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/>
  <mc:AlternateContent xmlns:mc="http://schemas.openxmlformats.org/markup-compatibility/2006">
    <mc:Choice Requires="x15">
      <x15ac:absPath xmlns:x15ac="http://schemas.microsoft.com/office/spreadsheetml/2010/11/ac" url="C:\Users\Admin\Documents\Submission\"/>
    </mc:Choice>
  </mc:AlternateContent>
  <xr:revisionPtr revIDLastSave="0" documentId="13_ncr:1_{AC49D4F6-C310-4D1F-8F08-50C184DAEA8E}" xr6:coauthVersionLast="47" xr6:coauthVersionMax="47" xr10:uidLastSave="{00000000-0000-0000-0000-000000000000}"/>
  <bookViews>
    <workbookView xWindow="-120" yWindow="-120" windowWidth="19440" windowHeight="14880" activeTab="2" xr2:uid="{00000000-000D-0000-FFFF-FFFF00000000}"/>
  </bookViews>
  <sheets>
    <sheet name="2K vs adj Flux" sheetId="4" r:id="rId1"/>
    <sheet name="Fig 2" sheetId="10" r:id="rId2"/>
    <sheet name="fluxtable" sheetId="1" r:id="rId3"/>
    <sheet name="1KComparison" sheetId="3" r:id="rId4"/>
    <sheet name="2KComparison" sheetId="5" r:id="rId5"/>
    <sheet name="ISNComparison" sheetId="6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D184" i="1" l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1001" i="1"/>
  <c r="AC1002" i="1"/>
  <c r="AC1003" i="1"/>
  <c r="AC1004" i="1"/>
  <c r="AC1005" i="1"/>
  <c r="AC1006" i="1"/>
  <c r="AC1007" i="1"/>
  <c r="AC1008" i="1"/>
  <c r="AC1009" i="1"/>
  <c r="AC1010" i="1"/>
  <c r="AC1011" i="1"/>
  <c r="AC1012" i="1"/>
  <c r="AC1013" i="1"/>
  <c r="AC1014" i="1"/>
  <c r="AC1015" i="1"/>
  <c r="AC1016" i="1"/>
  <c r="AC1017" i="1"/>
  <c r="AC1018" i="1"/>
  <c r="AC1019" i="1"/>
  <c r="AC1020" i="1"/>
  <c r="AC1021" i="1"/>
  <c r="AC1022" i="1"/>
  <c r="AC1023" i="1"/>
  <c r="AC1024" i="1"/>
  <c r="AC1025" i="1"/>
  <c r="AC1026" i="1"/>
  <c r="AC1027" i="1"/>
  <c r="AC1028" i="1"/>
  <c r="AC1029" i="1"/>
  <c r="AC1030" i="1"/>
  <c r="AC1031" i="1"/>
  <c r="AC1032" i="1"/>
  <c r="AC1033" i="1"/>
  <c r="AC1034" i="1"/>
  <c r="AC1035" i="1"/>
  <c r="AC1036" i="1"/>
  <c r="AC1037" i="1"/>
  <c r="AC1038" i="1"/>
  <c r="AC1039" i="1"/>
  <c r="AC1040" i="1"/>
  <c r="AC1041" i="1"/>
  <c r="AC1042" i="1"/>
  <c r="AC1043" i="1"/>
  <c r="AC1044" i="1"/>
  <c r="AC1045" i="1"/>
  <c r="AC1046" i="1"/>
  <c r="AC1047" i="1"/>
  <c r="AC1048" i="1"/>
  <c r="AC1049" i="1"/>
  <c r="AC1050" i="1"/>
  <c r="AC1051" i="1"/>
  <c r="AC1052" i="1"/>
  <c r="AC1053" i="1"/>
  <c r="AC1054" i="1"/>
  <c r="AC1055" i="1"/>
  <c r="AC1056" i="1"/>
  <c r="AC1057" i="1"/>
  <c r="AC1058" i="1"/>
  <c r="AC1059" i="1"/>
  <c r="AC1060" i="1"/>
  <c r="AC1061" i="1"/>
  <c r="AC1062" i="1"/>
  <c r="AC1063" i="1"/>
  <c r="AC1064" i="1"/>
  <c r="AC1065" i="1"/>
  <c r="AC1066" i="1"/>
  <c r="AC1067" i="1"/>
  <c r="AC1068" i="1"/>
  <c r="AC1069" i="1"/>
  <c r="AC1070" i="1"/>
  <c r="AC1071" i="1"/>
  <c r="AC1072" i="1"/>
  <c r="AC1073" i="1"/>
  <c r="AC1074" i="1"/>
  <c r="AC1075" i="1"/>
  <c r="AC1076" i="1"/>
  <c r="AC1077" i="1"/>
  <c r="AC1078" i="1"/>
  <c r="AC1079" i="1"/>
  <c r="AC1080" i="1"/>
  <c r="AC1081" i="1"/>
  <c r="AC1082" i="1"/>
  <c r="AC1083" i="1"/>
  <c r="AC1084" i="1"/>
  <c r="AC1085" i="1"/>
  <c r="AC1086" i="1"/>
  <c r="AC1087" i="1"/>
  <c r="AC1088" i="1"/>
  <c r="AC1089" i="1"/>
  <c r="AC1090" i="1"/>
  <c r="AC1091" i="1"/>
  <c r="AC1092" i="1"/>
  <c r="AC1093" i="1"/>
  <c r="AC1094" i="1"/>
  <c r="AC1095" i="1"/>
  <c r="AC1096" i="1"/>
  <c r="AC1097" i="1"/>
  <c r="AC1098" i="1"/>
  <c r="AC1099" i="1"/>
  <c r="AC1100" i="1"/>
  <c r="AC1101" i="1"/>
  <c r="AC1102" i="1"/>
  <c r="AC1103" i="1"/>
  <c r="AC1104" i="1"/>
  <c r="AC1105" i="1"/>
  <c r="AC1106" i="1"/>
  <c r="AC1107" i="1"/>
  <c r="AC1108" i="1"/>
  <c r="AC1109" i="1"/>
  <c r="AC1110" i="1"/>
  <c r="AC1111" i="1"/>
  <c r="AC1112" i="1"/>
  <c r="AC1113" i="1"/>
  <c r="AC1114" i="1"/>
  <c r="AC1115" i="1"/>
  <c r="AC1116" i="1"/>
  <c r="AC1117" i="1"/>
  <c r="AC1118" i="1"/>
  <c r="AC1119" i="1"/>
  <c r="AC1120" i="1"/>
  <c r="AC1121" i="1"/>
  <c r="AC1122" i="1"/>
  <c r="AC1123" i="1"/>
  <c r="AC1124" i="1"/>
  <c r="AC1125" i="1"/>
  <c r="AC1126" i="1"/>
  <c r="AC1127" i="1"/>
  <c r="AC1128" i="1"/>
  <c r="AC1129" i="1"/>
  <c r="AC1130" i="1"/>
  <c r="AC1131" i="1"/>
  <c r="AC1132" i="1"/>
  <c r="AC1133" i="1"/>
  <c r="AC1134" i="1"/>
  <c r="AC1135" i="1"/>
  <c r="AC1136" i="1"/>
  <c r="AC1137" i="1"/>
  <c r="AC1138" i="1"/>
  <c r="AC1139" i="1"/>
  <c r="AC1140" i="1"/>
  <c r="AC1141" i="1"/>
  <c r="AC1142" i="1"/>
  <c r="AC1143" i="1"/>
  <c r="AC1144" i="1"/>
  <c r="AC1145" i="1"/>
  <c r="AC1146" i="1"/>
  <c r="AC1147" i="1"/>
  <c r="AC1148" i="1"/>
  <c r="AC1149" i="1"/>
  <c r="AC1150" i="1"/>
  <c r="AC1151" i="1"/>
  <c r="AC1152" i="1"/>
  <c r="AC1153" i="1"/>
  <c r="AC1154" i="1"/>
  <c r="AC1155" i="1"/>
  <c r="AC1156" i="1"/>
  <c r="AC1157" i="1"/>
  <c r="AC1158" i="1"/>
  <c r="AC1159" i="1"/>
  <c r="AC1160" i="1"/>
  <c r="AC1161" i="1"/>
  <c r="AC1162" i="1"/>
  <c r="AC1163" i="1"/>
  <c r="AC1164" i="1"/>
  <c r="AC1165" i="1"/>
  <c r="AC1166" i="1"/>
  <c r="AC1167" i="1"/>
  <c r="AC1168" i="1"/>
  <c r="AC1169" i="1"/>
  <c r="AC1170" i="1"/>
  <c r="AC1171" i="1"/>
  <c r="AC1172" i="1"/>
  <c r="AC1173" i="1"/>
  <c r="AC1174" i="1"/>
  <c r="AC1175" i="1"/>
  <c r="AC1176" i="1"/>
  <c r="AC1177" i="1"/>
  <c r="AC1178" i="1"/>
  <c r="AC1179" i="1"/>
  <c r="AC1180" i="1"/>
  <c r="AC1181" i="1"/>
  <c r="AC1182" i="1"/>
  <c r="AC1183" i="1"/>
  <c r="AC1184" i="1"/>
  <c r="AC1185" i="1"/>
  <c r="AC1186" i="1"/>
  <c r="AC1187" i="1"/>
  <c r="AC1188" i="1"/>
  <c r="AC1189" i="1"/>
  <c r="AC1190" i="1"/>
  <c r="AC1191" i="1"/>
  <c r="AC1192" i="1"/>
  <c r="AC1193" i="1"/>
  <c r="AC1194" i="1"/>
  <c r="AC1195" i="1"/>
  <c r="AC1196" i="1"/>
  <c r="AC1197" i="1"/>
  <c r="AC1198" i="1"/>
  <c r="AC1199" i="1"/>
  <c r="AC1200" i="1"/>
  <c r="AC1201" i="1"/>
  <c r="AC1202" i="1"/>
  <c r="AC1203" i="1"/>
  <c r="AC1204" i="1"/>
  <c r="AC1205" i="1"/>
  <c r="AC1206" i="1"/>
  <c r="AC1207" i="1"/>
  <c r="AC1208" i="1"/>
  <c r="AC1209" i="1"/>
  <c r="AC1210" i="1"/>
  <c r="AC1211" i="1"/>
  <c r="AC1212" i="1"/>
  <c r="AC1213" i="1"/>
  <c r="AC1214" i="1"/>
  <c r="AC1215" i="1"/>
  <c r="AC1216" i="1"/>
  <c r="AC1217" i="1"/>
  <c r="AC1218" i="1"/>
  <c r="AC1219" i="1"/>
  <c r="AC1220" i="1"/>
  <c r="AC1221" i="1"/>
  <c r="AC1222" i="1"/>
  <c r="AC1223" i="1"/>
  <c r="AC1224" i="1"/>
  <c r="AC1225" i="1"/>
  <c r="AC1226" i="1"/>
  <c r="AC1227" i="1"/>
  <c r="AC1228" i="1"/>
  <c r="AC1229" i="1"/>
  <c r="AC1230" i="1"/>
  <c r="AC1231" i="1"/>
  <c r="AC1232" i="1"/>
  <c r="AC1233" i="1"/>
  <c r="AC1234" i="1"/>
  <c r="AC1235" i="1"/>
  <c r="AC1236" i="1"/>
  <c r="AC1237" i="1"/>
  <c r="AC1238" i="1"/>
  <c r="AC1239" i="1"/>
  <c r="AC1240" i="1"/>
  <c r="AC1241" i="1"/>
  <c r="AC1242" i="1"/>
  <c r="AC1243" i="1"/>
  <c r="AC1244" i="1"/>
  <c r="AC1245" i="1"/>
  <c r="AC1246" i="1"/>
  <c r="AC1247" i="1"/>
  <c r="AC1248" i="1"/>
  <c r="AC1249" i="1"/>
  <c r="AC1250" i="1"/>
  <c r="AC1251" i="1"/>
  <c r="AC1252" i="1"/>
  <c r="AC1253" i="1"/>
  <c r="AC1254" i="1"/>
  <c r="AC1255" i="1"/>
  <c r="AC1256" i="1"/>
  <c r="AC1257" i="1"/>
  <c r="AC1258" i="1"/>
  <c r="AC1259" i="1"/>
  <c r="AC1260" i="1"/>
  <c r="AC1261" i="1"/>
  <c r="AC1262" i="1"/>
  <c r="AC1263" i="1"/>
  <c r="AC1264" i="1"/>
  <c r="AC1265" i="1"/>
  <c r="AC1266" i="1"/>
  <c r="AC1267" i="1"/>
  <c r="AC1268" i="1"/>
  <c r="AC1269" i="1"/>
  <c r="AC1270" i="1"/>
  <c r="AC1271" i="1"/>
  <c r="AC1272" i="1"/>
  <c r="AC1273" i="1"/>
  <c r="AC1274" i="1"/>
  <c r="AC1275" i="1"/>
  <c r="AC1276" i="1"/>
  <c r="AC1277" i="1"/>
  <c r="AC1278" i="1"/>
  <c r="AC1279" i="1"/>
  <c r="AC1280" i="1"/>
  <c r="AC1281" i="1"/>
  <c r="AC1282" i="1"/>
  <c r="AC1283" i="1"/>
  <c r="AC1284" i="1"/>
  <c r="AC1285" i="1"/>
  <c r="AC1286" i="1"/>
  <c r="AC1287" i="1"/>
  <c r="AC1288" i="1"/>
  <c r="AC1289" i="1"/>
  <c r="AC1290" i="1"/>
  <c r="AC1291" i="1"/>
  <c r="AC1292" i="1"/>
  <c r="AC1293" i="1"/>
  <c r="AC1294" i="1"/>
  <c r="AC1295" i="1"/>
  <c r="AC1296" i="1"/>
  <c r="AC1297" i="1"/>
  <c r="AC1298" i="1"/>
  <c r="AC1299" i="1"/>
  <c r="AC1300" i="1"/>
  <c r="AC1301" i="1"/>
  <c r="AC1302" i="1"/>
  <c r="AC1303" i="1"/>
  <c r="AC1304" i="1"/>
  <c r="AC1305" i="1"/>
  <c r="AC1306" i="1"/>
  <c r="AC1307" i="1"/>
  <c r="AC1308" i="1"/>
  <c r="AC1309" i="1"/>
  <c r="AC1310" i="1"/>
  <c r="AC1311" i="1"/>
  <c r="AC1312" i="1"/>
  <c r="AC1313" i="1"/>
  <c r="AC1314" i="1"/>
  <c r="AC1315" i="1"/>
  <c r="AC1316" i="1"/>
  <c r="AC1317" i="1"/>
  <c r="AC1318" i="1"/>
  <c r="AC1319" i="1"/>
  <c r="AC1320" i="1"/>
  <c r="AC1321" i="1"/>
  <c r="AC1322" i="1"/>
  <c r="AC1323" i="1"/>
  <c r="AC1324" i="1"/>
  <c r="AC1325" i="1"/>
  <c r="AC1326" i="1"/>
  <c r="AC1327" i="1"/>
  <c r="AC1328" i="1"/>
  <c r="AC1329" i="1"/>
  <c r="AC1330" i="1"/>
  <c r="AC1331" i="1"/>
  <c r="AC1332" i="1"/>
  <c r="AC1333" i="1"/>
  <c r="AC1334" i="1"/>
  <c r="AC1335" i="1"/>
  <c r="AC1336" i="1"/>
  <c r="AC1337" i="1"/>
  <c r="AC1338" i="1"/>
  <c r="AC1339" i="1"/>
  <c r="AC1340" i="1"/>
  <c r="AC1341" i="1"/>
  <c r="AC1342" i="1"/>
  <c r="AC1343" i="1"/>
  <c r="AC1344" i="1"/>
  <c r="AC1345" i="1"/>
  <c r="AC1346" i="1"/>
  <c r="AC1347" i="1"/>
  <c r="AC1348" i="1"/>
  <c r="AC1349" i="1"/>
  <c r="AC1350" i="1"/>
  <c r="AC1351" i="1"/>
  <c r="AC1352" i="1"/>
  <c r="AC1353" i="1"/>
  <c r="AC1354" i="1"/>
  <c r="AC1355" i="1"/>
  <c r="AC1356" i="1"/>
  <c r="AC1357" i="1"/>
  <c r="AC1358" i="1"/>
  <c r="AC1359" i="1"/>
  <c r="AC1360" i="1"/>
  <c r="AC1361" i="1"/>
  <c r="AC1362" i="1"/>
  <c r="AC1363" i="1"/>
  <c r="AC1364" i="1"/>
  <c r="AC1365" i="1"/>
  <c r="AC1366" i="1"/>
  <c r="AC1367" i="1"/>
  <c r="AC1368" i="1"/>
  <c r="AC1369" i="1"/>
  <c r="AC1370" i="1"/>
  <c r="AC1371" i="1"/>
  <c r="AC1372" i="1"/>
  <c r="AC1373" i="1"/>
  <c r="AC1374" i="1"/>
  <c r="AC1375" i="1"/>
  <c r="AC1376" i="1"/>
  <c r="AC1377" i="1"/>
  <c r="AC1378" i="1"/>
  <c r="AC1379" i="1"/>
  <c r="AC1380" i="1"/>
  <c r="AC1381" i="1"/>
  <c r="AC1382" i="1"/>
  <c r="AC1383" i="1"/>
  <c r="AC1384" i="1"/>
  <c r="AC1385" i="1"/>
  <c r="AC1386" i="1"/>
  <c r="AC1387" i="1"/>
  <c r="AC1388" i="1"/>
  <c r="AC1389" i="1"/>
  <c r="AC1390" i="1"/>
  <c r="AC1391" i="1"/>
  <c r="AC1392" i="1"/>
  <c r="AC1393" i="1"/>
  <c r="AC1394" i="1"/>
  <c r="AC1395" i="1"/>
  <c r="AC1396" i="1"/>
  <c r="AC1397" i="1"/>
  <c r="AC1398" i="1"/>
  <c r="AC1399" i="1"/>
  <c r="AC1400" i="1"/>
  <c r="AC1401" i="1"/>
  <c r="AC1402" i="1"/>
  <c r="AC1403" i="1"/>
  <c r="AC1404" i="1"/>
  <c r="AC1405" i="1"/>
  <c r="AC1406" i="1"/>
  <c r="AC1407" i="1"/>
  <c r="AC1408" i="1"/>
  <c r="AC1409" i="1"/>
  <c r="AC1410" i="1"/>
  <c r="AC1411" i="1"/>
  <c r="AC1412" i="1"/>
  <c r="AC1413" i="1"/>
  <c r="AC1414" i="1"/>
  <c r="AC1415" i="1"/>
  <c r="AC1416" i="1"/>
  <c r="AC1417" i="1"/>
  <c r="AC1418" i="1"/>
  <c r="AC1419" i="1"/>
  <c r="AC1420" i="1"/>
  <c r="AC1421" i="1"/>
  <c r="AC1422" i="1"/>
  <c r="AC1423" i="1"/>
  <c r="AC1424" i="1"/>
  <c r="AC1425" i="1"/>
  <c r="AC1426" i="1"/>
  <c r="AC1427" i="1"/>
  <c r="AC1428" i="1"/>
  <c r="AC1429" i="1"/>
  <c r="AC1430" i="1"/>
  <c r="AC1431" i="1"/>
  <c r="AC1432" i="1"/>
  <c r="AC1433" i="1"/>
  <c r="AC1434" i="1"/>
  <c r="AC1435" i="1"/>
  <c r="AC1436" i="1"/>
  <c r="AC1437" i="1"/>
  <c r="AC1438" i="1"/>
  <c r="AC1439" i="1"/>
  <c r="AC1440" i="1"/>
  <c r="AC1441" i="1"/>
  <c r="AC1442" i="1"/>
  <c r="AC1443" i="1"/>
  <c r="AC1444" i="1"/>
  <c r="AC1445" i="1"/>
  <c r="AC1446" i="1"/>
  <c r="AC1447" i="1"/>
  <c r="AC1448" i="1"/>
  <c r="AC1449" i="1"/>
  <c r="AC1450" i="1"/>
  <c r="AC1451" i="1"/>
  <c r="AC1452" i="1"/>
  <c r="AC1453" i="1"/>
  <c r="AC1454" i="1"/>
  <c r="AC1455" i="1"/>
  <c r="AC1456" i="1"/>
  <c r="AC1457" i="1"/>
  <c r="AC1458" i="1"/>
  <c r="AC1459" i="1"/>
  <c r="AC1460" i="1"/>
  <c r="AC1461" i="1"/>
  <c r="AC1462" i="1"/>
  <c r="AC1463" i="1"/>
  <c r="AC1464" i="1"/>
  <c r="AC1465" i="1"/>
  <c r="AC1466" i="1"/>
  <c r="AC1467" i="1"/>
  <c r="AC1468" i="1"/>
  <c r="AC1469" i="1"/>
  <c r="AC1470" i="1"/>
  <c r="AC1471" i="1"/>
  <c r="AC1472" i="1"/>
  <c r="AC1473" i="1"/>
  <c r="AC1474" i="1"/>
  <c r="AC1475" i="1"/>
  <c r="AC1476" i="1"/>
  <c r="AC1477" i="1"/>
  <c r="AC1478" i="1"/>
  <c r="AC1479" i="1"/>
  <c r="AC1480" i="1"/>
  <c r="AC1481" i="1"/>
  <c r="AC1482" i="1"/>
  <c r="AC1483" i="1"/>
  <c r="AC1484" i="1"/>
  <c r="AC1485" i="1"/>
  <c r="AC1486" i="1"/>
  <c r="AC1487" i="1"/>
  <c r="AC1488" i="1"/>
  <c r="AC1489" i="1"/>
  <c r="AC1490" i="1"/>
  <c r="AC1491" i="1"/>
  <c r="AC1492" i="1"/>
  <c r="AC1493" i="1"/>
  <c r="AC1494" i="1"/>
  <c r="AC1495" i="1"/>
  <c r="AC1496" i="1"/>
  <c r="AC1497" i="1"/>
  <c r="AC1498" i="1"/>
  <c r="AC1499" i="1"/>
  <c r="AC1500" i="1"/>
  <c r="AC1501" i="1"/>
  <c r="AC1502" i="1"/>
  <c r="AC1503" i="1"/>
  <c r="AC1504" i="1"/>
  <c r="AC1505" i="1"/>
  <c r="AC1506" i="1"/>
  <c r="AC1507" i="1"/>
  <c r="AC1508" i="1"/>
  <c r="AC1509" i="1"/>
  <c r="AC1510" i="1"/>
  <c r="AC1511" i="1"/>
  <c r="AC1512" i="1"/>
  <c r="AC1513" i="1"/>
  <c r="AC1514" i="1"/>
  <c r="AC1515" i="1"/>
  <c r="AC1516" i="1"/>
  <c r="AC1517" i="1"/>
  <c r="AC1518" i="1"/>
  <c r="AC1519" i="1"/>
  <c r="AC1520" i="1"/>
  <c r="AC1521" i="1"/>
  <c r="AC1522" i="1"/>
  <c r="AC1523" i="1"/>
  <c r="AC1524" i="1"/>
  <c r="AC1525" i="1"/>
  <c r="AC1526" i="1"/>
  <c r="AC1527" i="1"/>
  <c r="AC1528" i="1"/>
  <c r="AC1529" i="1"/>
  <c r="AC1530" i="1"/>
  <c r="AC1531" i="1"/>
  <c r="AC1532" i="1"/>
  <c r="AC1533" i="1"/>
  <c r="AC1534" i="1"/>
  <c r="AC1535" i="1"/>
  <c r="AC1536" i="1"/>
  <c r="AC1537" i="1"/>
  <c r="AC1538" i="1"/>
  <c r="AC1539" i="1"/>
  <c r="AC1540" i="1"/>
  <c r="AC1541" i="1"/>
  <c r="AC1542" i="1"/>
  <c r="AC1543" i="1"/>
  <c r="AC1544" i="1"/>
  <c r="AC1545" i="1"/>
  <c r="AC1546" i="1"/>
  <c r="AC1547" i="1"/>
  <c r="AC1548" i="1"/>
  <c r="AC1549" i="1"/>
  <c r="AC1550" i="1"/>
  <c r="AC1551" i="1"/>
  <c r="AC1552" i="1"/>
  <c r="AC1553" i="1"/>
  <c r="AC1554" i="1"/>
  <c r="AC1555" i="1"/>
  <c r="AC1556" i="1"/>
  <c r="AC1557" i="1"/>
  <c r="AC1558" i="1"/>
  <c r="AC1559" i="1"/>
  <c r="AC1560" i="1"/>
  <c r="AC1561" i="1"/>
  <c r="AC1562" i="1"/>
  <c r="AC1563" i="1"/>
  <c r="AC1564" i="1"/>
  <c r="AC1565" i="1"/>
  <c r="AC1566" i="1"/>
  <c r="AC1567" i="1"/>
  <c r="AC1568" i="1"/>
  <c r="AC1569" i="1"/>
  <c r="AC1570" i="1"/>
  <c r="AC1571" i="1"/>
  <c r="AC1572" i="1"/>
  <c r="AC1573" i="1"/>
  <c r="AC1574" i="1"/>
  <c r="AC1575" i="1"/>
  <c r="AC1576" i="1"/>
  <c r="AC1577" i="1"/>
  <c r="AC1578" i="1"/>
  <c r="AC1579" i="1"/>
  <c r="AC1580" i="1"/>
  <c r="AC1581" i="1"/>
  <c r="AC1582" i="1"/>
  <c r="AC1583" i="1"/>
  <c r="AC1584" i="1"/>
  <c r="AC1585" i="1"/>
  <c r="AC1586" i="1"/>
  <c r="AC1587" i="1"/>
  <c r="AC1588" i="1"/>
  <c r="AC1589" i="1"/>
  <c r="AC1590" i="1"/>
  <c r="AC1591" i="1"/>
  <c r="AC1592" i="1"/>
  <c r="AC1593" i="1"/>
  <c r="AC1594" i="1"/>
  <c r="AC1595" i="1"/>
  <c r="AC1596" i="1"/>
  <c r="AC1597" i="1"/>
  <c r="AC1598" i="1"/>
  <c r="AC1599" i="1"/>
  <c r="AC1600" i="1"/>
  <c r="AC1601" i="1"/>
  <c r="AC1602" i="1"/>
  <c r="AC1603" i="1"/>
  <c r="AC1604" i="1"/>
  <c r="AC1605" i="1"/>
  <c r="AC1606" i="1"/>
  <c r="AC1607" i="1"/>
  <c r="AC1608" i="1"/>
  <c r="AC1609" i="1"/>
  <c r="AC1610" i="1"/>
  <c r="AC1611" i="1"/>
  <c r="AC1612" i="1"/>
  <c r="AC1613" i="1"/>
  <c r="AC1614" i="1"/>
  <c r="AC1615" i="1"/>
  <c r="AC1616" i="1"/>
  <c r="AC1617" i="1"/>
  <c r="AC1618" i="1"/>
  <c r="AC1619" i="1"/>
  <c r="AC1620" i="1"/>
  <c r="AC1621" i="1"/>
  <c r="AC1622" i="1"/>
  <c r="AC1623" i="1"/>
  <c r="AC1624" i="1"/>
  <c r="AC1625" i="1"/>
  <c r="AC1626" i="1"/>
  <c r="AC1627" i="1"/>
  <c r="AC1628" i="1"/>
  <c r="AC1629" i="1"/>
  <c r="AC1630" i="1"/>
  <c r="AC1631" i="1"/>
  <c r="AC1632" i="1"/>
  <c r="AC1633" i="1"/>
  <c r="AC1634" i="1"/>
  <c r="AC1635" i="1"/>
  <c r="AC1636" i="1"/>
  <c r="AC1637" i="1"/>
  <c r="AC1638" i="1"/>
  <c r="AC1639" i="1"/>
  <c r="AC1640" i="1"/>
  <c r="AC1641" i="1"/>
  <c r="AC1642" i="1"/>
  <c r="AC1643" i="1"/>
  <c r="AC1644" i="1"/>
  <c r="AC1645" i="1"/>
  <c r="AC1646" i="1"/>
  <c r="AC1647" i="1"/>
  <c r="AC1648" i="1"/>
  <c r="AC1649" i="1"/>
  <c r="AC1650" i="1"/>
  <c r="AC1651" i="1"/>
  <c r="AC1652" i="1"/>
  <c r="AC1653" i="1"/>
  <c r="AC1654" i="1"/>
  <c r="AC1655" i="1"/>
  <c r="AC1656" i="1"/>
  <c r="AC1657" i="1"/>
  <c r="AC1658" i="1"/>
  <c r="AC1659" i="1"/>
  <c r="AC1660" i="1"/>
  <c r="AC1661" i="1"/>
  <c r="AC1662" i="1"/>
  <c r="AC1663" i="1"/>
  <c r="AC1664" i="1"/>
  <c r="AC1665" i="1"/>
  <c r="AC1666" i="1"/>
  <c r="AC1667" i="1"/>
  <c r="AC1668" i="1"/>
  <c r="AC1669" i="1"/>
  <c r="AC1670" i="1"/>
  <c r="AC1671" i="1"/>
  <c r="AC1672" i="1"/>
  <c r="AC1673" i="1"/>
  <c r="AC1674" i="1"/>
  <c r="AC1675" i="1"/>
  <c r="AC1676" i="1"/>
  <c r="AC1677" i="1"/>
  <c r="AC1678" i="1"/>
  <c r="AC1679" i="1"/>
  <c r="AC1680" i="1"/>
  <c r="AC1681" i="1"/>
  <c r="AC1682" i="1"/>
  <c r="AC1683" i="1"/>
  <c r="AC1684" i="1"/>
  <c r="AC1685" i="1"/>
  <c r="AC1686" i="1"/>
  <c r="AC1687" i="1"/>
  <c r="AC1688" i="1"/>
  <c r="AC1689" i="1"/>
  <c r="AC1690" i="1"/>
  <c r="AC1691" i="1"/>
  <c r="AC1692" i="1"/>
  <c r="AC1693" i="1"/>
  <c r="AC1694" i="1"/>
  <c r="AC1695" i="1"/>
  <c r="AC1696" i="1"/>
  <c r="AC1697" i="1"/>
  <c r="AC1698" i="1"/>
  <c r="AC1699" i="1"/>
  <c r="AC1700" i="1"/>
  <c r="AC1701" i="1"/>
  <c r="AC1702" i="1"/>
  <c r="AC1703" i="1"/>
  <c r="AC1704" i="1"/>
  <c r="AC1705" i="1"/>
  <c r="AC1706" i="1"/>
  <c r="AC1707" i="1"/>
  <c r="AC1708" i="1"/>
  <c r="AC1709" i="1"/>
  <c r="AC1710" i="1"/>
  <c r="AC1711" i="1"/>
  <c r="AC1712" i="1"/>
  <c r="AC1713" i="1"/>
  <c r="AC1714" i="1"/>
  <c r="AC1715" i="1"/>
  <c r="AC1716" i="1"/>
  <c r="AC1717" i="1"/>
  <c r="AC1718" i="1"/>
  <c r="AC1719" i="1"/>
  <c r="AC1720" i="1"/>
  <c r="AC1721" i="1"/>
  <c r="AC1722" i="1"/>
  <c r="AC1723" i="1"/>
  <c r="AC1724" i="1"/>
  <c r="AC1725" i="1"/>
  <c r="AC1726" i="1"/>
  <c r="AC1727" i="1"/>
  <c r="AC1728" i="1"/>
  <c r="AC1729" i="1"/>
  <c r="AC1730" i="1"/>
  <c r="AC1731" i="1"/>
  <c r="AC1732" i="1"/>
  <c r="AC1733" i="1"/>
  <c r="AC1734" i="1"/>
  <c r="AC1735" i="1"/>
  <c r="AC1736" i="1"/>
  <c r="AC1737" i="1"/>
  <c r="AC1738" i="1"/>
  <c r="AC1739" i="1"/>
  <c r="AC1740" i="1"/>
  <c r="AC1741" i="1"/>
  <c r="AC1742" i="1"/>
  <c r="AC1743" i="1"/>
  <c r="AC1744" i="1"/>
  <c r="AC1745" i="1"/>
  <c r="AC1746" i="1"/>
  <c r="AC1747" i="1"/>
  <c r="AC1748" i="1"/>
  <c r="AC1749" i="1"/>
  <c r="AC1750" i="1"/>
  <c r="AC1751" i="1"/>
  <c r="AC1752" i="1"/>
  <c r="AC1753" i="1"/>
  <c r="AC1754" i="1"/>
  <c r="AC1755" i="1"/>
  <c r="AC1756" i="1"/>
  <c r="AC1757" i="1"/>
  <c r="AC1758" i="1"/>
  <c r="AC1759" i="1"/>
  <c r="AC1760" i="1"/>
  <c r="AC1761" i="1"/>
  <c r="AC1762" i="1"/>
  <c r="AC1763" i="1"/>
  <c r="AC1764" i="1"/>
  <c r="AC1765" i="1"/>
  <c r="AC1766" i="1"/>
  <c r="AC1767" i="1"/>
  <c r="AC1768" i="1"/>
  <c r="AC1769" i="1"/>
  <c r="AC1770" i="1"/>
  <c r="AC1771" i="1"/>
  <c r="AC1772" i="1"/>
  <c r="AC1773" i="1"/>
  <c r="AC1774" i="1"/>
  <c r="AC1775" i="1"/>
  <c r="AC1776" i="1"/>
  <c r="AC1777" i="1"/>
  <c r="AC1778" i="1"/>
  <c r="AC1779" i="1"/>
  <c r="AC1780" i="1"/>
  <c r="AC1781" i="1"/>
  <c r="AC1782" i="1"/>
  <c r="AC1783" i="1"/>
  <c r="AC1784" i="1"/>
  <c r="AC1785" i="1"/>
  <c r="AC1786" i="1"/>
  <c r="AC1787" i="1"/>
  <c r="AC1788" i="1"/>
  <c r="AC1789" i="1"/>
  <c r="AC1790" i="1"/>
  <c r="AC1791" i="1"/>
  <c r="AC1792" i="1"/>
  <c r="AC1793" i="1"/>
  <c r="AC1794" i="1"/>
  <c r="AC1795" i="1"/>
  <c r="AC1796" i="1"/>
  <c r="AC1797" i="1"/>
  <c r="AC1798" i="1"/>
  <c r="AC1799" i="1"/>
  <c r="AC1800" i="1"/>
  <c r="AC1801" i="1"/>
  <c r="AC1802" i="1"/>
  <c r="AC1803" i="1"/>
  <c r="AC1804" i="1"/>
  <c r="AC1805" i="1"/>
  <c r="AC1806" i="1"/>
  <c r="AC1807" i="1"/>
  <c r="AC1808" i="1"/>
  <c r="AC1809" i="1"/>
  <c r="AC1810" i="1"/>
  <c r="AC1811" i="1"/>
  <c r="AC1812" i="1"/>
  <c r="AC1813" i="1"/>
  <c r="AC1814" i="1"/>
  <c r="AC1815" i="1"/>
  <c r="AC1816" i="1"/>
  <c r="AC1817" i="1"/>
  <c r="AC1818" i="1"/>
  <c r="AC1819" i="1"/>
  <c r="AC1820" i="1"/>
  <c r="AC1821" i="1"/>
  <c r="AC1822" i="1"/>
  <c r="AC1823" i="1"/>
  <c r="AC1824" i="1"/>
  <c r="AC1825" i="1"/>
  <c r="AC1826" i="1"/>
  <c r="AC1827" i="1"/>
  <c r="AC1828" i="1"/>
  <c r="AC1829" i="1"/>
  <c r="AC1830" i="1"/>
  <c r="AC1831" i="1"/>
  <c r="AC1832" i="1"/>
  <c r="AC1833" i="1"/>
  <c r="AC1834" i="1"/>
  <c r="AC1835" i="1"/>
  <c r="AC1836" i="1"/>
  <c r="AC1837" i="1"/>
  <c r="AC1838" i="1"/>
  <c r="AC1839" i="1"/>
  <c r="AC1840" i="1"/>
  <c r="AC1841" i="1"/>
  <c r="AC1842" i="1"/>
  <c r="AC1843" i="1"/>
  <c r="AC1844" i="1"/>
  <c r="AC1845" i="1"/>
  <c r="AC1846" i="1"/>
  <c r="AC1847" i="1"/>
  <c r="AC1848" i="1"/>
  <c r="AC1849" i="1"/>
  <c r="AC1850" i="1"/>
  <c r="AC1851" i="1"/>
  <c r="AC1852" i="1"/>
  <c r="AC1853" i="1"/>
  <c r="AC1854" i="1"/>
  <c r="AC1855" i="1"/>
  <c r="AC1856" i="1"/>
  <c r="AC1857" i="1"/>
  <c r="AC1858" i="1"/>
  <c r="AC1859" i="1"/>
  <c r="AC1860" i="1"/>
  <c r="AC1861" i="1"/>
  <c r="AC1862" i="1"/>
  <c r="AC1863" i="1"/>
  <c r="AC1864" i="1"/>
  <c r="AC1865" i="1"/>
  <c r="AC1866" i="1"/>
  <c r="AC1867" i="1"/>
  <c r="AC1868" i="1"/>
  <c r="AC1869" i="1"/>
  <c r="AC1870" i="1"/>
  <c r="AC1871" i="1"/>
  <c r="AC1872" i="1"/>
  <c r="AC1873" i="1"/>
  <c r="AC1874" i="1"/>
  <c r="AC1875" i="1"/>
  <c r="AC1876" i="1"/>
  <c r="AC1877" i="1"/>
  <c r="AC1878" i="1"/>
  <c r="AC1879" i="1"/>
  <c r="AC1880" i="1"/>
  <c r="AC1881" i="1"/>
  <c r="AC1882" i="1"/>
  <c r="AC1883" i="1"/>
  <c r="AC1884" i="1"/>
  <c r="AC1885" i="1"/>
  <c r="AC1886" i="1"/>
  <c r="AC1887" i="1"/>
  <c r="AC1888" i="1"/>
  <c r="AC1889" i="1"/>
  <c r="AC1890" i="1"/>
  <c r="AC1891" i="1"/>
  <c r="AC1892" i="1"/>
  <c r="AC1893" i="1"/>
  <c r="AC1894" i="1"/>
  <c r="AC1895" i="1"/>
  <c r="AC1896" i="1"/>
  <c r="AC1897" i="1"/>
  <c r="AC1898" i="1"/>
  <c r="AC1899" i="1"/>
  <c r="AC1900" i="1"/>
  <c r="AC1901" i="1"/>
  <c r="AC1902" i="1"/>
  <c r="AC1903" i="1"/>
  <c r="AC1904" i="1"/>
  <c r="AC1905" i="1"/>
  <c r="AC1906" i="1"/>
  <c r="AC1907" i="1"/>
  <c r="AC1908" i="1"/>
  <c r="AC1909" i="1"/>
  <c r="AC1910" i="1"/>
  <c r="AC1911" i="1"/>
  <c r="AC1912" i="1"/>
  <c r="AC1913" i="1"/>
  <c r="AC1914" i="1"/>
  <c r="AC1915" i="1"/>
  <c r="AC1916" i="1"/>
  <c r="AC1917" i="1"/>
  <c r="AC1918" i="1"/>
  <c r="AC1919" i="1"/>
  <c r="AC1920" i="1"/>
  <c r="AC1921" i="1"/>
  <c r="AC1922" i="1"/>
  <c r="AC1923" i="1"/>
  <c r="AC1924" i="1"/>
  <c r="AC1925" i="1"/>
  <c r="AC1926" i="1"/>
  <c r="AC1927" i="1"/>
  <c r="AC1928" i="1"/>
  <c r="AC1929" i="1"/>
  <c r="AC1930" i="1"/>
  <c r="AC1931" i="1"/>
  <c r="AC1932" i="1"/>
  <c r="AC1933" i="1"/>
  <c r="AC1934" i="1"/>
  <c r="AC1935" i="1"/>
  <c r="AC1936" i="1"/>
  <c r="AC1937" i="1"/>
  <c r="AC1938" i="1"/>
  <c r="AC1939" i="1"/>
  <c r="AC1940" i="1"/>
  <c r="AC1941" i="1"/>
  <c r="AC1942" i="1"/>
  <c r="AC1943" i="1"/>
  <c r="AC1944" i="1"/>
  <c r="AC1945" i="1"/>
  <c r="AC1946" i="1"/>
  <c r="AC1947" i="1"/>
  <c r="AC1948" i="1"/>
  <c r="AC1949" i="1"/>
  <c r="AC1950" i="1"/>
  <c r="AC1951" i="1"/>
  <c r="AC1952" i="1"/>
  <c r="AC1953" i="1"/>
  <c r="AC1954" i="1"/>
  <c r="AC1955" i="1"/>
  <c r="AC1956" i="1"/>
  <c r="AC1957" i="1"/>
  <c r="AC1958" i="1"/>
  <c r="AC1959" i="1"/>
  <c r="AC1960" i="1"/>
  <c r="AC1961" i="1"/>
  <c r="AC1962" i="1"/>
  <c r="AC1963" i="1"/>
  <c r="AC1964" i="1"/>
  <c r="AC1965" i="1"/>
  <c r="AC1966" i="1"/>
  <c r="AC1967" i="1"/>
  <c r="AC1968" i="1"/>
  <c r="AC1969" i="1"/>
  <c r="AC1970" i="1"/>
  <c r="AC1971" i="1"/>
  <c r="AC1972" i="1"/>
  <c r="AC1973" i="1"/>
  <c r="AC1974" i="1"/>
  <c r="AC1975" i="1"/>
  <c r="AC1976" i="1"/>
  <c r="AC1977" i="1"/>
  <c r="AC1978" i="1"/>
  <c r="AC1979" i="1"/>
  <c r="AC1980" i="1"/>
  <c r="AC1981" i="1"/>
  <c r="AC1982" i="1"/>
  <c r="AC1983" i="1"/>
  <c r="AC1984" i="1"/>
  <c r="AC1985" i="1"/>
  <c r="AC1986" i="1"/>
  <c r="AC1987" i="1"/>
  <c r="AC1988" i="1"/>
  <c r="AC1989" i="1"/>
  <c r="AC1990" i="1"/>
  <c r="AC1991" i="1"/>
  <c r="AC1992" i="1"/>
  <c r="AC1993" i="1"/>
  <c r="AC1994" i="1"/>
  <c r="AC1995" i="1"/>
  <c r="AC1996" i="1"/>
  <c r="AC1997" i="1"/>
  <c r="AC1998" i="1"/>
  <c r="AC1999" i="1"/>
  <c r="AC2000" i="1"/>
  <c r="AC2001" i="1"/>
  <c r="AC2002" i="1"/>
  <c r="AC2003" i="1"/>
  <c r="AC2004" i="1"/>
  <c r="AC2005" i="1"/>
  <c r="AC2006" i="1"/>
  <c r="AC2007" i="1"/>
  <c r="AC2008" i="1"/>
  <c r="AC2009" i="1"/>
  <c r="AC2010" i="1"/>
  <c r="AC2011" i="1"/>
  <c r="AC2012" i="1"/>
  <c r="AC2013" i="1"/>
  <c r="AC2014" i="1"/>
  <c r="AC2015" i="1"/>
  <c r="AC2016" i="1"/>
  <c r="AC2017" i="1"/>
  <c r="AC2018" i="1"/>
  <c r="AC2019" i="1"/>
  <c r="AC2020" i="1"/>
  <c r="AC2021" i="1"/>
  <c r="AC2022" i="1"/>
  <c r="AC2023" i="1"/>
  <c r="AC2024" i="1"/>
  <c r="AC2025" i="1"/>
  <c r="AC2026" i="1"/>
  <c r="AC2027" i="1"/>
  <c r="AC2028" i="1"/>
  <c r="AC2029" i="1"/>
  <c r="AC2030" i="1"/>
  <c r="AC2031" i="1"/>
  <c r="AC2032" i="1"/>
  <c r="AC2033" i="1"/>
  <c r="AC2034" i="1"/>
  <c r="AC2035" i="1"/>
  <c r="AC2036" i="1"/>
  <c r="AC2037" i="1"/>
  <c r="AC2038" i="1"/>
  <c r="AC2039" i="1"/>
  <c r="AC2040" i="1"/>
  <c r="AC2041" i="1"/>
  <c r="AC2042" i="1"/>
  <c r="AC2043" i="1"/>
  <c r="AC2044" i="1"/>
  <c r="AC2045" i="1"/>
  <c r="AC2046" i="1"/>
  <c r="AC2047" i="1"/>
  <c r="AC2048" i="1"/>
  <c r="AC2049" i="1"/>
  <c r="AC2050" i="1"/>
  <c r="AC2051" i="1"/>
  <c r="AC2052" i="1"/>
  <c r="AC2053" i="1"/>
  <c r="AC2054" i="1"/>
  <c r="AC2055" i="1"/>
  <c r="AC2056" i="1"/>
  <c r="AC2057" i="1"/>
  <c r="AC2058" i="1"/>
  <c r="AC2059" i="1"/>
  <c r="AC2060" i="1"/>
  <c r="AC2061" i="1"/>
  <c r="AC2062" i="1"/>
  <c r="AC2063" i="1"/>
  <c r="AC2064" i="1"/>
  <c r="AC2065" i="1"/>
  <c r="AC2066" i="1"/>
  <c r="AC2067" i="1"/>
  <c r="AC2068" i="1"/>
  <c r="AC2069" i="1"/>
  <c r="AC2070" i="1"/>
  <c r="AC2071" i="1"/>
  <c r="AC2072" i="1"/>
  <c r="AC2073" i="1"/>
  <c r="AC2074" i="1"/>
  <c r="AC2075" i="1"/>
  <c r="AC2076" i="1"/>
  <c r="AC2077" i="1"/>
  <c r="AC2078" i="1"/>
  <c r="AC2079" i="1"/>
  <c r="AC2080" i="1"/>
  <c r="AC2081" i="1"/>
  <c r="AC2082" i="1"/>
  <c r="AC2083" i="1"/>
  <c r="AC2084" i="1"/>
  <c r="AC2085" i="1"/>
  <c r="AC2086" i="1"/>
  <c r="AC2087" i="1"/>
  <c r="AC2088" i="1"/>
  <c r="AC2089" i="1"/>
  <c r="AC2090" i="1"/>
  <c r="AC2091" i="1"/>
  <c r="AC2092" i="1"/>
  <c r="AC2093" i="1"/>
  <c r="AC2094" i="1"/>
  <c r="AC2095" i="1"/>
  <c r="AC2096" i="1"/>
  <c r="AC2097" i="1"/>
  <c r="AC2098" i="1"/>
  <c r="AC2099" i="1"/>
  <c r="AC2100" i="1"/>
  <c r="AC2101" i="1"/>
  <c r="AC2102" i="1"/>
  <c r="AC2103" i="1"/>
  <c r="AC2104" i="1"/>
  <c r="AC2105" i="1"/>
  <c r="AC2106" i="1"/>
  <c r="AC2107" i="1"/>
  <c r="AC2108" i="1"/>
  <c r="AC2109" i="1"/>
  <c r="AC2110" i="1"/>
  <c r="AC2111" i="1"/>
  <c r="AC2112" i="1"/>
  <c r="AC2113" i="1"/>
  <c r="AC2114" i="1"/>
  <c r="AC2115" i="1"/>
  <c r="AC2116" i="1"/>
  <c r="AC2117" i="1"/>
  <c r="AC2118" i="1"/>
  <c r="AC2119" i="1"/>
  <c r="AC2120" i="1"/>
  <c r="AC2121" i="1"/>
  <c r="AC2122" i="1"/>
  <c r="AC2123" i="1"/>
  <c r="AC2124" i="1"/>
  <c r="AC2125" i="1"/>
  <c r="AC2126" i="1"/>
  <c r="AC2127" i="1"/>
  <c r="AC2128" i="1"/>
  <c r="AC2129" i="1"/>
  <c r="AC2130" i="1"/>
  <c r="AC2131" i="1"/>
  <c r="AC2132" i="1"/>
  <c r="AC2133" i="1"/>
  <c r="AC2134" i="1"/>
  <c r="AC2135" i="1"/>
  <c r="AC2136" i="1"/>
  <c r="AC2137" i="1"/>
  <c r="AC2138" i="1"/>
  <c r="AC2139" i="1"/>
  <c r="AC2140" i="1"/>
  <c r="AC2141" i="1"/>
  <c r="AC2142" i="1"/>
  <c r="AC2143" i="1"/>
  <c r="AC2144" i="1"/>
  <c r="AC2145" i="1"/>
  <c r="AC2146" i="1"/>
  <c r="AC2147" i="1"/>
  <c r="AC2148" i="1"/>
  <c r="AC2149" i="1"/>
  <c r="AC2150" i="1"/>
  <c r="AC2151" i="1"/>
  <c r="AC2152" i="1"/>
  <c r="AC2153" i="1"/>
  <c r="AC2154" i="1"/>
  <c r="AC2155" i="1"/>
  <c r="AC2156" i="1"/>
  <c r="AC2157" i="1"/>
  <c r="AC2158" i="1"/>
  <c r="AC2159" i="1"/>
  <c r="AC2160" i="1"/>
  <c r="AC2161" i="1"/>
  <c r="AC2162" i="1"/>
  <c r="AC2163" i="1"/>
  <c r="AC2164" i="1"/>
  <c r="AC2165" i="1"/>
  <c r="AC2166" i="1"/>
  <c r="AC2167" i="1"/>
  <c r="AC2168" i="1"/>
  <c r="AC2169" i="1"/>
  <c r="AC2170" i="1"/>
  <c r="AC2171" i="1"/>
  <c r="AC2172" i="1"/>
  <c r="AC2173" i="1"/>
  <c r="AC2174" i="1"/>
  <c r="AC2175" i="1"/>
  <c r="AC2176" i="1"/>
  <c r="AC2177" i="1"/>
  <c r="AC2178" i="1"/>
  <c r="AC2179" i="1"/>
  <c r="AC2180" i="1"/>
  <c r="AC2181" i="1"/>
  <c r="AC2182" i="1"/>
  <c r="AC2183" i="1"/>
  <c r="AC2184" i="1"/>
  <c r="AC2185" i="1"/>
  <c r="AC2186" i="1"/>
  <c r="AC2187" i="1"/>
  <c r="AC2188" i="1"/>
  <c r="AC2189" i="1"/>
  <c r="AC2190" i="1"/>
  <c r="AC2191" i="1"/>
  <c r="AC2192" i="1"/>
  <c r="AC2193" i="1"/>
  <c r="AC2194" i="1"/>
  <c r="AC2195" i="1"/>
  <c r="AC2196" i="1"/>
  <c r="AC2197" i="1"/>
  <c r="AC2198" i="1"/>
  <c r="AC2199" i="1"/>
  <c r="AC2200" i="1"/>
  <c r="AC2201" i="1"/>
  <c r="AC2202" i="1"/>
  <c r="AC2203" i="1"/>
  <c r="AC2204" i="1"/>
  <c r="AC2205" i="1"/>
  <c r="AC2206" i="1"/>
  <c r="AC2207" i="1"/>
  <c r="AC2208" i="1"/>
  <c r="AC2209" i="1"/>
  <c r="AC2210" i="1"/>
  <c r="AC2211" i="1"/>
  <c r="AC2212" i="1"/>
  <c r="AC2213" i="1"/>
  <c r="AC2214" i="1"/>
  <c r="AC2215" i="1"/>
  <c r="AC2216" i="1"/>
  <c r="AC2217" i="1"/>
  <c r="AC2218" i="1"/>
  <c r="AC2219" i="1"/>
  <c r="AC2220" i="1"/>
  <c r="AC2221" i="1"/>
  <c r="AC2222" i="1"/>
  <c r="AC2223" i="1"/>
  <c r="AC2224" i="1"/>
  <c r="AC2225" i="1"/>
  <c r="AC2226" i="1"/>
  <c r="AC2227" i="1"/>
  <c r="AC2228" i="1"/>
  <c r="AC2229" i="1"/>
  <c r="AC2230" i="1"/>
  <c r="AC2231" i="1"/>
  <c r="AC2232" i="1"/>
  <c r="AC2233" i="1"/>
  <c r="AC2234" i="1"/>
  <c r="AC2235" i="1"/>
  <c r="AC2236" i="1"/>
  <c r="AC2237" i="1"/>
  <c r="AC2238" i="1"/>
  <c r="AC2239" i="1"/>
  <c r="AC2240" i="1"/>
  <c r="AC2241" i="1"/>
  <c r="AC2242" i="1"/>
  <c r="AC2243" i="1"/>
  <c r="AC2244" i="1"/>
  <c r="AC2245" i="1"/>
  <c r="AC2246" i="1"/>
  <c r="AC2247" i="1"/>
  <c r="AC2248" i="1"/>
  <c r="AC2249" i="1"/>
  <c r="AC2250" i="1"/>
  <c r="AC2251" i="1"/>
  <c r="AC2252" i="1"/>
  <c r="AC2253" i="1"/>
  <c r="AC2254" i="1"/>
  <c r="AC2255" i="1"/>
  <c r="AC2256" i="1"/>
  <c r="AC2257" i="1"/>
  <c r="AC2258" i="1"/>
  <c r="AC2259" i="1"/>
  <c r="AC2260" i="1"/>
  <c r="AC2261" i="1"/>
  <c r="AC2262" i="1"/>
  <c r="AC2263" i="1"/>
  <c r="AC2264" i="1"/>
  <c r="AC2265" i="1"/>
  <c r="AC2266" i="1"/>
  <c r="AC2267" i="1"/>
  <c r="AC2268" i="1"/>
  <c r="AC2269" i="1"/>
  <c r="AC2270" i="1"/>
  <c r="AC2271" i="1"/>
  <c r="AC2272" i="1"/>
  <c r="AC2273" i="1"/>
  <c r="AC2274" i="1"/>
  <c r="AC2275" i="1"/>
  <c r="AC2276" i="1"/>
  <c r="AC2277" i="1"/>
  <c r="AC2278" i="1"/>
  <c r="AC2279" i="1"/>
  <c r="AC2280" i="1"/>
  <c r="AC2281" i="1"/>
  <c r="AC2282" i="1"/>
  <c r="AC2283" i="1"/>
  <c r="AC2284" i="1"/>
  <c r="AC2285" i="1"/>
  <c r="AC2286" i="1"/>
  <c r="AC2287" i="1"/>
  <c r="AC2288" i="1"/>
  <c r="AC2289" i="1"/>
  <c r="AC2290" i="1"/>
  <c r="AC2291" i="1"/>
  <c r="AC2292" i="1"/>
  <c r="AC2293" i="1"/>
  <c r="AC2294" i="1"/>
  <c r="AC2295" i="1"/>
  <c r="AC2296" i="1"/>
  <c r="AC2297" i="1"/>
  <c r="AC2298" i="1"/>
  <c r="AC2299" i="1"/>
  <c r="AC2300" i="1"/>
  <c r="AC2301" i="1"/>
  <c r="AC2302" i="1"/>
  <c r="AC2303" i="1"/>
  <c r="AC2304" i="1"/>
  <c r="AC2305" i="1"/>
  <c r="AC2306" i="1"/>
  <c r="AC2307" i="1"/>
  <c r="AC2308" i="1"/>
  <c r="AC2309" i="1"/>
  <c r="AC2310" i="1"/>
  <c r="AC2311" i="1"/>
  <c r="AC2312" i="1"/>
  <c r="AC2313" i="1"/>
  <c r="AC2314" i="1"/>
  <c r="AC2315" i="1"/>
  <c r="AC2316" i="1"/>
  <c r="AC2317" i="1"/>
  <c r="AC2318" i="1"/>
  <c r="AC2319" i="1"/>
  <c r="AC2320" i="1"/>
  <c r="AC2321" i="1"/>
  <c r="AC2322" i="1"/>
  <c r="AC2323" i="1"/>
  <c r="AC2324" i="1"/>
  <c r="AC2325" i="1"/>
  <c r="AC2326" i="1"/>
  <c r="AC2327" i="1"/>
  <c r="AC2328" i="1"/>
  <c r="AC2329" i="1"/>
  <c r="AC2330" i="1"/>
  <c r="AC2331" i="1"/>
  <c r="AC2332" i="1"/>
  <c r="AC2333" i="1"/>
  <c r="AC2334" i="1"/>
  <c r="AC2335" i="1"/>
  <c r="AC2336" i="1"/>
  <c r="AC2337" i="1"/>
  <c r="AC2338" i="1"/>
  <c r="AC2339" i="1"/>
  <c r="AC2340" i="1"/>
  <c r="AC2341" i="1"/>
  <c r="AC2342" i="1"/>
  <c r="AC2343" i="1"/>
  <c r="AC2344" i="1"/>
  <c r="AC2345" i="1"/>
  <c r="AC2346" i="1"/>
  <c r="AC2347" i="1"/>
  <c r="AC2348" i="1"/>
  <c r="AC2349" i="1"/>
  <c r="AC2350" i="1"/>
  <c r="AC2351" i="1"/>
  <c r="AC2352" i="1"/>
  <c r="AC2353" i="1"/>
  <c r="AC2354" i="1"/>
  <c r="AC2355" i="1"/>
  <c r="AC2356" i="1"/>
  <c r="AC2357" i="1"/>
  <c r="AC2358" i="1"/>
  <c r="AC2359" i="1"/>
  <c r="AC2360" i="1"/>
  <c r="AC2361" i="1"/>
  <c r="AC2362" i="1"/>
  <c r="AC2363" i="1"/>
  <c r="AC2364" i="1"/>
  <c r="AC2365" i="1"/>
  <c r="AC2366" i="1"/>
  <c r="AC2367" i="1"/>
  <c r="AC2368" i="1"/>
  <c r="AC2369" i="1"/>
  <c r="AC2370" i="1"/>
  <c r="AC2371" i="1"/>
  <c r="AC2372" i="1"/>
  <c r="AC2373" i="1"/>
  <c r="AC2374" i="1"/>
  <c r="AC2375" i="1"/>
  <c r="AC2376" i="1"/>
  <c r="AC2377" i="1"/>
  <c r="AC2378" i="1"/>
  <c r="AC2379" i="1"/>
  <c r="AC2380" i="1"/>
  <c r="AC2381" i="1"/>
  <c r="AC2382" i="1"/>
  <c r="AC2383" i="1"/>
  <c r="AC2384" i="1"/>
  <c r="AC2385" i="1"/>
  <c r="AC2386" i="1"/>
  <c r="AC2387" i="1"/>
  <c r="AC2388" i="1"/>
  <c r="AC2389" i="1"/>
  <c r="AC2390" i="1"/>
  <c r="AC2391" i="1"/>
  <c r="AC2392" i="1"/>
  <c r="AC2393" i="1"/>
  <c r="AC2394" i="1"/>
  <c r="AC2395" i="1"/>
  <c r="AC2396" i="1"/>
  <c r="AC2397" i="1"/>
  <c r="AC2398" i="1"/>
  <c r="AC2399" i="1"/>
  <c r="AC2400" i="1"/>
  <c r="AC2401" i="1"/>
  <c r="AC2402" i="1"/>
  <c r="AC2403" i="1"/>
  <c r="AC2404" i="1"/>
  <c r="AC2405" i="1"/>
  <c r="AC2406" i="1"/>
  <c r="AC2407" i="1"/>
  <c r="AC2408" i="1"/>
  <c r="AC2409" i="1"/>
  <c r="AC2410" i="1"/>
  <c r="AC2411" i="1"/>
  <c r="AC2412" i="1"/>
  <c r="AC2413" i="1"/>
  <c r="AC2414" i="1"/>
  <c r="AC2415" i="1"/>
  <c r="AC2416" i="1"/>
  <c r="AC2417" i="1"/>
  <c r="AC2418" i="1"/>
  <c r="AC2419" i="1"/>
  <c r="AC2420" i="1"/>
  <c r="AC2421" i="1"/>
  <c r="AC2422" i="1"/>
  <c r="AC2423" i="1"/>
  <c r="AC2424" i="1"/>
  <c r="AC2425" i="1"/>
  <c r="AC2426" i="1"/>
  <c r="AC2427" i="1"/>
  <c r="AC2428" i="1"/>
  <c r="AC2429" i="1"/>
  <c r="AC2430" i="1"/>
  <c r="AC2431" i="1"/>
  <c r="AC2432" i="1"/>
  <c r="AC2433" i="1"/>
  <c r="AC2434" i="1"/>
  <c r="AC2435" i="1"/>
  <c r="AC2436" i="1"/>
  <c r="AC2437" i="1"/>
  <c r="AC2438" i="1"/>
  <c r="AC2439" i="1"/>
  <c r="AC2440" i="1"/>
  <c r="AC2441" i="1"/>
  <c r="AC2442" i="1"/>
  <c r="AC2443" i="1"/>
  <c r="AC2444" i="1"/>
  <c r="AC2445" i="1"/>
  <c r="AC2446" i="1"/>
  <c r="AC2447" i="1"/>
  <c r="AC2448" i="1"/>
  <c r="AC2449" i="1"/>
  <c r="AC2450" i="1"/>
  <c r="AC2451" i="1"/>
  <c r="AC2452" i="1"/>
  <c r="AC2453" i="1"/>
  <c r="AC2454" i="1"/>
  <c r="AC2455" i="1"/>
  <c r="AC2456" i="1"/>
  <c r="AC2457" i="1"/>
  <c r="AC2458" i="1"/>
  <c r="AC2459" i="1"/>
  <c r="AC2460" i="1"/>
  <c r="AC2461" i="1"/>
  <c r="AC2462" i="1"/>
  <c r="AC2463" i="1"/>
  <c r="AC2464" i="1"/>
  <c r="AC2465" i="1"/>
  <c r="AC2466" i="1"/>
  <c r="AC2467" i="1"/>
  <c r="AC2468" i="1"/>
  <c r="AC2469" i="1"/>
  <c r="AC2470" i="1"/>
  <c r="AC2471" i="1"/>
  <c r="AC2472" i="1"/>
  <c r="AC2473" i="1"/>
  <c r="AC2474" i="1"/>
  <c r="AC2475" i="1"/>
  <c r="AC2476" i="1"/>
  <c r="AC2477" i="1"/>
  <c r="AC2478" i="1"/>
  <c r="AC2479" i="1"/>
  <c r="AC2480" i="1"/>
  <c r="AC2481" i="1"/>
  <c r="AC2482" i="1"/>
  <c r="AC2483" i="1"/>
  <c r="AC2484" i="1"/>
  <c r="AC2485" i="1"/>
  <c r="AC2486" i="1"/>
  <c r="AC2487" i="1"/>
  <c r="AC2488" i="1"/>
  <c r="AC2489" i="1"/>
  <c r="AC2490" i="1"/>
  <c r="AC2491" i="1"/>
  <c r="AC2492" i="1"/>
  <c r="AC2493" i="1"/>
  <c r="AC2494" i="1"/>
  <c r="AC2495" i="1"/>
  <c r="AC2496" i="1"/>
  <c r="AC2497" i="1"/>
  <c r="AC2498" i="1"/>
  <c r="AC2499" i="1"/>
  <c r="AC2500" i="1"/>
  <c r="AC2501" i="1"/>
  <c r="AC2502" i="1"/>
  <c r="AC2503" i="1"/>
  <c r="AC2504" i="1"/>
  <c r="AC2505" i="1"/>
  <c r="AC2506" i="1"/>
  <c r="AC2507" i="1"/>
  <c r="AC2508" i="1"/>
  <c r="AC2509" i="1"/>
  <c r="AC2510" i="1"/>
  <c r="AC2511" i="1"/>
  <c r="AC2512" i="1"/>
  <c r="AC2513" i="1"/>
  <c r="AC2514" i="1"/>
  <c r="AC2515" i="1"/>
  <c r="AC2516" i="1"/>
  <c r="AC2517" i="1"/>
  <c r="AC2518" i="1"/>
  <c r="AC2519" i="1"/>
  <c r="AC2520" i="1"/>
  <c r="AC2521" i="1"/>
  <c r="AC2522" i="1"/>
  <c r="AC2523" i="1"/>
  <c r="AC2524" i="1"/>
  <c r="AC2525" i="1"/>
  <c r="AC2526" i="1"/>
  <c r="AC2527" i="1"/>
  <c r="AC2528" i="1"/>
  <c r="AC2529" i="1"/>
  <c r="AC2530" i="1"/>
  <c r="AC2531" i="1"/>
  <c r="AC2532" i="1"/>
  <c r="AC2533" i="1"/>
  <c r="AC2534" i="1"/>
  <c r="AC2535" i="1"/>
  <c r="AC2536" i="1"/>
  <c r="AC2537" i="1"/>
  <c r="AC2538" i="1"/>
  <c r="AC2539" i="1"/>
  <c r="AC2540" i="1"/>
  <c r="AC2541" i="1"/>
  <c r="AC2542" i="1"/>
  <c r="AC2543" i="1"/>
  <c r="AC2544" i="1"/>
  <c r="AC2545" i="1"/>
  <c r="AC2546" i="1"/>
  <c r="AC2547" i="1"/>
  <c r="AC2548" i="1"/>
  <c r="AC2549" i="1"/>
  <c r="AC2550" i="1"/>
  <c r="AC2551" i="1"/>
  <c r="AC2552" i="1"/>
  <c r="AC2553" i="1"/>
  <c r="AC2554" i="1"/>
  <c r="AC2555" i="1"/>
  <c r="AC2556" i="1"/>
  <c r="AC2557" i="1"/>
  <c r="AC2558" i="1"/>
  <c r="AC2559" i="1"/>
  <c r="AC2560" i="1"/>
  <c r="AC2561" i="1"/>
  <c r="AC2562" i="1"/>
  <c r="AC2563" i="1"/>
  <c r="AC2564" i="1"/>
  <c r="AC2565" i="1"/>
  <c r="AC2566" i="1"/>
  <c r="AC2567" i="1"/>
  <c r="AC2568" i="1"/>
  <c r="AC2569" i="1"/>
  <c r="AC2570" i="1"/>
  <c r="AC2571" i="1"/>
  <c r="AC2572" i="1"/>
  <c r="AC2573" i="1"/>
  <c r="AC2574" i="1"/>
  <c r="AC2575" i="1"/>
  <c r="AC2576" i="1"/>
  <c r="AC2577" i="1"/>
  <c r="AC2578" i="1"/>
  <c r="AC2579" i="1"/>
  <c r="AC2580" i="1"/>
  <c r="AC2581" i="1"/>
  <c r="AC2582" i="1"/>
  <c r="AC2583" i="1"/>
  <c r="AC2584" i="1"/>
  <c r="AC2585" i="1"/>
  <c r="AC2586" i="1"/>
  <c r="AC2587" i="1"/>
  <c r="AC2588" i="1"/>
  <c r="AC2589" i="1"/>
  <c r="AC2590" i="1"/>
  <c r="AC2591" i="1"/>
  <c r="AC2592" i="1"/>
  <c r="AC2593" i="1"/>
  <c r="AC2594" i="1"/>
  <c r="AC2595" i="1"/>
  <c r="AC2596" i="1"/>
  <c r="AC2597" i="1"/>
  <c r="AC2598" i="1"/>
  <c r="AC2599" i="1"/>
  <c r="AC2600" i="1"/>
  <c r="AC2601" i="1"/>
  <c r="AC2602" i="1"/>
  <c r="AC2603" i="1"/>
  <c r="AC2604" i="1"/>
  <c r="AC2605" i="1"/>
  <c r="AC2606" i="1"/>
  <c r="AC2607" i="1"/>
  <c r="AC2608" i="1"/>
  <c r="AC2609" i="1"/>
  <c r="AC2610" i="1"/>
  <c r="AC2611" i="1"/>
  <c r="AC2612" i="1"/>
  <c r="AC2613" i="1"/>
  <c r="AC2614" i="1"/>
  <c r="AC2615" i="1"/>
  <c r="AC2616" i="1"/>
  <c r="AC2617" i="1"/>
  <c r="AC2618" i="1"/>
  <c r="AC2619" i="1"/>
  <c r="AC2620" i="1"/>
  <c r="AC2621" i="1"/>
  <c r="AC2622" i="1"/>
  <c r="AC2623" i="1"/>
  <c r="AC2624" i="1"/>
  <c r="AC2625" i="1"/>
  <c r="AC2626" i="1"/>
  <c r="AC2627" i="1"/>
  <c r="AC2628" i="1"/>
  <c r="AC2629" i="1"/>
  <c r="AC2630" i="1"/>
  <c r="AC2631" i="1"/>
  <c r="AC2632" i="1"/>
  <c r="AC2633" i="1"/>
  <c r="AC2634" i="1"/>
  <c r="AC2635" i="1"/>
  <c r="AC2636" i="1"/>
  <c r="AC2637" i="1"/>
  <c r="AC2638" i="1"/>
  <c r="AC2639" i="1"/>
  <c r="AC2640" i="1"/>
  <c r="AC2641" i="1"/>
  <c r="AC2642" i="1"/>
  <c r="AC2643" i="1"/>
  <c r="AC2644" i="1"/>
  <c r="AC2645" i="1"/>
  <c r="AC2646" i="1"/>
  <c r="AC2647" i="1"/>
  <c r="AC2648" i="1"/>
  <c r="AC2649" i="1"/>
  <c r="AC2650" i="1"/>
  <c r="AC2651" i="1"/>
  <c r="AC2652" i="1"/>
  <c r="AC2653" i="1"/>
  <c r="AC2654" i="1"/>
  <c r="AC2655" i="1"/>
  <c r="AC2656" i="1"/>
  <c r="AC2657" i="1"/>
  <c r="AC2658" i="1"/>
  <c r="AC2659" i="1"/>
  <c r="AC2660" i="1"/>
  <c r="AC2661" i="1"/>
  <c r="AC2662" i="1"/>
  <c r="AC2663" i="1"/>
  <c r="AC2664" i="1"/>
  <c r="AC2665" i="1"/>
  <c r="AC2666" i="1"/>
  <c r="AC2667" i="1"/>
  <c r="AC2668" i="1"/>
  <c r="AC2669" i="1"/>
  <c r="AC2670" i="1"/>
  <c r="AC2671" i="1"/>
  <c r="AC2672" i="1"/>
  <c r="AC2673" i="1"/>
  <c r="AC2674" i="1"/>
  <c r="AC2675" i="1"/>
  <c r="AC2676" i="1"/>
  <c r="AC2677" i="1"/>
  <c r="AC2678" i="1"/>
  <c r="AC2679" i="1"/>
  <c r="AC2680" i="1"/>
  <c r="AC2681" i="1"/>
  <c r="AC2682" i="1"/>
  <c r="AC2683" i="1"/>
  <c r="AC2684" i="1"/>
  <c r="AC2685" i="1"/>
  <c r="AC2686" i="1"/>
  <c r="AC2687" i="1"/>
  <c r="AC2688" i="1"/>
  <c r="AC2689" i="1"/>
  <c r="AC2690" i="1"/>
  <c r="AC2691" i="1"/>
  <c r="AC2692" i="1"/>
  <c r="AC2693" i="1"/>
  <c r="AC2694" i="1"/>
  <c r="AC2695" i="1"/>
  <c r="AC2696" i="1"/>
  <c r="AC2697" i="1"/>
  <c r="AC2698" i="1"/>
  <c r="AC2699" i="1"/>
  <c r="AC2700" i="1"/>
  <c r="AC2701" i="1"/>
  <c r="AC2702" i="1"/>
  <c r="AC2703" i="1"/>
  <c r="AC2704" i="1"/>
  <c r="AC2705" i="1"/>
  <c r="AC2706" i="1"/>
  <c r="AC2707" i="1"/>
  <c r="AC2708" i="1"/>
  <c r="AC2709" i="1"/>
  <c r="AC2710" i="1"/>
  <c r="AC2711" i="1"/>
  <c r="AC2712" i="1"/>
  <c r="AC2713" i="1"/>
  <c r="AC2714" i="1"/>
  <c r="AC2715" i="1"/>
  <c r="AC2716" i="1"/>
  <c r="AC2717" i="1"/>
  <c r="AC2718" i="1"/>
  <c r="AC2719" i="1"/>
  <c r="AC2720" i="1"/>
  <c r="AC2721" i="1"/>
  <c r="AC2722" i="1"/>
  <c r="AC2723" i="1"/>
  <c r="AC2724" i="1"/>
  <c r="AC2725" i="1"/>
  <c r="AC2726" i="1"/>
  <c r="AC2727" i="1"/>
  <c r="AC2728" i="1"/>
  <c r="AC2729" i="1"/>
  <c r="AC2730" i="1"/>
  <c r="AC2731" i="1"/>
  <c r="AC2732" i="1"/>
  <c r="AC2733" i="1"/>
  <c r="AC2734" i="1"/>
  <c r="AC2735" i="1"/>
  <c r="AC2736" i="1"/>
  <c r="AC2737" i="1"/>
  <c r="AC2738" i="1"/>
  <c r="AC2739" i="1"/>
  <c r="AC2740" i="1"/>
  <c r="AC2741" i="1"/>
  <c r="AC2742" i="1"/>
  <c r="AC2743" i="1"/>
  <c r="AC2744" i="1"/>
  <c r="AC2745" i="1"/>
  <c r="AC2746" i="1"/>
  <c r="AC2747" i="1"/>
  <c r="AC2748" i="1"/>
  <c r="AC2749" i="1"/>
  <c r="AC2750" i="1"/>
  <c r="AC2751" i="1"/>
  <c r="AC2752" i="1"/>
  <c r="AC2753" i="1"/>
  <c r="AC2754" i="1"/>
  <c r="AC2755" i="1"/>
  <c r="AC2756" i="1"/>
  <c r="AC2757" i="1"/>
  <c r="AC2758" i="1"/>
  <c r="AC2759" i="1"/>
  <c r="AC2760" i="1"/>
  <c r="AC2761" i="1"/>
  <c r="AC2762" i="1"/>
  <c r="AC2763" i="1"/>
  <c r="AC2764" i="1"/>
  <c r="AC2765" i="1"/>
  <c r="AC2766" i="1"/>
  <c r="AC2767" i="1"/>
  <c r="AC2768" i="1"/>
  <c r="AC2769" i="1"/>
  <c r="AC2770" i="1"/>
  <c r="AC2771" i="1"/>
  <c r="AC2772" i="1"/>
  <c r="AC2773" i="1"/>
  <c r="AC2774" i="1"/>
  <c r="AC2775" i="1"/>
  <c r="AC2776" i="1"/>
  <c r="AC2777" i="1"/>
  <c r="AC2778" i="1"/>
  <c r="AC2779" i="1"/>
  <c r="AC2780" i="1"/>
  <c r="AC2781" i="1"/>
  <c r="AC2782" i="1"/>
  <c r="AC2783" i="1"/>
  <c r="AC2784" i="1"/>
  <c r="AC2785" i="1"/>
  <c r="AC2786" i="1"/>
  <c r="AC2787" i="1"/>
  <c r="AC2788" i="1"/>
  <c r="AC2789" i="1"/>
  <c r="AC2790" i="1"/>
  <c r="AC2791" i="1"/>
  <c r="AC2792" i="1"/>
  <c r="AC2793" i="1"/>
  <c r="AC2794" i="1"/>
  <c r="AC2795" i="1"/>
  <c r="AC2796" i="1"/>
  <c r="AC2797" i="1"/>
  <c r="AC2798" i="1"/>
  <c r="AC2799" i="1"/>
  <c r="AC2800" i="1"/>
  <c r="AC2801" i="1"/>
  <c r="AC2802" i="1"/>
  <c r="AC2803" i="1"/>
  <c r="AC2804" i="1"/>
  <c r="AC2805" i="1"/>
  <c r="AC2806" i="1"/>
  <c r="AC2807" i="1"/>
  <c r="AC2808" i="1"/>
  <c r="AC2809" i="1"/>
  <c r="AC2810" i="1"/>
  <c r="AC2811" i="1"/>
  <c r="AC2812" i="1"/>
  <c r="AC2813" i="1"/>
  <c r="AC2814" i="1"/>
  <c r="AC2815" i="1"/>
  <c r="AC2816" i="1"/>
  <c r="AC2817" i="1"/>
  <c r="AC2818" i="1"/>
  <c r="AC2819" i="1"/>
  <c r="AC2820" i="1"/>
  <c r="AC2821" i="1"/>
  <c r="AC2822" i="1"/>
  <c r="AC2823" i="1"/>
  <c r="AC2824" i="1"/>
  <c r="AC2825" i="1"/>
  <c r="AC2826" i="1"/>
  <c r="AC2827" i="1"/>
  <c r="AC2828" i="1"/>
  <c r="AC2829" i="1"/>
  <c r="AC2830" i="1"/>
  <c r="AC2831" i="1"/>
  <c r="AC2832" i="1"/>
  <c r="AC2833" i="1"/>
  <c r="AC2834" i="1"/>
  <c r="AC2835" i="1"/>
  <c r="AC2836" i="1"/>
  <c r="AC2837" i="1"/>
  <c r="AC2838" i="1"/>
  <c r="AC2839" i="1"/>
  <c r="AC2840" i="1"/>
  <c r="AC2841" i="1"/>
  <c r="AC2842" i="1"/>
  <c r="AC2843" i="1"/>
  <c r="AC2844" i="1"/>
  <c r="AC2845" i="1"/>
  <c r="AC2846" i="1"/>
  <c r="AC2847" i="1"/>
  <c r="AC2848" i="1"/>
  <c r="AC2849" i="1"/>
  <c r="AC2850" i="1"/>
  <c r="AC2851" i="1"/>
  <c r="AC2852" i="1"/>
  <c r="AC2853" i="1"/>
  <c r="AC2854" i="1"/>
  <c r="AC2855" i="1"/>
  <c r="AC2856" i="1"/>
  <c r="AC2857" i="1"/>
  <c r="AC2858" i="1"/>
  <c r="AC2859" i="1"/>
  <c r="AC2860" i="1"/>
  <c r="AC2861" i="1"/>
  <c r="AC2862" i="1"/>
  <c r="AC2863" i="1"/>
  <c r="AC2864" i="1"/>
  <c r="AC2865" i="1"/>
  <c r="AC2866" i="1"/>
  <c r="AC2867" i="1"/>
  <c r="AC2868" i="1"/>
  <c r="AC2869" i="1"/>
  <c r="AC2870" i="1"/>
  <c r="AC2871" i="1"/>
  <c r="AC2872" i="1"/>
  <c r="AC2873" i="1"/>
  <c r="AC2874" i="1"/>
  <c r="AC2875" i="1"/>
  <c r="AC2876" i="1"/>
  <c r="AC2877" i="1"/>
  <c r="AC2878" i="1"/>
  <c r="AC2879" i="1"/>
  <c r="AC2880" i="1"/>
  <c r="AC2881" i="1"/>
  <c r="AC2882" i="1"/>
  <c r="AC2883" i="1"/>
  <c r="AC2884" i="1"/>
  <c r="AC2885" i="1"/>
  <c r="AC2886" i="1"/>
  <c r="AC2887" i="1"/>
  <c r="AC2888" i="1"/>
  <c r="AC2889" i="1"/>
  <c r="AC2890" i="1"/>
  <c r="AC2891" i="1"/>
  <c r="AC2892" i="1"/>
  <c r="AC2893" i="1"/>
  <c r="AC2894" i="1"/>
  <c r="AC2895" i="1"/>
  <c r="AC2896" i="1"/>
  <c r="AC2897" i="1"/>
  <c r="AC2898" i="1"/>
  <c r="AC2899" i="1"/>
  <c r="AC2900" i="1"/>
  <c r="AC2901" i="1"/>
  <c r="AC2902" i="1"/>
  <c r="AC2903" i="1"/>
  <c r="AC2904" i="1"/>
  <c r="AC2905" i="1"/>
  <c r="AC2906" i="1"/>
  <c r="AC2907" i="1"/>
  <c r="AC2908" i="1"/>
  <c r="AC2909" i="1"/>
  <c r="AC2910" i="1"/>
  <c r="AC2911" i="1"/>
  <c r="AC2912" i="1"/>
  <c r="AC2913" i="1"/>
  <c r="AC2914" i="1"/>
  <c r="AC2915" i="1"/>
  <c r="AC2916" i="1"/>
  <c r="AC2917" i="1"/>
  <c r="AC2918" i="1"/>
  <c r="AC2919" i="1"/>
  <c r="AC2920" i="1"/>
  <c r="AC2921" i="1"/>
  <c r="AC2922" i="1"/>
  <c r="AC2923" i="1"/>
  <c r="AC2924" i="1"/>
  <c r="AC2925" i="1"/>
  <c r="AC2926" i="1"/>
  <c r="AC2927" i="1"/>
  <c r="AC2928" i="1"/>
  <c r="AC2929" i="1"/>
  <c r="AC2930" i="1"/>
  <c r="AC2931" i="1"/>
  <c r="AC2932" i="1"/>
  <c r="AC2933" i="1"/>
  <c r="AC2934" i="1"/>
  <c r="AC2935" i="1"/>
  <c r="AC2936" i="1"/>
  <c r="AC2937" i="1"/>
  <c r="AC2938" i="1"/>
  <c r="AC2939" i="1"/>
  <c r="AC2940" i="1"/>
  <c r="AC2941" i="1"/>
  <c r="AC2942" i="1"/>
  <c r="AC2943" i="1"/>
  <c r="AC2944" i="1"/>
  <c r="AC2945" i="1"/>
  <c r="AC2946" i="1"/>
  <c r="AC2947" i="1"/>
  <c r="AC2948" i="1"/>
  <c r="AC2949" i="1"/>
  <c r="AC184" i="1"/>
  <c r="W911" i="3"/>
  <c r="V911" i="5"/>
  <c r="U911" i="6"/>
  <c r="W831" i="3"/>
  <c r="N1302" i="3"/>
  <c r="L1302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L305" i="3"/>
  <c r="L306" i="3"/>
  <c r="L307" i="3"/>
  <c r="L308" i="3"/>
  <c r="L309" i="3"/>
  <c r="L310" i="3"/>
  <c r="L311" i="3"/>
  <c r="L312" i="3"/>
  <c r="L313" i="3"/>
  <c r="L314" i="3"/>
  <c r="L315" i="3"/>
  <c r="L316" i="3"/>
  <c r="L317" i="3"/>
  <c r="L318" i="3"/>
  <c r="L319" i="3"/>
  <c r="L320" i="3"/>
  <c r="L321" i="3"/>
  <c r="L322" i="3"/>
  <c r="L323" i="3"/>
  <c r="L324" i="3"/>
  <c r="L325" i="3"/>
  <c r="L326" i="3"/>
  <c r="L327" i="3"/>
  <c r="L328" i="3"/>
  <c r="L329" i="3"/>
  <c r="L330" i="3"/>
  <c r="L331" i="3"/>
  <c r="L332" i="3"/>
  <c r="L333" i="3"/>
  <c r="L334" i="3"/>
  <c r="L335" i="3"/>
  <c r="L336" i="3"/>
  <c r="L337" i="3"/>
  <c r="L338" i="3"/>
  <c r="L339" i="3"/>
  <c r="L340" i="3"/>
  <c r="L341" i="3"/>
  <c r="L342" i="3"/>
  <c r="L343" i="3"/>
  <c r="L344" i="3"/>
  <c r="L345" i="3"/>
  <c r="L346" i="3"/>
  <c r="L347" i="3"/>
  <c r="L348" i="3"/>
  <c r="L349" i="3"/>
  <c r="L350" i="3"/>
  <c r="L351" i="3"/>
  <c r="L352" i="3"/>
  <c r="L353" i="3"/>
  <c r="L354" i="3"/>
  <c r="L355" i="3"/>
  <c r="L356" i="3"/>
  <c r="L357" i="3"/>
  <c r="L358" i="3"/>
  <c r="L359" i="3"/>
  <c r="L360" i="3"/>
  <c r="L361" i="3"/>
  <c r="L362" i="3"/>
  <c r="L363" i="3"/>
  <c r="L364" i="3"/>
  <c r="L365" i="3"/>
  <c r="L366" i="3"/>
  <c r="L367" i="3"/>
  <c r="L368" i="3"/>
  <c r="L369" i="3"/>
  <c r="L370" i="3"/>
  <c r="L371" i="3"/>
  <c r="L372" i="3"/>
  <c r="L373" i="3"/>
  <c r="L374" i="3"/>
  <c r="L375" i="3"/>
  <c r="L376" i="3"/>
  <c r="L377" i="3"/>
  <c r="L378" i="3"/>
  <c r="L379" i="3"/>
  <c r="L380" i="3"/>
  <c r="L381" i="3"/>
  <c r="L382" i="3"/>
  <c r="L383" i="3"/>
  <c r="L384" i="3"/>
  <c r="L385" i="3"/>
  <c r="L386" i="3"/>
  <c r="L387" i="3"/>
  <c r="L388" i="3"/>
  <c r="L389" i="3"/>
  <c r="L390" i="3"/>
  <c r="L391" i="3"/>
  <c r="L392" i="3"/>
  <c r="L393" i="3"/>
  <c r="L394" i="3"/>
  <c r="L395" i="3"/>
  <c r="L396" i="3"/>
  <c r="L397" i="3"/>
  <c r="L398" i="3"/>
  <c r="L399" i="3"/>
  <c r="L400" i="3"/>
  <c r="L401" i="3"/>
  <c r="L402" i="3"/>
  <c r="L403" i="3"/>
  <c r="L404" i="3"/>
  <c r="L405" i="3"/>
  <c r="L406" i="3"/>
  <c r="L407" i="3"/>
  <c r="L408" i="3"/>
  <c r="L409" i="3"/>
  <c r="L410" i="3"/>
  <c r="L411" i="3"/>
  <c r="L412" i="3"/>
  <c r="L413" i="3"/>
  <c r="L414" i="3"/>
  <c r="L415" i="3"/>
  <c r="L416" i="3"/>
  <c r="L417" i="3"/>
  <c r="L418" i="3"/>
  <c r="L419" i="3"/>
  <c r="L420" i="3"/>
  <c r="L421" i="3"/>
  <c r="L422" i="3"/>
  <c r="L423" i="3"/>
  <c r="L424" i="3"/>
  <c r="L425" i="3"/>
  <c r="L426" i="3"/>
  <c r="L427" i="3"/>
  <c r="L428" i="3"/>
  <c r="L429" i="3"/>
  <c r="L430" i="3"/>
  <c r="L431" i="3"/>
  <c r="L432" i="3"/>
  <c r="L433" i="3"/>
  <c r="L434" i="3"/>
  <c r="L435" i="3"/>
  <c r="L436" i="3"/>
  <c r="L437" i="3"/>
  <c r="L438" i="3"/>
  <c r="L439" i="3"/>
  <c r="L440" i="3"/>
  <c r="L441" i="3"/>
  <c r="L442" i="3"/>
  <c r="L443" i="3"/>
  <c r="L444" i="3"/>
  <c r="L445" i="3"/>
  <c r="L446" i="3"/>
  <c r="L447" i="3"/>
  <c r="L448" i="3"/>
  <c r="L449" i="3"/>
  <c r="L450" i="3"/>
  <c r="L451" i="3"/>
  <c r="L452" i="3"/>
  <c r="L453" i="3"/>
  <c r="L454" i="3"/>
  <c r="L455" i="3"/>
  <c r="L456" i="3"/>
  <c r="L457" i="3"/>
  <c r="L458" i="3"/>
  <c r="L459" i="3"/>
  <c r="L460" i="3"/>
  <c r="L461" i="3"/>
  <c r="L462" i="3"/>
  <c r="L463" i="3"/>
  <c r="L464" i="3"/>
  <c r="L465" i="3"/>
  <c r="L466" i="3"/>
  <c r="L467" i="3"/>
  <c r="L468" i="3"/>
  <c r="L469" i="3"/>
  <c r="L470" i="3"/>
  <c r="L471" i="3"/>
  <c r="L472" i="3"/>
  <c r="L473" i="3"/>
  <c r="L474" i="3"/>
  <c r="L475" i="3"/>
  <c r="L476" i="3"/>
  <c r="L477" i="3"/>
  <c r="L478" i="3"/>
  <c r="L479" i="3"/>
  <c r="L480" i="3"/>
  <c r="L481" i="3"/>
  <c r="L482" i="3"/>
  <c r="L483" i="3"/>
  <c r="L484" i="3"/>
  <c r="L485" i="3"/>
  <c r="L486" i="3"/>
  <c r="L487" i="3"/>
  <c r="L488" i="3"/>
  <c r="L489" i="3"/>
  <c r="L490" i="3"/>
  <c r="L491" i="3"/>
  <c r="L492" i="3"/>
  <c r="L493" i="3"/>
  <c r="L494" i="3"/>
  <c r="L495" i="3"/>
  <c r="L496" i="3"/>
  <c r="L497" i="3"/>
  <c r="L498" i="3"/>
  <c r="L499" i="3"/>
  <c r="L500" i="3"/>
  <c r="L501" i="3"/>
  <c r="L502" i="3"/>
  <c r="L503" i="3"/>
  <c r="L504" i="3"/>
  <c r="L505" i="3"/>
  <c r="L506" i="3"/>
  <c r="L507" i="3"/>
  <c r="L508" i="3"/>
  <c r="L509" i="3"/>
  <c r="L510" i="3"/>
  <c r="L511" i="3"/>
  <c r="L512" i="3"/>
  <c r="L513" i="3"/>
  <c r="L514" i="3"/>
  <c r="L515" i="3"/>
  <c r="L516" i="3"/>
  <c r="L517" i="3"/>
  <c r="L518" i="3"/>
  <c r="L519" i="3"/>
  <c r="L520" i="3"/>
  <c r="L521" i="3"/>
  <c r="L522" i="3"/>
  <c r="L523" i="3"/>
  <c r="L524" i="3"/>
  <c r="L525" i="3"/>
  <c r="L526" i="3"/>
  <c r="L527" i="3"/>
  <c r="L528" i="3"/>
  <c r="L529" i="3"/>
  <c r="L530" i="3"/>
  <c r="L531" i="3"/>
  <c r="L532" i="3"/>
  <c r="L533" i="3"/>
  <c r="L534" i="3"/>
  <c r="L535" i="3"/>
  <c r="L536" i="3"/>
  <c r="L537" i="3"/>
  <c r="L538" i="3"/>
  <c r="L539" i="3"/>
  <c r="L540" i="3"/>
  <c r="L541" i="3"/>
  <c r="L542" i="3"/>
  <c r="L543" i="3"/>
  <c r="L544" i="3"/>
  <c r="L545" i="3"/>
  <c r="L546" i="3"/>
  <c r="L547" i="3"/>
  <c r="L548" i="3"/>
  <c r="L549" i="3"/>
  <c r="L550" i="3"/>
  <c r="L551" i="3"/>
  <c r="L552" i="3"/>
  <c r="L553" i="3"/>
  <c r="L554" i="3"/>
  <c r="L555" i="3"/>
  <c r="L556" i="3"/>
  <c r="L557" i="3"/>
  <c r="L558" i="3"/>
  <c r="L559" i="3"/>
  <c r="L560" i="3"/>
  <c r="L561" i="3"/>
  <c r="L562" i="3"/>
  <c r="L563" i="3"/>
  <c r="L564" i="3"/>
  <c r="L565" i="3"/>
  <c r="L566" i="3"/>
  <c r="L567" i="3"/>
  <c r="L568" i="3"/>
  <c r="L569" i="3"/>
  <c r="L570" i="3"/>
  <c r="L571" i="3"/>
  <c r="L572" i="3"/>
  <c r="L573" i="3"/>
  <c r="L574" i="3"/>
  <c r="L575" i="3"/>
  <c r="L576" i="3"/>
  <c r="L577" i="3"/>
  <c r="L578" i="3"/>
  <c r="L579" i="3"/>
  <c r="L580" i="3"/>
  <c r="L581" i="3"/>
  <c r="L582" i="3"/>
  <c r="L583" i="3"/>
  <c r="L584" i="3"/>
  <c r="L585" i="3"/>
  <c r="L586" i="3"/>
  <c r="L587" i="3"/>
  <c r="L588" i="3"/>
  <c r="L589" i="3"/>
  <c r="L590" i="3"/>
  <c r="L591" i="3"/>
  <c r="L592" i="3"/>
  <c r="L593" i="3"/>
  <c r="L594" i="3"/>
  <c r="L595" i="3"/>
  <c r="L596" i="3"/>
  <c r="L597" i="3"/>
  <c r="L598" i="3"/>
  <c r="L599" i="3"/>
  <c r="L600" i="3"/>
  <c r="L601" i="3"/>
  <c r="L602" i="3"/>
  <c r="L603" i="3"/>
  <c r="L604" i="3"/>
  <c r="L605" i="3"/>
  <c r="L606" i="3"/>
  <c r="L607" i="3"/>
  <c r="L608" i="3"/>
  <c r="L609" i="3"/>
  <c r="L610" i="3"/>
  <c r="L611" i="3"/>
  <c r="L612" i="3"/>
  <c r="L613" i="3"/>
  <c r="L614" i="3"/>
  <c r="L615" i="3"/>
  <c r="L616" i="3"/>
  <c r="L617" i="3"/>
  <c r="L618" i="3"/>
  <c r="L619" i="3"/>
  <c r="L620" i="3"/>
  <c r="L621" i="3"/>
  <c r="L622" i="3"/>
  <c r="L623" i="3"/>
  <c r="L624" i="3"/>
  <c r="L625" i="3"/>
  <c r="L626" i="3"/>
  <c r="L627" i="3"/>
  <c r="L628" i="3"/>
  <c r="L629" i="3"/>
  <c r="L630" i="3"/>
  <c r="L631" i="3"/>
  <c r="L632" i="3"/>
  <c r="L633" i="3"/>
  <c r="L634" i="3"/>
  <c r="L635" i="3"/>
  <c r="L636" i="3"/>
  <c r="L637" i="3"/>
  <c r="L638" i="3"/>
  <c r="L639" i="3"/>
  <c r="L640" i="3"/>
  <c r="L641" i="3"/>
  <c r="L642" i="3"/>
  <c r="L643" i="3"/>
  <c r="L644" i="3"/>
  <c r="L645" i="3"/>
  <c r="L646" i="3"/>
  <c r="L647" i="3"/>
  <c r="L648" i="3"/>
  <c r="L649" i="3"/>
  <c r="L650" i="3"/>
  <c r="L651" i="3"/>
  <c r="L652" i="3"/>
  <c r="L653" i="3"/>
  <c r="L654" i="3"/>
  <c r="L655" i="3"/>
  <c r="L656" i="3"/>
  <c r="L657" i="3"/>
  <c r="L658" i="3"/>
  <c r="L659" i="3"/>
  <c r="L660" i="3"/>
  <c r="L661" i="3"/>
  <c r="L662" i="3"/>
  <c r="L663" i="3"/>
  <c r="L664" i="3"/>
  <c r="L665" i="3"/>
  <c r="L666" i="3"/>
  <c r="L667" i="3"/>
  <c r="L668" i="3"/>
  <c r="L669" i="3"/>
  <c r="L670" i="3"/>
  <c r="L671" i="3"/>
  <c r="L672" i="3"/>
  <c r="L673" i="3"/>
  <c r="L674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722" i="3"/>
  <c r="L723" i="3"/>
  <c r="L724" i="3"/>
  <c r="L725" i="3"/>
  <c r="L726" i="3"/>
  <c r="L727" i="3"/>
  <c r="L728" i="3"/>
  <c r="L729" i="3"/>
  <c r="L730" i="3"/>
  <c r="L731" i="3"/>
  <c r="L732" i="3"/>
  <c r="L733" i="3"/>
  <c r="L734" i="3"/>
  <c r="L735" i="3"/>
  <c r="L736" i="3"/>
  <c r="L737" i="3"/>
  <c r="L738" i="3"/>
  <c r="L739" i="3"/>
  <c r="L740" i="3"/>
  <c r="L741" i="3"/>
  <c r="L742" i="3"/>
  <c r="L743" i="3"/>
  <c r="L744" i="3"/>
  <c r="L745" i="3"/>
  <c r="L746" i="3"/>
  <c r="L747" i="3"/>
  <c r="L748" i="3"/>
  <c r="L749" i="3"/>
  <c r="L750" i="3"/>
  <c r="L751" i="3"/>
  <c r="L752" i="3"/>
  <c r="L753" i="3"/>
  <c r="L754" i="3"/>
  <c r="L755" i="3"/>
  <c r="L756" i="3"/>
  <c r="L757" i="3"/>
  <c r="L758" i="3"/>
  <c r="L759" i="3"/>
  <c r="L760" i="3"/>
  <c r="L761" i="3"/>
  <c r="L762" i="3"/>
  <c r="L763" i="3"/>
  <c r="L764" i="3"/>
  <c r="L765" i="3"/>
  <c r="L766" i="3"/>
  <c r="L767" i="3"/>
  <c r="L768" i="3"/>
  <c r="L769" i="3"/>
  <c r="L770" i="3"/>
  <c r="L771" i="3"/>
  <c r="L772" i="3"/>
  <c r="L773" i="3"/>
  <c r="L774" i="3"/>
  <c r="L775" i="3"/>
  <c r="L776" i="3"/>
  <c r="L777" i="3"/>
  <c r="L778" i="3"/>
  <c r="L779" i="3"/>
  <c r="L780" i="3"/>
  <c r="L781" i="3"/>
  <c r="L782" i="3"/>
  <c r="L783" i="3"/>
  <c r="L784" i="3"/>
  <c r="L785" i="3"/>
  <c r="L786" i="3"/>
  <c r="L787" i="3"/>
  <c r="L788" i="3"/>
  <c r="L789" i="3"/>
  <c r="L790" i="3"/>
  <c r="L791" i="3"/>
  <c r="L792" i="3"/>
  <c r="L793" i="3"/>
  <c r="L794" i="3"/>
  <c r="L795" i="3"/>
  <c r="L796" i="3"/>
  <c r="L797" i="3"/>
  <c r="L798" i="3"/>
  <c r="L799" i="3"/>
  <c r="L800" i="3"/>
  <c r="L801" i="3"/>
  <c r="L802" i="3"/>
  <c r="L803" i="3"/>
  <c r="L804" i="3"/>
  <c r="L805" i="3"/>
  <c r="L806" i="3"/>
  <c r="L807" i="3"/>
  <c r="L808" i="3"/>
  <c r="L809" i="3"/>
  <c r="L810" i="3"/>
  <c r="L811" i="3"/>
  <c r="L812" i="3"/>
  <c r="L813" i="3"/>
  <c r="L814" i="3"/>
  <c r="L815" i="3"/>
  <c r="L816" i="3"/>
  <c r="L817" i="3"/>
  <c r="L818" i="3"/>
  <c r="L819" i="3"/>
  <c r="L820" i="3"/>
  <c r="L821" i="3"/>
  <c r="L822" i="3"/>
  <c r="L823" i="3"/>
  <c r="L824" i="3"/>
  <c r="L825" i="3"/>
  <c r="L826" i="3"/>
  <c r="L827" i="3"/>
  <c r="L828" i="3"/>
  <c r="L829" i="3"/>
  <c r="L830" i="3"/>
  <c r="L831" i="3"/>
  <c r="L832" i="3"/>
  <c r="L833" i="3"/>
  <c r="L834" i="3"/>
  <c r="L835" i="3"/>
  <c r="L836" i="3"/>
  <c r="L837" i="3"/>
  <c r="L838" i="3"/>
  <c r="L839" i="3"/>
  <c r="L840" i="3"/>
  <c r="L841" i="3"/>
  <c r="L842" i="3"/>
  <c r="L843" i="3"/>
  <c r="L844" i="3"/>
  <c r="L845" i="3"/>
  <c r="L846" i="3"/>
  <c r="L847" i="3"/>
  <c r="L848" i="3"/>
  <c r="L849" i="3"/>
  <c r="L850" i="3"/>
  <c r="L851" i="3"/>
  <c r="L852" i="3"/>
  <c r="L853" i="3"/>
  <c r="L854" i="3"/>
  <c r="L855" i="3"/>
  <c r="L856" i="3"/>
  <c r="L857" i="3"/>
  <c r="L858" i="3"/>
  <c r="L859" i="3"/>
  <c r="L860" i="3"/>
  <c r="L861" i="3"/>
  <c r="L862" i="3"/>
  <c r="L863" i="3"/>
  <c r="L864" i="3"/>
  <c r="L865" i="3"/>
  <c r="L866" i="3"/>
  <c r="L867" i="3"/>
  <c r="L868" i="3"/>
  <c r="L869" i="3"/>
  <c r="L870" i="3"/>
  <c r="L871" i="3"/>
  <c r="L872" i="3"/>
  <c r="L873" i="3"/>
  <c r="L874" i="3"/>
  <c r="L875" i="3"/>
  <c r="L876" i="3"/>
  <c r="L877" i="3"/>
  <c r="L878" i="3"/>
  <c r="L879" i="3"/>
  <c r="L880" i="3"/>
  <c r="L881" i="3"/>
  <c r="L882" i="3"/>
  <c r="L883" i="3"/>
  <c r="L884" i="3"/>
  <c r="L885" i="3"/>
  <c r="L886" i="3"/>
  <c r="L887" i="3"/>
  <c r="L888" i="3"/>
  <c r="L889" i="3"/>
  <c r="L890" i="3"/>
  <c r="L891" i="3"/>
  <c r="L892" i="3"/>
  <c r="L893" i="3"/>
  <c r="L894" i="3"/>
  <c r="L895" i="3"/>
  <c r="L896" i="3"/>
  <c r="L897" i="3"/>
  <c r="L898" i="3"/>
  <c r="L899" i="3"/>
  <c r="L900" i="3"/>
  <c r="L901" i="3"/>
  <c r="L902" i="3"/>
  <c r="L903" i="3"/>
  <c r="L904" i="3"/>
  <c r="L905" i="3"/>
  <c r="L906" i="3"/>
  <c r="L907" i="3"/>
  <c r="L908" i="3"/>
  <c r="L909" i="3"/>
  <c r="L910" i="3"/>
  <c r="L911" i="3"/>
  <c r="L912" i="3"/>
  <c r="L913" i="3"/>
  <c r="L914" i="3"/>
  <c r="L915" i="3"/>
  <c r="L916" i="3"/>
  <c r="L917" i="3"/>
  <c r="L918" i="3"/>
  <c r="L919" i="3"/>
  <c r="L920" i="3"/>
  <c r="L921" i="3"/>
  <c r="L922" i="3"/>
  <c r="L923" i="3"/>
  <c r="L924" i="3"/>
  <c r="L925" i="3"/>
  <c r="L926" i="3"/>
  <c r="L927" i="3"/>
  <c r="L928" i="3"/>
  <c r="L929" i="3"/>
  <c r="L930" i="3"/>
  <c r="L931" i="3"/>
  <c r="L932" i="3"/>
  <c r="L933" i="3"/>
  <c r="L934" i="3"/>
  <c r="L935" i="3"/>
  <c r="L936" i="3"/>
  <c r="L937" i="3"/>
  <c r="L938" i="3"/>
  <c r="L939" i="3"/>
  <c r="L940" i="3"/>
  <c r="L941" i="3"/>
  <c r="L942" i="3"/>
  <c r="L943" i="3"/>
  <c r="L944" i="3"/>
  <c r="L945" i="3"/>
  <c r="L946" i="3"/>
  <c r="L947" i="3"/>
  <c r="L948" i="3"/>
  <c r="L949" i="3"/>
  <c r="L950" i="3"/>
  <c r="L951" i="3"/>
  <c r="L952" i="3"/>
  <c r="L953" i="3"/>
  <c r="L954" i="3"/>
  <c r="L955" i="3"/>
  <c r="L956" i="3"/>
  <c r="L957" i="3"/>
  <c r="L958" i="3"/>
  <c r="L959" i="3"/>
  <c r="L960" i="3"/>
  <c r="L961" i="3"/>
  <c r="L962" i="3"/>
  <c r="L963" i="3"/>
  <c r="L964" i="3"/>
  <c r="L965" i="3"/>
  <c r="L966" i="3"/>
  <c r="L967" i="3"/>
  <c r="L968" i="3"/>
  <c r="L969" i="3"/>
  <c r="L970" i="3"/>
  <c r="L971" i="3"/>
  <c r="L972" i="3"/>
  <c r="L973" i="3"/>
  <c r="L974" i="3"/>
  <c r="L975" i="3"/>
  <c r="L976" i="3"/>
  <c r="L977" i="3"/>
  <c r="L978" i="3"/>
  <c r="L979" i="3"/>
  <c r="L980" i="3"/>
  <c r="L981" i="3"/>
  <c r="L982" i="3"/>
  <c r="L983" i="3"/>
  <c r="L984" i="3"/>
  <c r="L985" i="3"/>
  <c r="L986" i="3"/>
  <c r="L987" i="3"/>
  <c r="L988" i="3"/>
  <c r="L989" i="3"/>
  <c r="L990" i="3"/>
  <c r="L991" i="3"/>
  <c r="L992" i="3"/>
  <c r="L993" i="3"/>
  <c r="L994" i="3"/>
  <c r="L995" i="3"/>
  <c r="L996" i="3"/>
  <c r="L997" i="3"/>
  <c r="L998" i="3"/>
  <c r="L999" i="3"/>
  <c r="L1000" i="3"/>
  <c r="L1001" i="3"/>
  <c r="L1002" i="3"/>
  <c r="L1003" i="3"/>
  <c r="L1004" i="3"/>
  <c r="L1005" i="3"/>
  <c r="L1006" i="3"/>
  <c r="L1007" i="3"/>
  <c r="L1008" i="3"/>
  <c r="L1009" i="3"/>
  <c r="L1010" i="3"/>
  <c r="L1011" i="3"/>
  <c r="L1012" i="3"/>
  <c r="L1013" i="3"/>
  <c r="L1014" i="3"/>
  <c r="L1015" i="3"/>
  <c r="L1016" i="3"/>
  <c r="L1017" i="3"/>
  <c r="L1018" i="3"/>
  <c r="L1019" i="3"/>
  <c r="L1020" i="3"/>
  <c r="L1021" i="3"/>
  <c r="L1022" i="3"/>
  <c r="L1023" i="3"/>
  <c r="L1024" i="3"/>
  <c r="L1025" i="3"/>
  <c r="L1026" i="3"/>
  <c r="L1027" i="3"/>
  <c r="L1028" i="3"/>
  <c r="L1029" i="3"/>
  <c r="L1030" i="3"/>
  <c r="L1031" i="3"/>
  <c r="L1032" i="3"/>
  <c r="L1033" i="3"/>
  <c r="L1034" i="3"/>
  <c r="L1035" i="3"/>
  <c r="L1036" i="3"/>
  <c r="L1037" i="3"/>
  <c r="L1038" i="3"/>
  <c r="L1039" i="3"/>
  <c r="L1040" i="3"/>
  <c r="L1041" i="3"/>
  <c r="L1042" i="3"/>
  <c r="L1043" i="3"/>
  <c r="L1044" i="3"/>
  <c r="L1045" i="3"/>
  <c r="L1046" i="3"/>
  <c r="L1047" i="3"/>
  <c r="L1048" i="3"/>
  <c r="L1049" i="3"/>
  <c r="L1050" i="3"/>
  <c r="L1051" i="3"/>
  <c r="L1052" i="3"/>
  <c r="L1053" i="3"/>
  <c r="L1054" i="3"/>
  <c r="L1055" i="3"/>
  <c r="L1056" i="3"/>
  <c r="L1057" i="3"/>
  <c r="L1058" i="3"/>
  <c r="L1059" i="3"/>
  <c r="L1060" i="3"/>
  <c r="L1061" i="3"/>
  <c r="L1062" i="3"/>
  <c r="L1063" i="3"/>
  <c r="L1064" i="3"/>
  <c r="L1065" i="3"/>
  <c r="L1066" i="3"/>
  <c r="L1067" i="3"/>
  <c r="L1068" i="3"/>
  <c r="L1069" i="3"/>
  <c r="L1070" i="3"/>
  <c r="L1071" i="3"/>
  <c r="L1072" i="3"/>
  <c r="L1073" i="3"/>
  <c r="L1074" i="3"/>
  <c r="L1075" i="3"/>
  <c r="L1076" i="3"/>
  <c r="L1077" i="3"/>
  <c r="L1078" i="3"/>
  <c r="L1079" i="3"/>
  <c r="L1080" i="3"/>
  <c r="L1081" i="3"/>
  <c r="L1082" i="3"/>
  <c r="L1083" i="3"/>
  <c r="L1084" i="3"/>
  <c r="L1085" i="3"/>
  <c r="L1086" i="3"/>
  <c r="L1087" i="3"/>
  <c r="L1088" i="3"/>
  <c r="L1089" i="3"/>
  <c r="L1090" i="3"/>
  <c r="L1091" i="3"/>
  <c r="L1092" i="3"/>
  <c r="L1093" i="3"/>
  <c r="L1094" i="3"/>
  <c r="L1095" i="3"/>
  <c r="L1096" i="3"/>
  <c r="L1097" i="3"/>
  <c r="L1098" i="3"/>
  <c r="L1099" i="3"/>
  <c r="L1100" i="3"/>
  <c r="L1101" i="3"/>
  <c r="L1102" i="3"/>
  <c r="L1103" i="3"/>
  <c r="L1104" i="3"/>
  <c r="L1105" i="3"/>
  <c r="L1106" i="3"/>
  <c r="L1107" i="3"/>
  <c r="L1108" i="3"/>
  <c r="L1109" i="3"/>
  <c r="L1110" i="3"/>
  <c r="L1111" i="3"/>
  <c r="L1112" i="3"/>
  <c r="L1113" i="3"/>
  <c r="L1114" i="3"/>
  <c r="L1115" i="3"/>
  <c r="L1116" i="3"/>
  <c r="L1117" i="3"/>
  <c r="L1118" i="3"/>
  <c r="L1119" i="3"/>
  <c r="L1120" i="3"/>
  <c r="L1121" i="3"/>
  <c r="L1122" i="3"/>
  <c r="L1123" i="3"/>
  <c r="L1124" i="3"/>
  <c r="L1125" i="3"/>
  <c r="L1126" i="3"/>
  <c r="L1127" i="3"/>
  <c r="L1128" i="3"/>
  <c r="L1129" i="3"/>
  <c r="L1130" i="3"/>
  <c r="L1131" i="3"/>
  <c r="L1132" i="3"/>
  <c r="L1133" i="3"/>
  <c r="L1134" i="3"/>
  <c r="L1135" i="3"/>
  <c r="L1136" i="3"/>
  <c r="L1137" i="3"/>
  <c r="L1138" i="3"/>
  <c r="L1139" i="3"/>
  <c r="L1140" i="3"/>
  <c r="L1141" i="3"/>
  <c r="L1142" i="3"/>
  <c r="L1143" i="3"/>
  <c r="L1144" i="3"/>
  <c r="L1145" i="3"/>
  <c r="L1146" i="3"/>
  <c r="L1147" i="3"/>
  <c r="L1148" i="3"/>
  <c r="L1149" i="3"/>
  <c r="L1150" i="3"/>
  <c r="L1151" i="3"/>
  <c r="L1152" i="3"/>
  <c r="L1153" i="3"/>
  <c r="L1154" i="3"/>
  <c r="L1155" i="3"/>
  <c r="L1156" i="3"/>
  <c r="L1157" i="3"/>
  <c r="L1158" i="3"/>
  <c r="L1159" i="3"/>
  <c r="L1160" i="3"/>
  <c r="L1161" i="3"/>
  <c r="L1162" i="3"/>
  <c r="L1163" i="3"/>
  <c r="L1164" i="3"/>
  <c r="L1165" i="3"/>
  <c r="L1166" i="3"/>
  <c r="L1167" i="3"/>
  <c r="L1168" i="3"/>
  <c r="L1169" i="3"/>
  <c r="L1170" i="3"/>
  <c r="L1171" i="3"/>
  <c r="L1172" i="3"/>
  <c r="L1173" i="3"/>
  <c r="L1174" i="3"/>
  <c r="L1175" i="3"/>
  <c r="L1176" i="3"/>
  <c r="L1177" i="3"/>
  <c r="L1178" i="3"/>
  <c r="L1179" i="3"/>
  <c r="L1180" i="3"/>
  <c r="L1181" i="3"/>
  <c r="L1182" i="3"/>
  <c r="L1183" i="3"/>
  <c r="L1184" i="3"/>
  <c r="L1185" i="3"/>
  <c r="L1186" i="3"/>
  <c r="L1187" i="3"/>
  <c r="L1188" i="3"/>
  <c r="L1189" i="3"/>
  <c r="L1190" i="3"/>
  <c r="L1191" i="3"/>
  <c r="L1192" i="3"/>
  <c r="L1193" i="3"/>
  <c r="L1194" i="3"/>
  <c r="L1195" i="3"/>
  <c r="L1196" i="3"/>
  <c r="L1197" i="3"/>
  <c r="L1198" i="3"/>
  <c r="L1199" i="3"/>
  <c r="L1200" i="3"/>
  <c r="L1201" i="3"/>
  <c r="L1202" i="3"/>
  <c r="L1203" i="3"/>
  <c r="L1204" i="3"/>
  <c r="L1205" i="3"/>
  <c r="L1206" i="3"/>
  <c r="L1207" i="3"/>
  <c r="L1208" i="3"/>
  <c r="L1209" i="3"/>
  <c r="L1210" i="3"/>
  <c r="L1211" i="3"/>
  <c r="L1212" i="3"/>
  <c r="L1213" i="3"/>
  <c r="L1214" i="3"/>
  <c r="L1215" i="3"/>
  <c r="L1216" i="3"/>
  <c r="L1217" i="3"/>
  <c r="L1218" i="3"/>
  <c r="L1219" i="3"/>
  <c r="L1220" i="3"/>
  <c r="L1221" i="3"/>
  <c r="L1222" i="3"/>
  <c r="L1223" i="3"/>
  <c r="L1224" i="3"/>
  <c r="L1225" i="3"/>
  <c r="L1226" i="3"/>
  <c r="L1227" i="3"/>
  <c r="L1228" i="3"/>
  <c r="L1229" i="3"/>
  <c r="L1230" i="3"/>
  <c r="L1231" i="3"/>
  <c r="L1232" i="3"/>
  <c r="L1233" i="3"/>
  <c r="L1234" i="3"/>
  <c r="L1235" i="3"/>
  <c r="L1236" i="3"/>
  <c r="L1237" i="3"/>
  <c r="L1238" i="3"/>
  <c r="L1239" i="3"/>
  <c r="L1240" i="3"/>
  <c r="L1241" i="3"/>
  <c r="L1242" i="3"/>
  <c r="L1243" i="3"/>
  <c r="L1244" i="3"/>
  <c r="L1245" i="3"/>
  <c r="L1246" i="3"/>
  <c r="L1247" i="3"/>
  <c r="L1248" i="3"/>
  <c r="L1249" i="3"/>
  <c r="L1250" i="3"/>
  <c r="L1251" i="3"/>
  <c r="L1252" i="3"/>
  <c r="L1253" i="3"/>
  <c r="L1254" i="3"/>
  <c r="L1255" i="3"/>
  <c r="L1256" i="3"/>
  <c r="L1257" i="3"/>
  <c r="L1258" i="3"/>
  <c r="L1259" i="3"/>
  <c r="L1260" i="3"/>
  <c r="L1261" i="3"/>
  <c r="L1262" i="3"/>
  <c r="L1263" i="3"/>
  <c r="L1264" i="3"/>
  <c r="L1265" i="3"/>
  <c r="L1266" i="3"/>
  <c r="L1267" i="3"/>
  <c r="L1268" i="3"/>
  <c r="L1269" i="3"/>
  <c r="L1270" i="3"/>
  <c r="L1271" i="3"/>
  <c r="L1272" i="3"/>
  <c r="L1273" i="3"/>
  <c r="L1274" i="3"/>
  <c r="L1275" i="3"/>
  <c r="L1276" i="3"/>
  <c r="L1277" i="3"/>
  <c r="L1278" i="3"/>
  <c r="L1279" i="3"/>
  <c r="L1280" i="3"/>
  <c r="L1281" i="3"/>
  <c r="L1282" i="3"/>
  <c r="L1283" i="3"/>
  <c r="L1284" i="3"/>
  <c r="L1285" i="3"/>
  <c r="L1286" i="3"/>
  <c r="L1287" i="3"/>
  <c r="L1288" i="3"/>
  <c r="L1289" i="3"/>
  <c r="L1290" i="3"/>
  <c r="L1291" i="3"/>
  <c r="L1292" i="3"/>
  <c r="L1293" i="3"/>
  <c r="L1294" i="3"/>
  <c r="L1295" i="3"/>
  <c r="L1296" i="3"/>
  <c r="L1297" i="3"/>
  <c r="L1298" i="3"/>
  <c r="L1299" i="3"/>
  <c r="L1300" i="3"/>
  <c r="L1301" i="3"/>
  <c r="L184" i="3"/>
  <c r="M1302" i="3"/>
  <c r="U831" i="6"/>
  <c r="AB831" i="5"/>
  <c r="X1302" i="5"/>
  <c r="Y1302" i="5" s="1"/>
  <c r="AA1302" i="5"/>
  <c r="V831" i="5"/>
  <c r="Y831" i="5"/>
  <c r="W1302" i="3"/>
  <c r="V1302" i="3"/>
  <c r="U1302" i="3"/>
  <c r="U185" i="3"/>
  <c r="U186" i="3"/>
  <c r="U187" i="3"/>
  <c r="U188" i="3"/>
  <c r="U189" i="3"/>
  <c r="U190" i="3"/>
  <c r="U191" i="3"/>
  <c r="U192" i="3"/>
  <c r="U193" i="3"/>
  <c r="U194" i="3"/>
  <c r="U195" i="3"/>
  <c r="U196" i="3"/>
  <c r="U197" i="3"/>
  <c r="U198" i="3"/>
  <c r="U199" i="3"/>
  <c r="U200" i="3"/>
  <c r="U201" i="3"/>
  <c r="U202" i="3"/>
  <c r="U203" i="3"/>
  <c r="U204" i="3"/>
  <c r="U205" i="3"/>
  <c r="U206" i="3"/>
  <c r="U207" i="3"/>
  <c r="U208" i="3"/>
  <c r="U209" i="3"/>
  <c r="U210" i="3"/>
  <c r="U211" i="3"/>
  <c r="U212" i="3"/>
  <c r="U213" i="3"/>
  <c r="U214" i="3"/>
  <c r="U215" i="3"/>
  <c r="U216" i="3"/>
  <c r="U217" i="3"/>
  <c r="U218" i="3"/>
  <c r="U219" i="3"/>
  <c r="U220" i="3"/>
  <c r="U221" i="3"/>
  <c r="U222" i="3"/>
  <c r="U223" i="3"/>
  <c r="U224" i="3"/>
  <c r="U225" i="3"/>
  <c r="U226" i="3"/>
  <c r="U227" i="3"/>
  <c r="U228" i="3"/>
  <c r="U229" i="3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U257" i="3"/>
  <c r="U258" i="3"/>
  <c r="U259" i="3"/>
  <c r="U260" i="3"/>
  <c r="U261" i="3"/>
  <c r="U262" i="3"/>
  <c r="U263" i="3"/>
  <c r="U264" i="3"/>
  <c r="U265" i="3"/>
  <c r="U266" i="3"/>
  <c r="U267" i="3"/>
  <c r="U268" i="3"/>
  <c r="U269" i="3"/>
  <c r="U270" i="3"/>
  <c r="U271" i="3"/>
  <c r="U272" i="3"/>
  <c r="U273" i="3"/>
  <c r="U274" i="3"/>
  <c r="U275" i="3"/>
  <c r="U276" i="3"/>
  <c r="U277" i="3"/>
  <c r="U278" i="3"/>
  <c r="U279" i="3"/>
  <c r="U280" i="3"/>
  <c r="U281" i="3"/>
  <c r="U282" i="3"/>
  <c r="U283" i="3"/>
  <c r="U284" i="3"/>
  <c r="U285" i="3"/>
  <c r="U286" i="3"/>
  <c r="U287" i="3"/>
  <c r="U288" i="3"/>
  <c r="U289" i="3"/>
  <c r="U290" i="3"/>
  <c r="U291" i="3"/>
  <c r="U292" i="3"/>
  <c r="U293" i="3"/>
  <c r="U294" i="3"/>
  <c r="U295" i="3"/>
  <c r="U296" i="3"/>
  <c r="U297" i="3"/>
  <c r="U298" i="3"/>
  <c r="U299" i="3"/>
  <c r="U300" i="3"/>
  <c r="U301" i="3"/>
  <c r="U302" i="3"/>
  <c r="U303" i="3"/>
  <c r="U304" i="3"/>
  <c r="U305" i="3"/>
  <c r="U306" i="3"/>
  <c r="U307" i="3"/>
  <c r="U308" i="3"/>
  <c r="U309" i="3"/>
  <c r="U310" i="3"/>
  <c r="U311" i="3"/>
  <c r="U312" i="3"/>
  <c r="U313" i="3"/>
  <c r="U314" i="3"/>
  <c r="U315" i="3"/>
  <c r="U316" i="3"/>
  <c r="U317" i="3"/>
  <c r="U318" i="3"/>
  <c r="U319" i="3"/>
  <c r="U320" i="3"/>
  <c r="U321" i="3"/>
  <c r="U322" i="3"/>
  <c r="U323" i="3"/>
  <c r="U324" i="3"/>
  <c r="U325" i="3"/>
  <c r="U326" i="3"/>
  <c r="U327" i="3"/>
  <c r="U328" i="3"/>
  <c r="U329" i="3"/>
  <c r="U330" i="3"/>
  <c r="U331" i="3"/>
  <c r="U332" i="3"/>
  <c r="U333" i="3"/>
  <c r="U334" i="3"/>
  <c r="U335" i="3"/>
  <c r="U336" i="3"/>
  <c r="U337" i="3"/>
  <c r="U338" i="3"/>
  <c r="U339" i="3"/>
  <c r="U340" i="3"/>
  <c r="U341" i="3"/>
  <c r="U342" i="3"/>
  <c r="U343" i="3"/>
  <c r="U344" i="3"/>
  <c r="U345" i="3"/>
  <c r="U346" i="3"/>
  <c r="U347" i="3"/>
  <c r="U348" i="3"/>
  <c r="U349" i="3"/>
  <c r="U350" i="3"/>
  <c r="U351" i="3"/>
  <c r="U352" i="3"/>
  <c r="U353" i="3"/>
  <c r="U354" i="3"/>
  <c r="U355" i="3"/>
  <c r="U356" i="3"/>
  <c r="U357" i="3"/>
  <c r="U358" i="3"/>
  <c r="U359" i="3"/>
  <c r="U360" i="3"/>
  <c r="U361" i="3"/>
  <c r="U362" i="3"/>
  <c r="U363" i="3"/>
  <c r="U364" i="3"/>
  <c r="U365" i="3"/>
  <c r="U366" i="3"/>
  <c r="U367" i="3"/>
  <c r="U368" i="3"/>
  <c r="U369" i="3"/>
  <c r="U370" i="3"/>
  <c r="U371" i="3"/>
  <c r="U372" i="3"/>
  <c r="U373" i="3"/>
  <c r="U374" i="3"/>
  <c r="U375" i="3"/>
  <c r="U376" i="3"/>
  <c r="U377" i="3"/>
  <c r="U378" i="3"/>
  <c r="U379" i="3"/>
  <c r="U380" i="3"/>
  <c r="U381" i="3"/>
  <c r="U382" i="3"/>
  <c r="U383" i="3"/>
  <c r="U384" i="3"/>
  <c r="U385" i="3"/>
  <c r="U386" i="3"/>
  <c r="U387" i="3"/>
  <c r="U388" i="3"/>
  <c r="U389" i="3"/>
  <c r="U390" i="3"/>
  <c r="U391" i="3"/>
  <c r="U392" i="3"/>
  <c r="U393" i="3"/>
  <c r="U394" i="3"/>
  <c r="U395" i="3"/>
  <c r="U396" i="3"/>
  <c r="U397" i="3"/>
  <c r="U398" i="3"/>
  <c r="U399" i="3"/>
  <c r="U400" i="3"/>
  <c r="U401" i="3"/>
  <c r="U402" i="3"/>
  <c r="U403" i="3"/>
  <c r="U404" i="3"/>
  <c r="U405" i="3"/>
  <c r="U406" i="3"/>
  <c r="U407" i="3"/>
  <c r="U408" i="3"/>
  <c r="U409" i="3"/>
  <c r="U410" i="3"/>
  <c r="U411" i="3"/>
  <c r="U412" i="3"/>
  <c r="U413" i="3"/>
  <c r="U414" i="3"/>
  <c r="U415" i="3"/>
  <c r="U416" i="3"/>
  <c r="U417" i="3"/>
  <c r="U418" i="3"/>
  <c r="U419" i="3"/>
  <c r="U420" i="3"/>
  <c r="U421" i="3"/>
  <c r="U422" i="3"/>
  <c r="U423" i="3"/>
  <c r="U424" i="3"/>
  <c r="U425" i="3"/>
  <c r="U426" i="3"/>
  <c r="U427" i="3"/>
  <c r="U428" i="3"/>
  <c r="U429" i="3"/>
  <c r="U430" i="3"/>
  <c r="U431" i="3"/>
  <c r="U432" i="3"/>
  <c r="U433" i="3"/>
  <c r="U434" i="3"/>
  <c r="U435" i="3"/>
  <c r="U436" i="3"/>
  <c r="U437" i="3"/>
  <c r="U438" i="3"/>
  <c r="U439" i="3"/>
  <c r="U440" i="3"/>
  <c r="U441" i="3"/>
  <c r="U442" i="3"/>
  <c r="U443" i="3"/>
  <c r="U444" i="3"/>
  <c r="U445" i="3"/>
  <c r="U446" i="3"/>
  <c r="U447" i="3"/>
  <c r="U448" i="3"/>
  <c r="U449" i="3"/>
  <c r="U450" i="3"/>
  <c r="U451" i="3"/>
  <c r="U452" i="3"/>
  <c r="U453" i="3"/>
  <c r="U454" i="3"/>
  <c r="U455" i="3"/>
  <c r="U456" i="3"/>
  <c r="U457" i="3"/>
  <c r="U458" i="3"/>
  <c r="U459" i="3"/>
  <c r="U460" i="3"/>
  <c r="U461" i="3"/>
  <c r="U462" i="3"/>
  <c r="U463" i="3"/>
  <c r="U464" i="3"/>
  <c r="U465" i="3"/>
  <c r="U466" i="3"/>
  <c r="U467" i="3"/>
  <c r="U468" i="3"/>
  <c r="U469" i="3"/>
  <c r="U470" i="3"/>
  <c r="U471" i="3"/>
  <c r="U472" i="3"/>
  <c r="U473" i="3"/>
  <c r="U474" i="3"/>
  <c r="U475" i="3"/>
  <c r="U476" i="3"/>
  <c r="U477" i="3"/>
  <c r="U478" i="3"/>
  <c r="U479" i="3"/>
  <c r="U480" i="3"/>
  <c r="U481" i="3"/>
  <c r="U482" i="3"/>
  <c r="U483" i="3"/>
  <c r="U484" i="3"/>
  <c r="U485" i="3"/>
  <c r="U486" i="3"/>
  <c r="U487" i="3"/>
  <c r="U488" i="3"/>
  <c r="U489" i="3"/>
  <c r="U490" i="3"/>
  <c r="U491" i="3"/>
  <c r="U492" i="3"/>
  <c r="U493" i="3"/>
  <c r="U494" i="3"/>
  <c r="U495" i="3"/>
  <c r="U496" i="3"/>
  <c r="U497" i="3"/>
  <c r="U498" i="3"/>
  <c r="U499" i="3"/>
  <c r="U500" i="3"/>
  <c r="U501" i="3"/>
  <c r="U502" i="3"/>
  <c r="U503" i="3"/>
  <c r="U504" i="3"/>
  <c r="U505" i="3"/>
  <c r="U506" i="3"/>
  <c r="U507" i="3"/>
  <c r="U508" i="3"/>
  <c r="U509" i="3"/>
  <c r="U510" i="3"/>
  <c r="U511" i="3"/>
  <c r="U512" i="3"/>
  <c r="U513" i="3"/>
  <c r="U514" i="3"/>
  <c r="U515" i="3"/>
  <c r="U516" i="3"/>
  <c r="U517" i="3"/>
  <c r="U518" i="3"/>
  <c r="U519" i="3"/>
  <c r="U520" i="3"/>
  <c r="U521" i="3"/>
  <c r="U522" i="3"/>
  <c r="U523" i="3"/>
  <c r="U524" i="3"/>
  <c r="U525" i="3"/>
  <c r="U526" i="3"/>
  <c r="U527" i="3"/>
  <c r="U528" i="3"/>
  <c r="U529" i="3"/>
  <c r="U530" i="3"/>
  <c r="U531" i="3"/>
  <c r="U532" i="3"/>
  <c r="U533" i="3"/>
  <c r="U534" i="3"/>
  <c r="U535" i="3"/>
  <c r="U536" i="3"/>
  <c r="U537" i="3"/>
  <c r="U538" i="3"/>
  <c r="U539" i="3"/>
  <c r="U540" i="3"/>
  <c r="U541" i="3"/>
  <c r="U542" i="3"/>
  <c r="U543" i="3"/>
  <c r="U544" i="3"/>
  <c r="U545" i="3"/>
  <c r="U546" i="3"/>
  <c r="U547" i="3"/>
  <c r="U548" i="3"/>
  <c r="U549" i="3"/>
  <c r="U550" i="3"/>
  <c r="U551" i="3"/>
  <c r="U552" i="3"/>
  <c r="U553" i="3"/>
  <c r="U554" i="3"/>
  <c r="U555" i="3"/>
  <c r="U556" i="3"/>
  <c r="U557" i="3"/>
  <c r="U558" i="3"/>
  <c r="U559" i="3"/>
  <c r="U560" i="3"/>
  <c r="U561" i="3"/>
  <c r="U562" i="3"/>
  <c r="U563" i="3"/>
  <c r="U564" i="3"/>
  <c r="U565" i="3"/>
  <c r="U566" i="3"/>
  <c r="U567" i="3"/>
  <c r="U568" i="3"/>
  <c r="U569" i="3"/>
  <c r="U570" i="3"/>
  <c r="U571" i="3"/>
  <c r="U572" i="3"/>
  <c r="U573" i="3"/>
  <c r="U574" i="3"/>
  <c r="U575" i="3"/>
  <c r="U576" i="3"/>
  <c r="U577" i="3"/>
  <c r="U578" i="3"/>
  <c r="U579" i="3"/>
  <c r="U580" i="3"/>
  <c r="U581" i="3"/>
  <c r="U582" i="3"/>
  <c r="U583" i="3"/>
  <c r="U584" i="3"/>
  <c r="U585" i="3"/>
  <c r="U586" i="3"/>
  <c r="U587" i="3"/>
  <c r="U588" i="3"/>
  <c r="U589" i="3"/>
  <c r="U590" i="3"/>
  <c r="U591" i="3"/>
  <c r="U592" i="3"/>
  <c r="U593" i="3"/>
  <c r="U594" i="3"/>
  <c r="U595" i="3"/>
  <c r="U596" i="3"/>
  <c r="U597" i="3"/>
  <c r="U598" i="3"/>
  <c r="U599" i="3"/>
  <c r="U600" i="3"/>
  <c r="U601" i="3"/>
  <c r="U602" i="3"/>
  <c r="U603" i="3"/>
  <c r="U604" i="3"/>
  <c r="U605" i="3"/>
  <c r="U606" i="3"/>
  <c r="U607" i="3"/>
  <c r="U608" i="3"/>
  <c r="U609" i="3"/>
  <c r="U610" i="3"/>
  <c r="U611" i="3"/>
  <c r="U612" i="3"/>
  <c r="U613" i="3"/>
  <c r="U614" i="3"/>
  <c r="U615" i="3"/>
  <c r="U616" i="3"/>
  <c r="U617" i="3"/>
  <c r="U618" i="3"/>
  <c r="U619" i="3"/>
  <c r="U620" i="3"/>
  <c r="U621" i="3"/>
  <c r="U622" i="3"/>
  <c r="U623" i="3"/>
  <c r="U624" i="3"/>
  <c r="U625" i="3"/>
  <c r="U626" i="3"/>
  <c r="U627" i="3"/>
  <c r="U628" i="3"/>
  <c r="U629" i="3"/>
  <c r="U630" i="3"/>
  <c r="U631" i="3"/>
  <c r="U632" i="3"/>
  <c r="U633" i="3"/>
  <c r="U634" i="3"/>
  <c r="U635" i="3"/>
  <c r="U636" i="3"/>
  <c r="U637" i="3"/>
  <c r="U638" i="3"/>
  <c r="U639" i="3"/>
  <c r="U640" i="3"/>
  <c r="U641" i="3"/>
  <c r="U642" i="3"/>
  <c r="U643" i="3"/>
  <c r="U644" i="3"/>
  <c r="U645" i="3"/>
  <c r="U646" i="3"/>
  <c r="U647" i="3"/>
  <c r="U648" i="3"/>
  <c r="U649" i="3"/>
  <c r="U650" i="3"/>
  <c r="U651" i="3"/>
  <c r="U652" i="3"/>
  <c r="U653" i="3"/>
  <c r="U654" i="3"/>
  <c r="U655" i="3"/>
  <c r="U656" i="3"/>
  <c r="U657" i="3"/>
  <c r="U658" i="3"/>
  <c r="U659" i="3"/>
  <c r="U660" i="3"/>
  <c r="U661" i="3"/>
  <c r="U662" i="3"/>
  <c r="U663" i="3"/>
  <c r="U664" i="3"/>
  <c r="U665" i="3"/>
  <c r="U666" i="3"/>
  <c r="U667" i="3"/>
  <c r="U668" i="3"/>
  <c r="U669" i="3"/>
  <c r="U670" i="3"/>
  <c r="U671" i="3"/>
  <c r="U672" i="3"/>
  <c r="U673" i="3"/>
  <c r="U674" i="3"/>
  <c r="U675" i="3"/>
  <c r="U676" i="3"/>
  <c r="U677" i="3"/>
  <c r="U678" i="3"/>
  <c r="U679" i="3"/>
  <c r="U680" i="3"/>
  <c r="U681" i="3"/>
  <c r="U682" i="3"/>
  <c r="U683" i="3"/>
  <c r="U684" i="3"/>
  <c r="U685" i="3"/>
  <c r="U686" i="3"/>
  <c r="U687" i="3"/>
  <c r="U688" i="3"/>
  <c r="U689" i="3"/>
  <c r="U690" i="3"/>
  <c r="U691" i="3"/>
  <c r="U692" i="3"/>
  <c r="U693" i="3"/>
  <c r="U694" i="3"/>
  <c r="U695" i="3"/>
  <c r="U696" i="3"/>
  <c r="U697" i="3"/>
  <c r="U698" i="3"/>
  <c r="U699" i="3"/>
  <c r="U700" i="3"/>
  <c r="U701" i="3"/>
  <c r="U702" i="3"/>
  <c r="U703" i="3"/>
  <c r="U704" i="3"/>
  <c r="U705" i="3"/>
  <c r="U706" i="3"/>
  <c r="U707" i="3"/>
  <c r="U708" i="3"/>
  <c r="U709" i="3"/>
  <c r="U710" i="3"/>
  <c r="U711" i="3"/>
  <c r="U712" i="3"/>
  <c r="U713" i="3"/>
  <c r="U714" i="3"/>
  <c r="U715" i="3"/>
  <c r="U716" i="3"/>
  <c r="U717" i="3"/>
  <c r="U718" i="3"/>
  <c r="U719" i="3"/>
  <c r="U720" i="3"/>
  <c r="U721" i="3"/>
  <c r="U722" i="3"/>
  <c r="U723" i="3"/>
  <c r="U724" i="3"/>
  <c r="U725" i="3"/>
  <c r="U726" i="3"/>
  <c r="U727" i="3"/>
  <c r="U728" i="3"/>
  <c r="U729" i="3"/>
  <c r="U730" i="3"/>
  <c r="U731" i="3"/>
  <c r="U732" i="3"/>
  <c r="U733" i="3"/>
  <c r="U734" i="3"/>
  <c r="U735" i="3"/>
  <c r="U736" i="3"/>
  <c r="U737" i="3"/>
  <c r="U738" i="3"/>
  <c r="U739" i="3"/>
  <c r="U740" i="3"/>
  <c r="U741" i="3"/>
  <c r="U742" i="3"/>
  <c r="U743" i="3"/>
  <c r="U744" i="3"/>
  <c r="U745" i="3"/>
  <c r="U746" i="3"/>
  <c r="U747" i="3"/>
  <c r="U748" i="3"/>
  <c r="U749" i="3"/>
  <c r="U750" i="3"/>
  <c r="U751" i="3"/>
  <c r="U752" i="3"/>
  <c r="U753" i="3"/>
  <c r="U754" i="3"/>
  <c r="U755" i="3"/>
  <c r="U756" i="3"/>
  <c r="U757" i="3"/>
  <c r="U758" i="3"/>
  <c r="U759" i="3"/>
  <c r="U760" i="3"/>
  <c r="U761" i="3"/>
  <c r="U762" i="3"/>
  <c r="U763" i="3"/>
  <c r="U764" i="3"/>
  <c r="U765" i="3"/>
  <c r="U766" i="3"/>
  <c r="U767" i="3"/>
  <c r="U768" i="3"/>
  <c r="U769" i="3"/>
  <c r="U770" i="3"/>
  <c r="U771" i="3"/>
  <c r="U772" i="3"/>
  <c r="U773" i="3"/>
  <c r="U774" i="3"/>
  <c r="U775" i="3"/>
  <c r="U776" i="3"/>
  <c r="U777" i="3"/>
  <c r="U778" i="3"/>
  <c r="U779" i="3"/>
  <c r="U780" i="3"/>
  <c r="U781" i="3"/>
  <c r="U782" i="3"/>
  <c r="U783" i="3"/>
  <c r="U784" i="3"/>
  <c r="U785" i="3"/>
  <c r="U786" i="3"/>
  <c r="U787" i="3"/>
  <c r="U788" i="3"/>
  <c r="U789" i="3"/>
  <c r="U790" i="3"/>
  <c r="U791" i="3"/>
  <c r="U792" i="3"/>
  <c r="U793" i="3"/>
  <c r="U794" i="3"/>
  <c r="U795" i="3"/>
  <c r="U796" i="3"/>
  <c r="U797" i="3"/>
  <c r="U798" i="3"/>
  <c r="U799" i="3"/>
  <c r="U800" i="3"/>
  <c r="U801" i="3"/>
  <c r="U802" i="3"/>
  <c r="U803" i="3"/>
  <c r="U804" i="3"/>
  <c r="U805" i="3"/>
  <c r="U806" i="3"/>
  <c r="U807" i="3"/>
  <c r="U808" i="3"/>
  <c r="U809" i="3"/>
  <c r="U810" i="3"/>
  <c r="U811" i="3"/>
  <c r="U812" i="3"/>
  <c r="U813" i="3"/>
  <c r="U814" i="3"/>
  <c r="U815" i="3"/>
  <c r="U816" i="3"/>
  <c r="U817" i="3"/>
  <c r="U818" i="3"/>
  <c r="U819" i="3"/>
  <c r="U820" i="3"/>
  <c r="U821" i="3"/>
  <c r="U822" i="3"/>
  <c r="U823" i="3"/>
  <c r="U824" i="3"/>
  <c r="U825" i="3"/>
  <c r="U826" i="3"/>
  <c r="U827" i="3"/>
  <c r="U828" i="3"/>
  <c r="U829" i="3"/>
  <c r="U830" i="3"/>
  <c r="U831" i="3"/>
  <c r="U832" i="3"/>
  <c r="U833" i="3"/>
  <c r="U834" i="3"/>
  <c r="U835" i="3"/>
  <c r="U836" i="3"/>
  <c r="U837" i="3"/>
  <c r="U838" i="3"/>
  <c r="U839" i="3"/>
  <c r="U840" i="3"/>
  <c r="U841" i="3"/>
  <c r="U842" i="3"/>
  <c r="U843" i="3"/>
  <c r="U844" i="3"/>
  <c r="U845" i="3"/>
  <c r="U846" i="3"/>
  <c r="U847" i="3"/>
  <c r="U848" i="3"/>
  <c r="U849" i="3"/>
  <c r="U850" i="3"/>
  <c r="U851" i="3"/>
  <c r="U852" i="3"/>
  <c r="U853" i="3"/>
  <c r="U854" i="3"/>
  <c r="U855" i="3"/>
  <c r="U856" i="3"/>
  <c r="U857" i="3"/>
  <c r="U858" i="3"/>
  <c r="U859" i="3"/>
  <c r="U860" i="3"/>
  <c r="U861" i="3"/>
  <c r="U862" i="3"/>
  <c r="U863" i="3"/>
  <c r="U864" i="3"/>
  <c r="U865" i="3"/>
  <c r="U866" i="3"/>
  <c r="U867" i="3"/>
  <c r="U868" i="3"/>
  <c r="U869" i="3"/>
  <c r="U870" i="3"/>
  <c r="U871" i="3"/>
  <c r="U872" i="3"/>
  <c r="U873" i="3"/>
  <c r="U874" i="3"/>
  <c r="U875" i="3"/>
  <c r="U876" i="3"/>
  <c r="U877" i="3"/>
  <c r="U878" i="3"/>
  <c r="U879" i="3"/>
  <c r="U880" i="3"/>
  <c r="U881" i="3"/>
  <c r="U882" i="3"/>
  <c r="U883" i="3"/>
  <c r="U884" i="3"/>
  <c r="U885" i="3"/>
  <c r="U886" i="3"/>
  <c r="U887" i="3"/>
  <c r="U888" i="3"/>
  <c r="U889" i="3"/>
  <c r="U890" i="3"/>
  <c r="U891" i="3"/>
  <c r="U892" i="3"/>
  <c r="U893" i="3"/>
  <c r="U894" i="3"/>
  <c r="U895" i="3"/>
  <c r="U896" i="3"/>
  <c r="U897" i="3"/>
  <c r="U898" i="3"/>
  <c r="U899" i="3"/>
  <c r="U900" i="3"/>
  <c r="U901" i="3"/>
  <c r="U902" i="3"/>
  <c r="U903" i="3"/>
  <c r="U904" i="3"/>
  <c r="U905" i="3"/>
  <c r="U906" i="3"/>
  <c r="U907" i="3"/>
  <c r="U908" i="3"/>
  <c r="U909" i="3"/>
  <c r="U910" i="3"/>
  <c r="U911" i="3"/>
  <c r="U912" i="3"/>
  <c r="U913" i="3"/>
  <c r="U914" i="3"/>
  <c r="U915" i="3"/>
  <c r="U916" i="3"/>
  <c r="U917" i="3"/>
  <c r="U918" i="3"/>
  <c r="U919" i="3"/>
  <c r="U920" i="3"/>
  <c r="U921" i="3"/>
  <c r="U922" i="3"/>
  <c r="U923" i="3"/>
  <c r="U924" i="3"/>
  <c r="U925" i="3"/>
  <c r="U926" i="3"/>
  <c r="U927" i="3"/>
  <c r="U928" i="3"/>
  <c r="U929" i="3"/>
  <c r="U930" i="3"/>
  <c r="U931" i="3"/>
  <c r="U932" i="3"/>
  <c r="U933" i="3"/>
  <c r="U934" i="3"/>
  <c r="U935" i="3"/>
  <c r="U936" i="3"/>
  <c r="U937" i="3"/>
  <c r="U938" i="3"/>
  <c r="U939" i="3"/>
  <c r="U940" i="3"/>
  <c r="U941" i="3"/>
  <c r="U942" i="3"/>
  <c r="U943" i="3"/>
  <c r="U944" i="3"/>
  <c r="U945" i="3"/>
  <c r="U946" i="3"/>
  <c r="U947" i="3"/>
  <c r="U948" i="3"/>
  <c r="U949" i="3"/>
  <c r="U950" i="3"/>
  <c r="U951" i="3"/>
  <c r="U952" i="3"/>
  <c r="U953" i="3"/>
  <c r="U954" i="3"/>
  <c r="U955" i="3"/>
  <c r="U956" i="3"/>
  <c r="U957" i="3"/>
  <c r="U958" i="3"/>
  <c r="U959" i="3"/>
  <c r="U960" i="3"/>
  <c r="U961" i="3"/>
  <c r="U962" i="3"/>
  <c r="U963" i="3"/>
  <c r="U964" i="3"/>
  <c r="U965" i="3"/>
  <c r="U966" i="3"/>
  <c r="U967" i="3"/>
  <c r="U968" i="3"/>
  <c r="U969" i="3"/>
  <c r="U970" i="3"/>
  <c r="U971" i="3"/>
  <c r="U972" i="3"/>
  <c r="U973" i="3"/>
  <c r="U974" i="3"/>
  <c r="U975" i="3"/>
  <c r="U976" i="3"/>
  <c r="U977" i="3"/>
  <c r="U978" i="3"/>
  <c r="U979" i="3"/>
  <c r="U980" i="3"/>
  <c r="U981" i="3"/>
  <c r="U982" i="3"/>
  <c r="U983" i="3"/>
  <c r="U984" i="3"/>
  <c r="U985" i="3"/>
  <c r="U986" i="3"/>
  <c r="U987" i="3"/>
  <c r="U988" i="3"/>
  <c r="U989" i="3"/>
  <c r="U990" i="3"/>
  <c r="U991" i="3"/>
  <c r="U992" i="3"/>
  <c r="U993" i="3"/>
  <c r="U994" i="3"/>
  <c r="U995" i="3"/>
  <c r="U996" i="3"/>
  <c r="U997" i="3"/>
  <c r="U998" i="3"/>
  <c r="U999" i="3"/>
  <c r="U1000" i="3"/>
  <c r="U1001" i="3"/>
  <c r="U1002" i="3"/>
  <c r="U1003" i="3"/>
  <c r="U1004" i="3"/>
  <c r="U1005" i="3"/>
  <c r="U1006" i="3"/>
  <c r="U1007" i="3"/>
  <c r="U1008" i="3"/>
  <c r="U1009" i="3"/>
  <c r="U1010" i="3"/>
  <c r="U1011" i="3"/>
  <c r="U1012" i="3"/>
  <c r="U1013" i="3"/>
  <c r="U1014" i="3"/>
  <c r="U1015" i="3"/>
  <c r="U1016" i="3"/>
  <c r="U1017" i="3"/>
  <c r="U1018" i="3"/>
  <c r="U1019" i="3"/>
  <c r="U1020" i="3"/>
  <c r="U1021" i="3"/>
  <c r="U1022" i="3"/>
  <c r="U1023" i="3"/>
  <c r="U1024" i="3"/>
  <c r="U1025" i="3"/>
  <c r="U1026" i="3"/>
  <c r="U1027" i="3"/>
  <c r="U1028" i="3"/>
  <c r="U1029" i="3"/>
  <c r="U1030" i="3"/>
  <c r="U1031" i="3"/>
  <c r="U1032" i="3"/>
  <c r="U1033" i="3"/>
  <c r="U1034" i="3"/>
  <c r="U1035" i="3"/>
  <c r="U1036" i="3"/>
  <c r="U1037" i="3"/>
  <c r="U1038" i="3"/>
  <c r="U1039" i="3"/>
  <c r="U1040" i="3"/>
  <c r="U1041" i="3"/>
  <c r="U1042" i="3"/>
  <c r="U1043" i="3"/>
  <c r="U1044" i="3"/>
  <c r="U1045" i="3"/>
  <c r="U1046" i="3"/>
  <c r="U1047" i="3"/>
  <c r="U1048" i="3"/>
  <c r="U1049" i="3"/>
  <c r="U1050" i="3"/>
  <c r="U1051" i="3"/>
  <c r="U1052" i="3"/>
  <c r="U1053" i="3"/>
  <c r="U1054" i="3"/>
  <c r="U1055" i="3"/>
  <c r="U1056" i="3"/>
  <c r="U1057" i="3"/>
  <c r="U1058" i="3"/>
  <c r="U1059" i="3"/>
  <c r="U1060" i="3"/>
  <c r="U1061" i="3"/>
  <c r="U1062" i="3"/>
  <c r="U1063" i="3"/>
  <c r="U1064" i="3"/>
  <c r="U1065" i="3"/>
  <c r="U1066" i="3"/>
  <c r="U1067" i="3"/>
  <c r="U1068" i="3"/>
  <c r="U1069" i="3"/>
  <c r="U1070" i="3"/>
  <c r="U1071" i="3"/>
  <c r="U1072" i="3"/>
  <c r="U1073" i="3"/>
  <c r="U1074" i="3"/>
  <c r="U1075" i="3"/>
  <c r="U1076" i="3"/>
  <c r="U1077" i="3"/>
  <c r="U1078" i="3"/>
  <c r="U1079" i="3"/>
  <c r="U1080" i="3"/>
  <c r="U1081" i="3"/>
  <c r="U1082" i="3"/>
  <c r="U1083" i="3"/>
  <c r="U1084" i="3"/>
  <c r="U1085" i="3"/>
  <c r="U1086" i="3"/>
  <c r="U1087" i="3"/>
  <c r="U1088" i="3"/>
  <c r="U1089" i="3"/>
  <c r="U1090" i="3"/>
  <c r="U1091" i="3"/>
  <c r="U1092" i="3"/>
  <c r="U1093" i="3"/>
  <c r="U1094" i="3"/>
  <c r="U1095" i="3"/>
  <c r="U1096" i="3"/>
  <c r="U1097" i="3"/>
  <c r="U1098" i="3"/>
  <c r="U1099" i="3"/>
  <c r="U1100" i="3"/>
  <c r="U1101" i="3"/>
  <c r="U1102" i="3"/>
  <c r="U1103" i="3"/>
  <c r="U1104" i="3"/>
  <c r="U1105" i="3"/>
  <c r="U1106" i="3"/>
  <c r="U1107" i="3"/>
  <c r="U1108" i="3"/>
  <c r="U1109" i="3"/>
  <c r="U1110" i="3"/>
  <c r="U1111" i="3"/>
  <c r="U1112" i="3"/>
  <c r="U1113" i="3"/>
  <c r="U1114" i="3"/>
  <c r="U1115" i="3"/>
  <c r="U1116" i="3"/>
  <c r="U1117" i="3"/>
  <c r="U1118" i="3"/>
  <c r="U1119" i="3"/>
  <c r="U1120" i="3"/>
  <c r="U1121" i="3"/>
  <c r="U1122" i="3"/>
  <c r="U1123" i="3"/>
  <c r="U1124" i="3"/>
  <c r="U1125" i="3"/>
  <c r="U1126" i="3"/>
  <c r="U1127" i="3"/>
  <c r="U1128" i="3"/>
  <c r="U1129" i="3"/>
  <c r="U1130" i="3"/>
  <c r="U1131" i="3"/>
  <c r="U1132" i="3"/>
  <c r="U1133" i="3"/>
  <c r="U1134" i="3"/>
  <c r="U1135" i="3"/>
  <c r="U1136" i="3"/>
  <c r="U1137" i="3"/>
  <c r="U1138" i="3"/>
  <c r="U1139" i="3"/>
  <c r="U1140" i="3"/>
  <c r="U1141" i="3"/>
  <c r="U1142" i="3"/>
  <c r="U1143" i="3"/>
  <c r="U1144" i="3"/>
  <c r="U1145" i="3"/>
  <c r="U1146" i="3"/>
  <c r="U1147" i="3"/>
  <c r="U1148" i="3"/>
  <c r="U1149" i="3"/>
  <c r="U1150" i="3"/>
  <c r="U1151" i="3"/>
  <c r="U1152" i="3"/>
  <c r="U1153" i="3"/>
  <c r="U1154" i="3"/>
  <c r="U1155" i="3"/>
  <c r="U1156" i="3"/>
  <c r="U1157" i="3"/>
  <c r="U1158" i="3"/>
  <c r="U1159" i="3"/>
  <c r="U1160" i="3"/>
  <c r="U1161" i="3"/>
  <c r="U1162" i="3"/>
  <c r="U1163" i="3"/>
  <c r="U1164" i="3"/>
  <c r="U1165" i="3"/>
  <c r="U1166" i="3"/>
  <c r="U1167" i="3"/>
  <c r="U1168" i="3"/>
  <c r="U1169" i="3"/>
  <c r="U1170" i="3"/>
  <c r="U1171" i="3"/>
  <c r="U1172" i="3"/>
  <c r="U1173" i="3"/>
  <c r="U1174" i="3"/>
  <c r="U1175" i="3"/>
  <c r="U1176" i="3"/>
  <c r="U1177" i="3"/>
  <c r="U1178" i="3"/>
  <c r="U1179" i="3"/>
  <c r="U1180" i="3"/>
  <c r="U1181" i="3"/>
  <c r="U1182" i="3"/>
  <c r="U1183" i="3"/>
  <c r="U1184" i="3"/>
  <c r="U1185" i="3"/>
  <c r="U1186" i="3"/>
  <c r="U1187" i="3"/>
  <c r="U1188" i="3"/>
  <c r="U1189" i="3"/>
  <c r="U1190" i="3"/>
  <c r="U1191" i="3"/>
  <c r="U1192" i="3"/>
  <c r="U1193" i="3"/>
  <c r="U1194" i="3"/>
  <c r="U1195" i="3"/>
  <c r="U1196" i="3"/>
  <c r="U1197" i="3"/>
  <c r="U1198" i="3"/>
  <c r="U1199" i="3"/>
  <c r="U1200" i="3"/>
  <c r="U1201" i="3"/>
  <c r="U1202" i="3"/>
  <c r="U1203" i="3"/>
  <c r="U1204" i="3"/>
  <c r="U1205" i="3"/>
  <c r="U1206" i="3"/>
  <c r="U1207" i="3"/>
  <c r="U1208" i="3"/>
  <c r="U1209" i="3"/>
  <c r="U1210" i="3"/>
  <c r="U1211" i="3"/>
  <c r="U1212" i="3"/>
  <c r="U1213" i="3"/>
  <c r="U1214" i="3"/>
  <c r="U1215" i="3"/>
  <c r="U1216" i="3"/>
  <c r="U1217" i="3"/>
  <c r="U1218" i="3"/>
  <c r="U1219" i="3"/>
  <c r="U1220" i="3"/>
  <c r="U1221" i="3"/>
  <c r="U1222" i="3"/>
  <c r="U1223" i="3"/>
  <c r="U1224" i="3"/>
  <c r="U1225" i="3"/>
  <c r="U1226" i="3"/>
  <c r="U1227" i="3"/>
  <c r="U1228" i="3"/>
  <c r="U1229" i="3"/>
  <c r="U1230" i="3"/>
  <c r="U1231" i="3"/>
  <c r="U1232" i="3"/>
  <c r="U1233" i="3"/>
  <c r="U1234" i="3"/>
  <c r="U1235" i="3"/>
  <c r="U1236" i="3"/>
  <c r="U1237" i="3"/>
  <c r="U1238" i="3"/>
  <c r="U1239" i="3"/>
  <c r="U1240" i="3"/>
  <c r="U1241" i="3"/>
  <c r="U1242" i="3"/>
  <c r="U1243" i="3"/>
  <c r="U1244" i="3"/>
  <c r="U1245" i="3"/>
  <c r="U1246" i="3"/>
  <c r="U1247" i="3"/>
  <c r="U1248" i="3"/>
  <c r="U1249" i="3"/>
  <c r="U1250" i="3"/>
  <c r="U1251" i="3"/>
  <c r="U1252" i="3"/>
  <c r="U1253" i="3"/>
  <c r="U1254" i="3"/>
  <c r="U1255" i="3"/>
  <c r="U1256" i="3"/>
  <c r="U1257" i="3"/>
  <c r="U1258" i="3"/>
  <c r="U1259" i="3"/>
  <c r="U1260" i="3"/>
  <c r="U1261" i="3"/>
  <c r="U1262" i="3"/>
  <c r="U1263" i="3"/>
  <c r="U1264" i="3"/>
  <c r="U1265" i="3"/>
  <c r="U1266" i="3"/>
  <c r="U1267" i="3"/>
  <c r="U1268" i="3"/>
  <c r="U1269" i="3"/>
  <c r="U1270" i="3"/>
  <c r="U1271" i="3"/>
  <c r="U1272" i="3"/>
  <c r="U1273" i="3"/>
  <c r="U1274" i="3"/>
  <c r="U1275" i="3"/>
  <c r="U1276" i="3"/>
  <c r="U1277" i="3"/>
  <c r="U1278" i="3"/>
  <c r="U1279" i="3"/>
  <c r="U1280" i="3"/>
  <c r="U1281" i="3"/>
  <c r="U1282" i="3"/>
  <c r="U1283" i="3"/>
  <c r="U1284" i="3"/>
  <c r="U1285" i="3"/>
  <c r="U1286" i="3"/>
  <c r="U1287" i="3"/>
  <c r="U1288" i="3"/>
  <c r="U1289" i="3"/>
  <c r="U1290" i="3"/>
  <c r="U1291" i="3"/>
  <c r="U1292" i="3"/>
  <c r="U1293" i="3"/>
  <c r="U1294" i="3"/>
  <c r="U1295" i="3"/>
  <c r="U1296" i="3"/>
  <c r="U1297" i="3"/>
  <c r="U1298" i="3"/>
  <c r="U1299" i="3"/>
  <c r="U1300" i="3"/>
  <c r="U1301" i="3"/>
  <c r="U184" i="3"/>
  <c r="V1302" i="5"/>
  <c r="T1302" i="5"/>
  <c r="T185" i="5"/>
  <c r="T186" i="5"/>
  <c r="T187" i="5"/>
  <c r="T188" i="5"/>
  <c r="T189" i="5"/>
  <c r="T190" i="5"/>
  <c r="T191" i="5"/>
  <c r="T192" i="5"/>
  <c r="T193" i="5"/>
  <c r="T194" i="5"/>
  <c r="T195" i="5"/>
  <c r="T196" i="5"/>
  <c r="T197" i="5"/>
  <c r="T198" i="5"/>
  <c r="T199" i="5"/>
  <c r="T200" i="5"/>
  <c r="T201" i="5"/>
  <c r="T202" i="5"/>
  <c r="T203" i="5"/>
  <c r="T204" i="5"/>
  <c r="T205" i="5"/>
  <c r="T206" i="5"/>
  <c r="T207" i="5"/>
  <c r="T208" i="5"/>
  <c r="T209" i="5"/>
  <c r="T210" i="5"/>
  <c r="T211" i="5"/>
  <c r="T212" i="5"/>
  <c r="T213" i="5"/>
  <c r="T214" i="5"/>
  <c r="T215" i="5"/>
  <c r="T216" i="5"/>
  <c r="T217" i="5"/>
  <c r="T218" i="5"/>
  <c r="T219" i="5"/>
  <c r="T220" i="5"/>
  <c r="T221" i="5"/>
  <c r="T222" i="5"/>
  <c r="T223" i="5"/>
  <c r="T224" i="5"/>
  <c r="T225" i="5"/>
  <c r="T226" i="5"/>
  <c r="T227" i="5"/>
  <c r="T228" i="5"/>
  <c r="T229" i="5"/>
  <c r="T230" i="5"/>
  <c r="T231" i="5"/>
  <c r="T232" i="5"/>
  <c r="T233" i="5"/>
  <c r="T234" i="5"/>
  <c r="T235" i="5"/>
  <c r="T236" i="5"/>
  <c r="T237" i="5"/>
  <c r="T238" i="5"/>
  <c r="T239" i="5"/>
  <c r="T240" i="5"/>
  <c r="T241" i="5"/>
  <c r="T242" i="5"/>
  <c r="T243" i="5"/>
  <c r="T244" i="5"/>
  <c r="T245" i="5"/>
  <c r="T246" i="5"/>
  <c r="T247" i="5"/>
  <c r="T248" i="5"/>
  <c r="T249" i="5"/>
  <c r="T250" i="5"/>
  <c r="T251" i="5"/>
  <c r="T252" i="5"/>
  <c r="T253" i="5"/>
  <c r="T254" i="5"/>
  <c r="T255" i="5"/>
  <c r="T256" i="5"/>
  <c r="T257" i="5"/>
  <c r="T258" i="5"/>
  <c r="T259" i="5"/>
  <c r="T260" i="5"/>
  <c r="T261" i="5"/>
  <c r="T262" i="5"/>
  <c r="T263" i="5"/>
  <c r="T264" i="5"/>
  <c r="T265" i="5"/>
  <c r="T266" i="5"/>
  <c r="T267" i="5"/>
  <c r="T268" i="5"/>
  <c r="T269" i="5"/>
  <c r="T270" i="5"/>
  <c r="T271" i="5"/>
  <c r="T272" i="5"/>
  <c r="T273" i="5"/>
  <c r="T274" i="5"/>
  <c r="T275" i="5"/>
  <c r="T276" i="5"/>
  <c r="T277" i="5"/>
  <c r="T278" i="5"/>
  <c r="T279" i="5"/>
  <c r="T280" i="5"/>
  <c r="T281" i="5"/>
  <c r="T282" i="5"/>
  <c r="T283" i="5"/>
  <c r="T284" i="5"/>
  <c r="T285" i="5"/>
  <c r="T286" i="5"/>
  <c r="T287" i="5"/>
  <c r="T288" i="5"/>
  <c r="T289" i="5"/>
  <c r="T290" i="5"/>
  <c r="T291" i="5"/>
  <c r="T292" i="5"/>
  <c r="T293" i="5"/>
  <c r="T294" i="5"/>
  <c r="T295" i="5"/>
  <c r="T296" i="5"/>
  <c r="T297" i="5"/>
  <c r="T298" i="5"/>
  <c r="T299" i="5"/>
  <c r="T300" i="5"/>
  <c r="T301" i="5"/>
  <c r="T302" i="5"/>
  <c r="T303" i="5"/>
  <c r="T304" i="5"/>
  <c r="T305" i="5"/>
  <c r="T306" i="5"/>
  <c r="T307" i="5"/>
  <c r="T308" i="5"/>
  <c r="T309" i="5"/>
  <c r="T310" i="5"/>
  <c r="T311" i="5"/>
  <c r="T312" i="5"/>
  <c r="T313" i="5"/>
  <c r="T314" i="5"/>
  <c r="T315" i="5"/>
  <c r="T316" i="5"/>
  <c r="T317" i="5"/>
  <c r="T318" i="5"/>
  <c r="T319" i="5"/>
  <c r="T320" i="5"/>
  <c r="T321" i="5"/>
  <c r="T322" i="5"/>
  <c r="T323" i="5"/>
  <c r="T324" i="5"/>
  <c r="T325" i="5"/>
  <c r="T326" i="5"/>
  <c r="T327" i="5"/>
  <c r="T328" i="5"/>
  <c r="T329" i="5"/>
  <c r="T330" i="5"/>
  <c r="T331" i="5"/>
  <c r="T332" i="5"/>
  <c r="T333" i="5"/>
  <c r="T334" i="5"/>
  <c r="T335" i="5"/>
  <c r="T336" i="5"/>
  <c r="T337" i="5"/>
  <c r="T338" i="5"/>
  <c r="T339" i="5"/>
  <c r="T340" i="5"/>
  <c r="T341" i="5"/>
  <c r="T342" i="5"/>
  <c r="T343" i="5"/>
  <c r="T344" i="5"/>
  <c r="T345" i="5"/>
  <c r="T346" i="5"/>
  <c r="T347" i="5"/>
  <c r="T348" i="5"/>
  <c r="T349" i="5"/>
  <c r="T350" i="5"/>
  <c r="T351" i="5"/>
  <c r="T352" i="5"/>
  <c r="T353" i="5"/>
  <c r="T354" i="5"/>
  <c r="T355" i="5"/>
  <c r="T356" i="5"/>
  <c r="T357" i="5"/>
  <c r="T358" i="5"/>
  <c r="T359" i="5"/>
  <c r="T360" i="5"/>
  <c r="T361" i="5"/>
  <c r="T362" i="5"/>
  <c r="T363" i="5"/>
  <c r="T364" i="5"/>
  <c r="T365" i="5"/>
  <c r="T366" i="5"/>
  <c r="T367" i="5"/>
  <c r="T368" i="5"/>
  <c r="T369" i="5"/>
  <c r="T370" i="5"/>
  <c r="T371" i="5"/>
  <c r="T372" i="5"/>
  <c r="T373" i="5"/>
  <c r="T374" i="5"/>
  <c r="T375" i="5"/>
  <c r="T376" i="5"/>
  <c r="T377" i="5"/>
  <c r="T378" i="5"/>
  <c r="T379" i="5"/>
  <c r="T380" i="5"/>
  <c r="T381" i="5"/>
  <c r="T382" i="5"/>
  <c r="T383" i="5"/>
  <c r="T384" i="5"/>
  <c r="T385" i="5"/>
  <c r="T386" i="5"/>
  <c r="T387" i="5"/>
  <c r="T388" i="5"/>
  <c r="T389" i="5"/>
  <c r="T390" i="5"/>
  <c r="T391" i="5"/>
  <c r="T392" i="5"/>
  <c r="T393" i="5"/>
  <c r="T394" i="5"/>
  <c r="T395" i="5"/>
  <c r="T396" i="5"/>
  <c r="T397" i="5"/>
  <c r="T398" i="5"/>
  <c r="T399" i="5"/>
  <c r="T400" i="5"/>
  <c r="T401" i="5"/>
  <c r="T402" i="5"/>
  <c r="T403" i="5"/>
  <c r="T404" i="5"/>
  <c r="T405" i="5"/>
  <c r="T406" i="5"/>
  <c r="T407" i="5"/>
  <c r="T408" i="5"/>
  <c r="T409" i="5"/>
  <c r="T410" i="5"/>
  <c r="T411" i="5"/>
  <c r="T412" i="5"/>
  <c r="T413" i="5"/>
  <c r="T414" i="5"/>
  <c r="T415" i="5"/>
  <c r="T416" i="5"/>
  <c r="T417" i="5"/>
  <c r="T418" i="5"/>
  <c r="T419" i="5"/>
  <c r="T420" i="5"/>
  <c r="T421" i="5"/>
  <c r="T422" i="5"/>
  <c r="T423" i="5"/>
  <c r="T424" i="5"/>
  <c r="T425" i="5"/>
  <c r="T426" i="5"/>
  <c r="T427" i="5"/>
  <c r="T428" i="5"/>
  <c r="T429" i="5"/>
  <c r="T430" i="5"/>
  <c r="T431" i="5"/>
  <c r="T432" i="5"/>
  <c r="T433" i="5"/>
  <c r="T434" i="5"/>
  <c r="T435" i="5"/>
  <c r="T436" i="5"/>
  <c r="T437" i="5"/>
  <c r="T438" i="5"/>
  <c r="T439" i="5"/>
  <c r="T440" i="5"/>
  <c r="T441" i="5"/>
  <c r="T442" i="5"/>
  <c r="T443" i="5"/>
  <c r="T444" i="5"/>
  <c r="T445" i="5"/>
  <c r="T446" i="5"/>
  <c r="T447" i="5"/>
  <c r="T448" i="5"/>
  <c r="T449" i="5"/>
  <c r="T450" i="5"/>
  <c r="T451" i="5"/>
  <c r="T452" i="5"/>
  <c r="T453" i="5"/>
  <c r="T454" i="5"/>
  <c r="T455" i="5"/>
  <c r="T456" i="5"/>
  <c r="T457" i="5"/>
  <c r="T458" i="5"/>
  <c r="T459" i="5"/>
  <c r="T460" i="5"/>
  <c r="T461" i="5"/>
  <c r="T462" i="5"/>
  <c r="T463" i="5"/>
  <c r="T464" i="5"/>
  <c r="T465" i="5"/>
  <c r="T466" i="5"/>
  <c r="T467" i="5"/>
  <c r="T468" i="5"/>
  <c r="T469" i="5"/>
  <c r="T470" i="5"/>
  <c r="T471" i="5"/>
  <c r="T472" i="5"/>
  <c r="T473" i="5"/>
  <c r="T474" i="5"/>
  <c r="T475" i="5"/>
  <c r="T476" i="5"/>
  <c r="T477" i="5"/>
  <c r="T478" i="5"/>
  <c r="T479" i="5"/>
  <c r="T480" i="5"/>
  <c r="T481" i="5"/>
  <c r="T482" i="5"/>
  <c r="T483" i="5"/>
  <c r="T484" i="5"/>
  <c r="T485" i="5"/>
  <c r="T486" i="5"/>
  <c r="T487" i="5"/>
  <c r="T488" i="5"/>
  <c r="T489" i="5"/>
  <c r="T490" i="5"/>
  <c r="T491" i="5"/>
  <c r="T492" i="5"/>
  <c r="T493" i="5"/>
  <c r="T494" i="5"/>
  <c r="T495" i="5"/>
  <c r="T496" i="5"/>
  <c r="T497" i="5"/>
  <c r="T498" i="5"/>
  <c r="T499" i="5"/>
  <c r="T500" i="5"/>
  <c r="T501" i="5"/>
  <c r="T502" i="5"/>
  <c r="T503" i="5"/>
  <c r="T504" i="5"/>
  <c r="T505" i="5"/>
  <c r="T506" i="5"/>
  <c r="T507" i="5"/>
  <c r="T508" i="5"/>
  <c r="T509" i="5"/>
  <c r="T510" i="5"/>
  <c r="T511" i="5"/>
  <c r="T512" i="5"/>
  <c r="T513" i="5"/>
  <c r="T514" i="5"/>
  <c r="T515" i="5"/>
  <c r="T516" i="5"/>
  <c r="T517" i="5"/>
  <c r="T518" i="5"/>
  <c r="T519" i="5"/>
  <c r="T520" i="5"/>
  <c r="T521" i="5"/>
  <c r="T522" i="5"/>
  <c r="T523" i="5"/>
  <c r="T524" i="5"/>
  <c r="T525" i="5"/>
  <c r="T526" i="5"/>
  <c r="T527" i="5"/>
  <c r="T528" i="5"/>
  <c r="T529" i="5"/>
  <c r="T530" i="5"/>
  <c r="T531" i="5"/>
  <c r="T532" i="5"/>
  <c r="T533" i="5"/>
  <c r="T534" i="5"/>
  <c r="T535" i="5"/>
  <c r="T536" i="5"/>
  <c r="T537" i="5"/>
  <c r="T538" i="5"/>
  <c r="T539" i="5"/>
  <c r="T540" i="5"/>
  <c r="T541" i="5"/>
  <c r="T542" i="5"/>
  <c r="T543" i="5"/>
  <c r="T544" i="5"/>
  <c r="T545" i="5"/>
  <c r="T546" i="5"/>
  <c r="T547" i="5"/>
  <c r="T548" i="5"/>
  <c r="T549" i="5"/>
  <c r="T550" i="5"/>
  <c r="T551" i="5"/>
  <c r="T552" i="5"/>
  <c r="T553" i="5"/>
  <c r="T554" i="5"/>
  <c r="T555" i="5"/>
  <c r="T556" i="5"/>
  <c r="T557" i="5"/>
  <c r="T558" i="5"/>
  <c r="T559" i="5"/>
  <c r="T560" i="5"/>
  <c r="T561" i="5"/>
  <c r="T562" i="5"/>
  <c r="T563" i="5"/>
  <c r="T564" i="5"/>
  <c r="T565" i="5"/>
  <c r="T566" i="5"/>
  <c r="T567" i="5"/>
  <c r="T568" i="5"/>
  <c r="T569" i="5"/>
  <c r="T570" i="5"/>
  <c r="T571" i="5"/>
  <c r="T572" i="5"/>
  <c r="T573" i="5"/>
  <c r="T574" i="5"/>
  <c r="T575" i="5"/>
  <c r="T576" i="5"/>
  <c r="T577" i="5"/>
  <c r="T578" i="5"/>
  <c r="T579" i="5"/>
  <c r="T580" i="5"/>
  <c r="T581" i="5"/>
  <c r="T582" i="5"/>
  <c r="T583" i="5"/>
  <c r="T584" i="5"/>
  <c r="T585" i="5"/>
  <c r="T586" i="5"/>
  <c r="T587" i="5"/>
  <c r="T588" i="5"/>
  <c r="T589" i="5"/>
  <c r="T590" i="5"/>
  <c r="T591" i="5"/>
  <c r="T592" i="5"/>
  <c r="T593" i="5"/>
  <c r="T594" i="5"/>
  <c r="T595" i="5"/>
  <c r="T596" i="5"/>
  <c r="T597" i="5"/>
  <c r="T598" i="5"/>
  <c r="T599" i="5"/>
  <c r="T600" i="5"/>
  <c r="T601" i="5"/>
  <c r="T602" i="5"/>
  <c r="T603" i="5"/>
  <c r="T604" i="5"/>
  <c r="T605" i="5"/>
  <c r="T606" i="5"/>
  <c r="T607" i="5"/>
  <c r="T608" i="5"/>
  <c r="T609" i="5"/>
  <c r="T610" i="5"/>
  <c r="T611" i="5"/>
  <c r="T612" i="5"/>
  <c r="T613" i="5"/>
  <c r="T614" i="5"/>
  <c r="T615" i="5"/>
  <c r="T616" i="5"/>
  <c r="T617" i="5"/>
  <c r="T618" i="5"/>
  <c r="T619" i="5"/>
  <c r="T620" i="5"/>
  <c r="T621" i="5"/>
  <c r="T622" i="5"/>
  <c r="T623" i="5"/>
  <c r="T624" i="5"/>
  <c r="T625" i="5"/>
  <c r="T626" i="5"/>
  <c r="T627" i="5"/>
  <c r="T628" i="5"/>
  <c r="T629" i="5"/>
  <c r="T630" i="5"/>
  <c r="T631" i="5"/>
  <c r="T632" i="5"/>
  <c r="T633" i="5"/>
  <c r="T634" i="5"/>
  <c r="T635" i="5"/>
  <c r="T636" i="5"/>
  <c r="T637" i="5"/>
  <c r="T638" i="5"/>
  <c r="T639" i="5"/>
  <c r="T640" i="5"/>
  <c r="T641" i="5"/>
  <c r="T642" i="5"/>
  <c r="T643" i="5"/>
  <c r="T644" i="5"/>
  <c r="T645" i="5"/>
  <c r="T646" i="5"/>
  <c r="T647" i="5"/>
  <c r="T648" i="5"/>
  <c r="T649" i="5"/>
  <c r="T650" i="5"/>
  <c r="T651" i="5"/>
  <c r="T652" i="5"/>
  <c r="T653" i="5"/>
  <c r="T654" i="5"/>
  <c r="T655" i="5"/>
  <c r="T656" i="5"/>
  <c r="T657" i="5"/>
  <c r="T658" i="5"/>
  <c r="T659" i="5"/>
  <c r="T660" i="5"/>
  <c r="T661" i="5"/>
  <c r="T662" i="5"/>
  <c r="T663" i="5"/>
  <c r="T664" i="5"/>
  <c r="T665" i="5"/>
  <c r="T666" i="5"/>
  <c r="T667" i="5"/>
  <c r="T668" i="5"/>
  <c r="T669" i="5"/>
  <c r="T670" i="5"/>
  <c r="T671" i="5"/>
  <c r="T672" i="5"/>
  <c r="T673" i="5"/>
  <c r="T674" i="5"/>
  <c r="T675" i="5"/>
  <c r="T676" i="5"/>
  <c r="T677" i="5"/>
  <c r="T678" i="5"/>
  <c r="T679" i="5"/>
  <c r="T680" i="5"/>
  <c r="T681" i="5"/>
  <c r="T682" i="5"/>
  <c r="T683" i="5"/>
  <c r="T684" i="5"/>
  <c r="T685" i="5"/>
  <c r="T686" i="5"/>
  <c r="T687" i="5"/>
  <c r="T688" i="5"/>
  <c r="T689" i="5"/>
  <c r="T690" i="5"/>
  <c r="T691" i="5"/>
  <c r="T692" i="5"/>
  <c r="T693" i="5"/>
  <c r="T694" i="5"/>
  <c r="T695" i="5"/>
  <c r="T696" i="5"/>
  <c r="T697" i="5"/>
  <c r="T698" i="5"/>
  <c r="T699" i="5"/>
  <c r="T700" i="5"/>
  <c r="T701" i="5"/>
  <c r="T702" i="5"/>
  <c r="T703" i="5"/>
  <c r="T704" i="5"/>
  <c r="T705" i="5"/>
  <c r="T706" i="5"/>
  <c r="T707" i="5"/>
  <c r="T708" i="5"/>
  <c r="T709" i="5"/>
  <c r="T710" i="5"/>
  <c r="T711" i="5"/>
  <c r="T712" i="5"/>
  <c r="T713" i="5"/>
  <c r="T714" i="5"/>
  <c r="T715" i="5"/>
  <c r="T716" i="5"/>
  <c r="T717" i="5"/>
  <c r="T718" i="5"/>
  <c r="T719" i="5"/>
  <c r="T720" i="5"/>
  <c r="T721" i="5"/>
  <c r="T722" i="5"/>
  <c r="T723" i="5"/>
  <c r="T724" i="5"/>
  <c r="T725" i="5"/>
  <c r="T726" i="5"/>
  <c r="T727" i="5"/>
  <c r="T728" i="5"/>
  <c r="T729" i="5"/>
  <c r="T730" i="5"/>
  <c r="T731" i="5"/>
  <c r="T732" i="5"/>
  <c r="T733" i="5"/>
  <c r="T734" i="5"/>
  <c r="T735" i="5"/>
  <c r="T736" i="5"/>
  <c r="T737" i="5"/>
  <c r="T738" i="5"/>
  <c r="T739" i="5"/>
  <c r="T740" i="5"/>
  <c r="T741" i="5"/>
  <c r="T742" i="5"/>
  <c r="T743" i="5"/>
  <c r="T744" i="5"/>
  <c r="T745" i="5"/>
  <c r="T746" i="5"/>
  <c r="T747" i="5"/>
  <c r="T748" i="5"/>
  <c r="T749" i="5"/>
  <c r="T750" i="5"/>
  <c r="T751" i="5"/>
  <c r="T752" i="5"/>
  <c r="T753" i="5"/>
  <c r="T754" i="5"/>
  <c r="T755" i="5"/>
  <c r="T756" i="5"/>
  <c r="T757" i="5"/>
  <c r="T758" i="5"/>
  <c r="T759" i="5"/>
  <c r="T760" i="5"/>
  <c r="T761" i="5"/>
  <c r="T762" i="5"/>
  <c r="T763" i="5"/>
  <c r="T764" i="5"/>
  <c r="T765" i="5"/>
  <c r="T766" i="5"/>
  <c r="T767" i="5"/>
  <c r="T768" i="5"/>
  <c r="T769" i="5"/>
  <c r="T770" i="5"/>
  <c r="T771" i="5"/>
  <c r="T772" i="5"/>
  <c r="T773" i="5"/>
  <c r="T774" i="5"/>
  <c r="T775" i="5"/>
  <c r="T776" i="5"/>
  <c r="T777" i="5"/>
  <c r="T778" i="5"/>
  <c r="T779" i="5"/>
  <c r="T780" i="5"/>
  <c r="T781" i="5"/>
  <c r="T782" i="5"/>
  <c r="T783" i="5"/>
  <c r="T784" i="5"/>
  <c r="T785" i="5"/>
  <c r="T786" i="5"/>
  <c r="T787" i="5"/>
  <c r="T788" i="5"/>
  <c r="T789" i="5"/>
  <c r="T790" i="5"/>
  <c r="T791" i="5"/>
  <c r="T792" i="5"/>
  <c r="T793" i="5"/>
  <c r="T794" i="5"/>
  <c r="T795" i="5"/>
  <c r="T796" i="5"/>
  <c r="T797" i="5"/>
  <c r="T798" i="5"/>
  <c r="T799" i="5"/>
  <c r="T800" i="5"/>
  <c r="T801" i="5"/>
  <c r="T802" i="5"/>
  <c r="T803" i="5"/>
  <c r="T804" i="5"/>
  <c r="T805" i="5"/>
  <c r="T806" i="5"/>
  <c r="T807" i="5"/>
  <c r="T808" i="5"/>
  <c r="T809" i="5"/>
  <c r="T810" i="5"/>
  <c r="T811" i="5"/>
  <c r="T812" i="5"/>
  <c r="T813" i="5"/>
  <c r="T814" i="5"/>
  <c r="T815" i="5"/>
  <c r="T816" i="5"/>
  <c r="T817" i="5"/>
  <c r="T818" i="5"/>
  <c r="T819" i="5"/>
  <c r="T820" i="5"/>
  <c r="T821" i="5"/>
  <c r="T822" i="5"/>
  <c r="T823" i="5"/>
  <c r="T824" i="5"/>
  <c r="T825" i="5"/>
  <c r="T826" i="5"/>
  <c r="T827" i="5"/>
  <c r="T828" i="5"/>
  <c r="T829" i="5"/>
  <c r="T830" i="5"/>
  <c r="T831" i="5"/>
  <c r="T832" i="5"/>
  <c r="T833" i="5"/>
  <c r="T834" i="5"/>
  <c r="T835" i="5"/>
  <c r="T836" i="5"/>
  <c r="T837" i="5"/>
  <c r="T838" i="5"/>
  <c r="T839" i="5"/>
  <c r="T840" i="5"/>
  <c r="T841" i="5"/>
  <c r="T842" i="5"/>
  <c r="T843" i="5"/>
  <c r="T844" i="5"/>
  <c r="T845" i="5"/>
  <c r="T846" i="5"/>
  <c r="T847" i="5"/>
  <c r="T848" i="5"/>
  <c r="T849" i="5"/>
  <c r="T850" i="5"/>
  <c r="T851" i="5"/>
  <c r="T852" i="5"/>
  <c r="T853" i="5"/>
  <c r="T854" i="5"/>
  <c r="T855" i="5"/>
  <c r="T856" i="5"/>
  <c r="T857" i="5"/>
  <c r="T858" i="5"/>
  <c r="T859" i="5"/>
  <c r="T860" i="5"/>
  <c r="T861" i="5"/>
  <c r="T862" i="5"/>
  <c r="T863" i="5"/>
  <c r="T864" i="5"/>
  <c r="T865" i="5"/>
  <c r="T866" i="5"/>
  <c r="T867" i="5"/>
  <c r="T868" i="5"/>
  <c r="T869" i="5"/>
  <c r="T870" i="5"/>
  <c r="T871" i="5"/>
  <c r="T872" i="5"/>
  <c r="T873" i="5"/>
  <c r="T874" i="5"/>
  <c r="T875" i="5"/>
  <c r="T876" i="5"/>
  <c r="T877" i="5"/>
  <c r="T878" i="5"/>
  <c r="T879" i="5"/>
  <c r="T880" i="5"/>
  <c r="T881" i="5"/>
  <c r="T882" i="5"/>
  <c r="T883" i="5"/>
  <c r="T884" i="5"/>
  <c r="T885" i="5"/>
  <c r="T886" i="5"/>
  <c r="T887" i="5"/>
  <c r="T888" i="5"/>
  <c r="T889" i="5"/>
  <c r="T890" i="5"/>
  <c r="T891" i="5"/>
  <c r="T892" i="5"/>
  <c r="T893" i="5"/>
  <c r="T894" i="5"/>
  <c r="T895" i="5"/>
  <c r="T896" i="5"/>
  <c r="T897" i="5"/>
  <c r="T898" i="5"/>
  <c r="T899" i="5"/>
  <c r="T900" i="5"/>
  <c r="T901" i="5"/>
  <c r="T902" i="5"/>
  <c r="T903" i="5"/>
  <c r="T904" i="5"/>
  <c r="T905" i="5"/>
  <c r="T906" i="5"/>
  <c r="T907" i="5"/>
  <c r="T908" i="5"/>
  <c r="T909" i="5"/>
  <c r="T910" i="5"/>
  <c r="T911" i="5"/>
  <c r="T912" i="5"/>
  <c r="T913" i="5"/>
  <c r="T914" i="5"/>
  <c r="T915" i="5"/>
  <c r="T916" i="5"/>
  <c r="T917" i="5"/>
  <c r="T918" i="5"/>
  <c r="T919" i="5"/>
  <c r="T920" i="5"/>
  <c r="T921" i="5"/>
  <c r="T922" i="5"/>
  <c r="T923" i="5"/>
  <c r="T924" i="5"/>
  <c r="T925" i="5"/>
  <c r="T926" i="5"/>
  <c r="T927" i="5"/>
  <c r="T928" i="5"/>
  <c r="T929" i="5"/>
  <c r="T930" i="5"/>
  <c r="T931" i="5"/>
  <c r="T932" i="5"/>
  <c r="T933" i="5"/>
  <c r="T934" i="5"/>
  <c r="T935" i="5"/>
  <c r="T936" i="5"/>
  <c r="T937" i="5"/>
  <c r="T938" i="5"/>
  <c r="T939" i="5"/>
  <c r="T940" i="5"/>
  <c r="T941" i="5"/>
  <c r="T942" i="5"/>
  <c r="T943" i="5"/>
  <c r="T944" i="5"/>
  <c r="T945" i="5"/>
  <c r="T946" i="5"/>
  <c r="T947" i="5"/>
  <c r="T948" i="5"/>
  <c r="T949" i="5"/>
  <c r="T950" i="5"/>
  <c r="T951" i="5"/>
  <c r="T952" i="5"/>
  <c r="T953" i="5"/>
  <c r="T954" i="5"/>
  <c r="T955" i="5"/>
  <c r="T956" i="5"/>
  <c r="T957" i="5"/>
  <c r="T958" i="5"/>
  <c r="T959" i="5"/>
  <c r="T960" i="5"/>
  <c r="T961" i="5"/>
  <c r="T962" i="5"/>
  <c r="T963" i="5"/>
  <c r="T964" i="5"/>
  <c r="T965" i="5"/>
  <c r="T966" i="5"/>
  <c r="T967" i="5"/>
  <c r="T968" i="5"/>
  <c r="T969" i="5"/>
  <c r="T970" i="5"/>
  <c r="T971" i="5"/>
  <c r="T972" i="5"/>
  <c r="T973" i="5"/>
  <c r="T974" i="5"/>
  <c r="T975" i="5"/>
  <c r="T976" i="5"/>
  <c r="T977" i="5"/>
  <c r="T978" i="5"/>
  <c r="T979" i="5"/>
  <c r="T980" i="5"/>
  <c r="T981" i="5"/>
  <c r="T982" i="5"/>
  <c r="T983" i="5"/>
  <c r="T984" i="5"/>
  <c r="T985" i="5"/>
  <c r="T986" i="5"/>
  <c r="T987" i="5"/>
  <c r="T988" i="5"/>
  <c r="T989" i="5"/>
  <c r="T990" i="5"/>
  <c r="T991" i="5"/>
  <c r="T992" i="5"/>
  <c r="T993" i="5"/>
  <c r="T994" i="5"/>
  <c r="T995" i="5"/>
  <c r="T996" i="5"/>
  <c r="T997" i="5"/>
  <c r="T998" i="5"/>
  <c r="T999" i="5"/>
  <c r="T1000" i="5"/>
  <c r="T1001" i="5"/>
  <c r="T1002" i="5"/>
  <c r="T1003" i="5"/>
  <c r="T1004" i="5"/>
  <c r="T1005" i="5"/>
  <c r="T1006" i="5"/>
  <c r="T1007" i="5"/>
  <c r="T1008" i="5"/>
  <c r="T1009" i="5"/>
  <c r="T1010" i="5"/>
  <c r="T1011" i="5"/>
  <c r="T1012" i="5"/>
  <c r="T1013" i="5"/>
  <c r="T1014" i="5"/>
  <c r="T1015" i="5"/>
  <c r="T1016" i="5"/>
  <c r="T1017" i="5"/>
  <c r="T1018" i="5"/>
  <c r="T1019" i="5"/>
  <c r="T1020" i="5"/>
  <c r="T1021" i="5"/>
  <c r="T1022" i="5"/>
  <c r="T1023" i="5"/>
  <c r="T1024" i="5"/>
  <c r="T1025" i="5"/>
  <c r="T1026" i="5"/>
  <c r="T1027" i="5"/>
  <c r="T1028" i="5"/>
  <c r="T1029" i="5"/>
  <c r="T1030" i="5"/>
  <c r="T1031" i="5"/>
  <c r="T1032" i="5"/>
  <c r="T1033" i="5"/>
  <c r="T1034" i="5"/>
  <c r="T1035" i="5"/>
  <c r="T1036" i="5"/>
  <c r="T1037" i="5"/>
  <c r="T1038" i="5"/>
  <c r="T1039" i="5"/>
  <c r="T1040" i="5"/>
  <c r="T1041" i="5"/>
  <c r="T1042" i="5"/>
  <c r="T1043" i="5"/>
  <c r="T1044" i="5"/>
  <c r="T1045" i="5"/>
  <c r="T1046" i="5"/>
  <c r="T1047" i="5"/>
  <c r="T1048" i="5"/>
  <c r="T1049" i="5"/>
  <c r="T1050" i="5"/>
  <c r="T1051" i="5"/>
  <c r="T1052" i="5"/>
  <c r="T1053" i="5"/>
  <c r="T1054" i="5"/>
  <c r="T1055" i="5"/>
  <c r="T1056" i="5"/>
  <c r="T1057" i="5"/>
  <c r="T1058" i="5"/>
  <c r="T1059" i="5"/>
  <c r="T1060" i="5"/>
  <c r="T1061" i="5"/>
  <c r="T1062" i="5"/>
  <c r="T1063" i="5"/>
  <c r="T1064" i="5"/>
  <c r="T1065" i="5"/>
  <c r="T1066" i="5"/>
  <c r="T1067" i="5"/>
  <c r="T1068" i="5"/>
  <c r="T1069" i="5"/>
  <c r="T1070" i="5"/>
  <c r="T1071" i="5"/>
  <c r="T1072" i="5"/>
  <c r="T1073" i="5"/>
  <c r="T1074" i="5"/>
  <c r="T1075" i="5"/>
  <c r="T1076" i="5"/>
  <c r="T1077" i="5"/>
  <c r="T1078" i="5"/>
  <c r="T1079" i="5"/>
  <c r="T1080" i="5"/>
  <c r="T1081" i="5"/>
  <c r="T1082" i="5"/>
  <c r="T1083" i="5"/>
  <c r="T1084" i="5"/>
  <c r="T1085" i="5"/>
  <c r="T1086" i="5"/>
  <c r="T1087" i="5"/>
  <c r="T1088" i="5"/>
  <c r="T1089" i="5"/>
  <c r="T1090" i="5"/>
  <c r="T1091" i="5"/>
  <c r="T1092" i="5"/>
  <c r="T1093" i="5"/>
  <c r="T1094" i="5"/>
  <c r="T1095" i="5"/>
  <c r="T1096" i="5"/>
  <c r="T1097" i="5"/>
  <c r="T1098" i="5"/>
  <c r="T1099" i="5"/>
  <c r="T1100" i="5"/>
  <c r="T1101" i="5"/>
  <c r="T1102" i="5"/>
  <c r="T1103" i="5"/>
  <c r="T1104" i="5"/>
  <c r="T1105" i="5"/>
  <c r="T1106" i="5"/>
  <c r="T1107" i="5"/>
  <c r="T1108" i="5"/>
  <c r="T1109" i="5"/>
  <c r="T1110" i="5"/>
  <c r="T1111" i="5"/>
  <c r="T1112" i="5"/>
  <c r="T1113" i="5"/>
  <c r="T1114" i="5"/>
  <c r="T1115" i="5"/>
  <c r="T1116" i="5"/>
  <c r="T1117" i="5"/>
  <c r="T1118" i="5"/>
  <c r="T1119" i="5"/>
  <c r="T1120" i="5"/>
  <c r="T1121" i="5"/>
  <c r="T1122" i="5"/>
  <c r="T1123" i="5"/>
  <c r="T1124" i="5"/>
  <c r="T1125" i="5"/>
  <c r="T1126" i="5"/>
  <c r="T1127" i="5"/>
  <c r="T1128" i="5"/>
  <c r="T1129" i="5"/>
  <c r="T1130" i="5"/>
  <c r="T1131" i="5"/>
  <c r="T1132" i="5"/>
  <c r="T1133" i="5"/>
  <c r="T1134" i="5"/>
  <c r="T1135" i="5"/>
  <c r="T1136" i="5"/>
  <c r="T1137" i="5"/>
  <c r="T1138" i="5"/>
  <c r="T1139" i="5"/>
  <c r="T1140" i="5"/>
  <c r="T1141" i="5"/>
  <c r="T1142" i="5"/>
  <c r="T1143" i="5"/>
  <c r="T1144" i="5"/>
  <c r="T1145" i="5"/>
  <c r="T1146" i="5"/>
  <c r="T1147" i="5"/>
  <c r="T1148" i="5"/>
  <c r="T1149" i="5"/>
  <c r="T1150" i="5"/>
  <c r="T1151" i="5"/>
  <c r="T1152" i="5"/>
  <c r="T1153" i="5"/>
  <c r="T1154" i="5"/>
  <c r="T1155" i="5"/>
  <c r="T1156" i="5"/>
  <c r="T1157" i="5"/>
  <c r="T1158" i="5"/>
  <c r="T1159" i="5"/>
  <c r="T1160" i="5"/>
  <c r="T1161" i="5"/>
  <c r="T1162" i="5"/>
  <c r="T1163" i="5"/>
  <c r="T1164" i="5"/>
  <c r="T1165" i="5"/>
  <c r="T1166" i="5"/>
  <c r="T1167" i="5"/>
  <c r="T1168" i="5"/>
  <c r="T1169" i="5"/>
  <c r="T1170" i="5"/>
  <c r="T1171" i="5"/>
  <c r="T1172" i="5"/>
  <c r="T1173" i="5"/>
  <c r="T1174" i="5"/>
  <c r="T1175" i="5"/>
  <c r="T1176" i="5"/>
  <c r="T1177" i="5"/>
  <c r="T1178" i="5"/>
  <c r="T1179" i="5"/>
  <c r="T1180" i="5"/>
  <c r="T1181" i="5"/>
  <c r="T1182" i="5"/>
  <c r="T1183" i="5"/>
  <c r="T1184" i="5"/>
  <c r="T1185" i="5"/>
  <c r="T1186" i="5"/>
  <c r="T1187" i="5"/>
  <c r="T1188" i="5"/>
  <c r="T1189" i="5"/>
  <c r="T1190" i="5"/>
  <c r="T1191" i="5"/>
  <c r="T1192" i="5"/>
  <c r="T1193" i="5"/>
  <c r="T1194" i="5"/>
  <c r="T1195" i="5"/>
  <c r="T1196" i="5"/>
  <c r="T1197" i="5"/>
  <c r="T1198" i="5"/>
  <c r="T1199" i="5"/>
  <c r="T1200" i="5"/>
  <c r="T1201" i="5"/>
  <c r="T1202" i="5"/>
  <c r="T1203" i="5"/>
  <c r="T1204" i="5"/>
  <c r="T1205" i="5"/>
  <c r="T1206" i="5"/>
  <c r="T1207" i="5"/>
  <c r="T1208" i="5"/>
  <c r="T1209" i="5"/>
  <c r="T1210" i="5"/>
  <c r="T1211" i="5"/>
  <c r="T1212" i="5"/>
  <c r="T1213" i="5"/>
  <c r="T1214" i="5"/>
  <c r="T1215" i="5"/>
  <c r="T1216" i="5"/>
  <c r="T1217" i="5"/>
  <c r="T1218" i="5"/>
  <c r="T1219" i="5"/>
  <c r="T1220" i="5"/>
  <c r="T1221" i="5"/>
  <c r="T1222" i="5"/>
  <c r="T1223" i="5"/>
  <c r="T1224" i="5"/>
  <c r="T1225" i="5"/>
  <c r="T1226" i="5"/>
  <c r="T1227" i="5"/>
  <c r="T1228" i="5"/>
  <c r="T1229" i="5"/>
  <c r="T1230" i="5"/>
  <c r="T1231" i="5"/>
  <c r="T1232" i="5"/>
  <c r="T1233" i="5"/>
  <c r="T1234" i="5"/>
  <c r="T1235" i="5"/>
  <c r="T1236" i="5"/>
  <c r="T1237" i="5"/>
  <c r="T1238" i="5"/>
  <c r="T1239" i="5"/>
  <c r="T1240" i="5"/>
  <c r="T1241" i="5"/>
  <c r="T1242" i="5"/>
  <c r="T1243" i="5"/>
  <c r="T1244" i="5"/>
  <c r="T1245" i="5"/>
  <c r="T1246" i="5"/>
  <c r="T1247" i="5"/>
  <c r="T1248" i="5"/>
  <c r="T1249" i="5"/>
  <c r="T1250" i="5"/>
  <c r="T1251" i="5"/>
  <c r="T1252" i="5"/>
  <c r="T1253" i="5"/>
  <c r="T1254" i="5"/>
  <c r="T1255" i="5"/>
  <c r="T1256" i="5"/>
  <c r="T1257" i="5"/>
  <c r="T1258" i="5"/>
  <c r="T1259" i="5"/>
  <c r="T1260" i="5"/>
  <c r="T1261" i="5"/>
  <c r="T1262" i="5"/>
  <c r="T1263" i="5"/>
  <c r="T1264" i="5"/>
  <c r="T1265" i="5"/>
  <c r="T1266" i="5"/>
  <c r="T1267" i="5"/>
  <c r="T1268" i="5"/>
  <c r="T1269" i="5"/>
  <c r="T1270" i="5"/>
  <c r="T1271" i="5"/>
  <c r="T1272" i="5"/>
  <c r="T1273" i="5"/>
  <c r="T1274" i="5"/>
  <c r="T1275" i="5"/>
  <c r="T1276" i="5"/>
  <c r="T1277" i="5"/>
  <c r="T1278" i="5"/>
  <c r="T1279" i="5"/>
  <c r="T1280" i="5"/>
  <c r="T1281" i="5"/>
  <c r="T1282" i="5"/>
  <c r="T1283" i="5"/>
  <c r="T1284" i="5"/>
  <c r="T1285" i="5"/>
  <c r="T1286" i="5"/>
  <c r="T1287" i="5"/>
  <c r="T1288" i="5"/>
  <c r="T1289" i="5"/>
  <c r="T1290" i="5"/>
  <c r="T1291" i="5"/>
  <c r="T1292" i="5"/>
  <c r="T1293" i="5"/>
  <c r="T1294" i="5"/>
  <c r="T1295" i="5"/>
  <c r="T1296" i="5"/>
  <c r="T1297" i="5"/>
  <c r="T1298" i="5"/>
  <c r="T1299" i="5"/>
  <c r="T1300" i="5"/>
  <c r="T1301" i="5"/>
  <c r="T184" i="5"/>
  <c r="U1302" i="5"/>
  <c r="M1302" i="5"/>
  <c r="AB185" i="5"/>
  <c r="AB186" i="5"/>
  <c r="AB187" i="5"/>
  <c r="AB188" i="5"/>
  <c r="AB189" i="5"/>
  <c r="AB190" i="5"/>
  <c r="AB191" i="5"/>
  <c r="AB192" i="5"/>
  <c r="AB193" i="5"/>
  <c r="AB194" i="5"/>
  <c r="AB195" i="5"/>
  <c r="AB196" i="5"/>
  <c r="AB197" i="5"/>
  <c r="AB198" i="5"/>
  <c r="AB199" i="5"/>
  <c r="AB200" i="5"/>
  <c r="AB201" i="5"/>
  <c r="AB202" i="5"/>
  <c r="AB203" i="5"/>
  <c r="AB204" i="5"/>
  <c r="AB205" i="5"/>
  <c r="AB206" i="5"/>
  <c r="AB207" i="5"/>
  <c r="AB208" i="5"/>
  <c r="AB209" i="5"/>
  <c r="AB210" i="5"/>
  <c r="AB211" i="5"/>
  <c r="AB212" i="5"/>
  <c r="AB213" i="5"/>
  <c r="AB214" i="5"/>
  <c r="AB215" i="5"/>
  <c r="AB216" i="5"/>
  <c r="AB217" i="5"/>
  <c r="AB218" i="5"/>
  <c r="AB219" i="5"/>
  <c r="AB220" i="5"/>
  <c r="AB221" i="5"/>
  <c r="AB222" i="5"/>
  <c r="AB223" i="5"/>
  <c r="AB224" i="5"/>
  <c r="AB225" i="5"/>
  <c r="AB226" i="5"/>
  <c r="AB227" i="5"/>
  <c r="AB228" i="5"/>
  <c r="AB229" i="5"/>
  <c r="AB230" i="5"/>
  <c r="AB231" i="5"/>
  <c r="AB232" i="5"/>
  <c r="AB233" i="5"/>
  <c r="AB234" i="5"/>
  <c r="AB235" i="5"/>
  <c r="AB236" i="5"/>
  <c r="AB237" i="5"/>
  <c r="AB238" i="5"/>
  <c r="AB239" i="5"/>
  <c r="AB240" i="5"/>
  <c r="AB241" i="5"/>
  <c r="AB242" i="5"/>
  <c r="AB243" i="5"/>
  <c r="AB244" i="5"/>
  <c r="AB245" i="5"/>
  <c r="AB246" i="5"/>
  <c r="AB247" i="5"/>
  <c r="AB248" i="5"/>
  <c r="AB249" i="5"/>
  <c r="AB250" i="5"/>
  <c r="AB251" i="5"/>
  <c r="AB252" i="5"/>
  <c r="AB253" i="5"/>
  <c r="AB254" i="5"/>
  <c r="AB255" i="5"/>
  <c r="AB256" i="5"/>
  <c r="AB257" i="5"/>
  <c r="AB258" i="5"/>
  <c r="AB259" i="5"/>
  <c r="AB260" i="5"/>
  <c r="AB261" i="5"/>
  <c r="AB262" i="5"/>
  <c r="AB263" i="5"/>
  <c r="AB264" i="5"/>
  <c r="AB265" i="5"/>
  <c r="AB266" i="5"/>
  <c r="AB267" i="5"/>
  <c r="AB268" i="5"/>
  <c r="AB269" i="5"/>
  <c r="AB270" i="5"/>
  <c r="AB271" i="5"/>
  <c r="AB272" i="5"/>
  <c r="AB273" i="5"/>
  <c r="AB274" i="5"/>
  <c r="AB275" i="5"/>
  <c r="AB276" i="5"/>
  <c r="AB277" i="5"/>
  <c r="AB278" i="5"/>
  <c r="AB279" i="5"/>
  <c r="AB280" i="5"/>
  <c r="AB281" i="5"/>
  <c r="AB282" i="5"/>
  <c r="AB283" i="5"/>
  <c r="AB284" i="5"/>
  <c r="AB285" i="5"/>
  <c r="AB286" i="5"/>
  <c r="AB287" i="5"/>
  <c r="AB288" i="5"/>
  <c r="AB289" i="5"/>
  <c r="AB290" i="5"/>
  <c r="AB291" i="5"/>
  <c r="AB292" i="5"/>
  <c r="AB293" i="5"/>
  <c r="AB294" i="5"/>
  <c r="AB295" i="5"/>
  <c r="AB296" i="5"/>
  <c r="AB297" i="5"/>
  <c r="AB298" i="5"/>
  <c r="AB299" i="5"/>
  <c r="AB300" i="5"/>
  <c r="AB301" i="5"/>
  <c r="AB302" i="5"/>
  <c r="AB303" i="5"/>
  <c r="AB304" i="5"/>
  <c r="AB305" i="5"/>
  <c r="AB306" i="5"/>
  <c r="AB307" i="5"/>
  <c r="AB308" i="5"/>
  <c r="AB309" i="5"/>
  <c r="AB310" i="5"/>
  <c r="AB311" i="5"/>
  <c r="AB312" i="5"/>
  <c r="AB313" i="5"/>
  <c r="AB314" i="5"/>
  <c r="AB315" i="5"/>
  <c r="AB316" i="5"/>
  <c r="AB317" i="5"/>
  <c r="AB318" i="5"/>
  <c r="AB319" i="5"/>
  <c r="AB320" i="5"/>
  <c r="AB321" i="5"/>
  <c r="AB322" i="5"/>
  <c r="AB323" i="5"/>
  <c r="AB324" i="5"/>
  <c r="AB325" i="5"/>
  <c r="AB326" i="5"/>
  <c r="AB327" i="5"/>
  <c r="AB328" i="5"/>
  <c r="AB329" i="5"/>
  <c r="AB330" i="5"/>
  <c r="AB331" i="5"/>
  <c r="AB332" i="5"/>
  <c r="AB333" i="5"/>
  <c r="AB334" i="5"/>
  <c r="AB335" i="5"/>
  <c r="AB336" i="5"/>
  <c r="AB337" i="5"/>
  <c r="AB338" i="5"/>
  <c r="AB339" i="5"/>
  <c r="AB340" i="5"/>
  <c r="AB341" i="5"/>
  <c r="AB342" i="5"/>
  <c r="AB343" i="5"/>
  <c r="AB344" i="5"/>
  <c r="AB345" i="5"/>
  <c r="AB346" i="5"/>
  <c r="AB347" i="5"/>
  <c r="AB348" i="5"/>
  <c r="AB349" i="5"/>
  <c r="AB350" i="5"/>
  <c r="AB351" i="5"/>
  <c r="AB352" i="5"/>
  <c r="AB353" i="5"/>
  <c r="AB354" i="5"/>
  <c r="AB355" i="5"/>
  <c r="AB356" i="5"/>
  <c r="AB357" i="5"/>
  <c r="AB358" i="5"/>
  <c r="AB359" i="5"/>
  <c r="AB360" i="5"/>
  <c r="AB361" i="5"/>
  <c r="AB362" i="5"/>
  <c r="AB363" i="5"/>
  <c r="AB364" i="5"/>
  <c r="AB365" i="5"/>
  <c r="AB366" i="5"/>
  <c r="AB367" i="5"/>
  <c r="AB368" i="5"/>
  <c r="AB369" i="5"/>
  <c r="AB370" i="5"/>
  <c r="AB371" i="5"/>
  <c r="AB372" i="5"/>
  <c r="AB373" i="5"/>
  <c r="AB374" i="5"/>
  <c r="AB375" i="5"/>
  <c r="AB376" i="5"/>
  <c r="AB377" i="5"/>
  <c r="AB378" i="5"/>
  <c r="AB379" i="5"/>
  <c r="AB380" i="5"/>
  <c r="AB381" i="5"/>
  <c r="AB382" i="5"/>
  <c r="AB383" i="5"/>
  <c r="AB384" i="5"/>
  <c r="AB385" i="5"/>
  <c r="AB386" i="5"/>
  <c r="AB387" i="5"/>
  <c r="AB388" i="5"/>
  <c r="AB389" i="5"/>
  <c r="AB390" i="5"/>
  <c r="AB391" i="5"/>
  <c r="AB392" i="5"/>
  <c r="AB393" i="5"/>
  <c r="AB394" i="5"/>
  <c r="AB395" i="5"/>
  <c r="AB396" i="5"/>
  <c r="AB397" i="5"/>
  <c r="AB398" i="5"/>
  <c r="AB399" i="5"/>
  <c r="AB400" i="5"/>
  <c r="AB401" i="5"/>
  <c r="AB402" i="5"/>
  <c r="AB403" i="5"/>
  <c r="AB404" i="5"/>
  <c r="AB405" i="5"/>
  <c r="AB406" i="5"/>
  <c r="AB407" i="5"/>
  <c r="AB408" i="5"/>
  <c r="AB409" i="5"/>
  <c r="AB410" i="5"/>
  <c r="AB411" i="5"/>
  <c r="AB412" i="5"/>
  <c r="AB413" i="5"/>
  <c r="AB414" i="5"/>
  <c r="AB415" i="5"/>
  <c r="AB416" i="5"/>
  <c r="AB417" i="5"/>
  <c r="AB418" i="5"/>
  <c r="AB419" i="5"/>
  <c r="AB420" i="5"/>
  <c r="AB421" i="5"/>
  <c r="AB422" i="5"/>
  <c r="AB423" i="5"/>
  <c r="AB424" i="5"/>
  <c r="AB425" i="5"/>
  <c r="AB426" i="5"/>
  <c r="AB427" i="5"/>
  <c r="AB428" i="5"/>
  <c r="AB429" i="5"/>
  <c r="AB430" i="5"/>
  <c r="AB431" i="5"/>
  <c r="AB432" i="5"/>
  <c r="AB433" i="5"/>
  <c r="AB434" i="5"/>
  <c r="AB435" i="5"/>
  <c r="AB436" i="5"/>
  <c r="AB437" i="5"/>
  <c r="AB438" i="5"/>
  <c r="AB439" i="5"/>
  <c r="AB440" i="5"/>
  <c r="AB441" i="5"/>
  <c r="AB442" i="5"/>
  <c r="AB443" i="5"/>
  <c r="AB444" i="5"/>
  <c r="AB445" i="5"/>
  <c r="AB446" i="5"/>
  <c r="AB447" i="5"/>
  <c r="AB448" i="5"/>
  <c r="AB449" i="5"/>
  <c r="AB450" i="5"/>
  <c r="AB451" i="5"/>
  <c r="AB452" i="5"/>
  <c r="AB453" i="5"/>
  <c r="AB454" i="5"/>
  <c r="AB455" i="5"/>
  <c r="AB456" i="5"/>
  <c r="AB457" i="5"/>
  <c r="AB458" i="5"/>
  <c r="AB459" i="5"/>
  <c r="AB460" i="5"/>
  <c r="AB461" i="5"/>
  <c r="AB462" i="5"/>
  <c r="AB463" i="5"/>
  <c r="AB464" i="5"/>
  <c r="AB465" i="5"/>
  <c r="AB466" i="5"/>
  <c r="AB467" i="5"/>
  <c r="AB468" i="5"/>
  <c r="AB469" i="5"/>
  <c r="AB470" i="5"/>
  <c r="AB471" i="5"/>
  <c r="AB472" i="5"/>
  <c r="AB473" i="5"/>
  <c r="AB474" i="5"/>
  <c r="AB475" i="5"/>
  <c r="AB476" i="5"/>
  <c r="AB477" i="5"/>
  <c r="AB478" i="5"/>
  <c r="AB479" i="5"/>
  <c r="AB480" i="5"/>
  <c r="AB481" i="5"/>
  <c r="AB482" i="5"/>
  <c r="AB483" i="5"/>
  <c r="AB484" i="5"/>
  <c r="AB485" i="5"/>
  <c r="AB486" i="5"/>
  <c r="AB487" i="5"/>
  <c r="AB488" i="5"/>
  <c r="AB489" i="5"/>
  <c r="AB490" i="5"/>
  <c r="AB491" i="5"/>
  <c r="AB492" i="5"/>
  <c r="AB493" i="5"/>
  <c r="AB494" i="5"/>
  <c r="AB495" i="5"/>
  <c r="AB496" i="5"/>
  <c r="AB497" i="5"/>
  <c r="AB498" i="5"/>
  <c r="AB499" i="5"/>
  <c r="AB500" i="5"/>
  <c r="AB501" i="5"/>
  <c r="AB502" i="5"/>
  <c r="AB503" i="5"/>
  <c r="AB504" i="5"/>
  <c r="AB505" i="5"/>
  <c r="AB506" i="5"/>
  <c r="AB507" i="5"/>
  <c r="AB508" i="5"/>
  <c r="AB509" i="5"/>
  <c r="AB510" i="5"/>
  <c r="AB511" i="5"/>
  <c r="AB512" i="5"/>
  <c r="AB513" i="5"/>
  <c r="AB514" i="5"/>
  <c r="AB515" i="5"/>
  <c r="AB516" i="5"/>
  <c r="AB517" i="5"/>
  <c r="AB518" i="5"/>
  <c r="AB519" i="5"/>
  <c r="AB520" i="5"/>
  <c r="AB521" i="5"/>
  <c r="AB522" i="5"/>
  <c r="AB523" i="5"/>
  <c r="AB524" i="5"/>
  <c r="AB525" i="5"/>
  <c r="AB526" i="5"/>
  <c r="AB527" i="5"/>
  <c r="AB528" i="5"/>
  <c r="AB529" i="5"/>
  <c r="AB530" i="5"/>
  <c r="AB531" i="5"/>
  <c r="AB532" i="5"/>
  <c r="AB533" i="5"/>
  <c r="AB534" i="5"/>
  <c r="AB535" i="5"/>
  <c r="AB536" i="5"/>
  <c r="AB537" i="5"/>
  <c r="AB538" i="5"/>
  <c r="AB539" i="5"/>
  <c r="AB540" i="5"/>
  <c r="AB541" i="5"/>
  <c r="AB542" i="5"/>
  <c r="AB543" i="5"/>
  <c r="AB544" i="5"/>
  <c r="AB545" i="5"/>
  <c r="AB546" i="5"/>
  <c r="AB547" i="5"/>
  <c r="AB548" i="5"/>
  <c r="AB549" i="5"/>
  <c r="AB550" i="5"/>
  <c r="AB551" i="5"/>
  <c r="AB552" i="5"/>
  <c r="AB553" i="5"/>
  <c r="AB554" i="5"/>
  <c r="AB555" i="5"/>
  <c r="AB556" i="5"/>
  <c r="AB557" i="5"/>
  <c r="AB558" i="5"/>
  <c r="AB559" i="5"/>
  <c r="AB560" i="5"/>
  <c r="AB561" i="5"/>
  <c r="AB562" i="5"/>
  <c r="AB563" i="5"/>
  <c r="AB564" i="5"/>
  <c r="AB565" i="5"/>
  <c r="AB566" i="5"/>
  <c r="AB567" i="5"/>
  <c r="AB568" i="5"/>
  <c r="AB569" i="5"/>
  <c r="AB570" i="5"/>
  <c r="AB571" i="5"/>
  <c r="AB572" i="5"/>
  <c r="AB573" i="5"/>
  <c r="AB574" i="5"/>
  <c r="AB575" i="5"/>
  <c r="AB576" i="5"/>
  <c r="AB577" i="5"/>
  <c r="AB578" i="5"/>
  <c r="AB579" i="5"/>
  <c r="AB580" i="5"/>
  <c r="AB581" i="5"/>
  <c r="AB582" i="5"/>
  <c r="AB583" i="5"/>
  <c r="AB584" i="5"/>
  <c r="AB585" i="5"/>
  <c r="AB586" i="5"/>
  <c r="AB587" i="5"/>
  <c r="AB588" i="5"/>
  <c r="AB589" i="5"/>
  <c r="AB590" i="5"/>
  <c r="AB591" i="5"/>
  <c r="AB592" i="5"/>
  <c r="AB593" i="5"/>
  <c r="AB594" i="5"/>
  <c r="AB595" i="5"/>
  <c r="AB596" i="5"/>
  <c r="AB597" i="5"/>
  <c r="AB598" i="5"/>
  <c r="AB599" i="5"/>
  <c r="AB600" i="5"/>
  <c r="AB601" i="5"/>
  <c r="AB602" i="5"/>
  <c r="AB603" i="5"/>
  <c r="AB604" i="5"/>
  <c r="AB605" i="5"/>
  <c r="AB606" i="5"/>
  <c r="AB607" i="5"/>
  <c r="AB608" i="5"/>
  <c r="AB609" i="5"/>
  <c r="AB610" i="5"/>
  <c r="AB611" i="5"/>
  <c r="AB612" i="5"/>
  <c r="AB613" i="5"/>
  <c r="AB614" i="5"/>
  <c r="AB615" i="5"/>
  <c r="AB616" i="5"/>
  <c r="AB617" i="5"/>
  <c r="AB618" i="5"/>
  <c r="AB619" i="5"/>
  <c r="AB620" i="5"/>
  <c r="AB621" i="5"/>
  <c r="AB622" i="5"/>
  <c r="AB623" i="5"/>
  <c r="AB624" i="5"/>
  <c r="AB625" i="5"/>
  <c r="AB626" i="5"/>
  <c r="AB627" i="5"/>
  <c r="AB628" i="5"/>
  <c r="AB629" i="5"/>
  <c r="AB630" i="5"/>
  <c r="AB631" i="5"/>
  <c r="AB632" i="5"/>
  <c r="AB633" i="5"/>
  <c r="AB634" i="5"/>
  <c r="AB635" i="5"/>
  <c r="AB636" i="5"/>
  <c r="AB637" i="5"/>
  <c r="AB638" i="5"/>
  <c r="AB639" i="5"/>
  <c r="AB640" i="5"/>
  <c r="AB641" i="5"/>
  <c r="AB642" i="5"/>
  <c r="AB643" i="5"/>
  <c r="AB644" i="5"/>
  <c r="AB645" i="5"/>
  <c r="AB646" i="5"/>
  <c r="AB647" i="5"/>
  <c r="AB648" i="5"/>
  <c r="AB649" i="5"/>
  <c r="AB650" i="5"/>
  <c r="AB651" i="5"/>
  <c r="AB652" i="5"/>
  <c r="AB653" i="5"/>
  <c r="AB654" i="5"/>
  <c r="AB655" i="5"/>
  <c r="AB656" i="5"/>
  <c r="AB657" i="5"/>
  <c r="AB658" i="5"/>
  <c r="AB659" i="5"/>
  <c r="AB660" i="5"/>
  <c r="AB661" i="5"/>
  <c r="AB662" i="5"/>
  <c r="AB663" i="5"/>
  <c r="AB664" i="5"/>
  <c r="AB665" i="5"/>
  <c r="AB666" i="5"/>
  <c r="AB667" i="5"/>
  <c r="AB668" i="5"/>
  <c r="AB669" i="5"/>
  <c r="AB670" i="5"/>
  <c r="AB671" i="5"/>
  <c r="AB672" i="5"/>
  <c r="AB673" i="5"/>
  <c r="AB674" i="5"/>
  <c r="AB675" i="5"/>
  <c r="AB676" i="5"/>
  <c r="AB677" i="5"/>
  <c r="AB678" i="5"/>
  <c r="AB679" i="5"/>
  <c r="AB680" i="5"/>
  <c r="AB681" i="5"/>
  <c r="AB682" i="5"/>
  <c r="AB683" i="5"/>
  <c r="AB684" i="5"/>
  <c r="AB685" i="5"/>
  <c r="AB686" i="5"/>
  <c r="AB687" i="5"/>
  <c r="AB688" i="5"/>
  <c r="AB689" i="5"/>
  <c r="AB690" i="5"/>
  <c r="AB691" i="5"/>
  <c r="AB692" i="5"/>
  <c r="AB693" i="5"/>
  <c r="AB694" i="5"/>
  <c r="AB695" i="5"/>
  <c r="AB696" i="5"/>
  <c r="AB697" i="5"/>
  <c r="AB698" i="5"/>
  <c r="AB699" i="5"/>
  <c r="AB700" i="5"/>
  <c r="AB701" i="5"/>
  <c r="AB702" i="5"/>
  <c r="AB703" i="5"/>
  <c r="AB704" i="5"/>
  <c r="AB705" i="5"/>
  <c r="AB706" i="5"/>
  <c r="AB707" i="5"/>
  <c r="AB708" i="5"/>
  <c r="AB709" i="5"/>
  <c r="AB710" i="5"/>
  <c r="AB711" i="5"/>
  <c r="AB712" i="5"/>
  <c r="AB713" i="5"/>
  <c r="AB714" i="5"/>
  <c r="AB715" i="5"/>
  <c r="AB716" i="5"/>
  <c r="AB717" i="5"/>
  <c r="AB718" i="5"/>
  <c r="AB719" i="5"/>
  <c r="AB720" i="5"/>
  <c r="AB721" i="5"/>
  <c r="AB722" i="5"/>
  <c r="AB723" i="5"/>
  <c r="AB724" i="5"/>
  <c r="AB725" i="5"/>
  <c r="AB726" i="5"/>
  <c r="AB727" i="5"/>
  <c r="AB728" i="5"/>
  <c r="AB729" i="5"/>
  <c r="AB730" i="5"/>
  <c r="AB731" i="5"/>
  <c r="AB732" i="5"/>
  <c r="AB733" i="5"/>
  <c r="AB734" i="5"/>
  <c r="AB735" i="5"/>
  <c r="AB736" i="5"/>
  <c r="AB737" i="5"/>
  <c r="AB738" i="5"/>
  <c r="AB739" i="5"/>
  <c r="AB740" i="5"/>
  <c r="AB741" i="5"/>
  <c r="AB742" i="5"/>
  <c r="AB743" i="5"/>
  <c r="AB744" i="5"/>
  <c r="AB745" i="5"/>
  <c r="AB746" i="5"/>
  <c r="AB747" i="5"/>
  <c r="AB748" i="5"/>
  <c r="AB749" i="5"/>
  <c r="AB750" i="5"/>
  <c r="AB751" i="5"/>
  <c r="AB752" i="5"/>
  <c r="AB753" i="5"/>
  <c r="AB754" i="5"/>
  <c r="AB755" i="5"/>
  <c r="AB756" i="5"/>
  <c r="AB757" i="5"/>
  <c r="AB758" i="5"/>
  <c r="AB759" i="5"/>
  <c r="AB760" i="5"/>
  <c r="AB761" i="5"/>
  <c r="AB762" i="5"/>
  <c r="AB763" i="5"/>
  <c r="AB764" i="5"/>
  <c r="AB765" i="5"/>
  <c r="AB766" i="5"/>
  <c r="AB767" i="5"/>
  <c r="AB768" i="5"/>
  <c r="AB769" i="5"/>
  <c r="AB770" i="5"/>
  <c r="AB771" i="5"/>
  <c r="AB772" i="5"/>
  <c r="AB773" i="5"/>
  <c r="AB774" i="5"/>
  <c r="AB775" i="5"/>
  <c r="AB776" i="5"/>
  <c r="AB777" i="5"/>
  <c r="AB778" i="5"/>
  <c r="AB779" i="5"/>
  <c r="AB780" i="5"/>
  <c r="AB781" i="5"/>
  <c r="AB782" i="5"/>
  <c r="AB783" i="5"/>
  <c r="AB784" i="5"/>
  <c r="AB785" i="5"/>
  <c r="AB786" i="5"/>
  <c r="AB787" i="5"/>
  <c r="AB788" i="5"/>
  <c r="AB789" i="5"/>
  <c r="AB790" i="5"/>
  <c r="AB791" i="5"/>
  <c r="AB792" i="5"/>
  <c r="AB793" i="5"/>
  <c r="AB794" i="5"/>
  <c r="AB795" i="5"/>
  <c r="AB796" i="5"/>
  <c r="AB797" i="5"/>
  <c r="AB798" i="5"/>
  <c r="AB799" i="5"/>
  <c r="AB800" i="5"/>
  <c r="AB801" i="5"/>
  <c r="AB802" i="5"/>
  <c r="AB803" i="5"/>
  <c r="AB804" i="5"/>
  <c r="AB805" i="5"/>
  <c r="AB806" i="5"/>
  <c r="AB807" i="5"/>
  <c r="AB808" i="5"/>
  <c r="AB809" i="5"/>
  <c r="AB810" i="5"/>
  <c r="AB811" i="5"/>
  <c r="AB812" i="5"/>
  <c r="AB813" i="5"/>
  <c r="AB814" i="5"/>
  <c r="AB815" i="5"/>
  <c r="AB816" i="5"/>
  <c r="AB817" i="5"/>
  <c r="AB818" i="5"/>
  <c r="AB819" i="5"/>
  <c r="AB820" i="5"/>
  <c r="AB821" i="5"/>
  <c r="AB822" i="5"/>
  <c r="AB823" i="5"/>
  <c r="AB824" i="5"/>
  <c r="AB825" i="5"/>
  <c r="AB826" i="5"/>
  <c r="AB827" i="5"/>
  <c r="AB828" i="5"/>
  <c r="AB829" i="5"/>
  <c r="AB830" i="5"/>
  <c r="AB832" i="5"/>
  <c r="AB833" i="5"/>
  <c r="AB834" i="5"/>
  <c r="AB835" i="5"/>
  <c r="AB836" i="5"/>
  <c r="AB837" i="5"/>
  <c r="AB838" i="5"/>
  <c r="AB839" i="5"/>
  <c r="AB840" i="5"/>
  <c r="AB841" i="5"/>
  <c r="AB842" i="5"/>
  <c r="AB843" i="5"/>
  <c r="AB844" i="5"/>
  <c r="AB845" i="5"/>
  <c r="AB846" i="5"/>
  <c r="AB847" i="5"/>
  <c r="AB848" i="5"/>
  <c r="AB849" i="5"/>
  <c r="AB850" i="5"/>
  <c r="AB851" i="5"/>
  <c r="AB852" i="5"/>
  <c r="AB853" i="5"/>
  <c r="AB854" i="5"/>
  <c r="AB855" i="5"/>
  <c r="AB856" i="5"/>
  <c r="AB857" i="5"/>
  <c r="AB858" i="5"/>
  <c r="AB859" i="5"/>
  <c r="AB860" i="5"/>
  <c r="AB861" i="5"/>
  <c r="AB862" i="5"/>
  <c r="AB863" i="5"/>
  <c r="AB864" i="5"/>
  <c r="AB865" i="5"/>
  <c r="AB866" i="5"/>
  <c r="AB867" i="5"/>
  <c r="AB868" i="5"/>
  <c r="AB869" i="5"/>
  <c r="AB870" i="5"/>
  <c r="AB871" i="5"/>
  <c r="AB872" i="5"/>
  <c r="AB873" i="5"/>
  <c r="AB874" i="5"/>
  <c r="AB875" i="5"/>
  <c r="AB876" i="5"/>
  <c r="AB877" i="5"/>
  <c r="AB878" i="5"/>
  <c r="AB879" i="5"/>
  <c r="AB880" i="5"/>
  <c r="AB881" i="5"/>
  <c r="AB882" i="5"/>
  <c r="AB883" i="5"/>
  <c r="AB884" i="5"/>
  <c r="AB885" i="5"/>
  <c r="AB886" i="5"/>
  <c r="AB887" i="5"/>
  <c r="AB888" i="5"/>
  <c r="AB889" i="5"/>
  <c r="AB890" i="5"/>
  <c r="AB891" i="5"/>
  <c r="AB892" i="5"/>
  <c r="AB893" i="5"/>
  <c r="AB894" i="5"/>
  <c r="AB895" i="5"/>
  <c r="AB896" i="5"/>
  <c r="AB897" i="5"/>
  <c r="AB898" i="5"/>
  <c r="AB899" i="5"/>
  <c r="AB900" i="5"/>
  <c r="AB901" i="5"/>
  <c r="AB902" i="5"/>
  <c r="AB903" i="5"/>
  <c r="AB904" i="5"/>
  <c r="AB905" i="5"/>
  <c r="AB906" i="5"/>
  <c r="AB907" i="5"/>
  <c r="AB908" i="5"/>
  <c r="AB909" i="5"/>
  <c r="AB910" i="5"/>
  <c r="AB911" i="5"/>
  <c r="AB912" i="5"/>
  <c r="AB913" i="5"/>
  <c r="AB914" i="5"/>
  <c r="AB915" i="5"/>
  <c r="AB916" i="5"/>
  <c r="AB917" i="5"/>
  <c r="AB918" i="5"/>
  <c r="AB919" i="5"/>
  <c r="AB920" i="5"/>
  <c r="AB921" i="5"/>
  <c r="AB922" i="5"/>
  <c r="AB923" i="5"/>
  <c r="AB924" i="5"/>
  <c r="AB925" i="5"/>
  <c r="AB926" i="5"/>
  <c r="AB927" i="5"/>
  <c r="AB928" i="5"/>
  <c r="AB929" i="5"/>
  <c r="AB930" i="5"/>
  <c r="AB931" i="5"/>
  <c r="AB932" i="5"/>
  <c r="AB933" i="5"/>
  <c r="AB934" i="5"/>
  <c r="AB935" i="5"/>
  <c r="AB936" i="5"/>
  <c r="AB937" i="5"/>
  <c r="AB938" i="5"/>
  <c r="AB939" i="5"/>
  <c r="AB940" i="5"/>
  <c r="AB941" i="5"/>
  <c r="AB942" i="5"/>
  <c r="AB943" i="5"/>
  <c r="AB944" i="5"/>
  <c r="AB945" i="5"/>
  <c r="AB946" i="5"/>
  <c r="AB947" i="5"/>
  <c r="AB948" i="5"/>
  <c r="AB949" i="5"/>
  <c r="AB950" i="5"/>
  <c r="AB951" i="5"/>
  <c r="AB952" i="5"/>
  <c r="AB953" i="5"/>
  <c r="AB954" i="5"/>
  <c r="AB955" i="5"/>
  <c r="AB956" i="5"/>
  <c r="AB957" i="5"/>
  <c r="AB958" i="5"/>
  <c r="AB959" i="5"/>
  <c r="AB960" i="5"/>
  <c r="AB961" i="5"/>
  <c r="AB962" i="5"/>
  <c r="AB963" i="5"/>
  <c r="AB964" i="5"/>
  <c r="AB965" i="5"/>
  <c r="AB966" i="5"/>
  <c r="AB967" i="5"/>
  <c r="AB968" i="5"/>
  <c r="AB969" i="5"/>
  <c r="AB970" i="5"/>
  <c r="AB971" i="5"/>
  <c r="AB972" i="5"/>
  <c r="AB973" i="5"/>
  <c r="AB974" i="5"/>
  <c r="AB975" i="5"/>
  <c r="AB976" i="5"/>
  <c r="AB977" i="5"/>
  <c r="AB978" i="5"/>
  <c r="AB979" i="5"/>
  <c r="AB980" i="5"/>
  <c r="AB981" i="5"/>
  <c r="AB982" i="5"/>
  <c r="AB983" i="5"/>
  <c r="AB984" i="5"/>
  <c r="AB985" i="5"/>
  <c r="AB986" i="5"/>
  <c r="AB987" i="5"/>
  <c r="AB988" i="5"/>
  <c r="AB989" i="5"/>
  <c r="AB990" i="5"/>
  <c r="AB991" i="5"/>
  <c r="AB992" i="5"/>
  <c r="AB993" i="5"/>
  <c r="AB994" i="5"/>
  <c r="AB995" i="5"/>
  <c r="AB996" i="5"/>
  <c r="AB997" i="5"/>
  <c r="AB998" i="5"/>
  <c r="AB999" i="5"/>
  <c r="AB1000" i="5"/>
  <c r="AB1001" i="5"/>
  <c r="AB1002" i="5"/>
  <c r="AB1003" i="5"/>
  <c r="AB1004" i="5"/>
  <c r="AB1005" i="5"/>
  <c r="AB1006" i="5"/>
  <c r="AB1007" i="5"/>
  <c r="AB1008" i="5"/>
  <c r="AB1009" i="5"/>
  <c r="AB1010" i="5"/>
  <c r="AB1011" i="5"/>
  <c r="AB1012" i="5"/>
  <c r="AB1013" i="5"/>
  <c r="AB1014" i="5"/>
  <c r="AB1015" i="5"/>
  <c r="AB1016" i="5"/>
  <c r="AB1017" i="5"/>
  <c r="AB1018" i="5"/>
  <c r="AB1019" i="5"/>
  <c r="AB1020" i="5"/>
  <c r="AB1021" i="5"/>
  <c r="AB1022" i="5"/>
  <c r="AB1023" i="5"/>
  <c r="AB1024" i="5"/>
  <c r="AB1025" i="5"/>
  <c r="AB1026" i="5"/>
  <c r="AB1027" i="5"/>
  <c r="AB1028" i="5"/>
  <c r="AB1029" i="5"/>
  <c r="AB1030" i="5"/>
  <c r="AB1031" i="5"/>
  <c r="AB1032" i="5"/>
  <c r="AB1033" i="5"/>
  <c r="AB1034" i="5"/>
  <c r="AB1035" i="5"/>
  <c r="AB1036" i="5"/>
  <c r="AB1037" i="5"/>
  <c r="AB1038" i="5"/>
  <c r="AB1039" i="5"/>
  <c r="AB1040" i="5"/>
  <c r="AB1041" i="5"/>
  <c r="AB1042" i="5"/>
  <c r="AB1043" i="5"/>
  <c r="AB1044" i="5"/>
  <c r="AB1045" i="5"/>
  <c r="AB1046" i="5"/>
  <c r="AB1047" i="5"/>
  <c r="AB1048" i="5"/>
  <c r="AB1049" i="5"/>
  <c r="AB1050" i="5"/>
  <c r="AB1051" i="5"/>
  <c r="AB1052" i="5"/>
  <c r="AB1053" i="5"/>
  <c r="AB1054" i="5"/>
  <c r="AB1055" i="5"/>
  <c r="AB1056" i="5"/>
  <c r="AB1057" i="5"/>
  <c r="AB1058" i="5"/>
  <c r="AB1059" i="5"/>
  <c r="AB1060" i="5"/>
  <c r="AB1061" i="5"/>
  <c r="AB1062" i="5"/>
  <c r="AB1063" i="5"/>
  <c r="AB1064" i="5"/>
  <c r="AB1065" i="5"/>
  <c r="AB1066" i="5"/>
  <c r="AB1067" i="5"/>
  <c r="AB1068" i="5"/>
  <c r="AB1069" i="5"/>
  <c r="AB1070" i="5"/>
  <c r="AB1071" i="5"/>
  <c r="AB1072" i="5"/>
  <c r="AB1073" i="5"/>
  <c r="AB1074" i="5"/>
  <c r="AB1075" i="5"/>
  <c r="AB1076" i="5"/>
  <c r="AB1077" i="5"/>
  <c r="AB1078" i="5"/>
  <c r="AB1079" i="5"/>
  <c r="AB1080" i="5"/>
  <c r="AB1081" i="5"/>
  <c r="AB1082" i="5"/>
  <c r="AB1083" i="5"/>
  <c r="AB1084" i="5"/>
  <c r="AB1085" i="5"/>
  <c r="AB1086" i="5"/>
  <c r="AB1087" i="5"/>
  <c r="AB1088" i="5"/>
  <c r="AB1089" i="5"/>
  <c r="AB1090" i="5"/>
  <c r="AB1091" i="5"/>
  <c r="AB1092" i="5"/>
  <c r="AB1093" i="5"/>
  <c r="AB1094" i="5"/>
  <c r="AB1095" i="5"/>
  <c r="AB1096" i="5"/>
  <c r="AB1097" i="5"/>
  <c r="AB1098" i="5"/>
  <c r="AB1099" i="5"/>
  <c r="AB1100" i="5"/>
  <c r="AB1101" i="5"/>
  <c r="AB1102" i="5"/>
  <c r="AB1103" i="5"/>
  <c r="AB1104" i="5"/>
  <c r="AB1105" i="5"/>
  <c r="AB1106" i="5"/>
  <c r="AB1107" i="5"/>
  <c r="AB1108" i="5"/>
  <c r="AB1109" i="5"/>
  <c r="AB1110" i="5"/>
  <c r="AB1111" i="5"/>
  <c r="AB1112" i="5"/>
  <c r="AB1113" i="5"/>
  <c r="AB1114" i="5"/>
  <c r="AB1115" i="5"/>
  <c r="AB1116" i="5"/>
  <c r="AB1117" i="5"/>
  <c r="AB1118" i="5"/>
  <c r="AB1119" i="5"/>
  <c r="AB1120" i="5"/>
  <c r="AB1121" i="5"/>
  <c r="AB1122" i="5"/>
  <c r="AB1123" i="5"/>
  <c r="AB1124" i="5"/>
  <c r="AB1125" i="5"/>
  <c r="AB1126" i="5"/>
  <c r="AB1127" i="5"/>
  <c r="AB1128" i="5"/>
  <c r="AB1129" i="5"/>
  <c r="AB1130" i="5"/>
  <c r="AB1131" i="5"/>
  <c r="AB1132" i="5"/>
  <c r="AB1133" i="5"/>
  <c r="AB1134" i="5"/>
  <c r="AB1135" i="5"/>
  <c r="AB1136" i="5"/>
  <c r="AB1137" i="5"/>
  <c r="AB1138" i="5"/>
  <c r="AB1139" i="5"/>
  <c r="AB1140" i="5"/>
  <c r="AB1141" i="5"/>
  <c r="AB1142" i="5"/>
  <c r="AB1143" i="5"/>
  <c r="AB1144" i="5"/>
  <c r="AB1145" i="5"/>
  <c r="AB1146" i="5"/>
  <c r="AB1147" i="5"/>
  <c r="AB1148" i="5"/>
  <c r="AB1149" i="5"/>
  <c r="AB1150" i="5"/>
  <c r="AB1151" i="5"/>
  <c r="AB1152" i="5"/>
  <c r="AB1153" i="5"/>
  <c r="AB1154" i="5"/>
  <c r="AB1155" i="5"/>
  <c r="AB1156" i="5"/>
  <c r="AB1157" i="5"/>
  <c r="AB1158" i="5"/>
  <c r="AB1159" i="5"/>
  <c r="AB1160" i="5"/>
  <c r="AB1161" i="5"/>
  <c r="AB1162" i="5"/>
  <c r="AB1163" i="5"/>
  <c r="AB1164" i="5"/>
  <c r="AB1165" i="5"/>
  <c r="AB1166" i="5"/>
  <c r="AB1167" i="5"/>
  <c r="AB1168" i="5"/>
  <c r="AB1169" i="5"/>
  <c r="AB1170" i="5"/>
  <c r="AB1171" i="5"/>
  <c r="AB1172" i="5"/>
  <c r="AB1173" i="5"/>
  <c r="AB1174" i="5"/>
  <c r="AB1175" i="5"/>
  <c r="AB1176" i="5"/>
  <c r="AB1177" i="5"/>
  <c r="AB1178" i="5"/>
  <c r="AB1179" i="5"/>
  <c r="AB1180" i="5"/>
  <c r="AB1181" i="5"/>
  <c r="AB1182" i="5"/>
  <c r="AB1183" i="5"/>
  <c r="AB1184" i="5"/>
  <c r="AB1185" i="5"/>
  <c r="AB1186" i="5"/>
  <c r="AB1187" i="5"/>
  <c r="AB1188" i="5"/>
  <c r="AB1189" i="5"/>
  <c r="AB1190" i="5"/>
  <c r="AB1191" i="5"/>
  <c r="AB1192" i="5"/>
  <c r="AB1193" i="5"/>
  <c r="AB1194" i="5"/>
  <c r="AB1195" i="5"/>
  <c r="AB1196" i="5"/>
  <c r="AB1197" i="5"/>
  <c r="AB1198" i="5"/>
  <c r="AB1199" i="5"/>
  <c r="AB1200" i="5"/>
  <c r="AB1201" i="5"/>
  <c r="AB1202" i="5"/>
  <c r="AB1203" i="5"/>
  <c r="AB1204" i="5"/>
  <c r="AB1205" i="5"/>
  <c r="AB1206" i="5"/>
  <c r="AB1207" i="5"/>
  <c r="AB1208" i="5"/>
  <c r="AB1209" i="5"/>
  <c r="AB1210" i="5"/>
  <c r="AB1211" i="5"/>
  <c r="AB1212" i="5"/>
  <c r="AB1213" i="5"/>
  <c r="AB1214" i="5"/>
  <c r="AB1215" i="5"/>
  <c r="AB1216" i="5"/>
  <c r="AB1217" i="5"/>
  <c r="AB1218" i="5"/>
  <c r="AB1219" i="5"/>
  <c r="AB1220" i="5"/>
  <c r="AB1221" i="5"/>
  <c r="AB1222" i="5"/>
  <c r="AB1223" i="5"/>
  <c r="AB1224" i="5"/>
  <c r="AB1225" i="5"/>
  <c r="AB1226" i="5"/>
  <c r="AB1227" i="5"/>
  <c r="AB1228" i="5"/>
  <c r="AB1229" i="5"/>
  <c r="AB1230" i="5"/>
  <c r="AB1231" i="5"/>
  <c r="AB1232" i="5"/>
  <c r="AB1233" i="5"/>
  <c r="AB1234" i="5"/>
  <c r="AB1235" i="5"/>
  <c r="AB1236" i="5"/>
  <c r="AB1237" i="5"/>
  <c r="AB1238" i="5"/>
  <c r="AB1239" i="5"/>
  <c r="AB1240" i="5"/>
  <c r="AB1241" i="5"/>
  <c r="AB1242" i="5"/>
  <c r="AB1243" i="5"/>
  <c r="AB1244" i="5"/>
  <c r="AB1245" i="5"/>
  <c r="AB1246" i="5"/>
  <c r="AB1247" i="5"/>
  <c r="AB1248" i="5"/>
  <c r="AB1249" i="5"/>
  <c r="AB1250" i="5"/>
  <c r="AB1251" i="5"/>
  <c r="AB1252" i="5"/>
  <c r="AB1253" i="5"/>
  <c r="AB1254" i="5"/>
  <c r="AB1255" i="5"/>
  <c r="AB1256" i="5"/>
  <c r="AB1257" i="5"/>
  <c r="AB1258" i="5"/>
  <c r="AB1259" i="5"/>
  <c r="AB1260" i="5"/>
  <c r="AB1261" i="5"/>
  <c r="AB1262" i="5"/>
  <c r="AB1263" i="5"/>
  <c r="AB1264" i="5"/>
  <c r="AB1265" i="5"/>
  <c r="AB1266" i="5"/>
  <c r="AB1267" i="5"/>
  <c r="AB1268" i="5"/>
  <c r="AB1269" i="5"/>
  <c r="AB1270" i="5"/>
  <c r="AB1271" i="5"/>
  <c r="AB1272" i="5"/>
  <c r="AB1273" i="5"/>
  <c r="AB1274" i="5"/>
  <c r="AB1275" i="5"/>
  <c r="AB1276" i="5"/>
  <c r="AB1277" i="5"/>
  <c r="AB1278" i="5"/>
  <c r="AB1279" i="5"/>
  <c r="AB1280" i="5"/>
  <c r="AB1281" i="5"/>
  <c r="AB1282" i="5"/>
  <c r="AB1283" i="5"/>
  <c r="AB1284" i="5"/>
  <c r="AB1285" i="5"/>
  <c r="AB1286" i="5"/>
  <c r="AB1287" i="5"/>
  <c r="AB1288" i="5"/>
  <c r="AB1289" i="5"/>
  <c r="AB1290" i="5"/>
  <c r="AB1291" i="5"/>
  <c r="AB1292" i="5"/>
  <c r="AB1293" i="5"/>
  <c r="AB1294" i="5"/>
  <c r="AB1295" i="5"/>
  <c r="AB1296" i="5"/>
  <c r="AB1297" i="5"/>
  <c r="AB1298" i="5"/>
  <c r="AB1299" i="5"/>
  <c r="AB1300" i="5"/>
  <c r="AB1301" i="5"/>
  <c r="AB184" i="5"/>
  <c r="Y185" i="5"/>
  <c r="Y186" i="5"/>
  <c r="Y187" i="5"/>
  <c r="Y188" i="5"/>
  <c r="Y189" i="5"/>
  <c r="Y190" i="5"/>
  <c r="Y191" i="5"/>
  <c r="Y192" i="5"/>
  <c r="Y193" i="5"/>
  <c r="Y194" i="5"/>
  <c r="Y195" i="5"/>
  <c r="Y196" i="5"/>
  <c r="Y197" i="5"/>
  <c r="Y198" i="5"/>
  <c r="Y199" i="5"/>
  <c r="Y200" i="5"/>
  <c r="Y201" i="5"/>
  <c r="Y202" i="5"/>
  <c r="Y203" i="5"/>
  <c r="Y204" i="5"/>
  <c r="Y205" i="5"/>
  <c r="Y206" i="5"/>
  <c r="Y207" i="5"/>
  <c r="Y208" i="5"/>
  <c r="Y209" i="5"/>
  <c r="Y210" i="5"/>
  <c r="Y211" i="5"/>
  <c r="Y212" i="5"/>
  <c r="Y213" i="5"/>
  <c r="Y214" i="5"/>
  <c r="Y215" i="5"/>
  <c r="Y216" i="5"/>
  <c r="Y217" i="5"/>
  <c r="Y218" i="5"/>
  <c r="Y219" i="5"/>
  <c r="Y220" i="5"/>
  <c r="Y221" i="5"/>
  <c r="Y222" i="5"/>
  <c r="Y223" i="5"/>
  <c r="Y224" i="5"/>
  <c r="Y225" i="5"/>
  <c r="Y226" i="5"/>
  <c r="Y227" i="5"/>
  <c r="Y228" i="5"/>
  <c r="Y229" i="5"/>
  <c r="Y230" i="5"/>
  <c r="Y231" i="5"/>
  <c r="Y232" i="5"/>
  <c r="Y233" i="5"/>
  <c r="Y234" i="5"/>
  <c r="Y235" i="5"/>
  <c r="Y236" i="5"/>
  <c r="Y237" i="5"/>
  <c r="Y238" i="5"/>
  <c r="Y239" i="5"/>
  <c r="Y240" i="5"/>
  <c r="Y241" i="5"/>
  <c r="Y242" i="5"/>
  <c r="Y243" i="5"/>
  <c r="Y244" i="5"/>
  <c r="Y245" i="5"/>
  <c r="Y246" i="5"/>
  <c r="Y247" i="5"/>
  <c r="Y248" i="5"/>
  <c r="Y249" i="5"/>
  <c r="Y250" i="5"/>
  <c r="Y251" i="5"/>
  <c r="Y252" i="5"/>
  <c r="Y253" i="5"/>
  <c r="Y254" i="5"/>
  <c r="Y255" i="5"/>
  <c r="Y256" i="5"/>
  <c r="Y257" i="5"/>
  <c r="Y258" i="5"/>
  <c r="Y259" i="5"/>
  <c r="Y260" i="5"/>
  <c r="Y261" i="5"/>
  <c r="Y262" i="5"/>
  <c r="Y263" i="5"/>
  <c r="Y264" i="5"/>
  <c r="Y265" i="5"/>
  <c r="Y266" i="5"/>
  <c r="Y267" i="5"/>
  <c r="Y268" i="5"/>
  <c r="Y269" i="5"/>
  <c r="Y270" i="5"/>
  <c r="Y271" i="5"/>
  <c r="Y272" i="5"/>
  <c r="Y273" i="5"/>
  <c r="Y274" i="5"/>
  <c r="Y275" i="5"/>
  <c r="Y276" i="5"/>
  <c r="Y277" i="5"/>
  <c r="Y278" i="5"/>
  <c r="Y279" i="5"/>
  <c r="Y280" i="5"/>
  <c r="Y281" i="5"/>
  <c r="Y282" i="5"/>
  <c r="Y283" i="5"/>
  <c r="Y284" i="5"/>
  <c r="Y285" i="5"/>
  <c r="Y286" i="5"/>
  <c r="Y287" i="5"/>
  <c r="Y288" i="5"/>
  <c r="Y289" i="5"/>
  <c r="Y290" i="5"/>
  <c r="Y291" i="5"/>
  <c r="Y292" i="5"/>
  <c r="Y293" i="5"/>
  <c r="Y294" i="5"/>
  <c r="Y295" i="5"/>
  <c r="Y296" i="5"/>
  <c r="Y297" i="5"/>
  <c r="Y298" i="5"/>
  <c r="Y299" i="5"/>
  <c r="Y300" i="5"/>
  <c r="Y301" i="5"/>
  <c r="Y302" i="5"/>
  <c r="Y303" i="5"/>
  <c r="Y304" i="5"/>
  <c r="Y305" i="5"/>
  <c r="Y306" i="5"/>
  <c r="Y307" i="5"/>
  <c r="Y308" i="5"/>
  <c r="Y309" i="5"/>
  <c r="Y310" i="5"/>
  <c r="Y311" i="5"/>
  <c r="Y312" i="5"/>
  <c r="Y313" i="5"/>
  <c r="Y314" i="5"/>
  <c r="Y315" i="5"/>
  <c r="Y316" i="5"/>
  <c r="Y317" i="5"/>
  <c r="Y318" i="5"/>
  <c r="Y319" i="5"/>
  <c r="Y320" i="5"/>
  <c r="Y321" i="5"/>
  <c r="Y322" i="5"/>
  <c r="Y323" i="5"/>
  <c r="Y324" i="5"/>
  <c r="Y325" i="5"/>
  <c r="Y326" i="5"/>
  <c r="Y327" i="5"/>
  <c r="Y328" i="5"/>
  <c r="Y329" i="5"/>
  <c r="Y330" i="5"/>
  <c r="Y331" i="5"/>
  <c r="Y332" i="5"/>
  <c r="Y333" i="5"/>
  <c r="Y334" i="5"/>
  <c r="Y335" i="5"/>
  <c r="Y336" i="5"/>
  <c r="Y337" i="5"/>
  <c r="Y338" i="5"/>
  <c r="Y339" i="5"/>
  <c r="Y340" i="5"/>
  <c r="Y341" i="5"/>
  <c r="Y342" i="5"/>
  <c r="Y343" i="5"/>
  <c r="Y344" i="5"/>
  <c r="Y345" i="5"/>
  <c r="Y346" i="5"/>
  <c r="Y347" i="5"/>
  <c r="Y348" i="5"/>
  <c r="Y349" i="5"/>
  <c r="Y350" i="5"/>
  <c r="Y351" i="5"/>
  <c r="Y352" i="5"/>
  <c r="Y353" i="5"/>
  <c r="Y354" i="5"/>
  <c r="Y355" i="5"/>
  <c r="Y356" i="5"/>
  <c r="Y357" i="5"/>
  <c r="Y358" i="5"/>
  <c r="Y359" i="5"/>
  <c r="Y360" i="5"/>
  <c r="Y361" i="5"/>
  <c r="Y362" i="5"/>
  <c r="Y363" i="5"/>
  <c r="Y364" i="5"/>
  <c r="Y365" i="5"/>
  <c r="Y366" i="5"/>
  <c r="Y367" i="5"/>
  <c r="Y368" i="5"/>
  <c r="Y369" i="5"/>
  <c r="Y370" i="5"/>
  <c r="Y371" i="5"/>
  <c r="Y372" i="5"/>
  <c r="Y373" i="5"/>
  <c r="Y374" i="5"/>
  <c r="Y375" i="5"/>
  <c r="Y376" i="5"/>
  <c r="Y377" i="5"/>
  <c r="Y378" i="5"/>
  <c r="Y379" i="5"/>
  <c r="Y380" i="5"/>
  <c r="Y381" i="5"/>
  <c r="Y382" i="5"/>
  <c r="Y383" i="5"/>
  <c r="Y384" i="5"/>
  <c r="Y385" i="5"/>
  <c r="Y386" i="5"/>
  <c r="Y387" i="5"/>
  <c r="Y388" i="5"/>
  <c r="Y389" i="5"/>
  <c r="Y390" i="5"/>
  <c r="Y391" i="5"/>
  <c r="Y392" i="5"/>
  <c r="Y393" i="5"/>
  <c r="Y394" i="5"/>
  <c r="Y395" i="5"/>
  <c r="Y396" i="5"/>
  <c r="Y397" i="5"/>
  <c r="Y398" i="5"/>
  <c r="Y399" i="5"/>
  <c r="Y400" i="5"/>
  <c r="Y401" i="5"/>
  <c r="Y402" i="5"/>
  <c r="Y403" i="5"/>
  <c r="Y404" i="5"/>
  <c r="Y405" i="5"/>
  <c r="Y406" i="5"/>
  <c r="Y407" i="5"/>
  <c r="Y408" i="5"/>
  <c r="Y409" i="5"/>
  <c r="Y410" i="5"/>
  <c r="Y411" i="5"/>
  <c r="Y412" i="5"/>
  <c r="Y413" i="5"/>
  <c r="Y414" i="5"/>
  <c r="Y415" i="5"/>
  <c r="Y416" i="5"/>
  <c r="Y417" i="5"/>
  <c r="Y418" i="5"/>
  <c r="Y419" i="5"/>
  <c r="Y420" i="5"/>
  <c r="Y421" i="5"/>
  <c r="Y422" i="5"/>
  <c r="Y423" i="5"/>
  <c r="Y424" i="5"/>
  <c r="Y425" i="5"/>
  <c r="Y426" i="5"/>
  <c r="Y427" i="5"/>
  <c r="Y428" i="5"/>
  <c r="Y429" i="5"/>
  <c r="Y430" i="5"/>
  <c r="Y431" i="5"/>
  <c r="Y432" i="5"/>
  <c r="Y433" i="5"/>
  <c r="Y434" i="5"/>
  <c r="Y435" i="5"/>
  <c r="Y436" i="5"/>
  <c r="Y437" i="5"/>
  <c r="Y438" i="5"/>
  <c r="Y439" i="5"/>
  <c r="Y440" i="5"/>
  <c r="Y441" i="5"/>
  <c r="Y442" i="5"/>
  <c r="Y443" i="5"/>
  <c r="Y444" i="5"/>
  <c r="Y445" i="5"/>
  <c r="Y446" i="5"/>
  <c r="Y447" i="5"/>
  <c r="Y448" i="5"/>
  <c r="Y449" i="5"/>
  <c r="Y450" i="5"/>
  <c r="Y451" i="5"/>
  <c r="Y452" i="5"/>
  <c r="Y453" i="5"/>
  <c r="Y454" i="5"/>
  <c r="Y455" i="5"/>
  <c r="Y456" i="5"/>
  <c r="Y457" i="5"/>
  <c r="Y458" i="5"/>
  <c r="Y459" i="5"/>
  <c r="Y460" i="5"/>
  <c r="Y461" i="5"/>
  <c r="Y462" i="5"/>
  <c r="Y463" i="5"/>
  <c r="Y464" i="5"/>
  <c r="Y465" i="5"/>
  <c r="Y466" i="5"/>
  <c r="Y467" i="5"/>
  <c r="Y468" i="5"/>
  <c r="Y469" i="5"/>
  <c r="Y470" i="5"/>
  <c r="Y471" i="5"/>
  <c r="Y472" i="5"/>
  <c r="Y473" i="5"/>
  <c r="Y474" i="5"/>
  <c r="Y475" i="5"/>
  <c r="Y476" i="5"/>
  <c r="Y477" i="5"/>
  <c r="Y478" i="5"/>
  <c r="Y479" i="5"/>
  <c r="Y480" i="5"/>
  <c r="Y481" i="5"/>
  <c r="Y482" i="5"/>
  <c r="Y483" i="5"/>
  <c r="Y484" i="5"/>
  <c r="Y485" i="5"/>
  <c r="Y486" i="5"/>
  <c r="Y487" i="5"/>
  <c r="Y488" i="5"/>
  <c r="Y489" i="5"/>
  <c r="Y490" i="5"/>
  <c r="Y491" i="5"/>
  <c r="Y492" i="5"/>
  <c r="Y493" i="5"/>
  <c r="Y494" i="5"/>
  <c r="Y495" i="5"/>
  <c r="Y496" i="5"/>
  <c r="Y497" i="5"/>
  <c r="Y498" i="5"/>
  <c r="Y499" i="5"/>
  <c r="Y500" i="5"/>
  <c r="Y501" i="5"/>
  <c r="Y502" i="5"/>
  <c r="Y503" i="5"/>
  <c r="Y504" i="5"/>
  <c r="Y505" i="5"/>
  <c r="Y506" i="5"/>
  <c r="Y507" i="5"/>
  <c r="Y508" i="5"/>
  <c r="Y509" i="5"/>
  <c r="Y510" i="5"/>
  <c r="Y511" i="5"/>
  <c r="Y512" i="5"/>
  <c r="Y513" i="5"/>
  <c r="Y514" i="5"/>
  <c r="Y515" i="5"/>
  <c r="Y516" i="5"/>
  <c r="Y517" i="5"/>
  <c r="Y518" i="5"/>
  <c r="Y519" i="5"/>
  <c r="Y520" i="5"/>
  <c r="Y521" i="5"/>
  <c r="Y522" i="5"/>
  <c r="Y523" i="5"/>
  <c r="Y524" i="5"/>
  <c r="Y525" i="5"/>
  <c r="Y526" i="5"/>
  <c r="Y527" i="5"/>
  <c r="Y528" i="5"/>
  <c r="Y529" i="5"/>
  <c r="Y530" i="5"/>
  <c r="Y531" i="5"/>
  <c r="Y532" i="5"/>
  <c r="Y533" i="5"/>
  <c r="Y534" i="5"/>
  <c r="Y535" i="5"/>
  <c r="Y536" i="5"/>
  <c r="Y537" i="5"/>
  <c r="Y538" i="5"/>
  <c r="Y539" i="5"/>
  <c r="Y540" i="5"/>
  <c r="Y541" i="5"/>
  <c r="Y542" i="5"/>
  <c r="Y543" i="5"/>
  <c r="Y544" i="5"/>
  <c r="Y545" i="5"/>
  <c r="Y546" i="5"/>
  <c r="Y547" i="5"/>
  <c r="Y548" i="5"/>
  <c r="Y549" i="5"/>
  <c r="Y550" i="5"/>
  <c r="Y551" i="5"/>
  <c r="Y552" i="5"/>
  <c r="Y553" i="5"/>
  <c r="Y554" i="5"/>
  <c r="Y555" i="5"/>
  <c r="Y556" i="5"/>
  <c r="Y557" i="5"/>
  <c r="Y558" i="5"/>
  <c r="Y559" i="5"/>
  <c r="Y560" i="5"/>
  <c r="Y561" i="5"/>
  <c r="Y562" i="5"/>
  <c r="Y563" i="5"/>
  <c r="Y564" i="5"/>
  <c r="Y565" i="5"/>
  <c r="Y566" i="5"/>
  <c r="Y567" i="5"/>
  <c r="Y568" i="5"/>
  <c r="Y569" i="5"/>
  <c r="Y570" i="5"/>
  <c r="Y571" i="5"/>
  <c r="Y572" i="5"/>
  <c r="Y573" i="5"/>
  <c r="Y574" i="5"/>
  <c r="Y575" i="5"/>
  <c r="Y576" i="5"/>
  <c r="Y577" i="5"/>
  <c r="Y578" i="5"/>
  <c r="Y579" i="5"/>
  <c r="Y580" i="5"/>
  <c r="Y581" i="5"/>
  <c r="Y582" i="5"/>
  <c r="Y583" i="5"/>
  <c r="Y584" i="5"/>
  <c r="Y585" i="5"/>
  <c r="Y586" i="5"/>
  <c r="Y587" i="5"/>
  <c r="Y588" i="5"/>
  <c r="Y589" i="5"/>
  <c r="Y590" i="5"/>
  <c r="Y591" i="5"/>
  <c r="Y592" i="5"/>
  <c r="Y593" i="5"/>
  <c r="Y594" i="5"/>
  <c r="Y595" i="5"/>
  <c r="Y596" i="5"/>
  <c r="Y597" i="5"/>
  <c r="Y598" i="5"/>
  <c r="Y599" i="5"/>
  <c r="Y600" i="5"/>
  <c r="Y601" i="5"/>
  <c r="Y602" i="5"/>
  <c r="Y603" i="5"/>
  <c r="Y604" i="5"/>
  <c r="Y605" i="5"/>
  <c r="Y606" i="5"/>
  <c r="Y607" i="5"/>
  <c r="Y608" i="5"/>
  <c r="Y609" i="5"/>
  <c r="Y610" i="5"/>
  <c r="Y611" i="5"/>
  <c r="Y612" i="5"/>
  <c r="Y613" i="5"/>
  <c r="Y614" i="5"/>
  <c r="Y615" i="5"/>
  <c r="Y616" i="5"/>
  <c r="Y617" i="5"/>
  <c r="Y618" i="5"/>
  <c r="Y619" i="5"/>
  <c r="Y620" i="5"/>
  <c r="Y621" i="5"/>
  <c r="Y622" i="5"/>
  <c r="Y623" i="5"/>
  <c r="Y624" i="5"/>
  <c r="Y625" i="5"/>
  <c r="Y626" i="5"/>
  <c r="Y627" i="5"/>
  <c r="Y628" i="5"/>
  <c r="Y629" i="5"/>
  <c r="Y630" i="5"/>
  <c r="Y631" i="5"/>
  <c r="Y632" i="5"/>
  <c r="Y633" i="5"/>
  <c r="Y634" i="5"/>
  <c r="Y635" i="5"/>
  <c r="Y636" i="5"/>
  <c r="Y637" i="5"/>
  <c r="Y638" i="5"/>
  <c r="Y639" i="5"/>
  <c r="Y640" i="5"/>
  <c r="Y641" i="5"/>
  <c r="Y642" i="5"/>
  <c r="Y643" i="5"/>
  <c r="Y644" i="5"/>
  <c r="Y645" i="5"/>
  <c r="Y646" i="5"/>
  <c r="Y647" i="5"/>
  <c r="Y648" i="5"/>
  <c r="Y649" i="5"/>
  <c r="Y650" i="5"/>
  <c r="Y651" i="5"/>
  <c r="Y652" i="5"/>
  <c r="Y653" i="5"/>
  <c r="Y654" i="5"/>
  <c r="Y655" i="5"/>
  <c r="Y656" i="5"/>
  <c r="Y657" i="5"/>
  <c r="Y658" i="5"/>
  <c r="Y659" i="5"/>
  <c r="Y660" i="5"/>
  <c r="Y661" i="5"/>
  <c r="Y662" i="5"/>
  <c r="Y663" i="5"/>
  <c r="Y664" i="5"/>
  <c r="Y665" i="5"/>
  <c r="Y666" i="5"/>
  <c r="Y667" i="5"/>
  <c r="Y668" i="5"/>
  <c r="Y669" i="5"/>
  <c r="Y670" i="5"/>
  <c r="Y671" i="5"/>
  <c r="Y672" i="5"/>
  <c r="Y673" i="5"/>
  <c r="Y674" i="5"/>
  <c r="Y675" i="5"/>
  <c r="Y676" i="5"/>
  <c r="Y677" i="5"/>
  <c r="Y678" i="5"/>
  <c r="Y679" i="5"/>
  <c r="Y680" i="5"/>
  <c r="Y681" i="5"/>
  <c r="Y682" i="5"/>
  <c r="Y683" i="5"/>
  <c r="Y684" i="5"/>
  <c r="Y685" i="5"/>
  <c r="Y686" i="5"/>
  <c r="Y687" i="5"/>
  <c r="Y688" i="5"/>
  <c r="Y689" i="5"/>
  <c r="Y690" i="5"/>
  <c r="Y691" i="5"/>
  <c r="Y692" i="5"/>
  <c r="Y693" i="5"/>
  <c r="Y694" i="5"/>
  <c r="Y695" i="5"/>
  <c r="Y696" i="5"/>
  <c r="Y697" i="5"/>
  <c r="Y698" i="5"/>
  <c r="Y699" i="5"/>
  <c r="Y700" i="5"/>
  <c r="Y701" i="5"/>
  <c r="Y702" i="5"/>
  <c r="Y703" i="5"/>
  <c r="Y704" i="5"/>
  <c r="Y705" i="5"/>
  <c r="Y706" i="5"/>
  <c r="Y707" i="5"/>
  <c r="Y708" i="5"/>
  <c r="Y709" i="5"/>
  <c r="Y710" i="5"/>
  <c r="Y711" i="5"/>
  <c r="Y712" i="5"/>
  <c r="Y713" i="5"/>
  <c r="Y714" i="5"/>
  <c r="Y715" i="5"/>
  <c r="Y716" i="5"/>
  <c r="Y717" i="5"/>
  <c r="Y718" i="5"/>
  <c r="Y719" i="5"/>
  <c r="Y720" i="5"/>
  <c r="Y721" i="5"/>
  <c r="Y722" i="5"/>
  <c r="Y723" i="5"/>
  <c r="Y724" i="5"/>
  <c r="Y725" i="5"/>
  <c r="Y726" i="5"/>
  <c r="Y727" i="5"/>
  <c r="Y728" i="5"/>
  <c r="Y729" i="5"/>
  <c r="Y730" i="5"/>
  <c r="Y731" i="5"/>
  <c r="Y732" i="5"/>
  <c r="Y733" i="5"/>
  <c r="Y734" i="5"/>
  <c r="Y735" i="5"/>
  <c r="Y736" i="5"/>
  <c r="Y737" i="5"/>
  <c r="Y738" i="5"/>
  <c r="Y739" i="5"/>
  <c r="Y740" i="5"/>
  <c r="Y741" i="5"/>
  <c r="Y742" i="5"/>
  <c r="Y743" i="5"/>
  <c r="Y744" i="5"/>
  <c r="Y745" i="5"/>
  <c r="Y746" i="5"/>
  <c r="Y747" i="5"/>
  <c r="Y748" i="5"/>
  <c r="Y749" i="5"/>
  <c r="Y750" i="5"/>
  <c r="Y751" i="5"/>
  <c r="Y752" i="5"/>
  <c r="Y753" i="5"/>
  <c r="Y754" i="5"/>
  <c r="Y755" i="5"/>
  <c r="Y756" i="5"/>
  <c r="Y757" i="5"/>
  <c r="Y758" i="5"/>
  <c r="Y759" i="5"/>
  <c r="Y760" i="5"/>
  <c r="Y761" i="5"/>
  <c r="Y762" i="5"/>
  <c r="Y763" i="5"/>
  <c r="Y764" i="5"/>
  <c r="Y765" i="5"/>
  <c r="Y766" i="5"/>
  <c r="Y767" i="5"/>
  <c r="Y768" i="5"/>
  <c r="Y769" i="5"/>
  <c r="Y770" i="5"/>
  <c r="Y771" i="5"/>
  <c r="Y772" i="5"/>
  <c r="Y773" i="5"/>
  <c r="Y774" i="5"/>
  <c r="Y775" i="5"/>
  <c r="Y776" i="5"/>
  <c r="Y777" i="5"/>
  <c r="Y778" i="5"/>
  <c r="Y779" i="5"/>
  <c r="Y780" i="5"/>
  <c r="Y781" i="5"/>
  <c r="Y782" i="5"/>
  <c r="Y783" i="5"/>
  <c r="Y784" i="5"/>
  <c r="Y785" i="5"/>
  <c r="Y786" i="5"/>
  <c r="Y787" i="5"/>
  <c r="Y788" i="5"/>
  <c r="Y789" i="5"/>
  <c r="Y790" i="5"/>
  <c r="Y791" i="5"/>
  <c r="Y792" i="5"/>
  <c r="Y793" i="5"/>
  <c r="Y794" i="5"/>
  <c r="Y795" i="5"/>
  <c r="Y796" i="5"/>
  <c r="Y797" i="5"/>
  <c r="Y798" i="5"/>
  <c r="Y799" i="5"/>
  <c r="Y800" i="5"/>
  <c r="Y801" i="5"/>
  <c r="Y802" i="5"/>
  <c r="Y803" i="5"/>
  <c r="Y804" i="5"/>
  <c r="Y805" i="5"/>
  <c r="Y806" i="5"/>
  <c r="Y807" i="5"/>
  <c r="Y808" i="5"/>
  <c r="Y809" i="5"/>
  <c r="Y810" i="5"/>
  <c r="Y811" i="5"/>
  <c r="Y812" i="5"/>
  <c r="Y813" i="5"/>
  <c r="Y814" i="5"/>
  <c r="Y815" i="5"/>
  <c r="Y816" i="5"/>
  <c r="Y817" i="5"/>
  <c r="Y818" i="5"/>
  <c r="Y819" i="5"/>
  <c r="Y820" i="5"/>
  <c r="Y821" i="5"/>
  <c r="Y822" i="5"/>
  <c r="Y823" i="5"/>
  <c r="Y824" i="5"/>
  <c r="Y825" i="5"/>
  <c r="Y826" i="5"/>
  <c r="Y827" i="5"/>
  <c r="Y828" i="5"/>
  <c r="Y829" i="5"/>
  <c r="Y830" i="5"/>
  <c r="Y832" i="5"/>
  <c r="Y833" i="5"/>
  <c r="Y834" i="5"/>
  <c r="Y835" i="5"/>
  <c r="Y836" i="5"/>
  <c r="Y837" i="5"/>
  <c r="Y838" i="5"/>
  <c r="Y839" i="5"/>
  <c r="Y840" i="5"/>
  <c r="Y841" i="5"/>
  <c r="Y842" i="5"/>
  <c r="Y843" i="5"/>
  <c r="Y844" i="5"/>
  <c r="Y845" i="5"/>
  <c r="Y846" i="5"/>
  <c r="Y847" i="5"/>
  <c r="Y848" i="5"/>
  <c r="Y849" i="5"/>
  <c r="Y850" i="5"/>
  <c r="Y851" i="5"/>
  <c r="Y852" i="5"/>
  <c r="Y853" i="5"/>
  <c r="Y854" i="5"/>
  <c r="Y855" i="5"/>
  <c r="Y856" i="5"/>
  <c r="Y857" i="5"/>
  <c r="Y858" i="5"/>
  <c r="Y859" i="5"/>
  <c r="Y860" i="5"/>
  <c r="Y861" i="5"/>
  <c r="Y862" i="5"/>
  <c r="Y863" i="5"/>
  <c r="Y864" i="5"/>
  <c r="Y865" i="5"/>
  <c r="Y866" i="5"/>
  <c r="Y867" i="5"/>
  <c r="Y868" i="5"/>
  <c r="Y869" i="5"/>
  <c r="Y870" i="5"/>
  <c r="Y871" i="5"/>
  <c r="Y872" i="5"/>
  <c r="Y873" i="5"/>
  <c r="Y874" i="5"/>
  <c r="Y875" i="5"/>
  <c r="Y876" i="5"/>
  <c r="Y877" i="5"/>
  <c r="Y878" i="5"/>
  <c r="Y879" i="5"/>
  <c r="Y880" i="5"/>
  <c r="Y881" i="5"/>
  <c r="Y882" i="5"/>
  <c r="Y883" i="5"/>
  <c r="Y884" i="5"/>
  <c r="Y885" i="5"/>
  <c r="Y886" i="5"/>
  <c r="Y887" i="5"/>
  <c r="Y888" i="5"/>
  <c r="Y889" i="5"/>
  <c r="Y890" i="5"/>
  <c r="Y891" i="5"/>
  <c r="Y892" i="5"/>
  <c r="Y893" i="5"/>
  <c r="Y894" i="5"/>
  <c r="Y895" i="5"/>
  <c r="Y896" i="5"/>
  <c r="Y897" i="5"/>
  <c r="Y898" i="5"/>
  <c r="Y899" i="5"/>
  <c r="Y900" i="5"/>
  <c r="Y901" i="5"/>
  <c r="Y902" i="5"/>
  <c r="Y903" i="5"/>
  <c r="Y904" i="5"/>
  <c r="Y905" i="5"/>
  <c r="Y906" i="5"/>
  <c r="Y907" i="5"/>
  <c r="Y908" i="5"/>
  <c r="Y909" i="5"/>
  <c r="Y910" i="5"/>
  <c r="Y911" i="5"/>
  <c r="Y912" i="5"/>
  <c r="Y913" i="5"/>
  <c r="Y914" i="5"/>
  <c r="Y915" i="5"/>
  <c r="Y916" i="5"/>
  <c r="Y917" i="5"/>
  <c r="Y918" i="5"/>
  <c r="Y919" i="5"/>
  <c r="Y920" i="5"/>
  <c r="Y921" i="5"/>
  <c r="Y922" i="5"/>
  <c r="Y923" i="5"/>
  <c r="Y924" i="5"/>
  <c r="Y925" i="5"/>
  <c r="Y926" i="5"/>
  <c r="Y927" i="5"/>
  <c r="Y928" i="5"/>
  <c r="Y929" i="5"/>
  <c r="Y930" i="5"/>
  <c r="Y931" i="5"/>
  <c r="Y932" i="5"/>
  <c r="Y933" i="5"/>
  <c r="Y934" i="5"/>
  <c r="Y935" i="5"/>
  <c r="Y936" i="5"/>
  <c r="Y937" i="5"/>
  <c r="Y938" i="5"/>
  <c r="Y939" i="5"/>
  <c r="Y940" i="5"/>
  <c r="Y941" i="5"/>
  <c r="Y942" i="5"/>
  <c r="Y943" i="5"/>
  <c r="Y944" i="5"/>
  <c r="Y945" i="5"/>
  <c r="Y946" i="5"/>
  <c r="Y947" i="5"/>
  <c r="Y948" i="5"/>
  <c r="Y949" i="5"/>
  <c r="Y950" i="5"/>
  <c r="Y951" i="5"/>
  <c r="Y952" i="5"/>
  <c r="Y953" i="5"/>
  <c r="Y954" i="5"/>
  <c r="Y955" i="5"/>
  <c r="Y956" i="5"/>
  <c r="Y957" i="5"/>
  <c r="Y958" i="5"/>
  <c r="Y959" i="5"/>
  <c r="Y960" i="5"/>
  <c r="Y961" i="5"/>
  <c r="Y962" i="5"/>
  <c r="Y963" i="5"/>
  <c r="Y964" i="5"/>
  <c r="Y965" i="5"/>
  <c r="Y966" i="5"/>
  <c r="Y967" i="5"/>
  <c r="Y968" i="5"/>
  <c r="Y969" i="5"/>
  <c r="Y970" i="5"/>
  <c r="Y971" i="5"/>
  <c r="Y972" i="5"/>
  <c r="Y973" i="5"/>
  <c r="Y974" i="5"/>
  <c r="Y975" i="5"/>
  <c r="Y976" i="5"/>
  <c r="Y977" i="5"/>
  <c r="Y978" i="5"/>
  <c r="Y979" i="5"/>
  <c r="Y980" i="5"/>
  <c r="Y981" i="5"/>
  <c r="Y982" i="5"/>
  <c r="Y983" i="5"/>
  <c r="Y984" i="5"/>
  <c r="Y985" i="5"/>
  <c r="Y986" i="5"/>
  <c r="Y987" i="5"/>
  <c r="Y988" i="5"/>
  <c r="Y989" i="5"/>
  <c r="Y990" i="5"/>
  <c r="Y991" i="5"/>
  <c r="Y992" i="5"/>
  <c r="Y993" i="5"/>
  <c r="Y994" i="5"/>
  <c r="Y995" i="5"/>
  <c r="Y996" i="5"/>
  <c r="Y997" i="5"/>
  <c r="Y998" i="5"/>
  <c r="Y999" i="5"/>
  <c r="Y1000" i="5"/>
  <c r="Y1001" i="5"/>
  <c r="Y1002" i="5"/>
  <c r="Y1003" i="5"/>
  <c r="Y1004" i="5"/>
  <c r="Y1005" i="5"/>
  <c r="Y1006" i="5"/>
  <c r="Y1007" i="5"/>
  <c r="Y1008" i="5"/>
  <c r="Y1009" i="5"/>
  <c r="Y1010" i="5"/>
  <c r="Y1011" i="5"/>
  <c r="Y1012" i="5"/>
  <c r="Y1013" i="5"/>
  <c r="Y1014" i="5"/>
  <c r="Y1015" i="5"/>
  <c r="Y1016" i="5"/>
  <c r="Y1017" i="5"/>
  <c r="Y1018" i="5"/>
  <c r="Y1019" i="5"/>
  <c r="Y1020" i="5"/>
  <c r="Y1021" i="5"/>
  <c r="Y1022" i="5"/>
  <c r="Y1023" i="5"/>
  <c r="Y1024" i="5"/>
  <c r="Y1025" i="5"/>
  <c r="Y1026" i="5"/>
  <c r="Y1027" i="5"/>
  <c r="Y1028" i="5"/>
  <c r="Y1029" i="5"/>
  <c r="Y1030" i="5"/>
  <c r="Y1031" i="5"/>
  <c r="Y1032" i="5"/>
  <c r="Y1033" i="5"/>
  <c r="Y1034" i="5"/>
  <c r="Y1035" i="5"/>
  <c r="Y1036" i="5"/>
  <c r="Y1037" i="5"/>
  <c r="Y1038" i="5"/>
  <c r="Y1039" i="5"/>
  <c r="Y1040" i="5"/>
  <c r="Y1041" i="5"/>
  <c r="Y1042" i="5"/>
  <c r="Y1043" i="5"/>
  <c r="Y1044" i="5"/>
  <c r="Y1045" i="5"/>
  <c r="Y1046" i="5"/>
  <c r="Y1047" i="5"/>
  <c r="Y1048" i="5"/>
  <c r="Y1049" i="5"/>
  <c r="Y1050" i="5"/>
  <c r="Y1051" i="5"/>
  <c r="Y1052" i="5"/>
  <c r="Y1053" i="5"/>
  <c r="Y1054" i="5"/>
  <c r="Y1055" i="5"/>
  <c r="Y1056" i="5"/>
  <c r="Y1057" i="5"/>
  <c r="Y1058" i="5"/>
  <c r="Y1059" i="5"/>
  <c r="Y1060" i="5"/>
  <c r="Y1061" i="5"/>
  <c r="Y1062" i="5"/>
  <c r="Y1063" i="5"/>
  <c r="Y1064" i="5"/>
  <c r="Y1065" i="5"/>
  <c r="Y1066" i="5"/>
  <c r="Y1067" i="5"/>
  <c r="Y1068" i="5"/>
  <c r="Y1069" i="5"/>
  <c r="Y1070" i="5"/>
  <c r="Y1071" i="5"/>
  <c r="Y1072" i="5"/>
  <c r="Y1073" i="5"/>
  <c r="Y1074" i="5"/>
  <c r="Y1075" i="5"/>
  <c r="Y1076" i="5"/>
  <c r="Y1077" i="5"/>
  <c r="Y1078" i="5"/>
  <c r="Y1079" i="5"/>
  <c r="Y1080" i="5"/>
  <c r="Y1081" i="5"/>
  <c r="Y1082" i="5"/>
  <c r="Y1083" i="5"/>
  <c r="Y1084" i="5"/>
  <c r="Y1085" i="5"/>
  <c r="Y1086" i="5"/>
  <c r="Y1087" i="5"/>
  <c r="Y1088" i="5"/>
  <c r="Y1089" i="5"/>
  <c r="Y1090" i="5"/>
  <c r="Y1091" i="5"/>
  <c r="Y1092" i="5"/>
  <c r="Y1093" i="5"/>
  <c r="Y1094" i="5"/>
  <c r="Y1095" i="5"/>
  <c r="Y1096" i="5"/>
  <c r="Y1097" i="5"/>
  <c r="Y1098" i="5"/>
  <c r="Y1099" i="5"/>
  <c r="Y1100" i="5"/>
  <c r="Y1101" i="5"/>
  <c r="Y1102" i="5"/>
  <c r="Y1103" i="5"/>
  <c r="Y1104" i="5"/>
  <c r="Y1105" i="5"/>
  <c r="Y1106" i="5"/>
  <c r="Y1107" i="5"/>
  <c r="Y1108" i="5"/>
  <c r="Y1109" i="5"/>
  <c r="Y1110" i="5"/>
  <c r="Y1111" i="5"/>
  <c r="Y1112" i="5"/>
  <c r="Y1113" i="5"/>
  <c r="Y1114" i="5"/>
  <c r="Y1115" i="5"/>
  <c r="Y1116" i="5"/>
  <c r="Y1117" i="5"/>
  <c r="Y1118" i="5"/>
  <c r="Y1119" i="5"/>
  <c r="Y1120" i="5"/>
  <c r="Y1121" i="5"/>
  <c r="Y1122" i="5"/>
  <c r="Y1123" i="5"/>
  <c r="Y1124" i="5"/>
  <c r="Y1125" i="5"/>
  <c r="Y1126" i="5"/>
  <c r="Y1127" i="5"/>
  <c r="Y1128" i="5"/>
  <c r="Y1129" i="5"/>
  <c r="Y1130" i="5"/>
  <c r="Y1131" i="5"/>
  <c r="Y1132" i="5"/>
  <c r="Y1133" i="5"/>
  <c r="Y1134" i="5"/>
  <c r="Y1135" i="5"/>
  <c r="Y1136" i="5"/>
  <c r="Y1137" i="5"/>
  <c r="Y1138" i="5"/>
  <c r="Y1139" i="5"/>
  <c r="Y1140" i="5"/>
  <c r="Y1141" i="5"/>
  <c r="Y1142" i="5"/>
  <c r="Y1143" i="5"/>
  <c r="Y1144" i="5"/>
  <c r="Y1145" i="5"/>
  <c r="Y1146" i="5"/>
  <c r="Y1147" i="5"/>
  <c r="Y1148" i="5"/>
  <c r="Y1149" i="5"/>
  <c r="Y1150" i="5"/>
  <c r="Y1151" i="5"/>
  <c r="Y1152" i="5"/>
  <c r="Y1153" i="5"/>
  <c r="Y1154" i="5"/>
  <c r="Y1155" i="5"/>
  <c r="Y1156" i="5"/>
  <c r="Y1157" i="5"/>
  <c r="Y1158" i="5"/>
  <c r="Y1159" i="5"/>
  <c r="Y1160" i="5"/>
  <c r="Y1161" i="5"/>
  <c r="Y1162" i="5"/>
  <c r="Y1163" i="5"/>
  <c r="Y1164" i="5"/>
  <c r="Y1165" i="5"/>
  <c r="Y1166" i="5"/>
  <c r="Y1167" i="5"/>
  <c r="Y1168" i="5"/>
  <c r="Y1169" i="5"/>
  <c r="Y1170" i="5"/>
  <c r="Y1171" i="5"/>
  <c r="Y1172" i="5"/>
  <c r="Y1173" i="5"/>
  <c r="Y1174" i="5"/>
  <c r="Y1175" i="5"/>
  <c r="Y1176" i="5"/>
  <c r="Y1177" i="5"/>
  <c r="Y1178" i="5"/>
  <c r="Y1179" i="5"/>
  <c r="Y1180" i="5"/>
  <c r="Y1181" i="5"/>
  <c r="Y1182" i="5"/>
  <c r="Y1183" i="5"/>
  <c r="Y1184" i="5"/>
  <c r="Y1185" i="5"/>
  <c r="Y1186" i="5"/>
  <c r="Y1187" i="5"/>
  <c r="Y1188" i="5"/>
  <c r="Y1189" i="5"/>
  <c r="Y1190" i="5"/>
  <c r="Y1191" i="5"/>
  <c r="Y1192" i="5"/>
  <c r="Y1193" i="5"/>
  <c r="Y1194" i="5"/>
  <c r="Y1195" i="5"/>
  <c r="Y1196" i="5"/>
  <c r="Y1197" i="5"/>
  <c r="Y1198" i="5"/>
  <c r="Y1199" i="5"/>
  <c r="Y1200" i="5"/>
  <c r="Y1201" i="5"/>
  <c r="Y1202" i="5"/>
  <c r="Y1203" i="5"/>
  <c r="Y1204" i="5"/>
  <c r="Y1205" i="5"/>
  <c r="Y1206" i="5"/>
  <c r="Y1207" i="5"/>
  <c r="Y1208" i="5"/>
  <c r="Y1209" i="5"/>
  <c r="Y1210" i="5"/>
  <c r="Y1211" i="5"/>
  <c r="Y1212" i="5"/>
  <c r="Y1213" i="5"/>
  <c r="Y1214" i="5"/>
  <c r="Y1215" i="5"/>
  <c r="Y1216" i="5"/>
  <c r="Y1217" i="5"/>
  <c r="Y1218" i="5"/>
  <c r="Y1219" i="5"/>
  <c r="Y1220" i="5"/>
  <c r="Y1221" i="5"/>
  <c r="Y1222" i="5"/>
  <c r="Y1223" i="5"/>
  <c r="Y1224" i="5"/>
  <c r="Y1225" i="5"/>
  <c r="Y1226" i="5"/>
  <c r="Y1227" i="5"/>
  <c r="Y1228" i="5"/>
  <c r="Y1229" i="5"/>
  <c r="Y1230" i="5"/>
  <c r="Y1231" i="5"/>
  <c r="Y1232" i="5"/>
  <c r="Y1233" i="5"/>
  <c r="Y1234" i="5"/>
  <c r="Y1235" i="5"/>
  <c r="Y1236" i="5"/>
  <c r="Y1237" i="5"/>
  <c r="Y1238" i="5"/>
  <c r="Y1239" i="5"/>
  <c r="Y1240" i="5"/>
  <c r="Y1241" i="5"/>
  <c r="Y1242" i="5"/>
  <c r="Y1243" i="5"/>
  <c r="Y1244" i="5"/>
  <c r="Y1245" i="5"/>
  <c r="Y1246" i="5"/>
  <c r="Y1247" i="5"/>
  <c r="Y1248" i="5"/>
  <c r="Y1249" i="5"/>
  <c r="Y1250" i="5"/>
  <c r="Y1251" i="5"/>
  <c r="Y1252" i="5"/>
  <c r="Y1253" i="5"/>
  <c r="Y1254" i="5"/>
  <c r="Y1255" i="5"/>
  <c r="Y1256" i="5"/>
  <c r="Y1257" i="5"/>
  <c r="Y1258" i="5"/>
  <c r="Y1259" i="5"/>
  <c r="Y1260" i="5"/>
  <c r="Y1261" i="5"/>
  <c r="Y1262" i="5"/>
  <c r="Y1263" i="5"/>
  <c r="Y1264" i="5"/>
  <c r="Y1265" i="5"/>
  <c r="Y1266" i="5"/>
  <c r="Y1267" i="5"/>
  <c r="Y1268" i="5"/>
  <c r="Y1269" i="5"/>
  <c r="Y1270" i="5"/>
  <c r="Y1271" i="5"/>
  <c r="Y1272" i="5"/>
  <c r="Y1273" i="5"/>
  <c r="Y1274" i="5"/>
  <c r="Y1275" i="5"/>
  <c r="Y1276" i="5"/>
  <c r="Y1277" i="5"/>
  <c r="Y1278" i="5"/>
  <c r="Y1279" i="5"/>
  <c r="Y1280" i="5"/>
  <c r="Y1281" i="5"/>
  <c r="Y1282" i="5"/>
  <c r="Y1283" i="5"/>
  <c r="Y1284" i="5"/>
  <c r="Y1285" i="5"/>
  <c r="Y1286" i="5"/>
  <c r="Y1287" i="5"/>
  <c r="Y1288" i="5"/>
  <c r="Y1289" i="5"/>
  <c r="Y1290" i="5"/>
  <c r="Y1291" i="5"/>
  <c r="Y1292" i="5"/>
  <c r="Y1293" i="5"/>
  <c r="Y1294" i="5"/>
  <c r="Y1295" i="5"/>
  <c r="Y1296" i="5"/>
  <c r="Y1297" i="5"/>
  <c r="Y1298" i="5"/>
  <c r="Y1299" i="5"/>
  <c r="Y1300" i="5"/>
  <c r="Y1301" i="5"/>
  <c r="Y184" i="5"/>
  <c r="S185" i="5"/>
  <c r="S186" i="5"/>
  <c r="S187" i="5"/>
  <c r="S188" i="5"/>
  <c r="S189" i="5"/>
  <c r="S190" i="5"/>
  <c r="S191" i="5"/>
  <c r="S192" i="5"/>
  <c r="S193" i="5"/>
  <c r="S194" i="5"/>
  <c r="S195" i="5"/>
  <c r="S196" i="5"/>
  <c r="S197" i="5"/>
  <c r="S198" i="5"/>
  <c r="S199" i="5"/>
  <c r="S200" i="5"/>
  <c r="S201" i="5"/>
  <c r="S202" i="5"/>
  <c r="S203" i="5"/>
  <c r="S204" i="5"/>
  <c r="S205" i="5"/>
  <c r="S206" i="5"/>
  <c r="S207" i="5"/>
  <c r="S208" i="5"/>
  <c r="S209" i="5"/>
  <c r="S210" i="5"/>
  <c r="S211" i="5"/>
  <c r="S212" i="5"/>
  <c r="S213" i="5"/>
  <c r="S214" i="5"/>
  <c r="S215" i="5"/>
  <c r="S216" i="5"/>
  <c r="S217" i="5"/>
  <c r="S218" i="5"/>
  <c r="S219" i="5"/>
  <c r="S220" i="5"/>
  <c r="S221" i="5"/>
  <c r="S222" i="5"/>
  <c r="S223" i="5"/>
  <c r="S224" i="5"/>
  <c r="S225" i="5"/>
  <c r="S226" i="5"/>
  <c r="S227" i="5"/>
  <c r="S228" i="5"/>
  <c r="S229" i="5"/>
  <c r="S230" i="5"/>
  <c r="S231" i="5"/>
  <c r="S232" i="5"/>
  <c r="S233" i="5"/>
  <c r="S234" i="5"/>
  <c r="S235" i="5"/>
  <c r="S236" i="5"/>
  <c r="S237" i="5"/>
  <c r="S238" i="5"/>
  <c r="S239" i="5"/>
  <c r="S240" i="5"/>
  <c r="S241" i="5"/>
  <c r="S242" i="5"/>
  <c r="S243" i="5"/>
  <c r="S244" i="5"/>
  <c r="S245" i="5"/>
  <c r="S246" i="5"/>
  <c r="S247" i="5"/>
  <c r="S248" i="5"/>
  <c r="S249" i="5"/>
  <c r="S250" i="5"/>
  <c r="S251" i="5"/>
  <c r="S252" i="5"/>
  <c r="S253" i="5"/>
  <c r="S254" i="5"/>
  <c r="S255" i="5"/>
  <c r="S256" i="5"/>
  <c r="S257" i="5"/>
  <c r="S258" i="5"/>
  <c r="S259" i="5"/>
  <c r="S260" i="5"/>
  <c r="S261" i="5"/>
  <c r="S262" i="5"/>
  <c r="S263" i="5"/>
  <c r="S264" i="5"/>
  <c r="S265" i="5"/>
  <c r="S266" i="5"/>
  <c r="S267" i="5"/>
  <c r="S268" i="5"/>
  <c r="S269" i="5"/>
  <c r="S270" i="5"/>
  <c r="S271" i="5"/>
  <c r="S272" i="5"/>
  <c r="S273" i="5"/>
  <c r="S274" i="5"/>
  <c r="S275" i="5"/>
  <c r="S276" i="5"/>
  <c r="S277" i="5"/>
  <c r="S278" i="5"/>
  <c r="S279" i="5"/>
  <c r="S280" i="5"/>
  <c r="S281" i="5"/>
  <c r="S282" i="5"/>
  <c r="S283" i="5"/>
  <c r="S284" i="5"/>
  <c r="S285" i="5"/>
  <c r="S286" i="5"/>
  <c r="S287" i="5"/>
  <c r="S288" i="5"/>
  <c r="S289" i="5"/>
  <c r="S290" i="5"/>
  <c r="S291" i="5"/>
  <c r="S292" i="5"/>
  <c r="S293" i="5"/>
  <c r="S294" i="5"/>
  <c r="S295" i="5"/>
  <c r="S296" i="5"/>
  <c r="S297" i="5"/>
  <c r="S298" i="5"/>
  <c r="S299" i="5"/>
  <c r="S300" i="5"/>
  <c r="S301" i="5"/>
  <c r="S302" i="5"/>
  <c r="S303" i="5"/>
  <c r="S304" i="5"/>
  <c r="S305" i="5"/>
  <c r="S306" i="5"/>
  <c r="S307" i="5"/>
  <c r="S308" i="5"/>
  <c r="S309" i="5"/>
  <c r="S310" i="5"/>
  <c r="S311" i="5"/>
  <c r="S312" i="5"/>
  <c r="S313" i="5"/>
  <c r="S314" i="5"/>
  <c r="S315" i="5"/>
  <c r="S316" i="5"/>
  <c r="S317" i="5"/>
  <c r="S318" i="5"/>
  <c r="S319" i="5"/>
  <c r="S320" i="5"/>
  <c r="S321" i="5"/>
  <c r="S322" i="5"/>
  <c r="S323" i="5"/>
  <c r="S324" i="5"/>
  <c r="S325" i="5"/>
  <c r="S326" i="5"/>
  <c r="S327" i="5"/>
  <c r="S328" i="5"/>
  <c r="S329" i="5"/>
  <c r="S330" i="5"/>
  <c r="S331" i="5"/>
  <c r="S332" i="5"/>
  <c r="S333" i="5"/>
  <c r="S334" i="5"/>
  <c r="S335" i="5"/>
  <c r="S336" i="5"/>
  <c r="S337" i="5"/>
  <c r="S338" i="5"/>
  <c r="S339" i="5"/>
  <c r="S340" i="5"/>
  <c r="S341" i="5"/>
  <c r="S342" i="5"/>
  <c r="S343" i="5"/>
  <c r="S344" i="5"/>
  <c r="S345" i="5"/>
  <c r="S346" i="5"/>
  <c r="S347" i="5"/>
  <c r="S348" i="5"/>
  <c r="S349" i="5"/>
  <c r="S350" i="5"/>
  <c r="S351" i="5"/>
  <c r="S352" i="5"/>
  <c r="S353" i="5"/>
  <c r="S354" i="5"/>
  <c r="S355" i="5"/>
  <c r="S356" i="5"/>
  <c r="S357" i="5"/>
  <c r="S358" i="5"/>
  <c r="S359" i="5"/>
  <c r="S360" i="5"/>
  <c r="S361" i="5"/>
  <c r="S362" i="5"/>
  <c r="S363" i="5"/>
  <c r="S364" i="5"/>
  <c r="S365" i="5"/>
  <c r="S366" i="5"/>
  <c r="S367" i="5"/>
  <c r="S368" i="5"/>
  <c r="S369" i="5"/>
  <c r="S370" i="5"/>
  <c r="S371" i="5"/>
  <c r="S372" i="5"/>
  <c r="S373" i="5"/>
  <c r="S374" i="5"/>
  <c r="S375" i="5"/>
  <c r="S376" i="5"/>
  <c r="S377" i="5"/>
  <c r="S378" i="5"/>
  <c r="S379" i="5"/>
  <c r="S380" i="5"/>
  <c r="S381" i="5"/>
  <c r="S382" i="5"/>
  <c r="S383" i="5"/>
  <c r="S384" i="5"/>
  <c r="S385" i="5"/>
  <c r="S386" i="5"/>
  <c r="S387" i="5"/>
  <c r="S388" i="5"/>
  <c r="S389" i="5"/>
  <c r="S390" i="5"/>
  <c r="S391" i="5"/>
  <c r="S392" i="5"/>
  <c r="S393" i="5"/>
  <c r="S394" i="5"/>
  <c r="S395" i="5"/>
  <c r="S396" i="5"/>
  <c r="S397" i="5"/>
  <c r="S398" i="5"/>
  <c r="S399" i="5"/>
  <c r="S400" i="5"/>
  <c r="S401" i="5"/>
  <c r="S402" i="5"/>
  <c r="S403" i="5"/>
  <c r="S404" i="5"/>
  <c r="S405" i="5"/>
  <c r="S406" i="5"/>
  <c r="S407" i="5"/>
  <c r="S408" i="5"/>
  <c r="S409" i="5"/>
  <c r="S410" i="5"/>
  <c r="S411" i="5"/>
  <c r="S412" i="5"/>
  <c r="S413" i="5"/>
  <c r="S414" i="5"/>
  <c r="S415" i="5"/>
  <c r="S416" i="5"/>
  <c r="S417" i="5"/>
  <c r="S418" i="5"/>
  <c r="S419" i="5"/>
  <c r="S420" i="5"/>
  <c r="S421" i="5"/>
  <c r="S422" i="5"/>
  <c r="S423" i="5"/>
  <c r="S424" i="5"/>
  <c r="S425" i="5"/>
  <c r="S426" i="5"/>
  <c r="S427" i="5"/>
  <c r="S428" i="5"/>
  <c r="S429" i="5"/>
  <c r="S430" i="5"/>
  <c r="S431" i="5"/>
  <c r="S432" i="5"/>
  <c r="S433" i="5"/>
  <c r="S434" i="5"/>
  <c r="S435" i="5"/>
  <c r="S436" i="5"/>
  <c r="S437" i="5"/>
  <c r="S438" i="5"/>
  <c r="S439" i="5"/>
  <c r="S440" i="5"/>
  <c r="S441" i="5"/>
  <c r="S442" i="5"/>
  <c r="S443" i="5"/>
  <c r="S444" i="5"/>
  <c r="S445" i="5"/>
  <c r="S446" i="5"/>
  <c r="S447" i="5"/>
  <c r="S448" i="5"/>
  <c r="S449" i="5"/>
  <c r="S450" i="5"/>
  <c r="S451" i="5"/>
  <c r="S452" i="5"/>
  <c r="S453" i="5"/>
  <c r="S454" i="5"/>
  <c r="S455" i="5"/>
  <c r="S456" i="5"/>
  <c r="S457" i="5"/>
  <c r="S458" i="5"/>
  <c r="S459" i="5"/>
  <c r="S460" i="5"/>
  <c r="S461" i="5"/>
  <c r="S462" i="5"/>
  <c r="S463" i="5"/>
  <c r="S464" i="5"/>
  <c r="S465" i="5"/>
  <c r="S466" i="5"/>
  <c r="S467" i="5"/>
  <c r="S468" i="5"/>
  <c r="S469" i="5"/>
  <c r="S470" i="5"/>
  <c r="S471" i="5"/>
  <c r="S472" i="5"/>
  <c r="S473" i="5"/>
  <c r="S474" i="5"/>
  <c r="S475" i="5"/>
  <c r="S476" i="5"/>
  <c r="S477" i="5"/>
  <c r="S478" i="5"/>
  <c r="S479" i="5"/>
  <c r="S480" i="5"/>
  <c r="S481" i="5"/>
  <c r="S482" i="5"/>
  <c r="S483" i="5"/>
  <c r="S484" i="5"/>
  <c r="S485" i="5"/>
  <c r="S486" i="5"/>
  <c r="S487" i="5"/>
  <c r="S488" i="5"/>
  <c r="S489" i="5"/>
  <c r="S490" i="5"/>
  <c r="S491" i="5"/>
  <c r="S492" i="5"/>
  <c r="S493" i="5"/>
  <c r="S494" i="5"/>
  <c r="S495" i="5"/>
  <c r="S496" i="5"/>
  <c r="S497" i="5"/>
  <c r="S498" i="5"/>
  <c r="S499" i="5"/>
  <c r="S500" i="5"/>
  <c r="S501" i="5"/>
  <c r="S502" i="5"/>
  <c r="S503" i="5"/>
  <c r="S504" i="5"/>
  <c r="S505" i="5"/>
  <c r="S506" i="5"/>
  <c r="S507" i="5"/>
  <c r="S508" i="5"/>
  <c r="S509" i="5"/>
  <c r="S510" i="5"/>
  <c r="S511" i="5"/>
  <c r="S512" i="5"/>
  <c r="S513" i="5"/>
  <c r="S514" i="5"/>
  <c r="S515" i="5"/>
  <c r="S516" i="5"/>
  <c r="S517" i="5"/>
  <c r="S518" i="5"/>
  <c r="S519" i="5"/>
  <c r="S520" i="5"/>
  <c r="S521" i="5"/>
  <c r="S522" i="5"/>
  <c r="S523" i="5"/>
  <c r="S524" i="5"/>
  <c r="S525" i="5"/>
  <c r="S526" i="5"/>
  <c r="S527" i="5"/>
  <c r="S528" i="5"/>
  <c r="S529" i="5"/>
  <c r="S530" i="5"/>
  <c r="S531" i="5"/>
  <c r="S532" i="5"/>
  <c r="S533" i="5"/>
  <c r="S534" i="5"/>
  <c r="S535" i="5"/>
  <c r="S536" i="5"/>
  <c r="S537" i="5"/>
  <c r="S538" i="5"/>
  <c r="S539" i="5"/>
  <c r="S540" i="5"/>
  <c r="S541" i="5"/>
  <c r="S542" i="5"/>
  <c r="S543" i="5"/>
  <c r="S544" i="5"/>
  <c r="S545" i="5"/>
  <c r="S546" i="5"/>
  <c r="S547" i="5"/>
  <c r="S548" i="5"/>
  <c r="S549" i="5"/>
  <c r="S550" i="5"/>
  <c r="S551" i="5"/>
  <c r="S552" i="5"/>
  <c r="S553" i="5"/>
  <c r="S554" i="5"/>
  <c r="S555" i="5"/>
  <c r="S556" i="5"/>
  <c r="S557" i="5"/>
  <c r="S558" i="5"/>
  <c r="S559" i="5"/>
  <c r="S560" i="5"/>
  <c r="S561" i="5"/>
  <c r="S562" i="5"/>
  <c r="S563" i="5"/>
  <c r="S564" i="5"/>
  <c r="S565" i="5"/>
  <c r="S566" i="5"/>
  <c r="S567" i="5"/>
  <c r="S568" i="5"/>
  <c r="S569" i="5"/>
  <c r="S570" i="5"/>
  <c r="S571" i="5"/>
  <c r="S572" i="5"/>
  <c r="S573" i="5"/>
  <c r="S574" i="5"/>
  <c r="S575" i="5"/>
  <c r="S576" i="5"/>
  <c r="S577" i="5"/>
  <c r="S578" i="5"/>
  <c r="S579" i="5"/>
  <c r="S580" i="5"/>
  <c r="S581" i="5"/>
  <c r="S582" i="5"/>
  <c r="S583" i="5"/>
  <c r="S584" i="5"/>
  <c r="S585" i="5"/>
  <c r="S586" i="5"/>
  <c r="S587" i="5"/>
  <c r="S588" i="5"/>
  <c r="S589" i="5"/>
  <c r="S590" i="5"/>
  <c r="S591" i="5"/>
  <c r="S592" i="5"/>
  <c r="S593" i="5"/>
  <c r="S594" i="5"/>
  <c r="S595" i="5"/>
  <c r="S596" i="5"/>
  <c r="S597" i="5"/>
  <c r="S598" i="5"/>
  <c r="S599" i="5"/>
  <c r="S600" i="5"/>
  <c r="S601" i="5"/>
  <c r="S602" i="5"/>
  <c r="S603" i="5"/>
  <c r="S604" i="5"/>
  <c r="S605" i="5"/>
  <c r="S606" i="5"/>
  <c r="S607" i="5"/>
  <c r="S608" i="5"/>
  <c r="S609" i="5"/>
  <c r="S610" i="5"/>
  <c r="S611" i="5"/>
  <c r="S612" i="5"/>
  <c r="S613" i="5"/>
  <c r="S614" i="5"/>
  <c r="S615" i="5"/>
  <c r="S616" i="5"/>
  <c r="S617" i="5"/>
  <c r="S618" i="5"/>
  <c r="S619" i="5"/>
  <c r="S620" i="5"/>
  <c r="S621" i="5"/>
  <c r="S622" i="5"/>
  <c r="S623" i="5"/>
  <c r="S624" i="5"/>
  <c r="S625" i="5"/>
  <c r="S626" i="5"/>
  <c r="S627" i="5"/>
  <c r="S628" i="5"/>
  <c r="S629" i="5"/>
  <c r="S630" i="5"/>
  <c r="S631" i="5"/>
  <c r="S632" i="5"/>
  <c r="S633" i="5"/>
  <c r="S634" i="5"/>
  <c r="S635" i="5"/>
  <c r="S636" i="5"/>
  <c r="S637" i="5"/>
  <c r="S638" i="5"/>
  <c r="S639" i="5"/>
  <c r="S640" i="5"/>
  <c r="S641" i="5"/>
  <c r="S642" i="5"/>
  <c r="S643" i="5"/>
  <c r="S644" i="5"/>
  <c r="S645" i="5"/>
  <c r="S646" i="5"/>
  <c r="S647" i="5"/>
  <c r="S648" i="5"/>
  <c r="S649" i="5"/>
  <c r="S650" i="5"/>
  <c r="S651" i="5"/>
  <c r="S652" i="5"/>
  <c r="S653" i="5"/>
  <c r="S654" i="5"/>
  <c r="S655" i="5"/>
  <c r="S656" i="5"/>
  <c r="S657" i="5"/>
  <c r="S658" i="5"/>
  <c r="S659" i="5"/>
  <c r="S660" i="5"/>
  <c r="S661" i="5"/>
  <c r="S662" i="5"/>
  <c r="S663" i="5"/>
  <c r="S664" i="5"/>
  <c r="S665" i="5"/>
  <c r="S666" i="5"/>
  <c r="S667" i="5"/>
  <c r="S668" i="5"/>
  <c r="S669" i="5"/>
  <c r="S670" i="5"/>
  <c r="S671" i="5"/>
  <c r="S672" i="5"/>
  <c r="S673" i="5"/>
  <c r="S674" i="5"/>
  <c r="S675" i="5"/>
  <c r="S676" i="5"/>
  <c r="S677" i="5"/>
  <c r="S678" i="5"/>
  <c r="S679" i="5"/>
  <c r="S680" i="5"/>
  <c r="S681" i="5"/>
  <c r="S682" i="5"/>
  <c r="S683" i="5"/>
  <c r="S684" i="5"/>
  <c r="S685" i="5"/>
  <c r="S686" i="5"/>
  <c r="S687" i="5"/>
  <c r="S688" i="5"/>
  <c r="S689" i="5"/>
  <c r="S690" i="5"/>
  <c r="S691" i="5"/>
  <c r="S692" i="5"/>
  <c r="S693" i="5"/>
  <c r="S694" i="5"/>
  <c r="S695" i="5"/>
  <c r="S696" i="5"/>
  <c r="S697" i="5"/>
  <c r="S698" i="5"/>
  <c r="S699" i="5"/>
  <c r="S700" i="5"/>
  <c r="S701" i="5"/>
  <c r="S702" i="5"/>
  <c r="S703" i="5"/>
  <c r="S704" i="5"/>
  <c r="S705" i="5"/>
  <c r="S706" i="5"/>
  <c r="S707" i="5"/>
  <c r="S708" i="5"/>
  <c r="S709" i="5"/>
  <c r="S710" i="5"/>
  <c r="S711" i="5"/>
  <c r="S712" i="5"/>
  <c r="S713" i="5"/>
  <c r="S714" i="5"/>
  <c r="S715" i="5"/>
  <c r="S716" i="5"/>
  <c r="S717" i="5"/>
  <c r="S718" i="5"/>
  <c r="S719" i="5"/>
  <c r="S720" i="5"/>
  <c r="S721" i="5"/>
  <c r="S722" i="5"/>
  <c r="S723" i="5"/>
  <c r="S724" i="5"/>
  <c r="S725" i="5"/>
  <c r="S726" i="5"/>
  <c r="S727" i="5"/>
  <c r="S728" i="5"/>
  <c r="S729" i="5"/>
  <c r="S730" i="5"/>
  <c r="S731" i="5"/>
  <c r="S732" i="5"/>
  <c r="S733" i="5"/>
  <c r="S734" i="5"/>
  <c r="S735" i="5"/>
  <c r="S736" i="5"/>
  <c r="S737" i="5"/>
  <c r="S738" i="5"/>
  <c r="S739" i="5"/>
  <c r="S740" i="5"/>
  <c r="S741" i="5"/>
  <c r="S742" i="5"/>
  <c r="S743" i="5"/>
  <c r="S744" i="5"/>
  <c r="S745" i="5"/>
  <c r="S746" i="5"/>
  <c r="S747" i="5"/>
  <c r="S748" i="5"/>
  <c r="S749" i="5"/>
  <c r="S750" i="5"/>
  <c r="S751" i="5"/>
  <c r="S752" i="5"/>
  <c r="S753" i="5"/>
  <c r="S754" i="5"/>
  <c r="S755" i="5"/>
  <c r="S756" i="5"/>
  <c r="S757" i="5"/>
  <c r="S758" i="5"/>
  <c r="S759" i="5"/>
  <c r="S760" i="5"/>
  <c r="S761" i="5"/>
  <c r="S762" i="5"/>
  <c r="S763" i="5"/>
  <c r="S764" i="5"/>
  <c r="S765" i="5"/>
  <c r="S766" i="5"/>
  <c r="S767" i="5"/>
  <c r="S768" i="5"/>
  <c r="S769" i="5"/>
  <c r="S770" i="5"/>
  <c r="S771" i="5"/>
  <c r="S772" i="5"/>
  <c r="S773" i="5"/>
  <c r="S774" i="5"/>
  <c r="S775" i="5"/>
  <c r="S776" i="5"/>
  <c r="S777" i="5"/>
  <c r="S778" i="5"/>
  <c r="S779" i="5"/>
  <c r="S780" i="5"/>
  <c r="S781" i="5"/>
  <c r="S782" i="5"/>
  <c r="S783" i="5"/>
  <c r="S784" i="5"/>
  <c r="S785" i="5"/>
  <c r="S786" i="5"/>
  <c r="S787" i="5"/>
  <c r="S788" i="5"/>
  <c r="S789" i="5"/>
  <c r="S790" i="5"/>
  <c r="S791" i="5"/>
  <c r="S792" i="5"/>
  <c r="S793" i="5"/>
  <c r="S794" i="5"/>
  <c r="S795" i="5"/>
  <c r="S796" i="5"/>
  <c r="S797" i="5"/>
  <c r="S798" i="5"/>
  <c r="S799" i="5"/>
  <c r="S800" i="5"/>
  <c r="S801" i="5"/>
  <c r="S802" i="5"/>
  <c r="S803" i="5"/>
  <c r="S804" i="5"/>
  <c r="S805" i="5"/>
  <c r="S806" i="5"/>
  <c r="S807" i="5"/>
  <c r="S808" i="5"/>
  <c r="S809" i="5"/>
  <c r="S810" i="5"/>
  <c r="S811" i="5"/>
  <c r="S812" i="5"/>
  <c r="S813" i="5"/>
  <c r="S814" i="5"/>
  <c r="S815" i="5"/>
  <c r="S816" i="5"/>
  <c r="S817" i="5"/>
  <c r="S818" i="5"/>
  <c r="S819" i="5"/>
  <c r="S820" i="5"/>
  <c r="S821" i="5"/>
  <c r="S822" i="5"/>
  <c r="S823" i="5"/>
  <c r="S824" i="5"/>
  <c r="S825" i="5"/>
  <c r="S826" i="5"/>
  <c r="S827" i="5"/>
  <c r="S828" i="5"/>
  <c r="S829" i="5"/>
  <c r="S830" i="5"/>
  <c r="S831" i="5"/>
  <c r="S832" i="5"/>
  <c r="S833" i="5"/>
  <c r="S834" i="5"/>
  <c r="S835" i="5"/>
  <c r="S836" i="5"/>
  <c r="S837" i="5"/>
  <c r="S838" i="5"/>
  <c r="S839" i="5"/>
  <c r="S840" i="5"/>
  <c r="S841" i="5"/>
  <c r="S842" i="5"/>
  <c r="S843" i="5"/>
  <c r="S844" i="5"/>
  <c r="S845" i="5"/>
  <c r="S846" i="5"/>
  <c r="S847" i="5"/>
  <c r="S848" i="5"/>
  <c r="S849" i="5"/>
  <c r="S850" i="5"/>
  <c r="S851" i="5"/>
  <c r="S852" i="5"/>
  <c r="S853" i="5"/>
  <c r="S854" i="5"/>
  <c r="S855" i="5"/>
  <c r="S856" i="5"/>
  <c r="S857" i="5"/>
  <c r="S858" i="5"/>
  <c r="S859" i="5"/>
  <c r="S860" i="5"/>
  <c r="S861" i="5"/>
  <c r="S862" i="5"/>
  <c r="S863" i="5"/>
  <c r="S864" i="5"/>
  <c r="S865" i="5"/>
  <c r="S866" i="5"/>
  <c r="S867" i="5"/>
  <c r="S868" i="5"/>
  <c r="S869" i="5"/>
  <c r="S870" i="5"/>
  <c r="S871" i="5"/>
  <c r="S872" i="5"/>
  <c r="S873" i="5"/>
  <c r="S874" i="5"/>
  <c r="S875" i="5"/>
  <c r="S876" i="5"/>
  <c r="S877" i="5"/>
  <c r="S878" i="5"/>
  <c r="S879" i="5"/>
  <c r="S880" i="5"/>
  <c r="S881" i="5"/>
  <c r="S882" i="5"/>
  <c r="S883" i="5"/>
  <c r="S884" i="5"/>
  <c r="S885" i="5"/>
  <c r="S886" i="5"/>
  <c r="S887" i="5"/>
  <c r="S888" i="5"/>
  <c r="S889" i="5"/>
  <c r="S890" i="5"/>
  <c r="S891" i="5"/>
  <c r="S892" i="5"/>
  <c r="S893" i="5"/>
  <c r="S894" i="5"/>
  <c r="S895" i="5"/>
  <c r="S896" i="5"/>
  <c r="S897" i="5"/>
  <c r="S898" i="5"/>
  <c r="S899" i="5"/>
  <c r="S900" i="5"/>
  <c r="S901" i="5"/>
  <c r="S902" i="5"/>
  <c r="S903" i="5"/>
  <c r="S904" i="5"/>
  <c r="S905" i="5"/>
  <c r="S906" i="5"/>
  <c r="S907" i="5"/>
  <c r="S908" i="5"/>
  <c r="S909" i="5"/>
  <c r="S910" i="5"/>
  <c r="S911" i="5"/>
  <c r="S912" i="5"/>
  <c r="S913" i="5"/>
  <c r="S914" i="5"/>
  <c r="S915" i="5"/>
  <c r="S916" i="5"/>
  <c r="S917" i="5"/>
  <c r="S918" i="5"/>
  <c r="S919" i="5"/>
  <c r="S920" i="5"/>
  <c r="S921" i="5"/>
  <c r="S922" i="5"/>
  <c r="S923" i="5"/>
  <c r="S924" i="5"/>
  <c r="S925" i="5"/>
  <c r="S926" i="5"/>
  <c r="S927" i="5"/>
  <c r="S928" i="5"/>
  <c r="S929" i="5"/>
  <c r="S930" i="5"/>
  <c r="S931" i="5"/>
  <c r="S932" i="5"/>
  <c r="S933" i="5"/>
  <c r="S934" i="5"/>
  <c r="S935" i="5"/>
  <c r="S936" i="5"/>
  <c r="S937" i="5"/>
  <c r="S938" i="5"/>
  <c r="S939" i="5"/>
  <c r="S940" i="5"/>
  <c r="S941" i="5"/>
  <c r="S942" i="5"/>
  <c r="S943" i="5"/>
  <c r="S944" i="5"/>
  <c r="S945" i="5"/>
  <c r="S946" i="5"/>
  <c r="S947" i="5"/>
  <c r="S948" i="5"/>
  <c r="S949" i="5"/>
  <c r="S950" i="5"/>
  <c r="S951" i="5"/>
  <c r="S952" i="5"/>
  <c r="S953" i="5"/>
  <c r="S954" i="5"/>
  <c r="S955" i="5"/>
  <c r="S956" i="5"/>
  <c r="S957" i="5"/>
  <c r="S958" i="5"/>
  <c r="S959" i="5"/>
  <c r="S960" i="5"/>
  <c r="S961" i="5"/>
  <c r="S962" i="5"/>
  <c r="S963" i="5"/>
  <c r="S964" i="5"/>
  <c r="S965" i="5"/>
  <c r="S966" i="5"/>
  <c r="S967" i="5"/>
  <c r="S968" i="5"/>
  <c r="S969" i="5"/>
  <c r="S970" i="5"/>
  <c r="S971" i="5"/>
  <c r="S972" i="5"/>
  <c r="S973" i="5"/>
  <c r="S974" i="5"/>
  <c r="S975" i="5"/>
  <c r="S976" i="5"/>
  <c r="S977" i="5"/>
  <c r="S978" i="5"/>
  <c r="S979" i="5"/>
  <c r="S980" i="5"/>
  <c r="S981" i="5"/>
  <c r="S982" i="5"/>
  <c r="S983" i="5"/>
  <c r="S984" i="5"/>
  <c r="S985" i="5"/>
  <c r="S986" i="5"/>
  <c r="S987" i="5"/>
  <c r="S988" i="5"/>
  <c r="S989" i="5"/>
  <c r="S990" i="5"/>
  <c r="S991" i="5"/>
  <c r="S992" i="5"/>
  <c r="S993" i="5"/>
  <c r="S994" i="5"/>
  <c r="S995" i="5"/>
  <c r="S996" i="5"/>
  <c r="S997" i="5"/>
  <c r="S998" i="5"/>
  <c r="S999" i="5"/>
  <c r="S1000" i="5"/>
  <c r="S1001" i="5"/>
  <c r="S1002" i="5"/>
  <c r="S1003" i="5"/>
  <c r="S1004" i="5"/>
  <c r="S1005" i="5"/>
  <c r="S1006" i="5"/>
  <c r="S1007" i="5"/>
  <c r="S1008" i="5"/>
  <c r="S1009" i="5"/>
  <c r="S1010" i="5"/>
  <c r="S1011" i="5"/>
  <c r="S1012" i="5"/>
  <c r="S1013" i="5"/>
  <c r="S1014" i="5"/>
  <c r="S1015" i="5"/>
  <c r="S1016" i="5"/>
  <c r="S1017" i="5"/>
  <c r="S1018" i="5"/>
  <c r="S1019" i="5"/>
  <c r="S1020" i="5"/>
  <c r="S1021" i="5"/>
  <c r="S1022" i="5"/>
  <c r="S1023" i="5"/>
  <c r="S1024" i="5"/>
  <c r="S1025" i="5"/>
  <c r="S1026" i="5"/>
  <c r="S1027" i="5"/>
  <c r="S1028" i="5"/>
  <c r="S1029" i="5"/>
  <c r="S1030" i="5"/>
  <c r="S1031" i="5"/>
  <c r="S1032" i="5"/>
  <c r="S1033" i="5"/>
  <c r="S1034" i="5"/>
  <c r="S1035" i="5"/>
  <c r="S1036" i="5"/>
  <c r="S1037" i="5"/>
  <c r="S1038" i="5"/>
  <c r="S1039" i="5"/>
  <c r="S1040" i="5"/>
  <c r="S1041" i="5"/>
  <c r="S1042" i="5"/>
  <c r="S1043" i="5"/>
  <c r="S1044" i="5"/>
  <c r="S1045" i="5"/>
  <c r="S1046" i="5"/>
  <c r="S1047" i="5"/>
  <c r="S1048" i="5"/>
  <c r="S1049" i="5"/>
  <c r="S1050" i="5"/>
  <c r="S1051" i="5"/>
  <c r="S1052" i="5"/>
  <c r="S1053" i="5"/>
  <c r="S1054" i="5"/>
  <c r="S1055" i="5"/>
  <c r="S1056" i="5"/>
  <c r="S1057" i="5"/>
  <c r="S1058" i="5"/>
  <c r="S1059" i="5"/>
  <c r="S1060" i="5"/>
  <c r="S1061" i="5"/>
  <c r="S1062" i="5"/>
  <c r="S1063" i="5"/>
  <c r="S1064" i="5"/>
  <c r="S1065" i="5"/>
  <c r="S1066" i="5"/>
  <c r="S1067" i="5"/>
  <c r="S1068" i="5"/>
  <c r="S1069" i="5"/>
  <c r="S1070" i="5"/>
  <c r="S1071" i="5"/>
  <c r="S1072" i="5"/>
  <c r="S1073" i="5"/>
  <c r="S1074" i="5"/>
  <c r="S1075" i="5"/>
  <c r="S1076" i="5"/>
  <c r="S1077" i="5"/>
  <c r="S1078" i="5"/>
  <c r="S1079" i="5"/>
  <c r="S1080" i="5"/>
  <c r="S1081" i="5"/>
  <c r="S1082" i="5"/>
  <c r="S1083" i="5"/>
  <c r="S1084" i="5"/>
  <c r="S1085" i="5"/>
  <c r="S1086" i="5"/>
  <c r="S1087" i="5"/>
  <c r="S1088" i="5"/>
  <c r="S1089" i="5"/>
  <c r="S1090" i="5"/>
  <c r="S1091" i="5"/>
  <c r="S1092" i="5"/>
  <c r="S1093" i="5"/>
  <c r="S1094" i="5"/>
  <c r="S1095" i="5"/>
  <c r="S1096" i="5"/>
  <c r="S1097" i="5"/>
  <c r="S1098" i="5"/>
  <c r="S1099" i="5"/>
  <c r="S1100" i="5"/>
  <c r="S1101" i="5"/>
  <c r="S1102" i="5"/>
  <c r="S1103" i="5"/>
  <c r="S1104" i="5"/>
  <c r="S1105" i="5"/>
  <c r="S1106" i="5"/>
  <c r="S1107" i="5"/>
  <c r="S1108" i="5"/>
  <c r="S1109" i="5"/>
  <c r="S1110" i="5"/>
  <c r="S1111" i="5"/>
  <c r="S1112" i="5"/>
  <c r="S1113" i="5"/>
  <c r="S1114" i="5"/>
  <c r="S1115" i="5"/>
  <c r="S1116" i="5"/>
  <c r="S1117" i="5"/>
  <c r="S1118" i="5"/>
  <c r="S1119" i="5"/>
  <c r="S1120" i="5"/>
  <c r="S1121" i="5"/>
  <c r="S1122" i="5"/>
  <c r="S1123" i="5"/>
  <c r="S1124" i="5"/>
  <c r="S1125" i="5"/>
  <c r="S1126" i="5"/>
  <c r="S1127" i="5"/>
  <c r="S1128" i="5"/>
  <c r="S1129" i="5"/>
  <c r="S1130" i="5"/>
  <c r="S1131" i="5"/>
  <c r="S1132" i="5"/>
  <c r="S1133" i="5"/>
  <c r="S1134" i="5"/>
  <c r="S1135" i="5"/>
  <c r="S1136" i="5"/>
  <c r="S1137" i="5"/>
  <c r="S1138" i="5"/>
  <c r="S1139" i="5"/>
  <c r="S1140" i="5"/>
  <c r="S1141" i="5"/>
  <c r="S1142" i="5"/>
  <c r="S1143" i="5"/>
  <c r="S1144" i="5"/>
  <c r="S1145" i="5"/>
  <c r="S1146" i="5"/>
  <c r="S1147" i="5"/>
  <c r="S1148" i="5"/>
  <c r="S1149" i="5"/>
  <c r="S1150" i="5"/>
  <c r="S1151" i="5"/>
  <c r="S1152" i="5"/>
  <c r="S1153" i="5"/>
  <c r="S1154" i="5"/>
  <c r="S1155" i="5"/>
  <c r="S1156" i="5"/>
  <c r="S1157" i="5"/>
  <c r="S1158" i="5"/>
  <c r="S1159" i="5"/>
  <c r="S1160" i="5"/>
  <c r="S1161" i="5"/>
  <c r="S1162" i="5"/>
  <c r="S1163" i="5"/>
  <c r="S1164" i="5"/>
  <c r="S1165" i="5"/>
  <c r="S1166" i="5"/>
  <c r="S1167" i="5"/>
  <c r="S1168" i="5"/>
  <c r="S1169" i="5"/>
  <c r="S1170" i="5"/>
  <c r="S1171" i="5"/>
  <c r="S1172" i="5"/>
  <c r="S1173" i="5"/>
  <c r="S1174" i="5"/>
  <c r="S1175" i="5"/>
  <c r="S1176" i="5"/>
  <c r="S1177" i="5"/>
  <c r="S1178" i="5"/>
  <c r="S1179" i="5"/>
  <c r="S1180" i="5"/>
  <c r="S1181" i="5"/>
  <c r="S1182" i="5"/>
  <c r="S1183" i="5"/>
  <c r="S1184" i="5"/>
  <c r="S1185" i="5"/>
  <c r="S1186" i="5"/>
  <c r="S1187" i="5"/>
  <c r="S1188" i="5"/>
  <c r="S1189" i="5"/>
  <c r="S1190" i="5"/>
  <c r="S1191" i="5"/>
  <c r="S1192" i="5"/>
  <c r="S1193" i="5"/>
  <c r="S1194" i="5"/>
  <c r="S1195" i="5"/>
  <c r="S1196" i="5"/>
  <c r="S1197" i="5"/>
  <c r="S1198" i="5"/>
  <c r="S1199" i="5"/>
  <c r="S1200" i="5"/>
  <c r="S1201" i="5"/>
  <c r="S1202" i="5"/>
  <c r="S1203" i="5"/>
  <c r="S1204" i="5"/>
  <c r="S1205" i="5"/>
  <c r="S1206" i="5"/>
  <c r="S1207" i="5"/>
  <c r="S1208" i="5"/>
  <c r="S1209" i="5"/>
  <c r="S1210" i="5"/>
  <c r="S1211" i="5"/>
  <c r="S1212" i="5"/>
  <c r="S1213" i="5"/>
  <c r="S1214" i="5"/>
  <c r="S1215" i="5"/>
  <c r="S1216" i="5"/>
  <c r="S1217" i="5"/>
  <c r="S1218" i="5"/>
  <c r="S1219" i="5"/>
  <c r="S1220" i="5"/>
  <c r="S1221" i="5"/>
  <c r="S1222" i="5"/>
  <c r="S1223" i="5"/>
  <c r="S1224" i="5"/>
  <c r="S1225" i="5"/>
  <c r="S1226" i="5"/>
  <c r="S1227" i="5"/>
  <c r="S1228" i="5"/>
  <c r="S1229" i="5"/>
  <c r="S1230" i="5"/>
  <c r="S1231" i="5"/>
  <c r="S1232" i="5"/>
  <c r="S1233" i="5"/>
  <c r="S1234" i="5"/>
  <c r="S1235" i="5"/>
  <c r="S1236" i="5"/>
  <c r="S1237" i="5"/>
  <c r="S1238" i="5"/>
  <c r="S1239" i="5"/>
  <c r="S1240" i="5"/>
  <c r="S1241" i="5"/>
  <c r="S1242" i="5"/>
  <c r="S1243" i="5"/>
  <c r="S1244" i="5"/>
  <c r="S1245" i="5"/>
  <c r="S1246" i="5"/>
  <c r="S1247" i="5"/>
  <c r="S1248" i="5"/>
  <c r="S1249" i="5"/>
  <c r="S1250" i="5"/>
  <c r="S1251" i="5"/>
  <c r="S1252" i="5"/>
  <c r="S1253" i="5"/>
  <c r="S1254" i="5"/>
  <c r="S1255" i="5"/>
  <c r="S1256" i="5"/>
  <c r="S1257" i="5"/>
  <c r="S1258" i="5"/>
  <c r="S1259" i="5"/>
  <c r="S1260" i="5"/>
  <c r="S1261" i="5"/>
  <c r="S1262" i="5"/>
  <c r="S1263" i="5"/>
  <c r="S1264" i="5"/>
  <c r="S1265" i="5"/>
  <c r="S1266" i="5"/>
  <c r="S1267" i="5"/>
  <c r="S1268" i="5"/>
  <c r="S1269" i="5"/>
  <c r="S1270" i="5"/>
  <c r="S1271" i="5"/>
  <c r="S1272" i="5"/>
  <c r="S1273" i="5"/>
  <c r="S1274" i="5"/>
  <c r="S1275" i="5"/>
  <c r="S1276" i="5"/>
  <c r="S1277" i="5"/>
  <c r="S1278" i="5"/>
  <c r="S1279" i="5"/>
  <c r="S1280" i="5"/>
  <c r="S1281" i="5"/>
  <c r="S1282" i="5"/>
  <c r="S1283" i="5"/>
  <c r="S1284" i="5"/>
  <c r="S1285" i="5"/>
  <c r="S1286" i="5"/>
  <c r="S1287" i="5"/>
  <c r="S1288" i="5"/>
  <c r="S1289" i="5"/>
  <c r="S1290" i="5"/>
  <c r="S1291" i="5"/>
  <c r="S1292" i="5"/>
  <c r="S1293" i="5"/>
  <c r="S1294" i="5"/>
  <c r="S1295" i="5"/>
  <c r="S1296" i="5"/>
  <c r="S1297" i="5"/>
  <c r="S1298" i="5"/>
  <c r="S1299" i="5"/>
  <c r="S1300" i="5"/>
  <c r="S1301" i="5"/>
  <c r="S184" i="5"/>
  <c r="P185" i="5"/>
  <c r="P186" i="5"/>
  <c r="P187" i="5"/>
  <c r="P188" i="5"/>
  <c r="P189" i="5"/>
  <c r="P190" i="5"/>
  <c r="P191" i="5"/>
  <c r="P192" i="5"/>
  <c r="P193" i="5"/>
  <c r="P194" i="5"/>
  <c r="P195" i="5"/>
  <c r="P196" i="5"/>
  <c r="P197" i="5"/>
  <c r="P198" i="5"/>
  <c r="P199" i="5"/>
  <c r="P200" i="5"/>
  <c r="P201" i="5"/>
  <c r="P202" i="5"/>
  <c r="P203" i="5"/>
  <c r="P204" i="5"/>
  <c r="P205" i="5"/>
  <c r="P206" i="5"/>
  <c r="P207" i="5"/>
  <c r="P208" i="5"/>
  <c r="P209" i="5"/>
  <c r="P210" i="5"/>
  <c r="P211" i="5"/>
  <c r="P212" i="5"/>
  <c r="P213" i="5"/>
  <c r="P214" i="5"/>
  <c r="P215" i="5"/>
  <c r="P216" i="5"/>
  <c r="P217" i="5"/>
  <c r="P218" i="5"/>
  <c r="P219" i="5"/>
  <c r="P220" i="5"/>
  <c r="P221" i="5"/>
  <c r="P222" i="5"/>
  <c r="P223" i="5"/>
  <c r="P224" i="5"/>
  <c r="P225" i="5"/>
  <c r="P226" i="5"/>
  <c r="P227" i="5"/>
  <c r="P228" i="5"/>
  <c r="P229" i="5"/>
  <c r="P230" i="5"/>
  <c r="P231" i="5"/>
  <c r="P232" i="5"/>
  <c r="P233" i="5"/>
  <c r="P234" i="5"/>
  <c r="P235" i="5"/>
  <c r="P236" i="5"/>
  <c r="P237" i="5"/>
  <c r="P238" i="5"/>
  <c r="P239" i="5"/>
  <c r="P240" i="5"/>
  <c r="P241" i="5"/>
  <c r="P242" i="5"/>
  <c r="P243" i="5"/>
  <c r="P244" i="5"/>
  <c r="P245" i="5"/>
  <c r="P246" i="5"/>
  <c r="P247" i="5"/>
  <c r="P248" i="5"/>
  <c r="P249" i="5"/>
  <c r="P250" i="5"/>
  <c r="P251" i="5"/>
  <c r="P252" i="5"/>
  <c r="P253" i="5"/>
  <c r="P254" i="5"/>
  <c r="P255" i="5"/>
  <c r="P256" i="5"/>
  <c r="P257" i="5"/>
  <c r="P258" i="5"/>
  <c r="P259" i="5"/>
  <c r="P260" i="5"/>
  <c r="P261" i="5"/>
  <c r="P262" i="5"/>
  <c r="P263" i="5"/>
  <c r="P264" i="5"/>
  <c r="P265" i="5"/>
  <c r="P266" i="5"/>
  <c r="P267" i="5"/>
  <c r="P268" i="5"/>
  <c r="P269" i="5"/>
  <c r="P270" i="5"/>
  <c r="P271" i="5"/>
  <c r="P272" i="5"/>
  <c r="P273" i="5"/>
  <c r="P274" i="5"/>
  <c r="P275" i="5"/>
  <c r="P276" i="5"/>
  <c r="P277" i="5"/>
  <c r="P278" i="5"/>
  <c r="P279" i="5"/>
  <c r="P280" i="5"/>
  <c r="P281" i="5"/>
  <c r="P282" i="5"/>
  <c r="P283" i="5"/>
  <c r="P284" i="5"/>
  <c r="P285" i="5"/>
  <c r="P286" i="5"/>
  <c r="P287" i="5"/>
  <c r="P288" i="5"/>
  <c r="P289" i="5"/>
  <c r="P290" i="5"/>
  <c r="P291" i="5"/>
  <c r="P292" i="5"/>
  <c r="P293" i="5"/>
  <c r="P294" i="5"/>
  <c r="P295" i="5"/>
  <c r="P296" i="5"/>
  <c r="P297" i="5"/>
  <c r="P298" i="5"/>
  <c r="P299" i="5"/>
  <c r="P300" i="5"/>
  <c r="P301" i="5"/>
  <c r="P302" i="5"/>
  <c r="P303" i="5"/>
  <c r="P304" i="5"/>
  <c r="P305" i="5"/>
  <c r="P306" i="5"/>
  <c r="P307" i="5"/>
  <c r="P308" i="5"/>
  <c r="P309" i="5"/>
  <c r="P310" i="5"/>
  <c r="P311" i="5"/>
  <c r="P312" i="5"/>
  <c r="P313" i="5"/>
  <c r="P314" i="5"/>
  <c r="P315" i="5"/>
  <c r="P316" i="5"/>
  <c r="P317" i="5"/>
  <c r="P318" i="5"/>
  <c r="P319" i="5"/>
  <c r="P320" i="5"/>
  <c r="P321" i="5"/>
  <c r="P322" i="5"/>
  <c r="P323" i="5"/>
  <c r="P324" i="5"/>
  <c r="P325" i="5"/>
  <c r="P326" i="5"/>
  <c r="P327" i="5"/>
  <c r="P328" i="5"/>
  <c r="P329" i="5"/>
  <c r="P330" i="5"/>
  <c r="P331" i="5"/>
  <c r="P332" i="5"/>
  <c r="P333" i="5"/>
  <c r="P334" i="5"/>
  <c r="P335" i="5"/>
  <c r="P336" i="5"/>
  <c r="P337" i="5"/>
  <c r="P338" i="5"/>
  <c r="P339" i="5"/>
  <c r="P340" i="5"/>
  <c r="P341" i="5"/>
  <c r="P342" i="5"/>
  <c r="P343" i="5"/>
  <c r="P344" i="5"/>
  <c r="P345" i="5"/>
  <c r="P346" i="5"/>
  <c r="P347" i="5"/>
  <c r="P348" i="5"/>
  <c r="P349" i="5"/>
  <c r="P350" i="5"/>
  <c r="P351" i="5"/>
  <c r="P352" i="5"/>
  <c r="P353" i="5"/>
  <c r="P354" i="5"/>
  <c r="P355" i="5"/>
  <c r="P356" i="5"/>
  <c r="P357" i="5"/>
  <c r="P358" i="5"/>
  <c r="P359" i="5"/>
  <c r="P360" i="5"/>
  <c r="P361" i="5"/>
  <c r="P362" i="5"/>
  <c r="P363" i="5"/>
  <c r="P364" i="5"/>
  <c r="P365" i="5"/>
  <c r="P366" i="5"/>
  <c r="P367" i="5"/>
  <c r="P368" i="5"/>
  <c r="P369" i="5"/>
  <c r="P370" i="5"/>
  <c r="P371" i="5"/>
  <c r="P372" i="5"/>
  <c r="P373" i="5"/>
  <c r="P374" i="5"/>
  <c r="P375" i="5"/>
  <c r="P376" i="5"/>
  <c r="P377" i="5"/>
  <c r="P378" i="5"/>
  <c r="P379" i="5"/>
  <c r="P380" i="5"/>
  <c r="P381" i="5"/>
  <c r="P382" i="5"/>
  <c r="P383" i="5"/>
  <c r="P384" i="5"/>
  <c r="P385" i="5"/>
  <c r="P386" i="5"/>
  <c r="P387" i="5"/>
  <c r="P388" i="5"/>
  <c r="P389" i="5"/>
  <c r="P390" i="5"/>
  <c r="P391" i="5"/>
  <c r="P392" i="5"/>
  <c r="P393" i="5"/>
  <c r="P394" i="5"/>
  <c r="P395" i="5"/>
  <c r="P396" i="5"/>
  <c r="P397" i="5"/>
  <c r="P398" i="5"/>
  <c r="P399" i="5"/>
  <c r="P400" i="5"/>
  <c r="P401" i="5"/>
  <c r="P402" i="5"/>
  <c r="P403" i="5"/>
  <c r="P404" i="5"/>
  <c r="P405" i="5"/>
  <c r="P406" i="5"/>
  <c r="P407" i="5"/>
  <c r="P408" i="5"/>
  <c r="P409" i="5"/>
  <c r="P410" i="5"/>
  <c r="P411" i="5"/>
  <c r="P412" i="5"/>
  <c r="P413" i="5"/>
  <c r="P414" i="5"/>
  <c r="P415" i="5"/>
  <c r="P416" i="5"/>
  <c r="P417" i="5"/>
  <c r="P418" i="5"/>
  <c r="P419" i="5"/>
  <c r="P420" i="5"/>
  <c r="P421" i="5"/>
  <c r="P422" i="5"/>
  <c r="P423" i="5"/>
  <c r="P424" i="5"/>
  <c r="P425" i="5"/>
  <c r="P426" i="5"/>
  <c r="P427" i="5"/>
  <c r="P428" i="5"/>
  <c r="P429" i="5"/>
  <c r="P430" i="5"/>
  <c r="P431" i="5"/>
  <c r="P432" i="5"/>
  <c r="P433" i="5"/>
  <c r="P434" i="5"/>
  <c r="P435" i="5"/>
  <c r="P436" i="5"/>
  <c r="P437" i="5"/>
  <c r="P438" i="5"/>
  <c r="P439" i="5"/>
  <c r="P440" i="5"/>
  <c r="P441" i="5"/>
  <c r="P442" i="5"/>
  <c r="P443" i="5"/>
  <c r="P444" i="5"/>
  <c r="P445" i="5"/>
  <c r="P446" i="5"/>
  <c r="P447" i="5"/>
  <c r="P448" i="5"/>
  <c r="P449" i="5"/>
  <c r="P450" i="5"/>
  <c r="P451" i="5"/>
  <c r="P452" i="5"/>
  <c r="P453" i="5"/>
  <c r="P454" i="5"/>
  <c r="P455" i="5"/>
  <c r="P456" i="5"/>
  <c r="P457" i="5"/>
  <c r="P458" i="5"/>
  <c r="P459" i="5"/>
  <c r="P460" i="5"/>
  <c r="P461" i="5"/>
  <c r="P462" i="5"/>
  <c r="P463" i="5"/>
  <c r="P464" i="5"/>
  <c r="P465" i="5"/>
  <c r="P466" i="5"/>
  <c r="P467" i="5"/>
  <c r="P468" i="5"/>
  <c r="P469" i="5"/>
  <c r="P470" i="5"/>
  <c r="P471" i="5"/>
  <c r="P472" i="5"/>
  <c r="P473" i="5"/>
  <c r="P474" i="5"/>
  <c r="P475" i="5"/>
  <c r="P476" i="5"/>
  <c r="P477" i="5"/>
  <c r="P478" i="5"/>
  <c r="P479" i="5"/>
  <c r="P480" i="5"/>
  <c r="P481" i="5"/>
  <c r="P482" i="5"/>
  <c r="P483" i="5"/>
  <c r="P484" i="5"/>
  <c r="P485" i="5"/>
  <c r="P486" i="5"/>
  <c r="P487" i="5"/>
  <c r="P488" i="5"/>
  <c r="P489" i="5"/>
  <c r="P490" i="5"/>
  <c r="P491" i="5"/>
  <c r="P492" i="5"/>
  <c r="P493" i="5"/>
  <c r="P494" i="5"/>
  <c r="P495" i="5"/>
  <c r="P496" i="5"/>
  <c r="P497" i="5"/>
  <c r="P498" i="5"/>
  <c r="P499" i="5"/>
  <c r="P500" i="5"/>
  <c r="P501" i="5"/>
  <c r="P502" i="5"/>
  <c r="P503" i="5"/>
  <c r="P504" i="5"/>
  <c r="P505" i="5"/>
  <c r="P506" i="5"/>
  <c r="P507" i="5"/>
  <c r="P508" i="5"/>
  <c r="P509" i="5"/>
  <c r="P510" i="5"/>
  <c r="P511" i="5"/>
  <c r="P512" i="5"/>
  <c r="P513" i="5"/>
  <c r="P514" i="5"/>
  <c r="P515" i="5"/>
  <c r="P516" i="5"/>
  <c r="P517" i="5"/>
  <c r="P518" i="5"/>
  <c r="P519" i="5"/>
  <c r="P520" i="5"/>
  <c r="P521" i="5"/>
  <c r="P522" i="5"/>
  <c r="P523" i="5"/>
  <c r="P524" i="5"/>
  <c r="P525" i="5"/>
  <c r="P526" i="5"/>
  <c r="P527" i="5"/>
  <c r="P528" i="5"/>
  <c r="P529" i="5"/>
  <c r="P530" i="5"/>
  <c r="P531" i="5"/>
  <c r="P532" i="5"/>
  <c r="P533" i="5"/>
  <c r="P534" i="5"/>
  <c r="P535" i="5"/>
  <c r="P536" i="5"/>
  <c r="P537" i="5"/>
  <c r="P538" i="5"/>
  <c r="P539" i="5"/>
  <c r="P540" i="5"/>
  <c r="P541" i="5"/>
  <c r="P542" i="5"/>
  <c r="P543" i="5"/>
  <c r="P544" i="5"/>
  <c r="P545" i="5"/>
  <c r="P546" i="5"/>
  <c r="P547" i="5"/>
  <c r="P548" i="5"/>
  <c r="P549" i="5"/>
  <c r="P550" i="5"/>
  <c r="P551" i="5"/>
  <c r="P552" i="5"/>
  <c r="P553" i="5"/>
  <c r="P554" i="5"/>
  <c r="P555" i="5"/>
  <c r="P556" i="5"/>
  <c r="P557" i="5"/>
  <c r="P558" i="5"/>
  <c r="P559" i="5"/>
  <c r="P560" i="5"/>
  <c r="P561" i="5"/>
  <c r="P562" i="5"/>
  <c r="P563" i="5"/>
  <c r="P564" i="5"/>
  <c r="P565" i="5"/>
  <c r="P566" i="5"/>
  <c r="P567" i="5"/>
  <c r="P568" i="5"/>
  <c r="P569" i="5"/>
  <c r="P570" i="5"/>
  <c r="P571" i="5"/>
  <c r="P572" i="5"/>
  <c r="P573" i="5"/>
  <c r="P574" i="5"/>
  <c r="P575" i="5"/>
  <c r="P576" i="5"/>
  <c r="P577" i="5"/>
  <c r="P578" i="5"/>
  <c r="P579" i="5"/>
  <c r="P580" i="5"/>
  <c r="P581" i="5"/>
  <c r="P582" i="5"/>
  <c r="P583" i="5"/>
  <c r="P584" i="5"/>
  <c r="P585" i="5"/>
  <c r="P586" i="5"/>
  <c r="P587" i="5"/>
  <c r="P588" i="5"/>
  <c r="P589" i="5"/>
  <c r="P590" i="5"/>
  <c r="P591" i="5"/>
  <c r="P592" i="5"/>
  <c r="P593" i="5"/>
  <c r="P594" i="5"/>
  <c r="P595" i="5"/>
  <c r="P596" i="5"/>
  <c r="P597" i="5"/>
  <c r="P598" i="5"/>
  <c r="P599" i="5"/>
  <c r="P600" i="5"/>
  <c r="P601" i="5"/>
  <c r="P602" i="5"/>
  <c r="P603" i="5"/>
  <c r="P604" i="5"/>
  <c r="P605" i="5"/>
  <c r="P606" i="5"/>
  <c r="P607" i="5"/>
  <c r="P608" i="5"/>
  <c r="P609" i="5"/>
  <c r="P610" i="5"/>
  <c r="P611" i="5"/>
  <c r="P612" i="5"/>
  <c r="P613" i="5"/>
  <c r="P614" i="5"/>
  <c r="P615" i="5"/>
  <c r="P616" i="5"/>
  <c r="P617" i="5"/>
  <c r="P618" i="5"/>
  <c r="P619" i="5"/>
  <c r="P620" i="5"/>
  <c r="P621" i="5"/>
  <c r="P622" i="5"/>
  <c r="P623" i="5"/>
  <c r="P624" i="5"/>
  <c r="P625" i="5"/>
  <c r="P626" i="5"/>
  <c r="P627" i="5"/>
  <c r="P628" i="5"/>
  <c r="P629" i="5"/>
  <c r="P630" i="5"/>
  <c r="P631" i="5"/>
  <c r="P632" i="5"/>
  <c r="P633" i="5"/>
  <c r="P634" i="5"/>
  <c r="P635" i="5"/>
  <c r="P636" i="5"/>
  <c r="P637" i="5"/>
  <c r="P638" i="5"/>
  <c r="P639" i="5"/>
  <c r="P640" i="5"/>
  <c r="P641" i="5"/>
  <c r="P642" i="5"/>
  <c r="P643" i="5"/>
  <c r="P644" i="5"/>
  <c r="P645" i="5"/>
  <c r="P646" i="5"/>
  <c r="P647" i="5"/>
  <c r="P648" i="5"/>
  <c r="P649" i="5"/>
  <c r="P650" i="5"/>
  <c r="P651" i="5"/>
  <c r="P652" i="5"/>
  <c r="P653" i="5"/>
  <c r="P654" i="5"/>
  <c r="P655" i="5"/>
  <c r="P656" i="5"/>
  <c r="P657" i="5"/>
  <c r="P658" i="5"/>
  <c r="P659" i="5"/>
  <c r="P660" i="5"/>
  <c r="P661" i="5"/>
  <c r="P662" i="5"/>
  <c r="P663" i="5"/>
  <c r="P664" i="5"/>
  <c r="P665" i="5"/>
  <c r="P666" i="5"/>
  <c r="P667" i="5"/>
  <c r="P668" i="5"/>
  <c r="P669" i="5"/>
  <c r="P670" i="5"/>
  <c r="P671" i="5"/>
  <c r="P672" i="5"/>
  <c r="P673" i="5"/>
  <c r="P674" i="5"/>
  <c r="P675" i="5"/>
  <c r="P676" i="5"/>
  <c r="P677" i="5"/>
  <c r="P678" i="5"/>
  <c r="P679" i="5"/>
  <c r="P680" i="5"/>
  <c r="P681" i="5"/>
  <c r="P682" i="5"/>
  <c r="P683" i="5"/>
  <c r="P684" i="5"/>
  <c r="P685" i="5"/>
  <c r="P686" i="5"/>
  <c r="P687" i="5"/>
  <c r="P688" i="5"/>
  <c r="P689" i="5"/>
  <c r="P690" i="5"/>
  <c r="P691" i="5"/>
  <c r="P692" i="5"/>
  <c r="P693" i="5"/>
  <c r="P694" i="5"/>
  <c r="P695" i="5"/>
  <c r="P696" i="5"/>
  <c r="P697" i="5"/>
  <c r="P698" i="5"/>
  <c r="P699" i="5"/>
  <c r="P700" i="5"/>
  <c r="P701" i="5"/>
  <c r="P702" i="5"/>
  <c r="P703" i="5"/>
  <c r="P704" i="5"/>
  <c r="P705" i="5"/>
  <c r="P706" i="5"/>
  <c r="P707" i="5"/>
  <c r="P708" i="5"/>
  <c r="P709" i="5"/>
  <c r="P710" i="5"/>
  <c r="P711" i="5"/>
  <c r="P712" i="5"/>
  <c r="P713" i="5"/>
  <c r="P714" i="5"/>
  <c r="P715" i="5"/>
  <c r="P716" i="5"/>
  <c r="P717" i="5"/>
  <c r="P718" i="5"/>
  <c r="P719" i="5"/>
  <c r="P720" i="5"/>
  <c r="P721" i="5"/>
  <c r="P722" i="5"/>
  <c r="P723" i="5"/>
  <c r="P724" i="5"/>
  <c r="P725" i="5"/>
  <c r="P726" i="5"/>
  <c r="P727" i="5"/>
  <c r="P728" i="5"/>
  <c r="P729" i="5"/>
  <c r="P730" i="5"/>
  <c r="P731" i="5"/>
  <c r="P732" i="5"/>
  <c r="P733" i="5"/>
  <c r="P734" i="5"/>
  <c r="P735" i="5"/>
  <c r="P736" i="5"/>
  <c r="P737" i="5"/>
  <c r="P738" i="5"/>
  <c r="P739" i="5"/>
  <c r="P740" i="5"/>
  <c r="P741" i="5"/>
  <c r="P742" i="5"/>
  <c r="P743" i="5"/>
  <c r="P744" i="5"/>
  <c r="P745" i="5"/>
  <c r="P746" i="5"/>
  <c r="P747" i="5"/>
  <c r="P748" i="5"/>
  <c r="P749" i="5"/>
  <c r="P750" i="5"/>
  <c r="P751" i="5"/>
  <c r="P752" i="5"/>
  <c r="P753" i="5"/>
  <c r="P754" i="5"/>
  <c r="P755" i="5"/>
  <c r="P756" i="5"/>
  <c r="P757" i="5"/>
  <c r="P758" i="5"/>
  <c r="P759" i="5"/>
  <c r="P760" i="5"/>
  <c r="P761" i="5"/>
  <c r="P762" i="5"/>
  <c r="P763" i="5"/>
  <c r="P764" i="5"/>
  <c r="P765" i="5"/>
  <c r="P766" i="5"/>
  <c r="P767" i="5"/>
  <c r="P768" i="5"/>
  <c r="P769" i="5"/>
  <c r="P770" i="5"/>
  <c r="P771" i="5"/>
  <c r="P772" i="5"/>
  <c r="P773" i="5"/>
  <c r="P774" i="5"/>
  <c r="P775" i="5"/>
  <c r="P776" i="5"/>
  <c r="P777" i="5"/>
  <c r="P778" i="5"/>
  <c r="P779" i="5"/>
  <c r="P780" i="5"/>
  <c r="P781" i="5"/>
  <c r="P782" i="5"/>
  <c r="P783" i="5"/>
  <c r="P784" i="5"/>
  <c r="P785" i="5"/>
  <c r="P786" i="5"/>
  <c r="P787" i="5"/>
  <c r="P788" i="5"/>
  <c r="P789" i="5"/>
  <c r="P790" i="5"/>
  <c r="P791" i="5"/>
  <c r="P792" i="5"/>
  <c r="P793" i="5"/>
  <c r="P794" i="5"/>
  <c r="P795" i="5"/>
  <c r="P796" i="5"/>
  <c r="P797" i="5"/>
  <c r="P798" i="5"/>
  <c r="P799" i="5"/>
  <c r="P800" i="5"/>
  <c r="P801" i="5"/>
  <c r="P802" i="5"/>
  <c r="P803" i="5"/>
  <c r="P804" i="5"/>
  <c r="P805" i="5"/>
  <c r="P806" i="5"/>
  <c r="P807" i="5"/>
  <c r="P808" i="5"/>
  <c r="P809" i="5"/>
  <c r="P810" i="5"/>
  <c r="P811" i="5"/>
  <c r="P812" i="5"/>
  <c r="P813" i="5"/>
  <c r="P814" i="5"/>
  <c r="P815" i="5"/>
  <c r="P816" i="5"/>
  <c r="P817" i="5"/>
  <c r="P818" i="5"/>
  <c r="P819" i="5"/>
  <c r="P820" i="5"/>
  <c r="P821" i="5"/>
  <c r="P822" i="5"/>
  <c r="P823" i="5"/>
  <c r="P824" i="5"/>
  <c r="P825" i="5"/>
  <c r="P826" i="5"/>
  <c r="P827" i="5"/>
  <c r="P828" i="5"/>
  <c r="P829" i="5"/>
  <c r="P830" i="5"/>
  <c r="P831" i="5"/>
  <c r="P832" i="5"/>
  <c r="P833" i="5"/>
  <c r="P834" i="5"/>
  <c r="P835" i="5"/>
  <c r="P836" i="5"/>
  <c r="P837" i="5"/>
  <c r="P838" i="5"/>
  <c r="P839" i="5"/>
  <c r="P840" i="5"/>
  <c r="P841" i="5"/>
  <c r="P842" i="5"/>
  <c r="P843" i="5"/>
  <c r="P844" i="5"/>
  <c r="P845" i="5"/>
  <c r="P846" i="5"/>
  <c r="P847" i="5"/>
  <c r="P848" i="5"/>
  <c r="P849" i="5"/>
  <c r="P850" i="5"/>
  <c r="P851" i="5"/>
  <c r="P852" i="5"/>
  <c r="P853" i="5"/>
  <c r="P854" i="5"/>
  <c r="P855" i="5"/>
  <c r="P856" i="5"/>
  <c r="P857" i="5"/>
  <c r="P858" i="5"/>
  <c r="P859" i="5"/>
  <c r="P860" i="5"/>
  <c r="P861" i="5"/>
  <c r="P862" i="5"/>
  <c r="P863" i="5"/>
  <c r="P864" i="5"/>
  <c r="P865" i="5"/>
  <c r="P866" i="5"/>
  <c r="P867" i="5"/>
  <c r="P868" i="5"/>
  <c r="P869" i="5"/>
  <c r="P870" i="5"/>
  <c r="P871" i="5"/>
  <c r="P872" i="5"/>
  <c r="P873" i="5"/>
  <c r="P874" i="5"/>
  <c r="P875" i="5"/>
  <c r="P876" i="5"/>
  <c r="P877" i="5"/>
  <c r="P878" i="5"/>
  <c r="P879" i="5"/>
  <c r="P880" i="5"/>
  <c r="P881" i="5"/>
  <c r="P882" i="5"/>
  <c r="P883" i="5"/>
  <c r="P884" i="5"/>
  <c r="P885" i="5"/>
  <c r="P886" i="5"/>
  <c r="P887" i="5"/>
  <c r="P888" i="5"/>
  <c r="P889" i="5"/>
  <c r="P890" i="5"/>
  <c r="P891" i="5"/>
  <c r="P892" i="5"/>
  <c r="P893" i="5"/>
  <c r="P894" i="5"/>
  <c r="P895" i="5"/>
  <c r="P896" i="5"/>
  <c r="P897" i="5"/>
  <c r="P898" i="5"/>
  <c r="P899" i="5"/>
  <c r="P900" i="5"/>
  <c r="P901" i="5"/>
  <c r="P902" i="5"/>
  <c r="P903" i="5"/>
  <c r="P904" i="5"/>
  <c r="P905" i="5"/>
  <c r="P906" i="5"/>
  <c r="P907" i="5"/>
  <c r="P908" i="5"/>
  <c r="P909" i="5"/>
  <c r="P910" i="5"/>
  <c r="P911" i="5"/>
  <c r="P912" i="5"/>
  <c r="P913" i="5"/>
  <c r="P914" i="5"/>
  <c r="P915" i="5"/>
  <c r="P916" i="5"/>
  <c r="P917" i="5"/>
  <c r="P918" i="5"/>
  <c r="P919" i="5"/>
  <c r="P920" i="5"/>
  <c r="P921" i="5"/>
  <c r="P922" i="5"/>
  <c r="P923" i="5"/>
  <c r="P924" i="5"/>
  <c r="P925" i="5"/>
  <c r="P926" i="5"/>
  <c r="P927" i="5"/>
  <c r="P928" i="5"/>
  <c r="P929" i="5"/>
  <c r="P930" i="5"/>
  <c r="P931" i="5"/>
  <c r="P932" i="5"/>
  <c r="P933" i="5"/>
  <c r="P934" i="5"/>
  <c r="P935" i="5"/>
  <c r="P936" i="5"/>
  <c r="P937" i="5"/>
  <c r="P938" i="5"/>
  <c r="P939" i="5"/>
  <c r="P940" i="5"/>
  <c r="P941" i="5"/>
  <c r="P942" i="5"/>
  <c r="P943" i="5"/>
  <c r="P944" i="5"/>
  <c r="P945" i="5"/>
  <c r="P946" i="5"/>
  <c r="P947" i="5"/>
  <c r="P948" i="5"/>
  <c r="P949" i="5"/>
  <c r="P950" i="5"/>
  <c r="P951" i="5"/>
  <c r="P952" i="5"/>
  <c r="P953" i="5"/>
  <c r="P954" i="5"/>
  <c r="P955" i="5"/>
  <c r="P956" i="5"/>
  <c r="P957" i="5"/>
  <c r="P958" i="5"/>
  <c r="P959" i="5"/>
  <c r="P960" i="5"/>
  <c r="P961" i="5"/>
  <c r="P962" i="5"/>
  <c r="P963" i="5"/>
  <c r="P964" i="5"/>
  <c r="P965" i="5"/>
  <c r="P966" i="5"/>
  <c r="P967" i="5"/>
  <c r="P968" i="5"/>
  <c r="P969" i="5"/>
  <c r="P970" i="5"/>
  <c r="P971" i="5"/>
  <c r="P972" i="5"/>
  <c r="P973" i="5"/>
  <c r="P974" i="5"/>
  <c r="P975" i="5"/>
  <c r="P976" i="5"/>
  <c r="P977" i="5"/>
  <c r="P978" i="5"/>
  <c r="P979" i="5"/>
  <c r="P980" i="5"/>
  <c r="P981" i="5"/>
  <c r="P982" i="5"/>
  <c r="P983" i="5"/>
  <c r="P984" i="5"/>
  <c r="P985" i="5"/>
  <c r="P986" i="5"/>
  <c r="P987" i="5"/>
  <c r="P988" i="5"/>
  <c r="P989" i="5"/>
  <c r="P990" i="5"/>
  <c r="P991" i="5"/>
  <c r="P992" i="5"/>
  <c r="P993" i="5"/>
  <c r="P994" i="5"/>
  <c r="P995" i="5"/>
  <c r="P996" i="5"/>
  <c r="P997" i="5"/>
  <c r="P998" i="5"/>
  <c r="P999" i="5"/>
  <c r="P1000" i="5"/>
  <c r="P1001" i="5"/>
  <c r="P1002" i="5"/>
  <c r="P1003" i="5"/>
  <c r="P1004" i="5"/>
  <c r="P1005" i="5"/>
  <c r="P1006" i="5"/>
  <c r="P1007" i="5"/>
  <c r="P1008" i="5"/>
  <c r="P1009" i="5"/>
  <c r="P1010" i="5"/>
  <c r="P1011" i="5"/>
  <c r="P1012" i="5"/>
  <c r="P1013" i="5"/>
  <c r="P1014" i="5"/>
  <c r="P1015" i="5"/>
  <c r="P1016" i="5"/>
  <c r="P1017" i="5"/>
  <c r="P1018" i="5"/>
  <c r="P1019" i="5"/>
  <c r="P1020" i="5"/>
  <c r="P1021" i="5"/>
  <c r="P1022" i="5"/>
  <c r="P1023" i="5"/>
  <c r="P1024" i="5"/>
  <c r="P1025" i="5"/>
  <c r="P1026" i="5"/>
  <c r="P1027" i="5"/>
  <c r="P1028" i="5"/>
  <c r="P1029" i="5"/>
  <c r="P1030" i="5"/>
  <c r="P1031" i="5"/>
  <c r="P1032" i="5"/>
  <c r="P1033" i="5"/>
  <c r="P1034" i="5"/>
  <c r="P1035" i="5"/>
  <c r="P1036" i="5"/>
  <c r="P1037" i="5"/>
  <c r="P1038" i="5"/>
  <c r="P1039" i="5"/>
  <c r="P1040" i="5"/>
  <c r="P1041" i="5"/>
  <c r="P1042" i="5"/>
  <c r="P1043" i="5"/>
  <c r="P1044" i="5"/>
  <c r="P1045" i="5"/>
  <c r="P1046" i="5"/>
  <c r="P1047" i="5"/>
  <c r="P1048" i="5"/>
  <c r="P1049" i="5"/>
  <c r="P1050" i="5"/>
  <c r="P1051" i="5"/>
  <c r="P1052" i="5"/>
  <c r="P1053" i="5"/>
  <c r="P1054" i="5"/>
  <c r="P1055" i="5"/>
  <c r="P1056" i="5"/>
  <c r="P1057" i="5"/>
  <c r="P1058" i="5"/>
  <c r="P1059" i="5"/>
  <c r="P1060" i="5"/>
  <c r="P1061" i="5"/>
  <c r="P1062" i="5"/>
  <c r="P1063" i="5"/>
  <c r="P1064" i="5"/>
  <c r="P1065" i="5"/>
  <c r="P1066" i="5"/>
  <c r="P1067" i="5"/>
  <c r="P1068" i="5"/>
  <c r="P1069" i="5"/>
  <c r="P1070" i="5"/>
  <c r="P1071" i="5"/>
  <c r="P1072" i="5"/>
  <c r="P1073" i="5"/>
  <c r="P1074" i="5"/>
  <c r="P1075" i="5"/>
  <c r="P1076" i="5"/>
  <c r="P1077" i="5"/>
  <c r="P1078" i="5"/>
  <c r="P1079" i="5"/>
  <c r="P1080" i="5"/>
  <c r="P1081" i="5"/>
  <c r="P1082" i="5"/>
  <c r="P1083" i="5"/>
  <c r="P1084" i="5"/>
  <c r="P1085" i="5"/>
  <c r="P1086" i="5"/>
  <c r="P1087" i="5"/>
  <c r="P1088" i="5"/>
  <c r="P1089" i="5"/>
  <c r="P1090" i="5"/>
  <c r="P1091" i="5"/>
  <c r="P1092" i="5"/>
  <c r="P1093" i="5"/>
  <c r="P1094" i="5"/>
  <c r="P1095" i="5"/>
  <c r="P1096" i="5"/>
  <c r="P1097" i="5"/>
  <c r="P1098" i="5"/>
  <c r="P1099" i="5"/>
  <c r="P1100" i="5"/>
  <c r="P1101" i="5"/>
  <c r="P1102" i="5"/>
  <c r="P1103" i="5"/>
  <c r="P1104" i="5"/>
  <c r="P1105" i="5"/>
  <c r="P1106" i="5"/>
  <c r="P1107" i="5"/>
  <c r="P1108" i="5"/>
  <c r="P1109" i="5"/>
  <c r="P1110" i="5"/>
  <c r="P1111" i="5"/>
  <c r="P1112" i="5"/>
  <c r="P1113" i="5"/>
  <c r="P1114" i="5"/>
  <c r="P1115" i="5"/>
  <c r="P1116" i="5"/>
  <c r="P1117" i="5"/>
  <c r="P1118" i="5"/>
  <c r="P1119" i="5"/>
  <c r="P1120" i="5"/>
  <c r="P1121" i="5"/>
  <c r="P1122" i="5"/>
  <c r="P1123" i="5"/>
  <c r="P1124" i="5"/>
  <c r="P1125" i="5"/>
  <c r="P1126" i="5"/>
  <c r="P1127" i="5"/>
  <c r="P1128" i="5"/>
  <c r="P1129" i="5"/>
  <c r="P1130" i="5"/>
  <c r="P1131" i="5"/>
  <c r="P1132" i="5"/>
  <c r="P1133" i="5"/>
  <c r="P1134" i="5"/>
  <c r="P1135" i="5"/>
  <c r="P1136" i="5"/>
  <c r="P1137" i="5"/>
  <c r="P1138" i="5"/>
  <c r="P1139" i="5"/>
  <c r="P1140" i="5"/>
  <c r="P1141" i="5"/>
  <c r="P1142" i="5"/>
  <c r="P1143" i="5"/>
  <c r="P1144" i="5"/>
  <c r="P1145" i="5"/>
  <c r="P1146" i="5"/>
  <c r="P1147" i="5"/>
  <c r="P1148" i="5"/>
  <c r="P1149" i="5"/>
  <c r="P1150" i="5"/>
  <c r="P1151" i="5"/>
  <c r="P1152" i="5"/>
  <c r="P1153" i="5"/>
  <c r="P1154" i="5"/>
  <c r="P1155" i="5"/>
  <c r="P1156" i="5"/>
  <c r="P1157" i="5"/>
  <c r="P1158" i="5"/>
  <c r="P1159" i="5"/>
  <c r="P1160" i="5"/>
  <c r="P1161" i="5"/>
  <c r="P1162" i="5"/>
  <c r="P1163" i="5"/>
  <c r="P1164" i="5"/>
  <c r="P1165" i="5"/>
  <c r="P1166" i="5"/>
  <c r="P1167" i="5"/>
  <c r="P1168" i="5"/>
  <c r="P1169" i="5"/>
  <c r="P1170" i="5"/>
  <c r="P1171" i="5"/>
  <c r="P1172" i="5"/>
  <c r="P1173" i="5"/>
  <c r="P1174" i="5"/>
  <c r="P1175" i="5"/>
  <c r="P1176" i="5"/>
  <c r="P1177" i="5"/>
  <c r="P1178" i="5"/>
  <c r="P1179" i="5"/>
  <c r="P1180" i="5"/>
  <c r="P1181" i="5"/>
  <c r="P1182" i="5"/>
  <c r="P1183" i="5"/>
  <c r="P1184" i="5"/>
  <c r="P1185" i="5"/>
  <c r="P1186" i="5"/>
  <c r="P1187" i="5"/>
  <c r="P1188" i="5"/>
  <c r="P1189" i="5"/>
  <c r="P1190" i="5"/>
  <c r="P1191" i="5"/>
  <c r="P1192" i="5"/>
  <c r="P1193" i="5"/>
  <c r="P1194" i="5"/>
  <c r="P1195" i="5"/>
  <c r="P1196" i="5"/>
  <c r="P1197" i="5"/>
  <c r="P1198" i="5"/>
  <c r="P1199" i="5"/>
  <c r="P1200" i="5"/>
  <c r="P1201" i="5"/>
  <c r="P1202" i="5"/>
  <c r="P1203" i="5"/>
  <c r="P1204" i="5"/>
  <c r="P1205" i="5"/>
  <c r="P1206" i="5"/>
  <c r="P1207" i="5"/>
  <c r="P1208" i="5"/>
  <c r="P1209" i="5"/>
  <c r="P1210" i="5"/>
  <c r="P1211" i="5"/>
  <c r="P1212" i="5"/>
  <c r="P1213" i="5"/>
  <c r="P1214" i="5"/>
  <c r="P1215" i="5"/>
  <c r="P1216" i="5"/>
  <c r="P1217" i="5"/>
  <c r="P1218" i="5"/>
  <c r="P1219" i="5"/>
  <c r="P1220" i="5"/>
  <c r="P1221" i="5"/>
  <c r="P1222" i="5"/>
  <c r="P1223" i="5"/>
  <c r="P1224" i="5"/>
  <c r="P1225" i="5"/>
  <c r="P1226" i="5"/>
  <c r="P1227" i="5"/>
  <c r="P1228" i="5"/>
  <c r="P1229" i="5"/>
  <c r="P1230" i="5"/>
  <c r="P1231" i="5"/>
  <c r="P1232" i="5"/>
  <c r="P1233" i="5"/>
  <c r="P1234" i="5"/>
  <c r="P1235" i="5"/>
  <c r="P1236" i="5"/>
  <c r="P1237" i="5"/>
  <c r="P1238" i="5"/>
  <c r="P1239" i="5"/>
  <c r="P1240" i="5"/>
  <c r="P1241" i="5"/>
  <c r="P1242" i="5"/>
  <c r="P1243" i="5"/>
  <c r="P1244" i="5"/>
  <c r="P1245" i="5"/>
  <c r="P1246" i="5"/>
  <c r="P1247" i="5"/>
  <c r="P1248" i="5"/>
  <c r="P1249" i="5"/>
  <c r="P1250" i="5"/>
  <c r="P1251" i="5"/>
  <c r="P1252" i="5"/>
  <c r="P1253" i="5"/>
  <c r="P1254" i="5"/>
  <c r="P1255" i="5"/>
  <c r="P1256" i="5"/>
  <c r="P1257" i="5"/>
  <c r="P1258" i="5"/>
  <c r="P1259" i="5"/>
  <c r="P1260" i="5"/>
  <c r="P1261" i="5"/>
  <c r="P1262" i="5"/>
  <c r="P1263" i="5"/>
  <c r="P1264" i="5"/>
  <c r="P1265" i="5"/>
  <c r="P1266" i="5"/>
  <c r="P1267" i="5"/>
  <c r="P1268" i="5"/>
  <c r="P1269" i="5"/>
  <c r="P1270" i="5"/>
  <c r="P1271" i="5"/>
  <c r="P1272" i="5"/>
  <c r="P1273" i="5"/>
  <c r="P1274" i="5"/>
  <c r="P1275" i="5"/>
  <c r="P1276" i="5"/>
  <c r="P1277" i="5"/>
  <c r="P1278" i="5"/>
  <c r="P1279" i="5"/>
  <c r="P1280" i="5"/>
  <c r="P1281" i="5"/>
  <c r="P1282" i="5"/>
  <c r="P1283" i="5"/>
  <c r="P1284" i="5"/>
  <c r="P1285" i="5"/>
  <c r="P1286" i="5"/>
  <c r="P1287" i="5"/>
  <c r="P1288" i="5"/>
  <c r="P1289" i="5"/>
  <c r="P1290" i="5"/>
  <c r="P1291" i="5"/>
  <c r="P1292" i="5"/>
  <c r="P1293" i="5"/>
  <c r="P1294" i="5"/>
  <c r="P1295" i="5"/>
  <c r="P1296" i="5"/>
  <c r="P1297" i="5"/>
  <c r="P1298" i="5"/>
  <c r="P1299" i="5"/>
  <c r="P1300" i="5"/>
  <c r="P1301" i="5"/>
  <c r="P184" i="5"/>
  <c r="V185" i="5"/>
  <c r="V186" i="5"/>
  <c r="V187" i="5"/>
  <c r="V188" i="5"/>
  <c r="V189" i="5"/>
  <c r="V190" i="5"/>
  <c r="V191" i="5"/>
  <c r="V192" i="5"/>
  <c r="V193" i="5"/>
  <c r="V194" i="5"/>
  <c r="V195" i="5"/>
  <c r="V196" i="5"/>
  <c r="V197" i="5"/>
  <c r="V198" i="5"/>
  <c r="V199" i="5"/>
  <c r="V200" i="5"/>
  <c r="V201" i="5"/>
  <c r="V202" i="5"/>
  <c r="V203" i="5"/>
  <c r="V204" i="5"/>
  <c r="V205" i="5"/>
  <c r="V206" i="5"/>
  <c r="V207" i="5"/>
  <c r="V208" i="5"/>
  <c r="V209" i="5"/>
  <c r="V210" i="5"/>
  <c r="V211" i="5"/>
  <c r="V212" i="5"/>
  <c r="V213" i="5"/>
  <c r="V214" i="5"/>
  <c r="V215" i="5"/>
  <c r="V216" i="5"/>
  <c r="V217" i="5"/>
  <c r="V218" i="5"/>
  <c r="V219" i="5"/>
  <c r="V220" i="5"/>
  <c r="V221" i="5"/>
  <c r="V222" i="5"/>
  <c r="V223" i="5"/>
  <c r="V224" i="5"/>
  <c r="V225" i="5"/>
  <c r="V226" i="5"/>
  <c r="V227" i="5"/>
  <c r="V228" i="5"/>
  <c r="V229" i="5"/>
  <c r="V230" i="5"/>
  <c r="V231" i="5"/>
  <c r="V232" i="5"/>
  <c r="V233" i="5"/>
  <c r="V234" i="5"/>
  <c r="V235" i="5"/>
  <c r="V236" i="5"/>
  <c r="V237" i="5"/>
  <c r="V238" i="5"/>
  <c r="V239" i="5"/>
  <c r="V240" i="5"/>
  <c r="V241" i="5"/>
  <c r="V242" i="5"/>
  <c r="V243" i="5"/>
  <c r="V244" i="5"/>
  <c r="V245" i="5"/>
  <c r="V246" i="5"/>
  <c r="V247" i="5"/>
  <c r="V248" i="5"/>
  <c r="V249" i="5"/>
  <c r="V250" i="5"/>
  <c r="V251" i="5"/>
  <c r="V252" i="5"/>
  <c r="V253" i="5"/>
  <c r="V254" i="5"/>
  <c r="V255" i="5"/>
  <c r="V256" i="5"/>
  <c r="V257" i="5"/>
  <c r="V258" i="5"/>
  <c r="V259" i="5"/>
  <c r="V260" i="5"/>
  <c r="V261" i="5"/>
  <c r="V262" i="5"/>
  <c r="V263" i="5"/>
  <c r="V264" i="5"/>
  <c r="V265" i="5"/>
  <c r="V266" i="5"/>
  <c r="V267" i="5"/>
  <c r="V268" i="5"/>
  <c r="V269" i="5"/>
  <c r="V270" i="5"/>
  <c r="V271" i="5"/>
  <c r="V272" i="5"/>
  <c r="V273" i="5"/>
  <c r="V274" i="5"/>
  <c r="V275" i="5"/>
  <c r="V276" i="5"/>
  <c r="V277" i="5"/>
  <c r="V278" i="5"/>
  <c r="V279" i="5"/>
  <c r="V280" i="5"/>
  <c r="V281" i="5"/>
  <c r="V282" i="5"/>
  <c r="V283" i="5"/>
  <c r="V284" i="5"/>
  <c r="V285" i="5"/>
  <c r="V286" i="5"/>
  <c r="V287" i="5"/>
  <c r="V288" i="5"/>
  <c r="V289" i="5"/>
  <c r="V290" i="5"/>
  <c r="V291" i="5"/>
  <c r="V292" i="5"/>
  <c r="V293" i="5"/>
  <c r="V294" i="5"/>
  <c r="V295" i="5"/>
  <c r="V296" i="5"/>
  <c r="V297" i="5"/>
  <c r="V298" i="5"/>
  <c r="V299" i="5"/>
  <c r="V300" i="5"/>
  <c r="V301" i="5"/>
  <c r="V302" i="5"/>
  <c r="V303" i="5"/>
  <c r="V304" i="5"/>
  <c r="V305" i="5"/>
  <c r="V306" i="5"/>
  <c r="V307" i="5"/>
  <c r="V308" i="5"/>
  <c r="V309" i="5"/>
  <c r="V310" i="5"/>
  <c r="V311" i="5"/>
  <c r="V312" i="5"/>
  <c r="V313" i="5"/>
  <c r="V314" i="5"/>
  <c r="V315" i="5"/>
  <c r="V316" i="5"/>
  <c r="V317" i="5"/>
  <c r="V318" i="5"/>
  <c r="V319" i="5"/>
  <c r="V320" i="5"/>
  <c r="V321" i="5"/>
  <c r="V322" i="5"/>
  <c r="V323" i="5"/>
  <c r="V324" i="5"/>
  <c r="V325" i="5"/>
  <c r="V326" i="5"/>
  <c r="V327" i="5"/>
  <c r="V328" i="5"/>
  <c r="V329" i="5"/>
  <c r="V330" i="5"/>
  <c r="V331" i="5"/>
  <c r="V332" i="5"/>
  <c r="V333" i="5"/>
  <c r="V334" i="5"/>
  <c r="V335" i="5"/>
  <c r="V336" i="5"/>
  <c r="V337" i="5"/>
  <c r="V338" i="5"/>
  <c r="V339" i="5"/>
  <c r="V340" i="5"/>
  <c r="V341" i="5"/>
  <c r="V342" i="5"/>
  <c r="V343" i="5"/>
  <c r="V344" i="5"/>
  <c r="V345" i="5"/>
  <c r="V346" i="5"/>
  <c r="V347" i="5"/>
  <c r="V348" i="5"/>
  <c r="V349" i="5"/>
  <c r="V350" i="5"/>
  <c r="V351" i="5"/>
  <c r="V352" i="5"/>
  <c r="V353" i="5"/>
  <c r="V354" i="5"/>
  <c r="V355" i="5"/>
  <c r="V356" i="5"/>
  <c r="V357" i="5"/>
  <c r="V358" i="5"/>
  <c r="V359" i="5"/>
  <c r="V360" i="5"/>
  <c r="V361" i="5"/>
  <c r="V362" i="5"/>
  <c r="V363" i="5"/>
  <c r="V364" i="5"/>
  <c r="V365" i="5"/>
  <c r="V366" i="5"/>
  <c r="V367" i="5"/>
  <c r="V368" i="5"/>
  <c r="V369" i="5"/>
  <c r="V370" i="5"/>
  <c r="V371" i="5"/>
  <c r="V372" i="5"/>
  <c r="V373" i="5"/>
  <c r="V374" i="5"/>
  <c r="V375" i="5"/>
  <c r="V376" i="5"/>
  <c r="V377" i="5"/>
  <c r="V378" i="5"/>
  <c r="V379" i="5"/>
  <c r="V380" i="5"/>
  <c r="V381" i="5"/>
  <c r="V382" i="5"/>
  <c r="V383" i="5"/>
  <c r="V384" i="5"/>
  <c r="V385" i="5"/>
  <c r="V386" i="5"/>
  <c r="V387" i="5"/>
  <c r="V388" i="5"/>
  <c r="V389" i="5"/>
  <c r="V390" i="5"/>
  <c r="V391" i="5"/>
  <c r="V392" i="5"/>
  <c r="V393" i="5"/>
  <c r="V394" i="5"/>
  <c r="V395" i="5"/>
  <c r="V396" i="5"/>
  <c r="V397" i="5"/>
  <c r="V398" i="5"/>
  <c r="V399" i="5"/>
  <c r="V400" i="5"/>
  <c r="V401" i="5"/>
  <c r="V402" i="5"/>
  <c r="V403" i="5"/>
  <c r="V404" i="5"/>
  <c r="V405" i="5"/>
  <c r="V406" i="5"/>
  <c r="V407" i="5"/>
  <c r="V408" i="5"/>
  <c r="V409" i="5"/>
  <c r="V410" i="5"/>
  <c r="V411" i="5"/>
  <c r="V412" i="5"/>
  <c r="V413" i="5"/>
  <c r="V414" i="5"/>
  <c r="V415" i="5"/>
  <c r="V416" i="5"/>
  <c r="V417" i="5"/>
  <c r="V418" i="5"/>
  <c r="V419" i="5"/>
  <c r="V420" i="5"/>
  <c r="V421" i="5"/>
  <c r="V422" i="5"/>
  <c r="V423" i="5"/>
  <c r="V424" i="5"/>
  <c r="V425" i="5"/>
  <c r="V426" i="5"/>
  <c r="V427" i="5"/>
  <c r="V428" i="5"/>
  <c r="V429" i="5"/>
  <c r="V430" i="5"/>
  <c r="V431" i="5"/>
  <c r="V432" i="5"/>
  <c r="V433" i="5"/>
  <c r="V434" i="5"/>
  <c r="V435" i="5"/>
  <c r="V436" i="5"/>
  <c r="V437" i="5"/>
  <c r="V438" i="5"/>
  <c r="V439" i="5"/>
  <c r="V440" i="5"/>
  <c r="V441" i="5"/>
  <c r="V442" i="5"/>
  <c r="V443" i="5"/>
  <c r="V444" i="5"/>
  <c r="V445" i="5"/>
  <c r="V446" i="5"/>
  <c r="V447" i="5"/>
  <c r="V448" i="5"/>
  <c r="V449" i="5"/>
  <c r="V450" i="5"/>
  <c r="V451" i="5"/>
  <c r="V452" i="5"/>
  <c r="V453" i="5"/>
  <c r="V454" i="5"/>
  <c r="V455" i="5"/>
  <c r="V456" i="5"/>
  <c r="V457" i="5"/>
  <c r="V458" i="5"/>
  <c r="V459" i="5"/>
  <c r="V460" i="5"/>
  <c r="V461" i="5"/>
  <c r="V462" i="5"/>
  <c r="V463" i="5"/>
  <c r="V464" i="5"/>
  <c r="V465" i="5"/>
  <c r="V466" i="5"/>
  <c r="V467" i="5"/>
  <c r="V468" i="5"/>
  <c r="V469" i="5"/>
  <c r="V470" i="5"/>
  <c r="V471" i="5"/>
  <c r="V472" i="5"/>
  <c r="V473" i="5"/>
  <c r="V474" i="5"/>
  <c r="V475" i="5"/>
  <c r="V476" i="5"/>
  <c r="V477" i="5"/>
  <c r="V478" i="5"/>
  <c r="V479" i="5"/>
  <c r="V480" i="5"/>
  <c r="V481" i="5"/>
  <c r="V482" i="5"/>
  <c r="V483" i="5"/>
  <c r="V484" i="5"/>
  <c r="V485" i="5"/>
  <c r="V486" i="5"/>
  <c r="V487" i="5"/>
  <c r="V488" i="5"/>
  <c r="V489" i="5"/>
  <c r="V490" i="5"/>
  <c r="V491" i="5"/>
  <c r="V492" i="5"/>
  <c r="V493" i="5"/>
  <c r="V494" i="5"/>
  <c r="V495" i="5"/>
  <c r="V496" i="5"/>
  <c r="V497" i="5"/>
  <c r="V498" i="5"/>
  <c r="V499" i="5"/>
  <c r="V500" i="5"/>
  <c r="V501" i="5"/>
  <c r="V502" i="5"/>
  <c r="V503" i="5"/>
  <c r="V504" i="5"/>
  <c r="V505" i="5"/>
  <c r="V506" i="5"/>
  <c r="V507" i="5"/>
  <c r="V508" i="5"/>
  <c r="V509" i="5"/>
  <c r="V510" i="5"/>
  <c r="V511" i="5"/>
  <c r="V512" i="5"/>
  <c r="V513" i="5"/>
  <c r="V514" i="5"/>
  <c r="V515" i="5"/>
  <c r="V516" i="5"/>
  <c r="V517" i="5"/>
  <c r="V518" i="5"/>
  <c r="V519" i="5"/>
  <c r="V520" i="5"/>
  <c r="V521" i="5"/>
  <c r="V522" i="5"/>
  <c r="V523" i="5"/>
  <c r="V524" i="5"/>
  <c r="V525" i="5"/>
  <c r="V526" i="5"/>
  <c r="V527" i="5"/>
  <c r="V528" i="5"/>
  <c r="V529" i="5"/>
  <c r="V530" i="5"/>
  <c r="V531" i="5"/>
  <c r="V532" i="5"/>
  <c r="V533" i="5"/>
  <c r="V534" i="5"/>
  <c r="V535" i="5"/>
  <c r="V536" i="5"/>
  <c r="V537" i="5"/>
  <c r="V538" i="5"/>
  <c r="V539" i="5"/>
  <c r="V540" i="5"/>
  <c r="V541" i="5"/>
  <c r="V542" i="5"/>
  <c r="V543" i="5"/>
  <c r="V544" i="5"/>
  <c r="V545" i="5"/>
  <c r="V546" i="5"/>
  <c r="V547" i="5"/>
  <c r="V548" i="5"/>
  <c r="V549" i="5"/>
  <c r="V550" i="5"/>
  <c r="V551" i="5"/>
  <c r="V552" i="5"/>
  <c r="V553" i="5"/>
  <c r="V554" i="5"/>
  <c r="V555" i="5"/>
  <c r="V556" i="5"/>
  <c r="V557" i="5"/>
  <c r="V558" i="5"/>
  <c r="V559" i="5"/>
  <c r="V560" i="5"/>
  <c r="V561" i="5"/>
  <c r="V562" i="5"/>
  <c r="V563" i="5"/>
  <c r="V564" i="5"/>
  <c r="V565" i="5"/>
  <c r="V566" i="5"/>
  <c r="V567" i="5"/>
  <c r="V568" i="5"/>
  <c r="V569" i="5"/>
  <c r="V570" i="5"/>
  <c r="V571" i="5"/>
  <c r="V572" i="5"/>
  <c r="V573" i="5"/>
  <c r="V574" i="5"/>
  <c r="V575" i="5"/>
  <c r="V576" i="5"/>
  <c r="V577" i="5"/>
  <c r="V578" i="5"/>
  <c r="V579" i="5"/>
  <c r="V580" i="5"/>
  <c r="V581" i="5"/>
  <c r="V582" i="5"/>
  <c r="V583" i="5"/>
  <c r="V584" i="5"/>
  <c r="V585" i="5"/>
  <c r="V586" i="5"/>
  <c r="V587" i="5"/>
  <c r="V588" i="5"/>
  <c r="V589" i="5"/>
  <c r="V590" i="5"/>
  <c r="V591" i="5"/>
  <c r="V592" i="5"/>
  <c r="V593" i="5"/>
  <c r="V594" i="5"/>
  <c r="V595" i="5"/>
  <c r="V596" i="5"/>
  <c r="V597" i="5"/>
  <c r="V598" i="5"/>
  <c r="V599" i="5"/>
  <c r="V600" i="5"/>
  <c r="V601" i="5"/>
  <c r="V602" i="5"/>
  <c r="V603" i="5"/>
  <c r="V604" i="5"/>
  <c r="V605" i="5"/>
  <c r="V606" i="5"/>
  <c r="V607" i="5"/>
  <c r="V608" i="5"/>
  <c r="V609" i="5"/>
  <c r="V610" i="5"/>
  <c r="V611" i="5"/>
  <c r="V612" i="5"/>
  <c r="V613" i="5"/>
  <c r="V614" i="5"/>
  <c r="V615" i="5"/>
  <c r="V616" i="5"/>
  <c r="V617" i="5"/>
  <c r="V618" i="5"/>
  <c r="V619" i="5"/>
  <c r="V620" i="5"/>
  <c r="V621" i="5"/>
  <c r="V622" i="5"/>
  <c r="V623" i="5"/>
  <c r="V624" i="5"/>
  <c r="V625" i="5"/>
  <c r="V626" i="5"/>
  <c r="V627" i="5"/>
  <c r="V628" i="5"/>
  <c r="V629" i="5"/>
  <c r="V630" i="5"/>
  <c r="V631" i="5"/>
  <c r="V632" i="5"/>
  <c r="V633" i="5"/>
  <c r="V634" i="5"/>
  <c r="V635" i="5"/>
  <c r="V636" i="5"/>
  <c r="V637" i="5"/>
  <c r="V638" i="5"/>
  <c r="V639" i="5"/>
  <c r="V640" i="5"/>
  <c r="V641" i="5"/>
  <c r="V642" i="5"/>
  <c r="V643" i="5"/>
  <c r="V644" i="5"/>
  <c r="V645" i="5"/>
  <c r="V646" i="5"/>
  <c r="V647" i="5"/>
  <c r="V648" i="5"/>
  <c r="V649" i="5"/>
  <c r="V650" i="5"/>
  <c r="V651" i="5"/>
  <c r="V652" i="5"/>
  <c r="V653" i="5"/>
  <c r="V654" i="5"/>
  <c r="V655" i="5"/>
  <c r="V656" i="5"/>
  <c r="V657" i="5"/>
  <c r="V658" i="5"/>
  <c r="V659" i="5"/>
  <c r="V660" i="5"/>
  <c r="V661" i="5"/>
  <c r="V662" i="5"/>
  <c r="V663" i="5"/>
  <c r="V664" i="5"/>
  <c r="V665" i="5"/>
  <c r="V666" i="5"/>
  <c r="V667" i="5"/>
  <c r="V668" i="5"/>
  <c r="V669" i="5"/>
  <c r="V670" i="5"/>
  <c r="V671" i="5"/>
  <c r="V672" i="5"/>
  <c r="V673" i="5"/>
  <c r="V674" i="5"/>
  <c r="V675" i="5"/>
  <c r="V676" i="5"/>
  <c r="V677" i="5"/>
  <c r="V678" i="5"/>
  <c r="V679" i="5"/>
  <c r="V680" i="5"/>
  <c r="V681" i="5"/>
  <c r="V682" i="5"/>
  <c r="V683" i="5"/>
  <c r="V684" i="5"/>
  <c r="V685" i="5"/>
  <c r="V686" i="5"/>
  <c r="V687" i="5"/>
  <c r="V688" i="5"/>
  <c r="V689" i="5"/>
  <c r="V690" i="5"/>
  <c r="V691" i="5"/>
  <c r="V692" i="5"/>
  <c r="V693" i="5"/>
  <c r="V694" i="5"/>
  <c r="V695" i="5"/>
  <c r="V696" i="5"/>
  <c r="V697" i="5"/>
  <c r="V698" i="5"/>
  <c r="V699" i="5"/>
  <c r="V700" i="5"/>
  <c r="V701" i="5"/>
  <c r="V702" i="5"/>
  <c r="V703" i="5"/>
  <c r="V704" i="5"/>
  <c r="V705" i="5"/>
  <c r="V706" i="5"/>
  <c r="V707" i="5"/>
  <c r="V708" i="5"/>
  <c r="V709" i="5"/>
  <c r="V710" i="5"/>
  <c r="V711" i="5"/>
  <c r="V712" i="5"/>
  <c r="V713" i="5"/>
  <c r="V714" i="5"/>
  <c r="V715" i="5"/>
  <c r="V716" i="5"/>
  <c r="V717" i="5"/>
  <c r="V718" i="5"/>
  <c r="V719" i="5"/>
  <c r="V720" i="5"/>
  <c r="V721" i="5"/>
  <c r="V722" i="5"/>
  <c r="V723" i="5"/>
  <c r="V724" i="5"/>
  <c r="V725" i="5"/>
  <c r="V726" i="5"/>
  <c r="V727" i="5"/>
  <c r="V728" i="5"/>
  <c r="V729" i="5"/>
  <c r="V730" i="5"/>
  <c r="V731" i="5"/>
  <c r="V732" i="5"/>
  <c r="V733" i="5"/>
  <c r="V734" i="5"/>
  <c r="V735" i="5"/>
  <c r="V736" i="5"/>
  <c r="V737" i="5"/>
  <c r="V738" i="5"/>
  <c r="V739" i="5"/>
  <c r="V740" i="5"/>
  <c r="V741" i="5"/>
  <c r="V742" i="5"/>
  <c r="V743" i="5"/>
  <c r="V744" i="5"/>
  <c r="V745" i="5"/>
  <c r="V746" i="5"/>
  <c r="V747" i="5"/>
  <c r="V748" i="5"/>
  <c r="V749" i="5"/>
  <c r="V750" i="5"/>
  <c r="V751" i="5"/>
  <c r="V752" i="5"/>
  <c r="V753" i="5"/>
  <c r="V754" i="5"/>
  <c r="V755" i="5"/>
  <c r="V756" i="5"/>
  <c r="V757" i="5"/>
  <c r="V758" i="5"/>
  <c r="V759" i="5"/>
  <c r="V760" i="5"/>
  <c r="V761" i="5"/>
  <c r="V762" i="5"/>
  <c r="V763" i="5"/>
  <c r="V764" i="5"/>
  <c r="V765" i="5"/>
  <c r="V766" i="5"/>
  <c r="V767" i="5"/>
  <c r="V768" i="5"/>
  <c r="V769" i="5"/>
  <c r="V770" i="5"/>
  <c r="V771" i="5"/>
  <c r="V772" i="5"/>
  <c r="V773" i="5"/>
  <c r="V774" i="5"/>
  <c r="V775" i="5"/>
  <c r="V776" i="5"/>
  <c r="V777" i="5"/>
  <c r="V778" i="5"/>
  <c r="V779" i="5"/>
  <c r="V780" i="5"/>
  <c r="V781" i="5"/>
  <c r="V782" i="5"/>
  <c r="V783" i="5"/>
  <c r="V784" i="5"/>
  <c r="V785" i="5"/>
  <c r="V786" i="5"/>
  <c r="V787" i="5"/>
  <c r="V788" i="5"/>
  <c r="V789" i="5"/>
  <c r="V790" i="5"/>
  <c r="V791" i="5"/>
  <c r="V792" i="5"/>
  <c r="V793" i="5"/>
  <c r="V794" i="5"/>
  <c r="V795" i="5"/>
  <c r="V796" i="5"/>
  <c r="V797" i="5"/>
  <c r="V798" i="5"/>
  <c r="V799" i="5"/>
  <c r="V800" i="5"/>
  <c r="V801" i="5"/>
  <c r="V802" i="5"/>
  <c r="V803" i="5"/>
  <c r="V804" i="5"/>
  <c r="V805" i="5"/>
  <c r="V806" i="5"/>
  <c r="V807" i="5"/>
  <c r="V808" i="5"/>
  <c r="V809" i="5"/>
  <c r="V810" i="5"/>
  <c r="V811" i="5"/>
  <c r="V812" i="5"/>
  <c r="V813" i="5"/>
  <c r="V814" i="5"/>
  <c r="V815" i="5"/>
  <c r="V816" i="5"/>
  <c r="V817" i="5"/>
  <c r="V818" i="5"/>
  <c r="V819" i="5"/>
  <c r="V820" i="5"/>
  <c r="V821" i="5"/>
  <c r="V822" i="5"/>
  <c r="V823" i="5"/>
  <c r="V824" i="5"/>
  <c r="V825" i="5"/>
  <c r="V826" i="5"/>
  <c r="V827" i="5"/>
  <c r="V828" i="5"/>
  <c r="V829" i="5"/>
  <c r="V830" i="5"/>
  <c r="V832" i="5"/>
  <c r="V833" i="5"/>
  <c r="V834" i="5"/>
  <c r="V835" i="5"/>
  <c r="V836" i="5"/>
  <c r="V837" i="5"/>
  <c r="V838" i="5"/>
  <c r="V839" i="5"/>
  <c r="V840" i="5"/>
  <c r="V841" i="5"/>
  <c r="V842" i="5"/>
  <c r="V843" i="5"/>
  <c r="V844" i="5"/>
  <c r="V845" i="5"/>
  <c r="V846" i="5"/>
  <c r="V847" i="5"/>
  <c r="V848" i="5"/>
  <c r="V849" i="5"/>
  <c r="V850" i="5"/>
  <c r="V851" i="5"/>
  <c r="V852" i="5"/>
  <c r="V853" i="5"/>
  <c r="V854" i="5"/>
  <c r="V855" i="5"/>
  <c r="V856" i="5"/>
  <c r="V857" i="5"/>
  <c r="V858" i="5"/>
  <c r="V859" i="5"/>
  <c r="V860" i="5"/>
  <c r="V861" i="5"/>
  <c r="V862" i="5"/>
  <c r="V863" i="5"/>
  <c r="V864" i="5"/>
  <c r="V865" i="5"/>
  <c r="V866" i="5"/>
  <c r="V867" i="5"/>
  <c r="V868" i="5"/>
  <c r="V869" i="5"/>
  <c r="V870" i="5"/>
  <c r="V871" i="5"/>
  <c r="V872" i="5"/>
  <c r="V873" i="5"/>
  <c r="V874" i="5"/>
  <c r="V875" i="5"/>
  <c r="V876" i="5"/>
  <c r="V877" i="5"/>
  <c r="V878" i="5"/>
  <c r="V879" i="5"/>
  <c r="V880" i="5"/>
  <c r="V881" i="5"/>
  <c r="V882" i="5"/>
  <c r="V883" i="5"/>
  <c r="V884" i="5"/>
  <c r="V885" i="5"/>
  <c r="V886" i="5"/>
  <c r="V887" i="5"/>
  <c r="V888" i="5"/>
  <c r="V889" i="5"/>
  <c r="V890" i="5"/>
  <c r="V891" i="5"/>
  <c r="V892" i="5"/>
  <c r="V893" i="5"/>
  <c r="V894" i="5"/>
  <c r="V895" i="5"/>
  <c r="V896" i="5"/>
  <c r="V897" i="5"/>
  <c r="V898" i="5"/>
  <c r="V899" i="5"/>
  <c r="V900" i="5"/>
  <c r="V901" i="5"/>
  <c r="V902" i="5"/>
  <c r="V903" i="5"/>
  <c r="V904" i="5"/>
  <c r="V905" i="5"/>
  <c r="V906" i="5"/>
  <c r="V907" i="5"/>
  <c r="V908" i="5"/>
  <c r="V909" i="5"/>
  <c r="V910" i="5"/>
  <c r="V912" i="5"/>
  <c r="V913" i="5"/>
  <c r="V914" i="5"/>
  <c r="V915" i="5"/>
  <c r="V916" i="5"/>
  <c r="V917" i="5"/>
  <c r="V918" i="5"/>
  <c r="V919" i="5"/>
  <c r="V920" i="5"/>
  <c r="V921" i="5"/>
  <c r="V922" i="5"/>
  <c r="V923" i="5"/>
  <c r="V924" i="5"/>
  <c r="V925" i="5"/>
  <c r="V926" i="5"/>
  <c r="V927" i="5"/>
  <c r="V928" i="5"/>
  <c r="V929" i="5"/>
  <c r="V930" i="5"/>
  <c r="V931" i="5"/>
  <c r="V932" i="5"/>
  <c r="V933" i="5"/>
  <c r="V934" i="5"/>
  <c r="V935" i="5"/>
  <c r="V936" i="5"/>
  <c r="V937" i="5"/>
  <c r="V938" i="5"/>
  <c r="V939" i="5"/>
  <c r="V940" i="5"/>
  <c r="V941" i="5"/>
  <c r="V942" i="5"/>
  <c r="V943" i="5"/>
  <c r="V944" i="5"/>
  <c r="V945" i="5"/>
  <c r="V946" i="5"/>
  <c r="V947" i="5"/>
  <c r="V948" i="5"/>
  <c r="V949" i="5"/>
  <c r="V950" i="5"/>
  <c r="V951" i="5"/>
  <c r="V952" i="5"/>
  <c r="V953" i="5"/>
  <c r="V954" i="5"/>
  <c r="V955" i="5"/>
  <c r="V956" i="5"/>
  <c r="V957" i="5"/>
  <c r="V958" i="5"/>
  <c r="V959" i="5"/>
  <c r="V960" i="5"/>
  <c r="V961" i="5"/>
  <c r="V962" i="5"/>
  <c r="V963" i="5"/>
  <c r="V964" i="5"/>
  <c r="V965" i="5"/>
  <c r="V966" i="5"/>
  <c r="V967" i="5"/>
  <c r="V968" i="5"/>
  <c r="V969" i="5"/>
  <c r="V970" i="5"/>
  <c r="V971" i="5"/>
  <c r="V972" i="5"/>
  <c r="V973" i="5"/>
  <c r="V974" i="5"/>
  <c r="V975" i="5"/>
  <c r="V976" i="5"/>
  <c r="V977" i="5"/>
  <c r="V978" i="5"/>
  <c r="V979" i="5"/>
  <c r="V980" i="5"/>
  <c r="V981" i="5"/>
  <c r="V982" i="5"/>
  <c r="V983" i="5"/>
  <c r="V984" i="5"/>
  <c r="V985" i="5"/>
  <c r="V986" i="5"/>
  <c r="V987" i="5"/>
  <c r="V988" i="5"/>
  <c r="V989" i="5"/>
  <c r="V990" i="5"/>
  <c r="V991" i="5"/>
  <c r="V992" i="5"/>
  <c r="V993" i="5"/>
  <c r="V994" i="5"/>
  <c r="V995" i="5"/>
  <c r="V996" i="5"/>
  <c r="V997" i="5"/>
  <c r="V998" i="5"/>
  <c r="V999" i="5"/>
  <c r="V1000" i="5"/>
  <c r="V1001" i="5"/>
  <c r="V1002" i="5"/>
  <c r="V1003" i="5"/>
  <c r="V1004" i="5"/>
  <c r="V1005" i="5"/>
  <c r="V1006" i="5"/>
  <c r="V1007" i="5"/>
  <c r="V1008" i="5"/>
  <c r="V1009" i="5"/>
  <c r="V1010" i="5"/>
  <c r="V1011" i="5"/>
  <c r="V1012" i="5"/>
  <c r="V1013" i="5"/>
  <c r="V1014" i="5"/>
  <c r="V1015" i="5"/>
  <c r="V1016" i="5"/>
  <c r="V1017" i="5"/>
  <c r="V1018" i="5"/>
  <c r="V1019" i="5"/>
  <c r="V1020" i="5"/>
  <c r="V1021" i="5"/>
  <c r="V1022" i="5"/>
  <c r="V1023" i="5"/>
  <c r="V1024" i="5"/>
  <c r="V1025" i="5"/>
  <c r="V1026" i="5"/>
  <c r="V1027" i="5"/>
  <c r="V1028" i="5"/>
  <c r="V1029" i="5"/>
  <c r="V1030" i="5"/>
  <c r="V1031" i="5"/>
  <c r="V1032" i="5"/>
  <c r="V1033" i="5"/>
  <c r="V1034" i="5"/>
  <c r="V1035" i="5"/>
  <c r="V1036" i="5"/>
  <c r="V1037" i="5"/>
  <c r="V1038" i="5"/>
  <c r="V1039" i="5"/>
  <c r="V1040" i="5"/>
  <c r="V1041" i="5"/>
  <c r="V1042" i="5"/>
  <c r="V1043" i="5"/>
  <c r="V1044" i="5"/>
  <c r="V1045" i="5"/>
  <c r="V1046" i="5"/>
  <c r="V1047" i="5"/>
  <c r="V1048" i="5"/>
  <c r="V1049" i="5"/>
  <c r="V1050" i="5"/>
  <c r="V1051" i="5"/>
  <c r="V1052" i="5"/>
  <c r="V1053" i="5"/>
  <c r="V1054" i="5"/>
  <c r="V1055" i="5"/>
  <c r="V1056" i="5"/>
  <c r="V1057" i="5"/>
  <c r="V1058" i="5"/>
  <c r="V1059" i="5"/>
  <c r="V1060" i="5"/>
  <c r="V1061" i="5"/>
  <c r="V1062" i="5"/>
  <c r="V1063" i="5"/>
  <c r="V1064" i="5"/>
  <c r="V1065" i="5"/>
  <c r="V1066" i="5"/>
  <c r="V1067" i="5"/>
  <c r="V1068" i="5"/>
  <c r="V1069" i="5"/>
  <c r="V1070" i="5"/>
  <c r="V1071" i="5"/>
  <c r="V1072" i="5"/>
  <c r="V1073" i="5"/>
  <c r="V1074" i="5"/>
  <c r="V1075" i="5"/>
  <c r="V1076" i="5"/>
  <c r="V1077" i="5"/>
  <c r="V1078" i="5"/>
  <c r="V1079" i="5"/>
  <c r="V1080" i="5"/>
  <c r="V1081" i="5"/>
  <c r="V1082" i="5"/>
  <c r="V1083" i="5"/>
  <c r="V1084" i="5"/>
  <c r="V1085" i="5"/>
  <c r="V1086" i="5"/>
  <c r="V1087" i="5"/>
  <c r="V1088" i="5"/>
  <c r="V1089" i="5"/>
  <c r="V1090" i="5"/>
  <c r="V1091" i="5"/>
  <c r="V1092" i="5"/>
  <c r="V1093" i="5"/>
  <c r="V1094" i="5"/>
  <c r="V1095" i="5"/>
  <c r="V1096" i="5"/>
  <c r="V1097" i="5"/>
  <c r="V1098" i="5"/>
  <c r="V1099" i="5"/>
  <c r="V1100" i="5"/>
  <c r="V1101" i="5"/>
  <c r="V1102" i="5"/>
  <c r="V1103" i="5"/>
  <c r="V1104" i="5"/>
  <c r="V1105" i="5"/>
  <c r="V1106" i="5"/>
  <c r="V1107" i="5"/>
  <c r="V1108" i="5"/>
  <c r="V1109" i="5"/>
  <c r="V1110" i="5"/>
  <c r="V1111" i="5"/>
  <c r="V1112" i="5"/>
  <c r="V1113" i="5"/>
  <c r="V1114" i="5"/>
  <c r="V1115" i="5"/>
  <c r="V1116" i="5"/>
  <c r="V1117" i="5"/>
  <c r="V1118" i="5"/>
  <c r="V1119" i="5"/>
  <c r="V1120" i="5"/>
  <c r="V1121" i="5"/>
  <c r="V1122" i="5"/>
  <c r="V1123" i="5"/>
  <c r="V1124" i="5"/>
  <c r="V1125" i="5"/>
  <c r="V1126" i="5"/>
  <c r="V1127" i="5"/>
  <c r="V1128" i="5"/>
  <c r="V1129" i="5"/>
  <c r="V1130" i="5"/>
  <c r="V1131" i="5"/>
  <c r="V1132" i="5"/>
  <c r="V1133" i="5"/>
  <c r="V1134" i="5"/>
  <c r="V1135" i="5"/>
  <c r="V1136" i="5"/>
  <c r="V1137" i="5"/>
  <c r="V1138" i="5"/>
  <c r="V1139" i="5"/>
  <c r="V1140" i="5"/>
  <c r="V1141" i="5"/>
  <c r="V1142" i="5"/>
  <c r="V1143" i="5"/>
  <c r="V1144" i="5"/>
  <c r="V1145" i="5"/>
  <c r="V1146" i="5"/>
  <c r="V1147" i="5"/>
  <c r="V1148" i="5"/>
  <c r="V1149" i="5"/>
  <c r="V1150" i="5"/>
  <c r="V1151" i="5"/>
  <c r="V1152" i="5"/>
  <c r="V1153" i="5"/>
  <c r="V1154" i="5"/>
  <c r="V1155" i="5"/>
  <c r="V1156" i="5"/>
  <c r="V1157" i="5"/>
  <c r="V1158" i="5"/>
  <c r="V1159" i="5"/>
  <c r="V1160" i="5"/>
  <c r="V1161" i="5"/>
  <c r="V1162" i="5"/>
  <c r="V1163" i="5"/>
  <c r="V1164" i="5"/>
  <c r="V1165" i="5"/>
  <c r="V1166" i="5"/>
  <c r="V1167" i="5"/>
  <c r="V1168" i="5"/>
  <c r="V1169" i="5"/>
  <c r="V1170" i="5"/>
  <c r="V1171" i="5"/>
  <c r="V1172" i="5"/>
  <c r="V1173" i="5"/>
  <c r="V1174" i="5"/>
  <c r="V1175" i="5"/>
  <c r="V1176" i="5"/>
  <c r="V1177" i="5"/>
  <c r="V1178" i="5"/>
  <c r="V1179" i="5"/>
  <c r="V1180" i="5"/>
  <c r="V1181" i="5"/>
  <c r="V1182" i="5"/>
  <c r="V1183" i="5"/>
  <c r="V1184" i="5"/>
  <c r="V1185" i="5"/>
  <c r="V1186" i="5"/>
  <c r="V1187" i="5"/>
  <c r="V1188" i="5"/>
  <c r="V1189" i="5"/>
  <c r="V1190" i="5"/>
  <c r="V1191" i="5"/>
  <c r="V1192" i="5"/>
  <c r="V1193" i="5"/>
  <c r="V1194" i="5"/>
  <c r="V1195" i="5"/>
  <c r="V1196" i="5"/>
  <c r="V1197" i="5"/>
  <c r="V1198" i="5"/>
  <c r="V1199" i="5"/>
  <c r="V1200" i="5"/>
  <c r="V1201" i="5"/>
  <c r="V1202" i="5"/>
  <c r="V1203" i="5"/>
  <c r="V1204" i="5"/>
  <c r="V1205" i="5"/>
  <c r="V1206" i="5"/>
  <c r="V1207" i="5"/>
  <c r="V1208" i="5"/>
  <c r="V1209" i="5"/>
  <c r="V1210" i="5"/>
  <c r="V1211" i="5"/>
  <c r="V1212" i="5"/>
  <c r="V1213" i="5"/>
  <c r="V1214" i="5"/>
  <c r="V1215" i="5"/>
  <c r="V1216" i="5"/>
  <c r="V1217" i="5"/>
  <c r="V1218" i="5"/>
  <c r="V1219" i="5"/>
  <c r="V1220" i="5"/>
  <c r="V1221" i="5"/>
  <c r="V1222" i="5"/>
  <c r="V1223" i="5"/>
  <c r="V1224" i="5"/>
  <c r="V1225" i="5"/>
  <c r="V1226" i="5"/>
  <c r="V1227" i="5"/>
  <c r="V1228" i="5"/>
  <c r="V1229" i="5"/>
  <c r="V1230" i="5"/>
  <c r="V1231" i="5"/>
  <c r="V1232" i="5"/>
  <c r="V1233" i="5"/>
  <c r="V1234" i="5"/>
  <c r="V1235" i="5"/>
  <c r="V1236" i="5"/>
  <c r="V1237" i="5"/>
  <c r="V1238" i="5"/>
  <c r="V1239" i="5"/>
  <c r="V1240" i="5"/>
  <c r="V1241" i="5"/>
  <c r="V1242" i="5"/>
  <c r="V1243" i="5"/>
  <c r="V1244" i="5"/>
  <c r="V1245" i="5"/>
  <c r="V1246" i="5"/>
  <c r="V1247" i="5"/>
  <c r="V1248" i="5"/>
  <c r="V1249" i="5"/>
  <c r="V1250" i="5"/>
  <c r="V1251" i="5"/>
  <c r="V1252" i="5"/>
  <c r="V1253" i="5"/>
  <c r="V1254" i="5"/>
  <c r="V1255" i="5"/>
  <c r="V1256" i="5"/>
  <c r="V1257" i="5"/>
  <c r="V1258" i="5"/>
  <c r="V1259" i="5"/>
  <c r="V1260" i="5"/>
  <c r="V1261" i="5"/>
  <c r="V1262" i="5"/>
  <c r="V1263" i="5"/>
  <c r="V1264" i="5"/>
  <c r="V1265" i="5"/>
  <c r="V1266" i="5"/>
  <c r="V1267" i="5"/>
  <c r="V1268" i="5"/>
  <c r="V1269" i="5"/>
  <c r="V1270" i="5"/>
  <c r="V1271" i="5"/>
  <c r="V1272" i="5"/>
  <c r="V1273" i="5"/>
  <c r="V1274" i="5"/>
  <c r="V1275" i="5"/>
  <c r="V1276" i="5"/>
  <c r="V1277" i="5"/>
  <c r="V1278" i="5"/>
  <c r="V1279" i="5"/>
  <c r="V1280" i="5"/>
  <c r="V1281" i="5"/>
  <c r="V1282" i="5"/>
  <c r="V1283" i="5"/>
  <c r="V1284" i="5"/>
  <c r="V1285" i="5"/>
  <c r="V1286" i="5"/>
  <c r="V1287" i="5"/>
  <c r="V1288" i="5"/>
  <c r="V1289" i="5"/>
  <c r="V1290" i="5"/>
  <c r="V1291" i="5"/>
  <c r="V1292" i="5"/>
  <c r="V1293" i="5"/>
  <c r="V1294" i="5"/>
  <c r="V1295" i="5"/>
  <c r="V1296" i="5"/>
  <c r="V1297" i="5"/>
  <c r="V1298" i="5"/>
  <c r="V1299" i="5"/>
  <c r="V1300" i="5"/>
  <c r="V1301" i="5"/>
  <c r="V184" i="5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3" i="3"/>
  <c r="W734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3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58" i="3"/>
  <c r="W859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2" i="3"/>
  <c r="W913" i="3"/>
  <c r="W914" i="3"/>
  <c r="W915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936" i="3"/>
  <c r="W937" i="3"/>
  <c r="W938" i="3"/>
  <c r="W939" i="3"/>
  <c r="W940" i="3"/>
  <c r="W941" i="3"/>
  <c r="W942" i="3"/>
  <c r="W943" i="3"/>
  <c r="W944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3" i="3"/>
  <c r="W964" i="3"/>
  <c r="W965" i="3"/>
  <c r="W966" i="3"/>
  <c r="W967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4" i="3"/>
  <c r="W985" i="3"/>
  <c r="W986" i="3"/>
  <c r="W987" i="3"/>
  <c r="W988" i="3"/>
  <c r="W989" i="3"/>
  <c r="W990" i="3"/>
  <c r="W991" i="3"/>
  <c r="W992" i="3"/>
  <c r="W993" i="3"/>
  <c r="W994" i="3"/>
  <c r="W995" i="3"/>
  <c r="W996" i="3"/>
  <c r="W997" i="3"/>
  <c r="W998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W1107" i="3"/>
  <c r="W1108" i="3"/>
  <c r="W1109" i="3"/>
  <c r="W1110" i="3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139" i="3"/>
  <c r="W1140" i="3"/>
  <c r="W1141" i="3"/>
  <c r="W1142" i="3"/>
  <c r="W1143" i="3"/>
  <c r="W1144" i="3"/>
  <c r="W1145" i="3"/>
  <c r="W1146" i="3"/>
  <c r="W1147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2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204" i="3"/>
  <c r="W1205" i="3"/>
  <c r="W1206" i="3"/>
  <c r="W1207" i="3"/>
  <c r="W1208" i="3"/>
  <c r="W1209" i="3"/>
  <c r="W1210" i="3"/>
  <c r="W1211" i="3"/>
  <c r="W1212" i="3"/>
  <c r="W1213" i="3"/>
  <c r="W1214" i="3"/>
  <c r="W1215" i="3"/>
  <c r="W1216" i="3"/>
  <c r="W1217" i="3"/>
  <c r="W1218" i="3"/>
  <c r="W1219" i="3"/>
  <c r="W1220" i="3"/>
  <c r="W1221" i="3"/>
  <c r="W1222" i="3"/>
  <c r="W1223" i="3"/>
  <c r="W1224" i="3"/>
  <c r="W1225" i="3"/>
  <c r="W1226" i="3"/>
  <c r="W1227" i="3"/>
  <c r="W1228" i="3"/>
  <c r="W1229" i="3"/>
  <c r="W1230" i="3"/>
  <c r="W1231" i="3"/>
  <c r="W1232" i="3"/>
  <c r="W1233" i="3"/>
  <c r="W1234" i="3"/>
  <c r="W1235" i="3"/>
  <c r="W1236" i="3"/>
  <c r="W1237" i="3"/>
  <c r="W1238" i="3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W1251" i="3"/>
  <c r="W1252" i="3"/>
  <c r="W1253" i="3"/>
  <c r="W1254" i="3"/>
  <c r="W1255" i="3"/>
  <c r="W1256" i="3"/>
  <c r="W1257" i="3"/>
  <c r="W1258" i="3"/>
  <c r="W1259" i="3"/>
  <c r="W1260" i="3"/>
  <c r="W1261" i="3"/>
  <c r="W1262" i="3"/>
  <c r="W1263" i="3"/>
  <c r="W1264" i="3"/>
  <c r="W1265" i="3"/>
  <c r="W1266" i="3"/>
  <c r="W1267" i="3"/>
  <c r="W1268" i="3"/>
  <c r="W1269" i="3"/>
  <c r="W1270" i="3"/>
  <c r="W1271" i="3"/>
  <c r="W1272" i="3"/>
  <c r="W1273" i="3"/>
  <c r="W1274" i="3"/>
  <c r="W1275" i="3"/>
  <c r="W1276" i="3"/>
  <c r="W1277" i="3"/>
  <c r="W1278" i="3"/>
  <c r="W1279" i="3"/>
  <c r="W1280" i="3"/>
  <c r="W1281" i="3"/>
  <c r="W1282" i="3"/>
  <c r="W1283" i="3"/>
  <c r="W1284" i="3"/>
  <c r="W1285" i="3"/>
  <c r="W1286" i="3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W1299" i="3"/>
  <c r="W1300" i="3"/>
  <c r="W1301" i="3"/>
  <c r="W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09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5" i="3"/>
  <c r="T526" i="3"/>
  <c r="T527" i="3"/>
  <c r="T528" i="3"/>
  <c r="T529" i="3"/>
  <c r="T530" i="3"/>
  <c r="T531" i="3"/>
  <c r="T532" i="3"/>
  <c r="T533" i="3"/>
  <c r="T534" i="3"/>
  <c r="T535" i="3"/>
  <c r="T536" i="3"/>
  <c r="T537" i="3"/>
  <c r="T538" i="3"/>
  <c r="T539" i="3"/>
  <c r="T540" i="3"/>
  <c r="T541" i="3"/>
  <c r="T542" i="3"/>
  <c r="T543" i="3"/>
  <c r="T544" i="3"/>
  <c r="T545" i="3"/>
  <c r="T546" i="3"/>
  <c r="T547" i="3"/>
  <c r="T548" i="3"/>
  <c r="T549" i="3"/>
  <c r="T550" i="3"/>
  <c r="T551" i="3"/>
  <c r="T552" i="3"/>
  <c r="T553" i="3"/>
  <c r="T554" i="3"/>
  <c r="T555" i="3"/>
  <c r="T556" i="3"/>
  <c r="T557" i="3"/>
  <c r="T558" i="3"/>
  <c r="T559" i="3"/>
  <c r="T560" i="3"/>
  <c r="T561" i="3"/>
  <c r="T562" i="3"/>
  <c r="T563" i="3"/>
  <c r="T564" i="3"/>
  <c r="T565" i="3"/>
  <c r="T566" i="3"/>
  <c r="T567" i="3"/>
  <c r="T568" i="3"/>
  <c r="T569" i="3"/>
  <c r="T570" i="3"/>
  <c r="T571" i="3"/>
  <c r="T572" i="3"/>
  <c r="T573" i="3"/>
  <c r="T574" i="3"/>
  <c r="T575" i="3"/>
  <c r="T576" i="3"/>
  <c r="T577" i="3"/>
  <c r="T578" i="3"/>
  <c r="T579" i="3"/>
  <c r="T580" i="3"/>
  <c r="T581" i="3"/>
  <c r="T582" i="3"/>
  <c r="T583" i="3"/>
  <c r="T584" i="3"/>
  <c r="T585" i="3"/>
  <c r="T586" i="3"/>
  <c r="T587" i="3"/>
  <c r="T588" i="3"/>
  <c r="T589" i="3"/>
  <c r="T590" i="3"/>
  <c r="T591" i="3"/>
  <c r="T592" i="3"/>
  <c r="T593" i="3"/>
  <c r="T594" i="3"/>
  <c r="T595" i="3"/>
  <c r="T596" i="3"/>
  <c r="T597" i="3"/>
  <c r="T598" i="3"/>
  <c r="T599" i="3"/>
  <c r="T600" i="3"/>
  <c r="T601" i="3"/>
  <c r="T602" i="3"/>
  <c r="T603" i="3"/>
  <c r="T604" i="3"/>
  <c r="T605" i="3"/>
  <c r="T606" i="3"/>
  <c r="T607" i="3"/>
  <c r="T608" i="3"/>
  <c r="T609" i="3"/>
  <c r="T610" i="3"/>
  <c r="T611" i="3"/>
  <c r="T612" i="3"/>
  <c r="T613" i="3"/>
  <c r="T614" i="3"/>
  <c r="T615" i="3"/>
  <c r="T616" i="3"/>
  <c r="T617" i="3"/>
  <c r="T618" i="3"/>
  <c r="T619" i="3"/>
  <c r="T620" i="3"/>
  <c r="T621" i="3"/>
  <c r="T622" i="3"/>
  <c r="T623" i="3"/>
  <c r="T624" i="3"/>
  <c r="T625" i="3"/>
  <c r="T626" i="3"/>
  <c r="T627" i="3"/>
  <c r="T628" i="3"/>
  <c r="T629" i="3"/>
  <c r="T630" i="3"/>
  <c r="T631" i="3"/>
  <c r="T632" i="3"/>
  <c r="T633" i="3"/>
  <c r="T634" i="3"/>
  <c r="T635" i="3"/>
  <c r="T636" i="3"/>
  <c r="T637" i="3"/>
  <c r="T638" i="3"/>
  <c r="T639" i="3"/>
  <c r="T640" i="3"/>
  <c r="T641" i="3"/>
  <c r="T642" i="3"/>
  <c r="T643" i="3"/>
  <c r="T644" i="3"/>
  <c r="T645" i="3"/>
  <c r="T646" i="3"/>
  <c r="T647" i="3"/>
  <c r="T648" i="3"/>
  <c r="T649" i="3"/>
  <c r="T650" i="3"/>
  <c r="T651" i="3"/>
  <c r="T652" i="3"/>
  <c r="T653" i="3"/>
  <c r="T654" i="3"/>
  <c r="T655" i="3"/>
  <c r="T656" i="3"/>
  <c r="T657" i="3"/>
  <c r="T658" i="3"/>
  <c r="T659" i="3"/>
  <c r="T660" i="3"/>
  <c r="T661" i="3"/>
  <c r="T662" i="3"/>
  <c r="T663" i="3"/>
  <c r="T664" i="3"/>
  <c r="T665" i="3"/>
  <c r="T666" i="3"/>
  <c r="T667" i="3"/>
  <c r="T668" i="3"/>
  <c r="T669" i="3"/>
  <c r="T670" i="3"/>
  <c r="T671" i="3"/>
  <c r="T672" i="3"/>
  <c r="T673" i="3"/>
  <c r="T674" i="3"/>
  <c r="T675" i="3"/>
  <c r="T676" i="3"/>
  <c r="T677" i="3"/>
  <c r="T678" i="3"/>
  <c r="T679" i="3"/>
  <c r="T680" i="3"/>
  <c r="T681" i="3"/>
  <c r="T682" i="3"/>
  <c r="T683" i="3"/>
  <c r="T684" i="3"/>
  <c r="T685" i="3"/>
  <c r="T686" i="3"/>
  <c r="T687" i="3"/>
  <c r="T688" i="3"/>
  <c r="T689" i="3"/>
  <c r="T690" i="3"/>
  <c r="T691" i="3"/>
  <c r="T692" i="3"/>
  <c r="T693" i="3"/>
  <c r="T694" i="3"/>
  <c r="T695" i="3"/>
  <c r="T696" i="3"/>
  <c r="T697" i="3"/>
  <c r="T698" i="3"/>
  <c r="T699" i="3"/>
  <c r="T700" i="3"/>
  <c r="T701" i="3"/>
  <c r="T702" i="3"/>
  <c r="T703" i="3"/>
  <c r="T704" i="3"/>
  <c r="T705" i="3"/>
  <c r="T706" i="3"/>
  <c r="T707" i="3"/>
  <c r="T708" i="3"/>
  <c r="T709" i="3"/>
  <c r="T710" i="3"/>
  <c r="T711" i="3"/>
  <c r="T712" i="3"/>
  <c r="T713" i="3"/>
  <c r="T714" i="3"/>
  <c r="T715" i="3"/>
  <c r="T716" i="3"/>
  <c r="T717" i="3"/>
  <c r="T718" i="3"/>
  <c r="T719" i="3"/>
  <c r="T720" i="3"/>
  <c r="T721" i="3"/>
  <c r="T722" i="3"/>
  <c r="T723" i="3"/>
  <c r="T724" i="3"/>
  <c r="T725" i="3"/>
  <c r="T726" i="3"/>
  <c r="T727" i="3"/>
  <c r="T728" i="3"/>
  <c r="T729" i="3"/>
  <c r="T730" i="3"/>
  <c r="T731" i="3"/>
  <c r="T732" i="3"/>
  <c r="T733" i="3"/>
  <c r="T734" i="3"/>
  <c r="T735" i="3"/>
  <c r="T736" i="3"/>
  <c r="T737" i="3"/>
  <c r="T738" i="3"/>
  <c r="T739" i="3"/>
  <c r="T740" i="3"/>
  <c r="T741" i="3"/>
  <c r="T742" i="3"/>
  <c r="T743" i="3"/>
  <c r="T744" i="3"/>
  <c r="T745" i="3"/>
  <c r="T746" i="3"/>
  <c r="T747" i="3"/>
  <c r="T748" i="3"/>
  <c r="T749" i="3"/>
  <c r="T750" i="3"/>
  <c r="T751" i="3"/>
  <c r="T752" i="3"/>
  <c r="T753" i="3"/>
  <c r="T754" i="3"/>
  <c r="T755" i="3"/>
  <c r="T756" i="3"/>
  <c r="T757" i="3"/>
  <c r="T758" i="3"/>
  <c r="T759" i="3"/>
  <c r="T760" i="3"/>
  <c r="T761" i="3"/>
  <c r="T762" i="3"/>
  <c r="T763" i="3"/>
  <c r="T764" i="3"/>
  <c r="T765" i="3"/>
  <c r="T766" i="3"/>
  <c r="T767" i="3"/>
  <c r="T768" i="3"/>
  <c r="T769" i="3"/>
  <c r="T770" i="3"/>
  <c r="T771" i="3"/>
  <c r="T772" i="3"/>
  <c r="T773" i="3"/>
  <c r="T774" i="3"/>
  <c r="T775" i="3"/>
  <c r="T776" i="3"/>
  <c r="T777" i="3"/>
  <c r="T778" i="3"/>
  <c r="T779" i="3"/>
  <c r="T780" i="3"/>
  <c r="T781" i="3"/>
  <c r="T782" i="3"/>
  <c r="T783" i="3"/>
  <c r="T784" i="3"/>
  <c r="T785" i="3"/>
  <c r="T786" i="3"/>
  <c r="T787" i="3"/>
  <c r="T788" i="3"/>
  <c r="T789" i="3"/>
  <c r="T790" i="3"/>
  <c r="T791" i="3"/>
  <c r="T792" i="3"/>
  <c r="T793" i="3"/>
  <c r="T794" i="3"/>
  <c r="T795" i="3"/>
  <c r="T796" i="3"/>
  <c r="T797" i="3"/>
  <c r="T798" i="3"/>
  <c r="T799" i="3"/>
  <c r="T800" i="3"/>
  <c r="T801" i="3"/>
  <c r="T802" i="3"/>
  <c r="T803" i="3"/>
  <c r="T804" i="3"/>
  <c r="T805" i="3"/>
  <c r="T806" i="3"/>
  <c r="T807" i="3"/>
  <c r="T808" i="3"/>
  <c r="T809" i="3"/>
  <c r="T810" i="3"/>
  <c r="T811" i="3"/>
  <c r="T812" i="3"/>
  <c r="T813" i="3"/>
  <c r="T814" i="3"/>
  <c r="T815" i="3"/>
  <c r="T816" i="3"/>
  <c r="T817" i="3"/>
  <c r="T818" i="3"/>
  <c r="T819" i="3"/>
  <c r="T820" i="3"/>
  <c r="T821" i="3"/>
  <c r="T822" i="3"/>
  <c r="T823" i="3"/>
  <c r="T824" i="3"/>
  <c r="T825" i="3"/>
  <c r="T826" i="3"/>
  <c r="T827" i="3"/>
  <c r="T828" i="3"/>
  <c r="T829" i="3"/>
  <c r="T830" i="3"/>
  <c r="T831" i="3"/>
  <c r="T832" i="3"/>
  <c r="T833" i="3"/>
  <c r="T834" i="3"/>
  <c r="T835" i="3"/>
  <c r="T836" i="3"/>
  <c r="T837" i="3"/>
  <c r="T838" i="3"/>
  <c r="T839" i="3"/>
  <c r="T840" i="3"/>
  <c r="T841" i="3"/>
  <c r="T842" i="3"/>
  <c r="T843" i="3"/>
  <c r="T844" i="3"/>
  <c r="T845" i="3"/>
  <c r="T846" i="3"/>
  <c r="T847" i="3"/>
  <c r="T848" i="3"/>
  <c r="T849" i="3"/>
  <c r="T850" i="3"/>
  <c r="T851" i="3"/>
  <c r="T852" i="3"/>
  <c r="T853" i="3"/>
  <c r="T854" i="3"/>
  <c r="T855" i="3"/>
  <c r="T856" i="3"/>
  <c r="T857" i="3"/>
  <c r="T858" i="3"/>
  <c r="T859" i="3"/>
  <c r="T860" i="3"/>
  <c r="T861" i="3"/>
  <c r="T862" i="3"/>
  <c r="T863" i="3"/>
  <c r="T864" i="3"/>
  <c r="T865" i="3"/>
  <c r="T866" i="3"/>
  <c r="T867" i="3"/>
  <c r="T868" i="3"/>
  <c r="T869" i="3"/>
  <c r="T870" i="3"/>
  <c r="T871" i="3"/>
  <c r="T872" i="3"/>
  <c r="T873" i="3"/>
  <c r="T874" i="3"/>
  <c r="T875" i="3"/>
  <c r="T876" i="3"/>
  <c r="T877" i="3"/>
  <c r="T878" i="3"/>
  <c r="T879" i="3"/>
  <c r="T880" i="3"/>
  <c r="T881" i="3"/>
  <c r="T882" i="3"/>
  <c r="T883" i="3"/>
  <c r="T884" i="3"/>
  <c r="T885" i="3"/>
  <c r="T886" i="3"/>
  <c r="T887" i="3"/>
  <c r="T888" i="3"/>
  <c r="T889" i="3"/>
  <c r="T890" i="3"/>
  <c r="T891" i="3"/>
  <c r="T892" i="3"/>
  <c r="T893" i="3"/>
  <c r="T894" i="3"/>
  <c r="T895" i="3"/>
  <c r="T896" i="3"/>
  <c r="T897" i="3"/>
  <c r="T898" i="3"/>
  <c r="T899" i="3"/>
  <c r="T900" i="3"/>
  <c r="T901" i="3"/>
  <c r="T902" i="3"/>
  <c r="T903" i="3"/>
  <c r="T904" i="3"/>
  <c r="T905" i="3"/>
  <c r="T906" i="3"/>
  <c r="T907" i="3"/>
  <c r="T908" i="3"/>
  <c r="T909" i="3"/>
  <c r="T910" i="3"/>
  <c r="T911" i="3"/>
  <c r="T912" i="3"/>
  <c r="T913" i="3"/>
  <c r="T914" i="3"/>
  <c r="T915" i="3"/>
  <c r="T916" i="3"/>
  <c r="T917" i="3"/>
  <c r="T918" i="3"/>
  <c r="T919" i="3"/>
  <c r="T920" i="3"/>
  <c r="T921" i="3"/>
  <c r="T922" i="3"/>
  <c r="T923" i="3"/>
  <c r="T924" i="3"/>
  <c r="T925" i="3"/>
  <c r="T926" i="3"/>
  <c r="T927" i="3"/>
  <c r="T928" i="3"/>
  <c r="T929" i="3"/>
  <c r="T930" i="3"/>
  <c r="T931" i="3"/>
  <c r="T932" i="3"/>
  <c r="T933" i="3"/>
  <c r="T934" i="3"/>
  <c r="T935" i="3"/>
  <c r="T936" i="3"/>
  <c r="T937" i="3"/>
  <c r="T938" i="3"/>
  <c r="T939" i="3"/>
  <c r="T940" i="3"/>
  <c r="T941" i="3"/>
  <c r="T942" i="3"/>
  <c r="T943" i="3"/>
  <c r="T944" i="3"/>
  <c r="T945" i="3"/>
  <c r="T946" i="3"/>
  <c r="T947" i="3"/>
  <c r="T948" i="3"/>
  <c r="T949" i="3"/>
  <c r="T950" i="3"/>
  <c r="T951" i="3"/>
  <c r="T952" i="3"/>
  <c r="T953" i="3"/>
  <c r="T954" i="3"/>
  <c r="T955" i="3"/>
  <c r="T956" i="3"/>
  <c r="T957" i="3"/>
  <c r="T958" i="3"/>
  <c r="T959" i="3"/>
  <c r="T960" i="3"/>
  <c r="T961" i="3"/>
  <c r="T962" i="3"/>
  <c r="T963" i="3"/>
  <c r="T964" i="3"/>
  <c r="T965" i="3"/>
  <c r="T966" i="3"/>
  <c r="T967" i="3"/>
  <c r="T968" i="3"/>
  <c r="T969" i="3"/>
  <c r="T970" i="3"/>
  <c r="T971" i="3"/>
  <c r="T972" i="3"/>
  <c r="T973" i="3"/>
  <c r="T974" i="3"/>
  <c r="T975" i="3"/>
  <c r="T976" i="3"/>
  <c r="T977" i="3"/>
  <c r="T978" i="3"/>
  <c r="T979" i="3"/>
  <c r="T980" i="3"/>
  <c r="T981" i="3"/>
  <c r="T982" i="3"/>
  <c r="T983" i="3"/>
  <c r="T984" i="3"/>
  <c r="T985" i="3"/>
  <c r="T986" i="3"/>
  <c r="T987" i="3"/>
  <c r="T988" i="3"/>
  <c r="T989" i="3"/>
  <c r="T990" i="3"/>
  <c r="T991" i="3"/>
  <c r="T992" i="3"/>
  <c r="T993" i="3"/>
  <c r="T994" i="3"/>
  <c r="T995" i="3"/>
  <c r="T996" i="3"/>
  <c r="T997" i="3"/>
  <c r="T998" i="3"/>
  <c r="T999" i="3"/>
  <c r="T1000" i="3"/>
  <c r="T1001" i="3"/>
  <c r="T1002" i="3"/>
  <c r="T1003" i="3"/>
  <c r="T1004" i="3"/>
  <c r="T1005" i="3"/>
  <c r="T1006" i="3"/>
  <c r="T1007" i="3"/>
  <c r="T1008" i="3"/>
  <c r="T1009" i="3"/>
  <c r="T1010" i="3"/>
  <c r="T1011" i="3"/>
  <c r="T1012" i="3"/>
  <c r="T1013" i="3"/>
  <c r="T1014" i="3"/>
  <c r="T1015" i="3"/>
  <c r="T1016" i="3"/>
  <c r="T1017" i="3"/>
  <c r="T1018" i="3"/>
  <c r="T1019" i="3"/>
  <c r="T1020" i="3"/>
  <c r="T1021" i="3"/>
  <c r="T1022" i="3"/>
  <c r="T1023" i="3"/>
  <c r="T1024" i="3"/>
  <c r="T1025" i="3"/>
  <c r="T1026" i="3"/>
  <c r="T1027" i="3"/>
  <c r="T1028" i="3"/>
  <c r="T1029" i="3"/>
  <c r="T1030" i="3"/>
  <c r="T1031" i="3"/>
  <c r="T1032" i="3"/>
  <c r="T1033" i="3"/>
  <c r="T1034" i="3"/>
  <c r="T1035" i="3"/>
  <c r="T1036" i="3"/>
  <c r="T1037" i="3"/>
  <c r="T1038" i="3"/>
  <c r="T1039" i="3"/>
  <c r="T1040" i="3"/>
  <c r="T1041" i="3"/>
  <c r="T1042" i="3"/>
  <c r="T1043" i="3"/>
  <c r="T1044" i="3"/>
  <c r="T1045" i="3"/>
  <c r="T1046" i="3"/>
  <c r="T1047" i="3"/>
  <c r="T1048" i="3"/>
  <c r="T1049" i="3"/>
  <c r="T1050" i="3"/>
  <c r="T1051" i="3"/>
  <c r="T1052" i="3"/>
  <c r="T1053" i="3"/>
  <c r="T1054" i="3"/>
  <c r="T1055" i="3"/>
  <c r="T1056" i="3"/>
  <c r="T1057" i="3"/>
  <c r="T1058" i="3"/>
  <c r="T1059" i="3"/>
  <c r="T1060" i="3"/>
  <c r="T1061" i="3"/>
  <c r="T1062" i="3"/>
  <c r="T1063" i="3"/>
  <c r="T1064" i="3"/>
  <c r="T1065" i="3"/>
  <c r="T1066" i="3"/>
  <c r="T1067" i="3"/>
  <c r="T1068" i="3"/>
  <c r="T1069" i="3"/>
  <c r="T1070" i="3"/>
  <c r="T1071" i="3"/>
  <c r="T1072" i="3"/>
  <c r="T1073" i="3"/>
  <c r="T1074" i="3"/>
  <c r="T1075" i="3"/>
  <c r="T1076" i="3"/>
  <c r="T1077" i="3"/>
  <c r="T1078" i="3"/>
  <c r="T1079" i="3"/>
  <c r="T1080" i="3"/>
  <c r="T1081" i="3"/>
  <c r="T1082" i="3"/>
  <c r="T1083" i="3"/>
  <c r="T1084" i="3"/>
  <c r="T1085" i="3"/>
  <c r="T1086" i="3"/>
  <c r="T1087" i="3"/>
  <c r="T1088" i="3"/>
  <c r="T1089" i="3"/>
  <c r="T1090" i="3"/>
  <c r="T1091" i="3"/>
  <c r="T1092" i="3"/>
  <c r="T1093" i="3"/>
  <c r="T1094" i="3"/>
  <c r="T1095" i="3"/>
  <c r="T1096" i="3"/>
  <c r="T1097" i="3"/>
  <c r="T1098" i="3"/>
  <c r="T1099" i="3"/>
  <c r="T1100" i="3"/>
  <c r="T1101" i="3"/>
  <c r="T1102" i="3"/>
  <c r="T1103" i="3"/>
  <c r="T1104" i="3"/>
  <c r="T1105" i="3"/>
  <c r="T1106" i="3"/>
  <c r="T1107" i="3"/>
  <c r="T1108" i="3"/>
  <c r="T1109" i="3"/>
  <c r="T1110" i="3"/>
  <c r="T1111" i="3"/>
  <c r="T1112" i="3"/>
  <c r="T1113" i="3"/>
  <c r="T1114" i="3"/>
  <c r="T1115" i="3"/>
  <c r="T1116" i="3"/>
  <c r="T1117" i="3"/>
  <c r="T1118" i="3"/>
  <c r="T1119" i="3"/>
  <c r="T1120" i="3"/>
  <c r="T1121" i="3"/>
  <c r="T1122" i="3"/>
  <c r="T1123" i="3"/>
  <c r="T1124" i="3"/>
  <c r="T1125" i="3"/>
  <c r="T1126" i="3"/>
  <c r="T1127" i="3"/>
  <c r="T1128" i="3"/>
  <c r="T1129" i="3"/>
  <c r="T1130" i="3"/>
  <c r="T1131" i="3"/>
  <c r="T1132" i="3"/>
  <c r="T1133" i="3"/>
  <c r="T1134" i="3"/>
  <c r="T1135" i="3"/>
  <c r="T1136" i="3"/>
  <c r="T1137" i="3"/>
  <c r="T1138" i="3"/>
  <c r="T1139" i="3"/>
  <c r="T1140" i="3"/>
  <c r="T1141" i="3"/>
  <c r="T1142" i="3"/>
  <c r="T1143" i="3"/>
  <c r="T1144" i="3"/>
  <c r="T1145" i="3"/>
  <c r="T1146" i="3"/>
  <c r="T1147" i="3"/>
  <c r="T1148" i="3"/>
  <c r="T1149" i="3"/>
  <c r="T1150" i="3"/>
  <c r="T1151" i="3"/>
  <c r="T1152" i="3"/>
  <c r="T1153" i="3"/>
  <c r="T1154" i="3"/>
  <c r="T1155" i="3"/>
  <c r="T1156" i="3"/>
  <c r="T1157" i="3"/>
  <c r="T1158" i="3"/>
  <c r="T1159" i="3"/>
  <c r="T1160" i="3"/>
  <c r="T1161" i="3"/>
  <c r="T1162" i="3"/>
  <c r="T1163" i="3"/>
  <c r="T1164" i="3"/>
  <c r="T1165" i="3"/>
  <c r="T1166" i="3"/>
  <c r="T1167" i="3"/>
  <c r="T1168" i="3"/>
  <c r="T1169" i="3"/>
  <c r="T1170" i="3"/>
  <c r="T1171" i="3"/>
  <c r="T1172" i="3"/>
  <c r="T1173" i="3"/>
  <c r="T1174" i="3"/>
  <c r="T1175" i="3"/>
  <c r="T1176" i="3"/>
  <c r="T1177" i="3"/>
  <c r="T1178" i="3"/>
  <c r="T1179" i="3"/>
  <c r="T1180" i="3"/>
  <c r="T1181" i="3"/>
  <c r="T1182" i="3"/>
  <c r="T1183" i="3"/>
  <c r="T1184" i="3"/>
  <c r="T1185" i="3"/>
  <c r="T1186" i="3"/>
  <c r="T1187" i="3"/>
  <c r="T1188" i="3"/>
  <c r="T1189" i="3"/>
  <c r="T1190" i="3"/>
  <c r="T1191" i="3"/>
  <c r="T1192" i="3"/>
  <c r="T1193" i="3"/>
  <c r="T1194" i="3"/>
  <c r="T1195" i="3"/>
  <c r="T1196" i="3"/>
  <c r="T1197" i="3"/>
  <c r="T1198" i="3"/>
  <c r="T1199" i="3"/>
  <c r="T1200" i="3"/>
  <c r="T1201" i="3"/>
  <c r="T1202" i="3"/>
  <c r="T1203" i="3"/>
  <c r="T1204" i="3"/>
  <c r="T1205" i="3"/>
  <c r="T1206" i="3"/>
  <c r="T1207" i="3"/>
  <c r="T1208" i="3"/>
  <c r="T1209" i="3"/>
  <c r="T1210" i="3"/>
  <c r="T1211" i="3"/>
  <c r="T1212" i="3"/>
  <c r="T1213" i="3"/>
  <c r="T1214" i="3"/>
  <c r="T1215" i="3"/>
  <c r="T1216" i="3"/>
  <c r="T1217" i="3"/>
  <c r="T1218" i="3"/>
  <c r="T1219" i="3"/>
  <c r="T1220" i="3"/>
  <c r="T1221" i="3"/>
  <c r="T1222" i="3"/>
  <c r="T1223" i="3"/>
  <c r="T1224" i="3"/>
  <c r="T1225" i="3"/>
  <c r="T1226" i="3"/>
  <c r="T1227" i="3"/>
  <c r="T1228" i="3"/>
  <c r="T1229" i="3"/>
  <c r="T1230" i="3"/>
  <c r="T1231" i="3"/>
  <c r="T1232" i="3"/>
  <c r="T1233" i="3"/>
  <c r="T1234" i="3"/>
  <c r="T1235" i="3"/>
  <c r="T1236" i="3"/>
  <c r="T1237" i="3"/>
  <c r="T1238" i="3"/>
  <c r="T1239" i="3"/>
  <c r="T1240" i="3"/>
  <c r="T1241" i="3"/>
  <c r="T1242" i="3"/>
  <c r="T1243" i="3"/>
  <c r="T1244" i="3"/>
  <c r="T1245" i="3"/>
  <c r="T1246" i="3"/>
  <c r="T1247" i="3"/>
  <c r="T1248" i="3"/>
  <c r="T1249" i="3"/>
  <c r="T1250" i="3"/>
  <c r="T1251" i="3"/>
  <c r="T1252" i="3"/>
  <c r="T1253" i="3"/>
  <c r="T1254" i="3"/>
  <c r="T1255" i="3"/>
  <c r="T1256" i="3"/>
  <c r="T1257" i="3"/>
  <c r="T1258" i="3"/>
  <c r="T1259" i="3"/>
  <c r="T1260" i="3"/>
  <c r="T1261" i="3"/>
  <c r="T1262" i="3"/>
  <c r="T1263" i="3"/>
  <c r="T1264" i="3"/>
  <c r="T1265" i="3"/>
  <c r="T1266" i="3"/>
  <c r="T1267" i="3"/>
  <c r="T1268" i="3"/>
  <c r="T1269" i="3"/>
  <c r="T1270" i="3"/>
  <c r="T1271" i="3"/>
  <c r="T1272" i="3"/>
  <c r="T1273" i="3"/>
  <c r="T1274" i="3"/>
  <c r="T1275" i="3"/>
  <c r="T1276" i="3"/>
  <c r="T1277" i="3"/>
  <c r="T1278" i="3"/>
  <c r="T1279" i="3"/>
  <c r="T1280" i="3"/>
  <c r="T1281" i="3"/>
  <c r="T1282" i="3"/>
  <c r="T1283" i="3"/>
  <c r="T1284" i="3"/>
  <c r="T1285" i="3"/>
  <c r="T1286" i="3"/>
  <c r="T1287" i="3"/>
  <c r="T1288" i="3"/>
  <c r="T1289" i="3"/>
  <c r="T1290" i="3"/>
  <c r="T1291" i="3"/>
  <c r="T1292" i="3"/>
  <c r="T1293" i="3"/>
  <c r="T1294" i="3"/>
  <c r="T1295" i="3"/>
  <c r="T1296" i="3"/>
  <c r="T1297" i="3"/>
  <c r="T1298" i="3"/>
  <c r="T1299" i="3"/>
  <c r="T1300" i="3"/>
  <c r="T1301" i="3"/>
  <c r="T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4" i="3"/>
  <c r="Q245" i="3"/>
  <c r="Q246" i="3"/>
  <c r="Q247" i="3"/>
  <c r="Q248" i="3"/>
  <c r="Q249" i="3"/>
  <c r="Q250" i="3"/>
  <c r="Q251" i="3"/>
  <c r="Q252" i="3"/>
  <c r="Q253" i="3"/>
  <c r="Q254" i="3"/>
  <c r="Q255" i="3"/>
  <c r="Q256" i="3"/>
  <c r="Q257" i="3"/>
  <c r="Q258" i="3"/>
  <c r="Q259" i="3"/>
  <c r="Q260" i="3"/>
  <c r="Q261" i="3"/>
  <c r="Q262" i="3"/>
  <c r="Q263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296" i="3"/>
  <c r="Q297" i="3"/>
  <c r="Q298" i="3"/>
  <c r="Q299" i="3"/>
  <c r="Q300" i="3"/>
  <c r="Q301" i="3"/>
  <c r="Q302" i="3"/>
  <c r="Q303" i="3"/>
  <c r="Q304" i="3"/>
  <c r="Q305" i="3"/>
  <c r="Q306" i="3"/>
  <c r="Q307" i="3"/>
  <c r="Q308" i="3"/>
  <c r="Q309" i="3"/>
  <c r="Q310" i="3"/>
  <c r="Q311" i="3"/>
  <c r="Q312" i="3"/>
  <c r="Q313" i="3"/>
  <c r="Q314" i="3"/>
  <c r="Q315" i="3"/>
  <c r="Q316" i="3"/>
  <c r="Q317" i="3"/>
  <c r="Q318" i="3"/>
  <c r="Q319" i="3"/>
  <c r="Q320" i="3"/>
  <c r="Q321" i="3"/>
  <c r="Q322" i="3"/>
  <c r="Q323" i="3"/>
  <c r="Q324" i="3"/>
  <c r="Q325" i="3"/>
  <c r="Q326" i="3"/>
  <c r="Q327" i="3"/>
  <c r="Q328" i="3"/>
  <c r="Q329" i="3"/>
  <c r="Q330" i="3"/>
  <c r="Q331" i="3"/>
  <c r="Q332" i="3"/>
  <c r="Q333" i="3"/>
  <c r="Q334" i="3"/>
  <c r="Q335" i="3"/>
  <c r="Q336" i="3"/>
  <c r="Q337" i="3"/>
  <c r="Q338" i="3"/>
  <c r="Q339" i="3"/>
  <c r="Q340" i="3"/>
  <c r="Q341" i="3"/>
  <c r="Q342" i="3"/>
  <c r="Q343" i="3"/>
  <c r="Q344" i="3"/>
  <c r="Q345" i="3"/>
  <c r="Q346" i="3"/>
  <c r="Q347" i="3"/>
  <c r="Q348" i="3"/>
  <c r="Q349" i="3"/>
  <c r="Q350" i="3"/>
  <c r="Q351" i="3"/>
  <c r="Q352" i="3"/>
  <c r="Q353" i="3"/>
  <c r="Q354" i="3"/>
  <c r="Q355" i="3"/>
  <c r="Q356" i="3"/>
  <c r="Q357" i="3"/>
  <c r="Q358" i="3"/>
  <c r="Q359" i="3"/>
  <c r="Q360" i="3"/>
  <c r="Q361" i="3"/>
  <c r="Q362" i="3"/>
  <c r="Q363" i="3"/>
  <c r="Q364" i="3"/>
  <c r="Q365" i="3"/>
  <c r="Q366" i="3"/>
  <c r="Q367" i="3"/>
  <c r="Q368" i="3"/>
  <c r="Q369" i="3"/>
  <c r="Q370" i="3"/>
  <c r="Q371" i="3"/>
  <c r="Q372" i="3"/>
  <c r="Q373" i="3"/>
  <c r="Q374" i="3"/>
  <c r="Q375" i="3"/>
  <c r="Q376" i="3"/>
  <c r="Q377" i="3"/>
  <c r="Q378" i="3"/>
  <c r="Q379" i="3"/>
  <c r="Q380" i="3"/>
  <c r="Q381" i="3"/>
  <c r="Q382" i="3"/>
  <c r="Q383" i="3"/>
  <c r="Q384" i="3"/>
  <c r="Q385" i="3"/>
  <c r="Q386" i="3"/>
  <c r="Q387" i="3"/>
  <c r="Q388" i="3"/>
  <c r="Q389" i="3"/>
  <c r="Q390" i="3"/>
  <c r="Q391" i="3"/>
  <c r="Q392" i="3"/>
  <c r="Q393" i="3"/>
  <c r="Q394" i="3"/>
  <c r="Q395" i="3"/>
  <c r="Q396" i="3"/>
  <c r="Q397" i="3"/>
  <c r="Q398" i="3"/>
  <c r="Q399" i="3"/>
  <c r="Q400" i="3"/>
  <c r="Q401" i="3"/>
  <c r="Q402" i="3"/>
  <c r="Q403" i="3"/>
  <c r="Q404" i="3"/>
  <c r="Q405" i="3"/>
  <c r="Q406" i="3"/>
  <c r="Q407" i="3"/>
  <c r="Q408" i="3"/>
  <c r="Q409" i="3"/>
  <c r="Q410" i="3"/>
  <c r="Q411" i="3"/>
  <c r="Q412" i="3"/>
  <c r="Q413" i="3"/>
  <c r="Q414" i="3"/>
  <c r="Q415" i="3"/>
  <c r="Q416" i="3"/>
  <c r="Q417" i="3"/>
  <c r="Q418" i="3"/>
  <c r="Q419" i="3"/>
  <c r="Q420" i="3"/>
  <c r="Q421" i="3"/>
  <c r="Q422" i="3"/>
  <c r="Q423" i="3"/>
  <c r="Q424" i="3"/>
  <c r="Q425" i="3"/>
  <c r="Q426" i="3"/>
  <c r="Q427" i="3"/>
  <c r="Q428" i="3"/>
  <c r="Q429" i="3"/>
  <c r="Q430" i="3"/>
  <c r="Q431" i="3"/>
  <c r="Q432" i="3"/>
  <c r="Q433" i="3"/>
  <c r="Q434" i="3"/>
  <c r="Q435" i="3"/>
  <c r="Q436" i="3"/>
  <c r="Q437" i="3"/>
  <c r="Q438" i="3"/>
  <c r="Q439" i="3"/>
  <c r="Q440" i="3"/>
  <c r="Q441" i="3"/>
  <c r="Q442" i="3"/>
  <c r="Q443" i="3"/>
  <c r="Q444" i="3"/>
  <c r="Q445" i="3"/>
  <c r="Q446" i="3"/>
  <c r="Q447" i="3"/>
  <c r="Q448" i="3"/>
  <c r="Q449" i="3"/>
  <c r="Q450" i="3"/>
  <c r="Q451" i="3"/>
  <c r="Q452" i="3"/>
  <c r="Q453" i="3"/>
  <c r="Q454" i="3"/>
  <c r="Q455" i="3"/>
  <c r="Q456" i="3"/>
  <c r="Q457" i="3"/>
  <c r="Q458" i="3"/>
  <c r="Q459" i="3"/>
  <c r="Q460" i="3"/>
  <c r="Q461" i="3"/>
  <c r="Q462" i="3"/>
  <c r="Q463" i="3"/>
  <c r="Q464" i="3"/>
  <c r="Q465" i="3"/>
  <c r="Q466" i="3"/>
  <c r="Q467" i="3"/>
  <c r="Q468" i="3"/>
  <c r="Q469" i="3"/>
  <c r="Q470" i="3"/>
  <c r="Q471" i="3"/>
  <c r="Q472" i="3"/>
  <c r="Q473" i="3"/>
  <c r="Q474" i="3"/>
  <c r="Q475" i="3"/>
  <c r="Q476" i="3"/>
  <c r="Q477" i="3"/>
  <c r="Q478" i="3"/>
  <c r="Q479" i="3"/>
  <c r="Q480" i="3"/>
  <c r="Q481" i="3"/>
  <c r="Q482" i="3"/>
  <c r="Q483" i="3"/>
  <c r="Q484" i="3"/>
  <c r="Q485" i="3"/>
  <c r="Q486" i="3"/>
  <c r="Q487" i="3"/>
  <c r="Q488" i="3"/>
  <c r="Q489" i="3"/>
  <c r="Q490" i="3"/>
  <c r="Q491" i="3"/>
  <c r="Q492" i="3"/>
  <c r="Q493" i="3"/>
  <c r="Q494" i="3"/>
  <c r="Q495" i="3"/>
  <c r="Q496" i="3"/>
  <c r="Q497" i="3"/>
  <c r="Q498" i="3"/>
  <c r="Q499" i="3"/>
  <c r="Q500" i="3"/>
  <c r="Q501" i="3"/>
  <c r="Q502" i="3"/>
  <c r="Q503" i="3"/>
  <c r="Q504" i="3"/>
  <c r="Q505" i="3"/>
  <c r="Q506" i="3"/>
  <c r="Q507" i="3"/>
  <c r="Q508" i="3"/>
  <c r="Q509" i="3"/>
  <c r="Q510" i="3"/>
  <c r="Q511" i="3"/>
  <c r="Q512" i="3"/>
  <c r="Q513" i="3"/>
  <c r="Q514" i="3"/>
  <c r="Q515" i="3"/>
  <c r="Q516" i="3"/>
  <c r="Q517" i="3"/>
  <c r="Q518" i="3"/>
  <c r="Q519" i="3"/>
  <c r="Q520" i="3"/>
  <c r="Q521" i="3"/>
  <c r="Q522" i="3"/>
  <c r="Q523" i="3"/>
  <c r="Q524" i="3"/>
  <c r="Q525" i="3"/>
  <c r="Q526" i="3"/>
  <c r="Q527" i="3"/>
  <c r="Q528" i="3"/>
  <c r="Q529" i="3"/>
  <c r="Q530" i="3"/>
  <c r="Q531" i="3"/>
  <c r="Q532" i="3"/>
  <c r="Q533" i="3"/>
  <c r="Q534" i="3"/>
  <c r="Q535" i="3"/>
  <c r="Q536" i="3"/>
  <c r="Q537" i="3"/>
  <c r="Q538" i="3"/>
  <c r="Q539" i="3"/>
  <c r="Q540" i="3"/>
  <c r="Q541" i="3"/>
  <c r="Q542" i="3"/>
  <c r="Q543" i="3"/>
  <c r="Q544" i="3"/>
  <c r="Q545" i="3"/>
  <c r="Q546" i="3"/>
  <c r="Q547" i="3"/>
  <c r="Q548" i="3"/>
  <c r="Q549" i="3"/>
  <c r="Q550" i="3"/>
  <c r="Q551" i="3"/>
  <c r="Q552" i="3"/>
  <c r="Q553" i="3"/>
  <c r="Q554" i="3"/>
  <c r="Q555" i="3"/>
  <c r="Q556" i="3"/>
  <c r="Q557" i="3"/>
  <c r="Q558" i="3"/>
  <c r="Q559" i="3"/>
  <c r="Q560" i="3"/>
  <c r="Q561" i="3"/>
  <c r="Q562" i="3"/>
  <c r="Q563" i="3"/>
  <c r="Q564" i="3"/>
  <c r="Q565" i="3"/>
  <c r="Q566" i="3"/>
  <c r="Q567" i="3"/>
  <c r="Q568" i="3"/>
  <c r="Q569" i="3"/>
  <c r="Q570" i="3"/>
  <c r="Q571" i="3"/>
  <c r="Q572" i="3"/>
  <c r="Q573" i="3"/>
  <c r="Q574" i="3"/>
  <c r="Q575" i="3"/>
  <c r="Q576" i="3"/>
  <c r="Q577" i="3"/>
  <c r="Q578" i="3"/>
  <c r="Q579" i="3"/>
  <c r="Q580" i="3"/>
  <c r="Q581" i="3"/>
  <c r="Q582" i="3"/>
  <c r="Q583" i="3"/>
  <c r="Q584" i="3"/>
  <c r="Q585" i="3"/>
  <c r="Q586" i="3"/>
  <c r="Q587" i="3"/>
  <c r="Q588" i="3"/>
  <c r="Q589" i="3"/>
  <c r="Q590" i="3"/>
  <c r="Q591" i="3"/>
  <c r="Q592" i="3"/>
  <c r="Q593" i="3"/>
  <c r="Q594" i="3"/>
  <c r="Q595" i="3"/>
  <c r="Q596" i="3"/>
  <c r="Q597" i="3"/>
  <c r="Q598" i="3"/>
  <c r="Q599" i="3"/>
  <c r="Q600" i="3"/>
  <c r="Q601" i="3"/>
  <c r="Q602" i="3"/>
  <c r="Q603" i="3"/>
  <c r="Q604" i="3"/>
  <c r="Q605" i="3"/>
  <c r="Q606" i="3"/>
  <c r="Q607" i="3"/>
  <c r="Q608" i="3"/>
  <c r="Q609" i="3"/>
  <c r="Q610" i="3"/>
  <c r="Q611" i="3"/>
  <c r="Q612" i="3"/>
  <c r="Q613" i="3"/>
  <c r="Q614" i="3"/>
  <c r="Q615" i="3"/>
  <c r="Q616" i="3"/>
  <c r="Q617" i="3"/>
  <c r="Q618" i="3"/>
  <c r="Q619" i="3"/>
  <c r="Q620" i="3"/>
  <c r="Q621" i="3"/>
  <c r="Q622" i="3"/>
  <c r="Q623" i="3"/>
  <c r="Q624" i="3"/>
  <c r="Q625" i="3"/>
  <c r="Q626" i="3"/>
  <c r="Q627" i="3"/>
  <c r="Q628" i="3"/>
  <c r="Q629" i="3"/>
  <c r="Q630" i="3"/>
  <c r="Q631" i="3"/>
  <c r="Q632" i="3"/>
  <c r="Q633" i="3"/>
  <c r="Q634" i="3"/>
  <c r="Q635" i="3"/>
  <c r="Q636" i="3"/>
  <c r="Q637" i="3"/>
  <c r="Q638" i="3"/>
  <c r="Q639" i="3"/>
  <c r="Q640" i="3"/>
  <c r="Q641" i="3"/>
  <c r="Q642" i="3"/>
  <c r="Q643" i="3"/>
  <c r="Q644" i="3"/>
  <c r="Q645" i="3"/>
  <c r="Q646" i="3"/>
  <c r="Q647" i="3"/>
  <c r="Q648" i="3"/>
  <c r="Q649" i="3"/>
  <c r="Q650" i="3"/>
  <c r="Q651" i="3"/>
  <c r="Q652" i="3"/>
  <c r="Q653" i="3"/>
  <c r="Q654" i="3"/>
  <c r="Q655" i="3"/>
  <c r="Q656" i="3"/>
  <c r="Q657" i="3"/>
  <c r="Q658" i="3"/>
  <c r="Q659" i="3"/>
  <c r="Q660" i="3"/>
  <c r="Q661" i="3"/>
  <c r="Q662" i="3"/>
  <c r="Q663" i="3"/>
  <c r="Q664" i="3"/>
  <c r="Q665" i="3"/>
  <c r="Q666" i="3"/>
  <c r="Q667" i="3"/>
  <c r="Q668" i="3"/>
  <c r="Q669" i="3"/>
  <c r="Q670" i="3"/>
  <c r="Q671" i="3"/>
  <c r="Q672" i="3"/>
  <c r="Q673" i="3"/>
  <c r="Q674" i="3"/>
  <c r="Q675" i="3"/>
  <c r="Q676" i="3"/>
  <c r="Q677" i="3"/>
  <c r="Q678" i="3"/>
  <c r="Q679" i="3"/>
  <c r="Q680" i="3"/>
  <c r="Q681" i="3"/>
  <c r="Q682" i="3"/>
  <c r="Q683" i="3"/>
  <c r="Q684" i="3"/>
  <c r="Q685" i="3"/>
  <c r="Q686" i="3"/>
  <c r="Q687" i="3"/>
  <c r="Q688" i="3"/>
  <c r="Q689" i="3"/>
  <c r="Q690" i="3"/>
  <c r="Q691" i="3"/>
  <c r="Q692" i="3"/>
  <c r="Q693" i="3"/>
  <c r="Q694" i="3"/>
  <c r="Q695" i="3"/>
  <c r="Q696" i="3"/>
  <c r="Q697" i="3"/>
  <c r="Q698" i="3"/>
  <c r="Q699" i="3"/>
  <c r="Q700" i="3"/>
  <c r="Q701" i="3"/>
  <c r="Q702" i="3"/>
  <c r="Q703" i="3"/>
  <c r="Q704" i="3"/>
  <c r="Q705" i="3"/>
  <c r="Q706" i="3"/>
  <c r="Q707" i="3"/>
  <c r="Q708" i="3"/>
  <c r="Q709" i="3"/>
  <c r="Q710" i="3"/>
  <c r="Q711" i="3"/>
  <c r="Q712" i="3"/>
  <c r="Q713" i="3"/>
  <c r="Q714" i="3"/>
  <c r="Q715" i="3"/>
  <c r="Q716" i="3"/>
  <c r="Q717" i="3"/>
  <c r="Q718" i="3"/>
  <c r="Q719" i="3"/>
  <c r="Q720" i="3"/>
  <c r="Q721" i="3"/>
  <c r="Q722" i="3"/>
  <c r="Q723" i="3"/>
  <c r="Q724" i="3"/>
  <c r="Q725" i="3"/>
  <c r="Q726" i="3"/>
  <c r="Q727" i="3"/>
  <c r="Q728" i="3"/>
  <c r="Q729" i="3"/>
  <c r="Q730" i="3"/>
  <c r="Q731" i="3"/>
  <c r="Q732" i="3"/>
  <c r="Q733" i="3"/>
  <c r="Q734" i="3"/>
  <c r="Q735" i="3"/>
  <c r="Q736" i="3"/>
  <c r="Q737" i="3"/>
  <c r="Q738" i="3"/>
  <c r="Q739" i="3"/>
  <c r="Q740" i="3"/>
  <c r="Q741" i="3"/>
  <c r="Q742" i="3"/>
  <c r="Q743" i="3"/>
  <c r="Q744" i="3"/>
  <c r="Q745" i="3"/>
  <c r="Q746" i="3"/>
  <c r="Q747" i="3"/>
  <c r="Q748" i="3"/>
  <c r="Q749" i="3"/>
  <c r="Q750" i="3"/>
  <c r="Q751" i="3"/>
  <c r="Q752" i="3"/>
  <c r="Q753" i="3"/>
  <c r="Q754" i="3"/>
  <c r="Q755" i="3"/>
  <c r="Q756" i="3"/>
  <c r="Q757" i="3"/>
  <c r="Q758" i="3"/>
  <c r="Q759" i="3"/>
  <c r="Q760" i="3"/>
  <c r="Q761" i="3"/>
  <c r="Q762" i="3"/>
  <c r="Q763" i="3"/>
  <c r="Q764" i="3"/>
  <c r="Q765" i="3"/>
  <c r="Q766" i="3"/>
  <c r="Q767" i="3"/>
  <c r="Q768" i="3"/>
  <c r="Q769" i="3"/>
  <c r="Q770" i="3"/>
  <c r="Q771" i="3"/>
  <c r="Q772" i="3"/>
  <c r="Q773" i="3"/>
  <c r="Q774" i="3"/>
  <c r="Q775" i="3"/>
  <c r="Q776" i="3"/>
  <c r="Q777" i="3"/>
  <c r="Q778" i="3"/>
  <c r="Q779" i="3"/>
  <c r="Q780" i="3"/>
  <c r="Q781" i="3"/>
  <c r="Q782" i="3"/>
  <c r="Q783" i="3"/>
  <c r="Q784" i="3"/>
  <c r="Q785" i="3"/>
  <c r="Q786" i="3"/>
  <c r="Q787" i="3"/>
  <c r="Q788" i="3"/>
  <c r="Q789" i="3"/>
  <c r="Q790" i="3"/>
  <c r="Q791" i="3"/>
  <c r="Q792" i="3"/>
  <c r="Q793" i="3"/>
  <c r="Q794" i="3"/>
  <c r="Q795" i="3"/>
  <c r="Q796" i="3"/>
  <c r="Q797" i="3"/>
  <c r="Q798" i="3"/>
  <c r="Q799" i="3"/>
  <c r="Q800" i="3"/>
  <c r="Q801" i="3"/>
  <c r="Q802" i="3"/>
  <c r="Q803" i="3"/>
  <c r="Q804" i="3"/>
  <c r="Q805" i="3"/>
  <c r="Q806" i="3"/>
  <c r="Q807" i="3"/>
  <c r="Q808" i="3"/>
  <c r="Q809" i="3"/>
  <c r="Q810" i="3"/>
  <c r="Q811" i="3"/>
  <c r="Q812" i="3"/>
  <c r="Q813" i="3"/>
  <c r="Q814" i="3"/>
  <c r="Q815" i="3"/>
  <c r="Q816" i="3"/>
  <c r="Q817" i="3"/>
  <c r="Q818" i="3"/>
  <c r="Q819" i="3"/>
  <c r="Q820" i="3"/>
  <c r="Q821" i="3"/>
  <c r="Q822" i="3"/>
  <c r="Q823" i="3"/>
  <c r="Q824" i="3"/>
  <c r="Q825" i="3"/>
  <c r="Q826" i="3"/>
  <c r="Q827" i="3"/>
  <c r="Q828" i="3"/>
  <c r="Q829" i="3"/>
  <c r="Q830" i="3"/>
  <c r="Q831" i="3"/>
  <c r="Q832" i="3"/>
  <c r="Q833" i="3"/>
  <c r="Q834" i="3"/>
  <c r="Q835" i="3"/>
  <c r="Q836" i="3"/>
  <c r="Q837" i="3"/>
  <c r="Q838" i="3"/>
  <c r="Q839" i="3"/>
  <c r="Q840" i="3"/>
  <c r="Q841" i="3"/>
  <c r="Q842" i="3"/>
  <c r="Q843" i="3"/>
  <c r="Q844" i="3"/>
  <c r="Q845" i="3"/>
  <c r="Q846" i="3"/>
  <c r="Q847" i="3"/>
  <c r="Q848" i="3"/>
  <c r="Q849" i="3"/>
  <c r="Q850" i="3"/>
  <c r="Q851" i="3"/>
  <c r="Q852" i="3"/>
  <c r="Q853" i="3"/>
  <c r="Q854" i="3"/>
  <c r="Q855" i="3"/>
  <c r="Q856" i="3"/>
  <c r="Q857" i="3"/>
  <c r="Q858" i="3"/>
  <c r="Q859" i="3"/>
  <c r="Q860" i="3"/>
  <c r="Q861" i="3"/>
  <c r="Q862" i="3"/>
  <c r="Q863" i="3"/>
  <c r="Q864" i="3"/>
  <c r="Q865" i="3"/>
  <c r="Q866" i="3"/>
  <c r="Q867" i="3"/>
  <c r="Q868" i="3"/>
  <c r="Q869" i="3"/>
  <c r="Q870" i="3"/>
  <c r="Q871" i="3"/>
  <c r="Q872" i="3"/>
  <c r="Q873" i="3"/>
  <c r="Q874" i="3"/>
  <c r="Q875" i="3"/>
  <c r="Q876" i="3"/>
  <c r="Q877" i="3"/>
  <c r="Q878" i="3"/>
  <c r="Q879" i="3"/>
  <c r="Q880" i="3"/>
  <c r="Q881" i="3"/>
  <c r="Q882" i="3"/>
  <c r="Q883" i="3"/>
  <c r="Q884" i="3"/>
  <c r="Q885" i="3"/>
  <c r="Q886" i="3"/>
  <c r="Q887" i="3"/>
  <c r="Q888" i="3"/>
  <c r="Q889" i="3"/>
  <c r="Q890" i="3"/>
  <c r="Q891" i="3"/>
  <c r="Q892" i="3"/>
  <c r="Q893" i="3"/>
  <c r="Q894" i="3"/>
  <c r="Q895" i="3"/>
  <c r="Q896" i="3"/>
  <c r="Q897" i="3"/>
  <c r="Q898" i="3"/>
  <c r="Q899" i="3"/>
  <c r="Q900" i="3"/>
  <c r="Q901" i="3"/>
  <c r="Q902" i="3"/>
  <c r="Q903" i="3"/>
  <c r="Q904" i="3"/>
  <c r="Q905" i="3"/>
  <c r="Q906" i="3"/>
  <c r="Q907" i="3"/>
  <c r="Q908" i="3"/>
  <c r="Q909" i="3"/>
  <c r="Q910" i="3"/>
  <c r="Q911" i="3"/>
  <c r="Q912" i="3"/>
  <c r="Q913" i="3"/>
  <c r="Q914" i="3"/>
  <c r="Q915" i="3"/>
  <c r="Q916" i="3"/>
  <c r="Q917" i="3"/>
  <c r="Q918" i="3"/>
  <c r="Q919" i="3"/>
  <c r="Q920" i="3"/>
  <c r="Q921" i="3"/>
  <c r="Q922" i="3"/>
  <c r="Q923" i="3"/>
  <c r="Q924" i="3"/>
  <c r="Q925" i="3"/>
  <c r="Q926" i="3"/>
  <c r="Q927" i="3"/>
  <c r="Q928" i="3"/>
  <c r="Q929" i="3"/>
  <c r="Q930" i="3"/>
  <c r="Q931" i="3"/>
  <c r="Q932" i="3"/>
  <c r="Q933" i="3"/>
  <c r="Q934" i="3"/>
  <c r="Q935" i="3"/>
  <c r="Q936" i="3"/>
  <c r="Q937" i="3"/>
  <c r="Q938" i="3"/>
  <c r="Q939" i="3"/>
  <c r="Q940" i="3"/>
  <c r="Q941" i="3"/>
  <c r="Q942" i="3"/>
  <c r="Q943" i="3"/>
  <c r="Q944" i="3"/>
  <c r="Q945" i="3"/>
  <c r="Q946" i="3"/>
  <c r="Q947" i="3"/>
  <c r="Q948" i="3"/>
  <c r="Q949" i="3"/>
  <c r="Q950" i="3"/>
  <c r="Q951" i="3"/>
  <c r="Q952" i="3"/>
  <c r="Q953" i="3"/>
  <c r="Q954" i="3"/>
  <c r="Q955" i="3"/>
  <c r="Q956" i="3"/>
  <c r="Q957" i="3"/>
  <c r="Q958" i="3"/>
  <c r="Q959" i="3"/>
  <c r="Q960" i="3"/>
  <c r="Q961" i="3"/>
  <c r="Q962" i="3"/>
  <c r="Q963" i="3"/>
  <c r="Q964" i="3"/>
  <c r="Q965" i="3"/>
  <c r="Q966" i="3"/>
  <c r="Q967" i="3"/>
  <c r="Q968" i="3"/>
  <c r="Q969" i="3"/>
  <c r="Q970" i="3"/>
  <c r="Q971" i="3"/>
  <c r="Q972" i="3"/>
  <c r="Q973" i="3"/>
  <c r="Q974" i="3"/>
  <c r="Q975" i="3"/>
  <c r="Q976" i="3"/>
  <c r="Q977" i="3"/>
  <c r="Q978" i="3"/>
  <c r="Q979" i="3"/>
  <c r="Q980" i="3"/>
  <c r="Q981" i="3"/>
  <c r="Q982" i="3"/>
  <c r="Q983" i="3"/>
  <c r="Q984" i="3"/>
  <c r="Q985" i="3"/>
  <c r="Q986" i="3"/>
  <c r="Q987" i="3"/>
  <c r="Q988" i="3"/>
  <c r="Q989" i="3"/>
  <c r="Q990" i="3"/>
  <c r="Q991" i="3"/>
  <c r="Q992" i="3"/>
  <c r="Q993" i="3"/>
  <c r="Q994" i="3"/>
  <c r="Q995" i="3"/>
  <c r="Q996" i="3"/>
  <c r="Q997" i="3"/>
  <c r="Q998" i="3"/>
  <c r="Q999" i="3"/>
  <c r="Q1000" i="3"/>
  <c r="Q1001" i="3"/>
  <c r="Q1002" i="3"/>
  <c r="Q1003" i="3"/>
  <c r="Q1004" i="3"/>
  <c r="Q1005" i="3"/>
  <c r="Q1006" i="3"/>
  <c r="Q1007" i="3"/>
  <c r="Q1008" i="3"/>
  <c r="Q1009" i="3"/>
  <c r="Q1010" i="3"/>
  <c r="Q1011" i="3"/>
  <c r="Q1012" i="3"/>
  <c r="Q1013" i="3"/>
  <c r="Q1014" i="3"/>
  <c r="Q1015" i="3"/>
  <c r="Q1016" i="3"/>
  <c r="Q1017" i="3"/>
  <c r="Q1018" i="3"/>
  <c r="Q1019" i="3"/>
  <c r="Q1020" i="3"/>
  <c r="Q1021" i="3"/>
  <c r="Q1022" i="3"/>
  <c r="Q1023" i="3"/>
  <c r="Q1024" i="3"/>
  <c r="Q1025" i="3"/>
  <c r="Q1026" i="3"/>
  <c r="Q1027" i="3"/>
  <c r="Q1028" i="3"/>
  <c r="Q1029" i="3"/>
  <c r="Q1030" i="3"/>
  <c r="Q1031" i="3"/>
  <c r="Q1032" i="3"/>
  <c r="Q1033" i="3"/>
  <c r="Q1034" i="3"/>
  <c r="Q1035" i="3"/>
  <c r="Q1036" i="3"/>
  <c r="Q1037" i="3"/>
  <c r="Q1038" i="3"/>
  <c r="Q1039" i="3"/>
  <c r="Q1040" i="3"/>
  <c r="Q1041" i="3"/>
  <c r="Q1042" i="3"/>
  <c r="Q1043" i="3"/>
  <c r="Q1044" i="3"/>
  <c r="Q1045" i="3"/>
  <c r="Q1046" i="3"/>
  <c r="Q1047" i="3"/>
  <c r="Q1048" i="3"/>
  <c r="Q1049" i="3"/>
  <c r="Q1050" i="3"/>
  <c r="Q1051" i="3"/>
  <c r="Q1052" i="3"/>
  <c r="Q1053" i="3"/>
  <c r="Q1054" i="3"/>
  <c r="Q1055" i="3"/>
  <c r="Q1056" i="3"/>
  <c r="Q1057" i="3"/>
  <c r="Q1058" i="3"/>
  <c r="Q1059" i="3"/>
  <c r="Q1060" i="3"/>
  <c r="Q1061" i="3"/>
  <c r="Q1062" i="3"/>
  <c r="Q1063" i="3"/>
  <c r="Q1064" i="3"/>
  <c r="Q1065" i="3"/>
  <c r="Q1066" i="3"/>
  <c r="Q1067" i="3"/>
  <c r="Q1068" i="3"/>
  <c r="Q1069" i="3"/>
  <c r="Q1070" i="3"/>
  <c r="Q1071" i="3"/>
  <c r="Q1072" i="3"/>
  <c r="Q1073" i="3"/>
  <c r="Q1074" i="3"/>
  <c r="Q1075" i="3"/>
  <c r="Q1076" i="3"/>
  <c r="Q1077" i="3"/>
  <c r="Q1078" i="3"/>
  <c r="Q1079" i="3"/>
  <c r="Q1080" i="3"/>
  <c r="Q1081" i="3"/>
  <c r="Q1082" i="3"/>
  <c r="Q1083" i="3"/>
  <c r="Q1084" i="3"/>
  <c r="Q1085" i="3"/>
  <c r="Q1086" i="3"/>
  <c r="Q1087" i="3"/>
  <c r="Q1088" i="3"/>
  <c r="Q1089" i="3"/>
  <c r="Q1090" i="3"/>
  <c r="Q1091" i="3"/>
  <c r="Q1092" i="3"/>
  <c r="Q1093" i="3"/>
  <c r="Q1094" i="3"/>
  <c r="Q1095" i="3"/>
  <c r="Q1096" i="3"/>
  <c r="Q1097" i="3"/>
  <c r="Q1098" i="3"/>
  <c r="Q1099" i="3"/>
  <c r="Q1100" i="3"/>
  <c r="Q1101" i="3"/>
  <c r="Q1102" i="3"/>
  <c r="Q1103" i="3"/>
  <c r="Q1104" i="3"/>
  <c r="Q1105" i="3"/>
  <c r="Q1106" i="3"/>
  <c r="Q1107" i="3"/>
  <c r="Q1108" i="3"/>
  <c r="Q1109" i="3"/>
  <c r="Q1110" i="3"/>
  <c r="Q1111" i="3"/>
  <c r="Q1112" i="3"/>
  <c r="Q1113" i="3"/>
  <c r="Q1114" i="3"/>
  <c r="Q1115" i="3"/>
  <c r="Q1116" i="3"/>
  <c r="Q1117" i="3"/>
  <c r="Q1118" i="3"/>
  <c r="Q1119" i="3"/>
  <c r="Q1120" i="3"/>
  <c r="Q1121" i="3"/>
  <c r="Q1122" i="3"/>
  <c r="Q1123" i="3"/>
  <c r="Q1124" i="3"/>
  <c r="Q1125" i="3"/>
  <c r="Q1126" i="3"/>
  <c r="Q1127" i="3"/>
  <c r="Q1128" i="3"/>
  <c r="Q1129" i="3"/>
  <c r="Q1130" i="3"/>
  <c r="Q1131" i="3"/>
  <c r="Q1132" i="3"/>
  <c r="Q1133" i="3"/>
  <c r="Q1134" i="3"/>
  <c r="Q1135" i="3"/>
  <c r="Q1136" i="3"/>
  <c r="Q1137" i="3"/>
  <c r="Q1138" i="3"/>
  <c r="Q1139" i="3"/>
  <c r="Q1140" i="3"/>
  <c r="Q1141" i="3"/>
  <c r="Q1142" i="3"/>
  <c r="Q1143" i="3"/>
  <c r="Q1144" i="3"/>
  <c r="Q1145" i="3"/>
  <c r="Q1146" i="3"/>
  <c r="Q1147" i="3"/>
  <c r="Q1148" i="3"/>
  <c r="Q1149" i="3"/>
  <c r="Q1150" i="3"/>
  <c r="Q1151" i="3"/>
  <c r="Q1152" i="3"/>
  <c r="Q1153" i="3"/>
  <c r="Q1154" i="3"/>
  <c r="Q1155" i="3"/>
  <c r="Q1156" i="3"/>
  <c r="Q1157" i="3"/>
  <c r="Q1158" i="3"/>
  <c r="Q1159" i="3"/>
  <c r="Q1160" i="3"/>
  <c r="Q1161" i="3"/>
  <c r="Q1162" i="3"/>
  <c r="Q1163" i="3"/>
  <c r="Q1164" i="3"/>
  <c r="Q1165" i="3"/>
  <c r="Q1166" i="3"/>
  <c r="Q1167" i="3"/>
  <c r="Q1168" i="3"/>
  <c r="Q1169" i="3"/>
  <c r="Q1170" i="3"/>
  <c r="Q1171" i="3"/>
  <c r="Q1172" i="3"/>
  <c r="Q1173" i="3"/>
  <c r="Q1174" i="3"/>
  <c r="Q1175" i="3"/>
  <c r="Q1176" i="3"/>
  <c r="Q1177" i="3"/>
  <c r="Q1178" i="3"/>
  <c r="Q1179" i="3"/>
  <c r="Q1180" i="3"/>
  <c r="Q1181" i="3"/>
  <c r="Q1182" i="3"/>
  <c r="Q1183" i="3"/>
  <c r="Q1184" i="3"/>
  <c r="Q1185" i="3"/>
  <c r="Q1186" i="3"/>
  <c r="Q1187" i="3"/>
  <c r="Q1188" i="3"/>
  <c r="Q1189" i="3"/>
  <c r="Q1190" i="3"/>
  <c r="Q1191" i="3"/>
  <c r="Q1192" i="3"/>
  <c r="Q1193" i="3"/>
  <c r="Q1194" i="3"/>
  <c r="Q1195" i="3"/>
  <c r="Q1196" i="3"/>
  <c r="Q1197" i="3"/>
  <c r="Q1198" i="3"/>
  <c r="Q1199" i="3"/>
  <c r="Q1200" i="3"/>
  <c r="Q1201" i="3"/>
  <c r="Q1202" i="3"/>
  <c r="Q1203" i="3"/>
  <c r="Q1204" i="3"/>
  <c r="Q1205" i="3"/>
  <c r="Q1206" i="3"/>
  <c r="Q1207" i="3"/>
  <c r="Q1208" i="3"/>
  <c r="Q1209" i="3"/>
  <c r="Q1210" i="3"/>
  <c r="Q1211" i="3"/>
  <c r="Q1212" i="3"/>
  <c r="Q1213" i="3"/>
  <c r="Q1214" i="3"/>
  <c r="Q1215" i="3"/>
  <c r="Q1216" i="3"/>
  <c r="Q1217" i="3"/>
  <c r="Q1218" i="3"/>
  <c r="Q1219" i="3"/>
  <c r="Q1220" i="3"/>
  <c r="Q1221" i="3"/>
  <c r="Q1222" i="3"/>
  <c r="Q1223" i="3"/>
  <c r="Q1224" i="3"/>
  <c r="Q1225" i="3"/>
  <c r="Q1226" i="3"/>
  <c r="Q1227" i="3"/>
  <c r="Q1228" i="3"/>
  <c r="Q1229" i="3"/>
  <c r="Q1230" i="3"/>
  <c r="Q1231" i="3"/>
  <c r="Q1232" i="3"/>
  <c r="Q1233" i="3"/>
  <c r="Q1234" i="3"/>
  <c r="Q1235" i="3"/>
  <c r="Q1236" i="3"/>
  <c r="Q1237" i="3"/>
  <c r="Q1238" i="3"/>
  <c r="Q1239" i="3"/>
  <c r="Q1240" i="3"/>
  <c r="Q1241" i="3"/>
  <c r="Q1242" i="3"/>
  <c r="Q1243" i="3"/>
  <c r="Q1244" i="3"/>
  <c r="Q1245" i="3"/>
  <c r="Q1246" i="3"/>
  <c r="Q1247" i="3"/>
  <c r="Q1248" i="3"/>
  <c r="Q1249" i="3"/>
  <c r="Q1250" i="3"/>
  <c r="Q1251" i="3"/>
  <c r="Q1252" i="3"/>
  <c r="Q1253" i="3"/>
  <c r="Q1254" i="3"/>
  <c r="Q1255" i="3"/>
  <c r="Q1256" i="3"/>
  <c r="Q1257" i="3"/>
  <c r="Q1258" i="3"/>
  <c r="Q1259" i="3"/>
  <c r="Q1260" i="3"/>
  <c r="Q1261" i="3"/>
  <c r="Q1262" i="3"/>
  <c r="Q1263" i="3"/>
  <c r="Q1264" i="3"/>
  <c r="Q1265" i="3"/>
  <c r="Q1266" i="3"/>
  <c r="Q1267" i="3"/>
  <c r="Q1268" i="3"/>
  <c r="Q1269" i="3"/>
  <c r="Q1270" i="3"/>
  <c r="Q1271" i="3"/>
  <c r="Q1272" i="3"/>
  <c r="Q1273" i="3"/>
  <c r="Q1274" i="3"/>
  <c r="Q1275" i="3"/>
  <c r="Q1276" i="3"/>
  <c r="Q1277" i="3"/>
  <c r="Q1278" i="3"/>
  <c r="Q1279" i="3"/>
  <c r="Q1280" i="3"/>
  <c r="Q1281" i="3"/>
  <c r="Q1282" i="3"/>
  <c r="Q1283" i="3"/>
  <c r="Q1284" i="3"/>
  <c r="Q1285" i="3"/>
  <c r="Q1286" i="3"/>
  <c r="Q1287" i="3"/>
  <c r="Q1288" i="3"/>
  <c r="Q1289" i="3"/>
  <c r="Q1290" i="3"/>
  <c r="Q1291" i="3"/>
  <c r="Q1292" i="3"/>
  <c r="Q1293" i="3"/>
  <c r="Q1294" i="3"/>
  <c r="Q1295" i="3"/>
  <c r="Q1296" i="3"/>
  <c r="Q1297" i="3"/>
  <c r="Q1298" i="3"/>
  <c r="Q1299" i="3"/>
  <c r="Q1300" i="3"/>
  <c r="Q1301" i="3"/>
  <c r="Q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09" i="3"/>
  <c r="N210" i="3"/>
  <c r="N211" i="3"/>
  <c r="N212" i="3"/>
  <c r="N213" i="3"/>
  <c r="N214" i="3"/>
  <c r="N215" i="3"/>
  <c r="N216" i="3"/>
  <c r="N217" i="3"/>
  <c r="N218" i="3"/>
  <c r="N219" i="3"/>
  <c r="N220" i="3"/>
  <c r="N221" i="3"/>
  <c r="N222" i="3"/>
  <c r="N223" i="3"/>
  <c r="N224" i="3"/>
  <c r="N225" i="3"/>
  <c r="N226" i="3"/>
  <c r="N227" i="3"/>
  <c r="N228" i="3"/>
  <c r="N229" i="3"/>
  <c r="N230" i="3"/>
  <c r="N231" i="3"/>
  <c r="N232" i="3"/>
  <c r="N233" i="3"/>
  <c r="N234" i="3"/>
  <c r="N235" i="3"/>
  <c r="N236" i="3"/>
  <c r="N237" i="3"/>
  <c r="N238" i="3"/>
  <c r="N239" i="3"/>
  <c r="N240" i="3"/>
  <c r="N241" i="3"/>
  <c r="N242" i="3"/>
  <c r="N243" i="3"/>
  <c r="N244" i="3"/>
  <c r="N245" i="3"/>
  <c r="N246" i="3"/>
  <c r="N247" i="3"/>
  <c r="N248" i="3"/>
  <c r="N249" i="3"/>
  <c r="N250" i="3"/>
  <c r="N251" i="3"/>
  <c r="N252" i="3"/>
  <c r="N253" i="3"/>
  <c r="N254" i="3"/>
  <c r="N255" i="3"/>
  <c r="N256" i="3"/>
  <c r="N257" i="3"/>
  <c r="N258" i="3"/>
  <c r="N259" i="3"/>
  <c r="N260" i="3"/>
  <c r="N261" i="3"/>
  <c r="N262" i="3"/>
  <c r="N263" i="3"/>
  <c r="N264" i="3"/>
  <c r="N265" i="3"/>
  <c r="N266" i="3"/>
  <c r="N267" i="3"/>
  <c r="N268" i="3"/>
  <c r="N269" i="3"/>
  <c r="N270" i="3"/>
  <c r="N271" i="3"/>
  <c r="N272" i="3"/>
  <c r="N273" i="3"/>
  <c r="N274" i="3"/>
  <c r="N275" i="3"/>
  <c r="N276" i="3"/>
  <c r="N277" i="3"/>
  <c r="N278" i="3"/>
  <c r="N279" i="3"/>
  <c r="N280" i="3"/>
  <c r="N281" i="3"/>
  <c r="N282" i="3"/>
  <c r="N283" i="3"/>
  <c r="N284" i="3"/>
  <c r="N285" i="3"/>
  <c r="N286" i="3"/>
  <c r="N287" i="3"/>
  <c r="N288" i="3"/>
  <c r="N289" i="3"/>
  <c r="N290" i="3"/>
  <c r="N291" i="3"/>
  <c r="N292" i="3"/>
  <c r="N293" i="3"/>
  <c r="N294" i="3"/>
  <c r="N295" i="3"/>
  <c r="N296" i="3"/>
  <c r="N297" i="3"/>
  <c r="N298" i="3"/>
  <c r="N299" i="3"/>
  <c r="N300" i="3"/>
  <c r="N301" i="3"/>
  <c r="N302" i="3"/>
  <c r="N303" i="3"/>
  <c r="N304" i="3"/>
  <c r="N305" i="3"/>
  <c r="N306" i="3"/>
  <c r="N307" i="3"/>
  <c r="N308" i="3"/>
  <c r="N309" i="3"/>
  <c r="N310" i="3"/>
  <c r="N311" i="3"/>
  <c r="N312" i="3"/>
  <c r="N313" i="3"/>
  <c r="N314" i="3"/>
  <c r="N315" i="3"/>
  <c r="N316" i="3"/>
  <c r="N317" i="3"/>
  <c r="N318" i="3"/>
  <c r="N319" i="3"/>
  <c r="N320" i="3"/>
  <c r="N321" i="3"/>
  <c r="N322" i="3"/>
  <c r="N323" i="3"/>
  <c r="N324" i="3"/>
  <c r="N325" i="3"/>
  <c r="N326" i="3"/>
  <c r="N327" i="3"/>
  <c r="N328" i="3"/>
  <c r="N329" i="3"/>
  <c r="N330" i="3"/>
  <c r="N331" i="3"/>
  <c r="N332" i="3"/>
  <c r="N333" i="3"/>
  <c r="N334" i="3"/>
  <c r="N335" i="3"/>
  <c r="N336" i="3"/>
  <c r="N337" i="3"/>
  <c r="N338" i="3"/>
  <c r="N339" i="3"/>
  <c r="N340" i="3"/>
  <c r="N341" i="3"/>
  <c r="N342" i="3"/>
  <c r="N343" i="3"/>
  <c r="N344" i="3"/>
  <c r="N345" i="3"/>
  <c r="N346" i="3"/>
  <c r="N347" i="3"/>
  <c r="N348" i="3"/>
  <c r="N349" i="3"/>
  <c r="N350" i="3"/>
  <c r="N351" i="3"/>
  <c r="N352" i="3"/>
  <c r="N353" i="3"/>
  <c r="N354" i="3"/>
  <c r="N355" i="3"/>
  <c r="N356" i="3"/>
  <c r="N357" i="3"/>
  <c r="N358" i="3"/>
  <c r="N359" i="3"/>
  <c r="N360" i="3"/>
  <c r="N361" i="3"/>
  <c r="N362" i="3"/>
  <c r="N363" i="3"/>
  <c r="N364" i="3"/>
  <c r="N365" i="3"/>
  <c r="N366" i="3"/>
  <c r="N367" i="3"/>
  <c r="N368" i="3"/>
  <c r="N369" i="3"/>
  <c r="N370" i="3"/>
  <c r="N371" i="3"/>
  <c r="N372" i="3"/>
  <c r="N373" i="3"/>
  <c r="N374" i="3"/>
  <c r="N375" i="3"/>
  <c r="N376" i="3"/>
  <c r="N377" i="3"/>
  <c r="N378" i="3"/>
  <c r="N379" i="3"/>
  <c r="N380" i="3"/>
  <c r="N381" i="3"/>
  <c r="N382" i="3"/>
  <c r="N383" i="3"/>
  <c r="N384" i="3"/>
  <c r="N385" i="3"/>
  <c r="N386" i="3"/>
  <c r="N387" i="3"/>
  <c r="N388" i="3"/>
  <c r="N389" i="3"/>
  <c r="N390" i="3"/>
  <c r="N391" i="3"/>
  <c r="N392" i="3"/>
  <c r="N393" i="3"/>
  <c r="N394" i="3"/>
  <c r="N395" i="3"/>
  <c r="N396" i="3"/>
  <c r="N397" i="3"/>
  <c r="N398" i="3"/>
  <c r="N399" i="3"/>
  <c r="N400" i="3"/>
  <c r="N401" i="3"/>
  <c r="N402" i="3"/>
  <c r="N403" i="3"/>
  <c r="N404" i="3"/>
  <c r="N405" i="3"/>
  <c r="N406" i="3"/>
  <c r="N407" i="3"/>
  <c r="N408" i="3"/>
  <c r="N409" i="3"/>
  <c r="N410" i="3"/>
  <c r="N411" i="3"/>
  <c r="N412" i="3"/>
  <c r="N413" i="3"/>
  <c r="N414" i="3"/>
  <c r="N415" i="3"/>
  <c r="N416" i="3"/>
  <c r="N417" i="3"/>
  <c r="N418" i="3"/>
  <c r="N419" i="3"/>
  <c r="N420" i="3"/>
  <c r="N421" i="3"/>
  <c r="N422" i="3"/>
  <c r="N423" i="3"/>
  <c r="N424" i="3"/>
  <c r="N425" i="3"/>
  <c r="N426" i="3"/>
  <c r="N427" i="3"/>
  <c r="N428" i="3"/>
  <c r="N429" i="3"/>
  <c r="N430" i="3"/>
  <c r="N431" i="3"/>
  <c r="N432" i="3"/>
  <c r="N433" i="3"/>
  <c r="N434" i="3"/>
  <c r="N435" i="3"/>
  <c r="N436" i="3"/>
  <c r="N437" i="3"/>
  <c r="N438" i="3"/>
  <c r="N439" i="3"/>
  <c r="N440" i="3"/>
  <c r="N441" i="3"/>
  <c r="N442" i="3"/>
  <c r="N443" i="3"/>
  <c r="N444" i="3"/>
  <c r="N445" i="3"/>
  <c r="N446" i="3"/>
  <c r="N447" i="3"/>
  <c r="N448" i="3"/>
  <c r="N449" i="3"/>
  <c r="N450" i="3"/>
  <c r="N451" i="3"/>
  <c r="N452" i="3"/>
  <c r="N453" i="3"/>
  <c r="N454" i="3"/>
  <c r="N455" i="3"/>
  <c r="N456" i="3"/>
  <c r="N457" i="3"/>
  <c r="N458" i="3"/>
  <c r="N459" i="3"/>
  <c r="N460" i="3"/>
  <c r="N461" i="3"/>
  <c r="N462" i="3"/>
  <c r="N463" i="3"/>
  <c r="N464" i="3"/>
  <c r="N465" i="3"/>
  <c r="N466" i="3"/>
  <c r="N467" i="3"/>
  <c r="N468" i="3"/>
  <c r="N469" i="3"/>
  <c r="N470" i="3"/>
  <c r="N471" i="3"/>
  <c r="N472" i="3"/>
  <c r="N473" i="3"/>
  <c r="N474" i="3"/>
  <c r="N475" i="3"/>
  <c r="N476" i="3"/>
  <c r="N477" i="3"/>
  <c r="N478" i="3"/>
  <c r="N479" i="3"/>
  <c r="N480" i="3"/>
  <c r="N481" i="3"/>
  <c r="N482" i="3"/>
  <c r="N483" i="3"/>
  <c r="N484" i="3"/>
  <c r="N485" i="3"/>
  <c r="N486" i="3"/>
  <c r="N487" i="3"/>
  <c r="N488" i="3"/>
  <c r="N489" i="3"/>
  <c r="N490" i="3"/>
  <c r="N491" i="3"/>
  <c r="N492" i="3"/>
  <c r="N493" i="3"/>
  <c r="N494" i="3"/>
  <c r="N495" i="3"/>
  <c r="N496" i="3"/>
  <c r="N497" i="3"/>
  <c r="N498" i="3"/>
  <c r="N499" i="3"/>
  <c r="N500" i="3"/>
  <c r="N501" i="3"/>
  <c r="N502" i="3"/>
  <c r="N503" i="3"/>
  <c r="N504" i="3"/>
  <c r="N505" i="3"/>
  <c r="N506" i="3"/>
  <c r="N507" i="3"/>
  <c r="N508" i="3"/>
  <c r="N509" i="3"/>
  <c r="N510" i="3"/>
  <c r="N511" i="3"/>
  <c r="N512" i="3"/>
  <c r="N513" i="3"/>
  <c r="N514" i="3"/>
  <c r="N515" i="3"/>
  <c r="N516" i="3"/>
  <c r="N517" i="3"/>
  <c r="N518" i="3"/>
  <c r="N519" i="3"/>
  <c r="N520" i="3"/>
  <c r="N521" i="3"/>
  <c r="N522" i="3"/>
  <c r="N523" i="3"/>
  <c r="N524" i="3"/>
  <c r="N525" i="3"/>
  <c r="N526" i="3"/>
  <c r="N527" i="3"/>
  <c r="N528" i="3"/>
  <c r="N529" i="3"/>
  <c r="N530" i="3"/>
  <c r="N531" i="3"/>
  <c r="N532" i="3"/>
  <c r="N533" i="3"/>
  <c r="N534" i="3"/>
  <c r="N535" i="3"/>
  <c r="N536" i="3"/>
  <c r="N537" i="3"/>
  <c r="N538" i="3"/>
  <c r="N539" i="3"/>
  <c r="N540" i="3"/>
  <c r="N541" i="3"/>
  <c r="N542" i="3"/>
  <c r="N543" i="3"/>
  <c r="N544" i="3"/>
  <c r="N545" i="3"/>
  <c r="N546" i="3"/>
  <c r="N547" i="3"/>
  <c r="N548" i="3"/>
  <c r="N549" i="3"/>
  <c r="N550" i="3"/>
  <c r="N551" i="3"/>
  <c r="N552" i="3"/>
  <c r="N553" i="3"/>
  <c r="N554" i="3"/>
  <c r="N555" i="3"/>
  <c r="N556" i="3"/>
  <c r="N557" i="3"/>
  <c r="N558" i="3"/>
  <c r="N559" i="3"/>
  <c r="N560" i="3"/>
  <c r="N561" i="3"/>
  <c r="N562" i="3"/>
  <c r="N563" i="3"/>
  <c r="N564" i="3"/>
  <c r="N565" i="3"/>
  <c r="N566" i="3"/>
  <c r="N567" i="3"/>
  <c r="N568" i="3"/>
  <c r="N569" i="3"/>
  <c r="N570" i="3"/>
  <c r="N571" i="3"/>
  <c r="N572" i="3"/>
  <c r="N573" i="3"/>
  <c r="N574" i="3"/>
  <c r="N575" i="3"/>
  <c r="N576" i="3"/>
  <c r="N577" i="3"/>
  <c r="N578" i="3"/>
  <c r="N579" i="3"/>
  <c r="N580" i="3"/>
  <c r="N581" i="3"/>
  <c r="N582" i="3"/>
  <c r="N583" i="3"/>
  <c r="N584" i="3"/>
  <c r="N585" i="3"/>
  <c r="N586" i="3"/>
  <c r="N587" i="3"/>
  <c r="N588" i="3"/>
  <c r="N589" i="3"/>
  <c r="N590" i="3"/>
  <c r="N591" i="3"/>
  <c r="N592" i="3"/>
  <c r="N593" i="3"/>
  <c r="N594" i="3"/>
  <c r="N595" i="3"/>
  <c r="N596" i="3"/>
  <c r="N597" i="3"/>
  <c r="N598" i="3"/>
  <c r="N599" i="3"/>
  <c r="N600" i="3"/>
  <c r="N601" i="3"/>
  <c r="N602" i="3"/>
  <c r="N603" i="3"/>
  <c r="N604" i="3"/>
  <c r="N605" i="3"/>
  <c r="N606" i="3"/>
  <c r="N607" i="3"/>
  <c r="N608" i="3"/>
  <c r="N609" i="3"/>
  <c r="N610" i="3"/>
  <c r="N611" i="3"/>
  <c r="N612" i="3"/>
  <c r="N613" i="3"/>
  <c r="N614" i="3"/>
  <c r="N615" i="3"/>
  <c r="N616" i="3"/>
  <c r="N617" i="3"/>
  <c r="N618" i="3"/>
  <c r="N619" i="3"/>
  <c r="N620" i="3"/>
  <c r="N621" i="3"/>
  <c r="N622" i="3"/>
  <c r="N623" i="3"/>
  <c r="N624" i="3"/>
  <c r="N625" i="3"/>
  <c r="N626" i="3"/>
  <c r="N627" i="3"/>
  <c r="N628" i="3"/>
  <c r="N629" i="3"/>
  <c r="N630" i="3"/>
  <c r="N631" i="3"/>
  <c r="N632" i="3"/>
  <c r="N633" i="3"/>
  <c r="N634" i="3"/>
  <c r="N635" i="3"/>
  <c r="N636" i="3"/>
  <c r="N637" i="3"/>
  <c r="N638" i="3"/>
  <c r="N639" i="3"/>
  <c r="N640" i="3"/>
  <c r="N641" i="3"/>
  <c r="N642" i="3"/>
  <c r="N643" i="3"/>
  <c r="N644" i="3"/>
  <c r="N645" i="3"/>
  <c r="N646" i="3"/>
  <c r="N647" i="3"/>
  <c r="N648" i="3"/>
  <c r="N649" i="3"/>
  <c r="N650" i="3"/>
  <c r="N651" i="3"/>
  <c r="N652" i="3"/>
  <c r="N653" i="3"/>
  <c r="N654" i="3"/>
  <c r="N655" i="3"/>
  <c r="N656" i="3"/>
  <c r="N657" i="3"/>
  <c r="N658" i="3"/>
  <c r="N659" i="3"/>
  <c r="N660" i="3"/>
  <c r="N661" i="3"/>
  <c r="N662" i="3"/>
  <c r="N663" i="3"/>
  <c r="N664" i="3"/>
  <c r="N665" i="3"/>
  <c r="N666" i="3"/>
  <c r="N667" i="3"/>
  <c r="N668" i="3"/>
  <c r="N669" i="3"/>
  <c r="N670" i="3"/>
  <c r="N671" i="3"/>
  <c r="N672" i="3"/>
  <c r="N673" i="3"/>
  <c r="N674" i="3"/>
  <c r="N675" i="3"/>
  <c r="N676" i="3"/>
  <c r="N677" i="3"/>
  <c r="N678" i="3"/>
  <c r="N679" i="3"/>
  <c r="N680" i="3"/>
  <c r="N681" i="3"/>
  <c r="N682" i="3"/>
  <c r="N683" i="3"/>
  <c r="N684" i="3"/>
  <c r="N685" i="3"/>
  <c r="N686" i="3"/>
  <c r="N687" i="3"/>
  <c r="N688" i="3"/>
  <c r="N689" i="3"/>
  <c r="N690" i="3"/>
  <c r="N691" i="3"/>
  <c r="N692" i="3"/>
  <c r="N693" i="3"/>
  <c r="N694" i="3"/>
  <c r="N695" i="3"/>
  <c r="N696" i="3"/>
  <c r="N697" i="3"/>
  <c r="N698" i="3"/>
  <c r="N699" i="3"/>
  <c r="N700" i="3"/>
  <c r="N701" i="3"/>
  <c r="N702" i="3"/>
  <c r="N703" i="3"/>
  <c r="N704" i="3"/>
  <c r="N705" i="3"/>
  <c r="N706" i="3"/>
  <c r="N707" i="3"/>
  <c r="N708" i="3"/>
  <c r="N709" i="3"/>
  <c r="N710" i="3"/>
  <c r="N711" i="3"/>
  <c r="N712" i="3"/>
  <c r="N713" i="3"/>
  <c r="N714" i="3"/>
  <c r="N715" i="3"/>
  <c r="N716" i="3"/>
  <c r="N717" i="3"/>
  <c r="N718" i="3"/>
  <c r="N719" i="3"/>
  <c r="N720" i="3"/>
  <c r="N721" i="3"/>
  <c r="N722" i="3"/>
  <c r="N723" i="3"/>
  <c r="N724" i="3"/>
  <c r="N725" i="3"/>
  <c r="N726" i="3"/>
  <c r="N727" i="3"/>
  <c r="N728" i="3"/>
  <c r="N729" i="3"/>
  <c r="N730" i="3"/>
  <c r="N731" i="3"/>
  <c r="N732" i="3"/>
  <c r="N733" i="3"/>
  <c r="N734" i="3"/>
  <c r="N735" i="3"/>
  <c r="N736" i="3"/>
  <c r="N737" i="3"/>
  <c r="N738" i="3"/>
  <c r="N739" i="3"/>
  <c r="N740" i="3"/>
  <c r="N741" i="3"/>
  <c r="N742" i="3"/>
  <c r="N743" i="3"/>
  <c r="N744" i="3"/>
  <c r="N745" i="3"/>
  <c r="N746" i="3"/>
  <c r="N747" i="3"/>
  <c r="N748" i="3"/>
  <c r="N749" i="3"/>
  <c r="N750" i="3"/>
  <c r="N751" i="3"/>
  <c r="N752" i="3"/>
  <c r="N753" i="3"/>
  <c r="N754" i="3"/>
  <c r="N755" i="3"/>
  <c r="N756" i="3"/>
  <c r="N757" i="3"/>
  <c r="N758" i="3"/>
  <c r="N759" i="3"/>
  <c r="N760" i="3"/>
  <c r="N761" i="3"/>
  <c r="N762" i="3"/>
  <c r="N763" i="3"/>
  <c r="N764" i="3"/>
  <c r="N765" i="3"/>
  <c r="N766" i="3"/>
  <c r="N767" i="3"/>
  <c r="N768" i="3"/>
  <c r="N769" i="3"/>
  <c r="N770" i="3"/>
  <c r="N771" i="3"/>
  <c r="N772" i="3"/>
  <c r="N773" i="3"/>
  <c r="N774" i="3"/>
  <c r="N775" i="3"/>
  <c r="N776" i="3"/>
  <c r="N777" i="3"/>
  <c r="N778" i="3"/>
  <c r="N779" i="3"/>
  <c r="N780" i="3"/>
  <c r="N781" i="3"/>
  <c r="N782" i="3"/>
  <c r="N783" i="3"/>
  <c r="N784" i="3"/>
  <c r="N785" i="3"/>
  <c r="N786" i="3"/>
  <c r="N787" i="3"/>
  <c r="N788" i="3"/>
  <c r="N789" i="3"/>
  <c r="N790" i="3"/>
  <c r="N791" i="3"/>
  <c r="N792" i="3"/>
  <c r="N793" i="3"/>
  <c r="N794" i="3"/>
  <c r="N795" i="3"/>
  <c r="N796" i="3"/>
  <c r="N797" i="3"/>
  <c r="N798" i="3"/>
  <c r="N799" i="3"/>
  <c r="N800" i="3"/>
  <c r="N801" i="3"/>
  <c r="N802" i="3"/>
  <c r="N803" i="3"/>
  <c r="N804" i="3"/>
  <c r="N805" i="3"/>
  <c r="N806" i="3"/>
  <c r="N807" i="3"/>
  <c r="N808" i="3"/>
  <c r="N809" i="3"/>
  <c r="N810" i="3"/>
  <c r="N811" i="3"/>
  <c r="N812" i="3"/>
  <c r="N813" i="3"/>
  <c r="N814" i="3"/>
  <c r="N815" i="3"/>
  <c r="N816" i="3"/>
  <c r="N817" i="3"/>
  <c r="N818" i="3"/>
  <c r="N819" i="3"/>
  <c r="N820" i="3"/>
  <c r="N821" i="3"/>
  <c r="N822" i="3"/>
  <c r="N823" i="3"/>
  <c r="N824" i="3"/>
  <c r="N825" i="3"/>
  <c r="N826" i="3"/>
  <c r="N827" i="3"/>
  <c r="N828" i="3"/>
  <c r="N829" i="3"/>
  <c r="N830" i="3"/>
  <c r="N831" i="3"/>
  <c r="N832" i="3"/>
  <c r="N833" i="3"/>
  <c r="N834" i="3"/>
  <c r="N835" i="3"/>
  <c r="N836" i="3"/>
  <c r="N837" i="3"/>
  <c r="N838" i="3"/>
  <c r="N839" i="3"/>
  <c r="N840" i="3"/>
  <c r="N841" i="3"/>
  <c r="N842" i="3"/>
  <c r="N843" i="3"/>
  <c r="N844" i="3"/>
  <c r="N845" i="3"/>
  <c r="N846" i="3"/>
  <c r="N847" i="3"/>
  <c r="N848" i="3"/>
  <c r="N849" i="3"/>
  <c r="N850" i="3"/>
  <c r="N851" i="3"/>
  <c r="N852" i="3"/>
  <c r="N853" i="3"/>
  <c r="N854" i="3"/>
  <c r="N855" i="3"/>
  <c r="N856" i="3"/>
  <c r="N857" i="3"/>
  <c r="N858" i="3"/>
  <c r="N859" i="3"/>
  <c r="N860" i="3"/>
  <c r="N861" i="3"/>
  <c r="N862" i="3"/>
  <c r="N863" i="3"/>
  <c r="N864" i="3"/>
  <c r="N865" i="3"/>
  <c r="N866" i="3"/>
  <c r="N867" i="3"/>
  <c r="N868" i="3"/>
  <c r="N869" i="3"/>
  <c r="N870" i="3"/>
  <c r="N871" i="3"/>
  <c r="N872" i="3"/>
  <c r="N873" i="3"/>
  <c r="N874" i="3"/>
  <c r="N875" i="3"/>
  <c r="N876" i="3"/>
  <c r="N877" i="3"/>
  <c r="N878" i="3"/>
  <c r="N879" i="3"/>
  <c r="N880" i="3"/>
  <c r="N881" i="3"/>
  <c r="N882" i="3"/>
  <c r="N883" i="3"/>
  <c r="N884" i="3"/>
  <c r="N885" i="3"/>
  <c r="N886" i="3"/>
  <c r="N887" i="3"/>
  <c r="N888" i="3"/>
  <c r="N889" i="3"/>
  <c r="N890" i="3"/>
  <c r="N891" i="3"/>
  <c r="N892" i="3"/>
  <c r="N893" i="3"/>
  <c r="N894" i="3"/>
  <c r="N895" i="3"/>
  <c r="N896" i="3"/>
  <c r="N897" i="3"/>
  <c r="N898" i="3"/>
  <c r="N899" i="3"/>
  <c r="N900" i="3"/>
  <c r="N901" i="3"/>
  <c r="N902" i="3"/>
  <c r="N903" i="3"/>
  <c r="N904" i="3"/>
  <c r="N905" i="3"/>
  <c r="N906" i="3"/>
  <c r="N907" i="3"/>
  <c r="N908" i="3"/>
  <c r="N909" i="3"/>
  <c r="N910" i="3"/>
  <c r="N911" i="3"/>
  <c r="N912" i="3"/>
  <c r="N913" i="3"/>
  <c r="N914" i="3"/>
  <c r="N915" i="3"/>
  <c r="N916" i="3"/>
  <c r="N917" i="3"/>
  <c r="N918" i="3"/>
  <c r="N919" i="3"/>
  <c r="N920" i="3"/>
  <c r="N921" i="3"/>
  <c r="N922" i="3"/>
  <c r="N923" i="3"/>
  <c r="N924" i="3"/>
  <c r="N925" i="3"/>
  <c r="N926" i="3"/>
  <c r="N927" i="3"/>
  <c r="N928" i="3"/>
  <c r="N929" i="3"/>
  <c r="N930" i="3"/>
  <c r="N931" i="3"/>
  <c r="N932" i="3"/>
  <c r="N933" i="3"/>
  <c r="N934" i="3"/>
  <c r="N935" i="3"/>
  <c r="N936" i="3"/>
  <c r="N937" i="3"/>
  <c r="N938" i="3"/>
  <c r="N939" i="3"/>
  <c r="N940" i="3"/>
  <c r="N941" i="3"/>
  <c r="N942" i="3"/>
  <c r="N943" i="3"/>
  <c r="N944" i="3"/>
  <c r="N945" i="3"/>
  <c r="N946" i="3"/>
  <c r="N947" i="3"/>
  <c r="N948" i="3"/>
  <c r="N949" i="3"/>
  <c r="N950" i="3"/>
  <c r="N951" i="3"/>
  <c r="N952" i="3"/>
  <c r="N953" i="3"/>
  <c r="N954" i="3"/>
  <c r="N955" i="3"/>
  <c r="N956" i="3"/>
  <c r="N957" i="3"/>
  <c r="N958" i="3"/>
  <c r="N959" i="3"/>
  <c r="N960" i="3"/>
  <c r="N961" i="3"/>
  <c r="N962" i="3"/>
  <c r="N963" i="3"/>
  <c r="N964" i="3"/>
  <c r="N965" i="3"/>
  <c r="N966" i="3"/>
  <c r="N967" i="3"/>
  <c r="N968" i="3"/>
  <c r="N969" i="3"/>
  <c r="N970" i="3"/>
  <c r="N971" i="3"/>
  <c r="N972" i="3"/>
  <c r="N973" i="3"/>
  <c r="N974" i="3"/>
  <c r="N975" i="3"/>
  <c r="N976" i="3"/>
  <c r="N977" i="3"/>
  <c r="N978" i="3"/>
  <c r="N979" i="3"/>
  <c r="N980" i="3"/>
  <c r="N981" i="3"/>
  <c r="N982" i="3"/>
  <c r="N983" i="3"/>
  <c r="N984" i="3"/>
  <c r="N985" i="3"/>
  <c r="N986" i="3"/>
  <c r="N987" i="3"/>
  <c r="N988" i="3"/>
  <c r="N989" i="3"/>
  <c r="N990" i="3"/>
  <c r="N991" i="3"/>
  <c r="N992" i="3"/>
  <c r="N993" i="3"/>
  <c r="N994" i="3"/>
  <c r="N995" i="3"/>
  <c r="N996" i="3"/>
  <c r="N997" i="3"/>
  <c r="N998" i="3"/>
  <c r="N999" i="3"/>
  <c r="N1000" i="3"/>
  <c r="N1001" i="3"/>
  <c r="N1002" i="3"/>
  <c r="N1003" i="3"/>
  <c r="N1004" i="3"/>
  <c r="N1005" i="3"/>
  <c r="N1006" i="3"/>
  <c r="N1007" i="3"/>
  <c r="N1008" i="3"/>
  <c r="N1009" i="3"/>
  <c r="N1010" i="3"/>
  <c r="N1011" i="3"/>
  <c r="N1012" i="3"/>
  <c r="N1013" i="3"/>
  <c r="N1014" i="3"/>
  <c r="N1015" i="3"/>
  <c r="N1016" i="3"/>
  <c r="N1017" i="3"/>
  <c r="N1018" i="3"/>
  <c r="N1019" i="3"/>
  <c r="N1020" i="3"/>
  <c r="N1021" i="3"/>
  <c r="N1022" i="3"/>
  <c r="N1023" i="3"/>
  <c r="N1024" i="3"/>
  <c r="N1025" i="3"/>
  <c r="N1026" i="3"/>
  <c r="N1027" i="3"/>
  <c r="N1028" i="3"/>
  <c r="N1029" i="3"/>
  <c r="N1030" i="3"/>
  <c r="N1031" i="3"/>
  <c r="N1032" i="3"/>
  <c r="N1033" i="3"/>
  <c r="N1034" i="3"/>
  <c r="N1035" i="3"/>
  <c r="N1036" i="3"/>
  <c r="N1037" i="3"/>
  <c r="N1038" i="3"/>
  <c r="N1039" i="3"/>
  <c r="N1040" i="3"/>
  <c r="N1041" i="3"/>
  <c r="N1042" i="3"/>
  <c r="N1043" i="3"/>
  <c r="N1044" i="3"/>
  <c r="N1045" i="3"/>
  <c r="N1046" i="3"/>
  <c r="N1047" i="3"/>
  <c r="N1048" i="3"/>
  <c r="N1049" i="3"/>
  <c r="N1050" i="3"/>
  <c r="N1051" i="3"/>
  <c r="N1052" i="3"/>
  <c r="N1053" i="3"/>
  <c r="N1054" i="3"/>
  <c r="N1055" i="3"/>
  <c r="N1056" i="3"/>
  <c r="N1057" i="3"/>
  <c r="N1058" i="3"/>
  <c r="N1059" i="3"/>
  <c r="N1060" i="3"/>
  <c r="N1061" i="3"/>
  <c r="N1062" i="3"/>
  <c r="N1063" i="3"/>
  <c r="N1064" i="3"/>
  <c r="N1065" i="3"/>
  <c r="N1066" i="3"/>
  <c r="N1067" i="3"/>
  <c r="N1068" i="3"/>
  <c r="N1069" i="3"/>
  <c r="N1070" i="3"/>
  <c r="N1071" i="3"/>
  <c r="N1072" i="3"/>
  <c r="N1073" i="3"/>
  <c r="N1074" i="3"/>
  <c r="N1075" i="3"/>
  <c r="N1076" i="3"/>
  <c r="N1077" i="3"/>
  <c r="N1078" i="3"/>
  <c r="N1079" i="3"/>
  <c r="N1080" i="3"/>
  <c r="N1081" i="3"/>
  <c r="N1082" i="3"/>
  <c r="N1083" i="3"/>
  <c r="N1084" i="3"/>
  <c r="N1085" i="3"/>
  <c r="N1086" i="3"/>
  <c r="N1087" i="3"/>
  <c r="N1088" i="3"/>
  <c r="N1089" i="3"/>
  <c r="N1090" i="3"/>
  <c r="N1091" i="3"/>
  <c r="N1092" i="3"/>
  <c r="N1093" i="3"/>
  <c r="N1094" i="3"/>
  <c r="N1095" i="3"/>
  <c r="N1096" i="3"/>
  <c r="N1097" i="3"/>
  <c r="N1098" i="3"/>
  <c r="N1099" i="3"/>
  <c r="N1100" i="3"/>
  <c r="N1101" i="3"/>
  <c r="N1102" i="3"/>
  <c r="N1103" i="3"/>
  <c r="N1104" i="3"/>
  <c r="N1105" i="3"/>
  <c r="N1106" i="3"/>
  <c r="N1107" i="3"/>
  <c r="N1108" i="3"/>
  <c r="N1109" i="3"/>
  <c r="N1110" i="3"/>
  <c r="N1111" i="3"/>
  <c r="N1112" i="3"/>
  <c r="N1113" i="3"/>
  <c r="N1114" i="3"/>
  <c r="N1115" i="3"/>
  <c r="N1116" i="3"/>
  <c r="N1117" i="3"/>
  <c r="N1118" i="3"/>
  <c r="N1119" i="3"/>
  <c r="N1120" i="3"/>
  <c r="N1121" i="3"/>
  <c r="N1122" i="3"/>
  <c r="N1123" i="3"/>
  <c r="N1124" i="3"/>
  <c r="N1125" i="3"/>
  <c r="N1126" i="3"/>
  <c r="N1127" i="3"/>
  <c r="N1128" i="3"/>
  <c r="N1129" i="3"/>
  <c r="N1130" i="3"/>
  <c r="N1131" i="3"/>
  <c r="N1132" i="3"/>
  <c r="N1133" i="3"/>
  <c r="N1134" i="3"/>
  <c r="N1135" i="3"/>
  <c r="N1136" i="3"/>
  <c r="N1137" i="3"/>
  <c r="N1138" i="3"/>
  <c r="N1139" i="3"/>
  <c r="N1140" i="3"/>
  <c r="N1141" i="3"/>
  <c r="N1142" i="3"/>
  <c r="N1143" i="3"/>
  <c r="N1144" i="3"/>
  <c r="N1145" i="3"/>
  <c r="N1146" i="3"/>
  <c r="N1147" i="3"/>
  <c r="N1148" i="3"/>
  <c r="N1149" i="3"/>
  <c r="N1150" i="3"/>
  <c r="N1151" i="3"/>
  <c r="N1152" i="3"/>
  <c r="N1153" i="3"/>
  <c r="N1154" i="3"/>
  <c r="N1155" i="3"/>
  <c r="N1156" i="3"/>
  <c r="N1157" i="3"/>
  <c r="N1158" i="3"/>
  <c r="N1159" i="3"/>
  <c r="N1160" i="3"/>
  <c r="N1161" i="3"/>
  <c r="N1162" i="3"/>
  <c r="N1163" i="3"/>
  <c r="N1164" i="3"/>
  <c r="N1165" i="3"/>
  <c r="N1166" i="3"/>
  <c r="N1167" i="3"/>
  <c r="N1168" i="3"/>
  <c r="N1169" i="3"/>
  <c r="N1170" i="3"/>
  <c r="N1171" i="3"/>
  <c r="N1172" i="3"/>
  <c r="N1173" i="3"/>
  <c r="N1174" i="3"/>
  <c r="N1175" i="3"/>
  <c r="N1176" i="3"/>
  <c r="N1177" i="3"/>
  <c r="N1178" i="3"/>
  <c r="N1179" i="3"/>
  <c r="N1180" i="3"/>
  <c r="N1181" i="3"/>
  <c r="N1182" i="3"/>
  <c r="N1183" i="3"/>
  <c r="N1184" i="3"/>
  <c r="N1185" i="3"/>
  <c r="N1186" i="3"/>
  <c r="N1187" i="3"/>
  <c r="N1188" i="3"/>
  <c r="N1189" i="3"/>
  <c r="N1190" i="3"/>
  <c r="N1191" i="3"/>
  <c r="N1192" i="3"/>
  <c r="N1193" i="3"/>
  <c r="N1194" i="3"/>
  <c r="N1195" i="3"/>
  <c r="N1196" i="3"/>
  <c r="N1197" i="3"/>
  <c r="N1198" i="3"/>
  <c r="N1199" i="3"/>
  <c r="N1200" i="3"/>
  <c r="N1201" i="3"/>
  <c r="N1202" i="3"/>
  <c r="N1203" i="3"/>
  <c r="N1204" i="3"/>
  <c r="N1205" i="3"/>
  <c r="N1206" i="3"/>
  <c r="N1207" i="3"/>
  <c r="N1208" i="3"/>
  <c r="N1209" i="3"/>
  <c r="N1210" i="3"/>
  <c r="N1211" i="3"/>
  <c r="N1212" i="3"/>
  <c r="N1213" i="3"/>
  <c r="N1214" i="3"/>
  <c r="N1215" i="3"/>
  <c r="N1216" i="3"/>
  <c r="N1217" i="3"/>
  <c r="N1218" i="3"/>
  <c r="N1219" i="3"/>
  <c r="N1220" i="3"/>
  <c r="N1221" i="3"/>
  <c r="N1222" i="3"/>
  <c r="N1223" i="3"/>
  <c r="N1224" i="3"/>
  <c r="N1225" i="3"/>
  <c r="N1226" i="3"/>
  <c r="N1227" i="3"/>
  <c r="N1228" i="3"/>
  <c r="N1229" i="3"/>
  <c r="N1230" i="3"/>
  <c r="N1231" i="3"/>
  <c r="N1232" i="3"/>
  <c r="N1233" i="3"/>
  <c r="N1234" i="3"/>
  <c r="N1235" i="3"/>
  <c r="N1236" i="3"/>
  <c r="N1237" i="3"/>
  <c r="N1238" i="3"/>
  <c r="N1239" i="3"/>
  <c r="N1240" i="3"/>
  <c r="N1241" i="3"/>
  <c r="N1242" i="3"/>
  <c r="N1243" i="3"/>
  <c r="N1244" i="3"/>
  <c r="N1245" i="3"/>
  <c r="N1246" i="3"/>
  <c r="N1247" i="3"/>
  <c r="N1248" i="3"/>
  <c r="N1249" i="3"/>
  <c r="N1250" i="3"/>
  <c r="N1251" i="3"/>
  <c r="N1252" i="3"/>
  <c r="N1253" i="3"/>
  <c r="N1254" i="3"/>
  <c r="N1255" i="3"/>
  <c r="N1256" i="3"/>
  <c r="N1257" i="3"/>
  <c r="N1258" i="3"/>
  <c r="N1259" i="3"/>
  <c r="N1260" i="3"/>
  <c r="N1261" i="3"/>
  <c r="N1262" i="3"/>
  <c r="N1263" i="3"/>
  <c r="N1264" i="3"/>
  <c r="N1265" i="3"/>
  <c r="N1266" i="3"/>
  <c r="N1267" i="3"/>
  <c r="N1268" i="3"/>
  <c r="N1269" i="3"/>
  <c r="N1270" i="3"/>
  <c r="N1271" i="3"/>
  <c r="N1272" i="3"/>
  <c r="N1273" i="3"/>
  <c r="N1274" i="3"/>
  <c r="N1275" i="3"/>
  <c r="N1276" i="3"/>
  <c r="N1277" i="3"/>
  <c r="N1278" i="3"/>
  <c r="N1279" i="3"/>
  <c r="N1280" i="3"/>
  <c r="N1281" i="3"/>
  <c r="N1282" i="3"/>
  <c r="N1283" i="3"/>
  <c r="N1284" i="3"/>
  <c r="N1285" i="3"/>
  <c r="N1286" i="3"/>
  <c r="N1287" i="3"/>
  <c r="N1288" i="3"/>
  <c r="N1289" i="3"/>
  <c r="N1290" i="3"/>
  <c r="N1291" i="3"/>
  <c r="N1292" i="3"/>
  <c r="N1293" i="3"/>
  <c r="N1294" i="3"/>
  <c r="N1295" i="3"/>
  <c r="N1296" i="3"/>
  <c r="N1297" i="3"/>
  <c r="N1298" i="3"/>
  <c r="N1299" i="3"/>
  <c r="N1300" i="3"/>
  <c r="N1301" i="3"/>
  <c r="N184" i="3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AB258" i="1"/>
  <c r="AB259" i="1"/>
  <c r="AB260" i="1"/>
  <c r="AB261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AB275" i="1"/>
  <c r="AB276" i="1"/>
  <c r="AB277" i="1"/>
  <c r="AB278" i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92" i="1"/>
  <c r="AB293" i="1"/>
  <c r="AB294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AB355" i="1"/>
  <c r="AB356" i="1"/>
  <c r="AB357" i="1"/>
  <c r="AB358" i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AB371" i="1"/>
  <c r="AB372" i="1"/>
  <c r="AB373" i="1"/>
  <c r="AB374" i="1"/>
  <c r="AB375" i="1"/>
  <c r="AB376" i="1"/>
  <c r="AB377" i="1"/>
  <c r="AB378" i="1"/>
  <c r="AB379" i="1"/>
  <c r="AB380" i="1"/>
  <c r="AB381" i="1"/>
  <c r="AB382" i="1"/>
  <c r="AB383" i="1"/>
  <c r="AB384" i="1"/>
  <c r="AB385" i="1"/>
  <c r="AB386" i="1"/>
  <c r="AB387" i="1"/>
  <c r="AB388" i="1"/>
  <c r="AB389" i="1"/>
  <c r="AB390" i="1"/>
  <c r="AB391" i="1"/>
  <c r="AB392" i="1"/>
  <c r="AB393" i="1"/>
  <c r="AB394" i="1"/>
  <c r="AB395" i="1"/>
  <c r="AB396" i="1"/>
  <c r="AB397" i="1"/>
  <c r="AB398" i="1"/>
  <c r="AB399" i="1"/>
  <c r="AB400" i="1"/>
  <c r="AB401" i="1"/>
  <c r="AB402" i="1"/>
  <c r="AB403" i="1"/>
  <c r="AB404" i="1"/>
  <c r="AB405" i="1"/>
  <c r="AB406" i="1"/>
  <c r="AB407" i="1"/>
  <c r="AB408" i="1"/>
  <c r="AB409" i="1"/>
  <c r="AB410" i="1"/>
  <c r="AB411" i="1"/>
  <c r="AB412" i="1"/>
  <c r="AB413" i="1"/>
  <c r="AB414" i="1"/>
  <c r="AB415" i="1"/>
  <c r="AB416" i="1"/>
  <c r="AB417" i="1"/>
  <c r="AB418" i="1"/>
  <c r="AB419" i="1"/>
  <c r="AB420" i="1"/>
  <c r="AB421" i="1"/>
  <c r="AB422" i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AB435" i="1"/>
  <c r="AB436" i="1"/>
  <c r="AB437" i="1"/>
  <c r="AB438" i="1"/>
  <c r="AB439" i="1"/>
  <c r="AB440" i="1"/>
  <c r="AB441" i="1"/>
  <c r="AB442" i="1"/>
  <c r="AB443" i="1"/>
  <c r="AB444" i="1"/>
  <c r="AB445" i="1"/>
  <c r="AB44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AB467" i="1"/>
  <c r="AB468" i="1"/>
  <c r="AB469" i="1"/>
  <c r="AB470" i="1"/>
  <c r="AB471" i="1"/>
  <c r="AB472" i="1"/>
  <c r="AB473" i="1"/>
  <c r="AB474" i="1"/>
  <c r="AB475" i="1"/>
  <c r="AB476" i="1"/>
  <c r="AB477" i="1"/>
  <c r="AB478" i="1"/>
  <c r="AB479" i="1"/>
  <c r="AB480" i="1"/>
  <c r="AB481" i="1"/>
  <c r="AB482" i="1"/>
  <c r="AB483" i="1"/>
  <c r="AB484" i="1"/>
  <c r="AB485" i="1"/>
  <c r="AB486" i="1"/>
  <c r="AB487" i="1"/>
  <c r="AB488" i="1"/>
  <c r="AB489" i="1"/>
  <c r="AB490" i="1"/>
  <c r="AB491" i="1"/>
  <c r="AB492" i="1"/>
  <c r="AB493" i="1"/>
  <c r="AB494" i="1"/>
  <c r="AB495" i="1"/>
  <c r="AB496" i="1"/>
  <c r="AB497" i="1"/>
  <c r="AB498" i="1"/>
  <c r="AB499" i="1"/>
  <c r="AB500" i="1"/>
  <c r="AB501" i="1"/>
  <c r="AB502" i="1"/>
  <c r="AB503" i="1"/>
  <c r="AB504" i="1"/>
  <c r="AB505" i="1"/>
  <c r="AB506" i="1"/>
  <c r="AB507" i="1"/>
  <c r="AB508" i="1"/>
  <c r="AB509" i="1"/>
  <c r="AB510" i="1"/>
  <c r="AB511" i="1"/>
  <c r="AB512" i="1"/>
  <c r="AB513" i="1"/>
  <c r="AB514" i="1"/>
  <c r="AB515" i="1"/>
  <c r="AB516" i="1"/>
  <c r="AB517" i="1"/>
  <c r="AB518" i="1"/>
  <c r="AB519" i="1"/>
  <c r="AB520" i="1"/>
  <c r="AB521" i="1"/>
  <c r="AB522" i="1"/>
  <c r="AB523" i="1"/>
  <c r="AB524" i="1"/>
  <c r="AB525" i="1"/>
  <c r="AB526" i="1"/>
  <c r="AB527" i="1"/>
  <c r="AB528" i="1"/>
  <c r="AB529" i="1"/>
  <c r="AB530" i="1"/>
  <c r="AB531" i="1"/>
  <c r="AB532" i="1"/>
  <c r="AB533" i="1"/>
  <c r="AB534" i="1"/>
  <c r="AB535" i="1"/>
  <c r="AB536" i="1"/>
  <c r="AB537" i="1"/>
  <c r="AB538" i="1"/>
  <c r="AB539" i="1"/>
  <c r="AB540" i="1"/>
  <c r="AB541" i="1"/>
  <c r="AB542" i="1"/>
  <c r="AB543" i="1"/>
  <c r="AB544" i="1"/>
  <c r="AB545" i="1"/>
  <c r="AB546" i="1"/>
  <c r="AB547" i="1"/>
  <c r="AB548" i="1"/>
  <c r="AB549" i="1"/>
  <c r="AB550" i="1"/>
  <c r="AB551" i="1"/>
  <c r="AB552" i="1"/>
  <c r="AB553" i="1"/>
  <c r="AB554" i="1"/>
  <c r="AB555" i="1"/>
  <c r="AB556" i="1"/>
  <c r="AB557" i="1"/>
  <c r="AB558" i="1"/>
  <c r="AB559" i="1"/>
  <c r="AB560" i="1"/>
  <c r="AB561" i="1"/>
  <c r="AB562" i="1"/>
  <c r="AB563" i="1"/>
  <c r="AB564" i="1"/>
  <c r="AB565" i="1"/>
  <c r="AB566" i="1"/>
  <c r="AB567" i="1"/>
  <c r="AB568" i="1"/>
  <c r="AB569" i="1"/>
  <c r="AB570" i="1"/>
  <c r="AB571" i="1"/>
  <c r="AB572" i="1"/>
  <c r="AB573" i="1"/>
  <c r="AB574" i="1"/>
  <c r="AB575" i="1"/>
  <c r="AB576" i="1"/>
  <c r="AB577" i="1"/>
  <c r="AB578" i="1"/>
  <c r="AB579" i="1"/>
  <c r="AB580" i="1"/>
  <c r="AB581" i="1"/>
  <c r="AB582" i="1"/>
  <c r="AB583" i="1"/>
  <c r="AB584" i="1"/>
  <c r="AB585" i="1"/>
  <c r="AB586" i="1"/>
  <c r="AB587" i="1"/>
  <c r="AB588" i="1"/>
  <c r="AB589" i="1"/>
  <c r="AB590" i="1"/>
  <c r="AB591" i="1"/>
  <c r="AB592" i="1"/>
  <c r="AB593" i="1"/>
  <c r="AB594" i="1"/>
  <c r="AB595" i="1"/>
  <c r="AB596" i="1"/>
  <c r="AB597" i="1"/>
  <c r="AB598" i="1"/>
  <c r="AB599" i="1"/>
  <c r="AB600" i="1"/>
  <c r="AB601" i="1"/>
  <c r="AB602" i="1"/>
  <c r="AB603" i="1"/>
  <c r="AB604" i="1"/>
  <c r="AB605" i="1"/>
  <c r="AB606" i="1"/>
  <c r="AB607" i="1"/>
  <c r="AB608" i="1"/>
  <c r="AB609" i="1"/>
  <c r="AB610" i="1"/>
  <c r="AB611" i="1"/>
  <c r="AB612" i="1"/>
  <c r="AB613" i="1"/>
  <c r="AB614" i="1"/>
  <c r="AB615" i="1"/>
  <c r="AB616" i="1"/>
  <c r="AB617" i="1"/>
  <c r="AB618" i="1"/>
  <c r="AB619" i="1"/>
  <c r="AB620" i="1"/>
  <c r="AB621" i="1"/>
  <c r="AB622" i="1"/>
  <c r="AB623" i="1"/>
  <c r="AB624" i="1"/>
  <c r="AB625" i="1"/>
  <c r="AB626" i="1"/>
  <c r="AB627" i="1"/>
  <c r="AB628" i="1"/>
  <c r="AB629" i="1"/>
  <c r="AB630" i="1"/>
  <c r="AB631" i="1"/>
  <c r="AB632" i="1"/>
  <c r="AB633" i="1"/>
  <c r="AB634" i="1"/>
  <c r="AB635" i="1"/>
  <c r="AB636" i="1"/>
  <c r="AB637" i="1"/>
  <c r="AB638" i="1"/>
  <c r="AB639" i="1"/>
  <c r="AB640" i="1"/>
  <c r="AB641" i="1"/>
  <c r="AB642" i="1"/>
  <c r="AB643" i="1"/>
  <c r="AB644" i="1"/>
  <c r="AB645" i="1"/>
  <c r="AB646" i="1"/>
  <c r="AB647" i="1"/>
  <c r="AB648" i="1"/>
  <c r="AB649" i="1"/>
  <c r="AB650" i="1"/>
  <c r="AB651" i="1"/>
  <c r="AB652" i="1"/>
  <c r="AB653" i="1"/>
  <c r="AB654" i="1"/>
  <c r="AB655" i="1"/>
  <c r="AB656" i="1"/>
  <c r="AB657" i="1"/>
  <c r="AB658" i="1"/>
  <c r="AB659" i="1"/>
  <c r="AB660" i="1"/>
  <c r="AB661" i="1"/>
  <c r="AB662" i="1"/>
  <c r="AB663" i="1"/>
  <c r="AB664" i="1"/>
  <c r="AB665" i="1"/>
  <c r="AB666" i="1"/>
  <c r="AB667" i="1"/>
  <c r="AB668" i="1"/>
  <c r="AB669" i="1"/>
  <c r="AB670" i="1"/>
  <c r="AB671" i="1"/>
  <c r="AB672" i="1"/>
  <c r="AB673" i="1"/>
  <c r="AB674" i="1"/>
  <c r="AB675" i="1"/>
  <c r="AB676" i="1"/>
  <c r="AB677" i="1"/>
  <c r="AB678" i="1"/>
  <c r="AB679" i="1"/>
  <c r="AB680" i="1"/>
  <c r="AB681" i="1"/>
  <c r="AB682" i="1"/>
  <c r="AB683" i="1"/>
  <c r="AB684" i="1"/>
  <c r="AB685" i="1"/>
  <c r="AB686" i="1"/>
  <c r="AB687" i="1"/>
  <c r="AB688" i="1"/>
  <c r="AB689" i="1"/>
  <c r="AB690" i="1"/>
  <c r="AB691" i="1"/>
  <c r="AB692" i="1"/>
  <c r="AB693" i="1"/>
  <c r="AB694" i="1"/>
  <c r="AB695" i="1"/>
  <c r="AB696" i="1"/>
  <c r="AB697" i="1"/>
  <c r="AB698" i="1"/>
  <c r="AB699" i="1"/>
  <c r="AB700" i="1"/>
  <c r="AB701" i="1"/>
  <c r="AB702" i="1"/>
  <c r="AB703" i="1"/>
  <c r="AB704" i="1"/>
  <c r="AB705" i="1"/>
  <c r="AB706" i="1"/>
  <c r="AB707" i="1"/>
  <c r="AB708" i="1"/>
  <c r="AB709" i="1"/>
  <c r="AB710" i="1"/>
  <c r="AB711" i="1"/>
  <c r="AB712" i="1"/>
  <c r="AB713" i="1"/>
  <c r="AB714" i="1"/>
  <c r="AB715" i="1"/>
  <c r="AB716" i="1"/>
  <c r="AB717" i="1"/>
  <c r="AB718" i="1"/>
  <c r="AB719" i="1"/>
  <c r="AB720" i="1"/>
  <c r="AB721" i="1"/>
  <c r="AB722" i="1"/>
  <c r="AB723" i="1"/>
  <c r="AB724" i="1"/>
  <c r="AB725" i="1"/>
  <c r="AB726" i="1"/>
  <c r="AB727" i="1"/>
  <c r="AB728" i="1"/>
  <c r="AB729" i="1"/>
  <c r="AB730" i="1"/>
  <c r="AB731" i="1"/>
  <c r="AB732" i="1"/>
  <c r="AB733" i="1"/>
  <c r="AB734" i="1"/>
  <c r="AB735" i="1"/>
  <c r="AB736" i="1"/>
  <c r="AB737" i="1"/>
  <c r="AB738" i="1"/>
  <c r="AB739" i="1"/>
  <c r="AB740" i="1"/>
  <c r="AB741" i="1"/>
  <c r="AB742" i="1"/>
  <c r="AB743" i="1"/>
  <c r="AB744" i="1"/>
  <c r="AB745" i="1"/>
  <c r="AB746" i="1"/>
  <c r="AB747" i="1"/>
  <c r="AB748" i="1"/>
  <c r="AB749" i="1"/>
  <c r="AB750" i="1"/>
  <c r="AB751" i="1"/>
  <c r="AB752" i="1"/>
  <c r="AB753" i="1"/>
  <c r="AB754" i="1"/>
  <c r="AB755" i="1"/>
  <c r="AB756" i="1"/>
  <c r="AB757" i="1"/>
  <c r="AB758" i="1"/>
  <c r="AB759" i="1"/>
  <c r="AB760" i="1"/>
  <c r="AB761" i="1"/>
  <c r="AB762" i="1"/>
  <c r="AB763" i="1"/>
  <c r="AB764" i="1"/>
  <c r="AB765" i="1"/>
  <c r="AB766" i="1"/>
  <c r="AB767" i="1"/>
  <c r="AB768" i="1"/>
  <c r="AB769" i="1"/>
  <c r="AB770" i="1"/>
  <c r="AB771" i="1"/>
  <c r="AB772" i="1"/>
  <c r="AB773" i="1"/>
  <c r="AB774" i="1"/>
  <c r="AB775" i="1"/>
  <c r="AB776" i="1"/>
  <c r="AB777" i="1"/>
  <c r="AB778" i="1"/>
  <c r="AB779" i="1"/>
  <c r="AB780" i="1"/>
  <c r="AB781" i="1"/>
  <c r="AB782" i="1"/>
  <c r="AB783" i="1"/>
  <c r="AB784" i="1"/>
  <c r="AB785" i="1"/>
  <c r="AB786" i="1"/>
  <c r="AB787" i="1"/>
  <c r="AB788" i="1"/>
  <c r="AB789" i="1"/>
  <c r="AB790" i="1"/>
  <c r="AB791" i="1"/>
  <c r="AB792" i="1"/>
  <c r="AB793" i="1"/>
  <c r="AB794" i="1"/>
  <c r="AB795" i="1"/>
  <c r="AB796" i="1"/>
  <c r="AB797" i="1"/>
  <c r="AB798" i="1"/>
  <c r="AB799" i="1"/>
  <c r="AB800" i="1"/>
  <c r="AB801" i="1"/>
  <c r="AB802" i="1"/>
  <c r="AB803" i="1"/>
  <c r="AB804" i="1"/>
  <c r="AB805" i="1"/>
  <c r="AB806" i="1"/>
  <c r="AB807" i="1"/>
  <c r="AB808" i="1"/>
  <c r="AB809" i="1"/>
  <c r="AB810" i="1"/>
  <c r="AB811" i="1"/>
  <c r="AB812" i="1"/>
  <c r="AB813" i="1"/>
  <c r="AB814" i="1"/>
  <c r="AB815" i="1"/>
  <c r="AB816" i="1"/>
  <c r="AB817" i="1"/>
  <c r="AB818" i="1"/>
  <c r="AB819" i="1"/>
  <c r="AB820" i="1"/>
  <c r="AB821" i="1"/>
  <c r="AB822" i="1"/>
  <c r="AB823" i="1"/>
  <c r="AB824" i="1"/>
  <c r="AB825" i="1"/>
  <c r="AB826" i="1"/>
  <c r="AB827" i="1"/>
  <c r="AB828" i="1"/>
  <c r="AB829" i="1"/>
  <c r="AB830" i="1"/>
  <c r="AB831" i="1"/>
  <c r="AB832" i="1"/>
  <c r="AB833" i="1"/>
  <c r="AB834" i="1"/>
  <c r="AB835" i="1"/>
  <c r="AB836" i="1"/>
  <c r="AB837" i="1"/>
  <c r="AB838" i="1"/>
  <c r="AB839" i="1"/>
  <c r="AB840" i="1"/>
  <c r="AB841" i="1"/>
  <c r="AB842" i="1"/>
  <c r="AB843" i="1"/>
  <c r="AB844" i="1"/>
  <c r="AB845" i="1"/>
  <c r="AB846" i="1"/>
  <c r="AB847" i="1"/>
  <c r="AB848" i="1"/>
  <c r="AB849" i="1"/>
  <c r="AB850" i="1"/>
  <c r="AB851" i="1"/>
  <c r="AB852" i="1"/>
  <c r="AB853" i="1"/>
  <c r="AB854" i="1"/>
  <c r="AB855" i="1"/>
  <c r="AB856" i="1"/>
  <c r="AB857" i="1"/>
  <c r="AB858" i="1"/>
  <c r="AB859" i="1"/>
  <c r="AB860" i="1"/>
  <c r="AB861" i="1"/>
  <c r="AB862" i="1"/>
  <c r="AB863" i="1"/>
  <c r="AB864" i="1"/>
  <c r="AB865" i="1"/>
  <c r="AB866" i="1"/>
  <c r="AB867" i="1"/>
  <c r="AB868" i="1"/>
  <c r="AB869" i="1"/>
  <c r="AB870" i="1"/>
  <c r="AB871" i="1"/>
  <c r="AB872" i="1"/>
  <c r="AB873" i="1"/>
  <c r="AB874" i="1"/>
  <c r="AB875" i="1"/>
  <c r="AB876" i="1"/>
  <c r="AB877" i="1"/>
  <c r="AB878" i="1"/>
  <c r="AB879" i="1"/>
  <c r="AB880" i="1"/>
  <c r="AB881" i="1"/>
  <c r="AB882" i="1"/>
  <c r="AB883" i="1"/>
  <c r="AB884" i="1"/>
  <c r="AB885" i="1"/>
  <c r="AB886" i="1"/>
  <c r="AB887" i="1"/>
  <c r="AB888" i="1"/>
  <c r="AB889" i="1"/>
  <c r="AB890" i="1"/>
  <c r="AB891" i="1"/>
  <c r="AB892" i="1"/>
  <c r="AB893" i="1"/>
  <c r="AB894" i="1"/>
  <c r="AB895" i="1"/>
  <c r="AB896" i="1"/>
  <c r="AB897" i="1"/>
  <c r="AB898" i="1"/>
  <c r="AB899" i="1"/>
  <c r="AB900" i="1"/>
  <c r="AB901" i="1"/>
  <c r="AB902" i="1"/>
  <c r="AB903" i="1"/>
  <c r="AB904" i="1"/>
  <c r="AB905" i="1"/>
  <c r="AB906" i="1"/>
  <c r="AB907" i="1"/>
  <c r="AB908" i="1"/>
  <c r="AB909" i="1"/>
  <c r="AB910" i="1"/>
  <c r="AB911" i="1"/>
  <c r="AB912" i="1"/>
  <c r="AB913" i="1"/>
  <c r="AB914" i="1"/>
  <c r="AB915" i="1"/>
  <c r="AB916" i="1"/>
  <c r="AB917" i="1"/>
  <c r="AB918" i="1"/>
  <c r="AB919" i="1"/>
  <c r="AB920" i="1"/>
  <c r="AB921" i="1"/>
  <c r="AB922" i="1"/>
  <c r="AB923" i="1"/>
  <c r="AB924" i="1"/>
  <c r="AB925" i="1"/>
  <c r="AB926" i="1"/>
  <c r="AB927" i="1"/>
  <c r="AB928" i="1"/>
  <c r="AB929" i="1"/>
  <c r="AB930" i="1"/>
  <c r="AB931" i="1"/>
  <c r="AB932" i="1"/>
  <c r="AB933" i="1"/>
  <c r="AB934" i="1"/>
  <c r="AB935" i="1"/>
  <c r="AB936" i="1"/>
  <c r="AB937" i="1"/>
  <c r="AB938" i="1"/>
  <c r="AB939" i="1"/>
  <c r="AB940" i="1"/>
  <c r="AB941" i="1"/>
  <c r="AB942" i="1"/>
  <c r="AB943" i="1"/>
  <c r="AB944" i="1"/>
  <c r="AB945" i="1"/>
  <c r="AB946" i="1"/>
  <c r="AB947" i="1"/>
  <c r="AB948" i="1"/>
  <c r="AB949" i="1"/>
  <c r="AB950" i="1"/>
  <c r="AB951" i="1"/>
  <c r="AB952" i="1"/>
  <c r="AB953" i="1"/>
  <c r="AB954" i="1"/>
  <c r="AB955" i="1"/>
  <c r="AB956" i="1"/>
  <c r="AB957" i="1"/>
  <c r="AB958" i="1"/>
  <c r="AB959" i="1"/>
  <c r="AB960" i="1"/>
  <c r="AB961" i="1"/>
  <c r="AB962" i="1"/>
  <c r="AB963" i="1"/>
  <c r="AB964" i="1"/>
  <c r="AB965" i="1"/>
  <c r="AB966" i="1"/>
  <c r="AB967" i="1"/>
  <c r="AB968" i="1"/>
  <c r="AB969" i="1"/>
  <c r="AB970" i="1"/>
  <c r="AB971" i="1"/>
  <c r="AB972" i="1"/>
  <c r="AB973" i="1"/>
  <c r="AB974" i="1"/>
  <c r="AB975" i="1"/>
  <c r="AB976" i="1"/>
  <c r="AB977" i="1"/>
  <c r="AB978" i="1"/>
  <c r="AB979" i="1"/>
  <c r="AB980" i="1"/>
  <c r="AB981" i="1"/>
  <c r="AB982" i="1"/>
  <c r="AB983" i="1"/>
  <c r="AB984" i="1"/>
  <c r="AB985" i="1"/>
  <c r="AB986" i="1"/>
  <c r="AB987" i="1"/>
  <c r="AB988" i="1"/>
  <c r="AB989" i="1"/>
  <c r="AB990" i="1"/>
  <c r="AB991" i="1"/>
  <c r="AB992" i="1"/>
  <c r="AB993" i="1"/>
  <c r="AB994" i="1"/>
  <c r="AB995" i="1"/>
  <c r="AB996" i="1"/>
  <c r="AB997" i="1"/>
  <c r="AB998" i="1"/>
  <c r="AB999" i="1"/>
  <c r="AB1000" i="1"/>
  <c r="AB1001" i="1"/>
  <c r="AB1002" i="1"/>
  <c r="AB1003" i="1"/>
  <c r="AB1004" i="1"/>
  <c r="AB1005" i="1"/>
  <c r="AB1006" i="1"/>
  <c r="AB1007" i="1"/>
  <c r="AB1008" i="1"/>
  <c r="AB1009" i="1"/>
  <c r="AB1010" i="1"/>
  <c r="AB1011" i="1"/>
  <c r="AB1012" i="1"/>
  <c r="AB1013" i="1"/>
  <c r="AB1014" i="1"/>
  <c r="AB1015" i="1"/>
  <c r="AB1016" i="1"/>
  <c r="AB1017" i="1"/>
  <c r="AB1018" i="1"/>
  <c r="AB1019" i="1"/>
  <c r="AB1020" i="1"/>
  <c r="AB1021" i="1"/>
  <c r="AB1022" i="1"/>
  <c r="AB1023" i="1"/>
  <c r="AB1024" i="1"/>
  <c r="AB1025" i="1"/>
  <c r="AB1026" i="1"/>
  <c r="AB1027" i="1"/>
  <c r="AB1028" i="1"/>
  <c r="AB1029" i="1"/>
  <c r="AB1030" i="1"/>
  <c r="AB1031" i="1"/>
  <c r="AB1032" i="1"/>
  <c r="AB1033" i="1"/>
  <c r="AB1034" i="1"/>
  <c r="AB1035" i="1"/>
  <c r="AB1036" i="1"/>
  <c r="AB1037" i="1"/>
  <c r="AB1038" i="1"/>
  <c r="AB1039" i="1"/>
  <c r="AB1040" i="1"/>
  <c r="AB1041" i="1"/>
  <c r="AB1042" i="1"/>
  <c r="AB1043" i="1"/>
  <c r="AB1044" i="1"/>
  <c r="AB1045" i="1"/>
  <c r="AB1046" i="1"/>
  <c r="AB1047" i="1"/>
  <c r="AB1048" i="1"/>
  <c r="AB1049" i="1"/>
  <c r="AB1050" i="1"/>
  <c r="AB1051" i="1"/>
  <c r="AB1052" i="1"/>
  <c r="AB1053" i="1"/>
  <c r="AB1054" i="1"/>
  <c r="AB1055" i="1"/>
  <c r="AB1056" i="1"/>
  <c r="AB1057" i="1"/>
  <c r="AB1058" i="1"/>
  <c r="AB1059" i="1"/>
  <c r="AB1060" i="1"/>
  <c r="AB1061" i="1"/>
  <c r="AB1062" i="1"/>
  <c r="AB1063" i="1"/>
  <c r="AB1064" i="1"/>
  <c r="AB1065" i="1"/>
  <c r="AB1066" i="1"/>
  <c r="AB1067" i="1"/>
  <c r="AB1068" i="1"/>
  <c r="AB1069" i="1"/>
  <c r="AB1070" i="1"/>
  <c r="AB1071" i="1"/>
  <c r="AB1072" i="1"/>
  <c r="AB1073" i="1"/>
  <c r="AB1074" i="1"/>
  <c r="AB1075" i="1"/>
  <c r="AB1076" i="1"/>
  <c r="AB1077" i="1"/>
  <c r="AB1078" i="1"/>
  <c r="AB1079" i="1"/>
  <c r="AB1080" i="1"/>
  <c r="AB1081" i="1"/>
  <c r="AB1082" i="1"/>
  <c r="AB1083" i="1"/>
  <c r="AB1084" i="1"/>
  <c r="AB1085" i="1"/>
  <c r="AB1086" i="1"/>
  <c r="AB1087" i="1"/>
  <c r="AB1088" i="1"/>
  <c r="AB1089" i="1"/>
  <c r="AB1090" i="1"/>
  <c r="AB1091" i="1"/>
  <c r="AB1092" i="1"/>
  <c r="AB1093" i="1"/>
  <c r="AB1094" i="1"/>
  <c r="AB1095" i="1"/>
  <c r="AB1096" i="1"/>
  <c r="AB1097" i="1"/>
  <c r="AB1098" i="1"/>
  <c r="AB1099" i="1"/>
  <c r="AB1100" i="1"/>
  <c r="AB1101" i="1"/>
  <c r="AB1102" i="1"/>
  <c r="AB1103" i="1"/>
  <c r="AB1104" i="1"/>
  <c r="AB1105" i="1"/>
  <c r="AB1106" i="1"/>
  <c r="AB1107" i="1"/>
  <c r="AB1108" i="1"/>
  <c r="AB1109" i="1"/>
  <c r="AB1110" i="1"/>
  <c r="AB1111" i="1"/>
  <c r="AB1112" i="1"/>
  <c r="AB1113" i="1"/>
  <c r="AB1114" i="1"/>
  <c r="AB1115" i="1"/>
  <c r="AB1116" i="1"/>
  <c r="AB1117" i="1"/>
  <c r="AB1118" i="1"/>
  <c r="AB1119" i="1"/>
  <c r="AB1120" i="1"/>
  <c r="AB1121" i="1"/>
  <c r="AB1122" i="1"/>
  <c r="AB1123" i="1"/>
  <c r="AB1124" i="1"/>
  <c r="AB1125" i="1"/>
  <c r="AB1126" i="1"/>
  <c r="AB1127" i="1"/>
  <c r="AB1128" i="1"/>
  <c r="AB1129" i="1"/>
  <c r="AB1130" i="1"/>
  <c r="AB1131" i="1"/>
  <c r="AB1132" i="1"/>
  <c r="AB1133" i="1"/>
  <c r="AB1134" i="1"/>
  <c r="AB1135" i="1"/>
  <c r="AB1136" i="1"/>
  <c r="AB1137" i="1"/>
  <c r="AB1138" i="1"/>
  <c r="AB1139" i="1"/>
  <c r="AB1140" i="1"/>
  <c r="AB1141" i="1"/>
  <c r="AB1142" i="1"/>
  <c r="AB1143" i="1"/>
  <c r="AB1144" i="1"/>
  <c r="AB1145" i="1"/>
  <c r="AB1146" i="1"/>
  <c r="AB1147" i="1"/>
  <c r="AB1148" i="1"/>
  <c r="AB1149" i="1"/>
  <c r="AB1150" i="1"/>
  <c r="AB1151" i="1"/>
  <c r="AB1152" i="1"/>
  <c r="AB1153" i="1"/>
  <c r="AB1154" i="1"/>
  <c r="AB1155" i="1"/>
  <c r="AB1156" i="1"/>
  <c r="AB1157" i="1"/>
  <c r="AB1158" i="1"/>
  <c r="AB1159" i="1"/>
  <c r="AB1160" i="1"/>
  <c r="AB1161" i="1"/>
  <c r="AB1162" i="1"/>
  <c r="AB1163" i="1"/>
  <c r="AB1164" i="1"/>
  <c r="AB1165" i="1"/>
  <c r="AB1166" i="1"/>
  <c r="AB1167" i="1"/>
  <c r="AB1168" i="1"/>
  <c r="AB1169" i="1"/>
  <c r="AB1170" i="1"/>
  <c r="AB1171" i="1"/>
  <c r="AB1172" i="1"/>
  <c r="AB1173" i="1"/>
  <c r="AB1174" i="1"/>
  <c r="AB1175" i="1"/>
  <c r="AB1176" i="1"/>
  <c r="AB1177" i="1"/>
  <c r="AB1178" i="1"/>
  <c r="AB1179" i="1"/>
  <c r="AB1180" i="1"/>
  <c r="AB1181" i="1"/>
  <c r="AB1182" i="1"/>
  <c r="AB1183" i="1"/>
  <c r="AB1184" i="1"/>
  <c r="AB1185" i="1"/>
  <c r="AB1186" i="1"/>
  <c r="AB1187" i="1"/>
  <c r="AB1188" i="1"/>
  <c r="AB1189" i="1"/>
  <c r="AB1190" i="1"/>
  <c r="AB1191" i="1"/>
  <c r="AB1192" i="1"/>
  <c r="AB1193" i="1"/>
  <c r="AB1194" i="1"/>
  <c r="AB1195" i="1"/>
  <c r="AB1196" i="1"/>
  <c r="AB1197" i="1"/>
  <c r="AB1198" i="1"/>
  <c r="AB1199" i="1"/>
  <c r="AB1200" i="1"/>
  <c r="AB1201" i="1"/>
  <c r="AB1202" i="1"/>
  <c r="AB1203" i="1"/>
  <c r="AB1204" i="1"/>
  <c r="AB1205" i="1"/>
  <c r="AB1206" i="1"/>
  <c r="AB1207" i="1"/>
  <c r="AB1208" i="1"/>
  <c r="AB1209" i="1"/>
  <c r="AB1210" i="1"/>
  <c r="AB1211" i="1"/>
  <c r="AB1212" i="1"/>
  <c r="AB1213" i="1"/>
  <c r="AB1214" i="1"/>
  <c r="AB1215" i="1"/>
  <c r="AB1216" i="1"/>
  <c r="AB1217" i="1"/>
  <c r="AB1218" i="1"/>
  <c r="AB1219" i="1"/>
  <c r="AB1220" i="1"/>
  <c r="AB1221" i="1"/>
  <c r="AB1222" i="1"/>
  <c r="AB1223" i="1"/>
  <c r="AB1224" i="1"/>
  <c r="AB1225" i="1"/>
  <c r="AB1226" i="1"/>
  <c r="AB1227" i="1"/>
  <c r="AB1228" i="1"/>
  <c r="AB1229" i="1"/>
  <c r="AB1230" i="1"/>
  <c r="AB1231" i="1"/>
  <c r="AB1232" i="1"/>
  <c r="AB1233" i="1"/>
  <c r="AB1234" i="1"/>
  <c r="AB1235" i="1"/>
  <c r="AB1236" i="1"/>
  <c r="AB1237" i="1"/>
  <c r="AB1238" i="1"/>
  <c r="AB1239" i="1"/>
  <c r="AB1240" i="1"/>
  <c r="AB1241" i="1"/>
  <c r="AB1242" i="1"/>
  <c r="AB1243" i="1"/>
  <c r="AB1244" i="1"/>
  <c r="AB1245" i="1"/>
  <c r="AB1246" i="1"/>
  <c r="AB1247" i="1"/>
  <c r="AB1248" i="1"/>
  <c r="AB1249" i="1"/>
  <c r="AB1250" i="1"/>
  <c r="AB1251" i="1"/>
  <c r="AB1252" i="1"/>
  <c r="AB1253" i="1"/>
  <c r="AB1254" i="1"/>
  <c r="AB1255" i="1"/>
  <c r="AB1256" i="1"/>
  <c r="AB1257" i="1"/>
  <c r="AB1258" i="1"/>
  <c r="AB1259" i="1"/>
  <c r="AB1260" i="1"/>
  <c r="AB1261" i="1"/>
  <c r="AB1262" i="1"/>
  <c r="AB1263" i="1"/>
  <c r="AB1264" i="1"/>
  <c r="AB1265" i="1"/>
  <c r="AB1266" i="1"/>
  <c r="AB1267" i="1"/>
  <c r="AB1268" i="1"/>
  <c r="AB1269" i="1"/>
  <c r="AB1270" i="1"/>
  <c r="AB1271" i="1"/>
  <c r="AB1272" i="1"/>
  <c r="AB1273" i="1"/>
  <c r="AB1274" i="1"/>
  <c r="AB1275" i="1"/>
  <c r="AB1276" i="1"/>
  <c r="AB1277" i="1"/>
  <c r="AB1278" i="1"/>
  <c r="AB1279" i="1"/>
  <c r="AB1280" i="1"/>
  <c r="AB1281" i="1"/>
  <c r="AB1282" i="1"/>
  <c r="AB1283" i="1"/>
  <c r="AB1284" i="1"/>
  <c r="AB1285" i="1"/>
  <c r="AB1286" i="1"/>
  <c r="AB1287" i="1"/>
  <c r="AB1288" i="1"/>
  <c r="AB1289" i="1"/>
  <c r="AB1290" i="1"/>
  <c r="AB1291" i="1"/>
  <c r="AB1292" i="1"/>
  <c r="AB1293" i="1"/>
  <c r="AB1294" i="1"/>
  <c r="AB1295" i="1"/>
  <c r="AB1296" i="1"/>
  <c r="AB1297" i="1"/>
  <c r="AB1298" i="1"/>
  <c r="AB1299" i="1"/>
  <c r="AB1300" i="1"/>
  <c r="AB1301" i="1"/>
  <c r="AB1302" i="1"/>
  <c r="AB1303" i="1"/>
  <c r="AB1304" i="1"/>
  <c r="AB1305" i="1"/>
  <c r="AB1306" i="1"/>
  <c r="AB1307" i="1"/>
  <c r="AB1308" i="1"/>
  <c r="AB1309" i="1"/>
  <c r="AB1310" i="1"/>
  <c r="AB1311" i="1"/>
  <c r="AB1312" i="1"/>
  <c r="AB1313" i="1"/>
  <c r="AB1314" i="1"/>
  <c r="AB1315" i="1"/>
  <c r="AB1316" i="1"/>
  <c r="AB1317" i="1"/>
  <c r="AB1318" i="1"/>
  <c r="AB1319" i="1"/>
  <c r="AB1320" i="1"/>
  <c r="AB1321" i="1"/>
  <c r="AB1322" i="1"/>
  <c r="AB1323" i="1"/>
  <c r="AB1324" i="1"/>
  <c r="AB1325" i="1"/>
  <c r="AB1326" i="1"/>
  <c r="AB1327" i="1"/>
  <c r="AB1328" i="1"/>
  <c r="AB1329" i="1"/>
  <c r="AB1330" i="1"/>
  <c r="AB1331" i="1"/>
  <c r="AB1332" i="1"/>
  <c r="AB1333" i="1"/>
  <c r="AB1334" i="1"/>
  <c r="AB1335" i="1"/>
  <c r="AB1336" i="1"/>
  <c r="AB1337" i="1"/>
  <c r="AB1338" i="1"/>
  <c r="AB1339" i="1"/>
  <c r="AB1340" i="1"/>
  <c r="AB1341" i="1"/>
  <c r="AB1342" i="1"/>
  <c r="AB1343" i="1"/>
  <c r="AB1344" i="1"/>
  <c r="AB1345" i="1"/>
  <c r="AB1346" i="1"/>
  <c r="AB1347" i="1"/>
  <c r="AB1348" i="1"/>
  <c r="AB1349" i="1"/>
  <c r="AB1350" i="1"/>
  <c r="AB1351" i="1"/>
  <c r="AB1352" i="1"/>
  <c r="AB1353" i="1"/>
  <c r="AB1354" i="1"/>
  <c r="AB1355" i="1"/>
  <c r="AB1356" i="1"/>
  <c r="AB1357" i="1"/>
  <c r="AB1358" i="1"/>
  <c r="AB1359" i="1"/>
  <c r="AB1360" i="1"/>
  <c r="AB1361" i="1"/>
  <c r="AB1362" i="1"/>
  <c r="AB1363" i="1"/>
  <c r="AB1364" i="1"/>
  <c r="AB1365" i="1"/>
  <c r="AB1366" i="1"/>
  <c r="AB1367" i="1"/>
  <c r="AB1368" i="1"/>
  <c r="AB1369" i="1"/>
  <c r="AB1370" i="1"/>
  <c r="AB1371" i="1"/>
  <c r="AB1372" i="1"/>
  <c r="AB1373" i="1"/>
  <c r="AB1374" i="1"/>
  <c r="AB1375" i="1"/>
  <c r="AB1376" i="1"/>
  <c r="AB1377" i="1"/>
  <c r="AB1378" i="1"/>
  <c r="AB1379" i="1"/>
  <c r="AB1380" i="1"/>
  <c r="AB1381" i="1"/>
  <c r="AB1382" i="1"/>
  <c r="AB1383" i="1"/>
  <c r="AB1384" i="1"/>
  <c r="AB1385" i="1"/>
  <c r="AB1386" i="1"/>
  <c r="AB1387" i="1"/>
  <c r="AB1388" i="1"/>
  <c r="AB1389" i="1"/>
  <c r="AB1390" i="1"/>
  <c r="AB1391" i="1"/>
  <c r="AB1392" i="1"/>
  <c r="AB1393" i="1"/>
  <c r="AB1394" i="1"/>
  <c r="AB1395" i="1"/>
  <c r="AB1396" i="1"/>
  <c r="AB1397" i="1"/>
  <c r="AB1398" i="1"/>
  <c r="AB1399" i="1"/>
  <c r="AB1400" i="1"/>
  <c r="AB1401" i="1"/>
  <c r="AB1402" i="1"/>
  <c r="AB1403" i="1"/>
  <c r="AB1404" i="1"/>
  <c r="AB1405" i="1"/>
  <c r="AB1406" i="1"/>
  <c r="AB1407" i="1"/>
  <c r="AB1408" i="1"/>
  <c r="AB1409" i="1"/>
  <c r="AB1410" i="1"/>
  <c r="AB1411" i="1"/>
  <c r="AB1412" i="1"/>
  <c r="AB1413" i="1"/>
  <c r="AB1414" i="1"/>
  <c r="AB1415" i="1"/>
  <c r="AB1416" i="1"/>
  <c r="AB1417" i="1"/>
  <c r="AB1418" i="1"/>
  <c r="AB1419" i="1"/>
  <c r="AB1420" i="1"/>
  <c r="AB1421" i="1"/>
  <c r="AB1422" i="1"/>
  <c r="AB1423" i="1"/>
  <c r="AB1424" i="1"/>
  <c r="AB1425" i="1"/>
  <c r="AB1426" i="1"/>
  <c r="AB1427" i="1"/>
  <c r="AB1428" i="1"/>
  <c r="AB1429" i="1"/>
  <c r="AB1430" i="1"/>
  <c r="AB1431" i="1"/>
  <c r="AB1432" i="1"/>
  <c r="AB1433" i="1"/>
  <c r="AB1434" i="1"/>
  <c r="AB1435" i="1"/>
  <c r="AB1436" i="1"/>
  <c r="AB1437" i="1"/>
  <c r="AB1438" i="1"/>
  <c r="AB1439" i="1"/>
  <c r="AB1440" i="1"/>
  <c r="AB1441" i="1"/>
  <c r="AB1442" i="1"/>
  <c r="AB1443" i="1"/>
  <c r="AB1444" i="1"/>
  <c r="AB1445" i="1"/>
  <c r="AB1446" i="1"/>
  <c r="AB1447" i="1"/>
  <c r="AB1448" i="1"/>
  <c r="AB1449" i="1"/>
  <c r="AB1450" i="1"/>
  <c r="AB1451" i="1"/>
  <c r="AB1452" i="1"/>
  <c r="AB1453" i="1"/>
  <c r="AB1454" i="1"/>
  <c r="AB1455" i="1"/>
  <c r="AB1456" i="1"/>
  <c r="AB1457" i="1"/>
  <c r="AB1458" i="1"/>
  <c r="AB1459" i="1"/>
  <c r="AB1460" i="1"/>
  <c r="AB1461" i="1"/>
  <c r="AB1462" i="1"/>
  <c r="AB1463" i="1"/>
  <c r="AB1464" i="1"/>
  <c r="AB1465" i="1"/>
  <c r="AB1466" i="1"/>
  <c r="AB1467" i="1"/>
  <c r="AB1468" i="1"/>
  <c r="AB1469" i="1"/>
  <c r="AB1470" i="1"/>
  <c r="AB1471" i="1"/>
  <c r="AB1472" i="1"/>
  <c r="AB1473" i="1"/>
  <c r="AB1474" i="1"/>
  <c r="AB1475" i="1"/>
  <c r="AB1476" i="1"/>
  <c r="AB1477" i="1"/>
  <c r="AB1478" i="1"/>
  <c r="AB1479" i="1"/>
  <c r="AB1480" i="1"/>
  <c r="AB1481" i="1"/>
  <c r="AB1482" i="1"/>
  <c r="AB1483" i="1"/>
  <c r="AB1484" i="1"/>
  <c r="AB1485" i="1"/>
  <c r="AB1486" i="1"/>
  <c r="AB1487" i="1"/>
  <c r="AB1488" i="1"/>
  <c r="AB1489" i="1"/>
  <c r="AB1490" i="1"/>
  <c r="AB1491" i="1"/>
  <c r="AB1492" i="1"/>
  <c r="AB1493" i="1"/>
  <c r="AB1494" i="1"/>
  <c r="AB1495" i="1"/>
  <c r="AB1496" i="1"/>
  <c r="AB1497" i="1"/>
  <c r="AB1498" i="1"/>
  <c r="AB1499" i="1"/>
  <c r="AB1500" i="1"/>
  <c r="AB1501" i="1"/>
  <c r="AB1502" i="1"/>
  <c r="AB1503" i="1"/>
  <c r="AB1504" i="1"/>
  <c r="AB1505" i="1"/>
  <c r="AB1506" i="1"/>
  <c r="AB1507" i="1"/>
  <c r="AB1508" i="1"/>
  <c r="AB1509" i="1"/>
  <c r="AB1510" i="1"/>
  <c r="AB1511" i="1"/>
  <c r="AB1512" i="1"/>
  <c r="AB1513" i="1"/>
  <c r="AB1514" i="1"/>
  <c r="AB1515" i="1"/>
  <c r="AB1516" i="1"/>
  <c r="AB1517" i="1"/>
  <c r="AB1518" i="1"/>
  <c r="AB1519" i="1"/>
  <c r="AB1520" i="1"/>
  <c r="AB1521" i="1"/>
  <c r="AB1522" i="1"/>
  <c r="AB1523" i="1"/>
  <c r="AB1524" i="1"/>
  <c r="AB1525" i="1"/>
  <c r="AB1526" i="1"/>
  <c r="AB1527" i="1"/>
  <c r="AB1528" i="1"/>
  <c r="AB1529" i="1"/>
  <c r="AB1530" i="1"/>
  <c r="AB1531" i="1"/>
  <c r="AB1532" i="1"/>
  <c r="AB1533" i="1"/>
  <c r="AB1534" i="1"/>
  <c r="AB1535" i="1"/>
  <c r="AB1536" i="1"/>
  <c r="AB1537" i="1"/>
  <c r="AB1538" i="1"/>
  <c r="AB1539" i="1"/>
  <c r="AB1540" i="1"/>
  <c r="AB1541" i="1"/>
  <c r="AB1542" i="1"/>
  <c r="AB1543" i="1"/>
  <c r="AB1544" i="1"/>
  <c r="AB1545" i="1"/>
  <c r="AB1546" i="1"/>
  <c r="AB1547" i="1"/>
  <c r="AB1548" i="1"/>
  <c r="AB1549" i="1"/>
  <c r="AB1550" i="1"/>
  <c r="AB1551" i="1"/>
  <c r="AB1552" i="1"/>
  <c r="AB1553" i="1"/>
  <c r="AB1554" i="1"/>
  <c r="AB1555" i="1"/>
  <c r="AB1556" i="1"/>
  <c r="AB1557" i="1"/>
  <c r="AB1558" i="1"/>
  <c r="AB1559" i="1"/>
  <c r="AB1560" i="1"/>
  <c r="AB1561" i="1"/>
  <c r="AB1562" i="1"/>
  <c r="AB1563" i="1"/>
  <c r="AB1564" i="1"/>
  <c r="AB1565" i="1"/>
  <c r="AB1566" i="1"/>
  <c r="AB1567" i="1"/>
  <c r="AB1568" i="1"/>
  <c r="AB1569" i="1"/>
  <c r="AB1570" i="1"/>
  <c r="AB1571" i="1"/>
  <c r="AB1572" i="1"/>
  <c r="AB1573" i="1"/>
  <c r="AB1574" i="1"/>
  <c r="AB1575" i="1"/>
  <c r="AB1576" i="1"/>
  <c r="AB1577" i="1"/>
  <c r="AB1578" i="1"/>
  <c r="AB1579" i="1"/>
  <c r="AB1580" i="1"/>
  <c r="AB1581" i="1"/>
  <c r="AB1582" i="1"/>
  <c r="AB1583" i="1"/>
  <c r="AB1584" i="1"/>
  <c r="AB1585" i="1"/>
  <c r="AB1586" i="1"/>
  <c r="AB1587" i="1"/>
  <c r="AB1588" i="1"/>
  <c r="AB1589" i="1"/>
  <c r="AB1590" i="1"/>
  <c r="AB1591" i="1"/>
  <c r="AB1592" i="1"/>
  <c r="AB1593" i="1"/>
  <c r="AB1594" i="1"/>
  <c r="AB1595" i="1"/>
  <c r="AB1596" i="1"/>
  <c r="AB1597" i="1"/>
  <c r="AB1598" i="1"/>
  <c r="AB1599" i="1"/>
  <c r="AB1600" i="1"/>
  <c r="AB1601" i="1"/>
  <c r="AB1602" i="1"/>
  <c r="AB1603" i="1"/>
  <c r="AB1604" i="1"/>
  <c r="AB1605" i="1"/>
  <c r="AB1606" i="1"/>
  <c r="AB1607" i="1"/>
  <c r="AB1608" i="1"/>
  <c r="AB1609" i="1"/>
  <c r="AB1610" i="1"/>
  <c r="AB1611" i="1"/>
  <c r="AB1612" i="1"/>
  <c r="AB1613" i="1"/>
  <c r="AB1614" i="1"/>
  <c r="AB1615" i="1"/>
  <c r="AB1616" i="1"/>
  <c r="AB1617" i="1"/>
  <c r="AB1618" i="1"/>
  <c r="AB1619" i="1"/>
  <c r="AB1620" i="1"/>
  <c r="AB1621" i="1"/>
  <c r="AB1622" i="1"/>
  <c r="AB1623" i="1"/>
  <c r="AB1624" i="1"/>
  <c r="AB1625" i="1"/>
  <c r="AB1626" i="1"/>
  <c r="AB1627" i="1"/>
  <c r="AB1628" i="1"/>
  <c r="AB1629" i="1"/>
  <c r="AB1630" i="1"/>
  <c r="AB1631" i="1"/>
  <c r="AB1632" i="1"/>
  <c r="AB1633" i="1"/>
  <c r="AB1634" i="1"/>
  <c r="AB1635" i="1"/>
  <c r="AB1636" i="1"/>
  <c r="AB1637" i="1"/>
  <c r="AB1638" i="1"/>
  <c r="AB1639" i="1"/>
  <c r="AB1640" i="1"/>
  <c r="AB1641" i="1"/>
  <c r="AB1642" i="1"/>
  <c r="AB1643" i="1"/>
  <c r="AB1644" i="1"/>
  <c r="AB1645" i="1"/>
  <c r="AB1646" i="1"/>
  <c r="AB1647" i="1"/>
  <c r="AB1648" i="1"/>
  <c r="AB1649" i="1"/>
  <c r="AB1650" i="1"/>
  <c r="AB1651" i="1"/>
  <c r="AB1652" i="1"/>
  <c r="AB1653" i="1"/>
  <c r="AB1654" i="1"/>
  <c r="AB1655" i="1"/>
  <c r="AB1656" i="1"/>
  <c r="AB1657" i="1"/>
  <c r="AB1658" i="1"/>
  <c r="AB1659" i="1"/>
  <c r="AB1660" i="1"/>
  <c r="AB1661" i="1"/>
  <c r="AB1662" i="1"/>
  <c r="AB1663" i="1"/>
  <c r="AB1664" i="1"/>
  <c r="AB1665" i="1"/>
  <c r="AB1666" i="1"/>
  <c r="AB1667" i="1"/>
  <c r="AB1668" i="1"/>
  <c r="AB1669" i="1"/>
  <c r="AB1670" i="1"/>
  <c r="AB1671" i="1"/>
  <c r="AB1672" i="1"/>
  <c r="AB1673" i="1"/>
  <c r="AB1674" i="1"/>
  <c r="AB1675" i="1"/>
  <c r="AB1676" i="1"/>
  <c r="AB1677" i="1"/>
  <c r="AB1678" i="1"/>
  <c r="AB1679" i="1"/>
  <c r="AB1680" i="1"/>
  <c r="AB1681" i="1"/>
  <c r="AB1682" i="1"/>
  <c r="AB1683" i="1"/>
  <c r="AB1684" i="1"/>
  <c r="AB1685" i="1"/>
  <c r="AB1686" i="1"/>
  <c r="AB1687" i="1"/>
  <c r="AB1688" i="1"/>
  <c r="AB1689" i="1"/>
  <c r="AB1690" i="1"/>
  <c r="AB1691" i="1"/>
  <c r="AB1692" i="1"/>
  <c r="AB1693" i="1"/>
  <c r="AB1694" i="1"/>
  <c r="AB1695" i="1"/>
  <c r="AB1696" i="1"/>
  <c r="AB1697" i="1"/>
  <c r="AB1698" i="1"/>
  <c r="AB1699" i="1"/>
  <c r="AB1700" i="1"/>
  <c r="AB1701" i="1"/>
  <c r="AB1702" i="1"/>
  <c r="AB1703" i="1"/>
  <c r="AB1704" i="1"/>
  <c r="AB1705" i="1"/>
  <c r="AB1706" i="1"/>
  <c r="AB1707" i="1"/>
  <c r="AB1708" i="1"/>
  <c r="AB1709" i="1"/>
  <c r="AB1710" i="1"/>
  <c r="AB1711" i="1"/>
  <c r="AB1712" i="1"/>
  <c r="AB1713" i="1"/>
  <c r="AB1714" i="1"/>
  <c r="AB1715" i="1"/>
  <c r="AB1716" i="1"/>
  <c r="AB1717" i="1"/>
  <c r="AB1718" i="1"/>
  <c r="AB1719" i="1"/>
  <c r="AB1720" i="1"/>
  <c r="AB1721" i="1"/>
  <c r="AB1722" i="1"/>
  <c r="AB1723" i="1"/>
  <c r="AB1724" i="1"/>
  <c r="AB1725" i="1"/>
  <c r="AB1726" i="1"/>
  <c r="AB1727" i="1"/>
  <c r="AB1728" i="1"/>
  <c r="AB1729" i="1"/>
  <c r="AB1730" i="1"/>
  <c r="AB1731" i="1"/>
  <c r="AB1732" i="1"/>
  <c r="AB1733" i="1"/>
  <c r="AB1734" i="1"/>
  <c r="AB1735" i="1"/>
  <c r="AB1736" i="1"/>
  <c r="AB1737" i="1"/>
  <c r="AB1738" i="1"/>
  <c r="AB1739" i="1"/>
  <c r="AB1740" i="1"/>
  <c r="AB1741" i="1"/>
  <c r="AB1742" i="1"/>
  <c r="AB1743" i="1"/>
  <c r="AB1744" i="1"/>
  <c r="AB1745" i="1"/>
  <c r="AB1746" i="1"/>
  <c r="AB1747" i="1"/>
  <c r="AB1748" i="1"/>
  <c r="AB1749" i="1"/>
  <c r="AB1750" i="1"/>
  <c r="AB1751" i="1"/>
  <c r="AB1752" i="1"/>
  <c r="AB1753" i="1"/>
  <c r="AB1754" i="1"/>
  <c r="AB1755" i="1"/>
  <c r="AB1756" i="1"/>
  <c r="AB1757" i="1"/>
  <c r="AB1758" i="1"/>
  <c r="AB1759" i="1"/>
  <c r="AB1760" i="1"/>
  <c r="AB1761" i="1"/>
  <c r="AB1762" i="1"/>
  <c r="AB1763" i="1"/>
  <c r="AB1764" i="1"/>
  <c r="AB1765" i="1"/>
  <c r="AB1766" i="1"/>
  <c r="AB1767" i="1"/>
  <c r="AB1768" i="1"/>
  <c r="AB1769" i="1"/>
  <c r="AB1770" i="1"/>
  <c r="AB1771" i="1"/>
  <c r="AB1772" i="1"/>
  <c r="AB1773" i="1"/>
  <c r="AB1774" i="1"/>
  <c r="AB1775" i="1"/>
  <c r="AB1776" i="1"/>
  <c r="AB1777" i="1"/>
  <c r="AB1778" i="1"/>
  <c r="AB1779" i="1"/>
  <c r="AB1780" i="1"/>
  <c r="AB1781" i="1"/>
  <c r="AB1782" i="1"/>
  <c r="AB1783" i="1"/>
  <c r="AB1784" i="1"/>
  <c r="AB1785" i="1"/>
  <c r="AB1786" i="1"/>
  <c r="AB1787" i="1"/>
  <c r="AB1788" i="1"/>
  <c r="AB1789" i="1"/>
  <c r="AB1790" i="1"/>
  <c r="AB1791" i="1"/>
  <c r="AB1792" i="1"/>
  <c r="AB1793" i="1"/>
  <c r="AB1794" i="1"/>
  <c r="AB1795" i="1"/>
  <c r="AB1796" i="1"/>
  <c r="AB1797" i="1"/>
  <c r="AB1798" i="1"/>
  <c r="AB1799" i="1"/>
  <c r="AB1800" i="1"/>
  <c r="AB1801" i="1"/>
  <c r="AB1802" i="1"/>
  <c r="AB1803" i="1"/>
  <c r="AB1804" i="1"/>
  <c r="AB1805" i="1"/>
  <c r="AB1806" i="1"/>
  <c r="AB1807" i="1"/>
  <c r="AB1808" i="1"/>
  <c r="AB1809" i="1"/>
  <c r="AB1810" i="1"/>
  <c r="AB1811" i="1"/>
  <c r="AB1812" i="1"/>
  <c r="AB1813" i="1"/>
  <c r="AB1814" i="1"/>
  <c r="AB1815" i="1"/>
  <c r="AB1816" i="1"/>
  <c r="AB1817" i="1"/>
  <c r="AB1818" i="1"/>
  <c r="AB1819" i="1"/>
  <c r="AB1820" i="1"/>
  <c r="AB1821" i="1"/>
  <c r="AB1822" i="1"/>
  <c r="AB1823" i="1"/>
  <c r="AB1824" i="1"/>
  <c r="AB1825" i="1"/>
  <c r="AB1826" i="1"/>
  <c r="AB1827" i="1"/>
  <c r="AB1828" i="1"/>
  <c r="AB1829" i="1"/>
  <c r="AB1830" i="1"/>
  <c r="AB1831" i="1"/>
  <c r="AB1832" i="1"/>
  <c r="AB1833" i="1"/>
  <c r="AB1834" i="1"/>
  <c r="AB1835" i="1"/>
  <c r="AB1836" i="1"/>
  <c r="AB1837" i="1"/>
  <c r="AB1838" i="1"/>
  <c r="AB1839" i="1"/>
  <c r="AB1840" i="1"/>
  <c r="AB1841" i="1"/>
  <c r="AB1842" i="1"/>
  <c r="AB1843" i="1"/>
  <c r="AB1844" i="1"/>
  <c r="AB1845" i="1"/>
  <c r="AB1846" i="1"/>
  <c r="AB1847" i="1"/>
  <c r="AB1848" i="1"/>
  <c r="AB1849" i="1"/>
  <c r="AB1850" i="1"/>
  <c r="AB1851" i="1"/>
  <c r="AB1852" i="1"/>
  <c r="AB1853" i="1"/>
  <c r="AB1854" i="1"/>
  <c r="AB1855" i="1"/>
  <c r="AB1856" i="1"/>
  <c r="AB1857" i="1"/>
  <c r="AB1858" i="1"/>
  <c r="AB1859" i="1"/>
  <c r="AB1860" i="1"/>
  <c r="AB1861" i="1"/>
  <c r="AB1862" i="1"/>
  <c r="AB1863" i="1"/>
  <c r="AB1864" i="1"/>
  <c r="AB1865" i="1"/>
  <c r="AB1866" i="1"/>
  <c r="AB1867" i="1"/>
  <c r="AB1868" i="1"/>
  <c r="AB1869" i="1"/>
  <c r="AB1870" i="1"/>
  <c r="AB1871" i="1"/>
  <c r="AB1872" i="1"/>
  <c r="AB1873" i="1"/>
  <c r="AB1874" i="1"/>
  <c r="AB1875" i="1"/>
  <c r="AB1876" i="1"/>
  <c r="AB1877" i="1"/>
  <c r="AB1878" i="1"/>
  <c r="AB1879" i="1"/>
  <c r="AB1880" i="1"/>
  <c r="AB1881" i="1"/>
  <c r="AB1882" i="1"/>
  <c r="AB1883" i="1"/>
  <c r="AB1884" i="1"/>
  <c r="AB1885" i="1"/>
  <c r="AB1886" i="1"/>
  <c r="AB1887" i="1"/>
  <c r="AB1888" i="1"/>
  <c r="AB1889" i="1"/>
  <c r="AB1890" i="1"/>
  <c r="AB1891" i="1"/>
  <c r="AB1892" i="1"/>
  <c r="AB1893" i="1"/>
  <c r="AB1894" i="1"/>
  <c r="AB1895" i="1"/>
  <c r="AB1896" i="1"/>
  <c r="AB1897" i="1"/>
  <c r="AB1898" i="1"/>
  <c r="AB1899" i="1"/>
  <c r="AB1900" i="1"/>
  <c r="AB1901" i="1"/>
  <c r="AB1902" i="1"/>
  <c r="AB1903" i="1"/>
  <c r="AB1904" i="1"/>
  <c r="AB1905" i="1"/>
  <c r="AB1906" i="1"/>
  <c r="AB1907" i="1"/>
  <c r="AB1908" i="1"/>
  <c r="AB1909" i="1"/>
  <c r="AB1910" i="1"/>
  <c r="AB1911" i="1"/>
  <c r="AB1912" i="1"/>
  <c r="AB1913" i="1"/>
  <c r="AB1914" i="1"/>
  <c r="AB1915" i="1"/>
  <c r="AB1916" i="1"/>
  <c r="AB1917" i="1"/>
  <c r="AB1918" i="1"/>
  <c r="AB1919" i="1"/>
  <c r="AB1920" i="1"/>
  <c r="AB1921" i="1"/>
  <c r="AB1922" i="1"/>
  <c r="AB1923" i="1"/>
  <c r="AB1924" i="1"/>
  <c r="AB1925" i="1"/>
  <c r="AB1926" i="1"/>
  <c r="AB1927" i="1"/>
  <c r="AB1928" i="1"/>
  <c r="AB1929" i="1"/>
  <c r="AB1930" i="1"/>
  <c r="AB1931" i="1"/>
  <c r="AB1932" i="1"/>
  <c r="AB1933" i="1"/>
  <c r="AB1934" i="1"/>
  <c r="AB1935" i="1"/>
  <c r="AB1936" i="1"/>
  <c r="AB1937" i="1"/>
  <c r="AB1938" i="1"/>
  <c r="AB1939" i="1"/>
  <c r="AB1940" i="1"/>
  <c r="AB1941" i="1"/>
  <c r="AB1942" i="1"/>
  <c r="AB1943" i="1"/>
  <c r="AB1944" i="1"/>
  <c r="AB1945" i="1"/>
  <c r="AB1946" i="1"/>
  <c r="AB1947" i="1"/>
  <c r="AB1948" i="1"/>
  <c r="AB1949" i="1"/>
  <c r="AB1950" i="1"/>
  <c r="AB1951" i="1"/>
  <c r="AB1952" i="1"/>
  <c r="AB1953" i="1"/>
  <c r="AB1954" i="1"/>
  <c r="AB1955" i="1"/>
  <c r="AB1956" i="1"/>
  <c r="AB1957" i="1"/>
  <c r="AB1958" i="1"/>
  <c r="AB1959" i="1"/>
  <c r="AB1960" i="1"/>
  <c r="AB1961" i="1"/>
  <c r="AB1962" i="1"/>
  <c r="AB1963" i="1"/>
  <c r="AB1964" i="1"/>
  <c r="AB1965" i="1"/>
  <c r="AB1966" i="1"/>
  <c r="AB1967" i="1"/>
  <c r="AB1968" i="1"/>
  <c r="AB1969" i="1"/>
  <c r="AB1970" i="1"/>
  <c r="AB1971" i="1"/>
  <c r="AB1972" i="1"/>
  <c r="AB1973" i="1"/>
  <c r="AB1974" i="1"/>
  <c r="AB1975" i="1"/>
  <c r="AB1976" i="1"/>
  <c r="AB1977" i="1"/>
  <c r="AB1978" i="1"/>
  <c r="AB1979" i="1"/>
  <c r="AB1980" i="1"/>
  <c r="AB1981" i="1"/>
  <c r="AB1982" i="1"/>
  <c r="AB1983" i="1"/>
  <c r="AB1984" i="1"/>
  <c r="AB1985" i="1"/>
  <c r="AB1986" i="1"/>
  <c r="AB1987" i="1"/>
  <c r="AB1988" i="1"/>
  <c r="AB1989" i="1"/>
  <c r="AB1990" i="1"/>
  <c r="AB1991" i="1"/>
  <c r="AB1992" i="1"/>
  <c r="AB1993" i="1"/>
  <c r="AB1994" i="1"/>
  <c r="AB1995" i="1"/>
  <c r="AB1996" i="1"/>
  <c r="AB1997" i="1"/>
  <c r="AB1998" i="1"/>
  <c r="AB1999" i="1"/>
  <c r="AB2000" i="1"/>
  <c r="AB2001" i="1"/>
  <c r="AB2002" i="1"/>
  <c r="AB2003" i="1"/>
  <c r="AB2004" i="1"/>
  <c r="AB2005" i="1"/>
  <c r="AB2006" i="1"/>
  <c r="AB2007" i="1"/>
  <c r="AB2008" i="1"/>
  <c r="AB2009" i="1"/>
  <c r="AB2010" i="1"/>
  <c r="AB2011" i="1"/>
  <c r="AB2012" i="1"/>
  <c r="AB2013" i="1"/>
  <c r="AB2014" i="1"/>
  <c r="AB2015" i="1"/>
  <c r="AB2016" i="1"/>
  <c r="AB2017" i="1"/>
  <c r="AB2018" i="1"/>
  <c r="AB2019" i="1"/>
  <c r="AB2020" i="1"/>
  <c r="AB2021" i="1"/>
  <c r="AB2022" i="1"/>
  <c r="AB2023" i="1"/>
  <c r="AB2024" i="1"/>
  <c r="AB2025" i="1"/>
  <c r="AB2026" i="1"/>
  <c r="AB2027" i="1"/>
  <c r="AB2028" i="1"/>
  <c r="AB2029" i="1"/>
  <c r="AB2030" i="1"/>
  <c r="AB2031" i="1"/>
  <c r="AB2032" i="1"/>
  <c r="AB2033" i="1"/>
  <c r="AB2034" i="1"/>
  <c r="AB2035" i="1"/>
  <c r="AB2036" i="1"/>
  <c r="AB2037" i="1"/>
  <c r="AB2038" i="1"/>
  <c r="AB2039" i="1"/>
  <c r="AB2040" i="1"/>
  <c r="AB2041" i="1"/>
  <c r="AB2042" i="1"/>
  <c r="AB2043" i="1"/>
  <c r="AB2044" i="1"/>
  <c r="AB2045" i="1"/>
  <c r="AB2046" i="1"/>
  <c r="AB2047" i="1"/>
  <c r="AB2048" i="1"/>
  <c r="AB2049" i="1"/>
  <c r="AB2050" i="1"/>
  <c r="AB2051" i="1"/>
  <c r="AB2052" i="1"/>
  <c r="AB2053" i="1"/>
  <c r="AB2054" i="1"/>
  <c r="AB2055" i="1"/>
  <c r="AB2056" i="1"/>
  <c r="AB2057" i="1"/>
  <c r="AB2058" i="1"/>
  <c r="AB2059" i="1"/>
  <c r="AB2060" i="1"/>
  <c r="AB2061" i="1"/>
  <c r="AB2062" i="1"/>
  <c r="AB2063" i="1"/>
  <c r="AB2064" i="1"/>
  <c r="AB2065" i="1"/>
  <c r="AB2066" i="1"/>
  <c r="AB2067" i="1"/>
  <c r="AB2068" i="1"/>
  <c r="AB2069" i="1"/>
  <c r="AB2070" i="1"/>
  <c r="AB2071" i="1"/>
  <c r="AB2072" i="1"/>
  <c r="AB2073" i="1"/>
  <c r="AB2074" i="1"/>
  <c r="AB2075" i="1"/>
  <c r="AB2076" i="1"/>
  <c r="AB2077" i="1"/>
  <c r="AB2078" i="1"/>
  <c r="AB2079" i="1"/>
  <c r="AB2080" i="1"/>
  <c r="AB2081" i="1"/>
  <c r="AB2082" i="1"/>
  <c r="AB2083" i="1"/>
  <c r="AB2084" i="1"/>
  <c r="AB2085" i="1"/>
  <c r="AB2086" i="1"/>
  <c r="AB2087" i="1"/>
  <c r="AB2088" i="1"/>
  <c r="AB2089" i="1"/>
  <c r="AB2090" i="1"/>
  <c r="AB2091" i="1"/>
  <c r="AB2092" i="1"/>
  <c r="AB2093" i="1"/>
  <c r="AB2094" i="1"/>
  <c r="AB2095" i="1"/>
  <c r="AB2096" i="1"/>
  <c r="AB2097" i="1"/>
  <c r="AB2098" i="1"/>
  <c r="AB2099" i="1"/>
  <c r="AB2100" i="1"/>
  <c r="AB2101" i="1"/>
  <c r="AB2102" i="1"/>
  <c r="AB2103" i="1"/>
  <c r="AB2104" i="1"/>
  <c r="AB2105" i="1"/>
  <c r="AB2106" i="1"/>
  <c r="AB2107" i="1"/>
  <c r="AB2108" i="1"/>
  <c r="AB2109" i="1"/>
  <c r="AB2110" i="1"/>
  <c r="AB2111" i="1"/>
  <c r="AB2112" i="1"/>
  <c r="AB2113" i="1"/>
  <c r="AB2114" i="1"/>
  <c r="AB2115" i="1"/>
  <c r="AB2116" i="1"/>
  <c r="AB2117" i="1"/>
  <c r="AB2118" i="1"/>
  <c r="AB2119" i="1"/>
  <c r="AB2120" i="1"/>
  <c r="AB2121" i="1"/>
  <c r="AB2122" i="1"/>
  <c r="AB2123" i="1"/>
  <c r="AB2124" i="1"/>
  <c r="AB2125" i="1"/>
  <c r="AB2126" i="1"/>
  <c r="AB2127" i="1"/>
  <c r="AB2128" i="1"/>
  <c r="AB2129" i="1"/>
  <c r="AB2130" i="1"/>
  <c r="AB2131" i="1"/>
  <c r="AB2132" i="1"/>
  <c r="AB2133" i="1"/>
  <c r="AB2134" i="1"/>
  <c r="AB2135" i="1"/>
  <c r="AB2136" i="1"/>
  <c r="AB2137" i="1"/>
  <c r="AB2138" i="1"/>
  <c r="AB2139" i="1"/>
  <c r="AB2140" i="1"/>
  <c r="AB2141" i="1"/>
  <c r="AB2142" i="1"/>
  <c r="AB2143" i="1"/>
  <c r="AB2144" i="1"/>
  <c r="AB2145" i="1"/>
  <c r="AB2146" i="1"/>
  <c r="AB2147" i="1"/>
  <c r="AB2148" i="1"/>
  <c r="AB2149" i="1"/>
  <c r="AB2150" i="1"/>
  <c r="AB2151" i="1"/>
  <c r="AB2152" i="1"/>
  <c r="AB2153" i="1"/>
  <c r="AB2154" i="1"/>
  <c r="AB2155" i="1"/>
  <c r="AB2156" i="1"/>
  <c r="AB2157" i="1"/>
  <c r="AB2158" i="1"/>
  <c r="AB2159" i="1"/>
  <c r="AB2160" i="1"/>
  <c r="AB2161" i="1"/>
  <c r="AB2162" i="1"/>
  <c r="AB2163" i="1"/>
  <c r="AB2164" i="1"/>
  <c r="AB2165" i="1"/>
  <c r="AB2166" i="1"/>
  <c r="AB2167" i="1"/>
  <c r="AB2168" i="1"/>
  <c r="AB2169" i="1"/>
  <c r="AB2170" i="1"/>
  <c r="AB2171" i="1"/>
  <c r="AB2172" i="1"/>
  <c r="AB2173" i="1"/>
  <c r="AB2174" i="1"/>
  <c r="AB2175" i="1"/>
  <c r="AB2176" i="1"/>
  <c r="AB2177" i="1"/>
  <c r="AB2178" i="1"/>
  <c r="AB2179" i="1"/>
  <c r="AB2180" i="1"/>
  <c r="AB2181" i="1"/>
  <c r="AB2182" i="1"/>
  <c r="AB2183" i="1"/>
  <c r="AB2184" i="1"/>
  <c r="AB2185" i="1"/>
  <c r="AB2186" i="1"/>
  <c r="AB2187" i="1"/>
  <c r="AB2188" i="1"/>
  <c r="AB2189" i="1"/>
  <c r="AB2190" i="1"/>
  <c r="AB2191" i="1"/>
  <c r="AB2192" i="1"/>
  <c r="AB2193" i="1"/>
  <c r="AB2194" i="1"/>
  <c r="AB2195" i="1"/>
  <c r="AB2196" i="1"/>
  <c r="AB2197" i="1"/>
  <c r="AB2198" i="1"/>
  <c r="AB2199" i="1"/>
  <c r="AB2200" i="1"/>
  <c r="AB2201" i="1"/>
  <c r="AB2202" i="1"/>
  <c r="AB2203" i="1"/>
  <c r="AB2204" i="1"/>
  <c r="AB2205" i="1"/>
  <c r="AB2206" i="1"/>
  <c r="AB2207" i="1"/>
  <c r="AB2208" i="1"/>
  <c r="AB2209" i="1"/>
  <c r="AB2210" i="1"/>
  <c r="AB2211" i="1"/>
  <c r="AB2212" i="1"/>
  <c r="AB2213" i="1"/>
  <c r="AB2214" i="1"/>
  <c r="AB2215" i="1"/>
  <c r="AB2216" i="1"/>
  <c r="AB2217" i="1"/>
  <c r="AB2218" i="1"/>
  <c r="AB2219" i="1"/>
  <c r="AB2220" i="1"/>
  <c r="AB2221" i="1"/>
  <c r="AB2222" i="1"/>
  <c r="AB2223" i="1"/>
  <c r="AB2224" i="1"/>
  <c r="AB2225" i="1"/>
  <c r="AB2226" i="1"/>
  <c r="AB2227" i="1"/>
  <c r="AB2228" i="1"/>
  <c r="AB2229" i="1"/>
  <c r="AB2230" i="1"/>
  <c r="AB2231" i="1"/>
  <c r="AB2232" i="1"/>
  <c r="AB2233" i="1"/>
  <c r="AB2234" i="1"/>
  <c r="AB2235" i="1"/>
  <c r="AB2236" i="1"/>
  <c r="AB2237" i="1"/>
  <c r="AB2238" i="1"/>
  <c r="AB2239" i="1"/>
  <c r="AB2240" i="1"/>
  <c r="AB2241" i="1"/>
  <c r="AB2242" i="1"/>
  <c r="AB2243" i="1"/>
  <c r="AB2244" i="1"/>
  <c r="AB2245" i="1"/>
  <c r="AB2246" i="1"/>
  <c r="AB2247" i="1"/>
  <c r="AB2248" i="1"/>
  <c r="AB2249" i="1"/>
  <c r="AB2250" i="1"/>
  <c r="AB2251" i="1"/>
  <c r="AB2252" i="1"/>
  <c r="AB2253" i="1"/>
  <c r="AB2254" i="1"/>
  <c r="AB2255" i="1"/>
  <c r="AB2256" i="1"/>
  <c r="AB2257" i="1"/>
  <c r="AB2258" i="1"/>
  <c r="AB2259" i="1"/>
  <c r="AB2260" i="1"/>
  <c r="AB2261" i="1"/>
  <c r="AB2262" i="1"/>
  <c r="AB2263" i="1"/>
  <c r="AB2264" i="1"/>
  <c r="AB2265" i="1"/>
  <c r="AB2266" i="1"/>
  <c r="AB2267" i="1"/>
  <c r="AB2268" i="1"/>
  <c r="AB2269" i="1"/>
  <c r="AB2270" i="1"/>
  <c r="AB2271" i="1"/>
  <c r="AB2272" i="1"/>
  <c r="AB2273" i="1"/>
  <c r="AB2274" i="1"/>
  <c r="AB2275" i="1"/>
  <c r="AB2276" i="1"/>
  <c r="AB2277" i="1"/>
  <c r="AB2278" i="1"/>
  <c r="AB2279" i="1"/>
  <c r="AB2280" i="1"/>
  <c r="AB2281" i="1"/>
  <c r="AB2282" i="1"/>
  <c r="AB2283" i="1"/>
  <c r="AB2284" i="1"/>
  <c r="AB2285" i="1"/>
  <c r="AB2286" i="1"/>
  <c r="AB2287" i="1"/>
  <c r="AB2288" i="1"/>
  <c r="AB2289" i="1"/>
  <c r="AB2290" i="1"/>
  <c r="AB2291" i="1"/>
  <c r="AB2292" i="1"/>
  <c r="AB2293" i="1"/>
  <c r="AB2294" i="1"/>
  <c r="AB2295" i="1"/>
  <c r="AB2296" i="1"/>
  <c r="AB2297" i="1"/>
  <c r="AB2298" i="1"/>
  <c r="AB2299" i="1"/>
  <c r="AB2300" i="1"/>
  <c r="AB2301" i="1"/>
  <c r="AB2302" i="1"/>
  <c r="AB2303" i="1"/>
  <c r="AB2304" i="1"/>
  <c r="AB2305" i="1"/>
  <c r="AB2306" i="1"/>
  <c r="AB2307" i="1"/>
  <c r="AB2308" i="1"/>
  <c r="AB2309" i="1"/>
  <c r="AB2310" i="1"/>
  <c r="AB2311" i="1"/>
  <c r="AB2312" i="1"/>
  <c r="AB2313" i="1"/>
  <c r="AB2314" i="1"/>
  <c r="AB2315" i="1"/>
  <c r="AB2316" i="1"/>
  <c r="AB2317" i="1"/>
  <c r="AB2318" i="1"/>
  <c r="AB2319" i="1"/>
  <c r="AB2320" i="1"/>
  <c r="AB2321" i="1"/>
  <c r="AB2322" i="1"/>
  <c r="AB2323" i="1"/>
  <c r="AB2324" i="1"/>
  <c r="AB2325" i="1"/>
  <c r="AB2326" i="1"/>
  <c r="AB2327" i="1"/>
  <c r="AB2328" i="1"/>
  <c r="AB2329" i="1"/>
  <c r="AB2330" i="1"/>
  <c r="AB2331" i="1"/>
  <c r="AB2332" i="1"/>
  <c r="AB2333" i="1"/>
  <c r="AB2334" i="1"/>
  <c r="AB2335" i="1"/>
  <c r="AB2336" i="1"/>
  <c r="AB2337" i="1"/>
  <c r="AB2338" i="1"/>
  <c r="AB2339" i="1"/>
  <c r="AB2340" i="1"/>
  <c r="AB2341" i="1"/>
  <c r="AB2342" i="1"/>
  <c r="AB2343" i="1"/>
  <c r="AB2344" i="1"/>
  <c r="AB2345" i="1"/>
  <c r="AB2346" i="1"/>
  <c r="AB2347" i="1"/>
  <c r="AB2348" i="1"/>
  <c r="AB2349" i="1"/>
  <c r="AB2350" i="1"/>
  <c r="AB2351" i="1"/>
  <c r="AB2352" i="1"/>
  <c r="AB2353" i="1"/>
  <c r="AB2354" i="1"/>
  <c r="AB2355" i="1"/>
  <c r="AB2356" i="1"/>
  <c r="AB2357" i="1"/>
  <c r="AB2358" i="1"/>
  <c r="AB2359" i="1"/>
  <c r="AB2360" i="1"/>
  <c r="AB2361" i="1"/>
  <c r="AB2362" i="1"/>
  <c r="AB2363" i="1"/>
  <c r="AB2364" i="1"/>
  <c r="AB2365" i="1"/>
  <c r="AB2366" i="1"/>
  <c r="AB2367" i="1"/>
  <c r="AB2368" i="1"/>
  <c r="AB2369" i="1"/>
  <c r="AB2370" i="1"/>
  <c r="AB2371" i="1"/>
  <c r="AB2372" i="1"/>
  <c r="AB2373" i="1"/>
  <c r="AB2374" i="1"/>
  <c r="AB2375" i="1"/>
  <c r="AB2376" i="1"/>
  <c r="AB2377" i="1"/>
  <c r="AB2378" i="1"/>
  <c r="AB2379" i="1"/>
  <c r="AB2380" i="1"/>
  <c r="AB2381" i="1"/>
  <c r="AB2382" i="1"/>
  <c r="AB2383" i="1"/>
  <c r="AB2384" i="1"/>
  <c r="AB2385" i="1"/>
  <c r="AB2386" i="1"/>
  <c r="AB2387" i="1"/>
  <c r="AB2388" i="1"/>
  <c r="AB2389" i="1"/>
  <c r="AB2390" i="1"/>
  <c r="AB2391" i="1"/>
  <c r="AB2392" i="1"/>
  <c r="AB2393" i="1"/>
  <c r="AB2394" i="1"/>
  <c r="AB2395" i="1"/>
  <c r="AB2396" i="1"/>
  <c r="AB2397" i="1"/>
  <c r="AB2398" i="1"/>
  <c r="AB2399" i="1"/>
  <c r="AB2400" i="1"/>
  <c r="AB2401" i="1"/>
  <c r="AB2402" i="1"/>
  <c r="AB2403" i="1"/>
  <c r="AB2404" i="1"/>
  <c r="AB2405" i="1"/>
  <c r="AB2406" i="1"/>
  <c r="AB2407" i="1"/>
  <c r="AB2408" i="1"/>
  <c r="AB2409" i="1"/>
  <c r="AB2410" i="1"/>
  <c r="AB2411" i="1"/>
  <c r="AB2412" i="1"/>
  <c r="AB2413" i="1"/>
  <c r="AB2414" i="1"/>
  <c r="AB2415" i="1"/>
  <c r="AB2416" i="1"/>
  <c r="AB2417" i="1"/>
  <c r="AB2418" i="1"/>
  <c r="AB2419" i="1"/>
  <c r="AB2420" i="1"/>
  <c r="AB2421" i="1"/>
  <c r="AB2422" i="1"/>
  <c r="AB2423" i="1"/>
  <c r="AB2424" i="1"/>
  <c r="AB2425" i="1"/>
  <c r="AB2426" i="1"/>
  <c r="AB2427" i="1"/>
  <c r="AB2428" i="1"/>
  <c r="AB2429" i="1"/>
  <c r="AB2430" i="1"/>
  <c r="AB2431" i="1"/>
  <c r="AB2432" i="1"/>
  <c r="AB2433" i="1"/>
  <c r="AB2434" i="1"/>
  <c r="AB2435" i="1"/>
  <c r="AB2436" i="1"/>
  <c r="AB2437" i="1"/>
  <c r="AB2438" i="1"/>
  <c r="AB2439" i="1"/>
  <c r="AB2440" i="1"/>
  <c r="AB2441" i="1"/>
  <c r="AB2442" i="1"/>
  <c r="AB2443" i="1"/>
  <c r="AB2444" i="1"/>
  <c r="AB2445" i="1"/>
  <c r="AB2446" i="1"/>
  <c r="AB2447" i="1"/>
  <c r="AB2448" i="1"/>
  <c r="AB2449" i="1"/>
  <c r="AB2450" i="1"/>
  <c r="AB2451" i="1"/>
  <c r="AB2452" i="1"/>
  <c r="AB2453" i="1"/>
  <c r="AB2454" i="1"/>
  <c r="AB2455" i="1"/>
  <c r="AB2456" i="1"/>
  <c r="AB2457" i="1"/>
  <c r="AB2458" i="1"/>
  <c r="AB2459" i="1"/>
  <c r="AB2460" i="1"/>
  <c r="AB2461" i="1"/>
  <c r="AB2462" i="1"/>
  <c r="AB2463" i="1"/>
  <c r="AB2464" i="1"/>
  <c r="AB2465" i="1"/>
  <c r="AB2466" i="1"/>
  <c r="AB2467" i="1"/>
  <c r="AB2468" i="1"/>
  <c r="AB2469" i="1"/>
  <c r="AB2470" i="1"/>
  <c r="AB2471" i="1"/>
  <c r="AB2472" i="1"/>
  <c r="AB2473" i="1"/>
  <c r="AB2474" i="1"/>
  <c r="AB2475" i="1"/>
  <c r="AB2476" i="1"/>
  <c r="AB2477" i="1"/>
  <c r="AB2478" i="1"/>
  <c r="AB2479" i="1"/>
  <c r="AB2480" i="1"/>
  <c r="AB2481" i="1"/>
  <c r="AB2482" i="1"/>
  <c r="AB2483" i="1"/>
  <c r="AB2484" i="1"/>
  <c r="AB2485" i="1"/>
  <c r="AB2486" i="1"/>
  <c r="AB2487" i="1"/>
  <c r="AB2488" i="1"/>
  <c r="AB2489" i="1"/>
  <c r="AB2490" i="1"/>
  <c r="AB2491" i="1"/>
  <c r="AB2492" i="1"/>
  <c r="AB2493" i="1"/>
  <c r="AB2494" i="1"/>
  <c r="AB2495" i="1"/>
  <c r="AB2496" i="1"/>
  <c r="AB2497" i="1"/>
  <c r="AB2498" i="1"/>
  <c r="AB2499" i="1"/>
  <c r="AB2500" i="1"/>
  <c r="AB2501" i="1"/>
  <c r="AB2502" i="1"/>
  <c r="AB2503" i="1"/>
  <c r="AB2504" i="1"/>
  <c r="AB2505" i="1"/>
  <c r="AB2506" i="1"/>
  <c r="AB2507" i="1"/>
  <c r="AB2508" i="1"/>
  <c r="AB2509" i="1"/>
  <c r="AB2510" i="1"/>
  <c r="AB2511" i="1"/>
  <c r="AB2512" i="1"/>
  <c r="AB2513" i="1"/>
  <c r="AB2514" i="1"/>
  <c r="AB2515" i="1"/>
  <c r="AB2516" i="1"/>
  <c r="AB2517" i="1"/>
  <c r="AB2518" i="1"/>
  <c r="AB2519" i="1"/>
  <c r="AB2520" i="1"/>
  <c r="AB2521" i="1"/>
  <c r="AB2522" i="1"/>
  <c r="AB2523" i="1"/>
  <c r="AB2524" i="1"/>
  <c r="AB2525" i="1"/>
  <c r="AB2526" i="1"/>
  <c r="AB2527" i="1"/>
  <c r="AB2528" i="1"/>
  <c r="AB2529" i="1"/>
  <c r="AB2530" i="1"/>
  <c r="AB2531" i="1"/>
  <c r="AB2532" i="1"/>
  <c r="AB2533" i="1"/>
  <c r="AB2534" i="1"/>
  <c r="AB2535" i="1"/>
  <c r="AB2536" i="1"/>
  <c r="AB2537" i="1"/>
  <c r="AB2538" i="1"/>
  <c r="AB2539" i="1"/>
  <c r="AB2540" i="1"/>
  <c r="AB2541" i="1"/>
  <c r="AB2542" i="1"/>
  <c r="AB2543" i="1"/>
  <c r="AB2544" i="1"/>
  <c r="AB2545" i="1"/>
  <c r="AB2546" i="1"/>
  <c r="AB2547" i="1"/>
  <c r="AB2548" i="1"/>
  <c r="AB2549" i="1"/>
  <c r="AB2550" i="1"/>
  <c r="AB2551" i="1"/>
  <c r="AB2552" i="1"/>
  <c r="AB2553" i="1"/>
  <c r="AB2554" i="1"/>
  <c r="AB2555" i="1"/>
  <c r="AB2556" i="1"/>
  <c r="AB2557" i="1"/>
  <c r="AB2558" i="1"/>
  <c r="AB2559" i="1"/>
  <c r="AB2560" i="1"/>
  <c r="AB2561" i="1"/>
  <c r="AB2562" i="1"/>
  <c r="AB2563" i="1"/>
  <c r="AB2564" i="1"/>
  <c r="AB2565" i="1"/>
  <c r="AB2566" i="1"/>
  <c r="AB2567" i="1"/>
  <c r="AB2568" i="1"/>
  <c r="AB2569" i="1"/>
  <c r="AB2570" i="1"/>
  <c r="AB2571" i="1"/>
  <c r="AB2572" i="1"/>
  <c r="AB2573" i="1"/>
  <c r="AB2574" i="1"/>
  <c r="AB2575" i="1"/>
  <c r="AB2576" i="1"/>
  <c r="AB2577" i="1"/>
  <c r="AB2578" i="1"/>
  <c r="AB2579" i="1"/>
  <c r="AB2580" i="1"/>
  <c r="AB2581" i="1"/>
  <c r="AB2582" i="1"/>
  <c r="AB2583" i="1"/>
  <c r="AB2584" i="1"/>
  <c r="AB2585" i="1"/>
  <c r="AB2586" i="1"/>
  <c r="AB2587" i="1"/>
  <c r="AB2588" i="1"/>
  <c r="AB2589" i="1"/>
  <c r="AB2590" i="1"/>
  <c r="AB2591" i="1"/>
  <c r="AB2592" i="1"/>
  <c r="AB2593" i="1"/>
  <c r="AB2594" i="1"/>
  <c r="AB2595" i="1"/>
  <c r="AB2596" i="1"/>
  <c r="AB2597" i="1"/>
  <c r="AB2598" i="1"/>
  <c r="AB2599" i="1"/>
  <c r="AB2600" i="1"/>
  <c r="AB2601" i="1"/>
  <c r="AB2602" i="1"/>
  <c r="AB2603" i="1"/>
  <c r="AB2604" i="1"/>
  <c r="AB2605" i="1"/>
  <c r="AB2606" i="1"/>
  <c r="AB2607" i="1"/>
  <c r="AB2608" i="1"/>
  <c r="AB2609" i="1"/>
  <c r="AB2610" i="1"/>
  <c r="AB2611" i="1"/>
  <c r="AB2612" i="1"/>
  <c r="AB2613" i="1"/>
  <c r="AB2614" i="1"/>
  <c r="AB2615" i="1"/>
  <c r="AB2616" i="1"/>
  <c r="AB2617" i="1"/>
  <c r="AB2618" i="1"/>
  <c r="AB2619" i="1"/>
  <c r="AB2620" i="1"/>
  <c r="AB2621" i="1"/>
  <c r="AB2622" i="1"/>
  <c r="AB2623" i="1"/>
  <c r="AB2624" i="1"/>
  <c r="AB2625" i="1"/>
  <c r="AB2626" i="1"/>
  <c r="AB2627" i="1"/>
  <c r="AB2628" i="1"/>
  <c r="AB2629" i="1"/>
  <c r="AB2630" i="1"/>
  <c r="AB2631" i="1"/>
  <c r="AB2632" i="1"/>
  <c r="AB2633" i="1"/>
  <c r="AB2634" i="1"/>
  <c r="AB2635" i="1"/>
  <c r="AB2636" i="1"/>
  <c r="AB2637" i="1"/>
  <c r="AB2638" i="1"/>
  <c r="AB2639" i="1"/>
  <c r="AB2640" i="1"/>
  <c r="AB2641" i="1"/>
  <c r="AB2642" i="1"/>
  <c r="AB2643" i="1"/>
  <c r="AB2644" i="1"/>
  <c r="AB2645" i="1"/>
  <c r="AB2646" i="1"/>
  <c r="AB2647" i="1"/>
  <c r="AB2648" i="1"/>
  <c r="AB2649" i="1"/>
  <c r="AB2650" i="1"/>
  <c r="AB2651" i="1"/>
  <c r="AB2652" i="1"/>
  <c r="AB2653" i="1"/>
  <c r="AB2654" i="1"/>
  <c r="AB2655" i="1"/>
  <c r="AB2656" i="1"/>
  <c r="AB2657" i="1"/>
  <c r="AB2658" i="1"/>
  <c r="AB2659" i="1"/>
  <c r="AB2660" i="1"/>
  <c r="AB2661" i="1"/>
  <c r="AB2662" i="1"/>
  <c r="AB2663" i="1"/>
  <c r="AB2664" i="1"/>
  <c r="AB2665" i="1"/>
  <c r="AB2666" i="1"/>
  <c r="AB2667" i="1"/>
  <c r="AB2668" i="1"/>
  <c r="AB2669" i="1"/>
  <c r="AB2670" i="1"/>
  <c r="AB2671" i="1"/>
  <c r="AB2672" i="1"/>
  <c r="AB2673" i="1"/>
  <c r="AB2674" i="1"/>
  <c r="AB2675" i="1"/>
  <c r="AB2676" i="1"/>
  <c r="AB2677" i="1"/>
  <c r="AB2678" i="1"/>
  <c r="AB2679" i="1"/>
  <c r="AB2680" i="1"/>
  <c r="AB2681" i="1"/>
  <c r="AB2682" i="1"/>
  <c r="AB2683" i="1"/>
  <c r="AB2684" i="1"/>
  <c r="AB2685" i="1"/>
  <c r="AB2686" i="1"/>
  <c r="AB2687" i="1"/>
  <c r="AB2688" i="1"/>
  <c r="AB2689" i="1"/>
  <c r="AB2690" i="1"/>
  <c r="AB2691" i="1"/>
  <c r="AB2692" i="1"/>
  <c r="AB2693" i="1"/>
  <c r="AB2694" i="1"/>
  <c r="AB2695" i="1"/>
  <c r="AB2696" i="1"/>
  <c r="AB2697" i="1"/>
  <c r="AB2698" i="1"/>
  <c r="AB2699" i="1"/>
  <c r="AB2700" i="1"/>
  <c r="AB2701" i="1"/>
  <c r="AB2702" i="1"/>
  <c r="AB2703" i="1"/>
  <c r="AB2704" i="1"/>
  <c r="AB2705" i="1"/>
  <c r="AB2706" i="1"/>
  <c r="AB2707" i="1"/>
  <c r="AB2708" i="1"/>
  <c r="AB2709" i="1"/>
  <c r="AB2710" i="1"/>
  <c r="AB2711" i="1"/>
  <c r="AB2712" i="1"/>
  <c r="AB2713" i="1"/>
  <c r="AB2714" i="1"/>
  <c r="AB2715" i="1"/>
  <c r="AB2716" i="1"/>
  <c r="AB2717" i="1"/>
  <c r="AB2718" i="1"/>
  <c r="AB2719" i="1"/>
  <c r="AB2720" i="1"/>
  <c r="AB2721" i="1"/>
  <c r="AB2722" i="1"/>
  <c r="AB2723" i="1"/>
  <c r="AB2724" i="1"/>
  <c r="AB2725" i="1"/>
  <c r="AB2726" i="1"/>
  <c r="AB2727" i="1"/>
  <c r="AB2728" i="1"/>
  <c r="AB2729" i="1"/>
  <c r="AB2730" i="1"/>
  <c r="AB2731" i="1"/>
  <c r="AB2732" i="1"/>
  <c r="AB2733" i="1"/>
  <c r="AB2734" i="1"/>
  <c r="AB2735" i="1"/>
  <c r="AB2736" i="1"/>
  <c r="AB2737" i="1"/>
  <c r="AB2738" i="1"/>
  <c r="AB2739" i="1"/>
  <c r="AB2740" i="1"/>
  <c r="AB2741" i="1"/>
  <c r="AB2742" i="1"/>
  <c r="AB2743" i="1"/>
  <c r="AB2744" i="1"/>
  <c r="AB2745" i="1"/>
  <c r="AB2746" i="1"/>
  <c r="AB2747" i="1"/>
  <c r="AB2748" i="1"/>
  <c r="AB2749" i="1"/>
  <c r="AB2750" i="1"/>
  <c r="AB2751" i="1"/>
  <c r="AB2752" i="1"/>
  <c r="AB2753" i="1"/>
  <c r="AB2754" i="1"/>
  <c r="AB2755" i="1"/>
  <c r="AB2756" i="1"/>
  <c r="AB2757" i="1"/>
  <c r="AB2758" i="1"/>
  <c r="AB2759" i="1"/>
  <c r="AB2760" i="1"/>
  <c r="AB2761" i="1"/>
  <c r="AB2762" i="1"/>
  <c r="AB2763" i="1"/>
  <c r="AB2764" i="1"/>
  <c r="AB2765" i="1"/>
  <c r="AB2766" i="1"/>
  <c r="AB2767" i="1"/>
  <c r="AB2768" i="1"/>
  <c r="AB2769" i="1"/>
  <c r="AB2770" i="1"/>
  <c r="AB2771" i="1"/>
  <c r="AB2772" i="1"/>
  <c r="AB2773" i="1"/>
  <c r="AB2774" i="1"/>
  <c r="AB2775" i="1"/>
  <c r="AB2776" i="1"/>
  <c r="AB2777" i="1"/>
  <c r="AB2778" i="1"/>
  <c r="AB2779" i="1"/>
  <c r="AB2780" i="1"/>
  <c r="AB2781" i="1"/>
  <c r="AB2782" i="1"/>
  <c r="AB2783" i="1"/>
  <c r="AB2784" i="1"/>
  <c r="AB2785" i="1"/>
  <c r="AB2786" i="1"/>
  <c r="AB2787" i="1"/>
  <c r="AB2788" i="1"/>
  <c r="AB2789" i="1"/>
  <c r="AB2790" i="1"/>
  <c r="AB2791" i="1"/>
  <c r="AB2792" i="1"/>
  <c r="AB2793" i="1"/>
  <c r="AB2794" i="1"/>
  <c r="AB2795" i="1"/>
  <c r="AB2796" i="1"/>
  <c r="AB2797" i="1"/>
  <c r="AB2798" i="1"/>
  <c r="AB2799" i="1"/>
  <c r="AB2800" i="1"/>
  <c r="AB2801" i="1"/>
  <c r="AB2802" i="1"/>
  <c r="AB2803" i="1"/>
  <c r="AB2804" i="1"/>
  <c r="AB2805" i="1"/>
  <c r="AB2806" i="1"/>
  <c r="AB2807" i="1"/>
  <c r="AB2808" i="1"/>
  <c r="AB2809" i="1"/>
  <c r="AB2810" i="1"/>
  <c r="AB2811" i="1"/>
  <c r="AB2812" i="1"/>
  <c r="AB2813" i="1"/>
  <c r="AB2814" i="1"/>
  <c r="AB2815" i="1"/>
  <c r="AB2816" i="1"/>
  <c r="AB2817" i="1"/>
  <c r="AB2818" i="1"/>
  <c r="AB2819" i="1"/>
  <c r="AB2820" i="1"/>
  <c r="AB2821" i="1"/>
  <c r="AB2822" i="1"/>
  <c r="AB2823" i="1"/>
  <c r="AB2824" i="1"/>
  <c r="AB2825" i="1"/>
  <c r="AB2826" i="1"/>
  <c r="AB2827" i="1"/>
  <c r="AB2828" i="1"/>
  <c r="AB2829" i="1"/>
  <c r="AB2830" i="1"/>
  <c r="AB2831" i="1"/>
  <c r="AB2832" i="1"/>
  <c r="AB2833" i="1"/>
  <c r="AB2834" i="1"/>
  <c r="AB2835" i="1"/>
  <c r="AB2836" i="1"/>
  <c r="AB2837" i="1"/>
  <c r="AB2838" i="1"/>
  <c r="AB2839" i="1"/>
  <c r="AB2840" i="1"/>
  <c r="AB2841" i="1"/>
  <c r="AB2842" i="1"/>
  <c r="AB2843" i="1"/>
  <c r="AB2844" i="1"/>
  <c r="AB2845" i="1"/>
  <c r="AB2846" i="1"/>
  <c r="AB2847" i="1"/>
  <c r="AB2848" i="1"/>
  <c r="AB2849" i="1"/>
  <c r="AB2850" i="1"/>
  <c r="AB2851" i="1"/>
  <c r="AB2852" i="1"/>
  <c r="AB2853" i="1"/>
  <c r="AB2854" i="1"/>
  <c r="AB2855" i="1"/>
  <c r="AB2856" i="1"/>
  <c r="AB2857" i="1"/>
  <c r="AB2858" i="1"/>
  <c r="AB2859" i="1"/>
  <c r="AB2860" i="1"/>
  <c r="AB2861" i="1"/>
  <c r="AB2862" i="1"/>
  <c r="AB2863" i="1"/>
  <c r="AB2864" i="1"/>
  <c r="AB2865" i="1"/>
  <c r="AB2866" i="1"/>
  <c r="AB2867" i="1"/>
  <c r="AB2868" i="1"/>
  <c r="AB2869" i="1"/>
  <c r="AB2870" i="1"/>
  <c r="AB2871" i="1"/>
  <c r="AB2872" i="1"/>
  <c r="AB2873" i="1"/>
  <c r="AB2874" i="1"/>
  <c r="AB2875" i="1"/>
  <c r="AB2876" i="1"/>
  <c r="AB2877" i="1"/>
  <c r="AB2878" i="1"/>
  <c r="AB2879" i="1"/>
  <c r="AB2880" i="1"/>
  <c r="AB2881" i="1"/>
  <c r="AB2882" i="1"/>
  <c r="AB2883" i="1"/>
  <c r="AB2884" i="1"/>
  <c r="AB2885" i="1"/>
  <c r="AB2886" i="1"/>
  <c r="AB2887" i="1"/>
  <c r="AB2888" i="1"/>
  <c r="AB2889" i="1"/>
  <c r="AB2890" i="1"/>
  <c r="AB2891" i="1"/>
  <c r="AB2892" i="1"/>
  <c r="AB2893" i="1"/>
  <c r="AB2894" i="1"/>
  <c r="AB2895" i="1"/>
  <c r="AB2896" i="1"/>
  <c r="AB2897" i="1"/>
  <c r="AB2898" i="1"/>
  <c r="AB2899" i="1"/>
  <c r="AB2900" i="1"/>
  <c r="AB2901" i="1"/>
  <c r="AB2902" i="1"/>
  <c r="AB2903" i="1"/>
  <c r="AB2904" i="1"/>
  <c r="AB2905" i="1"/>
  <c r="AB2906" i="1"/>
  <c r="AB2907" i="1"/>
  <c r="AB2908" i="1"/>
  <c r="AB2909" i="1"/>
  <c r="AB2910" i="1"/>
  <c r="AB2911" i="1"/>
  <c r="AB2912" i="1"/>
  <c r="AB2913" i="1"/>
  <c r="AB2914" i="1"/>
  <c r="AB2915" i="1"/>
  <c r="AB2916" i="1"/>
  <c r="AB2917" i="1"/>
  <c r="AB2918" i="1"/>
  <c r="AB2919" i="1"/>
  <c r="AB2920" i="1"/>
  <c r="AB2921" i="1"/>
  <c r="AB2922" i="1"/>
  <c r="AB2923" i="1"/>
  <c r="AB2924" i="1"/>
  <c r="AB2925" i="1"/>
  <c r="AB2926" i="1"/>
  <c r="AB2927" i="1"/>
  <c r="AB2928" i="1"/>
  <c r="AB2929" i="1"/>
  <c r="AB2930" i="1"/>
  <c r="AB2931" i="1"/>
  <c r="AB2932" i="1"/>
  <c r="AB2933" i="1"/>
  <c r="AB2934" i="1"/>
  <c r="AB2935" i="1"/>
  <c r="AB2936" i="1"/>
  <c r="AB2937" i="1"/>
  <c r="AB2938" i="1"/>
  <c r="AB2939" i="1"/>
  <c r="AB2940" i="1"/>
  <c r="AB2941" i="1"/>
  <c r="AB2942" i="1"/>
  <c r="AB2943" i="1"/>
  <c r="AB2944" i="1"/>
  <c r="AB2945" i="1"/>
  <c r="AB2946" i="1"/>
  <c r="AB2947" i="1"/>
  <c r="AB2948" i="1"/>
  <c r="AB2949" i="1"/>
  <c r="AB185" i="1"/>
  <c r="AB186" i="1"/>
  <c r="AB187" i="1"/>
  <c r="AB188" i="1"/>
  <c r="AB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004" i="1"/>
  <c r="Y1005" i="1"/>
  <c r="Y1006" i="1"/>
  <c r="Y1007" i="1"/>
  <c r="Y1008" i="1"/>
  <c r="Y1009" i="1"/>
  <c r="Y1010" i="1"/>
  <c r="Y1011" i="1"/>
  <c r="Y1012" i="1"/>
  <c r="Y1013" i="1"/>
  <c r="Y1014" i="1"/>
  <c r="Y1015" i="1"/>
  <c r="Y1016" i="1"/>
  <c r="Y1017" i="1"/>
  <c r="Y1018" i="1"/>
  <c r="Y1019" i="1"/>
  <c r="Y1020" i="1"/>
  <c r="Y1021" i="1"/>
  <c r="Y1022" i="1"/>
  <c r="Y1023" i="1"/>
  <c r="Y1024" i="1"/>
  <c r="Y1025" i="1"/>
  <c r="Y1026" i="1"/>
  <c r="Y1027" i="1"/>
  <c r="Y1028" i="1"/>
  <c r="Y1029" i="1"/>
  <c r="Y1030" i="1"/>
  <c r="Y1031" i="1"/>
  <c r="Y1032" i="1"/>
  <c r="Y1033" i="1"/>
  <c r="Y1034" i="1"/>
  <c r="Y1035" i="1"/>
  <c r="Y1036" i="1"/>
  <c r="Y1037" i="1"/>
  <c r="Y1038" i="1"/>
  <c r="Y1039" i="1"/>
  <c r="Y1040" i="1"/>
  <c r="Y1041" i="1"/>
  <c r="Y1042" i="1"/>
  <c r="Y1043" i="1"/>
  <c r="Y1044" i="1"/>
  <c r="Y1045" i="1"/>
  <c r="Y1046" i="1"/>
  <c r="Y1047" i="1"/>
  <c r="Y1048" i="1"/>
  <c r="Y1049" i="1"/>
  <c r="Y1050" i="1"/>
  <c r="Y1051" i="1"/>
  <c r="Y1052" i="1"/>
  <c r="Y1053" i="1"/>
  <c r="Y1054" i="1"/>
  <c r="Y1055" i="1"/>
  <c r="Y1056" i="1"/>
  <c r="Y1057" i="1"/>
  <c r="Y1058" i="1"/>
  <c r="Y1059" i="1"/>
  <c r="Y1060" i="1"/>
  <c r="Y1061" i="1"/>
  <c r="Y1062" i="1"/>
  <c r="Y1063" i="1"/>
  <c r="Y1064" i="1"/>
  <c r="Y1065" i="1"/>
  <c r="Y1066" i="1"/>
  <c r="Y1067" i="1"/>
  <c r="Y1068" i="1"/>
  <c r="Y1069" i="1"/>
  <c r="Y1070" i="1"/>
  <c r="Y1071" i="1"/>
  <c r="Y1072" i="1"/>
  <c r="Y1073" i="1"/>
  <c r="Y1074" i="1"/>
  <c r="Y1075" i="1"/>
  <c r="Y1076" i="1"/>
  <c r="Y1077" i="1"/>
  <c r="Y1078" i="1"/>
  <c r="Y1079" i="1"/>
  <c r="Y1080" i="1"/>
  <c r="Y1081" i="1"/>
  <c r="Y1082" i="1"/>
  <c r="Y1083" i="1"/>
  <c r="Y1084" i="1"/>
  <c r="Y1085" i="1"/>
  <c r="Y1086" i="1"/>
  <c r="Y1087" i="1"/>
  <c r="Y1088" i="1"/>
  <c r="Y1089" i="1"/>
  <c r="Y1090" i="1"/>
  <c r="Y1091" i="1"/>
  <c r="Y1092" i="1"/>
  <c r="Y1093" i="1"/>
  <c r="Y1094" i="1"/>
  <c r="Y1095" i="1"/>
  <c r="Y1096" i="1"/>
  <c r="Y1097" i="1"/>
  <c r="Y1098" i="1"/>
  <c r="Y1099" i="1"/>
  <c r="Y1100" i="1"/>
  <c r="Y1101" i="1"/>
  <c r="Y1102" i="1"/>
  <c r="Y1103" i="1"/>
  <c r="Y1104" i="1"/>
  <c r="Y1105" i="1"/>
  <c r="Y1106" i="1"/>
  <c r="Y1107" i="1"/>
  <c r="Y1108" i="1"/>
  <c r="Y1109" i="1"/>
  <c r="Y1110" i="1"/>
  <c r="Y1111" i="1"/>
  <c r="Y1112" i="1"/>
  <c r="Y1113" i="1"/>
  <c r="Y1114" i="1"/>
  <c r="Y1115" i="1"/>
  <c r="Y1116" i="1"/>
  <c r="Y1117" i="1"/>
  <c r="Y1118" i="1"/>
  <c r="Y1119" i="1"/>
  <c r="Y1120" i="1"/>
  <c r="Y1121" i="1"/>
  <c r="Y1122" i="1"/>
  <c r="Y1123" i="1"/>
  <c r="Y1124" i="1"/>
  <c r="Y1125" i="1"/>
  <c r="Y1126" i="1"/>
  <c r="Y1127" i="1"/>
  <c r="Y1128" i="1"/>
  <c r="Y1129" i="1"/>
  <c r="Y1130" i="1"/>
  <c r="Y1131" i="1"/>
  <c r="Y1132" i="1"/>
  <c r="Y1133" i="1"/>
  <c r="Y1134" i="1"/>
  <c r="Y1135" i="1"/>
  <c r="Y1136" i="1"/>
  <c r="Y1137" i="1"/>
  <c r="Y1138" i="1"/>
  <c r="Y1139" i="1"/>
  <c r="Y1140" i="1"/>
  <c r="Y1141" i="1"/>
  <c r="Y1142" i="1"/>
  <c r="Y1143" i="1"/>
  <c r="Y1144" i="1"/>
  <c r="Y1145" i="1"/>
  <c r="Y1146" i="1"/>
  <c r="Y1147" i="1"/>
  <c r="Y1148" i="1"/>
  <c r="Y1149" i="1"/>
  <c r="Y1150" i="1"/>
  <c r="Y1151" i="1"/>
  <c r="Y1152" i="1"/>
  <c r="Y1153" i="1"/>
  <c r="Y1154" i="1"/>
  <c r="Y1155" i="1"/>
  <c r="Y1156" i="1"/>
  <c r="Y1157" i="1"/>
  <c r="Y1158" i="1"/>
  <c r="Y1159" i="1"/>
  <c r="Y1160" i="1"/>
  <c r="Y1161" i="1"/>
  <c r="Y1162" i="1"/>
  <c r="Y1163" i="1"/>
  <c r="Y1164" i="1"/>
  <c r="Y1165" i="1"/>
  <c r="Y1166" i="1"/>
  <c r="Y1167" i="1"/>
  <c r="Y1168" i="1"/>
  <c r="Y1169" i="1"/>
  <c r="Y1170" i="1"/>
  <c r="Y1171" i="1"/>
  <c r="Y1172" i="1"/>
  <c r="Y1173" i="1"/>
  <c r="Y1174" i="1"/>
  <c r="Y1175" i="1"/>
  <c r="Y1176" i="1"/>
  <c r="Y1177" i="1"/>
  <c r="Y1178" i="1"/>
  <c r="Y1179" i="1"/>
  <c r="Y1180" i="1"/>
  <c r="Y1181" i="1"/>
  <c r="Y1182" i="1"/>
  <c r="Y1183" i="1"/>
  <c r="Y1184" i="1"/>
  <c r="Y1185" i="1"/>
  <c r="Y1186" i="1"/>
  <c r="Y1187" i="1"/>
  <c r="Y1188" i="1"/>
  <c r="Y1189" i="1"/>
  <c r="Y1190" i="1"/>
  <c r="Y1191" i="1"/>
  <c r="Y1192" i="1"/>
  <c r="Y1193" i="1"/>
  <c r="Y1194" i="1"/>
  <c r="Y1195" i="1"/>
  <c r="Y1196" i="1"/>
  <c r="Y1197" i="1"/>
  <c r="Y1198" i="1"/>
  <c r="Y1199" i="1"/>
  <c r="Y1200" i="1"/>
  <c r="Y1201" i="1"/>
  <c r="Y1202" i="1"/>
  <c r="Y1203" i="1"/>
  <c r="Y1204" i="1"/>
  <c r="Y1205" i="1"/>
  <c r="Y1206" i="1"/>
  <c r="Y1207" i="1"/>
  <c r="Y1208" i="1"/>
  <c r="Y1209" i="1"/>
  <c r="Y1210" i="1"/>
  <c r="Y1211" i="1"/>
  <c r="Y1212" i="1"/>
  <c r="Y1213" i="1"/>
  <c r="Y1214" i="1"/>
  <c r="Y1215" i="1"/>
  <c r="Y1216" i="1"/>
  <c r="Y1217" i="1"/>
  <c r="Y1218" i="1"/>
  <c r="Y1219" i="1"/>
  <c r="Y1220" i="1"/>
  <c r="Y1221" i="1"/>
  <c r="Y1222" i="1"/>
  <c r="Y1223" i="1"/>
  <c r="Y1224" i="1"/>
  <c r="Y1225" i="1"/>
  <c r="Y1226" i="1"/>
  <c r="Y1227" i="1"/>
  <c r="Y1228" i="1"/>
  <c r="Y1229" i="1"/>
  <c r="Y1230" i="1"/>
  <c r="Y1231" i="1"/>
  <c r="Y1232" i="1"/>
  <c r="Y1233" i="1"/>
  <c r="Y1234" i="1"/>
  <c r="Y1235" i="1"/>
  <c r="Y1236" i="1"/>
  <c r="Y1237" i="1"/>
  <c r="Y1238" i="1"/>
  <c r="Y1239" i="1"/>
  <c r="Y1240" i="1"/>
  <c r="Y1241" i="1"/>
  <c r="Y1242" i="1"/>
  <c r="Y1243" i="1"/>
  <c r="Y1244" i="1"/>
  <c r="Y1245" i="1"/>
  <c r="Y1246" i="1"/>
  <c r="Y1247" i="1"/>
  <c r="Y1248" i="1"/>
  <c r="Y1249" i="1"/>
  <c r="Y1250" i="1"/>
  <c r="Y1251" i="1"/>
  <c r="Y1252" i="1"/>
  <c r="Y1253" i="1"/>
  <c r="Y1254" i="1"/>
  <c r="Y1255" i="1"/>
  <c r="Y1256" i="1"/>
  <c r="Y1257" i="1"/>
  <c r="Y1258" i="1"/>
  <c r="Y1259" i="1"/>
  <c r="Y1260" i="1"/>
  <c r="Y1261" i="1"/>
  <c r="Y1262" i="1"/>
  <c r="Y1263" i="1"/>
  <c r="Y1264" i="1"/>
  <c r="Y1265" i="1"/>
  <c r="Y1266" i="1"/>
  <c r="Y1267" i="1"/>
  <c r="Y1268" i="1"/>
  <c r="Y1269" i="1"/>
  <c r="Y1270" i="1"/>
  <c r="Y1271" i="1"/>
  <c r="Y1272" i="1"/>
  <c r="Y1273" i="1"/>
  <c r="Y1274" i="1"/>
  <c r="Y1275" i="1"/>
  <c r="Y1276" i="1"/>
  <c r="Y1277" i="1"/>
  <c r="Y1278" i="1"/>
  <c r="Y1279" i="1"/>
  <c r="Y1280" i="1"/>
  <c r="Y1281" i="1"/>
  <c r="Y1282" i="1"/>
  <c r="Y1283" i="1"/>
  <c r="Y1284" i="1"/>
  <c r="Y1285" i="1"/>
  <c r="Y1286" i="1"/>
  <c r="Y1287" i="1"/>
  <c r="Y1288" i="1"/>
  <c r="Y1289" i="1"/>
  <c r="Y1290" i="1"/>
  <c r="Y1291" i="1"/>
  <c r="Y1292" i="1"/>
  <c r="Y1293" i="1"/>
  <c r="Y1294" i="1"/>
  <c r="Y1295" i="1"/>
  <c r="Y1296" i="1"/>
  <c r="Y1297" i="1"/>
  <c r="Y1298" i="1"/>
  <c r="Y1299" i="1"/>
  <c r="Y1300" i="1"/>
  <c r="Y1301" i="1"/>
  <c r="Y1302" i="1"/>
  <c r="Y1303" i="1"/>
  <c r="Y1304" i="1"/>
  <c r="Y1305" i="1"/>
  <c r="Y1306" i="1"/>
  <c r="Y1307" i="1"/>
  <c r="Y1308" i="1"/>
  <c r="Y1309" i="1"/>
  <c r="Y1310" i="1"/>
  <c r="Y1311" i="1"/>
  <c r="Y1312" i="1"/>
  <c r="Y1313" i="1"/>
  <c r="Y1314" i="1"/>
  <c r="Y1315" i="1"/>
  <c r="Y1316" i="1"/>
  <c r="Y1317" i="1"/>
  <c r="Y1318" i="1"/>
  <c r="Y1319" i="1"/>
  <c r="Y1320" i="1"/>
  <c r="Y1321" i="1"/>
  <c r="Y1322" i="1"/>
  <c r="Y1323" i="1"/>
  <c r="Y1324" i="1"/>
  <c r="Y1325" i="1"/>
  <c r="Y1326" i="1"/>
  <c r="Y1327" i="1"/>
  <c r="Y1328" i="1"/>
  <c r="Y1329" i="1"/>
  <c r="Y1330" i="1"/>
  <c r="Y1331" i="1"/>
  <c r="Y1332" i="1"/>
  <c r="Y1333" i="1"/>
  <c r="Y1334" i="1"/>
  <c r="Y1335" i="1"/>
  <c r="Y1336" i="1"/>
  <c r="Y1337" i="1"/>
  <c r="Y1338" i="1"/>
  <c r="Y1339" i="1"/>
  <c r="Y1340" i="1"/>
  <c r="Y1341" i="1"/>
  <c r="Y1342" i="1"/>
  <c r="Y1343" i="1"/>
  <c r="Y1344" i="1"/>
  <c r="Y1345" i="1"/>
  <c r="Y1346" i="1"/>
  <c r="Y1347" i="1"/>
  <c r="Y1348" i="1"/>
  <c r="Y1349" i="1"/>
  <c r="Y1350" i="1"/>
  <c r="Y1351" i="1"/>
  <c r="Y1352" i="1"/>
  <c r="Y1353" i="1"/>
  <c r="Y1354" i="1"/>
  <c r="Y1355" i="1"/>
  <c r="Y1356" i="1"/>
  <c r="Y1357" i="1"/>
  <c r="Y1358" i="1"/>
  <c r="Y1359" i="1"/>
  <c r="Y1360" i="1"/>
  <c r="Y1361" i="1"/>
  <c r="Y1362" i="1"/>
  <c r="Y1363" i="1"/>
  <c r="Y1364" i="1"/>
  <c r="Y1365" i="1"/>
  <c r="Y1366" i="1"/>
  <c r="Y1367" i="1"/>
  <c r="Y1368" i="1"/>
  <c r="Y1369" i="1"/>
  <c r="Y1370" i="1"/>
  <c r="Y1371" i="1"/>
  <c r="Y1372" i="1"/>
  <c r="Y1373" i="1"/>
  <c r="Y1374" i="1"/>
  <c r="Y1375" i="1"/>
  <c r="Y1376" i="1"/>
  <c r="Y1377" i="1"/>
  <c r="Y1378" i="1"/>
  <c r="Y1379" i="1"/>
  <c r="Y1380" i="1"/>
  <c r="Y1381" i="1"/>
  <c r="Y1382" i="1"/>
  <c r="Y1383" i="1"/>
  <c r="Y1384" i="1"/>
  <c r="Y1385" i="1"/>
  <c r="Y1386" i="1"/>
  <c r="Y1387" i="1"/>
  <c r="Y1388" i="1"/>
  <c r="Y1389" i="1"/>
  <c r="Y1390" i="1"/>
  <c r="Y1391" i="1"/>
  <c r="Y1392" i="1"/>
  <c r="Y1393" i="1"/>
  <c r="Y1394" i="1"/>
  <c r="Y1395" i="1"/>
  <c r="Y1396" i="1"/>
  <c r="Y1397" i="1"/>
  <c r="Y1398" i="1"/>
  <c r="Y1399" i="1"/>
  <c r="Y1400" i="1"/>
  <c r="Y1401" i="1"/>
  <c r="Y1402" i="1"/>
  <c r="Y1403" i="1"/>
  <c r="Y1404" i="1"/>
  <c r="Y1405" i="1"/>
  <c r="Y1406" i="1"/>
  <c r="Y1407" i="1"/>
  <c r="Y1408" i="1"/>
  <c r="Y1409" i="1"/>
  <c r="Y1410" i="1"/>
  <c r="Y1411" i="1"/>
  <c r="Y1412" i="1"/>
  <c r="Y1413" i="1"/>
  <c r="Y1414" i="1"/>
  <c r="Y1415" i="1"/>
  <c r="Y1416" i="1"/>
  <c r="Y1417" i="1"/>
  <c r="Y1418" i="1"/>
  <c r="Y1419" i="1"/>
  <c r="Y1420" i="1"/>
  <c r="Y1421" i="1"/>
  <c r="Y1422" i="1"/>
  <c r="Y1423" i="1"/>
  <c r="Y1424" i="1"/>
  <c r="Y1425" i="1"/>
  <c r="Y1426" i="1"/>
  <c r="Y1427" i="1"/>
  <c r="Y1428" i="1"/>
  <c r="Y1429" i="1"/>
  <c r="Y1430" i="1"/>
  <c r="Y1431" i="1"/>
  <c r="Y1432" i="1"/>
  <c r="Y1433" i="1"/>
  <c r="Y1434" i="1"/>
  <c r="Y1435" i="1"/>
  <c r="Y1436" i="1"/>
  <c r="Y1437" i="1"/>
  <c r="Y1438" i="1"/>
  <c r="Y1439" i="1"/>
  <c r="Y1440" i="1"/>
  <c r="Y1441" i="1"/>
  <c r="Y1442" i="1"/>
  <c r="Y1443" i="1"/>
  <c r="Y1444" i="1"/>
  <c r="Y1445" i="1"/>
  <c r="Y1446" i="1"/>
  <c r="Y1447" i="1"/>
  <c r="Y1448" i="1"/>
  <c r="Y1449" i="1"/>
  <c r="Y1450" i="1"/>
  <c r="Y1451" i="1"/>
  <c r="Y1452" i="1"/>
  <c r="Y1453" i="1"/>
  <c r="Y1454" i="1"/>
  <c r="Y1455" i="1"/>
  <c r="Y1456" i="1"/>
  <c r="Y1457" i="1"/>
  <c r="Y1458" i="1"/>
  <c r="Y1459" i="1"/>
  <c r="Y1460" i="1"/>
  <c r="Y1461" i="1"/>
  <c r="Y1462" i="1"/>
  <c r="Y1463" i="1"/>
  <c r="Y1464" i="1"/>
  <c r="Y1465" i="1"/>
  <c r="Y1466" i="1"/>
  <c r="Y1467" i="1"/>
  <c r="Y1468" i="1"/>
  <c r="Y1469" i="1"/>
  <c r="Y1470" i="1"/>
  <c r="Y1471" i="1"/>
  <c r="Y1472" i="1"/>
  <c r="Y1473" i="1"/>
  <c r="Y1474" i="1"/>
  <c r="Y1475" i="1"/>
  <c r="Y1476" i="1"/>
  <c r="Y1477" i="1"/>
  <c r="Y1478" i="1"/>
  <c r="Y1479" i="1"/>
  <c r="Y1480" i="1"/>
  <c r="Y1481" i="1"/>
  <c r="Y1482" i="1"/>
  <c r="Y1483" i="1"/>
  <c r="Y1484" i="1"/>
  <c r="Y1485" i="1"/>
  <c r="Y1486" i="1"/>
  <c r="Y1487" i="1"/>
  <c r="Y1488" i="1"/>
  <c r="Y1489" i="1"/>
  <c r="Y1490" i="1"/>
  <c r="Y1491" i="1"/>
  <c r="Y1492" i="1"/>
  <c r="Y1493" i="1"/>
  <c r="Y1494" i="1"/>
  <c r="Y1495" i="1"/>
  <c r="Y1496" i="1"/>
  <c r="Y1497" i="1"/>
  <c r="Y1498" i="1"/>
  <c r="Y1499" i="1"/>
  <c r="Y1500" i="1"/>
  <c r="Y1501" i="1"/>
  <c r="Y1502" i="1"/>
  <c r="Y1503" i="1"/>
  <c r="Y1504" i="1"/>
  <c r="Y1505" i="1"/>
  <c r="Y1506" i="1"/>
  <c r="Y1507" i="1"/>
  <c r="Y1508" i="1"/>
  <c r="Y1509" i="1"/>
  <c r="Y1510" i="1"/>
  <c r="Y1511" i="1"/>
  <c r="Y1512" i="1"/>
  <c r="Y1513" i="1"/>
  <c r="Y1514" i="1"/>
  <c r="Y1515" i="1"/>
  <c r="Y1516" i="1"/>
  <c r="Y1517" i="1"/>
  <c r="Y1518" i="1"/>
  <c r="Y1519" i="1"/>
  <c r="Y1520" i="1"/>
  <c r="Y1521" i="1"/>
  <c r="Y1522" i="1"/>
  <c r="Y1523" i="1"/>
  <c r="Y1524" i="1"/>
  <c r="Y1525" i="1"/>
  <c r="Y1526" i="1"/>
  <c r="Y1527" i="1"/>
  <c r="Y1528" i="1"/>
  <c r="Y1529" i="1"/>
  <c r="Y1530" i="1"/>
  <c r="Y1531" i="1"/>
  <c r="Y1532" i="1"/>
  <c r="Y1533" i="1"/>
  <c r="Y1534" i="1"/>
  <c r="Y1535" i="1"/>
  <c r="Y1536" i="1"/>
  <c r="Y1537" i="1"/>
  <c r="Y1538" i="1"/>
  <c r="Y1539" i="1"/>
  <c r="Y1540" i="1"/>
  <c r="Y1541" i="1"/>
  <c r="Y1542" i="1"/>
  <c r="Y1543" i="1"/>
  <c r="Y1544" i="1"/>
  <c r="Y1545" i="1"/>
  <c r="Y1546" i="1"/>
  <c r="Y1547" i="1"/>
  <c r="Y1548" i="1"/>
  <c r="Y1549" i="1"/>
  <c r="Y1550" i="1"/>
  <c r="Y1551" i="1"/>
  <c r="Y1552" i="1"/>
  <c r="Y1553" i="1"/>
  <c r="Y1554" i="1"/>
  <c r="Y1555" i="1"/>
  <c r="Y1556" i="1"/>
  <c r="Y1557" i="1"/>
  <c r="Y1558" i="1"/>
  <c r="Y1559" i="1"/>
  <c r="Y1560" i="1"/>
  <c r="Y1561" i="1"/>
  <c r="Y1562" i="1"/>
  <c r="Y1563" i="1"/>
  <c r="Y1564" i="1"/>
  <c r="Y1565" i="1"/>
  <c r="Y1566" i="1"/>
  <c r="Y1567" i="1"/>
  <c r="Y1568" i="1"/>
  <c r="Y1569" i="1"/>
  <c r="Y1570" i="1"/>
  <c r="Y1571" i="1"/>
  <c r="Y1572" i="1"/>
  <c r="Y1573" i="1"/>
  <c r="Y1574" i="1"/>
  <c r="Y1575" i="1"/>
  <c r="Y1576" i="1"/>
  <c r="Y1577" i="1"/>
  <c r="Y1578" i="1"/>
  <c r="Y1579" i="1"/>
  <c r="Y1580" i="1"/>
  <c r="Y1581" i="1"/>
  <c r="Y1582" i="1"/>
  <c r="Y1583" i="1"/>
  <c r="Y1584" i="1"/>
  <c r="Y1585" i="1"/>
  <c r="Y1586" i="1"/>
  <c r="Y1587" i="1"/>
  <c r="Y1588" i="1"/>
  <c r="Y1589" i="1"/>
  <c r="Y1590" i="1"/>
  <c r="Y1591" i="1"/>
  <c r="Y1592" i="1"/>
  <c r="Y1593" i="1"/>
  <c r="Y1594" i="1"/>
  <c r="Y1595" i="1"/>
  <c r="Y1596" i="1"/>
  <c r="Y1597" i="1"/>
  <c r="Y1598" i="1"/>
  <c r="Y1599" i="1"/>
  <c r="Y1600" i="1"/>
  <c r="Y1601" i="1"/>
  <c r="Y1602" i="1"/>
  <c r="Y1603" i="1"/>
  <c r="Y1604" i="1"/>
  <c r="Y1605" i="1"/>
  <c r="Y1606" i="1"/>
  <c r="Y1607" i="1"/>
  <c r="Y1608" i="1"/>
  <c r="Y1609" i="1"/>
  <c r="Y1610" i="1"/>
  <c r="Y1611" i="1"/>
  <c r="Y1612" i="1"/>
  <c r="Y1613" i="1"/>
  <c r="Y1614" i="1"/>
  <c r="Y1615" i="1"/>
  <c r="Y1616" i="1"/>
  <c r="Y1617" i="1"/>
  <c r="Y1618" i="1"/>
  <c r="Y1619" i="1"/>
  <c r="Y1620" i="1"/>
  <c r="Y1621" i="1"/>
  <c r="Y1622" i="1"/>
  <c r="Y1623" i="1"/>
  <c r="Y1624" i="1"/>
  <c r="Y1625" i="1"/>
  <c r="Y1626" i="1"/>
  <c r="Y1627" i="1"/>
  <c r="Y1628" i="1"/>
  <c r="Y1629" i="1"/>
  <c r="Y1630" i="1"/>
  <c r="Y1631" i="1"/>
  <c r="Y1632" i="1"/>
  <c r="Y1633" i="1"/>
  <c r="Y1634" i="1"/>
  <c r="Y1635" i="1"/>
  <c r="Y1636" i="1"/>
  <c r="Y1637" i="1"/>
  <c r="Y1638" i="1"/>
  <c r="Y1639" i="1"/>
  <c r="Y1640" i="1"/>
  <c r="Y1641" i="1"/>
  <c r="Y1642" i="1"/>
  <c r="Y1643" i="1"/>
  <c r="Y1644" i="1"/>
  <c r="Y1645" i="1"/>
  <c r="Y1646" i="1"/>
  <c r="Y1647" i="1"/>
  <c r="Y1648" i="1"/>
  <c r="Y1649" i="1"/>
  <c r="Y1650" i="1"/>
  <c r="Y1651" i="1"/>
  <c r="Y1652" i="1"/>
  <c r="Y1653" i="1"/>
  <c r="Y1654" i="1"/>
  <c r="Y1655" i="1"/>
  <c r="Y1656" i="1"/>
  <c r="Y1657" i="1"/>
  <c r="Y1658" i="1"/>
  <c r="Y1659" i="1"/>
  <c r="Y1660" i="1"/>
  <c r="Y1661" i="1"/>
  <c r="Y1662" i="1"/>
  <c r="Y1663" i="1"/>
  <c r="Y1664" i="1"/>
  <c r="Y1665" i="1"/>
  <c r="Y1666" i="1"/>
  <c r="Y1667" i="1"/>
  <c r="Y1668" i="1"/>
  <c r="Y1669" i="1"/>
  <c r="Y1670" i="1"/>
  <c r="Y1671" i="1"/>
  <c r="Y1672" i="1"/>
  <c r="Y1673" i="1"/>
  <c r="Y1674" i="1"/>
  <c r="Y1675" i="1"/>
  <c r="Y1676" i="1"/>
  <c r="Y1677" i="1"/>
  <c r="Y1678" i="1"/>
  <c r="Y1679" i="1"/>
  <c r="Y1680" i="1"/>
  <c r="Y1681" i="1"/>
  <c r="Y1682" i="1"/>
  <c r="Y1683" i="1"/>
  <c r="Y1684" i="1"/>
  <c r="Y1685" i="1"/>
  <c r="Y1686" i="1"/>
  <c r="Y1687" i="1"/>
  <c r="Y1688" i="1"/>
  <c r="Y1689" i="1"/>
  <c r="Y1690" i="1"/>
  <c r="Y1691" i="1"/>
  <c r="Y1692" i="1"/>
  <c r="Y1693" i="1"/>
  <c r="Y1694" i="1"/>
  <c r="Y1695" i="1"/>
  <c r="Y1696" i="1"/>
  <c r="Y1697" i="1"/>
  <c r="Y1698" i="1"/>
  <c r="Y1699" i="1"/>
  <c r="Y1700" i="1"/>
  <c r="Y1701" i="1"/>
  <c r="Y1702" i="1"/>
  <c r="Y1703" i="1"/>
  <c r="Y1704" i="1"/>
  <c r="Y1705" i="1"/>
  <c r="Y1706" i="1"/>
  <c r="Y1707" i="1"/>
  <c r="Y1708" i="1"/>
  <c r="Y1709" i="1"/>
  <c r="Y1710" i="1"/>
  <c r="Y1711" i="1"/>
  <c r="Y1712" i="1"/>
  <c r="Y1713" i="1"/>
  <c r="Y1714" i="1"/>
  <c r="Y1715" i="1"/>
  <c r="Y1716" i="1"/>
  <c r="Y1717" i="1"/>
  <c r="Y1718" i="1"/>
  <c r="Y1719" i="1"/>
  <c r="Y1720" i="1"/>
  <c r="Y1721" i="1"/>
  <c r="Y1722" i="1"/>
  <c r="Y1723" i="1"/>
  <c r="Y1724" i="1"/>
  <c r="Y1725" i="1"/>
  <c r="Y1726" i="1"/>
  <c r="Y1727" i="1"/>
  <c r="Y1728" i="1"/>
  <c r="Y1729" i="1"/>
  <c r="Y1730" i="1"/>
  <c r="Y1731" i="1"/>
  <c r="Y1732" i="1"/>
  <c r="Y1733" i="1"/>
  <c r="Y1734" i="1"/>
  <c r="Y1735" i="1"/>
  <c r="Y1736" i="1"/>
  <c r="Y1737" i="1"/>
  <c r="Y1738" i="1"/>
  <c r="Y1739" i="1"/>
  <c r="Y1740" i="1"/>
  <c r="Y1741" i="1"/>
  <c r="Y1742" i="1"/>
  <c r="Y1743" i="1"/>
  <c r="Y1744" i="1"/>
  <c r="Y1745" i="1"/>
  <c r="Y1746" i="1"/>
  <c r="Y1747" i="1"/>
  <c r="Y1748" i="1"/>
  <c r="Y1749" i="1"/>
  <c r="Y1750" i="1"/>
  <c r="Y1751" i="1"/>
  <c r="Y1752" i="1"/>
  <c r="Y1753" i="1"/>
  <c r="Y1754" i="1"/>
  <c r="Y1755" i="1"/>
  <c r="Y1756" i="1"/>
  <c r="Y1757" i="1"/>
  <c r="Y1758" i="1"/>
  <c r="Y1759" i="1"/>
  <c r="Y1760" i="1"/>
  <c r="Y1761" i="1"/>
  <c r="Y1762" i="1"/>
  <c r="Y1763" i="1"/>
  <c r="Y1764" i="1"/>
  <c r="Y1765" i="1"/>
  <c r="Y1766" i="1"/>
  <c r="Y1767" i="1"/>
  <c r="Y1768" i="1"/>
  <c r="Y1769" i="1"/>
  <c r="Y1770" i="1"/>
  <c r="Y1771" i="1"/>
  <c r="Y1772" i="1"/>
  <c r="Y1773" i="1"/>
  <c r="Y1774" i="1"/>
  <c r="Y1775" i="1"/>
  <c r="Y1776" i="1"/>
  <c r="Y1777" i="1"/>
  <c r="Y1778" i="1"/>
  <c r="Y1779" i="1"/>
  <c r="Y1780" i="1"/>
  <c r="Y1781" i="1"/>
  <c r="Y1782" i="1"/>
  <c r="Y1783" i="1"/>
  <c r="Y1784" i="1"/>
  <c r="Y1785" i="1"/>
  <c r="Y1786" i="1"/>
  <c r="Y1787" i="1"/>
  <c r="Y1788" i="1"/>
  <c r="Y1789" i="1"/>
  <c r="Y1790" i="1"/>
  <c r="Y1791" i="1"/>
  <c r="Y1792" i="1"/>
  <c r="Y1793" i="1"/>
  <c r="Y1794" i="1"/>
  <c r="Y1795" i="1"/>
  <c r="Y1796" i="1"/>
  <c r="Y1797" i="1"/>
  <c r="Y1798" i="1"/>
  <c r="Y1799" i="1"/>
  <c r="Y1800" i="1"/>
  <c r="Y1801" i="1"/>
  <c r="Y1802" i="1"/>
  <c r="Y1803" i="1"/>
  <c r="Y1804" i="1"/>
  <c r="Y1805" i="1"/>
  <c r="Y1806" i="1"/>
  <c r="Y1807" i="1"/>
  <c r="Y1808" i="1"/>
  <c r="Y1809" i="1"/>
  <c r="Y1810" i="1"/>
  <c r="Y1811" i="1"/>
  <c r="Y1812" i="1"/>
  <c r="Y1813" i="1"/>
  <c r="Y1814" i="1"/>
  <c r="Y1815" i="1"/>
  <c r="Y1816" i="1"/>
  <c r="Y1817" i="1"/>
  <c r="Y1818" i="1"/>
  <c r="Y1819" i="1"/>
  <c r="Y1820" i="1"/>
  <c r="Y1821" i="1"/>
  <c r="Y1822" i="1"/>
  <c r="Y1823" i="1"/>
  <c r="Y1824" i="1"/>
  <c r="Y1825" i="1"/>
  <c r="Y1826" i="1"/>
  <c r="Y1827" i="1"/>
  <c r="Y1828" i="1"/>
  <c r="Y1829" i="1"/>
  <c r="Y1830" i="1"/>
  <c r="Y1831" i="1"/>
  <c r="Y1832" i="1"/>
  <c r="Y1833" i="1"/>
  <c r="Y1834" i="1"/>
  <c r="Y1835" i="1"/>
  <c r="Y1836" i="1"/>
  <c r="Y1837" i="1"/>
  <c r="Y1838" i="1"/>
  <c r="Y1839" i="1"/>
  <c r="Y1840" i="1"/>
  <c r="Y1841" i="1"/>
  <c r="Y1842" i="1"/>
  <c r="Y1843" i="1"/>
  <c r="Y1844" i="1"/>
  <c r="Y1845" i="1"/>
  <c r="Y1846" i="1"/>
  <c r="Y1847" i="1"/>
  <c r="Y1848" i="1"/>
  <c r="Y1849" i="1"/>
  <c r="Y1850" i="1"/>
  <c r="Y1851" i="1"/>
  <c r="Y1852" i="1"/>
  <c r="Y1853" i="1"/>
  <c r="Y1854" i="1"/>
  <c r="Y1855" i="1"/>
  <c r="Y1856" i="1"/>
  <c r="Y1857" i="1"/>
  <c r="Y1858" i="1"/>
  <c r="Y1859" i="1"/>
  <c r="Y1860" i="1"/>
  <c r="Y1861" i="1"/>
  <c r="Y1862" i="1"/>
  <c r="Y1863" i="1"/>
  <c r="Y1864" i="1"/>
  <c r="Y1865" i="1"/>
  <c r="Y1866" i="1"/>
  <c r="Y1867" i="1"/>
  <c r="Y1868" i="1"/>
  <c r="Y1869" i="1"/>
  <c r="Y1870" i="1"/>
  <c r="Y1871" i="1"/>
  <c r="Y1872" i="1"/>
  <c r="Y1873" i="1"/>
  <c r="Y1874" i="1"/>
  <c r="Y1875" i="1"/>
  <c r="Y1876" i="1"/>
  <c r="Y1877" i="1"/>
  <c r="Y1878" i="1"/>
  <c r="Y1879" i="1"/>
  <c r="Y1880" i="1"/>
  <c r="Y1881" i="1"/>
  <c r="Y1882" i="1"/>
  <c r="Y1883" i="1"/>
  <c r="Y1884" i="1"/>
  <c r="Y1885" i="1"/>
  <c r="Y1886" i="1"/>
  <c r="Y1887" i="1"/>
  <c r="Y1888" i="1"/>
  <c r="Y1889" i="1"/>
  <c r="Y1890" i="1"/>
  <c r="Y1891" i="1"/>
  <c r="Y1892" i="1"/>
  <c r="Y1893" i="1"/>
  <c r="Y1894" i="1"/>
  <c r="Y1895" i="1"/>
  <c r="Y1896" i="1"/>
  <c r="Y1897" i="1"/>
  <c r="Y1898" i="1"/>
  <c r="Y1899" i="1"/>
  <c r="Y1900" i="1"/>
  <c r="Y1901" i="1"/>
  <c r="Y1902" i="1"/>
  <c r="Y1903" i="1"/>
  <c r="Y1904" i="1"/>
  <c r="Y1905" i="1"/>
  <c r="Y1906" i="1"/>
  <c r="Y1907" i="1"/>
  <c r="Y1908" i="1"/>
  <c r="Y1909" i="1"/>
  <c r="Y1910" i="1"/>
  <c r="Y1911" i="1"/>
  <c r="Y1912" i="1"/>
  <c r="Y1913" i="1"/>
  <c r="Y1914" i="1"/>
  <c r="Y1915" i="1"/>
  <c r="Y1916" i="1"/>
  <c r="Y1917" i="1"/>
  <c r="Y1918" i="1"/>
  <c r="Y1919" i="1"/>
  <c r="Y1920" i="1"/>
  <c r="Y1921" i="1"/>
  <c r="Y1922" i="1"/>
  <c r="Y1923" i="1"/>
  <c r="Y1924" i="1"/>
  <c r="Y1925" i="1"/>
  <c r="Y1926" i="1"/>
  <c r="Y1927" i="1"/>
  <c r="Y1928" i="1"/>
  <c r="Y1929" i="1"/>
  <c r="Y1930" i="1"/>
  <c r="Y1931" i="1"/>
  <c r="Y1932" i="1"/>
  <c r="Y1933" i="1"/>
  <c r="Y1934" i="1"/>
  <c r="Y1935" i="1"/>
  <c r="Y1936" i="1"/>
  <c r="Y1937" i="1"/>
  <c r="Y1938" i="1"/>
  <c r="Y1939" i="1"/>
  <c r="Y1940" i="1"/>
  <c r="Y1941" i="1"/>
  <c r="Y1942" i="1"/>
  <c r="Y1943" i="1"/>
  <c r="Y1944" i="1"/>
  <c r="Y1945" i="1"/>
  <c r="Y1946" i="1"/>
  <c r="Y1947" i="1"/>
  <c r="Y1948" i="1"/>
  <c r="Y1949" i="1"/>
  <c r="Y1950" i="1"/>
  <c r="Y1951" i="1"/>
  <c r="Y1952" i="1"/>
  <c r="Y1953" i="1"/>
  <c r="Y1954" i="1"/>
  <c r="Y1955" i="1"/>
  <c r="Y1956" i="1"/>
  <c r="Y1957" i="1"/>
  <c r="Y1958" i="1"/>
  <c r="Y1959" i="1"/>
  <c r="Y1960" i="1"/>
  <c r="Y1961" i="1"/>
  <c r="Y1962" i="1"/>
  <c r="Y1963" i="1"/>
  <c r="Y1964" i="1"/>
  <c r="Y1965" i="1"/>
  <c r="Y1966" i="1"/>
  <c r="Y1967" i="1"/>
  <c r="Y1968" i="1"/>
  <c r="Y1969" i="1"/>
  <c r="Y1970" i="1"/>
  <c r="Y1971" i="1"/>
  <c r="Y1972" i="1"/>
  <c r="Y1973" i="1"/>
  <c r="Y1974" i="1"/>
  <c r="Y1975" i="1"/>
  <c r="Y1976" i="1"/>
  <c r="Y1977" i="1"/>
  <c r="Y1978" i="1"/>
  <c r="Y1979" i="1"/>
  <c r="Y1980" i="1"/>
  <c r="Y1981" i="1"/>
  <c r="Y1982" i="1"/>
  <c r="Y1983" i="1"/>
  <c r="Y1984" i="1"/>
  <c r="Y1985" i="1"/>
  <c r="Y1986" i="1"/>
  <c r="Y1987" i="1"/>
  <c r="Y1988" i="1"/>
  <c r="Y1989" i="1"/>
  <c r="Y1990" i="1"/>
  <c r="Y1991" i="1"/>
  <c r="Y1992" i="1"/>
  <c r="Y1993" i="1"/>
  <c r="Y1994" i="1"/>
  <c r="Y1995" i="1"/>
  <c r="Y1996" i="1"/>
  <c r="Y1997" i="1"/>
  <c r="Y1998" i="1"/>
  <c r="Y1999" i="1"/>
  <c r="Y2000" i="1"/>
  <c r="Y2001" i="1"/>
  <c r="Y2002" i="1"/>
  <c r="Y2003" i="1"/>
  <c r="Y2004" i="1"/>
  <c r="Y2005" i="1"/>
  <c r="Y2006" i="1"/>
  <c r="Y2007" i="1"/>
  <c r="Y2008" i="1"/>
  <c r="Y2009" i="1"/>
  <c r="Y2010" i="1"/>
  <c r="Y2011" i="1"/>
  <c r="Y2012" i="1"/>
  <c r="Y2013" i="1"/>
  <c r="Y2014" i="1"/>
  <c r="Y2015" i="1"/>
  <c r="Y2016" i="1"/>
  <c r="Y2017" i="1"/>
  <c r="Y2018" i="1"/>
  <c r="Y2019" i="1"/>
  <c r="Y2020" i="1"/>
  <c r="Y2021" i="1"/>
  <c r="Y2022" i="1"/>
  <c r="Y2023" i="1"/>
  <c r="Y2024" i="1"/>
  <c r="Y2025" i="1"/>
  <c r="Y2026" i="1"/>
  <c r="Y2027" i="1"/>
  <c r="Y2028" i="1"/>
  <c r="Y2029" i="1"/>
  <c r="Y2030" i="1"/>
  <c r="Y2031" i="1"/>
  <c r="Y2032" i="1"/>
  <c r="Y2033" i="1"/>
  <c r="Y2034" i="1"/>
  <c r="Y2035" i="1"/>
  <c r="Y2036" i="1"/>
  <c r="Y2037" i="1"/>
  <c r="Y2038" i="1"/>
  <c r="Y2039" i="1"/>
  <c r="Y2040" i="1"/>
  <c r="Y2041" i="1"/>
  <c r="Y2042" i="1"/>
  <c r="Y2043" i="1"/>
  <c r="Y2044" i="1"/>
  <c r="Y2045" i="1"/>
  <c r="Y2046" i="1"/>
  <c r="Y2047" i="1"/>
  <c r="Y2048" i="1"/>
  <c r="Y2049" i="1"/>
  <c r="Y2050" i="1"/>
  <c r="Y2051" i="1"/>
  <c r="Y2052" i="1"/>
  <c r="Y2053" i="1"/>
  <c r="Y2054" i="1"/>
  <c r="Y2055" i="1"/>
  <c r="Y2056" i="1"/>
  <c r="Y2057" i="1"/>
  <c r="Y2058" i="1"/>
  <c r="Y2059" i="1"/>
  <c r="Y2060" i="1"/>
  <c r="Y2061" i="1"/>
  <c r="Y2062" i="1"/>
  <c r="Y2063" i="1"/>
  <c r="Y2064" i="1"/>
  <c r="Y2065" i="1"/>
  <c r="Y2066" i="1"/>
  <c r="Y2067" i="1"/>
  <c r="Y2068" i="1"/>
  <c r="Y2069" i="1"/>
  <c r="Y2070" i="1"/>
  <c r="Y2071" i="1"/>
  <c r="Y2072" i="1"/>
  <c r="Y2073" i="1"/>
  <c r="Y2074" i="1"/>
  <c r="Y2075" i="1"/>
  <c r="Y2076" i="1"/>
  <c r="Y2077" i="1"/>
  <c r="Y2078" i="1"/>
  <c r="Y2079" i="1"/>
  <c r="Y2080" i="1"/>
  <c r="Y2081" i="1"/>
  <c r="Y2082" i="1"/>
  <c r="Y2083" i="1"/>
  <c r="Y2084" i="1"/>
  <c r="Y2085" i="1"/>
  <c r="Y2086" i="1"/>
  <c r="Y2087" i="1"/>
  <c r="Y2088" i="1"/>
  <c r="Y2089" i="1"/>
  <c r="Y2090" i="1"/>
  <c r="Y2091" i="1"/>
  <c r="Y2092" i="1"/>
  <c r="Y2093" i="1"/>
  <c r="Y2094" i="1"/>
  <c r="Y2095" i="1"/>
  <c r="Y2096" i="1"/>
  <c r="Y2097" i="1"/>
  <c r="Y2098" i="1"/>
  <c r="Y2099" i="1"/>
  <c r="Y2100" i="1"/>
  <c r="Y2101" i="1"/>
  <c r="Y2102" i="1"/>
  <c r="Y2103" i="1"/>
  <c r="Y2104" i="1"/>
  <c r="Y2105" i="1"/>
  <c r="Y2106" i="1"/>
  <c r="Y2107" i="1"/>
  <c r="Y2108" i="1"/>
  <c r="Y2109" i="1"/>
  <c r="Y2110" i="1"/>
  <c r="Y2111" i="1"/>
  <c r="Y2112" i="1"/>
  <c r="Y2113" i="1"/>
  <c r="Y2114" i="1"/>
  <c r="Y2115" i="1"/>
  <c r="Y2116" i="1"/>
  <c r="Y2117" i="1"/>
  <c r="Y2118" i="1"/>
  <c r="Y2119" i="1"/>
  <c r="Y2120" i="1"/>
  <c r="Y2121" i="1"/>
  <c r="Y2122" i="1"/>
  <c r="Y2123" i="1"/>
  <c r="Y2124" i="1"/>
  <c r="Y2125" i="1"/>
  <c r="Y2126" i="1"/>
  <c r="Y2127" i="1"/>
  <c r="Y2128" i="1"/>
  <c r="Y2129" i="1"/>
  <c r="Y2130" i="1"/>
  <c r="Y2131" i="1"/>
  <c r="Y2132" i="1"/>
  <c r="Y2133" i="1"/>
  <c r="Y2134" i="1"/>
  <c r="Y2135" i="1"/>
  <c r="Y2136" i="1"/>
  <c r="Y2137" i="1"/>
  <c r="Y2138" i="1"/>
  <c r="Y2139" i="1"/>
  <c r="Y2140" i="1"/>
  <c r="Y2141" i="1"/>
  <c r="Y2142" i="1"/>
  <c r="Y2143" i="1"/>
  <c r="Y2144" i="1"/>
  <c r="Y2145" i="1"/>
  <c r="Y2146" i="1"/>
  <c r="Y2147" i="1"/>
  <c r="Y2148" i="1"/>
  <c r="Y2149" i="1"/>
  <c r="Y2150" i="1"/>
  <c r="Y2151" i="1"/>
  <c r="Y2152" i="1"/>
  <c r="Y2153" i="1"/>
  <c r="Y2154" i="1"/>
  <c r="Y2155" i="1"/>
  <c r="Y2156" i="1"/>
  <c r="Y2157" i="1"/>
  <c r="Y2158" i="1"/>
  <c r="Y2159" i="1"/>
  <c r="Y2160" i="1"/>
  <c r="Y2161" i="1"/>
  <c r="Y2162" i="1"/>
  <c r="Y2163" i="1"/>
  <c r="Y2164" i="1"/>
  <c r="Y2165" i="1"/>
  <c r="Y2166" i="1"/>
  <c r="Y2167" i="1"/>
  <c r="Y2168" i="1"/>
  <c r="Y2169" i="1"/>
  <c r="Y2170" i="1"/>
  <c r="Y2171" i="1"/>
  <c r="Y2172" i="1"/>
  <c r="Y2173" i="1"/>
  <c r="Y2174" i="1"/>
  <c r="Y2175" i="1"/>
  <c r="Y2176" i="1"/>
  <c r="Y2177" i="1"/>
  <c r="Y2178" i="1"/>
  <c r="Y2179" i="1"/>
  <c r="Y2180" i="1"/>
  <c r="Y2181" i="1"/>
  <c r="Y2182" i="1"/>
  <c r="Y2183" i="1"/>
  <c r="Y2184" i="1"/>
  <c r="Y2185" i="1"/>
  <c r="Y2186" i="1"/>
  <c r="Y2187" i="1"/>
  <c r="Y2188" i="1"/>
  <c r="Y2189" i="1"/>
  <c r="Y2190" i="1"/>
  <c r="Y2191" i="1"/>
  <c r="Y2192" i="1"/>
  <c r="Y2193" i="1"/>
  <c r="Y2194" i="1"/>
  <c r="Y2195" i="1"/>
  <c r="Y2196" i="1"/>
  <c r="Y2197" i="1"/>
  <c r="Y2198" i="1"/>
  <c r="Y2199" i="1"/>
  <c r="Y2200" i="1"/>
  <c r="Y2201" i="1"/>
  <c r="Y2202" i="1"/>
  <c r="Y2203" i="1"/>
  <c r="Y2204" i="1"/>
  <c r="Y2205" i="1"/>
  <c r="Y2206" i="1"/>
  <c r="Y2207" i="1"/>
  <c r="Y2208" i="1"/>
  <c r="Y2209" i="1"/>
  <c r="Y2210" i="1"/>
  <c r="Y2211" i="1"/>
  <c r="Y2212" i="1"/>
  <c r="Y2213" i="1"/>
  <c r="Y2214" i="1"/>
  <c r="Y2215" i="1"/>
  <c r="Y2216" i="1"/>
  <c r="Y2217" i="1"/>
  <c r="Y2218" i="1"/>
  <c r="Y2219" i="1"/>
  <c r="Y2220" i="1"/>
  <c r="Y2221" i="1"/>
  <c r="Y2222" i="1"/>
  <c r="Y2223" i="1"/>
  <c r="Y2224" i="1"/>
  <c r="Y2225" i="1"/>
  <c r="Y2226" i="1"/>
  <c r="Y2227" i="1"/>
  <c r="Y2228" i="1"/>
  <c r="Y2229" i="1"/>
  <c r="Y2230" i="1"/>
  <c r="Y2231" i="1"/>
  <c r="Y2232" i="1"/>
  <c r="Y2233" i="1"/>
  <c r="Y2234" i="1"/>
  <c r="Y2235" i="1"/>
  <c r="Y2236" i="1"/>
  <c r="Y2237" i="1"/>
  <c r="Y2238" i="1"/>
  <c r="Y2239" i="1"/>
  <c r="Y2240" i="1"/>
  <c r="Y2241" i="1"/>
  <c r="Y2242" i="1"/>
  <c r="Y2243" i="1"/>
  <c r="Y2244" i="1"/>
  <c r="Y2245" i="1"/>
  <c r="Y2246" i="1"/>
  <c r="Y2247" i="1"/>
  <c r="Y2248" i="1"/>
  <c r="Y2249" i="1"/>
  <c r="Y2250" i="1"/>
  <c r="Y2251" i="1"/>
  <c r="Y2252" i="1"/>
  <c r="Y2253" i="1"/>
  <c r="Y2254" i="1"/>
  <c r="Y2255" i="1"/>
  <c r="Y2256" i="1"/>
  <c r="Y2257" i="1"/>
  <c r="Y2258" i="1"/>
  <c r="Y2259" i="1"/>
  <c r="Y2260" i="1"/>
  <c r="Y2261" i="1"/>
  <c r="Y2262" i="1"/>
  <c r="Y2263" i="1"/>
  <c r="Y2264" i="1"/>
  <c r="Y2265" i="1"/>
  <c r="Y2266" i="1"/>
  <c r="Y2267" i="1"/>
  <c r="Y2268" i="1"/>
  <c r="Y2269" i="1"/>
  <c r="Y2270" i="1"/>
  <c r="Y2271" i="1"/>
  <c r="Y2272" i="1"/>
  <c r="Y2273" i="1"/>
  <c r="Y2274" i="1"/>
  <c r="Y2275" i="1"/>
  <c r="Y2276" i="1"/>
  <c r="Y2277" i="1"/>
  <c r="Y2278" i="1"/>
  <c r="Y2279" i="1"/>
  <c r="Y2280" i="1"/>
  <c r="Y2281" i="1"/>
  <c r="Y2282" i="1"/>
  <c r="Y2283" i="1"/>
  <c r="Y2284" i="1"/>
  <c r="Y2285" i="1"/>
  <c r="Y2286" i="1"/>
  <c r="Y2287" i="1"/>
  <c r="Y2288" i="1"/>
  <c r="Y2289" i="1"/>
  <c r="Y2290" i="1"/>
  <c r="Y2291" i="1"/>
  <c r="Y2292" i="1"/>
  <c r="Y2293" i="1"/>
  <c r="Y2294" i="1"/>
  <c r="Y2295" i="1"/>
  <c r="Y2296" i="1"/>
  <c r="Y2297" i="1"/>
  <c r="Y2298" i="1"/>
  <c r="Y2299" i="1"/>
  <c r="Y2300" i="1"/>
  <c r="Y2301" i="1"/>
  <c r="Y2302" i="1"/>
  <c r="Y2303" i="1"/>
  <c r="Y2304" i="1"/>
  <c r="Y2305" i="1"/>
  <c r="Y2306" i="1"/>
  <c r="Y2307" i="1"/>
  <c r="Y2308" i="1"/>
  <c r="Y2309" i="1"/>
  <c r="Y2310" i="1"/>
  <c r="Y2311" i="1"/>
  <c r="Y2312" i="1"/>
  <c r="Y2313" i="1"/>
  <c r="Y2314" i="1"/>
  <c r="Y2315" i="1"/>
  <c r="Y2316" i="1"/>
  <c r="Y2317" i="1"/>
  <c r="Y2318" i="1"/>
  <c r="Y2319" i="1"/>
  <c r="Y2320" i="1"/>
  <c r="Y2321" i="1"/>
  <c r="Y2322" i="1"/>
  <c r="Y2323" i="1"/>
  <c r="Y2324" i="1"/>
  <c r="Y2325" i="1"/>
  <c r="Y2326" i="1"/>
  <c r="Y2327" i="1"/>
  <c r="Y2328" i="1"/>
  <c r="Y2329" i="1"/>
  <c r="Y2330" i="1"/>
  <c r="Y2331" i="1"/>
  <c r="Y2332" i="1"/>
  <c r="Y2333" i="1"/>
  <c r="Y2334" i="1"/>
  <c r="Y2335" i="1"/>
  <c r="Y2336" i="1"/>
  <c r="Y2337" i="1"/>
  <c r="Y2338" i="1"/>
  <c r="Y2339" i="1"/>
  <c r="Y2340" i="1"/>
  <c r="Y2341" i="1"/>
  <c r="Y2342" i="1"/>
  <c r="Y2343" i="1"/>
  <c r="Y2344" i="1"/>
  <c r="Y2345" i="1"/>
  <c r="Y2346" i="1"/>
  <c r="Y2347" i="1"/>
  <c r="Y2348" i="1"/>
  <c r="Y2349" i="1"/>
  <c r="Y2350" i="1"/>
  <c r="Y2351" i="1"/>
  <c r="Y2352" i="1"/>
  <c r="Y2353" i="1"/>
  <c r="Y2354" i="1"/>
  <c r="Y2355" i="1"/>
  <c r="Y2356" i="1"/>
  <c r="Y2357" i="1"/>
  <c r="Y2358" i="1"/>
  <c r="Y2359" i="1"/>
  <c r="Y2360" i="1"/>
  <c r="Y2361" i="1"/>
  <c r="Y2362" i="1"/>
  <c r="Y2363" i="1"/>
  <c r="Y2364" i="1"/>
  <c r="Y2365" i="1"/>
  <c r="Y2366" i="1"/>
  <c r="Y2367" i="1"/>
  <c r="Y2368" i="1"/>
  <c r="Y2369" i="1"/>
  <c r="Y2370" i="1"/>
  <c r="Y2371" i="1"/>
  <c r="Y2372" i="1"/>
  <c r="Y2373" i="1"/>
  <c r="Y2374" i="1"/>
  <c r="Y2375" i="1"/>
  <c r="Y2376" i="1"/>
  <c r="Y2377" i="1"/>
  <c r="Y2378" i="1"/>
  <c r="Y2379" i="1"/>
  <c r="Y2380" i="1"/>
  <c r="Y2381" i="1"/>
  <c r="Y2382" i="1"/>
  <c r="Y2383" i="1"/>
  <c r="Y2384" i="1"/>
  <c r="Y2385" i="1"/>
  <c r="Y2386" i="1"/>
  <c r="Y2387" i="1"/>
  <c r="Y2388" i="1"/>
  <c r="Y2389" i="1"/>
  <c r="Y2390" i="1"/>
  <c r="Y2391" i="1"/>
  <c r="Y2392" i="1"/>
  <c r="Y2393" i="1"/>
  <c r="Y2394" i="1"/>
  <c r="Y2395" i="1"/>
  <c r="Y2396" i="1"/>
  <c r="Y2397" i="1"/>
  <c r="Y2398" i="1"/>
  <c r="Y2399" i="1"/>
  <c r="Y2400" i="1"/>
  <c r="Y2401" i="1"/>
  <c r="Y2402" i="1"/>
  <c r="Y2403" i="1"/>
  <c r="Y2404" i="1"/>
  <c r="Y2405" i="1"/>
  <c r="Y2406" i="1"/>
  <c r="Y2407" i="1"/>
  <c r="Y2408" i="1"/>
  <c r="Y2409" i="1"/>
  <c r="Y2410" i="1"/>
  <c r="Y2411" i="1"/>
  <c r="Y2412" i="1"/>
  <c r="Y2413" i="1"/>
  <c r="Y2414" i="1"/>
  <c r="Y2415" i="1"/>
  <c r="Y2416" i="1"/>
  <c r="Y2417" i="1"/>
  <c r="Y2418" i="1"/>
  <c r="Y2419" i="1"/>
  <c r="Y2420" i="1"/>
  <c r="Y2421" i="1"/>
  <c r="Y2422" i="1"/>
  <c r="Y2423" i="1"/>
  <c r="Y2424" i="1"/>
  <c r="Y2425" i="1"/>
  <c r="Y2426" i="1"/>
  <c r="Y2427" i="1"/>
  <c r="Y2428" i="1"/>
  <c r="Y2429" i="1"/>
  <c r="Y2430" i="1"/>
  <c r="Y2431" i="1"/>
  <c r="Y2432" i="1"/>
  <c r="Y2433" i="1"/>
  <c r="Y2434" i="1"/>
  <c r="Y2435" i="1"/>
  <c r="Y2436" i="1"/>
  <c r="Y2437" i="1"/>
  <c r="Y2438" i="1"/>
  <c r="Y2439" i="1"/>
  <c r="Y2440" i="1"/>
  <c r="Y2441" i="1"/>
  <c r="Y2442" i="1"/>
  <c r="Y2443" i="1"/>
  <c r="Y2444" i="1"/>
  <c r="Y2445" i="1"/>
  <c r="Y2446" i="1"/>
  <c r="Y2447" i="1"/>
  <c r="Y2448" i="1"/>
  <c r="Y2449" i="1"/>
  <c r="Y2450" i="1"/>
  <c r="Y2451" i="1"/>
  <c r="Y2452" i="1"/>
  <c r="Y2453" i="1"/>
  <c r="Y2454" i="1"/>
  <c r="Y2455" i="1"/>
  <c r="Y2456" i="1"/>
  <c r="Y2457" i="1"/>
  <c r="Y2458" i="1"/>
  <c r="Y2459" i="1"/>
  <c r="Y2460" i="1"/>
  <c r="Y2461" i="1"/>
  <c r="Y2462" i="1"/>
  <c r="Y2463" i="1"/>
  <c r="Y2464" i="1"/>
  <c r="Y2465" i="1"/>
  <c r="Y2466" i="1"/>
  <c r="Y2467" i="1"/>
  <c r="Y2468" i="1"/>
  <c r="Y2469" i="1"/>
  <c r="Y2470" i="1"/>
  <c r="Y2471" i="1"/>
  <c r="Y2472" i="1"/>
  <c r="Y2473" i="1"/>
  <c r="Y2474" i="1"/>
  <c r="Y2475" i="1"/>
  <c r="Y2476" i="1"/>
  <c r="Y2477" i="1"/>
  <c r="Y2478" i="1"/>
  <c r="Y2479" i="1"/>
  <c r="Y2480" i="1"/>
  <c r="Y2481" i="1"/>
  <c r="Y2482" i="1"/>
  <c r="Y2483" i="1"/>
  <c r="Y2484" i="1"/>
  <c r="Y2485" i="1"/>
  <c r="Y2486" i="1"/>
  <c r="Y2487" i="1"/>
  <c r="Y2488" i="1"/>
  <c r="Y2489" i="1"/>
  <c r="Y2490" i="1"/>
  <c r="Y2491" i="1"/>
  <c r="Y2492" i="1"/>
  <c r="Y2493" i="1"/>
  <c r="Y2494" i="1"/>
  <c r="Y2495" i="1"/>
  <c r="Y2496" i="1"/>
  <c r="Y2497" i="1"/>
  <c r="Y2498" i="1"/>
  <c r="Y2499" i="1"/>
  <c r="Y2500" i="1"/>
  <c r="Y2501" i="1"/>
  <c r="Y2502" i="1"/>
  <c r="Y2503" i="1"/>
  <c r="Y2504" i="1"/>
  <c r="Y2505" i="1"/>
  <c r="Y2506" i="1"/>
  <c r="Y2507" i="1"/>
  <c r="Y2508" i="1"/>
  <c r="Y2509" i="1"/>
  <c r="Y2510" i="1"/>
  <c r="Y2511" i="1"/>
  <c r="Y2512" i="1"/>
  <c r="Y2513" i="1"/>
  <c r="Y2514" i="1"/>
  <c r="Y2515" i="1"/>
  <c r="Y2516" i="1"/>
  <c r="Y2517" i="1"/>
  <c r="Y2518" i="1"/>
  <c r="Y2519" i="1"/>
  <c r="Y2520" i="1"/>
  <c r="Y2521" i="1"/>
  <c r="Y2522" i="1"/>
  <c r="Y2523" i="1"/>
  <c r="Y2524" i="1"/>
  <c r="Y2525" i="1"/>
  <c r="Y2526" i="1"/>
  <c r="Y2527" i="1"/>
  <c r="Y2528" i="1"/>
  <c r="Y2529" i="1"/>
  <c r="Y2530" i="1"/>
  <c r="Y2531" i="1"/>
  <c r="Y2532" i="1"/>
  <c r="Y2533" i="1"/>
  <c r="Y2534" i="1"/>
  <c r="Y2535" i="1"/>
  <c r="Y2536" i="1"/>
  <c r="Y2537" i="1"/>
  <c r="Y2538" i="1"/>
  <c r="Y2539" i="1"/>
  <c r="Y2540" i="1"/>
  <c r="Y2541" i="1"/>
  <c r="Y2542" i="1"/>
  <c r="Y2543" i="1"/>
  <c r="Y2544" i="1"/>
  <c r="Y2545" i="1"/>
  <c r="Y2546" i="1"/>
  <c r="Y2547" i="1"/>
  <c r="Y2548" i="1"/>
  <c r="Y2549" i="1"/>
  <c r="Y2550" i="1"/>
  <c r="Y2551" i="1"/>
  <c r="Y2552" i="1"/>
  <c r="Y2553" i="1"/>
  <c r="Y2554" i="1"/>
  <c r="Y2555" i="1"/>
  <c r="Y2556" i="1"/>
  <c r="Y2557" i="1"/>
  <c r="Y2558" i="1"/>
  <c r="Y2559" i="1"/>
  <c r="Y2560" i="1"/>
  <c r="Y2561" i="1"/>
  <c r="Y2562" i="1"/>
  <c r="Y2563" i="1"/>
  <c r="Y2564" i="1"/>
  <c r="Y2565" i="1"/>
  <c r="Y2566" i="1"/>
  <c r="Y2567" i="1"/>
  <c r="Y2568" i="1"/>
  <c r="Y2569" i="1"/>
  <c r="Y2570" i="1"/>
  <c r="Y2571" i="1"/>
  <c r="Y2572" i="1"/>
  <c r="Y2573" i="1"/>
  <c r="Y2574" i="1"/>
  <c r="Y2575" i="1"/>
  <c r="Y2576" i="1"/>
  <c r="Y2577" i="1"/>
  <c r="Y2578" i="1"/>
  <c r="Y2579" i="1"/>
  <c r="Y2580" i="1"/>
  <c r="Y2581" i="1"/>
  <c r="Y2582" i="1"/>
  <c r="Y2583" i="1"/>
  <c r="Y2584" i="1"/>
  <c r="Y2585" i="1"/>
  <c r="Y2586" i="1"/>
  <c r="Y2587" i="1"/>
  <c r="Y2588" i="1"/>
  <c r="Y2589" i="1"/>
  <c r="Y2590" i="1"/>
  <c r="Y2591" i="1"/>
  <c r="Y2592" i="1"/>
  <c r="Y2593" i="1"/>
  <c r="Y2594" i="1"/>
  <c r="Y2595" i="1"/>
  <c r="Y2596" i="1"/>
  <c r="Y2597" i="1"/>
  <c r="Y2598" i="1"/>
  <c r="Y2599" i="1"/>
  <c r="Y2600" i="1"/>
  <c r="Y2601" i="1"/>
  <c r="Y2602" i="1"/>
  <c r="Y2603" i="1"/>
  <c r="Y2604" i="1"/>
  <c r="Y2605" i="1"/>
  <c r="Y2606" i="1"/>
  <c r="Y2607" i="1"/>
  <c r="Y2608" i="1"/>
  <c r="Y2609" i="1"/>
  <c r="Y2610" i="1"/>
  <c r="Y2611" i="1"/>
  <c r="Y2612" i="1"/>
  <c r="Y2613" i="1"/>
  <c r="Y2614" i="1"/>
  <c r="Y2615" i="1"/>
  <c r="Y2616" i="1"/>
  <c r="Y2617" i="1"/>
  <c r="Y2618" i="1"/>
  <c r="Y2619" i="1"/>
  <c r="Y2620" i="1"/>
  <c r="Y2621" i="1"/>
  <c r="Y2622" i="1"/>
  <c r="Y2623" i="1"/>
  <c r="Y2624" i="1"/>
  <c r="Y2625" i="1"/>
  <c r="Y2626" i="1"/>
  <c r="Y2627" i="1"/>
  <c r="Y2628" i="1"/>
  <c r="Y2629" i="1"/>
  <c r="Y2630" i="1"/>
  <c r="Y2631" i="1"/>
  <c r="Y2632" i="1"/>
  <c r="Y2633" i="1"/>
  <c r="Y2634" i="1"/>
  <c r="Y2635" i="1"/>
  <c r="Y2636" i="1"/>
  <c r="Y2637" i="1"/>
  <c r="Y2638" i="1"/>
  <c r="Y2639" i="1"/>
  <c r="Y2640" i="1"/>
  <c r="Y2641" i="1"/>
  <c r="Y2642" i="1"/>
  <c r="Y2643" i="1"/>
  <c r="Y2644" i="1"/>
  <c r="Y2645" i="1"/>
  <c r="Y2646" i="1"/>
  <c r="Y2647" i="1"/>
  <c r="Y2648" i="1"/>
  <c r="Y2649" i="1"/>
  <c r="Y2650" i="1"/>
  <c r="Y2651" i="1"/>
  <c r="Y2652" i="1"/>
  <c r="Y2653" i="1"/>
  <c r="Y2654" i="1"/>
  <c r="Y2655" i="1"/>
  <c r="Y2656" i="1"/>
  <c r="Y2657" i="1"/>
  <c r="Y2658" i="1"/>
  <c r="Y2659" i="1"/>
  <c r="Y2660" i="1"/>
  <c r="Y2661" i="1"/>
  <c r="Y2662" i="1"/>
  <c r="Y2663" i="1"/>
  <c r="Y2664" i="1"/>
  <c r="Y2665" i="1"/>
  <c r="Y2666" i="1"/>
  <c r="Y2667" i="1"/>
  <c r="Y2668" i="1"/>
  <c r="Y2669" i="1"/>
  <c r="Y2670" i="1"/>
  <c r="Y2671" i="1"/>
  <c r="Y2672" i="1"/>
  <c r="Y2673" i="1"/>
  <c r="Y2674" i="1"/>
  <c r="Y2675" i="1"/>
  <c r="Y2676" i="1"/>
  <c r="Y2677" i="1"/>
  <c r="Y2678" i="1"/>
  <c r="Y2679" i="1"/>
  <c r="Y2680" i="1"/>
  <c r="Y2681" i="1"/>
  <c r="Y2682" i="1"/>
  <c r="Y2683" i="1"/>
  <c r="Y2684" i="1"/>
  <c r="Y2685" i="1"/>
  <c r="Y2686" i="1"/>
  <c r="Y2687" i="1"/>
  <c r="Y2688" i="1"/>
  <c r="Y2689" i="1"/>
  <c r="Y2690" i="1"/>
  <c r="Y2691" i="1"/>
  <c r="Y2692" i="1"/>
  <c r="Y2693" i="1"/>
  <c r="Y2694" i="1"/>
  <c r="Y2695" i="1"/>
  <c r="Y2696" i="1"/>
  <c r="Y2697" i="1"/>
  <c r="Y2698" i="1"/>
  <c r="Y2699" i="1"/>
  <c r="Y2700" i="1"/>
  <c r="Y2701" i="1"/>
  <c r="Y2702" i="1"/>
  <c r="Y2703" i="1"/>
  <c r="Y2704" i="1"/>
  <c r="Y2705" i="1"/>
  <c r="Y2706" i="1"/>
  <c r="Y2707" i="1"/>
  <c r="Y2708" i="1"/>
  <c r="Y2709" i="1"/>
  <c r="Y2710" i="1"/>
  <c r="Y2711" i="1"/>
  <c r="Y2712" i="1"/>
  <c r="Y2713" i="1"/>
  <c r="Y2714" i="1"/>
  <c r="Y2715" i="1"/>
  <c r="Y2716" i="1"/>
  <c r="Y2717" i="1"/>
  <c r="Y2718" i="1"/>
  <c r="Y2719" i="1"/>
  <c r="Y2720" i="1"/>
  <c r="Y2721" i="1"/>
  <c r="Y2722" i="1"/>
  <c r="Y2723" i="1"/>
  <c r="Y2724" i="1"/>
  <c r="Y2725" i="1"/>
  <c r="Y2726" i="1"/>
  <c r="Y2727" i="1"/>
  <c r="Y2728" i="1"/>
  <c r="Y2729" i="1"/>
  <c r="Y2730" i="1"/>
  <c r="Y2731" i="1"/>
  <c r="Y2732" i="1"/>
  <c r="Y2733" i="1"/>
  <c r="Y2734" i="1"/>
  <c r="Y2735" i="1"/>
  <c r="Y2736" i="1"/>
  <c r="Y2737" i="1"/>
  <c r="Y2738" i="1"/>
  <c r="Y2739" i="1"/>
  <c r="Y2740" i="1"/>
  <c r="Y2741" i="1"/>
  <c r="Y2742" i="1"/>
  <c r="Y2743" i="1"/>
  <c r="Y2744" i="1"/>
  <c r="Y2745" i="1"/>
  <c r="Y2746" i="1"/>
  <c r="Y2747" i="1"/>
  <c r="Y2748" i="1"/>
  <c r="Y2749" i="1"/>
  <c r="Y2750" i="1"/>
  <c r="Y2751" i="1"/>
  <c r="Y2752" i="1"/>
  <c r="Y2753" i="1"/>
  <c r="Y2754" i="1"/>
  <c r="Y2755" i="1"/>
  <c r="Y2756" i="1"/>
  <c r="Y2757" i="1"/>
  <c r="Y2758" i="1"/>
  <c r="Y2759" i="1"/>
  <c r="Y2760" i="1"/>
  <c r="Y2761" i="1"/>
  <c r="Y2762" i="1"/>
  <c r="Y2763" i="1"/>
  <c r="Y2764" i="1"/>
  <c r="Y2765" i="1"/>
  <c r="Y2766" i="1"/>
  <c r="Y2767" i="1"/>
  <c r="Y2768" i="1"/>
  <c r="Y2769" i="1"/>
  <c r="Y2770" i="1"/>
  <c r="Y2771" i="1"/>
  <c r="Y2772" i="1"/>
  <c r="Y2773" i="1"/>
  <c r="Y2774" i="1"/>
  <c r="Y2775" i="1"/>
  <c r="Y2776" i="1"/>
  <c r="Y2777" i="1"/>
  <c r="Y2778" i="1"/>
  <c r="Y2779" i="1"/>
  <c r="Y2780" i="1"/>
  <c r="Y2781" i="1"/>
  <c r="Y2782" i="1"/>
  <c r="Y2783" i="1"/>
  <c r="Y2784" i="1"/>
  <c r="Y2785" i="1"/>
  <c r="Y2786" i="1"/>
  <c r="Y2787" i="1"/>
  <c r="Y2788" i="1"/>
  <c r="Y2789" i="1"/>
  <c r="Y2790" i="1"/>
  <c r="Y2791" i="1"/>
  <c r="Y2792" i="1"/>
  <c r="Y2793" i="1"/>
  <c r="Y2794" i="1"/>
  <c r="Y2795" i="1"/>
  <c r="Y2796" i="1"/>
  <c r="Y2797" i="1"/>
  <c r="Y2798" i="1"/>
  <c r="Y2799" i="1"/>
  <c r="Y2800" i="1"/>
  <c r="Y2801" i="1"/>
  <c r="Y2802" i="1"/>
  <c r="Y2803" i="1"/>
  <c r="Y2804" i="1"/>
  <c r="Y2805" i="1"/>
  <c r="Y2806" i="1"/>
  <c r="Y2807" i="1"/>
  <c r="Y2808" i="1"/>
  <c r="Y2809" i="1"/>
  <c r="Y2810" i="1"/>
  <c r="Y2811" i="1"/>
  <c r="Y2812" i="1"/>
  <c r="Y2813" i="1"/>
  <c r="Y2814" i="1"/>
  <c r="Y2815" i="1"/>
  <c r="Y2816" i="1"/>
  <c r="Y2817" i="1"/>
  <c r="Y2818" i="1"/>
  <c r="Y2819" i="1"/>
  <c r="Y2820" i="1"/>
  <c r="Y2821" i="1"/>
  <c r="Y2822" i="1"/>
  <c r="Y2823" i="1"/>
  <c r="Y2824" i="1"/>
  <c r="Y2825" i="1"/>
  <c r="Y2826" i="1"/>
  <c r="Y2827" i="1"/>
  <c r="Y2828" i="1"/>
  <c r="Y2829" i="1"/>
  <c r="Y2830" i="1"/>
  <c r="Y2831" i="1"/>
  <c r="Y2832" i="1"/>
  <c r="Y2833" i="1"/>
  <c r="Y2834" i="1"/>
  <c r="Y2835" i="1"/>
  <c r="Y2836" i="1"/>
  <c r="Y2837" i="1"/>
  <c r="Y2838" i="1"/>
  <c r="Y2839" i="1"/>
  <c r="Y2840" i="1"/>
  <c r="Y2841" i="1"/>
  <c r="Y2842" i="1"/>
  <c r="Y2843" i="1"/>
  <c r="Y2844" i="1"/>
  <c r="Y2845" i="1"/>
  <c r="Y2846" i="1"/>
  <c r="Y2847" i="1"/>
  <c r="Y2848" i="1"/>
  <c r="Y2849" i="1"/>
  <c r="Y2850" i="1"/>
  <c r="Y2851" i="1"/>
  <c r="Y2852" i="1"/>
  <c r="Y2853" i="1"/>
  <c r="Y2854" i="1"/>
  <c r="Y2855" i="1"/>
  <c r="Y2856" i="1"/>
  <c r="Y2857" i="1"/>
  <c r="Y2858" i="1"/>
  <c r="Y2859" i="1"/>
  <c r="Y2860" i="1"/>
  <c r="Y2861" i="1"/>
  <c r="Y2862" i="1"/>
  <c r="Y2863" i="1"/>
  <c r="Y2864" i="1"/>
  <c r="Y2865" i="1"/>
  <c r="Y2866" i="1"/>
  <c r="Y2867" i="1"/>
  <c r="Y2868" i="1"/>
  <c r="Y2869" i="1"/>
  <c r="Y2870" i="1"/>
  <c r="Y2871" i="1"/>
  <c r="Y2872" i="1"/>
  <c r="Y2873" i="1"/>
  <c r="Y2874" i="1"/>
  <c r="Y2875" i="1"/>
  <c r="Y2876" i="1"/>
  <c r="Y2877" i="1"/>
  <c r="Y2878" i="1"/>
  <c r="Y2879" i="1"/>
  <c r="Y2880" i="1"/>
  <c r="Y2881" i="1"/>
  <c r="Y2882" i="1"/>
  <c r="Y2883" i="1"/>
  <c r="Y2884" i="1"/>
  <c r="Y2885" i="1"/>
  <c r="Y2886" i="1"/>
  <c r="Y2887" i="1"/>
  <c r="Y2888" i="1"/>
  <c r="Y2889" i="1"/>
  <c r="Y2890" i="1"/>
  <c r="Y2891" i="1"/>
  <c r="Y2892" i="1"/>
  <c r="Y2893" i="1"/>
  <c r="Y2894" i="1"/>
  <c r="Y2895" i="1"/>
  <c r="Y2896" i="1"/>
  <c r="Y2897" i="1"/>
  <c r="Y2898" i="1"/>
  <c r="Y2899" i="1"/>
  <c r="Y2900" i="1"/>
  <c r="Y2901" i="1"/>
  <c r="Y2902" i="1"/>
  <c r="Y2903" i="1"/>
  <c r="Y2904" i="1"/>
  <c r="Y2905" i="1"/>
  <c r="Y2906" i="1"/>
  <c r="Y2907" i="1"/>
  <c r="Y2908" i="1"/>
  <c r="Y2909" i="1"/>
  <c r="Y2910" i="1"/>
  <c r="Y2911" i="1"/>
  <c r="Y2912" i="1"/>
  <c r="Y2913" i="1"/>
  <c r="Y2914" i="1"/>
  <c r="Y2915" i="1"/>
  <c r="Y2916" i="1"/>
  <c r="Y2917" i="1"/>
  <c r="Y2918" i="1"/>
  <c r="Y2919" i="1"/>
  <c r="Y2920" i="1"/>
  <c r="Y2921" i="1"/>
  <c r="Y2922" i="1"/>
  <c r="Y2923" i="1"/>
  <c r="Y2924" i="1"/>
  <c r="Y2925" i="1"/>
  <c r="Y2926" i="1"/>
  <c r="Y2927" i="1"/>
  <c r="Y2928" i="1"/>
  <c r="Y2929" i="1"/>
  <c r="Y2930" i="1"/>
  <c r="Y2931" i="1"/>
  <c r="Y2932" i="1"/>
  <c r="Y2933" i="1"/>
  <c r="Y2934" i="1"/>
  <c r="Y2935" i="1"/>
  <c r="Y2936" i="1"/>
  <c r="Y2937" i="1"/>
  <c r="Y2938" i="1"/>
  <c r="Y2939" i="1"/>
  <c r="Y2940" i="1"/>
  <c r="Y2941" i="1"/>
  <c r="Y2942" i="1"/>
  <c r="Y2943" i="1"/>
  <c r="Y2944" i="1"/>
  <c r="Y2945" i="1"/>
  <c r="Y2946" i="1"/>
  <c r="Y2947" i="1"/>
  <c r="Y2948" i="1"/>
  <c r="Y2949" i="1"/>
  <c r="Y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V1630" i="1"/>
  <c r="V1631" i="1"/>
  <c r="V1632" i="1"/>
  <c r="V1633" i="1"/>
  <c r="V1634" i="1"/>
  <c r="V1635" i="1"/>
  <c r="V1636" i="1"/>
  <c r="V1637" i="1"/>
  <c r="V1638" i="1"/>
  <c r="V1639" i="1"/>
  <c r="V1640" i="1"/>
  <c r="V1641" i="1"/>
  <c r="V1642" i="1"/>
  <c r="V1643" i="1"/>
  <c r="V1644" i="1"/>
  <c r="V1645" i="1"/>
  <c r="V1646" i="1"/>
  <c r="V1647" i="1"/>
  <c r="V1648" i="1"/>
  <c r="V1649" i="1"/>
  <c r="V1650" i="1"/>
  <c r="V1651" i="1"/>
  <c r="V1652" i="1"/>
  <c r="V1653" i="1"/>
  <c r="V1654" i="1"/>
  <c r="V1655" i="1"/>
  <c r="V1656" i="1"/>
  <c r="V1657" i="1"/>
  <c r="V1658" i="1"/>
  <c r="V1659" i="1"/>
  <c r="V1660" i="1"/>
  <c r="V1661" i="1"/>
  <c r="V1662" i="1"/>
  <c r="V1663" i="1"/>
  <c r="V1664" i="1"/>
  <c r="V1665" i="1"/>
  <c r="V1666" i="1"/>
  <c r="V1667" i="1"/>
  <c r="V1668" i="1"/>
  <c r="V1669" i="1"/>
  <c r="V1670" i="1"/>
  <c r="V1671" i="1"/>
  <c r="V1672" i="1"/>
  <c r="V1673" i="1"/>
  <c r="V1674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7" i="1"/>
  <c r="V1688" i="1"/>
  <c r="V1689" i="1"/>
  <c r="V1690" i="1"/>
  <c r="V1691" i="1"/>
  <c r="V1692" i="1"/>
  <c r="V1693" i="1"/>
  <c r="V1694" i="1"/>
  <c r="V1695" i="1"/>
  <c r="V1696" i="1"/>
  <c r="V1697" i="1"/>
  <c r="V1698" i="1"/>
  <c r="V1699" i="1"/>
  <c r="V1700" i="1"/>
  <c r="V1701" i="1"/>
  <c r="V1702" i="1"/>
  <c r="V1703" i="1"/>
  <c r="V1704" i="1"/>
  <c r="V1705" i="1"/>
  <c r="V1706" i="1"/>
  <c r="V1707" i="1"/>
  <c r="V1708" i="1"/>
  <c r="V1709" i="1"/>
  <c r="V1710" i="1"/>
  <c r="V1711" i="1"/>
  <c r="V1712" i="1"/>
  <c r="V1713" i="1"/>
  <c r="V1714" i="1"/>
  <c r="V1715" i="1"/>
  <c r="V1716" i="1"/>
  <c r="V1717" i="1"/>
  <c r="V1718" i="1"/>
  <c r="V1719" i="1"/>
  <c r="V1720" i="1"/>
  <c r="V1721" i="1"/>
  <c r="V1722" i="1"/>
  <c r="V1723" i="1"/>
  <c r="V1724" i="1"/>
  <c r="V1725" i="1"/>
  <c r="V1726" i="1"/>
  <c r="V1727" i="1"/>
  <c r="V1728" i="1"/>
  <c r="V1729" i="1"/>
  <c r="V1730" i="1"/>
  <c r="V1731" i="1"/>
  <c r="V1732" i="1"/>
  <c r="V1733" i="1"/>
  <c r="V1734" i="1"/>
  <c r="V1735" i="1"/>
  <c r="V1736" i="1"/>
  <c r="V1737" i="1"/>
  <c r="V1738" i="1"/>
  <c r="V1739" i="1"/>
  <c r="V1740" i="1"/>
  <c r="V1741" i="1"/>
  <c r="V1742" i="1"/>
  <c r="V1743" i="1"/>
  <c r="V1744" i="1"/>
  <c r="V1745" i="1"/>
  <c r="V1746" i="1"/>
  <c r="V1747" i="1"/>
  <c r="V1748" i="1"/>
  <c r="V1749" i="1"/>
  <c r="V1750" i="1"/>
  <c r="V1751" i="1"/>
  <c r="V1752" i="1"/>
  <c r="V1753" i="1"/>
  <c r="V1754" i="1"/>
  <c r="V1755" i="1"/>
  <c r="V1756" i="1"/>
  <c r="V1757" i="1"/>
  <c r="V1758" i="1"/>
  <c r="V1759" i="1"/>
  <c r="V1760" i="1"/>
  <c r="V1761" i="1"/>
  <c r="V1762" i="1"/>
  <c r="V1763" i="1"/>
  <c r="V1764" i="1"/>
  <c r="V1765" i="1"/>
  <c r="V1766" i="1"/>
  <c r="V1767" i="1"/>
  <c r="V1768" i="1"/>
  <c r="V1769" i="1"/>
  <c r="V1770" i="1"/>
  <c r="V1771" i="1"/>
  <c r="V1772" i="1"/>
  <c r="V1773" i="1"/>
  <c r="V1774" i="1"/>
  <c r="V1775" i="1"/>
  <c r="V1776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V1793" i="1"/>
  <c r="V1794" i="1"/>
  <c r="V1795" i="1"/>
  <c r="V1796" i="1"/>
  <c r="V1797" i="1"/>
  <c r="V1798" i="1"/>
  <c r="V1799" i="1"/>
  <c r="V1800" i="1"/>
  <c r="V1801" i="1"/>
  <c r="V1802" i="1"/>
  <c r="V1803" i="1"/>
  <c r="V1804" i="1"/>
  <c r="V1805" i="1"/>
  <c r="V1806" i="1"/>
  <c r="V1807" i="1"/>
  <c r="V1808" i="1"/>
  <c r="V1809" i="1"/>
  <c r="V1810" i="1"/>
  <c r="V1811" i="1"/>
  <c r="V1812" i="1"/>
  <c r="V1813" i="1"/>
  <c r="V1814" i="1"/>
  <c r="V1815" i="1"/>
  <c r="V1816" i="1"/>
  <c r="V1817" i="1"/>
  <c r="V1818" i="1"/>
  <c r="V1819" i="1"/>
  <c r="V1820" i="1"/>
  <c r="V1821" i="1"/>
  <c r="V1822" i="1"/>
  <c r="V1823" i="1"/>
  <c r="V1824" i="1"/>
  <c r="V1825" i="1"/>
  <c r="V1826" i="1"/>
  <c r="V1827" i="1"/>
  <c r="V1828" i="1"/>
  <c r="V1829" i="1"/>
  <c r="V1830" i="1"/>
  <c r="V1831" i="1"/>
  <c r="V1832" i="1"/>
  <c r="V1833" i="1"/>
  <c r="V1834" i="1"/>
  <c r="V1835" i="1"/>
  <c r="V1836" i="1"/>
  <c r="V1837" i="1"/>
  <c r="V1838" i="1"/>
  <c r="V1839" i="1"/>
  <c r="V1840" i="1"/>
  <c r="V1841" i="1"/>
  <c r="V1842" i="1"/>
  <c r="V1843" i="1"/>
  <c r="V1844" i="1"/>
  <c r="V1845" i="1"/>
  <c r="V1846" i="1"/>
  <c r="V1847" i="1"/>
  <c r="V1848" i="1"/>
  <c r="V1849" i="1"/>
  <c r="V1850" i="1"/>
  <c r="V1851" i="1"/>
  <c r="V1852" i="1"/>
  <c r="V1853" i="1"/>
  <c r="V1854" i="1"/>
  <c r="V1855" i="1"/>
  <c r="V1856" i="1"/>
  <c r="V1857" i="1"/>
  <c r="V1858" i="1"/>
  <c r="V1859" i="1"/>
  <c r="V1860" i="1"/>
  <c r="V1861" i="1"/>
  <c r="V1862" i="1"/>
  <c r="V1863" i="1"/>
  <c r="V1864" i="1"/>
  <c r="V1865" i="1"/>
  <c r="V1866" i="1"/>
  <c r="V1867" i="1"/>
  <c r="V1868" i="1"/>
  <c r="V1869" i="1"/>
  <c r="V1870" i="1"/>
  <c r="V1871" i="1"/>
  <c r="V1872" i="1"/>
  <c r="V1873" i="1"/>
  <c r="V1874" i="1"/>
  <c r="V1875" i="1"/>
  <c r="V1876" i="1"/>
  <c r="V1877" i="1"/>
  <c r="V1878" i="1"/>
  <c r="V1879" i="1"/>
  <c r="V1880" i="1"/>
  <c r="V1881" i="1"/>
  <c r="V1882" i="1"/>
  <c r="V1883" i="1"/>
  <c r="V1884" i="1"/>
  <c r="V1885" i="1"/>
  <c r="V1886" i="1"/>
  <c r="V1887" i="1"/>
  <c r="V1888" i="1"/>
  <c r="V1889" i="1"/>
  <c r="V1890" i="1"/>
  <c r="V1891" i="1"/>
  <c r="V1892" i="1"/>
  <c r="V1893" i="1"/>
  <c r="V1894" i="1"/>
  <c r="V1895" i="1"/>
  <c r="V1896" i="1"/>
  <c r="V1897" i="1"/>
  <c r="V1898" i="1"/>
  <c r="V1899" i="1"/>
  <c r="V1900" i="1"/>
  <c r="V1901" i="1"/>
  <c r="V1902" i="1"/>
  <c r="V1903" i="1"/>
  <c r="V1904" i="1"/>
  <c r="V1905" i="1"/>
  <c r="V1906" i="1"/>
  <c r="V1907" i="1"/>
  <c r="V1908" i="1"/>
  <c r="V1909" i="1"/>
  <c r="V1910" i="1"/>
  <c r="V1911" i="1"/>
  <c r="V1912" i="1"/>
  <c r="V1913" i="1"/>
  <c r="V1914" i="1"/>
  <c r="V1915" i="1"/>
  <c r="V1916" i="1"/>
  <c r="V1917" i="1"/>
  <c r="V1918" i="1"/>
  <c r="V1919" i="1"/>
  <c r="V1920" i="1"/>
  <c r="V1921" i="1"/>
  <c r="V1922" i="1"/>
  <c r="V1923" i="1"/>
  <c r="V1924" i="1"/>
  <c r="V1925" i="1"/>
  <c r="V1926" i="1"/>
  <c r="V1927" i="1"/>
  <c r="V1928" i="1"/>
  <c r="V1929" i="1"/>
  <c r="V1930" i="1"/>
  <c r="V1931" i="1"/>
  <c r="V1932" i="1"/>
  <c r="V1933" i="1"/>
  <c r="V1934" i="1"/>
  <c r="V1935" i="1"/>
  <c r="V1936" i="1"/>
  <c r="V1937" i="1"/>
  <c r="V1938" i="1"/>
  <c r="V1939" i="1"/>
  <c r="V1940" i="1"/>
  <c r="V1941" i="1"/>
  <c r="V1942" i="1"/>
  <c r="V1943" i="1"/>
  <c r="V1944" i="1"/>
  <c r="V1945" i="1"/>
  <c r="V1946" i="1"/>
  <c r="V1947" i="1"/>
  <c r="V1948" i="1"/>
  <c r="V1949" i="1"/>
  <c r="V1950" i="1"/>
  <c r="V1951" i="1"/>
  <c r="V1952" i="1"/>
  <c r="V1953" i="1"/>
  <c r="V1954" i="1"/>
  <c r="V1955" i="1"/>
  <c r="V1956" i="1"/>
  <c r="V1957" i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V1979" i="1"/>
  <c r="V1980" i="1"/>
  <c r="V1981" i="1"/>
  <c r="V1982" i="1"/>
  <c r="V1983" i="1"/>
  <c r="V1984" i="1"/>
  <c r="V1985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2000" i="1"/>
  <c r="V2001" i="1"/>
  <c r="V2002" i="1"/>
  <c r="V2003" i="1"/>
  <c r="V2004" i="1"/>
  <c r="V2005" i="1"/>
  <c r="V2006" i="1"/>
  <c r="V2007" i="1"/>
  <c r="V2008" i="1"/>
  <c r="V2009" i="1"/>
  <c r="V2010" i="1"/>
  <c r="V2011" i="1"/>
  <c r="V2012" i="1"/>
  <c r="V2013" i="1"/>
  <c r="V2014" i="1"/>
  <c r="V2015" i="1"/>
  <c r="V2016" i="1"/>
  <c r="V2017" i="1"/>
  <c r="V2018" i="1"/>
  <c r="V2019" i="1"/>
  <c r="V2020" i="1"/>
  <c r="V2021" i="1"/>
  <c r="V2022" i="1"/>
  <c r="V2023" i="1"/>
  <c r="V2024" i="1"/>
  <c r="V2025" i="1"/>
  <c r="V2026" i="1"/>
  <c r="V2027" i="1"/>
  <c r="V2028" i="1"/>
  <c r="V2029" i="1"/>
  <c r="V2030" i="1"/>
  <c r="V2031" i="1"/>
  <c r="V2032" i="1"/>
  <c r="V2033" i="1"/>
  <c r="V2034" i="1"/>
  <c r="V2035" i="1"/>
  <c r="V2036" i="1"/>
  <c r="V2037" i="1"/>
  <c r="V2038" i="1"/>
  <c r="V2039" i="1"/>
  <c r="V2040" i="1"/>
  <c r="V2041" i="1"/>
  <c r="V2042" i="1"/>
  <c r="V2043" i="1"/>
  <c r="V2044" i="1"/>
  <c r="V2045" i="1"/>
  <c r="V2046" i="1"/>
  <c r="V2047" i="1"/>
  <c r="V2048" i="1"/>
  <c r="V2049" i="1"/>
  <c r="V2050" i="1"/>
  <c r="V2051" i="1"/>
  <c r="V2052" i="1"/>
  <c r="V2053" i="1"/>
  <c r="V2054" i="1"/>
  <c r="V2055" i="1"/>
  <c r="V2056" i="1"/>
  <c r="V2057" i="1"/>
  <c r="V2058" i="1"/>
  <c r="V2059" i="1"/>
  <c r="V2060" i="1"/>
  <c r="V2061" i="1"/>
  <c r="V2062" i="1"/>
  <c r="V2063" i="1"/>
  <c r="V2064" i="1"/>
  <c r="V2065" i="1"/>
  <c r="V2066" i="1"/>
  <c r="V2067" i="1"/>
  <c r="V2068" i="1"/>
  <c r="V2069" i="1"/>
  <c r="V2070" i="1"/>
  <c r="V2071" i="1"/>
  <c r="V2072" i="1"/>
  <c r="V2073" i="1"/>
  <c r="V2074" i="1"/>
  <c r="V2075" i="1"/>
  <c r="V2076" i="1"/>
  <c r="V2077" i="1"/>
  <c r="V2078" i="1"/>
  <c r="V2079" i="1"/>
  <c r="V2080" i="1"/>
  <c r="V2081" i="1"/>
  <c r="V2082" i="1"/>
  <c r="V2083" i="1"/>
  <c r="V2084" i="1"/>
  <c r="V2085" i="1"/>
  <c r="V2086" i="1"/>
  <c r="V2087" i="1"/>
  <c r="V2088" i="1"/>
  <c r="V2089" i="1"/>
  <c r="V2090" i="1"/>
  <c r="V2091" i="1"/>
  <c r="V2092" i="1"/>
  <c r="V2093" i="1"/>
  <c r="V2094" i="1"/>
  <c r="V2095" i="1"/>
  <c r="V2096" i="1"/>
  <c r="V2097" i="1"/>
  <c r="V2098" i="1"/>
  <c r="V2099" i="1"/>
  <c r="V2100" i="1"/>
  <c r="V2101" i="1"/>
  <c r="V2102" i="1"/>
  <c r="V2103" i="1"/>
  <c r="V2104" i="1"/>
  <c r="V2105" i="1"/>
  <c r="V2106" i="1"/>
  <c r="V2107" i="1"/>
  <c r="V2108" i="1"/>
  <c r="V2109" i="1"/>
  <c r="V2110" i="1"/>
  <c r="V2111" i="1"/>
  <c r="V2112" i="1"/>
  <c r="V2113" i="1"/>
  <c r="V2114" i="1"/>
  <c r="V2115" i="1"/>
  <c r="V2116" i="1"/>
  <c r="V2117" i="1"/>
  <c r="V2118" i="1"/>
  <c r="V2119" i="1"/>
  <c r="V2120" i="1"/>
  <c r="V2121" i="1"/>
  <c r="V2122" i="1"/>
  <c r="V2123" i="1"/>
  <c r="V2124" i="1"/>
  <c r="V2125" i="1"/>
  <c r="V2126" i="1"/>
  <c r="V2127" i="1"/>
  <c r="V2128" i="1"/>
  <c r="V2129" i="1"/>
  <c r="V2130" i="1"/>
  <c r="V2131" i="1"/>
  <c r="V2132" i="1"/>
  <c r="V2133" i="1"/>
  <c r="V2134" i="1"/>
  <c r="V2135" i="1"/>
  <c r="V2136" i="1"/>
  <c r="V2137" i="1"/>
  <c r="V2138" i="1"/>
  <c r="V2139" i="1"/>
  <c r="V2140" i="1"/>
  <c r="V2141" i="1"/>
  <c r="V2142" i="1"/>
  <c r="V2143" i="1"/>
  <c r="V2144" i="1"/>
  <c r="V2145" i="1"/>
  <c r="V2146" i="1"/>
  <c r="V2147" i="1"/>
  <c r="V2148" i="1"/>
  <c r="V2149" i="1"/>
  <c r="V2150" i="1"/>
  <c r="V2151" i="1"/>
  <c r="V2152" i="1"/>
  <c r="V2153" i="1"/>
  <c r="V2154" i="1"/>
  <c r="V2155" i="1"/>
  <c r="V2156" i="1"/>
  <c r="V2157" i="1"/>
  <c r="V2158" i="1"/>
  <c r="V2159" i="1"/>
  <c r="V2160" i="1"/>
  <c r="V2161" i="1"/>
  <c r="V2162" i="1"/>
  <c r="V2163" i="1"/>
  <c r="V2164" i="1"/>
  <c r="V2165" i="1"/>
  <c r="V2166" i="1"/>
  <c r="V2167" i="1"/>
  <c r="V2168" i="1"/>
  <c r="V2169" i="1"/>
  <c r="V2170" i="1"/>
  <c r="V2171" i="1"/>
  <c r="V2172" i="1"/>
  <c r="V2173" i="1"/>
  <c r="V2174" i="1"/>
  <c r="V2175" i="1"/>
  <c r="V2176" i="1"/>
  <c r="V2177" i="1"/>
  <c r="V2178" i="1"/>
  <c r="V2179" i="1"/>
  <c r="V2180" i="1"/>
  <c r="V2181" i="1"/>
  <c r="V2182" i="1"/>
  <c r="V2183" i="1"/>
  <c r="V2184" i="1"/>
  <c r="V2185" i="1"/>
  <c r="V2186" i="1"/>
  <c r="V2187" i="1"/>
  <c r="V2188" i="1"/>
  <c r="V2189" i="1"/>
  <c r="V2190" i="1"/>
  <c r="V2191" i="1"/>
  <c r="V2192" i="1"/>
  <c r="V2193" i="1"/>
  <c r="V2194" i="1"/>
  <c r="V2195" i="1"/>
  <c r="V2196" i="1"/>
  <c r="V2197" i="1"/>
  <c r="V2198" i="1"/>
  <c r="V2199" i="1"/>
  <c r="V2200" i="1"/>
  <c r="V2201" i="1"/>
  <c r="V2202" i="1"/>
  <c r="V2203" i="1"/>
  <c r="V2204" i="1"/>
  <c r="V2205" i="1"/>
  <c r="V2206" i="1"/>
  <c r="V2207" i="1"/>
  <c r="V2208" i="1"/>
  <c r="V2209" i="1"/>
  <c r="V2210" i="1"/>
  <c r="V2211" i="1"/>
  <c r="V2212" i="1"/>
  <c r="V2213" i="1"/>
  <c r="V2214" i="1"/>
  <c r="V2215" i="1"/>
  <c r="V2216" i="1"/>
  <c r="V2217" i="1"/>
  <c r="V2218" i="1"/>
  <c r="V2219" i="1"/>
  <c r="V2220" i="1"/>
  <c r="V2221" i="1"/>
  <c r="V2222" i="1"/>
  <c r="V2223" i="1"/>
  <c r="V2224" i="1"/>
  <c r="V2225" i="1"/>
  <c r="V2226" i="1"/>
  <c r="V2227" i="1"/>
  <c r="V2228" i="1"/>
  <c r="V2229" i="1"/>
  <c r="V2230" i="1"/>
  <c r="V2231" i="1"/>
  <c r="V2232" i="1"/>
  <c r="V2233" i="1"/>
  <c r="V2234" i="1"/>
  <c r="V2235" i="1"/>
  <c r="V2236" i="1"/>
  <c r="V2237" i="1"/>
  <c r="V2238" i="1"/>
  <c r="V2239" i="1"/>
  <c r="V2240" i="1"/>
  <c r="V2241" i="1"/>
  <c r="V2242" i="1"/>
  <c r="V2243" i="1"/>
  <c r="V2244" i="1"/>
  <c r="V2245" i="1"/>
  <c r="V2246" i="1"/>
  <c r="V2247" i="1"/>
  <c r="V2248" i="1"/>
  <c r="V2249" i="1"/>
  <c r="V2250" i="1"/>
  <c r="V2251" i="1"/>
  <c r="V2252" i="1"/>
  <c r="V2253" i="1"/>
  <c r="V2254" i="1"/>
  <c r="V2255" i="1"/>
  <c r="V2256" i="1"/>
  <c r="V2257" i="1"/>
  <c r="V2258" i="1"/>
  <c r="V2259" i="1"/>
  <c r="V2260" i="1"/>
  <c r="V2261" i="1"/>
  <c r="V2262" i="1"/>
  <c r="V2263" i="1"/>
  <c r="V2264" i="1"/>
  <c r="V2265" i="1"/>
  <c r="V2266" i="1"/>
  <c r="V2267" i="1"/>
  <c r="V2268" i="1"/>
  <c r="V2269" i="1"/>
  <c r="V2270" i="1"/>
  <c r="V2271" i="1"/>
  <c r="V2272" i="1"/>
  <c r="V2273" i="1"/>
  <c r="V2274" i="1"/>
  <c r="V2275" i="1"/>
  <c r="V2276" i="1"/>
  <c r="V2277" i="1"/>
  <c r="V2278" i="1"/>
  <c r="V2279" i="1"/>
  <c r="V2280" i="1"/>
  <c r="V2281" i="1"/>
  <c r="V2282" i="1"/>
  <c r="V2283" i="1"/>
  <c r="V2284" i="1"/>
  <c r="V2285" i="1"/>
  <c r="V2286" i="1"/>
  <c r="V2287" i="1"/>
  <c r="V2288" i="1"/>
  <c r="V2289" i="1"/>
  <c r="V2290" i="1"/>
  <c r="V2291" i="1"/>
  <c r="V2292" i="1"/>
  <c r="V2293" i="1"/>
  <c r="V2294" i="1"/>
  <c r="V2295" i="1"/>
  <c r="V2296" i="1"/>
  <c r="V2297" i="1"/>
  <c r="V2298" i="1"/>
  <c r="V2299" i="1"/>
  <c r="V2300" i="1"/>
  <c r="V2301" i="1"/>
  <c r="V2302" i="1"/>
  <c r="V2303" i="1"/>
  <c r="V2304" i="1"/>
  <c r="V2305" i="1"/>
  <c r="V2306" i="1"/>
  <c r="V2307" i="1"/>
  <c r="V2308" i="1"/>
  <c r="V2309" i="1"/>
  <c r="V2310" i="1"/>
  <c r="V2311" i="1"/>
  <c r="V2312" i="1"/>
  <c r="V2313" i="1"/>
  <c r="V2314" i="1"/>
  <c r="V2315" i="1"/>
  <c r="V2316" i="1"/>
  <c r="V2317" i="1"/>
  <c r="V2318" i="1"/>
  <c r="V2319" i="1"/>
  <c r="V2320" i="1"/>
  <c r="V2321" i="1"/>
  <c r="V2322" i="1"/>
  <c r="V2323" i="1"/>
  <c r="V2324" i="1"/>
  <c r="V2325" i="1"/>
  <c r="V2326" i="1"/>
  <c r="V2327" i="1"/>
  <c r="V2328" i="1"/>
  <c r="V2329" i="1"/>
  <c r="V2330" i="1"/>
  <c r="V2331" i="1"/>
  <c r="V2332" i="1"/>
  <c r="V2333" i="1"/>
  <c r="V2334" i="1"/>
  <c r="V2335" i="1"/>
  <c r="V2336" i="1"/>
  <c r="V2337" i="1"/>
  <c r="V2338" i="1"/>
  <c r="V2339" i="1"/>
  <c r="V2340" i="1"/>
  <c r="V2341" i="1"/>
  <c r="V2342" i="1"/>
  <c r="V2343" i="1"/>
  <c r="V2344" i="1"/>
  <c r="V2345" i="1"/>
  <c r="V2346" i="1"/>
  <c r="V2347" i="1"/>
  <c r="V2348" i="1"/>
  <c r="V2349" i="1"/>
  <c r="V2350" i="1"/>
  <c r="V2351" i="1"/>
  <c r="V2352" i="1"/>
  <c r="V2353" i="1"/>
  <c r="V2354" i="1"/>
  <c r="V2355" i="1"/>
  <c r="V2356" i="1"/>
  <c r="V2357" i="1"/>
  <c r="V2358" i="1"/>
  <c r="V2359" i="1"/>
  <c r="V2360" i="1"/>
  <c r="V2361" i="1"/>
  <c r="V2362" i="1"/>
  <c r="V2363" i="1"/>
  <c r="V2364" i="1"/>
  <c r="V2365" i="1"/>
  <c r="V2366" i="1"/>
  <c r="V2367" i="1"/>
  <c r="V2368" i="1"/>
  <c r="V2369" i="1"/>
  <c r="V2370" i="1"/>
  <c r="V2371" i="1"/>
  <c r="V2372" i="1"/>
  <c r="V2373" i="1"/>
  <c r="V2374" i="1"/>
  <c r="V2375" i="1"/>
  <c r="V2376" i="1"/>
  <c r="V2377" i="1"/>
  <c r="V2378" i="1"/>
  <c r="V2379" i="1"/>
  <c r="V2380" i="1"/>
  <c r="V2381" i="1"/>
  <c r="V2382" i="1"/>
  <c r="V2383" i="1"/>
  <c r="V2384" i="1"/>
  <c r="V2385" i="1"/>
  <c r="V2386" i="1"/>
  <c r="V2387" i="1"/>
  <c r="V2388" i="1"/>
  <c r="V2389" i="1"/>
  <c r="V2390" i="1"/>
  <c r="V2391" i="1"/>
  <c r="V2392" i="1"/>
  <c r="V2393" i="1"/>
  <c r="V2394" i="1"/>
  <c r="V2395" i="1"/>
  <c r="V2396" i="1"/>
  <c r="V2397" i="1"/>
  <c r="V2398" i="1"/>
  <c r="V2399" i="1"/>
  <c r="V2400" i="1"/>
  <c r="V2401" i="1"/>
  <c r="V2402" i="1"/>
  <c r="V2403" i="1"/>
  <c r="V2404" i="1"/>
  <c r="V2405" i="1"/>
  <c r="V2406" i="1"/>
  <c r="V2407" i="1"/>
  <c r="V2408" i="1"/>
  <c r="V2409" i="1"/>
  <c r="V2410" i="1"/>
  <c r="V2411" i="1"/>
  <c r="V2412" i="1"/>
  <c r="V2413" i="1"/>
  <c r="V2414" i="1"/>
  <c r="V2415" i="1"/>
  <c r="V2416" i="1"/>
  <c r="V2417" i="1"/>
  <c r="V2418" i="1"/>
  <c r="V2419" i="1"/>
  <c r="V2420" i="1"/>
  <c r="V2421" i="1"/>
  <c r="V2422" i="1"/>
  <c r="V2423" i="1"/>
  <c r="V2424" i="1"/>
  <c r="V2425" i="1"/>
  <c r="V2426" i="1"/>
  <c r="V2427" i="1"/>
  <c r="V2428" i="1"/>
  <c r="V2429" i="1"/>
  <c r="V2430" i="1"/>
  <c r="V2431" i="1"/>
  <c r="V2432" i="1"/>
  <c r="V2433" i="1"/>
  <c r="V2434" i="1"/>
  <c r="V2435" i="1"/>
  <c r="V2436" i="1"/>
  <c r="V2437" i="1"/>
  <c r="V2438" i="1"/>
  <c r="V2439" i="1"/>
  <c r="V2440" i="1"/>
  <c r="V2441" i="1"/>
  <c r="V2442" i="1"/>
  <c r="V2443" i="1"/>
  <c r="V2444" i="1"/>
  <c r="V2445" i="1"/>
  <c r="V2446" i="1"/>
  <c r="V2447" i="1"/>
  <c r="V2448" i="1"/>
  <c r="V2449" i="1"/>
  <c r="V2450" i="1"/>
  <c r="V2451" i="1"/>
  <c r="V2452" i="1"/>
  <c r="V2453" i="1"/>
  <c r="V2454" i="1"/>
  <c r="V2455" i="1"/>
  <c r="V2456" i="1"/>
  <c r="V2457" i="1"/>
  <c r="V2458" i="1"/>
  <c r="V2459" i="1"/>
  <c r="V2460" i="1"/>
  <c r="V2461" i="1"/>
  <c r="V2462" i="1"/>
  <c r="V2463" i="1"/>
  <c r="V2464" i="1"/>
  <c r="V2465" i="1"/>
  <c r="V2466" i="1"/>
  <c r="V2467" i="1"/>
  <c r="V2468" i="1"/>
  <c r="V2469" i="1"/>
  <c r="V2470" i="1"/>
  <c r="V2471" i="1"/>
  <c r="V2472" i="1"/>
  <c r="V2473" i="1"/>
  <c r="V2474" i="1"/>
  <c r="V2475" i="1"/>
  <c r="V2476" i="1"/>
  <c r="V2477" i="1"/>
  <c r="V2478" i="1"/>
  <c r="V2479" i="1"/>
  <c r="V2480" i="1"/>
  <c r="V2481" i="1"/>
  <c r="V2482" i="1"/>
  <c r="V2483" i="1"/>
  <c r="V2484" i="1"/>
  <c r="V2485" i="1"/>
  <c r="V2486" i="1"/>
  <c r="V2487" i="1"/>
  <c r="V2488" i="1"/>
  <c r="V2489" i="1"/>
  <c r="V2490" i="1"/>
  <c r="V2491" i="1"/>
  <c r="V2492" i="1"/>
  <c r="V2493" i="1"/>
  <c r="V2494" i="1"/>
  <c r="V2495" i="1"/>
  <c r="V2496" i="1"/>
  <c r="V2497" i="1"/>
  <c r="V2498" i="1"/>
  <c r="V2499" i="1"/>
  <c r="V2500" i="1"/>
  <c r="V2501" i="1"/>
  <c r="V2502" i="1"/>
  <c r="V2503" i="1"/>
  <c r="V2504" i="1"/>
  <c r="V2505" i="1"/>
  <c r="V2506" i="1"/>
  <c r="V2507" i="1"/>
  <c r="V2508" i="1"/>
  <c r="V2509" i="1"/>
  <c r="V2510" i="1"/>
  <c r="V2511" i="1"/>
  <c r="V2512" i="1"/>
  <c r="V2513" i="1"/>
  <c r="V2514" i="1"/>
  <c r="V2515" i="1"/>
  <c r="V2516" i="1"/>
  <c r="V2517" i="1"/>
  <c r="V2518" i="1"/>
  <c r="V2519" i="1"/>
  <c r="V2520" i="1"/>
  <c r="V2521" i="1"/>
  <c r="V2522" i="1"/>
  <c r="V2523" i="1"/>
  <c r="V2524" i="1"/>
  <c r="V2525" i="1"/>
  <c r="V2526" i="1"/>
  <c r="V2527" i="1"/>
  <c r="V2528" i="1"/>
  <c r="V2529" i="1"/>
  <c r="V2530" i="1"/>
  <c r="V2531" i="1"/>
  <c r="V2532" i="1"/>
  <c r="V2533" i="1"/>
  <c r="V2534" i="1"/>
  <c r="V2535" i="1"/>
  <c r="V2536" i="1"/>
  <c r="V2537" i="1"/>
  <c r="V2538" i="1"/>
  <c r="V2539" i="1"/>
  <c r="V2540" i="1"/>
  <c r="V2541" i="1"/>
  <c r="V2542" i="1"/>
  <c r="V2543" i="1"/>
  <c r="V2544" i="1"/>
  <c r="V2545" i="1"/>
  <c r="V2546" i="1"/>
  <c r="V2547" i="1"/>
  <c r="V2548" i="1"/>
  <c r="V2549" i="1"/>
  <c r="V2550" i="1"/>
  <c r="V2551" i="1"/>
  <c r="V2552" i="1"/>
  <c r="V2553" i="1"/>
  <c r="V2554" i="1"/>
  <c r="V2555" i="1"/>
  <c r="V2556" i="1"/>
  <c r="V2557" i="1"/>
  <c r="V2558" i="1"/>
  <c r="V2559" i="1"/>
  <c r="V2560" i="1"/>
  <c r="V2561" i="1"/>
  <c r="V2562" i="1"/>
  <c r="V2563" i="1"/>
  <c r="V2564" i="1"/>
  <c r="V2565" i="1"/>
  <c r="V2566" i="1"/>
  <c r="V2567" i="1"/>
  <c r="V2568" i="1"/>
  <c r="V2569" i="1"/>
  <c r="V2570" i="1"/>
  <c r="V2571" i="1"/>
  <c r="V2572" i="1"/>
  <c r="V2573" i="1"/>
  <c r="V2574" i="1"/>
  <c r="V2575" i="1"/>
  <c r="V2576" i="1"/>
  <c r="V2577" i="1"/>
  <c r="V2578" i="1"/>
  <c r="V2579" i="1"/>
  <c r="V2580" i="1"/>
  <c r="V2581" i="1"/>
  <c r="V2582" i="1"/>
  <c r="V2583" i="1"/>
  <c r="V2584" i="1"/>
  <c r="V2585" i="1"/>
  <c r="V2586" i="1"/>
  <c r="V2587" i="1"/>
  <c r="V2588" i="1"/>
  <c r="V2589" i="1"/>
  <c r="V2590" i="1"/>
  <c r="V2591" i="1"/>
  <c r="V2592" i="1"/>
  <c r="V2593" i="1"/>
  <c r="V2594" i="1"/>
  <c r="V2595" i="1"/>
  <c r="V2596" i="1"/>
  <c r="V2597" i="1"/>
  <c r="V2598" i="1"/>
  <c r="V2599" i="1"/>
  <c r="V2600" i="1"/>
  <c r="V2601" i="1"/>
  <c r="V2602" i="1"/>
  <c r="V2603" i="1"/>
  <c r="V2604" i="1"/>
  <c r="V2605" i="1"/>
  <c r="V2606" i="1"/>
  <c r="V2607" i="1"/>
  <c r="V2608" i="1"/>
  <c r="V2609" i="1"/>
  <c r="V2610" i="1"/>
  <c r="V2611" i="1"/>
  <c r="V2612" i="1"/>
  <c r="V2613" i="1"/>
  <c r="V2614" i="1"/>
  <c r="V2615" i="1"/>
  <c r="V2616" i="1"/>
  <c r="V2617" i="1"/>
  <c r="V2618" i="1"/>
  <c r="V2619" i="1"/>
  <c r="V2620" i="1"/>
  <c r="V2621" i="1"/>
  <c r="V2622" i="1"/>
  <c r="V2623" i="1"/>
  <c r="V2624" i="1"/>
  <c r="V2625" i="1"/>
  <c r="V2626" i="1"/>
  <c r="V2627" i="1"/>
  <c r="V2628" i="1"/>
  <c r="V2629" i="1"/>
  <c r="V2630" i="1"/>
  <c r="V2631" i="1"/>
  <c r="V2632" i="1"/>
  <c r="V2633" i="1"/>
  <c r="V2634" i="1"/>
  <c r="V2635" i="1"/>
  <c r="V2636" i="1"/>
  <c r="V2637" i="1"/>
  <c r="V2638" i="1"/>
  <c r="V2639" i="1"/>
  <c r="V2640" i="1"/>
  <c r="V2641" i="1"/>
  <c r="V2642" i="1"/>
  <c r="V2643" i="1"/>
  <c r="V2644" i="1"/>
  <c r="V2645" i="1"/>
  <c r="V2646" i="1"/>
  <c r="V2647" i="1"/>
  <c r="V2648" i="1"/>
  <c r="V2649" i="1"/>
  <c r="V2650" i="1"/>
  <c r="V2651" i="1"/>
  <c r="V2652" i="1"/>
  <c r="V2653" i="1"/>
  <c r="V2654" i="1"/>
  <c r="V2655" i="1"/>
  <c r="V2656" i="1"/>
  <c r="V2657" i="1"/>
  <c r="V2658" i="1"/>
  <c r="V2659" i="1"/>
  <c r="V2660" i="1"/>
  <c r="V2661" i="1"/>
  <c r="V2662" i="1"/>
  <c r="V2663" i="1"/>
  <c r="V2664" i="1"/>
  <c r="V2665" i="1"/>
  <c r="V2666" i="1"/>
  <c r="V2667" i="1"/>
  <c r="V2668" i="1"/>
  <c r="V2669" i="1"/>
  <c r="V2670" i="1"/>
  <c r="V2671" i="1"/>
  <c r="V2672" i="1"/>
  <c r="V2673" i="1"/>
  <c r="V2674" i="1"/>
  <c r="V2675" i="1"/>
  <c r="V2676" i="1"/>
  <c r="V2677" i="1"/>
  <c r="V2678" i="1"/>
  <c r="V2679" i="1"/>
  <c r="V2680" i="1"/>
  <c r="V2681" i="1"/>
  <c r="V2682" i="1"/>
  <c r="V2683" i="1"/>
  <c r="V2684" i="1"/>
  <c r="V2685" i="1"/>
  <c r="V2686" i="1"/>
  <c r="V2687" i="1"/>
  <c r="V2688" i="1"/>
  <c r="V2689" i="1"/>
  <c r="V2690" i="1"/>
  <c r="V2691" i="1"/>
  <c r="V2692" i="1"/>
  <c r="V2693" i="1"/>
  <c r="V2694" i="1"/>
  <c r="V2695" i="1"/>
  <c r="V2696" i="1"/>
  <c r="V2697" i="1"/>
  <c r="V2698" i="1"/>
  <c r="V2699" i="1"/>
  <c r="V2700" i="1"/>
  <c r="V2701" i="1"/>
  <c r="V2702" i="1"/>
  <c r="V2703" i="1"/>
  <c r="V2704" i="1"/>
  <c r="V2705" i="1"/>
  <c r="V2706" i="1"/>
  <c r="V2707" i="1"/>
  <c r="V2708" i="1"/>
  <c r="V2709" i="1"/>
  <c r="V2710" i="1"/>
  <c r="V2711" i="1"/>
  <c r="V2712" i="1"/>
  <c r="V2713" i="1"/>
  <c r="V2714" i="1"/>
  <c r="V2715" i="1"/>
  <c r="V2716" i="1"/>
  <c r="V2717" i="1"/>
  <c r="V2718" i="1"/>
  <c r="V2719" i="1"/>
  <c r="V2720" i="1"/>
  <c r="V2721" i="1"/>
  <c r="V2722" i="1"/>
  <c r="V2723" i="1"/>
  <c r="V2724" i="1"/>
  <c r="V2725" i="1"/>
  <c r="V2726" i="1"/>
  <c r="V2727" i="1"/>
  <c r="V2728" i="1"/>
  <c r="V2729" i="1"/>
  <c r="V2730" i="1"/>
  <c r="V2731" i="1"/>
  <c r="V2732" i="1"/>
  <c r="V2733" i="1"/>
  <c r="V2734" i="1"/>
  <c r="V2735" i="1"/>
  <c r="V2736" i="1"/>
  <c r="V2737" i="1"/>
  <c r="V2738" i="1"/>
  <c r="V2739" i="1"/>
  <c r="V2740" i="1"/>
  <c r="V2741" i="1"/>
  <c r="V2742" i="1"/>
  <c r="V2743" i="1"/>
  <c r="V2744" i="1"/>
  <c r="V2745" i="1"/>
  <c r="V2746" i="1"/>
  <c r="V2747" i="1"/>
  <c r="V2748" i="1"/>
  <c r="V2749" i="1"/>
  <c r="V2750" i="1"/>
  <c r="V2751" i="1"/>
  <c r="V2752" i="1"/>
  <c r="V2753" i="1"/>
  <c r="V2754" i="1"/>
  <c r="V2755" i="1"/>
  <c r="V2756" i="1"/>
  <c r="V2757" i="1"/>
  <c r="V2758" i="1"/>
  <c r="V2759" i="1"/>
  <c r="V2760" i="1"/>
  <c r="V2761" i="1"/>
  <c r="V2762" i="1"/>
  <c r="V2763" i="1"/>
  <c r="V2764" i="1"/>
  <c r="V2765" i="1"/>
  <c r="V2766" i="1"/>
  <c r="V2767" i="1"/>
  <c r="V2768" i="1"/>
  <c r="V2769" i="1"/>
  <c r="V2770" i="1"/>
  <c r="V2771" i="1"/>
  <c r="V2772" i="1"/>
  <c r="V2773" i="1"/>
  <c r="V2774" i="1"/>
  <c r="V2775" i="1"/>
  <c r="V2776" i="1"/>
  <c r="V2777" i="1"/>
  <c r="V2778" i="1"/>
  <c r="V2779" i="1"/>
  <c r="V2780" i="1"/>
  <c r="V2781" i="1"/>
  <c r="V2782" i="1"/>
  <c r="V2783" i="1"/>
  <c r="V2784" i="1"/>
  <c r="V2785" i="1"/>
  <c r="V2786" i="1"/>
  <c r="V2787" i="1"/>
  <c r="V2788" i="1"/>
  <c r="V2789" i="1"/>
  <c r="V2790" i="1"/>
  <c r="V2791" i="1"/>
  <c r="V2792" i="1"/>
  <c r="V2793" i="1"/>
  <c r="V2794" i="1"/>
  <c r="V2795" i="1"/>
  <c r="V2796" i="1"/>
  <c r="V2797" i="1"/>
  <c r="V2798" i="1"/>
  <c r="V2799" i="1"/>
  <c r="V2800" i="1"/>
  <c r="V2801" i="1"/>
  <c r="V2802" i="1"/>
  <c r="V2803" i="1"/>
  <c r="V2804" i="1"/>
  <c r="V2805" i="1"/>
  <c r="V2806" i="1"/>
  <c r="V2807" i="1"/>
  <c r="V2808" i="1"/>
  <c r="V2809" i="1"/>
  <c r="V2810" i="1"/>
  <c r="V2811" i="1"/>
  <c r="V2812" i="1"/>
  <c r="V2813" i="1"/>
  <c r="V2814" i="1"/>
  <c r="V2815" i="1"/>
  <c r="V2816" i="1"/>
  <c r="V2817" i="1"/>
  <c r="V2818" i="1"/>
  <c r="V2819" i="1"/>
  <c r="V2820" i="1"/>
  <c r="V2821" i="1"/>
  <c r="V2822" i="1"/>
  <c r="V2823" i="1"/>
  <c r="V2824" i="1"/>
  <c r="V2825" i="1"/>
  <c r="V2826" i="1"/>
  <c r="V2827" i="1"/>
  <c r="V2828" i="1"/>
  <c r="V2829" i="1"/>
  <c r="V2830" i="1"/>
  <c r="V2831" i="1"/>
  <c r="V2832" i="1"/>
  <c r="V2833" i="1"/>
  <c r="V2834" i="1"/>
  <c r="V2835" i="1"/>
  <c r="V2836" i="1"/>
  <c r="V2837" i="1"/>
  <c r="V2838" i="1"/>
  <c r="V2839" i="1"/>
  <c r="V2840" i="1"/>
  <c r="V2841" i="1"/>
  <c r="V2842" i="1"/>
  <c r="V2843" i="1"/>
  <c r="V2844" i="1"/>
  <c r="V2845" i="1"/>
  <c r="V2846" i="1"/>
  <c r="V2847" i="1"/>
  <c r="V2848" i="1"/>
  <c r="V2849" i="1"/>
  <c r="V2850" i="1"/>
  <c r="V2851" i="1"/>
  <c r="V2852" i="1"/>
  <c r="V2853" i="1"/>
  <c r="V2854" i="1"/>
  <c r="V2855" i="1"/>
  <c r="V2856" i="1"/>
  <c r="V2857" i="1"/>
  <c r="V2858" i="1"/>
  <c r="V2859" i="1"/>
  <c r="V2860" i="1"/>
  <c r="V2861" i="1"/>
  <c r="V2862" i="1"/>
  <c r="V2863" i="1"/>
  <c r="V2864" i="1"/>
  <c r="V2865" i="1"/>
  <c r="V2866" i="1"/>
  <c r="V2867" i="1"/>
  <c r="V2868" i="1"/>
  <c r="V2869" i="1"/>
  <c r="V2870" i="1"/>
  <c r="V2871" i="1"/>
  <c r="V2872" i="1"/>
  <c r="V2873" i="1"/>
  <c r="V2874" i="1"/>
  <c r="V2875" i="1"/>
  <c r="V2876" i="1"/>
  <c r="V2877" i="1"/>
  <c r="V2878" i="1"/>
  <c r="V2879" i="1"/>
  <c r="V2880" i="1"/>
  <c r="V2881" i="1"/>
  <c r="V2882" i="1"/>
  <c r="V2883" i="1"/>
  <c r="V2884" i="1"/>
  <c r="V2885" i="1"/>
  <c r="V2886" i="1"/>
  <c r="V2887" i="1"/>
  <c r="V2888" i="1"/>
  <c r="V2889" i="1"/>
  <c r="V2890" i="1"/>
  <c r="V2891" i="1"/>
  <c r="V2892" i="1"/>
  <c r="V2893" i="1"/>
  <c r="V2894" i="1"/>
  <c r="V2895" i="1"/>
  <c r="V2896" i="1"/>
  <c r="V2897" i="1"/>
  <c r="V2898" i="1"/>
  <c r="V2899" i="1"/>
  <c r="V2900" i="1"/>
  <c r="V2901" i="1"/>
  <c r="V2902" i="1"/>
  <c r="V2903" i="1"/>
  <c r="V2904" i="1"/>
  <c r="V2905" i="1"/>
  <c r="V2906" i="1"/>
  <c r="V2907" i="1"/>
  <c r="V2908" i="1"/>
  <c r="V2909" i="1"/>
  <c r="V2910" i="1"/>
  <c r="V2911" i="1"/>
  <c r="V2912" i="1"/>
  <c r="V2913" i="1"/>
  <c r="V2914" i="1"/>
  <c r="V2915" i="1"/>
  <c r="V2916" i="1"/>
  <c r="V2917" i="1"/>
  <c r="V2918" i="1"/>
  <c r="V2919" i="1"/>
  <c r="V2920" i="1"/>
  <c r="V2921" i="1"/>
  <c r="V2922" i="1"/>
  <c r="V2923" i="1"/>
  <c r="V2924" i="1"/>
  <c r="V2925" i="1"/>
  <c r="V2926" i="1"/>
  <c r="V2927" i="1"/>
  <c r="V2928" i="1"/>
  <c r="V2929" i="1"/>
  <c r="V2930" i="1"/>
  <c r="V2931" i="1"/>
  <c r="V2932" i="1"/>
  <c r="V2933" i="1"/>
  <c r="V2934" i="1"/>
  <c r="V2935" i="1"/>
  <c r="V2936" i="1"/>
  <c r="V2937" i="1"/>
  <c r="V2938" i="1"/>
  <c r="V2939" i="1"/>
  <c r="V2940" i="1"/>
  <c r="V2941" i="1"/>
  <c r="V2942" i="1"/>
  <c r="V2943" i="1"/>
  <c r="V2944" i="1"/>
  <c r="V2945" i="1"/>
  <c r="V2946" i="1"/>
  <c r="V2947" i="1"/>
  <c r="V2948" i="1"/>
  <c r="V2949" i="1"/>
  <c r="V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184" i="1"/>
  <c r="AA1302" i="6"/>
  <c r="X1302" i="6"/>
  <c r="U1302" i="6"/>
  <c r="R1302" i="6"/>
  <c r="O1302" i="6"/>
  <c r="L1302" i="6"/>
  <c r="AA185" i="6"/>
  <c r="AA186" i="6"/>
  <c r="AA187" i="6"/>
  <c r="AA188" i="6"/>
  <c r="AA189" i="6"/>
  <c r="AA190" i="6"/>
  <c r="AA191" i="6"/>
  <c r="AA192" i="6"/>
  <c r="AA193" i="6"/>
  <c r="AA194" i="6"/>
  <c r="AA195" i="6"/>
  <c r="AA196" i="6"/>
  <c r="AA197" i="6"/>
  <c r="AA198" i="6"/>
  <c r="AA199" i="6"/>
  <c r="AA200" i="6"/>
  <c r="AA201" i="6"/>
  <c r="AA202" i="6"/>
  <c r="AA203" i="6"/>
  <c r="AA204" i="6"/>
  <c r="AA205" i="6"/>
  <c r="AA206" i="6"/>
  <c r="AA207" i="6"/>
  <c r="AA208" i="6"/>
  <c r="AA209" i="6"/>
  <c r="AA210" i="6"/>
  <c r="AA211" i="6"/>
  <c r="AA212" i="6"/>
  <c r="AA213" i="6"/>
  <c r="AA214" i="6"/>
  <c r="AA215" i="6"/>
  <c r="AA216" i="6"/>
  <c r="AA217" i="6"/>
  <c r="AA218" i="6"/>
  <c r="AA219" i="6"/>
  <c r="AA220" i="6"/>
  <c r="AA221" i="6"/>
  <c r="AA222" i="6"/>
  <c r="AA223" i="6"/>
  <c r="AA224" i="6"/>
  <c r="AA225" i="6"/>
  <c r="AA226" i="6"/>
  <c r="AA227" i="6"/>
  <c r="AA228" i="6"/>
  <c r="AA229" i="6"/>
  <c r="AA230" i="6"/>
  <c r="AA231" i="6"/>
  <c r="AA232" i="6"/>
  <c r="AA233" i="6"/>
  <c r="AA234" i="6"/>
  <c r="AA235" i="6"/>
  <c r="AA236" i="6"/>
  <c r="AA237" i="6"/>
  <c r="AA238" i="6"/>
  <c r="AA239" i="6"/>
  <c r="AA240" i="6"/>
  <c r="AA241" i="6"/>
  <c r="AA242" i="6"/>
  <c r="AA243" i="6"/>
  <c r="AA244" i="6"/>
  <c r="AA245" i="6"/>
  <c r="AA246" i="6"/>
  <c r="AA247" i="6"/>
  <c r="AA248" i="6"/>
  <c r="AA249" i="6"/>
  <c r="AA250" i="6"/>
  <c r="AA251" i="6"/>
  <c r="AA252" i="6"/>
  <c r="AA253" i="6"/>
  <c r="AA254" i="6"/>
  <c r="AA255" i="6"/>
  <c r="AA256" i="6"/>
  <c r="AA257" i="6"/>
  <c r="AA258" i="6"/>
  <c r="AA259" i="6"/>
  <c r="AA260" i="6"/>
  <c r="AA261" i="6"/>
  <c r="AA262" i="6"/>
  <c r="AA263" i="6"/>
  <c r="AA264" i="6"/>
  <c r="AA265" i="6"/>
  <c r="AA266" i="6"/>
  <c r="AA267" i="6"/>
  <c r="AA268" i="6"/>
  <c r="AA269" i="6"/>
  <c r="AA270" i="6"/>
  <c r="AA271" i="6"/>
  <c r="AA272" i="6"/>
  <c r="AA273" i="6"/>
  <c r="AA274" i="6"/>
  <c r="AA275" i="6"/>
  <c r="AA276" i="6"/>
  <c r="AA277" i="6"/>
  <c r="AA278" i="6"/>
  <c r="AA279" i="6"/>
  <c r="AA280" i="6"/>
  <c r="AA281" i="6"/>
  <c r="AA282" i="6"/>
  <c r="AA283" i="6"/>
  <c r="AA284" i="6"/>
  <c r="AA285" i="6"/>
  <c r="AA286" i="6"/>
  <c r="AA287" i="6"/>
  <c r="AA288" i="6"/>
  <c r="AA289" i="6"/>
  <c r="AA290" i="6"/>
  <c r="AA291" i="6"/>
  <c r="AA292" i="6"/>
  <c r="AA293" i="6"/>
  <c r="AA294" i="6"/>
  <c r="AA295" i="6"/>
  <c r="AA296" i="6"/>
  <c r="AA297" i="6"/>
  <c r="AA298" i="6"/>
  <c r="AA299" i="6"/>
  <c r="AA300" i="6"/>
  <c r="AA301" i="6"/>
  <c r="AA302" i="6"/>
  <c r="AA303" i="6"/>
  <c r="AA304" i="6"/>
  <c r="AA305" i="6"/>
  <c r="AA306" i="6"/>
  <c r="AA307" i="6"/>
  <c r="AA308" i="6"/>
  <c r="AA309" i="6"/>
  <c r="AA310" i="6"/>
  <c r="AA311" i="6"/>
  <c r="AA312" i="6"/>
  <c r="AA313" i="6"/>
  <c r="AA314" i="6"/>
  <c r="AA315" i="6"/>
  <c r="AA316" i="6"/>
  <c r="AA317" i="6"/>
  <c r="AA318" i="6"/>
  <c r="AA319" i="6"/>
  <c r="AA320" i="6"/>
  <c r="AA321" i="6"/>
  <c r="AA322" i="6"/>
  <c r="AA323" i="6"/>
  <c r="AA324" i="6"/>
  <c r="AA325" i="6"/>
  <c r="AA326" i="6"/>
  <c r="AA327" i="6"/>
  <c r="AA328" i="6"/>
  <c r="AA329" i="6"/>
  <c r="AA330" i="6"/>
  <c r="AA331" i="6"/>
  <c r="AA332" i="6"/>
  <c r="AA333" i="6"/>
  <c r="AA334" i="6"/>
  <c r="AA335" i="6"/>
  <c r="AA336" i="6"/>
  <c r="AA337" i="6"/>
  <c r="AA338" i="6"/>
  <c r="AA339" i="6"/>
  <c r="AA340" i="6"/>
  <c r="AA341" i="6"/>
  <c r="AA342" i="6"/>
  <c r="AA343" i="6"/>
  <c r="AA344" i="6"/>
  <c r="AA345" i="6"/>
  <c r="AA346" i="6"/>
  <c r="AA347" i="6"/>
  <c r="AA348" i="6"/>
  <c r="AA349" i="6"/>
  <c r="AA350" i="6"/>
  <c r="AA351" i="6"/>
  <c r="AA352" i="6"/>
  <c r="AA353" i="6"/>
  <c r="AA354" i="6"/>
  <c r="AA355" i="6"/>
  <c r="AA356" i="6"/>
  <c r="AA357" i="6"/>
  <c r="AA358" i="6"/>
  <c r="AA359" i="6"/>
  <c r="AA360" i="6"/>
  <c r="AA361" i="6"/>
  <c r="AA362" i="6"/>
  <c r="AA363" i="6"/>
  <c r="AA364" i="6"/>
  <c r="AA365" i="6"/>
  <c r="AA366" i="6"/>
  <c r="AA367" i="6"/>
  <c r="AA368" i="6"/>
  <c r="AA369" i="6"/>
  <c r="AA370" i="6"/>
  <c r="AA371" i="6"/>
  <c r="AA372" i="6"/>
  <c r="AA373" i="6"/>
  <c r="AA374" i="6"/>
  <c r="AA375" i="6"/>
  <c r="AA376" i="6"/>
  <c r="AA377" i="6"/>
  <c r="AA378" i="6"/>
  <c r="AA379" i="6"/>
  <c r="AA380" i="6"/>
  <c r="AA381" i="6"/>
  <c r="AA382" i="6"/>
  <c r="AA383" i="6"/>
  <c r="AA384" i="6"/>
  <c r="AA385" i="6"/>
  <c r="AA386" i="6"/>
  <c r="AA387" i="6"/>
  <c r="AA388" i="6"/>
  <c r="AA389" i="6"/>
  <c r="AA390" i="6"/>
  <c r="AA391" i="6"/>
  <c r="AA392" i="6"/>
  <c r="AA393" i="6"/>
  <c r="AA394" i="6"/>
  <c r="AA395" i="6"/>
  <c r="AA396" i="6"/>
  <c r="AA397" i="6"/>
  <c r="AA398" i="6"/>
  <c r="AA399" i="6"/>
  <c r="AA400" i="6"/>
  <c r="AA401" i="6"/>
  <c r="AA402" i="6"/>
  <c r="AA403" i="6"/>
  <c r="AA404" i="6"/>
  <c r="AA405" i="6"/>
  <c r="AA406" i="6"/>
  <c r="AA407" i="6"/>
  <c r="AA408" i="6"/>
  <c r="AA409" i="6"/>
  <c r="AA410" i="6"/>
  <c r="AA411" i="6"/>
  <c r="AA412" i="6"/>
  <c r="AA413" i="6"/>
  <c r="AA414" i="6"/>
  <c r="AA415" i="6"/>
  <c r="AA416" i="6"/>
  <c r="AA417" i="6"/>
  <c r="AA418" i="6"/>
  <c r="AA419" i="6"/>
  <c r="AA420" i="6"/>
  <c r="AA421" i="6"/>
  <c r="AA422" i="6"/>
  <c r="AA423" i="6"/>
  <c r="AA424" i="6"/>
  <c r="AA425" i="6"/>
  <c r="AA426" i="6"/>
  <c r="AA427" i="6"/>
  <c r="AA428" i="6"/>
  <c r="AA429" i="6"/>
  <c r="AA430" i="6"/>
  <c r="AA431" i="6"/>
  <c r="AA432" i="6"/>
  <c r="AA433" i="6"/>
  <c r="AA434" i="6"/>
  <c r="AA435" i="6"/>
  <c r="AA436" i="6"/>
  <c r="AA437" i="6"/>
  <c r="AA438" i="6"/>
  <c r="AA439" i="6"/>
  <c r="AA440" i="6"/>
  <c r="AA441" i="6"/>
  <c r="AA442" i="6"/>
  <c r="AA443" i="6"/>
  <c r="AA444" i="6"/>
  <c r="AA445" i="6"/>
  <c r="AA446" i="6"/>
  <c r="AA447" i="6"/>
  <c r="AA448" i="6"/>
  <c r="AA449" i="6"/>
  <c r="AA450" i="6"/>
  <c r="AA451" i="6"/>
  <c r="AA452" i="6"/>
  <c r="AA453" i="6"/>
  <c r="AA454" i="6"/>
  <c r="AA455" i="6"/>
  <c r="AA456" i="6"/>
  <c r="AA457" i="6"/>
  <c r="AA458" i="6"/>
  <c r="AA459" i="6"/>
  <c r="AA460" i="6"/>
  <c r="AA461" i="6"/>
  <c r="AA462" i="6"/>
  <c r="AA463" i="6"/>
  <c r="AA464" i="6"/>
  <c r="AA465" i="6"/>
  <c r="AA466" i="6"/>
  <c r="AA467" i="6"/>
  <c r="AA468" i="6"/>
  <c r="AA469" i="6"/>
  <c r="AA470" i="6"/>
  <c r="AA471" i="6"/>
  <c r="AA472" i="6"/>
  <c r="AA473" i="6"/>
  <c r="AA474" i="6"/>
  <c r="AA475" i="6"/>
  <c r="AA476" i="6"/>
  <c r="AA477" i="6"/>
  <c r="AA478" i="6"/>
  <c r="AA479" i="6"/>
  <c r="AA480" i="6"/>
  <c r="AA481" i="6"/>
  <c r="AA482" i="6"/>
  <c r="AA483" i="6"/>
  <c r="AA484" i="6"/>
  <c r="AA485" i="6"/>
  <c r="AA486" i="6"/>
  <c r="AA487" i="6"/>
  <c r="AA488" i="6"/>
  <c r="AA489" i="6"/>
  <c r="AA490" i="6"/>
  <c r="AA491" i="6"/>
  <c r="AA492" i="6"/>
  <c r="AA493" i="6"/>
  <c r="AA494" i="6"/>
  <c r="AA495" i="6"/>
  <c r="AA496" i="6"/>
  <c r="AA497" i="6"/>
  <c r="AA498" i="6"/>
  <c r="AA499" i="6"/>
  <c r="AA500" i="6"/>
  <c r="AA501" i="6"/>
  <c r="AA502" i="6"/>
  <c r="AA503" i="6"/>
  <c r="AA504" i="6"/>
  <c r="AA505" i="6"/>
  <c r="AA506" i="6"/>
  <c r="AA507" i="6"/>
  <c r="AA508" i="6"/>
  <c r="AA509" i="6"/>
  <c r="AA510" i="6"/>
  <c r="AA511" i="6"/>
  <c r="AA512" i="6"/>
  <c r="AA513" i="6"/>
  <c r="AA514" i="6"/>
  <c r="AA515" i="6"/>
  <c r="AA516" i="6"/>
  <c r="AA517" i="6"/>
  <c r="AA518" i="6"/>
  <c r="AA519" i="6"/>
  <c r="AA520" i="6"/>
  <c r="AA521" i="6"/>
  <c r="AA522" i="6"/>
  <c r="AA523" i="6"/>
  <c r="AA524" i="6"/>
  <c r="AA525" i="6"/>
  <c r="AA526" i="6"/>
  <c r="AA527" i="6"/>
  <c r="AA528" i="6"/>
  <c r="AA529" i="6"/>
  <c r="AA530" i="6"/>
  <c r="AA531" i="6"/>
  <c r="AA532" i="6"/>
  <c r="AA533" i="6"/>
  <c r="AA534" i="6"/>
  <c r="AA535" i="6"/>
  <c r="AA536" i="6"/>
  <c r="AA537" i="6"/>
  <c r="AA538" i="6"/>
  <c r="AA539" i="6"/>
  <c r="AA540" i="6"/>
  <c r="AA541" i="6"/>
  <c r="AA542" i="6"/>
  <c r="AA543" i="6"/>
  <c r="AA544" i="6"/>
  <c r="AA545" i="6"/>
  <c r="AA546" i="6"/>
  <c r="AA547" i="6"/>
  <c r="AA548" i="6"/>
  <c r="AA549" i="6"/>
  <c r="AA550" i="6"/>
  <c r="AA551" i="6"/>
  <c r="AA552" i="6"/>
  <c r="AA553" i="6"/>
  <c r="AA554" i="6"/>
  <c r="AA555" i="6"/>
  <c r="AA556" i="6"/>
  <c r="AA557" i="6"/>
  <c r="AA558" i="6"/>
  <c r="AA559" i="6"/>
  <c r="AA560" i="6"/>
  <c r="AA561" i="6"/>
  <c r="AA562" i="6"/>
  <c r="AA563" i="6"/>
  <c r="AA564" i="6"/>
  <c r="AA565" i="6"/>
  <c r="AA566" i="6"/>
  <c r="AA567" i="6"/>
  <c r="AA568" i="6"/>
  <c r="AA569" i="6"/>
  <c r="AA570" i="6"/>
  <c r="AA571" i="6"/>
  <c r="AA572" i="6"/>
  <c r="AA573" i="6"/>
  <c r="AA574" i="6"/>
  <c r="AA575" i="6"/>
  <c r="AA576" i="6"/>
  <c r="AA577" i="6"/>
  <c r="AA578" i="6"/>
  <c r="AA579" i="6"/>
  <c r="AA580" i="6"/>
  <c r="AA581" i="6"/>
  <c r="AA582" i="6"/>
  <c r="AA583" i="6"/>
  <c r="AA584" i="6"/>
  <c r="AA585" i="6"/>
  <c r="AA586" i="6"/>
  <c r="AA587" i="6"/>
  <c r="AA588" i="6"/>
  <c r="AA589" i="6"/>
  <c r="AA590" i="6"/>
  <c r="AA591" i="6"/>
  <c r="AA592" i="6"/>
  <c r="AA593" i="6"/>
  <c r="AA594" i="6"/>
  <c r="AA595" i="6"/>
  <c r="AA596" i="6"/>
  <c r="AA597" i="6"/>
  <c r="AA598" i="6"/>
  <c r="AA599" i="6"/>
  <c r="AA600" i="6"/>
  <c r="AA601" i="6"/>
  <c r="AA602" i="6"/>
  <c r="AA603" i="6"/>
  <c r="AA604" i="6"/>
  <c r="AA605" i="6"/>
  <c r="AA606" i="6"/>
  <c r="AA607" i="6"/>
  <c r="AA608" i="6"/>
  <c r="AA609" i="6"/>
  <c r="AA610" i="6"/>
  <c r="AA611" i="6"/>
  <c r="AA612" i="6"/>
  <c r="AA613" i="6"/>
  <c r="AA614" i="6"/>
  <c r="AA615" i="6"/>
  <c r="AA616" i="6"/>
  <c r="AA617" i="6"/>
  <c r="AA618" i="6"/>
  <c r="AA619" i="6"/>
  <c r="AA620" i="6"/>
  <c r="AA621" i="6"/>
  <c r="AA622" i="6"/>
  <c r="AA623" i="6"/>
  <c r="AA624" i="6"/>
  <c r="AA625" i="6"/>
  <c r="AA626" i="6"/>
  <c r="AA627" i="6"/>
  <c r="AA628" i="6"/>
  <c r="AA629" i="6"/>
  <c r="AA630" i="6"/>
  <c r="AA631" i="6"/>
  <c r="AA632" i="6"/>
  <c r="AA633" i="6"/>
  <c r="AA634" i="6"/>
  <c r="AA635" i="6"/>
  <c r="AA636" i="6"/>
  <c r="AA637" i="6"/>
  <c r="AA638" i="6"/>
  <c r="AA639" i="6"/>
  <c r="AA640" i="6"/>
  <c r="AA641" i="6"/>
  <c r="AA642" i="6"/>
  <c r="AA643" i="6"/>
  <c r="AA644" i="6"/>
  <c r="AA645" i="6"/>
  <c r="AA646" i="6"/>
  <c r="AA647" i="6"/>
  <c r="AA648" i="6"/>
  <c r="AA649" i="6"/>
  <c r="AA650" i="6"/>
  <c r="AA651" i="6"/>
  <c r="AA652" i="6"/>
  <c r="AA653" i="6"/>
  <c r="AA654" i="6"/>
  <c r="AA655" i="6"/>
  <c r="AA656" i="6"/>
  <c r="AA657" i="6"/>
  <c r="AA658" i="6"/>
  <c r="AA659" i="6"/>
  <c r="AA660" i="6"/>
  <c r="AA661" i="6"/>
  <c r="AA662" i="6"/>
  <c r="AA663" i="6"/>
  <c r="AA664" i="6"/>
  <c r="AA665" i="6"/>
  <c r="AA666" i="6"/>
  <c r="AA667" i="6"/>
  <c r="AA668" i="6"/>
  <c r="AA669" i="6"/>
  <c r="AA670" i="6"/>
  <c r="AA671" i="6"/>
  <c r="AA672" i="6"/>
  <c r="AA673" i="6"/>
  <c r="AA674" i="6"/>
  <c r="AA675" i="6"/>
  <c r="AA676" i="6"/>
  <c r="AA677" i="6"/>
  <c r="AA678" i="6"/>
  <c r="AA679" i="6"/>
  <c r="AA680" i="6"/>
  <c r="AA681" i="6"/>
  <c r="AA682" i="6"/>
  <c r="AA683" i="6"/>
  <c r="AA684" i="6"/>
  <c r="AA685" i="6"/>
  <c r="AA686" i="6"/>
  <c r="AA687" i="6"/>
  <c r="AA688" i="6"/>
  <c r="AA689" i="6"/>
  <c r="AA690" i="6"/>
  <c r="AA691" i="6"/>
  <c r="AA692" i="6"/>
  <c r="AA693" i="6"/>
  <c r="AA694" i="6"/>
  <c r="AA695" i="6"/>
  <c r="AA696" i="6"/>
  <c r="AA697" i="6"/>
  <c r="AA698" i="6"/>
  <c r="AA699" i="6"/>
  <c r="AA700" i="6"/>
  <c r="AA701" i="6"/>
  <c r="AA702" i="6"/>
  <c r="AA703" i="6"/>
  <c r="AA704" i="6"/>
  <c r="AA705" i="6"/>
  <c r="AA706" i="6"/>
  <c r="AA707" i="6"/>
  <c r="AA708" i="6"/>
  <c r="AA709" i="6"/>
  <c r="AA710" i="6"/>
  <c r="AA711" i="6"/>
  <c r="AA712" i="6"/>
  <c r="AA713" i="6"/>
  <c r="AA714" i="6"/>
  <c r="AA715" i="6"/>
  <c r="AA716" i="6"/>
  <c r="AA717" i="6"/>
  <c r="AA718" i="6"/>
  <c r="AA719" i="6"/>
  <c r="AA720" i="6"/>
  <c r="AA721" i="6"/>
  <c r="AA722" i="6"/>
  <c r="AA723" i="6"/>
  <c r="AA724" i="6"/>
  <c r="AA725" i="6"/>
  <c r="AA726" i="6"/>
  <c r="AA727" i="6"/>
  <c r="AA728" i="6"/>
  <c r="AA729" i="6"/>
  <c r="AA730" i="6"/>
  <c r="AA731" i="6"/>
  <c r="AA732" i="6"/>
  <c r="AA733" i="6"/>
  <c r="AA734" i="6"/>
  <c r="AA735" i="6"/>
  <c r="AA736" i="6"/>
  <c r="AA737" i="6"/>
  <c r="AA738" i="6"/>
  <c r="AA739" i="6"/>
  <c r="AA740" i="6"/>
  <c r="AA741" i="6"/>
  <c r="AA742" i="6"/>
  <c r="AA743" i="6"/>
  <c r="AA744" i="6"/>
  <c r="AA745" i="6"/>
  <c r="AA746" i="6"/>
  <c r="AA747" i="6"/>
  <c r="AA748" i="6"/>
  <c r="AA749" i="6"/>
  <c r="AA750" i="6"/>
  <c r="AA751" i="6"/>
  <c r="AA752" i="6"/>
  <c r="AA753" i="6"/>
  <c r="AA754" i="6"/>
  <c r="AA755" i="6"/>
  <c r="AA756" i="6"/>
  <c r="AA757" i="6"/>
  <c r="AA758" i="6"/>
  <c r="AA759" i="6"/>
  <c r="AA760" i="6"/>
  <c r="AA761" i="6"/>
  <c r="AA762" i="6"/>
  <c r="AA763" i="6"/>
  <c r="AA764" i="6"/>
  <c r="AA765" i="6"/>
  <c r="AA766" i="6"/>
  <c r="AA767" i="6"/>
  <c r="AA768" i="6"/>
  <c r="AA769" i="6"/>
  <c r="AA770" i="6"/>
  <c r="AA771" i="6"/>
  <c r="AA772" i="6"/>
  <c r="AA773" i="6"/>
  <c r="AA774" i="6"/>
  <c r="AA775" i="6"/>
  <c r="AA776" i="6"/>
  <c r="AA777" i="6"/>
  <c r="AA778" i="6"/>
  <c r="AA779" i="6"/>
  <c r="AA780" i="6"/>
  <c r="AA781" i="6"/>
  <c r="AA782" i="6"/>
  <c r="AA783" i="6"/>
  <c r="AA784" i="6"/>
  <c r="AA785" i="6"/>
  <c r="AA786" i="6"/>
  <c r="AA787" i="6"/>
  <c r="AA788" i="6"/>
  <c r="AA789" i="6"/>
  <c r="AA790" i="6"/>
  <c r="AA791" i="6"/>
  <c r="AA792" i="6"/>
  <c r="AA793" i="6"/>
  <c r="AA794" i="6"/>
  <c r="AA795" i="6"/>
  <c r="AA796" i="6"/>
  <c r="AA797" i="6"/>
  <c r="AA798" i="6"/>
  <c r="AA799" i="6"/>
  <c r="AA800" i="6"/>
  <c r="AA801" i="6"/>
  <c r="AA802" i="6"/>
  <c r="AA803" i="6"/>
  <c r="AA804" i="6"/>
  <c r="AA805" i="6"/>
  <c r="AA806" i="6"/>
  <c r="AA807" i="6"/>
  <c r="AA808" i="6"/>
  <c r="AA809" i="6"/>
  <c r="AA810" i="6"/>
  <c r="AA811" i="6"/>
  <c r="AA812" i="6"/>
  <c r="AA813" i="6"/>
  <c r="AA814" i="6"/>
  <c r="AA815" i="6"/>
  <c r="AA816" i="6"/>
  <c r="AA817" i="6"/>
  <c r="AA818" i="6"/>
  <c r="AA819" i="6"/>
  <c r="AA820" i="6"/>
  <c r="AA821" i="6"/>
  <c r="AA822" i="6"/>
  <c r="AA823" i="6"/>
  <c r="AA824" i="6"/>
  <c r="AA825" i="6"/>
  <c r="AA826" i="6"/>
  <c r="AA827" i="6"/>
  <c r="AA828" i="6"/>
  <c r="AA829" i="6"/>
  <c r="AA830" i="6"/>
  <c r="AA831" i="6"/>
  <c r="AA832" i="6"/>
  <c r="AA833" i="6"/>
  <c r="AA834" i="6"/>
  <c r="AA835" i="6"/>
  <c r="AA836" i="6"/>
  <c r="AA837" i="6"/>
  <c r="AA838" i="6"/>
  <c r="AA839" i="6"/>
  <c r="AA840" i="6"/>
  <c r="AA841" i="6"/>
  <c r="AA842" i="6"/>
  <c r="AA843" i="6"/>
  <c r="AA844" i="6"/>
  <c r="AA845" i="6"/>
  <c r="AA846" i="6"/>
  <c r="AA847" i="6"/>
  <c r="AA848" i="6"/>
  <c r="AA849" i="6"/>
  <c r="AA850" i="6"/>
  <c r="AA851" i="6"/>
  <c r="AA852" i="6"/>
  <c r="AA853" i="6"/>
  <c r="AA854" i="6"/>
  <c r="AA855" i="6"/>
  <c r="AA856" i="6"/>
  <c r="AA857" i="6"/>
  <c r="AA858" i="6"/>
  <c r="AA859" i="6"/>
  <c r="AA860" i="6"/>
  <c r="AA861" i="6"/>
  <c r="AA862" i="6"/>
  <c r="AA863" i="6"/>
  <c r="AA864" i="6"/>
  <c r="AA865" i="6"/>
  <c r="AA866" i="6"/>
  <c r="AA867" i="6"/>
  <c r="AA868" i="6"/>
  <c r="AA869" i="6"/>
  <c r="AA870" i="6"/>
  <c r="AA871" i="6"/>
  <c r="AA872" i="6"/>
  <c r="AA873" i="6"/>
  <c r="AA874" i="6"/>
  <c r="AA875" i="6"/>
  <c r="AA876" i="6"/>
  <c r="AA877" i="6"/>
  <c r="AA878" i="6"/>
  <c r="AA879" i="6"/>
  <c r="AA880" i="6"/>
  <c r="AA881" i="6"/>
  <c r="AA882" i="6"/>
  <c r="AA883" i="6"/>
  <c r="AA884" i="6"/>
  <c r="AA885" i="6"/>
  <c r="AA886" i="6"/>
  <c r="AA887" i="6"/>
  <c r="AA888" i="6"/>
  <c r="AA889" i="6"/>
  <c r="AA890" i="6"/>
  <c r="AA891" i="6"/>
  <c r="AA892" i="6"/>
  <c r="AA893" i="6"/>
  <c r="AA894" i="6"/>
  <c r="AA895" i="6"/>
  <c r="AA896" i="6"/>
  <c r="AA897" i="6"/>
  <c r="AA898" i="6"/>
  <c r="AA899" i="6"/>
  <c r="AA900" i="6"/>
  <c r="AA901" i="6"/>
  <c r="AA902" i="6"/>
  <c r="AA903" i="6"/>
  <c r="AA904" i="6"/>
  <c r="AA905" i="6"/>
  <c r="AA906" i="6"/>
  <c r="AA907" i="6"/>
  <c r="AA908" i="6"/>
  <c r="AA909" i="6"/>
  <c r="AA910" i="6"/>
  <c r="AA911" i="6"/>
  <c r="AA912" i="6"/>
  <c r="AA913" i="6"/>
  <c r="AA914" i="6"/>
  <c r="AA915" i="6"/>
  <c r="AA916" i="6"/>
  <c r="AA917" i="6"/>
  <c r="AA918" i="6"/>
  <c r="AA919" i="6"/>
  <c r="AA920" i="6"/>
  <c r="AA921" i="6"/>
  <c r="AA922" i="6"/>
  <c r="AA923" i="6"/>
  <c r="AA924" i="6"/>
  <c r="AA925" i="6"/>
  <c r="AA926" i="6"/>
  <c r="AA927" i="6"/>
  <c r="AA928" i="6"/>
  <c r="AA929" i="6"/>
  <c r="AA930" i="6"/>
  <c r="AA931" i="6"/>
  <c r="AA932" i="6"/>
  <c r="AA933" i="6"/>
  <c r="AA934" i="6"/>
  <c r="AA935" i="6"/>
  <c r="AA936" i="6"/>
  <c r="AA937" i="6"/>
  <c r="AA938" i="6"/>
  <c r="AA939" i="6"/>
  <c r="AA940" i="6"/>
  <c r="AA941" i="6"/>
  <c r="AA942" i="6"/>
  <c r="AA943" i="6"/>
  <c r="AA944" i="6"/>
  <c r="AA945" i="6"/>
  <c r="AA946" i="6"/>
  <c r="AA947" i="6"/>
  <c r="AA948" i="6"/>
  <c r="AA949" i="6"/>
  <c r="AA950" i="6"/>
  <c r="AA951" i="6"/>
  <c r="AA952" i="6"/>
  <c r="AA953" i="6"/>
  <c r="AA954" i="6"/>
  <c r="AA955" i="6"/>
  <c r="AA956" i="6"/>
  <c r="AA957" i="6"/>
  <c r="AA958" i="6"/>
  <c r="AA959" i="6"/>
  <c r="AA960" i="6"/>
  <c r="AA961" i="6"/>
  <c r="AA962" i="6"/>
  <c r="AA963" i="6"/>
  <c r="AA964" i="6"/>
  <c r="AA965" i="6"/>
  <c r="AA966" i="6"/>
  <c r="AA967" i="6"/>
  <c r="AA968" i="6"/>
  <c r="AA969" i="6"/>
  <c r="AA970" i="6"/>
  <c r="AA971" i="6"/>
  <c r="AA972" i="6"/>
  <c r="AA973" i="6"/>
  <c r="AA974" i="6"/>
  <c r="AA975" i="6"/>
  <c r="AA976" i="6"/>
  <c r="AA977" i="6"/>
  <c r="AA978" i="6"/>
  <c r="AA979" i="6"/>
  <c r="AA980" i="6"/>
  <c r="AA981" i="6"/>
  <c r="AA982" i="6"/>
  <c r="AA983" i="6"/>
  <c r="AA984" i="6"/>
  <c r="AA985" i="6"/>
  <c r="AA986" i="6"/>
  <c r="AA987" i="6"/>
  <c r="AA988" i="6"/>
  <c r="AA989" i="6"/>
  <c r="AA990" i="6"/>
  <c r="AA991" i="6"/>
  <c r="AA992" i="6"/>
  <c r="AA993" i="6"/>
  <c r="AA994" i="6"/>
  <c r="AA995" i="6"/>
  <c r="AA996" i="6"/>
  <c r="AA997" i="6"/>
  <c r="AA998" i="6"/>
  <c r="AA999" i="6"/>
  <c r="AA1000" i="6"/>
  <c r="AA1001" i="6"/>
  <c r="AA1002" i="6"/>
  <c r="AA1003" i="6"/>
  <c r="AA1004" i="6"/>
  <c r="AA1005" i="6"/>
  <c r="AA1006" i="6"/>
  <c r="AA1007" i="6"/>
  <c r="AA1008" i="6"/>
  <c r="AA1009" i="6"/>
  <c r="AA1010" i="6"/>
  <c r="AA1011" i="6"/>
  <c r="AA1012" i="6"/>
  <c r="AA1013" i="6"/>
  <c r="AA1014" i="6"/>
  <c r="AA1015" i="6"/>
  <c r="AA1016" i="6"/>
  <c r="AA1017" i="6"/>
  <c r="AA1018" i="6"/>
  <c r="AA1019" i="6"/>
  <c r="AA1020" i="6"/>
  <c r="AA1021" i="6"/>
  <c r="AA1022" i="6"/>
  <c r="AA1023" i="6"/>
  <c r="AA1024" i="6"/>
  <c r="AA1025" i="6"/>
  <c r="AA1026" i="6"/>
  <c r="AA1027" i="6"/>
  <c r="AA1028" i="6"/>
  <c r="AA1029" i="6"/>
  <c r="AA1030" i="6"/>
  <c r="AA1031" i="6"/>
  <c r="AA1032" i="6"/>
  <c r="AA1033" i="6"/>
  <c r="AA1034" i="6"/>
  <c r="AA1035" i="6"/>
  <c r="AA1036" i="6"/>
  <c r="AA1037" i="6"/>
  <c r="AA1038" i="6"/>
  <c r="AA1039" i="6"/>
  <c r="AA1040" i="6"/>
  <c r="AA1041" i="6"/>
  <c r="AA1042" i="6"/>
  <c r="AA1043" i="6"/>
  <c r="AA1044" i="6"/>
  <c r="AA1045" i="6"/>
  <c r="AA1046" i="6"/>
  <c r="AA1047" i="6"/>
  <c r="AA1048" i="6"/>
  <c r="AA1049" i="6"/>
  <c r="AA1050" i="6"/>
  <c r="AA1051" i="6"/>
  <c r="AA1052" i="6"/>
  <c r="AA1053" i="6"/>
  <c r="AA1054" i="6"/>
  <c r="AA1055" i="6"/>
  <c r="AA1056" i="6"/>
  <c r="AA1057" i="6"/>
  <c r="AA1058" i="6"/>
  <c r="AA1059" i="6"/>
  <c r="AA1060" i="6"/>
  <c r="AA1061" i="6"/>
  <c r="AA1062" i="6"/>
  <c r="AA1063" i="6"/>
  <c r="AA1064" i="6"/>
  <c r="AA1065" i="6"/>
  <c r="AA1066" i="6"/>
  <c r="AA1067" i="6"/>
  <c r="AA1068" i="6"/>
  <c r="AA1069" i="6"/>
  <c r="AA1070" i="6"/>
  <c r="AA1071" i="6"/>
  <c r="AA1072" i="6"/>
  <c r="AA1073" i="6"/>
  <c r="AA1074" i="6"/>
  <c r="AA1075" i="6"/>
  <c r="AA1076" i="6"/>
  <c r="AA1077" i="6"/>
  <c r="AA1078" i="6"/>
  <c r="AA1079" i="6"/>
  <c r="AA1080" i="6"/>
  <c r="AA1081" i="6"/>
  <c r="AA1082" i="6"/>
  <c r="AA1083" i="6"/>
  <c r="AA1084" i="6"/>
  <c r="AA1085" i="6"/>
  <c r="AA1086" i="6"/>
  <c r="AA1087" i="6"/>
  <c r="AA1088" i="6"/>
  <c r="AA1089" i="6"/>
  <c r="AA1090" i="6"/>
  <c r="AA1091" i="6"/>
  <c r="AA1092" i="6"/>
  <c r="AA1093" i="6"/>
  <c r="AA1094" i="6"/>
  <c r="AA1095" i="6"/>
  <c r="AA1096" i="6"/>
  <c r="AA1097" i="6"/>
  <c r="AA1098" i="6"/>
  <c r="AA1099" i="6"/>
  <c r="AA1100" i="6"/>
  <c r="AA1101" i="6"/>
  <c r="AA1102" i="6"/>
  <c r="AA1103" i="6"/>
  <c r="AA1104" i="6"/>
  <c r="AA1105" i="6"/>
  <c r="AA1106" i="6"/>
  <c r="AA1107" i="6"/>
  <c r="AA1108" i="6"/>
  <c r="AA1109" i="6"/>
  <c r="AA1110" i="6"/>
  <c r="AA1111" i="6"/>
  <c r="AA1112" i="6"/>
  <c r="AA1113" i="6"/>
  <c r="AA1114" i="6"/>
  <c r="AA1115" i="6"/>
  <c r="AA1116" i="6"/>
  <c r="AA1117" i="6"/>
  <c r="AA1118" i="6"/>
  <c r="AA1119" i="6"/>
  <c r="AA1120" i="6"/>
  <c r="AA1121" i="6"/>
  <c r="AA1122" i="6"/>
  <c r="AA1123" i="6"/>
  <c r="AA1124" i="6"/>
  <c r="AA1125" i="6"/>
  <c r="AA1126" i="6"/>
  <c r="AA1127" i="6"/>
  <c r="AA1128" i="6"/>
  <c r="AA1129" i="6"/>
  <c r="AA1130" i="6"/>
  <c r="AA1131" i="6"/>
  <c r="AA1132" i="6"/>
  <c r="AA1133" i="6"/>
  <c r="AA1134" i="6"/>
  <c r="AA1135" i="6"/>
  <c r="AA1136" i="6"/>
  <c r="AA1137" i="6"/>
  <c r="AA1138" i="6"/>
  <c r="AA1139" i="6"/>
  <c r="AA1140" i="6"/>
  <c r="AA1141" i="6"/>
  <c r="AA1142" i="6"/>
  <c r="AA1143" i="6"/>
  <c r="AA1144" i="6"/>
  <c r="AA1145" i="6"/>
  <c r="AA1146" i="6"/>
  <c r="AA1147" i="6"/>
  <c r="AA1148" i="6"/>
  <c r="AA1149" i="6"/>
  <c r="AA1150" i="6"/>
  <c r="AA1151" i="6"/>
  <c r="AA1152" i="6"/>
  <c r="AA1153" i="6"/>
  <c r="AA1154" i="6"/>
  <c r="AA1155" i="6"/>
  <c r="AA1156" i="6"/>
  <c r="AA1157" i="6"/>
  <c r="AA1158" i="6"/>
  <c r="AA1159" i="6"/>
  <c r="AA1160" i="6"/>
  <c r="AA1161" i="6"/>
  <c r="AA1162" i="6"/>
  <c r="AA1163" i="6"/>
  <c r="AA1164" i="6"/>
  <c r="AA1165" i="6"/>
  <c r="AA1166" i="6"/>
  <c r="AA1167" i="6"/>
  <c r="AA1168" i="6"/>
  <c r="AA1169" i="6"/>
  <c r="AA1170" i="6"/>
  <c r="AA1171" i="6"/>
  <c r="AA1172" i="6"/>
  <c r="AA1173" i="6"/>
  <c r="AA1174" i="6"/>
  <c r="AA1175" i="6"/>
  <c r="AA1176" i="6"/>
  <c r="AA1177" i="6"/>
  <c r="AA1178" i="6"/>
  <c r="AA1179" i="6"/>
  <c r="AA1180" i="6"/>
  <c r="AA1181" i="6"/>
  <c r="AA1182" i="6"/>
  <c r="AA1183" i="6"/>
  <c r="AA1184" i="6"/>
  <c r="AA1185" i="6"/>
  <c r="AA1186" i="6"/>
  <c r="AA1187" i="6"/>
  <c r="AA1188" i="6"/>
  <c r="AA1189" i="6"/>
  <c r="AA1190" i="6"/>
  <c r="AA1191" i="6"/>
  <c r="AA1192" i="6"/>
  <c r="AA1193" i="6"/>
  <c r="AA1194" i="6"/>
  <c r="AA1195" i="6"/>
  <c r="AA1196" i="6"/>
  <c r="AA1197" i="6"/>
  <c r="AA1198" i="6"/>
  <c r="AA1199" i="6"/>
  <c r="AA1200" i="6"/>
  <c r="AA1201" i="6"/>
  <c r="AA1202" i="6"/>
  <c r="AA1203" i="6"/>
  <c r="AA1204" i="6"/>
  <c r="AA1205" i="6"/>
  <c r="AA1206" i="6"/>
  <c r="AA1207" i="6"/>
  <c r="AA1208" i="6"/>
  <c r="AA1209" i="6"/>
  <c r="AA1210" i="6"/>
  <c r="AA1211" i="6"/>
  <c r="AA1212" i="6"/>
  <c r="AA1213" i="6"/>
  <c r="AA1214" i="6"/>
  <c r="AA1215" i="6"/>
  <c r="AA1216" i="6"/>
  <c r="AA1217" i="6"/>
  <c r="AA1218" i="6"/>
  <c r="AA1219" i="6"/>
  <c r="AA1220" i="6"/>
  <c r="AA1221" i="6"/>
  <c r="AA1222" i="6"/>
  <c r="AA1223" i="6"/>
  <c r="AA1224" i="6"/>
  <c r="AA1225" i="6"/>
  <c r="AA1226" i="6"/>
  <c r="AA1227" i="6"/>
  <c r="AA1228" i="6"/>
  <c r="AA1229" i="6"/>
  <c r="AA1230" i="6"/>
  <c r="AA1231" i="6"/>
  <c r="AA1232" i="6"/>
  <c r="AA1233" i="6"/>
  <c r="AA1234" i="6"/>
  <c r="AA1235" i="6"/>
  <c r="AA1236" i="6"/>
  <c r="AA1237" i="6"/>
  <c r="AA1238" i="6"/>
  <c r="AA1239" i="6"/>
  <c r="AA1240" i="6"/>
  <c r="AA1241" i="6"/>
  <c r="AA1242" i="6"/>
  <c r="AA1243" i="6"/>
  <c r="AA1244" i="6"/>
  <c r="AA1245" i="6"/>
  <c r="AA1246" i="6"/>
  <c r="AA1247" i="6"/>
  <c r="AA1248" i="6"/>
  <c r="AA1249" i="6"/>
  <c r="AA1250" i="6"/>
  <c r="AA1251" i="6"/>
  <c r="AA1252" i="6"/>
  <c r="AA1253" i="6"/>
  <c r="AA1254" i="6"/>
  <c r="AA1255" i="6"/>
  <c r="AA1256" i="6"/>
  <c r="AA1257" i="6"/>
  <c r="AA1258" i="6"/>
  <c r="AA1259" i="6"/>
  <c r="AA1260" i="6"/>
  <c r="AA1261" i="6"/>
  <c r="AA1262" i="6"/>
  <c r="AA1263" i="6"/>
  <c r="AA1264" i="6"/>
  <c r="AA1265" i="6"/>
  <c r="AA1266" i="6"/>
  <c r="AA1267" i="6"/>
  <c r="AA1268" i="6"/>
  <c r="AA1269" i="6"/>
  <c r="AA1270" i="6"/>
  <c r="AA1271" i="6"/>
  <c r="AA1272" i="6"/>
  <c r="AA1273" i="6"/>
  <c r="AA1274" i="6"/>
  <c r="AA1275" i="6"/>
  <c r="AA1276" i="6"/>
  <c r="AA1277" i="6"/>
  <c r="AA1278" i="6"/>
  <c r="AA1279" i="6"/>
  <c r="AA1280" i="6"/>
  <c r="AA1281" i="6"/>
  <c r="AA1282" i="6"/>
  <c r="AA1283" i="6"/>
  <c r="AA1284" i="6"/>
  <c r="AA1285" i="6"/>
  <c r="AA1286" i="6"/>
  <c r="AA1287" i="6"/>
  <c r="AA1288" i="6"/>
  <c r="AA1289" i="6"/>
  <c r="AA1290" i="6"/>
  <c r="AA1291" i="6"/>
  <c r="AA1292" i="6"/>
  <c r="AA1293" i="6"/>
  <c r="AA1294" i="6"/>
  <c r="AA1295" i="6"/>
  <c r="AA1296" i="6"/>
  <c r="AA1297" i="6"/>
  <c r="AA1298" i="6"/>
  <c r="AA1299" i="6"/>
  <c r="AA1300" i="6"/>
  <c r="AA1301" i="6"/>
  <c r="AA184" i="6"/>
  <c r="X185" i="6"/>
  <c r="X186" i="6"/>
  <c r="X187" i="6"/>
  <c r="X188" i="6"/>
  <c r="X189" i="6"/>
  <c r="X190" i="6"/>
  <c r="X191" i="6"/>
  <c r="X192" i="6"/>
  <c r="X193" i="6"/>
  <c r="X194" i="6"/>
  <c r="X195" i="6"/>
  <c r="X196" i="6"/>
  <c r="X197" i="6"/>
  <c r="X198" i="6"/>
  <c r="X199" i="6"/>
  <c r="X200" i="6"/>
  <c r="X201" i="6"/>
  <c r="X202" i="6"/>
  <c r="X203" i="6"/>
  <c r="X204" i="6"/>
  <c r="X205" i="6"/>
  <c r="X206" i="6"/>
  <c r="X207" i="6"/>
  <c r="X208" i="6"/>
  <c r="X209" i="6"/>
  <c r="X210" i="6"/>
  <c r="X211" i="6"/>
  <c r="X212" i="6"/>
  <c r="X213" i="6"/>
  <c r="X214" i="6"/>
  <c r="X215" i="6"/>
  <c r="X216" i="6"/>
  <c r="X217" i="6"/>
  <c r="X218" i="6"/>
  <c r="X219" i="6"/>
  <c r="X220" i="6"/>
  <c r="X221" i="6"/>
  <c r="X222" i="6"/>
  <c r="X223" i="6"/>
  <c r="X224" i="6"/>
  <c r="X225" i="6"/>
  <c r="X226" i="6"/>
  <c r="X227" i="6"/>
  <c r="X228" i="6"/>
  <c r="X229" i="6"/>
  <c r="X230" i="6"/>
  <c r="X231" i="6"/>
  <c r="X232" i="6"/>
  <c r="X233" i="6"/>
  <c r="X234" i="6"/>
  <c r="X235" i="6"/>
  <c r="X236" i="6"/>
  <c r="X237" i="6"/>
  <c r="X238" i="6"/>
  <c r="X239" i="6"/>
  <c r="X240" i="6"/>
  <c r="X241" i="6"/>
  <c r="X242" i="6"/>
  <c r="X243" i="6"/>
  <c r="X244" i="6"/>
  <c r="X245" i="6"/>
  <c r="X246" i="6"/>
  <c r="X247" i="6"/>
  <c r="X248" i="6"/>
  <c r="X249" i="6"/>
  <c r="X250" i="6"/>
  <c r="X251" i="6"/>
  <c r="X252" i="6"/>
  <c r="X253" i="6"/>
  <c r="X254" i="6"/>
  <c r="X255" i="6"/>
  <c r="X256" i="6"/>
  <c r="X257" i="6"/>
  <c r="X258" i="6"/>
  <c r="X259" i="6"/>
  <c r="X260" i="6"/>
  <c r="X261" i="6"/>
  <c r="X262" i="6"/>
  <c r="X263" i="6"/>
  <c r="X264" i="6"/>
  <c r="X265" i="6"/>
  <c r="X266" i="6"/>
  <c r="X267" i="6"/>
  <c r="X268" i="6"/>
  <c r="X269" i="6"/>
  <c r="X270" i="6"/>
  <c r="X271" i="6"/>
  <c r="X272" i="6"/>
  <c r="X273" i="6"/>
  <c r="X274" i="6"/>
  <c r="X275" i="6"/>
  <c r="X276" i="6"/>
  <c r="X277" i="6"/>
  <c r="X278" i="6"/>
  <c r="X279" i="6"/>
  <c r="X280" i="6"/>
  <c r="X281" i="6"/>
  <c r="X282" i="6"/>
  <c r="X283" i="6"/>
  <c r="X284" i="6"/>
  <c r="X285" i="6"/>
  <c r="X286" i="6"/>
  <c r="X287" i="6"/>
  <c r="X288" i="6"/>
  <c r="X289" i="6"/>
  <c r="X290" i="6"/>
  <c r="X291" i="6"/>
  <c r="X292" i="6"/>
  <c r="X293" i="6"/>
  <c r="X294" i="6"/>
  <c r="X295" i="6"/>
  <c r="X296" i="6"/>
  <c r="X297" i="6"/>
  <c r="X298" i="6"/>
  <c r="X299" i="6"/>
  <c r="X300" i="6"/>
  <c r="X301" i="6"/>
  <c r="X302" i="6"/>
  <c r="X303" i="6"/>
  <c r="X304" i="6"/>
  <c r="X305" i="6"/>
  <c r="X306" i="6"/>
  <c r="X307" i="6"/>
  <c r="X308" i="6"/>
  <c r="X309" i="6"/>
  <c r="X310" i="6"/>
  <c r="X311" i="6"/>
  <c r="X312" i="6"/>
  <c r="X313" i="6"/>
  <c r="X314" i="6"/>
  <c r="X315" i="6"/>
  <c r="X316" i="6"/>
  <c r="X317" i="6"/>
  <c r="X318" i="6"/>
  <c r="X319" i="6"/>
  <c r="X320" i="6"/>
  <c r="X321" i="6"/>
  <c r="X322" i="6"/>
  <c r="X323" i="6"/>
  <c r="X324" i="6"/>
  <c r="X325" i="6"/>
  <c r="X326" i="6"/>
  <c r="X327" i="6"/>
  <c r="X328" i="6"/>
  <c r="X329" i="6"/>
  <c r="X330" i="6"/>
  <c r="X331" i="6"/>
  <c r="X332" i="6"/>
  <c r="X333" i="6"/>
  <c r="X334" i="6"/>
  <c r="X335" i="6"/>
  <c r="X336" i="6"/>
  <c r="X337" i="6"/>
  <c r="X338" i="6"/>
  <c r="X339" i="6"/>
  <c r="X340" i="6"/>
  <c r="X341" i="6"/>
  <c r="X342" i="6"/>
  <c r="X343" i="6"/>
  <c r="X344" i="6"/>
  <c r="X345" i="6"/>
  <c r="X346" i="6"/>
  <c r="X347" i="6"/>
  <c r="X348" i="6"/>
  <c r="X349" i="6"/>
  <c r="X350" i="6"/>
  <c r="X351" i="6"/>
  <c r="X352" i="6"/>
  <c r="X353" i="6"/>
  <c r="X354" i="6"/>
  <c r="X355" i="6"/>
  <c r="X356" i="6"/>
  <c r="X357" i="6"/>
  <c r="X358" i="6"/>
  <c r="X359" i="6"/>
  <c r="X360" i="6"/>
  <c r="X361" i="6"/>
  <c r="X362" i="6"/>
  <c r="X363" i="6"/>
  <c r="X364" i="6"/>
  <c r="X365" i="6"/>
  <c r="X366" i="6"/>
  <c r="X367" i="6"/>
  <c r="X368" i="6"/>
  <c r="X369" i="6"/>
  <c r="X370" i="6"/>
  <c r="X371" i="6"/>
  <c r="X372" i="6"/>
  <c r="X373" i="6"/>
  <c r="X374" i="6"/>
  <c r="X375" i="6"/>
  <c r="X376" i="6"/>
  <c r="X377" i="6"/>
  <c r="X378" i="6"/>
  <c r="X379" i="6"/>
  <c r="X380" i="6"/>
  <c r="X381" i="6"/>
  <c r="X382" i="6"/>
  <c r="X383" i="6"/>
  <c r="X384" i="6"/>
  <c r="X385" i="6"/>
  <c r="X386" i="6"/>
  <c r="X387" i="6"/>
  <c r="X388" i="6"/>
  <c r="X389" i="6"/>
  <c r="X390" i="6"/>
  <c r="X391" i="6"/>
  <c r="X392" i="6"/>
  <c r="X393" i="6"/>
  <c r="X394" i="6"/>
  <c r="X395" i="6"/>
  <c r="X396" i="6"/>
  <c r="X397" i="6"/>
  <c r="X398" i="6"/>
  <c r="X399" i="6"/>
  <c r="X400" i="6"/>
  <c r="X401" i="6"/>
  <c r="X402" i="6"/>
  <c r="X403" i="6"/>
  <c r="X404" i="6"/>
  <c r="X405" i="6"/>
  <c r="X406" i="6"/>
  <c r="X407" i="6"/>
  <c r="X408" i="6"/>
  <c r="X409" i="6"/>
  <c r="X410" i="6"/>
  <c r="X411" i="6"/>
  <c r="X412" i="6"/>
  <c r="X413" i="6"/>
  <c r="X414" i="6"/>
  <c r="X415" i="6"/>
  <c r="X416" i="6"/>
  <c r="X417" i="6"/>
  <c r="X418" i="6"/>
  <c r="X419" i="6"/>
  <c r="X420" i="6"/>
  <c r="X421" i="6"/>
  <c r="X422" i="6"/>
  <c r="X423" i="6"/>
  <c r="X424" i="6"/>
  <c r="X425" i="6"/>
  <c r="X426" i="6"/>
  <c r="X427" i="6"/>
  <c r="X428" i="6"/>
  <c r="X429" i="6"/>
  <c r="X430" i="6"/>
  <c r="X431" i="6"/>
  <c r="X432" i="6"/>
  <c r="X433" i="6"/>
  <c r="X434" i="6"/>
  <c r="X435" i="6"/>
  <c r="X436" i="6"/>
  <c r="X437" i="6"/>
  <c r="X438" i="6"/>
  <c r="X439" i="6"/>
  <c r="X440" i="6"/>
  <c r="X441" i="6"/>
  <c r="X442" i="6"/>
  <c r="X443" i="6"/>
  <c r="X444" i="6"/>
  <c r="X445" i="6"/>
  <c r="X446" i="6"/>
  <c r="X447" i="6"/>
  <c r="X448" i="6"/>
  <c r="X449" i="6"/>
  <c r="X450" i="6"/>
  <c r="X451" i="6"/>
  <c r="X452" i="6"/>
  <c r="X453" i="6"/>
  <c r="X454" i="6"/>
  <c r="X455" i="6"/>
  <c r="X456" i="6"/>
  <c r="X457" i="6"/>
  <c r="X458" i="6"/>
  <c r="X459" i="6"/>
  <c r="X460" i="6"/>
  <c r="X461" i="6"/>
  <c r="X462" i="6"/>
  <c r="X463" i="6"/>
  <c r="X464" i="6"/>
  <c r="X465" i="6"/>
  <c r="X466" i="6"/>
  <c r="X467" i="6"/>
  <c r="X468" i="6"/>
  <c r="X469" i="6"/>
  <c r="X470" i="6"/>
  <c r="X471" i="6"/>
  <c r="X472" i="6"/>
  <c r="X473" i="6"/>
  <c r="X474" i="6"/>
  <c r="X475" i="6"/>
  <c r="X476" i="6"/>
  <c r="X477" i="6"/>
  <c r="X478" i="6"/>
  <c r="X479" i="6"/>
  <c r="X480" i="6"/>
  <c r="X481" i="6"/>
  <c r="X482" i="6"/>
  <c r="X483" i="6"/>
  <c r="X484" i="6"/>
  <c r="X485" i="6"/>
  <c r="X486" i="6"/>
  <c r="X487" i="6"/>
  <c r="X488" i="6"/>
  <c r="X489" i="6"/>
  <c r="X490" i="6"/>
  <c r="X491" i="6"/>
  <c r="X492" i="6"/>
  <c r="X493" i="6"/>
  <c r="X494" i="6"/>
  <c r="X495" i="6"/>
  <c r="X496" i="6"/>
  <c r="X497" i="6"/>
  <c r="X498" i="6"/>
  <c r="X499" i="6"/>
  <c r="X500" i="6"/>
  <c r="X501" i="6"/>
  <c r="X502" i="6"/>
  <c r="X503" i="6"/>
  <c r="X504" i="6"/>
  <c r="X505" i="6"/>
  <c r="X506" i="6"/>
  <c r="X507" i="6"/>
  <c r="X508" i="6"/>
  <c r="X509" i="6"/>
  <c r="X510" i="6"/>
  <c r="X511" i="6"/>
  <c r="X512" i="6"/>
  <c r="X513" i="6"/>
  <c r="X514" i="6"/>
  <c r="X515" i="6"/>
  <c r="X516" i="6"/>
  <c r="X517" i="6"/>
  <c r="X518" i="6"/>
  <c r="X519" i="6"/>
  <c r="X520" i="6"/>
  <c r="X521" i="6"/>
  <c r="X522" i="6"/>
  <c r="X523" i="6"/>
  <c r="X524" i="6"/>
  <c r="X525" i="6"/>
  <c r="X526" i="6"/>
  <c r="X527" i="6"/>
  <c r="X528" i="6"/>
  <c r="X529" i="6"/>
  <c r="X530" i="6"/>
  <c r="X531" i="6"/>
  <c r="X532" i="6"/>
  <c r="X533" i="6"/>
  <c r="X534" i="6"/>
  <c r="X535" i="6"/>
  <c r="X536" i="6"/>
  <c r="X537" i="6"/>
  <c r="X538" i="6"/>
  <c r="X539" i="6"/>
  <c r="X540" i="6"/>
  <c r="X541" i="6"/>
  <c r="X542" i="6"/>
  <c r="X543" i="6"/>
  <c r="X544" i="6"/>
  <c r="X545" i="6"/>
  <c r="X546" i="6"/>
  <c r="X547" i="6"/>
  <c r="X548" i="6"/>
  <c r="X549" i="6"/>
  <c r="X550" i="6"/>
  <c r="X551" i="6"/>
  <c r="X552" i="6"/>
  <c r="X553" i="6"/>
  <c r="X554" i="6"/>
  <c r="X555" i="6"/>
  <c r="X556" i="6"/>
  <c r="X557" i="6"/>
  <c r="X558" i="6"/>
  <c r="X559" i="6"/>
  <c r="X560" i="6"/>
  <c r="X561" i="6"/>
  <c r="X562" i="6"/>
  <c r="X563" i="6"/>
  <c r="X564" i="6"/>
  <c r="X565" i="6"/>
  <c r="X566" i="6"/>
  <c r="X567" i="6"/>
  <c r="X568" i="6"/>
  <c r="X569" i="6"/>
  <c r="X570" i="6"/>
  <c r="X571" i="6"/>
  <c r="X572" i="6"/>
  <c r="X573" i="6"/>
  <c r="X574" i="6"/>
  <c r="X575" i="6"/>
  <c r="X576" i="6"/>
  <c r="X577" i="6"/>
  <c r="X578" i="6"/>
  <c r="X579" i="6"/>
  <c r="X580" i="6"/>
  <c r="X581" i="6"/>
  <c r="X582" i="6"/>
  <c r="X583" i="6"/>
  <c r="X584" i="6"/>
  <c r="X585" i="6"/>
  <c r="X586" i="6"/>
  <c r="X587" i="6"/>
  <c r="X588" i="6"/>
  <c r="X589" i="6"/>
  <c r="X590" i="6"/>
  <c r="X591" i="6"/>
  <c r="X592" i="6"/>
  <c r="X593" i="6"/>
  <c r="X594" i="6"/>
  <c r="X595" i="6"/>
  <c r="X596" i="6"/>
  <c r="X597" i="6"/>
  <c r="X598" i="6"/>
  <c r="X599" i="6"/>
  <c r="X600" i="6"/>
  <c r="X601" i="6"/>
  <c r="X602" i="6"/>
  <c r="X603" i="6"/>
  <c r="X604" i="6"/>
  <c r="X605" i="6"/>
  <c r="X606" i="6"/>
  <c r="X607" i="6"/>
  <c r="X608" i="6"/>
  <c r="X609" i="6"/>
  <c r="X610" i="6"/>
  <c r="X611" i="6"/>
  <c r="X612" i="6"/>
  <c r="X613" i="6"/>
  <c r="X614" i="6"/>
  <c r="X615" i="6"/>
  <c r="X616" i="6"/>
  <c r="X617" i="6"/>
  <c r="X618" i="6"/>
  <c r="X619" i="6"/>
  <c r="X620" i="6"/>
  <c r="X621" i="6"/>
  <c r="X622" i="6"/>
  <c r="X623" i="6"/>
  <c r="X624" i="6"/>
  <c r="X625" i="6"/>
  <c r="X626" i="6"/>
  <c r="X627" i="6"/>
  <c r="X628" i="6"/>
  <c r="X629" i="6"/>
  <c r="X630" i="6"/>
  <c r="X631" i="6"/>
  <c r="X632" i="6"/>
  <c r="X633" i="6"/>
  <c r="X634" i="6"/>
  <c r="X635" i="6"/>
  <c r="X636" i="6"/>
  <c r="X637" i="6"/>
  <c r="X638" i="6"/>
  <c r="X639" i="6"/>
  <c r="X640" i="6"/>
  <c r="X641" i="6"/>
  <c r="X642" i="6"/>
  <c r="X643" i="6"/>
  <c r="X644" i="6"/>
  <c r="X645" i="6"/>
  <c r="X646" i="6"/>
  <c r="X647" i="6"/>
  <c r="X648" i="6"/>
  <c r="X649" i="6"/>
  <c r="X650" i="6"/>
  <c r="X651" i="6"/>
  <c r="X652" i="6"/>
  <c r="X653" i="6"/>
  <c r="X654" i="6"/>
  <c r="X655" i="6"/>
  <c r="X656" i="6"/>
  <c r="X657" i="6"/>
  <c r="X658" i="6"/>
  <c r="X659" i="6"/>
  <c r="X660" i="6"/>
  <c r="X661" i="6"/>
  <c r="X662" i="6"/>
  <c r="X663" i="6"/>
  <c r="X664" i="6"/>
  <c r="X665" i="6"/>
  <c r="X666" i="6"/>
  <c r="X667" i="6"/>
  <c r="X668" i="6"/>
  <c r="X669" i="6"/>
  <c r="X670" i="6"/>
  <c r="X671" i="6"/>
  <c r="X672" i="6"/>
  <c r="X673" i="6"/>
  <c r="X674" i="6"/>
  <c r="X675" i="6"/>
  <c r="X676" i="6"/>
  <c r="X677" i="6"/>
  <c r="X678" i="6"/>
  <c r="X679" i="6"/>
  <c r="X680" i="6"/>
  <c r="X681" i="6"/>
  <c r="X682" i="6"/>
  <c r="X683" i="6"/>
  <c r="X684" i="6"/>
  <c r="X685" i="6"/>
  <c r="X686" i="6"/>
  <c r="X687" i="6"/>
  <c r="X688" i="6"/>
  <c r="X689" i="6"/>
  <c r="X690" i="6"/>
  <c r="X691" i="6"/>
  <c r="X692" i="6"/>
  <c r="X693" i="6"/>
  <c r="X694" i="6"/>
  <c r="X695" i="6"/>
  <c r="X696" i="6"/>
  <c r="X697" i="6"/>
  <c r="X698" i="6"/>
  <c r="X699" i="6"/>
  <c r="X700" i="6"/>
  <c r="X701" i="6"/>
  <c r="X702" i="6"/>
  <c r="X703" i="6"/>
  <c r="X704" i="6"/>
  <c r="X705" i="6"/>
  <c r="X706" i="6"/>
  <c r="X707" i="6"/>
  <c r="X708" i="6"/>
  <c r="X709" i="6"/>
  <c r="X710" i="6"/>
  <c r="X711" i="6"/>
  <c r="X712" i="6"/>
  <c r="X713" i="6"/>
  <c r="X714" i="6"/>
  <c r="X715" i="6"/>
  <c r="X716" i="6"/>
  <c r="X717" i="6"/>
  <c r="X718" i="6"/>
  <c r="X719" i="6"/>
  <c r="X720" i="6"/>
  <c r="X721" i="6"/>
  <c r="X722" i="6"/>
  <c r="X723" i="6"/>
  <c r="X724" i="6"/>
  <c r="X725" i="6"/>
  <c r="X726" i="6"/>
  <c r="X727" i="6"/>
  <c r="X728" i="6"/>
  <c r="X729" i="6"/>
  <c r="X730" i="6"/>
  <c r="X731" i="6"/>
  <c r="X732" i="6"/>
  <c r="X733" i="6"/>
  <c r="X734" i="6"/>
  <c r="X735" i="6"/>
  <c r="X736" i="6"/>
  <c r="X737" i="6"/>
  <c r="X738" i="6"/>
  <c r="X739" i="6"/>
  <c r="X740" i="6"/>
  <c r="X741" i="6"/>
  <c r="X742" i="6"/>
  <c r="X743" i="6"/>
  <c r="X744" i="6"/>
  <c r="X745" i="6"/>
  <c r="X746" i="6"/>
  <c r="X747" i="6"/>
  <c r="X748" i="6"/>
  <c r="X749" i="6"/>
  <c r="X750" i="6"/>
  <c r="X751" i="6"/>
  <c r="X752" i="6"/>
  <c r="X753" i="6"/>
  <c r="X754" i="6"/>
  <c r="X755" i="6"/>
  <c r="X756" i="6"/>
  <c r="X757" i="6"/>
  <c r="X758" i="6"/>
  <c r="X759" i="6"/>
  <c r="X760" i="6"/>
  <c r="X761" i="6"/>
  <c r="X762" i="6"/>
  <c r="X763" i="6"/>
  <c r="X764" i="6"/>
  <c r="X765" i="6"/>
  <c r="X766" i="6"/>
  <c r="X767" i="6"/>
  <c r="X768" i="6"/>
  <c r="X769" i="6"/>
  <c r="X770" i="6"/>
  <c r="X771" i="6"/>
  <c r="X772" i="6"/>
  <c r="X773" i="6"/>
  <c r="X774" i="6"/>
  <c r="X775" i="6"/>
  <c r="X776" i="6"/>
  <c r="X777" i="6"/>
  <c r="X778" i="6"/>
  <c r="X779" i="6"/>
  <c r="X780" i="6"/>
  <c r="X781" i="6"/>
  <c r="X782" i="6"/>
  <c r="X783" i="6"/>
  <c r="X784" i="6"/>
  <c r="X785" i="6"/>
  <c r="X786" i="6"/>
  <c r="X787" i="6"/>
  <c r="X788" i="6"/>
  <c r="X789" i="6"/>
  <c r="X790" i="6"/>
  <c r="X791" i="6"/>
  <c r="X792" i="6"/>
  <c r="X793" i="6"/>
  <c r="X794" i="6"/>
  <c r="X795" i="6"/>
  <c r="X796" i="6"/>
  <c r="X797" i="6"/>
  <c r="X798" i="6"/>
  <c r="X799" i="6"/>
  <c r="X800" i="6"/>
  <c r="X801" i="6"/>
  <c r="X802" i="6"/>
  <c r="X803" i="6"/>
  <c r="X804" i="6"/>
  <c r="X805" i="6"/>
  <c r="X806" i="6"/>
  <c r="X807" i="6"/>
  <c r="X808" i="6"/>
  <c r="X809" i="6"/>
  <c r="X810" i="6"/>
  <c r="X811" i="6"/>
  <c r="X812" i="6"/>
  <c r="X813" i="6"/>
  <c r="X814" i="6"/>
  <c r="X815" i="6"/>
  <c r="X816" i="6"/>
  <c r="X817" i="6"/>
  <c r="X818" i="6"/>
  <c r="X819" i="6"/>
  <c r="X820" i="6"/>
  <c r="X821" i="6"/>
  <c r="X822" i="6"/>
  <c r="X823" i="6"/>
  <c r="X824" i="6"/>
  <c r="X825" i="6"/>
  <c r="X826" i="6"/>
  <c r="X827" i="6"/>
  <c r="X828" i="6"/>
  <c r="X829" i="6"/>
  <c r="X830" i="6"/>
  <c r="X831" i="6"/>
  <c r="X832" i="6"/>
  <c r="X833" i="6"/>
  <c r="X834" i="6"/>
  <c r="X835" i="6"/>
  <c r="X836" i="6"/>
  <c r="X837" i="6"/>
  <c r="X838" i="6"/>
  <c r="X839" i="6"/>
  <c r="X840" i="6"/>
  <c r="X841" i="6"/>
  <c r="X842" i="6"/>
  <c r="X843" i="6"/>
  <c r="X844" i="6"/>
  <c r="X845" i="6"/>
  <c r="X846" i="6"/>
  <c r="X847" i="6"/>
  <c r="X848" i="6"/>
  <c r="X849" i="6"/>
  <c r="X850" i="6"/>
  <c r="X851" i="6"/>
  <c r="X852" i="6"/>
  <c r="X853" i="6"/>
  <c r="X854" i="6"/>
  <c r="X855" i="6"/>
  <c r="X856" i="6"/>
  <c r="X857" i="6"/>
  <c r="X858" i="6"/>
  <c r="X859" i="6"/>
  <c r="X860" i="6"/>
  <c r="X861" i="6"/>
  <c r="X862" i="6"/>
  <c r="X863" i="6"/>
  <c r="X864" i="6"/>
  <c r="X865" i="6"/>
  <c r="X866" i="6"/>
  <c r="X867" i="6"/>
  <c r="X868" i="6"/>
  <c r="X869" i="6"/>
  <c r="X870" i="6"/>
  <c r="X871" i="6"/>
  <c r="X872" i="6"/>
  <c r="X873" i="6"/>
  <c r="X874" i="6"/>
  <c r="X875" i="6"/>
  <c r="X876" i="6"/>
  <c r="X877" i="6"/>
  <c r="X878" i="6"/>
  <c r="X879" i="6"/>
  <c r="X880" i="6"/>
  <c r="X881" i="6"/>
  <c r="X882" i="6"/>
  <c r="X883" i="6"/>
  <c r="X884" i="6"/>
  <c r="X885" i="6"/>
  <c r="X886" i="6"/>
  <c r="X887" i="6"/>
  <c r="X888" i="6"/>
  <c r="X889" i="6"/>
  <c r="X890" i="6"/>
  <c r="X891" i="6"/>
  <c r="X892" i="6"/>
  <c r="X893" i="6"/>
  <c r="X894" i="6"/>
  <c r="X895" i="6"/>
  <c r="X896" i="6"/>
  <c r="X897" i="6"/>
  <c r="X898" i="6"/>
  <c r="X899" i="6"/>
  <c r="X900" i="6"/>
  <c r="X901" i="6"/>
  <c r="X902" i="6"/>
  <c r="X903" i="6"/>
  <c r="X904" i="6"/>
  <c r="X905" i="6"/>
  <c r="X906" i="6"/>
  <c r="X907" i="6"/>
  <c r="X908" i="6"/>
  <c r="X909" i="6"/>
  <c r="X910" i="6"/>
  <c r="X911" i="6"/>
  <c r="X912" i="6"/>
  <c r="X913" i="6"/>
  <c r="X914" i="6"/>
  <c r="X915" i="6"/>
  <c r="X916" i="6"/>
  <c r="X917" i="6"/>
  <c r="X918" i="6"/>
  <c r="X919" i="6"/>
  <c r="X920" i="6"/>
  <c r="X921" i="6"/>
  <c r="X922" i="6"/>
  <c r="X923" i="6"/>
  <c r="X924" i="6"/>
  <c r="X925" i="6"/>
  <c r="X926" i="6"/>
  <c r="X927" i="6"/>
  <c r="X928" i="6"/>
  <c r="X929" i="6"/>
  <c r="X930" i="6"/>
  <c r="X931" i="6"/>
  <c r="X932" i="6"/>
  <c r="X933" i="6"/>
  <c r="X934" i="6"/>
  <c r="X935" i="6"/>
  <c r="X936" i="6"/>
  <c r="X937" i="6"/>
  <c r="X938" i="6"/>
  <c r="X939" i="6"/>
  <c r="X940" i="6"/>
  <c r="X941" i="6"/>
  <c r="X942" i="6"/>
  <c r="X943" i="6"/>
  <c r="X944" i="6"/>
  <c r="X945" i="6"/>
  <c r="X946" i="6"/>
  <c r="X947" i="6"/>
  <c r="X948" i="6"/>
  <c r="X949" i="6"/>
  <c r="X950" i="6"/>
  <c r="X951" i="6"/>
  <c r="X952" i="6"/>
  <c r="X953" i="6"/>
  <c r="X954" i="6"/>
  <c r="X955" i="6"/>
  <c r="X956" i="6"/>
  <c r="X957" i="6"/>
  <c r="X958" i="6"/>
  <c r="X959" i="6"/>
  <c r="X960" i="6"/>
  <c r="X961" i="6"/>
  <c r="X962" i="6"/>
  <c r="X963" i="6"/>
  <c r="X964" i="6"/>
  <c r="X965" i="6"/>
  <c r="X966" i="6"/>
  <c r="X967" i="6"/>
  <c r="X968" i="6"/>
  <c r="X969" i="6"/>
  <c r="X970" i="6"/>
  <c r="X971" i="6"/>
  <c r="X972" i="6"/>
  <c r="X973" i="6"/>
  <c r="X974" i="6"/>
  <c r="X975" i="6"/>
  <c r="X976" i="6"/>
  <c r="X977" i="6"/>
  <c r="X978" i="6"/>
  <c r="X979" i="6"/>
  <c r="X980" i="6"/>
  <c r="X981" i="6"/>
  <c r="X982" i="6"/>
  <c r="X983" i="6"/>
  <c r="X984" i="6"/>
  <c r="X985" i="6"/>
  <c r="X986" i="6"/>
  <c r="X987" i="6"/>
  <c r="X988" i="6"/>
  <c r="X989" i="6"/>
  <c r="X990" i="6"/>
  <c r="X991" i="6"/>
  <c r="X992" i="6"/>
  <c r="X993" i="6"/>
  <c r="X994" i="6"/>
  <c r="X995" i="6"/>
  <c r="X996" i="6"/>
  <c r="X997" i="6"/>
  <c r="X998" i="6"/>
  <c r="X999" i="6"/>
  <c r="X1000" i="6"/>
  <c r="X1001" i="6"/>
  <c r="X1002" i="6"/>
  <c r="X1003" i="6"/>
  <c r="X1004" i="6"/>
  <c r="X1005" i="6"/>
  <c r="X1006" i="6"/>
  <c r="X1007" i="6"/>
  <c r="X1008" i="6"/>
  <c r="X1009" i="6"/>
  <c r="X1010" i="6"/>
  <c r="X1011" i="6"/>
  <c r="X1012" i="6"/>
  <c r="X1013" i="6"/>
  <c r="X1014" i="6"/>
  <c r="X1015" i="6"/>
  <c r="X1016" i="6"/>
  <c r="X1017" i="6"/>
  <c r="X1018" i="6"/>
  <c r="X1019" i="6"/>
  <c r="X1020" i="6"/>
  <c r="X1021" i="6"/>
  <c r="X1022" i="6"/>
  <c r="X1023" i="6"/>
  <c r="X1024" i="6"/>
  <c r="X1025" i="6"/>
  <c r="X1026" i="6"/>
  <c r="X1027" i="6"/>
  <c r="X1028" i="6"/>
  <c r="X1029" i="6"/>
  <c r="X1030" i="6"/>
  <c r="X1031" i="6"/>
  <c r="X1032" i="6"/>
  <c r="X1033" i="6"/>
  <c r="X1034" i="6"/>
  <c r="X1035" i="6"/>
  <c r="X1036" i="6"/>
  <c r="X1037" i="6"/>
  <c r="X1038" i="6"/>
  <c r="X1039" i="6"/>
  <c r="X1040" i="6"/>
  <c r="X1041" i="6"/>
  <c r="X1042" i="6"/>
  <c r="X1043" i="6"/>
  <c r="X1044" i="6"/>
  <c r="X1045" i="6"/>
  <c r="X1046" i="6"/>
  <c r="X1047" i="6"/>
  <c r="X1048" i="6"/>
  <c r="X1049" i="6"/>
  <c r="X1050" i="6"/>
  <c r="X1051" i="6"/>
  <c r="X1052" i="6"/>
  <c r="X1053" i="6"/>
  <c r="X1054" i="6"/>
  <c r="X1055" i="6"/>
  <c r="X1056" i="6"/>
  <c r="X1057" i="6"/>
  <c r="X1058" i="6"/>
  <c r="X1059" i="6"/>
  <c r="X1060" i="6"/>
  <c r="X1061" i="6"/>
  <c r="X1062" i="6"/>
  <c r="X1063" i="6"/>
  <c r="X1064" i="6"/>
  <c r="X1065" i="6"/>
  <c r="X1066" i="6"/>
  <c r="X1067" i="6"/>
  <c r="X1068" i="6"/>
  <c r="X1069" i="6"/>
  <c r="X1070" i="6"/>
  <c r="X1071" i="6"/>
  <c r="X1072" i="6"/>
  <c r="X1073" i="6"/>
  <c r="X1074" i="6"/>
  <c r="X1075" i="6"/>
  <c r="X1076" i="6"/>
  <c r="X1077" i="6"/>
  <c r="X1078" i="6"/>
  <c r="X1079" i="6"/>
  <c r="X1080" i="6"/>
  <c r="X1081" i="6"/>
  <c r="X1082" i="6"/>
  <c r="X1083" i="6"/>
  <c r="X1084" i="6"/>
  <c r="X1085" i="6"/>
  <c r="X1086" i="6"/>
  <c r="X1087" i="6"/>
  <c r="X1088" i="6"/>
  <c r="X1089" i="6"/>
  <c r="X1090" i="6"/>
  <c r="X1091" i="6"/>
  <c r="X1092" i="6"/>
  <c r="X1093" i="6"/>
  <c r="X1094" i="6"/>
  <c r="X1095" i="6"/>
  <c r="X1096" i="6"/>
  <c r="X1097" i="6"/>
  <c r="X1098" i="6"/>
  <c r="X1099" i="6"/>
  <c r="X1100" i="6"/>
  <c r="X1101" i="6"/>
  <c r="X1102" i="6"/>
  <c r="X1103" i="6"/>
  <c r="X1104" i="6"/>
  <c r="X1105" i="6"/>
  <c r="X1106" i="6"/>
  <c r="X1107" i="6"/>
  <c r="X1108" i="6"/>
  <c r="X1109" i="6"/>
  <c r="X1110" i="6"/>
  <c r="X1111" i="6"/>
  <c r="X1112" i="6"/>
  <c r="X1113" i="6"/>
  <c r="X1114" i="6"/>
  <c r="X1115" i="6"/>
  <c r="X1116" i="6"/>
  <c r="X1117" i="6"/>
  <c r="X1118" i="6"/>
  <c r="X1119" i="6"/>
  <c r="X1120" i="6"/>
  <c r="X1121" i="6"/>
  <c r="X1122" i="6"/>
  <c r="X1123" i="6"/>
  <c r="X1124" i="6"/>
  <c r="X1125" i="6"/>
  <c r="X1126" i="6"/>
  <c r="X1127" i="6"/>
  <c r="X1128" i="6"/>
  <c r="X1129" i="6"/>
  <c r="X1130" i="6"/>
  <c r="X1131" i="6"/>
  <c r="X1132" i="6"/>
  <c r="X1133" i="6"/>
  <c r="X1134" i="6"/>
  <c r="X1135" i="6"/>
  <c r="X1136" i="6"/>
  <c r="X1137" i="6"/>
  <c r="X1138" i="6"/>
  <c r="X1139" i="6"/>
  <c r="X1140" i="6"/>
  <c r="X1141" i="6"/>
  <c r="X1142" i="6"/>
  <c r="X1143" i="6"/>
  <c r="X1144" i="6"/>
  <c r="X1145" i="6"/>
  <c r="X1146" i="6"/>
  <c r="X1147" i="6"/>
  <c r="X1148" i="6"/>
  <c r="X1149" i="6"/>
  <c r="X1150" i="6"/>
  <c r="X1151" i="6"/>
  <c r="X1152" i="6"/>
  <c r="X1153" i="6"/>
  <c r="X1154" i="6"/>
  <c r="X1155" i="6"/>
  <c r="X1156" i="6"/>
  <c r="X1157" i="6"/>
  <c r="X1158" i="6"/>
  <c r="X1159" i="6"/>
  <c r="X1160" i="6"/>
  <c r="X1161" i="6"/>
  <c r="X1162" i="6"/>
  <c r="X1163" i="6"/>
  <c r="X1164" i="6"/>
  <c r="X1165" i="6"/>
  <c r="X1166" i="6"/>
  <c r="X1167" i="6"/>
  <c r="X1168" i="6"/>
  <c r="X1169" i="6"/>
  <c r="X1170" i="6"/>
  <c r="X1171" i="6"/>
  <c r="X1172" i="6"/>
  <c r="X1173" i="6"/>
  <c r="X1174" i="6"/>
  <c r="X1175" i="6"/>
  <c r="X1176" i="6"/>
  <c r="X1177" i="6"/>
  <c r="X1178" i="6"/>
  <c r="X1179" i="6"/>
  <c r="X1180" i="6"/>
  <c r="X1181" i="6"/>
  <c r="X1182" i="6"/>
  <c r="X1183" i="6"/>
  <c r="X1184" i="6"/>
  <c r="X1185" i="6"/>
  <c r="X1186" i="6"/>
  <c r="X1187" i="6"/>
  <c r="X1188" i="6"/>
  <c r="X1189" i="6"/>
  <c r="X1190" i="6"/>
  <c r="X1191" i="6"/>
  <c r="X1192" i="6"/>
  <c r="X1193" i="6"/>
  <c r="X1194" i="6"/>
  <c r="X1195" i="6"/>
  <c r="X1196" i="6"/>
  <c r="X1197" i="6"/>
  <c r="X1198" i="6"/>
  <c r="X1199" i="6"/>
  <c r="X1200" i="6"/>
  <c r="X1201" i="6"/>
  <c r="X1202" i="6"/>
  <c r="X1203" i="6"/>
  <c r="X1204" i="6"/>
  <c r="X1205" i="6"/>
  <c r="X1206" i="6"/>
  <c r="X1207" i="6"/>
  <c r="X1208" i="6"/>
  <c r="X1209" i="6"/>
  <c r="X1210" i="6"/>
  <c r="X1211" i="6"/>
  <c r="X1212" i="6"/>
  <c r="X1213" i="6"/>
  <c r="X1214" i="6"/>
  <c r="X1215" i="6"/>
  <c r="X1216" i="6"/>
  <c r="X1217" i="6"/>
  <c r="X1218" i="6"/>
  <c r="X1219" i="6"/>
  <c r="X1220" i="6"/>
  <c r="X1221" i="6"/>
  <c r="X1222" i="6"/>
  <c r="X1223" i="6"/>
  <c r="X1224" i="6"/>
  <c r="X1225" i="6"/>
  <c r="X1226" i="6"/>
  <c r="X1227" i="6"/>
  <c r="X1228" i="6"/>
  <c r="X1229" i="6"/>
  <c r="X1230" i="6"/>
  <c r="X1231" i="6"/>
  <c r="X1232" i="6"/>
  <c r="X1233" i="6"/>
  <c r="X1234" i="6"/>
  <c r="X1235" i="6"/>
  <c r="X1236" i="6"/>
  <c r="X1237" i="6"/>
  <c r="X1238" i="6"/>
  <c r="X1239" i="6"/>
  <c r="X1240" i="6"/>
  <c r="X1241" i="6"/>
  <c r="X1242" i="6"/>
  <c r="X1243" i="6"/>
  <c r="X1244" i="6"/>
  <c r="X1245" i="6"/>
  <c r="X1246" i="6"/>
  <c r="X1247" i="6"/>
  <c r="X1248" i="6"/>
  <c r="X1249" i="6"/>
  <c r="X1250" i="6"/>
  <c r="X1251" i="6"/>
  <c r="X1252" i="6"/>
  <c r="X1253" i="6"/>
  <c r="X1254" i="6"/>
  <c r="X1255" i="6"/>
  <c r="X1256" i="6"/>
  <c r="X1257" i="6"/>
  <c r="X1258" i="6"/>
  <c r="X1259" i="6"/>
  <c r="X1260" i="6"/>
  <c r="X1261" i="6"/>
  <c r="X1262" i="6"/>
  <c r="X1263" i="6"/>
  <c r="X1264" i="6"/>
  <c r="X1265" i="6"/>
  <c r="X1266" i="6"/>
  <c r="X1267" i="6"/>
  <c r="X1268" i="6"/>
  <c r="X1269" i="6"/>
  <c r="X1270" i="6"/>
  <c r="X1271" i="6"/>
  <c r="X1272" i="6"/>
  <c r="X1273" i="6"/>
  <c r="X1274" i="6"/>
  <c r="X1275" i="6"/>
  <c r="X1276" i="6"/>
  <c r="X1277" i="6"/>
  <c r="X1278" i="6"/>
  <c r="X1279" i="6"/>
  <c r="X1280" i="6"/>
  <c r="X1281" i="6"/>
  <c r="X1282" i="6"/>
  <c r="X1283" i="6"/>
  <c r="X1284" i="6"/>
  <c r="X1285" i="6"/>
  <c r="X1286" i="6"/>
  <c r="X1287" i="6"/>
  <c r="X1288" i="6"/>
  <c r="X1289" i="6"/>
  <c r="X1290" i="6"/>
  <c r="X1291" i="6"/>
  <c r="X1292" i="6"/>
  <c r="X1293" i="6"/>
  <c r="X1294" i="6"/>
  <c r="X1295" i="6"/>
  <c r="X1296" i="6"/>
  <c r="X1297" i="6"/>
  <c r="X1298" i="6"/>
  <c r="X1299" i="6"/>
  <c r="X1300" i="6"/>
  <c r="X1301" i="6"/>
  <c r="X184" i="6"/>
  <c r="U187" i="6"/>
  <c r="U188" i="6"/>
  <c r="U189" i="6"/>
  <c r="U190" i="6"/>
  <c r="U191" i="6"/>
  <c r="U192" i="6"/>
  <c r="U193" i="6"/>
  <c r="U194" i="6"/>
  <c r="U195" i="6"/>
  <c r="U196" i="6"/>
  <c r="U197" i="6"/>
  <c r="U198" i="6"/>
  <c r="U199" i="6"/>
  <c r="U200" i="6"/>
  <c r="U201" i="6"/>
  <c r="U202" i="6"/>
  <c r="U203" i="6"/>
  <c r="U204" i="6"/>
  <c r="U205" i="6"/>
  <c r="U206" i="6"/>
  <c r="U207" i="6"/>
  <c r="U208" i="6"/>
  <c r="U209" i="6"/>
  <c r="U210" i="6"/>
  <c r="U211" i="6"/>
  <c r="U212" i="6"/>
  <c r="U213" i="6"/>
  <c r="U214" i="6"/>
  <c r="U215" i="6"/>
  <c r="U216" i="6"/>
  <c r="U217" i="6"/>
  <c r="U218" i="6"/>
  <c r="U219" i="6"/>
  <c r="U220" i="6"/>
  <c r="U221" i="6"/>
  <c r="U222" i="6"/>
  <c r="U223" i="6"/>
  <c r="U224" i="6"/>
  <c r="U225" i="6"/>
  <c r="U226" i="6"/>
  <c r="U227" i="6"/>
  <c r="U228" i="6"/>
  <c r="U229" i="6"/>
  <c r="U230" i="6"/>
  <c r="U231" i="6"/>
  <c r="U232" i="6"/>
  <c r="U233" i="6"/>
  <c r="U234" i="6"/>
  <c r="U235" i="6"/>
  <c r="U236" i="6"/>
  <c r="U237" i="6"/>
  <c r="U238" i="6"/>
  <c r="U239" i="6"/>
  <c r="U240" i="6"/>
  <c r="U241" i="6"/>
  <c r="U242" i="6"/>
  <c r="U243" i="6"/>
  <c r="U244" i="6"/>
  <c r="U245" i="6"/>
  <c r="U246" i="6"/>
  <c r="U247" i="6"/>
  <c r="U248" i="6"/>
  <c r="U249" i="6"/>
  <c r="U250" i="6"/>
  <c r="U251" i="6"/>
  <c r="U252" i="6"/>
  <c r="U253" i="6"/>
  <c r="U254" i="6"/>
  <c r="U255" i="6"/>
  <c r="U256" i="6"/>
  <c r="U257" i="6"/>
  <c r="U258" i="6"/>
  <c r="U259" i="6"/>
  <c r="U260" i="6"/>
  <c r="U261" i="6"/>
  <c r="U262" i="6"/>
  <c r="U263" i="6"/>
  <c r="U264" i="6"/>
  <c r="U265" i="6"/>
  <c r="U266" i="6"/>
  <c r="U267" i="6"/>
  <c r="U268" i="6"/>
  <c r="U269" i="6"/>
  <c r="U270" i="6"/>
  <c r="U271" i="6"/>
  <c r="U272" i="6"/>
  <c r="U273" i="6"/>
  <c r="U274" i="6"/>
  <c r="U275" i="6"/>
  <c r="U276" i="6"/>
  <c r="U277" i="6"/>
  <c r="U278" i="6"/>
  <c r="U279" i="6"/>
  <c r="U280" i="6"/>
  <c r="U281" i="6"/>
  <c r="U282" i="6"/>
  <c r="U283" i="6"/>
  <c r="U284" i="6"/>
  <c r="U285" i="6"/>
  <c r="U286" i="6"/>
  <c r="U287" i="6"/>
  <c r="U288" i="6"/>
  <c r="U289" i="6"/>
  <c r="U290" i="6"/>
  <c r="U291" i="6"/>
  <c r="U292" i="6"/>
  <c r="U293" i="6"/>
  <c r="U294" i="6"/>
  <c r="U295" i="6"/>
  <c r="U296" i="6"/>
  <c r="U297" i="6"/>
  <c r="U298" i="6"/>
  <c r="U299" i="6"/>
  <c r="U300" i="6"/>
  <c r="U301" i="6"/>
  <c r="U302" i="6"/>
  <c r="U303" i="6"/>
  <c r="U304" i="6"/>
  <c r="U305" i="6"/>
  <c r="U306" i="6"/>
  <c r="U307" i="6"/>
  <c r="U308" i="6"/>
  <c r="U309" i="6"/>
  <c r="U310" i="6"/>
  <c r="U311" i="6"/>
  <c r="U312" i="6"/>
  <c r="U313" i="6"/>
  <c r="U314" i="6"/>
  <c r="U315" i="6"/>
  <c r="U316" i="6"/>
  <c r="U317" i="6"/>
  <c r="U318" i="6"/>
  <c r="U319" i="6"/>
  <c r="U320" i="6"/>
  <c r="U321" i="6"/>
  <c r="U322" i="6"/>
  <c r="U323" i="6"/>
  <c r="U324" i="6"/>
  <c r="U325" i="6"/>
  <c r="U326" i="6"/>
  <c r="U327" i="6"/>
  <c r="U328" i="6"/>
  <c r="U329" i="6"/>
  <c r="U330" i="6"/>
  <c r="U331" i="6"/>
  <c r="U332" i="6"/>
  <c r="U333" i="6"/>
  <c r="U334" i="6"/>
  <c r="U335" i="6"/>
  <c r="U336" i="6"/>
  <c r="U337" i="6"/>
  <c r="U338" i="6"/>
  <c r="U339" i="6"/>
  <c r="U340" i="6"/>
  <c r="U341" i="6"/>
  <c r="U342" i="6"/>
  <c r="U343" i="6"/>
  <c r="U344" i="6"/>
  <c r="U345" i="6"/>
  <c r="U346" i="6"/>
  <c r="U347" i="6"/>
  <c r="U348" i="6"/>
  <c r="U349" i="6"/>
  <c r="U350" i="6"/>
  <c r="U351" i="6"/>
  <c r="U352" i="6"/>
  <c r="U353" i="6"/>
  <c r="U354" i="6"/>
  <c r="U355" i="6"/>
  <c r="U356" i="6"/>
  <c r="U357" i="6"/>
  <c r="U358" i="6"/>
  <c r="U359" i="6"/>
  <c r="U360" i="6"/>
  <c r="U361" i="6"/>
  <c r="U362" i="6"/>
  <c r="U363" i="6"/>
  <c r="U364" i="6"/>
  <c r="U365" i="6"/>
  <c r="U366" i="6"/>
  <c r="U367" i="6"/>
  <c r="U368" i="6"/>
  <c r="U369" i="6"/>
  <c r="U370" i="6"/>
  <c r="U371" i="6"/>
  <c r="U372" i="6"/>
  <c r="U373" i="6"/>
  <c r="U374" i="6"/>
  <c r="U375" i="6"/>
  <c r="U376" i="6"/>
  <c r="U377" i="6"/>
  <c r="U378" i="6"/>
  <c r="U379" i="6"/>
  <c r="U380" i="6"/>
  <c r="U381" i="6"/>
  <c r="U382" i="6"/>
  <c r="U383" i="6"/>
  <c r="U384" i="6"/>
  <c r="U385" i="6"/>
  <c r="U386" i="6"/>
  <c r="U387" i="6"/>
  <c r="U388" i="6"/>
  <c r="U389" i="6"/>
  <c r="U390" i="6"/>
  <c r="U391" i="6"/>
  <c r="U392" i="6"/>
  <c r="U393" i="6"/>
  <c r="U394" i="6"/>
  <c r="U395" i="6"/>
  <c r="U396" i="6"/>
  <c r="U397" i="6"/>
  <c r="U398" i="6"/>
  <c r="U399" i="6"/>
  <c r="U400" i="6"/>
  <c r="U401" i="6"/>
  <c r="U402" i="6"/>
  <c r="U403" i="6"/>
  <c r="U404" i="6"/>
  <c r="U405" i="6"/>
  <c r="U406" i="6"/>
  <c r="U407" i="6"/>
  <c r="U408" i="6"/>
  <c r="U409" i="6"/>
  <c r="U410" i="6"/>
  <c r="U411" i="6"/>
  <c r="U412" i="6"/>
  <c r="U413" i="6"/>
  <c r="U414" i="6"/>
  <c r="U415" i="6"/>
  <c r="U416" i="6"/>
  <c r="U417" i="6"/>
  <c r="U418" i="6"/>
  <c r="U419" i="6"/>
  <c r="U420" i="6"/>
  <c r="U421" i="6"/>
  <c r="U422" i="6"/>
  <c r="U423" i="6"/>
  <c r="U424" i="6"/>
  <c r="U425" i="6"/>
  <c r="U426" i="6"/>
  <c r="U427" i="6"/>
  <c r="U428" i="6"/>
  <c r="U429" i="6"/>
  <c r="U430" i="6"/>
  <c r="U431" i="6"/>
  <c r="U432" i="6"/>
  <c r="U433" i="6"/>
  <c r="U434" i="6"/>
  <c r="U435" i="6"/>
  <c r="U436" i="6"/>
  <c r="U437" i="6"/>
  <c r="U438" i="6"/>
  <c r="U439" i="6"/>
  <c r="U440" i="6"/>
  <c r="U441" i="6"/>
  <c r="U442" i="6"/>
  <c r="U443" i="6"/>
  <c r="U444" i="6"/>
  <c r="U445" i="6"/>
  <c r="U446" i="6"/>
  <c r="U447" i="6"/>
  <c r="U448" i="6"/>
  <c r="U449" i="6"/>
  <c r="U450" i="6"/>
  <c r="U451" i="6"/>
  <c r="U452" i="6"/>
  <c r="U453" i="6"/>
  <c r="U454" i="6"/>
  <c r="U455" i="6"/>
  <c r="U456" i="6"/>
  <c r="U457" i="6"/>
  <c r="U458" i="6"/>
  <c r="U459" i="6"/>
  <c r="U460" i="6"/>
  <c r="U461" i="6"/>
  <c r="U462" i="6"/>
  <c r="U463" i="6"/>
  <c r="U464" i="6"/>
  <c r="U465" i="6"/>
  <c r="U466" i="6"/>
  <c r="U467" i="6"/>
  <c r="U468" i="6"/>
  <c r="U469" i="6"/>
  <c r="U470" i="6"/>
  <c r="U471" i="6"/>
  <c r="U472" i="6"/>
  <c r="U473" i="6"/>
  <c r="U474" i="6"/>
  <c r="U475" i="6"/>
  <c r="U476" i="6"/>
  <c r="U477" i="6"/>
  <c r="U478" i="6"/>
  <c r="U479" i="6"/>
  <c r="U480" i="6"/>
  <c r="U481" i="6"/>
  <c r="U482" i="6"/>
  <c r="U483" i="6"/>
  <c r="U484" i="6"/>
  <c r="U485" i="6"/>
  <c r="U486" i="6"/>
  <c r="U487" i="6"/>
  <c r="U488" i="6"/>
  <c r="U489" i="6"/>
  <c r="U490" i="6"/>
  <c r="U491" i="6"/>
  <c r="U492" i="6"/>
  <c r="U493" i="6"/>
  <c r="U494" i="6"/>
  <c r="U495" i="6"/>
  <c r="U496" i="6"/>
  <c r="U497" i="6"/>
  <c r="U498" i="6"/>
  <c r="U499" i="6"/>
  <c r="U500" i="6"/>
  <c r="U501" i="6"/>
  <c r="U502" i="6"/>
  <c r="U503" i="6"/>
  <c r="U504" i="6"/>
  <c r="U505" i="6"/>
  <c r="U506" i="6"/>
  <c r="U507" i="6"/>
  <c r="U508" i="6"/>
  <c r="U509" i="6"/>
  <c r="U510" i="6"/>
  <c r="U511" i="6"/>
  <c r="U512" i="6"/>
  <c r="U513" i="6"/>
  <c r="U514" i="6"/>
  <c r="U515" i="6"/>
  <c r="U516" i="6"/>
  <c r="U517" i="6"/>
  <c r="U518" i="6"/>
  <c r="U519" i="6"/>
  <c r="U520" i="6"/>
  <c r="U521" i="6"/>
  <c r="U522" i="6"/>
  <c r="U523" i="6"/>
  <c r="U524" i="6"/>
  <c r="U525" i="6"/>
  <c r="U526" i="6"/>
  <c r="U527" i="6"/>
  <c r="U528" i="6"/>
  <c r="U529" i="6"/>
  <c r="U530" i="6"/>
  <c r="U531" i="6"/>
  <c r="U532" i="6"/>
  <c r="U533" i="6"/>
  <c r="U534" i="6"/>
  <c r="U535" i="6"/>
  <c r="U536" i="6"/>
  <c r="U537" i="6"/>
  <c r="U538" i="6"/>
  <c r="U539" i="6"/>
  <c r="U540" i="6"/>
  <c r="U541" i="6"/>
  <c r="U542" i="6"/>
  <c r="U543" i="6"/>
  <c r="U544" i="6"/>
  <c r="U545" i="6"/>
  <c r="U546" i="6"/>
  <c r="U547" i="6"/>
  <c r="U548" i="6"/>
  <c r="U549" i="6"/>
  <c r="U550" i="6"/>
  <c r="U551" i="6"/>
  <c r="U552" i="6"/>
  <c r="U553" i="6"/>
  <c r="U554" i="6"/>
  <c r="U555" i="6"/>
  <c r="U556" i="6"/>
  <c r="U557" i="6"/>
  <c r="U558" i="6"/>
  <c r="U559" i="6"/>
  <c r="U560" i="6"/>
  <c r="U561" i="6"/>
  <c r="U562" i="6"/>
  <c r="U563" i="6"/>
  <c r="U564" i="6"/>
  <c r="U565" i="6"/>
  <c r="U566" i="6"/>
  <c r="U567" i="6"/>
  <c r="U568" i="6"/>
  <c r="U569" i="6"/>
  <c r="U570" i="6"/>
  <c r="U571" i="6"/>
  <c r="U572" i="6"/>
  <c r="U573" i="6"/>
  <c r="U574" i="6"/>
  <c r="U575" i="6"/>
  <c r="U576" i="6"/>
  <c r="U577" i="6"/>
  <c r="U578" i="6"/>
  <c r="U579" i="6"/>
  <c r="U580" i="6"/>
  <c r="U581" i="6"/>
  <c r="U582" i="6"/>
  <c r="U583" i="6"/>
  <c r="U584" i="6"/>
  <c r="U585" i="6"/>
  <c r="U586" i="6"/>
  <c r="U587" i="6"/>
  <c r="U588" i="6"/>
  <c r="U589" i="6"/>
  <c r="U590" i="6"/>
  <c r="U591" i="6"/>
  <c r="U592" i="6"/>
  <c r="U593" i="6"/>
  <c r="U594" i="6"/>
  <c r="U595" i="6"/>
  <c r="U596" i="6"/>
  <c r="U597" i="6"/>
  <c r="U598" i="6"/>
  <c r="U599" i="6"/>
  <c r="U600" i="6"/>
  <c r="U601" i="6"/>
  <c r="U602" i="6"/>
  <c r="U603" i="6"/>
  <c r="U604" i="6"/>
  <c r="U605" i="6"/>
  <c r="U606" i="6"/>
  <c r="U607" i="6"/>
  <c r="U608" i="6"/>
  <c r="U609" i="6"/>
  <c r="U610" i="6"/>
  <c r="U611" i="6"/>
  <c r="U612" i="6"/>
  <c r="U613" i="6"/>
  <c r="U614" i="6"/>
  <c r="U615" i="6"/>
  <c r="U616" i="6"/>
  <c r="U617" i="6"/>
  <c r="U618" i="6"/>
  <c r="U619" i="6"/>
  <c r="U620" i="6"/>
  <c r="U621" i="6"/>
  <c r="U622" i="6"/>
  <c r="U623" i="6"/>
  <c r="U624" i="6"/>
  <c r="U625" i="6"/>
  <c r="U626" i="6"/>
  <c r="U627" i="6"/>
  <c r="U628" i="6"/>
  <c r="U629" i="6"/>
  <c r="U630" i="6"/>
  <c r="U631" i="6"/>
  <c r="U632" i="6"/>
  <c r="U633" i="6"/>
  <c r="U634" i="6"/>
  <c r="U635" i="6"/>
  <c r="U636" i="6"/>
  <c r="U637" i="6"/>
  <c r="U638" i="6"/>
  <c r="U639" i="6"/>
  <c r="U640" i="6"/>
  <c r="U641" i="6"/>
  <c r="U642" i="6"/>
  <c r="U643" i="6"/>
  <c r="U644" i="6"/>
  <c r="U645" i="6"/>
  <c r="U646" i="6"/>
  <c r="U647" i="6"/>
  <c r="U648" i="6"/>
  <c r="U649" i="6"/>
  <c r="U650" i="6"/>
  <c r="U651" i="6"/>
  <c r="U652" i="6"/>
  <c r="U653" i="6"/>
  <c r="U654" i="6"/>
  <c r="U655" i="6"/>
  <c r="U656" i="6"/>
  <c r="U657" i="6"/>
  <c r="U658" i="6"/>
  <c r="U659" i="6"/>
  <c r="U660" i="6"/>
  <c r="U661" i="6"/>
  <c r="U662" i="6"/>
  <c r="U663" i="6"/>
  <c r="U664" i="6"/>
  <c r="U665" i="6"/>
  <c r="U666" i="6"/>
  <c r="U667" i="6"/>
  <c r="U668" i="6"/>
  <c r="U669" i="6"/>
  <c r="U670" i="6"/>
  <c r="U671" i="6"/>
  <c r="U672" i="6"/>
  <c r="U673" i="6"/>
  <c r="U674" i="6"/>
  <c r="U675" i="6"/>
  <c r="U676" i="6"/>
  <c r="U677" i="6"/>
  <c r="U678" i="6"/>
  <c r="U679" i="6"/>
  <c r="U680" i="6"/>
  <c r="U681" i="6"/>
  <c r="U682" i="6"/>
  <c r="U683" i="6"/>
  <c r="U684" i="6"/>
  <c r="U685" i="6"/>
  <c r="U686" i="6"/>
  <c r="U687" i="6"/>
  <c r="U688" i="6"/>
  <c r="U689" i="6"/>
  <c r="U690" i="6"/>
  <c r="U691" i="6"/>
  <c r="U692" i="6"/>
  <c r="U693" i="6"/>
  <c r="U694" i="6"/>
  <c r="U695" i="6"/>
  <c r="U696" i="6"/>
  <c r="U697" i="6"/>
  <c r="U698" i="6"/>
  <c r="U699" i="6"/>
  <c r="U700" i="6"/>
  <c r="U701" i="6"/>
  <c r="U702" i="6"/>
  <c r="U703" i="6"/>
  <c r="U704" i="6"/>
  <c r="U705" i="6"/>
  <c r="U706" i="6"/>
  <c r="U707" i="6"/>
  <c r="U708" i="6"/>
  <c r="U709" i="6"/>
  <c r="U710" i="6"/>
  <c r="U711" i="6"/>
  <c r="U712" i="6"/>
  <c r="U713" i="6"/>
  <c r="U714" i="6"/>
  <c r="U715" i="6"/>
  <c r="U716" i="6"/>
  <c r="U717" i="6"/>
  <c r="U718" i="6"/>
  <c r="U719" i="6"/>
  <c r="U720" i="6"/>
  <c r="U721" i="6"/>
  <c r="U722" i="6"/>
  <c r="U723" i="6"/>
  <c r="U724" i="6"/>
  <c r="U725" i="6"/>
  <c r="U726" i="6"/>
  <c r="U727" i="6"/>
  <c r="U728" i="6"/>
  <c r="U729" i="6"/>
  <c r="U730" i="6"/>
  <c r="U731" i="6"/>
  <c r="U732" i="6"/>
  <c r="U733" i="6"/>
  <c r="U734" i="6"/>
  <c r="U735" i="6"/>
  <c r="U736" i="6"/>
  <c r="U737" i="6"/>
  <c r="U738" i="6"/>
  <c r="U739" i="6"/>
  <c r="U740" i="6"/>
  <c r="U741" i="6"/>
  <c r="U742" i="6"/>
  <c r="U743" i="6"/>
  <c r="U744" i="6"/>
  <c r="U745" i="6"/>
  <c r="U746" i="6"/>
  <c r="U747" i="6"/>
  <c r="U748" i="6"/>
  <c r="U749" i="6"/>
  <c r="U750" i="6"/>
  <c r="U751" i="6"/>
  <c r="U752" i="6"/>
  <c r="U753" i="6"/>
  <c r="U754" i="6"/>
  <c r="U755" i="6"/>
  <c r="U756" i="6"/>
  <c r="U757" i="6"/>
  <c r="U758" i="6"/>
  <c r="U759" i="6"/>
  <c r="U760" i="6"/>
  <c r="U761" i="6"/>
  <c r="U762" i="6"/>
  <c r="U763" i="6"/>
  <c r="U764" i="6"/>
  <c r="U765" i="6"/>
  <c r="U766" i="6"/>
  <c r="U767" i="6"/>
  <c r="U768" i="6"/>
  <c r="U769" i="6"/>
  <c r="U770" i="6"/>
  <c r="U771" i="6"/>
  <c r="U772" i="6"/>
  <c r="U773" i="6"/>
  <c r="U774" i="6"/>
  <c r="U775" i="6"/>
  <c r="U776" i="6"/>
  <c r="U777" i="6"/>
  <c r="U778" i="6"/>
  <c r="U779" i="6"/>
  <c r="U780" i="6"/>
  <c r="U781" i="6"/>
  <c r="U782" i="6"/>
  <c r="U783" i="6"/>
  <c r="U784" i="6"/>
  <c r="U785" i="6"/>
  <c r="U786" i="6"/>
  <c r="U787" i="6"/>
  <c r="U788" i="6"/>
  <c r="U789" i="6"/>
  <c r="U790" i="6"/>
  <c r="U791" i="6"/>
  <c r="U792" i="6"/>
  <c r="U793" i="6"/>
  <c r="U794" i="6"/>
  <c r="U795" i="6"/>
  <c r="U796" i="6"/>
  <c r="U797" i="6"/>
  <c r="U798" i="6"/>
  <c r="U799" i="6"/>
  <c r="U800" i="6"/>
  <c r="U801" i="6"/>
  <c r="U802" i="6"/>
  <c r="U803" i="6"/>
  <c r="U804" i="6"/>
  <c r="U805" i="6"/>
  <c r="U806" i="6"/>
  <c r="U807" i="6"/>
  <c r="U808" i="6"/>
  <c r="U809" i="6"/>
  <c r="U810" i="6"/>
  <c r="U811" i="6"/>
  <c r="U812" i="6"/>
  <c r="U813" i="6"/>
  <c r="U814" i="6"/>
  <c r="U815" i="6"/>
  <c r="U816" i="6"/>
  <c r="U817" i="6"/>
  <c r="U818" i="6"/>
  <c r="U819" i="6"/>
  <c r="U820" i="6"/>
  <c r="U821" i="6"/>
  <c r="U822" i="6"/>
  <c r="U823" i="6"/>
  <c r="U824" i="6"/>
  <c r="U825" i="6"/>
  <c r="U826" i="6"/>
  <c r="U827" i="6"/>
  <c r="U828" i="6"/>
  <c r="U829" i="6"/>
  <c r="U830" i="6"/>
  <c r="U832" i="6"/>
  <c r="U833" i="6"/>
  <c r="U834" i="6"/>
  <c r="U835" i="6"/>
  <c r="U836" i="6"/>
  <c r="U837" i="6"/>
  <c r="U838" i="6"/>
  <c r="U839" i="6"/>
  <c r="U840" i="6"/>
  <c r="U841" i="6"/>
  <c r="U842" i="6"/>
  <c r="U843" i="6"/>
  <c r="U844" i="6"/>
  <c r="U845" i="6"/>
  <c r="U846" i="6"/>
  <c r="U847" i="6"/>
  <c r="U848" i="6"/>
  <c r="U849" i="6"/>
  <c r="U850" i="6"/>
  <c r="U851" i="6"/>
  <c r="U852" i="6"/>
  <c r="U853" i="6"/>
  <c r="U854" i="6"/>
  <c r="U855" i="6"/>
  <c r="U856" i="6"/>
  <c r="U857" i="6"/>
  <c r="U858" i="6"/>
  <c r="U859" i="6"/>
  <c r="U860" i="6"/>
  <c r="U861" i="6"/>
  <c r="U862" i="6"/>
  <c r="U863" i="6"/>
  <c r="U864" i="6"/>
  <c r="U865" i="6"/>
  <c r="U866" i="6"/>
  <c r="U867" i="6"/>
  <c r="U868" i="6"/>
  <c r="U869" i="6"/>
  <c r="U870" i="6"/>
  <c r="U871" i="6"/>
  <c r="U872" i="6"/>
  <c r="U873" i="6"/>
  <c r="U874" i="6"/>
  <c r="U875" i="6"/>
  <c r="U876" i="6"/>
  <c r="U877" i="6"/>
  <c r="U878" i="6"/>
  <c r="U879" i="6"/>
  <c r="U880" i="6"/>
  <c r="U881" i="6"/>
  <c r="U882" i="6"/>
  <c r="U883" i="6"/>
  <c r="U884" i="6"/>
  <c r="U885" i="6"/>
  <c r="U886" i="6"/>
  <c r="U887" i="6"/>
  <c r="U888" i="6"/>
  <c r="U889" i="6"/>
  <c r="U890" i="6"/>
  <c r="U891" i="6"/>
  <c r="U892" i="6"/>
  <c r="U893" i="6"/>
  <c r="U894" i="6"/>
  <c r="U895" i="6"/>
  <c r="U896" i="6"/>
  <c r="U897" i="6"/>
  <c r="U898" i="6"/>
  <c r="U899" i="6"/>
  <c r="U900" i="6"/>
  <c r="U901" i="6"/>
  <c r="U902" i="6"/>
  <c r="U903" i="6"/>
  <c r="U904" i="6"/>
  <c r="U905" i="6"/>
  <c r="U906" i="6"/>
  <c r="U907" i="6"/>
  <c r="U908" i="6"/>
  <c r="U909" i="6"/>
  <c r="U910" i="6"/>
  <c r="U912" i="6"/>
  <c r="U913" i="6"/>
  <c r="U914" i="6"/>
  <c r="U915" i="6"/>
  <c r="U916" i="6"/>
  <c r="U917" i="6"/>
  <c r="U918" i="6"/>
  <c r="U919" i="6"/>
  <c r="U920" i="6"/>
  <c r="U921" i="6"/>
  <c r="U922" i="6"/>
  <c r="U923" i="6"/>
  <c r="U924" i="6"/>
  <c r="U925" i="6"/>
  <c r="U926" i="6"/>
  <c r="U927" i="6"/>
  <c r="U928" i="6"/>
  <c r="U929" i="6"/>
  <c r="U930" i="6"/>
  <c r="U931" i="6"/>
  <c r="U932" i="6"/>
  <c r="U933" i="6"/>
  <c r="U934" i="6"/>
  <c r="U935" i="6"/>
  <c r="U936" i="6"/>
  <c r="U937" i="6"/>
  <c r="U938" i="6"/>
  <c r="U939" i="6"/>
  <c r="U940" i="6"/>
  <c r="U941" i="6"/>
  <c r="U942" i="6"/>
  <c r="U943" i="6"/>
  <c r="U944" i="6"/>
  <c r="U945" i="6"/>
  <c r="U946" i="6"/>
  <c r="U947" i="6"/>
  <c r="U948" i="6"/>
  <c r="U949" i="6"/>
  <c r="U950" i="6"/>
  <c r="U951" i="6"/>
  <c r="U952" i="6"/>
  <c r="U953" i="6"/>
  <c r="U954" i="6"/>
  <c r="U955" i="6"/>
  <c r="U956" i="6"/>
  <c r="U957" i="6"/>
  <c r="U958" i="6"/>
  <c r="U959" i="6"/>
  <c r="U960" i="6"/>
  <c r="U961" i="6"/>
  <c r="U962" i="6"/>
  <c r="U963" i="6"/>
  <c r="U964" i="6"/>
  <c r="U965" i="6"/>
  <c r="U966" i="6"/>
  <c r="U967" i="6"/>
  <c r="U968" i="6"/>
  <c r="U969" i="6"/>
  <c r="U970" i="6"/>
  <c r="U971" i="6"/>
  <c r="U972" i="6"/>
  <c r="U973" i="6"/>
  <c r="U974" i="6"/>
  <c r="U975" i="6"/>
  <c r="U976" i="6"/>
  <c r="U977" i="6"/>
  <c r="U978" i="6"/>
  <c r="U979" i="6"/>
  <c r="U980" i="6"/>
  <c r="U981" i="6"/>
  <c r="U982" i="6"/>
  <c r="U983" i="6"/>
  <c r="U984" i="6"/>
  <c r="U985" i="6"/>
  <c r="U986" i="6"/>
  <c r="U987" i="6"/>
  <c r="U988" i="6"/>
  <c r="U989" i="6"/>
  <c r="U990" i="6"/>
  <c r="U991" i="6"/>
  <c r="U992" i="6"/>
  <c r="U993" i="6"/>
  <c r="U994" i="6"/>
  <c r="U995" i="6"/>
  <c r="U996" i="6"/>
  <c r="U997" i="6"/>
  <c r="U998" i="6"/>
  <c r="U999" i="6"/>
  <c r="U1000" i="6"/>
  <c r="U1001" i="6"/>
  <c r="U1002" i="6"/>
  <c r="U1003" i="6"/>
  <c r="U1004" i="6"/>
  <c r="U1005" i="6"/>
  <c r="U1006" i="6"/>
  <c r="U1007" i="6"/>
  <c r="U1008" i="6"/>
  <c r="U1009" i="6"/>
  <c r="U1010" i="6"/>
  <c r="U1011" i="6"/>
  <c r="U1012" i="6"/>
  <c r="U1013" i="6"/>
  <c r="U1014" i="6"/>
  <c r="U1015" i="6"/>
  <c r="U1016" i="6"/>
  <c r="U1017" i="6"/>
  <c r="U1018" i="6"/>
  <c r="U1019" i="6"/>
  <c r="U1020" i="6"/>
  <c r="U1021" i="6"/>
  <c r="U1022" i="6"/>
  <c r="U1023" i="6"/>
  <c r="U1024" i="6"/>
  <c r="U1025" i="6"/>
  <c r="U1026" i="6"/>
  <c r="U1027" i="6"/>
  <c r="U1028" i="6"/>
  <c r="U1029" i="6"/>
  <c r="U1030" i="6"/>
  <c r="U1031" i="6"/>
  <c r="U1032" i="6"/>
  <c r="U1033" i="6"/>
  <c r="U1034" i="6"/>
  <c r="U1035" i="6"/>
  <c r="U1036" i="6"/>
  <c r="U1037" i="6"/>
  <c r="U1038" i="6"/>
  <c r="U1039" i="6"/>
  <c r="U1040" i="6"/>
  <c r="U1041" i="6"/>
  <c r="U1042" i="6"/>
  <c r="U1043" i="6"/>
  <c r="U1044" i="6"/>
  <c r="U1045" i="6"/>
  <c r="U1046" i="6"/>
  <c r="U1047" i="6"/>
  <c r="U1048" i="6"/>
  <c r="U1049" i="6"/>
  <c r="U1050" i="6"/>
  <c r="U1051" i="6"/>
  <c r="U1052" i="6"/>
  <c r="U1053" i="6"/>
  <c r="U1054" i="6"/>
  <c r="U1055" i="6"/>
  <c r="U1056" i="6"/>
  <c r="U1057" i="6"/>
  <c r="U1058" i="6"/>
  <c r="U1059" i="6"/>
  <c r="U1060" i="6"/>
  <c r="U1061" i="6"/>
  <c r="U1062" i="6"/>
  <c r="U1063" i="6"/>
  <c r="U1064" i="6"/>
  <c r="U1065" i="6"/>
  <c r="U1066" i="6"/>
  <c r="U1067" i="6"/>
  <c r="U1068" i="6"/>
  <c r="U1069" i="6"/>
  <c r="U1070" i="6"/>
  <c r="U1071" i="6"/>
  <c r="U1072" i="6"/>
  <c r="U1073" i="6"/>
  <c r="U1074" i="6"/>
  <c r="U1075" i="6"/>
  <c r="U1076" i="6"/>
  <c r="U1077" i="6"/>
  <c r="U1078" i="6"/>
  <c r="U1079" i="6"/>
  <c r="U1080" i="6"/>
  <c r="U1081" i="6"/>
  <c r="U1082" i="6"/>
  <c r="U1083" i="6"/>
  <c r="U1084" i="6"/>
  <c r="U1085" i="6"/>
  <c r="U1086" i="6"/>
  <c r="U1087" i="6"/>
  <c r="U1088" i="6"/>
  <c r="U1089" i="6"/>
  <c r="U1090" i="6"/>
  <c r="U1091" i="6"/>
  <c r="U1092" i="6"/>
  <c r="U1093" i="6"/>
  <c r="U1094" i="6"/>
  <c r="U1095" i="6"/>
  <c r="U1096" i="6"/>
  <c r="U1097" i="6"/>
  <c r="U1098" i="6"/>
  <c r="U1099" i="6"/>
  <c r="U1100" i="6"/>
  <c r="U1101" i="6"/>
  <c r="U1102" i="6"/>
  <c r="U1103" i="6"/>
  <c r="U1104" i="6"/>
  <c r="U1105" i="6"/>
  <c r="U1106" i="6"/>
  <c r="U1107" i="6"/>
  <c r="U1108" i="6"/>
  <c r="U1109" i="6"/>
  <c r="U1110" i="6"/>
  <c r="U1111" i="6"/>
  <c r="U1112" i="6"/>
  <c r="U1113" i="6"/>
  <c r="U1114" i="6"/>
  <c r="U1115" i="6"/>
  <c r="U1116" i="6"/>
  <c r="U1117" i="6"/>
  <c r="U1118" i="6"/>
  <c r="U1119" i="6"/>
  <c r="U1120" i="6"/>
  <c r="U1121" i="6"/>
  <c r="U1122" i="6"/>
  <c r="U1123" i="6"/>
  <c r="U1124" i="6"/>
  <c r="U1125" i="6"/>
  <c r="U1126" i="6"/>
  <c r="U1127" i="6"/>
  <c r="U1128" i="6"/>
  <c r="U1129" i="6"/>
  <c r="U1130" i="6"/>
  <c r="U1131" i="6"/>
  <c r="U1132" i="6"/>
  <c r="U1133" i="6"/>
  <c r="U1134" i="6"/>
  <c r="U1135" i="6"/>
  <c r="U1136" i="6"/>
  <c r="U1137" i="6"/>
  <c r="U1138" i="6"/>
  <c r="U1139" i="6"/>
  <c r="U1140" i="6"/>
  <c r="U1141" i="6"/>
  <c r="U1142" i="6"/>
  <c r="U1143" i="6"/>
  <c r="U1144" i="6"/>
  <c r="U1145" i="6"/>
  <c r="U1146" i="6"/>
  <c r="U1147" i="6"/>
  <c r="U1148" i="6"/>
  <c r="U1149" i="6"/>
  <c r="U1150" i="6"/>
  <c r="U1151" i="6"/>
  <c r="U1152" i="6"/>
  <c r="U1153" i="6"/>
  <c r="U1154" i="6"/>
  <c r="U1155" i="6"/>
  <c r="U1156" i="6"/>
  <c r="U1157" i="6"/>
  <c r="U1158" i="6"/>
  <c r="U1159" i="6"/>
  <c r="U1160" i="6"/>
  <c r="U1161" i="6"/>
  <c r="U1162" i="6"/>
  <c r="U1163" i="6"/>
  <c r="U1164" i="6"/>
  <c r="U1165" i="6"/>
  <c r="U1166" i="6"/>
  <c r="U1167" i="6"/>
  <c r="U1168" i="6"/>
  <c r="U1169" i="6"/>
  <c r="U1170" i="6"/>
  <c r="U1171" i="6"/>
  <c r="U1172" i="6"/>
  <c r="U1173" i="6"/>
  <c r="U1174" i="6"/>
  <c r="U1175" i="6"/>
  <c r="U1176" i="6"/>
  <c r="U1177" i="6"/>
  <c r="U1178" i="6"/>
  <c r="U1179" i="6"/>
  <c r="U1180" i="6"/>
  <c r="U1181" i="6"/>
  <c r="U1182" i="6"/>
  <c r="U1183" i="6"/>
  <c r="U1184" i="6"/>
  <c r="U1185" i="6"/>
  <c r="U1186" i="6"/>
  <c r="U1187" i="6"/>
  <c r="U1188" i="6"/>
  <c r="U1189" i="6"/>
  <c r="U1190" i="6"/>
  <c r="U1191" i="6"/>
  <c r="U1192" i="6"/>
  <c r="U1193" i="6"/>
  <c r="U1194" i="6"/>
  <c r="U1195" i="6"/>
  <c r="U1196" i="6"/>
  <c r="U1197" i="6"/>
  <c r="U1198" i="6"/>
  <c r="U1199" i="6"/>
  <c r="U1200" i="6"/>
  <c r="U1201" i="6"/>
  <c r="U1202" i="6"/>
  <c r="U1203" i="6"/>
  <c r="U1204" i="6"/>
  <c r="U1205" i="6"/>
  <c r="U1206" i="6"/>
  <c r="U1207" i="6"/>
  <c r="U1208" i="6"/>
  <c r="U1209" i="6"/>
  <c r="U1210" i="6"/>
  <c r="U1211" i="6"/>
  <c r="U1212" i="6"/>
  <c r="U1213" i="6"/>
  <c r="U1214" i="6"/>
  <c r="U1215" i="6"/>
  <c r="U1216" i="6"/>
  <c r="U1217" i="6"/>
  <c r="U1218" i="6"/>
  <c r="U1219" i="6"/>
  <c r="U1220" i="6"/>
  <c r="U1221" i="6"/>
  <c r="U1222" i="6"/>
  <c r="U1223" i="6"/>
  <c r="U1224" i="6"/>
  <c r="U1225" i="6"/>
  <c r="U1226" i="6"/>
  <c r="U1227" i="6"/>
  <c r="U1228" i="6"/>
  <c r="U1229" i="6"/>
  <c r="U1230" i="6"/>
  <c r="U1231" i="6"/>
  <c r="U1232" i="6"/>
  <c r="U1233" i="6"/>
  <c r="U1234" i="6"/>
  <c r="U1235" i="6"/>
  <c r="U1236" i="6"/>
  <c r="U1237" i="6"/>
  <c r="U1238" i="6"/>
  <c r="U1239" i="6"/>
  <c r="U1240" i="6"/>
  <c r="U1241" i="6"/>
  <c r="U1242" i="6"/>
  <c r="U1243" i="6"/>
  <c r="U1244" i="6"/>
  <c r="U1245" i="6"/>
  <c r="U1246" i="6"/>
  <c r="U1247" i="6"/>
  <c r="U1248" i="6"/>
  <c r="U1249" i="6"/>
  <c r="U1250" i="6"/>
  <c r="U1251" i="6"/>
  <c r="U1252" i="6"/>
  <c r="U1253" i="6"/>
  <c r="U1254" i="6"/>
  <c r="U1255" i="6"/>
  <c r="U1256" i="6"/>
  <c r="U1257" i="6"/>
  <c r="U1258" i="6"/>
  <c r="U1259" i="6"/>
  <c r="U1260" i="6"/>
  <c r="U1261" i="6"/>
  <c r="U1262" i="6"/>
  <c r="U1263" i="6"/>
  <c r="U1264" i="6"/>
  <c r="U1265" i="6"/>
  <c r="U1266" i="6"/>
  <c r="U1267" i="6"/>
  <c r="U1268" i="6"/>
  <c r="U1269" i="6"/>
  <c r="U1270" i="6"/>
  <c r="U1271" i="6"/>
  <c r="U1272" i="6"/>
  <c r="U1273" i="6"/>
  <c r="U1274" i="6"/>
  <c r="U1275" i="6"/>
  <c r="U1276" i="6"/>
  <c r="U1277" i="6"/>
  <c r="U1278" i="6"/>
  <c r="U1279" i="6"/>
  <c r="U1280" i="6"/>
  <c r="U1281" i="6"/>
  <c r="U1282" i="6"/>
  <c r="U1283" i="6"/>
  <c r="U1284" i="6"/>
  <c r="U1285" i="6"/>
  <c r="U1286" i="6"/>
  <c r="U1287" i="6"/>
  <c r="U1288" i="6"/>
  <c r="U1289" i="6"/>
  <c r="U1290" i="6"/>
  <c r="U1291" i="6"/>
  <c r="U1292" i="6"/>
  <c r="U1293" i="6"/>
  <c r="U1294" i="6"/>
  <c r="U1295" i="6"/>
  <c r="U1296" i="6"/>
  <c r="U1297" i="6"/>
  <c r="U1298" i="6"/>
  <c r="U1299" i="6"/>
  <c r="U1300" i="6"/>
  <c r="U1301" i="6"/>
  <c r="U185" i="6"/>
  <c r="U186" i="6"/>
  <c r="U184" i="6"/>
  <c r="R187" i="6"/>
  <c r="R188" i="6"/>
  <c r="R189" i="6"/>
  <c r="R190" i="6"/>
  <c r="R191" i="6"/>
  <c r="R192" i="6"/>
  <c r="R193" i="6"/>
  <c r="R194" i="6"/>
  <c r="R195" i="6"/>
  <c r="R196" i="6"/>
  <c r="R197" i="6"/>
  <c r="R198" i="6"/>
  <c r="R199" i="6"/>
  <c r="R200" i="6"/>
  <c r="R201" i="6"/>
  <c r="R202" i="6"/>
  <c r="R203" i="6"/>
  <c r="R204" i="6"/>
  <c r="R205" i="6"/>
  <c r="R206" i="6"/>
  <c r="R207" i="6"/>
  <c r="R208" i="6"/>
  <c r="R209" i="6"/>
  <c r="R210" i="6"/>
  <c r="R211" i="6"/>
  <c r="R212" i="6"/>
  <c r="R213" i="6"/>
  <c r="R214" i="6"/>
  <c r="R215" i="6"/>
  <c r="R216" i="6"/>
  <c r="R217" i="6"/>
  <c r="R218" i="6"/>
  <c r="R219" i="6"/>
  <c r="R220" i="6"/>
  <c r="R221" i="6"/>
  <c r="R222" i="6"/>
  <c r="R223" i="6"/>
  <c r="R224" i="6"/>
  <c r="R225" i="6"/>
  <c r="R226" i="6"/>
  <c r="R227" i="6"/>
  <c r="R228" i="6"/>
  <c r="R229" i="6"/>
  <c r="R230" i="6"/>
  <c r="R231" i="6"/>
  <c r="R232" i="6"/>
  <c r="R233" i="6"/>
  <c r="R234" i="6"/>
  <c r="R235" i="6"/>
  <c r="R236" i="6"/>
  <c r="R237" i="6"/>
  <c r="R238" i="6"/>
  <c r="R239" i="6"/>
  <c r="R240" i="6"/>
  <c r="R241" i="6"/>
  <c r="R242" i="6"/>
  <c r="R243" i="6"/>
  <c r="R244" i="6"/>
  <c r="R245" i="6"/>
  <c r="R246" i="6"/>
  <c r="R247" i="6"/>
  <c r="R248" i="6"/>
  <c r="R249" i="6"/>
  <c r="R250" i="6"/>
  <c r="R251" i="6"/>
  <c r="R252" i="6"/>
  <c r="R253" i="6"/>
  <c r="R254" i="6"/>
  <c r="R255" i="6"/>
  <c r="R256" i="6"/>
  <c r="R257" i="6"/>
  <c r="R258" i="6"/>
  <c r="R259" i="6"/>
  <c r="R260" i="6"/>
  <c r="R261" i="6"/>
  <c r="R262" i="6"/>
  <c r="R263" i="6"/>
  <c r="R264" i="6"/>
  <c r="R265" i="6"/>
  <c r="R266" i="6"/>
  <c r="R267" i="6"/>
  <c r="R268" i="6"/>
  <c r="R269" i="6"/>
  <c r="R270" i="6"/>
  <c r="R271" i="6"/>
  <c r="R272" i="6"/>
  <c r="R273" i="6"/>
  <c r="R274" i="6"/>
  <c r="R275" i="6"/>
  <c r="R276" i="6"/>
  <c r="R277" i="6"/>
  <c r="R278" i="6"/>
  <c r="R279" i="6"/>
  <c r="R280" i="6"/>
  <c r="R281" i="6"/>
  <c r="R282" i="6"/>
  <c r="R283" i="6"/>
  <c r="R284" i="6"/>
  <c r="R285" i="6"/>
  <c r="R286" i="6"/>
  <c r="R287" i="6"/>
  <c r="R288" i="6"/>
  <c r="R289" i="6"/>
  <c r="R290" i="6"/>
  <c r="R291" i="6"/>
  <c r="R292" i="6"/>
  <c r="R293" i="6"/>
  <c r="R294" i="6"/>
  <c r="R295" i="6"/>
  <c r="R296" i="6"/>
  <c r="R297" i="6"/>
  <c r="R298" i="6"/>
  <c r="R299" i="6"/>
  <c r="R300" i="6"/>
  <c r="R301" i="6"/>
  <c r="R302" i="6"/>
  <c r="R303" i="6"/>
  <c r="R304" i="6"/>
  <c r="R305" i="6"/>
  <c r="R306" i="6"/>
  <c r="R307" i="6"/>
  <c r="R308" i="6"/>
  <c r="R309" i="6"/>
  <c r="R310" i="6"/>
  <c r="R311" i="6"/>
  <c r="R312" i="6"/>
  <c r="R313" i="6"/>
  <c r="R314" i="6"/>
  <c r="R315" i="6"/>
  <c r="R316" i="6"/>
  <c r="R317" i="6"/>
  <c r="R318" i="6"/>
  <c r="R319" i="6"/>
  <c r="R320" i="6"/>
  <c r="R321" i="6"/>
  <c r="R322" i="6"/>
  <c r="R323" i="6"/>
  <c r="R324" i="6"/>
  <c r="R325" i="6"/>
  <c r="R326" i="6"/>
  <c r="R327" i="6"/>
  <c r="R328" i="6"/>
  <c r="R329" i="6"/>
  <c r="R330" i="6"/>
  <c r="R331" i="6"/>
  <c r="R332" i="6"/>
  <c r="R333" i="6"/>
  <c r="R334" i="6"/>
  <c r="R335" i="6"/>
  <c r="R336" i="6"/>
  <c r="R337" i="6"/>
  <c r="R338" i="6"/>
  <c r="R339" i="6"/>
  <c r="R340" i="6"/>
  <c r="R341" i="6"/>
  <c r="R342" i="6"/>
  <c r="R343" i="6"/>
  <c r="R344" i="6"/>
  <c r="R345" i="6"/>
  <c r="R346" i="6"/>
  <c r="R347" i="6"/>
  <c r="R348" i="6"/>
  <c r="R349" i="6"/>
  <c r="R350" i="6"/>
  <c r="R351" i="6"/>
  <c r="R352" i="6"/>
  <c r="R353" i="6"/>
  <c r="R354" i="6"/>
  <c r="R355" i="6"/>
  <c r="R356" i="6"/>
  <c r="R357" i="6"/>
  <c r="R358" i="6"/>
  <c r="R359" i="6"/>
  <c r="R360" i="6"/>
  <c r="R361" i="6"/>
  <c r="R362" i="6"/>
  <c r="R363" i="6"/>
  <c r="R364" i="6"/>
  <c r="R365" i="6"/>
  <c r="R366" i="6"/>
  <c r="R367" i="6"/>
  <c r="R368" i="6"/>
  <c r="R369" i="6"/>
  <c r="R370" i="6"/>
  <c r="R371" i="6"/>
  <c r="R372" i="6"/>
  <c r="R373" i="6"/>
  <c r="R374" i="6"/>
  <c r="R375" i="6"/>
  <c r="R376" i="6"/>
  <c r="R377" i="6"/>
  <c r="R378" i="6"/>
  <c r="R379" i="6"/>
  <c r="R380" i="6"/>
  <c r="R381" i="6"/>
  <c r="R382" i="6"/>
  <c r="R383" i="6"/>
  <c r="R384" i="6"/>
  <c r="R385" i="6"/>
  <c r="R386" i="6"/>
  <c r="R387" i="6"/>
  <c r="R388" i="6"/>
  <c r="R389" i="6"/>
  <c r="R390" i="6"/>
  <c r="R391" i="6"/>
  <c r="R392" i="6"/>
  <c r="R393" i="6"/>
  <c r="R394" i="6"/>
  <c r="R395" i="6"/>
  <c r="R396" i="6"/>
  <c r="R397" i="6"/>
  <c r="R398" i="6"/>
  <c r="R399" i="6"/>
  <c r="R400" i="6"/>
  <c r="R401" i="6"/>
  <c r="R402" i="6"/>
  <c r="R403" i="6"/>
  <c r="R404" i="6"/>
  <c r="R405" i="6"/>
  <c r="R406" i="6"/>
  <c r="R407" i="6"/>
  <c r="R408" i="6"/>
  <c r="R409" i="6"/>
  <c r="R410" i="6"/>
  <c r="R411" i="6"/>
  <c r="R412" i="6"/>
  <c r="R413" i="6"/>
  <c r="R414" i="6"/>
  <c r="R415" i="6"/>
  <c r="R416" i="6"/>
  <c r="R417" i="6"/>
  <c r="R418" i="6"/>
  <c r="R419" i="6"/>
  <c r="R420" i="6"/>
  <c r="R421" i="6"/>
  <c r="R422" i="6"/>
  <c r="R423" i="6"/>
  <c r="R424" i="6"/>
  <c r="R425" i="6"/>
  <c r="R426" i="6"/>
  <c r="R427" i="6"/>
  <c r="R428" i="6"/>
  <c r="R429" i="6"/>
  <c r="R430" i="6"/>
  <c r="R431" i="6"/>
  <c r="R432" i="6"/>
  <c r="R433" i="6"/>
  <c r="R434" i="6"/>
  <c r="R435" i="6"/>
  <c r="R436" i="6"/>
  <c r="R437" i="6"/>
  <c r="R438" i="6"/>
  <c r="R439" i="6"/>
  <c r="R440" i="6"/>
  <c r="R441" i="6"/>
  <c r="R442" i="6"/>
  <c r="R443" i="6"/>
  <c r="R444" i="6"/>
  <c r="R445" i="6"/>
  <c r="R446" i="6"/>
  <c r="R447" i="6"/>
  <c r="R448" i="6"/>
  <c r="R449" i="6"/>
  <c r="R450" i="6"/>
  <c r="R451" i="6"/>
  <c r="R452" i="6"/>
  <c r="R453" i="6"/>
  <c r="R454" i="6"/>
  <c r="R455" i="6"/>
  <c r="R456" i="6"/>
  <c r="R457" i="6"/>
  <c r="R458" i="6"/>
  <c r="R459" i="6"/>
  <c r="R460" i="6"/>
  <c r="R461" i="6"/>
  <c r="R462" i="6"/>
  <c r="R463" i="6"/>
  <c r="R464" i="6"/>
  <c r="R465" i="6"/>
  <c r="R466" i="6"/>
  <c r="R467" i="6"/>
  <c r="R468" i="6"/>
  <c r="R469" i="6"/>
  <c r="R470" i="6"/>
  <c r="R471" i="6"/>
  <c r="R472" i="6"/>
  <c r="R473" i="6"/>
  <c r="R474" i="6"/>
  <c r="R475" i="6"/>
  <c r="R476" i="6"/>
  <c r="R477" i="6"/>
  <c r="R478" i="6"/>
  <c r="R479" i="6"/>
  <c r="R480" i="6"/>
  <c r="R481" i="6"/>
  <c r="R482" i="6"/>
  <c r="R483" i="6"/>
  <c r="R484" i="6"/>
  <c r="R485" i="6"/>
  <c r="R486" i="6"/>
  <c r="R487" i="6"/>
  <c r="R488" i="6"/>
  <c r="R489" i="6"/>
  <c r="R490" i="6"/>
  <c r="R491" i="6"/>
  <c r="R492" i="6"/>
  <c r="R493" i="6"/>
  <c r="R494" i="6"/>
  <c r="R495" i="6"/>
  <c r="R496" i="6"/>
  <c r="R497" i="6"/>
  <c r="R498" i="6"/>
  <c r="R499" i="6"/>
  <c r="R500" i="6"/>
  <c r="R501" i="6"/>
  <c r="R502" i="6"/>
  <c r="R503" i="6"/>
  <c r="R504" i="6"/>
  <c r="R505" i="6"/>
  <c r="R506" i="6"/>
  <c r="R507" i="6"/>
  <c r="R508" i="6"/>
  <c r="R509" i="6"/>
  <c r="R510" i="6"/>
  <c r="R511" i="6"/>
  <c r="R512" i="6"/>
  <c r="R513" i="6"/>
  <c r="R514" i="6"/>
  <c r="R515" i="6"/>
  <c r="R516" i="6"/>
  <c r="R517" i="6"/>
  <c r="R518" i="6"/>
  <c r="R519" i="6"/>
  <c r="R520" i="6"/>
  <c r="R521" i="6"/>
  <c r="R522" i="6"/>
  <c r="R523" i="6"/>
  <c r="R524" i="6"/>
  <c r="R525" i="6"/>
  <c r="R526" i="6"/>
  <c r="R527" i="6"/>
  <c r="R528" i="6"/>
  <c r="R529" i="6"/>
  <c r="R530" i="6"/>
  <c r="R531" i="6"/>
  <c r="R532" i="6"/>
  <c r="R533" i="6"/>
  <c r="R534" i="6"/>
  <c r="R535" i="6"/>
  <c r="R536" i="6"/>
  <c r="R537" i="6"/>
  <c r="R538" i="6"/>
  <c r="R539" i="6"/>
  <c r="R540" i="6"/>
  <c r="R541" i="6"/>
  <c r="R542" i="6"/>
  <c r="R543" i="6"/>
  <c r="R544" i="6"/>
  <c r="R545" i="6"/>
  <c r="R546" i="6"/>
  <c r="R547" i="6"/>
  <c r="R548" i="6"/>
  <c r="R549" i="6"/>
  <c r="R550" i="6"/>
  <c r="R551" i="6"/>
  <c r="R552" i="6"/>
  <c r="R553" i="6"/>
  <c r="R554" i="6"/>
  <c r="R555" i="6"/>
  <c r="R556" i="6"/>
  <c r="R557" i="6"/>
  <c r="R558" i="6"/>
  <c r="R559" i="6"/>
  <c r="R560" i="6"/>
  <c r="R561" i="6"/>
  <c r="R562" i="6"/>
  <c r="R563" i="6"/>
  <c r="R564" i="6"/>
  <c r="R565" i="6"/>
  <c r="R566" i="6"/>
  <c r="R567" i="6"/>
  <c r="R568" i="6"/>
  <c r="R569" i="6"/>
  <c r="R570" i="6"/>
  <c r="R571" i="6"/>
  <c r="R572" i="6"/>
  <c r="R573" i="6"/>
  <c r="R574" i="6"/>
  <c r="R575" i="6"/>
  <c r="R576" i="6"/>
  <c r="R577" i="6"/>
  <c r="R578" i="6"/>
  <c r="R579" i="6"/>
  <c r="R580" i="6"/>
  <c r="R581" i="6"/>
  <c r="R582" i="6"/>
  <c r="R583" i="6"/>
  <c r="R584" i="6"/>
  <c r="R585" i="6"/>
  <c r="R586" i="6"/>
  <c r="R587" i="6"/>
  <c r="R588" i="6"/>
  <c r="R589" i="6"/>
  <c r="R590" i="6"/>
  <c r="R591" i="6"/>
  <c r="R592" i="6"/>
  <c r="R593" i="6"/>
  <c r="R594" i="6"/>
  <c r="R595" i="6"/>
  <c r="R596" i="6"/>
  <c r="R597" i="6"/>
  <c r="R598" i="6"/>
  <c r="R599" i="6"/>
  <c r="R600" i="6"/>
  <c r="R601" i="6"/>
  <c r="R602" i="6"/>
  <c r="R603" i="6"/>
  <c r="R604" i="6"/>
  <c r="R605" i="6"/>
  <c r="R606" i="6"/>
  <c r="R607" i="6"/>
  <c r="R608" i="6"/>
  <c r="R609" i="6"/>
  <c r="R610" i="6"/>
  <c r="R611" i="6"/>
  <c r="R612" i="6"/>
  <c r="R613" i="6"/>
  <c r="R614" i="6"/>
  <c r="R615" i="6"/>
  <c r="R616" i="6"/>
  <c r="R617" i="6"/>
  <c r="R618" i="6"/>
  <c r="R619" i="6"/>
  <c r="R620" i="6"/>
  <c r="R621" i="6"/>
  <c r="R622" i="6"/>
  <c r="R623" i="6"/>
  <c r="R624" i="6"/>
  <c r="R625" i="6"/>
  <c r="R626" i="6"/>
  <c r="R627" i="6"/>
  <c r="R628" i="6"/>
  <c r="R629" i="6"/>
  <c r="R630" i="6"/>
  <c r="R631" i="6"/>
  <c r="R632" i="6"/>
  <c r="R633" i="6"/>
  <c r="R634" i="6"/>
  <c r="R635" i="6"/>
  <c r="R636" i="6"/>
  <c r="R637" i="6"/>
  <c r="R638" i="6"/>
  <c r="R639" i="6"/>
  <c r="R640" i="6"/>
  <c r="R641" i="6"/>
  <c r="R642" i="6"/>
  <c r="R643" i="6"/>
  <c r="R644" i="6"/>
  <c r="R645" i="6"/>
  <c r="R646" i="6"/>
  <c r="R647" i="6"/>
  <c r="R648" i="6"/>
  <c r="R649" i="6"/>
  <c r="R650" i="6"/>
  <c r="R651" i="6"/>
  <c r="R652" i="6"/>
  <c r="R653" i="6"/>
  <c r="R654" i="6"/>
  <c r="R655" i="6"/>
  <c r="R656" i="6"/>
  <c r="R657" i="6"/>
  <c r="R658" i="6"/>
  <c r="R659" i="6"/>
  <c r="R660" i="6"/>
  <c r="R661" i="6"/>
  <c r="R662" i="6"/>
  <c r="R663" i="6"/>
  <c r="R664" i="6"/>
  <c r="R665" i="6"/>
  <c r="R666" i="6"/>
  <c r="R667" i="6"/>
  <c r="R668" i="6"/>
  <c r="R669" i="6"/>
  <c r="R670" i="6"/>
  <c r="R671" i="6"/>
  <c r="R672" i="6"/>
  <c r="R673" i="6"/>
  <c r="R674" i="6"/>
  <c r="R675" i="6"/>
  <c r="R676" i="6"/>
  <c r="R677" i="6"/>
  <c r="R678" i="6"/>
  <c r="R679" i="6"/>
  <c r="R680" i="6"/>
  <c r="R681" i="6"/>
  <c r="R682" i="6"/>
  <c r="R683" i="6"/>
  <c r="R684" i="6"/>
  <c r="R685" i="6"/>
  <c r="R686" i="6"/>
  <c r="R687" i="6"/>
  <c r="R688" i="6"/>
  <c r="R689" i="6"/>
  <c r="R690" i="6"/>
  <c r="R691" i="6"/>
  <c r="R692" i="6"/>
  <c r="R693" i="6"/>
  <c r="R694" i="6"/>
  <c r="R695" i="6"/>
  <c r="R696" i="6"/>
  <c r="R697" i="6"/>
  <c r="R698" i="6"/>
  <c r="R699" i="6"/>
  <c r="R700" i="6"/>
  <c r="R701" i="6"/>
  <c r="R702" i="6"/>
  <c r="R703" i="6"/>
  <c r="R704" i="6"/>
  <c r="R705" i="6"/>
  <c r="R706" i="6"/>
  <c r="R707" i="6"/>
  <c r="R708" i="6"/>
  <c r="R709" i="6"/>
  <c r="R710" i="6"/>
  <c r="R711" i="6"/>
  <c r="R712" i="6"/>
  <c r="R713" i="6"/>
  <c r="R714" i="6"/>
  <c r="R715" i="6"/>
  <c r="R716" i="6"/>
  <c r="R717" i="6"/>
  <c r="R718" i="6"/>
  <c r="R719" i="6"/>
  <c r="R720" i="6"/>
  <c r="R721" i="6"/>
  <c r="R722" i="6"/>
  <c r="R723" i="6"/>
  <c r="R724" i="6"/>
  <c r="R725" i="6"/>
  <c r="R726" i="6"/>
  <c r="R727" i="6"/>
  <c r="R728" i="6"/>
  <c r="R729" i="6"/>
  <c r="R730" i="6"/>
  <c r="R731" i="6"/>
  <c r="R732" i="6"/>
  <c r="R733" i="6"/>
  <c r="R734" i="6"/>
  <c r="R735" i="6"/>
  <c r="R736" i="6"/>
  <c r="R737" i="6"/>
  <c r="R738" i="6"/>
  <c r="R739" i="6"/>
  <c r="R740" i="6"/>
  <c r="R741" i="6"/>
  <c r="R742" i="6"/>
  <c r="R743" i="6"/>
  <c r="R744" i="6"/>
  <c r="R745" i="6"/>
  <c r="R746" i="6"/>
  <c r="R747" i="6"/>
  <c r="R748" i="6"/>
  <c r="R749" i="6"/>
  <c r="R750" i="6"/>
  <c r="R751" i="6"/>
  <c r="R752" i="6"/>
  <c r="R753" i="6"/>
  <c r="R754" i="6"/>
  <c r="R755" i="6"/>
  <c r="R756" i="6"/>
  <c r="R757" i="6"/>
  <c r="R758" i="6"/>
  <c r="R759" i="6"/>
  <c r="R760" i="6"/>
  <c r="R761" i="6"/>
  <c r="R762" i="6"/>
  <c r="R763" i="6"/>
  <c r="R764" i="6"/>
  <c r="R765" i="6"/>
  <c r="R766" i="6"/>
  <c r="R767" i="6"/>
  <c r="R768" i="6"/>
  <c r="R769" i="6"/>
  <c r="R770" i="6"/>
  <c r="R771" i="6"/>
  <c r="R772" i="6"/>
  <c r="R773" i="6"/>
  <c r="R774" i="6"/>
  <c r="R775" i="6"/>
  <c r="R776" i="6"/>
  <c r="R777" i="6"/>
  <c r="R778" i="6"/>
  <c r="R779" i="6"/>
  <c r="R780" i="6"/>
  <c r="R781" i="6"/>
  <c r="R782" i="6"/>
  <c r="R783" i="6"/>
  <c r="R784" i="6"/>
  <c r="R785" i="6"/>
  <c r="R786" i="6"/>
  <c r="R787" i="6"/>
  <c r="R788" i="6"/>
  <c r="R789" i="6"/>
  <c r="R790" i="6"/>
  <c r="R791" i="6"/>
  <c r="R792" i="6"/>
  <c r="R793" i="6"/>
  <c r="R794" i="6"/>
  <c r="R795" i="6"/>
  <c r="R796" i="6"/>
  <c r="R797" i="6"/>
  <c r="R798" i="6"/>
  <c r="R799" i="6"/>
  <c r="R800" i="6"/>
  <c r="R801" i="6"/>
  <c r="R802" i="6"/>
  <c r="R803" i="6"/>
  <c r="R804" i="6"/>
  <c r="R805" i="6"/>
  <c r="R806" i="6"/>
  <c r="R807" i="6"/>
  <c r="R808" i="6"/>
  <c r="R809" i="6"/>
  <c r="R810" i="6"/>
  <c r="R811" i="6"/>
  <c r="R812" i="6"/>
  <c r="R813" i="6"/>
  <c r="R814" i="6"/>
  <c r="R815" i="6"/>
  <c r="R816" i="6"/>
  <c r="R817" i="6"/>
  <c r="R818" i="6"/>
  <c r="R819" i="6"/>
  <c r="R820" i="6"/>
  <c r="R821" i="6"/>
  <c r="R822" i="6"/>
  <c r="R823" i="6"/>
  <c r="R824" i="6"/>
  <c r="R825" i="6"/>
  <c r="R826" i="6"/>
  <c r="R827" i="6"/>
  <c r="R828" i="6"/>
  <c r="R829" i="6"/>
  <c r="R830" i="6"/>
  <c r="R831" i="6"/>
  <c r="R832" i="6"/>
  <c r="R833" i="6"/>
  <c r="R834" i="6"/>
  <c r="R835" i="6"/>
  <c r="R836" i="6"/>
  <c r="R837" i="6"/>
  <c r="R838" i="6"/>
  <c r="R839" i="6"/>
  <c r="R840" i="6"/>
  <c r="R841" i="6"/>
  <c r="R842" i="6"/>
  <c r="R843" i="6"/>
  <c r="R844" i="6"/>
  <c r="R845" i="6"/>
  <c r="R846" i="6"/>
  <c r="R847" i="6"/>
  <c r="R848" i="6"/>
  <c r="R849" i="6"/>
  <c r="R850" i="6"/>
  <c r="R851" i="6"/>
  <c r="R852" i="6"/>
  <c r="R853" i="6"/>
  <c r="R854" i="6"/>
  <c r="R855" i="6"/>
  <c r="R856" i="6"/>
  <c r="R857" i="6"/>
  <c r="R858" i="6"/>
  <c r="R859" i="6"/>
  <c r="R860" i="6"/>
  <c r="R861" i="6"/>
  <c r="R862" i="6"/>
  <c r="R863" i="6"/>
  <c r="R864" i="6"/>
  <c r="R865" i="6"/>
  <c r="R866" i="6"/>
  <c r="R867" i="6"/>
  <c r="R868" i="6"/>
  <c r="R869" i="6"/>
  <c r="R870" i="6"/>
  <c r="R871" i="6"/>
  <c r="R872" i="6"/>
  <c r="R873" i="6"/>
  <c r="R874" i="6"/>
  <c r="R875" i="6"/>
  <c r="R876" i="6"/>
  <c r="R877" i="6"/>
  <c r="R878" i="6"/>
  <c r="R879" i="6"/>
  <c r="R880" i="6"/>
  <c r="R881" i="6"/>
  <c r="R882" i="6"/>
  <c r="R883" i="6"/>
  <c r="R884" i="6"/>
  <c r="R885" i="6"/>
  <c r="R886" i="6"/>
  <c r="R887" i="6"/>
  <c r="R888" i="6"/>
  <c r="R889" i="6"/>
  <c r="R890" i="6"/>
  <c r="R891" i="6"/>
  <c r="R892" i="6"/>
  <c r="R893" i="6"/>
  <c r="R894" i="6"/>
  <c r="R895" i="6"/>
  <c r="R896" i="6"/>
  <c r="R897" i="6"/>
  <c r="R898" i="6"/>
  <c r="R899" i="6"/>
  <c r="R900" i="6"/>
  <c r="R901" i="6"/>
  <c r="R902" i="6"/>
  <c r="R903" i="6"/>
  <c r="R904" i="6"/>
  <c r="R905" i="6"/>
  <c r="R906" i="6"/>
  <c r="R907" i="6"/>
  <c r="R908" i="6"/>
  <c r="R909" i="6"/>
  <c r="R910" i="6"/>
  <c r="R911" i="6"/>
  <c r="R912" i="6"/>
  <c r="R913" i="6"/>
  <c r="R914" i="6"/>
  <c r="R915" i="6"/>
  <c r="R916" i="6"/>
  <c r="R917" i="6"/>
  <c r="R918" i="6"/>
  <c r="R919" i="6"/>
  <c r="R920" i="6"/>
  <c r="R921" i="6"/>
  <c r="R922" i="6"/>
  <c r="R923" i="6"/>
  <c r="R924" i="6"/>
  <c r="R925" i="6"/>
  <c r="R926" i="6"/>
  <c r="R927" i="6"/>
  <c r="R928" i="6"/>
  <c r="R929" i="6"/>
  <c r="R930" i="6"/>
  <c r="R931" i="6"/>
  <c r="R932" i="6"/>
  <c r="R933" i="6"/>
  <c r="R934" i="6"/>
  <c r="R935" i="6"/>
  <c r="R936" i="6"/>
  <c r="R937" i="6"/>
  <c r="R938" i="6"/>
  <c r="R939" i="6"/>
  <c r="R940" i="6"/>
  <c r="R941" i="6"/>
  <c r="R942" i="6"/>
  <c r="R943" i="6"/>
  <c r="R944" i="6"/>
  <c r="R945" i="6"/>
  <c r="R946" i="6"/>
  <c r="R947" i="6"/>
  <c r="R948" i="6"/>
  <c r="R949" i="6"/>
  <c r="R950" i="6"/>
  <c r="R951" i="6"/>
  <c r="R952" i="6"/>
  <c r="R953" i="6"/>
  <c r="R954" i="6"/>
  <c r="R955" i="6"/>
  <c r="R956" i="6"/>
  <c r="R957" i="6"/>
  <c r="R958" i="6"/>
  <c r="R959" i="6"/>
  <c r="R960" i="6"/>
  <c r="R961" i="6"/>
  <c r="R962" i="6"/>
  <c r="R963" i="6"/>
  <c r="R964" i="6"/>
  <c r="R965" i="6"/>
  <c r="R966" i="6"/>
  <c r="R967" i="6"/>
  <c r="R968" i="6"/>
  <c r="R969" i="6"/>
  <c r="R970" i="6"/>
  <c r="R971" i="6"/>
  <c r="R972" i="6"/>
  <c r="R973" i="6"/>
  <c r="R974" i="6"/>
  <c r="R975" i="6"/>
  <c r="R976" i="6"/>
  <c r="R977" i="6"/>
  <c r="R978" i="6"/>
  <c r="R979" i="6"/>
  <c r="R980" i="6"/>
  <c r="R981" i="6"/>
  <c r="R982" i="6"/>
  <c r="R983" i="6"/>
  <c r="R984" i="6"/>
  <c r="R985" i="6"/>
  <c r="R986" i="6"/>
  <c r="R987" i="6"/>
  <c r="R988" i="6"/>
  <c r="R989" i="6"/>
  <c r="R990" i="6"/>
  <c r="R991" i="6"/>
  <c r="R992" i="6"/>
  <c r="R993" i="6"/>
  <c r="R994" i="6"/>
  <c r="R995" i="6"/>
  <c r="R996" i="6"/>
  <c r="R997" i="6"/>
  <c r="R998" i="6"/>
  <c r="R999" i="6"/>
  <c r="R1000" i="6"/>
  <c r="R1001" i="6"/>
  <c r="R1002" i="6"/>
  <c r="R1003" i="6"/>
  <c r="R1004" i="6"/>
  <c r="R1005" i="6"/>
  <c r="R1006" i="6"/>
  <c r="R1007" i="6"/>
  <c r="R1008" i="6"/>
  <c r="R1009" i="6"/>
  <c r="R1010" i="6"/>
  <c r="R1011" i="6"/>
  <c r="R1012" i="6"/>
  <c r="R1013" i="6"/>
  <c r="R1014" i="6"/>
  <c r="R1015" i="6"/>
  <c r="R1016" i="6"/>
  <c r="R1017" i="6"/>
  <c r="R1018" i="6"/>
  <c r="R1019" i="6"/>
  <c r="R1020" i="6"/>
  <c r="R1021" i="6"/>
  <c r="R1022" i="6"/>
  <c r="R1023" i="6"/>
  <c r="R1024" i="6"/>
  <c r="R1025" i="6"/>
  <c r="R1026" i="6"/>
  <c r="R1027" i="6"/>
  <c r="R1028" i="6"/>
  <c r="R1029" i="6"/>
  <c r="R1030" i="6"/>
  <c r="R1031" i="6"/>
  <c r="R1032" i="6"/>
  <c r="R1033" i="6"/>
  <c r="R1034" i="6"/>
  <c r="R1035" i="6"/>
  <c r="R1036" i="6"/>
  <c r="R1037" i="6"/>
  <c r="R1038" i="6"/>
  <c r="R1039" i="6"/>
  <c r="R1040" i="6"/>
  <c r="R1041" i="6"/>
  <c r="R1042" i="6"/>
  <c r="R1043" i="6"/>
  <c r="R1044" i="6"/>
  <c r="R1045" i="6"/>
  <c r="R1046" i="6"/>
  <c r="R1047" i="6"/>
  <c r="R1048" i="6"/>
  <c r="R1049" i="6"/>
  <c r="R1050" i="6"/>
  <c r="R1051" i="6"/>
  <c r="R1052" i="6"/>
  <c r="R1053" i="6"/>
  <c r="R1054" i="6"/>
  <c r="R1055" i="6"/>
  <c r="R1056" i="6"/>
  <c r="R1057" i="6"/>
  <c r="R1058" i="6"/>
  <c r="R1059" i="6"/>
  <c r="R1060" i="6"/>
  <c r="R1061" i="6"/>
  <c r="R1062" i="6"/>
  <c r="R1063" i="6"/>
  <c r="R1064" i="6"/>
  <c r="R1065" i="6"/>
  <c r="R1066" i="6"/>
  <c r="R1067" i="6"/>
  <c r="R1068" i="6"/>
  <c r="R1069" i="6"/>
  <c r="R1070" i="6"/>
  <c r="R1071" i="6"/>
  <c r="R1072" i="6"/>
  <c r="R1073" i="6"/>
  <c r="R1074" i="6"/>
  <c r="R1075" i="6"/>
  <c r="R1076" i="6"/>
  <c r="R1077" i="6"/>
  <c r="R1078" i="6"/>
  <c r="R1079" i="6"/>
  <c r="R1080" i="6"/>
  <c r="R1081" i="6"/>
  <c r="R1082" i="6"/>
  <c r="R1083" i="6"/>
  <c r="R1084" i="6"/>
  <c r="R1085" i="6"/>
  <c r="R1086" i="6"/>
  <c r="R1087" i="6"/>
  <c r="R1088" i="6"/>
  <c r="R1089" i="6"/>
  <c r="R1090" i="6"/>
  <c r="R1091" i="6"/>
  <c r="R1092" i="6"/>
  <c r="R1093" i="6"/>
  <c r="R1094" i="6"/>
  <c r="R1095" i="6"/>
  <c r="R1096" i="6"/>
  <c r="R1097" i="6"/>
  <c r="R1098" i="6"/>
  <c r="R1099" i="6"/>
  <c r="R1100" i="6"/>
  <c r="R1101" i="6"/>
  <c r="R1102" i="6"/>
  <c r="R1103" i="6"/>
  <c r="R1104" i="6"/>
  <c r="R1105" i="6"/>
  <c r="R1106" i="6"/>
  <c r="R1107" i="6"/>
  <c r="R1108" i="6"/>
  <c r="R1109" i="6"/>
  <c r="R1110" i="6"/>
  <c r="R1111" i="6"/>
  <c r="R1112" i="6"/>
  <c r="R1113" i="6"/>
  <c r="R1114" i="6"/>
  <c r="R1115" i="6"/>
  <c r="R1116" i="6"/>
  <c r="R1117" i="6"/>
  <c r="R1118" i="6"/>
  <c r="R1119" i="6"/>
  <c r="R1120" i="6"/>
  <c r="R1121" i="6"/>
  <c r="R1122" i="6"/>
  <c r="R1123" i="6"/>
  <c r="R1124" i="6"/>
  <c r="R1125" i="6"/>
  <c r="R1126" i="6"/>
  <c r="R1127" i="6"/>
  <c r="R1128" i="6"/>
  <c r="R1129" i="6"/>
  <c r="R1130" i="6"/>
  <c r="R1131" i="6"/>
  <c r="R1132" i="6"/>
  <c r="R1133" i="6"/>
  <c r="R1134" i="6"/>
  <c r="R1135" i="6"/>
  <c r="R1136" i="6"/>
  <c r="R1137" i="6"/>
  <c r="R1138" i="6"/>
  <c r="R1139" i="6"/>
  <c r="R1140" i="6"/>
  <c r="R1141" i="6"/>
  <c r="R1142" i="6"/>
  <c r="R1143" i="6"/>
  <c r="R1144" i="6"/>
  <c r="R1145" i="6"/>
  <c r="R1146" i="6"/>
  <c r="R1147" i="6"/>
  <c r="R1148" i="6"/>
  <c r="R1149" i="6"/>
  <c r="R1150" i="6"/>
  <c r="R1151" i="6"/>
  <c r="R1152" i="6"/>
  <c r="R1153" i="6"/>
  <c r="R1154" i="6"/>
  <c r="R1155" i="6"/>
  <c r="R1156" i="6"/>
  <c r="R1157" i="6"/>
  <c r="R1158" i="6"/>
  <c r="R1159" i="6"/>
  <c r="R1160" i="6"/>
  <c r="R1161" i="6"/>
  <c r="R1162" i="6"/>
  <c r="R1163" i="6"/>
  <c r="R1164" i="6"/>
  <c r="R1165" i="6"/>
  <c r="R1166" i="6"/>
  <c r="R1167" i="6"/>
  <c r="R1168" i="6"/>
  <c r="R1169" i="6"/>
  <c r="R1170" i="6"/>
  <c r="R1171" i="6"/>
  <c r="R1172" i="6"/>
  <c r="R1173" i="6"/>
  <c r="R1174" i="6"/>
  <c r="R1175" i="6"/>
  <c r="R1176" i="6"/>
  <c r="R1177" i="6"/>
  <c r="R1178" i="6"/>
  <c r="R1179" i="6"/>
  <c r="R1180" i="6"/>
  <c r="R1181" i="6"/>
  <c r="R1182" i="6"/>
  <c r="R1183" i="6"/>
  <c r="R1184" i="6"/>
  <c r="R1185" i="6"/>
  <c r="R1186" i="6"/>
  <c r="R1187" i="6"/>
  <c r="R1188" i="6"/>
  <c r="R1189" i="6"/>
  <c r="R1190" i="6"/>
  <c r="R1191" i="6"/>
  <c r="R1192" i="6"/>
  <c r="R1193" i="6"/>
  <c r="R1194" i="6"/>
  <c r="R1195" i="6"/>
  <c r="R1196" i="6"/>
  <c r="R1197" i="6"/>
  <c r="R1198" i="6"/>
  <c r="R1199" i="6"/>
  <c r="R1200" i="6"/>
  <c r="R1201" i="6"/>
  <c r="R1202" i="6"/>
  <c r="R1203" i="6"/>
  <c r="R1204" i="6"/>
  <c r="R1205" i="6"/>
  <c r="R1206" i="6"/>
  <c r="R1207" i="6"/>
  <c r="R1208" i="6"/>
  <c r="R1209" i="6"/>
  <c r="R1210" i="6"/>
  <c r="R1211" i="6"/>
  <c r="R1212" i="6"/>
  <c r="R1213" i="6"/>
  <c r="R1214" i="6"/>
  <c r="R1215" i="6"/>
  <c r="R1216" i="6"/>
  <c r="R1217" i="6"/>
  <c r="R1218" i="6"/>
  <c r="R1219" i="6"/>
  <c r="R1220" i="6"/>
  <c r="R1221" i="6"/>
  <c r="R1222" i="6"/>
  <c r="R1223" i="6"/>
  <c r="R1224" i="6"/>
  <c r="R1225" i="6"/>
  <c r="R1226" i="6"/>
  <c r="R1227" i="6"/>
  <c r="R1228" i="6"/>
  <c r="R1229" i="6"/>
  <c r="R1230" i="6"/>
  <c r="R1231" i="6"/>
  <c r="R1232" i="6"/>
  <c r="R1233" i="6"/>
  <c r="R1234" i="6"/>
  <c r="R1235" i="6"/>
  <c r="R1236" i="6"/>
  <c r="R1237" i="6"/>
  <c r="R1238" i="6"/>
  <c r="R1239" i="6"/>
  <c r="R1240" i="6"/>
  <c r="R1241" i="6"/>
  <c r="R1242" i="6"/>
  <c r="R1243" i="6"/>
  <c r="R1244" i="6"/>
  <c r="R1245" i="6"/>
  <c r="R1246" i="6"/>
  <c r="R1247" i="6"/>
  <c r="R1248" i="6"/>
  <c r="R1249" i="6"/>
  <c r="R1250" i="6"/>
  <c r="R1251" i="6"/>
  <c r="R1252" i="6"/>
  <c r="R1253" i="6"/>
  <c r="R1254" i="6"/>
  <c r="R1255" i="6"/>
  <c r="R1256" i="6"/>
  <c r="R1257" i="6"/>
  <c r="R1258" i="6"/>
  <c r="R1259" i="6"/>
  <c r="R1260" i="6"/>
  <c r="R1261" i="6"/>
  <c r="R1262" i="6"/>
  <c r="R1263" i="6"/>
  <c r="R1264" i="6"/>
  <c r="R1265" i="6"/>
  <c r="R1266" i="6"/>
  <c r="R1267" i="6"/>
  <c r="R1268" i="6"/>
  <c r="R1269" i="6"/>
  <c r="R1270" i="6"/>
  <c r="R1271" i="6"/>
  <c r="R1272" i="6"/>
  <c r="R1273" i="6"/>
  <c r="R1274" i="6"/>
  <c r="R1275" i="6"/>
  <c r="R1276" i="6"/>
  <c r="R1277" i="6"/>
  <c r="R1278" i="6"/>
  <c r="R1279" i="6"/>
  <c r="R1280" i="6"/>
  <c r="R1281" i="6"/>
  <c r="R1282" i="6"/>
  <c r="R1283" i="6"/>
  <c r="R1284" i="6"/>
  <c r="R1285" i="6"/>
  <c r="R1286" i="6"/>
  <c r="R1287" i="6"/>
  <c r="R1288" i="6"/>
  <c r="R1289" i="6"/>
  <c r="R1290" i="6"/>
  <c r="R1291" i="6"/>
  <c r="R1292" i="6"/>
  <c r="R1293" i="6"/>
  <c r="R1294" i="6"/>
  <c r="R1295" i="6"/>
  <c r="R1296" i="6"/>
  <c r="R1297" i="6"/>
  <c r="R1298" i="6"/>
  <c r="R1299" i="6"/>
  <c r="R1300" i="6"/>
  <c r="R1301" i="6"/>
  <c r="R185" i="6"/>
  <c r="R186" i="6"/>
  <c r="R184" i="6"/>
  <c r="O185" i="6"/>
  <c r="O186" i="6"/>
  <c r="O187" i="6"/>
  <c r="O188" i="6"/>
  <c r="O189" i="6"/>
  <c r="O190" i="6"/>
  <c r="O191" i="6"/>
  <c r="O192" i="6"/>
  <c r="O193" i="6"/>
  <c r="O194" i="6"/>
  <c r="O195" i="6"/>
  <c r="O196" i="6"/>
  <c r="O197" i="6"/>
  <c r="O198" i="6"/>
  <c r="O199" i="6"/>
  <c r="O200" i="6"/>
  <c r="O201" i="6"/>
  <c r="O202" i="6"/>
  <c r="O203" i="6"/>
  <c r="O204" i="6"/>
  <c r="O205" i="6"/>
  <c r="O206" i="6"/>
  <c r="O207" i="6"/>
  <c r="O208" i="6"/>
  <c r="O209" i="6"/>
  <c r="O210" i="6"/>
  <c r="O211" i="6"/>
  <c r="O212" i="6"/>
  <c r="O213" i="6"/>
  <c r="O214" i="6"/>
  <c r="O215" i="6"/>
  <c r="O216" i="6"/>
  <c r="O217" i="6"/>
  <c r="O218" i="6"/>
  <c r="O219" i="6"/>
  <c r="O220" i="6"/>
  <c r="O221" i="6"/>
  <c r="O222" i="6"/>
  <c r="O223" i="6"/>
  <c r="O224" i="6"/>
  <c r="O225" i="6"/>
  <c r="O226" i="6"/>
  <c r="O227" i="6"/>
  <c r="O228" i="6"/>
  <c r="O229" i="6"/>
  <c r="O230" i="6"/>
  <c r="O231" i="6"/>
  <c r="O232" i="6"/>
  <c r="O233" i="6"/>
  <c r="O234" i="6"/>
  <c r="O235" i="6"/>
  <c r="O236" i="6"/>
  <c r="O237" i="6"/>
  <c r="O238" i="6"/>
  <c r="O239" i="6"/>
  <c r="O240" i="6"/>
  <c r="O241" i="6"/>
  <c r="O242" i="6"/>
  <c r="O243" i="6"/>
  <c r="O244" i="6"/>
  <c r="O245" i="6"/>
  <c r="O246" i="6"/>
  <c r="O247" i="6"/>
  <c r="O248" i="6"/>
  <c r="O249" i="6"/>
  <c r="O250" i="6"/>
  <c r="O251" i="6"/>
  <c r="O252" i="6"/>
  <c r="O253" i="6"/>
  <c r="O254" i="6"/>
  <c r="O255" i="6"/>
  <c r="O256" i="6"/>
  <c r="O257" i="6"/>
  <c r="O258" i="6"/>
  <c r="O259" i="6"/>
  <c r="O260" i="6"/>
  <c r="O261" i="6"/>
  <c r="O262" i="6"/>
  <c r="O263" i="6"/>
  <c r="O264" i="6"/>
  <c r="O265" i="6"/>
  <c r="O266" i="6"/>
  <c r="O267" i="6"/>
  <c r="O268" i="6"/>
  <c r="O269" i="6"/>
  <c r="O270" i="6"/>
  <c r="O271" i="6"/>
  <c r="O272" i="6"/>
  <c r="O273" i="6"/>
  <c r="O274" i="6"/>
  <c r="O275" i="6"/>
  <c r="O276" i="6"/>
  <c r="O277" i="6"/>
  <c r="O278" i="6"/>
  <c r="O279" i="6"/>
  <c r="O280" i="6"/>
  <c r="O281" i="6"/>
  <c r="O282" i="6"/>
  <c r="O283" i="6"/>
  <c r="O284" i="6"/>
  <c r="O285" i="6"/>
  <c r="O286" i="6"/>
  <c r="O287" i="6"/>
  <c r="O288" i="6"/>
  <c r="O289" i="6"/>
  <c r="O290" i="6"/>
  <c r="O291" i="6"/>
  <c r="O292" i="6"/>
  <c r="O293" i="6"/>
  <c r="O294" i="6"/>
  <c r="O295" i="6"/>
  <c r="O296" i="6"/>
  <c r="O297" i="6"/>
  <c r="O298" i="6"/>
  <c r="O299" i="6"/>
  <c r="O300" i="6"/>
  <c r="O301" i="6"/>
  <c r="O302" i="6"/>
  <c r="O303" i="6"/>
  <c r="O304" i="6"/>
  <c r="O305" i="6"/>
  <c r="O306" i="6"/>
  <c r="O307" i="6"/>
  <c r="O308" i="6"/>
  <c r="O309" i="6"/>
  <c r="O310" i="6"/>
  <c r="O311" i="6"/>
  <c r="O312" i="6"/>
  <c r="O313" i="6"/>
  <c r="O314" i="6"/>
  <c r="O315" i="6"/>
  <c r="O316" i="6"/>
  <c r="O317" i="6"/>
  <c r="O318" i="6"/>
  <c r="O319" i="6"/>
  <c r="O320" i="6"/>
  <c r="O321" i="6"/>
  <c r="O322" i="6"/>
  <c r="O323" i="6"/>
  <c r="O324" i="6"/>
  <c r="O325" i="6"/>
  <c r="O326" i="6"/>
  <c r="O327" i="6"/>
  <c r="O328" i="6"/>
  <c r="O329" i="6"/>
  <c r="O330" i="6"/>
  <c r="O331" i="6"/>
  <c r="O332" i="6"/>
  <c r="O333" i="6"/>
  <c r="O334" i="6"/>
  <c r="O335" i="6"/>
  <c r="O336" i="6"/>
  <c r="O337" i="6"/>
  <c r="O338" i="6"/>
  <c r="O339" i="6"/>
  <c r="O340" i="6"/>
  <c r="O341" i="6"/>
  <c r="O342" i="6"/>
  <c r="O343" i="6"/>
  <c r="O344" i="6"/>
  <c r="O345" i="6"/>
  <c r="O346" i="6"/>
  <c r="O347" i="6"/>
  <c r="O348" i="6"/>
  <c r="O349" i="6"/>
  <c r="O350" i="6"/>
  <c r="O351" i="6"/>
  <c r="O352" i="6"/>
  <c r="O353" i="6"/>
  <c r="O354" i="6"/>
  <c r="O355" i="6"/>
  <c r="O356" i="6"/>
  <c r="O357" i="6"/>
  <c r="O358" i="6"/>
  <c r="O359" i="6"/>
  <c r="O360" i="6"/>
  <c r="O361" i="6"/>
  <c r="O362" i="6"/>
  <c r="O363" i="6"/>
  <c r="O364" i="6"/>
  <c r="O365" i="6"/>
  <c r="O366" i="6"/>
  <c r="O367" i="6"/>
  <c r="O368" i="6"/>
  <c r="O369" i="6"/>
  <c r="O370" i="6"/>
  <c r="O371" i="6"/>
  <c r="O372" i="6"/>
  <c r="O373" i="6"/>
  <c r="O374" i="6"/>
  <c r="O375" i="6"/>
  <c r="O376" i="6"/>
  <c r="O377" i="6"/>
  <c r="O378" i="6"/>
  <c r="O379" i="6"/>
  <c r="O380" i="6"/>
  <c r="O381" i="6"/>
  <c r="O382" i="6"/>
  <c r="O383" i="6"/>
  <c r="O384" i="6"/>
  <c r="O385" i="6"/>
  <c r="O386" i="6"/>
  <c r="O387" i="6"/>
  <c r="O388" i="6"/>
  <c r="O389" i="6"/>
  <c r="O390" i="6"/>
  <c r="O391" i="6"/>
  <c r="O392" i="6"/>
  <c r="O393" i="6"/>
  <c r="O394" i="6"/>
  <c r="O395" i="6"/>
  <c r="O396" i="6"/>
  <c r="O397" i="6"/>
  <c r="O398" i="6"/>
  <c r="O399" i="6"/>
  <c r="O400" i="6"/>
  <c r="O401" i="6"/>
  <c r="O402" i="6"/>
  <c r="O403" i="6"/>
  <c r="O404" i="6"/>
  <c r="O405" i="6"/>
  <c r="O406" i="6"/>
  <c r="O407" i="6"/>
  <c r="O408" i="6"/>
  <c r="O409" i="6"/>
  <c r="O410" i="6"/>
  <c r="O411" i="6"/>
  <c r="O412" i="6"/>
  <c r="O413" i="6"/>
  <c r="O414" i="6"/>
  <c r="O415" i="6"/>
  <c r="O416" i="6"/>
  <c r="O417" i="6"/>
  <c r="O418" i="6"/>
  <c r="O419" i="6"/>
  <c r="O420" i="6"/>
  <c r="O421" i="6"/>
  <c r="O422" i="6"/>
  <c r="O423" i="6"/>
  <c r="O424" i="6"/>
  <c r="O425" i="6"/>
  <c r="O426" i="6"/>
  <c r="O427" i="6"/>
  <c r="O428" i="6"/>
  <c r="O429" i="6"/>
  <c r="O430" i="6"/>
  <c r="O431" i="6"/>
  <c r="O432" i="6"/>
  <c r="O433" i="6"/>
  <c r="O434" i="6"/>
  <c r="O435" i="6"/>
  <c r="O436" i="6"/>
  <c r="O437" i="6"/>
  <c r="O438" i="6"/>
  <c r="O439" i="6"/>
  <c r="O440" i="6"/>
  <c r="O441" i="6"/>
  <c r="O442" i="6"/>
  <c r="O443" i="6"/>
  <c r="O444" i="6"/>
  <c r="O445" i="6"/>
  <c r="O446" i="6"/>
  <c r="O447" i="6"/>
  <c r="O448" i="6"/>
  <c r="O449" i="6"/>
  <c r="O450" i="6"/>
  <c r="O451" i="6"/>
  <c r="O452" i="6"/>
  <c r="O453" i="6"/>
  <c r="O454" i="6"/>
  <c r="O455" i="6"/>
  <c r="O456" i="6"/>
  <c r="O457" i="6"/>
  <c r="O458" i="6"/>
  <c r="O459" i="6"/>
  <c r="O460" i="6"/>
  <c r="O461" i="6"/>
  <c r="O462" i="6"/>
  <c r="O463" i="6"/>
  <c r="O464" i="6"/>
  <c r="O465" i="6"/>
  <c r="O466" i="6"/>
  <c r="O467" i="6"/>
  <c r="O468" i="6"/>
  <c r="O469" i="6"/>
  <c r="O470" i="6"/>
  <c r="O471" i="6"/>
  <c r="O472" i="6"/>
  <c r="O473" i="6"/>
  <c r="O474" i="6"/>
  <c r="O475" i="6"/>
  <c r="O476" i="6"/>
  <c r="O477" i="6"/>
  <c r="O478" i="6"/>
  <c r="O479" i="6"/>
  <c r="O480" i="6"/>
  <c r="O481" i="6"/>
  <c r="O482" i="6"/>
  <c r="O483" i="6"/>
  <c r="O484" i="6"/>
  <c r="O485" i="6"/>
  <c r="O486" i="6"/>
  <c r="O487" i="6"/>
  <c r="O488" i="6"/>
  <c r="O489" i="6"/>
  <c r="O490" i="6"/>
  <c r="O491" i="6"/>
  <c r="O492" i="6"/>
  <c r="O493" i="6"/>
  <c r="O494" i="6"/>
  <c r="O495" i="6"/>
  <c r="O496" i="6"/>
  <c r="O497" i="6"/>
  <c r="O498" i="6"/>
  <c r="O499" i="6"/>
  <c r="O500" i="6"/>
  <c r="O501" i="6"/>
  <c r="O502" i="6"/>
  <c r="O503" i="6"/>
  <c r="O504" i="6"/>
  <c r="O505" i="6"/>
  <c r="O506" i="6"/>
  <c r="O507" i="6"/>
  <c r="O508" i="6"/>
  <c r="O509" i="6"/>
  <c r="O510" i="6"/>
  <c r="O511" i="6"/>
  <c r="O512" i="6"/>
  <c r="O513" i="6"/>
  <c r="O514" i="6"/>
  <c r="O515" i="6"/>
  <c r="O516" i="6"/>
  <c r="O517" i="6"/>
  <c r="O518" i="6"/>
  <c r="O519" i="6"/>
  <c r="O520" i="6"/>
  <c r="O521" i="6"/>
  <c r="O522" i="6"/>
  <c r="O523" i="6"/>
  <c r="O524" i="6"/>
  <c r="O525" i="6"/>
  <c r="O526" i="6"/>
  <c r="O527" i="6"/>
  <c r="O528" i="6"/>
  <c r="O529" i="6"/>
  <c r="O530" i="6"/>
  <c r="O531" i="6"/>
  <c r="O532" i="6"/>
  <c r="O533" i="6"/>
  <c r="O534" i="6"/>
  <c r="O535" i="6"/>
  <c r="O536" i="6"/>
  <c r="O537" i="6"/>
  <c r="O538" i="6"/>
  <c r="O539" i="6"/>
  <c r="O540" i="6"/>
  <c r="O541" i="6"/>
  <c r="O542" i="6"/>
  <c r="O543" i="6"/>
  <c r="O544" i="6"/>
  <c r="O545" i="6"/>
  <c r="O546" i="6"/>
  <c r="O547" i="6"/>
  <c r="O548" i="6"/>
  <c r="O549" i="6"/>
  <c r="O550" i="6"/>
  <c r="O551" i="6"/>
  <c r="O552" i="6"/>
  <c r="O553" i="6"/>
  <c r="O554" i="6"/>
  <c r="O555" i="6"/>
  <c r="O556" i="6"/>
  <c r="O557" i="6"/>
  <c r="O558" i="6"/>
  <c r="O559" i="6"/>
  <c r="O560" i="6"/>
  <c r="O561" i="6"/>
  <c r="O562" i="6"/>
  <c r="O563" i="6"/>
  <c r="O564" i="6"/>
  <c r="O565" i="6"/>
  <c r="O566" i="6"/>
  <c r="O567" i="6"/>
  <c r="O568" i="6"/>
  <c r="O569" i="6"/>
  <c r="O570" i="6"/>
  <c r="O571" i="6"/>
  <c r="O572" i="6"/>
  <c r="O573" i="6"/>
  <c r="O574" i="6"/>
  <c r="O575" i="6"/>
  <c r="O576" i="6"/>
  <c r="O577" i="6"/>
  <c r="O578" i="6"/>
  <c r="O579" i="6"/>
  <c r="O580" i="6"/>
  <c r="O581" i="6"/>
  <c r="O582" i="6"/>
  <c r="O583" i="6"/>
  <c r="O584" i="6"/>
  <c r="O585" i="6"/>
  <c r="O586" i="6"/>
  <c r="O587" i="6"/>
  <c r="O588" i="6"/>
  <c r="O589" i="6"/>
  <c r="O590" i="6"/>
  <c r="O591" i="6"/>
  <c r="O592" i="6"/>
  <c r="O593" i="6"/>
  <c r="O594" i="6"/>
  <c r="O595" i="6"/>
  <c r="O596" i="6"/>
  <c r="O597" i="6"/>
  <c r="O598" i="6"/>
  <c r="O599" i="6"/>
  <c r="O600" i="6"/>
  <c r="O601" i="6"/>
  <c r="O602" i="6"/>
  <c r="O603" i="6"/>
  <c r="O604" i="6"/>
  <c r="O605" i="6"/>
  <c r="O606" i="6"/>
  <c r="O607" i="6"/>
  <c r="O608" i="6"/>
  <c r="O609" i="6"/>
  <c r="O610" i="6"/>
  <c r="O611" i="6"/>
  <c r="O612" i="6"/>
  <c r="O613" i="6"/>
  <c r="O614" i="6"/>
  <c r="O615" i="6"/>
  <c r="O616" i="6"/>
  <c r="O617" i="6"/>
  <c r="O618" i="6"/>
  <c r="O619" i="6"/>
  <c r="O620" i="6"/>
  <c r="O621" i="6"/>
  <c r="O622" i="6"/>
  <c r="O623" i="6"/>
  <c r="O624" i="6"/>
  <c r="O625" i="6"/>
  <c r="O626" i="6"/>
  <c r="O627" i="6"/>
  <c r="O628" i="6"/>
  <c r="O629" i="6"/>
  <c r="O630" i="6"/>
  <c r="O631" i="6"/>
  <c r="O632" i="6"/>
  <c r="O633" i="6"/>
  <c r="O634" i="6"/>
  <c r="O635" i="6"/>
  <c r="O636" i="6"/>
  <c r="O637" i="6"/>
  <c r="O638" i="6"/>
  <c r="O639" i="6"/>
  <c r="O640" i="6"/>
  <c r="O641" i="6"/>
  <c r="O642" i="6"/>
  <c r="O643" i="6"/>
  <c r="O644" i="6"/>
  <c r="O645" i="6"/>
  <c r="O646" i="6"/>
  <c r="O647" i="6"/>
  <c r="O648" i="6"/>
  <c r="O649" i="6"/>
  <c r="O650" i="6"/>
  <c r="O651" i="6"/>
  <c r="O652" i="6"/>
  <c r="O653" i="6"/>
  <c r="O654" i="6"/>
  <c r="O655" i="6"/>
  <c r="O656" i="6"/>
  <c r="O657" i="6"/>
  <c r="O658" i="6"/>
  <c r="O659" i="6"/>
  <c r="O660" i="6"/>
  <c r="O661" i="6"/>
  <c r="O662" i="6"/>
  <c r="O663" i="6"/>
  <c r="O664" i="6"/>
  <c r="O665" i="6"/>
  <c r="O666" i="6"/>
  <c r="O667" i="6"/>
  <c r="O668" i="6"/>
  <c r="O669" i="6"/>
  <c r="O670" i="6"/>
  <c r="O671" i="6"/>
  <c r="O672" i="6"/>
  <c r="O673" i="6"/>
  <c r="O674" i="6"/>
  <c r="O675" i="6"/>
  <c r="O676" i="6"/>
  <c r="O677" i="6"/>
  <c r="O678" i="6"/>
  <c r="O679" i="6"/>
  <c r="O680" i="6"/>
  <c r="O681" i="6"/>
  <c r="O682" i="6"/>
  <c r="O683" i="6"/>
  <c r="O684" i="6"/>
  <c r="O685" i="6"/>
  <c r="O686" i="6"/>
  <c r="O687" i="6"/>
  <c r="O688" i="6"/>
  <c r="O689" i="6"/>
  <c r="O690" i="6"/>
  <c r="O691" i="6"/>
  <c r="O692" i="6"/>
  <c r="O693" i="6"/>
  <c r="O694" i="6"/>
  <c r="O695" i="6"/>
  <c r="O696" i="6"/>
  <c r="O697" i="6"/>
  <c r="O698" i="6"/>
  <c r="O699" i="6"/>
  <c r="O700" i="6"/>
  <c r="O701" i="6"/>
  <c r="O702" i="6"/>
  <c r="O703" i="6"/>
  <c r="O704" i="6"/>
  <c r="O705" i="6"/>
  <c r="O706" i="6"/>
  <c r="O707" i="6"/>
  <c r="O708" i="6"/>
  <c r="O709" i="6"/>
  <c r="O710" i="6"/>
  <c r="O711" i="6"/>
  <c r="O712" i="6"/>
  <c r="O713" i="6"/>
  <c r="O714" i="6"/>
  <c r="O715" i="6"/>
  <c r="O716" i="6"/>
  <c r="O717" i="6"/>
  <c r="O718" i="6"/>
  <c r="O719" i="6"/>
  <c r="O720" i="6"/>
  <c r="O721" i="6"/>
  <c r="O722" i="6"/>
  <c r="O723" i="6"/>
  <c r="O724" i="6"/>
  <c r="O725" i="6"/>
  <c r="O726" i="6"/>
  <c r="O727" i="6"/>
  <c r="O728" i="6"/>
  <c r="O729" i="6"/>
  <c r="O730" i="6"/>
  <c r="O731" i="6"/>
  <c r="O732" i="6"/>
  <c r="O733" i="6"/>
  <c r="O734" i="6"/>
  <c r="O735" i="6"/>
  <c r="O736" i="6"/>
  <c r="O737" i="6"/>
  <c r="O738" i="6"/>
  <c r="O739" i="6"/>
  <c r="O740" i="6"/>
  <c r="O741" i="6"/>
  <c r="O742" i="6"/>
  <c r="O743" i="6"/>
  <c r="O744" i="6"/>
  <c r="O745" i="6"/>
  <c r="O746" i="6"/>
  <c r="O747" i="6"/>
  <c r="O748" i="6"/>
  <c r="O749" i="6"/>
  <c r="O750" i="6"/>
  <c r="O751" i="6"/>
  <c r="O752" i="6"/>
  <c r="O753" i="6"/>
  <c r="O754" i="6"/>
  <c r="O755" i="6"/>
  <c r="O756" i="6"/>
  <c r="O757" i="6"/>
  <c r="O758" i="6"/>
  <c r="O759" i="6"/>
  <c r="O760" i="6"/>
  <c r="O761" i="6"/>
  <c r="O762" i="6"/>
  <c r="O763" i="6"/>
  <c r="O764" i="6"/>
  <c r="O765" i="6"/>
  <c r="O766" i="6"/>
  <c r="O767" i="6"/>
  <c r="O768" i="6"/>
  <c r="O769" i="6"/>
  <c r="O770" i="6"/>
  <c r="O771" i="6"/>
  <c r="O772" i="6"/>
  <c r="O773" i="6"/>
  <c r="O774" i="6"/>
  <c r="O775" i="6"/>
  <c r="O776" i="6"/>
  <c r="O777" i="6"/>
  <c r="O778" i="6"/>
  <c r="O779" i="6"/>
  <c r="O780" i="6"/>
  <c r="O781" i="6"/>
  <c r="O782" i="6"/>
  <c r="O783" i="6"/>
  <c r="O784" i="6"/>
  <c r="O785" i="6"/>
  <c r="O786" i="6"/>
  <c r="O787" i="6"/>
  <c r="O788" i="6"/>
  <c r="O789" i="6"/>
  <c r="O790" i="6"/>
  <c r="O791" i="6"/>
  <c r="O792" i="6"/>
  <c r="O793" i="6"/>
  <c r="O794" i="6"/>
  <c r="O795" i="6"/>
  <c r="O796" i="6"/>
  <c r="O797" i="6"/>
  <c r="O798" i="6"/>
  <c r="O799" i="6"/>
  <c r="O800" i="6"/>
  <c r="O801" i="6"/>
  <c r="O802" i="6"/>
  <c r="O803" i="6"/>
  <c r="O804" i="6"/>
  <c r="O805" i="6"/>
  <c r="O806" i="6"/>
  <c r="O807" i="6"/>
  <c r="O808" i="6"/>
  <c r="O809" i="6"/>
  <c r="O810" i="6"/>
  <c r="O811" i="6"/>
  <c r="O812" i="6"/>
  <c r="O813" i="6"/>
  <c r="O814" i="6"/>
  <c r="O815" i="6"/>
  <c r="O816" i="6"/>
  <c r="O817" i="6"/>
  <c r="O818" i="6"/>
  <c r="O819" i="6"/>
  <c r="O820" i="6"/>
  <c r="O821" i="6"/>
  <c r="O822" i="6"/>
  <c r="O823" i="6"/>
  <c r="O824" i="6"/>
  <c r="O825" i="6"/>
  <c r="O826" i="6"/>
  <c r="O827" i="6"/>
  <c r="O828" i="6"/>
  <c r="O829" i="6"/>
  <c r="O830" i="6"/>
  <c r="O831" i="6"/>
  <c r="O832" i="6"/>
  <c r="O833" i="6"/>
  <c r="O834" i="6"/>
  <c r="O835" i="6"/>
  <c r="O836" i="6"/>
  <c r="O837" i="6"/>
  <c r="O838" i="6"/>
  <c r="O839" i="6"/>
  <c r="O840" i="6"/>
  <c r="O841" i="6"/>
  <c r="O842" i="6"/>
  <c r="O843" i="6"/>
  <c r="O844" i="6"/>
  <c r="O845" i="6"/>
  <c r="O846" i="6"/>
  <c r="O847" i="6"/>
  <c r="O848" i="6"/>
  <c r="O849" i="6"/>
  <c r="O850" i="6"/>
  <c r="O851" i="6"/>
  <c r="O852" i="6"/>
  <c r="O853" i="6"/>
  <c r="O854" i="6"/>
  <c r="O855" i="6"/>
  <c r="O856" i="6"/>
  <c r="O857" i="6"/>
  <c r="O858" i="6"/>
  <c r="O859" i="6"/>
  <c r="O860" i="6"/>
  <c r="O861" i="6"/>
  <c r="O862" i="6"/>
  <c r="O863" i="6"/>
  <c r="O864" i="6"/>
  <c r="O865" i="6"/>
  <c r="O866" i="6"/>
  <c r="O867" i="6"/>
  <c r="O868" i="6"/>
  <c r="O869" i="6"/>
  <c r="O870" i="6"/>
  <c r="O871" i="6"/>
  <c r="O872" i="6"/>
  <c r="O873" i="6"/>
  <c r="O874" i="6"/>
  <c r="O875" i="6"/>
  <c r="O876" i="6"/>
  <c r="O877" i="6"/>
  <c r="O878" i="6"/>
  <c r="O879" i="6"/>
  <c r="O880" i="6"/>
  <c r="O881" i="6"/>
  <c r="O882" i="6"/>
  <c r="O883" i="6"/>
  <c r="O884" i="6"/>
  <c r="O885" i="6"/>
  <c r="O886" i="6"/>
  <c r="O887" i="6"/>
  <c r="O888" i="6"/>
  <c r="O889" i="6"/>
  <c r="O890" i="6"/>
  <c r="O891" i="6"/>
  <c r="O892" i="6"/>
  <c r="O893" i="6"/>
  <c r="O894" i="6"/>
  <c r="O895" i="6"/>
  <c r="O896" i="6"/>
  <c r="O897" i="6"/>
  <c r="O898" i="6"/>
  <c r="O899" i="6"/>
  <c r="O900" i="6"/>
  <c r="O901" i="6"/>
  <c r="O902" i="6"/>
  <c r="O903" i="6"/>
  <c r="O904" i="6"/>
  <c r="O905" i="6"/>
  <c r="O906" i="6"/>
  <c r="O907" i="6"/>
  <c r="O908" i="6"/>
  <c r="O909" i="6"/>
  <c r="O910" i="6"/>
  <c r="O911" i="6"/>
  <c r="O912" i="6"/>
  <c r="O913" i="6"/>
  <c r="O914" i="6"/>
  <c r="O915" i="6"/>
  <c r="O916" i="6"/>
  <c r="O917" i="6"/>
  <c r="O918" i="6"/>
  <c r="O919" i="6"/>
  <c r="O920" i="6"/>
  <c r="O921" i="6"/>
  <c r="O922" i="6"/>
  <c r="O923" i="6"/>
  <c r="O924" i="6"/>
  <c r="O925" i="6"/>
  <c r="O926" i="6"/>
  <c r="O927" i="6"/>
  <c r="O928" i="6"/>
  <c r="O929" i="6"/>
  <c r="O930" i="6"/>
  <c r="O931" i="6"/>
  <c r="O932" i="6"/>
  <c r="O933" i="6"/>
  <c r="O934" i="6"/>
  <c r="O935" i="6"/>
  <c r="O936" i="6"/>
  <c r="O937" i="6"/>
  <c r="O938" i="6"/>
  <c r="O939" i="6"/>
  <c r="O940" i="6"/>
  <c r="O941" i="6"/>
  <c r="O942" i="6"/>
  <c r="O943" i="6"/>
  <c r="O944" i="6"/>
  <c r="O945" i="6"/>
  <c r="O946" i="6"/>
  <c r="O947" i="6"/>
  <c r="O948" i="6"/>
  <c r="O949" i="6"/>
  <c r="O950" i="6"/>
  <c r="O951" i="6"/>
  <c r="O952" i="6"/>
  <c r="O953" i="6"/>
  <c r="O954" i="6"/>
  <c r="O955" i="6"/>
  <c r="O956" i="6"/>
  <c r="O957" i="6"/>
  <c r="O958" i="6"/>
  <c r="O959" i="6"/>
  <c r="O960" i="6"/>
  <c r="O961" i="6"/>
  <c r="O962" i="6"/>
  <c r="O963" i="6"/>
  <c r="O964" i="6"/>
  <c r="O965" i="6"/>
  <c r="O966" i="6"/>
  <c r="O967" i="6"/>
  <c r="O968" i="6"/>
  <c r="O969" i="6"/>
  <c r="O970" i="6"/>
  <c r="O971" i="6"/>
  <c r="O972" i="6"/>
  <c r="O973" i="6"/>
  <c r="O974" i="6"/>
  <c r="O975" i="6"/>
  <c r="O976" i="6"/>
  <c r="O977" i="6"/>
  <c r="O978" i="6"/>
  <c r="O979" i="6"/>
  <c r="O980" i="6"/>
  <c r="O981" i="6"/>
  <c r="O982" i="6"/>
  <c r="O983" i="6"/>
  <c r="O984" i="6"/>
  <c r="O985" i="6"/>
  <c r="O986" i="6"/>
  <c r="O987" i="6"/>
  <c r="O988" i="6"/>
  <c r="O989" i="6"/>
  <c r="O990" i="6"/>
  <c r="O991" i="6"/>
  <c r="O992" i="6"/>
  <c r="O993" i="6"/>
  <c r="O994" i="6"/>
  <c r="O995" i="6"/>
  <c r="O996" i="6"/>
  <c r="O997" i="6"/>
  <c r="O998" i="6"/>
  <c r="O999" i="6"/>
  <c r="O1000" i="6"/>
  <c r="O1001" i="6"/>
  <c r="O1002" i="6"/>
  <c r="O1003" i="6"/>
  <c r="O1004" i="6"/>
  <c r="O1005" i="6"/>
  <c r="O1006" i="6"/>
  <c r="O1007" i="6"/>
  <c r="O1008" i="6"/>
  <c r="O1009" i="6"/>
  <c r="O1010" i="6"/>
  <c r="O1011" i="6"/>
  <c r="O1012" i="6"/>
  <c r="O1013" i="6"/>
  <c r="O1014" i="6"/>
  <c r="O1015" i="6"/>
  <c r="O1016" i="6"/>
  <c r="O1017" i="6"/>
  <c r="O1018" i="6"/>
  <c r="O1019" i="6"/>
  <c r="O1020" i="6"/>
  <c r="O1021" i="6"/>
  <c r="O1022" i="6"/>
  <c r="O1023" i="6"/>
  <c r="O1024" i="6"/>
  <c r="O1025" i="6"/>
  <c r="O1026" i="6"/>
  <c r="O1027" i="6"/>
  <c r="O1028" i="6"/>
  <c r="O1029" i="6"/>
  <c r="O1030" i="6"/>
  <c r="O1031" i="6"/>
  <c r="O1032" i="6"/>
  <c r="O1033" i="6"/>
  <c r="O1034" i="6"/>
  <c r="O1035" i="6"/>
  <c r="O1036" i="6"/>
  <c r="O1037" i="6"/>
  <c r="O1038" i="6"/>
  <c r="O1039" i="6"/>
  <c r="O1040" i="6"/>
  <c r="O1041" i="6"/>
  <c r="O1042" i="6"/>
  <c r="O1043" i="6"/>
  <c r="O1044" i="6"/>
  <c r="O1045" i="6"/>
  <c r="O1046" i="6"/>
  <c r="O1047" i="6"/>
  <c r="O1048" i="6"/>
  <c r="O1049" i="6"/>
  <c r="O1050" i="6"/>
  <c r="O1051" i="6"/>
  <c r="O1052" i="6"/>
  <c r="O1053" i="6"/>
  <c r="O1054" i="6"/>
  <c r="O1055" i="6"/>
  <c r="O1056" i="6"/>
  <c r="O1057" i="6"/>
  <c r="O1058" i="6"/>
  <c r="O1059" i="6"/>
  <c r="O1060" i="6"/>
  <c r="O1061" i="6"/>
  <c r="O1062" i="6"/>
  <c r="O1063" i="6"/>
  <c r="O1064" i="6"/>
  <c r="O1065" i="6"/>
  <c r="O1066" i="6"/>
  <c r="O1067" i="6"/>
  <c r="O1068" i="6"/>
  <c r="O1069" i="6"/>
  <c r="O1070" i="6"/>
  <c r="O1071" i="6"/>
  <c r="O1072" i="6"/>
  <c r="O1073" i="6"/>
  <c r="O1074" i="6"/>
  <c r="O1075" i="6"/>
  <c r="O1076" i="6"/>
  <c r="O1077" i="6"/>
  <c r="O1078" i="6"/>
  <c r="O1079" i="6"/>
  <c r="O1080" i="6"/>
  <c r="O1081" i="6"/>
  <c r="O1082" i="6"/>
  <c r="O1083" i="6"/>
  <c r="O1084" i="6"/>
  <c r="O1085" i="6"/>
  <c r="O1086" i="6"/>
  <c r="O1087" i="6"/>
  <c r="O1088" i="6"/>
  <c r="O1089" i="6"/>
  <c r="O1090" i="6"/>
  <c r="O1091" i="6"/>
  <c r="O1092" i="6"/>
  <c r="O1093" i="6"/>
  <c r="O1094" i="6"/>
  <c r="O1095" i="6"/>
  <c r="O1096" i="6"/>
  <c r="O1097" i="6"/>
  <c r="O1098" i="6"/>
  <c r="O1099" i="6"/>
  <c r="O1100" i="6"/>
  <c r="O1101" i="6"/>
  <c r="O1102" i="6"/>
  <c r="O1103" i="6"/>
  <c r="O1104" i="6"/>
  <c r="O1105" i="6"/>
  <c r="O1106" i="6"/>
  <c r="O1107" i="6"/>
  <c r="O1108" i="6"/>
  <c r="O1109" i="6"/>
  <c r="O1110" i="6"/>
  <c r="O1111" i="6"/>
  <c r="O1112" i="6"/>
  <c r="O1113" i="6"/>
  <c r="O1114" i="6"/>
  <c r="O1115" i="6"/>
  <c r="O1116" i="6"/>
  <c r="O1117" i="6"/>
  <c r="O1118" i="6"/>
  <c r="O1119" i="6"/>
  <c r="O1120" i="6"/>
  <c r="O1121" i="6"/>
  <c r="O1122" i="6"/>
  <c r="O1123" i="6"/>
  <c r="O1124" i="6"/>
  <c r="O1125" i="6"/>
  <c r="O1126" i="6"/>
  <c r="O1127" i="6"/>
  <c r="O1128" i="6"/>
  <c r="O1129" i="6"/>
  <c r="O1130" i="6"/>
  <c r="O1131" i="6"/>
  <c r="O1132" i="6"/>
  <c r="O1133" i="6"/>
  <c r="O1134" i="6"/>
  <c r="O1135" i="6"/>
  <c r="O1136" i="6"/>
  <c r="O1137" i="6"/>
  <c r="O1138" i="6"/>
  <c r="O1139" i="6"/>
  <c r="O1140" i="6"/>
  <c r="O1141" i="6"/>
  <c r="O1142" i="6"/>
  <c r="O1143" i="6"/>
  <c r="O1144" i="6"/>
  <c r="O1145" i="6"/>
  <c r="O1146" i="6"/>
  <c r="O1147" i="6"/>
  <c r="O1148" i="6"/>
  <c r="O1149" i="6"/>
  <c r="O1150" i="6"/>
  <c r="O1151" i="6"/>
  <c r="O1152" i="6"/>
  <c r="O1153" i="6"/>
  <c r="O1154" i="6"/>
  <c r="O1155" i="6"/>
  <c r="O1156" i="6"/>
  <c r="O1157" i="6"/>
  <c r="O1158" i="6"/>
  <c r="O1159" i="6"/>
  <c r="O1160" i="6"/>
  <c r="O1161" i="6"/>
  <c r="O1162" i="6"/>
  <c r="O1163" i="6"/>
  <c r="O1164" i="6"/>
  <c r="O1165" i="6"/>
  <c r="O1166" i="6"/>
  <c r="O1167" i="6"/>
  <c r="O1168" i="6"/>
  <c r="O1169" i="6"/>
  <c r="O1170" i="6"/>
  <c r="O1171" i="6"/>
  <c r="O1172" i="6"/>
  <c r="O1173" i="6"/>
  <c r="O1174" i="6"/>
  <c r="O1175" i="6"/>
  <c r="O1176" i="6"/>
  <c r="O1177" i="6"/>
  <c r="O1178" i="6"/>
  <c r="O1179" i="6"/>
  <c r="O1180" i="6"/>
  <c r="O1181" i="6"/>
  <c r="O1182" i="6"/>
  <c r="O1183" i="6"/>
  <c r="O1184" i="6"/>
  <c r="O1185" i="6"/>
  <c r="O1186" i="6"/>
  <c r="O1187" i="6"/>
  <c r="O1188" i="6"/>
  <c r="O1189" i="6"/>
  <c r="O1190" i="6"/>
  <c r="O1191" i="6"/>
  <c r="O1192" i="6"/>
  <c r="O1193" i="6"/>
  <c r="O1194" i="6"/>
  <c r="O1195" i="6"/>
  <c r="O1196" i="6"/>
  <c r="O1197" i="6"/>
  <c r="O1198" i="6"/>
  <c r="O1199" i="6"/>
  <c r="O1200" i="6"/>
  <c r="O1201" i="6"/>
  <c r="O1202" i="6"/>
  <c r="O1203" i="6"/>
  <c r="O1204" i="6"/>
  <c r="O1205" i="6"/>
  <c r="O1206" i="6"/>
  <c r="O1207" i="6"/>
  <c r="O1208" i="6"/>
  <c r="O1209" i="6"/>
  <c r="O1210" i="6"/>
  <c r="O1211" i="6"/>
  <c r="O1212" i="6"/>
  <c r="O1213" i="6"/>
  <c r="O1214" i="6"/>
  <c r="O1215" i="6"/>
  <c r="O1216" i="6"/>
  <c r="O1217" i="6"/>
  <c r="O1218" i="6"/>
  <c r="O1219" i="6"/>
  <c r="O1220" i="6"/>
  <c r="O1221" i="6"/>
  <c r="O1222" i="6"/>
  <c r="O1223" i="6"/>
  <c r="O1224" i="6"/>
  <c r="O1225" i="6"/>
  <c r="O1226" i="6"/>
  <c r="O1227" i="6"/>
  <c r="O1228" i="6"/>
  <c r="O1229" i="6"/>
  <c r="O1230" i="6"/>
  <c r="O1231" i="6"/>
  <c r="O1232" i="6"/>
  <c r="O1233" i="6"/>
  <c r="O1234" i="6"/>
  <c r="O1235" i="6"/>
  <c r="O1236" i="6"/>
  <c r="O1237" i="6"/>
  <c r="O1238" i="6"/>
  <c r="O1239" i="6"/>
  <c r="O1240" i="6"/>
  <c r="O1241" i="6"/>
  <c r="O1242" i="6"/>
  <c r="O1243" i="6"/>
  <c r="O1244" i="6"/>
  <c r="O1245" i="6"/>
  <c r="O1246" i="6"/>
  <c r="O1247" i="6"/>
  <c r="O1248" i="6"/>
  <c r="O1249" i="6"/>
  <c r="O1250" i="6"/>
  <c r="O1251" i="6"/>
  <c r="O1252" i="6"/>
  <c r="O1253" i="6"/>
  <c r="O1254" i="6"/>
  <c r="O1255" i="6"/>
  <c r="O1256" i="6"/>
  <c r="O1257" i="6"/>
  <c r="O1258" i="6"/>
  <c r="O1259" i="6"/>
  <c r="O1260" i="6"/>
  <c r="O1261" i="6"/>
  <c r="O1262" i="6"/>
  <c r="O1263" i="6"/>
  <c r="O1264" i="6"/>
  <c r="O1265" i="6"/>
  <c r="O1266" i="6"/>
  <c r="O1267" i="6"/>
  <c r="O1268" i="6"/>
  <c r="O1269" i="6"/>
  <c r="O1270" i="6"/>
  <c r="O1271" i="6"/>
  <c r="O1272" i="6"/>
  <c r="O1273" i="6"/>
  <c r="O1274" i="6"/>
  <c r="O1275" i="6"/>
  <c r="O1276" i="6"/>
  <c r="O1277" i="6"/>
  <c r="O1278" i="6"/>
  <c r="O1279" i="6"/>
  <c r="O1280" i="6"/>
  <c r="O1281" i="6"/>
  <c r="O1282" i="6"/>
  <c r="O1283" i="6"/>
  <c r="O1284" i="6"/>
  <c r="O1285" i="6"/>
  <c r="O1286" i="6"/>
  <c r="O1287" i="6"/>
  <c r="O1288" i="6"/>
  <c r="O1289" i="6"/>
  <c r="O1290" i="6"/>
  <c r="O1291" i="6"/>
  <c r="O1292" i="6"/>
  <c r="O1293" i="6"/>
  <c r="O1294" i="6"/>
  <c r="O1295" i="6"/>
  <c r="O1296" i="6"/>
  <c r="O1297" i="6"/>
  <c r="O1298" i="6"/>
  <c r="O1299" i="6"/>
  <c r="O1300" i="6"/>
  <c r="O1301" i="6"/>
  <c r="O184" i="6"/>
  <c r="L185" i="6"/>
  <c r="L186" i="6"/>
  <c r="L187" i="6"/>
  <c r="L188" i="6"/>
  <c r="L189" i="6"/>
  <c r="L190" i="6"/>
  <c r="L191" i="6"/>
  <c r="L192" i="6"/>
  <c r="L193" i="6"/>
  <c r="L194" i="6"/>
  <c r="L195" i="6"/>
  <c r="L196" i="6"/>
  <c r="L197" i="6"/>
  <c r="L198" i="6"/>
  <c r="L199" i="6"/>
  <c r="L200" i="6"/>
  <c r="L201" i="6"/>
  <c r="L202" i="6"/>
  <c r="L203" i="6"/>
  <c r="L204" i="6"/>
  <c r="L205" i="6"/>
  <c r="L206" i="6"/>
  <c r="L207" i="6"/>
  <c r="L208" i="6"/>
  <c r="L209" i="6"/>
  <c r="L210" i="6"/>
  <c r="L211" i="6"/>
  <c r="L212" i="6"/>
  <c r="L213" i="6"/>
  <c r="L214" i="6"/>
  <c r="L215" i="6"/>
  <c r="L216" i="6"/>
  <c r="L217" i="6"/>
  <c r="L218" i="6"/>
  <c r="L219" i="6"/>
  <c r="L220" i="6"/>
  <c r="L221" i="6"/>
  <c r="L222" i="6"/>
  <c r="L223" i="6"/>
  <c r="L224" i="6"/>
  <c r="L225" i="6"/>
  <c r="L226" i="6"/>
  <c r="L227" i="6"/>
  <c r="L228" i="6"/>
  <c r="L229" i="6"/>
  <c r="L230" i="6"/>
  <c r="L231" i="6"/>
  <c r="L232" i="6"/>
  <c r="L233" i="6"/>
  <c r="L234" i="6"/>
  <c r="L235" i="6"/>
  <c r="L236" i="6"/>
  <c r="L237" i="6"/>
  <c r="L238" i="6"/>
  <c r="L239" i="6"/>
  <c r="L240" i="6"/>
  <c r="L241" i="6"/>
  <c r="L242" i="6"/>
  <c r="L243" i="6"/>
  <c r="L244" i="6"/>
  <c r="L245" i="6"/>
  <c r="L246" i="6"/>
  <c r="L247" i="6"/>
  <c r="L248" i="6"/>
  <c r="L249" i="6"/>
  <c r="L250" i="6"/>
  <c r="L251" i="6"/>
  <c r="L252" i="6"/>
  <c r="L253" i="6"/>
  <c r="L254" i="6"/>
  <c r="L255" i="6"/>
  <c r="L256" i="6"/>
  <c r="L257" i="6"/>
  <c r="L258" i="6"/>
  <c r="L259" i="6"/>
  <c r="L260" i="6"/>
  <c r="L261" i="6"/>
  <c r="L262" i="6"/>
  <c r="L263" i="6"/>
  <c r="L264" i="6"/>
  <c r="L265" i="6"/>
  <c r="L266" i="6"/>
  <c r="L267" i="6"/>
  <c r="L268" i="6"/>
  <c r="L269" i="6"/>
  <c r="L270" i="6"/>
  <c r="L271" i="6"/>
  <c r="L272" i="6"/>
  <c r="L273" i="6"/>
  <c r="L274" i="6"/>
  <c r="L275" i="6"/>
  <c r="L276" i="6"/>
  <c r="L277" i="6"/>
  <c r="L278" i="6"/>
  <c r="L279" i="6"/>
  <c r="L280" i="6"/>
  <c r="L281" i="6"/>
  <c r="L282" i="6"/>
  <c r="L283" i="6"/>
  <c r="L284" i="6"/>
  <c r="L285" i="6"/>
  <c r="L286" i="6"/>
  <c r="L287" i="6"/>
  <c r="L288" i="6"/>
  <c r="L289" i="6"/>
  <c r="L290" i="6"/>
  <c r="L291" i="6"/>
  <c r="L292" i="6"/>
  <c r="L293" i="6"/>
  <c r="L294" i="6"/>
  <c r="L295" i="6"/>
  <c r="L296" i="6"/>
  <c r="L297" i="6"/>
  <c r="L298" i="6"/>
  <c r="L299" i="6"/>
  <c r="L300" i="6"/>
  <c r="L301" i="6"/>
  <c r="L302" i="6"/>
  <c r="L303" i="6"/>
  <c r="L304" i="6"/>
  <c r="L305" i="6"/>
  <c r="L306" i="6"/>
  <c r="L307" i="6"/>
  <c r="L308" i="6"/>
  <c r="L309" i="6"/>
  <c r="L310" i="6"/>
  <c r="L311" i="6"/>
  <c r="L312" i="6"/>
  <c r="L313" i="6"/>
  <c r="L314" i="6"/>
  <c r="L315" i="6"/>
  <c r="L316" i="6"/>
  <c r="L317" i="6"/>
  <c r="L318" i="6"/>
  <c r="L319" i="6"/>
  <c r="L320" i="6"/>
  <c r="L321" i="6"/>
  <c r="L322" i="6"/>
  <c r="L323" i="6"/>
  <c r="L324" i="6"/>
  <c r="L325" i="6"/>
  <c r="L326" i="6"/>
  <c r="L327" i="6"/>
  <c r="L328" i="6"/>
  <c r="L329" i="6"/>
  <c r="L330" i="6"/>
  <c r="L331" i="6"/>
  <c r="L332" i="6"/>
  <c r="L333" i="6"/>
  <c r="L334" i="6"/>
  <c r="L335" i="6"/>
  <c r="L336" i="6"/>
  <c r="L337" i="6"/>
  <c r="L338" i="6"/>
  <c r="L339" i="6"/>
  <c r="L340" i="6"/>
  <c r="L341" i="6"/>
  <c r="L342" i="6"/>
  <c r="L343" i="6"/>
  <c r="L344" i="6"/>
  <c r="L345" i="6"/>
  <c r="L346" i="6"/>
  <c r="L347" i="6"/>
  <c r="L348" i="6"/>
  <c r="L349" i="6"/>
  <c r="L350" i="6"/>
  <c r="L351" i="6"/>
  <c r="L352" i="6"/>
  <c r="L353" i="6"/>
  <c r="L354" i="6"/>
  <c r="L355" i="6"/>
  <c r="L356" i="6"/>
  <c r="L357" i="6"/>
  <c r="L358" i="6"/>
  <c r="L359" i="6"/>
  <c r="L360" i="6"/>
  <c r="L361" i="6"/>
  <c r="L362" i="6"/>
  <c r="L363" i="6"/>
  <c r="L364" i="6"/>
  <c r="L365" i="6"/>
  <c r="L366" i="6"/>
  <c r="L367" i="6"/>
  <c r="L368" i="6"/>
  <c r="L369" i="6"/>
  <c r="L370" i="6"/>
  <c r="L371" i="6"/>
  <c r="L372" i="6"/>
  <c r="L373" i="6"/>
  <c r="L374" i="6"/>
  <c r="L375" i="6"/>
  <c r="L376" i="6"/>
  <c r="L377" i="6"/>
  <c r="L378" i="6"/>
  <c r="L379" i="6"/>
  <c r="L380" i="6"/>
  <c r="L381" i="6"/>
  <c r="L382" i="6"/>
  <c r="L383" i="6"/>
  <c r="L384" i="6"/>
  <c r="L385" i="6"/>
  <c r="L386" i="6"/>
  <c r="L387" i="6"/>
  <c r="L388" i="6"/>
  <c r="L389" i="6"/>
  <c r="L390" i="6"/>
  <c r="L391" i="6"/>
  <c r="L392" i="6"/>
  <c r="L393" i="6"/>
  <c r="L394" i="6"/>
  <c r="L395" i="6"/>
  <c r="L396" i="6"/>
  <c r="L397" i="6"/>
  <c r="L398" i="6"/>
  <c r="L399" i="6"/>
  <c r="L400" i="6"/>
  <c r="L401" i="6"/>
  <c r="L402" i="6"/>
  <c r="L403" i="6"/>
  <c r="L404" i="6"/>
  <c r="L405" i="6"/>
  <c r="L406" i="6"/>
  <c r="L407" i="6"/>
  <c r="L408" i="6"/>
  <c r="L409" i="6"/>
  <c r="L410" i="6"/>
  <c r="L411" i="6"/>
  <c r="L412" i="6"/>
  <c r="L413" i="6"/>
  <c r="L414" i="6"/>
  <c r="L415" i="6"/>
  <c r="L416" i="6"/>
  <c r="L417" i="6"/>
  <c r="L418" i="6"/>
  <c r="L419" i="6"/>
  <c r="L420" i="6"/>
  <c r="L421" i="6"/>
  <c r="L422" i="6"/>
  <c r="L423" i="6"/>
  <c r="L424" i="6"/>
  <c r="L425" i="6"/>
  <c r="L426" i="6"/>
  <c r="L427" i="6"/>
  <c r="L428" i="6"/>
  <c r="L429" i="6"/>
  <c r="L430" i="6"/>
  <c r="L431" i="6"/>
  <c r="L432" i="6"/>
  <c r="L433" i="6"/>
  <c r="L434" i="6"/>
  <c r="L435" i="6"/>
  <c r="L436" i="6"/>
  <c r="L437" i="6"/>
  <c r="L438" i="6"/>
  <c r="L439" i="6"/>
  <c r="L440" i="6"/>
  <c r="L441" i="6"/>
  <c r="L442" i="6"/>
  <c r="L443" i="6"/>
  <c r="L444" i="6"/>
  <c r="L445" i="6"/>
  <c r="L446" i="6"/>
  <c r="L447" i="6"/>
  <c r="L448" i="6"/>
  <c r="L449" i="6"/>
  <c r="L450" i="6"/>
  <c r="L451" i="6"/>
  <c r="L452" i="6"/>
  <c r="L453" i="6"/>
  <c r="L454" i="6"/>
  <c r="L455" i="6"/>
  <c r="L456" i="6"/>
  <c r="L457" i="6"/>
  <c r="L458" i="6"/>
  <c r="L459" i="6"/>
  <c r="L460" i="6"/>
  <c r="L461" i="6"/>
  <c r="L462" i="6"/>
  <c r="L463" i="6"/>
  <c r="L464" i="6"/>
  <c r="L465" i="6"/>
  <c r="L466" i="6"/>
  <c r="L467" i="6"/>
  <c r="L468" i="6"/>
  <c r="L469" i="6"/>
  <c r="L470" i="6"/>
  <c r="L471" i="6"/>
  <c r="L472" i="6"/>
  <c r="L473" i="6"/>
  <c r="L474" i="6"/>
  <c r="L475" i="6"/>
  <c r="L476" i="6"/>
  <c r="L477" i="6"/>
  <c r="L478" i="6"/>
  <c r="L479" i="6"/>
  <c r="L480" i="6"/>
  <c r="L481" i="6"/>
  <c r="L482" i="6"/>
  <c r="L483" i="6"/>
  <c r="L484" i="6"/>
  <c r="L485" i="6"/>
  <c r="L486" i="6"/>
  <c r="L487" i="6"/>
  <c r="L488" i="6"/>
  <c r="L489" i="6"/>
  <c r="L490" i="6"/>
  <c r="L491" i="6"/>
  <c r="L492" i="6"/>
  <c r="L493" i="6"/>
  <c r="L494" i="6"/>
  <c r="L495" i="6"/>
  <c r="L496" i="6"/>
  <c r="L497" i="6"/>
  <c r="L498" i="6"/>
  <c r="L499" i="6"/>
  <c r="L500" i="6"/>
  <c r="L501" i="6"/>
  <c r="L502" i="6"/>
  <c r="L503" i="6"/>
  <c r="L504" i="6"/>
  <c r="L505" i="6"/>
  <c r="L506" i="6"/>
  <c r="L507" i="6"/>
  <c r="L508" i="6"/>
  <c r="L509" i="6"/>
  <c r="L510" i="6"/>
  <c r="L511" i="6"/>
  <c r="L512" i="6"/>
  <c r="L513" i="6"/>
  <c r="L514" i="6"/>
  <c r="L515" i="6"/>
  <c r="L516" i="6"/>
  <c r="L517" i="6"/>
  <c r="L518" i="6"/>
  <c r="L519" i="6"/>
  <c r="L520" i="6"/>
  <c r="L521" i="6"/>
  <c r="L522" i="6"/>
  <c r="L523" i="6"/>
  <c r="L524" i="6"/>
  <c r="L525" i="6"/>
  <c r="L526" i="6"/>
  <c r="L527" i="6"/>
  <c r="L528" i="6"/>
  <c r="L529" i="6"/>
  <c r="L530" i="6"/>
  <c r="L531" i="6"/>
  <c r="L532" i="6"/>
  <c r="L533" i="6"/>
  <c r="L534" i="6"/>
  <c r="L535" i="6"/>
  <c r="L536" i="6"/>
  <c r="L537" i="6"/>
  <c r="L538" i="6"/>
  <c r="L539" i="6"/>
  <c r="L540" i="6"/>
  <c r="L541" i="6"/>
  <c r="L542" i="6"/>
  <c r="L543" i="6"/>
  <c r="L544" i="6"/>
  <c r="L545" i="6"/>
  <c r="L546" i="6"/>
  <c r="L547" i="6"/>
  <c r="L548" i="6"/>
  <c r="L549" i="6"/>
  <c r="L550" i="6"/>
  <c r="L551" i="6"/>
  <c r="L552" i="6"/>
  <c r="L553" i="6"/>
  <c r="L554" i="6"/>
  <c r="L555" i="6"/>
  <c r="L556" i="6"/>
  <c r="L557" i="6"/>
  <c r="L558" i="6"/>
  <c r="L559" i="6"/>
  <c r="L560" i="6"/>
  <c r="L561" i="6"/>
  <c r="L562" i="6"/>
  <c r="L563" i="6"/>
  <c r="L564" i="6"/>
  <c r="L565" i="6"/>
  <c r="L566" i="6"/>
  <c r="L567" i="6"/>
  <c r="L568" i="6"/>
  <c r="L569" i="6"/>
  <c r="L570" i="6"/>
  <c r="L571" i="6"/>
  <c r="L572" i="6"/>
  <c r="L573" i="6"/>
  <c r="L574" i="6"/>
  <c r="L575" i="6"/>
  <c r="L576" i="6"/>
  <c r="L577" i="6"/>
  <c r="L578" i="6"/>
  <c r="L579" i="6"/>
  <c r="L580" i="6"/>
  <c r="L581" i="6"/>
  <c r="L582" i="6"/>
  <c r="L583" i="6"/>
  <c r="L584" i="6"/>
  <c r="L585" i="6"/>
  <c r="L586" i="6"/>
  <c r="L587" i="6"/>
  <c r="L588" i="6"/>
  <c r="L589" i="6"/>
  <c r="L590" i="6"/>
  <c r="L591" i="6"/>
  <c r="L592" i="6"/>
  <c r="L593" i="6"/>
  <c r="L594" i="6"/>
  <c r="L595" i="6"/>
  <c r="L596" i="6"/>
  <c r="L597" i="6"/>
  <c r="L598" i="6"/>
  <c r="L599" i="6"/>
  <c r="L600" i="6"/>
  <c r="L601" i="6"/>
  <c r="L602" i="6"/>
  <c r="L603" i="6"/>
  <c r="L604" i="6"/>
  <c r="L605" i="6"/>
  <c r="L606" i="6"/>
  <c r="L607" i="6"/>
  <c r="L608" i="6"/>
  <c r="L609" i="6"/>
  <c r="L610" i="6"/>
  <c r="L611" i="6"/>
  <c r="L612" i="6"/>
  <c r="L613" i="6"/>
  <c r="L614" i="6"/>
  <c r="L615" i="6"/>
  <c r="L616" i="6"/>
  <c r="L617" i="6"/>
  <c r="L618" i="6"/>
  <c r="L619" i="6"/>
  <c r="L620" i="6"/>
  <c r="L621" i="6"/>
  <c r="L622" i="6"/>
  <c r="L623" i="6"/>
  <c r="L624" i="6"/>
  <c r="L625" i="6"/>
  <c r="L626" i="6"/>
  <c r="L627" i="6"/>
  <c r="L628" i="6"/>
  <c r="L629" i="6"/>
  <c r="L630" i="6"/>
  <c r="L631" i="6"/>
  <c r="L632" i="6"/>
  <c r="L633" i="6"/>
  <c r="L634" i="6"/>
  <c r="L635" i="6"/>
  <c r="L636" i="6"/>
  <c r="L637" i="6"/>
  <c r="L638" i="6"/>
  <c r="L639" i="6"/>
  <c r="L640" i="6"/>
  <c r="L641" i="6"/>
  <c r="L642" i="6"/>
  <c r="L643" i="6"/>
  <c r="L644" i="6"/>
  <c r="L645" i="6"/>
  <c r="L646" i="6"/>
  <c r="L647" i="6"/>
  <c r="L648" i="6"/>
  <c r="L649" i="6"/>
  <c r="L650" i="6"/>
  <c r="L651" i="6"/>
  <c r="L652" i="6"/>
  <c r="L653" i="6"/>
  <c r="L654" i="6"/>
  <c r="L655" i="6"/>
  <c r="L656" i="6"/>
  <c r="L657" i="6"/>
  <c r="L658" i="6"/>
  <c r="L659" i="6"/>
  <c r="L660" i="6"/>
  <c r="L661" i="6"/>
  <c r="L662" i="6"/>
  <c r="L663" i="6"/>
  <c r="L664" i="6"/>
  <c r="L665" i="6"/>
  <c r="L666" i="6"/>
  <c r="L667" i="6"/>
  <c r="L668" i="6"/>
  <c r="L669" i="6"/>
  <c r="L670" i="6"/>
  <c r="L671" i="6"/>
  <c r="L672" i="6"/>
  <c r="L673" i="6"/>
  <c r="L674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699" i="6"/>
  <c r="L700" i="6"/>
  <c r="L701" i="6"/>
  <c r="L702" i="6"/>
  <c r="L703" i="6"/>
  <c r="L704" i="6"/>
  <c r="L705" i="6"/>
  <c r="L706" i="6"/>
  <c r="L707" i="6"/>
  <c r="L708" i="6"/>
  <c r="L709" i="6"/>
  <c r="L710" i="6"/>
  <c r="L711" i="6"/>
  <c r="L712" i="6"/>
  <c r="L713" i="6"/>
  <c r="L714" i="6"/>
  <c r="L715" i="6"/>
  <c r="L716" i="6"/>
  <c r="L717" i="6"/>
  <c r="L718" i="6"/>
  <c r="L719" i="6"/>
  <c r="L720" i="6"/>
  <c r="L721" i="6"/>
  <c r="L722" i="6"/>
  <c r="L723" i="6"/>
  <c r="L724" i="6"/>
  <c r="L725" i="6"/>
  <c r="L726" i="6"/>
  <c r="L727" i="6"/>
  <c r="L728" i="6"/>
  <c r="L729" i="6"/>
  <c r="L730" i="6"/>
  <c r="L731" i="6"/>
  <c r="L732" i="6"/>
  <c r="L733" i="6"/>
  <c r="L734" i="6"/>
  <c r="L735" i="6"/>
  <c r="L736" i="6"/>
  <c r="L737" i="6"/>
  <c r="L738" i="6"/>
  <c r="L739" i="6"/>
  <c r="L740" i="6"/>
  <c r="L741" i="6"/>
  <c r="L742" i="6"/>
  <c r="L743" i="6"/>
  <c r="L744" i="6"/>
  <c r="L745" i="6"/>
  <c r="L746" i="6"/>
  <c r="L747" i="6"/>
  <c r="L748" i="6"/>
  <c r="L749" i="6"/>
  <c r="L750" i="6"/>
  <c r="L751" i="6"/>
  <c r="L752" i="6"/>
  <c r="L753" i="6"/>
  <c r="L754" i="6"/>
  <c r="L755" i="6"/>
  <c r="L756" i="6"/>
  <c r="L757" i="6"/>
  <c r="L758" i="6"/>
  <c r="L759" i="6"/>
  <c r="L760" i="6"/>
  <c r="L761" i="6"/>
  <c r="L762" i="6"/>
  <c r="L763" i="6"/>
  <c r="L764" i="6"/>
  <c r="L765" i="6"/>
  <c r="L766" i="6"/>
  <c r="L767" i="6"/>
  <c r="L768" i="6"/>
  <c r="L769" i="6"/>
  <c r="L770" i="6"/>
  <c r="L771" i="6"/>
  <c r="L772" i="6"/>
  <c r="L773" i="6"/>
  <c r="L774" i="6"/>
  <c r="L775" i="6"/>
  <c r="L776" i="6"/>
  <c r="L777" i="6"/>
  <c r="L778" i="6"/>
  <c r="L779" i="6"/>
  <c r="L780" i="6"/>
  <c r="L781" i="6"/>
  <c r="L782" i="6"/>
  <c r="L783" i="6"/>
  <c r="L784" i="6"/>
  <c r="L785" i="6"/>
  <c r="L786" i="6"/>
  <c r="L787" i="6"/>
  <c r="L788" i="6"/>
  <c r="L789" i="6"/>
  <c r="L790" i="6"/>
  <c r="L791" i="6"/>
  <c r="L792" i="6"/>
  <c r="L793" i="6"/>
  <c r="L794" i="6"/>
  <c r="L795" i="6"/>
  <c r="L796" i="6"/>
  <c r="L797" i="6"/>
  <c r="L798" i="6"/>
  <c r="L799" i="6"/>
  <c r="L800" i="6"/>
  <c r="L801" i="6"/>
  <c r="L802" i="6"/>
  <c r="L803" i="6"/>
  <c r="L804" i="6"/>
  <c r="L805" i="6"/>
  <c r="L806" i="6"/>
  <c r="L807" i="6"/>
  <c r="L808" i="6"/>
  <c r="L809" i="6"/>
  <c r="L810" i="6"/>
  <c r="L811" i="6"/>
  <c r="L812" i="6"/>
  <c r="L813" i="6"/>
  <c r="L814" i="6"/>
  <c r="L815" i="6"/>
  <c r="L816" i="6"/>
  <c r="L817" i="6"/>
  <c r="L818" i="6"/>
  <c r="L819" i="6"/>
  <c r="L820" i="6"/>
  <c r="L821" i="6"/>
  <c r="L822" i="6"/>
  <c r="L823" i="6"/>
  <c r="L824" i="6"/>
  <c r="L825" i="6"/>
  <c r="L826" i="6"/>
  <c r="L827" i="6"/>
  <c r="L828" i="6"/>
  <c r="L829" i="6"/>
  <c r="L830" i="6"/>
  <c r="L831" i="6"/>
  <c r="L832" i="6"/>
  <c r="L833" i="6"/>
  <c r="L834" i="6"/>
  <c r="L835" i="6"/>
  <c r="L836" i="6"/>
  <c r="L837" i="6"/>
  <c r="L838" i="6"/>
  <c r="L839" i="6"/>
  <c r="L840" i="6"/>
  <c r="L841" i="6"/>
  <c r="L842" i="6"/>
  <c r="L843" i="6"/>
  <c r="L844" i="6"/>
  <c r="L845" i="6"/>
  <c r="L846" i="6"/>
  <c r="L847" i="6"/>
  <c r="L848" i="6"/>
  <c r="L849" i="6"/>
  <c r="L850" i="6"/>
  <c r="L851" i="6"/>
  <c r="L852" i="6"/>
  <c r="L853" i="6"/>
  <c r="L854" i="6"/>
  <c r="L855" i="6"/>
  <c r="L856" i="6"/>
  <c r="L857" i="6"/>
  <c r="L858" i="6"/>
  <c r="L859" i="6"/>
  <c r="L860" i="6"/>
  <c r="L861" i="6"/>
  <c r="L862" i="6"/>
  <c r="L863" i="6"/>
  <c r="L864" i="6"/>
  <c r="L865" i="6"/>
  <c r="L866" i="6"/>
  <c r="L867" i="6"/>
  <c r="L868" i="6"/>
  <c r="L869" i="6"/>
  <c r="L870" i="6"/>
  <c r="L871" i="6"/>
  <c r="L872" i="6"/>
  <c r="L873" i="6"/>
  <c r="L874" i="6"/>
  <c r="L875" i="6"/>
  <c r="L876" i="6"/>
  <c r="L877" i="6"/>
  <c r="L878" i="6"/>
  <c r="L879" i="6"/>
  <c r="L880" i="6"/>
  <c r="L881" i="6"/>
  <c r="L882" i="6"/>
  <c r="L883" i="6"/>
  <c r="L884" i="6"/>
  <c r="L885" i="6"/>
  <c r="L886" i="6"/>
  <c r="L887" i="6"/>
  <c r="L888" i="6"/>
  <c r="L889" i="6"/>
  <c r="L890" i="6"/>
  <c r="L891" i="6"/>
  <c r="L892" i="6"/>
  <c r="L893" i="6"/>
  <c r="L894" i="6"/>
  <c r="L895" i="6"/>
  <c r="L896" i="6"/>
  <c r="L897" i="6"/>
  <c r="L898" i="6"/>
  <c r="L899" i="6"/>
  <c r="L900" i="6"/>
  <c r="L901" i="6"/>
  <c r="L902" i="6"/>
  <c r="L903" i="6"/>
  <c r="L904" i="6"/>
  <c r="L905" i="6"/>
  <c r="L906" i="6"/>
  <c r="L907" i="6"/>
  <c r="L908" i="6"/>
  <c r="L909" i="6"/>
  <c r="L910" i="6"/>
  <c r="L911" i="6"/>
  <c r="L912" i="6"/>
  <c r="L913" i="6"/>
  <c r="L914" i="6"/>
  <c r="L915" i="6"/>
  <c r="L916" i="6"/>
  <c r="L917" i="6"/>
  <c r="L918" i="6"/>
  <c r="L919" i="6"/>
  <c r="L920" i="6"/>
  <c r="L921" i="6"/>
  <c r="L922" i="6"/>
  <c r="L923" i="6"/>
  <c r="L924" i="6"/>
  <c r="L925" i="6"/>
  <c r="L926" i="6"/>
  <c r="L927" i="6"/>
  <c r="L928" i="6"/>
  <c r="L929" i="6"/>
  <c r="L930" i="6"/>
  <c r="L931" i="6"/>
  <c r="L932" i="6"/>
  <c r="L933" i="6"/>
  <c r="L934" i="6"/>
  <c r="L935" i="6"/>
  <c r="L936" i="6"/>
  <c r="L937" i="6"/>
  <c r="L938" i="6"/>
  <c r="L939" i="6"/>
  <c r="L940" i="6"/>
  <c r="L941" i="6"/>
  <c r="L942" i="6"/>
  <c r="L943" i="6"/>
  <c r="L944" i="6"/>
  <c r="L945" i="6"/>
  <c r="L946" i="6"/>
  <c r="L947" i="6"/>
  <c r="L948" i="6"/>
  <c r="L949" i="6"/>
  <c r="L950" i="6"/>
  <c r="L951" i="6"/>
  <c r="L952" i="6"/>
  <c r="L953" i="6"/>
  <c r="L954" i="6"/>
  <c r="L955" i="6"/>
  <c r="L956" i="6"/>
  <c r="L957" i="6"/>
  <c r="L958" i="6"/>
  <c r="L959" i="6"/>
  <c r="L960" i="6"/>
  <c r="L961" i="6"/>
  <c r="L962" i="6"/>
  <c r="L963" i="6"/>
  <c r="L964" i="6"/>
  <c r="L965" i="6"/>
  <c r="L966" i="6"/>
  <c r="L967" i="6"/>
  <c r="L968" i="6"/>
  <c r="L969" i="6"/>
  <c r="L970" i="6"/>
  <c r="L971" i="6"/>
  <c r="L972" i="6"/>
  <c r="L973" i="6"/>
  <c r="L974" i="6"/>
  <c r="L975" i="6"/>
  <c r="L976" i="6"/>
  <c r="L977" i="6"/>
  <c r="L978" i="6"/>
  <c r="L979" i="6"/>
  <c r="L980" i="6"/>
  <c r="L981" i="6"/>
  <c r="L982" i="6"/>
  <c r="L983" i="6"/>
  <c r="L984" i="6"/>
  <c r="L985" i="6"/>
  <c r="L986" i="6"/>
  <c r="L987" i="6"/>
  <c r="L988" i="6"/>
  <c r="L989" i="6"/>
  <c r="L990" i="6"/>
  <c r="L991" i="6"/>
  <c r="L992" i="6"/>
  <c r="L993" i="6"/>
  <c r="L994" i="6"/>
  <c r="L995" i="6"/>
  <c r="L996" i="6"/>
  <c r="L997" i="6"/>
  <c r="L998" i="6"/>
  <c r="L999" i="6"/>
  <c r="L1000" i="6"/>
  <c r="L1001" i="6"/>
  <c r="L1002" i="6"/>
  <c r="L1003" i="6"/>
  <c r="L1004" i="6"/>
  <c r="L1005" i="6"/>
  <c r="L1006" i="6"/>
  <c r="L1007" i="6"/>
  <c r="L1008" i="6"/>
  <c r="L1009" i="6"/>
  <c r="L1010" i="6"/>
  <c r="L1011" i="6"/>
  <c r="L1012" i="6"/>
  <c r="L1013" i="6"/>
  <c r="L1014" i="6"/>
  <c r="L1015" i="6"/>
  <c r="L1016" i="6"/>
  <c r="L1017" i="6"/>
  <c r="L1018" i="6"/>
  <c r="L1019" i="6"/>
  <c r="L1020" i="6"/>
  <c r="L1021" i="6"/>
  <c r="L1022" i="6"/>
  <c r="L1023" i="6"/>
  <c r="L1024" i="6"/>
  <c r="L1025" i="6"/>
  <c r="L1026" i="6"/>
  <c r="L1027" i="6"/>
  <c r="L1028" i="6"/>
  <c r="L1029" i="6"/>
  <c r="L1030" i="6"/>
  <c r="L1031" i="6"/>
  <c r="L1032" i="6"/>
  <c r="L1033" i="6"/>
  <c r="L1034" i="6"/>
  <c r="L1035" i="6"/>
  <c r="L1036" i="6"/>
  <c r="L1037" i="6"/>
  <c r="L1038" i="6"/>
  <c r="L1039" i="6"/>
  <c r="L1040" i="6"/>
  <c r="L1041" i="6"/>
  <c r="L1042" i="6"/>
  <c r="L1043" i="6"/>
  <c r="L1044" i="6"/>
  <c r="L1045" i="6"/>
  <c r="L1046" i="6"/>
  <c r="L1047" i="6"/>
  <c r="L1048" i="6"/>
  <c r="L1049" i="6"/>
  <c r="L1050" i="6"/>
  <c r="L1051" i="6"/>
  <c r="L1052" i="6"/>
  <c r="L1053" i="6"/>
  <c r="L1054" i="6"/>
  <c r="L1055" i="6"/>
  <c r="L1056" i="6"/>
  <c r="L1057" i="6"/>
  <c r="L1058" i="6"/>
  <c r="L1059" i="6"/>
  <c r="L1060" i="6"/>
  <c r="L1061" i="6"/>
  <c r="L1062" i="6"/>
  <c r="L1063" i="6"/>
  <c r="L1064" i="6"/>
  <c r="L1065" i="6"/>
  <c r="L1066" i="6"/>
  <c r="L1067" i="6"/>
  <c r="L1068" i="6"/>
  <c r="L1069" i="6"/>
  <c r="L1070" i="6"/>
  <c r="L1071" i="6"/>
  <c r="L1072" i="6"/>
  <c r="L1073" i="6"/>
  <c r="L1074" i="6"/>
  <c r="L1075" i="6"/>
  <c r="L1076" i="6"/>
  <c r="L1077" i="6"/>
  <c r="L1078" i="6"/>
  <c r="L1079" i="6"/>
  <c r="L1080" i="6"/>
  <c r="L1081" i="6"/>
  <c r="L1082" i="6"/>
  <c r="L1083" i="6"/>
  <c r="L1084" i="6"/>
  <c r="L1085" i="6"/>
  <c r="L1086" i="6"/>
  <c r="L1087" i="6"/>
  <c r="L1088" i="6"/>
  <c r="L1089" i="6"/>
  <c r="L1090" i="6"/>
  <c r="L1091" i="6"/>
  <c r="L1092" i="6"/>
  <c r="L1093" i="6"/>
  <c r="L1094" i="6"/>
  <c r="L1095" i="6"/>
  <c r="L1096" i="6"/>
  <c r="L1097" i="6"/>
  <c r="L1098" i="6"/>
  <c r="L1099" i="6"/>
  <c r="L1100" i="6"/>
  <c r="L1101" i="6"/>
  <c r="L1102" i="6"/>
  <c r="L1103" i="6"/>
  <c r="L1104" i="6"/>
  <c r="L1105" i="6"/>
  <c r="L1106" i="6"/>
  <c r="L1107" i="6"/>
  <c r="L1108" i="6"/>
  <c r="L1109" i="6"/>
  <c r="L1110" i="6"/>
  <c r="L1111" i="6"/>
  <c r="L1112" i="6"/>
  <c r="L1113" i="6"/>
  <c r="L1114" i="6"/>
  <c r="L1115" i="6"/>
  <c r="L1116" i="6"/>
  <c r="L1117" i="6"/>
  <c r="L1118" i="6"/>
  <c r="L1119" i="6"/>
  <c r="L1120" i="6"/>
  <c r="L1121" i="6"/>
  <c r="L1122" i="6"/>
  <c r="L1123" i="6"/>
  <c r="L1124" i="6"/>
  <c r="L1125" i="6"/>
  <c r="L1126" i="6"/>
  <c r="L1127" i="6"/>
  <c r="L1128" i="6"/>
  <c r="L1129" i="6"/>
  <c r="L1130" i="6"/>
  <c r="L1131" i="6"/>
  <c r="L1132" i="6"/>
  <c r="L1133" i="6"/>
  <c r="L1134" i="6"/>
  <c r="L1135" i="6"/>
  <c r="L1136" i="6"/>
  <c r="L1137" i="6"/>
  <c r="L1138" i="6"/>
  <c r="L1139" i="6"/>
  <c r="L1140" i="6"/>
  <c r="L1141" i="6"/>
  <c r="L1142" i="6"/>
  <c r="L1143" i="6"/>
  <c r="L1144" i="6"/>
  <c r="L1145" i="6"/>
  <c r="L1146" i="6"/>
  <c r="L1147" i="6"/>
  <c r="L1148" i="6"/>
  <c r="L1149" i="6"/>
  <c r="L1150" i="6"/>
  <c r="L1151" i="6"/>
  <c r="L1152" i="6"/>
  <c r="L1153" i="6"/>
  <c r="L1154" i="6"/>
  <c r="L1155" i="6"/>
  <c r="L1156" i="6"/>
  <c r="L1157" i="6"/>
  <c r="L1158" i="6"/>
  <c r="L1159" i="6"/>
  <c r="L1160" i="6"/>
  <c r="L1161" i="6"/>
  <c r="L1162" i="6"/>
  <c r="L1163" i="6"/>
  <c r="L1164" i="6"/>
  <c r="L1165" i="6"/>
  <c r="L1166" i="6"/>
  <c r="L1167" i="6"/>
  <c r="L1168" i="6"/>
  <c r="L1169" i="6"/>
  <c r="L1170" i="6"/>
  <c r="L1171" i="6"/>
  <c r="L1172" i="6"/>
  <c r="L1173" i="6"/>
  <c r="L1174" i="6"/>
  <c r="L1175" i="6"/>
  <c r="L1176" i="6"/>
  <c r="L1177" i="6"/>
  <c r="L1178" i="6"/>
  <c r="L1179" i="6"/>
  <c r="L1180" i="6"/>
  <c r="L1181" i="6"/>
  <c r="L1182" i="6"/>
  <c r="L1183" i="6"/>
  <c r="L1184" i="6"/>
  <c r="L1185" i="6"/>
  <c r="L1186" i="6"/>
  <c r="L1187" i="6"/>
  <c r="L1188" i="6"/>
  <c r="L1189" i="6"/>
  <c r="L1190" i="6"/>
  <c r="L1191" i="6"/>
  <c r="L1192" i="6"/>
  <c r="L1193" i="6"/>
  <c r="L1194" i="6"/>
  <c r="L1195" i="6"/>
  <c r="L1196" i="6"/>
  <c r="L1197" i="6"/>
  <c r="L1198" i="6"/>
  <c r="L1199" i="6"/>
  <c r="L1200" i="6"/>
  <c r="L1201" i="6"/>
  <c r="L1202" i="6"/>
  <c r="L1203" i="6"/>
  <c r="L1204" i="6"/>
  <c r="L1205" i="6"/>
  <c r="L1206" i="6"/>
  <c r="L1207" i="6"/>
  <c r="L1208" i="6"/>
  <c r="L1209" i="6"/>
  <c r="L1210" i="6"/>
  <c r="L1211" i="6"/>
  <c r="L1212" i="6"/>
  <c r="L1213" i="6"/>
  <c r="L1214" i="6"/>
  <c r="L1215" i="6"/>
  <c r="L1216" i="6"/>
  <c r="L1217" i="6"/>
  <c r="L1218" i="6"/>
  <c r="L1219" i="6"/>
  <c r="L1220" i="6"/>
  <c r="L1221" i="6"/>
  <c r="L1222" i="6"/>
  <c r="L1223" i="6"/>
  <c r="L1224" i="6"/>
  <c r="L1225" i="6"/>
  <c r="L1226" i="6"/>
  <c r="L1227" i="6"/>
  <c r="L1228" i="6"/>
  <c r="L1229" i="6"/>
  <c r="L1230" i="6"/>
  <c r="L1231" i="6"/>
  <c r="L1232" i="6"/>
  <c r="L1233" i="6"/>
  <c r="L1234" i="6"/>
  <c r="L1235" i="6"/>
  <c r="L1236" i="6"/>
  <c r="L1237" i="6"/>
  <c r="L1238" i="6"/>
  <c r="L1239" i="6"/>
  <c r="L1240" i="6"/>
  <c r="L1241" i="6"/>
  <c r="L1242" i="6"/>
  <c r="L1243" i="6"/>
  <c r="L1244" i="6"/>
  <c r="L1245" i="6"/>
  <c r="L1246" i="6"/>
  <c r="L1247" i="6"/>
  <c r="L1248" i="6"/>
  <c r="L1249" i="6"/>
  <c r="L1250" i="6"/>
  <c r="L1251" i="6"/>
  <c r="L1252" i="6"/>
  <c r="L1253" i="6"/>
  <c r="L1254" i="6"/>
  <c r="L1255" i="6"/>
  <c r="L1256" i="6"/>
  <c r="L1257" i="6"/>
  <c r="L1258" i="6"/>
  <c r="L1259" i="6"/>
  <c r="L1260" i="6"/>
  <c r="L1261" i="6"/>
  <c r="L1262" i="6"/>
  <c r="L1263" i="6"/>
  <c r="L1264" i="6"/>
  <c r="L1265" i="6"/>
  <c r="L1266" i="6"/>
  <c r="L1267" i="6"/>
  <c r="L1268" i="6"/>
  <c r="L1269" i="6"/>
  <c r="L1270" i="6"/>
  <c r="L1271" i="6"/>
  <c r="L1272" i="6"/>
  <c r="L1273" i="6"/>
  <c r="L1274" i="6"/>
  <c r="L1275" i="6"/>
  <c r="L1276" i="6"/>
  <c r="L1277" i="6"/>
  <c r="L1278" i="6"/>
  <c r="L1279" i="6"/>
  <c r="L1280" i="6"/>
  <c r="L1281" i="6"/>
  <c r="L1282" i="6"/>
  <c r="L1283" i="6"/>
  <c r="L1284" i="6"/>
  <c r="L1285" i="6"/>
  <c r="L1286" i="6"/>
  <c r="L1287" i="6"/>
  <c r="L1288" i="6"/>
  <c r="L1289" i="6"/>
  <c r="L1290" i="6"/>
  <c r="L1291" i="6"/>
  <c r="L1292" i="6"/>
  <c r="L1293" i="6"/>
  <c r="L1294" i="6"/>
  <c r="L1295" i="6"/>
  <c r="L1296" i="6"/>
  <c r="L1297" i="6"/>
  <c r="L1298" i="6"/>
  <c r="L1299" i="6"/>
  <c r="L1300" i="6"/>
  <c r="L1301" i="6"/>
  <c r="L184" i="6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M319" i="5"/>
  <c r="M320" i="5"/>
  <c r="M321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M338" i="5"/>
  <c r="M339" i="5"/>
  <c r="M340" i="5"/>
  <c r="M341" i="5"/>
  <c r="M342" i="5"/>
  <c r="M343" i="5"/>
  <c r="M344" i="5"/>
  <c r="M345" i="5"/>
  <c r="M346" i="5"/>
  <c r="M347" i="5"/>
  <c r="M348" i="5"/>
  <c r="M349" i="5"/>
  <c r="M350" i="5"/>
  <c r="M351" i="5"/>
  <c r="M352" i="5"/>
  <c r="M353" i="5"/>
  <c r="M354" i="5"/>
  <c r="M355" i="5"/>
  <c r="M356" i="5"/>
  <c r="M357" i="5"/>
  <c r="M358" i="5"/>
  <c r="M359" i="5"/>
  <c r="M360" i="5"/>
  <c r="M361" i="5"/>
  <c r="M362" i="5"/>
  <c r="M363" i="5"/>
  <c r="M364" i="5"/>
  <c r="M365" i="5"/>
  <c r="M366" i="5"/>
  <c r="M367" i="5"/>
  <c r="M368" i="5"/>
  <c r="M369" i="5"/>
  <c r="M370" i="5"/>
  <c r="M371" i="5"/>
  <c r="M372" i="5"/>
  <c r="M373" i="5"/>
  <c r="M374" i="5"/>
  <c r="M375" i="5"/>
  <c r="M376" i="5"/>
  <c r="M377" i="5"/>
  <c r="M378" i="5"/>
  <c r="M379" i="5"/>
  <c r="M380" i="5"/>
  <c r="M381" i="5"/>
  <c r="M382" i="5"/>
  <c r="M383" i="5"/>
  <c r="M384" i="5"/>
  <c r="M385" i="5"/>
  <c r="M386" i="5"/>
  <c r="M387" i="5"/>
  <c r="M388" i="5"/>
  <c r="M389" i="5"/>
  <c r="M390" i="5"/>
  <c r="M391" i="5"/>
  <c r="M392" i="5"/>
  <c r="M393" i="5"/>
  <c r="M394" i="5"/>
  <c r="M395" i="5"/>
  <c r="M396" i="5"/>
  <c r="M397" i="5"/>
  <c r="M398" i="5"/>
  <c r="M399" i="5"/>
  <c r="M400" i="5"/>
  <c r="M401" i="5"/>
  <c r="M402" i="5"/>
  <c r="M403" i="5"/>
  <c r="M404" i="5"/>
  <c r="M405" i="5"/>
  <c r="M406" i="5"/>
  <c r="M407" i="5"/>
  <c r="M408" i="5"/>
  <c r="M409" i="5"/>
  <c r="M410" i="5"/>
  <c r="M411" i="5"/>
  <c r="M412" i="5"/>
  <c r="M413" i="5"/>
  <c r="M414" i="5"/>
  <c r="M415" i="5"/>
  <c r="M416" i="5"/>
  <c r="M417" i="5"/>
  <c r="M418" i="5"/>
  <c r="M419" i="5"/>
  <c r="M420" i="5"/>
  <c r="M421" i="5"/>
  <c r="M422" i="5"/>
  <c r="M423" i="5"/>
  <c r="M424" i="5"/>
  <c r="M425" i="5"/>
  <c r="M426" i="5"/>
  <c r="M427" i="5"/>
  <c r="M428" i="5"/>
  <c r="M429" i="5"/>
  <c r="M430" i="5"/>
  <c r="M431" i="5"/>
  <c r="M432" i="5"/>
  <c r="M433" i="5"/>
  <c r="M434" i="5"/>
  <c r="M435" i="5"/>
  <c r="M436" i="5"/>
  <c r="M437" i="5"/>
  <c r="M438" i="5"/>
  <c r="M439" i="5"/>
  <c r="M440" i="5"/>
  <c r="M441" i="5"/>
  <c r="M442" i="5"/>
  <c r="M443" i="5"/>
  <c r="M444" i="5"/>
  <c r="M445" i="5"/>
  <c r="M446" i="5"/>
  <c r="M447" i="5"/>
  <c r="M448" i="5"/>
  <c r="M449" i="5"/>
  <c r="M450" i="5"/>
  <c r="M451" i="5"/>
  <c r="M452" i="5"/>
  <c r="M453" i="5"/>
  <c r="M454" i="5"/>
  <c r="M455" i="5"/>
  <c r="M456" i="5"/>
  <c r="M457" i="5"/>
  <c r="M458" i="5"/>
  <c r="M459" i="5"/>
  <c r="M460" i="5"/>
  <c r="M461" i="5"/>
  <c r="M462" i="5"/>
  <c r="M463" i="5"/>
  <c r="M464" i="5"/>
  <c r="M465" i="5"/>
  <c r="M466" i="5"/>
  <c r="M467" i="5"/>
  <c r="M468" i="5"/>
  <c r="M469" i="5"/>
  <c r="M470" i="5"/>
  <c r="M471" i="5"/>
  <c r="M472" i="5"/>
  <c r="M473" i="5"/>
  <c r="M474" i="5"/>
  <c r="M475" i="5"/>
  <c r="M476" i="5"/>
  <c r="M477" i="5"/>
  <c r="M478" i="5"/>
  <c r="M479" i="5"/>
  <c r="M480" i="5"/>
  <c r="M481" i="5"/>
  <c r="M482" i="5"/>
  <c r="M483" i="5"/>
  <c r="M484" i="5"/>
  <c r="M485" i="5"/>
  <c r="M486" i="5"/>
  <c r="M487" i="5"/>
  <c r="M488" i="5"/>
  <c r="M489" i="5"/>
  <c r="M490" i="5"/>
  <c r="M491" i="5"/>
  <c r="M492" i="5"/>
  <c r="M493" i="5"/>
  <c r="M494" i="5"/>
  <c r="M495" i="5"/>
  <c r="M496" i="5"/>
  <c r="M497" i="5"/>
  <c r="M498" i="5"/>
  <c r="M499" i="5"/>
  <c r="M500" i="5"/>
  <c r="M501" i="5"/>
  <c r="M502" i="5"/>
  <c r="M503" i="5"/>
  <c r="M504" i="5"/>
  <c r="M505" i="5"/>
  <c r="M506" i="5"/>
  <c r="M507" i="5"/>
  <c r="M508" i="5"/>
  <c r="M509" i="5"/>
  <c r="M510" i="5"/>
  <c r="M511" i="5"/>
  <c r="M512" i="5"/>
  <c r="M513" i="5"/>
  <c r="M514" i="5"/>
  <c r="M515" i="5"/>
  <c r="M516" i="5"/>
  <c r="M517" i="5"/>
  <c r="M518" i="5"/>
  <c r="M519" i="5"/>
  <c r="M520" i="5"/>
  <c r="M521" i="5"/>
  <c r="M522" i="5"/>
  <c r="M523" i="5"/>
  <c r="M524" i="5"/>
  <c r="M525" i="5"/>
  <c r="M526" i="5"/>
  <c r="M527" i="5"/>
  <c r="M528" i="5"/>
  <c r="M529" i="5"/>
  <c r="M530" i="5"/>
  <c r="M531" i="5"/>
  <c r="M532" i="5"/>
  <c r="M533" i="5"/>
  <c r="M534" i="5"/>
  <c r="M535" i="5"/>
  <c r="M536" i="5"/>
  <c r="M537" i="5"/>
  <c r="M538" i="5"/>
  <c r="M539" i="5"/>
  <c r="M540" i="5"/>
  <c r="M541" i="5"/>
  <c r="M542" i="5"/>
  <c r="M543" i="5"/>
  <c r="M544" i="5"/>
  <c r="M545" i="5"/>
  <c r="M546" i="5"/>
  <c r="M547" i="5"/>
  <c r="M548" i="5"/>
  <c r="M549" i="5"/>
  <c r="M550" i="5"/>
  <c r="M551" i="5"/>
  <c r="M552" i="5"/>
  <c r="M553" i="5"/>
  <c r="M554" i="5"/>
  <c r="M555" i="5"/>
  <c r="M556" i="5"/>
  <c r="M557" i="5"/>
  <c r="M558" i="5"/>
  <c r="M559" i="5"/>
  <c r="M560" i="5"/>
  <c r="M561" i="5"/>
  <c r="M562" i="5"/>
  <c r="M563" i="5"/>
  <c r="M564" i="5"/>
  <c r="M565" i="5"/>
  <c r="M566" i="5"/>
  <c r="M567" i="5"/>
  <c r="M568" i="5"/>
  <c r="M569" i="5"/>
  <c r="M570" i="5"/>
  <c r="M571" i="5"/>
  <c r="M572" i="5"/>
  <c r="M573" i="5"/>
  <c r="M574" i="5"/>
  <c r="M575" i="5"/>
  <c r="M576" i="5"/>
  <c r="M577" i="5"/>
  <c r="M578" i="5"/>
  <c r="M579" i="5"/>
  <c r="M580" i="5"/>
  <c r="M581" i="5"/>
  <c r="M582" i="5"/>
  <c r="M583" i="5"/>
  <c r="M584" i="5"/>
  <c r="M585" i="5"/>
  <c r="M586" i="5"/>
  <c r="M587" i="5"/>
  <c r="M588" i="5"/>
  <c r="M589" i="5"/>
  <c r="M590" i="5"/>
  <c r="M591" i="5"/>
  <c r="M592" i="5"/>
  <c r="M593" i="5"/>
  <c r="M594" i="5"/>
  <c r="M595" i="5"/>
  <c r="M596" i="5"/>
  <c r="M597" i="5"/>
  <c r="M598" i="5"/>
  <c r="M599" i="5"/>
  <c r="M600" i="5"/>
  <c r="M601" i="5"/>
  <c r="M602" i="5"/>
  <c r="M603" i="5"/>
  <c r="M604" i="5"/>
  <c r="M605" i="5"/>
  <c r="M606" i="5"/>
  <c r="M607" i="5"/>
  <c r="M608" i="5"/>
  <c r="M609" i="5"/>
  <c r="M610" i="5"/>
  <c r="M611" i="5"/>
  <c r="M612" i="5"/>
  <c r="M613" i="5"/>
  <c r="M614" i="5"/>
  <c r="M615" i="5"/>
  <c r="M616" i="5"/>
  <c r="M617" i="5"/>
  <c r="M618" i="5"/>
  <c r="M619" i="5"/>
  <c r="M620" i="5"/>
  <c r="M621" i="5"/>
  <c r="M622" i="5"/>
  <c r="M623" i="5"/>
  <c r="M624" i="5"/>
  <c r="M625" i="5"/>
  <c r="M626" i="5"/>
  <c r="M627" i="5"/>
  <c r="M628" i="5"/>
  <c r="M629" i="5"/>
  <c r="M630" i="5"/>
  <c r="M631" i="5"/>
  <c r="M632" i="5"/>
  <c r="M633" i="5"/>
  <c r="M634" i="5"/>
  <c r="M635" i="5"/>
  <c r="M636" i="5"/>
  <c r="M637" i="5"/>
  <c r="M638" i="5"/>
  <c r="M639" i="5"/>
  <c r="M640" i="5"/>
  <c r="M641" i="5"/>
  <c r="M642" i="5"/>
  <c r="M643" i="5"/>
  <c r="M644" i="5"/>
  <c r="M645" i="5"/>
  <c r="M646" i="5"/>
  <c r="M647" i="5"/>
  <c r="M648" i="5"/>
  <c r="M649" i="5"/>
  <c r="M650" i="5"/>
  <c r="M651" i="5"/>
  <c r="M652" i="5"/>
  <c r="M653" i="5"/>
  <c r="M654" i="5"/>
  <c r="M655" i="5"/>
  <c r="M656" i="5"/>
  <c r="M657" i="5"/>
  <c r="M658" i="5"/>
  <c r="M659" i="5"/>
  <c r="M660" i="5"/>
  <c r="M661" i="5"/>
  <c r="M662" i="5"/>
  <c r="M663" i="5"/>
  <c r="M664" i="5"/>
  <c r="M665" i="5"/>
  <c r="M666" i="5"/>
  <c r="M667" i="5"/>
  <c r="M668" i="5"/>
  <c r="M669" i="5"/>
  <c r="M670" i="5"/>
  <c r="M671" i="5"/>
  <c r="M672" i="5"/>
  <c r="M673" i="5"/>
  <c r="M674" i="5"/>
  <c r="M675" i="5"/>
  <c r="M676" i="5"/>
  <c r="M677" i="5"/>
  <c r="M678" i="5"/>
  <c r="M679" i="5"/>
  <c r="M680" i="5"/>
  <c r="M681" i="5"/>
  <c r="M682" i="5"/>
  <c r="M683" i="5"/>
  <c r="M684" i="5"/>
  <c r="M685" i="5"/>
  <c r="M686" i="5"/>
  <c r="M687" i="5"/>
  <c r="M688" i="5"/>
  <c r="M689" i="5"/>
  <c r="M690" i="5"/>
  <c r="M691" i="5"/>
  <c r="M692" i="5"/>
  <c r="M693" i="5"/>
  <c r="M694" i="5"/>
  <c r="M695" i="5"/>
  <c r="M696" i="5"/>
  <c r="M697" i="5"/>
  <c r="M698" i="5"/>
  <c r="M699" i="5"/>
  <c r="M700" i="5"/>
  <c r="M701" i="5"/>
  <c r="M702" i="5"/>
  <c r="M703" i="5"/>
  <c r="M704" i="5"/>
  <c r="M705" i="5"/>
  <c r="M706" i="5"/>
  <c r="M707" i="5"/>
  <c r="M708" i="5"/>
  <c r="M709" i="5"/>
  <c r="M710" i="5"/>
  <c r="M711" i="5"/>
  <c r="M712" i="5"/>
  <c r="M713" i="5"/>
  <c r="M714" i="5"/>
  <c r="M715" i="5"/>
  <c r="M716" i="5"/>
  <c r="M717" i="5"/>
  <c r="M718" i="5"/>
  <c r="M719" i="5"/>
  <c r="M720" i="5"/>
  <c r="M721" i="5"/>
  <c r="M722" i="5"/>
  <c r="M723" i="5"/>
  <c r="M724" i="5"/>
  <c r="M725" i="5"/>
  <c r="M726" i="5"/>
  <c r="M727" i="5"/>
  <c r="M728" i="5"/>
  <c r="M729" i="5"/>
  <c r="M730" i="5"/>
  <c r="M731" i="5"/>
  <c r="M732" i="5"/>
  <c r="M733" i="5"/>
  <c r="M734" i="5"/>
  <c r="M735" i="5"/>
  <c r="M736" i="5"/>
  <c r="M737" i="5"/>
  <c r="M738" i="5"/>
  <c r="M739" i="5"/>
  <c r="M740" i="5"/>
  <c r="M741" i="5"/>
  <c r="M742" i="5"/>
  <c r="M743" i="5"/>
  <c r="M744" i="5"/>
  <c r="M745" i="5"/>
  <c r="M746" i="5"/>
  <c r="M747" i="5"/>
  <c r="M748" i="5"/>
  <c r="M749" i="5"/>
  <c r="M750" i="5"/>
  <c r="M751" i="5"/>
  <c r="M752" i="5"/>
  <c r="M753" i="5"/>
  <c r="M754" i="5"/>
  <c r="M755" i="5"/>
  <c r="M756" i="5"/>
  <c r="M757" i="5"/>
  <c r="M758" i="5"/>
  <c r="M759" i="5"/>
  <c r="M760" i="5"/>
  <c r="M761" i="5"/>
  <c r="M762" i="5"/>
  <c r="M763" i="5"/>
  <c r="M764" i="5"/>
  <c r="M765" i="5"/>
  <c r="M766" i="5"/>
  <c r="M767" i="5"/>
  <c r="M768" i="5"/>
  <c r="M769" i="5"/>
  <c r="M770" i="5"/>
  <c r="M771" i="5"/>
  <c r="M772" i="5"/>
  <c r="M773" i="5"/>
  <c r="M774" i="5"/>
  <c r="M775" i="5"/>
  <c r="M776" i="5"/>
  <c r="M777" i="5"/>
  <c r="M778" i="5"/>
  <c r="M779" i="5"/>
  <c r="M780" i="5"/>
  <c r="M781" i="5"/>
  <c r="M782" i="5"/>
  <c r="M783" i="5"/>
  <c r="M784" i="5"/>
  <c r="M785" i="5"/>
  <c r="M786" i="5"/>
  <c r="M787" i="5"/>
  <c r="M788" i="5"/>
  <c r="M789" i="5"/>
  <c r="M790" i="5"/>
  <c r="M791" i="5"/>
  <c r="M792" i="5"/>
  <c r="M793" i="5"/>
  <c r="M794" i="5"/>
  <c r="M795" i="5"/>
  <c r="M796" i="5"/>
  <c r="M797" i="5"/>
  <c r="M798" i="5"/>
  <c r="M799" i="5"/>
  <c r="M800" i="5"/>
  <c r="M801" i="5"/>
  <c r="M802" i="5"/>
  <c r="M803" i="5"/>
  <c r="M804" i="5"/>
  <c r="M805" i="5"/>
  <c r="M806" i="5"/>
  <c r="M807" i="5"/>
  <c r="M808" i="5"/>
  <c r="M809" i="5"/>
  <c r="M810" i="5"/>
  <c r="M811" i="5"/>
  <c r="M812" i="5"/>
  <c r="M813" i="5"/>
  <c r="M814" i="5"/>
  <c r="M815" i="5"/>
  <c r="M816" i="5"/>
  <c r="M817" i="5"/>
  <c r="M818" i="5"/>
  <c r="M819" i="5"/>
  <c r="M820" i="5"/>
  <c r="M821" i="5"/>
  <c r="M822" i="5"/>
  <c r="M823" i="5"/>
  <c r="M824" i="5"/>
  <c r="M825" i="5"/>
  <c r="M826" i="5"/>
  <c r="M827" i="5"/>
  <c r="M828" i="5"/>
  <c r="M829" i="5"/>
  <c r="M830" i="5"/>
  <c r="M831" i="5"/>
  <c r="M832" i="5"/>
  <c r="M833" i="5"/>
  <c r="M834" i="5"/>
  <c r="M835" i="5"/>
  <c r="M836" i="5"/>
  <c r="M837" i="5"/>
  <c r="M838" i="5"/>
  <c r="M839" i="5"/>
  <c r="M840" i="5"/>
  <c r="M841" i="5"/>
  <c r="M842" i="5"/>
  <c r="M843" i="5"/>
  <c r="M844" i="5"/>
  <c r="M845" i="5"/>
  <c r="M846" i="5"/>
  <c r="M847" i="5"/>
  <c r="M848" i="5"/>
  <c r="M849" i="5"/>
  <c r="M850" i="5"/>
  <c r="M851" i="5"/>
  <c r="M852" i="5"/>
  <c r="M853" i="5"/>
  <c r="M854" i="5"/>
  <c r="M855" i="5"/>
  <c r="M856" i="5"/>
  <c r="M857" i="5"/>
  <c r="M858" i="5"/>
  <c r="M859" i="5"/>
  <c r="M860" i="5"/>
  <c r="M861" i="5"/>
  <c r="M862" i="5"/>
  <c r="M863" i="5"/>
  <c r="M864" i="5"/>
  <c r="M865" i="5"/>
  <c r="M866" i="5"/>
  <c r="M867" i="5"/>
  <c r="M868" i="5"/>
  <c r="M869" i="5"/>
  <c r="M870" i="5"/>
  <c r="M871" i="5"/>
  <c r="M872" i="5"/>
  <c r="M873" i="5"/>
  <c r="M874" i="5"/>
  <c r="M875" i="5"/>
  <c r="M876" i="5"/>
  <c r="M877" i="5"/>
  <c r="M878" i="5"/>
  <c r="M879" i="5"/>
  <c r="M880" i="5"/>
  <c r="M881" i="5"/>
  <c r="M882" i="5"/>
  <c r="M883" i="5"/>
  <c r="M884" i="5"/>
  <c r="M885" i="5"/>
  <c r="M886" i="5"/>
  <c r="M887" i="5"/>
  <c r="M888" i="5"/>
  <c r="M889" i="5"/>
  <c r="M890" i="5"/>
  <c r="M891" i="5"/>
  <c r="M892" i="5"/>
  <c r="M893" i="5"/>
  <c r="M894" i="5"/>
  <c r="M895" i="5"/>
  <c r="M896" i="5"/>
  <c r="M897" i="5"/>
  <c r="M898" i="5"/>
  <c r="M899" i="5"/>
  <c r="M900" i="5"/>
  <c r="M901" i="5"/>
  <c r="M902" i="5"/>
  <c r="M903" i="5"/>
  <c r="M904" i="5"/>
  <c r="M905" i="5"/>
  <c r="M906" i="5"/>
  <c r="M907" i="5"/>
  <c r="M908" i="5"/>
  <c r="M909" i="5"/>
  <c r="M910" i="5"/>
  <c r="M911" i="5"/>
  <c r="M912" i="5"/>
  <c r="M913" i="5"/>
  <c r="M914" i="5"/>
  <c r="M915" i="5"/>
  <c r="M916" i="5"/>
  <c r="M917" i="5"/>
  <c r="M918" i="5"/>
  <c r="M919" i="5"/>
  <c r="M920" i="5"/>
  <c r="M921" i="5"/>
  <c r="M922" i="5"/>
  <c r="M923" i="5"/>
  <c r="M924" i="5"/>
  <c r="M925" i="5"/>
  <c r="M926" i="5"/>
  <c r="M927" i="5"/>
  <c r="M928" i="5"/>
  <c r="M929" i="5"/>
  <c r="M930" i="5"/>
  <c r="M931" i="5"/>
  <c r="M932" i="5"/>
  <c r="M933" i="5"/>
  <c r="M934" i="5"/>
  <c r="M935" i="5"/>
  <c r="M936" i="5"/>
  <c r="M937" i="5"/>
  <c r="M938" i="5"/>
  <c r="M939" i="5"/>
  <c r="M940" i="5"/>
  <c r="M941" i="5"/>
  <c r="M942" i="5"/>
  <c r="M943" i="5"/>
  <c r="M944" i="5"/>
  <c r="M945" i="5"/>
  <c r="M946" i="5"/>
  <c r="M947" i="5"/>
  <c r="M948" i="5"/>
  <c r="M949" i="5"/>
  <c r="M950" i="5"/>
  <c r="M951" i="5"/>
  <c r="M952" i="5"/>
  <c r="M953" i="5"/>
  <c r="M954" i="5"/>
  <c r="M955" i="5"/>
  <c r="M956" i="5"/>
  <c r="M957" i="5"/>
  <c r="M958" i="5"/>
  <c r="M959" i="5"/>
  <c r="M960" i="5"/>
  <c r="M961" i="5"/>
  <c r="M962" i="5"/>
  <c r="M963" i="5"/>
  <c r="M964" i="5"/>
  <c r="M965" i="5"/>
  <c r="M966" i="5"/>
  <c r="M967" i="5"/>
  <c r="M968" i="5"/>
  <c r="M969" i="5"/>
  <c r="M970" i="5"/>
  <c r="M971" i="5"/>
  <c r="M972" i="5"/>
  <c r="M973" i="5"/>
  <c r="M974" i="5"/>
  <c r="M975" i="5"/>
  <c r="M976" i="5"/>
  <c r="M977" i="5"/>
  <c r="M978" i="5"/>
  <c r="M979" i="5"/>
  <c r="M980" i="5"/>
  <c r="M981" i="5"/>
  <c r="M982" i="5"/>
  <c r="M983" i="5"/>
  <c r="M984" i="5"/>
  <c r="M985" i="5"/>
  <c r="M986" i="5"/>
  <c r="M987" i="5"/>
  <c r="M988" i="5"/>
  <c r="M989" i="5"/>
  <c r="M990" i="5"/>
  <c r="M991" i="5"/>
  <c r="M992" i="5"/>
  <c r="M993" i="5"/>
  <c r="M994" i="5"/>
  <c r="M995" i="5"/>
  <c r="M996" i="5"/>
  <c r="M997" i="5"/>
  <c r="M998" i="5"/>
  <c r="M999" i="5"/>
  <c r="M1000" i="5"/>
  <c r="M1001" i="5"/>
  <c r="M1002" i="5"/>
  <c r="M1003" i="5"/>
  <c r="M1004" i="5"/>
  <c r="M1005" i="5"/>
  <c r="M1006" i="5"/>
  <c r="M1007" i="5"/>
  <c r="M1008" i="5"/>
  <c r="M1009" i="5"/>
  <c r="M1010" i="5"/>
  <c r="M1011" i="5"/>
  <c r="M1012" i="5"/>
  <c r="M1013" i="5"/>
  <c r="M1014" i="5"/>
  <c r="M1015" i="5"/>
  <c r="M1016" i="5"/>
  <c r="M1017" i="5"/>
  <c r="M1018" i="5"/>
  <c r="M1019" i="5"/>
  <c r="M1020" i="5"/>
  <c r="M1021" i="5"/>
  <c r="M1022" i="5"/>
  <c r="M1023" i="5"/>
  <c r="M1024" i="5"/>
  <c r="M1025" i="5"/>
  <c r="M1026" i="5"/>
  <c r="M1027" i="5"/>
  <c r="M1028" i="5"/>
  <c r="M1029" i="5"/>
  <c r="M1030" i="5"/>
  <c r="M1031" i="5"/>
  <c r="M1032" i="5"/>
  <c r="M1033" i="5"/>
  <c r="M1034" i="5"/>
  <c r="M1035" i="5"/>
  <c r="M1036" i="5"/>
  <c r="M1037" i="5"/>
  <c r="M1038" i="5"/>
  <c r="M1039" i="5"/>
  <c r="M1040" i="5"/>
  <c r="M1041" i="5"/>
  <c r="M1042" i="5"/>
  <c r="M1043" i="5"/>
  <c r="M1044" i="5"/>
  <c r="M1045" i="5"/>
  <c r="M1046" i="5"/>
  <c r="M1047" i="5"/>
  <c r="M1048" i="5"/>
  <c r="M1049" i="5"/>
  <c r="M1050" i="5"/>
  <c r="M1051" i="5"/>
  <c r="M1052" i="5"/>
  <c r="M1053" i="5"/>
  <c r="M1054" i="5"/>
  <c r="M1055" i="5"/>
  <c r="M1056" i="5"/>
  <c r="M1057" i="5"/>
  <c r="M1058" i="5"/>
  <c r="M1059" i="5"/>
  <c r="M1060" i="5"/>
  <c r="M1061" i="5"/>
  <c r="M1062" i="5"/>
  <c r="M1063" i="5"/>
  <c r="M1064" i="5"/>
  <c r="M1065" i="5"/>
  <c r="M1066" i="5"/>
  <c r="M1067" i="5"/>
  <c r="M1068" i="5"/>
  <c r="M1069" i="5"/>
  <c r="M1070" i="5"/>
  <c r="M1071" i="5"/>
  <c r="M1072" i="5"/>
  <c r="M1073" i="5"/>
  <c r="M1074" i="5"/>
  <c r="M1075" i="5"/>
  <c r="M1076" i="5"/>
  <c r="M1077" i="5"/>
  <c r="M1078" i="5"/>
  <c r="M1079" i="5"/>
  <c r="M1080" i="5"/>
  <c r="M1081" i="5"/>
  <c r="M1082" i="5"/>
  <c r="M1083" i="5"/>
  <c r="M1084" i="5"/>
  <c r="M1085" i="5"/>
  <c r="M1086" i="5"/>
  <c r="M1087" i="5"/>
  <c r="M1088" i="5"/>
  <c r="M1089" i="5"/>
  <c r="M1090" i="5"/>
  <c r="M1091" i="5"/>
  <c r="M1092" i="5"/>
  <c r="M1093" i="5"/>
  <c r="M1094" i="5"/>
  <c r="M1095" i="5"/>
  <c r="M1096" i="5"/>
  <c r="M1097" i="5"/>
  <c r="M1098" i="5"/>
  <c r="M1099" i="5"/>
  <c r="M1100" i="5"/>
  <c r="M1101" i="5"/>
  <c r="M1102" i="5"/>
  <c r="M1103" i="5"/>
  <c r="M1104" i="5"/>
  <c r="M1105" i="5"/>
  <c r="M1106" i="5"/>
  <c r="M1107" i="5"/>
  <c r="M1108" i="5"/>
  <c r="M1109" i="5"/>
  <c r="M1110" i="5"/>
  <c r="M1111" i="5"/>
  <c r="M1112" i="5"/>
  <c r="M1113" i="5"/>
  <c r="M1114" i="5"/>
  <c r="M1115" i="5"/>
  <c r="M1116" i="5"/>
  <c r="M1117" i="5"/>
  <c r="M1118" i="5"/>
  <c r="M1119" i="5"/>
  <c r="M1120" i="5"/>
  <c r="M1121" i="5"/>
  <c r="M1122" i="5"/>
  <c r="M1123" i="5"/>
  <c r="M1124" i="5"/>
  <c r="M1125" i="5"/>
  <c r="M1126" i="5"/>
  <c r="M1127" i="5"/>
  <c r="M1128" i="5"/>
  <c r="M1129" i="5"/>
  <c r="M1130" i="5"/>
  <c r="M1131" i="5"/>
  <c r="M1132" i="5"/>
  <c r="M1133" i="5"/>
  <c r="M1134" i="5"/>
  <c r="M1135" i="5"/>
  <c r="M1136" i="5"/>
  <c r="M1137" i="5"/>
  <c r="M1138" i="5"/>
  <c r="M1139" i="5"/>
  <c r="M1140" i="5"/>
  <c r="M1141" i="5"/>
  <c r="M1142" i="5"/>
  <c r="M1143" i="5"/>
  <c r="M1144" i="5"/>
  <c r="M1145" i="5"/>
  <c r="M1146" i="5"/>
  <c r="M1147" i="5"/>
  <c r="M1148" i="5"/>
  <c r="M1149" i="5"/>
  <c r="M1150" i="5"/>
  <c r="M1151" i="5"/>
  <c r="M1152" i="5"/>
  <c r="M1153" i="5"/>
  <c r="M1154" i="5"/>
  <c r="M1155" i="5"/>
  <c r="M1156" i="5"/>
  <c r="M1157" i="5"/>
  <c r="M1158" i="5"/>
  <c r="M1159" i="5"/>
  <c r="M1160" i="5"/>
  <c r="M1161" i="5"/>
  <c r="M1162" i="5"/>
  <c r="M1163" i="5"/>
  <c r="M1164" i="5"/>
  <c r="M1165" i="5"/>
  <c r="M1166" i="5"/>
  <c r="M1167" i="5"/>
  <c r="M1168" i="5"/>
  <c r="M1169" i="5"/>
  <c r="M1170" i="5"/>
  <c r="M1171" i="5"/>
  <c r="M1172" i="5"/>
  <c r="M1173" i="5"/>
  <c r="M1174" i="5"/>
  <c r="M1175" i="5"/>
  <c r="M1176" i="5"/>
  <c r="M1177" i="5"/>
  <c r="M1178" i="5"/>
  <c r="M1179" i="5"/>
  <c r="M1180" i="5"/>
  <c r="M1181" i="5"/>
  <c r="M1182" i="5"/>
  <c r="M1183" i="5"/>
  <c r="M1184" i="5"/>
  <c r="M1185" i="5"/>
  <c r="M1186" i="5"/>
  <c r="M1187" i="5"/>
  <c r="M1188" i="5"/>
  <c r="M1189" i="5"/>
  <c r="M1190" i="5"/>
  <c r="M1191" i="5"/>
  <c r="M1192" i="5"/>
  <c r="M1193" i="5"/>
  <c r="M1194" i="5"/>
  <c r="M1195" i="5"/>
  <c r="M1196" i="5"/>
  <c r="M1197" i="5"/>
  <c r="M1198" i="5"/>
  <c r="M1199" i="5"/>
  <c r="M1200" i="5"/>
  <c r="M1201" i="5"/>
  <c r="M1202" i="5"/>
  <c r="M1203" i="5"/>
  <c r="M1204" i="5"/>
  <c r="M1205" i="5"/>
  <c r="M1206" i="5"/>
  <c r="M1207" i="5"/>
  <c r="M1208" i="5"/>
  <c r="M1209" i="5"/>
  <c r="M1210" i="5"/>
  <c r="M1211" i="5"/>
  <c r="M1212" i="5"/>
  <c r="M1213" i="5"/>
  <c r="M1214" i="5"/>
  <c r="M1215" i="5"/>
  <c r="M1216" i="5"/>
  <c r="M1217" i="5"/>
  <c r="M1218" i="5"/>
  <c r="M1219" i="5"/>
  <c r="M1220" i="5"/>
  <c r="M1221" i="5"/>
  <c r="M1222" i="5"/>
  <c r="M1223" i="5"/>
  <c r="M1224" i="5"/>
  <c r="M1225" i="5"/>
  <c r="M1226" i="5"/>
  <c r="M1227" i="5"/>
  <c r="M1228" i="5"/>
  <c r="M1229" i="5"/>
  <c r="M1230" i="5"/>
  <c r="M1231" i="5"/>
  <c r="M1232" i="5"/>
  <c r="M1233" i="5"/>
  <c r="M1234" i="5"/>
  <c r="M1235" i="5"/>
  <c r="M1236" i="5"/>
  <c r="M1237" i="5"/>
  <c r="M1238" i="5"/>
  <c r="M1239" i="5"/>
  <c r="M1240" i="5"/>
  <c r="M1241" i="5"/>
  <c r="M1242" i="5"/>
  <c r="M1243" i="5"/>
  <c r="M1244" i="5"/>
  <c r="M1245" i="5"/>
  <c r="M1246" i="5"/>
  <c r="M1247" i="5"/>
  <c r="M1248" i="5"/>
  <c r="M1249" i="5"/>
  <c r="M1250" i="5"/>
  <c r="M1251" i="5"/>
  <c r="M1252" i="5"/>
  <c r="M1253" i="5"/>
  <c r="M1254" i="5"/>
  <c r="M1255" i="5"/>
  <c r="M1256" i="5"/>
  <c r="M1257" i="5"/>
  <c r="M1258" i="5"/>
  <c r="M1259" i="5"/>
  <c r="M1260" i="5"/>
  <c r="M1261" i="5"/>
  <c r="M1262" i="5"/>
  <c r="M1263" i="5"/>
  <c r="M1264" i="5"/>
  <c r="M1265" i="5"/>
  <c r="M1266" i="5"/>
  <c r="M1267" i="5"/>
  <c r="M1268" i="5"/>
  <c r="M1269" i="5"/>
  <c r="M1270" i="5"/>
  <c r="M1271" i="5"/>
  <c r="M1272" i="5"/>
  <c r="M1273" i="5"/>
  <c r="M1274" i="5"/>
  <c r="M1275" i="5"/>
  <c r="M1276" i="5"/>
  <c r="M1277" i="5"/>
  <c r="M1278" i="5"/>
  <c r="M1279" i="5"/>
  <c r="M1280" i="5"/>
  <c r="M1281" i="5"/>
  <c r="M1282" i="5"/>
  <c r="M1283" i="5"/>
  <c r="M1284" i="5"/>
  <c r="M1285" i="5"/>
  <c r="M1286" i="5"/>
  <c r="M1287" i="5"/>
  <c r="M1288" i="5"/>
  <c r="M1289" i="5"/>
  <c r="M1290" i="5"/>
  <c r="M1291" i="5"/>
  <c r="M1292" i="5"/>
  <c r="M1293" i="5"/>
  <c r="M1294" i="5"/>
  <c r="M1295" i="5"/>
  <c r="M1296" i="5"/>
  <c r="M1297" i="5"/>
  <c r="M1298" i="5"/>
  <c r="M1299" i="5"/>
  <c r="M1300" i="5"/>
  <c r="M1301" i="5"/>
  <c r="M185" i="5"/>
  <c r="M184" i="5"/>
  <c r="J890" i="5" l="1"/>
  <c r="J891" i="5"/>
  <c r="J892" i="5"/>
  <c r="J893" i="5"/>
  <c r="J894" i="5"/>
  <c r="J895" i="5"/>
  <c r="J896" i="5"/>
  <c r="J897" i="5"/>
  <c r="J898" i="5"/>
  <c r="J899" i="5"/>
  <c r="J900" i="5"/>
  <c r="J901" i="5"/>
  <c r="J902" i="5"/>
  <c r="J903" i="5"/>
  <c r="J904" i="5"/>
  <c r="J905" i="5"/>
  <c r="J906" i="5"/>
  <c r="J907" i="5"/>
  <c r="J908" i="5"/>
  <c r="J909" i="5"/>
  <c r="J910" i="5"/>
  <c r="J911" i="5"/>
  <c r="J912" i="5"/>
  <c r="J913" i="5"/>
  <c r="J914" i="5"/>
  <c r="J915" i="5"/>
  <c r="J916" i="5"/>
  <c r="J917" i="5"/>
  <c r="J918" i="5"/>
  <c r="J919" i="5"/>
  <c r="J920" i="5"/>
  <c r="J921" i="5"/>
  <c r="J922" i="5"/>
  <c r="J923" i="5"/>
  <c r="J735" i="5"/>
  <c r="J736" i="5"/>
  <c r="J737" i="5"/>
  <c r="J738" i="5"/>
  <c r="J739" i="5"/>
  <c r="J740" i="5"/>
  <c r="J741" i="5"/>
  <c r="J742" i="5"/>
  <c r="J743" i="5"/>
  <c r="J744" i="5"/>
  <c r="J745" i="5"/>
  <c r="J746" i="5"/>
  <c r="J747" i="5"/>
  <c r="J748" i="5"/>
  <c r="J749" i="5"/>
  <c r="J750" i="5"/>
  <c r="J751" i="5"/>
  <c r="J752" i="5"/>
  <c r="J753" i="5"/>
  <c r="J754" i="5"/>
  <c r="J755" i="5"/>
  <c r="J756" i="5"/>
  <c r="J757" i="5"/>
  <c r="J843" i="5"/>
  <c r="J844" i="5"/>
  <c r="J845" i="5"/>
  <c r="J846" i="5"/>
  <c r="J847" i="5"/>
  <c r="J848" i="5"/>
  <c r="J849" i="5"/>
  <c r="J850" i="5"/>
  <c r="J851" i="5"/>
  <c r="J852" i="5"/>
  <c r="J853" i="5"/>
  <c r="J854" i="5"/>
  <c r="J855" i="5"/>
  <c r="J856" i="5"/>
  <c r="J857" i="5"/>
  <c r="J858" i="5"/>
  <c r="J859" i="5"/>
  <c r="J860" i="5"/>
  <c r="J861" i="5"/>
  <c r="J862" i="5"/>
  <c r="J863" i="5"/>
  <c r="J864" i="5"/>
  <c r="J865" i="5"/>
  <c r="J866" i="5"/>
  <c r="J867" i="5"/>
  <c r="J868" i="5"/>
  <c r="J869" i="5"/>
  <c r="J870" i="5"/>
  <c r="J871" i="5"/>
  <c r="J872" i="5"/>
  <c r="J873" i="5"/>
  <c r="J874" i="5"/>
  <c r="J875" i="5"/>
  <c r="J876" i="5"/>
  <c r="J877" i="5"/>
  <c r="J878" i="5"/>
  <c r="J879" i="5"/>
  <c r="J880" i="5"/>
  <c r="J881" i="5"/>
  <c r="J882" i="5"/>
  <c r="J883" i="5"/>
  <c r="J884" i="5"/>
  <c r="J885" i="5"/>
  <c r="J886" i="5"/>
  <c r="J887" i="5"/>
  <c r="J888" i="5"/>
  <c r="J889" i="5"/>
  <c r="I642" i="3"/>
  <c r="I643" i="3"/>
  <c r="I644" i="3"/>
  <c r="I645" i="3"/>
  <c r="I646" i="3"/>
  <c r="I647" i="3"/>
  <c r="I648" i="3"/>
  <c r="I649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68" i="3"/>
  <c r="I669" i="3"/>
  <c r="I670" i="3"/>
  <c r="I671" i="3"/>
  <c r="I672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4" i="3"/>
  <c r="I695" i="3"/>
  <c r="I696" i="3"/>
  <c r="I697" i="3"/>
  <c r="I698" i="3"/>
  <c r="I699" i="3"/>
  <c r="I700" i="3"/>
  <c r="I701" i="3"/>
  <c r="I702" i="3"/>
  <c r="I703" i="3"/>
  <c r="I704" i="3"/>
  <c r="I705" i="3"/>
  <c r="I706" i="3"/>
  <c r="I707" i="3"/>
  <c r="I708" i="3"/>
  <c r="I709" i="3"/>
  <c r="I710" i="3"/>
  <c r="I711" i="3"/>
  <c r="I712" i="3"/>
  <c r="I713" i="3"/>
  <c r="I714" i="3"/>
  <c r="I715" i="3"/>
  <c r="I716" i="3"/>
  <c r="I717" i="3"/>
  <c r="I718" i="3"/>
  <c r="I719" i="3"/>
  <c r="I720" i="3"/>
  <c r="I721" i="3"/>
  <c r="I722" i="3"/>
  <c r="I723" i="3"/>
  <c r="I724" i="3"/>
  <c r="I725" i="3"/>
  <c r="I726" i="3"/>
  <c r="I727" i="3"/>
  <c r="I728" i="3"/>
  <c r="I729" i="3"/>
  <c r="I730" i="3"/>
  <c r="I731" i="3"/>
  <c r="I732" i="3"/>
  <c r="I733" i="3"/>
  <c r="I734" i="3"/>
  <c r="I735" i="3"/>
  <c r="I736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0" i="3"/>
  <c r="I751" i="3"/>
  <c r="I752" i="3"/>
  <c r="I753" i="3"/>
  <c r="I754" i="3"/>
  <c r="I755" i="3"/>
  <c r="I756" i="3"/>
  <c r="I757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2" i="3"/>
  <c r="I773" i="3"/>
  <c r="I774" i="3"/>
  <c r="I775" i="3"/>
  <c r="I776" i="3"/>
  <c r="I777" i="3"/>
  <c r="I778" i="3"/>
  <c r="I779" i="3"/>
  <c r="I780" i="3"/>
  <c r="I781" i="3"/>
  <c r="I782" i="3"/>
  <c r="I783" i="3"/>
  <c r="I784" i="3"/>
  <c r="I785" i="3"/>
  <c r="I786" i="3"/>
  <c r="I787" i="3"/>
  <c r="I788" i="3"/>
  <c r="I789" i="3"/>
  <c r="I790" i="3"/>
  <c r="I791" i="3"/>
  <c r="I792" i="3"/>
  <c r="I793" i="3"/>
  <c r="I794" i="3"/>
  <c r="I795" i="3"/>
  <c r="I796" i="3"/>
  <c r="I797" i="3"/>
  <c r="I798" i="3"/>
  <c r="I799" i="3"/>
  <c r="I800" i="3"/>
  <c r="I801" i="3"/>
  <c r="I802" i="3"/>
  <c r="I803" i="3"/>
  <c r="I804" i="3"/>
  <c r="I805" i="3"/>
  <c r="I806" i="3"/>
  <c r="I807" i="3"/>
  <c r="I808" i="3"/>
  <c r="I809" i="3"/>
  <c r="I810" i="3"/>
  <c r="I811" i="3"/>
  <c r="I812" i="3"/>
  <c r="I813" i="3"/>
  <c r="I814" i="3"/>
  <c r="I815" i="3"/>
  <c r="I816" i="3"/>
  <c r="I817" i="3"/>
  <c r="I818" i="3"/>
  <c r="I819" i="3"/>
  <c r="I820" i="3"/>
  <c r="I821" i="3"/>
  <c r="I822" i="3"/>
  <c r="I823" i="3"/>
  <c r="I824" i="3"/>
  <c r="I825" i="3"/>
  <c r="I826" i="3"/>
  <c r="I827" i="3"/>
  <c r="I828" i="3"/>
  <c r="I829" i="3"/>
  <c r="I830" i="3"/>
  <c r="I831" i="3"/>
  <c r="I832" i="3"/>
  <c r="I833" i="3"/>
  <c r="I834" i="3"/>
  <c r="I835" i="3"/>
  <c r="I836" i="3"/>
  <c r="I837" i="3"/>
  <c r="I838" i="3"/>
  <c r="I839" i="3"/>
  <c r="I840" i="3"/>
  <c r="I841" i="3"/>
  <c r="I842" i="3"/>
  <c r="I843" i="3"/>
  <c r="I844" i="3"/>
  <c r="I845" i="3"/>
  <c r="I846" i="3"/>
  <c r="I847" i="3"/>
  <c r="I848" i="3"/>
  <c r="I849" i="3"/>
  <c r="I850" i="3"/>
  <c r="I851" i="3"/>
  <c r="I852" i="3"/>
  <c r="I853" i="3"/>
  <c r="I854" i="3"/>
  <c r="I855" i="3"/>
  <c r="I856" i="3"/>
  <c r="I857" i="3"/>
  <c r="I858" i="3"/>
  <c r="I859" i="3"/>
  <c r="I860" i="3"/>
  <c r="I861" i="3"/>
  <c r="I862" i="3"/>
  <c r="I863" i="3"/>
  <c r="I864" i="3"/>
  <c r="I865" i="3"/>
  <c r="I866" i="3"/>
  <c r="I867" i="3"/>
  <c r="I868" i="3"/>
  <c r="I869" i="3"/>
  <c r="I870" i="3"/>
  <c r="I871" i="3"/>
  <c r="I872" i="3"/>
  <c r="I873" i="3"/>
  <c r="I874" i="3"/>
  <c r="I875" i="3"/>
  <c r="I876" i="3"/>
  <c r="I877" i="3"/>
  <c r="I878" i="3"/>
  <c r="I879" i="3"/>
  <c r="I880" i="3"/>
  <c r="I881" i="3"/>
  <c r="I882" i="3"/>
  <c r="I883" i="3"/>
  <c r="I884" i="3"/>
  <c r="I885" i="3"/>
  <c r="I886" i="3"/>
  <c r="I887" i="3"/>
  <c r="I888" i="3"/>
  <c r="I889" i="3"/>
  <c r="I890" i="3"/>
  <c r="I891" i="3"/>
  <c r="I892" i="3"/>
  <c r="I893" i="3"/>
  <c r="I894" i="3"/>
  <c r="I895" i="3"/>
  <c r="I896" i="3"/>
  <c r="I897" i="3"/>
  <c r="I898" i="3"/>
  <c r="I899" i="3"/>
  <c r="I900" i="3"/>
  <c r="I901" i="3"/>
  <c r="I902" i="3"/>
  <c r="I903" i="3"/>
  <c r="I904" i="3"/>
  <c r="I905" i="3"/>
  <c r="I906" i="3"/>
  <c r="I907" i="3"/>
  <c r="I908" i="3"/>
  <c r="I909" i="3"/>
  <c r="I910" i="3"/>
  <c r="I911" i="3"/>
  <c r="I912" i="3"/>
  <c r="I913" i="3"/>
  <c r="I914" i="3"/>
  <c r="I915" i="3"/>
  <c r="I916" i="3"/>
  <c r="I917" i="3"/>
  <c r="I918" i="3"/>
  <c r="I919" i="3"/>
  <c r="I920" i="3"/>
  <c r="I921" i="3"/>
  <c r="I922" i="3"/>
  <c r="I923" i="3"/>
  <c r="I924" i="3"/>
  <c r="I925" i="3"/>
  <c r="I926" i="3"/>
  <c r="I927" i="3"/>
  <c r="I928" i="3"/>
  <c r="I929" i="3"/>
  <c r="I930" i="3"/>
  <c r="I931" i="3"/>
  <c r="I932" i="3"/>
  <c r="I933" i="3"/>
  <c r="I934" i="3"/>
  <c r="I935" i="3"/>
  <c r="I936" i="3"/>
  <c r="I937" i="3"/>
  <c r="I938" i="3"/>
  <c r="I939" i="3"/>
  <c r="I940" i="3"/>
  <c r="I941" i="3"/>
  <c r="I942" i="3"/>
  <c r="I943" i="3"/>
  <c r="I944" i="3"/>
  <c r="I945" i="3"/>
  <c r="I946" i="3"/>
  <c r="I947" i="3"/>
  <c r="I948" i="3"/>
  <c r="I949" i="3"/>
  <c r="I950" i="3"/>
  <c r="I951" i="3"/>
  <c r="I952" i="3"/>
  <c r="I953" i="3"/>
  <c r="I954" i="3"/>
  <c r="I955" i="3"/>
  <c r="I956" i="3"/>
  <c r="I957" i="3"/>
  <c r="I958" i="3"/>
  <c r="I959" i="3"/>
  <c r="I960" i="3"/>
  <c r="I961" i="3"/>
  <c r="I962" i="3"/>
  <c r="I963" i="3"/>
  <c r="I964" i="3"/>
  <c r="I965" i="3"/>
  <c r="I966" i="3"/>
  <c r="I967" i="3"/>
  <c r="I968" i="3"/>
  <c r="I969" i="3"/>
  <c r="I970" i="3"/>
  <c r="I971" i="3"/>
  <c r="I972" i="3"/>
  <c r="I973" i="3"/>
  <c r="I974" i="3"/>
  <c r="I975" i="3"/>
  <c r="I976" i="3"/>
  <c r="I977" i="3"/>
  <c r="I978" i="3"/>
  <c r="I979" i="3"/>
  <c r="I980" i="3"/>
  <c r="I981" i="3"/>
  <c r="I982" i="3"/>
  <c r="I983" i="3"/>
  <c r="I984" i="3"/>
  <c r="I985" i="3"/>
  <c r="I986" i="3"/>
  <c r="I987" i="3"/>
  <c r="I988" i="3"/>
  <c r="I989" i="3"/>
  <c r="I990" i="3"/>
  <c r="I991" i="3"/>
  <c r="I992" i="3"/>
  <c r="I993" i="3"/>
  <c r="I994" i="3"/>
  <c r="I995" i="3"/>
  <c r="I996" i="3"/>
  <c r="I997" i="3"/>
  <c r="I998" i="3"/>
  <c r="I999" i="3"/>
  <c r="I1000" i="3"/>
  <c r="I1001" i="3"/>
  <c r="I1002" i="3"/>
  <c r="I1003" i="3"/>
  <c r="I1004" i="3"/>
  <c r="I1005" i="3"/>
  <c r="I1006" i="3"/>
  <c r="I1007" i="3"/>
  <c r="I1008" i="3"/>
  <c r="I1009" i="3"/>
  <c r="I1010" i="3"/>
  <c r="I1011" i="3"/>
  <c r="I1012" i="3"/>
  <c r="I1013" i="3"/>
  <c r="I1014" i="3"/>
  <c r="I1015" i="3"/>
  <c r="I1016" i="3"/>
  <c r="I1017" i="3"/>
  <c r="I1018" i="3"/>
  <c r="I1019" i="3"/>
  <c r="I1020" i="3"/>
  <c r="I1021" i="3"/>
  <c r="I1022" i="3"/>
  <c r="I1023" i="3"/>
  <c r="I1024" i="3"/>
  <c r="I1025" i="3"/>
  <c r="I1026" i="3"/>
  <c r="I1027" i="3"/>
  <c r="I1028" i="3"/>
  <c r="I1029" i="3"/>
  <c r="I1030" i="3"/>
  <c r="I1031" i="3"/>
  <c r="I1032" i="3"/>
  <c r="I1033" i="3"/>
  <c r="I1034" i="3"/>
  <c r="I1035" i="3"/>
  <c r="I1036" i="3"/>
  <c r="I1037" i="3"/>
  <c r="I1038" i="3"/>
  <c r="I1039" i="3"/>
  <c r="I1040" i="3"/>
  <c r="I1041" i="3"/>
  <c r="I1042" i="3"/>
  <c r="I1043" i="3"/>
  <c r="I1044" i="3"/>
  <c r="I1045" i="3"/>
  <c r="I1046" i="3"/>
  <c r="I1047" i="3"/>
  <c r="I1048" i="3"/>
  <c r="I1049" i="3"/>
  <c r="I1050" i="3"/>
  <c r="I1051" i="3"/>
  <c r="I1052" i="3"/>
  <c r="I1053" i="3"/>
  <c r="I1054" i="3"/>
  <c r="I1055" i="3"/>
  <c r="I1056" i="3"/>
  <c r="I1057" i="3"/>
  <c r="I1058" i="3"/>
  <c r="I1059" i="3"/>
  <c r="I1060" i="3"/>
  <c r="I1061" i="3"/>
  <c r="I1062" i="3"/>
  <c r="I1063" i="3"/>
  <c r="I1064" i="3"/>
  <c r="I1065" i="3"/>
  <c r="I1066" i="3"/>
  <c r="I1067" i="3"/>
  <c r="I1068" i="3"/>
  <c r="I1069" i="3"/>
  <c r="I1070" i="3"/>
  <c r="I1071" i="3"/>
  <c r="I1072" i="3"/>
  <c r="I1073" i="3"/>
  <c r="I1074" i="3"/>
  <c r="I1075" i="3"/>
  <c r="I1076" i="3"/>
  <c r="I1077" i="3"/>
  <c r="I1078" i="3"/>
  <c r="I1079" i="3"/>
  <c r="I1080" i="3"/>
  <c r="I1081" i="3"/>
  <c r="I1082" i="3"/>
  <c r="I1083" i="3"/>
  <c r="I1084" i="3"/>
  <c r="I1085" i="3"/>
  <c r="I1086" i="3"/>
  <c r="I1087" i="3"/>
  <c r="I1088" i="3"/>
  <c r="I1089" i="3"/>
  <c r="I1090" i="3"/>
  <c r="I1091" i="3"/>
  <c r="I1092" i="3"/>
  <c r="I1093" i="3"/>
  <c r="I1094" i="3"/>
  <c r="I1095" i="3"/>
  <c r="I1096" i="3"/>
  <c r="I1097" i="3"/>
  <c r="I1098" i="3"/>
  <c r="I1099" i="3"/>
  <c r="I1100" i="3"/>
  <c r="I1101" i="3"/>
  <c r="I1102" i="3"/>
  <c r="I1103" i="3"/>
  <c r="I1104" i="3"/>
  <c r="I1105" i="3"/>
  <c r="I1106" i="3"/>
  <c r="I1107" i="3"/>
  <c r="I1108" i="3"/>
  <c r="I1109" i="3"/>
  <c r="I1110" i="3"/>
  <c r="I1111" i="3"/>
  <c r="I1112" i="3"/>
  <c r="I1113" i="3"/>
  <c r="I1114" i="3"/>
  <c r="I1115" i="3"/>
  <c r="I1116" i="3"/>
  <c r="I1117" i="3"/>
  <c r="I1118" i="3"/>
  <c r="I1119" i="3"/>
  <c r="I1120" i="3"/>
  <c r="I1121" i="3"/>
  <c r="I1122" i="3"/>
  <c r="I1123" i="3"/>
  <c r="I1124" i="3"/>
  <c r="I1125" i="3"/>
  <c r="I1126" i="3"/>
  <c r="I1127" i="3"/>
  <c r="I1128" i="3"/>
  <c r="I1129" i="3"/>
  <c r="I1130" i="3"/>
  <c r="I1131" i="3"/>
  <c r="I1132" i="3"/>
  <c r="I1133" i="3"/>
  <c r="I1134" i="3"/>
  <c r="I1135" i="3"/>
  <c r="I1136" i="3"/>
  <c r="I1137" i="3"/>
  <c r="I1138" i="3"/>
  <c r="I1139" i="3"/>
  <c r="I1140" i="3"/>
  <c r="I1141" i="3"/>
  <c r="I1142" i="3"/>
  <c r="I1143" i="3"/>
  <c r="I1144" i="3"/>
  <c r="I1145" i="3"/>
  <c r="I1146" i="3"/>
  <c r="I1147" i="3"/>
  <c r="I1148" i="3"/>
  <c r="I1149" i="3"/>
  <c r="I1150" i="3"/>
  <c r="I1151" i="3"/>
  <c r="I1152" i="3"/>
  <c r="I1153" i="3"/>
  <c r="I1154" i="3"/>
  <c r="I1155" i="3"/>
  <c r="I1156" i="3"/>
  <c r="I1157" i="3"/>
  <c r="I1158" i="3"/>
  <c r="I1159" i="3"/>
  <c r="I1160" i="3"/>
  <c r="I1161" i="3"/>
  <c r="I1162" i="3"/>
  <c r="I1163" i="3"/>
  <c r="I1164" i="3"/>
  <c r="I1165" i="3"/>
  <c r="I1166" i="3"/>
  <c r="I1167" i="3"/>
  <c r="I1168" i="3"/>
  <c r="I1169" i="3"/>
  <c r="I1170" i="3"/>
  <c r="I1171" i="3"/>
  <c r="I1172" i="3"/>
  <c r="I1173" i="3"/>
  <c r="I1174" i="3"/>
  <c r="I1175" i="3"/>
  <c r="I1176" i="3"/>
  <c r="I1177" i="3"/>
  <c r="I1178" i="3"/>
  <c r="I1179" i="3"/>
  <c r="I1180" i="3"/>
  <c r="I1181" i="3"/>
  <c r="I1182" i="3"/>
  <c r="I1183" i="3"/>
  <c r="I1184" i="3"/>
  <c r="I1185" i="3"/>
  <c r="I1186" i="3"/>
  <c r="I1187" i="3"/>
  <c r="I1188" i="3"/>
  <c r="I1189" i="3"/>
  <c r="I1190" i="3"/>
  <c r="I1191" i="3"/>
  <c r="I1192" i="3"/>
  <c r="I1193" i="3"/>
  <c r="I1194" i="3"/>
  <c r="I1195" i="3"/>
  <c r="I1196" i="3"/>
  <c r="I1197" i="3"/>
  <c r="I1198" i="3"/>
  <c r="I1199" i="3"/>
  <c r="I1200" i="3"/>
  <c r="I1201" i="3"/>
  <c r="I1202" i="3"/>
  <c r="I1203" i="3"/>
  <c r="I1204" i="3"/>
  <c r="I1205" i="3"/>
  <c r="I1206" i="3"/>
  <c r="I1207" i="3"/>
  <c r="I1208" i="3"/>
  <c r="I1209" i="3"/>
  <c r="I1210" i="3"/>
  <c r="I1211" i="3"/>
  <c r="I1212" i="3"/>
  <c r="I1213" i="3"/>
  <c r="I1214" i="3"/>
  <c r="I1215" i="3"/>
  <c r="I1216" i="3"/>
  <c r="I1217" i="3"/>
  <c r="I1218" i="3"/>
  <c r="I1219" i="3"/>
  <c r="I1220" i="3"/>
  <c r="I1221" i="3"/>
  <c r="I1222" i="3"/>
  <c r="I1223" i="3"/>
  <c r="I1224" i="3"/>
  <c r="I1225" i="3"/>
  <c r="I1226" i="3"/>
  <c r="I1227" i="3"/>
  <c r="I1228" i="3"/>
  <c r="I1229" i="3"/>
  <c r="I1230" i="3"/>
  <c r="I1231" i="3"/>
  <c r="I1232" i="3"/>
  <c r="I1233" i="3"/>
  <c r="I1234" i="3"/>
  <c r="I1235" i="3"/>
  <c r="I1236" i="3"/>
  <c r="I1237" i="3"/>
  <c r="I1238" i="3"/>
  <c r="I1239" i="3"/>
  <c r="I1240" i="3"/>
  <c r="I1241" i="3"/>
  <c r="I1242" i="3"/>
  <c r="I1243" i="3"/>
  <c r="I1244" i="3"/>
  <c r="I1245" i="3"/>
  <c r="I1246" i="3"/>
  <c r="I1247" i="3"/>
  <c r="I1248" i="3"/>
  <c r="I1249" i="3"/>
  <c r="I1250" i="3"/>
  <c r="I1251" i="3"/>
  <c r="I1252" i="3"/>
  <c r="I1253" i="3"/>
  <c r="I1254" i="3"/>
  <c r="I1255" i="3"/>
  <c r="I1256" i="3"/>
  <c r="I1257" i="3"/>
  <c r="I1258" i="3"/>
  <c r="I1259" i="3"/>
  <c r="I1260" i="3"/>
  <c r="I1261" i="3"/>
  <c r="I1262" i="3"/>
  <c r="I1263" i="3"/>
  <c r="I1264" i="3"/>
  <c r="I1265" i="3"/>
  <c r="I1266" i="3"/>
  <c r="I1267" i="3"/>
  <c r="I1268" i="3"/>
  <c r="I1269" i="3"/>
  <c r="I1270" i="3"/>
  <c r="I1271" i="3"/>
  <c r="I1272" i="3"/>
  <c r="I1273" i="3"/>
  <c r="I1274" i="3"/>
  <c r="I1275" i="3"/>
  <c r="I1276" i="3"/>
  <c r="I1277" i="3"/>
  <c r="I1278" i="3"/>
  <c r="I1279" i="3"/>
  <c r="I1280" i="3"/>
  <c r="I1281" i="3"/>
  <c r="I1282" i="3"/>
  <c r="I1283" i="3"/>
  <c r="I1284" i="3"/>
  <c r="I1285" i="3"/>
  <c r="I1286" i="3"/>
  <c r="I1287" i="3"/>
  <c r="I1288" i="3"/>
  <c r="I1289" i="3"/>
  <c r="I1290" i="3"/>
  <c r="I1291" i="3"/>
  <c r="I1292" i="3"/>
  <c r="I1293" i="3"/>
  <c r="I1294" i="3"/>
  <c r="I129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4" i="3"/>
  <c r="G715" i="3"/>
  <c r="G716" i="3"/>
  <c r="G717" i="3"/>
  <c r="G718" i="3"/>
  <c r="G719" i="3"/>
  <c r="G720" i="3"/>
  <c r="G721" i="3"/>
  <c r="G722" i="3"/>
  <c r="G723" i="3"/>
  <c r="G724" i="3"/>
  <c r="G725" i="3"/>
  <c r="G726" i="3"/>
  <c r="G727" i="3"/>
  <c r="G728" i="3"/>
  <c r="G729" i="3"/>
  <c r="G730" i="3"/>
  <c r="G731" i="3"/>
  <c r="G732" i="3"/>
  <c r="G733" i="3"/>
  <c r="G734" i="3"/>
  <c r="G735" i="3"/>
  <c r="G736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56" i="3"/>
  <c r="G757" i="3"/>
  <c r="G758" i="3"/>
  <c r="G759" i="3"/>
  <c r="G760" i="3"/>
  <c r="G761" i="3"/>
  <c r="G762" i="3"/>
  <c r="G763" i="3"/>
  <c r="G764" i="3"/>
  <c r="G765" i="3"/>
  <c r="G766" i="3"/>
  <c r="G767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4" i="3"/>
  <c r="G785" i="3"/>
  <c r="G786" i="3"/>
  <c r="G787" i="3"/>
  <c r="G788" i="3"/>
  <c r="G789" i="3"/>
  <c r="G790" i="3"/>
  <c r="G791" i="3"/>
  <c r="G792" i="3"/>
  <c r="G793" i="3"/>
  <c r="G794" i="3"/>
  <c r="G795" i="3"/>
  <c r="G796" i="3"/>
  <c r="G797" i="3"/>
  <c r="G798" i="3"/>
  <c r="G799" i="3"/>
  <c r="G800" i="3"/>
  <c r="G801" i="3"/>
  <c r="G802" i="3"/>
  <c r="G803" i="3"/>
  <c r="G804" i="3"/>
  <c r="G805" i="3"/>
  <c r="G806" i="3"/>
  <c r="G807" i="3"/>
  <c r="G808" i="3"/>
  <c r="G809" i="3"/>
  <c r="G810" i="3"/>
  <c r="G811" i="3"/>
  <c r="G812" i="3"/>
  <c r="G813" i="3"/>
  <c r="G814" i="3"/>
  <c r="G815" i="3"/>
  <c r="G816" i="3"/>
  <c r="G817" i="3"/>
  <c r="G818" i="3"/>
  <c r="G819" i="3"/>
  <c r="G820" i="3"/>
  <c r="G821" i="3"/>
  <c r="G822" i="3"/>
  <c r="G823" i="3"/>
  <c r="G824" i="3"/>
  <c r="G825" i="3"/>
  <c r="G826" i="3"/>
  <c r="G827" i="3"/>
  <c r="J827" i="3" s="1"/>
  <c r="G828" i="3"/>
  <c r="G829" i="3"/>
  <c r="G830" i="3"/>
  <c r="G831" i="3"/>
  <c r="G832" i="3"/>
  <c r="G833" i="3"/>
  <c r="G834" i="3"/>
  <c r="G835" i="3"/>
  <c r="G836" i="3"/>
  <c r="G837" i="3"/>
  <c r="G838" i="3"/>
  <c r="G839" i="3"/>
  <c r="G840" i="3"/>
  <c r="G841" i="3"/>
  <c r="G842" i="3"/>
  <c r="G843" i="3"/>
  <c r="G844" i="3"/>
  <c r="G845" i="3"/>
  <c r="G846" i="3"/>
  <c r="G847" i="3"/>
  <c r="G848" i="3"/>
  <c r="G849" i="3"/>
  <c r="G850" i="3"/>
  <c r="G851" i="3"/>
  <c r="G852" i="3"/>
  <c r="G853" i="3"/>
  <c r="G854" i="3"/>
  <c r="G855" i="3"/>
  <c r="G856" i="3"/>
  <c r="G857" i="3"/>
  <c r="G858" i="3"/>
  <c r="G859" i="3"/>
  <c r="G860" i="3"/>
  <c r="G861" i="3"/>
  <c r="G862" i="3"/>
  <c r="G863" i="3"/>
  <c r="G864" i="3"/>
  <c r="G865" i="3"/>
  <c r="G866" i="3"/>
  <c r="G867" i="3"/>
  <c r="G868" i="3"/>
  <c r="G869" i="3"/>
  <c r="G870" i="3"/>
  <c r="G871" i="3"/>
  <c r="G872" i="3"/>
  <c r="G873" i="3"/>
  <c r="G874" i="3"/>
  <c r="G875" i="3"/>
  <c r="G876" i="3"/>
  <c r="G877" i="3"/>
  <c r="G878" i="3"/>
  <c r="G879" i="3"/>
  <c r="G880" i="3"/>
  <c r="G881" i="3"/>
  <c r="G882" i="3"/>
  <c r="G883" i="3"/>
  <c r="G884" i="3"/>
  <c r="G885" i="3"/>
  <c r="G886" i="3"/>
  <c r="G887" i="3"/>
  <c r="G888" i="3"/>
  <c r="G889" i="3"/>
  <c r="G890" i="3"/>
  <c r="G891" i="3"/>
  <c r="G892" i="3"/>
  <c r="G893" i="3"/>
  <c r="G894" i="3"/>
  <c r="G895" i="3"/>
  <c r="G896" i="3"/>
  <c r="G897" i="3"/>
  <c r="G898" i="3"/>
  <c r="G899" i="3"/>
  <c r="G900" i="3"/>
  <c r="G901" i="3"/>
  <c r="G902" i="3"/>
  <c r="G903" i="3"/>
  <c r="G904" i="3"/>
  <c r="G905" i="3"/>
  <c r="G906" i="3"/>
  <c r="G907" i="3"/>
  <c r="G908" i="3"/>
  <c r="G909" i="3"/>
  <c r="G910" i="3"/>
  <c r="G911" i="3"/>
  <c r="G912" i="3"/>
  <c r="G91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929" i="3"/>
  <c r="G930" i="3"/>
  <c r="G931" i="3"/>
  <c r="G932" i="3"/>
  <c r="G933" i="3"/>
  <c r="G934" i="3"/>
  <c r="G935" i="3"/>
  <c r="G936" i="3"/>
  <c r="G937" i="3"/>
  <c r="G938" i="3"/>
  <c r="G939" i="3"/>
  <c r="G940" i="3"/>
  <c r="G941" i="3"/>
  <c r="G942" i="3"/>
  <c r="G943" i="3"/>
  <c r="G944" i="3"/>
  <c r="G945" i="3"/>
  <c r="G946" i="3"/>
  <c r="G947" i="3"/>
  <c r="G948" i="3"/>
  <c r="G949" i="3"/>
  <c r="G950" i="3"/>
  <c r="G951" i="3"/>
  <c r="G952" i="3"/>
  <c r="G953" i="3"/>
  <c r="G954" i="3"/>
  <c r="G955" i="3"/>
  <c r="G956" i="3"/>
  <c r="G957" i="3"/>
  <c r="G958" i="3"/>
  <c r="G959" i="3"/>
  <c r="G960" i="3"/>
  <c r="G961" i="3"/>
  <c r="G962" i="3"/>
  <c r="G963" i="3"/>
  <c r="G964" i="3"/>
  <c r="G965" i="3"/>
  <c r="G966" i="3"/>
  <c r="G967" i="3"/>
  <c r="G968" i="3"/>
  <c r="G969" i="3"/>
  <c r="G970" i="3"/>
  <c r="G971" i="3"/>
  <c r="G972" i="3"/>
  <c r="G973" i="3"/>
  <c r="G974" i="3"/>
  <c r="G975" i="3"/>
  <c r="G976" i="3"/>
  <c r="G977" i="3"/>
  <c r="G978" i="3"/>
  <c r="G979" i="3"/>
  <c r="G980" i="3"/>
  <c r="G981" i="3"/>
  <c r="G982" i="3"/>
  <c r="G983" i="3"/>
  <c r="G984" i="3"/>
  <c r="G985" i="3"/>
  <c r="G986" i="3"/>
  <c r="G987" i="3"/>
  <c r="G988" i="3"/>
  <c r="G989" i="3"/>
  <c r="G990" i="3"/>
  <c r="G991" i="3"/>
  <c r="G992" i="3"/>
  <c r="G993" i="3"/>
  <c r="G994" i="3"/>
  <c r="G995" i="3"/>
  <c r="G996" i="3"/>
  <c r="G997" i="3"/>
  <c r="G998" i="3"/>
  <c r="G999" i="3"/>
  <c r="G1000" i="3"/>
  <c r="G1001" i="3"/>
  <c r="G1002" i="3"/>
  <c r="G1003" i="3"/>
  <c r="G1004" i="3"/>
  <c r="G1005" i="3"/>
  <c r="G1006" i="3"/>
  <c r="G1007" i="3"/>
  <c r="G1008" i="3"/>
  <c r="G1009" i="3"/>
  <c r="G1010" i="3"/>
  <c r="G1011" i="3"/>
  <c r="G1012" i="3"/>
  <c r="G1013" i="3"/>
  <c r="G1014" i="3"/>
  <c r="G1015" i="3"/>
  <c r="G1016" i="3"/>
  <c r="G1017" i="3"/>
  <c r="G1018" i="3"/>
  <c r="J828" i="5"/>
  <c r="J829" i="5"/>
  <c r="J830" i="5"/>
  <c r="J831" i="5"/>
  <c r="J832" i="5"/>
  <c r="J758" i="5"/>
  <c r="J759" i="5"/>
  <c r="J760" i="5"/>
  <c r="J761" i="5"/>
  <c r="J762" i="5"/>
  <c r="J763" i="5"/>
  <c r="J764" i="5"/>
  <c r="J765" i="5"/>
  <c r="J766" i="5"/>
  <c r="J767" i="5"/>
  <c r="J768" i="5"/>
  <c r="J769" i="5"/>
  <c r="J770" i="5"/>
  <c r="J771" i="5"/>
  <c r="J772" i="5"/>
  <c r="J773" i="5"/>
  <c r="J774" i="5"/>
  <c r="J775" i="5"/>
  <c r="J776" i="5"/>
  <c r="J777" i="5"/>
  <c r="J778" i="5"/>
  <c r="J779" i="5"/>
  <c r="J780" i="5"/>
  <c r="J781" i="5"/>
  <c r="J782" i="5"/>
  <c r="J783" i="5"/>
  <c r="J784" i="5"/>
  <c r="J785" i="5"/>
  <c r="J786" i="5"/>
  <c r="J787" i="5"/>
  <c r="J788" i="5"/>
  <c r="J789" i="5"/>
  <c r="J790" i="5"/>
  <c r="J791" i="5"/>
  <c r="J792" i="5"/>
  <c r="J793" i="5"/>
  <c r="J794" i="5"/>
  <c r="J795" i="5"/>
  <c r="J796" i="5"/>
  <c r="J797" i="5"/>
  <c r="J798" i="5"/>
  <c r="J799" i="5"/>
  <c r="J800" i="5"/>
  <c r="J801" i="5"/>
  <c r="J802" i="5"/>
  <c r="J803" i="5"/>
  <c r="J804" i="5"/>
  <c r="J805" i="5"/>
  <c r="J806" i="5"/>
  <c r="J807" i="5"/>
  <c r="J808" i="5"/>
  <c r="J809" i="5"/>
  <c r="J810" i="5"/>
  <c r="J811" i="5"/>
  <c r="J812" i="5"/>
  <c r="J813" i="5"/>
  <c r="J814" i="5"/>
  <c r="J815" i="5"/>
  <c r="J816" i="5"/>
  <c r="J817" i="5"/>
  <c r="J818" i="5"/>
  <c r="J819" i="5"/>
  <c r="J820" i="5"/>
  <c r="J821" i="5"/>
  <c r="J822" i="5"/>
  <c r="J823" i="5"/>
  <c r="J824" i="5"/>
  <c r="J825" i="5"/>
  <c r="J826" i="5"/>
  <c r="J833" i="5"/>
  <c r="J834" i="5"/>
  <c r="J835" i="5"/>
  <c r="J836" i="5"/>
  <c r="J837" i="5"/>
  <c r="J838" i="5"/>
  <c r="J839" i="5"/>
  <c r="J840" i="5"/>
  <c r="J841" i="5"/>
  <c r="J842" i="5"/>
  <c r="J827" i="5"/>
  <c r="J185" i="3" l="1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J303" i="3"/>
  <c r="J304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0" i="3"/>
  <c r="J321" i="3"/>
  <c r="J322" i="3"/>
  <c r="J323" i="3"/>
  <c r="J324" i="3"/>
  <c r="J325" i="3"/>
  <c r="J326" i="3"/>
  <c r="J327" i="3"/>
  <c r="J328" i="3"/>
  <c r="J329" i="3"/>
  <c r="J330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6" i="3"/>
  <c r="J347" i="3"/>
  <c r="J348" i="3"/>
  <c r="J349" i="3"/>
  <c r="J350" i="3"/>
  <c r="J351" i="3"/>
  <c r="J352" i="3"/>
  <c r="J353" i="3"/>
  <c r="J354" i="3"/>
  <c r="J355" i="3"/>
  <c r="J356" i="3"/>
  <c r="J357" i="3"/>
  <c r="J358" i="3"/>
  <c r="J359" i="3"/>
  <c r="J360" i="3"/>
  <c r="J361" i="3"/>
  <c r="J362" i="3"/>
  <c r="J363" i="3"/>
  <c r="J364" i="3"/>
  <c r="J365" i="3"/>
  <c r="J366" i="3"/>
  <c r="J367" i="3"/>
  <c r="J368" i="3"/>
  <c r="J369" i="3"/>
  <c r="J370" i="3"/>
  <c r="J371" i="3"/>
  <c r="J372" i="3"/>
  <c r="J373" i="3"/>
  <c r="J374" i="3"/>
  <c r="J375" i="3"/>
  <c r="J376" i="3"/>
  <c r="J377" i="3"/>
  <c r="J378" i="3"/>
  <c r="J379" i="3"/>
  <c r="J380" i="3"/>
  <c r="J381" i="3"/>
  <c r="J382" i="3"/>
  <c r="J383" i="3"/>
  <c r="J384" i="3"/>
  <c r="J385" i="3"/>
  <c r="J386" i="3"/>
  <c r="J387" i="3"/>
  <c r="J388" i="3"/>
  <c r="J389" i="3"/>
  <c r="J390" i="3"/>
  <c r="J391" i="3"/>
  <c r="J392" i="3"/>
  <c r="J393" i="3"/>
  <c r="J394" i="3"/>
  <c r="J395" i="3"/>
  <c r="J396" i="3"/>
  <c r="J397" i="3"/>
  <c r="J398" i="3"/>
  <c r="J399" i="3"/>
  <c r="J400" i="3"/>
  <c r="J401" i="3"/>
  <c r="J402" i="3"/>
  <c r="J403" i="3"/>
  <c r="J404" i="3"/>
  <c r="J405" i="3"/>
  <c r="J406" i="3"/>
  <c r="J407" i="3"/>
  <c r="J408" i="3"/>
  <c r="J409" i="3"/>
  <c r="J410" i="3"/>
  <c r="J411" i="3"/>
  <c r="J412" i="3"/>
  <c r="J413" i="3"/>
  <c r="J414" i="3"/>
  <c r="J415" i="3"/>
  <c r="J416" i="3"/>
  <c r="J417" i="3"/>
  <c r="J418" i="3"/>
  <c r="J419" i="3"/>
  <c r="J420" i="3"/>
  <c r="J421" i="3"/>
  <c r="J422" i="3"/>
  <c r="J423" i="3"/>
  <c r="J424" i="3"/>
  <c r="J425" i="3"/>
  <c r="J426" i="3"/>
  <c r="J427" i="3"/>
  <c r="J428" i="3"/>
  <c r="J429" i="3"/>
  <c r="J430" i="3"/>
  <c r="J431" i="3"/>
  <c r="J432" i="3"/>
  <c r="J433" i="3"/>
  <c r="J434" i="3"/>
  <c r="J435" i="3"/>
  <c r="J436" i="3"/>
  <c r="J437" i="3"/>
  <c r="J438" i="3"/>
  <c r="J439" i="3"/>
  <c r="J440" i="3"/>
  <c r="J441" i="3"/>
  <c r="J442" i="3"/>
  <c r="J443" i="3"/>
  <c r="J444" i="3"/>
  <c r="J445" i="3"/>
  <c r="J446" i="3"/>
  <c r="J447" i="3"/>
  <c r="J448" i="3"/>
  <c r="J449" i="3"/>
  <c r="J450" i="3"/>
  <c r="J451" i="3"/>
  <c r="J452" i="3"/>
  <c r="J453" i="3"/>
  <c r="J454" i="3"/>
  <c r="J455" i="3"/>
  <c r="J456" i="3"/>
  <c r="J457" i="3"/>
  <c r="J458" i="3"/>
  <c r="J459" i="3"/>
  <c r="J460" i="3"/>
  <c r="J461" i="3"/>
  <c r="J462" i="3"/>
  <c r="J463" i="3"/>
  <c r="J464" i="3"/>
  <c r="J465" i="3"/>
  <c r="J466" i="3"/>
  <c r="J467" i="3"/>
  <c r="J468" i="3"/>
  <c r="J469" i="3"/>
  <c r="J470" i="3"/>
  <c r="J471" i="3"/>
  <c r="J472" i="3"/>
  <c r="J473" i="3"/>
  <c r="J474" i="3"/>
  <c r="J475" i="3"/>
  <c r="J476" i="3"/>
  <c r="J477" i="3"/>
  <c r="J478" i="3"/>
  <c r="J479" i="3"/>
  <c r="J480" i="3"/>
  <c r="J481" i="3"/>
  <c r="J482" i="3"/>
  <c r="J483" i="3"/>
  <c r="J484" i="3"/>
  <c r="J485" i="3"/>
  <c r="J486" i="3"/>
  <c r="J487" i="3"/>
  <c r="J488" i="3"/>
  <c r="J489" i="3"/>
  <c r="J490" i="3"/>
  <c r="J491" i="3"/>
  <c r="J492" i="3"/>
  <c r="J493" i="3"/>
  <c r="J494" i="3"/>
  <c r="J495" i="3"/>
  <c r="J496" i="3"/>
  <c r="J497" i="3"/>
  <c r="J498" i="3"/>
  <c r="J499" i="3"/>
  <c r="J500" i="3"/>
  <c r="J501" i="3"/>
  <c r="J502" i="3"/>
  <c r="J503" i="3"/>
  <c r="J504" i="3"/>
  <c r="J505" i="3"/>
  <c r="J506" i="3"/>
  <c r="J507" i="3"/>
  <c r="J508" i="3"/>
  <c r="J509" i="3"/>
  <c r="J510" i="3"/>
  <c r="J511" i="3"/>
  <c r="J512" i="3"/>
  <c r="J513" i="3"/>
  <c r="J514" i="3"/>
  <c r="J515" i="3"/>
  <c r="J516" i="3"/>
  <c r="J517" i="3"/>
  <c r="J518" i="3"/>
  <c r="J519" i="3"/>
  <c r="J520" i="3"/>
  <c r="J521" i="3"/>
  <c r="J522" i="3"/>
  <c r="J523" i="3"/>
  <c r="J524" i="3"/>
  <c r="J525" i="3"/>
  <c r="J526" i="3"/>
  <c r="J527" i="3"/>
  <c r="J528" i="3"/>
  <c r="J529" i="3"/>
  <c r="J530" i="3"/>
  <c r="J531" i="3"/>
  <c r="J532" i="3"/>
  <c r="J533" i="3"/>
  <c r="J534" i="3"/>
  <c r="J535" i="3"/>
  <c r="J536" i="3"/>
  <c r="J537" i="3"/>
  <c r="J538" i="3"/>
  <c r="J539" i="3"/>
  <c r="J540" i="3"/>
  <c r="J541" i="3"/>
  <c r="J542" i="3"/>
  <c r="J543" i="3"/>
  <c r="J544" i="3"/>
  <c r="J545" i="3"/>
  <c r="J546" i="3"/>
  <c r="J547" i="3"/>
  <c r="J548" i="3"/>
  <c r="J549" i="3"/>
  <c r="J550" i="3"/>
  <c r="J551" i="3"/>
  <c r="J552" i="3"/>
  <c r="J553" i="3"/>
  <c r="J554" i="3"/>
  <c r="J555" i="3"/>
  <c r="J556" i="3"/>
  <c r="J557" i="3"/>
  <c r="J558" i="3"/>
  <c r="J559" i="3"/>
  <c r="J560" i="3"/>
  <c r="J561" i="3"/>
  <c r="J562" i="3"/>
  <c r="J563" i="3"/>
  <c r="J564" i="3"/>
  <c r="J565" i="3"/>
  <c r="J566" i="3"/>
  <c r="J567" i="3"/>
  <c r="J568" i="3"/>
  <c r="J569" i="3"/>
  <c r="J570" i="3"/>
  <c r="J571" i="3"/>
  <c r="J572" i="3"/>
  <c r="J573" i="3"/>
  <c r="J574" i="3"/>
  <c r="J575" i="3"/>
  <c r="J576" i="3"/>
  <c r="J577" i="3"/>
  <c r="J578" i="3"/>
  <c r="J579" i="3"/>
  <c r="J580" i="3"/>
  <c r="J581" i="3"/>
  <c r="J582" i="3"/>
  <c r="J583" i="3"/>
  <c r="J584" i="3"/>
  <c r="J585" i="3"/>
  <c r="J586" i="3"/>
  <c r="J587" i="3"/>
  <c r="J588" i="3"/>
  <c r="J589" i="3"/>
  <c r="J590" i="3"/>
  <c r="J591" i="3"/>
  <c r="J592" i="3"/>
  <c r="J593" i="3"/>
  <c r="J594" i="3"/>
  <c r="J595" i="3"/>
  <c r="J596" i="3"/>
  <c r="J597" i="3"/>
  <c r="J598" i="3"/>
  <c r="J599" i="3"/>
  <c r="J600" i="3"/>
  <c r="J601" i="3"/>
  <c r="J602" i="3"/>
  <c r="J603" i="3"/>
  <c r="J604" i="3"/>
  <c r="J605" i="3"/>
  <c r="J606" i="3"/>
  <c r="J607" i="3"/>
  <c r="J608" i="3"/>
  <c r="J609" i="3"/>
  <c r="J610" i="3"/>
  <c r="J611" i="3"/>
  <c r="J612" i="3"/>
  <c r="J613" i="3"/>
  <c r="J614" i="3"/>
  <c r="J615" i="3"/>
  <c r="J616" i="3"/>
  <c r="J617" i="3"/>
  <c r="J618" i="3"/>
  <c r="J619" i="3"/>
  <c r="J620" i="3"/>
  <c r="J621" i="3"/>
  <c r="J622" i="3"/>
  <c r="J623" i="3"/>
  <c r="J624" i="3"/>
  <c r="J625" i="3"/>
  <c r="J626" i="3"/>
  <c r="J627" i="3"/>
  <c r="J628" i="3"/>
  <c r="J629" i="3"/>
  <c r="J630" i="3"/>
  <c r="J631" i="3"/>
  <c r="J632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679" i="3"/>
  <c r="J680" i="3"/>
  <c r="J681" i="3"/>
  <c r="J682" i="3"/>
  <c r="J683" i="3"/>
  <c r="J684" i="3"/>
  <c r="J685" i="3"/>
  <c r="J686" i="3"/>
  <c r="J687" i="3"/>
  <c r="J688" i="3"/>
  <c r="J689" i="3"/>
  <c r="J690" i="3"/>
  <c r="J691" i="3"/>
  <c r="J692" i="3"/>
  <c r="J693" i="3"/>
  <c r="J694" i="3"/>
  <c r="J695" i="3"/>
  <c r="J696" i="3"/>
  <c r="J697" i="3"/>
  <c r="J698" i="3"/>
  <c r="J699" i="3"/>
  <c r="J700" i="3"/>
  <c r="J701" i="3"/>
  <c r="J702" i="3"/>
  <c r="J703" i="3"/>
  <c r="J704" i="3"/>
  <c r="J705" i="3"/>
  <c r="J706" i="3"/>
  <c r="J707" i="3"/>
  <c r="J708" i="3"/>
  <c r="J709" i="3"/>
  <c r="J710" i="3"/>
  <c r="J711" i="3"/>
  <c r="J712" i="3"/>
  <c r="J713" i="3"/>
  <c r="J714" i="3"/>
  <c r="J715" i="3"/>
  <c r="J716" i="3"/>
  <c r="J717" i="3"/>
  <c r="J718" i="3"/>
  <c r="J719" i="3"/>
  <c r="J720" i="3"/>
  <c r="J721" i="3"/>
  <c r="J722" i="3"/>
  <c r="J723" i="3"/>
  <c r="J724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737" i="3"/>
  <c r="J738" i="3"/>
  <c r="J739" i="3"/>
  <c r="J740" i="3"/>
  <c r="J741" i="3"/>
  <c r="J742" i="3"/>
  <c r="J743" i="3"/>
  <c r="J744" i="3"/>
  <c r="J745" i="3"/>
  <c r="J746" i="3"/>
  <c r="J747" i="3"/>
  <c r="J748" i="3"/>
  <c r="J749" i="3"/>
  <c r="J750" i="3"/>
  <c r="J751" i="3"/>
  <c r="J752" i="3"/>
  <c r="J753" i="3"/>
  <c r="J754" i="3"/>
  <c r="J755" i="3"/>
  <c r="J756" i="3"/>
  <c r="J757" i="3"/>
  <c r="J758" i="3"/>
  <c r="J759" i="3"/>
  <c r="J760" i="3"/>
  <c r="J761" i="3"/>
  <c r="J762" i="3"/>
  <c r="J763" i="3"/>
  <c r="J764" i="3"/>
  <c r="J765" i="3"/>
  <c r="J766" i="3"/>
  <c r="J767" i="3"/>
  <c r="J768" i="3"/>
  <c r="J769" i="3"/>
  <c r="J770" i="3"/>
  <c r="J771" i="3"/>
  <c r="J772" i="3"/>
  <c r="J773" i="3"/>
  <c r="J774" i="3"/>
  <c r="J775" i="3"/>
  <c r="J776" i="3"/>
  <c r="J777" i="3"/>
  <c r="J778" i="3"/>
  <c r="J779" i="3"/>
  <c r="J780" i="3"/>
  <c r="J781" i="3"/>
  <c r="J782" i="3"/>
  <c r="J783" i="3"/>
  <c r="J784" i="3"/>
  <c r="J785" i="3"/>
  <c r="J786" i="3"/>
  <c r="J787" i="3"/>
  <c r="J788" i="3"/>
  <c r="J789" i="3"/>
  <c r="J790" i="3"/>
  <c r="J791" i="3"/>
  <c r="J792" i="3"/>
  <c r="J793" i="3"/>
  <c r="J794" i="3"/>
  <c r="J795" i="3"/>
  <c r="J796" i="3"/>
  <c r="J797" i="3"/>
  <c r="J798" i="3"/>
  <c r="J799" i="3"/>
  <c r="J800" i="3"/>
  <c r="J801" i="3"/>
  <c r="J802" i="3"/>
  <c r="J803" i="3"/>
  <c r="J804" i="3"/>
  <c r="J805" i="3"/>
  <c r="J806" i="3"/>
  <c r="J807" i="3"/>
  <c r="J808" i="3"/>
  <c r="J809" i="3"/>
  <c r="J810" i="3"/>
  <c r="J811" i="3"/>
  <c r="J812" i="3"/>
  <c r="J813" i="3"/>
  <c r="J814" i="3"/>
  <c r="J815" i="3"/>
  <c r="J816" i="3"/>
  <c r="J817" i="3"/>
  <c r="J818" i="3"/>
  <c r="J819" i="3"/>
  <c r="J820" i="3"/>
  <c r="J821" i="3"/>
  <c r="J822" i="3"/>
  <c r="J823" i="3"/>
  <c r="J824" i="3"/>
  <c r="J825" i="3"/>
  <c r="J826" i="3"/>
  <c r="J828" i="3"/>
  <c r="J829" i="3"/>
  <c r="J830" i="3"/>
  <c r="J831" i="3"/>
  <c r="J832" i="3"/>
  <c r="J833" i="3"/>
  <c r="J834" i="3"/>
  <c r="J835" i="3"/>
  <c r="J836" i="3"/>
  <c r="J837" i="3"/>
  <c r="J838" i="3"/>
  <c r="J839" i="3"/>
  <c r="J840" i="3"/>
  <c r="J841" i="3"/>
  <c r="J842" i="3"/>
  <c r="J843" i="3"/>
  <c r="J844" i="3"/>
  <c r="J845" i="3"/>
  <c r="J846" i="3"/>
  <c r="J847" i="3"/>
  <c r="J848" i="3"/>
  <c r="J849" i="3"/>
  <c r="J850" i="3"/>
  <c r="J851" i="3"/>
  <c r="J852" i="3"/>
  <c r="J853" i="3"/>
  <c r="J854" i="3"/>
  <c r="J855" i="3"/>
  <c r="J856" i="3"/>
  <c r="J857" i="3"/>
  <c r="J858" i="3"/>
  <c r="J859" i="3"/>
  <c r="J860" i="3"/>
  <c r="J861" i="3"/>
  <c r="J862" i="3"/>
  <c r="J863" i="3"/>
  <c r="J864" i="3"/>
  <c r="J865" i="3"/>
  <c r="J866" i="3"/>
  <c r="J867" i="3"/>
  <c r="J868" i="3"/>
  <c r="J869" i="3"/>
  <c r="J870" i="3"/>
  <c r="J871" i="3"/>
  <c r="J872" i="3"/>
  <c r="J873" i="3"/>
  <c r="J874" i="3"/>
  <c r="J875" i="3"/>
  <c r="J876" i="3"/>
  <c r="J877" i="3"/>
  <c r="J878" i="3"/>
  <c r="J879" i="3"/>
  <c r="J880" i="3"/>
  <c r="J881" i="3"/>
  <c r="J882" i="3"/>
  <c r="J883" i="3"/>
  <c r="J884" i="3"/>
  <c r="J885" i="3"/>
  <c r="J886" i="3"/>
  <c r="J887" i="3"/>
  <c r="J888" i="3"/>
  <c r="J889" i="3"/>
  <c r="J890" i="3"/>
  <c r="J891" i="3"/>
  <c r="J892" i="3"/>
  <c r="J893" i="3"/>
  <c r="J894" i="3"/>
  <c r="J895" i="3"/>
  <c r="J896" i="3"/>
  <c r="J897" i="3"/>
  <c r="J898" i="3"/>
  <c r="J899" i="3"/>
  <c r="J900" i="3"/>
  <c r="J901" i="3"/>
  <c r="J902" i="3"/>
  <c r="J903" i="3"/>
  <c r="J904" i="3"/>
  <c r="J905" i="3"/>
  <c r="J906" i="3"/>
  <c r="J907" i="3"/>
  <c r="J908" i="3"/>
  <c r="J909" i="3"/>
  <c r="J910" i="3"/>
  <c r="J911" i="3"/>
  <c r="J912" i="3"/>
  <c r="J913" i="3"/>
  <c r="J914" i="3"/>
  <c r="J915" i="3"/>
  <c r="J916" i="3"/>
  <c r="J917" i="3"/>
  <c r="J918" i="3"/>
  <c r="J919" i="3"/>
  <c r="J920" i="3"/>
  <c r="J921" i="3"/>
  <c r="J922" i="3"/>
  <c r="J923" i="3"/>
  <c r="J924" i="3"/>
  <c r="J925" i="3"/>
  <c r="J926" i="3"/>
  <c r="J927" i="3"/>
  <c r="J928" i="3"/>
  <c r="J929" i="3"/>
  <c r="J930" i="3"/>
  <c r="J931" i="3"/>
  <c r="J932" i="3"/>
  <c r="J933" i="3"/>
  <c r="J934" i="3"/>
  <c r="J935" i="3"/>
  <c r="J936" i="3"/>
  <c r="J937" i="3"/>
  <c r="J938" i="3"/>
  <c r="J939" i="3"/>
  <c r="J940" i="3"/>
  <c r="J941" i="3"/>
  <c r="J942" i="3"/>
  <c r="J943" i="3"/>
  <c r="J944" i="3"/>
  <c r="J945" i="3"/>
  <c r="J946" i="3"/>
  <c r="J947" i="3"/>
  <c r="J948" i="3"/>
  <c r="J949" i="3"/>
  <c r="J950" i="3"/>
  <c r="J951" i="3"/>
  <c r="J952" i="3"/>
  <c r="J953" i="3"/>
  <c r="J954" i="3"/>
  <c r="J955" i="3"/>
  <c r="J956" i="3"/>
  <c r="J957" i="3"/>
  <c r="J958" i="3"/>
  <c r="J959" i="3"/>
  <c r="J960" i="3"/>
  <c r="J961" i="3"/>
  <c r="J962" i="3"/>
  <c r="J963" i="3"/>
  <c r="J964" i="3"/>
  <c r="J965" i="3"/>
  <c r="J966" i="3"/>
  <c r="J967" i="3"/>
  <c r="J968" i="3"/>
  <c r="J969" i="3"/>
  <c r="J970" i="3"/>
  <c r="J971" i="3"/>
  <c r="J972" i="3"/>
  <c r="J973" i="3"/>
  <c r="J974" i="3"/>
  <c r="J975" i="3"/>
  <c r="J976" i="3"/>
  <c r="J977" i="3"/>
  <c r="J978" i="3"/>
  <c r="J979" i="3"/>
  <c r="J980" i="3"/>
  <c r="J981" i="3"/>
  <c r="J982" i="3"/>
  <c r="J983" i="3"/>
  <c r="J984" i="3"/>
  <c r="J985" i="3"/>
  <c r="J986" i="3"/>
  <c r="J987" i="3"/>
  <c r="J988" i="3"/>
  <c r="J989" i="3"/>
  <c r="J990" i="3"/>
  <c r="J991" i="3"/>
  <c r="J992" i="3"/>
  <c r="J993" i="3"/>
  <c r="J994" i="3"/>
  <c r="J995" i="3"/>
  <c r="J996" i="3"/>
  <c r="J997" i="3"/>
  <c r="J998" i="3"/>
  <c r="J999" i="3"/>
  <c r="J1000" i="3"/>
  <c r="J1001" i="3"/>
  <c r="J1002" i="3"/>
  <c r="J1003" i="3"/>
  <c r="J1004" i="3"/>
  <c r="J1005" i="3"/>
  <c r="J1006" i="3"/>
  <c r="J1007" i="3"/>
  <c r="J1008" i="3"/>
  <c r="J1009" i="3"/>
  <c r="J1010" i="3"/>
  <c r="J1011" i="3"/>
  <c r="J1012" i="3"/>
  <c r="J1013" i="3"/>
  <c r="J1014" i="3"/>
  <c r="J1015" i="3"/>
  <c r="J1016" i="3"/>
  <c r="J1017" i="3"/>
  <c r="J1018" i="3"/>
  <c r="J1019" i="3"/>
  <c r="J1020" i="3"/>
  <c r="J1021" i="3"/>
  <c r="J1022" i="3"/>
  <c r="J1023" i="3"/>
  <c r="J1024" i="3"/>
  <c r="J1025" i="3"/>
  <c r="J1026" i="3"/>
  <c r="J1027" i="3"/>
  <c r="J1028" i="3"/>
  <c r="J1029" i="3"/>
  <c r="J1030" i="3"/>
  <c r="J1031" i="3"/>
  <c r="J1032" i="3"/>
  <c r="J1033" i="3"/>
  <c r="J1034" i="3"/>
  <c r="J1035" i="3"/>
  <c r="J1036" i="3"/>
  <c r="J1037" i="3"/>
  <c r="J1038" i="3"/>
  <c r="J1039" i="3"/>
  <c r="J1040" i="3"/>
  <c r="J1041" i="3"/>
  <c r="J1042" i="3"/>
  <c r="J1043" i="3"/>
  <c r="J1044" i="3"/>
  <c r="J1045" i="3"/>
  <c r="J1046" i="3"/>
  <c r="J1047" i="3"/>
  <c r="J1048" i="3"/>
  <c r="J1049" i="3"/>
  <c r="J1050" i="3"/>
  <c r="J1051" i="3"/>
  <c r="J1052" i="3"/>
  <c r="J1053" i="3"/>
  <c r="J1054" i="3"/>
  <c r="J1055" i="3"/>
  <c r="J1056" i="3"/>
  <c r="J1057" i="3"/>
  <c r="J1058" i="3"/>
  <c r="J1059" i="3"/>
  <c r="J1060" i="3"/>
  <c r="J1061" i="3"/>
  <c r="J1062" i="3"/>
  <c r="J1063" i="3"/>
  <c r="J1064" i="3"/>
  <c r="J1065" i="3"/>
  <c r="J1066" i="3"/>
  <c r="J1067" i="3"/>
  <c r="J1068" i="3"/>
  <c r="J1069" i="3"/>
  <c r="J1070" i="3"/>
  <c r="J1071" i="3"/>
  <c r="J1072" i="3"/>
  <c r="J1073" i="3"/>
  <c r="J1074" i="3"/>
  <c r="J1075" i="3"/>
  <c r="J1076" i="3"/>
  <c r="J1077" i="3"/>
  <c r="J1078" i="3"/>
  <c r="J1079" i="3"/>
  <c r="J1080" i="3"/>
  <c r="J1081" i="3"/>
  <c r="J1082" i="3"/>
  <c r="J1083" i="3"/>
  <c r="J1084" i="3"/>
  <c r="J1085" i="3"/>
  <c r="J1086" i="3"/>
  <c r="J1087" i="3"/>
  <c r="J1088" i="3"/>
  <c r="J1089" i="3"/>
  <c r="J1090" i="3"/>
  <c r="J1091" i="3"/>
  <c r="J1092" i="3"/>
  <c r="J1093" i="3"/>
  <c r="J1094" i="3"/>
  <c r="J1095" i="3"/>
  <c r="J1096" i="3"/>
  <c r="J1097" i="3"/>
  <c r="J1098" i="3"/>
  <c r="J1099" i="3"/>
  <c r="J1100" i="3"/>
  <c r="J1101" i="3"/>
  <c r="J1102" i="3"/>
  <c r="J1103" i="3"/>
  <c r="J1104" i="3"/>
  <c r="J1105" i="3"/>
  <c r="J1106" i="3"/>
  <c r="J1107" i="3"/>
  <c r="J1108" i="3"/>
  <c r="J1109" i="3"/>
  <c r="J1110" i="3"/>
  <c r="J1111" i="3"/>
  <c r="J1112" i="3"/>
  <c r="J1113" i="3"/>
  <c r="J1114" i="3"/>
  <c r="J1115" i="3"/>
  <c r="J1116" i="3"/>
  <c r="J1117" i="3"/>
  <c r="J184" i="3"/>
  <c r="G2950" i="6"/>
  <c r="I2949" i="6"/>
  <c r="G2949" i="6"/>
  <c r="I2948" i="6"/>
  <c r="G2948" i="6"/>
  <c r="I2947" i="6"/>
  <c r="G2947" i="6"/>
  <c r="I2946" i="6"/>
  <c r="G2946" i="6"/>
  <c r="I2945" i="6"/>
  <c r="G2945" i="6"/>
  <c r="I2944" i="6"/>
  <c r="G2944" i="6"/>
  <c r="I2943" i="6"/>
  <c r="G2943" i="6"/>
  <c r="I2942" i="6"/>
  <c r="G2942" i="6"/>
  <c r="I2941" i="6"/>
  <c r="G2941" i="6"/>
  <c r="I2940" i="6"/>
  <c r="G2940" i="6"/>
  <c r="I2939" i="6"/>
  <c r="G2939" i="6"/>
  <c r="I2938" i="6"/>
  <c r="G2938" i="6"/>
  <c r="I2937" i="6"/>
  <c r="G2937" i="6"/>
  <c r="I2936" i="6"/>
  <c r="G2936" i="6"/>
  <c r="I2935" i="6"/>
  <c r="G2935" i="6"/>
  <c r="I2934" i="6"/>
  <c r="G2934" i="6"/>
  <c r="I2933" i="6"/>
  <c r="G2933" i="6"/>
  <c r="I2932" i="6"/>
  <c r="G2932" i="6"/>
  <c r="I2931" i="6"/>
  <c r="G2931" i="6"/>
  <c r="I2930" i="6"/>
  <c r="G2930" i="6"/>
  <c r="I2929" i="6"/>
  <c r="G2929" i="6"/>
  <c r="I2928" i="6"/>
  <c r="G2928" i="6"/>
  <c r="I2927" i="6"/>
  <c r="G2927" i="6"/>
  <c r="I2926" i="6"/>
  <c r="G2926" i="6"/>
  <c r="I2925" i="6"/>
  <c r="G2925" i="6"/>
  <c r="I2924" i="6"/>
  <c r="G2924" i="6"/>
  <c r="I2923" i="6"/>
  <c r="G2923" i="6"/>
  <c r="I2922" i="6"/>
  <c r="G2922" i="6"/>
  <c r="I2921" i="6"/>
  <c r="G2921" i="6"/>
  <c r="I2920" i="6"/>
  <c r="G2920" i="6"/>
  <c r="I2919" i="6"/>
  <c r="G2919" i="6"/>
  <c r="I2918" i="6"/>
  <c r="G2918" i="6"/>
  <c r="I2917" i="6"/>
  <c r="G2917" i="6"/>
  <c r="I2916" i="6"/>
  <c r="G2916" i="6"/>
  <c r="I2915" i="6"/>
  <c r="G2915" i="6"/>
  <c r="I2914" i="6"/>
  <c r="G2914" i="6"/>
  <c r="I2913" i="6"/>
  <c r="G2913" i="6"/>
  <c r="I2912" i="6"/>
  <c r="G2912" i="6"/>
  <c r="I2911" i="6"/>
  <c r="G2911" i="6"/>
  <c r="I2910" i="6"/>
  <c r="G2910" i="6"/>
  <c r="I2909" i="6"/>
  <c r="G2909" i="6"/>
  <c r="I2908" i="6"/>
  <c r="G2908" i="6"/>
  <c r="I2907" i="6"/>
  <c r="G2907" i="6"/>
  <c r="I2906" i="6"/>
  <c r="G2906" i="6"/>
  <c r="I2905" i="6"/>
  <c r="G2905" i="6"/>
  <c r="I2904" i="6"/>
  <c r="G2904" i="6"/>
  <c r="I2903" i="6"/>
  <c r="G2903" i="6"/>
  <c r="I2902" i="6"/>
  <c r="G2902" i="6"/>
  <c r="I2901" i="6"/>
  <c r="G2901" i="6"/>
  <c r="I2900" i="6"/>
  <c r="G2900" i="6"/>
  <c r="I2899" i="6"/>
  <c r="G2899" i="6"/>
  <c r="I2898" i="6"/>
  <c r="G2898" i="6"/>
  <c r="I2897" i="6"/>
  <c r="G2897" i="6"/>
  <c r="I2896" i="6"/>
  <c r="G2896" i="6"/>
  <c r="I2895" i="6"/>
  <c r="G2895" i="6"/>
  <c r="I2894" i="6"/>
  <c r="G2894" i="6"/>
  <c r="I2893" i="6"/>
  <c r="G2893" i="6"/>
  <c r="I2892" i="6"/>
  <c r="G2892" i="6"/>
  <c r="I2891" i="6"/>
  <c r="G2891" i="6"/>
  <c r="I2890" i="6"/>
  <c r="G2890" i="6"/>
  <c r="I2889" i="6"/>
  <c r="G2889" i="6"/>
  <c r="I2888" i="6"/>
  <c r="G2888" i="6"/>
  <c r="I2887" i="6"/>
  <c r="G2887" i="6"/>
  <c r="I2886" i="6"/>
  <c r="G2886" i="6"/>
  <c r="I2885" i="6"/>
  <c r="G2885" i="6"/>
  <c r="I2884" i="6"/>
  <c r="G2884" i="6"/>
  <c r="I2883" i="6"/>
  <c r="G2883" i="6"/>
  <c r="I2882" i="6"/>
  <c r="G2882" i="6"/>
  <c r="I2881" i="6"/>
  <c r="G2881" i="6"/>
  <c r="I2880" i="6"/>
  <c r="G2880" i="6"/>
  <c r="I2879" i="6"/>
  <c r="G2879" i="6"/>
  <c r="I2878" i="6"/>
  <c r="G2878" i="6"/>
  <c r="I2877" i="6"/>
  <c r="G2877" i="6"/>
  <c r="I2876" i="6"/>
  <c r="G2876" i="6"/>
  <c r="I2875" i="6"/>
  <c r="G2875" i="6"/>
  <c r="I2874" i="6"/>
  <c r="G2874" i="6"/>
  <c r="I2873" i="6"/>
  <c r="G2873" i="6"/>
  <c r="I2872" i="6"/>
  <c r="G2872" i="6"/>
  <c r="I2871" i="6"/>
  <c r="G2871" i="6"/>
  <c r="I2870" i="6"/>
  <c r="G2870" i="6"/>
  <c r="I2869" i="6"/>
  <c r="G2869" i="6"/>
  <c r="I2868" i="6"/>
  <c r="G2868" i="6"/>
  <c r="I2867" i="6"/>
  <c r="G2867" i="6"/>
  <c r="I2866" i="6"/>
  <c r="G2866" i="6"/>
  <c r="I2865" i="6"/>
  <c r="G2865" i="6"/>
  <c r="I2864" i="6"/>
  <c r="G2864" i="6"/>
  <c r="I2863" i="6"/>
  <c r="G2863" i="6"/>
  <c r="I2862" i="6"/>
  <c r="G2862" i="6"/>
  <c r="I2861" i="6"/>
  <c r="G2861" i="6"/>
  <c r="I2860" i="6"/>
  <c r="G2860" i="6"/>
  <c r="I2859" i="6"/>
  <c r="G2859" i="6"/>
  <c r="I2858" i="6"/>
  <c r="G2858" i="6"/>
  <c r="I2857" i="6"/>
  <c r="G2857" i="6"/>
  <c r="I2856" i="6"/>
  <c r="G2856" i="6"/>
  <c r="I2855" i="6"/>
  <c r="G2855" i="6"/>
  <c r="I2854" i="6"/>
  <c r="G2854" i="6"/>
  <c r="I2853" i="6"/>
  <c r="G2853" i="6"/>
  <c r="I2852" i="6"/>
  <c r="G2852" i="6"/>
  <c r="I2851" i="6"/>
  <c r="G2851" i="6"/>
  <c r="I2850" i="6"/>
  <c r="G2850" i="6"/>
  <c r="I2849" i="6"/>
  <c r="G2849" i="6"/>
  <c r="I2848" i="6"/>
  <c r="G2848" i="6"/>
  <c r="I2847" i="6"/>
  <c r="G2847" i="6"/>
  <c r="I2846" i="6"/>
  <c r="G2846" i="6"/>
  <c r="I2845" i="6"/>
  <c r="G2845" i="6"/>
  <c r="I2844" i="6"/>
  <c r="G2844" i="6"/>
  <c r="I2843" i="6"/>
  <c r="G2843" i="6"/>
  <c r="I2842" i="6"/>
  <c r="G2842" i="6"/>
  <c r="I2841" i="6"/>
  <c r="G2841" i="6"/>
  <c r="I2840" i="6"/>
  <c r="G2840" i="6"/>
  <c r="I2839" i="6"/>
  <c r="G2839" i="6"/>
  <c r="I2838" i="6"/>
  <c r="G2838" i="6"/>
  <c r="I2837" i="6"/>
  <c r="G2837" i="6"/>
  <c r="I2836" i="6"/>
  <c r="G2836" i="6"/>
  <c r="I2835" i="6"/>
  <c r="G2835" i="6"/>
  <c r="I2834" i="6"/>
  <c r="G2834" i="6"/>
  <c r="I2833" i="6"/>
  <c r="G2833" i="6"/>
  <c r="I2832" i="6"/>
  <c r="G2832" i="6"/>
  <c r="I2831" i="6"/>
  <c r="G2831" i="6"/>
  <c r="I2830" i="6"/>
  <c r="G2830" i="6"/>
  <c r="I2829" i="6"/>
  <c r="G2829" i="6"/>
  <c r="I2828" i="6"/>
  <c r="G2828" i="6"/>
  <c r="I2827" i="6"/>
  <c r="G2827" i="6"/>
  <c r="I2826" i="6"/>
  <c r="G2826" i="6"/>
  <c r="I2825" i="6"/>
  <c r="G2825" i="6"/>
  <c r="I2824" i="6"/>
  <c r="G2824" i="6"/>
  <c r="I2823" i="6"/>
  <c r="G2823" i="6"/>
  <c r="I2822" i="6"/>
  <c r="G2822" i="6"/>
  <c r="I2821" i="6"/>
  <c r="G2821" i="6"/>
  <c r="I2820" i="6"/>
  <c r="G2820" i="6"/>
  <c r="I2819" i="6"/>
  <c r="G2819" i="6"/>
  <c r="I2818" i="6"/>
  <c r="G2818" i="6"/>
  <c r="I2817" i="6"/>
  <c r="G2817" i="6"/>
  <c r="I2816" i="6"/>
  <c r="G2816" i="6"/>
  <c r="I2815" i="6"/>
  <c r="G2815" i="6"/>
  <c r="I2814" i="6"/>
  <c r="G2814" i="6"/>
  <c r="I2813" i="6"/>
  <c r="G2813" i="6"/>
  <c r="I2812" i="6"/>
  <c r="G2812" i="6"/>
  <c r="I2811" i="6"/>
  <c r="G2811" i="6"/>
  <c r="I2810" i="6"/>
  <c r="G2810" i="6"/>
  <c r="I2809" i="6"/>
  <c r="G2809" i="6"/>
  <c r="I2808" i="6"/>
  <c r="G2808" i="6"/>
  <c r="I2807" i="6"/>
  <c r="G2807" i="6"/>
  <c r="I2806" i="6"/>
  <c r="G2806" i="6"/>
  <c r="I2805" i="6"/>
  <c r="G2805" i="6"/>
  <c r="I2804" i="6"/>
  <c r="G2804" i="6"/>
  <c r="I2803" i="6"/>
  <c r="G2803" i="6"/>
  <c r="I2802" i="6"/>
  <c r="G2802" i="6"/>
  <c r="I2801" i="6"/>
  <c r="G2801" i="6"/>
  <c r="I2800" i="6"/>
  <c r="G2800" i="6"/>
  <c r="I2799" i="6"/>
  <c r="G2799" i="6"/>
  <c r="I2798" i="6"/>
  <c r="G2798" i="6"/>
  <c r="I2797" i="6"/>
  <c r="G2797" i="6"/>
  <c r="I2796" i="6"/>
  <c r="G2796" i="6"/>
  <c r="I2795" i="6"/>
  <c r="G2795" i="6"/>
  <c r="I2794" i="6"/>
  <c r="G2794" i="6"/>
  <c r="I2793" i="6"/>
  <c r="G2793" i="6"/>
  <c r="I2792" i="6"/>
  <c r="G2792" i="6"/>
  <c r="I2791" i="6"/>
  <c r="G2791" i="6"/>
  <c r="I2790" i="6"/>
  <c r="G2790" i="6"/>
  <c r="I2789" i="6"/>
  <c r="G2789" i="6"/>
  <c r="I2788" i="6"/>
  <c r="G2788" i="6"/>
  <c r="I2787" i="6"/>
  <c r="G2787" i="6"/>
  <c r="I2786" i="6"/>
  <c r="G2786" i="6"/>
  <c r="I2785" i="6"/>
  <c r="G2785" i="6"/>
  <c r="I2784" i="6"/>
  <c r="G2784" i="6"/>
  <c r="I2783" i="6"/>
  <c r="G2783" i="6"/>
  <c r="I2782" i="6"/>
  <c r="G2782" i="6"/>
  <c r="I2781" i="6"/>
  <c r="G2781" i="6"/>
  <c r="I2780" i="6"/>
  <c r="G2780" i="6"/>
  <c r="I2779" i="6"/>
  <c r="G2779" i="6"/>
  <c r="I2778" i="6"/>
  <c r="G2778" i="6"/>
  <c r="I2777" i="6"/>
  <c r="G2777" i="6"/>
  <c r="I2776" i="6"/>
  <c r="G2776" i="6"/>
  <c r="I2775" i="6"/>
  <c r="G2775" i="6"/>
  <c r="I2774" i="6"/>
  <c r="G2774" i="6"/>
  <c r="I2773" i="6"/>
  <c r="G2773" i="6"/>
  <c r="I2772" i="6"/>
  <c r="G2772" i="6"/>
  <c r="I2771" i="6"/>
  <c r="G2771" i="6"/>
  <c r="I2770" i="6"/>
  <c r="G2770" i="6"/>
  <c r="I2769" i="6"/>
  <c r="G2769" i="6"/>
  <c r="I2768" i="6"/>
  <c r="G2768" i="6"/>
  <c r="I2767" i="6"/>
  <c r="G2767" i="6"/>
  <c r="I2766" i="6"/>
  <c r="G2766" i="6"/>
  <c r="I2765" i="6"/>
  <c r="G2765" i="6"/>
  <c r="I2764" i="6"/>
  <c r="G2764" i="6"/>
  <c r="I2763" i="6"/>
  <c r="G2763" i="6"/>
  <c r="I2762" i="6"/>
  <c r="G2762" i="6"/>
  <c r="I2761" i="6"/>
  <c r="G2761" i="6"/>
  <c r="I2760" i="6"/>
  <c r="G2760" i="6"/>
  <c r="I2759" i="6"/>
  <c r="G2759" i="6"/>
  <c r="I2758" i="6"/>
  <c r="G2758" i="6"/>
  <c r="I2757" i="6"/>
  <c r="G2757" i="6"/>
  <c r="I2756" i="6"/>
  <c r="G2756" i="6"/>
  <c r="I2755" i="6"/>
  <c r="G2755" i="6"/>
  <c r="I2754" i="6"/>
  <c r="G2754" i="6"/>
  <c r="I2753" i="6"/>
  <c r="G2753" i="6"/>
  <c r="I2752" i="6"/>
  <c r="G2752" i="6"/>
  <c r="I2751" i="6"/>
  <c r="G2751" i="6"/>
  <c r="I2750" i="6"/>
  <c r="G2750" i="6"/>
  <c r="I2749" i="6"/>
  <c r="G2749" i="6"/>
  <c r="I2748" i="6"/>
  <c r="G2748" i="6"/>
  <c r="I2747" i="6"/>
  <c r="G2747" i="6"/>
  <c r="I2746" i="6"/>
  <c r="G2746" i="6"/>
  <c r="I2745" i="6"/>
  <c r="G2745" i="6"/>
  <c r="I2744" i="6"/>
  <c r="G2744" i="6"/>
  <c r="I2743" i="6"/>
  <c r="G2743" i="6"/>
  <c r="I2742" i="6"/>
  <c r="G2742" i="6"/>
  <c r="I2741" i="6"/>
  <c r="G2741" i="6"/>
  <c r="I2740" i="6"/>
  <c r="G2740" i="6"/>
  <c r="I2739" i="6"/>
  <c r="G2739" i="6"/>
  <c r="I2738" i="6"/>
  <c r="G2738" i="6"/>
  <c r="I2737" i="6"/>
  <c r="G2737" i="6"/>
  <c r="I2736" i="6"/>
  <c r="G2736" i="6"/>
  <c r="I2735" i="6"/>
  <c r="G2735" i="6"/>
  <c r="I2734" i="6"/>
  <c r="G2734" i="6"/>
  <c r="I2733" i="6"/>
  <c r="G2733" i="6"/>
  <c r="I2732" i="6"/>
  <c r="G2732" i="6"/>
  <c r="I2731" i="6"/>
  <c r="G2731" i="6"/>
  <c r="I2730" i="6"/>
  <c r="G2730" i="6"/>
  <c r="I2729" i="6"/>
  <c r="G2729" i="6"/>
  <c r="I2728" i="6"/>
  <c r="G2728" i="6"/>
  <c r="I2727" i="6"/>
  <c r="G2727" i="6"/>
  <c r="I2726" i="6"/>
  <c r="G2726" i="6"/>
  <c r="I2725" i="6"/>
  <c r="G2725" i="6"/>
  <c r="I2724" i="6"/>
  <c r="G2724" i="6"/>
  <c r="I2723" i="6"/>
  <c r="G2723" i="6"/>
  <c r="I2722" i="6"/>
  <c r="G2722" i="6"/>
  <c r="I2721" i="6"/>
  <c r="G2721" i="6"/>
  <c r="I2720" i="6"/>
  <c r="G2720" i="6"/>
  <c r="I2719" i="6"/>
  <c r="G2719" i="6"/>
  <c r="I2718" i="6"/>
  <c r="G2718" i="6"/>
  <c r="I2717" i="6"/>
  <c r="G2717" i="6"/>
  <c r="I2716" i="6"/>
  <c r="G2716" i="6"/>
  <c r="I2715" i="6"/>
  <c r="G2715" i="6"/>
  <c r="I2714" i="6"/>
  <c r="G2714" i="6"/>
  <c r="I2713" i="6"/>
  <c r="G2713" i="6"/>
  <c r="I2712" i="6"/>
  <c r="G2712" i="6"/>
  <c r="I2711" i="6"/>
  <c r="G2711" i="6"/>
  <c r="I2710" i="6"/>
  <c r="G2710" i="6"/>
  <c r="I2709" i="6"/>
  <c r="G2709" i="6"/>
  <c r="I2708" i="6"/>
  <c r="G2708" i="6"/>
  <c r="I2707" i="6"/>
  <c r="G2707" i="6"/>
  <c r="I2706" i="6"/>
  <c r="G2706" i="6"/>
  <c r="I2705" i="6"/>
  <c r="G2705" i="6"/>
  <c r="I2704" i="6"/>
  <c r="G2704" i="6"/>
  <c r="I2703" i="6"/>
  <c r="G2703" i="6"/>
  <c r="I2702" i="6"/>
  <c r="G2702" i="6"/>
  <c r="I2701" i="6"/>
  <c r="G2701" i="6"/>
  <c r="I2700" i="6"/>
  <c r="G2700" i="6"/>
  <c r="I2699" i="6"/>
  <c r="G2699" i="6"/>
  <c r="I2698" i="6"/>
  <c r="G2698" i="6"/>
  <c r="I2697" i="6"/>
  <c r="G2697" i="6"/>
  <c r="I2696" i="6"/>
  <c r="G2696" i="6"/>
  <c r="I2695" i="6"/>
  <c r="G2695" i="6"/>
  <c r="I2694" i="6"/>
  <c r="G2694" i="6"/>
  <c r="I2693" i="6"/>
  <c r="G2693" i="6"/>
  <c r="I2692" i="6"/>
  <c r="G2692" i="6"/>
  <c r="I2691" i="6"/>
  <c r="G2691" i="6"/>
  <c r="I2690" i="6"/>
  <c r="G2690" i="6"/>
  <c r="I2689" i="6"/>
  <c r="G2689" i="6"/>
  <c r="I2688" i="6"/>
  <c r="G2688" i="6"/>
  <c r="I2687" i="6"/>
  <c r="G2687" i="6"/>
  <c r="I2686" i="6"/>
  <c r="G2686" i="6"/>
  <c r="I2685" i="6"/>
  <c r="G2685" i="6"/>
  <c r="I2684" i="6"/>
  <c r="G2684" i="6"/>
  <c r="I2683" i="6"/>
  <c r="G2683" i="6"/>
  <c r="I2682" i="6"/>
  <c r="G2682" i="6"/>
  <c r="I2681" i="6"/>
  <c r="G2681" i="6"/>
  <c r="I2680" i="6"/>
  <c r="G2680" i="6"/>
  <c r="I2679" i="6"/>
  <c r="G2679" i="6"/>
  <c r="I2678" i="6"/>
  <c r="G2678" i="6"/>
  <c r="I2677" i="6"/>
  <c r="G2677" i="6"/>
  <c r="I2676" i="6"/>
  <c r="G2676" i="6"/>
  <c r="I2675" i="6"/>
  <c r="G2675" i="6"/>
  <c r="I2674" i="6"/>
  <c r="G2674" i="6"/>
  <c r="I2673" i="6"/>
  <c r="G2673" i="6"/>
  <c r="I2672" i="6"/>
  <c r="G2672" i="6"/>
  <c r="I2671" i="6"/>
  <c r="G2671" i="6"/>
  <c r="I2670" i="6"/>
  <c r="G2670" i="6"/>
  <c r="I2669" i="6"/>
  <c r="G2669" i="6"/>
  <c r="I2668" i="6"/>
  <c r="G2668" i="6"/>
  <c r="I2667" i="6"/>
  <c r="G2667" i="6"/>
  <c r="I2666" i="6"/>
  <c r="G2666" i="6"/>
  <c r="I2665" i="6"/>
  <c r="G2665" i="6"/>
  <c r="I2664" i="6"/>
  <c r="G2664" i="6"/>
  <c r="I2663" i="6"/>
  <c r="G2663" i="6"/>
  <c r="I2662" i="6"/>
  <c r="G2662" i="6"/>
  <c r="I2661" i="6"/>
  <c r="G2661" i="6"/>
  <c r="I2660" i="6"/>
  <c r="G2660" i="6"/>
  <c r="I2659" i="6"/>
  <c r="G2659" i="6"/>
  <c r="I2658" i="6"/>
  <c r="G2658" i="6"/>
  <c r="I2657" i="6"/>
  <c r="G2657" i="6"/>
  <c r="I2656" i="6"/>
  <c r="G2656" i="6"/>
  <c r="I2655" i="6"/>
  <c r="G2655" i="6"/>
  <c r="I2654" i="6"/>
  <c r="G2654" i="6"/>
  <c r="I2653" i="6"/>
  <c r="G2653" i="6"/>
  <c r="I2652" i="6"/>
  <c r="G2652" i="6"/>
  <c r="I2651" i="6"/>
  <c r="G2651" i="6"/>
  <c r="I2650" i="6"/>
  <c r="G2650" i="6"/>
  <c r="I2649" i="6"/>
  <c r="G2649" i="6"/>
  <c r="I2648" i="6"/>
  <c r="G2648" i="6"/>
  <c r="I2647" i="6"/>
  <c r="G2647" i="6"/>
  <c r="I2646" i="6"/>
  <c r="G2646" i="6"/>
  <c r="I2645" i="6"/>
  <c r="G2645" i="6"/>
  <c r="I2644" i="6"/>
  <c r="G2644" i="6"/>
  <c r="I2643" i="6"/>
  <c r="G2643" i="6"/>
  <c r="I2642" i="6"/>
  <c r="G2642" i="6"/>
  <c r="I2641" i="6"/>
  <c r="G2641" i="6"/>
  <c r="I2640" i="6"/>
  <c r="G2640" i="6"/>
  <c r="I2639" i="6"/>
  <c r="G2639" i="6"/>
  <c r="I2638" i="6"/>
  <c r="G2638" i="6"/>
  <c r="I2637" i="6"/>
  <c r="G2637" i="6"/>
  <c r="I2636" i="6"/>
  <c r="G2636" i="6"/>
  <c r="I2635" i="6"/>
  <c r="G2635" i="6"/>
  <c r="I2634" i="6"/>
  <c r="G2634" i="6"/>
  <c r="I2633" i="6"/>
  <c r="G2633" i="6"/>
  <c r="I2632" i="6"/>
  <c r="G2632" i="6"/>
  <c r="I2631" i="6"/>
  <c r="G2631" i="6"/>
  <c r="I2630" i="6"/>
  <c r="G2630" i="6"/>
  <c r="I2629" i="6"/>
  <c r="G2629" i="6"/>
  <c r="I2628" i="6"/>
  <c r="G2628" i="6"/>
  <c r="I2627" i="6"/>
  <c r="G2627" i="6"/>
  <c r="I2626" i="6"/>
  <c r="G2626" i="6"/>
  <c r="I2625" i="6"/>
  <c r="G2625" i="6"/>
  <c r="I2624" i="6"/>
  <c r="G2624" i="6"/>
  <c r="I2623" i="6"/>
  <c r="G2623" i="6"/>
  <c r="I2622" i="6"/>
  <c r="G2622" i="6"/>
  <c r="I2621" i="6"/>
  <c r="G2621" i="6"/>
  <c r="I2620" i="6"/>
  <c r="G2620" i="6"/>
  <c r="I2619" i="6"/>
  <c r="G2619" i="6"/>
  <c r="I2618" i="6"/>
  <c r="G2618" i="6"/>
  <c r="I2617" i="6"/>
  <c r="G2617" i="6"/>
  <c r="I2616" i="6"/>
  <c r="G2616" i="6"/>
  <c r="I2615" i="6"/>
  <c r="G2615" i="6"/>
  <c r="I2614" i="6"/>
  <c r="G2614" i="6"/>
  <c r="I2613" i="6"/>
  <c r="G2613" i="6"/>
  <c r="I2612" i="6"/>
  <c r="G2612" i="6"/>
  <c r="I2611" i="6"/>
  <c r="G2611" i="6"/>
  <c r="I2610" i="6"/>
  <c r="G2610" i="6"/>
  <c r="I2609" i="6"/>
  <c r="G2609" i="6"/>
  <c r="I2608" i="6"/>
  <c r="G2608" i="6"/>
  <c r="I2607" i="6"/>
  <c r="G2607" i="6"/>
  <c r="I2606" i="6"/>
  <c r="G2606" i="6"/>
  <c r="I2605" i="6"/>
  <c r="G2605" i="6"/>
  <c r="I2604" i="6"/>
  <c r="G2604" i="6"/>
  <c r="I2603" i="6"/>
  <c r="G2603" i="6"/>
  <c r="I2602" i="6"/>
  <c r="G2602" i="6"/>
  <c r="I2601" i="6"/>
  <c r="G2601" i="6"/>
  <c r="I2600" i="6"/>
  <c r="G2600" i="6"/>
  <c r="I2599" i="6"/>
  <c r="G2599" i="6"/>
  <c r="I2598" i="6"/>
  <c r="G2598" i="6"/>
  <c r="I2597" i="6"/>
  <c r="G2597" i="6"/>
  <c r="I2596" i="6"/>
  <c r="G2596" i="6"/>
  <c r="I2595" i="6"/>
  <c r="G2595" i="6"/>
  <c r="I2594" i="6"/>
  <c r="G2594" i="6"/>
  <c r="I2593" i="6"/>
  <c r="G2593" i="6"/>
  <c r="I2592" i="6"/>
  <c r="G2592" i="6"/>
  <c r="I2591" i="6"/>
  <c r="G2591" i="6"/>
  <c r="I2590" i="6"/>
  <c r="G2590" i="6"/>
  <c r="I2589" i="6"/>
  <c r="G2589" i="6"/>
  <c r="I2588" i="6"/>
  <c r="G2588" i="6"/>
  <c r="I2587" i="6"/>
  <c r="G2587" i="6"/>
  <c r="I2586" i="6"/>
  <c r="G2586" i="6"/>
  <c r="I2585" i="6"/>
  <c r="G2585" i="6"/>
  <c r="I2584" i="6"/>
  <c r="G2584" i="6"/>
  <c r="I2583" i="6"/>
  <c r="G2583" i="6"/>
  <c r="I2582" i="6"/>
  <c r="G2582" i="6"/>
  <c r="I2581" i="6"/>
  <c r="G2581" i="6"/>
  <c r="I2580" i="6"/>
  <c r="G2580" i="6"/>
  <c r="I2579" i="6"/>
  <c r="G2579" i="6"/>
  <c r="I2578" i="6"/>
  <c r="G2578" i="6"/>
  <c r="I2577" i="6"/>
  <c r="G2577" i="6"/>
  <c r="I2576" i="6"/>
  <c r="G2576" i="6"/>
  <c r="I2575" i="6"/>
  <c r="G2575" i="6"/>
  <c r="I2574" i="6"/>
  <c r="G2574" i="6"/>
  <c r="I2573" i="6"/>
  <c r="G2573" i="6"/>
  <c r="I2572" i="6"/>
  <c r="G2572" i="6"/>
  <c r="I2571" i="6"/>
  <c r="G2571" i="6"/>
  <c r="I2570" i="6"/>
  <c r="G2570" i="6"/>
  <c r="I2569" i="6"/>
  <c r="G2569" i="6"/>
  <c r="I2568" i="6"/>
  <c r="G2568" i="6"/>
  <c r="I2567" i="6"/>
  <c r="G2567" i="6"/>
  <c r="I2566" i="6"/>
  <c r="G2566" i="6"/>
  <c r="I2565" i="6"/>
  <c r="G2565" i="6"/>
  <c r="I2564" i="6"/>
  <c r="G2564" i="6"/>
  <c r="I2563" i="6"/>
  <c r="G2563" i="6"/>
  <c r="I2562" i="6"/>
  <c r="G2562" i="6"/>
  <c r="I2561" i="6"/>
  <c r="G2561" i="6"/>
  <c r="I2560" i="6"/>
  <c r="G2560" i="6"/>
  <c r="I2559" i="6"/>
  <c r="G2559" i="6"/>
  <c r="I2558" i="6"/>
  <c r="G2558" i="6"/>
  <c r="I2557" i="6"/>
  <c r="G2557" i="6"/>
  <c r="I2556" i="6"/>
  <c r="G2556" i="6"/>
  <c r="I2555" i="6"/>
  <c r="G2555" i="6"/>
  <c r="I2554" i="6"/>
  <c r="G2554" i="6"/>
  <c r="I2553" i="6"/>
  <c r="G2553" i="6"/>
  <c r="I2552" i="6"/>
  <c r="G2552" i="6"/>
  <c r="I2551" i="6"/>
  <c r="G2551" i="6"/>
  <c r="I2550" i="6"/>
  <c r="G2550" i="6"/>
  <c r="I2549" i="6"/>
  <c r="G2549" i="6"/>
  <c r="I2548" i="6"/>
  <c r="G2548" i="6"/>
  <c r="I2547" i="6"/>
  <c r="G2547" i="6"/>
  <c r="I2546" i="6"/>
  <c r="G2546" i="6"/>
  <c r="I2545" i="6"/>
  <c r="G2545" i="6"/>
  <c r="I2544" i="6"/>
  <c r="G2544" i="6"/>
  <c r="I2543" i="6"/>
  <c r="G2543" i="6"/>
  <c r="I2542" i="6"/>
  <c r="G2542" i="6"/>
  <c r="I2541" i="6"/>
  <c r="G2541" i="6"/>
  <c r="I2540" i="6"/>
  <c r="G2540" i="6"/>
  <c r="I2539" i="6"/>
  <c r="G2539" i="6"/>
  <c r="I2538" i="6"/>
  <c r="G2538" i="6"/>
  <c r="I2537" i="6"/>
  <c r="G2537" i="6"/>
  <c r="I2536" i="6"/>
  <c r="G2536" i="6"/>
  <c r="I2535" i="6"/>
  <c r="G2535" i="6"/>
  <c r="I2534" i="6"/>
  <c r="G2534" i="6"/>
  <c r="I2533" i="6"/>
  <c r="G2533" i="6"/>
  <c r="I2532" i="6"/>
  <c r="G2532" i="6"/>
  <c r="I2531" i="6"/>
  <c r="G2531" i="6"/>
  <c r="I2530" i="6"/>
  <c r="G2530" i="6"/>
  <c r="I2529" i="6"/>
  <c r="G2529" i="6"/>
  <c r="I2528" i="6"/>
  <c r="G2528" i="6"/>
  <c r="I2527" i="6"/>
  <c r="G2527" i="6"/>
  <c r="I2526" i="6"/>
  <c r="G2526" i="6"/>
  <c r="I2525" i="6"/>
  <c r="G2525" i="6"/>
  <c r="I2524" i="6"/>
  <c r="G2524" i="6"/>
  <c r="I2523" i="6"/>
  <c r="G2523" i="6"/>
  <c r="I2522" i="6"/>
  <c r="G2522" i="6"/>
  <c r="I2521" i="6"/>
  <c r="G2521" i="6"/>
  <c r="I2520" i="6"/>
  <c r="G2520" i="6"/>
  <c r="I2519" i="6"/>
  <c r="G2519" i="6"/>
  <c r="I2518" i="6"/>
  <c r="G2518" i="6"/>
  <c r="I2517" i="6"/>
  <c r="G2517" i="6"/>
  <c r="I2516" i="6"/>
  <c r="G2516" i="6"/>
  <c r="I2515" i="6"/>
  <c r="G2515" i="6"/>
  <c r="I2514" i="6"/>
  <c r="G2514" i="6"/>
  <c r="I2513" i="6"/>
  <c r="G2513" i="6"/>
  <c r="I2512" i="6"/>
  <c r="G2512" i="6"/>
  <c r="I2511" i="6"/>
  <c r="G2511" i="6"/>
  <c r="I2510" i="6"/>
  <c r="G2510" i="6"/>
  <c r="I2509" i="6"/>
  <c r="G2509" i="6"/>
  <c r="I2508" i="6"/>
  <c r="G2508" i="6"/>
  <c r="I2507" i="6"/>
  <c r="G2507" i="6"/>
  <c r="I2506" i="6"/>
  <c r="G2506" i="6"/>
  <c r="I2505" i="6"/>
  <c r="G2505" i="6"/>
  <c r="I2504" i="6"/>
  <c r="G2504" i="6"/>
  <c r="I2503" i="6"/>
  <c r="G2503" i="6"/>
  <c r="I2502" i="6"/>
  <c r="G2502" i="6"/>
  <c r="I2501" i="6"/>
  <c r="G2501" i="6"/>
  <c r="I2500" i="6"/>
  <c r="G2500" i="6"/>
  <c r="I2499" i="6"/>
  <c r="G2499" i="6"/>
  <c r="I2498" i="6"/>
  <c r="G2498" i="6"/>
  <c r="I2497" i="6"/>
  <c r="G2497" i="6"/>
  <c r="I2496" i="6"/>
  <c r="G2496" i="6"/>
  <c r="I2495" i="6"/>
  <c r="G2495" i="6"/>
  <c r="I2494" i="6"/>
  <c r="G2494" i="6"/>
  <c r="I2493" i="6"/>
  <c r="G2493" i="6"/>
  <c r="I2492" i="6"/>
  <c r="G2492" i="6"/>
  <c r="I2491" i="6"/>
  <c r="G2491" i="6"/>
  <c r="I2490" i="6"/>
  <c r="G2490" i="6"/>
  <c r="I2489" i="6"/>
  <c r="G2489" i="6"/>
  <c r="I2488" i="6"/>
  <c r="G2488" i="6"/>
  <c r="I2487" i="6"/>
  <c r="G2487" i="6"/>
  <c r="I2486" i="6"/>
  <c r="G2486" i="6"/>
  <c r="I2485" i="6"/>
  <c r="G2485" i="6"/>
  <c r="I2484" i="6"/>
  <c r="G2484" i="6"/>
  <c r="I2483" i="6"/>
  <c r="G2483" i="6"/>
  <c r="I2482" i="6"/>
  <c r="G2482" i="6"/>
  <c r="I2481" i="6"/>
  <c r="G2481" i="6"/>
  <c r="I2480" i="6"/>
  <c r="G2480" i="6"/>
  <c r="I2479" i="6"/>
  <c r="G2479" i="6"/>
  <c r="I2478" i="6"/>
  <c r="G2478" i="6"/>
  <c r="I2477" i="6"/>
  <c r="G2477" i="6"/>
  <c r="I2476" i="6"/>
  <c r="G2476" i="6"/>
  <c r="I2475" i="6"/>
  <c r="G2475" i="6"/>
  <c r="I2474" i="6"/>
  <c r="G2474" i="6"/>
  <c r="I2473" i="6"/>
  <c r="G2473" i="6"/>
  <c r="I2472" i="6"/>
  <c r="G2472" i="6"/>
  <c r="I2471" i="6"/>
  <c r="G2471" i="6"/>
  <c r="I2470" i="6"/>
  <c r="G2470" i="6"/>
  <c r="I2469" i="6"/>
  <c r="G2469" i="6"/>
  <c r="I2468" i="6"/>
  <c r="G2468" i="6"/>
  <c r="I2467" i="6"/>
  <c r="G2467" i="6"/>
  <c r="I2466" i="6"/>
  <c r="G2466" i="6"/>
  <c r="I2465" i="6"/>
  <c r="G2465" i="6"/>
  <c r="I2464" i="6"/>
  <c r="G2464" i="6"/>
  <c r="I2463" i="6"/>
  <c r="G2463" i="6"/>
  <c r="I2462" i="6"/>
  <c r="G2462" i="6"/>
  <c r="I2461" i="6"/>
  <c r="G2461" i="6"/>
  <c r="I2460" i="6"/>
  <c r="G2460" i="6"/>
  <c r="I2459" i="6"/>
  <c r="G2459" i="6"/>
  <c r="I2458" i="6"/>
  <c r="G2458" i="6"/>
  <c r="I2457" i="6"/>
  <c r="G2457" i="6"/>
  <c r="I2456" i="6"/>
  <c r="G2456" i="6"/>
  <c r="I2455" i="6"/>
  <c r="G2455" i="6"/>
  <c r="I2454" i="6"/>
  <c r="G2454" i="6"/>
  <c r="I2453" i="6"/>
  <c r="G2453" i="6"/>
  <c r="I2452" i="6"/>
  <c r="G2452" i="6"/>
  <c r="I2451" i="6"/>
  <c r="G2451" i="6"/>
  <c r="I2450" i="6"/>
  <c r="G2450" i="6"/>
  <c r="I2449" i="6"/>
  <c r="G2449" i="6"/>
  <c r="I2448" i="6"/>
  <c r="G2448" i="6"/>
  <c r="I2447" i="6"/>
  <c r="G2447" i="6"/>
  <c r="I2446" i="6"/>
  <c r="G2446" i="6"/>
  <c r="I2445" i="6"/>
  <c r="G2445" i="6"/>
  <c r="I2444" i="6"/>
  <c r="G2444" i="6"/>
  <c r="I2443" i="6"/>
  <c r="G2443" i="6"/>
  <c r="I2442" i="6"/>
  <c r="G2442" i="6"/>
  <c r="I2441" i="6"/>
  <c r="G2441" i="6"/>
  <c r="I2440" i="6"/>
  <c r="G2440" i="6"/>
  <c r="I2439" i="6"/>
  <c r="G2439" i="6"/>
  <c r="I2438" i="6"/>
  <c r="G2438" i="6"/>
  <c r="I2437" i="6"/>
  <c r="G2437" i="6"/>
  <c r="I2436" i="6"/>
  <c r="G2436" i="6"/>
  <c r="I2435" i="6"/>
  <c r="G2435" i="6"/>
  <c r="I2434" i="6"/>
  <c r="G2434" i="6"/>
  <c r="I2433" i="6"/>
  <c r="G2433" i="6"/>
  <c r="I2432" i="6"/>
  <c r="G2432" i="6"/>
  <c r="I2431" i="6"/>
  <c r="G2431" i="6"/>
  <c r="I2430" i="6"/>
  <c r="G2430" i="6"/>
  <c r="I2429" i="6"/>
  <c r="G2429" i="6"/>
  <c r="I2428" i="6"/>
  <c r="G2428" i="6"/>
  <c r="I2427" i="6"/>
  <c r="G2427" i="6"/>
  <c r="I2426" i="6"/>
  <c r="G2426" i="6"/>
  <c r="I2425" i="6"/>
  <c r="G2425" i="6"/>
  <c r="I2424" i="6"/>
  <c r="G2424" i="6"/>
  <c r="I2423" i="6"/>
  <c r="G2423" i="6"/>
  <c r="I2422" i="6"/>
  <c r="G2422" i="6"/>
  <c r="I2421" i="6"/>
  <c r="G2421" i="6"/>
  <c r="I2420" i="6"/>
  <c r="G2420" i="6"/>
  <c r="I2419" i="6"/>
  <c r="G2419" i="6"/>
  <c r="I2418" i="6"/>
  <c r="G2418" i="6"/>
  <c r="I2417" i="6"/>
  <c r="G2417" i="6"/>
  <c r="I2416" i="6"/>
  <c r="G2416" i="6"/>
  <c r="I2415" i="6"/>
  <c r="G2415" i="6"/>
  <c r="I2414" i="6"/>
  <c r="G2414" i="6"/>
  <c r="I2413" i="6"/>
  <c r="G2413" i="6"/>
  <c r="I2412" i="6"/>
  <c r="G2412" i="6"/>
  <c r="I2411" i="6"/>
  <c r="G2411" i="6"/>
  <c r="I2410" i="6"/>
  <c r="G2410" i="6"/>
  <c r="I2409" i="6"/>
  <c r="G2409" i="6"/>
  <c r="I2408" i="6"/>
  <c r="G2408" i="6"/>
  <c r="I2407" i="6"/>
  <c r="G2407" i="6"/>
  <c r="I2406" i="6"/>
  <c r="G2406" i="6"/>
  <c r="I2405" i="6"/>
  <c r="G2405" i="6"/>
  <c r="I2404" i="6"/>
  <c r="G2404" i="6"/>
  <c r="I2403" i="6"/>
  <c r="G2403" i="6"/>
  <c r="I2402" i="6"/>
  <c r="G2402" i="6"/>
  <c r="I2401" i="6"/>
  <c r="G2401" i="6"/>
  <c r="I2400" i="6"/>
  <c r="G2400" i="6"/>
  <c r="I2399" i="6"/>
  <c r="G2399" i="6"/>
  <c r="I2398" i="6"/>
  <c r="G2398" i="6"/>
  <c r="I2397" i="6"/>
  <c r="G2397" i="6"/>
  <c r="I2396" i="6"/>
  <c r="G2396" i="6"/>
  <c r="I2395" i="6"/>
  <c r="G2395" i="6"/>
  <c r="I2394" i="6"/>
  <c r="G2394" i="6"/>
  <c r="I2393" i="6"/>
  <c r="G2393" i="6"/>
  <c r="I2392" i="6"/>
  <c r="G2392" i="6"/>
  <c r="I2391" i="6"/>
  <c r="G2391" i="6"/>
  <c r="I2390" i="6"/>
  <c r="G2390" i="6"/>
  <c r="I2389" i="6"/>
  <c r="G2389" i="6"/>
  <c r="I2388" i="6"/>
  <c r="G2388" i="6"/>
  <c r="I2387" i="6"/>
  <c r="G2387" i="6"/>
  <c r="I2386" i="6"/>
  <c r="G2386" i="6"/>
  <c r="I2385" i="6"/>
  <c r="G2385" i="6"/>
  <c r="I2384" i="6"/>
  <c r="G2384" i="6"/>
  <c r="I2383" i="6"/>
  <c r="G2383" i="6"/>
  <c r="I2382" i="6"/>
  <c r="G2382" i="6"/>
  <c r="I2381" i="6"/>
  <c r="G2381" i="6"/>
  <c r="I2380" i="6"/>
  <c r="G2380" i="6"/>
  <c r="I2379" i="6"/>
  <c r="G2379" i="6"/>
  <c r="I2378" i="6"/>
  <c r="G2378" i="6"/>
  <c r="I2377" i="6"/>
  <c r="G2377" i="6"/>
  <c r="I2376" i="6"/>
  <c r="G2376" i="6"/>
  <c r="I2375" i="6"/>
  <c r="G2375" i="6"/>
  <c r="I2374" i="6"/>
  <c r="G2374" i="6"/>
  <c r="I2373" i="6"/>
  <c r="G2373" i="6"/>
  <c r="I2372" i="6"/>
  <c r="G2372" i="6"/>
  <c r="I2371" i="6"/>
  <c r="G2371" i="6"/>
  <c r="I2370" i="6"/>
  <c r="G2370" i="6"/>
  <c r="I2369" i="6"/>
  <c r="G2369" i="6"/>
  <c r="I2368" i="6"/>
  <c r="G2368" i="6"/>
  <c r="I2367" i="6"/>
  <c r="G2367" i="6"/>
  <c r="I2366" i="6"/>
  <c r="G2366" i="6"/>
  <c r="I2365" i="6"/>
  <c r="G2365" i="6"/>
  <c r="I2364" i="6"/>
  <c r="G2364" i="6"/>
  <c r="I2363" i="6"/>
  <c r="G2363" i="6"/>
  <c r="I2362" i="6"/>
  <c r="G2362" i="6"/>
  <c r="I2361" i="6"/>
  <c r="G2361" i="6"/>
  <c r="I2360" i="6"/>
  <c r="G2360" i="6"/>
  <c r="I2359" i="6"/>
  <c r="G2359" i="6"/>
  <c r="I2358" i="6"/>
  <c r="G2358" i="6"/>
  <c r="I2357" i="6"/>
  <c r="G2357" i="6"/>
  <c r="I2356" i="6"/>
  <c r="G2356" i="6"/>
  <c r="I2355" i="6"/>
  <c r="G2355" i="6"/>
  <c r="I2354" i="6"/>
  <c r="G2354" i="6"/>
  <c r="I2353" i="6"/>
  <c r="G2353" i="6"/>
  <c r="I2352" i="6"/>
  <c r="G2352" i="6"/>
  <c r="I2351" i="6"/>
  <c r="G2351" i="6"/>
  <c r="I2350" i="6"/>
  <c r="G2350" i="6"/>
  <c r="I2349" i="6"/>
  <c r="G2349" i="6"/>
  <c r="I2348" i="6"/>
  <c r="G2348" i="6"/>
  <c r="I2347" i="6"/>
  <c r="G2347" i="6"/>
  <c r="I2346" i="6"/>
  <c r="G2346" i="6"/>
  <c r="I2345" i="6"/>
  <c r="G2345" i="6"/>
  <c r="I2344" i="6"/>
  <c r="G2344" i="6"/>
  <c r="I2343" i="6"/>
  <c r="G2343" i="6"/>
  <c r="I2342" i="6"/>
  <c r="G2342" i="6"/>
  <c r="I2341" i="6"/>
  <c r="G2341" i="6"/>
  <c r="I2340" i="6"/>
  <c r="G2340" i="6"/>
  <c r="I2339" i="6"/>
  <c r="G2339" i="6"/>
  <c r="I2338" i="6"/>
  <c r="G2338" i="6"/>
  <c r="I2337" i="6"/>
  <c r="G2337" i="6"/>
  <c r="I2336" i="6"/>
  <c r="G2336" i="6"/>
  <c r="I2335" i="6"/>
  <c r="G2335" i="6"/>
  <c r="I2334" i="6"/>
  <c r="G2334" i="6"/>
  <c r="I2333" i="6"/>
  <c r="G2333" i="6"/>
  <c r="I2332" i="6"/>
  <c r="G2332" i="6"/>
  <c r="I2331" i="6"/>
  <c r="G2331" i="6"/>
  <c r="I2330" i="6"/>
  <c r="G2330" i="6"/>
  <c r="I2329" i="6"/>
  <c r="G2329" i="6"/>
  <c r="I2328" i="6"/>
  <c r="G2328" i="6"/>
  <c r="I2327" i="6"/>
  <c r="G2327" i="6"/>
  <c r="I2326" i="6"/>
  <c r="G2326" i="6"/>
  <c r="I2325" i="6"/>
  <c r="G2325" i="6"/>
  <c r="I2324" i="6"/>
  <c r="G2324" i="6"/>
  <c r="I2323" i="6"/>
  <c r="G2323" i="6"/>
  <c r="I2322" i="6"/>
  <c r="G2322" i="6"/>
  <c r="I2321" i="6"/>
  <c r="G2321" i="6"/>
  <c r="I2320" i="6"/>
  <c r="G2320" i="6"/>
  <c r="I2319" i="6"/>
  <c r="G2319" i="6"/>
  <c r="I2318" i="6"/>
  <c r="G2318" i="6"/>
  <c r="I2317" i="6"/>
  <c r="G2317" i="6"/>
  <c r="I2316" i="6"/>
  <c r="G2316" i="6"/>
  <c r="I2315" i="6"/>
  <c r="G2315" i="6"/>
  <c r="I2314" i="6"/>
  <c r="G2314" i="6"/>
  <c r="I2313" i="6"/>
  <c r="G2313" i="6"/>
  <c r="I2312" i="6"/>
  <c r="G2312" i="6"/>
  <c r="I2311" i="6"/>
  <c r="G2311" i="6"/>
  <c r="I2310" i="6"/>
  <c r="G2310" i="6"/>
  <c r="I2309" i="6"/>
  <c r="G2309" i="6"/>
  <c r="I2308" i="6"/>
  <c r="G2308" i="6"/>
  <c r="I2307" i="6"/>
  <c r="G2307" i="6"/>
  <c r="I2306" i="6"/>
  <c r="G2306" i="6"/>
  <c r="I2305" i="6"/>
  <c r="G2305" i="6"/>
  <c r="I2304" i="6"/>
  <c r="G2304" i="6"/>
  <c r="I2303" i="6"/>
  <c r="G2303" i="6"/>
  <c r="I2302" i="6"/>
  <c r="G2302" i="6"/>
  <c r="I2301" i="6"/>
  <c r="G2301" i="6"/>
  <c r="I2300" i="6"/>
  <c r="G2300" i="6"/>
  <c r="I2299" i="6"/>
  <c r="G2299" i="6"/>
  <c r="I2298" i="6"/>
  <c r="G2298" i="6"/>
  <c r="I2297" i="6"/>
  <c r="G2297" i="6"/>
  <c r="I2296" i="6"/>
  <c r="G2296" i="6"/>
  <c r="I2295" i="6"/>
  <c r="G2295" i="6"/>
  <c r="I2294" i="6"/>
  <c r="G2294" i="6"/>
  <c r="I2293" i="6"/>
  <c r="G2293" i="6"/>
  <c r="I2292" i="6"/>
  <c r="G2292" i="6"/>
  <c r="I2291" i="6"/>
  <c r="G2291" i="6"/>
  <c r="I2290" i="6"/>
  <c r="G2290" i="6"/>
  <c r="I2289" i="6"/>
  <c r="G2289" i="6"/>
  <c r="I2288" i="6"/>
  <c r="G2288" i="6"/>
  <c r="I2287" i="6"/>
  <c r="G2287" i="6"/>
  <c r="I2286" i="6"/>
  <c r="G2286" i="6"/>
  <c r="I2285" i="6"/>
  <c r="G2285" i="6"/>
  <c r="I2284" i="6"/>
  <c r="G2284" i="6"/>
  <c r="I2283" i="6"/>
  <c r="G2283" i="6"/>
  <c r="I2282" i="6"/>
  <c r="G2282" i="6"/>
  <c r="I2281" i="6"/>
  <c r="G2281" i="6"/>
  <c r="I2280" i="6"/>
  <c r="G2280" i="6"/>
  <c r="I2279" i="6"/>
  <c r="G2279" i="6"/>
  <c r="I2278" i="6"/>
  <c r="G2278" i="6"/>
  <c r="I2277" i="6"/>
  <c r="G2277" i="6"/>
  <c r="I2276" i="6"/>
  <c r="G2276" i="6"/>
  <c r="I2275" i="6"/>
  <c r="G2275" i="6"/>
  <c r="I2274" i="6"/>
  <c r="G2274" i="6"/>
  <c r="I2273" i="6"/>
  <c r="G2273" i="6"/>
  <c r="I2272" i="6"/>
  <c r="G2272" i="6"/>
  <c r="I2271" i="6"/>
  <c r="G2271" i="6"/>
  <c r="I2270" i="6"/>
  <c r="G2270" i="6"/>
  <c r="I2269" i="6"/>
  <c r="G2269" i="6"/>
  <c r="I2268" i="6"/>
  <c r="G2268" i="6"/>
  <c r="I2267" i="6"/>
  <c r="G2267" i="6"/>
  <c r="I2266" i="6"/>
  <c r="G2266" i="6"/>
  <c r="I2265" i="6"/>
  <c r="G2265" i="6"/>
  <c r="I2264" i="6"/>
  <c r="G2264" i="6"/>
  <c r="I2263" i="6"/>
  <c r="G2263" i="6"/>
  <c r="I2262" i="6"/>
  <c r="G2262" i="6"/>
  <c r="I2261" i="6"/>
  <c r="G2261" i="6"/>
  <c r="I2260" i="6"/>
  <c r="G2260" i="6"/>
  <c r="I2259" i="6"/>
  <c r="G2259" i="6"/>
  <c r="I2258" i="6"/>
  <c r="G2258" i="6"/>
  <c r="I2257" i="6"/>
  <c r="G2257" i="6"/>
  <c r="I2256" i="6"/>
  <c r="G2256" i="6"/>
  <c r="I2255" i="6"/>
  <c r="G2255" i="6"/>
  <c r="I2254" i="6"/>
  <c r="G2254" i="6"/>
  <c r="I2253" i="6"/>
  <c r="G2253" i="6"/>
  <c r="I2252" i="6"/>
  <c r="G2252" i="6"/>
  <c r="I2251" i="6"/>
  <c r="G2251" i="6"/>
  <c r="I2250" i="6"/>
  <c r="G2250" i="6"/>
  <c r="I2249" i="6"/>
  <c r="G2249" i="6"/>
  <c r="I2248" i="6"/>
  <c r="G2248" i="6"/>
  <c r="I2247" i="6"/>
  <c r="G2247" i="6"/>
  <c r="I2246" i="6"/>
  <c r="G2246" i="6"/>
  <c r="I2245" i="6"/>
  <c r="G2245" i="6"/>
  <c r="I2244" i="6"/>
  <c r="G2244" i="6"/>
  <c r="I2243" i="6"/>
  <c r="G2243" i="6"/>
  <c r="I2242" i="6"/>
  <c r="G2242" i="6"/>
  <c r="I2241" i="6"/>
  <c r="G2241" i="6"/>
  <c r="I2240" i="6"/>
  <c r="G2240" i="6"/>
  <c r="I2239" i="6"/>
  <c r="G2239" i="6"/>
  <c r="I2238" i="6"/>
  <c r="G2238" i="6"/>
  <c r="I2237" i="6"/>
  <c r="G2237" i="6"/>
  <c r="I2236" i="6"/>
  <c r="G2236" i="6"/>
  <c r="I2235" i="6"/>
  <c r="G2235" i="6"/>
  <c r="I2234" i="6"/>
  <c r="G2234" i="6"/>
  <c r="I2233" i="6"/>
  <c r="G2233" i="6"/>
  <c r="I2232" i="6"/>
  <c r="G2232" i="6"/>
  <c r="I2231" i="6"/>
  <c r="G2231" i="6"/>
  <c r="I2230" i="6"/>
  <c r="G2230" i="6"/>
  <c r="I2229" i="6"/>
  <c r="G2229" i="6"/>
  <c r="I2228" i="6"/>
  <c r="G2228" i="6"/>
  <c r="I2227" i="6"/>
  <c r="G2227" i="6"/>
  <c r="I2226" i="6"/>
  <c r="G2226" i="6"/>
  <c r="I2225" i="6"/>
  <c r="G2225" i="6"/>
  <c r="I2224" i="6"/>
  <c r="G2224" i="6"/>
  <c r="I2223" i="6"/>
  <c r="G2223" i="6"/>
  <c r="I2222" i="6"/>
  <c r="G2222" i="6"/>
  <c r="I2221" i="6"/>
  <c r="G2221" i="6"/>
  <c r="I2220" i="6"/>
  <c r="G2220" i="6"/>
  <c r="I2219" i="6"/>
  <c r="G2219" i="6"/>
  <c r="I2218" i="6"/>
  <c r="G2218" i="6"/>
  <c r="I2217" i="6"/>
  <c r="G2217" i="6"/>
  <c r="I2216" i="6"/>
  <c r="G2216" i="6"/>
  <c r="I2215" i="6"/>
  <c r="G2215" i="6"/>
  <c r="I2214" i="6"/>
  <c r="G2214" i="6"/>
  <c r="I2213" i="6"/>
  <c r="G2213" i="6"/>
  <c r="I2212" i="6"/>
  <c r="G2212" i="6"/>
  <c r="I2211" i="6"/>
  <c r="G2211" i="6"/>
  <c r="I2210" i="6"/>
  <c r="G2210" i="6"/>
  <c r="I2209" i="6"/>
  <c r="G2209" i="6"/>
  <c r="I2208" i="6"/>
  <c r="G2208" i="6"/>
  <c r="I2207" i="6"/>
  <c r="G2207" i="6"/>
  <c r="I2206" i="6"/>
  <c r="G2206" i="6"/>
  <c r="I2205" i="6"/>
  <c r="G2205" i="6"/>
  <c r="I2204" i="6"/>
  <c r="G2204" i="6"/>
  <c r="I2203" i="6"/>
  <c r="G2203" i="6"/>
  <c r="I2202" i="6"/>
  <c r="G2202" i="6"/>
  <c r="I2201" i="6"/>
  <c r="G2201" i="6"/>
  <c r="I2200" i="6"/>
  <c r="G2200" i="6"/>
  <c r="I2199" i="6"/>
  <c r="G2199" i="6"/>
  <c r="I2198" i="6"/>
  <c r="G2198" i="6"/>
  <c r="I2197" i="6"/>
  <c r="G2197" i="6"/>
  <c r="I2196" i="6"/>
  <c r="G2196" i="6"/>
  <c r="I2195" i="6"/>
  <c r="G2195" i="6"/>
  <c r="I2194" i="6"/>
  <c r="G2194" i="6"/>
  <c r="I2193" i="6"/>
  <c r="G2193" i="6"/>
  <c r="I2192" i="6"/>
  <c r="G2192" i="6"/>
  <c r="I2191" i="6"/>
  <c r="G2191" i="6"/>
  <c r="I2190" i="6"/>
  <c r="G2190" i="6"/>
  <c r="I2189" i="6"/>
  <c r="G2189" i="6"/>
  <c r="I2188" i="6"/>
  <c r="G2188" i="6"/>
  <c r="I2187" i="6"/>
  <c r="G2187" i="6"/>
  <c r="I2186" i="6"/>
  <c r="G2186" i="6"/>
  <c r="I2185" i="6"/>
  <c r="G2185" i="6"/>
  <c r="I2184" i="6"/>
  <c r="G2184" i="6"/>
  <c r="I2183" i="6"/>
  <c r="G2183" i="6"/>
  <c r="I2182" i="6"/>
  <c r="G2182" i="6"/>
  <c r="I2181" i="6"/>
  <c r="G2181" i="6"/>
  <c r="I2180" i="6"/>
  <c r="G2180" i="6"/>
  <c r="I2179" i="6"/>
  <c r="G2179" i="6"/>
  <c r="I2178" i="6"/>
  <c r="G2178" i="6"/>
  <c r="I2177" i="6"/>
  <c r="G2177" i="6"/>
  <c r="I2176" i="6"/>
  <c r="G2176" i="6"/>
  <c r="I2175" i="6"/>
  <c r="G2175" i="6"/>
  <c r="I2174" i="6"/>
  <c r="G2174" i="6"/>
  <c r="I2173" i="6"/>
  <c r="G2173" i="6"/>
  <c r="I2172" i="6"/>
  <c r="G2172" i="6"/>
  <c r="I2171" i="6"/>
  <c r="G2171" i="6"/>
  <c r="I2170" i="6"/>
  <c r="G2170" i="6"/>
  <c r="I2169" i="6"/>
  <c r="G2169" i="6"/>
  <c r="I2168" i="6"/>
  <c r="G2168" i="6"/>
  <c r="I2167" i="6"/>
  <c r="G2167" i="6"/>
  <c r="I2166" i="6"/>
  <c r="G2166" i="6"/>
  <c r="I2165" i="6"/>
  <c r="G2165" i="6"/>
  <c r="I2164" i="6"/>
  <c r="G2164" i="6"/>
  <c r="I2163" i="6"/>
  <c r="G2163" i="6"/>
  <c r="I2162" i="6"/>
  <c r="G2162" i="6"/>
  <c r="I2161" i="6"/>
  <c r="G2161" i="6"/>
  <c r="I2160" i="6"/>
  <c r="G2160" i="6"/>
  <c r="I2159" i="6"/>
  <c r="G2159" i="6"/>
  <c r="I2158" i="6"/>
  <c r="G2158" i="6"/>
  <c r="I2157" i="6"/>
  <c r="G2157" i="6"/>
  <c r="I2156" i="6"/>
  <c r="G2156" i="6"/>
  <c r="I2155" i="6"/>
  <c r="G2155" i="6"/>
  <c r="I2154" i="6"/>
  <c r="G2154" i="6"/>
  <c r="I2153" i="6"/>
  <c r="G2153" i="6"/>
  <c r="I2152" i="6"/>
  <c r="G2152" i="6"/>
  <c r="I2151" i="6"/>
  <c r="G2151" i="6"/>
  <c r="I2150" i="6"/>
  <c r="G2150" i="6"/>
  <c r="I2149" i="6"/>
  <c r="G2149" i="6"/>
  <c r="I2148" i="6"/>
  <c r="G2148" i="6"/>
  <c r="I2147" i="6"/>
  <c r="G2147" i="6"/>
  <c r="I2146" i="6"/>
  <c r="G2146" i="6"/>
  <c r="I2145" i="6"/>
  <c r="G2145" i="6"/>
  <c r="I2144" i="6"/>
  <c r="G2144" i="6"/>
  <c r="I2143" i="6"/>
  <c r="G2143" i="6"/>
  <c r="I2142" i="6"/>
  <c r="G2142" i="6"/>
  <c r="I2141" i="6"/>
  <c r="G2141" i="6"/>
  <c r="I2140" i="6"/>
  <c r="G2140" i="6"/>
  <c r="I2139" i="6"/>
  <c r="G2139" i="6"/>
  <c r="I2138" i="6"/>
  <c r="G2138" i="6"/>
  <c r="I2137" i="6"/>
  <c r="G2137" i="6"/>
  <c r="I2136" i="6"/>
  <c r="G2136" i="6"/>
  <c r="I2135" i="6"/>
  <c r="G2135" i="6"/>
  <c r="I2134" i="6"/>
  <c r="G2134" i="6"/>
  <c r="I2133" i="6"/>
  <c r="G2133" i="6"/>
  <c r="I2132" i="6"/>
  <c r="G2132" i="6"/>
  <c r="I2131" i="6"/>
  <c r="G2131" i="6"/>
  <c r="I2130" i="6"/>
  <c r="G2130" i="6"/>
  <c r="I2129" i="6"/>
  <c r="G2129" i="6"/>
  <c r="I2128" i="6"/>
  <c r="G2128" i="6"/>
  <c r="I2127" i="6"/>
  <c r="G2127" i="6"/>
  <c r="I2126" i="6"/>
  <c r="G2126" i="6"/>
  <c r="I2125" i="6"/>
  <c r="G2125" i="6"/>
  <c r="I2124" i="6"/>
  <c r="G2124" i="6"/>
  <c r="I2123" i="6"/>
  <c r="G2123" i="6"/>
  <c r="I2122" i="6"/>
  <c r="G2122" i="6"/>
  <c r="I2121" i="6"/>
  <c r="G2121" i="6"/>
  <c r="I2120" i="6"/>
  <c r="G2120" i="6"/>
  <c r="I2119" i="6"/>
  <c r="G2119" i="6"/>
  <c r="I2118" i="6"/>
  <c r="G2118" i="6"/>
  <c r="I2117" i="6"/>
  <c r="G2117" i="6"/>
  <c r="I2116" i="6"/>
  <c r="G2116" i="6"/>
  <c r="I2115" i="6"/>
  <c r="G2115" i="6"/>
  <c r="I2114" i="6"/>
  <c r="G2114" i="6"/>
  <c r="I2113" i="6"/>
  <c r="G2113" i="6"/>
  <c r="I2112" i="6"/>
  <c r="G2112" i="6"/>
  <c r="I2111" i="6"/>
  <c r="G2111" i="6"/>
  <c r="I2110" i="6"/>
  <c r="G2110" i="6"/>
  <c r="I2109" i="6"/>
  <c r="G2109" i="6"/>
  <c r="I2108" i="6"/>
  <c r="G2108" i="6"/>
  <c r="I2107" i="6"/>
  <c r="G2107" i="6"/>
  <c r="I2106" i="6"/>
  <c r="G2106" i="6"/>
  <c r="I2105" i="6"/>
  <c r="G2105" i="6"/>
  <c r="I2104" i="6"/>
  <c r="G2104" i="6"/>
  <c r="I2103" i="6"/>
  <c r="G2103" i="6"/>
  <c r="I2102" i="6"/>
  <c r="G2102" i="6"/>
  <c r="I2101" i="6"/>
  <c r="G2101" i="6"/>
  <c r="I2100" i="6"/>
  <c r="G2100" i="6"/>
  <c r="I2099" i="6"/>
  <c r="G2099" i="6"/>
  <c r="I2098" i="6"/>
  <c r="G2098" i="6"/>
  <c r="I2097" i="6"/>
  <c r="G2097" i="6"/>
  <c r="I2096" i="6"/>
  <c r="G2096" i="6"/>
  <c r="I2095" i="6"/>
  <c r="G2095" i="6"/>
  <c r="I2094" i="6"/>
  <c r="G2094" i="6"/>
  <c r="I2093" i="6"/>
  <c r="G2093" i="6"/>
  <c r="I2092" i="6"/>
  <c r="G2092" i="6"/>
  <c r="I2091" i="6"/>
  <c r="G2091" i="6"/>
  <c r="I2090" i="6"/>
  <c r="G2090" i="6"/>
  <c r="I2089" i="6"/>
  <c r="G2089" i="6"/>
  <c r="I2088" i="6"/>
  <c r="G2088" i="6"/>
  <c r="I2087" i="6"/>
  <c r="G2087" i="6"/>
  <c r="I2086" i="6"/>
  <c r="G2086" i="6"/>
  <c r="I2085" i="6"/>
  <c r="G2085" i="6"/>
  <c r="I2084" i="6"/>
  <c r="G2084" i="6"/>
  <c r="I2083" i="6"/>
  <c r="G2083" i="6"/>
  <c r="I2082" i="6"/>
  <c r="G2082" i="6"/>
  <c r="I2081" i="6"/>
  <c r="G2081" i="6"/>
  <c r="I2080" i="6"/>
  <c r="G2080" i="6"/>
  <c r="I2079" i="6"/>
  <c r="G2079" i="6"/>
  <c r="I2078" i="6"/>
  <c r="G2078" i="6"/>
  <c r="I2077" i="6"/>
  <c r="G2077" i="6"/>
  <c r="I2076" i="6"/>
  <c r="G2076" i="6"/>
  <c r="I2075" i="6"/>
  <c r="G2075" i="6"/>
  <c r="I2074" i="6"/>
  <c r="G2074" i="6"/>
  <c r="I2073" i="6"/>
  <c r="G2073" i="6"/>
  <c r="I2072" i="6"/>
  <c r="G2072" i="6"/>
  <c r="I2071" i="6"/>
  <c r="G2071" i="6"/>
  <c r="I2070" i="6"/>
  <c r="G2070" i="6"/>
  <c r="I2069" i="6"/>
  <c r="G2069" i="6"/>
  <c r="I2068" i="6"/>
  <c r="G2068" i="6"/>
  <c r="I2067" i="6"/>
  <c r="G2067" i="6"/>
  <c r="I2066" i="6"/>
  <c r="G2066" i="6"/>
  <c r="I2065" i="6"/>
  <c r="G2065" i="6"/>
  <c r="I2064" i="6"/>
  <c r="G2064" i="6"/>
  <c r="I2063" i="6"/>
  <c r="G2063" i="6"/>
  <c r="I2062" i="6"/>
  <c r="G2062" i="6"/>
  <c r="I2061" i="6"/>
  <c r="G2061" i="6"/>
  <c r="I2060" i="6"/>
  <c r="G2060" i="6"/>
  <c r="I2059" i="6"/>
  <c r="G2059" i="6"/>
  <c r="I2058" i="6"/>
  <c r="G2058" i="6"/>
  <c r="I2057" i="6"/>
  <c r="G2057" i="6"/>
  <c r="I2056" i="6"/>
  <c r="G2056" i="6"/>
  <c r="I2055" i="6"/>
  <c r="G2055" i="6"/>
  <c r="I2054" i="6"/>
  <c r="G2054" i="6"/>
  <c r="I2053" i="6"/>
  <c r="G2053" i="6"/>
  <c r="I2052" i="6"/>
  <c r="G2052" i="6"/>
  <c r="I2051" i="6"/>
  <c r="G2051" i="6"/>
  <c r="I2050" i="6"/>
  <c r="G2050" i="6"/>
  <c r="I2049" i="6"/>
  <c r="G2049" i="6"/>
  <c r="I2048" i="6"/>
  <c r="G2048" i="6"/>
  <c r="I2047" i="6"/>
  <c r="G2047" i="6"/>
  <c r="I2046" i="6"/>
  <c r="G2046" i="6"/>
  <c r="I2045" i="6"/>
  <c r="G2045" i="6"/>
  <c r="I2044" i="6"/>
  <c r="G2044" i="6"/>
  <c r="I2043" i="6"/>
  <c r="G2043" i="6"/>
  <c r="I2042" i="6"/>
  <c r="G2042" i="6"/>
  <c r="I2041" i="6"/>
  <c r="G2041" i="6"/>
  <c r="I2040" i="6"/>
  <c r="G2040" i="6"/>
  <c r="I2039" i="6"/>
  <c r="G2039" i="6"/>
  <c r="I2038" i="6"/>
  <c r="G2038" i="6"/>
  <c r="I2037" i="6"/>
  <c r="G2037" i="6"/>
  <c r="I2036" i="6"/>
  <c r="G2036" i="6"/>
  <c r="I2035" i="6"/>
  <c r="G2035" i="6"/>
  <c r="I2034" i="6"/>
  <c r="G2034" i="6"/>
  <c r="I2033" i="6"/>
  <c r="G2033" i="6"/>
  <c r="I2032" i="6"/>
  <c r="G2032" i="6"/>
  <c r="I2031" i="6"/>
  <c r="G2031" i="6"/>
  <c r="I2030" i="6"/>
  <c r="G2030" i="6"/>
  <c r="I2029" i="6"/>
  <c r="G2029" i="6"/>
  <c r="I2028" i="6"/>
  <c r="G2028" i="6"/>
  <c r="I2027" i="6"/>
  <c r="G2027" i="6"/>
  <c r="I2026" i="6"/>
  <c r="G2026" i="6"/>
  <c r="I2025" i="6"/>
  <c r="G2025" i="6"/>
  <c r="I2024" i="6"/>
  <c r="G2024" i="6"/>
  <c r="I2023" i="6"/>
  <c r="G2023" i="6"/>
  <c r="I2022" i="6"/>
  <c r="G2022" i="6"/>
  <c r="I2021" i="6"/>
  <c r="G2021" i="6"/>
  <c r="I2020" i="6"/>
  <c r="G2020" i="6"/>
  <c r="I2019" i="6"/>
  <c r="G2019" i="6"/>
  <c r="I2018" i="6"/>
  <c r="G2018" i="6"/>
  <c r="I2017" i="6"/>
  <c r="G2017" i="6"/>
  <c r="I2016" i="6"/>
  <c r="G2016" i="6"/>
  <c r="I2015" i="6"/>
  <c r="G2015" i="6"/>
  <c r="I2014" i="6"/>
  <c r="G2014" i="6"/>
  <c r="I2013" i="6"/>
  <c r="G2013" i="6"/>
  <c r="I2012" i="6"/>
  <c r="G2012" i="6"/>
  <c r="I2011" i="6"/>
  <c r="G2011" i="6"/>
  <c r="I2010" i="6"/>
  <c r="G2010" i="6"/>
  <c r="I2009" i="6"/>
  <c r="G2009" i="6"/>
  <c r="I2008" i="6"/>
  <c r="G2008" i="6"/>
  <c r="I2007" i="6"/>
  <c r="G2007" i="6"/>
  <c r="I2006" i="6"/>
  <c r="G2006" i="6"/>
  <c r="I2005" i="6"/>
  <c r="G2005" i="6"/>
  <c r="I2004" i="6"/>
  <c r="G2004" i="6"/>
  <c r="I2003" i="6"/>
  <c r="G2003" i="6"/>
  <c r="I2002" i="6"/>
  <c r="G2002" i="6"/>
  <c r="I2001" i="6"/>
  <c r="G2001" i="6"/>
  <c r="I2000" i="6"/>
  <c r="G2000" i="6"/>
  <c r="I1999" i="6"/>
  <c r="G1999" i="6"/>
  <c r="I1998" i="6"/>
  <c r="G1998" i="6"/>
  <c r="I1997" i="6"/>
  <c r="G1997" i="6"/>
  <c r="I1996" i="6"/>
  <c r="G1996" i="6"/>
  <c r="I1995" i="6"/>
  <c r="G1995" i="6"/>
  <c r="I1994" i="6"/>
  <c r="G1994" i="6"/>
  <c r="I1993" i="6"/>
  <c r="G1993" i="6"/>
  <c r="I1992" i="6"/>
  <c r="G1992" i="6"/>
  <c r="I1991" i="6"/>
  <c r="G1991" i="6"/>
  <c r="I1990" i="6"/>
  <c r="G1990" i="6"/>
  <c r="I1989" i="6"/>
  <c r="G1989" i="6"/>
  <c r="I1988" i="6"/>
  <c r="G1988" i="6"/>
  <c r="I1987" i="6"/>
  <c r="G1987" i="6"/>
  <c r="I1986" i="6"/>
  <c r="G1986" i="6"/>
  <c r="I1985" i="6"/>
  <c r="G1985" i="6"/>
  <c r="I1984" i="6"/>
  <c r="G1984" i="6"/>
  <c r="I1983" i="6"/>
  <c r="G1983" i="6"/>
  <c r="I1982" i="6"/>
  <c r="G1982" i="6"/>
  <c r="I1981" i="6"/>
  <c r="G1981" i="6"/>
  <c r="I1980" i="6"/>
  <c r="G1980" i="6"/>
  <c r="I1979" i="6"/>
  <c r="G1979" i="6"/>
  <c r="I1978" i="6"/>
  <c r="G1978" i="6"/>
  <c r="I1977" i="6"/>
  <c r="G1977" i="6"/>
  <c r="I1976" i="6"/>
  <c r="G1976" i="6"/>
  <c r="I1975" i="6"/>
  <c r="G1975" i="6"/>
  <c r="I1974" i="6"/>
  <c r="G1974" i="6"/>
  <c r="I1973" i="6"/>
  <c r="G1973" i="6"/>
  <c r="I1972" i="6"/>
  <c r="G1972" i="6"/>
  <c r="I1971" i="6"/>
  <c r="G1971" i="6"/>
  <c r="I1970" i="6"/>
  <c r="G1970" i="6"/>
  <c r="I1969" i="6"/>
  <c r="G1969" i="6"/>
  <c r="I1968" i="6"/>
  <c r="G1968" i="6"/>
  <c r="I1967" i="6"/>
  <c r="G1967" i="6"/>
  <c r="I1966" i="6"/>
  <c r="G1966" i="6"/>
  <c r="I1965" i="6"/>
  <c r="G1965" i="6"/>
  <c r="I1964" i="6"/>
  <c r="G1964" i="6"/>
  <c r="I1963" i="6"/>
  <c r="G1963" i="6"/>
  <c r="I1962" i="6"/>
  <c r="G1962" i="6"/>
  <c r="I1961" i="6"/>
  <c r="G1961" i="6"/>
  <c r="I1960" i="6"/>
  <c r="G1960" i="6"/>
  <c r="I1959" i="6"/>
  <c r="G1959" i="6"/>
  <c r="I1958" i="6"/>
  <c r="G1958" i="6"/>
  <c r="I1957" i="6"/>
  <c r="G1957" i="6"/>
  <c r="I1956" i="6"/>
  <c r="G1956" i="6"/>
  <c r="I1955" i="6"/>
  <c r="G1955" i="6"/>
  <c r="I1954" i="6"/>
  <c r="G1954" i="6"/>
  <c r="I1953" i="6"/>
  <c r="G1953" i="6"/>
  <c r="I1952" i="6"/>
  <c r="G1952" i="6"/>
  <c r="I1951" i="6"/>
  <c r="G1951" i="6"/>
  <c r="I1950" i="6"/>
  <c r="G1950" i="6"/>
  <c r="I1949" i="6"/>
  <c r="G1949" i="6"/>
  <c r="I1948" i="6"/>
  <c r="G1948" i="6"/>
  <c r="I1947" i="6"/>
  <c r="G1947" i="6"/>
  <c r="I1946" i="6"/>
  <c r="G1946" i="6"/>
  <c r="I1945" i="6"/>
  <c r="G1945" i="6"/>
  <c r="I1944" i="6"/>
  <c r="G1944" i="6"/>
  <c r="I1943" i="6"/>
  <c r="G1943" i="6"/>
  <c r="I1942" i="6"/>
  <c r="G1942" i="6"/>
  <c r="I1941" i="6"/>
  <c r="G1941" i="6"/>
  <c r="I1940" i="6"/>
  <c r="G1940" i="6"/>
  <c r="I1939" i="6"/>
  <c r="G1939" i="6"/>
  <c r="I1938" i="6"/>
  <c r="G1938" i="6"/>
  <c r="I1937" i="6"/>
  <c r="G1937" i="6"/>
  <c r="I1936" i="6"/>
  <c r="G1936" i="6"/>
  <c r="I1935" i="6"/>
  <c r="G1935" i="6"/>
  <c r="I1934" i="6"/>
  <c r="G1934" i="6"/>
  <c r="I1933" i="6"/>
  <c r="G1933" i="6"/>
  <c r="I1932" i="6"/>
  <c r="G1932" i="6"/>
  <c r="I1931" i="6"/>
  <c r="G1931" i="6"/>
  <c r="I1930" i="6"/>
  <c r="G1930" i="6"/>
  <c r="I1929" i="6"/>
  <c r="G1929" i="6"/>
  <c r="I1928" i="6"/>
  <c r="G1928" i="6"/>
  <c r="I1927" i="6"/>
  <c r="G1927" i="6"/>
  <c r="I1926" i="6"/>
  <c r="G1926" i="6"/>
  <c r="I1925" i="6"/>
  <c r="G1925" i="6"/>
  <c r="I1924" i="6"/>
  <c r="G1924" i="6"/>
  <c r="I1923" i="6"/>
  <c r="G1923" i="6"/>
  <c r="I1922" i="6"/>
  <c r="G1922" i="6"/>
  <c r="I1921" i="6"/>
  <c r="G1921" i="6"/>
  <c r="I1920" i="6"/>
  <c r="G1920" i="6"/>
  <c r="I1919" i="6"/>
  <c r="G1919" i="6"/>
  <c r="I1918" i="6"/>
  <c r="G1918" i="6"/>
  <c r="I1917" i="6"/>
  <c r="G1917" i="6"/>
  <c r="I1916" i="6"/>
  <c r="G1916" i="6"/>
  <c r="I1915" i="6"/>
  <c r="G1915" i="6"/>
  <c r="I1914" i="6"/>
  <c r="G1914" i="6"/>
  <c r="I1913" i="6"/>
  <c r="G1913" i="6"/>
  <c r="I1912" i="6"/>
  <c r="G1912" i="6"/>
  <c r="I1911" i="6"/>
  <c r="G1911" i="6"/>
  <c r="I1910" i="6"/>
  <c r="G1910" i="6"/>
  <c r="I1909" i="6"/>
  <c r="G1909" i="6"/>
  <c r="I1908" i="6"/>
  <c r="G1908" i="6"/>
  <c r="I1907" i="6"/>
  <c r="G1907" i="6"/>
  <c r="I1906" i="6"/>
  <c r="G1906" i="6"/>
  <c r="I1905" i="6"/>
  <c r="G1905" i="6"/>
  <c r="I1904" i="6"/>
  <c r="G1904" i="6"/>
  <c r="I1903" i="6"/>
  <c r="G1903" i="6"/>
  <c r="I1902" i="6"/>
  <c r="G1902" i="6"/>
  <c r="I1901" i="6"/>
  <c r="G1901" i="6"/>
  <c r="I1900" i="6"/>
  <c r="G1900" i="6"/>
  <c r="I1899" i="6"/>
  <c r="G1899" i="6"/>
  <c r="I1898" i="6"/>
  <c r="G1898" i="6"/>
  <c r="I1897" i="6"/>
  <c r="G1897" i="6"/>
  <c r="I1896" i="6"/>
  <c r="G1896" i="6"/>
  <c r="I1895" i="6"/>
  <c r="G1895" i="6"/>
  <c r="I1894" i="6"/>
  <c r="G1894" i="6"/>
  <c r="I1893" i="6"/>
  <c r="G1893" i="6"/>
  <c r="I1892" i="6"/>
  <c r="G1892" i="6"/>
  <c r="I1891" i="6"/>
  <c r="G1891" i="6"/>
  <c r="I1890" i="6"/>
  <c r="G1890" i="6"/>
  <c r="I1889" i="6"/>
  <c r="G1889" i="6"/>
  <c r="I1888" i="6"/>
  <c r="G1888" i="6"/>
  <c r="I1887" i="6"/>
  <c r="G1887" i="6"/>
  <c r="I1886" i="6"/>
  <c r="G1886" i="6"/>
  <c r="I1885" i="6"/>
  <c r="G1885" i="6"/>
  <c r="I1884" i="6"/>
  <c r="G1884" i="6"/>
  <c r="I1883" i="6"/>
  <c r="G1883" i="6"/>
  <c r="I1882" i="6"/>
  <c r="G1882" i="6"/>
  <c r="I1881" i="6"/>
  <c r="G1881" i="6"/>
  <c r="I1880" i="6"/>
  <c r="G1880" i="6"/>
  <c r="I1879" i="6"/>
  <c r="G1879" i="6"/>
  <c r="I1878" i="6"/>
  <c r="G1878" i="6"/>
  <c r="I1877" i="6"/>
  <c r="G1877" i="6"/>
  <c r="I1876" i="6"/>
  <c r="G1876" i="6"/>
  <c r="I1875" i="6"/>
  <c r="G1875" i="6"/>
  <c r="I1874" i="6"/>
  <c r="G1874" i="6"/>
  <c r="I1873" i="6"/>
  <c r="G1873" i="6"/>
  <c r="I1872" i="6"/>
  <c r="G1872" i="6"/>
  <c r="I1871" i="6"/>
  <c r="G1871" i="6"/>
  <c r="I1870" i="6"/>
  <c r="G1870" i="6"/>
  <c r="I1869" i="6"/>
  <c r="G1869" i="6"/>
  <c r="I1868" i="6"/>
  <c r="G1868" i="6"/>
  <c r="I1867" i="6"/>
  <c r="G1867" i="6"/>
  <c r="I1866" i="6"/>
  <c r="G1866" i="6"/>
  <c r="I1865" i="6"/>
  <c r="G1865" i="6"/>
  <c r="I1864" i="6"/>
  <c r="G1864" i="6"/>
  <c r="I1863" i="6"/>
  <c r="G1863" i="6"/>
  <c r="I1862" i="6"/>
  <c r="G1862" i="6"/>
  <c r="I1861" i="6"/>
  <c r="G1861" i="6"/>
  <c r="I1860" i="6"/>
  <c r="G1860" i="6"/>
  <c r="I1859" i="6"/>
  <c r="G1859" i="6"/>
  <c r="I1858" i="6"/>
  <c r="G1858" i="6"/>
  <c r="I1857" i="6"/>
  <c r="G1857" i="6"/>
  <c r="I1856" i="6"/>
  <c r="G1856" i="6"/>
  <c r="I1855" i="6"/>
  <c r="G1855" i="6"/>
  <c r="I1854" i="6"/>
  <c r="G1854" i="6"/>
  <c r="I1853" i="6"/>
  <c r="G1853" i="6"/>
  <c r="I1852" i="6"/>
  <c r="G1852" i="6"/>
  <c r="I1851" i="6"/>
  <c r="G1851" i="6"/>
  <c r="I1850" i="6"/>
  <c r="G1850" i="6"/>
  <c r="I1849" i="6"/>
  <c r="G1849" i="6"/>
  <c r="I1848" i="6"/>
  <c r="G1848" i="6"/>
  <c r="I1847" i="6"/>
  <c r="G1847" i="6"/>
  <c r="I1846" i="6"/>
  <c r="G1846" i="6"/>
  <c r="I1845" i="6"/>
  <c r="G1845" i="6"/>
  <c r="I1844" i="6"/>
  <c r="G1844" i="6"/>
  <c r="I1843" i="6"/>
  <c r="G1843" i="6"/>
  <c r="I1842" i="6"/>
  <c r="G1842" i="6"/>
  <c r="I1841" i="6"/>
  <c r="G1841" i="6"/>
  <c r="I1840" i="6"/>
  <c r="G1840" i="6"/>
  <c r="I1839" i="6"/>
  <c r="G1839" i="6"/>
  <c r="I1838" i="6"/>
  <c r="G1838" i="6"/>
  <c r="I1837" i="6"/>
  <c r="G1837" i="6"/>
  <c r="I1836" i="6"/>
  <c r="G1836" i="6"/>
  <c r="I1835" i="6"/>
  <c r="G1835" i="6"/>
  <c r="I1834" i="6"/>
  <c r="G1834" i="6"/>
  <c r="I1833" i="6"/>
  <c r="G1833" i="6"/>
  <c r="I1832" i="6"/>
  <c r="G1832" i="6"/>
  <c r="I1831" i="6"/>
  <c r="G1831" i="6"/>
  <c r="I1830" i="6"/>
  <c r="G1830" i="6"/>
  <c r="I1829" i="6"/>
  <c r="G1829" i="6"/>
  <c r="I1828" i="6"/>
  <c r="G1828" i="6"/>
  <c r="I1827" i="6"/>
  <c r="G1827" i="6"/>
  <c r="I1826" i="6"/>
  <c r="G1826" i="6"/>
  <c r="I1825" i="6"/>
  <c r="G1825" i="6"/>
  <c r="I1824" i="6"/>
  <c r="G1824" i="6"/>
  <c r="I1823" i="6"/>
  <c r="G1823" i="6"/>
  <c r="I1822" i="6"/>
  <c r="G1822" i="6"/>
  <c r="I1821" i="6"/>
  <c r="G1821" i="6"/>
  <c r="I1820" i="6"/>
  <c r="G1820" i="6"/>
  <c r="I1819" i="6"/>
  <c r="G1819" i="6"/>
  <c r="I1818" i="6"/>
  <c r="G1818" i="6"/>
  <c r="I1817" i="6"/>
  <c r="G1817" i="6"/>
  <c r="I1816" i="6"/>
  <c r="G1816" i="6"/>
  <c r="I1815" i="6"/>
  <c r="G1815" i="6"/>
  <c r="I1814" i="6"/>
  <c r="G1814" i="6"/>
  <c r="I1813" i="6"/>
  <c r="G1813" i="6"/>
  <c r="I1812" i="6"/>
  <c r="G1812" i="6"/>
  <c r="I1811" i="6"/>
  <c r="G1811" i="6"/>
  <c r="I1810" i="6"/>
  <c r="G1810" i="6"/>
  <c r="I1809" i="6"/>
  <c r="G1809" i="6"/>
  <c r="I1808" i="6"/>
  <c r="G1808" i="6"/>
  <c r="I1807" i="6"/>
  <c r="G1807" i="6"/>
  <c r="I1806" i="6"/>
  <c r="G1806" i="6"/>
  <c r="I1805" i="6"/>
  <c r="G1805" i="6"/>
  <c r="I1804" i="6"/>
  <c r="G1804" i="6"/>
  <c r="I1803" i="6"/>
  <c r="G1803" i="6"/>
  <c r="I1802" i="6"/>
  <c r="G1802" i="6"/>
  <c r="I1801" i="6"/>
  <c r="G1801" i="6"/>
  <c r="I1800" i="6"/>
  <c r="G1800" i="6"/>
  <c r="I1799" i="6"/>
  <c r="G1799" i="6"/>
  <c r="I1798" i="6"/>
  <c r="G1798" i="6"/>
  <c r="I1797" i="6"/>
  <c r="G1797" i="6"/>
  <c r="I1796" i="6"/>
  <c r="G1796" i="6"/>
  <c r="I1795" i="6"/>
  <c r="G1795" i="6"/>
  <c r="I1794" i="6"/>
  <c r="G1794" i="6"/>
  <c r="I1793" i="6"/>
  <c r="G1793" i="6"/>
  <c r="I1792" i="6"/>
  <c r="G1792" i="6"/>
  <c r="I1791" i="6"/>
  <c r="G1791" i="6"/>
  <c r="I1790" i="6"/>
  <c r="G1790" i="6"/>
  <c r="I1789" i="6"/>
  <c r="G1789" i="6"/>
  <c r="I1788" i="6"/>
  <c r="G1788" i="6"/>
  <c r="I1787" i="6"/>
  <c r="G1787" i="6"/>
  <c r="I1786" i="6"/>
  <c r="G1786" i="6"/>
  <c r="I1785" i="6"/>
  <c r="G1785" i="6"/>
  <c r="I1784" i="6"/>
  <c r="G1784" i="6"/>
  <c r="I1783" i="6"/>
  <c r="G1783" i="6"/>
  <c r="I1782" i="6"/>
  <c r="G1782" i="6"/>
  <c r="I1781" i="6"/>
  <c r="G1781" i="6"/>
  <c r="I1780" i="6"/>
  <c r="G1780" i="6"/>
  <c r="I1779" i="6"/>
  <c r="G1779" i="6"/>
  <c r="I1778" i="6"/>
  <c r="G1778" i="6"/>
  <c r="I1777" i="6"/>
  <c r="G1777" i="6"/>
  <c r="I1776" i="6"/>
  <c r="G1776" i="6"/>
  <c r="I1775" i="6"/>
  <c r="G1775" i="6"/>
  <c r="I1774" i="6"/>
  <c r="G1774" i="6"/>
  <c r="I1773" i="6"/>
  <c r="G1773" i="6"/>
  <c r="I1772" i="6"/>
  <c r="G1772" i="6"/>
  <c r="I1771" i="6"/>
  <c r="G1771" i="6"/>
  <c r="I1770" i="6"/>
  <c r="G1770" i="6"/>
  <c r="I1769" i="6"/>
  <c r="G1769" i="6"/>
  <c r="I1768" i="6"/>
  <c r="G1768" i="6"/>
  <c r="I1767" i="6"/>
  <c r="G1767" i="6"/>
  <c r="I1766" i="6"/>
  <c r="G1766" i="6"/>
  <c r="I1765" i="6"/>
  <c r="G1765" i="6"/>
  <c r="I1764" i="6"/>
  <c r="G1764" i="6"/>
  <c r="I1763" i="6"/>
  <c r="G1763" i="6"/>
  <c r="I1762" i="6"/>
  <c r="G1762" i="6"/>
  <c r="I1761" i="6"/>
  <c r="G1761" i="6"/>
  <c r="I1760" i="6"/>
  <c r="G1760" i="6"/>
  <c r="I1759" i="6"/>
  <c r="G1759" i="6"/>
  <c r="I1758" i="6"/>
  <c r="G1758" i="6"/>
  <c r="I1757" i="6"/>
  <c r="G1757" i="6"/>
  <c r="I1756" i="6"/>
  <c r="G1756" i="6"/>
  <c r="I1755" i="6"/>
  <c r="G1755" i="6"/>
  <c r="I1754" i="6"/>
  <c r="G1754" i="6"/>
  <c r="I1753" i="6"/>
  <c r="G1753" i="6"/>
  <c r="I1752" i="6"/>
  <c r="G1752" i="6"/>
  <c r="I1751" i="6"/>
  <c r="G1751" i="6"/>
  <c r="I1750" i="6"/>
  <c r="G1750" i="6"/>
  <c r="I1749" i="6"/>
  <c r="G1749" i="6"/>
  <c r="I1748" i="6"/>
  <c r="G1748" i="6"/>
  <c r="I1747" i="6"/>
  <c r="G1747" i="6"/>
  <c r="I1746" i="6"/>
  <c r="G1746" i="6"/>
  <c r="I1745" i="6"/>
  <c r="G1745" i="6"/>
  <c r="I1744" i="6"/>
  <c r="G1744" i="6"/>
  <c r="I1743" i="6"/>
  <c r="G1743" i="6"/>
  <c r="I1742" i="6"/>
  <c r="G1742" i="6"/>
  <c r="I1741" i="6"/>
  <c r="G1741" i="6"/>
  <c r="I1740" i="6"/>
  <c r="G1740" i="6"/>
  <c r="I1739" i="6"/>
  <c r="G1739" i="6"/>
  <c r="I1738" i="6"/>
  <c r="G1738" i="6"/>
  <c r="I1737" i="6"/>
  <c r="G1737" i="6"/>
  <c r="I1736" i="6"/>
  <c r="G1736" i="6"/>
  <c r="I1735" i="6"/>
  <c r="G1735" i="6"/>
  <c r="I1734" i="6"/>
  <c r="G1734" i="6"/>
  <c r="I1733" i="6"/>
  <c r="G1733" i="6"/>
  <c r="I1732" i="6"/>
  <c r="G1732" i="6"/>
  <c r="I1731" i="6"/>
  <c r="G1731" i="6"/>
  <c r="I1730" i="6"/>
  <c r="G1730" i="6"/>
  <c r="I1729" i="6"/>
  <c r="G1729" i="6"/>
  <c r="I1728" i="6"/>
  <c r="G1728" i="6"/>
  <c r="I1727" i="6"/>
  <c r="G1727" i="6"/>
  <c r="I1726" i="6"/>
  <c r="G1726" i="6"/>
  <c r="I1725" i="6"/>
  <c r="G1725" i="6"/>
  <c r="I1724" i="6"/>
  <c r="G1724" i="6"/>
  <c r="I1723" i="6"/>
  <c r="G1723" i="6"/>
  <c r="I1722" i="6"/>
  <c r="G1722" i="6"/>
  <c r="I1721" i="6"/>
  <c r="G1721" i="6"/>
  <c r="I1720" i="6"/>
  <c r="G1720" i="6"/>
  <c r="I1719" i="6"/>
  <c r="G1719" i="6"/>
  <c r="I1718" i="6"/>
  <c r="G1718" i="6"/>
  <c r="I1717" i="6"/>
  <c r="G1717" i="6"/>
  <c r="I1716" i="6"/>
  <c r="G1716" i="6"/>
  <c r="I1715" i="6"/>
  <c r="G1715" i="6"/>
  <c r="I1714" i="6"/>
  <c r="G1714" i="6"/>
  <c r="I1713" i="6"/>
  <c r="G1713" i="6"/>
  <c r="I1712" i="6"/>
  <c r="G1712" i="6"/>
  <c r="I1711" i="6"/>
  <c r="G1711" i="6"/>
  <c r="I1710" i="6"/>
  <c r="G1710" i="6"/>
  <c r="I1709" i="6"/>
  <c r="G1709" i="6"/>
  <c r="I1708" i="6"/>
  <c r="G1708" i="6"/>
  <c r="I1707" i="6"/>
  <c r="G1707" i="6"/>
  <c r="I1706" i="6"/>
  <c r="G1706" i="6"/>
  <c r="I1705" i="6"/>
  <c r="G1705" i="6"/>
  <c r="I1704" i="6"/>
  <c r="G1704" i="6"/>
  <c r="I1703" i="6"/>
  <c r="G1703" i="6"/>
  <c r="I1702" i="6"/>
  <c r="G1702" i="6"/>
  <c r="I1701" i="6"/>
  <c r="G1701" i="6"/>
  <c r="I1700" i="6"/>
  <c r="G1700" i="6"/>
  <c r="I1699" i="6"/>
  <c r="G1699" i="6"/>
  <c r="I1698" i="6"/>
  <c r="G1698" i="6"/>
  <c r="I1697" i="6"/>
  <c r="G1697" i="6"/>
  <c r="I1696" i="6"/>
  <c r="G1696" i="6"/>
  <c r="I1695" i="6"/>
  <c r="G1695" i="6"/>
  <c r="I1694" i="6"/>
  <c r="G1694" i="6"/>
  <c r="I1693" i="6"/>
  <c r="G1693" i="6"/>
  <c r="I1692" i="6"/>
  <c r="G1692" i="6"/>
  <c r="I1691" i="6"/>
  <c r="G1691" i="6"/>
  <c r="I1690" i="6"/>
  <c r="G1690" i="6"/>
  <c r="I1689" i="6"/>
  <c r="G1689" i="6"/>
  <c r="I1688" i="6"/>
  <c r="G1688" i="6"/>
  <c r="I1687" i="6"/>
  <c r="G1687" i="6"/>
  <c r="I1686" i="6"/>
  <c r="G1686" i="6"/>
  <c r="I1685" i="6"/>
  <c r="G1685" i="6"/>
  <c r="I1684" i="6"/>
  <c r="G1684" i="6"/>
  <c r="I1683" i="6"/>
  <c r="G1683" i="6"/>
  <c r="I1682" i="6"/>
  <c r="G1682" i="6"/>
  <c r="I1681" i="6"/>
  <c r="G1681" i="6"/>
  <c r="I1680" i="6"/>
  <c r="G1680" i="6"/>
  <c r="I1679" i="6"/>
  <c r="G1679" i="6"/>
  <c r="I1678" i="6"/>
  <c r="G1678" i="6"/>
  <c r="I1677" i="6"/>
  <c r="G1677" i="6"/>
  <c r="I1676" i="6"/>
  <c r="G1676" i="6"/>
  <c r="I1675" i="6"/>
  <c r="G1675" i="6"/>
  <c r="I1674" i="6"/>
  <c r="G1674" i="6"/>
  <c r="I1673" i="6"/>
  <c r="G1673" i="6"/>
  <c r="I1672" i="6"/>
  <c r="G1672" i="6"/>
  <c r="I1671" i="6"/>
  <c r="G1671" i="6"/>
  <c r="I1670" i="6"/>
  <c r="G1670" i="6"/>
  <c r="I1669" i="6"/>
  <c r="G1669" i="6"/>
  <c r="I1668" i="6"/>
  <c r="G1668" i="6"/>
  <c r="I1667" i="6"/>
  <c r="G1667" i="6"/>
  <c r="I1666" i="6"/>
  <c r="G1666" i="6"/>
  <c r="I1665" i="6"/>
  <c r="G1665" i="6"/>
  <c r="I1664" i="6"/>
  <c r="G1664" i="6"/>
  <c r="I1663" i="6"/>
  <c r="G1663" i="6"/>
  <c r="I1662" i="6"/>
  <c r="G1662" i="6"/>
  <c r="I1661" i="6"/>
  <c r="G1661" i="6"/>
  <c r="I1660" i="6"/>
  <c r="G1660" i="6"/>
  <c r="I1659" i="6"/>
  <c r="G1659" i="6"/>
  <c r="I1658" i="6"/>
  <c r="G1658" i="6"/>
  <c r="I1657" i="6"/>
  <c r="G1657" i="6"/>
  <c r="I1656" i="6"/>
  <c r="G1656" i="6"/>
  <c r="I1655" i="6"/>
  <c r="G1655" i="6"/>
  <c r="I1654" i="6"/>
  <c r="G1654" i="6"/>
  <c r="I1653" i="6"/>
  <c r="G1653" i="6"/>
  <c r="I1652" i="6"/>
  <c r="G1652" i="6"/>
  <c r="I1651" i="6"/>
  <c r="G1651" i="6"/>
  <c r="I1650" i="6"/>
  <c r="G1650" i="6"/>
  <c r="I1649" i="6"/>
  <c r="G1649" i="6"/>
  <c r="I1648" i="6"/>
  <c r="G1648" i="6"/>
  <c r="I1647" i="6"/>
  <c r="G1647" i="6"/>
  <c r="I1646" i="6"/>
  <c r="G1646" i="6"/>
  <c r="I1645" i="6"/>
  <c r="G1645" i="6"/>
  <c r="I1644" i="6"/>
  <c r="G1644" i="6"/>
  <c r="I1643" i="6"/>
  <c r="G1643" i="6"/>
  <c r="I1642" i="6"/>
  <c r="G1642" i="6"/>
  <c r="I1641" i="6"/>
  <c r="G1641" i="6"/>
  <c r="I1640" i="6"/>
  <c r="G1640" i="6"/>
  <c r="I1639" i="6"/>
  <c r="G1639" i="6"/>
  <c r="I1638" i="6"/>
  <c r="G1638" i="6"/>
  <c r="I1637" i="6"/>
  <c r="G1637" i="6"/>
  <c r="I1636" i="6"/>
  <c r="G1636" i="6"/>
  <c r="I1635" i="6"/>
  <c r="G1635" i="6"/>
  <c r="I1634" i="6"/>
  <c r="G1634" i="6"/>
  <c r="I1633" i="6"/>
  <c r="G1633" i="6"/>
  <c r="I1632" i="6"/>
  <c r="G1632" i="6"/>
  <c r="I1631" i="6"/>
  <c r="G1631" i="6"/>
  <c r="I1630" i="6"/>
  <c r="G1630" i="6"/>
  <c r="I1629" i="6"/>
  <c r="G1629" i="6"/>
  <c r="I1628" i="6"/>
  <c r="G1628" i="6"/>
  <c r="I1627" i="6"/>
  <c r="G1627" i="6"/>
  <c r="I1626" i="6"/>
  <c r="G1626" i="6"/>
  <c r="I1625" i="6"/>
  <c r="G1625" i="6"/>
  <c r="I1624" i="6"/>
  <c r="G1624" i="6"/>
  <c r="I1623" i="6"/>
  <c r="G1623" i="6"/>
  <c r="I1622" i="6"/>
  <c r="G1622" i="6"/>
  <c r="I1621" i="6"/>
  <c r="G1621" i="6"/>
  <c r="I1620" i="6"/>
  <c r="G1620" i="6"/>
  <c r="I1619" i="6"/>
  <c r="G1619" i="6"/>
  <c r="I1618" i="6"/>
  <c r="G1618" i="6"/>
  <c r="I1617" i="6"/>
  <c r="G1617" i="6"/>
  <c r="I1616" i="6"/>
  <c r="G1616" i="6"/>
  <c r="I1615" i="6"/>
  <c r="G1615" i="6"/>
  <c r="I1614" i="6"/>
  <c r="G1614" i="6"/>
  <c r="I1613" i="6"/>
  <c r="G1613" i="6"/>
  <c r="I1612" i="6"/>
  <c r="G1612" i="6"/>
  <c r="I1611" i="6"/>
  <c r="G1611" i="6"/>
  <c r="I1610" i="6"/>
  <c r="G1610" i="6"/>
  <c r="I1609" i="6"/>
  <c r="G1609" i="6"/>
  <c r="I1608" i="6"/>
  <c r="G1608" i="6"/>
  <c r="I1607" i="6"/>
  <c r="G1607" i="6"/>
  <c r="I1606" i="6"/>
  <c r="G1606" i="6"/>
  <c r="I1605" i="6"/>
  <c r="G1605" i="6"/>
  <c r="I1604" i="6"/>
  <c r="G1604" i="6"/>
  <c r="I1603" i="6"/>
  <c r="G1603" i="6"/>
  <c r="I1602" i="6"/>
  <c r="G1602" i="6"/>
  <c r="I1601" i="6"/>
  <c r="G1601" i="6"/>
  <c r="I1600" i="6"/>
  <c r="G1600" i="6"/>
  <c r="I1599" i="6"/>
  <c r="G1599" i="6"/>
  <c r="I1598" i="6"/>
  <c r="G1598" i="6"/>
  <c r="I1597" i="6"/>
  <c r="G1597" i="6"/>
  <c r="I1596" i="6"/>
  <c r="G1596" i="6"/>
  <c r="I1595" i="6"/>
  <c r="G1595" i="6"/>
  <c r="I1594" i="6"/>
  <c r="G1594" i="6"/>
  <c r="I1593" i="6"/>
  <c r="G1593" i="6"/>
  <c r="I1592" i="6"/>
  <c r="G1592" i="6"/>
  <c r="I1591" i="6"/>
  <c r="G1591" i="6"/>
  <c r="I1590" i="6"/>
  <c r="G1590" i="6"/>
  <c r="I1589" i="6"/>
  <c r="G1589" i="6"/>
  <c r="I1588" i="6"/>
  <c r="G1588" i="6"/>
  <c r="I1587" i="6"/>
  <c r="G1587" i="6"/>
  <c r="I1586" i="6"/>
  <c r="G1586" i="6"/>
  <c r="I1585" i="6"/>
  <c r="G1585" i="6"/>
  <c r="I1584" i="6"/>
  <c r="G1584" i="6"/>
  <c r="I1583" i="6"/>
  <c r="G1583" i="6"/>
  <c r="I1582" i="6"/>
  <c r="G1582" i="6"/>
  <c r="I1581" i="6"/>
  <c r="G1581" i="6"/>
  <c r="I1580" i="6"/>
  <c r="G1580" i="6"/>
  <c r="I1579" i="6"/>
  <c r="G1579" i="6"/>
  <c r="I1578" i="6"/>
  <c r="G1578" i="6"/>
  <c r="I1577" i="6"/>
  <c r="G1577" i="6"/>
  <c r="I1576" i="6"/>
  <c r="G1576" i="6"/>
  <c r="I1575" i="6"/>
  <c r="G1575" i="6"/>
  <c r="I1574" i="6"/>
  <c r="G1574" i="6"/>
  <c r="I1573" i="6"/>
  <c r="G1573" i="6"/>
  <c r="I1572" i="6"/>
  <c r="G1572" i="6"/>
  <c r="I1571" i="6"/>
  <c r="G1571" i="6"/>
  <c r="I1570" i="6"/>
  <c r="G1570" i="6"/>
  <c r="I1569" i="6"/>
  <c r="G1569" i="6"/>
  <c r="I1568" i="6"/>
  <c r="G1568" i="6"/>
  <c r="I1567" i="6"/>
  <c r="G1567" i="6"/>
  <c r="I1566" i="6"/>
  <c r="G1566" i="6"/>
  <c r="I1565" i="6"/>
  <c r="G1565" i="6"/>
  <c r="I1564" i="6"/>
  <c r="G1564" i="6"/>
  <c r="I1563" i="6"/>
  <c r="G1563" i="6"/>
  <c r="I1562" i="6"/>
  <c r="G1562" i="6"/>
  <c r="I1561" i="6"/>
  <c r="G1561" i="6"/>
  <c r="I1560" i="6"/>
  <c r="G1560" i="6"/>
  <c r="I1559" i="6"/>
  <c r="G1559" i="6"/>
  <c r="I1558" i="6"/>
  <c r="G1558" i="6"/>
  <c r="I1557" i="6"/>
  <c r="G1557" i="6"/>
  <c r="I1556" i="6"/>
  <c r="G1556" i="6"/>
  <c r="I1555" i="6"/>
  <c r="G1555" i="6"/>
  <c r="I1554" i="6"/>
  <c r="G1554" i="6"/>
  <c r="I1553" i="6"/>
  <c r="G1553" i="6"/>
  <c r="I1552" i="6"/>
  <c r="G1552" i="6"/>
  <c r="I1551" i="6"/>
  <c r="G1551" i="6"/>
  <c r="I1550" i="6"/>
  <c r="G1550" i="6"/>
  <c r="I1549" i="6"/>
  <c r="G1549" i="6"/>
  <c r="I1548" i="6"/>
  <c r="G1548" i="6"/>
  <c r="I1547" i="6"/>
  <c r="G1547" i="6"/>
  <c r="I1546" i="6"/>
  <c r="G1546" i="6"/>
  <c r="I1545" i="6"/>
  <c r="G1545" i="6"/>
  <c r="I1544" i="6"/>
  <c r="G1544" i="6"/>
  <c r="I1543" i="6"/>
  <c r="G1543" i="6"/>
  <c r="I1542" i="6"/>
  <c r="G1542" i="6"/>
  <c r="I1541" i="6"/>
  <c r="G1541" i="6"/>
  <c r="I1540" i="6"/>
  <c r="G1540" i="6"/>
  <c r="I1539" i="6"/>
  <c r="G1539" i="6"/>
  <c r="I1538" i="6"/>
  <c r="G1538" i="6"/>
  <c r="I1537" i="6"/>
  <c r="G1537" i="6"/>
  <c r="I1536" i="6"/>
  <c r="G1536" i="6"/>
  <c r="I1535" i="6"/>
  <c r="G1535" i="6"/>
  <c r="I1534" i="6"/>
  <c r="G1534" i="6"/>
  <c r="I1533" i="6"/>
  <c r="G1533" i="6"/>
  <c r="I1532" i="6"/>
  <c r="G1532" i="6"/>
  <c r="I1531" i="6"/>
  <c r="G1531" i="6"/>
  <c r="I1530" i="6"/>
  <c r="G1530" i="6"/>
  <c r="I1529" i="6"/>
  <c r="G1529" i="6"/>
  <c r="I1528" i="6"/>
  <c r="G1528" i="6"/>
  <c r="I1527" i="6"/>
  <c r="G1527" i="6"/>
  <c r="I1526" i="6"/>
  <c r="G1526" i="6"/>
  <c r="I1525" i="6"/>
  <c r="G1525" i="6"/>
  <c r="I1524" i="6"/>
  <c r="G1524" i="6"/>
  <c r="I1523" i="6"/>
  <c r="G1523" i="6"/>
  <c r="I1522" i="6"/>
  <c r="G1522" i="6"/>
  <c r="I1521" i="6"/>
  <c r="G1521" i="6"/>
  <c r="I1520" i="6"/>
  <c r="G1520" i="6"/>
  <c r="I1519" i="6"/>
  <c r="G1519" i="6"/>
  <c r="I1518" i="6"/>
  <c r="G1518" i="6"/>
  <c r="I1517" i="6"/>
  <c r="G1517" i="6"/>
  <c r="I1516" i="6"/>
  <c r="G1516" i="6"/>
  <c r="I1515" i="6"/>
  <c r="G1515" i="6"/>
  <c r="I1514" i="6"/>
  <c r="G1514" i="6"/>
  <c r="I1513" i="6"/>
  <c r="G1513" i="6"/>
  <c r="I1512" i="6"/>
  <c r="G1512" i="6"/>
  <c r="I1511" i="6"/>
  <c r="G1511" i="6"/>
  <c r="I1510" i="6"/>
  <c r="G1510" i="6"/>
  <c r="I1509" i="6"/>
  <c r="G1509" i="6"/>
  <c r="I1508" i="6"/>
  <c r="G1508" i="6"/>
  <c r="I1507" i="6"/>
  <c r="G1507" i="6"/>
  <c r="I1506" i="6"/>
  <c r="G1506" i="6"/>
  <c r="I1505" i="6"/>
  <c r="G1505" i="6"/>
  <c r="I1504" i="6"/>
  <c r="G1504" i="6"/>
  <c r="I1503" i="6"/>
  <c r="G1503" i="6"/>
  <c r="I1502" i="6"/>
  <c r="G1502" i="6"/>
  <c r="I1501" i="6"/>
  <c r="G1501" i="6"/>
  <c r="I1500" i="6"/>
  <c r="G1500" i="6"/>
  <c r="I1499" i="6"/>
  <c r="G1499" i="6"/>
  <c r="I1498" i="6"/>
  <c r="G1498" i="6"/>
  <c r="I1497" i="6"/>
  <c r="G1497" i="6"/>
  <c r="I1496" i="6"/>
  <c r="G1496" i="6"/>
  <c r="I1495" i="6"/>
  <c r="G1495" i="6"/>
  <c r="I1494" i="6"/>
  <c r="G1494" i="6"/>
  <c r="I1493" i="6"/>
  <c r="G1493" i="6"/>
  <c r="I1492" i="6"/>
  <c r="G1492" i="6"/>
  <c r="I1491" i="6"/>
  <c r="G1491" i="6"/>
  <c r="I1490" i="6"/>
  <c r="G1490" i="6"/>
  <c r="I1489" i="6"/>
  <c r="G1489" i="6"/>
  <c r="I1488" i="6"/>
  <c r="G1488" i="6"/>
  <c r="I1487" i="6"/>
  <c r="G1487" i="6"/>
  <c r="I1486" i="6"/>
  <c r="G1486" i="6"/>
  <c r="I1485" i="6"/>
  <c r="G1485" i="6"/>
  <c r="I1484" i="6"/>
  <c r="G1484" i="6"/>
  <c r="I1483" i="6"/>
  <c r="G1483" i="6"/>
  <c r="I1482" i="6"/>
  <c r="G1482" i="6"/>
  <c r="I1481" i="6"/>
  <c r="G1481" i="6"/>
  <c r="I1480" i="6"/>
  <c r="G1480" i="6"/>
  <c r="I1479" i="6"/>
  <c r="G1479" i="6"/>
  <c r="I1478" i="6"/>
  <c r="G1478" i="6"/>
  <c r="I1477" i="6"/>
  <c r="G1477" i="6"/>
  <c r="I1476" i="6"/>
  <c r="G1476" i="6"/>
  <c r="I1475" i="6"/>
  <c r="G1475" i="6"/>
  <c r="I1474" i="6"/>
  <c r="G1474" i="6"/>
  <c r="I1473" i="6"/>
  <c r="G1473" i="6"/>
  <c r="I1472" i="6"/>
  <c r="G1472" i="6"/>
  <c r="I1471" i="6"/>
  <c r="G1471" i="6"/>
  <c r="I1470" i="6"/>
  <c r="G1470" i="6"/>
  <c r="I1469" i="6"/>
  <c r="G1469" i="6"/>
  <c r="I1468" i="6"/>
  <c r="G1468" i="6"/>
  <c r="I1467" i="6"/>
  <c r="G1467" i="6"/>
  <c r="I1466" i="6"/>
  <c r="G1466" i="6"/>
  <c r="I1465" i="6"/>
  <c r="G1465" i="6"/>
  <c r="I1464" i="6"/>
  <c r="G1464" i="6"/>
  <c r="I1463" i="6"/>
  <c r="G1463" i="6"/>
  <c r="I1462" i="6"/>
  <c r="G1462" i="6"/>
  <c r="I1461" i="6"/>
  <c r="G1461" i="6"/>
  <c r="I1460" i="6"/>
  <c r="G1460" i="6"/>
  <c r="I1459" i="6"/>
  <c r="G1459" i="6"/>
  <c r="I1458" i="6"/>
  <c r="G1458" i="6"/>
  <c r="I1457" i="6"/>
  <c r="G1457" i="6"/>
  <c r="I1456" i="6"/>
  <c r="G1456" i="6"/>
  <c r="I1455" i="6"/>
  <c r="G1455" i="6"/>
  <c r="I1454" i="6"/>
  <c r="G1454" i="6"/>
  <c r="I1453" i="6"/>
  <c r="G1453" i="6"/>
  <c r="I1452" i="6"/>
  <c r="G1452" i="6"/>
  <c r="I1451" i="6"/>
  <c r="G1451" i="6"/>
  <c r="I1450" i="6"/>
  <c r="G1450" i="6"/>
  <c r="I1449" i="6"/>
  <c r="G1449" i="6"/>
  <c r="I1448" i="6"/>
  <c r="G1448" i="6"/>
  <c r="I1447" i="6"/>
  <c r="G1447" i="6"/>
  <c r="I1446" i="6"/>
  <c r="G1446" i="6"/>
  <c r="I1445" i="6"/>
  <c r="G1445" i="6"/>
  <c r="I1444" i="6"/>
  <c r="G1444" i="6"/>
  <c r="I1443" i="6"/>
  <c r="G1443" i="6"/>
  <c r="I1442" i="6"/>
  <c r="G1442" i="6"/>
  <c r="I1441" i="6"/>
  <c r="G1441" i="6"/>
  <c r="I1440" i="6"/>
  <c r="G1440" i="6"/>
  <c r="I1439" i="6"/>
  <c r="G1439" i="6"/>
  <c r="I1438" i="6"/>
  <c r="G1438" i="6"/>
  <c r="I1437" i="6"/>
  <c r="G1437" i="6"/>
  <c r="I1436" i="6"/>
  <c r="G1436" i="6"/>
  <c r="I1435" i="6"/>
  <c r="G1435" i="6"/>
  <c r="I1434" i="6"/>
  <c r="G1434" i="6"/>
  <c r="I1433" i="6"/>
  <c r="G1433" i="6"/>
  <c r="I1432" i="6"/>
  <c r="G1432" i="6"/>
  <c r="I1431" i="6"/>
  <c r="G1431" i="6"/>
  <c r="I1430" i="6"/>
  <c r="G1430" i="6"/>
  <c r="I1429" i="6"/>
  <c r="G1429" i="6"/>
  <c r="I1428" i="6"/>
  <c r="G1428" i="6"/>
  <c r="I1427" i="6"/>
  <c r="G1427" i="6"/>
  <c r="I1426" i="6"/>
  <c r="G1426" i="6"/>
  <c r="I1425" i="6"/>
  <c r="G1425" i="6"/>
  <c r="I1424" i="6"/>
  <c r="G1424" i="6"/>
  <c r="I1423" i="6"/>
  <c r="G1423" i="6"/>
  <c r="I1422" i="6"/>
  <c r="G1422" i="6"/>
  <c r="I1421" i="6"/>
  <c r="G1421" i="6"/>
  <c r="I1420" i="6"/>
  <c r="G1420" i="6"/>
  <c r="I1419" i="6"/>
  <c r="G1419" i="6"/>
  <c r="I1418" i="6"/>
  <c r="G1418" i="6"/>
  <c r="I1417" i="6"/>
  <c r="G1417" i="6"/>
  <c r="I1416" i="6"/>
  <c r="G1416" i="6"/>
  <c r="I1415" i="6"/>
  <c r="G1415" i="6"/>
  <c r="I1414" i="6"/>
  <c r="G1414" i="6"/>
  <c r="I1413" i="6"/>
  <c r="G1413" i="6"/>
  <c r="I1412" i="6"/>
  <c r="G1412" i="6"/>
  <c r="I1411" i="6"/>
  <c r="G1411" i="6"/>
  <c r="I1410" i="6"/>
  <c r="G1410" i="6"/>
  <c r="I1409" i="6"/>
  <c r="G1409" i="6"/>
  <c r="I1408" i="6"/>
  <c r="G1408" i="6"/>
  <c r="I1407" i="6"/>
  <c r="G1407" i="6"/>
  <c r="I1406" i="6"/>
  <c r="G1406" i="6"/>
  <c r="I1405" i="6"/>
  <c r="G1405" i="6"/>
  <c r="I1404" i="6"/>
  <c r="G1404" i="6"/>
  <c r="I1403" i="6"/>
  <c r="G1403" i="6"/>
  <c r="I1402" i="6"/>
  <c r="G1402" i="6"/>
  <c r="I1401" i="6"/>
  <c r="G1401" i="6"/>
  <c r="I1400" i="6"/>
  <c r="G1400" i="6"/>
  <c r="I1399" i="6"/>
  <c r="G1399" i="6"/>
  <c r="I1398" i="6"/>
  <c r="G1398" i="6"/>
  <c r="I1397" i="6"/>
  <c r="G1397" i="6"/>
  <c r="I1396" i="6"/>
  <c r="G1396" i="6"/>
  <c r="I1395" i="6"/>
  <c r="G1395" i="6"/>
  <c r="I1394" i="6"/>
  <c r="G1394" i="6"/>
  <c r="I1393" i="6"/>
  <c r="G1393" i="6"/>
  <c r="I1392" i="6"/>
  <c r="G1392" i="6"/>
  <c r="I1391" i="6"/>
  <c r="G1391" i="6"/>
  <c r="I1390" i="6"/>
  <c r="G1390" i="6"/>
  <c r="I1389" i="6"/>
  <c r="G1389" i="6"/>
  <c r="I1388" i="6"/>
  <c r="G1388" i="6"/>
  <c r="I1387" i="6"/>
  <c r="G1387" i="6"/>
  <c r="I1386" i="6"/>
  <c r="G1386" i="6"/>
  <c r="I1385" i="6"/>
  <c r="G1385" i="6"/>
  <c r="I1384" i="6"/>
  <c r="G1384" i="6"/>
  <c r="I1383" i="6"/>
  <c r="G1383" i="6"/>
  <c r="I1382" i="6"/>
  <c r="G1382" i="6"/>
  <c r="I1381" i="6"/>
  <c r="G1381" i="6"/>
  <c r="I1380" i="6"/>
  <c r="G1380" i="6"/>
  <c r="I1379" i="6"/>
  <c r="G1379" i="6"/>
  <c r="I1378" i="6"/>
  <c r="G1378" i="6"/>
  <c r="I1377" i="6"/>
  <c r="G1377" i="6"/>
  <c r="I1376" i="6"/>
  <c r="G1376" i="6"/>
  <c r="I1375" i="6"/>
  <c r="G1375" i="6"/>
  <c r="I1374" i="6"/>
  <c r="G1374" i="6"/>
  <c r="I1373" i="6"/>
  <c r="G1373" i="6"/>
  <c r="I1372" i="6"/>
  <c r="G1372" i="6"/>
  <c r="I1371" i="6"/>
  <c r="G1371" i="6"/>
  <c r="I1370" i="6"/>
  <c r="G1370" i="6"/>
  <c r="I1369" i="6"/>
  <c r="G1369" i="6"/>
  <c r="I1368" i="6"/>
  <c r="G1368" i="6"/>
  <c r="I1367" i="6"/>
  <c r="G1367" i="6"/>
  <c r="I1366" i="6"/>
  <c r="G1366" i="6"/>
  <c r="I1365" i="6"/>
  <c r="G1365" i="6"/>
  <c r="I1364" i="6"/>
  <c r="G1364" i="6"/>
  <c r="I1363" i="6"/>
  <c r="G1363" i="6"/>
  <c r="I1362" i="6"/>
  <c r="G1362" i="6"/>
  <c r="I1361" i="6"/>
  <c r="G1361" i="6"/>
  <c r="I1360" i="6"/>
  <c r="G1360" i="6"/>
  <c r="I1359" i="6"/>
  <c r="G1359" i="6"/>
  <c r="I1358" i="6"/>
  <c r="G1358" i="6"/>
  <c r="I1357" i="6"/>
  <c r="G1357" i="6"/>
  <c r="I1356" i="6"/>
  <c r="G1356" i="6"/>
  <c r="I1355" i="6"/>
  <c r="G1355" i="6"/>
  <c r="I1354" i="6"/>
  <c r="G1354" i="6"/>
  <c r="I1353" i="6"/>
  <c r="G1353" i="6"/>
  <c r="I1352" i="6"/>
  <c r="G1352" i="6"/>
  <c r="I1351" i="6"/>
  <c r="G1351" i="6"/>
  <c r="I1350" i="6"/>
  <c r="G1350" i="6"/>
  <c r="I1349" i="6"/>
  <c r="G1349" i="6"/>
  <c r="I1348" i="6"/>
  <c r="G1348" i="6"/>
  <c r="I1347" i="6"/>
  <c r="G1347" i="6"/>
  <c r="I1346" i="6"/>
  <c r="G1346" i="6"/>
  <c r="I1345" i="6"/>
  <c r="G1345" i="6"/>
  <c r="I1344" i="6"/>
  <c r="G1344" i="6"/>
  <c r="I1343" i="6"/>
  <c r="G1343" i="6"/>
  <c r="I1342" i="6"/>
  <c r="G1342" i="6"/>
  <c r="I1341" i="6"/>
  <c r="G1341" i="6"/>
  <c r="I1340" i="6"/>
  <c r="G1340" i="6"/>
  <c r="I1339" i="6"/>
  <c r="G1339" i="6"/>
  <c r="I1338" i="6"/>
  <c r="G1338" i="6"/>
  <c r="I1337" i="6"/>
  <c r="G1337" i="6"/>
  <c r="I1336" i="6"/>
  <c r="G1336" i="6"/>
  <c r="I1335" i="6"/>
  <c r="G1335" i="6"/>
  <c r="I1334" i="6"/>
  <c r="G1334" i="6"/>
  <c r="I1333" i="6"/>
  <c r="G1333" i="6"/>
  <c r="I1332" i="6"/>
  <c r="G1332" i="6"/>
  <c r="I1331" i="6"/>
  <c r="G1331" i="6"/>
  <c r="I1330" i="6"/>
  <c r="G1330" i="6"/>
  <c r="I1329" i="6"/>
  <c r="G1329" i="6"/>
  <c r="I1328" i="6"/>
  <c r="G1328" i="6"/>
  <c r="I1327" i="6"/>
  <c r="G1327" i="6"/>
  <c r="I1326" i="6"/>
  <c r="G1326" i="6"/>
  <c r="I1325" i="6"/>
  <c r="G1325" i="6"/>
  <c r="I1324" i="6"/>
  <c r="G1324" i="6"/>
  <c r="I1323" i="6"/>
  <c r="G1323" i="6"/>
  <c r="I1322" i="6"/>
  <c r="G1322" i="6"/>
  <c r="I1321" i="6"/>
  <c r="G1321" i="6"/>
  <c r="I1320" i="6"/>
  <c r="G1320" i="6"/>
  <c r="I1319" i="6"/>
  <c r="G1319" i="6"/>
  <c r="I1318" i="6"/>
  <c r="G1318" i="6"/>
  <c r="I1317" i="6"/>
  <c r="G1317" i="6"/>
  <c r="I1316" i="6"/>
  <c r="G1316" i="6"/>
  <c r="I1315" i="6"/>
  <c r="G1315" i="6"/>
  <c r="I1314" i="6"/>
  <c r="G1314" i="6"/>
  <c r="I1313" i="6"/>
  <c r="G1313" i="6"/>
  <c r="I1312" i="6"/>
  <c r="G1312" i="6"/>
  <c r="I1311" i="6"/>
  <c r="G1311" i="6"/>
  <c r="I1310" i="6"/>
  <c r="G1310" i="6"/>
  <c r="I1309" i="6"/>
  <c r="G1309" i="6"/>
  <c r="I1308" i="6"/>
  <c r="G1308" i="6"/>
  <c r="I1307" i="6"/>
  <c r="G1307" i="6"/>
  <c r="I1306" i="6"/>
  <c r="G1306" i="6"/>
  <c r="I1305" i="6"/>
  <c r="G1305" i="6"/>
  <c r="I1304" i="6"/>
  <c r="G1304" i="6"/>
  <c r="I1303" i="6"/>
  <c r="G1303" i="6"/>
  <c r="I1302" i="6"/>
  <c r="G1302" i="6"/>
  <c r="I1301" i="6"/>
  <c r="G1301" i="6"/>
  <c r="I1300" i="6"/>
  <c r="G1300" i="6"/>
  <c r="I1299" i="6"/>
  <c r="G1299" i="6"/>
  <c r="I1298" i="6"/>
  <c r="G1298" i="6"/>
  <c r="I1297" i="6"/>
  <c r="G1297" i="6"/>
  <c r="I1296" i="6"/>
  <c r="G1296" i="6"/>
  <c r="I1295" i="6"/>
  <c r="G1295" i="6"/>
  <c r="I1294" i="6"/>
  <c r="G1294" i="6"/>
  <c r="I1293" i="6"/>
  <c r="G1293" i="6"/>
  <c r="I1292" i="6"/>
  <c r="G1292" i="6"/>
  <c r="I1291" i="6"/>
  <c r="G1291" i="6"/>
  <c r="I1290" i="6"/>
  <c r="G1290" i="6"/>
  <c r="I1289" i="6"/>
  <c r="G1289" i="6"/>
  <c r="I1288" i="6"/>
  <c r="G1288" i="6"/>
  <c r="I1287" i="6"/>
  <c r="G1287" i="6"/>
  <c r="I1286" i="6"/>
  <c r="G1286" i="6"/>
  <c r="I1285" i="6"/>
  <c r="G1285" i="6"/>
  <c r="I1284" i="6"/>
  <c r="G1284" i="6"/>
  <c r="I1283" i="6"/>
  <c r="G1283" i="6"/>
  <c r="I1282" i="6"/>
  <c r="G1282" i="6"/>
  <c r="I1281" i="6"/>
  <c r="G1281" i="6"/>
  <c r="I1280" i="6"/>
  <c r="G1280" i="6"/>
  <c r="I1279" i="6"/>
  <c r="G1279" i="6"/>
  <c r="I1278" i="6"/>
  <c r="G1278" i="6"/>
  <c r="I1277" i="6"/>
  <c r="G1277" i="6"/>
  <c r="I1276" i="6"/>
  <c r="G1276" i="6"/>
  <c r="I1275" i="6"/>
  <c r="G1275" i="6"/>
  <c r="I1274" i="6"/>
  <c r="G1274" i="6"/>
  <c r="I1273" i="6"/>
  <c r="G1273" i="6"/>
  <c r="I1272" i="6"/>
  <c r="G1272" i="6"/>
  <c r="I1271" i="6"/>
  <c r="G1271" i="6"/>
  <c r="I1270" i="6"/>
  <c r="G1270" i="6"/>
  <c r="I1269" i="6"/>
  <c r="G1269" i="6"/>
  <c r="I1268" i="6"/>
  <c r="G1268" i="6"/>
  <c r="I1267" i="6"/>
  <c r="G1267" i="6"/>
  <c r="I1266" i="6"/>
  <c r="G1266" i="6"/>
  <c r="I1265" i="6"/>
  <c r="G1265" i="6"/>
  <c r="I1264" i="6"/>
  <c r="G1264" i="6"/>
  <c r="I1263" i="6"/>
  <c r="G1263" i="6"/>
  <c r="I1262" i="6"/>
  <c r="G1262" i="6"/>
  <c r="I1261" i="6"/>
  <c r="G1261" i="6"/>
  <c r="I1260" i="6"/>
  <c r="G1260" i="6"/>
  <c r="I1259" i="6"/>
  <c r="G1259" i="6"/>
  <c r="I1258" i="6"/>
  <c r="G1258" i="6"/>
  <c r="I1257" i="6"/>
  <c r="G1257" i="6"/>
  <c r="I1256" i="6"/>
  <c r="G1256" i="6"/>
  <c r="I1255" i="6"/>
  <c r="G1255" i="6"/>
  <c r="I1254" i="6"/>
  <c r="G1254" i="6"/>
  <c r="I1253" i="6"/>
  <c r="G1253" i="6"/>
  <c r="I1252" i="6"/>
  <c r="G1252" i="6"/>
  <c r="I1251" i="6"/>
  <c r="G1251" i="6"/>
  <c r="I1250" i="6"/>
  <c r="G1250" i="6"/>
  <c r="I1249" i="6"/>
  <c r="G1249" i="6"/>
  <c r="I1248" i="6"/>
  <c r="G1248" i="6"/>
  <c r="I1247" i="6"/>
  <c r="G1247" i="6"/>
  <c r="I1246" i="6"/>
  <c r="G1246" i="6"/>
  <c r="I1245" i="6"/>
  <c r="G1245" i="6"/>
  <c r="I1244" i="6"/>
  <c r="G1244" i="6"/>
  <c r="I1243" i="6"/>
  <c r="G1243" i="6"/>
  <c r="I1242" i="6"/>
  <c r="G1242" i="6"/>
  <c r="I1241" i="6"/>
  <c r="G1241" i="6"/>
  <c r="I1240" i="6"/>
  <c r="G1240" i="6"/>
  <c r="I1239" i="6"/>
  <c r="G1239" i="6"/>
  <c r="I1238" i="6"/>
  <c r="G1238" i="6"/>
  <c r="I1237" i="6"/>
  <c r="G1237" i="6"/>
  <c r="I1236" i="6"/>
  <c r="G1236" i="6"/>
  <c r="I1235" i="6"/>
  <c r="G1235" i="6"/>
  <c r="I1234" i="6"/>
  <c r="G1234" i="6"/>
  <c r="I1233" i="6"/>
  <c r="G1233" i="6"/>
  <c r="I1232" i="6"/>
  <c r="G1232" i="6"/>
  <c r="I1231" i="6"/>
  <c r="G1231" i="6"/>
  <c r="I1230" i="6"/>
  <c r="G1230" i="6"/>
  <c r="I1229" i="6"/>
  <c r="G1229" i="6"/>
  <c r="I1228" i="6"/>
  <c r="G1228" i="6"/>
  <c r="I1227" i="6"/>
  <c r="G1227" i="6"/>
  <c r="I1226" i="6"/>
  <c r="G1226" i="6"/>
  <c r="I1225" i="6"/>
  <c r="G1225" i="6"/>
  <c r="I1224" i="6"/>
  <c r="G1224" i="6"/>
  <c r="I1223" i="6"/>
  <c r="G1223" i="6"/>
  <c r="I1222" i="6"/>
  <c r="G1222" i="6"/>
  <c r="I1221" i="6"/>
  <c r="G1221" i="6"/>
  <c r="I1220" i="6"/>
  <c r="G1220" i="6"/>
  <c r="I1219" i="6"/>
  <c r="G1219" i="6"/>
  <c r="I1218" i="6"/>
  <c r="G1218" i="6"/>
  <c r="I1217" i="6"/>
  <c r="G1217" i="6"/>
  <c r="I1216" i="6"/>
  <c r="G1216" i="6"/>
  <c r="I1215" i="6"/>
  <c r="G1215" i="6"/>
  <c r="I1214" i="6"/>
  <c r="G1214" i="6"/>
  <c r="I1213" i="6"/>
  <c r="G1213" i="6"/>
  <c r="I1212" i="6"/>
  <c r="G1212" i="6"/>
  <c r="I1211" i="6"/>
  <c r="G1211" i="6"/>
  <c r="I1210" i="6"/>
  <c r="G1210" i="6"/>
  <c r="I1209" i="6"/>
  <c r="G1209" i="6"/>
  <c r="I1208" i="6"/>
  <c r="G1208" i="6"/>
  <c r="I1207" i="6"/>
  <c r="G1207" i="6"/>
  <c r="I1206" i="6"/>
  <c r="G1206" i="6"/>
  <c r="I1205" i="6"/>
  <c r="G1205" i="6"/>
  <c r="I1204" i="6"/>
  <c r="G1204" i="6"/>
  <c r="I1203" i="6"/>
  <c r="G1203" i="6"/>
  <c r="I1202" i="6"/>
  <c r="G1202" i="6"/>
  <c r="I1201" i="6"/>
  <c r="G1201" i="6"/>
  <c r="I1200" i="6"/>
  <c r="G1200" i="6"/>
  <c r="I1199" i="6"/>
  <c r="G1199" i="6"/>
  <c r="I1198" i="6"/>
  <c r="G1198" i="6"/>
  <c r="I1197" i="6"/>
  <c r="G1197" i="6"/>
  <c r="I1196" i="6"/>
  <c r="G1196" i="6"/>
  <c r="I1195" i="6"/>
  <c r="G1195" i="6"/>
  <c r="I1194" i="6"/>
  <c r="G1194" i="6"/>
  <c r="I1193" i="6"/>
  <c r="G1193" i="6"/>
  <c r="I1192" i="6"/>
  <c r="G1192" i="6"/>
  <c r="I1191" i="6"/>
  <c r="G1191" i="6"/>
  <c r="I1190" i="6"/>
  <c r="G1190" i="6"/>
  <c r="I1189" i="6"/>
  <c r="G1189" i="6"/>
  <c r="I1188" i="6"/>
  <c r="G1188" i="6"/>
  <c r="I1187" i="6"/>
  <c r="G1187" i="6"/>
  <c r="I1186" i="6"/>
  <c r="G1186" i="6"/>
  <c r="I1185" i="6"/>
  <c r="G1185" i="6"/>
  <c r="I1184" i="6"/>
  <c r="G1184" i="6"/>
  <c r="I1183" i="6"/>
  <c r="G1183" i="6"/>
  <c r="I1182" i="6"/>
  <c r="G1182" i="6"/>
  <c r="I1181" i="6"/>
  <c r="G1181" i="6"/>
  <c r="I1180" i="6"/>
  <c r="G1180" i="6"/>
  <c r="I1179" i="6"/>
  <c r="G1179" i="6"/>
  <c r="I1178" i="6"/>
  <c r="G1178" i="6"/>
  <c r="I1177" i="6"/>
  <c r="G1177" i="6"/>
  <c r="I1176" i="6"/>
  <c r="G1176" i="6"/>
  <c r="I1175" i="6"/>
  <c r="G1175" i="6"/>
  <c r="I1174" i="6"/>
  <c r="G1174" i="6"/>
  <c r="I1173" i="6"/>
  <c r="G1173" i="6"/>
  <c r="I1172" i="6"/>
  <c r="G1172" i="6"/>
  <c r="I1171" i="6"/>
  <c r="G1171" i="6"/>
  <c r="I1170" i="6"/>
  <c r="G1170" i="6"/>
  <c r="I1169" i="6"/>
  <c r="G1169" i="6"/>
  <c r="I1168" i="6"/>
  <c r="G1168" i="6"/>
  <c r="I1167" i="6"/>
  <c r="G1167" i="6"/>
  <c r="I1166" i="6"/>
  <c r="G1166" i="6"/>
  <c r="I1165" i="6"/>
  <c r="G1165" i="6"/>
  <c r="I1164" i="6"/>
  <c r="G1164" i="6"/>
  <c r="I1163" i="6"/>
  <c r="G1163" i="6"/>
  <c r="I1162" i="6"/>
  <c r="G1162" i="6"/>
  <c r="I1161" i="6"/>
  <c r="G1161" i="6"/>
  <c r="I1160" i="6"/>
  <c r="G1160" i="6"/>
  <c r="I1159" i="6"/>
  <c r="G1159" i="6"/>
  <c r="I1158" i="6"/>
  <c r="G1158" i="6"/>
  <c r="I1157" i="6"/>
  <c r="G1157" i="6"/>
  <c r="I1156" i="6"/>
  <c r="G1156" i="6"/>
  <c r="I1155" i="6"/>
  <c r="G1155" i="6"/>
  <c r="I1154" i="6"/>
  <c r="G1154" i="6"/>
  <c r="I1153" i="6"/>
  <c r="G1153" i="6"/>
  <c r="I1152" i="6"/>
  <c r="G1152" i="6"/>
  <c r="I1151" i="6"/>
  <c r="G1151" i="6"/>
  <c r="I1150" i="6"/>
  <c r="G1150" i="6"/>
  <c r="I1149" i="6"/>
  <c r="G1149" i="6"/>
  <c r="I1148" i="6"/>
  <c r="G1148" i="6"/>
  <c r="I1147" i="6"/>
  <c r="G1147" i="6"/>
  <c r="I1146" i="6"/>
  <c r="G1146" i="6"/>
  <c r="I1145" i="6"/>
  <c r="G1145" i="6"/>
  <c r="I1144" i="6"/>
  <c r="G1144" i="6"/>
  <c r="I1143" i="6"/>
  <c r="G1143" i="6"/>
  <c r="I1142" i="6"/>
  <c r="G1142" i="6"/>
  <c r="I1141" i="6"/>
  <c r="G1141" i="6"/>
  <c r="I1140" i="6"/>
  <c r="G1140" i="6"/>
  <c r="I1139" i="6"/>
  <c r="G1139" i="6"/>
  <c r="I1138" i="6"/>
  <c r="G1138" i="6"/>
  <c r="I1137" i="6"/>
  <c r="G1137" i="6"/>
  <c r="I1136" i="6"/>
  <c r="G1136" i="6"/>
  <c r="I1135" i="6"/>
  <c r="G1135" i="6"/>
  <c r="I1134" i="6"/>
  <c r="G1134" i="6"/>
  <c r="I1133" i="6"/>
  <c r="G1133" i="6"/>
  <c r="I1132" i="6"/>
  <c r="G1132" i="6"/>
  <c r="I1131" i="6"/>
  <c r="G1131" i="6"/>
  <c r="I1130" i="6"/>
  <c r="G1130" i="6"/>
  <c r="I1129" i="6"/>
  <c r="G1129" i="6"/>
  <c r="I1128" i="6"/>
  <c r="G1128" i="6"/>
  <c r="I1127" i="6"/>
  <c r="G1127" i="6"/>
  <c r="I1126" i="6"/>
  <c r="G1126" i="6"/>
  <c r="I1125" i="6"/>
  <c r="G1125" i="6"/>
  <c r="I1124" i="6"/>
  <c r="G1124" i="6"/>
  <c r="I1123" i="6"/>
  <c r="G1123" i="6"/>
  <c r="I1122" i="6"/>
  <c r="G1122" i="6"/>
  <c r="I1121" i="6"/>
  <c r="G1121" i="6"/>
  <c r="I1120" i="6"/>
  <c r="G1120" i="6"/>
  <c r="I1119" i="6"/>
  <c r="G1119" i="6"/>
  <c r="I1118" i="6"/>
  <c r="G1118" i="6"/>
  <c r="I1117" i="6"/>
  <c r="G1117" i="6"/>
  <c r="I1116" i="6"/>
  <c r="G1116" i="6"/>
  <c r="I1115" i="6"/>
  <c r="G1115" i="6"/>
  <c r="I1114" i="6"/>
  <c r="G1114" i="6"/>
  <c r="I1113" i="6"/>
  <c r="G1113" i="6"/>
  <c r="I1112" i="6"/>
  <c r="G1112" i="6"/>
  <c r="I1111" i="6"/>
  <c r="G1111" i="6"/>
  <c r="I1110" i="6"/>
  <c r="G1110" i="6"/>
  <c r="I1109" i="6"/>
  <c r="G1109" i="6"/>
  <c r="I1108" i="6"/>
  <c r="G1108" i="6"/>
  <c r="I1107" i="6"/>
  <c r="G1107" i="6"/>
  <c r="I1106" i="6"/>
  <c r="G1106" i="6"/>
  <c r="I1105" i="6"/>
  <c r="G1105" i="6"/>
  <c r="I1104" i="6"/>
  <c r="G1104" i="6"/>
  <c r="I1103" i="6"/>
  <c r="G1103" i="6"/>
  <c r="I1102" i="6"/>
  <c r="G1102" i="6"/>
  <c r="I1101" i="6"/>
  <c r="G1101" i="6"/>
  <c r="I1100" i="6"/>
  <c r="G1100" i="6"/>
  <c r="I1099" i="6"/>
  <c r="G1099" i="6"/>
  <c r="I1098" i="6"/>
  <c r="G1098" i="6"/>
  <c r="I1097" i="6"/>
  <c r="G1097" i="6"/>
  <c r="I1096" i="6"/>
  <c r="G1096" i="6"/>
  <c r="I1095" i="6"/>
  <c r="G1095" i="6"/>
  <c r="I1094" i="6"/>
  <c r="G1094" i="6"/>
  <c r="I1093" i="6"/>
  <c r="G1093" i="6"/>
  <c r="I1092" i="6"/>
  <c r="G1092" i="6"/>
  <c r="I1091" i="6"/>
  <c r="G1091" i="6"/>
  <c r="I1090" i="6"/>
  <c r="G1090" i="6"/>
  <c r="I1089" i="6"/>
  <c r="G1089" i="6"/>
  <c r="I1088" i="6"/>
  <c r="G1088" i="6"/>
  <c r="I1087" i="6"/>
  <c r="G1087" i="6"/>
  <c r="I1086" i="6"/>
  <c r="G1086" i="6"/>
  <c r="I1085" i="6"/>
  <c r="G1085" i="6"/>
  <c r="I1084" i="6"/>
  <c r="G1084" i="6"/>
  <c r="I1083" i="6"/>
  <c r="G1083" i="6"/>
  <c r="I1082" i="6"/>
  <c r="G1082" i="6"/>
  <c r="I1081" i="6"/>
  <c r="G1081" i="6"/>
  <c r="I1080" i="6"/>
  <c r="G1080" i="6"/>
  <c r="I1079" i="6"/>
  <c r="G1079" i="6"/>
  <c r="I1078" i="6"/>
  <c r="G1078" i="6"/>
  <c r="I1077" i="6"/>
  <c r="G1077" i="6"/>
  <c r="I1076" i="6"/>
  <c r="G1076" i="6"/>
  <c r="I1075" i="6"/>
  <c r="G1075" i="6"/>
  <c r="I1074" i="6"/>
  <c r="G1074" i="6"/>
  <c r="I1073" i="6"/>
  <c r="G1073" i="6"/>
  <c r="I1072" i="6"/>
  <c r="G1072" i="6"/>
  <c r="I1071" i="6"/>
  <c r="G1071" i="6"/>
  <c r="I1070" i="6"/>
  <c r="G1070" i="6"/>
  <c r="I1069" i="6"/>
  <c r="G1069" i="6"/>
  <c r="I1068" i="6"/>
  <c r="G1068" i="6"/>
  <c r="I1067" i="6"/>
  <c r="G1067" i="6"/>
  <c r="I1066" i="6"/>
  <c r="G1066" i="6"/>
  <c r="I1065" i="6"/>
  <c r="G1065" i="6"/>
  <c r="I1064" i="6"/>
  <c r="G1064" i="6"/>
  <c r="I1063" i="6"/>
  <c r="G1063" i="6"/>
  <c r="I1062" i="6"/>
  <c r="G1062" i="6"/>
  <c r="I1061" i="6"/>
  <c r="G1061" i="6"/>
  <c r="I1060" i="6"/>
  <c r="G1060" i="6"/>
  <c r="I1059" i="6"/>
  <c r="G1059" i="6"/>
  <c r="I1058" i="6"/>
  <c r="G1058" i="6"/>
  <c r="I1057" i="6"/>
  <c r="G1057" i="6"/>
  <c r="I1056" i="6"/>
  <c r="G1056" i="6"/>
  <c r="I1055" i="6"/>
  <c r="G1055" i="6"/>
  <c r="I1054" i="6"/>
  <c r="G1054" i="6"/>
  <c r="I1053" i="6"/>
  <c r="G1053" i="6"/>
  <c r="I1052" i="6"/>
  <c r="G1052" i="6"/>
  <c r="I1051" i="6"/>
  <c r="G1051" i="6"/>
  <c r="I1050" i="6"/>
  <c r="G1050" i="6"/>
  <c r="I1049" i="6"/>
  <c r="G1049" i="6"/>
  <c r="I1048" i="6"/>
  <c r="G1048" i="6"/>
  <c r="I1047" i="6"/>
  <c r="G1047" i="6"/>
  <c r="I1046" i="6"/>
  <c r="G1046" i="6"/>
  <c r="I1045" i="6"/>
  <c r="G1045" i="6"/>
  <c r="I1044" i="6"/>
  <c r="G1044" i="6"/>
  <c r="I1043" i="6"/>
  <c r="G1043" i="6"/>
  <c r="I1042" i="6"/>
  <c r="G1042" i="6"/>
  <c r="I1041" i="6"/>
  <c r="G1041" i="6"/>
  <c r="I1040" i="6"/>
  <c r="G1040" i="6"/>
  <c r="I1039" i="6"/>
  <c r="G1039" i="6"/>
  <c r="I1038" i="6"/>
  <c r="G1038" i="6"/>
  <c r="I1037" i="6"/>
  <c r="G1037" i="6"/>
  <c r="I1036" i="6"/>
  <c r="G1036" i="6"/>
  <c r="I1035" i="6"/>
  <c r="G1035" i="6"/>
  <c r="I1034" i="6"/>
  <c r="G1034" i="6"/>
  <c r="I1033" i="6"/>
  <c r="G1033" i="6"/>
  <c r="I1032" i="6"/>
  <c r="G1032" i="6"/>
  <c r="I1031" i="6"/>
  <c r="G1031" i="6"/>
  <c r="I1030" i="6"/>
  <c r="G1030" i="6"/>
  <c r="I1029" i="6"/>
  <c r="G1029" i="6"/>
  <c r="I1028" i="6"/>
  <c r="G1028" i="6"/>
  <c r="I1027" i="6"/>
  <c r="G1027" i="6"/>
  <c r="I1026" i="6"/>
  <c r="G1026" i="6"/>
  <c r="I1025" i="6"/>
  <c r="G1025" i="6"/>
  <c r="I1024" i="6"/>
  <c r="G1024" i="6"/>
  <c r="I1023" i="6"/>
  <c r="G1023" i="6"/>
  <c r="I1022" i="6"/>
  <c r="G1022" i="6"/>
  <c r="I1021" i="6"/>
  <c r="G1021" i="6"/>
  <c r="I1020" i="6"/>
  <c r="G1020" i="6"/>
  <c r="I1019" i="6"/>
  <c r="G1019" i="6"/>
  <c r="I1018" i="6"/>
  <c r="G1018" i="6"/>
  <c r="I1017" i="6"/>
  <c r="G1017" i="6"/>
  <c r="I1016" i="6"/>
  <c r="G1016" i="6"/>
  <c r="I1015" i="6"/>
  <c r="G1015" i="6"/>
  <c r="I1014" i="6"/>
  <c r="G1014" i="6"/>
  <c r="I1013" i="6"/>
  <c r="G1013" i="6"/>
  <c r="I1012" i="6"/>
  <c r="G1012" i="6"/>
  <c r="I1011" i="6"/>
  <c r="G1011" i="6"/>
  <c r="I1010" i="6"/>
  <c r="G1010" i="6"/>
  <c r="I1009" i="6"/>
  <c r="G1009" i="6"/>
  <c r="I1008" i="6"/>
  <c r="G1008" i="6"/>
  <c r="I1007" i="6"/>
  <c r="G1007" i="6"/>
  <c r="I1006" i="6"/>
  <c r="G1006" i="6"/>
  <c r="I1005" i="6"/>
  <c r="G1005" i="6"/>
  <c r="I1004" i="6"/>
  <c r="G1004" i="6"/>
  <c r="I1003" i="6"/>
  <c r="G1003" i="6"/>
  <c r="I1002" i="6"/>
  <c r="G1002" i="6"/>
  <c r="I1001" i="6"/>
  <c r="G1001" i="6"/>
  <c r="I1000" i="6"/>
  <c r="G1000" i="6"/>
  <c r="I999" i="6"/>
  <c r="G999" i="6"/>
  <c r="I998" i="6"/>
  <c r="G998" i="6"/>
  <c r="I997" i="6"/>
  <c r="G997" i="6"/>
  <c r="I996" i="6"/>
  <c r="G996" i="6"/>
  <c r="I995" i="6"/>
  <c r="G995" i="6"/>
  <c r="I994" i="6"/>
  <c r="G994" i="6"/>
  <c r="I993" i="6"/>
  <c r="G993" i="6"/>
  <c r="I992" i="6"/>
  <c r="G992" i="6"/>
  <c r="I991" i="6"/>
  <c r="G991" i="6"/>
  <c r="I990" i="6"/>
  <c r="G990" i="6"/>
  <c r="I989" i="6"/>
  <c r="G989" i="6"/>
  <c r="I988" i="6"/>
  <c r="G988" i="6"/>
  <c r="I987" i="6"/>
  <c r="G987" i="6"/>
  <c r="I986" i="6"/>
  <c r="G986" i="6"/>
  <c r="I985" i="6"/>
  <c r="G985" i="6"/>
  <c r="I984" i="6"/>
  <c r="G984" i="6"/>
  <c r="I983" i="6"/>
  <c r="G983" i="6"/>
  <c r="I982" i="6"/>
  <c r="G982" i="6"/>
  <c r="I981" i="6"/>
  <c r="G981" i="6"/>
  <c r="I980" i="6"/>
  <c r="G980" i="6"/>
  <c r="I979" i="6"/>
  <c r="G979" i="6"/>
  <c r="I978" i="6"/>
  <c r="G978" i="6"/>
  <c r="I977" i="6"/>
  <c r="G977" i="6"/>
  <c r="I976" i="6"/>
  <c r="G976" i="6"/>
  <c r="I975" i="6"/>
  <c r="G975" i="6"/>
  <c r="I974" i="6"/>
  <c r="G974" i="6"/>
  <c r="I973" i="6"/>
  <c r="G973" i="6"/>
  <c r="I972" i="6"/>
  <c r="G972" i="6"/>
  <c r="I971" i="6"/>
  <c r="G971" i="6"/>
  <c r="I970" i="6"/>
  <c r="G970" i="6"/>
  <c r="I969" i="6"/>
  <c r="G969" i="6"/>
  <c r="I968" i="6"/>
  <c r="G968" i="6"/>
  <c r="I967" i="6"/>
  <c r="G967" i="6"/>
  <c r="I966" i="6"/>
  <c r="G966" i="6"/>
  <c r="I965" i="6"/>
  <c r="G965" i="6"/>
  <c r="I964" i="6"/>
  <c r="G964" i="6"/>
  <c r="I963" i="6"/>
  <c r="G963" i="6"/>
  <c r="I962" i="6"/>
  <c r="G962" i="6"/>
  <c r="I961" i="6"/>
  <c r="G961" i="6"/>
  <c r="I960" i="6"/>
  <c r="G960" i="6"/>
  <c r="I959" i="6"/>
  <c r="G959" i="6"/>
  <c r="I958" i="6"/>
  <c r="G958" i="6"/>
  <c r="I957" i="6"/>
  <c r="G957" i="6"/>
  <c r="I956" i="6"/>
  <c r="G956" i="6"/>
  <c r="I955" i="6"/>
  <c r="G955" i="6"/>
  <c r="I954" i="6"/>
  <c r="G954" i="6"/>
  <c r="I953" i="6"/>
  <c r="G953" i="6"/>
  <c r="I952" i="6"/>
  <c r="G952" i="6"/>
  <c r="I951" i="6"/>
  <c r="G951" i="6"/>
  <c r="I950" i="6"/>
  <c r="G950" i="6"/>
  <c r="I949" i="6"/>
  <c r="G949" i="6"/>
  <c r="I948" i="6"/>
  <c r="G948" i="6"/>
  <c r="I947" i="6"/>
  <c r="G947" i="6"/>
  <c r="I946" i="6"/>
  <c r="G946" i="6"/>
  <c r="I945" i="6"/>
  <c r="G945" i="6"/>
  <c r="I944" i="6"/>
  <c r="G944" i="6"/>
  <c r="I943" i="6"/>
  <c r="G943" i="6"/>
  <c r="I942" i="6"/>
  <c r="G942" i="6"/>
  <c r="I941" i="6"/>
  <c r="G941" i="6"/>
  <c r="I940" i="6"/>
  <c r="G940" i="6"/>
  <c r="I939" i="6"/>
  <c r="G939" i="6"/>
  <c r="I938" i="6"/>
  <c r="G938" i="6"/>
  <c r="I937" i="6"/>
  <c r="G937" i="6"/>
  <c r="I936" i="6"/>
  <c r="G936" i="6"/>
  <c r="I935" i="6"/>
  <c r="G935" i="6"/>
  <c r="I934" i="6"/>
  <c r="G934" i="6"/>
  <c r="I933" i="6"/>
  <c r="G933" i="6"/>
  <c r="I932" i="6"/>
  <c r="G932" i="6"/>
  <c r="I931" i="6"/>
  <c r="G931" i="6"/>
  <c r="I930" i="6"/>
  <c r="G930" i="6"/>
  <c r="I929" i="6"/>
  <c r="G929" i="6"/>
  <c r="I928" i="6"/>
  <c r="G928" i="6"/>
  <c r="I927" i="6"/>
  <c r="G927" i="6"/>
  <c r="I926" i="6"/>
  <c r="G926" i="6"/>
  <c r="I925" i="6"/>
  <c r="G925" i="6"/>
  <c r="I924" i="6"/>
  <c r="G924" i="6"/>
  <c r="I923" i="6"/>
  <c r="G923" i="6"/>
  <c r="I922" i="6"/>
  <c r="G922" i="6"/>
  <c r="I921" i="6"/>
  <c r="G921" i="6"/>
  <c r="I920" i="6"/>
  <c r="G920" i="6"/>
  <c r="I919" i="6"/>
  <c r="G919" i="6"/>
  <c r="I918" i="6"/>
  <c r="G918" i="6"/>
  <c r="I917" i="6"/>
  <c r="G917" i="6"/>
  <c r="I916" i="6"/>
  <c r="G916" i="6"/>
  <c r="I915" i="6"/>
  <c r="G915" i="6"/>
  <c r="I914" i="6"/>
  <c r="G914" i="6"/>
  <c r="I913" i="6"/>
  <c r="G913" i="6"/>
  <c r="I912" i="6"/>
  <c r="G912" i="6"/>
  <c r="I911" i="6"/>
  <c r="G911" i="6"/>
  <c r="I910" i="6"/>
  <c r="G910" i="6"/>
  <c r="I909" i="6"/>
  <c r="G909" i="6"/>
  <c r="I908" i="6"/>
  <c r="G908" i="6"/>
  <c r="I907" i="6"/>
  <c r="G907" i="6"/>
  <c r="I906" i="6"/>
  <c r="G906" i="6"/>
  <c r="I905" i="6"/>
  <c r="G905" i="6"/>
  <c r="I904" i="6"/>
  <c r="G904" i="6"/>
  <c r="I903" i="6"/>
  <c r="G903" i="6"/>
  <c r="I902" i="6"/>
  <c r="G902" i="6"/>
  <c r="I901" i="6"/>
  <c r="G901" i="6"/>
  <c r="I900" i="6"/>
  <c r="G900" i="6"/>
  <c r="I899" i="6"/>
  <c r="G899" i="6"/>
  <c r="I898" i="6"/>
  <c r="G898" i="6"/>
  <c r="I897" i="6"/>
  <c r="G897" i="6"/>
  <c r="I896" i="6"/>
  <c r="G896" i="6"/>
  <c r="I895" i="6"/>
  <c r="G895" i="6"/>
  <c r="I894" i="6"/>
  <c r="G894" i="6"/>
  <c r="I893" i="6"/>
  <c r="G893" i="6"/>
  <c r="I892" i="6"/>
  <c r="G892" i="6"/>
  <c r="I891" i="6"/>
  <c r="G891" i="6"/>
  <c r="I890" i="6"/>
  <c r="G890" i="6"/>
  <c r="I889" i="6"/>
  <c r="G889" i="6"/>
  <c r="I888" i="6"/>
  <c r="G888" i="6"/>
  <c r="I887" i="6"/>
  <c r="G887" i="6"/>
  <c r="I886" i="6"/>
  <c r="G886" i="6"/>
  <c r="I885" i="6"/>
  <c r="G885" i="6"/>
  <c r="I884" i="6"/>
  <c r="G884" i="6"/>
  <c r="I883" i="6"/>
  <c r="G883" i="6"/>
  <c r="I882" i="6"/>
  <c r="G882" i="6"/>
  <c r="I881" i="6"/>
  <c r="G881" i="6"/>
  <c r="I880" i="6"/>
  <c r="G880" i="6"/>
  <c r="I879" i="6"/>
  <c r="G879" i="6"/>
  <c r="I878" i="6"/>
  <c r="G878" i="6"/>
  <c r="I877" i="6"/>
  <c r="G877" i="6"/>
  <c r="I876" i="6"/>
  <c r="G876" i="6"/>
  <c r="I875" i="6"/>
  <c r="G875" i="6"/>
  <c r="I874" i="6"/>
  <c r="G874" i="6"/>
  <c r="I873" i="6"/>
  <c r="G873" i="6"/>
  <c r="I872" i="6"/>
  <c r="G872" i="6"/>
  <c r="I871" i="6"/>
  <c r="G871" i="6"/>
  <c r="I870" i="6"/>
  <c r="G870" i="6"/>
  <c r="I869" i="6"/>
  <c r="G869" i="6"/>
  <c r="I868" i="6"/>
  <c r="G868" i="6"/>
  <c r="I867" i="6"/>
  <c r="G867" i="6"/>
  <c r="I866" i="6"/>
  <c r="G866" i="6"/>
  <c r="I865" i="6"/>
  <c r="G865" i="6"/>
  <c r="I864" i="6"/>
  <c r="G864" i="6"/>
  <c r="I863" i="6"/>
  <c r="G863" i="6"/>
  <c r="I862" i="6"/>
  <c r="G862" i="6"/>
  <c r="I861" i="6"/>
  <c r="G861" i="6"/>
  <c r="I860" i="6"/>
  <c r="G860" i="6"/>
  <c r="I859" i="6"/>
  <c r="G859" i="6"/>
  <c r="I858" i="6"/>
  <c r="G858" i="6"/>
  <c r="I857" i="6"/>
  <c r="G857" i="6"/>
  <c r="I856" i="6"/>
  <c r="G856" i="6"/>
  <c r="I855" i="6"/>
  <c r="G855" i="6"/>
  <c r="I854" i="6"/>
  <c r="G854" i="6"/>
  <c r="I853" i="6"/>
  <c r="G853" i="6"/>
  <c r="I852" i="6"/>
  <c r="G852" i="6"/>
  <c r="I851" i="6"/>
  <c r="G851" i="6"/>
  <c r="I850" i="6"/>
  <c r="G850" i="6"/>
  <c r="I849" i="6"/>
  <c r="G849" i="6"/>
  <c r="I848" i="6"/>
  <c r="G848" i="6"/>
  <c r="I847" i="6"/>
  <c r="G847" i="6"/>
  <c r="I846" i="6"/>
  <c r="G846" i="6"/>
  <c r="I845" i="6"/>
  <c r="G845" i="6"/>
  <c r="I844" i="6"/>
  <c r="G844" i="6"/>
  <c r="I843" i="6"/>
  <c r="G843" i="6"/>
  <c r="I842" i="6"/>
  <c r="G842" i="6"/>
  <c r="I841" i="6"/>
  <c r="G841" i="6"/>
  <c r="I840" i="6"/>
  <c r="G840" i="6"/>
  <c r="I839" i="6"/>
  <c r="G839" i="6"/>
  <c r="I838" i="6"/>
  <c r="G838" i="6"/>
  <c r="I837" i="6"/>
  <c r="G837" i="6"/>
  <c r="I836" i="6"/>
  <c r="G836" i="6"/>
  <c r="I835" i="6"/>
  <c r="G835" i="6"/>
  <c r="I834" i="6"/>
  <c r="G834" i="6"/>
  <c r="I833" i="6"/>
  <c r="G833" i="6"/>
  <c r="I832" i="6"/>
  <c r="G832" i="6"/>
  <c r="I831" i="6"/>
  <c r="G831" i="6"/>
  <c r="I830" i="6"/>
  <c r="G830" i="6"/>
  <c r="I829" i="6"/>
  <c r="G829" i="6"/>
  <c r="I828" i="6"/>
  <c r="G828" i="6"/>
  <c r="I827" i="6"/>
  <c r="G827" i="6"/>
  <c r="I826" i="6"/>
  <c r="G826" i="6"/>
  <c r="I825" i="6"/>
  <c r="G825" i="6"/>
  <c r="I824" i="6"/>
  <c r="G824" i="6"/>
  <c r="I823" i="6"/>
  <c r="G823" i="6"/>
  <c r="I822" i="6"/>
  <c r="G822" i="6"/>
  <c r="I821" i="6"/>
  <c r="G821" i="6"/>
  <c r="I820" i="6"/>
  <c r="G820" i="6"/>
  <c r="I819" i="6"/>
  <c r="G819" i="6"/>
  <c r="I818" i="6"/>
  <c r="G818" i="6"/>
  <c r="I817" i="6"/>
  <c r="G817" i="6"/>
  <c r="I816" i="6"/>
  <c r="G816" i="6"/>
  <c r="I815" i="6"/>
  <c r="G815" i="6"/>
  <c r="I814" i="6"/>
  <c r="G814" i="6"/>
  <c r="I813" i="6"/>
  <c r="G813" i="6"/>
  <c r="I812" i="6"/>
  <c r="G812" i="6"/>
  <c r="I811" i="6"/>
  <c r="G811" i="6"/>
  <c r="I810" i="6"/>
  <c r="G810" i="6"/>
  <c r="I809" i="6"/>
  <c r="G809" i="6"/>
  <c r="I808" i="6"/>
  <c r="G808" i="6"/>
  <c r="I807" i="6"/>
  <c r="G807" i="6"/>
  <c r="I806" i="6"/>
  <c r="G806" i="6"/>
  <c r="I805" i="6"/>
  <c r="G805" i="6"/>
  <c r="I804" i="6"/>
  <c r="G804" i="6"/>
  <c r="I803" i="6"/>
  <c r="G803" i="6"/>
  <c r="I802" i="6"/>
  <c r="G802" i="6"/>
  <c r="I801" i="6"/>
  <c r="G801" i="6"/>
  <c r="I800" i="6"/>
  <c r="G800" i="6"/>
  <c r="I799" i="6"/>
  <c r="G799" i="6"/>
  <c r="I798" i="6"/>
  <c r="G798" i="6"/>
  <c r="I797" i="6"/>
  <c r="G797" i="6"/>
  <c r="I796" i="6"/>
  <c r="G796" i="6"/>
  <c r="I795" i="6"/>
  <c r="G795" i="6"/>
  <c r="I794" i="6"/>
  <c r="G794" i="6"/>
  <c r="I793" i="6"/>
  <c r="G793" i="6"/>
  <c r="I792" i="6"/>
  <c r="G792" i="6"/>
  <c r="I791" i="6"/>
  <c r="G791" i="6"/>
  <c r="I790" i="6"/>
  <c r="G790" i="6"/>
  <c r="I789" i="6"/>
  <c r="G789" i="6"/>
  <c r="I788" i="6"/>
  <c r="G788" i="6"/>
  <c r="I787" i="6"/>
  <c r="G787" i="6"/>
  <c r="I786" i="6"/>
  <c r="G786" i="6"/>
  <c r="I785" i="6"/>
  <c r="G785" i="6"/>
  <c r="I784" i="6"/>
  <c r="G784" i="6"/>
  <c r="I783" i="6"/>
  <c r="G783" i="6"/>
  <c r="I782" i="6"/>
  <c r="G782" i="6"/>
  <c r="I781" i="6"/>
  <c r="G781" i="6"/>
  <c r="I780" i="6"/>
  <c r="G780" i="6"/>
  <c r="I779" i="6"/>
  <c r="G779" i="6"/>
  <c r="I778" i="6"/>
  <c r="G778" i="6"/>
  <c r="I777" i="6"/>
  <c r="G777" i="6"/>
  <c r="I776" i="6"/>
  <c r="G776" i="6"/>
  <c r="I775" i="6"/>
  <c r="G775" i="6"/>
  <c r="I774" i="6"/>
  <c r="G774" i="6"/>
  <c r="I773" i="6"/>
  <c r="G773" i="6"/>
  <c r="I772" i="6"/>
  <c r="G772" i="6"/>
  <c r="I771" i="6"/>
  <c r="G771" i="6"/>
  <c r="I770" i="6"/>
  <c r="G770" i="6"/>
  <c r="I769" i="6"/>
  <c r="G769" i="6"/>
  <c r="I768" i="6"/>
  <c r="G768" i="6"/>
  <c r="I767" i="6"/>
  <c r="G767" i="6"/>
  <c r="I766" i="6"/>
  <c r="G766" i="6"/>
  <c r="I765" i="6"/>
  <c r="G765" i="6"/>
  <c r="I764" i="6"/>
  <c r="G764" i="6"/>
  <c r="I763" i="6"/>
  <c r="G763" i="6"/>
  <c r="I762" i="6"/>
  <c r="G762" i="6"/>
  <c r="I761" i="6"/>
  <c r="G761" i="6"/>
  <c r="I760" i="6"/>
  <c r="G760" i="6"/>
  <c r="I759" i="6"/>
  <c r="G759" i="6"/>
  <c r="I758" i="6"/>
  <c r="G758" i="6"/>
  <c r="I757" i="6"/>
  <c r="G757" i="6"/>
  <c r="I756" i="6"/>
  <c r="G756" i="6"/>
  <c r="I755" i="6"/>
  <c r="G755" i="6"/>
  <c r="I754" i="6"/>
  <c r="G754" i="6"/>
  <c r="I753" i="6"/>
  <c r="G753" i="6"/>
  <c r="I752" i="6"/>
  <c r="G752" i="6"/>
  <c r="I751" i="6"/>
  <c r="G751" i="6"/>
  <c r="I750" i="6"/>
  <c r="G750" i="6"/>
  <c r="I749" i="6"/>
  <c r="G749" i="6"/>
  <c r="I748" i="6"/>
  <c r="G748" i="6"/>
  <c r="I747" i="6"/>
  <c r="G747" i="6"/>
  <c r="I746" i="6"/>
  <c r="G746" i="6"/>
  <c r="I745" i="6"/>
  <c r="G745" i="6"/>
  <c r="I744" i="6"/>
  <c r="G744" i="6"/>
  <c r="I743" i="6"/>
  <c r="G743" i="6"/>
  <c r="I742" i="6"/>
  <c r="G742" i="6"/>
  <c r="I741" i="6"/>
  <c r="G741" i="6"/>
  <c r="I740" i="6"/>
  <c r="G740" i="6"/>
  <c r="I739" i="6"/>
  <c r="G739" i="6"/>
  <c r="I738" i="6"/>
  <c r="G738" i="6"/>
  <c r="I737" i="6"/>
  <c r="G737" i="6"/>
  <c r="I736" i="6"/>
  <c r="G736" i="6"/>
  <c r="I735" i="6"/>
  <c r="G735" i="6"/>
  <c r="I734" i="6"/>
  <c r="G734" i="6"/>
  <c r="I733" i="6"/>
  <c r="G733" i="6"/>
  <c r="I732" i="6"/>
  <c r="G732" i="6"/>
  <c r="I731" i="6"/>
  <c r="G731" i="6"/>
  <c r="I730" i="6"/>
  <c r="G730" i="6"/>
  <c r="I729" i="6"/>
  <c r="G729" i="6"/>
  <c r="I728" i="6"/>
  <c r="G728" i="6"/>
  <c r="I727" i="6"/>
  <c r="G727" i="6"/>
  <c r="I726" i="6"/>
  <c r="G726" i="6"/>
  <c r="I725" i="6"/>
  <c r="G725" i="6"/>
  <c r="I724" i="6"/>
  <c r="G724" i="6"/>
  <c r="I723" i="6"/>
  <c r="G723" i="6"/>
  <c r="I722" i="6"/>
  <c r="G722" i="6"/>
  <c r="I721" i="6"/>
  <c r="G721" i="6"/>
  <c r="I720" i="6"/>
  <c r="G720" i="6"/>
  <c r="I719" i="6"/>
  <c r="G719" i="6"/>
  <c r="I718" i="6"/>
  <c r="G718" i="6"/>
  <c r="I717" i="6"/>
  <c r="G717" i="6"/>
  <c r="I716" i="6"/>
  <c r="G716" i="6"/>
  <c r="I715" i="6"/>
  <c r="G715" i="6"/>
  <c r="I714" i="6"/>
  <c r="G714" i="6"/>
  <c r="I713" i="6"/>
  <c r="G713" i="6"/>
  <c r="I712" i="6"/>
  <c r="G712" i="6"/>
  <c r="I711" i="6"/>
  <c r="G711" i="6"/>
  <c r="I710" i="6"/>
  <c r="G710" i="6"/>
  <c r="I709" i="6"/>
  <c r="G709" i="6"/>
  <c r="I708" i="6"/>
  <c r="G708" i="6"/>
  <c r="I707" i="6"/>
  <c r="G707" i="6"/>
  <c r="I706" i="6"/>
  <c r="G706" i="6"/>
  <c r="I705" i="6"/>
  <c r="G705" i="6"/>
  <c r="I704" i="6"/>
  <c r="G704" i="6"/>
  <c r="I703" i="6"/>
  <c r="G703" i="6"/>
  <c r="I702" i="6"/>
  <c r="G702" i="6"/>
  <c r="I701" i="6"/>
  <c r="G701" i="6"/>
  <c r="I700" i="6"/>
  <c r="G700" i="6"/>
  <c r="I699" i="6"/>
  <c r="G699" i="6"/>
  <c r="I698" i="6"/>
  <c r="G698" i="6"/>
  <c r="I697" i="6"/>
  <c r="G697" i="6"/>
  <c r="I696" i="6"/>
  <c r="G696" i="6"/>
  <c r="I695" i="6"/>
  <c r="G695" i="6"/>
  <c r="I694" i="6"/>
  <c r="G694" i="6"/>
  <c r="I693" i="6"/>
  <c r="G693" i="6"/>
  <c r="I692" i="6"/>
  <c r="G692" i="6"/>
  <c r="I691" i="6"/>
  <c r="G691" i="6"/>
  <c r="I690" i="6"/>
  <c r="G690" i="6"/>
  <c r="I689" i="6"/>
  <c r="G689" i="6"/>
  <c r="I688" i="6"/>
  <c r="G688" i="6"/>
  <c r="I687" i="6"/>
  <c r="G687" i="6"/>
  <c r="I686" i="6"/>
  <c r="G686" i="6"/>
  <c r="I685" i="6"/>
  <c r="G685" i="6"/>
  <c r="I684" i="6"/>
  <c r="G684" i="6"/>
  <c r="I683" i="6"/>
  <c r="G683" i="6"/>
  <c r="I682" i="6"/>
  <c r="G682" i="6"/>
  <c r="I681" i="6"/>
  <c r="G681" i="6"/>
  <c r="I680" i="6"/>
  <c r="G680" i="6"/>
  <c r="I679" i="6"/>
  <c r="G679" i="6"/>
  <c r="I678" i="6"/>
  <c r="G678" i="6"/>
  <c r="I677" i="6"/>
  <c r="G677" i="6"/>
  <c r="I676" i="6"/>
  <c r="G676" i="6"/>
  <c r="I675" i="6"/>
  <c r="G675" i="6"/>
  <c r="I674" i="6"/>
  <c r="G674" i="6"/>
  <c r="I673" i="6"/>
  <c r="G673" i="6"/>
  <c r="I672" i="6"/>
  <c r="G672" i="6"/>
  <c r="I671" i="6"/>
  <c r="G671" i="6"/>
  <c r="I670" i="6"/>
  <c r="G670" i="6"/>
  <c r="I669" i="6"/>
  <c r="G669" i="6"/>
  <c r="I668" i="6"/>
  <c r="G668" i="6"/>
  <c r="I667" i="6"/>
  <c r="G667" i="6"/>
  <c r="I666" i="6"/>
  <c r="G666" i="6"/>
  <c r="I665" i="6"/>
  <c r="G665" i="6"/>
  <c r="I664" i="6"/>
  <c r="G664" i="6"/>
  <c r="I663" i="6"/>
  <c r="G663" i="6"/>
  <c r="I662" i="6"/>
  <c r="G662" i="6"/>
  <c r="I661" i="6"/>
  <c r="G661" i="6"/>
  <c r="I660" i="6"/>
  <c r="G660" i="6"/>
  <c r="I659" i="6"/>
  <c r="G659" i="6"/>
  <c r="I658" i="6"/>
  <c r="G658" i="6"/>
  <c r="I657" i="6"/>
  <c r="G657" i="6"/>
  <c r="I656" i="6"/>
  <c r="G656" i="6"/>
  <c r="I655" i="6"/>
  <c r="G655" i="6"/>
  <c r="I654" i="6"/>
  <c r="G654" i="6"/>
  <c r="I653" i="6"/>
  <c r="G653" i="6"/>
  <c r="I652" i="6"/>
  <c r="G652" i="6"/>
  <c r="I651" i="6"/>
  <c r="G651" i="6"/>
  <c r="I650" i="6"/>
  <c r="G650" i="6"/>
  <c r="I649" i="6"/>
  <c r="G649" i="6"/>
  <c r="I648" i="6"/>
  <c r="G648" i="6"/>
  <c r="I647" i="6"/>
  <c r="G647" i="6"/>
  <c r="I646" i="6"/>
  <c r="G646" i="6"/>
  <c r="I645" i="6"/>
  <c r="G645" i="6"/>
  <c r="I644" i="6"/>
  <c r="G644" i="6"/>
  <c r="I643" i="6"/>
  <c r="G643" i="6"/>
  <c r="I642" i="6"/>
  <c r="G642" i="6"/>
  <c r="I641" i="6"/>
  <c r="G641" i="6"/>
  <c r="I640" i="6"/>
  <c r="G640" i="6"/>
  <c r="I639" i="6"/>
  <c r="G639" i="6"/>
  <c r="I638" i="6"/>
  <c r="G638" i="6"/>
  <c r="I637" i="6"/>
  <c r="G637" i="6"/>
  <c r="I636" i="6"/>
  <c r="G636" i="6"/>
  <c r="I635" i="6"/>
  <c r="G635" i="6"/>
  <c r="I634" i="6"/>
  <c r="G634" i="6"/>
  <c r="I633" i="6"/>
  <c r="G633" i="6"/>
  <c r="I632" i="6"/>
  <c r="G632" i="6"/>
  <c r="I631" i="6"/>
  <c r="G631" i="6"/>
  <c r="I630" i="6"/>
  <c r="G630" i="6"/>
  <c r="I629" i="6"/>
  <c r="G629" i="6"/>
  <c r="I628" i="6"/>
  <c r="G628" i="6"/>
  <c r="I627" i="6"/>
  <c r="G627" i="6"/>
  <c r="I626" i="6"/>
  <c r="G626" i="6"/>
  <c r="I625" i="6"/>
  <c r="G625" i="6"/>
  <c r="I624" i="6"/>
  <c r="G624" i="6"/>
  <c r="I623" i="6"/>
  <c r="G623" i="6"/>
  <c r="I622" i="6"/>
  <c r="G622" i="6"/>
  <c r="I621" i="6"/>
  <c r="G621" i="6"/>
  <c r="I620" i="6"/>
  <c r="G620" i="6"/>
  <c r="I619" i="6"/>
  <c r="G619" i="6"/>
  <c r="I618" i="6"/>
  <c r="G618" i="6"/>
  <c r="I617" i="6"/>
  <c r="G617" i="6"/>
  <c r="I616" i="6"/>
  <c r="G616" i="6"/>
  <c r="I615" i="6"/>
  <c r="G615" i="6"/>
  <c r="I614" i="6"/>
  <c r="G614" i="6"/>
  <c r="I613" i="6"/>
  <c r="G613" i="6"/>
  <c r="I612" i="6"/>
  <c r="G612" i="6"/>
  <c r="I611" i="6"/>
  <c r="G611" i="6"/>
  <c r="I610" i="6"/>
  <c r="G610" i="6"/>
  <c r="I609" i="6"/>
  <c r="G609" i="6"/>
  <c r="I608" i="6"/>
  <c r="G608" i="6"/>
  <c r="I607" i="6"/>
  <c r="G607" i="6"/>
  <c r="I606" i="6"/>
  <c r="G606" i="6"/>
  <c r="I605" i="6"/>
  <c r="G605" i="6"/>
  <c r="I604" i="6"/>
  <c r="G604" i="6"/>
  <c r="I603" i="6"/>
  <c r="G603" i="6"/>
  <c r="I602" i="6"/>
  <c r="G602" i="6"/>
  <c r="I601" i="6"/>
  <c r="G601" i="6"/>
  <c r="I600" i="6"/>
  <c r="G600" i="6"/>
  <c r="I599" i="6"/>
  <c r="G599" i="6"/>
  <c r="I598" i="6"/>
  <c r="G598" i="6"/>
  <c r="I597" i="6"/>
  <c r="G597" i="6"/>
  <c r="I596" i="6"/>
  <c r="G596" i="6"/>
  <c r="I595" i="6"/>
  <c r="G595" i="6"/>
  <c r="I594" i="6"/>
  <c r="G594" i="6"/>
  <c r="I593" i="6"/>
  <c r="G593" i="6"/>
  <c r="I592" i="6"/>
  <c r="G592" i="6"/>
  <c r="I591" i="6"/>
  <c r="G591" i="6"/>
  <c r="I590" i="6"/>
  <c r="G590" i="6"/>
  <c r="I589" i="6"/>
  <c r="G589" i="6"/>
  <c r="I588" i="6"/>
  <c r="G588" i="6"/>
  <c r="I587" i="6"/>
  <c r="G587" i="6"/>
  <c r="I586" i="6"/>
  <c r="G586" i="6"/>
  <c r="I585" i="6"/>
  <c r="G585" i="6"/>
  <c r="I584" i="6"/>
  <c r="G584" i="6"/>
  <c r="I583" i="6"/>
  <c r="G583" i="6"/>
  <c r="I582" i="6"/>
  <c r="G582" i="6"/>
  <c r="I581" i="6"/>
  <c r="G581" i="6"/>
  <c r="I580" i="6"/>
  <c r="G580" i="6"/>
  <c r="I579" i="6"/>
  <c r="G579" i="6"/>
  <c r="I578" i="6"/>
  <c r="G578" i="6"/>
  <c r="I577" i="6"/>
  <c r="G577" i="6"/>
  <c r="I576" i="6"/>
  <c r="G576" i="6"/>
  <c r="I575" i="6"/>
  <c r="G575" i="6"/>
  <c r="I574" i="6"/>
  <c r="G574" i="6"/>
  <c r="I573" i="6"/>
  <c r="G573" i="6"/>
  <c r="I572" i="6"/>
  <c r="G572" i="6"/>
  <c r="I571" i="6"/>
  <c r="G571" i="6"/>
  <c r="I570" i="6"/>
  <c r="G570" i="6"/>
  <c r="I569" i="6"/>
  <c r="G569" i="6"/>
  <c r="I568" i="6"/>
  <c r="G568" i="6"/>
  <c r="I567" i="6"/>
  <c r="G567" i="6"/>
  <c r="I566" i="6"/>
  <c r="G566" i="6"/>
  <c r="I565" i="6"/>
  <c r="G565" i="6"/>
  <c r="I564" i="6"/>
  <c r="G564" i="6"/>
  <c r="I563" i="6"/>
  <c r="G563" i="6"/>
  <c r="I562" i="6"/>
  <c r="G562" i="6"/>
  <c r="I561" i="6"/>
  <c r="G561" i="6"/>
  <c r="I560" i="6"/>
  <c r="G560" i="6"/>
  <c r="I559" i="6"/>
  <c r="G559" i="6"/>
  <c r="I558" i="6"/>
  <c r="G558" i="6"/>
  <c r="I557" i="6"/>
  <c r="G557" i="6"/>
  <c r="I556" i="6"/>
  <c r="G556" i="6"/>
  <c r="I555" i="6"/>
  <c r="G555" i="6"/>
  <c r="I554" i="6"/>
  <c r="G554" i="6"/>
  <c r="I553" i="6"/>
  <c r="G553" i="6"/>
  <c r="I552" i="6"/>
  <c r="G552" i="6"/>
  <c r="I551" i="6"/>
  <c r="G551" i="6"/>
  <c r="I550" i="6"/>
  <c r="G550" i="6"/>
  <c r="I549" i="6"/>
  <c r="G549" i="6"/>
  <c r="I548" i="6"/>
  <c r="G548" i="6"/>
  <c r="I547" i="6"/>
  <c r="G547" i="6"/>
  <c r="I546" i="6"/>
  <c r="G546" i="6"/>
  <c r="I545" i="6"/>
  <c r="G545" i="6"/>
  <c r="I544" i="6"/>
  <c r="G544" i="6"/>
  <c r="I543" i="6"/>
  <c r="G543" i="6"/>
  <c r="I542" i="6"/>
  <c r="G542" i="6"/>
  <c r="I541" i="6"/>
  <c r="G541" i="6"/>
  <c r="I540" i="6"/>
  <c r="G540" i="6"/>
  <c r="I539" i="6"/>
  <c r="G539" i="6"/>
  <c r="I538" i="6"/>
  <c r="G538" i="6"/>
  <c r="I537" i="6"/>
  <c r="G537" i="6"/>
  <c r="I536" i="6"/>
  <c r="G536" i="6"/>
  <c r="I535" i="6"/>
  <c r="G535" i="6"/>
  <c r="I534" i="6"/>
  <c r="G534" i="6"/>
  <c r="I533" i="6"/>
  <c r="G533" i="6"/>
  <c r="I532" i="6"/>
  <c r="G532" i="6"/>
  <c r="I531" i="6"/>
  <c r="G531" i="6"/>
  <c r="I530" i="6"/>
  <c r="G530" i="6"/>
  <c r="I529" i="6"/>
  <c r="G529" i="6"/>
  <c r="I528" i="6"/>
  <c r="G528" i="6"/>
  <c r="I527" i="6"/>
  <c r="G527" i="6"/>
  <c r="I526" i="6"/>
  <c r="G526" i="6"/>
  <c r="I525" i="6"/>
  <c r="G525" i="6"/>
  <c r="I524" i="6"/>
  <c r="G524" i="6"/>
  <c r="I523" i="6"/>
  <c r="G523" i="6"/>
  <c r="I522" i="6"/>
  <c r="G522" i="6"/>
  <c r="I521" i="6"/>
  <c r="G521" i="6"/>
  <c r="I520" i="6"/>
  <c r="G520" i="6"/>
  <c r="I519" i="6"/>
  <c r="G519" i="6"/>
  <c r="I518" i="6"/>
  <c r="G518" i="6"/>
  <c r="I517" i="6"/>
  <c r="G517" i="6"/>
  <c r="I516" i="6"/>
  <c r="G516" i="6"/>
  <c r="I515" i="6"/>
  <c r="G515" i="6"/>
  <c r="I514" i="6"/>
  <c r="G514" i="6"/>
  <c r="I513" i="6"/>
  <c r="G513" i="6"/>
  <c r="I512" i="6"/>
  <c r="G512" i="6"/>
  <c r="I511" i="6"/>
  <c r="G511" i="6"/>
  <c r="I510" i="6"/>
  <c r="G510" i="6"/>
  <c r="I509" i="6"/>
  <c r="G509" i="6"/>
  <c r="I508" i="6"/>
  <c r="G508" i="6"/>
  <c r="I507" i="6"/>
  <c r="G507" i="6"/>
  <c r="I506" i="6"/>
  <c r="G506" i="6"/>
  <c r="I505" i="6"/>
  <c r="G505" i="6"/>
  <c r="I504" i="6"/>
  <c r="G504" i="6"/>
  <c r="I503" i="6"/>
  <c r="G503" i="6"/>
  <c r="I502" i="6"/>
  <c r="G502" i="6"/>
  <c r="I501" i="6"/>
  <c r="G501" i="6"/>
  <c r="I500" i="6"/>
  <c r="G500" i="6"/>
  <c r="I499" i="6"/>
  <c r="G499" i="6"/>
  <c r="I498" i="6"/>
  <c r="G498" i="6"/>
  <c r="I497" i="6"/>
  <c r="G497" i="6"/>
  <c r="I496" i="6"/>
  <c r="G496" i="6"/>
  <c r="I495" i="6"/>
  <c r="G495" i="6"/>
  <c r="I494" i="6"/>
  <c r="G494" i="6"/>
  <c r="I493" i="6"/>
  <c r="G493" i="6"/>
  <c r="I492" i="6"/>
  <c r="G492" i="6"/>
  <c r="I491" i="6"/>
  <c r="G491" i="6"/>
  <c r="I490" i="6"/>
  <c r="G490" i="6"/>
  <c r="I489" i="6"/>
  <c r="G489" i="6"/>
  <c r="I488" i="6"/>
  <c r="G488" i="6"/>
  <c r="I487" i="6"/>
  <c r="G487" i="6"/>
  <c r="I486" i="6"/>
  <c r="G486" i="6"/>
  <c r="I485" i="6"/>
  <c r="G485" i="6"/>
  <c r="I484" i="6"/>
  <c r="G484" i="6"/>
  <c r="I483" i="6"/>
  <c r="G483" i="6"/>
  <c r="I482" i="6"/>
  <c r="G482" i="6"/>
  <c r="I481" i="6"/>
  <c r="G481" i="6"/>
  <c r="I480" i="6"/>
  <c r="G480" i="6"/>
  <c r="I479" i="6"/>
  <c r="G479" i="6"/>
  <c r="I478" i="6"/>
  <c r="G478" i="6"/>
  <c r="I477" i="6"/>
  <c r="G477" i="6"/>
  <c r="I476" i="6"/>
  <c r="G476" i="6"/>
  <c r="I475" i="6"/>
  <c r="G475" i="6"/>
  <c r="I474" i="6"/>
  <c r="G474" i="6"/>
  <c r="I473" i="6"/>
  <c r="G473" i="6"/>
  <c r="I472" i="6"/>
  <c r="G472" i="6"/>
  <c r="I471" i="6"/>
  <c r="G471" i="6"/>
  <c r="I470" i="6"/>
  <c r="G470" i="6"/>
  <c r="I469" i="6"/>
  <c r="G469" i="6"/>
  <c r="I468" i="6"/>
  <c r="G468" i="6"/>
  <c r="I467" i="6"/>
  <c r="G467" i="6"/>
  <c r="I466" i="6"/>
  <c r="G466" i="6"/>
  <c r="I465" i="6"/>
  <c r="G465" i="6"/>
  <c r="I464" i="6"/>
  <c r="G464" i="6"/>
  <c r="I463" i="6"/>
  <c r="G463" i="6"/>
  <c r="I462" i="6"/>
  <c r="G462" i="6"/>
  <c r="I461" i="6"/>
  <c r="G461" i="6"/>
  <c r="I460" i="6"/>
  <c r="G460" i="6"/>
  <c r="I459" i="6"/>
  <c r="G459" i="6"/>
  <c r="I458" i="6"/>
  <c r="G458" i="6"/>
  <c r="I457" i="6"/>
  <c r="G457" i="6"/>
  <c r="I456" i="6"/>
  <c r="G456" i="6"/>
  <c r="I455" i="6"/>
  <c r="G455" i="6"/>
  <c r="I454" i="6"/>
  <c r="G454" i="6"/>
  <c r="I453" i="6"/>
  <c r="G453" i="6"/>
  <c r="I452" i="6"/>
  <c r="G452" i="6"/>
  <c r="I451" i="6"/>
  <c r="G451" i="6"/>
  <c r="I450" i="6"/>
  <c r="G450" i="6"/>
  <c r="I449" i="6"/>
  <c r="G449" i="6"/>
  <c r="I448" i="6"/>
  <c r="G448" i="6"/>
  <c r="I447" i="6"/>
  <c r="G447" i="6"/>
  <c r="I446" i="6"/>
  <c r="G446" i="6"/>
  <c r="I445" i="6"/>
  <c r="G445" i="6"/>
  <c r="I444" i="6"/>
  <c r="G444" i="6"/>
  <c r="I443" i="6"/>
  <c r="G443" i="6"/>
  <c r="I442" i="6"/>
  <c r="G442" i="6"/>
  <c r="I441" i="6"/>
  <c r="G441" i="6"/>
  <c r="I440" i="6"/>
  <c r="G440" i="6"/>
  <c r="I439" i="6"/>
  <c r="G439" i="6"/>
  <c r="I438" i="6"/>
  <c r="G438" i="6"/>
  <c r="I437" i="6"/>
  <c r="G437" i="6"/>
  <c r="I436" i="6"/>
  <c r="G436" i="6"/>
  <c r="I435" i="6"/>
  <c r="G435" i="6"/>
  <c r="I434" i="6"/>
  <c r="G434" i="6"/>
  <c r="I433" i="6"/>
  <c r="G433" i="6"/>
  <c r="I432" i="6"/>
  <c r="G432" i="6"/>
  <c r="I431" i="6"/>
  <c r="G431" i="6"/>
  <c r="I430" i="6"/>
  <c r="G430" i="6"/>
  <c r="I429" i="6"/>
  <c r="G429" i="6"/>
  <c r="I428" i="6"/>
  <c r="G428" i="6"/>
  <c r="I427" i="6"/>
  <c r="G427" i="6"/>
  <c r="I426" i="6"/>
  <c r="G426" i="6"/>
  <c r="I425" i="6"/>
  <c r="G425" i="6"/>
  <c r="I424" i="6"/>
  <c r="G424" i="6"/>
  <c r="I423" i="6"/>
  <c r="G423" i="6"/>
  <c r="I422" i="6"/>
  <c r="G422" i="6"/>
  <c r="I421" i="6"/>
  <c r="G421" i="6"/>
  <c r="I420" i="6"/>
  <c r="G420" i="6"/>
  <c r="I419" i="6"/>
  <c r="G419" i="6"/>
  <c r="I418" i="6"/>
  <c r="G418" i="6"/>
  <c r="I417" i="6"/>
  <c r="G417" i="6"/>
  <c r="I416" i="6"/>
  <c r="G416" i="6"/>
  <c r="I415" i="6"/>
  <c r="G415" i="6"/>
  <c r="I414" i="6"/>
  <c r="G414" i="6"/>
  <c r="I413" i="6"/>
  <c r="G413" i="6"/>
  <c r="I412" i="6"/>
  <c r="G412" i="6"/>
  <c r="I411" i="6"/>
  <c r="G411" i="6"/>
  <c r="I410" i="6"/>
  <c r="G410" i="6"/>
  <c r="I409" i="6"/>
  <c r="G409" i="6"/>
  <c r="I408" i="6"/>
  <c r="G408" i="6"/>
  <c r="I407" i="6"/>
  <c r="G407" i="6"/>
  <c r="I406" i="6"/>
  <c r="G406" i="6"/>
  <c r="I405" i="6"/>
  <c r="G405" i="6"/>
  <c r="I404" i="6"/>
  <c r="G404" i="6"/>
  <c r="I403" i="6"/>
  <c r="G403" i="6"/>
  <c r="I402" i="6"/>
  <c r="G402" i="6"/>
  <c r="I401" i="6"/>
  <c r="G401" i="6"/>
  <c r="I400" i="6"/>
  <c r="G400" i="6"/>
  <c r="I399" i="6"/>
  <c r="G399" i="6"/>
  <c r="I398" i="6"/>
  <c r="G398" i="6"/>
  <c r="I397" i="6"/>
  <c r="G397" i="6"/>
  <c r="I396" i="6"/>
  <c r="G396" i="6"/>
  <c r="I395" i="6"/>
  <c r="G395" i="6"/>
  <c r="I394" i="6"/>
  <c r="G394" i="6"/>
  <c r="I393" i="6"/>
  <c r="G393" i="6"/>
  <c r="I392" i="6"/>
  <c r="G392" i="6"/>
  <c r="I391" i="6"/>
  <c r="G391" i="6"/>
  <c r="I390" i="6"/>
  <c r="G390" i="6"/>
  <c r="I389" i="6"/>
  <c r="G389" i="6"/>
  <c r="I388" i="6"/>
  <c r="G388" i="6"/>
  <c r="I387" i="6"/>
  <c r="G387" i="6"/>
  <c r="I386" i="6"/>
  <c r="G386" i="6"/>
  <c r="I385" i="6"/>
  <c r="G385" i="6"/>
  <c r="I384" i="6"/>
  <c r="G384" i="6"/>
  <c r="I383" i="6"/>
  <c r="G383" i="6"/>
  <c r="I382" i="6"/>
  <c r="G382" i="6"/>
  <c r="I381" i="6"/>
  <c r="G381" i="6"/>
  <c r="I380" i="6"/>
  <c r="G380" i="6"/>
  <c r="I379" i="6"/>
  <c r="G379" i="6"/>
  <c r="I378" i="6"/>
  <c r="G378" i="6"/>
  <c r="I377" i="6"/>
  <c r="G377" i="6"/>
  <c r="I376" i="6"/>
  <c r="G376" i="6"/>
  <c r="I375" i="6"/>
  <c r="G375" i="6"/>
  <c r="I374" i="6"/>
  <c r="G374" i="6"/>
  <c r="I373" i="6"/>
  <c r="G373" i="6"/>
  <c r="I372" i="6"/>
  <c r="G372" i="6"/>
  <c r="I371" i="6"/>
  <c r="G371" i="6"/>
  <c r="I370" i="6"/>
  <c r="G370" i="6"/>
  <c r="I369" i="6"/>
  <c r="G369" i="6"/>
  <c r="I368" i="6"/>
  <c r="G368" i="6"/>
  <c r="I367" i="6"/>
  <c r="G367" i="6"/>
  <c r="I366" i="6"/>
  <c r="G366" i="6"/>
  <c r="I365" i="6"/>
  <c r="G365" i="6"/>
  <c r="I364" i="6"/>
  <c r="G364" i="6"/>
  <c r="I363" i="6"/>
  <c r="G363" i="6"/>
  <c r="I362" i="6"/>
  <c r="G362" i="6"/>
  <c r="I361" i="6"/>
  <c r="G361" i="6"/>
  <c r="I360" i="6"/>
  <c r="G360" i="6"/>
  <c r="I359" i="6"/>
  <c r="G359" i="6"/>
  <c r="I358" i="6"/>
  <c r="G358" i="6"/>
  <c r="I357" i="6"/>
  <c r="G357" i="6"/>
  <c r="I356" i="6"/>
  <c r="G356" i="6"/>
  <c r="I355" i="6"/>
  <c r="G355" i="6"/>
  <c r="I354" i="6"/>
  <c r="G354" i="6"/>
  <c r="I353" i="6"/>
  <c r="G353" i="6"/>
  <c r="I352" i="6"/>
  <c r="G352" i="6"/>
  <c r="I351" i="6"/>
  <c r="G351" i="6"/>
  <c r="I350" i="6"/>
  <c r="G350" i="6"/>
  <c r="I349" i="6"/>
  <c r="G349" i="6"/>
  <c r="I348" i="6"/>
  <c r="G348" i="6"/>
  <c r="I347" i="6"/>
  <c r="G347" i="6"/>
  <c r="I346" i="6"/>
  <c r="G346" i="6"/>
  <c r="I345" i="6"/>
  <c r="G345" i="6"/>
  <c r="I344" i="6"/>
  <c r="G344" i="6"/>
  <c r="I343" i="6"/>
  <c r="G343" i="6"/>
  <c r="I342" i="6"/>
  <c r="G342" i="6"/>
  <c r="I341" i="6"/>
  <c r="G341" i="6"/>
  <c r="I340" i="6"/>
  <c r="G340" i="6"/>
  <c r="I339" i="6"/>
  <c r="G339" i="6"/>
  <c r="I338" i="6"/>
  <c r="G338" i="6"/>
  <c r="I337" i="6"/>
  <c r="G337" i="6"/>
  <c r="I336" i="6"/>
  <c r="G336" i="6"/>
  <c r="I335" i="6"/>
  <c r="G335" i="6"/>
  <c r="I334" i="6"/>
  <c r="G334" i="6"/>
  <c r="I333" i="6"/>
  <c r="G333" i="6"/>
  <c r="I332" i="6"/>
  <c r="G332" i="6"/>
  <c r="I331" i="6"/>
  <c r="G331" i="6"/>
  <c r="I330" i="6"/>
  <c r="G330" i="6"/>
  <c r="I329" i="6"/>
  <c r="G329" i="6"/>
  <c r="I328" i="6"/>
  <c r="G328" i="6"/>
  <c r="I327" i="6"/>
  <c r="G327" i="6"/>
  <c r="I326" i="6"/>
  <c r="G326" i="6"/>
  <c r="I325" i="6"/>
  <c r="G325" i="6"/>
  <c r="I324" i="6"/>
  <c r="G324" i="6"/>
  <c r="I323" i="6"/>
  <c r="G323" i="6"/>
  <c r="I322" i="6"/>
  <c r="G322" i="6"/>
  <c r="I321" i="6"/>
  <c r="G321" i="6"/>
  <c r="I320" i="6"/>
  <c r="G320" i="6"/>
  <c r="I319" i="6"/>
  <c r="G319" i="6"/>
  <c r="I318" i="6"/>
  <c r="G318" i="6"/>
  <c r="I317" i="6"/>
  <c r="G317" i="6"/>
  <c r="I316" i="6"/>
  <c r="G316" i="6"/>
  <c r="I315" i="6"/>
  <c r="G315" i="6"/>
  <c r="I314" i="6"/>
  <c r="G314" i="6"/>
  <c r="I313" i="6"/>
  <c r="G313" i="6"/>
  <c r="I312" i="6"/>
  <c r="G312" i="6"/>
  <c r="I311" i="6"/>
  <c r="G311" i="6"/>
  <c r="I310" i="6"/>
  <c r="G310" i="6"/>
  <c r="I309" i="6"/>
  <c r="G309" i="6"/>
  <c r="I308" i="6"/>
  <c r="G308" i="6"/>
  <c r="I307" i="6"/>
  <c r="G307" i="6"/>
  <c r="I306" i="6"/>
  <c r="G306" i="6"/>
  <c r="I305" i="6"/>
  <c r="G305" i="6"/>
  <c r="I304" i="6"/>
  <c r="G304" i="6"/>
  <c r="I303" i="6"/>
  <c r="G303" i="6"/>
  <c r="I302" i="6"/>
  <c r="G302" i="6"/>
  <c r="I301" i="6"/>
  <c r="G301" i="6"/>
  <c r="I300" i="6"/>
  <c r="G300" i="6"/>
  <c r="I299" i="6"/>
  <c r="G299" i="6"/>
  <c r="I298" i="6"/>
  <c r="G298" i="6"/>
  <c r="I297" i="6"/>
  <c r="G297" i="6"/>
  <c r="I296" i="6"/>
  <c r="G296" i="6"/>
  <c r="I295" i="6"/>
  <c r="G295" i="6"/>
  <c r="I294" i="6"/>
  <c r="G294" i="6"/>
  <c r="I293" i="6"/>
  <c r="G293" i="6"/>
  <c r="I292" i="6"/>
  <c r="G292" i="6"/>
  <c r="I291" i="6"/>
  <c r="G291" i="6"/>
  <c r="I290" i="6"/>
  <c r="G290" i="6"/>
  <c r="I289" i="6"/>
  <c r="G289" i="6"/>
  <c r="I288" i="6"/>
  <c r="G288" i="6"/>
  <c r="I287" i="6"/>
  <c r="G287" i="6"/>
  <c r="I286" i="6"/>
  <c r="G286" i="6"/>
  <c r="I285" i="6"/>
  <c r="G285" i="6"/>
  <c r="I284" i="6"/>
  <c r="G284" i="6"/>
  <c r="I283" i="6"/>
  <c r="G283" i="6"/>
  <c r="I282" i="6"/>
  <c r="G282" i="6"/>
  <c r="I281" i="6"/>
  <c r="G281" i="6"/>
  <c r="I280" i="6"/>
  <c r="G280" i="6"/>
  <c r="I279" i="6"/>
  <c r="G279" i="6"/>
  <c r="I278" i="6"/>
  <c r="G278" i="6"/>
  <c r="I277" i="6"/>
  <c r="G277" i="6"/>
  <c r="I276" i="6"/>
  <c r="G276" i="6"/>
  <c r="I275" i="6"/>
  <c r="G275" i="6"/>
  <c r="I274" i="6"/>
  <c r="G274" i="6"/>
  <c r="I273" i="6"/>
  <c r="G273" i="6"/>
  <c r="I272" i="6"/>
  <c r="G272" i="6"/>
  <c r="I271" i="6"/>
  <c r="G271" i="6"/>
  <c r="I270" i="6"/>
  <c r="G270" i="6"/>
  <c r="I269" i="6"/>
  <c r="G269" i="6"/>
  <c r="I268" i="6"/>
  <c r="G268" i="6"/>
  <c r="I267" i="6"/>
  <c r="G267" i="6"/>
  <c r="I266" i="6"/>
  <c r="G266" i="6"/>
  <c r="I265" i="6"/>
  <c r="G265" i="6"/>
  <c r="I264" i="6"/>
  <c r="G264" i="6"/>
  <c r="I263" i="6"/>
  <c r="G263" i="6"/>
  <c r="I262" i="6"/>
  <c r="G262" i="6"/>
  <c r="I261" i="6"/>
  <c r="G261" i="6"/>
  <c r="I260" i="6"/>
  <c r="G260" i="6"/>
  <c r="I259" i="6"/>
  <c r="G259" i="6"/>
  <c r="I258" i="6"/>
  <c r="G258" i="6"/>
  <c r="I257" i="6"/>
  <c r="G257" i="6"/>
  <c r="I256" i="6"/>
  <c r="G256" i="6"/>
  <c r="I255" i="6"/>
  <c r="G255" i="6"/>
  <c r="I254" i="6"/>
  <c r="G254" i="6"/>
  <c r="I253" i="6"/>
  <c r="G253" i="6"/>
  <c r="I252" i="6"/>
  <c r="G252" i="6"/>
  <c r="I251" i="6"/>
  <c r="G251" i="6"/>
  <c r="I250" i="6"/>
  <c r="G250" i="6"/>
  <c r="I249" i="6"/>
  <c r="G249" i="6"/>
  <c r="I248" i="6"/>
  <c r="G248" i="6"/>
  <c r="I247" i="6"/>
  <c r="G247" i="6"/>
  <c r="I246" i="6"/>
  <c r="G246" i="6"/>
  <c r="I245" i="6"/>
  <c r="G245" i="6"/>
  <c r="I244" i="6"/>
  <c r="G244" i="6"/>
  <c r="I243" i="6"/>
  <c r="G243" i="6"/>
  <c r="I242" i="6"/>
  <c r="G242" i="6"/>
  <c r="I241" i="6"/>
  <c r="G241" i="6"/>
  <c r="I240" i="6"/>
  <c r="G240" i="6"/>
  <c r="I239" i="6"/>
  <c r="G239" i="6"/>
  <c r="I238" i="6"/>
  <c r="G238" i="6"/>
  <c r="I237" i="6"/>
  <c r="G237" i="6"/>
  <c r="I236" i="6"/>
  <c r="G236" i="6"/>
  <c r="I235" i="6"/>
  <c r="G235" i="6"/>
  <c r="I234" i="6"/>
  <c r="G234" i="6"/>
  <c r="I233" i="6"/>
  <c r="G233" i="6"/>
  <c r="I232" i="6"/>
  <c r="G232" i="6"/>
  <c r="I231" i="6"/>
  <c r="G231" i="6"/>
  <c r="I230" i="6"/>
  <c r="G230" i="6"/>
  <c r="I229" i="6"/>
  <c r="G229" i="6"/>
  <c r="I228" i="6"/>
  <c r="G228" i="6"/>
  <c r="I227" i="6"/>
  <c r="G227" i="6"/>
  <c r="I226" i="6"/>
  <c r="G226" i="6"/>
  <c r="I225" i="6"/>
  <c r="G225" i="6"/>
  <c r="I224" i="6"/>
  <c r="G224" i="6"/>
  <c r="I223" i="6"/>
  <c r="G223" i="6"/>
  <c r="I222" i="6"/>
  <c r="G222" i="6"/>
  <c r="I221" i="6"/>
  <c r="G221" i="6"/>
  <c r="I220" i="6"/>
  <c r="G220" i="6"/>
  <c r="I219" i="6"/>
  <c r="G219" i="6"/>
  <c r="I218" i="6"/>
  <c r="G218" i="6"/>
  <c r="I217" i="6"/>
  <c r="G217" i="6"/>
  <c r="I216" i="6"/>
  <c r="G216" i="6"/>
  <c r="I215" i="6"/>
  <c r="G215" i="6"/>
  <c r="I214" i="6"/>
  <c r="G214" i="6"/>
  <c r="I213" i="6"/>
  <c r="G213" i="6"/>
  <c r="I212" i="6"/>
  <c r="G212" i="6"/>
  <c r="I211" i="6"/>
  <c r="G211" i="6"/>
  <c r="I210" i="6"/>
  <c r="G210" i="6"/>
  <c r="I209" i="6"/>
  <c r="G209" i="6"/>
  <c r="I208" i="6"/>
  <c r="G208" i="6"/>
  <c r="I207" i="6"/>
  <c r="G207" i="6"/>
  <c r="I206" i="6"/>
  <c r="G206" i="6"/>
  <c r="I205" i="6"/>
  <c r="G205" i="6"/>
  <c r="I204" i="6"/>
  <c r="G204" i="6"/>
  <c r="I203" i="6"/>
  <c r="G203" i="6"/>
  <c r="I202" i="6"/>
  <c r="G202" i="6"/>
  <c r="I201" i="6"/>
  <c r="G201" i="6"/>
  <c r="I200" i="6"/>
  <c r="G200" i="6"/>
  <c r="I199" i="6"/>
  <c r="G199" i="6"/>
  <c r="I198" i="6"/>
  <c r="G198" i="6"/>
  <c r="I197" i="6"/>
  <c r="G197" i="6"/>
  <c r="I196" i="6"/>
  <c r="G196" i="6"/>
  <c r="I195" i="6"/>
  <c r="G195" i="6"/>
  <c r="I194" i="6"/>
  <c r="G194" i="6"/>
  <c r="I193" i="6"/>
  <c r="G193" i="6"/>
  <c r="I192" i="6"/>
  <c r="G192" i="6"/>
  <c r="I191" i="6"/>
  <c r="G191" i="6"/>
  <c r="I190" i="6"/>
  <c r="G190" i="6"/>
  <c r="I189" i="6"/>
  <c r="G189" i="6"/>
  <c r="I188" i="6"/>
  <c r="G188" i="6"/>
  <c r="I187" i="6"/>
  <c r="G187" i="6"/>
  <c r="I186" i="6"/>
  <c r="G186" i="6"/>
  <c r="I185" i="6"/>
  <c r="G185" i="6"/>
  <c r="I184" i="6"/>
  <c r="G184" i="6"/>
  <c r="Z185" i="6" l="1"/>
  <c r="W185" i="6"/>
  <c r="T185" i="6"/>
  <c r="Z187" i="6"/>
  <c r="W187" i="6"/>
  <c r="T187" i="6"/>
  <c r="Z189" i="6"/>
  <c r="W189" i="6"/>
  <c r="T189" i="6"/>
  <c r="Z191" i="6"/>
  <c r="W191" i="6"/>
  <c r="T191" i="6"/>
  <c r="Z193" i="6"/>
  <c r="W193" i="6"/>
  <c r="T193" i="6"/>
  <c r="Z195" i="6"/>
  <c r="W195" i="6"/>
  <c r="T195" i="6"/>
  <c r="Z197" i="6"/>
  <c r="W197" i="6"/>
  <c r="T197" i="6"/>
  <c r="Z199" i="6"/>
  <c r="W199" i="6"/>
  <c r="T199" i="6"/>
  <c r="Z201" i="6"/>
  <c r="W201" i="6"/>
  <c r="T201" i="6"/>
  <c r="Z203" i="6"/>
  <c r="W203" i="6"/>
  <c r="T203" i="6"/>
  <c r="Z205" i="6"/>
  <c r="W205" i="6"/>
  <c r="T205" i="6"/>
  <c r="Z207" i="6"/>
  <c r="W207" i="6"/>
  <c r="T207" i="6"/>
  <c r="Z209" i="6"/>
  <c r="W209" i="6"/>
  <c r="T209" i="6"/>
  <c r="Z211" i="6"/>
  <c r="W211" i="6"/>
  <c r="T211" i="6"/>
  <c r="Z213" i="6"/>
  <c r="W213" i="6"/>
  <c r="T213" i="6"/>
  <c r="Z215" i="6"/>
  <c r="W215" i="6"/>
  <c r="T215" i="6"/>
  <c r="Z217" i="6"/>
  <c r="W217" i="6"/>
  <c r="T217" i="6"/>
  <c r="Z219" i="6"/>
  <c r="W219" i="6"/>
  <c r="T219" i="6"/>
  <c r="Z221" i="6"/>
  <c r="W221" i="6"/>
  <c r="T221" i="6"/>
  <c r="Z223" i="6"/>
  <c r="W223" i="6"/>
  <c r="T223" i="6"/>
  <c r="Z225" i="6"/>
  <c r="W225" i="6"/>
  <c r="T225" i="6"/>
  <c r="Z227" i="6"/>
  <c r="W227" i="6"/>
  <c r="T227" i="6"/>
  <c r="Z229" i="6"/>
  <c r="W229" i="6"/>
  <c r="T229" i="6"/>
  <c r="Z231" i="6"/>
  <c r="W231" i="6"/>
  <c r="T231" i="6"/>
  <c r="Z233" i="6"/>
  <c r="W233" i="6"/>
  <c r="T233" i="6"/>
  <c r="Z235" i="6"/>
  <c r="W235" i="6"/>
  <c r="T235" i="6"/>
  <c r="Z237" i="6"/>
  <c r="W237" i="6"/>
  <c r="T237" i="6"/>
  <c r="Z239" i="6"/>
  <c r="W239" i="6"/>
  <c r="T239" i="6"/>
  <c r="Z241" i="6"/>
  <c r="W241" i="6"/>
  <c r="T241" i="6"/>
  <c r="Z243" i="6"/>
  <c r="W243" i="6"/>
  <c r="T243" i="6"/>
  <c r="Z245" i="6"/>
  <c r="W245" i="6"/>
  <c r="T245" i="6"/>
  <c r="Z247" i="6"/>
  <c r="W247" i="6"/>
  <c r="T247" i="6"/>
  <c r="Z249" i="6"/>
  <c r="W249" i="6"/>
  <c r="T249" i="6"/>
  <c r="Z251" i="6"/>
  <c r="W251" i="6"/>
  <c r="T251" i="6"/>
  <c r="Z253" i="6"/>
  <c r="W253" i="6"/>
  <c r="T253" i="6"/>
  <c r="Z255" i="6"/>
  <c r="W255" i="6"/>
  <c r="T255" i="6"/>
  <c r="Z257" i="6"/>
  <c r="W257" i="6"/>
  <c r="T257" i="6"/>
  <c r="Z259" i="6"/>
  <c r="W259" i="6"/>
  <c r="T259" i="6"/>
  <c r="Z261" i="6"/>
  <c r="W261" i="6"/>
  <c r="T261" i="6"/>
  <c r="Z263" i="6"/>
  <c r="W263" i="6"/>
  <c r="T263" i="6"/>
  <c r="Z265" i="6"/>
  <c r="W265" i="6"/>
  <c r="T265" i="6"/>
  <c r="Z267" i="6"/>
  <c r="W267" i="6"/>
  <c r="T267" i="6"/>
  <c r="Z269" i="6"/>
  <c r="W269" i="6"/>
  <c r="T269" i="6"/>
  <c r="Z271" i="6"/>
  <c r="W271" i="6"/>
  <c r="T271" i="6"/>
  <c r="Z273" i="6"/>
  <c r="W273" i="6"/>
  <c r="T273" i="6"/>
  <c r="Z275" i="6"/>
  <c r="W275" i="6"/>
  <c r="T275" i="6"/>
  <c r="Z277" i="6"/>
  <c r="W277" i="6"/>
  <c r="T277" i="6"/>
  <c r="Z279" i="6"/>
  <c r="W279" i="6"/>
  <c r="T279" i="6"/>
  <c r="Z281" i="6"/>
  <c r="W281" i="6"/>
  <c r="T281" i="6"/>
  <c r="Z283" i="6"/>
  <c r="W283" i="6"/>
  <c r="T283" i="6"/>
  <c r="Z285" i="6"/>
  <c r="W285" i="6"/>
  <c r="T285" i="6"/>
  <c r="Z287" i="6"/>
  <c r="W287" i="6"/>
  <c r="T287" i="6"/>
  <c r="Z289" i="6"/>
  <c r="W289" i="6"/>
  <c r="T289" i="6"/>
  <c r="Z291" i="6"/>
  <c r="W291" i="6"/>
  <c r="T291" i="6"/>
  <c r="Z293" i="6"/>
  <c r="W293" i="6"/>
  <c r="T293" i="6"/>
  <c r="Z295" i="6"/>
  <c r="W295" i="6"/>
  <c r="T295" i="6"/>
  <c r="Z297" i="6"/>
  <c r="W297" i="6"/>
  <c r="T297" i="6"/>
  <c r="Z299" i="6"/>
  <c r="W299" i="6"/>
  <c r="T299" i="6"/>
  <c r="Z301" i="6"/>
  <c r="W301" i="6"/>
  <c r="T301" i="6"/>
  <c r="Z303" i="6"/>
  <c r="W303" i="6"/>
  <c r="T303" i="6"/>
  <c r="Z305" i="6"/>
  <c r="W305" i="6"/>
  <c r="T305" i="6"/>
  <c r="Z307" i="6"/>
  <c r="W307" i="6"/>
  <c r="T307" i="6"/>
  <c r="Z309" i="6"/>
  <c r="W309" i="6"/>
  <c r="T309" i="6"/>
  <c r="Z311" i="6"/>
  <c r="W311" i="6"/>
  <c r="T311" i="6"/>
  <c r="Z313" i="6"/>
  <c r="W313" i="6"/>
  <c r="T313" i="6"/>
  <c r="Z315" i="6"/>
  <c r="W315" i="6"/>
  <c r="T315" i="6"/>
  <c r="Z317" i="6"/>
  <c r="W317" i="6"/>
  <c r="T317" i="6"/>
  <c r="Z319" i="6"/>
  <c r="W319" i="6"/>
  <c r="T319" i="6"/>
  <c r="Z321" i="6"/>
  <c r="W321" i="6"/>
  <c r="T321" i="6"/>
  <c r="Z323" i="6"/>
  <c r="W323" i="6"/>
  <c r="T323" i="6"/>
  <c r="Z325" i="6"/>
  <c r="W325" i="6"/>
  <c r="T325" i="6"/>
  <c r="Z327" i="6"/>
  <c r="W327" i="6"/>
  <c r="T327" i="6"/>
  <c r="Z329" i="6"/>
  <c r="W329" i="6"/>
  <c r="T329" i="6"/>
  <c r="Z331" i="6"/>
  <c r="W331" i="6"/>
  <c r="T331" i="6"/>
  <c r="Z334" i="6"/>
  <c r="W334" i="6"/>
  <c r="T334" i="6"/>
  <c r="Z336" i="6"/>
  <c r="W336" i="6"/>
  <c r="T336" i="6"/>
  <c r="Z338" i="6"/>
  <c r="W338" i="6"/>
  <c r="T338" i="6"/>
  <c r="Z340" i="6"/>
  <c r="W340" i="6"/>
  <c r="T340" i="6"/>
  <c r="Z342" i="6"/>
  <c r="W342" i="6"/>
  <c r="T342" i="6"/>
  <c r="Z344" i="6"/>
  <c r="W344" i="6"/>
  <c r="T344" i="6"/>
  <c r="Z346" i="6"/>
  <c r="W346" i="6"/>
  <c r="T346" i="6"/>
  <c r="Z348" i="6"/>
  <c r="W348" i="6"/>
  <c r="T348" i="6"/>
  <c r="Z350" i="6"/>
  <c r="W350" i="6"/>
  <c r="T350" i="6"/>
  <c r="Z352" i="6"/>
  <c r="W352" i="6"/>
  <c r="T352" i="6"/>
  <c r="Z354" i="6"/>
  <c r="W354" i="6"/>
  <c r="T354" i="6"/>
  <c r="Z356" i="6"/>
  <c r="W356" i="6"/>
  <c r="T356" i="6"/>
  <c r="Z358" i="6"/>
  <c r="W358" i="6"/>
  <c r="T358" i="6"/>
  <c r="Z360" i="6"/>
  <c r="W360" i="6"/>
  <c r="T360" i="6"/>
  <c r="Z362" i="6"/>
  <c r="W362" i="6"/>
  <c r="T362" i="6"/>
  <c r="Z364" i="6"/>
  <c r="W364" i="6"/>
  <c r="T364" i="6"/>
  <c r="Z366" i="6"/>
  <c r="W366" i="6"/>
  <c r="T366" i="6"/>
  <c r="Z368" i="6"/>
  <c r="W368" i="6"/>
  <c r="T368" i="6"/>
  <c r="Z370" i="6"/>
  <c r="W370" i="6"/>
  <c r="T370" i="6"/>
  <c r="Z372" i="6"/>
  <c r="W372" i="6"/>
  <c r="T372" i="6"/>
  <c r="Z374" i="6"/>
  <c r="W374" i="6"/>
  <c r="T374" i="6"/>
  <c r="Z376" i="6"/>
  <c r="W376" i="6"/>
  <c r="T376" i="6"/>
  <c r="Z378" i="6"/>
  <c r="W378" i="6"/>
  <c r="T378" i="6"/>
  <c r="Z380" i="6"/>
  <c r="W380" i="6"/>
  <c r="T380" i="6"/>
  <c r="Z382" i="6"/>
  <c r="W382" i="6"/>
  <c r="T382" i="6"/>
  <c r="Z384" i="6"/>
  <c r="W384" i="6"/>
  <c r="T384" i="6"/>
  <c r="Z386" i="6"/>
  <c r="W386" i="6"/>
  <c r="T386" i="6"/>
  <c r="Z388" i="6"/>
  <c r="W388" i="6"/>
  <c r="T388" i="6"/>
  <c r="Z390" i="6"/>
  <c r="W390" i="6"/>
  <c r="T390" i="6"/>
  <c r="Z392" i="6"/>
  <c r="W392" i="6"/>
  <c r="T392" i="6"/>
  <c r="Z393" i="6"/>
  <c r="W393" i="6"/>
  <c r="T393" i="6"/>
  <c r="Z395" i="6"/>
  <c r="W395" i="6"/>
  <c r="T395" i="6"/>
  <c r="Z397" i="6"/>
  <c r="W397" i="6"/>
  <c r="T397" i="6"/>
  <c r="Z399" i="6"/>
  <c r="W399" i="6"/>
  <c r="T399" i="6"/>
  <c r="Z401" i="6"/>
  <c r="W401" i="6"/>
  <c r="T401" i="6"/>
  <c r="Z403" i="6"/>
  <c r="W403" i="6"/>
  <c r="T403" i="6"/>
  <c r="Z405" i="6"/>
  <c r="W405" i="6"/>
  <c r="T405" i="6"/>
  <c r="Z407" i="6"/>
  <c r="W407" i="6"/>
  <c r="T407" i="6"/>
  <c r="Z409" i="6"/>
  <c r="W409" i="6"/>
  <c r="T409" i="6"/>
  <c r="Z411" i="6"/>
  <c r="W411" i="6"/>
  <c r="T411" i="6"/>
  <c r="Z413" i="6"/>
  <c r="W413" i="6"/>
  <c r="T413" i="6"/>
  <c r="Z415" i="6"/>
  <c r="W415" i="6"/>
  <c r="T415" i="6"/>
  <c r="Z417" i="6"/>
  <c r="W417" i="6"/>
  <c r="T417" i="6"/>
  <c r="Z419" i="6"/>
  <c r="W419" i="6"/>
  <c r="T419" i="6"/>
  <c r="Z421" i="6"/>
  <c r="W421" i="6"/>
  <c r="T421" i="6"/>
  <c r="Z423" i="6"/>
  <c r="W423" i="6"/>
  <c r="T423" i="6"/>
  <c r="Z425" i="6"/>
  <c r="W425" i="6"/>
  <c r="T425" i="6"/>
  <c r="Z427" i="6"/>
  <c r="W427" i="6"/>
  <c r="T427" i="6"/>
  <c r="Z429" i="6"/>
  <c r="W429" i="6"/>
  <c r="T429" i="6"/>
  <c r="Z431" i="6"/>
  <c r="W431" i="6"/>
  <c r="T431" i="6"/>
  <c r="Z433" i="6"/>
  <c r="W433" i="6"/>
  <c r="T433" i="6"/>
  <c r="Z435" i="6"/>
  <c r="W435" i="6"/>
  <c r="T435" i="6"/>
  <c r="Z437" i="6"/>
  <c r="W437" i="6"/>
  <c r="T437" i="6"/>
  <c r="Z439" i="6"/>
  <c r="W439" i="6"/>
  <c r="T439" i="6"/>
  <c r="Z441" i="6"/>
  <c r="W441" i="6"/>
  <c r="T441" i="6"/>
  <c r="Z443" i="6"/>
  <c r="W443" i="6"/>
  <c r="T443" i="6"/>
  <c r="Z445" i="6"/>
  <c r="W445" i="6"/>
  <c r="T445" i="6"/>
  <c r="Z447" i="6"/>
  <c r="W447" i="6"/>
  <c r="T447" i="6"/>
  <c r="Z449" i="6"/>
  <c r="W449" i="6"/>
  <c r="T449" i="6"/>
  <c r="Z451" i="6"/>
  <c r="W451" i="6"/>
  <c r="T451" i="6"/>
  <c r="Z453" i="6"/>
  <c r="W453" i="6"/>
  <c r="T453" i="6"/>
  <c r="Z455" i="6"/>
  <c r="W455" i="6"/>
  <c r="T455" i="6"/>
  <c r="Z457" i="6"/>
  <c r="W457" i="6"/>
  <c r="T457" i="6"/>
  <c r="Z459" i="6"/>
  <c r="W459" i="6"/>
  <c r="T459" i="6"/>
  <c r="Z461" i="6"/>
  <c r="W461" i="6"/>
  <c r="T461" i="6"/>
  <c r="Z463" i="6"/>
  <c r="W463" i="6"/>
  <c r="T463" i="6"/>
  <c r="Z465" i="6"/>
  <c r="W465" i="6"/>
  <c r="T465" i="6"/>
  <c r="Z467" i="6"/>
  <c r="W467" i="6"/>
  <c r="T467" i="6"/>
  <c r="Z469" i="6"/>
  <c r="W469" i="6"/>
  <c r="T469" i="6"/>
  <c r="Z471" i="6"/>
  <c r="W471" i="6"/>
  <c r="T471" i="6"/>
  <c r="Z473" i="6"/>
  <c r="W473" i="6"/>
  <c r="T473" i="6"/>
  <c r="Z475" i="6"/>
  <c r="W475" i="6"/>
  <c r="T475" i="6"/>
  <c r="Z477" i="6"/>
  <c r="W477" i="6"/>
  <c r="T477" i="6"/>
  <c r="Z479" i="6"/>
  <c r="W479" i="6"/>
  <c r="T479" i="6"/>
  <c r="Z481" i="6"/>
  <c r="W481" i="6"/>
  <c r="T481" i="6"/>
  <c r="Z483" i="6"/>
  <c r="W483" i="6"/>
  <c r="T483" i="6"/>
  <c r="Z485" i="6"/>
  <c r="W485" i="6"/>
  <c r="T485" i="6"/>
  <c r="Z487" i="6"/>
  <c r="W487" i="6"/>
  <c r="T487" i="6"/>
  <c r="Z489" i="6"/>
  <c r="W489" i="6"/>
  <c r="T489" i="6"/>
  <c r="Z491" i="6"/>
  <c r="W491" i="6"/>
  <c r="T491" i="6"/>
  <c r="Z493" i="6"/>
  <c r="W493" i="6"/>
  <c r="T493" i="6"/>
  <c r="Z495" i="6"/>
  <c r="W495" i="6"/>
  <c r="T495" i="6"/>
  <c r="Z497" i="6"/>
  <c r="W497" i="6"/>
  <c r="T497" i="6"/>
  <c r="Z499" i="6"/>
  <c r="W499" i="6"/>
  <c r="T499" i="6"/>
  <c r="Z501" i="6"/>
  <c r="W501" i="6"/>
  <c r="T501" i="6"/>
  <c r="Z503" i="6"/>
  <c r="W503" i="6"/>
  <c r="T503" i="6"/>
  <c r="Z505" i="6"/>
  <c r="W505" i="6"/>
  <c r="T505" i="6"/>
  <c r="Z507" i="6"/>
  <c r="W507" i="6"/>
  <c r="T507" i="6"/>
  <c r="Z509" i="6"/>
  <c r="W509" i="6"/>
  <c r="T509" i="6"/>
  <c r="Z511" i="6"/>
  <c r="W511" i="6"/>
  <c r="T511" i="6"/>
  <c r="Z513" i="6"/>
  <c r="W513" i="6"/>
  <c r="T513" i="6"/>
  <c r="Z515" i="6"/>
  <c r="W515" i="6"/>
  <c r="T515" i="6"/>
  <c r="Z517" i="6"/>
  <c r="W517" i="6"/>
  <c r="T517" i="6"/>
  <c r="Z519" i="6"/>
  <c r="W519" i="6"/>
  <c r="T519" i="6"/>
  <c r="Z521" i="6"/>
  <c r="W521" i="6"/>
  <c r="T521" i="6"/>
  <c r="Z523" i="6"/>
  <c r="W523" i="6"/>
  <c r="T523" i="6"/>
  <c r="Z525" i="6"/>
  <c r="W525" i="6"/>
  <c r="T525" i="6"/>
  <c r="Z527" i="6"/>
  <c r="W527" i="6"/>
  <c r="T527" i="6"/>
  <c r="Z529" i="6"/>
  <c r="W529" i="6"/>
  <c r="T529" i="6"/>
  <c r="Z532" i="6"/>
  <c r="W532" i="6"/>
  <c r="T532" i="6"/>
  <c r="Z534" i="6"/>
  <c r="W534" i="6"/>
  <c r="T534" i="6"/>
  <c r="Z536" i="6"/>
  <c r="W536" i="6"/>
  <c r="T536" i="6"/>
  <c r="Z538" i="6"/>
  <c r="W538" i="6"/>
  <c r="T538" i="6"/>
  <c r="Z540" i="6"/>
  <c r="W540" i="6"/>
  <c r="T540" i="6"/>
  <c r="Z542" i="6"/>
  <c r="W542" i="6"/>
  <c r="T542" i="6"/>
  <c r="Z544" i="6"/>
  <c r="W544" i="6"/>
  <c r="T544" i="6"/>
  <c r="Z546" i="6"/>
  <c r="W546" i="6"/>
  <c r="T546" i="6"/>
  <c r="Z548" i="6"/>
  <c r="W548" i="6"/>
  <c r="T548" i="6"/>
  <c r="Z550" i="6"/>
  <c r="W550" i="6"/>
  <c r="T550" i="6"/>
  <c r="Z552" i="6"/>
  <c r="W552" i="6"/>
  <c r="T552" i="6"/>
  <c r="Z554" i="6"/>
  <c r="W554" i="6"/>
  <c r="T554" i="6"/>
  <c r="Z556" i="6"/>
  <c r="W556" i="6"/>
  <c r="T556" i="6"/>
  <c r="Z558" i="6"/>
  <c r="W558" i="6"/>
  <c r="T558" i="6"/>
  <c r="Z560" i="6"/>
  <c r="W560" i="6"/>
  <c r="T560" i="6"/>
  <c r="Z562" i="6"/>
  <c r="W562" i="6"/>
  <c r="T562" i="6"/>
  <c r="Z564" i="6"/>
  <c r="W564" i="6"/>
  <c r="T564" i="6"/>
  <c r="Z566" i="6"/>
  <c r="W566" i="6"/>
  <c r="T566" i="6"/>
  <c r="Z568" i="6"/>
  <c r="W568" i="6"/>
  <c r="T568" i="6"/>
  <c r="Z570" i="6"/>
  <c r="W570" i="6"/>
  <c r="T570" i="6"/>
  <c r="Z572" i="6"/>
  <c r="W572" i="6"/>
  <c r="T572" i="6"/>
  <c r="Z574" i="6"/>
  <c r="W574" i="6"/>
  <c r="T574" i="6"/>
  <c r="Z576" i="6"/>
  <c r="W576" i="6"/>
  <c r="T576" i="6"/>
  <c r="Z578" i="6"/>
  <c r="W578" i="6"/>
  <c r="T578" i="6"/>
  <c r="Z580" i="6"/>
  <c r="W580" i="6"/>
  <c r="T580" i="6"/>
  <c r="Z582" i="6"/>
  <c r="W582" i="6"/>
  <c r="T582" i="6"/>
  <c r="Z584" i="6"/>
  <c r="W584" i="6"/>
  <c r="T584" i="6"/>
  <c r="Z586" i="6"/>
  <c r="W586" i="6"/>
  <c r="T586" i="6"/>
  <c r="Z588" i="6"/>
  <c r="W588" i="6"/>
  <c r="T588" i="6"/>
  <c r="Z590" i="6"/>
  <c r="W590" i="6"/>
  <c r="T590" i="6"/>
  <c r="Z592" i="6"/>
  <c r="W592" i="6"/>
  <c r="T592" i="6"/>
  <c r="Z594" i="6"/>
  <c r="W594" i="6"/>
  <c r="T594" i="6"/>
  <c r="Z596" i="6"/>
  <c r="W596" i="6"/>
  <c r="T596" i="6"/>
  <c r="Z598" i="6"/>
  <c r="W598" i="6"/>
  <c r="T598" i="6"/>
  <c r="Z600" i="6"/>
  <c r="W600" i="6"/>
  <c r="T600" i="6"/>
  <c r="Z602" i="6"/>
  <c r="W602" i="6"/>
  <c r="T602" i="6"/>
  <c r="Z604" i="6"/>
  <c r="W604" i="6"/>
  <c r="T604" i="6"/>
  <c r="Z606" i="6"/>
  <c r="W606" i="6"/>
  <c r="T606" i="6"/>
  <c r="Z608" i="6"/>
  <c r="W608" i="6"/>
  <c r="T608" i="6"/>
  <c r="Z610" i="6"/>
  <c r="W610" i="6"/>
  <c r="T610" i="6"/>
  <c r="Z612" i="6"/>
  <c r="W612" i="6"/>
  <c r="T612" i="6"/>
  <c r="Z614" i="6"/>
  <c r="W614" i="6"/>
  <c r="T614" i="6"/>
  <c r="Z616" i="6"/>
  <c r="W616" i="6"/>
  <c r="T616" i="6"/>
  <c r="Z618" i="6"/>
  <c r="W618" i="6"/>
  <c r="T618" i="6"/>
  <c r="Z620" i="6"/>
  <c r="W620" i="6"/>
  <c r="T620" i="6"/>
  <c r="Z622" i="6"/>
  <c r="W622" i="6"/>
  <c r="T622" i="6"/>
  <c r="Z624" i="6"/>
  <c r="W624" i="6"/>
  <c r="T624" i="6"/>
  <c r="Z626" i="6"/>
  <c r="W626" i="6"/>
  <c r="T626" i="6"/>
  <c r="Z628" i="6"/>
  <c r="W628" i="6"/>
  <c r="T628" i="6"/>
  <c r="Z630" i="6"/>
  <c r="W630" i="6"/>
  <c r="T630" i="6"/>
  <c r="Z632" i="6"/>
  <c r="W632" i="6"/>
  <c r="T632" i="6"/>
  <c r="Z634" i="6"/>
  <c r="W634" i="6"/>
  <c r="T634" i="6"/>
  <c r="Z636" i="6"/>
  <c r="W636" i="6"/>
  <c r="T636" i="6"/>
  <c r="Z638" i="6"/>
  <c r="W638" i="6"/>
  <c r="T638" i="6"/>
  <c r="Z640" i="6"/>
  <c r="W640" i="6"/>
  <c r="T640" i="6"/>
  <c r="Z642" i="6"/>
  <c r="W642" i="6"/>
  <c r="T642" i="6"/>
  <c r="Z644" i="6"/>
  <c r="W644" i="6"/>
  <c r="T644" i="6"/>
  <c r="Z646" i="6"/>
  <c r="W646" i="6"/>
  <c r="T646" i="6"/>
  <c r="Z648" i="6"/>
  <c r="W648" i="6"/>
  <c r="T648" i="6"/>
  <c r="Z650" i="6"/>
  <c r="W650" i="6"/>
  <c r="T650" i="6"/>
  <c r="Z652" i="6"/>
  <c r="W652" i="6"/>
  <c r="T652" i="6"/>
  <c r="Z654" i="6"/>
  <c r="W654" i="6"/>
  <c r="T654" i="6"/>
  <c r="Z656" i="6"/>
  <c r="W656" i="6"/>
  <c r="T656" i="6"/>
  <c r="Z658" i="6"/>
  <c r="W658" i="6"/>
  <c r="T658" i="6"/>
  <c r="Z660" i="6"/>
  <c r="W660" i="6"/>
  <c r="T660" i="6"/>
  <c r="Z662" i="6"/>
  <c r="W662" i="6"/>
  <c r="T662" i="6"/>
  <c r="Z664" i="6"/>
  <c r="W664" i="6"/>
  <c r="T664" i="6"/>
  <c r="Z666" i="6"/>
  <c r="W666" i="6"/>
  <c r="T666" i="6"/>
  <c r="Z668" i="6"/>
  <c r="W668" i="6"/>
  <c r="T668" i="6"/>
  <c r="Z670" i="6"/>
  <c r="W670" i="6"/>
  <c r="T670" i="6"/>
  <c r="Z672" i="6"/>
  <c r="W672" i="6"/>
  <c r="T672" i="6"/>
  <c r="Z674" i="6"/>
  <c r="W674" i="6"/>
  <c r="T674" i="6"/>
  <c r="Z676" i="6"/>
  <c r="W676" i="6"/>
  <c r="T676" i="6"/>
  <c r="Z678" i="6"/>
  <c r="W678" i="6"/>
  <c r="T678" i="6"/>
  <c r="Z680" i="6"/>
  <c r="W680" i="6"/>
  <c r="T680" i="6"/>
  <c r="Z682" i="6"/>
  <c r="W682" i="6"/>
  <c r="T682" i="6"/>
  <c r="Z684" i="6"/>
  <c r="W684" i="6"/>
  <c r="T684" i="6"/>
  <c r="Z686" i="6"/>
  <c r="W686" i="6"/>
  <c r="T686" i="6"/>
  <c r="Z688" i="6"/>
  <c r="W688" i="6"/>
  <c r="T688" i="6"/>
  <c r="Z690" i="6"/>
  <c r="W690" i="6"/>
  <c r="T690" i="6"/>
  <c r="Z692" i="6"/>
  <c r="W692" i="6"/>
  <c r="T692" i="6"/>
  <c r="Z694" i="6"/>
  <c r="W694" i="6"/>
  <c r="T694" i="6"/>
  <c r="Z696" i="6"/>
  <c r="W696" i="6"/>
  <c r="T696" i="6"/>
  <c r="Z698" i="6"/>
  <c r="W698" i="6"/>
  <c r="T698" i="6"/>
  <c r="Z700" i="6"/>
  <c r="W700" i="6"/>
  <c r="T700" i="6"/>
  <c r="Z702" i="6"/>
  <c r="W702" i="6"/>
  <c r="T702" i="6"/>
  <c r="Z704" i="6"/>
  <c r="W704" i="6"/>
  <c r="T704" i="6"/>
  <c r="Z706" i="6"/>
  <c r="W706" i="6"/>
  <c r="T706" i="6"/>
  <c r="Z708" i="6"/>
  <c r="W708" i="6"/>
  <c r="T708" i="6"/>
  <c r="Z710" i="6"/>
  <c r="W710" i="6"/>
  <c r="T710" i="6"/>
  <c r="Z712" i="6"/>
  <c r="W712" i="6"/>
  <c r="T712" i="6"/>
  <c r="Z714" i="6"/>
  <c r="W714" i="6"/>
  <c r="T714" i="6"/>
  <c r="Z716" i="6"/>
  <c r="W716" i="6"/>
  <c r="T716" i="6"/>
  <c r="Z718" i="6"/>
  <c r="W718" i="6"/>
  <c r="T718" i="6"/>
  <c r="Z720" i="6"/>
  <c r="W720" i="6"/>
  <c r="T720" i="6"/>
  <c r="Z722" i="6"/>
  <c r="W722" i="6"/>
  <c r="T722" i="6"/>
  <c r="Z723" i="6"/>
  <c r="W723" i="6"/>
  <c r="T723" i="6"/>
  <c r="Z726" i="6"/>
  <c r="W726" i="6"/>
  <c r="T726" i="6"/>
  <c r="Z728" i="6"/>
  <c r="W728" i="6"/>
  <c r="T728" i="6"/>
  <c r="Z730" i="6"/>
  <c r="W730" i="6"/>
  <c r="T730" i="6"/>
  <c r="Z732" i="6"/>
  <c r="W732" i="6"/>
  <c r="T732" i="6"/>
  <c r="Z734" i="6"/>
  <c r="W734" i="6"/>
  <c r="T734" i="6"/>
  <c r="Z736" i="6"/>
  <c r="W736" i="6"/>
  <c r="T736" i="6"/>
  <c r="Z738" i="6"/>
  <c r="W738" i="6"/>
  <c r="T738" i="6"/>
  <c r="Z740" i="6"/>
  <c r="W740" i="6"/>
  <c r="T740" i="6"/>
  <c r="Z742" i="6"/>
  <c r="W742" i="6"/>
  <c r="T742" i="6"/>
  <c r="Z744" i="6"/>
  <c r="W744" i="6"/>
  <c r="T744" i="6"/>
  <c r="Z746" i="6"/>
  <c r="W746" i="6"/>
  <c r="T746" i="6"/>
  <c r="Z748" i="6"/>
  <c r="W748" i="6"/>
  <c r="T748" i="6"/>
  <c r="Z750" i="6"/>
  <c r="W750" i="6"/>
  <c r="T750" i="6"/>
  <c r="Z752" i="6"/>
  <c r="W752" i="6"/>
  <c r="T752" i="6"/>
  <c r="Z754" i="6"/>
  <c r="W754" i="6"/>
  <c r="T754" i="6"/>
  <c r="Z756" i="6"/>
  <c r="W756" i="6"/>
  <c r="T756" i="6"/>
  <c r="Z758" i="6"/>
  <c r="W758" i="6"/>
  <c r="T758" i="6"/>
  <c r="Z760" i="6"/>
  <c r="W760" i="6"/>
  <c r="T760" i="6"/>
  <c r="Z762" i="6"/>
  <c r="W762" i="6"/>
  <c r="T762" i="6"/>
  <c r="Z764" i="6"/>
  <c r="W764" i="6"/>
  <c r="T764" i="6"/>
  <c r="Z766" i="6"/>
  <c r="W766" i="6"/>
  <c r="T766" i="6"/>
  <c r="Z768" i="6"/>
  <c r="W768" i="6"/>
  <c r="T768" i="6"/>
  <c r="Z770" i="6"/>
  <c r="W770" i="6"/>
  <c r="T770" i="6"/>
  <c r="Z772" i="6"/>
  <c r="W772" i="6"/>
  <c r="T772" i="6"/>
  <c r="Z774" i="6"/>
  <c r="W774" i="6"/>
  <c r="T774" i="6"/>
  <c r="Z776" i="6"/>
  <c r="W776" i="6"/>
  <c r="T776" i="6"/>
  <c r="Z778" i="6"/>
  <c r="W778" i="6"/>
  <c r="T778" i="6"/>
  <c r="Z780" i="6"/>
  <c r="W780" i="6"/>
  <c r="T780" i="6"/>
  <c r="Z782" i="6"/>
  <c r="W782" i="6"/>
  <c r="T782" i="6"/>
  <c r="Z784" i="6"/>
  <c r="W784" i="6"/>
  <c r="T784" i="6"/>
  <c r="Z786" i="6"/>
  <c r="W786" i="6"/>
  <c r="T786" i="6"/>
  <c r="Z788" i="6"/>
  <c r="W788" i="6"/>
  <c r="T788" i="6"/>
  <c r="Z790" i="6"/>
  <c r="W790" i="6"/>
  <c r="T790" i="6"/>
  <c r="Z792" i="6"/>
  <c r="W792" i="6"/>
  <c r="T792" i="6"/>
  <c r="Z794" i="6"/>
  <c r="W794" i="6"/>
  <c r="T794" i="6"/>
  <c r="Z796" i="6"/>
  <c r="W796" i="6"/>
  <c r="T796" i="6"/>
  <c r="Z798" i="6"/>
  <c r="W798" i="6"/>
  <c r="T798" i="6"/>
  <c r="Z800" i="6"/>
  <c r="W800" i="6"/>
  <c r="T800" i="6"/>
  <c r="Z802" i="6"/>
  <c r="W802" i="6"/>
  <c r="T802" i="6"/>
  <c r="Z804" i="6"/>
  <c r="W804" i="6"/>
  <c r="T804" i="6"/>
  <c r="Z806" i="6"/>
  <c r="W806" i="6"/>
  <c r="T806" i="6"/>
  <c r="Z808" i="6"/>
  <c r="W808" i="6"/>
  <c r="T808" i="6"/>
  <c r="Z810" i="6"/>
  <c r="W810" i="6"/>
  <c r="T810" i="6"/>
  <c r="Z812" i="6"/>
  <c r="W812" i="6"/>
  <c r="T812" i="6"/>
  <c r="Z814" i="6"/>
  <c r="W814" i="6"/>
  <c r="T814" i="6"/>
  <c r="Z816" i="6"/>
  <c r="W816" i="6"/>
  <c r="T816" i="6"/>
  <c r="Z818" i="6"/>
  <c r="W818" i="6"/>
  <c r="T818" i="6"/>
  <c r="Z820" i="6"/>
  <c r="W820" i="6"/>
  <c r="T820" i="6"/>
  <c r="Z822" i="6"/>
  <c r="W822" i="6"/>
  <c r="T822" i="6"/>
  <c r="Z824" i="6"/>
  <c r="W824" i="6"/>
  <c r="T824" i="6"/>
  <c r="Z826" i="6"/>
  <c r="W826" i="6"/>
  <c r="T826" i="6"/>
  <c r="Z828" i="6"/>
  <c r="W828" i="6"/>
  <c r="T828" i="6"/>
  <c r="Z830" i="6"/>
  <c r="W830" i="6"/>
  <c r="T830" i="6"/>
  <c r="Z832" i="6"/>
  <c r="W832" i="6"/>
  <c r="T832" i="6"/>
  <c r="Z834" i="6"/>
  <c r="W834" i="6"/>
  <c r="T834" i="6"/>
  <c r="Z836" i="6"/>
  <c r="W836" i="6"/>
  <c r="T836" i="6"/>
  <c r="Z838" i="6"/>
  <c r="W838" i="6"/>
  <c r="T838" i="6"/>
  <c r="Z840" i="6"/>
  <c r="W840" i="6"/>
  <c r="T840" i="6"/>
  <c r="Z842" i="6"/>
  <c r="W842" i="6"/>
  <c r="T842" i="6"/>
  <c r="Z844" i="6"/>
  <c r="W844" i="6"/>
  <c r="T844" i="6"/>
  <c r="Z846" i="6"/>
  <c r="W846" i="6"/>
  <c r="T846" i="6"/>
  <c r="Z848" i="6"/>
  <c r="W848" i="6"/>
  <c r="T848" i="6"/>
  <c r="Z850" i="6"/>
  <c r="W850" i="6"/>
  <c r="T850" i="6"/>
  <c r="Z852" i="6"/>
  <c r="W852" i="6"/>
  <c r="T852" i="6"/>
  <c r="Z854" i="6"/>
  <c r="W854" i="6"/>
  <c r="T854" i="6"/>
  <c r="Z856" i="6"/>
  <c r="W856" i="6"/>
  <c r="T856" i="6"/>
  <c r="Z858" i="6"/>
  <c r="W858" i="6"/>
  <c r="T858" i="6"/>
  <c r="Z860" i="6"/>
  <c r="W860" i="6"/>
  <c r="T860" i="6"/>
  <c r="Z862" i="6"/>
  <c r="W862" i="6"/>
  <c r="T862" i="6"/>
  <c r="Z864" i="6"/>
  <c r="W864" i="6"/>
  <c r="T864" i="6"/>
  <c r="Z866" i="6"/>
  <c r="W866" i="6"/>
  <c r="T866" i="6"/>
  <c r="Z868" i="6"/>
  <c r="W868" i="6"/>
  <c r="T868" i="6"/>
  <c r="Z870" i="6"/>
  <c r="W870" i="6"/>
  <c r="T870" i="6"/>
  <c r="Z872" i="6"/>
  <c r="W872" i="6"/>
  <c r="T872" i="6"/>
  <c r="Z874" i="6"/>
  <c r="W874" i="6"/>
  <c r="T874" i="6"/>
  <c r="Z876" i="6"/>
  <c r="W876" i="6"/>
  <c r="T876" i="6"/>
  <c r="Z878" i="6"/>
  <c r="W878" i="6"/>
  <c r="T878" i="6"/>
  <c r="Z880" i="6"/>
  <c r="W880" i="6"/>
  <c r="T880" i="6"/>
  <c r="Z882" i="6"/>
  <c r="W882" i="6"/>
  <c r="T882" i="6"/>
  <c r="Z884" i="6"/>
  <c r="W884" i="6"/>
  <c r="T884" i="6"/>
  <c r="Z886" i="6"/>
  <c r="W886" i="6"/>
  <c r="T886" i="6"/>
  <c r="Z888" i="6"/>
  <c r="W888" i="6"/>
  <c r="T888" i="6"/>
  <c r="Z890" i="6"/>
  <c r="W890" i="6"/>
  <c r="T890" i="6"/>
  <c r="Z892" i="6"/>
  <c r="W892" i="6"/>
  <c r="T892" i="6"/>
  <c r="Z894" i="6"/>
  <c r="W894" i="6"/>
  <c r="T894" i="6"/>
  <c r="Z896" i="6"/>
  <c r="W896" i="6"/>
  <c r="T896" i="6"/>
  <c r="Z898" i="6"/>
  <c r="W898" i="6"/>
  <c r="T898" i="6"/>
  <c r="Z900" i="6"/>
  <c r="W900" i="6"/>
  <c r="T900" i="6"/>
  <c r="Z902" i="6"/>
  <c r="W902" i="6"/>
  <c r="T902" i="6"/>
  <c r="Z904" i="6"/>
  <c r="W904" i="6"/>
  <c r="T904" i="6"/>
  <c r="Z906" i="6"/>
  <c r="W906" i="6"/>
  <c r="T906" i="6"/>
  <c r="Z908" i="6"/>
  <c r="W908" i="6"/>
  <c r="T908" i="6"/>
  <c r="Z910" i="6"/>
  <c r="W910" i="6"/>
  <c r="T910" i="6"/>
  <c r="Z912" i="6"/>
  <c r="W912" i="6"/>
  <c r="T912" i="6"/>
  <c r="Z914" i="6"/>
  <c r="W914" i="6"/>
  <c r="T914" i="6"/>
  <c r="Z916" i="6"/>
  <c r="W916" i="6"/>
  <c r="T916" i="6"/>
  <c r="Z920" i="6"/>
  <c r="W920" i="6"/>
  <c r="T920" i="6"/>
  <c r="N184" i="6"/>
  <c r="Q184" i="6"/>
  <c r="K185" i="6"/>
  <c r="N185" i="6"/>
  <c r="Q185" i="6"/>
  <c r="K186" i="6"/>
  <c r="Q186" i="6"/>
  <c r="N186" i="6"/>
  <c r="K187" i="6"/>
  <c r="N187" i="6"/>
  <c r="Q187" i="6"/>
  <c r="K188" i="6"/>
  <c r="Q188" i="6"/>
  <c r="N188" i="6"/>
  <c r="K189" i="6"/>
  <c r="N189" i="6"/>
  <c r="Q189" i="6"/>
  <c r="K190" i="6"/>
  <c r="Q190" i="6"/>
  <c r="N190" i="6"/>
  <c r="K191" i="6"/>
  <c r="N191" i="6"/>
  <c r="Q191" i="6"/>
  <c r="K192" i="6"/>
  <c r="Q192" i="6"/>
  <c r="N192" i="6"/>
  <c r="K193" i="6"/>
  <c r="N193" i="6"/>
  <c r="Q193" i="6"/>
  <c r="K194" i="6"/>
  <c r="Q194" i="6"/>
  <c r="N194" i="6"/>
  <c r="K195" i="6"/>
  <c r="N195" i="6"/>
  <c r="Q195" i="6"/>
  <c r="K196" i="6"/>
  <c r="Q196" i="6"/>
  <c r="N196" i="6"/>
  <c r="K197" i="6"/>
  <c r="N197" i="6"/>
  <c r="Q197" i="6"/>
  <c r="K198" i="6"/>
  <c r="Q198" i="6"/>
  <c r="N198" i="6"/>
  <c r="K199" i="6"/>
  <c r="N199" i="6"/>
  <c r="Q199" i="6"/>
  <c r="K200" i="6"/>
  <c r="Q200" i="6"/>
  <c r="N200" i="6"/>
  <c r="K201" i="6"/>
  <c r="N201" i="6"/>
  <c r="Q201" i="6"/>
  <c r="K202" i="6"/>
  <c r="Q202" i="6"/>
  <c r="N202" i="6"/>
  <c r="K203" i="6"/>
  <c r="N203" i="6"/>
  <c r="Q203" i="6"/>
  <c r="K204" i="6"/>
  <c r="Q204" i="6"/>
  <c r="N204" i="6"/>
  <c r="K205" i="6"/>
  <c r="N205" i="6"/>
  <c r="Q205" i="6"/>
  <c r="K206" i="6"/>
  <c r="Q206" i="6"/>
  <c r="N206" i="6"/>
  <c r="K207" i="6"/>
  <c r="N207" i="6"/>
  <c r="Q207" i="6"/>
  <c r="K208" i="6"/>
  <c r="Q208" i="6"/>
  <c r="N208" i="6"/>
  <c r="K209" i="6"/>
  <c r="N209" i="6"/>
  <c r="Q209" i="6"/>
  <c r="K210" i="6"/>
  <c r="Q210" i="6"/>
  <c r="N210" i="6"/>
  <c r="K211" i="6"/>
  <c r="N211" i="6"/>
  <c r="Q211" i="6"/>
  <c r="K212" i="6"/>
  <c r="Q212" i="6"/>
  <c r="N212" i="6"/>
  <c r="K213" i="6"/>
  <c r="N213" i="6"/>
  <c r="Q213" i="6"/>
  <c r="K214" i="6"/>
  <c r="Q214" i="6"/>
  <c r="N214" i="6"/>
  <c r="K215" i="6"/>
  <c r="N215" i="6"/>
  <c r="Q215" i="6"/>
  <c r="K216" i="6"/>
  <c r="Q216" i="6"/>
  <c r="N216" i="6"/>
  <c r="K217" i="6"/>
  <c r="N217" i="6"/>
  <c r="Q217" i="6"/>
  <c r="K218" i="6"/>
  <c r="Q218" i="6"/>
  <c r="N218" i="6"/>
  <c r="K219" i="6"/>
  <c r="N219" i="6"/>
  <c r="Q219" i="6"/>
  <c r="K220" i="6"/>
  <c r="Q220" i="6"/>
  <c r="N220" i="6"/>
  <c r="K221" i="6"/>
  <c r="N221" i="6"/>
  <c r="Q221" i="6"/>
  <c r="K222" i="6"/>
  <c r="Q222" i="6"/>
  <c r="N222" i="6"/>
  <c r="K223" i="6"/>
  <c r="N223" i="6"/>
  <c r="Q223" i="6"/>
  <c r="K224" i="6"/>
  <c r="Q224" i="6"/>
  <c r="N224" i="6"/>
  <c r="K225" i="6"/>
  <c r="N225" i="6"/>
  <c r="Q225" i="6"/>
  <c r="K226" i="6"/>
  <c r="Q226" i="6"/>
  <c r="N226" i="6"/>
  <c r="K227" i="6"/>
  <c r="N227" i="6"/>
  <c r="Q227" i="6"/>
  <c r="K228" i="6"/>
  <c r="Q228" i="6"/>
  <c r="N228" i="6"/>
  <c r="K229" i="6"/>
  <c r="N229" i="6"/>
  <c r="Q229" i="6"/>
  <c r="K230" i="6"/>
  <c r="Q230" i="6"/>
  <c r="N230" i="6"/>
  <c r="K231" i="6"/>
  <c r="N231" i="6"/>
  <c r="Q231" i="6"/>
  <c r="K232" i="6"/>
  <c r="Q232" i="6"/>
  <c r="N232" i="6"/>
  <c r="K233" i="6"/>
  <c r="N233" i="6"/>
  <c r="Q233" i="6"/>
  <c r="K234" i="6"/>
  <c r="Q234" i="6"/>
  <c r="N234" i="6"/>
  <c r="K235" i="6"/>
  <c r="N235" i="6"/>
  <c r="Q235" i="6"/>
  <c r="K236" i="6"/>
  <c r="Q236" i="6"/>
  <c r="N236" i="6"/>
  <c r="K237" i="6"/>
  <c r="N237" i="6"/>
  <c r="Q237" i="6"/>
  <c r="K238" i="6"/>
  <c r="Q238" i="6"/>
  <c r="N238" i="6"/>
  <c r="K239" i="6"/>
  <c r="N239" i="6"/>
  <c r="Q239" i="6"/>
  <c r="K240" i="6"/>
  <c r="Q240" i="6"/>
  <c r="N240" i="6"/>
  <c r="K241" i="6"/>
  <c r="N241" i="6"/>
  <c r="Q241" i="6"/>
  <c r="K242" i="6"/>
  <c r="Q242" i="6"/>
  <c r="N242" i="6"/>
  <c r="K243" i="6"/>
  <c r="N243" i="6"/>
  <c r="Q243" i="6"/>
  <c r="K244" i="6"/>
  <c r="Q244" i="6"/>
  <c r="N244" i="6"/>
  <c r="K245" i="6"/>
  <c r="N245" i="6"/>
  <c r="Q245" i="6"/>
  <c r="K246" i="6"/>
  <c r="Q246" i="6"/>
  <c r="N246" i="6"/>
  <c r="K247" i="6"/>
  <c r="N247" i="6"/>
  <c r="Q247" i="6"/>
  <c r="K248" i="6"/>
  <c r="Q248" i="6"/>
  <c r="N248" i="6"/>
  <c r="K249" i="6"/>
  <c r="N249" i="6"/>
  <c r="Q249" i="6"/>
  <c r="K250" i="6"/>
  <c r="Q250" i="6"/>
  <c r="N250" i="6"/>
  <c r="K251" i="6"/>
  <c r="N251" i="6"/>
  <c r="Q251" i="6"/>
  <c r="K252" i="6"/>
  <c r="Q252" i="6"/>
  <c r="N252" i="6"/>
  <c r="K253" i="6"/>
  <c r="N253" i="6"/>
  <c r="Q253" i="6"/>
  <c r="K254" i="6"/>
  <c r="Q254" i="6"/>
  <c r="N254" i="6"/>
  <c r="K255" i="6"/>
  <c r="N255" i="6"/>
  <c r="Q255" i="6"/>
  <c r="K256" i="6"/>
  <c r="Q256" i="6"/>
  <c r="N256" i="6"/>
  <c r="K257" i="6"/>
  <c r="N257" i="6"/>
  <c r="Q257" i="6"/>
  <c r="K258" i="6"/>
  <c r="Q258" i="6"/>
  <c r="N258" i="6"/>
  <c r="K259" i="6"/>
  <c r="N259" i="6"/>
  <c r="Q259" i="6"/>
  <c r="K260" i="6"/>
  <c r="Q260" i="6"/>
  <c r="N260" i="6"/>
  <c r="K261" i="6"/>
  <c r="N261" i="6"/>
  <c r="Q261" i="6"/>
  <c r="K262" i="6"/>
  <c r="Q262" i="6"/>
  <c r="N262" i="6"/>
  <c r="K263" i="6"/>
  <c r="N263" i="6"/>
  <c r="Q263" i="6"/>
  <c r="K264" i="6"/>
  <c r="Q264" i="6"/>
  <c r="N264" i="6"/>
  <c r="K265" i="6"/>
  <c r="N265" i="6"/>
  <c r="Q265" i="6"/>
  <c r="K266" i="6"/>
  <c r="Q266" i="6"/>
  <c r="N266" i="6"/>
  <c r="K267" i="6"/>
  <c r="N267" i="6"/>
  <c r="Q267" i="6"/>
  <c r="K268" i="6"/>
  <c r="Q268" i="6"/>
  <c r="N268" i="6"/>
  <c r="K269" i="6"/>
  <c r="N269" i="6"/>
  <c r="Q269" i="6"/>
  <c r="K270" i="6"/>
  <c r="Q270" i="6"/>
  <c r="N270" i="6"/>
  <c r="K271" i="6"/>
  <c r="N271" i="6"/>
  <c r="Q271" i="6"/>
  <c r="K272" i="6"/>
  <c r="Q272" i="6"/>
  <c r="N272" i="6"/>
  <c r="K273" i="6"/>
  <c r="N273" i="6"/>
  <c r="Q273" i="6"/>
  <c r="K274" i="6"/>
  <c r="Q274" i="6"/>
  <c r="N274" i="6"/>
  <c r="K275" i="6"/>
  <c r="N275" i="6"/>
  <c r="Q275" i="6"/>
  <c r="K276" i="6"/>
  <c r="Q276" i="6"/>
  <c r="N276" i="6"/>
  <c r="K277" i="6"/>
  <c r="N277" i="6"/>
  <c r="Q277" i="6"/>
  <c r="K278" i="6"/>
  <c r="Q278" i="6"/>
  <c r="N278" i="6"/>
  <c r="K279" i="6"/>
  <c r="N279" i="6"/>
  <c r="Q279" i="6"/>
  <c r="K280" i="6"/>
  <c r="Q280" i="6"/>
  <c r="N280" i="6"/>
  <c r="K281" i="6"/>
  <c r="N281" i="6"/>
  <c r="Q281" i="6"/>
  <c r="K282" i="6"/>
  <c r="Q282" i="6"/>
  <c r="N282" i="6"/>
  <c r="K283" i="6"/>
  <c r="N283" i="6"/>
  <c r="Q283" i="6"/>
  <c r="K284" i="6"/>
  <c r="Q284" i="6"/>
  <c r="N284" i="6"/>
  <c r="K285" i="6"/>
  <c r="N285" i="6"/>
  <c r="Q285" i="6"/>
  <c r="K286" i="6"/>
  <c r="Q286" i="6"/>
  <c r="N286" i="6"/>
  <c r="K287" i="6"/>
  <c r="N287" i="6"/>
  <c r="Q287" i="6"/>
  <c r="K288" i="6"/>
  <c r="Q288" i="6"/>
  <c r="N288" i="6"/>
  <c r="K289" i="6"/>
  <c r="N289" i="6"/>
  <c r="Q289" i="6"/>
  <c r="K290" i="6"/>
  <c r="Q290" i="6"/>
  <c r="N290" i="6"/>
  <c r="K291" i="6"/>
  <c r="N291" i="6"/>
  <c r="Q291" i="6"/>
  <c r="K292" i="6"/>
  <c r="Q292" i="6"/>
  <c r="N292" i="6"/>
  <c r="K293" i="6"/>
  <c r="N293" i="6"/>
  <c r="Q293" i="6"/>
  <c r="K294" i="6"/>
  <c r="Q294" i="6"/>
  <c r="N294" i="6"/>
  <c r="K295" i="6"/>
  <c r="N295" i="6"/>
  <c r="Q295" i="6"/>
  <c r="K296" i="6"/>
  <c r="Q296" i="6"/>
  <c r="N296" i="6"/>
  <c r="K297" i="6"/>
  <c r="N297" i="6"/>
  <c r="Q297" i="6"/>
  <c r="K298" i="6"/>
  <c r="Q298" i="6"/>
  <c r="N298" i="6"/>
  <c r="K299" i="6"/>
  <c r="N299" i="6"/>
  <c r="Q299" i="6"/>
  <c r="K300" i="6"/>
  <c r="Q300" i="6"/>
  <c r="N300" i="6"/>
  <c r="K301" i="6"/>
  <c r="N301" i="6"/>
  <c r="Q301" i="6"/>
  <c r="K302" i="6"/>
  <c r="Q302" i="6"/>
  <c r="N302" i="6"/>
  <c r="K303" i="6"/>
  <c r="N303" i="6"/>
  <c r="Q303" i="6"/>
  <c r="K304" i="6"/>
  <c r="Q304" i="6"/>
  <c r="N304" i="6"/>
  <c r="K305" i="6"/>
  <c r="N305" i="6"/>
  <c r="Q305" i="6"/>
  <c r="K306" i="6"/>
  <c r="Q306" i="6"/>
  <c r="N306" i="6"/>
  <c r="K307" i="6"/>
  <c r="N307" i="6"/>
  <c r="Q307" i="6"/>
  <c r="K308" i="6"/>
  <c r="Q308" i="6"/>
  <c r="N308" i="6"/>
  <c r="K309" i="6"/>
  <c r="N309" i="6"/>
  <c r="Q309" i="6"/>
  <c r="K310" i="6"/>
  <c r="Q310" i="6"/>
  <c r="N310" i="6"/>
  <c r="K311" i="6"/>
  <c r="N311" i="6"/>
  <c r="Q311" i="6"/>
  <c r="K312" i="6"/>
  <c r="Q312" i="6"/>
  <c r="N312" i="6"/>
  <c r="K313" i="6"/>
  <c r="N313" i="6"/>
  <c r="Q313" i="6"/>
  <c r="K314" i="6"/>
  <c r="Q314" i="6"/>
  <c r="N314" i="6"/>
  <c r="K315" i="6"/>
  <c r="N315" i="6"/>
  <c r="Q315" i="6"/>
  <c r="K316" i="6"/>
  <c r="Q316" i="6"/>
  <c r="N316" i="6"/>
  <c r="K317" i="6"/>
  <c r="N317" i="6"/>
  <c r="Q317" i="6"/>
  <c r="K318" i="6"/>
  <c r="Q318" i="6"/>
  <c r="N318" i="6"/>
  <c r="K319" i="6"/>
  <c r="N319" i="6"/>
  <c r="Q319" i="6"/>
  <c r="K320" i="6"/>
  <c r="Q320" i="6"/>
  <c r="N320" i="6"/>
  <c r="K321" i="6"/>
  <c r="N321" i="6"/>
  <c r="Q321" i="6"/>
  <c r="K322" i="6"/>
  <c r="Q322" i="6"/>
  <c r="N322" i="6"/>
  <c r="K323" i="6"/>
  <c r="N323" i="6"/>
  <c r="Q323" i="6"/>
  <c r="K324" i="6"/>
  <c r="Q324" i="6"/>
  <c r="N324" i="6"/>
  <c r="K325" i="6"/>
  <c r="N325" i="6"/>
  <c r="Q325" i="6"/>
  <c r="K326" i="6"/>
  <c r="Q326" i="6"/>
  <c r="N326" i="6"/>
  <c r="K327" i="6"/>
  <c r="N327" i="6"/>
  <c r="Q327" i="6"/>
  <c r="K328" i="6"/>
  <c r="Q328" i="6"/>
  <c r="N328" i="6"/>
  <c r="K329" i="6"/>
  <c r="N329" i="6"/>
  <c r="Q329" i="6"/>
  <c r="K330" i="6"/>
  <c r="Q330" i="6"/>
  <c r="N330" i="6"/>
  <c r="K331" i="6"/>
  <c r="N331" i="6"/>
  <c r="Q331" i="6"/>
  <c r="K332" i="6"/>
  <c r="Q332" i="6"/>
  <c r="N332" i="6"/>
  <c r="K333" i="6"/>
  <c r="N333" i="6"/>
  <c r="Q333" i="6"/>
  <c r="K334" i="6"/>
  <c r="Q334" i="6"/>
  <c r="N334" i="6"/>
  <c r="K335" i="6"/>
  <c r="N335" i="6"/>
  <c r="Q335" i="6"/>
  <c r="K336" i="6"/>
  <c r="Q336" i="6"/>
  <c r="N336" i="6"/>
  <c r="K337" i="6"/>
  <c r="N337" i="6"/>
  <c r="Q337" i="6"/>
  <c r="K338" i="6"/>
  <c r="Q338" i="6"/>
  <c r="N338" i="6"/>
  <c r="K339" i="6"/>
  <c r="N339" i="6"/>
  <c r="Q339" i="6"/>
  <c r="K340" i="6"/>
  <c r="Q340" i="6"/>
  <c r="N340" i="6"/>
  <c r="K341" i="6"/>
  <c r="N341" i="6"/>
  <c r="Q341" i="6"/>
  <c r="K342" i="6"/>
  <c r="Q342" i="6"/>
  <c r="N342" i="6"/>
  <c r="K343" i="6"/>
  <c r="N343" i="6"/>
  <c r="Q343" i="6"/>
  <c r="K344" i="6"/>
  <c r="Q344" i="6"/>
  <c r="N344" i="6"/>
  <c r="K345" i="6"/>
  <c r="N345" i="6"/>
  <c r="Q345" i="6"/>
  <c r="K346" i="6"/>
  <c r="Q346" i="6"/>
  <c r="N346" i="6"/>
  <c r="K347" i="6"/>
  <c r="N347" i="6"/>
  <c r="Q347" i="6"/>
  <c r="K348" i="6"/>
  <c r="Q348" i="6"/>
  <c r="N348" i="6"/>
  <c r="K349" i="6"/>
  <c r="N349" i="6"/>
  <c r="Q349" i="6"/>
  <c r="K350" i="6"/>
  <c r="Q350" i="6"/>
  <c r="N350" i="6"/>
  <c r="K351" i="6"/>
  <c r="N351" i="6"/>
  <c r="Q351" i="6"/>
  <c r="K352" i="6"/>
  <c r="Q352" i="6"/>
  <c r="N352" i="6"/>
  <c r="K353" i="6"/>
  <c r="N353" i="6"/>
  <c r="Q353" i="6"/>
  <c r="K354" i="6"/>
  <c r="Q354" i="6"/>
  <c r="N354" i="6"/>
  <c r="K355" i="6"/>
  <c r="N355" i="6"/>
  <c r="Q355" i="6"/>
  <c r="K356" i="6"/>
  <c r="Q356" i="6"/>
  <c r="N356" i="6"/>
  <c r="K357" i="6"/>
  <c r="N357" i="6"/>
  <c r="Q357" i="6"/>
  <c r="K358" i="6"/>
  <c r="Q358" i="6"/>
  <c r="N358" i="6"/>
  <c r="K359" i="6"/>
  <c r="N359" i="6"/>
  <c r="Q359" i="6"/>
  <c r="K360" i="6"/>
  <c r="Q360" i="6"/>
  <c r="N360" i="6"/>
  <c r="K361" i="6"/>
  <c r="N361" i="6"/>
  <c r="Q361" i="6"/>
  <c r="K362" i="6"/>
  <c r="Q362" i="6"/>
  <c r="N362" i="6"/>
  <c r="K363" i="6"/>
  <c r="N363" i="6"/>
  <c r="Q363" i="6"/>
  <c r="K364" i="6"/>
  <c r="Q364" i="6"/>
  <c r="N364" i="6"/>
  <c r="K365" i="6"/>
  <c r="N365" i="6"/>
  <c r="Q365" i="6"/>
  <c r="K366" i="6"/>
  <c r="Q366" i="6"/>
  <c r="N366" i="6"/>
  <c r="K367" i="6"/>
  <c r="N367" i="6"/>
  <c r="Q367" i="6"/>
  <c r="K368" i="6"/>
  <c r="Q368" i="6"/>
  <c r="N368" i="6"/>
  <c r="K369" i="6"/>
  <c r="N369" i="6"/>
  <c r="Q369" i="6"/>
  <c r="K370" i="6"/>
  <c r="Q370" i="6"/>
  <c r="N370" i="6"/>
  <c r="K371" i="6"/>
  <c r="N371" i="6"/>
  <c r="Q371" i="6"/>
  <c r="K372" i="6"/>
  <c r="Q372" i="6"/>
  <c r="N372" i="6"/>
  <c r="K373" i="6"/>
  <c r="N373" i="6"/>
  <c r="Q373" i="6"/>
  <c r="K374" i="6"/>
  <c r="Q374" i="6"/>
  <c r="N374" i="6"/>
  <c r="K375" i="6"/>
  <c r="N375" i="6"/>
  <c r="Q375" i="6"/>
  <c r="K376" i="6"/>
  <c r="Q376" i="6"/>
  <c r="N376" i="6"/>
  <c r="K377" i="6"/>
  <c r="N377" i="6"/>
  <c r="Q377" i="6"/>
  <c r="K378" i="6"/>
  <c r="Q378" i="6"/>
  <c r="N378" i="6"/>
  <c r="K379" i="6"/>
  <c r="N379" i="6"/>
  <c r="Q379" i="6"/>
  <c r="K380" i="6"/>
  <c r="Q380" i="6"/>
  <c r="N380" i="6"/>
  <c r="K381" i="6"/>
  <c r="N381" i="6"/>
  <c r="Q381" i="6"/>
  <c r="K382" i="6"/>
  <c r="Q382" i="6"/>
  <c r="N382" i="6"/>
  <c r="K383" i="6"/>
  <c r="N383" i="6"/>
  <c r="Q383" i="6"/>
  <c r="K384" i="6"/>
  <c r="Q384" i="6"/>
  <c r="N384" i="6"/>
  <c r="K385" i="6"/>
  <c r="N385" i="6"/>
  <c r="Q385" i="6"/>
  <c r="K386" i="6"/>
  <c r="Q386" i="6"/>
  <c r="N386" i="6"/>
  <c r="K387" i="6"/>
  <c r="N387" i="6"/>
  <c r="Q387" i="6"/>
  <c r="K388" i="6"/>
  <c r="Q388" i="6"/>
  <c r="N388" i="6"/>
  <c r="K389" i="6"/>
  <c r="N389" i="6"/>
  <c r="Q389" i="6"/>
  <c r="K390" i="6"/>
  <c r="Q390" i="6"/>
  <c r="N390" i="6"/>
  <c r="K391" i="6"/>
  <c r="N391" i="6"/>
  <c r="Q391" i="6"/>
  <c r="K392" i="6"/>
  <c r="Q392" i="6"/>
  <c r="N392" i="6"/>
  <c r="K393" i="6"/>
  <c r="N393" i="6"/>
  <c r="Q393" i="6"/>
  <c r="K394" i="6"/>
  <c r="Q394" i="6"/>
  <c r="N394" i="6"/>
  <c r="K395" i="6"/>
  <c r="N395" i="6"/>
  <c r="Q395" i="6"/>
  <c r="K396" i="6"/>
  <c r="Q396" i="6"/>
  <c r="N396" i="6"/>
  <c r="K397" i="6"/>
  <c r="N397" i="6"/>
  <c r="Q397" i="6"/>
  <c r="K398" i="6"/>
  <c r="Q398" i="6"/>
  <c r="N398" i="6"/>
  <c r="K399" i="6"/>
  <c r="N399" i="6"/>
  <c r="Q399" i="6"/>
  <c r="K400" i="6"/>
  <c r="Q400" i="6"/>
  <c r="N400" i="6"/>
  <c r="K401" i="6"/>
  <c r="N401" i="6"/>
  <c r="Q401" i="6"/>
  <c r="K402" i="6"/>
  <c r="Q402" i="6"/>
  <c r="N402" i="6"/>
  <c r="K403" i="6"/>
  <c r="N403" i="6"/>
  <c r="Q403" i="6"/>
  <c r="K404" i="6"/>
  <c r="Q404" i="6"/>
  <c r="N404" i="6"/>
  <c r="K405" i="6"/>
  <c r="N405" i="6"/>
  <c r="Q405" i="6"/>
  <c r="K406" i="6"/>
  <c r="Q406" i="6"/>
  <c r="N406" i="6"/>
  <c r="K407" i="6"/>
  <c r="N407" i="6"/>
  <c r="Q407" i="6"/>
  <c r="K408" i="6"/>
  <c r="Q408" i="6"/>
  <c r="N408" i="6"/>
  <c r="K409" i="6"/>
  <c r="N409" i="6"/>
  <c r="Q409" i="6"/>
  <c r="K410" i="6"/>
  <c r="Q410" i="6"/>
  <c r="N410" i="6"/>
  <c r="K411" i="6"/>
  <c r="N411" i="6"/>
  <c r="Q411" i="6"/>
  <c r="K412" i="6"/>
  <c r="Q412" i="6"/>
  <c r="N412" i="6"/>
  <c r="K413" i="6"/>
  <c r="N413" i="6"/>
  <c r="Q413" i="6"/>
  <c r="K414" i="6"/>
  <c r="Q414" i="6"/>
  <c r="N414" i="6"/>
  <c r="K415" i="6"/>
  <c r="N415" i="6"/>
  <c r="Q415" i="6"/>
  <c r="K416" i="6"/>
  <c r="Q416" i="6"/>
  <c r="N416" i="6"/>
  <c r="K417" i="6"/>
  <c r="N417" i="6"/>
  <c r="Q417" i="6"/>
  <c r="K418" i="6"/>
  <c r="Q418" i="6"/>
  <c r="N418" i="6"/>
  <c r="K419" i="6"/>
  <c r="N419" i="6"/>
  <c r="Q419" i="6"/>
  <c r="K420" i="6"/>
  <c r="Q420" i="6"/>
  <c r="N420" i="6"/>
  <c r="K421" i="6"/>
  <c r="N421" i="6"/>
  <c r="Q421" i="6"/>
  <c r="K422" i="6"/>
  <c r="Q422" i="6"/>
  <c r="N422" i="6"/>
  <c r="K423" i="6"/>
  <c r="N423" i="6"/>
  <c r="Q423" i="6"/>
  <c r="K424" i="6"/>
  <c r="Q424" i="6"/>
  <c r="N424" i="6"/>
  <c r="K425" i="6"/>
  <c r="N425" i="6"/>
  <c r="Q425" i="6"/>
  <c r="K426" i="6"/>
  <c r="Q426" i="6"/>
  <c r="N426" i="6"/>
  <c r="K427" i="6"/>
  <c r="N427" i="6"/>
  <c r="Q427" i="6"/>
  <c r="K428" i="6"/>
  <c r="Q428" i="6"/>
  <c r="N428" i="6"/>
  <c r="K429" i="6"/>
  <c r="N429" i="6"/>
  <c r="Q429" i="6"/>
  <c r="K430" i="6"/>
  <c r="Q430" i="6"/>
  <c r="N430" i="6"/>
  <c r="K431" i="6"/>
  <c r="N431" i="6"/>
  <c r="Q431" i="6"/>
  <c r="K432" i="6"/>
  <c r="Q432" i="6"/>
  <c r="N432" i="6"/>
  <c r="K433" i="6"/>
  <c r="N433" i="6"/>
  <c r="Q433" i="6"/>
  <c r="K434" i="6"/>
  <c r="Q434" i="6"/>
  <c r="N434" i="6"/>
  <c r="K435" i="6"/>
  <c r="N435" i="6"/>
  <c r="Q435" i="6"/>
  <c r="K436" i="6"/>
  <c r="Q436" i="6"/>
  <c r="N436" i="6"/>
  <c r="K437" i="6"/>
  <c r="N437" i="6"/>
  <c r="Q437" i="6"/>
  <c r="K438" i="6"/>
  <c r="Q438" i="6"/>
  <c r="N438" i="6"/>
  <c r="K439" i="6"/>
  <c r="N439" i="6"/>
  <c r="Q439" i="6"/>
  <c r="K440" i="6"/>
  <c r="Q440" i="6"/>
  <c r="N440" i="6"/>
  <c r="K441" i="6"/>
  <c r="N441" i="6"/>
  <c r="Q441" i="6"/>
  <c r="K442" i="6"/>
  <c r="Q442" i="6"/>
  <c r="N442" i="6"/>
  <c r="K443" i="6"/>
  <c r="N443" i="6"/>
  <c r="Q443" i="6"/>
  <c r="K444" i="6"/>
  <c r="Q444" i="6"/>
  <c r="N444" i="6"/>
  <c r="K445" i="6"/>
  <c r="N445" i="6"/>
  <c r="Q445" i="6"/>
  <c r="K446" i="6"/>
  <c r="Q446" i="6"/>
  <c r="N446" i="6"/>
  <c r="K447" i="6"/>
  <c r="N447" i="6"/>
  <c r="Q447" i="6"/>
  <c r="K448" i="6"/>
  <c r="Q448" i="6"/>
  <c r="N448" i="6"/>
  <c r="K449" i="6"/>
  <c r="N449" i="6"/>
  <c r="Q449" i="6"/>
  <c r="K450" i="6"/>
  <c r="Q450" i="6"/>
  <c r="N450" i="6"/>
  <c r="K451" i="6"/>
  <c r="N451" i="6"/>
  <c r="Q451" i="6"/>
  <c r="K452" i="6"/>
  <c r="Q452" i="6"/>
  <c r="N452" i="6"/>
  <c r="K453" i="6"/>
  <c r="N453" i="6"/>
  <c r="Q453" i="6"/>
  <c r="K454" i="6"/>
  <c r="Q454" i="6"/>
  <c r="N454" i="6"/>
  <c r="K455" i="6"/>
  <c r="N455" i="6"/>
  <c r="Q455" i="6"/>
  <c r="K456" i="6"/>
  <c r="Q456" i="6"/>
  <c r="N456" i="6"/>
  <c r="K457" i="6"/>
  <c r="N457" i="6"/>
  <c r="Q457" i="6"/>
  <c r="K458" i="6"/>
  <c r="Q458" i="6"/>
  <c r="N458" i="6"/>
  <c r="K459" i="6"/>
  <c r="N459" i="6"/>
  <c r="Q459" i="6"/>
  <c r="K460" i="6"/>
  <c r="Q460" i="6"/>
  <c r="N460" i="6"/>
  <c r="K461" i="6"/>
  <c r="N461" i="6"/>
  <c r="Q461" i="6"/>
  <c r="K462" i="6"/>
  <c r="Q462" i="6"/>
  <c r="N462" i="6"/>
  <c r="K463" i="6"/>
  <c r="N463" i="6"/>
  <c r="Q463" i="6"/>
  <c r="K464" i="6"/>
  <c r="Q464" i="6"/>
  <c r="N464" i="6"/>
  <c r="K465" i="6"/>
  <c r="N465" i="6"/>
  <c r="Q465" i="6"/>
  <c r="K466" i="6"/>
  <c r="Q466" i="6"/>
  <c r="N466" i="6"/>
  <c r="K467" i="6"/>
  <c r="N467" i="6"/>
  <c r="Q467" i="6"/>
  <c r="K468" i="6"/>
  <c r="Q468" i="6"/>
  <c r="N468" i="6"/>
  <c r="K469" i="6"/>
  <c r="N469" i="6"/>
  <c r="Q469" i="6"/>
  <c r="K470" i="6"/>
  <c r="Q470" i="6"/>
  <c r="N470" i="6"/>
  <c r="K471" i="6"/>
  <c r="N471" i="6"/>
  <c r="Q471" i="6"/>
  <c r="K472" i="6"/>
  <c r="Q472" i="6"/>
  <c r="N472" i="6"/>
  <c r="K473" i="6"/>
  <c r="N473" i="6"/>
  <c r="Q473" i="6"/>
  <c r="K474" i="6"/>
  <c r="Q474" i="6"/>
  <c r="N474" i="6"/>
  <c r="K475" i="6"/>
  <c r="N475" i="6"/>
  <c r="Q475" i="6"/>
  <c r="K476" i="6"/>
  <c r="Q476" i="6"/>
  <c r="N476" i="6"/>
  <c r="K477" i="6"/>
  <c r="N477" i="6"/>
  <c r="Q477" i="6"/>
  <c r="K478" i="6"/>
  <c r="Q478" i="6"/>
  <c r="N478" i="6"/>
  <c r="K479" i="6"/>
  <c r="N479" i="6"/>
  <c r="Q479" i="6"/>
  <c r="K480" i="6"/>
  <c r="Q480" i="6"/>
  <c r="N480" i="6"/>
  <c r="K481" i="6"/>
  <c r="N481" i="6"/>
  <c r="Q481" i="6"/>
  <c r="K482" i="6"/>
  <c r="Q482" i="6"/>
  <c r="N482" i="6"/>
  <c r="K483" i="6"/>
  <c r="N483" i="6"/>
  <c r="Q483" i="6"/>
  <c r="K484" i="6"/>
  <c r="Q484" i="6"/>
  <c r="N484" i="6"/>
  <c r="K485" i="6"/>
  <c r="N485" i="6"/>
  <c r="Q485" i="6"/>
  <c r="K486" i="6"/>
  <c r="Q486" i="6"/>
  <c r="N486" i="6"/>
  <c r="K487" i="6"/>
  <c r="N487" i="6"/>
  <c r="Q487" i="6"/>
  <c r="K488" i="6"/>
  <c r="Q488" i="6"/>
  <c r="N488" i="6"/>
  <c r="K489" i="6"/>
  <c r="N489" i="6"/>
  <c r="Q489" i="6"/>
  <c r="K490" i="6"/>
  <c r="Q490" i="6"/>
  <c r="N490" i="6"/>
  <c r="K491" i="6"/>
  <c r="N491" i="6"/>
  <c r="Q491" i="6"/>
  <c r="K492" i="6"/>
  <c r="Q492" i="6"/>
  <c r="N492" i="6"/>
  <c r="K493" i="6"/>
  <c r="N493" i="6"/>
  <c r="Q493" i="6"/>
  <c r="K494" i="6"/>
  <c r="Q494" i="6"/>
  <c r="N494" i="6"/>
  <c r="K495" i="6"/>
  <c r="N495" i="6"/>
  <c r="Q495" i="6"/>
  <c r="K496" i="6"/>
  <c r="Q496" i="6"/>
  <c r="N496" i="6"/>
  <c r="K497" i="6"/>
  <c r="N497" i="6"/>
  <c r="Q497" i="6"/>
  <c r="K498" i="6"/>
  <c r="Q498" i="6"/>
  <c r="N498" i="6"/>
  <c r="K499" i="6"/>
  <c r="N499" i="6"/>
  <c r="Q499" i="6"/>
  <c r="K500" i="6"/>
  <c r="Q500" i="6"/>
  <c r="N500" i="6"/>
  <c r="K501" i="6"/>
  <c r="N501" i="6"/>
  <c r="Q501" i="6"/>
  <c r="K502" i="6"/>
  <c r="Q502" i="6"/>
  <c r="N502" i="6"/>
  <c r="K503" i="6"/>
  <c r="N503" i="6"/>
  <c r="Q503" i="6"/>
  <c r="K504" i="6"/>
  <c r="Q504" i="6"/>
  <c r="N504" i="6"/>
  <c r="K505" i="6"/>
  <c r="N505" i="6"/>
  <c r="Q505" i="6"/>
  <c r="K506" i="6"/>
  <c r="Q506" i="6"/>
  <c r="N506" i="6"/>
  <c r="K507" i="6"/>
  <c r="N507" i="6"/>
  <c r="Q507" i="6"/>
  <c r="K508" i="6"/>
  <c r="Q508" i="6"/>
  <c r="N508" i="6"/>
  <c r="K509" i="6"/>
  <c r="N509" i="6"/>
  <c r="Q509" i="6"/>
  <c r="K510" i="6"/>
  <c r="Q510" i="6"/>
  <c r="N510" i="6"/>
  <c r="K511" i="6"/>
  <c r="N511" i="6"/>
  <c r="Q511" i="6"/>
  <c r="K512" i="6"/>
  <c r="Q512" i="6"/>
  <c r="N512" i="6"/>
  <c r="K513" i="6"/>
  <c r="N513" i="6"/>
  <c r="Q513" i="6"/>
  <c r="K514" i="6"/>
  <c r="Q514" i="6"/>
  <c r="N514" i="6"/>
  <c r="K515" i="6"/>
  <c r="N515" i="6"/>
  <c r="Q515" i="6"/>
  <c r="K516" i="6"/>
  <c r="Q516" i="6"/>
  <c r="N516" i="6"/>
  <c r="K517" i="6"/>
  <c r="N517" i="6"/>
  <c r="Q517" i="6"/>
  <c r="K518" i="6"/>
  <c r="Q518" i="6"/>
  <c r="N518" i="6"/>
  <c r="K519" i="6"/>
  <c r="N519" i="6"/>
  <c r="Q519" i="6"/>
  <c r="K520" i="6"/>
  <c r="Q520" i="6"/>
  <c r="N520" i="6"/>
  <c r="K521" i="6"/>
  <c r="N521" i="6"/>
  <c r="Q521" i="6"/>
  <c r="K522" i="6"/>
  <c r="Q522" i="6"/>
  <c r="N522" i="6"/>
  <c r="K523" i="6"/>
  <c r="N523" i="6"/>
  <c r="Q523" i="6"/>
  <c r="K524" i="6"/>
  <c r="Q524" i="6"/>
  <c r="N524" i="6"/>
  <c r="K525" i="6"/>
  <c r="N525" i="6"/>
  <c r="Q525" i="6"/>
  <c r="K526" i="6"/>
  <c r="Q526" i="6"/>
  <c r="N526" i="6"/>
  <c r="K527" i="6"/>
  <c r="N527" i="6"/>
  <c r="Q527" i="6"/>
  <c r="K528" i="6"/>
  <c r="Q528" i="6"/>
  <c r="N528" i="6"/>
  <c r="K529" i="6"/>
  <c r="N529" i="6"/>
  <c r="Q529" i="6"/>
  <c r="K530" i="6"/>
  <c r="Q530" i="6"/>
  <c r="N530" i="6"/>
  <c r="K531" i="6"/>
  <c r="N531" i="6"/>
  <c r="Q531" i="6"/>
  <c r="K532" i="6"/>
  <c r="Q532" i="6"/>
  <c r="N532" i="6"/>
  <c r="K533" i="6"/>
  <c r="N533" i="6"/>
  <c r="Q533" i="6"/>
  <c r="K534" i="6"/>
  <c r="Q534" i="6"/>
  <c r="N534" i="6"/>
  <c r="K535" i="6"/>
  <c r="N535" i="6"/>
  <c r="Q535" i="6"/>
  <c r="K536" i="6"/>
  <c r="Q536" i="6"/>
  <c r="N536" i="6"/>
  <c r="K537" i="6"/>
  <c r="N537" i="6"/>
  <c r="Q537" i="6"/>
  <c r="K538" i="6"/>
  <c r="Q538" i="6"/>
  <c r="N538" i="6"/>
  <c r="K539" i="6"/>
  <c r="N539" i="6"/>
  <c r="Q539" i="6"/>
  <c r="K540" i="6"/>
  <c r="Q540" i="6"/>
  <c r="N540" i="6"/>
  <c r="K541" i="6"/>
  <c r="N541" i="6"/>
  <c r="Q541" i="6"/>
  <c r="K542" i="6"/>
  <c r="Q542" i="6"/>
  <c r="N542" i="6"/>
  <c r="K543" i="6"/>
  <c r="N543" i="6"/>
  <c r="Q543" i="6"/>
  <c r="K544" i="6"/>
  <c r="Q544" i="6"/>
  <c r="N544" i="6"/>
  <c r="K545" i="6"/>
  <c r="N545" i="6"/>
  <c r="Q545" i="6"/>
  <c r="K546" i="6"/>
  <c r="Q546" i="6"/>
  <c r="N546" i="6"/>
  <c r="K547" i="6"/>
  <c r="N547" i="6"/>
  <c r="Q547" i="6"/>
  <c r="K548" i="6"/>
  <c r="Q548" i="6"/>
  <c r="N548" i="6"/>
  <c r="K549" i="6"/>
  <c r="N549" i="6"/>
  <c r="Q549" i="6"/>
  <c r="K550" i="6"/>
  <c r="Q550" i="6"/>
  <c r="N550" i="6"/>
  <c r="K551" i="6"/>
  <c r="N551" i="6"/>
  <c r="Q551" i="6"/>
  <c r="K552" i="6"/>
  <c r="Q552" i="6"/>
  <c r="N552" i="6"/>
  <c r="K553" i="6"/>
  <c r="N553" i="6"/>
  <c r="Q553" i="6"/>
  <c r="K554" i="6"/>
  <c r="Q554" i="6"/>
  <c r="N554" i="6"/>
  <c r="K555" i="6"/>
  <c r="N555" i="6"/>
  <c r="Q555" i="6"/>
  <c r="K556" i="6"/>
  <c r="Q556" i="6"/>
  <c r="N556" i="6"/>
  <c r="K557" i="6"/>
  <c r="N557" i="6"/>
  <c r="Q557" i="6"/>
  <c r="K558" i="6"/>
  <c r="Q558" i="6"/>
  <c r="N558" i="6"/>
  <c r="K559" i="6"/>
  <c r="N559" i="6"/>
  <c r="Q559" i="6"/>
  <c r="K560" i="6"/>
  <c r="Q560" i="6"/>
  <c r="N560" i="6"/>
  <c r="K561" i="6"/>
  <c r="N561" i="6"/>
  <c r="Q561" i="6"/>
  <c r="K562" i="6"/>
  <c r="Q562" i="6"/>
  <c r="N562" i="6"/>
  <c r="K563" i="6"/>
  <c r="N563" i="6"/>
  <c r="Q563" i="6"/>
  <c r="K564" i="6"/>
  <c r="Q564" i="6"/>
  <c r="N564" i="6"/>
  <c r="K565" i="6"/>
  <c r="N565" i="6"/>
  <c r="Q565" i="6"/>
  <c r="K566" i="6"/>
  <c r="Q566" i="6"/>
  <c r="N566" i="6"/>
  <c r="K567" i="6"/>
  <c r="N567" i="6"/>
  <c r="Q567" i="6"/>
  <c r="K568" i="6"/>
  <c r="Q568" i="6"/>
  <c r="N568" i="6"/>
  <c r="K569" i="6"/>
  <c r="N569" i="6"/>
  <c r="Q569" i="6"/>
  <c r="K570" i="6"/>
  <c r="Q570" i="6"/>
  <c r="N570" i="6"/>
  <c r="K571" i="6"/>
  <c r="N571" i="6"/>
  <c r="Q571" i="6"/>
  <c r="K572" i="6"/>
  <c r="Q572" i="6"/>
  <c r="N572" i="6"/>
  <c r="K573" i="6"/>
  <c r="N573" i="6"/>
  <c r="Q573" i="6"/>
  <c r="K574" i="6"/>
  <c r="Q574" i="6"/>
  <c r="N574" i="6"/>
  <c r="K575" i="6"/>
  <c r="N575" i="6"/>
  <c r="Q575" i="6"/>
  <c r="K576" i="6"/>
  <c r="Q576" i="6"/>
  <c r="N576" i="6"/>
  <c r="K577" i="6"/>
  <c r="N577" i="6"/>
  <c r="Q577" i="6"/>
  <c r="K578" i="6"/>
  <c r="Q578" i="6"/>
  <c r="N578" i="6"/>
  <c r="K579" i="6"/>
  <c r="N579" i="6"/>
  <c r="Q579" i="6"/>
  <c r="K580" i="6"/>
  <c r="Q580" i="6"/>
  <c r="N580" i="6"/>
  <c r="K581" i="6"/>
  <c r="N581" i="6"/>
  <c r="Q581" i="6"/>
  <c r="K582" i="6"/>
  <c r="Q582" i="6"/>
  <c r="N582" i="6"/>
  <c r="K583" i="6"/>
  <c r="N583" i="6"/>
  <c r="Q583" i="6"/>
  <c r="K584" i="6"/>
  <c r="Q584" i="6"/>
  <c r="N584" i="6"/>
  <c r="K585" i="6"/>
  <c r="N585" i="6"/>
  <c r="Q585" i="6"/>
  <c r="K586" i="6"/>
  <c r="Q586" i="6"/>
  <c r="N586" i="6"/>
  <c r="K587" i="6"/>
  <c r="N587" i="6"/>
  <c r="Q587" i="6"/>
  <c r="K588" i="6"/>
  <c r="Q588" i="6"/>
  <c r="N588" i="6"/>
  <c r="K589" i="6"/>
  <c r="N589" i="6"/>
  <c r="Q589" i="6"/>
  <c r="K590" i="6"/>
  <c r="Q590" i="6"/>
  <c r="N590" i="6"/>
  <c r="K591" i="6"/>
  <c r="N591" i="6"/>
  <c r="Q591" i="6"/>
  <c r="K592" i="6"/>
  <c r="Q592" i="6"/>
  <c r="N592" i="6"/>
  <c r="K593" i="6"/>
  <c r="N593" i="6"/>
  <c r="Q593" i="6"/>
  <c r="K594" i="6"/>
  <c r="Q594" i="6"/>
  <c r="N594" i="6"/>
  <c r="K595" i="6"/>
  <c r="N595" i="6"/>
  <c r="Q595" i="6"/>
  <c r="K596" i="6"/>
  <c r="Q596" i="6"/>
  <c r="N596" i="6"/>
  <c r="K597" i="6"/>
  <c r="N597" i="6"/>
  <c r="Q597" i="6"/>
  <c r="K598" i="6"/>
  <c r="Q598" i="6"/>
  <c r="N598" i="6"/>
  <c r="K599" i="6"/>
  <c r="N599" i="6"/>
  <c r="Q599" i="6"/>
  <c r="K600" i="6"/>
  <c r="Q600" i="6"/>
  <c r="N600" i="6"/>
  <c r="K601" i="6"/>
  <c r="N601" i="6"/>
  <c r="Q601" i="6"/>
  <c r="K602" i="6"/>
  <c r="Q602" i="6"/>
  <c r="N602" i="6"/>
  <c r="K603" i="6"/>
  <c r="N603" i="6"/>
  <c r="Q603" i="6"/>
  <c r="K604" i="6"/>
  <c r="Q604" i="6"/>
  <c r="N604" i="6"/>
  <c r="K605" i="6"/>
  <c r="N605" i="6"/>
  <c r="Q605" i="6"/>
  <c r="K606" i="6"/>
  <c r="Q606" i="6"/>
  <c r="N606" i="6"/>
  <c r="K607" i="6"/>
  <c r="N607" i="6"/>
  <c r="Q607" i="6"/>
  <c r="K608" i="6"/>
  <c r="Q608" i="6"/>
  <c r="N608" i="6"/>
  <c r="K609" i="6"/>
  <c r="N609" i="6"/>
  <c r="Q609" i="6"/>
  <c r="K610" i="6"/>
  <c r="Q610" i="6"/>
  <c r="N610" i="6"/>
  <c r="K611" i="6"/>
  <c r="N611" i="6"/>
  <c r="Q611" i="6"/>
  <c r="K612" i="6"/>
  <c r="Q612" i="6"/>
  <c r="N612" i="6"/>
  <c r="K613" i="6"/>
  <c r="N613" i="6"/>
  <c r="Q613" i="6"/>
  <c r="K614" i="6"/>
  <c r="Q614" i="6"/>
  <c r="N614" i="6"/>
  <c r="K615" i="6"/>
  <c r="N615" i="6"/>
  <c r="Q615" i="6"/>
  <c r="K616" i="6"/>
  <c r="Q616" i="6"/>
  <c r="N616" i="6"/>
  <c r="K617" i="6"/>
  <c r="N617" i="6"/>
  <c r="Q617" i="6"/>
  <c r="K618" i="6"/>
  <c r="Q618" i="6"/>
  <c r="N618" i="6"/>
  <c r="K619" i="6"/>
  <c r="N619" i="6"/>
  <c r="Q619" i="6"/>
  <c r="K620" i="6"/>
  <c r="Q620" i="6"/>
  <c r="N620" i="6"/>
  <c r="K621" i="6"/>
  <c r="N621" i="6"/>
  <c r="Q621" i="6"/>
  <c r="K622" i="6"/>
  <c r="Q622" i="6"/>
  <c r="N622" i="6"/>
  <c r="K623" i="6"/>
  <c r="N623" i="6"/>
  <c r="Q623" i="6"/>
  <c r="K624" i="6"/>
  <c r="Q624" i="6"/>
  <c r="N624" i="6"/>
  <c r="K625" i="6"/>
  <c r="N625" i="6"/>
  <c r="Q625" i="6"/>
  <c r="K626" i="6"/>
  <c r="Q626" i="6"/>
  <c r="N626" i="6"/>
  <c r="K627" i="6"/>
  <c r="N627" i="6"/>
  <c r="Q627" i="6"/>
  <c r="K628" i="6"/>
  <c r="Q628" i="6"/>
  <c r="N628" i="6"/>
  <c r="K629" i="6"/>
  <c r="N629" i="6"/>
  <c r="Q629" i="6"/>
  <c r="K630" i="6"/>
  <c r="Q630" i="6"/>
  <c r="N630" i="6"/>
  <c r="K631" i="6"/>
  <c r="N631" i="6"/>
  <c r="Q631" i="6"/>
  <c r="K632" i="6"/>
  <c r="Q632" i="6"/>
  <c r="N632" i="6"/>
  <c r="K633" i="6"/>
  <c r="N633" i="6"/>
  <c r="Q633" i="6"/>
  <c r="K634" i="6"/>
  <c r="Q634" i="6"/>
  <c r="N634" i="6"/>
  <c r="K635" i="6"/>
  <c r="N635" i="6"/>
  <c r="Q635" i="6"/>
  <c r="K636" i="6"/>
  <c r="Q636" i="6"/>
  <c r="N636" i="6"/>
  <c r="K637" i="6"/>
  <c r="N637" i="6"/>
  <c r="Q637" i="6"/>
  <c r="K638" i="6"/>
  <c r="Q638" i="6"/>
  <c r="N638" i="6"/>
  <c r="K639" i="6"/>
  <c r="N639" i="6"/>
  <c r="Q639" i="6"/>
  <c r="K640" i="6"/>
  <c r="Q640" i="6"/>
  <c r="N640" i="6"/>
  <c r="K641" i="6"/>
  <c r="N641" i="6"/>
  <c r="Q641" i="6"/>
  <c r="K642" i="6"/>
  <c r="Q642" i="6"/>
  <c r="N642" i="6"/>
  <c r="K643" i="6"/>
  <c r="N643" i="6"/>
  <c r="Q643" i="6"/>
  <c r="K644" i="6"/>
  <c r="Q644" i="6"/>
  <c r="N644" i="6"/>
  <c r="K645" i="6"/>
  <c r="N645" i="6"/>
  <c r="Q645" i="6"/>
  <c r="K646" i="6"/>
  <c r="Q646" i="6"/>
  <c r="N646" i="6"/>
  <c r="K647" i="6"/>
  <c r="N647" i="6"/>
  <c r="Q647" i="6"/>
  <c r="K648" i="6"/>
  <c r="Q648" i="6"/>
  <c r="N648" i="6"/>
  <c r="K649" i="6"/>
  <c r="N649" i="6"/>
  <c r="Q649" i="6"/>
  <c r="K650" i="6"/>
  <c r="Q650" i="6"/>
  <c r="N650" i="6"/>
  <c r="K651" i="6"/>
  <c r="N651" i="6"/>
  <c r="Q651" i="6"/>
  <c r="K652" i="6"/>
  <c r="Q652" i="6"/>
  <c r="N652" i="6"/>
  <c r="K653" i="6"/>
  <c r="N653" i="6"/>
  <c r="Q653" i="6"/>
  <c r="K654" i="6"/>
  <c r="Q654" i="6"/>
  <c r="N654" i="6"/>
  <c r="K655" i="6"/>
  <c r="N655" i="6"/>
  <c r="Q655" i="6"/>
  <c r="K656" i="6"/>
  <c r="Q656" i="6"/>
  <c r="N656" i="6"/>
  <c r="K657" i="6"/>
  <c r="N657" i="6"/>
  <c r="Q657" i="6"/>
  <c r="K658" i="6"/>
  <c r="Q658" i="6"/>
  <c r="N658" i="6"/>
  <c r="K659" i="6"/>
  <c r="N659" i="6"/>
  <c r="Q659" i="6"/>
  <c r="K660" i="6"/>
  <c r="Q660" i="6"/>
  <c r="N660" i="6"/>
  <c r="K661" i="6"/>
  <c r="N661" i="6"/>
  <c r="Q661" i="6"/>
  <c r="K662" i="6"/>
  <c r="Q662" i="6"/>
  <c r="N662" i="6"/>
  <c r="K663" i="6"/>
  <c r="N663" i="6"/>
  <c r="Q663" i="6"/>
  <c r="K664" i="6"/>
  <c r="Q664" i="6"/>
  <c r="N664" i="6"/>
  <c r="K665" i="6"/>
  <c r="N665" i="6"/>
  <c r="Q665" i="6"/>
  <c r="K666" i="6"/>
  <c r="Q666" i="6"/>
  <c r="N666" i="6"/>
  <c r="K667" i="6"/>
  <c r="N667" i="6"/>
  <c r="Q667" i="6"/>
  <c r="K668" i="6"/>
  <c r="Q668" i="6"/>
  <c r="N668" i="6"/>
  <c r="K669" i="6"/>
  <c r="N669" i="6"/>
  <c r="Q669" i="6"/>
  <c r="K670" i="6"/>
  <c r="Q670" i="6"/>
  <c r="N670" i="6"/>
  <c r="K671" i="6"/>
  <c r="N671" i="6"/>
  <c r="Q671" i="6"/>
  <c r="K672" i="6"/>
  <c r="Q672" i="6"/>
  <c r="N672" i="6"/>
  <c r="K673" i="6"/>
  <c r="N673" i="6"/>
  <c r="Q673" i="6"/>
  <c r="K674" i="6"/>
  <c r="Q674" i="6"/>
  <c r="N674" i="6"/>
  <c r="K675" i="6"/>
  <c r="N675" i="6"/>
  <c r="Q675" i="6"/>
  <c r="K676" i="6"/>
  <c r="Q676" i="6"/>
  <c r="N676" i="6"/>
  <c r="K677" i="6"/>
  <c r="N677" i="6"/>
  <c r="Q677" i="6"/>
  <c r="K678" i="6"/>
  <c r="Q678" i="6"/>
  <c r="N678" i="6"/>
  <c r="K679" i="6"/>
  <c r="N679" i="6"/>
  <c r="Q679" i="6"/>
  <c r="K680" i="6"/>
  <c r="Q680" i="6"/>
  <c r="N680" i="6"/>
  <c r="K681" i="6"/>
  <c r="N681" i="6"/>
  <c r="Q681" i="6"/>
  <c r="K682" i="6"/>
  <c r="Q682" i="6"/>
  <c r="N682" i="6"/>
  <c r="K683" i="6"/>
  <c r="N683" i="6"/>
  <c r="Q683" i="6"/>
  <c r="K684" i="6"/>
  <c r="Q684" i="6"/>
  <c r="N684" i="6"/>
  <c r="K685" i="6"/>
  <c r="N685" i="6"/>
  <c r="Q685" i="6"/>
  <c r="K686" i="6"/>
  <c r="Q686" i="6"/>
  <c r="N686" i="6"/>
  <c r="K687" i="6"/>
  <c r="N687" i="6"/>
  <c r="Q687" i="6"/>
  <c r="K688" i="6"/>
  <c r="Q688" i="6"/>
  <c r="N688" i="6"/>
  <c r="K689" i="6"/>
  <c r="N689" i="6"/>
  <c r="Q689" i="6"/>
  <c r="K690" i="6"/>
  <c r="Q690" i="6"/>
  <c r="N690" i="6"/>
  <c r="K691" i="6"/>
  <c r="N691" i="6"/>
  <c r="Q691" i="6"/>
  <c r="K692" i="6"/>
  <c r="Q692" i="6"/>
  <c r="N692" i="6"/>
  <c r="K693" i="6"/>
  <c r="N693" i="6"/>
  <c r="Q693" i="6"/>
  <c r="K694" i="6"/>
  <c r="Q694" i="6"/>
  <c r="N694" i="6"/>
  <c r="K695" i="6"/>
  <c r="N695" i="6"/>
  <c r="Q695" i="6"/>
  <c r="K696" i="6"/>
  <c r="Q696" i="6"/>
  <c r="N696" i="6"/>
  <c r="K697" i="6"/>
  <c r="N697" i="6"/>
  <c r="Q697" i="6"/>
  <c r="K698" i="6"/>
  <c r="Q698" i="6"/>
  <c r="N698" i="6"/>
  <c r="K699" i="6"/>
  <c r="N699" i="6"/>
  <c r="Q699" i="6"/>
  <c r="K700" i="6"/>
  <c r="Q700" i="6"/>
  <c r="N700" i="6"/>
  <c r="K701" i="6"/>
  <c r="N701" i="6"/>
  <c r="Q701" i="6"/>
  <c r="K702" i="6"/>
  <c r="Q702" i="6"/>
  <c r="N702" i="6"/>
  <c r="K703" i="6"/>
  <c r="N703" i="6"/>
  <c r="Q703" i="6"/>
  <c r="K704" i="6"/>
  <c r="Q704" i="6"/>
  <c r="N704" i="6"/>
  <c r="K705" i="6"/>
  <c r="N705" i="6"/>
  <c r="Q705" i="6"/>
  <c r="K706" i="6"/>
  <c r="Q706" i="6"/>
  <c r="N706" i="6"/>
  <c r="K707" i="6"/>
  <c r="N707" i="6"/>
  <c r="Q707" i="6"/>
  <c r="K708" i="6"/>
  <c r="Q708" i="6"/>
  <c r="N708" i="6"/>
  <c r="K709" i="6"/>
  <c r="N709" i="6"/>
  <c r="Q709" i="6"/>
  <c r="K710" i="6"/>
  <c r="Q710" i="6"/>
  <c r="N710" i="6"/>
  <c r="K711" i="6"/>
  <c r="N711" i="6"/>
  <c r="Q711" i="6"/>
  <c r="K712" i="6"/>
  <c r="Q712" i="6"/>
  <c r="N712" i="6"/>
  <c r="K713" i="6"/>
  <c r="N713" i="6"/>
  <c r="Q713" i="6"/>
  <c r="K714" i="6"/>
  <c r="Q714" i="6"/>
  <c r="N714" i="6"/>
  <c r="K715" i="6"/>
  <c r="N715" i="6"/>
  <c r="Q715" i="6"/>
  <c r="K716" i="6"/>
  <c r="Q716" i="6"/>
  <c r="N716" i="6"/>
  <c r="K717" i="6"/>
  <c r="N717" i="6"/>
  <c r="Q717" i="6"/>
  <c r="K718" i="6"/>
  <c r="Q718" i="6"/>
  <c r="N718" i="6"/>
  <c r="K719" i="6"/>
  <c r="N719" i="6"/>
  <c r="Q719" i="6"/>
  <c r="K720" i="6"/>
  <c r="Q720" i="6"/>
  <c r="N720" i="6"/>
  <c r="K721" i="6"/>
  <c r="N721" i="6"/>
  <c r="Q721" i="6"/>
  <c r="K722" i="6"/>
  <c r="Q722" i="6"/>
  <c r="N722" i="6"/>
  <c r="K723" i="6"/>
  <c r="N723" i="6"/>
  <c r="Q723" i="6"/>
  <c r="K724" i="6"/>
  <c r="Q724" i="6"/>
  <c r="N724" i="6"/>
  <c r="K725" i="6"/>
  <c r="N725" i="6"/>
  <c r="Q725" i="6"/>
  <c r="K726" i="6"/>
  <c r="Q726" i="6"/>
  <c r="N726" i="6"/>
  <c r="K727" i="6"/>
  <c r="N727" i="6"/>
  <c r="Q727" i="6"/>
  <c r="K728" i="6"/>
  <c r="Q728" i="6"/>
  <c r="N728" i="6"/>
  <c r="K729" i="6"/>
  <c r="N729" i="6"/>
  <c r="Q729" i="6"/>
  <c r="K730" i="6"/>
  <c r="Q730" i="6"/>
  <c r="N730" i="6"/>
  <c r="K731" i="6"/>
  <c r="N731" i="6"/>
  <c r="Q731" i="6"/>
  <c r="K732" i="6"/>
  <c r="Q732" i="6"/>
  <c r="N732" i="6"/>
  <c r="K733" i="6"/>
  <c r="N733" i="6"/>
  <c r="Q733" i="6"/>
  <c r="K734" i="6"/>
  <c r="Q734" i="6"/>
  <c r="N734" i="6"/>
  <c r="K735" i="6"/>
  <c r="N735" i="6"/>
  <c r="Q735" i="6"/>
  <c r="K736" i="6"/>
  <c r="Q736" i="6"/>
  <c r="N736" i="6"/>
  <c r="K737" i="6"/>
  <c r="N737" i="6"/>
  <c r="Q737" i="6"/>
  <c r="K738" i="6"/>
  <c r="Q738" i="6"/>
  <c r="N738" i="6"/>
  <c r="K739" i="6"/>
  <c r="N739" i="6"/>
  <c r="Q739" i="6"/>
  <c r="K740" i="6"/>
  <c r="Q740" i="6"/>
  <c r="N740" i="6"/>
  <c r="K741" i="6"/>
  <c r="N741" i="6"/>
  <c r="Q741" i="6"/>
  <c r="K742" i="6"/>
  <c r="Q742" i="6"/>
  <c r="N742" i="6"/>
  <c r="K743" i="6"/>
  <c r="N743" i="6"/>
  <c r="Q743" i="6"/>
  <c r="K744" i="6"/>
  <c r="Q744" i="6"/>
  <c r="N744" i="6"/>
  <c r="K745" i="6"/>
  <c r="N745" i="6"/>
  <c r="Q745" i="6"/>
  <c r="K746" i="6"/>
  <c r="Q746" i="6"/>
  <c r="N746" i="6"/>
  <c r="K747" i="6"/>
  <c r="N747" i="6"/>
  <c r="Q747" i="6"/>
  <c r="K748" i="6"/>
  <c r="Q748" i="6"/>
  <c r="N748" i="6"/>
  <c r="K749" i="6"/>
  <c r="N749" i="6"/>
  <c r="Q749" i="6"/>
  <c r="K750" i="6"/>
  <c r="Q750" i="6"/>
  <c r="N750" i="6"/>
  <c r="K751" i="6"/>
  <c r="N751" i="6"/>
  <c r="Q751" i="6"/>
  <c r="K752" i="6"/>
  <c r="Q752" i="6"/>
  <c r="N752" i="6"/>
  <c r="K753" i="6"/>
  <c r="N753" i="6"/>
  <c r="Q753" i="6"/>
  <c r="K754" i="6"/>
  <c r="Q754" i="6"/>
  <c r="N754" i="6"/>
  <c r="K755" i="6"/>
  <c r="N755" i="6"/>
  <c r="Q755" i="6"/>
  <c r="K756" i="6"/>
  <c r="Q756" i="6"/>
  <c r="N756" i="6"/>
  <c r="K757" i="6"/>
  <c r="N757" i="6"/>
  <c r="Q757" i="6"/>
  <c r="K758" i="6"/>
  <c r="Q758" i="6"/>
  <c r="N758" i="6"/>
  <c r="K759" i="6"/>
  <c r="N759" i="6"/>
  <c r="Q759" i="6"/>
  <c r="K760" i="6"/>
  <c r="Q760" i="6"/>
  <c r="N760" i="6"/>
  <c r="K761" i="6"/>
  <c r="N761" i="6"/>
  <c r="Q761" i="6"/>
  <c r="K762" i="6"/>
  <c r="Q762" i="6"/>
  <c r="N762" i="6"/>
  <c r="K763" i="6"/>
  <c r="N763" i="6"/>
  <c r="Q763" i="6"/>
  <c r="K764" i="6"/>
  <c r="Q764" i="6"/>
  <c r="N764" i="6"/>
  <c r="K765" i="6"/>
  <c r="N765" i="6"/>
  <c r="Q765" i="6"/>
  <c r="K766" i="6"/>
  <c r="Q766" i="6"/>
  <c r="N766" i="6"/>
  <c r="K767" i="6"/>
  <c r="N767" i="6"/>
  <c r="Q767" i="6"/>
  <c r="K768" i="6"/>
  <c r="Q768" i="6"/>
  <c r="N768" i="6"/>
  <c r="K769" i="6"/>
  <c r="N769" i="6"/>
  <c r="Q769" i="6"/>
  <c r="K770" i="6"/>
  <c r="Q770" i="6"/>
  <c r="N770" i="6"/>
  <c r="K771" i="6"/>
  <c r="N771" i="6"/>
  <c r="Q771" i="6"/>
  <c r="K772" i="6"/>
  <c r="Q772" i="6"/>
  <c r="N772" i="6"/>
  <c r="K773" i="6"/>
  <c r="N773" i="6"/>
  <c r="Q773" i="6"/>
  <c r="K774" i="6"/>
  <c r="Q774" i="6"/>
  <c r="N774" i="6"/>
  <c r="K775" i="6"/>
  <c r="N775" i="6"/>
  <c r="Q775" i="6"/>
  <c r="K776" i="6"/>
  <c r="Q776" i="6"/>
  <c r="N776" i="6"/>
  <c r="K777" i="6"/>
  <c r="N777" i="6"/>
  <c r="Q777" i="6"/>
  <c r="K778" i="6"/>
  <c r="Q778" i="6"/>
  <c r="N778" i="6"/>
  <c r="K779" i="6"/>
  <c r="N779" i="6"/>
  <c r="Q779" i="6"/>
  <c r="K780" i="6"/>
  <c r="Q780" i="6"/>
  <c r="N780" i="6"/>
  <c r="K781" i="6"/>
  <c r="N781" i="6"/>
  <c r="Q781" i="6"/>
  <c r="K782" i="6"/>
  <c r="Q782" i="6"/>
  <c r="N782" i="6"/>
  <c r="K783" i="6"/>
  <c r="N783" i="6"/>
  <c r="Q783" i="6"/>
  <c r="K784" i="6"/>
  <c r="Q784" i="6"/>
  <c r="N784" i="6"/>
  <c r="K785" i="6"/>
  <c r="N785" i="6"/>
  <c r="Q785" i="6"/>
  <c r="K786" i="6"/>
  <c r="Q786" i="6"/>
  <c r="N786" i="6"/>
  <c r="K787" i="6"/>
  <c r="N787" i="6"/>
  <c r="Q787" i="6"/>
  <c r="K788" i="6"/>
  <c r="Q788" i="6"/>
  <c r="N788" i="6"/>
  <c r="K789" i="6"/>
  <c r="N789" i="6"/>
  <c r="Q789" i="6"/>
  <c r="K790" i="6"/>
  <c r="Q790" i="6"/>
  <c r="N790" i="6"/>
  <c r="K791" i="6"/>
  <c r="N791" i="6"/>
  <c r="Q791" i="6"/>
  <c r="K792" i="6"/>
  <c r="Q792" i="6"/>
  <c r="N792" i="6"/>
  <c r="K793" i="6"/>
  <c r="N793" i="6"/>
  <c r="Q793" i="6"/>
  <c r="K794" i="6"/>
  <c r="Q794" i="6"/>
  <c r="N794" i="6"/>
  <c r="K795" i="6"/>
  <c r="N795" i="6"/>
  <c r="Q795" i="6"/>
  <c r="K796" i="6"/>
  <c r="Q796" i="6"/>
  <c r="N796" i="6"/>
  <c r="K797" i="6"/>
  <c r="N797" i="6"/>
  <c r="Q797" i="6"/>
  <c r="K798" i="6"/>
  <c r="Q798" i="6"/>
  <c r="N798" i="6"/>
  <c r="K799" i="6"/>
  <c r="N799" i="6"/>
  <c r="Q799" i="6"/>
  <c r="K800" i="6"/>
  <c r="Q800" i="6"/>
  <c r="N800" i="6"/>
  <c r="K801" i="6"/>
  <c r="N801" i="6"/>
  <c r="Q801" i="6"/>
  <c r="K802" i="6"/>
  <c r="Q802" i="6"/>
  <c r="N802" i="6"/>
  <c r="K803" i="6"/>
  <c r="N803" i="6"/>
  <c r="Q803" i="6"/>
  <c r="K804" i="6"/>
  <c r="Q804" i="6"/>
  <c r="N804" i="6"/>
  <c r="K805" i="6"/>
  <c r="N805" i="6"/>
  <c r="Q805" i="6"/>
  <c r="K806" i="6"/>
  <c r="Q806" i="6"/>
  <c r="N806" i="6"/>
  <c r="K807" i="6"/>
  <c r="N807" i="6"/>
  <c r="Q807" i="6"/>
  <c r="K808" i="6"/>
  <c r="Q808" i="6"/>
  <c r="N808" i="6"/>
  <c r="K809" i="6"/>
  <c r="N809" i="6"/>
  <c r="Q809" i="6"/>
  <c r="K810" i="6"/>
  <c r="Q810" i="6"/>
  <c r="N810" i="6"/>
  <c r="K811" i="6"/>
  <c r="N811" i="6"/>
  <c r="Q811" i="6"/>
  <c r="K812" i="6"/>
  <c r="Q812" i="6"/>
  <c r="N812" i="6"/>
  <c r="K813" i="6"/>
  <c r="N813" i="6"/>
  <c r="Q813" i="6"/>
  <c r="K814" i="6"/>
  <c r="Q814" i="6"/>
  <c r="N814" i="6"/>
  <c r="K815" i="6"/>
  <c r="N815" i="6"/>
  <c r="Q815" i="6"/>
  <c r="K816" i="6"/>
  <c r="Q816" i="6"/>
  <c r="N816" i="6"/>
  <c r="K817" i="6"/>
  <c r="N817" i="6"/>
  <c r="Q817" i="6"/>
  <c r="K818" i="6"/>
  <c r="Q818" i="6"/>
  <c r="N818" i="6"/>
  <c r="K819" i="6"/>
  <c r="N819" i="6"/>
  <c r="Q819" i="6"/>
  <c r="K820" i="6"/>
  <c r="Q820" i="6"/>
  <c r="N820" i="6"/>
  <c r="K821" i="6"/>
  <c r="N821" i="6"/>
  <c r="Q821" i="6"/>
  <c r="K822" i="6"/>
  <c r="Q822" i="6"/>
  <c r="N822" i="6"/>
  <c r="K823" i="6"/>
  <c r="N823" i="6"/>
  <c r="Q823" i="6"/>
  <c r="K824" i="6"/>
  <c r="Q824" i="6"/>
  <c r="N824" i="6"/>
  <c r="K825" i="6"/>
  <c r="N825" i="6"/>
  <c r="Q825" i="6"/>
  <c r="K826" i="6"/>
  <c r="Q826" i="6"/>
  <c r="N826" i="6"/>
  <c r="K827" i="6"/>
  <c r="N827" i="6"/>
  <c r="Q827" i="6"/>
  <c r="K828" i="6"/>
  <c r="Q828" i="6"/>
  <c r="N828" i="6"/>
  <c r="K829" i="6"/>
  <c r="N829" i="6"/>
  <c r="Q829" i="6"/>
  <c r="K830" i="6"/>
  <c r="Q830" i="6"/>
  <c r="N830" i="6"/>
  <c r="K831" i="6"/>
  <c r="N831" i="6"/>
  <c r="Q831" i="6"/>
  <c r="K832" i="6"/>
  <c r="Q832" i="6"/>
  <c r="N832" i="6"/>
  <c r="K833" i="6"/>
  <c r="N833" i="6"/>
  <c r="Q833" i="6"/>
  <c r="K834" i="6"/>
  <c r="Q834" i="6"/>
  <c r="N834" i="6"/>
  <c r="K835" i="6"/>
  <c r="N835" i="6"/>
  <c r="Q835" i="6"/>
  <c r="K836" i="6"/>
  <c r="Q836" i="6"/>
  <c r="N836" i="6"/>
  <c r="K837" i="6"/>
  <c r="N837" i="6"/>
  <c r="Q837" i="6"/>
  <c r="K838" i="6"/>
  <c r="Q838" i="6"/>
  <c r="N838" i="6"/>
  <c r="K839" i="6"/>
  <c r="N839" i="6"/>
  <c r="Q839" i="6"/>
  <c r="K840" i="6"/>
  <c r="Q840" i="6"/>
  <c r="N840" i="6"/>
  <c r="K841" i="6"/>
  <c r="N841" i="6"/>
  <c r="Q841" i="6"/>
  <c r="K842" i="6"/>
  <c r="Q842" i="6"/>
  <c r="N842" i="6"/>
  <c r="K843" i="6"/>
  <c r="N843" i="6"/>
  <c r="Q843" i="6"/>
  <c r="K844" i="6"/>
  <c r="Q844" i="6"/>
  <c r="N844" i="6"/>
  <c r="K845" i="6"/>
  <c r="N845" i="6"/>
  <c r="Q845" i="6"/>
  <c r="K846" i="6"/>
  <c r="Q846" i="6"/>
  <c r="N846" i="6"/>
  <c r="K847" i="6"/>
  <c r="N847" i="6"/>
  <c r="Q847" i="6"/>
  <c r="K848" i="6"/>
  <c r="Q848" i="6"/>
  <c r="N848" i="6"/>
  <c r="K849" i="6"/>
  <c r="N849" i="6"/>
  <c r="Q849" i="6"/>
  <c r="K850" i="6"/>
  <c r="Q850" i="6"/>
  <c r="N850" i="6"/>
  <c r="K851" i="6"/>
  <c r="N851" i="6"/>
  <c r="Q851" i="6"/>
  <c r="K852" i="6"/>
  <c r="Q852" i="6"/>
  <c r="N852" i="6"/>
  <c r="K853" i="6"/>
  <c r="N853" i="6"/>
  <c r="Q853" i="6"/>
  <c r="K854" i="6"/>
  <c r="Q854" i="6"/>
  <c r="N854" i="6"/>
  <c r="K855" i="6"/>
  <c r="N855" i="6"/>
  <c r="Q855" i="6"/>
  <c r="K856" i="6"/>
  <c r="Q856" i="6"/>
  <c r="N856" i="6"/>
  <c r="K857" i="6"/>
  <c r="N857" i="6"/>
  <c r="Q857" i="6"/>
  <c r="K858" i="6"/>
  <c r="Q858" i="6"/>
  <c r="N858" i="6"/>
  <c r="K859" i="6"/>
  <c r="N859" i="6"/>
  <c r="Q859" i="6"/>
  <c r="K860" i="6"/>
  <c r="Q860" i="6"/>
  <c r="N860" i="6"/>
  <c r="K861" i="6"/>
  <c r="N861" i="6"/>
  <c r="Q861" i="6"/>
  <c r="K862" i="6"/>
  <c r="Q862" i="6"/>
  <c r="N862" i="6"/>
  <c r="K863" i="6"/>
  <c r="N863" i="6"/>
  <c r="Q863" i="6"/>
  <c r="K864" i="6"/>
  <c r="Q864" i="6"/>
  <c r="N864" i="6"/>
  <c r="K865" i="6"/>
  <c r="N865" i="6"/>
  <c r="Q865" i="6"/>
  <c r="K866" i="6"/>
  <c r="Q866" i="6"/>
  <c r="N866" i="6"/>
  <c r="K867" i="6"/>
  <c r="N867" i="6"/>
  <c r="Q867" i="6"/>
  <c r="K868" i="6"/>
  <c r="Q868" i="6"/>
  <c r="N868" i="6"/>
  <c r="K869" i="6"/>
  <c r="N869" i="6"/>
  <c r="Q869" i="6"/>
  <c r="K870" i="6"/>
  <c r="Q870" i="6"/>
  <c r="N870" i="6"/>
  <c r="K871" i="6"/>
  <c r="N871" i="6"/>
  <c r="Q871" i="6"/>
  <c r="K872" i="6"/>
  <c r="Q872" i="6"/>
  <c r="N872" i="6"/>
  <c r="K873" i="6"/>
  <c r="N873" i="6"/>
  <c r="Q873" i="6"/>
  <c r="K874" i="6"/>
  <c r="Q874" i="6"/>
  <c r="N874" i="6"/>
  <c r="K875" i="6"/>
  <c r="N875" i="6"/>
  <c r="Q875" i="6"/>
  <c r="K876" i="6"/>
  <c r="Q876" i="6"/>
  <c r="N876" i="6"/>
  <c r="K877" i="6"/>
  <c r="N877" i="6"/>
  <c r="Q877" i="6"/>
  <c r="K878" i="6"/>
  <c r="Q878" i="6"/>
  <c r="N878" i="6"/>
  <c r="K879" i="6"/>
  <c r="N879" i="6"/>
  <c r="Q879" i="6"/>
  <c r="K880" i="6"/>
  <c r="Q880" i="6"/>
  <c r="N880" i="6"/>
  <c r="K881" i="6"/>
  <c r="N881" i="6"/>
  <c r="Q881" i="6"/>
  <c r="K882" i="6"/>
  <c r="Q882" i="6"/>
  <c r="N882" i="6"/>
  <c r="K883" i="6"/>
  <c r="N883" i="6"/>
  <c r="Q883" i="6"/>
  <c r="K884" i="6"/>
  <c r="Q884" i="6"/>
  <c r="N884" i="6"/>
  <c r="K885" i="6"/>
  <c r="N885" i="6"/>
  <c r="Q885" i="6"/>
  <c r="K886" i="6"/>
  <c r="Q886" i="6"/>
  <c r="N886" i="6"/>
  <c r="K887" i="6"/>
  <c r="N887" i="6"/>
  <c r="Q887" i="6"/>
  <c r="K888" i="6"/>
  <c r="Q888" i="6"/>
  <c r="N888" i="6"/>
  <c r="K889" i="6"/>
  <c r="N889" i="6"/>
  <c r="Q889" i="6"/>
  <c r="K890" i="6"/>
  <c r="Q890" i="6"/>
  <c r="N890" i="6"/>
  <c r="K891" i="6"/>
  <c r="N891" i="6"/>
  <c r="Q891" i="6"/>
  <c r="K892" i="6"/>
  <c r="Q892" i="6"/>
  <c r="N892" i="6"/>
  <c r="K893" i="6"/>
  <c r="N893" i="6"/>
  <c r="Q893" i="6"/>
  <c r="K894" i="6"/>
  <c r="Q894" i="6"/>
  <c r="N894" i="6"/>
  <c r="K895" i="6"/>
  <c r="N895" i="6"/>
  <c r="Q895" i="6"/>
  <c r="K896" i="6"/>
  <c r="Q896" i="6"/>
  <c r="N896" i="6"/>
  <c r="K897" i="6"/>
  <c r="N897" i="6"/>
  <c r="Q897" i="6"/>
  <c r="K898" i="6"/>
  <c r="Q898" i="6"/>
  <c r="N898" i="6"/>
  <c r="K899" i="6"/>
  <c r="N899" i="6"/>
  <c r="Q899" i="6"/>
  <c r="K900" i="6"/>
  <c r="Q900" i="6"/>
  <c r="N900" i="6"/>
  <c r="K901" i="6"/>
  <c r="N901" i="6"/>
  <c r="Q901" i="6"/>
  <c r="K902" i="6"/>
  <c r="Q902" i="6"/>
  <c r="N902" i="6"/>
  <c r="K903" i="6"/>
  <c r="N903" i="6"/>
  <c r="Q903" i="6"/>
  <c r="K904" i="6"/>
  <c r="Q904" i="6"/>
  <c r="N904" i="6"/>
  <c r="K905" i="6"/>
  <c r="N905" i="6"/>
  <c r="Q905" i="6"/>
  <c r="K906" i="6"/>
  <c r="Q906" i="6"/>
  <c r="N906" i="6"/>
  <c r="K907" i="6"/>
  <c r="N907" i="6"/>
  <c r="Q907" i="6"/>
  <c r="K908" i="6"/>
  <c r="Q908" i="6"/>
  <c r="N908" i="6"/>
  <c r="K909" i="6"/>
  <c r="N909" i="6"/>
  <c r="Q909" i="6"/>
  <c r="K910" i="6"/>
  <c r="Q910" i="6"/>
  <c r="N910" i="6"/>
  <c r="K911" i="6"/>
  <c r="N911" i="6"/>
  <c r="Q911" i="6"/>
  <c r="K912" i="6"/>
  <c r="Q912" i="6"/>
  <c r="N912" i="6"/>
  <c r="K913" i="6"/>
  <c r="N913" i="6"/>
  <c r="Q913" i="6"/>
  <c r="K914" i="6"/>
  <c r="Q914" i="6"/>
  <c r="N914" i="6"/>
  <c r="K915" i="6"/>
  <c r="N915" i="6"/>
  <c r="Q915" i="6"/>
  <c r="K916" i="6"/>
  <c r="Q916" i="6"/>
  <c r="N916" i="6"/>
  <c r="K917" i="6"/>
  <c r="N917" i="6"/>
  <c r="Q917" i="6"/>
  <c r="K918" i="6"/>
  <c r="Q918" i="6"/>
  <c r="N918" i="6"/>
  <c r="K919" i="6"/>
  <c r="N919" i="6"/>
  <c r="Q919" i="6"/>
  <c r="K920" i="6"/>
  <c r="Q920" i="6"/>
  <c r="N920" i="6"/>
  <c r="K921" i="6"/>
  <c r="N921" i="6"/>
  <c r="Q921" i="6"/>
  <c r="K922" i="6"/>
  <c r="Q922" i="6"/>
  <c r="N922" i="6"/>
  <c r="K923" i="6"/>
  <c r="N923" i="6"/>
  <c r="Q923" i="6"/>
  <c r="K924" i="6"/>
  <c r="Q924" i="6"/>
  <c r="N924" i="6"/>
  <c r="K925" i="6"/>
  <c r="N925" i="6"/>
  <c r="Q925" i="6"/>
  <c r="K926" i="6"/>
  <c r="Q926" i="6"/>
  <c r="N926" i="6"/>
  <c r="K927" i="6"/>
  <c r="N927" i="6"/>
  <c r="Q927" i="6"/>
  <c r="K928" i="6"/>
  <c r="Q928" i="6"/>
  <c r="N928" i="6"/>
  <c r="K929" i="6"/>
  <c r="N929" i="6"/>
  <c r="Q929" i="6"/>
  <c r="K930" i="6"/>
  <c r="Q930" i="6"/>
  <c r="N930" i="6"/>
  <c r="K931" i="6"/>
  <c r="N931" i="6"/>
  <c r="Q931" i="6"/>
  <c r="K932" i="6"/>
  <c r="Q932" i="6"/>
  <c r="N932" i="6"/>
  <c r="K933" i="6"/>
  <c r="N933" i="6"/>
  <c r="Q933" i="6"/>
  <c r="K934" i="6"/>
  <c r="Q934" i="6"/>
  <c r="N934" i="6"/>
  <c r="K935" i="6"/>
  <c r="N935" i="6"/>
  <c r="Q935" i="6"/>
  <c r="K936" i="6"/>
  <c r="Q936" i="6"/>
  <c r="N936" i="6"/>
  <c r="K937" i="6"/>
  <c r="N937" i="6"/>
  <c r="Q937" i="6"/>
  <c r="K938" i="6"/>
  <c r="Q938" i="6"/>
  <c r="N938" i="6"/>
  <c r="K939" i="6"/>
  <c r="N939" i="6"/>
  <c r="Q939" i="6"/>
  <c r="K940" i="6"/>
  <c r="Q940" i="6"/>
  <c r="N940" i="6"/>
  <c r="K941" i="6"/>
  <c r="N941" i="6"/>
  <c r="Q941" i="6"/>
  <c r="K942" i="6"/>
  <c r="Q942" i="6"/>
  <c r="N942" i="6"/>
  <c r="K943" i="6"/>
  <c r="N943" i="6"/>
  <c r="Q943" i="6"/>
  <c r="K944" i="6"/>
  <c r="Q944" i="6"/>
  <c r="N944" i="6"/>
  <c r="K945" i="6"/>
  <c r="N945" i="6"/>
  <c r="Q945" i="6"/>
  <c r="K946" i="6"/>
  <c r="Q946" i="6"/>
  <c r="N946" i="6"/>
  <c r="K947" i="6"/>
  <c r="N947" i="6"/>
  <c r="Q947" i="6"/>
  <c r="K948" i="6"/>
  <c r="Q948" i="6"/>
  <c r="N948" i="6"/>
  <c r="K949" i="6"/>
  <c r="N949" i="6"/>
  <c r="Q949" i="6"/>
  <c r="K950" i="6"/>
  <c r="Q950" i="6"/>
  <c r="N950" i="6"/>
  <c r="K951" i="6"/>
  <c r="N951" i="6"/>
  <c r="Q951" i="6"/>
  <c r="K952" i="6"/>
  <c r="Q952" i="6"/>
  <c r="N952" i="6"/>
  <c r="K953" i="6"/>
  <c r="N953" i="6"/>
  <c r="Q953" i="6"/>
  <c r="K954" i="6"/>
  <c r="Q954" i="6"/>
  <c r="N954" i="6"/>
  <c r="K955" i="6"/>
  <c r="N955" i="6"/>
  <c r="Q955" i="6"/>
  <c r="K956" i="6"/>
  <c r="Q956" i="6"/>
  <c r="N956" i="6"/>
  <c r="K957" i="6"/>
  <c r="N957" i="6"/>
  <c r="Q957" i="6"/>
  <c r="K958" i="6"/>
  <c r="Q958" i="6"/>
  <c r="N958" i="6"/>
  <c r="K959" i="6"/>
  <c r="N959" i="6"/>
  <c r="Q959" i="6"/>
  <c r="K960" i="6"/>
  <c r="Q960" i="6"/>
  <c r="N960" i="6"/>
  <c r="K961" i="6"/>
  <c r="N961" i="6"/>
  <c r="Q961" i="6"/>
  <c r="K962" i="6"/>
  <c r="Q962" i="6"/>
  <c r="N962" i="6"/>
  <c r="K963" i="6"/>
  <c r="N963" i="6"/>
  <c r="Q963" i="6"/>
  <c r="K964" i="6"/>
  <c r="Q964" i="6"/>
  <c r="N964" i="6"/>
  <c r="K965" i="6"/>
  <c r="N965" i="6"/>
  <c r="Q965" i="6"/>
  <c r="K966" i="6"/>
  <c r="Q966" i="6"/>
  <c r="N966" i="6"/>
  <c r="K967" i="6"/>
  <c r="N967" i="6"/>
  <c r="Q967" i="6"/>
  <c r="K968" i="6"/>
  <c r="Q968" i="6"/>
  <c r="N968" i="6"/>
  <c r="K969" i="6"/>
  <c r="N969" i="6"/>
  <c r="Q969" i="6"/>
  <c r="K970" i="6"/>
  <c r="Q970" i="6"/>
  <c r="N970" i="6"/>
  <c r="K971" i="6"/>
  <c r="N971" i="6"/>
  <c r="Q971" i="6"/>
  <c r="K972" i="6"/>
  <c r="Q972" i="6"/>
  <c r="N972" i="6"/>
  <c r="K973" i="6"/>
  <c r="N973" i="6"/>
  <c r="Q973" i="6"/>
  <c r="K974" i="6"/>
  <c r="Q974" i="6"/>
  <c r="N974" i="6"/>
  <c r="K975" i="6"/>
  <c r="N975" i="6"/>
  <c r="Q975" i="6"/>
  <c r="K976" i="6"/>
  <c r="Q976" i="6"/>
  <c r="N976" i="6"/>
  <c r="K977" i="6"/>
  <c r="N977" i="6"/>
  <c r="Q977" i="6"/>
  <c r="K978" i="6"/>
  <c r="Q978" i="6"/>
  <c r="N978" i="6"/>
  <c r="K979" i="6"/>
  <c r="N979" i="6"/>
  <c r="Q979" i="6"/>
  <c r="K980" i="6"/>
  <c r="Q980" i="6"/>
  <c r="N980" i="6"/>
  <c r="K981" i="6"/>
  <c r="N981" i="6"/>
  <c r="Q981" i="6"/>
  <c r="K982" i="6"/>
  <c r="Q982" i="6"/>
  <c r="N982" i="6"/>
  <c r="K983" i="6"/>
  <c r="N983" i="6"/>
  <c r="Q983" i="6"/>
  <c r="K984" i="6"/>
  <c r="Q984" i="6"/>
  <c r="N984" i="6"/>
  <c r="K985" i="6"/>
  <c r="N985" i="6"/>
  <c r="Q985" i="6"/>
  <c r="K986" i="6"/>
  <c r="Q986" i="6"/>
  <c r="N986" i="6"/>
  <c r="K987" i="6"/>
  <c r="N987" i="6"/>
  <c r="Q987" i="6"/>
  <c r="K988" i="6"/>
  <c r="Q988" i="6"/>
  <c r="N988" i="6"/>
  <c r="K989" i="6"/>
  <c r="N989" i="6"/>
  <c r="Q989" i="6"/>
  <c r="K990" i="6"/>
  <c r="Q990" i="6"/>
  <c r="N990" i="6"/>
  <c r="K991" i="6"/>
  <c r="N991" i="6"/>
  <c r="Q991" i="6"/>
  <c r="K992" i="6"/>
  <c r="Q992" i="6"/>
  <c r="N992" i="6"/>
  <c r="K993" i="6"/>
  <c r="N993" i="6"/>
  <c r="Q993" i="6"/>
  <c r="K994" i="6"/>
  <c r="Q994" i="6"/>
  <c r="N994" i="6"/>
  <c r="K995" i="6"/>
  <c r="N995" i="6"/>
  <c r="Q995" i="6"/>
  <c r="K996" i="6"/>
  <c r="Q996" i="6"/>
  <c r="N996" i="6"/>
  <c r="K997" i="6"/>
  <c r="N997" i="6"/>
  <c r="Q997" i="6"/>
  <c r="K998" i="6"/>
  <c r="Q998" i="6"/>
  <c r="N998" i="6"/>
  <c r="K999" i="6"/>
  <c r="N999" i="6"/>
  <c r="Q999" i="6"/>
  <c r="K1000" i="6"/>
  <c r="Q1000" i="6"/>
  <c r="N1000" i="6"/>
  <c r="K1001" i="6"/>
  <c r="N1001" i="6"/>
  <c r="Q1001" i="6"/>
  <c r="K1002" i="6"/>
  <c r="Q1002" i="6"/>
  <c r="N1002" i="6"/>
  <c r="K1003" i="6"/>
  <c r="N1003" i="6"/>
  <c r="Q1003" i="6"/>
  <c r="K1004" i="6"/>
  <c r="Q1004" i="6"/>
  <c r="N1004" i="6"/>
  <c r="K1005" i="6"/>
  <c r="N1005" i="6"/>
  <c r="Q1005" i="6"/>
  <c r="K1006" i="6"/>
  <c r="Q1006" i="6"/>
  <c r="N1006" i="6"/>
  <c r="K1007" i="6"/>
  <c r="N1007" i="6"/>
  <c r="Q1007" i="6"/>
  <c r="K1008" i="6"/>
  <c r="Q1008" i="6"/>
  <c r="N1008" i="6"/>
  <c r="K1009" i="6"/>
  <c r="N1009" i="6"/>
  <c r="Q1009" i="6"/>
  <c r="K1010" i="6"/>
  <c r="Q1010" i="6"/>
  <c r="N1010" i="6"/>
  <c r="K1011" i="6"/>
  <c r="N1011" i="6"/>
  <c r="Q1011" i="6"/>
  <c r="K1012" i="6"/>
  <c r="Q1012" i="6"/>
  <c r="N1012" i="6"/>
  <c r="K1013" i="6"/>
  <c r="N1013" i="6"/>
  <c r="Q1013" i="6"/>
  <c r="K1014" i="6"/>
  <c r="Q1014" i="6"/>
  <c r="N1014" i="6"/>
  <c r="K1015" i="6"/>
  <c r="N1015" i="6"/>
  <c r="Q1015" i="6"/>
  <c r="K1016" i="6"/>
  <c r="Q1016" i="6"/>
  <c r="N1016" i="6"/>
  <c r="K1017" i="6"/>
  <c r="N1017" i="6"/>
  <c r="Q1017" i="6"/>
  <c r="K1018" i="6"/>
  <c r="Q1018" i="6"/>
  <c r="N1018" i="6"/>
  <c r="K1019" i="6"/>
  <c r="N1019" i="6"/>
  <c r="Q1019" i="6"/>
  <c r="K1020" i="6"/>
  <c r="Q1020" i="6"/>
  <c r="N1020" i="6"/>
  <c r="K1021" i="6"/>
  <c r="N1021" i="6"/>
  <c r="Q1021" i="6"/>
  <c r="K1022" i="6"/>
  <c r="Q1022" i="6"/>
  <c r="N1022" i="6"/>
  <c r="K1023" i="6"/>
  <c r="N1023" i="6"/>
  <c r="Q1023" i="6"/>
  <c r="K1024" i="6"/>
  <c r="Q1024" i="6"/>
  <c r="N1024" i="6"/>
  <c r="K1025" i="6"/>
  <c r="N1025" i="6"/>
  <c r="Q1025" i="6"/>
  <c r="K1026" i="6"/>
  <c r="Q1026" i="6"/>
  <c r="N1026" i="6"/>
  <c r="K1027" i="6"/>
  <c r="N1027" i="6"/>
  <c r="Q1027" i="6"/>
  <c r="K1028" i="6"/>
  <c r="Q1028" i="6"/>
  <c r="N1028" i="6"/>
  <c r="K1029" i="6"/>
  <c r="N1029" i="6"/>
  <c r="Q1029" i="6"/>
  <c r="K1030" i="6"/>
  <c r="Q1030" i="6"/>
  <c r="N1030" i="6"/>
  <c r="K1031" i="6"/>
  <c r="N1031" i="6"/>
  <c r="Q1031" i="6"/>
  <c r="K1032" i="6"/>
  <c r="Q1032" i="6"/>
  <c r="N1032" i="6"/>
  <c r="K1033" i="6"/>
  <c r="N1033" i="6"/>
  <c r="Q1033" i="6"/>
  <c r="K1034" i="6"/>
  <c r="Q1034" i="6"/>
  <c r="N1034" i="6"/>
  <c r="K1035" i="6"/>
  <c r="N1035" i="6"/>
  <c r="Q1035" i="6"/>
  <c r="K1036" i="6"/>
  <c r="Q1036" i="6"/>
  <c r="N1036" i="6"/>
  <c r="K1037" i="6"/>
  <c r="N1037" i="6"/>
  <c r="Q1037" i="6"/>
  <c r="K1038" i="6"/>
  <c r="Q1038" i="6"/>
  <c r="N1038" i="6"/>
  <c r="K1039" i="6"/>
  <c r="N1039" i="6"/>
  <c r="Q1039" i="6"/>
  <c r="K1040" i="6"/>
  <c r="Q1040" i="6"/>
  <c r="N1040" i="6"/>
  <c r="K1041" i="6"/>
  <c r="N1041" i="6"/>
  <c r="Q1041" i="6"/>
  <c r="K1042" i="6"/>
  <c r="Q1042" i="6"/>
  <c r="N1042" i="6"/>
  <c r="K1043" i="6"/>
  <c r="N1043" i="6"/>
  <c r="Q1043" i="6"/>
  <c r="K1044" i="6"/>
  <c r="Q1044" i="6"/>
  <c r="N1044" i="6"/>
  <c r="K1045" i="6"/>
  <c r="N1045" i="6"/>
  <c r="Q1045" i="6"/>
  <c r="K1046" i="6"/>
  <c r="Q1046" i="6"/>
  <c r="N1046" i="6"/>
  <c r="K1047" i="6"/>
  <c r="N1047" i="6"/>
  <c r="Q1047" i="6"/>
  <c r="K1048" i="6"/>
  <c r="Q1048" i="6"/>
  <c r="N1048" i="6"/>
  <c r="K1049" i="6"/>
  <c r="N1049" i="6"/>
  <c r="Q1049" i="6"/>
  <c r="K1050" i="6"/>
  <c r="Q1050" i="6"/>
  <c r="N1050" i="6"/>
  <c r="K1051" i="6"/>
  <c r="N1051" i="6"/>
  <c r="Q1051" i="6"/>
  <c r="K1052" i="6"/>
  <c r="Q1052" i="6"/>
  <c r="N1052" i="6"/>
  <c r="K1053" i="6"/>
  <c r="N1053" i="6"/>
  <c r="Q1053" i="6"/>
  <c r="K1054" i="6"/>
  <c r="Q1054" i="6"/>
  <c r="N1054" i="6"/>
  <c r="K1055" i="6"/>
  <c r="N1055" i="6"/>
  <c r="Q1055" i="6"/>
  <c r="K1056" i="6"/>
  <c r="Q1056" i="6"/>
  <c r="N1056" i="6"/>
  <c r="K1057" i="6"/>
  <c r="N1057" i="6"/>
  <c r="Q1057" i="6"/>
  <c r="K1058" i="6"/>
  <c r="Q1058" i="6"/>
  <c r="N1058" i="6"/>
  <c r="K1059" i="6"/>
  <c r="N1059" i="6"/>
  <c r="Q1059" i="6"/>
  <c r="K1060" i="6"/>
  <c r="Q1060" i="6"/>
  <c r="N1060" i="6"/>
  <c r="K1061" i="6"/>
  <c r="N1061" i="6"/>
  <c r="Q1061" i="6"/>
  <c r="K1062" i="6"/>
  <c r="Q1062" i="6"/>
  <c r="N1062" i="6"/>
  <c r="K1063" i="6"/>
  <c r="N1063" i="6"/>
  <c r="Q1063" i="6"/>
  <c r="K1064" i="6"/>
  <c r="Q1064" i="6"/>
  <c r="N1064" i="6"/>
  <c r="K1065" i="6"/>
  <c r="N1065" i="6"/>
  <c r="Q1065" i="6"/>
  <c r="K1066" i="6"/>
  <c r="Q1066" i="6"/>
  <c r="N1066" i="6"/>
  <c r="K1067" i="6"/>
  <c r="N1067" i="6"/>
  <c r="Q1067" i="6"/>
  <c r="K1068" i="6"/>
  <c r="Q1068" i="6"/>
  <c r="N1068" i="6"/>
  <c r="K1069" i="6"/>
  <c r="N1069" i="6"/>
  <c r="Q1069" i="6"/>
  <c r="K1070" i="6"/>
  <c r="Q1070" i="6"/>
  <c r="N1070" i="6"/>
  <c r="K1071" i="6"/>
  <c r="N1071" i="6"/>
  <c r="Q1071" i="6"/>
  <c r="K1072" i="6"/>
  <c r="Q1072" i="6"/>
  <c r="N1072" i="6"/>
  <c r="K1073" i="6"/>
  <c r="N1073" i="6"/>
  <c r="Q1073" i="6"/>
  <c r="K1074" i="6"/>
  <c r="Q1074" i="6"/>
  <c r="N1074" i="6"/>
  <c r="K1075" i="6"/>
  <c r="N1075" i="6"/>
  <c r="Q1075" i="6"/>
  <c r="K1076" i="6"/>
  <c r="Q1076" i="6"/>
  <c r="N1076" i="6"/>
  <c r="K1077" i="6"/>
  <c r="N1077" i="6"/>
  <c r="Q1077" i="6"/>
  <c r="K1078" i="6"/>
  <c r="Q1078" i="6"/>
  <c r="N1078" i="6"/>
  <c r="K1079" i="6"/>
  <c r="N1079" i="6"/>
  <c r="Q1079" i="6"/>
  <c r="K1080" i="6"/>
  <c r="Q1080" i="6"/>
  <c r="N1080" i="6"/>
  <c r="K1081" i="6"/>
  <c r="N1081" i="6"/>
  <c r="Q1081" i="6"/>
  <c r="K1082" i="6"/>
  <c r="Q1082" i="6"/>
  <c r="N1082" i="6"/>
  <c r="K1083" i="6"/>
  <c r="N1083" i="6"/>
  <c r="Q1083" i="6"/>
  <c r="K1084" i="6"/>
  <c r="Q1084" i="6"/>
  <c r="N1084" i="6"/>
  <c r="K1085" i="6"/>
  <c r="N1085" i="6"/>
  <c r="Q1085" i="6"/>
  <c r="K1086" i="6"/>
  <c r="Q1086" i="6"/>
  <c r="N1086" i="6"/>
  <c r="K1087" i="6"/>
  <c r="N1087" i="6"/>
  <c r="Q1087" i="6"/>
  <c r="K1088" i="6"/>
  <c r="Q1088" i="6"/>
  <c r="N1088" i="6"/>
  <c r="K1089" i="6"/>
  <c r="N1089" i="6"/>
  <c r="Q1089" i="6"/>
  <c r="K1090" i="6"/>
  <c r="Q1090" i="6"/>
  <c r="N1090" i="6"/>
  <c r="K1091" i="6"/>
  <c r="N1091" i="6"/>
  <c r="Q1091" i="6"/>
  <c r="K1092" i="6"/>
  <c r="Q1092" i="6"/>
  <c r="N1092" i="6"/>
  <c r="K1093" i="6"/>
  <c r="N1093" i="6"/>
  <c r="Q1093" i="6"/>
  <c r="K1094" i="6"/>
  <c r="Q1094" i="6"/>
  <c r="N1094" i="6"/>
  <c r="K1095" i="6"/>
  <c r="N1095" i="6"/>
  <c r="Q1095" i="6"/>
  <c r="K1096" i="6"/>
  <c r="Q1096" i="6"/>
  <c r="N1096" i="6"/>
  <c r="K1097" i="6"/>
  <c r="N1097" i="6"/>
  <c r="Q1097" i="6"/>
  <c r="K1098" i="6"/>
  <c r="Q1098" i="6"/>
  <c r="N1098" i="6"/>
  <c r="K1099" i="6"/>
  <c r="N1099" i="6"/>
  <c r="Q1099" i="6"/>
  <c r="K1100" i="6"/>
  <c r="Q1100" i="6"/>
  <c r="N1100" i="6"/>
  <c r="K1101" i="6"/>
  <c r="N1101" i="6"/>
  <c r="Q1101" i="6"/>
  <c r="K1102" i="6"/>
  <c r="Q1102" i="6"/>
  <c r="N1102" i="6"/>
  <c r="K1103" i="6"/>
  <c r="N1103" i="6"/>
  <c r="Q1103" i="6"/>
  <c r="K1104" i="6"/>
  <c r="Q1104" i="6"/>
  <c r="N1104" i="6"/>
  <c r="K1105" i="6"/>
  <c r="N1105" i="6"/>
  <c r="Q1105" i="6"/>
  <c r="K1106" i="6"/>
  <c r="Q1106" i="6"/>
  <c r="N1106" i="6"/>
  <c r="K1107" i="6"/>
  <c r="N1107" i="6"/>
  <c r="Q1107" i="6"/>
  <c r="K1108" i="6"/>
  <c r="Q1108" i="6"/>
  <c r="N1108" i="6"/>
  <c r="K1109" i="6"/>
  <c r="N1109" i="6"/>
  <c r="Q1109" i="6"/>
  <c r="K1110" i="6"/>
  <c r="Q1110" i="6"/>
  <c r="N1110" i="6"/>
  <c r="K1111" i="6"/>
  <c r="N1111" i="6"/>
  <c r="Q1111" i="6"/>
  <c r="K1112" i="6"/>
  <c r="Q1112" i="6"/>
  <c r="N1112" i="6"/>
  <c r="K1113" i="6"/>
  <c r="N1113" i="6"/>
  <c r="Q1113" i="6"/>
  <c r="K1114" i="6"/>
  <c r="Q1114" i="6"/>
  <c r="N1114" i="6"/>
  <c r="K1115" i="6"/>
  <c r="N1115" i="6"/>
  <c r="Q1115" i="6"/>
  <c r="K1116" i="6"/>
  <c r="Q1116" i="6"/>
  <c r="N1116" i="6"/>
  <c r="K1117" i="6"/>
  <c r="N1117" i="6"/>
  <c r="Q1117" i="6"/>
  <c r="K1118" i="6"/>
  <c r="Q1118" i="6"/>
  <c r="N1118" i="6"/>
  <c r="K1119" i="6"/>
  <c r="N1119" i="6"/>
  <c r="Q1119" i="6"/>
  <c r="K1120" i="6"/>
  <c r="Q1120" i="6"/>
  <c r="N1120" i="6"/>
  <c r="K1121" i="6"/>
  <c r="N1121" i="6"/>
  <c r="Q1121" i="6"/>
  <c r="K1122" i="6"/>
  <c r="Q1122" i="6"/>
  <c r="N1122" i="6"/>
  <c r="K1123" i="6"/>
  <c r="N1123" i="6"/>
  <c r="Q1123" i="6"/>
  <c r="K1124" i="6"/>
  <c r="Q1124" i="6"/>
  <c r="N1124" i="6"/>
  <c r="K1125" i="6"/>
  <c r="N1125" i="6"/>
  <c r="Q1125" i="6"/>
  <c r="K1126" i="6"/>
  <c r="Q1126" i="6"/>
  <c r="N1126" i="6"/>
  <c r="K1127" i="6"/>
  <c r="N1127" i="6"/>
  <c r="Q1127" i="6"/>
  <c r="K1128" i="6"/>
  <c r="Q1128" i="6"/>
  <c r="N1128" i="6"/>
  <c r="K1129" i="6"/>
  <c r="N1129" i="6"/>
  <c r="Q1129" i="6"/>
  <c r="K1130" i="6"/>
  <c r="Q1130" i="6"/>
  <c r="N1130" i="6"/>
  <c r="K1131" i="6"/>
  <c r="N1131" i="6"/>
  <c r="Q1131" i="6"/>
  <c r="K1132" i="6"/>
  <c r="Q1132" i="6"/>
  <c r="N1132" i="6"/>
  <c r="K1133" i="6"/>
  <c r="N1133" i="6"/>
  <c r="Q1133" i="6"/>
  <c r="K1134" i="6"/>
  <c r="Q1134" i="6"/>
  <c r="N1134" i="6"/>
  <c r="K1135" i="6"/>
  <c r="N1135" i="6"/>
  <c r="Q1135" i="6"/>
  <c r="K1136" i="6"/>
  <c r="Q1136" i="6"/>
  <c r="N1136" i="6"/>
  <c r="K1137" i="6"/>
  <c r="N1137" i="6"/>
  <c r="Q1137" i="6"/>
  <c r="K1138" i="6"/>
  <c r="Q1138" i="6"/>
  <c r="N1138" i="6"/>
  <c r="K1139" i="6"/>
  <c r="N1139" i="6"/>
  <c r="Q1139" i="6"/>
  <c r="K1140" i="6"/>
  <c r="Q1140" i="6"/>
  <c r="N1140" i="6"/>
  <c r="K1141" i="6"/>
  <c r="N1141" i="6"/>
  <c r="Q1141" i="6"/>
  <c r="K1142" i="6"/>
  <c r="Q1142" i="6"/>
  <c r="N1142" i="6"/>
  <c r="K1143" i="6"/>
  <c r="N1143" i="6"/>
  <c r="Q1143" i="6"/>
  <c r="K1144" i="6"/>
  <c r="Q1144" i="6"/>
  <c r="N1144" i="6"/>
  <c r="K1145" i="6"/>
  <c r="N1145" i="6"/>
  <c r="Q1145" i="6"/>
  <c r="K1146" i="6"/>
  <c r="Q1146" i="6"/>
  <c r="N1146" i="6"/>
  <c r="K1147" i="6"/>
  <c r="N1147" i="6"/>
  <c r="Q1147" i="6"/>
  <c r="K1148" i="6"/>
  <c r="Q1148" i="6"/>
  <c r="N1148" i="6"/>
  <c r="K1149" i="6"/>
  <c r="N1149" i="6"/>
  <c r="Q1149" i="6"/>
  <c r="K1150" i="6"/>
  <c r="Q1150" i="6"/>
  <c r="N1150" i="6"/>
  <c r="K1151" i="6"/>
  <c r="N1151" i="6"/>
  <c r="Q1151" i="6"/>
  <c r="K1152" i="6"/>
  <c r="Q1152" i="6"/>
  <c r="N1152" i="6"/>
  <c r="K1153" i="6"/>
  <c r="N1153" i="6"/>
  <c r="Q1153" i="6"/>
  <c r="K1154" i="6"/>
  <c r="Q1154" i="6"/>
  <c r="N1154" i="6"/>
  <c r="K1155" i="6"/>
  <c r="N1155" i="6"/>
  <c r="Q1155" i="6"/>
  <c r="K1156" i="6"/>
  <c r="Q1156" i="6"/>
  <c r="N1156" i="6"/>
  <c r="K1157" i="6"/>
  <c r="N1157" i="6"/>
  <c r="Q1157" i="6"/>
  <c r="K1158" i="6"/>
  <c r="Q1158" i="6"/>
  <c r="N1158" i="6"/>
  <c r="K1159" i="6"/>
  <c r="N1159" i="6"/>
  <c r="Q1159" i="6"/>
  <c r="K1160" i="6"/>
  <c r="Q1160" i="6"/>
  <c r="N1160" i="6"/>
  <c r="K1161" i="6"/>
  <c r="N1161" i="6"/>
  <c r="Q1161" i="6"/>
  <c r="K1162" i="6"/>
  <c r="Q1162" i="6"/>
  <c r="N1162" i="6"/>
  <c r="K1163" i="6"/>
  <c r="N1163" i="6"/>
  <c r="Q1163" i="6"/>
  <c r="K1164" i="6"/>
  <c r="Q1164" i="6"/>
  <c r="N1164" i="6"/>
  <c r="K1165" i="6"/>
  <c r="N1165" i="6"/>
  <c r="Q1165" i="6"/>
  <c r="K1166" i="6"/>
  <c r="Q1166" i="6"/>
  <c r="N1166" i="6"/>
  <c r="K1167" i="6"/>
  <c r="Q1167" i="6"/>
  <c r="K1168" i="6"/>
  <c r="Q1168" i="6"/>
  <c r="N1168" i="6"/>
  <c r="K1169" i="6"/>
  <c r="Q1169" i="6"/>
  <c r="K1170" i="6"/>
  <c r="Q1170" i="6"/>
  <c r="N1170" i="6"/>
  <c r="K1171" i="6"/>
  <c r="Q1171" i="6"/>
  <c r="K1172" i="6"/>
  <c r="Q1172" i="6"/>
  <c r="N1172" i="6"/>
  <c r="K1173" i="6"/>
  <c r="Q1173" i="6"/>
  <c r="K1174" i="6"/>
  <c r="Q1174" i="6"/>
  <c r="N1174" i="6"/>
  <c r="K1175" i="6"/>
  <c r="Q1175" i="6"/>
  <c r="K1176" i="6"/>
  <c r="Q1176" i="6"/>
  <c r="N1176" i="6"/>
  <c r="K1177" i="6"/>
  <c r="Q1177" i="6"/>
  <c r="K1178" i="6"/>
  <c r="Q1178" i="6"/>
  <c r="N1178" i="6"/>
  <c r="K1179" i="6"/>
  <c r="Q1179" i="6"/>
  <c r="K1180" i="6"/>
  <c r="Q1180" i="6"/>
  <c r="N1180" i="6"/>
  <c r="K1181" i="6"/>
  <c r="Q1181" i="6"/>
  <c r="K1182" i="6"/>
  <c r="Q1182" i="6"/>
  <c r="N1182" i="6"/>
  <c r="K1183" i="6"/>
  <c r="Q1183" i="6"/>
  <c r="K1184" i="6"/>
  <c r="Q1184" i="6"/>
  <c r="N1184" i="6"/>
  <c r="K1185" i="6"/>
  <c r="Q1185" i="6"/>
  <c r="K1186" i="6"/>
  <c r="Q1186" i="6"/>
  <c r="N1186" i="6"/>
  <c r="K1187" i="6"/>
  <c r="Q1187" i="6"/>
  <c r="K1188" i="6"/>
  <c r="Q1188" i="6"/>
  <c r="N1188" i="6"/>
  <c r="K1189" i="6"/>
  <c r="Q1189" i="6"/>
  <c r="K1190" i="6"/>
  <c r="Q1190" i="6"/>
  <c r="N1190" i="6"/>
  <c r="K1191" i="6"/>
  <c r="Q1191" i="6"/>
  <c r="K1192" i="6"/>
  <c r="Q1192" i="6"/>
  <c r="N1192" i="6"/>
  <c r="K1193" i="6"/>
  <c r="Q1193" i="6"/>
  <c r="K1194" i="6"/>
  <c r="Q1194" i="6"/>
  <c r="N1194" i="6"/>
  <c r="K1195" i="6"/>
  <c r="Q1195" i="6"/>
  <c r="K1196" i="6"/>
  <c r="Q1196" i="6"/>
  <c r="N1196" i="6"/>
  <c r="K1197" i="6"/>
  <c r="Q1197" i="6"/>
  <c r="K1198" i="6"/>
  <c r="Q1198" i="6"/>
  <c r="N1198" i="6"/>
  <c r="K1199" i="6"/>
  <c r="Q1199" i="6"/>
  <c r="K1200" i="6"/>
  <c r="Q1200" i="6"/>
  <c r="N1200" i="6"/>
  <c r="K1201" i="6"/>
  <c r="Q1201" i="6"/>
  <c r="K1202" i="6"/>
  <c r="Q1202" i="6"/>
  <c r="N1202" i="6"/>
  <c r="K1203" i="6"/>
  <c r="Q1203" i="6"/>
  <c r="K1204" i="6"/>
  <c r="Q1204" i="6"/>
  <c r="N1204" i="6"/>
  <c r="K1205" i="6"/>
  <c r="Q1205" i="6"/>
  <c r="K1206" i="6"/>
  <c r="Q1206" i="6"/>
  <c r="N1206" i="6"/>
  <c r="K1207" i="6"/>
  <c r="Q1207" i="6"/>
  <c r="K1208" i="6"/>
  <c r="Q1208" i="6"/>
  <c r="N1208" i="6"/>
  <c r="K1209" i="6"/>
  <c r="Q1209" i="6"/>
  <c r="K1210" i="6"/>
  <c r="Q1210" i="6"/>
  <c r="N1210" i="6"/>
  <c r="K1211" i="6"/>
  <c r="Q1211" i="6"/>
  <c r="K1212" i="6"/>
  <c r="Q1212" i="6"/>
  <c r="N1212" i="6"/>
  <c r="K1213" i="6"/>
  <c r="Q1213" i="6"/>
  <c r="K1214" i="6"/>
  <c r="Q1214" i="6"/>
  <c r="N1214" i="6"/>
  <c r="K1215" i="6"/>
  <c r="Q1215" i="6"/>
  <c r="K1216" i="6"/>
  <c r="Q1216" i="6"/>
  <c r="N1216" i="6"/>
  <c r="K1217" i="6"/>
  <c r="Q1217" i="6"/>
  <c r="K1218" i="6"/>
  <c r="Q1218" i="6"/>
  <c r="N1218" i="6"/>
  <c r="K1219" i="6"/>
  <c r="Q1219" i="6"/>
  <c r="K1220" i="6"/>
  <c r="Q1220" i="6"/>
  <c r="N1220" i="6"/>
  <c r="K1221" i="6"/>
  <c r="Q1221" i="6"/>
  <c r="K1222" i="6"/>
  <c r="Q1222" i="6"/>
  <c r="N1222" i="6"/>
  <c r="K1223" i="6"/>
  <c r="Q1223" i="6"/>
  <c r="K1224" i="6"/>
  <c r="Q1224" i="6"/>
  <c r="N1224" i="6"/>
  <c r="K1225" i="6"/>
  <c r="Q1225" i="6"/>
  <c r="K1226" i="6"/>
  <c r="Q1226" i="6"/>
  <c r="N1226" i="6"/>
  <c r="K1227" i="6"/>
  <c r="Q1227" i="6"/>
  <c r="K1228" i="6"/>
  <c r="Q1228" i="6"/>
  <c r="N1228" i="6"/>
  <c r="K1229" i="6"/>
  <c r="Q1229" i="6"/>
  <c r="K1230" i="6"/>
  <c r="Q1230" i="6"/>
  <c r="N1230" i="6"/>
  <c r="K1231" i="6"/>
  <c r="Q1231" i="6"/>
  <c r="K1232" i="6"/>
  <c r="Q1232" i="6"/>
  <c r="N1232" i="6"/>
  <c r="K1233" i="6"/>
  <c r="Q1233" i="6"/>
  <c r="K1234" i="6"/>
  <c r="Q1234" i="6"/>
  <c r="N1234" i="6"/>
  <c r="K1235" i="6"/>
  <c r="Q1235" i="6"/>
  <c r="K1236" i="6"/>
  <c r="Q1236" i="6"/>
  <c r="N1236" i="6"/>
  <c r="K1237" i="6"/>
  <c r="Q1237" i="6"/>
  <c r="K1238" i="6"/>
  <c r="Q1238" i="6"/>
  <c r="N1238" i="6"/>
  <c r="K1239" i="6"/>
  <c r="Q1239" i="6"/>
  <c r="K1240" i="6"/>
  <c r="Q1240" i="6"/>
  <c r="N1240" i="6"/>
  <c r="K1241" i="6"/>
  <c r="Q1241" i="6"/>
  <c r="K1242" i="6"/>
  <c r="Q1242" i="6"/>
  <c r="N1242" i="6"/>
  <c r="K1243" i="6"/>
  <c r="Q1243" i="6"/>
  <c r="K1244" i="6"/>
  <c r="Q1244" i="6"/>
  <c r="N1244" i="6"/>
  <c r="K1245" i="6"/>
  <c r="Q1245" i="6"/>
  <c r="K1246" i="6"/>
  <c r="Q1246" i="6"/>
  <c r="N1246" i="6"/>
  <c r="K1247" i="6"/>
  <c r="Q1247" i="6"/>
  <c r="K1248" i="6"/>
  <c r="Q1248" i="6"/>
  <c r="N1248" i="6"/>
  <c r="K1249" i="6"/>
  <c r="Q1249" i="6"/>
  <c r="K1250" i="6"/>
  <c r="Q1250" i="6"/>
  <c r="N1250" i="6"/>
  <c r="K1251" i="6"/>
  <c r="Q1251" i="6"/>
  <c r="K1252" i="6"/>
  <c r="Q1252" i="6"/>
  <c r="N1252" i="6"/>
  <c r="K1253" i="6"/>
  <c r="Q1253" i="6"/>
  <c r="K1254" i="6"/>
  <c r="Q1254" i="6"/>
  <c r="N1254" i="6"/>
  <c r="K1255" i="6"/>
  <c r="Q1255" i="6"/>
  <c r="K1256" i="6"/>
  <c r="Q1256" i="6"/>
  <c r="N1256" i="6"/>
  <c r="K1257" i="6"/>
  <c r="Q1257" i="6"/>
  <c r="K1258" i="6"/>
  <c r="Q1258" i="6"/>
  <c r="N1258" i="6"/>
  <c r="K1259" i="6"/>
  <c r="Q1259" i="6"/>
  <c r="K1260" i="6"/>
  <c r="Q1260" i="6"/>
  <c r="N1260" i="6"/>
  <c r="K1261" i="6"/>
  <c r="Q1261" i="6"/>
  <c r="K1262" i="6"/>
  <c r="Q1262" i="6"/>
  <c r="N1262" i="6"/>
  <c r="K1263" i="6"/>
  <c r="Q1263" i="6"/>
  <c r="K1264" i="6"/>
  <c r="Q1264" i="6"/>
  <c r="N1264" i="6"/>
  <c r="K1265" i="6"/>
  <c r="Q1265" i="6"/>
  <c r="K1266" i="6"/>
  <c r="Q1266" i="6"/>
  <c r="N1266" i="6"/>
  <c r="K1267" i="6"/>
  <c r="Q1267" i="6"/>
  <c r="K1268" i="6"/>
  <c r="Q1268" i="6"/>
  <c r="N1268" i="6"/>
  <c r="K1269" i="6"/>
  <c r="Q1269" i="6"/>
  <c r="K1270" i="6"/>
  <c r="Q1270" i="6"/>
  <c r="N1270" i="6"/>
  <c r="K1271" i="6"/>
  <c r="Q1271" i="6"/>
  <c r="K1272" i="6"/>
  <c r="Q1272" i="6"/>
  <c r="N1272" i="6"/>
  <c r="K1273" i="6"/>
  <c r="Q1273" i="6"/>
  <c r="K1274" i="6"/>
  <c r="Q1274" i="6"/>
  <c r="N1274" i="6"/>
  <c r="K1275" i="6"/>
  <c r="Q1275" i="6"/>
  <c r="K1276" i="6"/>
  <c r="Q1276" i="6"/>
  <c r="N1276" i="6"/>
  <c r="K1277" i="6"/>
  <c r="Q1277" i="6"/>
  <c r="K1278" i="6"/>
  <c r="Q1278" i="6"/>
  <c r="N1278" i="6"/>
  <c r="K1279" i="6"/>
  <c r="Q1279" i="6"/>
  <c r="K1280" i="6"/>
  <c r="Q1280" i="6"/>
  <c r="N1280" i="6"/>
  <c r="K1281" i="6"/>
  <c r="Q1281" i="6"/>
  <c r="K1282" i="6"/>
  <c r="Q1282" i="6"/>
  <c r="N1282" i="6"/>
  <c r="K1283" i="6"/>
  <c r="Q1283" i="6"/>
  <c r="K1284" i="6"/>
  <c r="Q1284" i="6"/>
  <c r="N1284" i="6"/>
  <c r="K1285" i="6"/>
  <c r="Q1285" i="6"/>
  <c r="K1286" i="6"/>
  <c r="Q1286" i="6"/>
  <c r="N1286" i="6"/>
  <c r="K1287" i="6"/>
  <c r="Q1287" i="6"/>
  <c r="K1288" i="6"/>
  <c r="Q1288" i="6"/>
  <c r="N1288" i="6"/>
  <c r="K1289" i="6"/>
  <c r="Q1289" i="6"/>
  <c r="K1290" i="6"/>
  <c r="Q1290" i="6"/>
  <c r="N1290" i="6"/>
  <c r="K1291" i="6"/>
  <c r="Q1291" i="6"/>
  <c r="K1292" i="6"/>
  <c r="Q1292" i="6"/>
  <c r="N1292" i="6"/>
  <c r="K1293" i="6"/>
  <c r="Q1293" i="6"/>
  <c r="K1294" i="6"/>
  <c r="Q1294" i="6"/>
  <c r="N1294" i="6"/>
  <c r="K1295" i="6"/>
  <c r="Q1295" i="6"/>
  <c r="K1296" i="6"/>
  <c r="Q1296" i="6"/>
  <c r="N1296" i="6"/>
  <c r="K1297" i="6"/>
  <c r="Q1297" i="6"/>
  <c r="K1298" i="6"/>
  <c r="Q1298" i="6"/>
  <c r="N1298" i="6"/>
  <c r="K1299" i="6"/>
  <c r="Q1299" i="6"/>
  <c r="K1300" i="6"/>
  <c r="Q1300" i="6"/>
  <c r="N1300" i="6"/>
  <c r="K1301" i="6"/>
  <c r="Q1301" i="6"/>
  <c r="K1302" i="6"/>
  <c r="Q1302" i="6"/>
  <c r="N1302" i="6"/>
  <c r="N1301" i="6"/>
  <c r="N1297" i="6"/>
  <c r="N1293" i="6"/>
  <c r="N1289" i="6"/>
  <c r="N1285" i="6"/>
  <c r="N1281" i="6"/>
  <c r="N1277" i="6"/>
  <c r="N1273" i="6"/>
  <c r="N1269" i="6"/>
  <c r="N1265" i="6"/>
  <c r="N1261" i="6"/>
  <c r="N1257" i="6"/>
  <c r="N1253" i="6"/>
  <c r="N1249" i="6"/>
  <c r="N1245" i="6"/>
  <c r="N1241" i="6"/>
  <c r="N1237" i="6"/>
  <c r="N1233" i="6"/>
  <c r="N1229" i="6"/>
  <c r="N1225" i="6"/>
  <c r="N1221" i="6"/>
  <c r="N1217" i="6"/>
  <c r="N1213" i="6"/>
  <c r="N1209" i="6"/>
  <c r="N1205" i="6"/>
  <c r="N1201" i="6"/>
  <c r="N1197" i="6"/>
  <c r="N1193" i="6"/>
  <c r="N1189" i="6"/>
  <c r="N1185" i="6"/>
  <c r="N1181" i="6"/>
  <c r="N1177" i="6"/>
  <c r="N1173" i="6"/>
  <c r="N1169" i="6"/>
  <c r="Z184" i="6"/>
  <c r="W184" i="6"/>
  <c r="T184" i="6"/>
  <c r="Z186" i="6"/>
  <c r="W186" i="6"/>
  <c r="T186" i="6"/>
  <c r="Z188" i="6"/>
  <c r="W188" i="6"/>
  <c r="T188" i="6"/>
  <c r="Z190" i="6"/>
  <c r="W190" i="6"/>
  <c r="T190" i="6"/>
  <c r="Z192" i="6"/>
  <c r="W192" i="6"/>
  <c r="T192" i="6"/>
  <c r="Z194" i="6"/>
  <c r="W194" i="6"/>
  <c r="T194" i="6"/>
  <c r="Z196" i="6"/>
  <c r="W196" i="6"/>
  <c r="T196" i="6"/>
  <c r="Z198" i="6"/>
  <c r="W198" i="6"/>
  <c r="T198" i="6"/>
  <c r="Z200" i="6"/>
  <c r="W200" i="6"/>
  <c r="T200" i="6"/>
  <c r="Z202" i="6"/>
  <c r="W202" i="6"/>
  <c r="T202" i="6"/>
  <c r="Z204" i="6"/>
  <c r="W204" i="6"/>
  <c r="T204" i="6"/>
  <c r="Z206" i="6"/>
  <c r="W206" i="6"/>
  <c r="T206" i="6"/>
  <c r="Z208" i="6"/>
  <c r="W208" i="6"/>
  <c r="T208" i="6"/>
  <c r="Z210" i="6"/>
  <c r="W210" i="6"/>
  <c r="T210" i="6"/>
  <c r="Z212" i="6"/>
  <c r="W212" i="6"/>
  <c r="T212" i="6"/>
  <c r="Z214" i="6"/>
  <c r="W214" i="6"/>
  <c r="T214" i="6"/>
  <c r="Z216" i="6"/>
  <c r="W216" i="6"/>
  <c r="T216" i="6"/>
  <c r="Z218" i="6"/>
  <c r="W218" i="6"/>
  <c r="T218" i="6"/>
  <c r="Z220" i="6"/>
  <c r="W220" i="6"/>
  <c r="T220" i="6"/>
  <c r="Z222" i="6"/>
  <c r="W222" i="6"/>
  <c r="T222" i="6"/>
  <c r="Z224" i="6"/>
  <c r="W224" i="6"/>
  <c r="T224" i="6"/>
  <c r="Z226" i="6"/>
  <c r="W226" i="6"/>
  <c r="T226" i="6"/>
  <c r="Z228" i="6"/>
  <c r="W228" i="6"/>
  <c r="T228" i="6"/>
  <c r="Z230" i="6"/>
  <c r="W230" i="6"/>
  <c r="T230" i="6"/>
  <c r="Z232" i="6"/>
  <c r="W232" i="6"/>
  <c r="T232" i="6"/>
  <c r="Z234" i="6"/>
  <c r="W234" i="6"/>
  <c r="T234" i="6"/>
  <c r="Z236" i="6"/>
  <c r="W236" i="6"/>
  <c r="T236" i="6"/>
  <c r="Z238" i="6"/>
  <c r="W238" i="6"/>
  <c r="T238" i="6"/>
  <c r="Z240" i="6"/>
  <c r="W240" i="6"/>
  <c r="T240" i="6"/>
  <c r="Z242" i="6"/>
  <c r="W242" i="6"/>
  <c r="T242" i="6"/>
  <c r="Z244" i="6"/>
  <c r="W244" i="6"/>
  <c r="T244" i="6"/>
  <c r="Z246" i="6"/>
  <c r="W246" i="6"/>
  <c r="T246" i="6"/>
  <c r="Z248" i="6"/>
  <c r="W248" i="6"/>
  <c r="T248" i="6"/>
  <c r="Z250" i="6"/>
  <c r="W250" i="6"/>
  <c r="T250" i="6"/>
  <c r="Z252" i="6"/>
  <c r="W252" i="6"/>
  <c r="T252" i="6"/>
  <c r="Z254" i="6"/>
  <c r="W254" i="6"/>
  <c r="T254" i="6"/>
  <c r="Z256" i="6"/>
  <c r="W256" i="6"/>
  <c r="T256" i="6"/>
  <c r="Z258" i="6"/>
  <c r="W258" i="6"/>
  <c r="T258" i="6"/>
  <c r="Z260" i="6"/>
  <c r="W260" i="6"/>
  <c r="T260" i="6"/>
  <c r="Z262" i="6"/>
  <c r="W262" i="6"/>
  <c r="T262" i="6"/>
  <c r="Z264" i="6"/>
  <c r="W264" i="6"/>
  <c r="T264" i="6"/>
  <c r="Z266" i="6"/>
  <c r="W266" i="6"/>
  <c r="T266" i="6"/>
  <c r="Z268" i="6"/>
  <c r="W268" i="6"/>
  <c r="T268" i="6"/>
  <c r="Z270" i="6"/>
  <c r="W270" i="6"/>
  <c r="T270" i="6"/>
  <c r="Z272" i="6"/>
  <c r="W272" i="6"/>
  <c r="T272" i="6"/>
  <c r="Z274" i="6"/>
  <c r="W274" i="6"/>
  <c r="T274" i="6"/>
  <c r="Z276" i="6"/>
  <c r="W276" i="6"/>
  <c r="T276" i="6"/>
  <c r="Z278" i="6"/>
  <c r="W278" i="6"/>
  <c r="T278" i="6"/>
  <c r="Z280" i="6"/>
  <c r="W280" i="6"/>
  <c r="T280" i="6"/>
  <c r="Z282" i="6"/>
  <c r="W282" i="6"/>
  <c r="T282" i="6"/>
  <c r="Z284" i="6"/>
  <c r="W284" i="6"/>
  <c r="T284" i="6"/>
  <c r="Z286" i="6"/>
  <c r="W286" i="6"/>
  <c r="T286" i="6"/>
  <c r="Z288" i="6"/>
  <c r="W288" i="6"/>
  <c r="T288" i="6"/>
  <c r="Z290" i="6"/>
  <c r="W290" i="6"/>
  <c r="T290" i="6"/>
  <c r="Z292" i="6"/>
  <c r="W292" i="6"/>
  <c r="T292" i="6"/>
  <c r="Z294" i="6"/>
  <c r="W294" i="6"/>
  <c r="T294" i="6"/>
  <c r="Z296" i="6"/>
  <c r="W296" i="6"/>
  <c r="T296" i="6"/>
  <c r="Z298" i="6"/>
  <c r="W298" i="6"/>
  <c r="T298" i="6"/>
  <c r="Z300" i="6"/>
  <c r="W300" i="6"/>
  <c r="T300" i="6"/>
  <c r="Z302" i="6"/>
  <c r="W302" i="6"/>
  <c r="T302" i="6"/>
  <c r="Z304" i="6"/>
  <c r="W304" i="6"/>
  <c r="T304" i="6"/>
  <c r="Z306" i="6"/>
  <c r="W306" i="6"/>
  <c r="T306" i="6"/>
  <c r="Z308" i="6"/>
  <c r="W308" i="6"/>
  <c r="T308" i="6"/>
  <c r="Z310" i="6"/>
  <c r="W310" i="6"/>
  <c r="T310" i="6"/>
  <c r="Z312" i="6"/>
  <c r="W312" i="6"/>
  <c r="T312" i="6"/>
  <c r="Z314" i="6"/>
  <c r="W314" i="6"/>
  <c r="T314" i="6"/>
  <c r="Z316" i="6"/>
  <c r="W316" i="6"/>
  <c r="T316" i="6"/>
  <c r="Z318" i="6"/>
  <c r="W318" i="6"/>
  <c r="T318" i="6"/>
  <c r="Z320" i="6"/>
  <c r="W320" i="6"/>
  <c r="T320" i="6"/>
  <c r="Z322" i="6"/>
  <c r="W322" i="6"/>
  <c r="T322" i="6"/>
  <c r="Z324" i="6"/>
  <c r="W324" i="6"/>
  <c r="T324" i="6"/>
  <c r="Z326" i="6"/>
  <c r="W326" i="6"/>
  <c r="T326" i="6"/>
  <c r="Z328" i="6"/>
  <c r="W328" i="6"/>
  <c r="T328" i="6"/>
  <c r="Z330" i="6"/>
  <c r="W330" i="6"/>
  <c r="T330" i="6"/>
  <c r="Z332" i="6"/>
  <c r="W332" i="6"/>
  <c r="T332" i="6"/>
  <c r="Z333" i="6"/>
  <c r="W333" i="6"/>
  <c r="T333" i="6"/>
  <c r="Z335" i="6"/>
  <c r="W335" i="6"/>
  <c r="T335" i="6"/>
  <c r="Z337" i="6"/>
  <c r="W337" i="6"/>
  <c r="T337" i="6"/>
  <c r="Z339" i="6"/>
  <c r="W339" i="6"/>
  <c r="T339" i="6"/>
  <c r="Z341" i="6"/>
  <c r="W341" i="6"/>
  <c r="T341" i="6"/>
  <c r="Z343" i="6"/>
  <c r="W343" i="6"/>
  <c r="T343" i="6"/>
  <c r="Z345" i="6"/>
  <c r="W345" i="6"/>
  <c r="T345" i="6"/>
  <c r="Z347" i="6"/>
  <c r="W347" i="6"/>
  <c r="T347" i="6"/>
  <c r="Z349" i="6"/>
  <c r="W349" i="6"/>
  <c r="T349" i="6"/>
  <c r="Z351" i="6"/>
  <c r="W351" i="6"/>
  <c r="T351" i="6"/>
  <c r="Z353" i="6"/>
  <c r="W353" i="6"/>
  <c r="T353" i="6"/>
  <c r="Z355" i="6"/>
  <c r="W355" i="6"/>
  <c r="T355" i="6"/>
  <c r="Z357" i="6"/>
  <c r="W357" i="6"/>
  <c r="T357" i="6"/>
  <c r="Z359" i="6"/>
  <c r="W359" i="6"/>
  <c r="T359" i="6"/>
  <c r="Z361" i="6"/>
  <c r="W361" i="6"/>
  <c r="T361" i="6"/>
  <c r="Z363" i="6"/>
  <c r="W363" i="6"/>
  <c r="T363" i="6"/>
  <c r="Z365" i="6"/>
  <c r="W365" i="6"/>
  <c r="T365" i="6"/>
  <c r="Z367" i="6"/>
  <c r="W367" i="6"/>
  <c r="T367" i="6"/>
  <c r="Z369" i="6"/>
  <c r="W369" i="6"/>
  <c r="T369" i="6"/>
  <c r="Z371" i="6"/>
  <c r="W371" i="6"/>
  <c r="T371" i="6"/>
  <c r="Z373" i="6"/>
  <c r="W373" i="6"/>
  <c r="T373" i="6"/>
  <c r="Z375" i="6"/>
  <c r="W375" i="6"/>
  <c r="T375" i="6"/>
  <c r="Z377" i="6"/>
  <c r="W377" i="6"/>
  <c r="T377" i="6"/>
  <c r="Z379" i="6"/>
  <c r="W379" i="6"/>
  <c r="T379" i="6"/>
  <c r="Z381" i="6"/>
  <c r="W381" i="6"/>
  <c r="T381" i="6"/>
  <c r="Z383" i="6"/>
  <c r="W383" i="6"/>
  <c r="T383" i="6"/>
  <c r="Z385" i="6"/>
  <c r="W385" i="6"/>
  <c r="T385" i="6"/>
  <c r="Z387" i="6"/>
  <c r="W387" i="6"/>
  <c r="T387" i="6"/>
  <c r="Z389" i="6"/>
  <c r="W389" i="6"/>
  <c r="T389" i="6"/>
  <c r="Z391" i="6"/>
  <c r="W391" i="6"/>
  <c r="T391" i="6"/>
  <c r="Z394" i="6"/>
  <c r="W394" i="6"/>
  <c r="T394" i="6"/>
  <c r="Z396" i="6"/>
  <c r="W396" i="6"/>
  <c r="T396" i="6"/>
  <c r="Z398" i="6"/>
  <c r="W398" i="6"/>
  <c r="T398" i="6"/>
  <c r="Z400" i="6"/>
  <c r="W400" i="6"/>
  <c r="T400" i="6"/>
  <c r="Z402" i="6"/>
  <c r="W402" i="6"/>
  <c r="T402" i="6"/>
  <c r="Z404" i="6"/>
  <c r="W404" i="6"/>
  <c r="T404" i="6"/>
  <c r="Z406" i="6"/>
  <c r="W406" i="6"/>
  <c r="T406" i="6"/>
  <c r="Z408" i="6"/>
  <c r="W408" i="6"/>
  <c r="T408" i="6"/>
  <c r="Z410" i="6"/>
  <c r="W410" i="6"/>
  <c r="T410" i="6"/>
  <c r="Z412" i="6"/>
  <c r="W412" i="6"/>
  <c r="T412" i="6"/>
  <c r="Z414" i="6"/>
  <c r="W414" i="6"/>
  <c r="T414" i="6"/>
  <c r="Z416" i="6"/>
  <c r="W416" i="6"/>
  <c r="T416" i="6"/>
  <c r="Z418" i="6"/>
  <c r="W418" i="6"/>
  <c r="T418" i="6"/>
  <c r="Z420" i="6"/>
  <c r="W420" i="6"/>
  <c r="T420" i="6"/>
  <c r="Z422" i="6"/>
  <c r="W422" i="6"/>
  <c r="T422" i="6"/>
  <c r="Z424" i="6"/>
  <c r="W424" i="6"/>
  <c r="T424" i="6"/>
  <c r="Z426" i="6"/>
  <c r="W426" i="6"/>
  <c r="T426" i="6"/>
  <c r="Z428" i="6"/>
  <c r="W428" i="6"/>
  <c r="T428" i="6"/>
  <c r="Z430" i="6"/>
  <c r="W430" i="6"/>
  <c r="T430" i="6"/>
  <c r="Z432" i="6"/>
  <c r="W432" i="6"/>
  <c r="T432" i="6"/>
  <c r="Z434" i="6"/>
  <c r="W434" i="6"/>
  <c r="T434" i="6"/>
  <c r="Z436" i="6"/>
  <c r="W436" i="6"/>
  <c r="T436" i="6"/>
  <c r="Z438" i="6"/>
  <c r="W438" i="6"/>
  <c r="T438" i="6"/>
  <c r="Z440" i="6"/>
  <c r="W440" i="6"/>
  <c r="T440" i="6"/>
  <c r="Z442" i="6"/>
  <c r="W442" i="6"/>
  <c r="T442" i="6"/>
  <c r="Z444" i="6"/>
  <c r="W444" i="6"/>
  <c r="T444" i="6"/>
  <c r="Z446" i="6"/>
  <c r="W446" i="6"/>
  <c r="T446" i="6"/>
  <c r="Z448" i="6"/>
  <c r="W448" i="6"/>
  <c r="T448" i="6"/>
  <c r="Z450" i="6"/>
  <c r="W450" i="6"/>
  <c r="T450" i="6"/>
  <c r="Z452" i="6"/>
  <c r="W452" i="6"/>
  <c r="T452" i="6"/>
  <c r="Z454" i="6"/>
  <c r="W454" i="6"/>
  <c r="T454" i="6"/>
  <c r="Z456" i="6"/>
  <c r="W456" i="6"/>
  <c r="T456" i="6"/>
  <c r="Z458" i="6"/>
  <c r="W458" i="6"/>
  <c r="T458" i="6"/>
  <c r="Z460" i="6"/>
  <c r="W460" i="6"/>
  <c r="T460" i="6"/>
  <c r="Z462" i="6"/>
  <c r="W462" i="6"/>
  <c r="T462" i="6"/>
  <c r="Z464" i="6"/>
  <c r="W464" i="6"/>
  <c r="T464" i="6"/>
  <c r="Z466" i="6"/>
  <c r="W466" i="6"/>
  <c r="T466" i="6"/>
  <c r="Z468" i="6"/>
  <c r="W468" i="6"/>
  <c r="T468" i="6"/>
  <c r="Z470" i="6"/>
  <c r="W470" i="6"/>
  <c r="T470" i="6"/>
  <c r="Z472" i="6"/>
  <c r="W472" i="6"/>
  <c r="T472" i="6"/>
  <c r="Z474" i="6"/>
  <c r="W474" i="6"/>
  <c r="T474" i="6"/>
  <c r="Z476" i="6"/>
  <c r="W476" i="6"/>
  <c r="T476" i="6"/>
  <c r="Z478" i="6"/>
  <c r="W478" i="6"/>
  <c r="T478" i="6"/>
  <c r="Z480" i="6"/>
  <c r="W480" i="6"/>
  <c r="T480" i="6"/>
  <c r="Z482" i="6"/>
  <c r="W482" i="6"/>
  <c r="T482" i="6"/>
  <c r="Z484" i="6"/>
  <c r="W484" i="6"/>
  <c r="T484" i="6"/>
  <c r="Z486" i="6"/>
  <c r="W486" i="6"/>
  <c r="T486" i="6"/>
  <c r="Z488" i="6"/>
  <c r="W488" i="6"/>
  <c r="T488" i="6"/>
  <c r="Z490" i="6"/>
  <c r="W490" i="6"/>
  <c r="T490" i="6"/>
  <c r="Z492" i="6"/>
  <c r="W492" i="6"/>
  <c r="T492" i="6"/>
  <c r="Z494" i="6"/>
  <c r="W494" i="6"/>
  <c r="T494" i="6"/>
  <c r="Z496" i="6"/>
  <c r="W496" i="6"/>
  <c r="T496" i="6"/>
  <c r="Z498" i="6"/>
  <c r="W498" i="6"/>
  <c r="T498" i="6"/>
  <c r="Z500" i="6"/>
  <c r="W500" i="6"/>
  <c r="T500" i="6"/>
  <c r="Z502" i="6"/>
  <c r="W502" i="6"/>
  <c r="T502" i="6"/>
  <c r="Z504" i="6"/>
  <c r="W504" i="6"/>
  <c r="T504" i="6"/>
  <c r="Z506" i="6"/>
  <c r="W506" i="6"/>
  <c r="T506" i="6"/>
  <c r="Z508" i="6"/>
  <c r="W508" i="6"/>
  <c r="T508" i="6"/>
  <c r="Z510" i="6"/>
  <c r="W510" i="6"/>
  <c r="T510" i="6"/>
  <c r="Z512" i="6"/>
  <c r="W512" i="6"/>
  <c r="T512" i="6"/>
  <c r="Z514" i="6"/>
  <c r="W514" i="6"/>
  <c r="T514" i="6"/>
  <c r="Z516" i="6"/>
  <c r="W516" i="6"/>
  <c r="T516" i="6"/>
  <c r="Z518" i="6"/>
  <c r="W518" i="6"/>
  <c r="T518" i="6"/>
  <c r="Z520" i="6"/>
  <c r="W520" i="6"/>
  <c r="T520" i="6"/>
  <c r="Z522" i="6"/>
  <c r="W522" i="6"/>
  <c r="T522" i="6"/>
  <c r="Z524" i="6"/>
  <c r="W524" i="6"/>
  <c r="T524" i="6"/>
  <c r="Z526" i="6"/>
  <c r="W526" i="6"/>
  <c r="T526" i="6"/>
  <c r="Z528" i="6"/>
  <c r="W528" i="6"/>
  <c r="T528" i="6"/>
  <c r="Z530" i="6"/>
  <c r="W530" i="6"/>
  <c r="T530" i="6"/>
  <c r="Z531" i="6"/>
  <c r="W531" i="6"/>
  <c r="T531" i="6"/>
  <c r="Z533" i="6"/>
  <c r="W533" i="6"/>
  <c r="T533" i="6"/>
  <c r="Z535" i="6"/>
  <c r="W535" i="6"/>
  <c r="T535" i="6"/>
  <c r="Z537" i="6"/>
  <c r="W537" i="6"/>
  <c r="T537" i="6"/>
  <c r="Z539" i="6"/>
  <c r="W539" i="6"/>
  <c r="T539" i="6"/>
  <c r="Z541" i="6"/>
  <c r="W541" i="6"/>
  <c r="T541" i="6"/>
  <c r="Z543" i="6"/>
  <c r="W543" i="6"/>
  <c r="T543" i="6"/>
  <c r="Z545" i="6"/>
  <c r="W545" i="6"/>
  <c r="T545" i="6"/>
  <c r="Z547" i="6"/>
  <c r="W547" i="6"/>
  <c r="T547" i="6"/>
  <c r="Z549" i="6"/>
  <c r="W549" i="6"/>
  <c r="T549" i="6"/>
  <c r="Z551" i="6"/>
  <c r="W551" i="6"/>
  <c r="T551" i="6"/>
  <c r="Z553" i="6"/>
  <c r="W553" i="6"/>
  <c r="T553" i="6"/>
  <c r="Z555" i="6"/>
  <c r="W555" i="6"/>
  <c r="T555" i="6"/>
  <c r="Z557" i="6"/>
  <c r="W557" i="6"/>
  <c r="T557" i="6"/>
  <c r="Z559" i="6"/>
  <c r="W559" i="6"/>
  <c r="T559" i="6"/>
  <c r="Z561" i="6"/>
  <c r="W561" i="6"/>
  <c r="T561" i="6"/>
  <c r="Z563" i="6"/>
  <c r="W563" i="6"/>
  <c r="T563" i="6"/>
  <c r="Z565" i="6"/>
  <c r="W565" i="6"/>
  <c r="T565" i="6"/>
  <c r="Z567" i="6"/>
  <c r="W567" i="6"/>
  <c r="T567" i="6"/>
  <c r="Z569" i="6"/>
  <c r="W569" i="6"/>
  <c r="T569" i="6"/>
  <c r="Z571" i="6"/>
  <c r="W571" i="6"/>
  <c r="T571" i="6"/>
  <c r="Z573" i="6"/>
  <c r="W573" i="6"/>
  <c r="T573" i="6"/>
  <c r="Z575" i="6"/>
  <c r="W575" i="6"/>
  <c r="T575" i="6"/>
  <c r="Z577" i="6"/>
  <c r="W577" i="6"/>
  <c r="T577" i="6"/>
  <c r="Z579" i="6"/>
  <c r="W579" i="6"/>
  <c r="T579" i="6"/>
  <c r="Z581" i="6"/>
  <c r="W581" i="6"/>
  <c r="T581" i="6"/>
  <c r="Z583" i="6"/>
  <c r="W583" i="6"/>
  <c r="T583" i="6"/>
  <c r="Z585" i="6"/>
  <c r="W585" i="6"/>
  <c r="T585" i="6"/>
  <c r="Z587" i="6"/>
  <c r="W587" i="6"/>
  <c r="T587" i="6"/>
  <c r="Z589" i="6"/>
  <c r="W589" i="6"/>
  <c r="T589" i="6"/>
  <c r="Z591" i="6"/>
  <c r="W591" i="6"/>
  <c r="T591" i="6"/>
  <c r="Z593" i="6"/>
  <c r="W593" i="6"/>
  <c r="T593" i="6"/>
  <c r="Z595" i="6"/>
  <c r="W595" i="6"/>
  <c r="T595" i="6"/>
  <c r="Z597" i="6"/>
  <c r="W597" i="6"/>
  <c r="T597" i="6"/>
  <c r="Z599" i="6"/>
  <c r="W599" i="6"/>
  <c r="T599" i="6"/>
  <c r="Z601" i="6"/>
  <c r="W601" i="6"/>
  <c r="T601" i="6"/>
  <c r="Z603" i="6"/>
  <c r="W603" i="6"/>
  <c r="T603" i="6"/>
  <c r="Z605" i="6"/>
  <c r="W605" i="6"/>
  <c r="T605" i="6"/>
  <c r="Z607" i="6"/>
  <c r="W607" i="6"/>
  <c r="T607" i="6"/>
  <c r="Z609" i="6"/>
  <c r="W609" i="6"/>
  <c r="T609" i="6"/>
  <c r="Z611" i="6"/>
  <c r="W611" i="6"/>
  <c r="T611" i="6"/>
  <c r="Z613" i="6"/>
  <c r="W613" i="6"/>
  <c r="T613" i="6"/>
  <c r="Z615" i="6"/>
  <c r="W615" i="6"/>
  <c r="T615" i="6"/>
  <c r="Z617" i="6"/>
  <c r="W617" i="6"/>
  <c r="T617" i="6"/>
  <c r="Z619" i="6"/>
  <c r="W619" i="6"/>
  <c r="T619" i="6"/>
  <c r="Z621" i="6"/>
  <c r="W621" i="6"/>
  <c r="T621" i="6"/>
  <c r="Z623" i="6"/>
  <c r="W623" i="6"/>
  <c r="T623" i="6"/>
  <c r="Z625" i="6"/>
  <c r="W625" i="6"/>
  <c r="T625" i="6"/>
  <c r="Z627" i="6"/>
  <c r="W627" i="6"/>
  <c r="T627" i="6"/>
  <c r="Z629" i="6"/>
  <c r="W629" i="6"/>
  <c r="T629" i="6"/>
  <c r="Z631" i="6"/>
  <c r="W631" i="6"/>
  <c r="T631" i="6"/>
  <c r="Z633" i="6"/>
  <c r="W633" i="6"/>
  <c r="T633" i="6"/>
  <c r="Z635" i="6"/>
  <c r="W635" i="6"/>
  <c r="T635" i="6"/>
  <c r="Z637" i="6"/>
  <c r="W637" i="6"/>
  <c r="T637" i="6"/>
  <c r="Z639" i="6"/>
  <c r="W639" i="6"/>
  <c r="T639" i="6"/>
  <c r="Z641" i="6"/>
  <c r="W641" i="6"/>
  <c r="T641" i="6"/>
  <c r="Z643" i="6"/>
  <c r="W643" i="6"/>
  <c r="T643" i="6"/>
  <c r="Z645" i="6"/>
  <c r="W645" i="6"/>
  <c r="T645" i="6"/>
  <c r="Z647" i="6"/>
  <c r="W647" i="6"/>
  <c r="T647" i="6"/>
  <c r="Z649" i="6"/>
  <c r="W649" i="6"/>
  <c r="T649" i="6"/>
  <c r="Z651" i="6"/>
  <c r="W651" i="6"/>
  <c r="T651" i="6"/>
  <c r="Z653" i="6"/>
  <c r="W653" i="6"/>
  <c r="T653" i="6"/>
  <c r="Z655" i="6"/>
  <c r="W655" i="6"/>
  <c r="T655" i="6"/>
  <c r="Z657" i="6"/>
  <c r="W657" i="6"/>
  <c r="T657" i="6"/>
  <c r="Z659" i="6"/>
  <c r="W659" i="6"/>
  <c r="T659" i="6"/>
  <c r="Z661" i="6"/>
  <c r="W661" i="6"/>
  <c r="T661" i="6"/>
  <c r="Z663" i="6"/>
  <c r="W663" i="6"/>
  <c r="T663" i="6"/>
  <c r="Z665" i="6"/>
  <c r="W665" i="6"/>
  <c r="T665" i="6"/>
  <c r="Z667" i="6"/>
  <c r="W667" i="6"/>
  <c r="T667" i="6"/>
  <c r="Z669" i="6"/>
  <c r="W669" i="6"/>
  <c r="T669" i="6"/>
  <c r="Z671" i="6"/>
  <c r="W671" i="6"/>
  <c r="T671" i="6"/>
  <c r="Z673" i="6"/>
  <c r="W673" i="6"/>
  <c r="T673" i="6"/>
  <c r="Z675" i="6"/>
  <c r="W675" i="6"/>
  <c r="T675" i="6"/>
  <c r="Z677" i="6"/>
  <c r="W677" i="6"/>
  <c r="T677" i="6"/>
  <c r="Z679" i="6"/>
  <c r="W679" i="6"/>
  <c r="T679" i="6"/>
  <c r="Z681" i="6"/>
  <c r="W681" i="6"/>
  <c r="T681" i="6"/>
  <c r="Z683" i="6"/>
  <c r="W683" i="6"/>
  <c r="T683" i="6"/>
  <c r="Z685" i="6"/>
  <c r="W685" i="6"/>
  <c r="T685" i="6"/>
  <c r="Z687" i="6"/>
  <c r="W687" i="6"/>
  <c r="T687" i="6"/>
  <c r="Z689" i="6"/>
  <c r="W689" i="6"/>
  <c r="T689" i="6"/>
  <c r="Z691" i="6"/>
  <c r="W691" i="6"/>
  <c r="T691" i="6"/>
  <c r="Z693" i="6"/>
  <c r="W693" i="6"/>
  <c r="T693" i="6"/>
  <c r="Z695" i="6"/>
  <c r="W695" i="6"/>
  <c r="T695" i="6"/>
  <c r="Z697" i="6"/>
  <c r="W697" i="6"/>
  <c r="T697" i="6"/>
  <c r="Z699" i="6"/>
  <c r="W699" i="6"/>
  <c r="T699" i="6"/>
  <c r="Z701" i="6"/>
  <c r="W701" i="6"/>
  <c r="T701" i="6"/>
  <c r="Z703" i="6"/>
  <c r="W703" i="6"/>
  <c r="T703" i="6"/>
  <c r="Z705" i="6"/>
  <c r="W705" i="6"/>
  <c r="T705" i="6"/>
  <c r="Z707" i="6"/>
  <c r="W707" i="6"/>
  <c r="T707" i="6"/>
  <c r="Z709" i="6"/>
  <c r="W709" i="6"/>
  <c r="T709" i="6"/>
  <c r="Z711" i="6"/>
  <c r="W711" i="6"/>
  <c r="T711" i="6"/>
  <c r="Z713" i="6"/>
  <c r="W713" i="6"/>
  <c r="T713" i="6"/>
  <c r="Z715" i="6"/>
  <c r="W715" i="6"/>
  <c r="T715" i="6"/>
  <c r="Z717" i="6"/>
  <c r="W717" i="6"/>
  <c r="T717" i="6"/>
  <c r="Z719" i="6"/>
  <c r="W719" i="6"/>
  <c r="T719" i="6"/>
  <c r="Z721" i="6"/>
  <c r="W721" i="6"/>
  <c r="T721" i="6"/>
  <c r="Z724" i="6"/>
  <c r="W724" i="6"/>
  <c r="T724" i="6"/>
  <c r="Z725" i="6"/>
  <c r="W725" i="6"/>
  <c r="T725" i="6"/>
  <c r="Z727" i="6"/>
  <c r="W727" i="6"/>
  <c r="T727" i="6"/>
  <c r="Z729" i="6"/>
  <c r="W729" i="6"/>
  <c r="T729" i="6"/>
  <c r="Z731" i="6"/>
  <c r="W731" i="6"/>
  <c r="T731" i="6"/>
  <c r="Z733" i="6"/>
  <c r="W733" i="6"/>
  <c r="T733" i="6"/>
  <c r="Z735" i="6"/>
  <c r="W735" i="6"/>
  <c r="T735" i="6"/>
  <c r="Z737" i="6"/>
  <c r="W737" i="6"/>
  <c r="T737" i="6"/>
  <c r="Z739" i="6"/>
  <c r="W739" i="6"/>
  <c r="T739" i="6"/>
  <c r="Z741" i="6"/>
  <c r="W741" i="6"/>
  <c r="T741" i="6"/>
  <c r="Z743" i="6"/>
  <c r="W743" i="6"/>
  <c r="T743" i="6"/>
  <c r="Z745" i="6"/>
  <c r="W745" i="6"/>
  <c r="T745" i="6"/>
  <c r="Z747" i="6"/>
  <c r="W747" i="6"/>
  <c r="T747" i="6"/>
  <c r="Z749" i="6"/>
  <c r="W749" i="6"/>
  <c r="T749" i="6"/>
  <c r="Z751" i="6"/>
  <c r="W751" i="6"/>
  <c r="T751" i="6"/>
  <c r="Z753" i="6"/>
  <c r="W753" i="6"/>
  <c r="T753" i="6"/>
  <c r="Z755" i="6"/>
  <c r="W755" i="6"/>
  <c r="T755" i="6"/>
  <c r="Z757" i="6"/>
  <c r="W757" i="6"/>
  <c r="T757" i="6"/>
  <c r="Z759" i="6"/>
  <c r="W759" i="6"/>
  <c r="T759" i="6"/>
  <c r="Z761" i="6"/>
  <c r="W761" i="6"/>
  <c r="T761" i="6"/>
  <c r="Z763" i="6"/>
  <c r="W763" i="6"/>
  <c r="T763" i="6"/>
  <c r="Z765" i="6"/>
  <c r="W765" i="6"/>
  <c r="T765" i="6"/>
  <c r="Z767" i="6"/>
  <c r="W767" i="6"/>
  <c r="T767" i="6"/>
  <c r="Z769" i="6"/>
  <c r="W769" i="6"/>
  <c r="T769" i="6"/>
  <c r="Z771" i="6"/>
  <c r="W771" i="6"/>
  <c r="T771" i="6"/>
  <c r="Z773" i="6"/>
  <c r="W773" i="6"/>
  <c r="T773" i="6"/>
  <c r="Z775" i="6"/>
  <c r="W775" i="6"/>
  <c r="T775" i="6"/>
  <c r="Z777" i="6"/>
  <c r="W777" i="6"/>
  <c r="T777" i="6"/>
  <c r="Z779" i="6"/>
  <c r="W779" i="6"/>
  <c r="T779" i="6"/>
  <c r="Z781" i="6"/>
  <c r="W781" i="6"/>
  <c r="T781" i="6"/>
  <c r="Z783" i="6"/>
  <c r="W783" i="6"/>
  <c r="T783" i="6"/>
  <c r="Z785" i="6"/>
  <c r="W785" i="6"/>
  <c r="T785" i="6"/>
  <c r="Z787" i="6"/>
  <c r="W787" i="6"/>
  <c r="T787" i="6"/>
  <c r="Z789" i="6"/>
  <c r="W789" i="6"/>
  <c r="T789" i="6"/>
  <c r="Z791" i="6"/>
  <c r="W791" i="6"/>
  <c r="T791" i="6"/>
  <c r="Z793" i="6"/>
  <c r="W793" i="6"/>
  <c r="T793" i="6"/>
  <c r="Z795" i="6"/>
  <c r="W795" i="6"/>
  <c r="T795" i="6"/>
  <c r="Z797" i="6"/>
  <c r="W797" i="6"/>
  <c r="T797" i="6"/>
  <c r="Z799" i="6"/>
  <c r="W799" i="6"/>
  <c r="T799" i="6"/>
  <c r="Z801" i="6"/>
  <c r="W801" i="6"/>
  <c r="T801" i="6"/>
  <c r="Z803" i="6"/>
  <c r="W803" i="6"/>
  <c r="T803" i="6"/>
  <c r="Z805" i="6"/>
  <c r="W805" i="6"/>
  <c r="T805" i="6"/>
  <c r="Z807" i="6"/>
  <c r="W807" i="6"/>
  <c r="T807" i="6"/>
  <c r="Z809" i="6"/>
  <c r="W809" i="6"/>
  <c r="T809" i="6"/>
  <c r="Z811" i="6"/>
  <c r="W811" i="6"/>
  <c r="T811" i="6"/>
  <c r="Z813" i="6"/>
  <c r="W813" i="6"/>
  <c r="T813" i="6"/>
  <c r="Z815" i="6"/>
  <c r="W815" i="6"/>
  <c r="T815" i="6"/>
  <c r="Z817" i="6"/>
  <c r="W817" i="6"/>
  <c r="T817" i="6"/>
  <c r="Z819" i="6"/>
  <c r="W819" i="6"/>
  <c r="T819" i="6"/>
  <c r="Z821" i="6"/>
  <c r="W821" i="6"/>
  <c r="T821" i="6"/>
  <c r="Z823" i="6"/>
  <c r="W823" i="6"/>
  <c r="T823" i="6"/>
  <c r="Z825" i="6"/>
  <c r="W825" i="6"/>
  <c r="T825" i="6"/>
  <c r="Z827" i="6"/>
  <c r="W827" i="6"/>
  <c r="T827" i="6"/>
  <c r="Z829" i="6"/>
  <c r="W829" i="6"/>
  <c r="T829" i="6"/>
  <c r="Z831" i="6"/>
  <c r="W831" i="6"/>
  <c r="T831" i="6"/>
  <c r="Z833" i="6"/>
  <c r="W833" i="6"/>
  <c r="T833" i="6"/>
  <c r="Z835" i="6"/>
  <c r="W835" i="6"/>
  <c r="T835" i="6"/>
  <c r="Z837" i="6"/>
  <c r="W837" i="6"/>
  <c r="T837" i="6"/>
  <c r="Z839" i="6"/>
  <c r="W839" i="6"/>
  <c r="T839" i="6"/>
  <c r="Z841" i="6"/>
  <c r="W841" i="6"/>
  <c r="T841" i="6"/>
  <c r="Z843" i="6"/>
  <c r="W843" i="6"/>
  <c r="T843" i="6"/>
  <c r="Z845" i="6"/>
  <c r="W845" i="6"/>
  <c r="T845" i="6"/>
  <c r="Z847" i="6"/>
  <c r="W847" i="6"/>
  <c r="T847" i="6"/>
  <c r="Z849" i="6"/>
  <c r="W849" i="6"/>
  <c r="T849" i="6"/>
  <c r="Z851" i="6"/>
  <c r="W851" i="6"/>
  <c r="T851" i="6"/>
  <c r="Z853" i="6"/>
  <c r="W853" i="6"/>
  <c r="T853" i="6"/>
  <c r="Z855" i="6"/>
  <c r="W855" i="6"/>
  <c r="T855" i="6"/>
  <c r="Z857" i="6"/>
  <c r="W857" i="6"/>
  <c r="T857" i="6"/>
  <c r="Z859" i="6"/>
  <c r="W859" i="6"/>
  <c r="T859" i="6"/>
  <c r="Z861" i="6"/>
  <c r="W861" i="6"/>
  <c r="T861" i="6"/>
  <c r="Z863" i="6"/>
  <c r="W863" i="6"/>
  <c r="T863" i="6"/>
  <c r="Z865" i="6"/>
  <c r="W865" i="6"/>
  <c r="T865" i="6"/>
  <c r="Z867" i="6"/>
  <c r="W867" i="6"/>
  <c r="T867" i="6"/>
  <c r="Z869" i="6"/>
  <c r="W869" i="6"/>
  <c r="T869" i="6"/>
  <c r="Z871" i="6"/>
  <c r="W871" i="6"/>
  <c r="T871" i="6"/>
  <c r="Z873" i="6"/>
  <c r="W873" i="6"/>
  <c r="T873" i="6"/>
  <c r="Z875" i="6"/>
  <c r="W875" i="6"/>
  <c r="T875" i="6"/>
  <c r="Z877" i="6"/>
  <c r="W877" i="6"/>
  <c r="T877" i="6"/>
  <c r="Z879" i="6"/>
  <c r="W879" i="6"/>
  <c r="T879" i="6"/>
  <c r="Z881" i="6"/>
  <c r="W881" i="6"/>
  <c r="T881" i="6"/>
  <c r="Z883" i="6"/>
  <c r="W883" i="6"/>
  <c r="T883" i="6"/>
  <c r="Z885" i="6"/>
  <c r="W885" i="6"/>
  <c r="T885" i="6"/>
  <c r="Z887" i="6"/>
  <c r="W887" i="6"/>
  <c r="T887" i="6"/>
  <c r="Z889" i="6"/>
  <c r="W889" i="6"/>
  <c r="T889" i="6"/>
  <c r="Z891" i="6"/>
  <c r="W891" i="6"/>
  <c r="T891" i="6"/>
  <c r="Z893" i="6"/>
  <c r="W893" i="6"/>
  <c r="T893" i="6"/>
  <c r="Z895" i="6"/>
  <c r="W895" i="6"/>
  <c r="T895" i="6"/>
  <c r="Z897" i="6"/>
  <c r="W897" i="6"/>
  <c r="T897" i="6"/>
  <c r="Z899" i="6"/>
  <c r="W899" i="6"/>
  <c r="T899" i="6"/>
  <c r="Z901" i="6"/>
  <c r="W901" i="6"/>
  <c r="T901" i="6"/>
  <c r="Z903" i="6"/>
  <c r="W903" i="6"/>
  <c r="T903" i="6"/>
  <c r="Z905" i="6"/>
  <c r="W905" i="6"/>
  <c r="T905" i="6"/>
  <c r="Z907" i="6"/>
  <c r="W907" i="6"/>
  <c r="T907" i="6"/>
  <c r="Z909" i="6"/>
  <c r="W909" i="6"/>
  <c r="T909" i="6"/>
  <c r="Z911" i="6"/>
  <c r="W911" i="6"/>
  <c r="T911" i="6"/>
  <c r="Z913" i="6"/>
  <c r="W913" i="6"/>
  <c r="T913" i="6"/>
  <c r="Z915" i="6"/>
  <c r="W915" i="6"/>
  <c r="T915" i="6"/>
  <c r="Z917" i="6"/>
  <c r="W917" i="6"/>
  <c r="T917" i="6"/>
  <c r="Z918" i="6"/>
  <c r="W918" i="6"/>
  <c r="T918" i="6"/>
  <c r="Z919" i="6"/>
  <c r="W919" i="6"/>
  <c r="T919" i="6"/>
  <c r="Z921" i="6"/>
  <c r="W921" i="6"/>
  <c r="T921" i="6"/>
  <c r="Z922" i="6"/>
  <c r="W922" i="6"/>
  <c r="T922" i="6"/>
  <c r="Z923" i="6"/>
  <c r="W923" i="6"/>
  <c r="T923" i="6"/>
  <c r="Z924" i="6"/>
  <c r="W924" i="6"/>
  <c r="T924" i="6"/>
  <c r="Z925" i="6"/>
  <c r="W925" i="6"/>
  <c r="T925" i="6"/>
  <c r="Z926" i="6"/>
  <c r="W926" i="6"/>
  <c r="T926" i="6"/>
  <c r="Z927" i="6"/>
  <c r="W927" i="6"/>
  <c r="T927" i="6"/>
  <c r="Z928" i="6"/>
  <c r="W928" i="6"/>
  <c r="T928" i="6"/>
  <c r="Z929" i="6"/>
  <c r="W929" i="6"/>
  <c r="T929" i="6"/>
  <c r="Z930" i="6"/>
  <c r="W930" i="6"/>
  <c r="T930" i="6"/>
  <c r="Z931" i="6"/>
  <c r="W931" i="6"/>
  <c r="T931" i="6"/>
  <c r="Z932" i="6"/>
  <c r="W932" i="6"/>
  <c r="T932" i="6"/>
  <c r="Z933" i="6"/>
  <c r="W933" i="6"/>
  <c r="T933" i="6"/>
  <c r="Z934" i="6"/>
  <c r="W934" i="6"/>
  <c r="T934" i="6"/>
  <c r="Z935" i="6"/>
  <c r="W935" i="6"/>
  <c r="T935" i="6"/>
  <c r="Z936" i="6"/>
  <c r="W936" i="6"/>
  <c r="T936" i="6"/>
  <c r="Z937" i="6"/>
  <c r="W937" i="6"/>
  <c r="T937" i="6"/>
  <c r="Z938" i="6"/>
  <c r="W938" i="6"/>
  <c r="T938" i="6"/>
  <c r="Z939" i="6"/>
  <c r="W939" i="6"/>
  <c r="T939" i="6"/>
  <c r="Z940" i="6"/>
  <c r="W940" i="6"/>
  <c r="T940" i="6"/>
  <c r="Z941" i="6"/>
  <c r="W941" i="6"/>
  <c r="T941" i="6"/>
  <c r="Z942" i="6"/>
  <c r="W942" i="6"/>
  <c r="T942" i="6"/>
  <c r="Z943" i="6"/>
  <c r="W943" i="6"/>
  <c r="T943" i="6"/>
  <c r="Z944" i="6"/>
  <c r="W944" i="6"/>
  <c r="T944" i="6"/>
  <c r="Z945" i="6"/>
  <c r="W945" i="6"/>
  <c r="T945" i="6"/>
  <c r="Z946" i="6"/>
  <c r="W946" i="6"/>
  <c r="T946" i="6"/>
  <c r="Z947" i="6"/>
  <c r="W947" i="6"/>
  <c r="T947" i="6"/>
  <c r="Z948" i="6"/>
  <c r="W948" i="6"/>
  <c r="T948" i="6"/>
  <c r="Z949" i="6"/>
  <c r="W949" i="6"/>
  <c r="T949" i="6"/>
  <c r="Z950" i="6"/>
  <c r="W950" i="6"/>
  <c r="T950" i="6"/>
  <c r="Z951" i="6"/>
  <c r="W951" i="6"/>
  <c r="T951" i="6"/>
  <c r="Z952" i="6"/>
  <c r="W952" i="6"/>
  <c r="T952" i="6"/>
  <c r="Z953" i="6"/>
  <c r="W953" i="6"/>
  <c r="T953" i="6"/>
  <c r="Z954" i="6"/>
  <c r="W954" i="6"/>
  <c r="T954" i="6"/>
  <c r="Z955" i="6"/>
  <c r="W955" i="6"/>
  <c r="T955" i="6"/>
  <c r="Z956" i="6"/>
  <c r="W956" i="6"/>
  <c r="T956" i="6"/>
  <c r="Z957" i="6"/>
  <c r="W957" i="6"/>
  <c r="T957" i="6"/>
  <c r="Z958" i="6"/>
  <c r="W958" i="6"/>
  <c r="T958" i="6"/>
  <c r="Z959" i="6"/>
  <c r="W959" i="6"/>
  <c r="T959" i="6"/>
  <c r="Z960" i="6"/>
  <c r="W960" i="6"/>
  <c r="T960" i="6"/>
  <c r="Z961" i="6"/>
  <c r="W961" i="6"/>
  <c r="T961" i="6"/>
  <c r="Z962" i="6"/>
  <c r="W962" i="6"/>
  <c r="T962" i="6"/>
  <c r="Z963" i="6"/>
  <c r="W963" i="6"/>
  <c r="T963" i="6"/>
  <c r="Z964" i="6"/>
  <c r="W964" i="6"/>
  <c r="T964" i="6"/>
  <c r="Z965" i="6"/>
  <c r="W965" i="6"/>
  <c r="T965" i="6"/>
  <c r="Z966" i="6"/>
  <c r="W966" i="6"/>
  <c r="T966" i="6"/>
  <c r="Z967" i="6"/>
  <c r="W967" i="6"/>
  <c r="T967" i="6"/>
  <c r="Z968" i="6"/>
  <c r="W968" i="6"/>
  <c r="T968" i="6"/>
  <c r="Z969" i="6"/>
  <c r="W969" i="6"/>
  <c r="T969" i="6"/>
  <c r="Z970" i="6"/>
  <c r="W970" i="6"/>
  <c r="T970" i="6"/>
  <c r="Z971" i="6"/>
  <c r="W971" i="6"/>
  <c r="T971" i="6"/>
  <c r="Z972" i="6"/>
  <c r="W972" i="6"/>
  <c r="T972" i="6"/>
  <c r="Z973" i="6"/>
  <c r="W973" i="6"/>
  <c r="T973" i="6"/>
  <c r="Z974" i="6"/>
  <c r="W974" i="6"/>
  <c r="T974" i="6"/>
  <c r="Z975" i="6"/>
  <c r="W975" i="6"/>
  <c r="T975" i="6"/>
  <c r="Z976" i="6"/>
  <c r="W976" i="6"/>
  <c r="T976" i="6"/>
  <c r="Z977" i="6"/>
  <c r="W977" i="6"/>
  <c r="T977" i="6"/>
  <c r="Z978" i="6"/>
  <c r="W978" i="6"/>
  <c r="T978" i="6"/>
  <c r="Z979" i="6"/>
  <c r="W979" i="6"/>
  <c r="T979" i="6"/>
  <c r="Z980" i="6"/>
  <c r="W980" i="6"/>
  <c r="T980" i="6"/>
  <c r="Z981" i="6"/>
  <c r="W981" i="6"/>
  <c r="T981" i="6"/>
  <c r="Z982" i="6"/>
  <c r="W982" i="6"/>
  <c r="T982" i="6"/>
  <c r="Z983" i="6"/>
  <c r="W983" i="6"/>
  <c r="T983" i="6"/>
  <c r="Z984" i="6"/>
  <c r="W984" i="6"/>
  <c r="T984" i="6"/>
  <c r="Z985" i="6"/>
  <c r="W985" i="6"/>
  <c r="T985" i="6"/>
  <c r="Z986" i="6"/>
  <c r="W986" i="6"/>
  <c r="T986" i="6"/>
  <c r="Z987" i="6"/>
  <c r="W987" i="6"/>
  <c r="T987" i="6"/>
  <c r="Z988" i="6"/>
  <c r="W988" i="6"/>
  <c r="T988" i="6"/>
  <c r="Z989" i="6"/>
  <c r="W989" i="6"/>
  <c r="T989" i="6"/>
  <c r="Z990" i="6"/>
  <c r="W990" i="6"/>
  <c r="T990" i="6"/>
  <c r="Z991" i="6"/>
  <c r="W991" i="6"/>
  <c r="T991" i="6"/>
  <c r="Z992" i="6"/>
  <c r="W992" i="6"/>
  <c r="T992" i="6"/>
  <c r="Z993" i="6"/>
  <c r="W993" i="6"/>
  <c r="T993" i="6"/>
  <c r="Z994" i="6"/>
  <c r="W994" i="6"/>
  <c r="T994" i="6"/>
  <c r="Z995" i="6"/>
  <c r="W995" i="6"/>
  <c r="T995" i="6"/>
  <c r="Z996" i="6"/>
  <c r="W996" i="6"/>
  <c r="T996" i="6"/>
  <c r="Z997" i="6"/>
  <c r="W997" i="6"/>
  <c r="T997" i="6"/>
  <c r="Z998" i="6"/>
  <c r="W998" i="6"/>
  <c r="T998" i="6"/>
  <c r="Z999" i="6"/>
  <c r="W999" i="6"/>
  <c r="T999" i="6"/>
  <c r="Z1000" i="6"/>
  <c r="W1000" i="6"/>
  <c r="T1000" i="6"/>
  <c r="Z1001" i="6"/>
  <c r="W1001" i="6"/>
  <c r="T1001" i="6"/>
  <c r="Z1002" i="6"/>
  <c r="W1002" i="6"/>
  <c r="T1002" i="6"/>
  <c r="Z1003" i="6"/>
  <c r="W1003" i="6"/>
  <c r="T1003" i="6"/>
  <c r="Z1004" i="6"/>
  <c r="W1004" i="6"/>
  <c r="T1004" i="6"/>
  <c r="Z1005" i="6"/>
  <c r="W1005" i="6"/>
  <c r="T1005" i="6"/>
  <c r="Z1006" i="6"/>
  <c r="W1006" i="6"/>
  <c r="T1006" i="6"/>
  <c r="Z1007" i="6"/>
  <c r="W1007" i="6"/>
  <c r="T1007" i="6"/>
  <c r="Z1008" i="6"/>
  <c r="W1008" i="6"/>
  <c r="T1008" i="6"/>
  <c r="Z1009" i="6"/>
  <c r="W1009" i="6"/>
  <c r="T1009" i="6"/>
  <c r="Z1010" i="6"/>
  <c r="W1010" i="6"/>
  <c r="T1010" i="6"/>
  <c r="Z1011" i="6"/>
  <c r="W1011" i="6"/>
  <c r="T1011" i="6"/>
  <c r="Z1012" i="6"/>
  <c r="W1012" i="6"/>
  <c r="T1012" i="6"/>
  <c r="Z1013" i="6"/>
  <c r="W1013" i="6"/>
  <c r="T1013" i="6"/>
  <c r="Z1014" i="6"/>
  <c r="W1014" i="6"/>
  <c r="T1014" i="6"/>
  <c r="Z1015" i="6"/>
  <c r="W1015" i="6"/>
  <c r="T1015" i="6"/>
  <c r="Z1016" i="6"/>
  <c r="W1016" i="6"/>
  <c r="T1016" i="6"/>
  <c r="Z1017" i="6"/>
  <c r="W1017" i="6"/>
  <c r="T1017" i="6"/>
  <c r="Z1018" i="6"/>
  <c r="W1018" i="6"/>
  <c r="T1018" i="6"/>
  <c r="Z1019" i="6"/>
  <c r="W1019" i="6"/>
  <c r="T1019" i="6"/>
  <c r="Z1020" i="6"/>
  <c r="W1020" i="6"/>
  <c r="T1020" i="6"/>
  <c r="Z1021" i="6"/>
  <c r="W1021" i="6"/>
  <c r="T1021" i="6"/>
  <c r="Z1022" i="6"/>
  <c r="W1022" i="6"/>
  <c r="T1022" i="6"/>
  <c r="Z1023" i="6"/>
  <c r="W1023" i="6"/>
  <c r="T1023" i="6"/>
  <c r="Z1024" i="6"/>
  <c r="W1024" i="6"/>
  <c r="T1024" i="6"/>
  <c r="Z1025" i="6"/>
  <c r="W1025" i="6"/>
  <c r="T1025" i="6"/>
  <c r="Z1026" i="6"/>
  <c r="W1026" i="6"/>
  <c r="T1026" i="6"/>
  <c r="Z1027" i="6"/>
  <c r="W1027" i="6"/>
  <c r="T1027" i="6"/>
  <c r="Z1028" i="6"/>
  <c r="W1028" i="6"/>
  <c r="T1028" i="6"/>
  <c r="Z1029" i="6"/>
  <c r="W1029" i="6"/>
  <c r="T1029" i="6"/>
  <c r="Z1030" i="6"/>
  <c r="W1030" i="6"/>
  <c r="T1030" i="6"/>
  <c r="Z1031" i="6"/>
  <c r="W1031" i="6"/>
  <c r="T1031" i="6"/>
  <c r="Z1032" i="6"/>
  <c r="W1032" i="6"/>
  <c r="T1032" i="6"/>
  <c r="Z1033" i="6"/>
  <c r="W1033" i="6"/>
  <c r="T1033" i="6"/>
  <c r="Z1034" i="6"/>
  <c r="W1034" i="6"/>
  <c r="T1034" i="6"/>
  <c r="Z1035" i="6"/>
  <c r="W1035" i="6"/>
  <c r="T1035" i="6"/>
  <c r="Z1036" i="6"/>
  <c r="W1036" i="6"/>
  <c r="T1036" i="6"/>
  <c r="Z1037" i="6"/>
  <c r="W1037" i="6"/>
  <c r="T1037" i="6"/>
  <c r="Z1038" i="6"/>
  <c r="W1038" i="6"/>
  <c r="T1038" i="6"/>
  <c r="Z1039" i="6"/>
  <c r="W1039" i="6"/>
  <c r="T1039" i="6"/>
  <c r="Z1040" i="6"/>
  <c r="W1040" i="6"/>
  <c r="T1040" i="6"/>
  <c r="Z1041" i="6"/>
  <c r="W1041" i="6"/>
  <c r="T1041" i="6"/>
  <c r="Z1042" i="6"/>
  <c r="W1042" i="6"/>
  <c r="T1042" i="6"/>
  <c r="Z1043" i="6"/>
  <c r="W1043" i="6"/>
  <c r="T1043" i="6"/>
  <c r="Z1044" i="6"/>
  <c r="W1044" i="6"/>
  <c r="T1044" i="6"/>
  <c r="Z1045" i="6"/>
  <c r="W1045" i="6"/>
  <c r="T1045" i="6"/>
  <c r="Z1046" i="6"/>
  <c r="W1046" i="6"/>
  <c r="T1046" i="6"/>
  <c r="Z1047" i="6"/>
  <c r="W1047" i="6"/>
  <c r="T1047" i="6"/>
  <c r="Z1048" i="6"/>
  <c r="W1048" i="6"/>
  <c r="T1048" i="6"/>
  <c r="Z1049" i="6"/>
  <c r="W1049" i="6"/>
  <c r="T1049" i="6"/>
  <c r="Z1050" i="6"/>
  <c r="W1050" i="6"/>
  <c r="T1050" i="6"/>
  <c r="Z1051" i="6"/>
  <c r="W1051" i="6"/>
  <c r="T1051" i="6"/>
  <c r="Z1052" i="6"/>
  <c r="W1052" i="6"/>
  <c r="T1052" i="6"/>
  <c r="Z1053" i="6"/>
  <c r="W1053" i="6"/>
  <c r="T1053" i="6"/>
  <c r="Z1054" i="6"/>
  <c r="W1054" i="6"/>
  <c r="T1054" i="6"/>
  <c r="Z1055" i="6"/>
  <c r="W1055" i="6"/>
  <c r="T1055" i="6"/>
  <c r="Z1056" i="6"/>
  <c r="W1056" i="6"/>
  <c r="T1056" i="6"/>
  <c r="Z1057" i="6"/>
  <c r="W1057" i="6"/>
  <c r="T1057" i="6"/>
  <c r="Z1058" i="6"/>
  <c r="W1058" i="6"/>
  <c r="T1058" i="6"/>
  <c r="Z1059" i="6"/>
  <c r="W1059" i="6"/>
  <c r="T1059" i="6"/>
  <c r="Z1060" i="6"/>
  <c r="W1060" i="6"/>
  <c r="T1060" i="6"/>
  <c r="Z1061" i="6"/>
  <c r="W1061" i="6"/>
  <c r="T1061" i="6"/>
  <c r="Z1062" i="6"/>
  <c r="W1062" i="6"/>
  <c r="T1062" i="6"/>
  <c r="Z1063" i="6"/>
  <c r="W1063" i="6"/>
  <c r="T1063" i="6"/>
  <c r="Z1064" i="6"/>
  <c r="W1064" i="6"/>
  <c r="T1064" i="6"/>
  <c r="Z1065" i="6"/>
  <c r="W1065" i="6"/>
  <c r="T1065" i="6"/>
  <c r="Z1066" i="6"/>
  <c r="W1066" i="6"/>
  <c r="T1066" i="6"/>
  <c r="Z1067" i="6"/>
  <c r="W1067" i="6"/>
  <c r="T1067" i="6"/>
  <c r="Z1068" i="6"/>
  <c r="W1068" i="6"/>
  <c r="T1068" i="6"/>
  <c r="Z1069" i="6"/>
  <c r="W1069" i="6"/>
  <c r="T1069" i="6"/>
  <c r="Z1070" i="6"/>
  <c r="W1070" i="6"/>
  <c r="T1070" i="6"/>
  <c r="Z1071" i="6"/>
  <c r="W1071" i="6"/>
  <c r="T1071" i="6"/>
  <c r="Z1072" i="6"/>
  <c r="W1072" i="6"/>
  <c r="T1072" i="6"/>
  <c r="Z1073" i="6"/>
  <c r="W1073" i="6"/>
  <c r="T1073" i="6"/>
  <c r="Z1074" i="6"/>
  <c r="W1074" i="6"/>
  <c r="T1074" i="6"/>
  <c r="Z1075" i="6"/>
  <c r="W1075" i="6"/>
  <c r="T1075" i="6"/>
  <c r="Z1076" i="6"/>
  <c r="W1076" i="6"/>
  <c r="T1076" i="6"/>
  <c r="Z1077" i="6"/>
  <c r="W1077" i="6"/>
  <c r="T1077" i="6"/>
  <c r="Z1078" i="6"/>
  <c r="W1078" i="6"/>
  <c r="T1078" i="6"/>
  <c r="Z1079" i="6"/>
  <c r="W1079" i="6"/>
  <c r="T1079" i="6"/>
  <c r="Z1080" i="6"/>
  <c r="W1080" i="6"/>
  <c r="T1080" i="6"/>
  <c r="Z1081" i="6"/>
  <c r="W1081" i="6"/>
  <c r="T1081" i="6"/>
  <c r="Z1082" i="6"/>
  <c r="W1082" i="6"/>
  <c r="T1082" i="6"/>
  <c r="Z1083" i="6"/>
  <c r="W1083" i="6"/>
  <c r="T1083" i="6"/>
  <c r="Z1084" i="6"/>
  <c r="W1084" i="6"/>
  <c r="T1084" i="6"/>
  <c r="Z1085" i="6"/>
  <c r="W1085" i="6"/>
  <c r="T1085" i="6"/>
  <c r="Z1086" i="6"/>
  <c r="W1086" i="6"/>
  <c r="T1086" i="6"/>
  <c r="Z1087" i="6"/>
  <c r="W1087" i="6"/>
  <c r="T1087" i="6"/>
  <c r="Z1088" i="6"/>
  <c r="W1088" i="6"/>
  <c r="T1088" i="6"/>
  <c r="Z1089" i="6"/>
  <c r="W1089" i="6"/>
  <c r="T1089" i="6"/>
  <c r="Z1090" i="6"/>
  <c r="W1090" i="6"/>
  <c r="T1090" i="6"/>
  <c r="Z1091" i="6"/>
  <c r="W1091" i="6"/>
  <c r="T1091" i="6"/>
  <c r="Z1092" i="6"/>
  <c r="W1092" i="6"/>
  <c r="T1092" i="6"/>
  <c r="Z1093" i="6"/>
  <c r="W1093" i="6"/>
  <c r="T1093" i="6"/>
  <c r="Z1094" i="6"/>
  <c r="W1094" i="6"/>
  <c r="T1094" i="6"/>
  <c r="Z1095" i="6"/>
  <c r="W1095" i="6"/>
  <c r="T1095" i="6"/>
  <c r="Z1096" i="6"/>
  <c r="W1096" i="6"/>
  <c r="T1096" i="6"/>
  <c r="Z1097" i="6"/>
  <c r="W1097" i="6"/>
  <c r="T1097" i="6"/>
  <c r="Z1098" i="6"/>
  <c r="W1098" i="6"/>
  <c r="T1098" i="6"/>
  <c r="Z1099" i="6"/>
  <c r="W1099" i="6"/>
  <c r="T1099" i="6"/>
  <c r="Z1100" i="6"/>
  <c r="W1100" i="6"/>
  <c r="T1100" i="6"/>
  <c r="Z1101" i="6"/>
  <c r="W1101" i="6"/>
  <c r="T1101" i="6"/>
  <c r="Z1102" i="6"/>
  <c r="W1102" i="6"/>
  <c r="T1102" i="6"/>
  <c r="Z1103" i="6"/>
  <c r="W1103" i="6"/>
  <c r="T1103" i="6"/>
  <c r="Z1104" i="6"/>
  <c r="W1104" i="6"/>
  <c r="T1104" i="6"/>
  <c r="Z1105" i="6"/>
  <c r="W1105" i="6"/>
  <c r="T1105" i="6"/>
  <c r="Z1106" i="6"/>
  <c r="W1106" i="6"/>
  <c r="T1106" i="6"/>
  <c r="Z1107" i="6"/>
  <c r="W1107" i="6"/>
  <c r="T1107" i="6"/>
  <c r="Z1108" i="6"/>
  <c r="W1108" i="6"/>
  <c r="T1108" i="6"/>
  <c r="Z1109" i="6"/>
  <c r="W1109" i="6"/>
  <c r="T1109" i="6"/>
  <c r="Z1110" i="6"/>
  <c r="W1110" i="6"/>
  <c r="T1110" i="6"/>
  <c r="Z1111" i="6"/>
  <c r="W1111" i="6"/>
  <c r="T1111" i="6"/>
  <c r="Z1112" i="6"/>
  <c r="W1112" i="6"/>
  <c r="T1112" i="6"/>
  <c r="Z1113" i="6"/>
  <c r="W1113" i="6"/>
  <c r="T1113" i="6"/>
  <c r="Z1114" i="6"/>
  <c r="W1114" i="6"/>
  <c r="T1114" i="6"/>
  <c r="Z1115" i="6"/>
  <c r="W1115" i="6"/>
  <c r="T1115" i="6"/>
  <c r="Z1116" i="6"/>
  <c r="W1116" i="6"/>
  <c r="T1116" i="6"/>
  <c r="Z1117" i="6"/>
  <c r="W1117" i="6"/>
  <c r="T1117" i="6"/>
  <c r="Z1118" i="6"/>
  <c r="W1118" i="6"/>
  <c r="T1118" i="6"/>
  <c r="Z1119" i="6"/>
  <c r="W1119" i="6"/>
  <c r="T1119" i="6"/>
  <c r="Z1120" i="6"/>
  <c r="W1120" i="6"/>
  <c r="T1120" i="6"/>
  <c r="Z1121" i="6"/>
  <c r="W1121" i="6"/>
  <c r="T1121" i="6"/>
  <c r="Z1122" i="6"/>
  <c r="W1122" i="6"/>
  <c r="T1122" i="6"/>
  <c r="Z1123" i="6"/>
  <c r="W1123" i="6"/>
  <c r="T1123" i="6"/>
  <c r="Z1124" i="6"/>
  <c r="W1124" i="6"/>
  <c r="T1124" i="6"/>
  <c r="Z1125" i="6"/>
  <c r="W1125" i="6"/>
  <c r="T1125" i="6"/>
  <c r="Z1126" i="6"/>
  <c r="W1126" i="6"/>
  <c r="T1126" i="6"/>
  <c r="Z1127" i="6"/>
  <c r="W1127" i="6"/>
  <c r="T1127" i="6"/>
  <c r="Z1128" i="6"/>
  <c r="W1128" i="6"/>
  <c r="T1128" i="6"/>
  <c r="Z1129" i="6"/>
  <c r="W1129" i="6"/>
  <c r="T1129" i="6"/>
  <c r="Z1130" i="6"/>
  <c r="W1130" i="6"/>
  <c r="T1130" i="6"/>
  <c r="Z1131" i="6"/>
  <c r="W1131" i="6"/>
  <c r="T1131" i="6"/>
  <c r="Z1132" i="6"/>
  <c r="W1132" i="6"/>
  <c r="T1132" i="6"/>
  <c r="Z1133" i="6"/>
  <c r="W1133" i="6"/>
  <c r="T1133" i="6"/>
  <c r="Z1134" i="6"/>
  <c r="W1134" i="6"/>
  <c r="T1134" i="6"/>
  <c r="Z1135" i="6"/>
  <c r="W1135" i="6"/>
  <c r="T1135" i="6"/>
  <c r="Z1136" i="6"/>
  <c r="W1136" i="6"/>
  <c r="T1136" i="6"/>
  <c r="Z1137" i="6"/>
  <c r="W1137" i="6"/>
  <c r="T1137" i="6"/>
  <c r="Z1138" i="6"/>
  <c r="W1138" i="6"/>
  <c r="T1138" i="6"/>
  <c r="Z1139" i="6"/>
  <c r="W1139" i="6"/>
  <c r="T1139" i="6"/>
  <c r="Z1140" i="6"/>
  <c r="W1140" i="6"/>
  <c r="T1140" i="6"/>
  <c r="Z1141" i="6"/>
  <c r="W1141" i="6"/>
  <c r="T1141" i="6"/>
  <c r="Z1142" i="6"/>
  <c r="W1142" i="6"/>
  <c r="T1142" i="6"/>
  <c r="Z1143" i="6"/>
  <c r="W1143" i="6"/>
  <c r="T1143" i="6"/>
  <c r="Z1144" i="6"/>
  <c r="W1144" i="6"/>
  <c r="T1144" i="6"/>
  <c r="Z1145" i="6"/>
  <c r="W1145" i="6"/>
  <c r="T1145" i="6"/>
  <c r="Z1146" i="6"/>
  <c r="W1146" i="6"/>
  <c r="T1146" i="6"/>
  <c r="Z1147" i="6"/>
  <c r="W1147" i="6"/>
  <c r="T1147" i="6"/>
  <c r="Z1148" i="6"/>
  <c r="W1148" i="6"/>
  <c r="T1148" i="6"/>
  <c r="Z1149" i="6"/>
  <c r="W1149" i="6"/>
  <c r="T1149" i="6"/>
  <c r="Z1150" i="6"/>
  <c r="W1150" i="6"/>
  <c r="T1150" i="6"/>
  <c r="Z1151" i="6"/>
  <c r="W1151" i="6"/>
  <c r="T1151" i="6"/>
  <c r="Z1152" i="6"/>
  <c r="W1152" i="6"/>
  <c r="T1152" i="6"/>
  <c r="Z1153" i="6"/>
  <c r="W1153" i="6"/>
  <c r="T1153" i="6"/>
  <c r="Z1154" i="6"/>
  <c r="W1154" i="6"/>
  <c r="T1154" i="6"/>
  <c r="Z1155" i="6"/>
  <c r="W1155" i="6"/>
  <c r="T1155" i="6"/>
  <c r="Z1156" i="6"/>
  <c r="W1156" i="6"/>
  <c r="T1156" i="6"/>
  <c r="Z1157" i="6"/>
  <c r="W1157" i="6"/>
  <c r="T1157" i="6"/>
  <c r="Z1158" i="6"/>
  <c r="W1158" i="6"/>
  <c r="T1158" i="6"/>
  <c r="Z1159" i="6"/>
  <c r="W1159" i="6"/>
  <c r="T1159" i="6"/>
  <c r="Z1160" i="6"/>
  <c r="W1160" i="6"/>
  <c r="T1160" i="6"/>
  <c r="Z1161" i="6"/>
  <c r="W1161" i="6"/>
  <c r="T1161" i="6"/>
  <c r="Z1162" i="6"/>
  <c r="W1162" i="6"/>
  <c r="T1162" i="6"/>
  <c r="Z1163" i="6"/>
  <c r="W1163" i="6"/>
  <c r="T1163" i="6"/>
  <c r="Z1164" i="6"/>
  <c r="W1164" i="6"/>
  <c r="T1164" i="6"/>
  <c r="Z1165" i="6"/>
  <c r="W1165" i="6"/>
  <c r="T1165" i="6"/>
  <c r="Z1166" i="6"/>
  <c r="W1166" i="6"/>
  <c r="T1166" i="6"/>
  <c r="Z1167" i="6"/>
  <c r="W1167" i="6"/>
  <c r="T1167" i="6"/>
  <c r="Z1168" i="6"/>
  <c r="W1168" i="6"/>
  <c r="T1168" i="6"/>
  <c r="Z1169" i="6"/>
  <c r="W1169" i="6"/>
  <c r="T1169" i="6"/>
  <c r="Z1170" i="6"/>
  <c r="W1170" i="6"/>
  <c r="T1170" i="6"/>
  <c r="Z1171" i="6"/>
  <c r="W1171" i="6"/>
  <c r="T1171" i="6"/>
  <c r="Z1172" i="6"/>
  <c r="W1172" i="6"/>
  <c r="T1172" i="6"/>
  <c r="Z1173" i="6"/>
  <c r="W1173" i="6"/>
  <c r="T1173" i="6"/>
  <c r="Z1174" i="6"/>
  <c r="W1174" i="6"/>
  <c r="T1174" i="6"/>
  <c r="Z1175" i="6"/>
  <c r="W1175" i="6"/>
  <c r="T1175" i="6"/>
  <c r="Z1176" i="6"/>
  <c r="W1176" i="6"/>
  <c r="T1176" i="6"/>
  <c r="Z1177" i="6"/>
  <c r="W1177" i="6"/>
  <c r="T1177" i="6"/>
  <c r="Z1178" i="6"/>
  <c r="W1178" i="6"/>
  <c r="T1178" i="6"/>
  <c r="Z1179" i="6"/>
  <c r="W1179" i="6"/>
  <c r="T1179" i="6"/>
  <c r="Z1180" i="6"/>
  <c r="W1180" i="6"/>
  <c r="T1180" i="6"/>
  <c r="Z1181" i="6"/>
  <c r="W1181" i="6"/>
  <c r="T1181" i="6"/>
  <c r="Z1182" i="6"/>
  <c r="W1182" i="6"/>
  <c r="T1182" i="6"/>
  <c r="Z1183" i="6"/>
  <c r="W1183" i="6"/>
  <c r="T1183" i="6"/>
  <c r="Z1184" i="6"/>
  <c r="W1184" i="6"/>
  <c r="T1184" i="6"/>
  <c r="Z1185" i="6"/>
  <c r="W1185" i="6"/>
  <c r="T1185" i="6"/>
  <c r="Z1186" i="6"/>
  <c r="W1186" i="6"/>
  <c r="T1186" i="6"/>
  <c r="Z1187" i="6"/>
  <c r="W1187" i="6"/>
  <c r="T1187" i="6"/>
  <c r="Z1188" i="6"/>
  <c r="W1188" i="6"/>
  <c r="T1188" i="6"/>
  <c r="Z1189" i="6"/>
  <c r="W1189" i="6"/>
  <c r="T1189" i="6"/>
  <c r="Z1190" i="6"/>
  <c r="W1190" i="6"/>
  <c r="T1190" i="6"/>
  <c r="Z1191" i="6"/>
  <c r="W1191" i="6"/>
  <c r="T1191" i="6"/>
  <c r="Z1192" i="6"/>
  <c r="W1192" i="6"/>
  <c r="T1192" i="6"/>
  <c r="Z1193" i="6"/>
  <c r="W1193" i="6"/>
  <c r="T1193" i="6"/>
  <c r="Z1194" i="6"/>
  <c r="W1194" i="6"/>
  <c r="T1194" i="6"/>
  <c r="Z1195" i="6"/>
  <c r="W1195" i="6"/>
  <c r="T1195" i="6"/>
  <c r="Z1196" i="6"/>
  <c r="W1196" i="6"/>
  <c r="T1196" i="6"/>
  <c r="Z1197" i="6"/>
  <c r="W1197" i="6"/>
  <c r="T1197" i="6"/>
  <c r="Z1198" i="6"/>
  <c r="W1198" i="6"/>
  <c r="T1198" i="6"/>
  <c r="Z1199" i="6"/>
  <c r="W1199" i="6"/>
  <c r="T1199" i="6"/>
  <c r="Z1200" i="6"/>
  <c r="W1200" i="6"/>
  <c r="T1200" i="6"/>
  <c r="Z1201" i="6"/>
  <c r="W1201" i="6"/>
  <c r="T1201" i="6"/>
  <c r="Z1202" i="6"/>
  <c r="W1202" i="6"/>
  <c r="T1202" i="6"/>
  <c r="Z1203" i="6"/>
  <c r="W1203" i="6"/>
  <c r="T1203" i="6"/>
  <c r="Z1204" i="6"/>
  <c r="W1204" i="6"/>
  <c r="T1204" i="6"/>
  <c r="Z1205" i="6"/>
  <c r="W1205" i="6"/>
  <c r="T1205" i="6"/>
  <c r="Z1206" i="6"/>
  <c r="W1206" i="6"/>
  <c r="T1206" i="6"/>
  <c r="Z1207" i="6"/>
  <c r="W1207" i="6"/>
  <c r="T1207" i="6"/>
  <c r="Z1208" i="6"/>
  <c r="W1208" i="6"/>
  <c r="T1208" i="6"/>
  <c r="Z1209" i="6"/>
  <c r="W1209" i="6"/>
  <c r="T1209" i="6"/>
  <c r="Z1210" i="6"/>
  <c r="W1210" i="6"/>
  <c r="T1210" i="6"/>
  <c r="Z1211" i="6"/>
  <c r="W1211" i="6"/>
  <c r="T1211" i="6"/>
  <c r="Z1212" i="6"/>
  <c r="W1212" i="6"/>
  <c r="T1212" i="6"/>
  <c r="Z1213" i="6"/>
  <c r="W1213" i="6"/>
  <c r="T1213" i="6"/>
  <c r="Z1214" i="6"/>
  <c r="W1214" i="6"/>
  <c r="T1214" i="6"/>
  <c r="Z1215" i="6"/>
  <c r="W1215" i="6"/>
  <c r="T1215" i="6"/>
  <c r="Z1216" i="6"/>
  <c r="W1216" i="6"/>
  <c r="T1216" i="6"/>
  <c r="Z1217" i="6"/>
  <c r="W1217" i="6"/>
  <c r="T1217" i="6"/>
  <c r="Z1218" i="6"/>
  <c r="W1218" i="6"/>
  <c r="T1218" i="6"/>
  <c r="Z1219" i="6"/>
  <c r="W1219" i="6"/>
  <c r="T1219" i="6"/>
  <c r="Z1220" i="6"/>
  <c r="W1220" i="6"/>
  <c r="T1220" i="6"/>
  <c r="Z1221" i="6"/>
  <c r="W1221" i="6"/>
  <c r="T1221" i="6"/>
  <c r="Z1222" i="6"/>
  <c r="W1222" i="6"/>
  <c r="T1222" i="6"/>
  <c r="Z1223" i="6"/>
  <c r="W1223" i="6"/>
  <c r="T1223" i="6"/>
  <c r="Z1224" i="6"/>
  <c r="W1224" i="6"/>
  <c r="T1224" i="6"/>
  <c r="Z1225" i="6"/>
  <c r="W1225" i="6"/>
  <c r="T1225" i="6"/>
  <c r="Z1226" i="6"/>
  <c r="W1226" i="6"/>
  <c r="T1226" i="6"/>
  <c r="Z1227" i="6"/>
  <c r="W1227" i="6"/>
  <c r="T1227" i="6"/>
  <c r="Z1228" i="6"/>
  <c r="W1228" i="6"/>
  <c r="T1228" i="6"/>
  <c r="Z1229" i="6"/>
  <c r="W1229" i="6"/>
  <c r="T1229" i="6"/>
  <c r="Z1230" i="6"/>
  <c r="W1230" i="6"/>
  <c r="T1230" i="6"/>
  <c r="Z1231" i="6"/>
  <c r="W1231" i="6"/>
  <c r="T1231" i="6"/>
  <c r="Z1232" i="6"/>
  <c r="W1232" i="6"/>
  <c r="T1232" i="6"/>
  <c r="Z1233" i="6"/>
  <c r="W1233" i="6"/>
  <c r="T1233" i="6"/>
  <c r="Z1234" i="6"/>
  <c r="W1234" i="6"/>
  <c r="T1234" i="6"/>
  <c r="Z1235" i="6"/>
  <c r="W1235" i="6"/>
  <c r="T1235" i="6"/>
  <c r="Z1236" i="6"/>
  <c r="W1236" i="6"/>
  <c r="T1236" i="6"/>
  <c r="Z1237" i="6"/>
  <c r="W1237" i="6"/>
  <c r="T1237" i="6"/>
  <c r="Z1238" i="6"/>
  <c r="W1238" i="6"/>
  <c r="T1238" i="6"/>
  <c r="Z1239" i="6"/>
  <c r="W1239" i="6"/>
  <c r="T1239" i="6"/>
  <c r="Z1240" i="6"/>
  <c r="W1240" i="6"/>
  <c r="T1240" i="6"/>
  <c r="Z1241" i="6"/>
  <c r="W1241" i="6"/>
  <c r="T1241" i="6"/>
  <c r="Z1242" i="6"/>
  <c r="W1242" i="6"/>
  <c r="T1242" i="6"/>
  <c r="Z1243" i="6"/>
  <c r="W1243" i="6"/>
  <c r="T1243" i="6"/>
  <c r="Z1244" i="6"/>
  <c r="W1244" i="6"/>
  <c r="T1244" i="6"/>
  <c r="Z1245" i="6"/>
  <c r="W1245" i="6"/>
  <c r="T1245" i="6"/>
  <c r="Z1246" i="6"/>
  <c r="W1246" i="6"/>
  <c r="T1246" i="6"/>
  <c r="Z1247" i="6"/>
  <c r="W1247" i="6"/>
  <c r="T1247" i="6"/>
  <c r="Z1248" i="6"/>
  <c r="W1248" i="6"/>
  <c r="T1248" i="6"/>
  <c r="Z1249" i="6"/>
  <c r="W1249" i="6"/>
  <c r="T1249" i="6"/>
  <c r="Z1250" i="6"/>
  <c r="W1250" i="6"/>
  <c r="T1250" i="6"/>
  <c r="Z1251" i="6"/>
  <c r="W1251" i="6"/>
  <c r="T1251" i="6"/>
  <c r="Z1252" i="6"/>
  <c r="W1252" i="6"/>
  <c r="T1252" i="6"/>
  <c r="Z1253" i="6"/>
  <c r="W1253" i="6"/>
  <c r="T1253" i="6"/>
  <c r="Z1254" i="6"/>
  <c r="W1254" i="6"/>
  <c r="T1254" i="6"/>
  <c r="Z1255" i="6"/>
  <c r="W1255" i="6"/>
  <c r="T1255" i="6"/>
  <c r="Z1256" i="6"/>
  <c r="W1256" i="6"/>
  <c r="T1256" i="6"/>
  <c r="Z1257" i="6"/>
  <c r="W1257" i="6"/>
  <c r="T1257" i="6"/>
  <c r="Z1258" i="6"/>
  <c r="W1258" i="6"/>
  <c r="T1258" i="6"/>
  <c r="Z1259" i="6"/>
  <c r="W1259" i="6"/>
  <c r="T1259" i="6"/>
  <c r="Z1260" i="6"/>
  <c r="W1260" i="6"/>
  <c r="T1260" i="6"/>
  <c r="Z1261" i="6"/>
  <c r="W1261" i="6"/>
  <c r="T1261" i="6"/>
  <c r="Z1262" i="6"/>
  <c r="W1262" i="6"/>
  <c r="T1262" i="6"/>
  <c r="Z1263" i="6"/>
  <c r="W1263" i="6"/>
  <c r="T1263" i="6"/>
  <c r="Z1264" i="6"/>
  <c r="W1264" i="6"/>
  <c r="T1264" i="6"/>
  <c r="Z1265" i="6"/>
  <c r="W1265" i="6"/>
  <c r="T1265" i="6"/>
  <c r="Z1266" i="6"/>
  <c r="W1266" i="6"/>
  <c r="T1266" i="6"/>
  <c r="Z1267" i="6"/>
  <c r="W1267" i="6"/>
  <c r="T1267" i="6"/>
  <c r="Z1268" i="6"/>
  <c r="W1268" i="6"/>
  <c r="T1268" i="6"/>
  <c r="Z1269" i="6"/>
  <c r="W1269" i="6"/>
  <c r="T1269" i="6"/>
  <c r="Z1270" i="6"/>
  <c r="W1270" i="6"/>
  <c r="T1270" i="6"/>
  <c r="Z1271" i="6"/>
  <c r="W1271" i="6"/>
  <c r="T1271" i="6"/>
  <c r="Z1272" i="6"/>
  <c r="W1272" i="6"/>
  <c r="T1272" i="6"/>
  <c r="Z1273" i="6"/>
  <c r="W1273" i="6"/>
  <c r="T1273" i="6"/>
  <c r="Z1274" i="6"/>
  <c r="W1274" i="6"/>
  <c r="T1274" i="6"/>
  <c r="Z1275" i="6"/>
  <c r="W1275" i="6"/>
  <c r="T1275" i="6"/>
  <c r="Z1276" i="6"/>
  <c r="W1276" i="6"/>
  <c r="T1276" i="6"/>
  <c r="Z1277" i="6"/>
  <c r="W1277" i="6"/>
  <c r="T1277" i="6"/>
  <c r="Z1278" i="6"/>
  <c r="W1278" i="6"/>
  <c r="T1278" i="6"/>
  <c r="Z1279" i="6"/>
  <c r="W1279" i="6"/>
  <c r="T1279" i="6"/>
  <c r="Z1280" i="6"/>
  <c r="W1280" i="6"/>
  <c r="T1280" i="6"/>
  <c r="Z1281" i="6"/>
  <c r="W1281" i="6"/>
  <c r="T1281" i="6"/>
  <c r="Z1282" i="6"/>
  <c r="W1282" i="6"/>
  <c r="T1282" i="6"/>
  <c r="Z1283" i="6"/>
  <c r="W1283" i="6"/>
  <c r="T1283" i="6"/>
  <c r="Z1284" i="6"/>
  <c r="W1284" i="6"/>
  <c r="T1284" i="6"/>
  <c r="Z1285" i="6"/>
  <c r="W1285" i="6"/>
  <c r="T1285" i="6"/>
  <c r="Z1286" i="6"/>
  <c r="W1286" i="6"/>
  <c r="T1286" i="6"/>
  <c r="Z1287" i="6"/>
  <c r="W1287" i="6"/>
  <c r="T1287" i="6"/>
  <c r="Z1288" i="6"/>
  <c r="W1288" i="6"/>
  <c r="T1288" i="6"/>
  <c r="Z1289" i="6"/>
  <c r="W1289" i="6"/>
  <c r="T1289" i="6"/>
  <c r="Z1290" i="6"/>
  <c r="W1290" i="6"/>
  <c r="T1290" i="6"/>
  <c r="Z1291" i="6"/>
  <c r="W1291" i="6"/>
  <c r="T1291" i="6"/>
  <c r="Z1292" i="6"/>
  <c r="W1292" i="6"/>
  <c r="T1292" i="6"/>
  <c r="Z1293" i="6"/>
  <c r="W1293" i="6"/>
  <c r="T1293" i="6"/>
  <c r="Z1294" i="6"/>
  <c r="W1294" i="6"/>
  <c r="T1294" i="6"/>
  <c r="Z1295" i="6"/>
  <c r="W1295" i="6"/>
  <c r="T1295" i="6"/>
  <c r="Z1296" i="6"/>
  <c r="W1296" i="6"/>
  <c r="T1296" i="6"/>
  <c r="Z1297" i="6"/>
  <c r="W1297" i="6"/>
  <c r="T1297" i="6"/>
  <c r="Z1298" i="6"/>
  <c r="W1298" i="6"/>
  <c r="T1298" i="6"/>
  <c r="Z1299" i="6"/>
  <c r="W1299" i="6"/>
  <c r="T1299" i="6"/>
  <c r="Z1300" i="6"/>
  <c r="W1300" i="6"/>
  <c r="T1300" i="6"/>
  <c r="Z1301" i="6"/>
  <c r="W1301" i="6"/>
  <c r="T1301" i="6"/>
  <c r="Z1302" i="6"/>
  <c r="W1302" i="6"/>
  <c r="T1302" i="6"/>
  <c r="K184" i="6"/>
  <c r="N1299" i="6"/>
  <c r="N1295" i="6"/>
  <c r="N1291" i="6"/>
  <c r="N1287" i="6"/>
  <c r="N1283" i="6"/>
  <c r="N1279" i="6"/>
  <c r="N1275" i="6"/>
  <c r="N1271" i="6"/>
  <c r="N1267" i="6"/>
  <c r="N1263" i="6"/>
  <c r="N1259" i="6"/>
  <c r="N1255" i="6"/>
  <c r="N1251" i="6"/>
  <c r="N1247" i="6"/>
  <c r="N1243" i="6"/>
  <c r="N1239" i="6"/>
  <c r="N1235" i="6"/>
  <c r="N1231" i="6"/>
  <c r="N1227" i="6"/>
  <c r="N1223" i="6"/>
  <c r="N1219" i="6"/>
  <c r="N1215" i="6"/>
  <c r="N1211" i="6"/>
  <c r="N1207" i="6"/>
  <c r="N1203" i="6"/>
  <c r="N1199" i="6"/>
  <c r="N1195" i="6"/>
  <c r="N1191" i="6"/>
  <c r="N1187" i="6"/>
  <c r="N1183" i="6"/>
  <c r="N1179" i="6"/>
  <c r="N1175" i="6"/>
  <c r="N1171" i="6"/>
  <c r="N1167" i="6"/>
  <c r="G2950" i="5"/>
  <c r="I2949" i="5"/>
  <c r="G2949" i="5"/>
  <c r="I2948" i="5"/>
  <c r="G2948" i="5"/>
  <c r="I2947" i="5"/>
  <c r="G2947" i="5"/>
  <c r="I2946" i="5"/>
  <c r="G2946" i="5"/>
  <c r="I2945" i="5"/>
  <c r="G2945" i="5"/>
  <c r="I2944" i="5"/>
  <c r="G2944" i="5"/>
  <c r="I2943" i="5"/>
  <c r="G2943" i="5"/>
  <c r="I2942" i="5"/>
  <c r="G2942" i="5"/>
  <c r="I2941" i="5"/>
  <c r="G2941" i="5"/>
  <c r="I2940" i="5"/>
  <c r="G2940" i="5"/>
  <c r="I2939" i="5"/>
  <c r="G2939" i="5"/>
  <c r="I2938" i="5"/>
  <c r="G2938" i="5"/>
  <c r="I2937" i="5"/>
  <c r="G2937" i="5"/>
  <c r="I2936" i="5"/>
  <c r="G2936" i="5"/>
  <c r="I2935" i="5"/>
  <c r="G2935" i="5"/>
  <c r="I2934" i="5"/>
  <c r="G2934" i="5"/>
  <c r="I2933" i="5"/>
  <c r="G2933" i="5"/>
  <c r="I2932" i="5"/>
  <c r="G2932" i="5"/>
  <c r="I2931" i="5"/>
  <c r="G2931" i="5"/>
  <c r="I2930" i="5"/>
  <c r="G2930" i="5"/>
  <c r="I2929" i="5"/>
  <c r="G2929" i="5"/>
  <c r="I2928" i="5"/>
  <c r="G2928" i="5"/>
  <c r="I2927" i="5"/>
  <c r="G2927" i="5"/>
  <c r="I2926" i="5"/>
  <c r="G2926" i="5"/>
  <c r="I2925" i="5"/>
  <c r="G2925" i="5"/>
  <c r="I2924" i="5"/>
  <c r="G2924" i="5"/>
  <c r="I2923" i="5"/>
  <c r="G2923" i="5"/>
  <c r="I2922" i="5"/>
  <c r="G2922" i="5"/>
  <c r="I2921" i="5"/>
  <c r="G2921" i="5"/>
  <c r="I2920" i="5"/>
  <c r="G2920" i="5"/>
  <c r="I2919" i="5"/>
  <c r="G2919" i="5"/>
  <c r="I2918" i="5"/>
  <c r="G2918" i="5"/>
  <c r="I2917" i="5"/>
  <c r="G2917" i="5"/>
  <c r="I2916" i="5"/>
  <c r="G2916" i="5"/>
  <c r="I2915" i="5"/>
  <c r="G2915" i="5"/>
  <c r="I2914" i="5"/>
  <c r="G2914" i="5"/>
  <c r="I2913" i="5"/>
  <c r="G2913" i="5"/>
  <c r="I2912" i="5"/>
  <c r="G2912" i="5"/>
  <c r="I2911" i="5"/>
  <c r="G2911" i="5"/>
  <c r="I2910" i="5"/>
  <c r="G2910" i="5"/>
  <c r="I2909" i="5"/>
  <c r="G2909" i="5"/>
  <c r="I2908" i="5"/>
  <c r="G2908" i="5"/>
  <c r="I2907" i="5"/>
  <c r="G2907" i="5"/>
  <c r="I2906" i="5"/>
  <c r="G2906" i="5"/>
  <c r="I2905" i="5"/>
  <c r="G2905" i="5"/>
  <c r="I2904" i="5"/>
  <c r="G2904" i="5"/>
  <c r="I2903" i="5"/>
  <c r="G2903" i="5"/>
  <c r="I2902" i="5"/>
  <c r="G2902" i="5"/>
  <c r="I2901" i="5"/>
  <c r="G2901" i="5"/>
  <c r="I2900" i="5"/>
  <c r="G2900" i="5"/>
  <c r="I2899" i="5"/>
  <c r="G2899" i="5"/>
  <c r="I2898" i="5"/>
  <c r="G2898" i="5"/>
  <c r="I2897" i="5"/>
  <c r="G2897" i="5"/>
  <c r="I2896" i="5"/>
  <c r="G2896" i="5"/>
  <c r="I2895" i="5"/>
  <c r="G2895" i="5"/>
  <c r="I2894" i="5"/>
  <c r="G2894" i="5"/>
  <c r="I2893" i="5"/>
  <c r="G2893" i="5"/>
  <c r="I2892" i="5"/>
  <c r="G2892" i="5"/>
  <c r="I2891" i="5"/>
  <c r="G2891" i="5"/>
  <c r="I2890" i="5"/>
  <c r="G2890" i="5"/>
  <c r="I2889" i="5"/>
  <c r="G2889" i="5"/>
  <c r="I2888" i="5"/>
  <c r="G2888" i="5"/>
  <c r="I2887" i="5"/>
  <c r="G2887" i="5"/>
  <c r="I2886" i="5"/>
  <c r="G2886" i="5"/>
  <c r="I2885" i="5"/>
  <c r="G2885" i="5"/>
  <c r="I2884" i="5"/>
  <c r="G2884" i="5"/>
  <c r="I2883" i="5"/>
  <c r="G2883" i="5"/>
  <c r="I2882" i="5"/>
  <c r="G2882" i="5"/>
  <c r="I2881" i="5"/>
  <c r="G2881" i="5"/>
  <c r="I2880" i="5"/>
  <c r="G2880" i="5"/>
  <c r="I2879" i="5"/>
  <c r="G2879" i="5"/>
  <c r="I2878" i="5"/>
  <c r="G2878" i="5"/>
  <c r="I2877" i="5"/>
  <c r="G2877" i="5"/>
  <c r="I2876" i="5"/>
  <c r="G2876" i="5"/>
  <c r="I2875" i="5"/>
  <c r="G2875" i="5"/>
  <c r="I2874" i="5"/>
  <c r="G2874" i="5"/>
  <c r="I2873" i="5"/>
  <c r="G2873" i="5"/>
  <c r="I2872" i="5"/>
  <c r="G2872" i="5"/>
  <c r="I2871" i="5"/>
  <c r="G2871" i="5"/>
  <c r="I2870" i="5"/>
  <c r="G2870" i="5"/>
  <c r="I2869" i="5"/>
  <c r="G2869" i="5"/>
  <c r="I2868" i="5"/>
  <c r="G2868" i="5"/>
  <c r="I2867" i="5"/>
  <c r="G2867" i="5"/>
  <c r="I2866" i="5"/>
  <c r="G2866" i="5"/>
  <c r="I2865" i="5"/>
  <c r="G2865" i="5"/>
  <c r="I2864" i="5"/>
  <c r="G2864" i="5"/>
  <c r="I2863" i="5"/>
  <c r="G2863" i="5"/>
  <c r="I2862" i="5"/>
  <c r="G2862" i="5"/>
  <c r="I2861" i="5"/>
  <c r="G2861" i="5"/>
  <c r="I2860" i="5"/>
  <c r="G2860" i="5"/>
  <c r="I2859" i="5"/>
  <c r="G2859" i="5"/>
  <c r="I2858" i="5"/>
  <c r="G2858" i="5"/>
  <c r="I2857" i="5"/>
  <c r="G2857" i="5"/>
  <c r="I2856" i="5"/>
  <c r="G2856" i="5"/>
  <c r="I2855" i="5"/>
  <c r="G2855" i="5"/>
  <c r="I2854" i="5"/>
  <c r="G2854" i="5"/>
  <c r="I2853" i="5"/>
  <c r="G2853" i="5"/>
  <c r="I2852" i="5"/>
  <c r="G2852" i="5"/>
  <c r="I2851" i="5"/>
  <c r="G2851" i="5"/>
  <c r="I2850" i="5"/>
  <c r="G2850" i="5"/>
  <c r="I2849" i="5"/>
  <c r="G2849" i="5"/>
  <c r="I2848" i="5"/>
  <c r="G2848" i="5"/>
  <c r="I2847" i="5"/>
  <c r="G2847" i="5"/>
  <c r="I2846" i="5"/>
  <c r="G2846" i="5"/>
  <c r="I2845" i="5"/>
  <c r="G2845" i="5"/>
  <c r="I2844" i="5"/>
  <c r="G2844" i="5"/>
  <c r="I2843" i="5"/>
  <c r="G2843" i="5"/>
  <c r="I2842" i="5"/>
  <c r="G2842" i="5"/>
  <c r="I2841" i="5"/>
  <c r="G2841" i="5"/>
  <c r="I2840" i="5"/>
  <c r="G2840" i="5"/>
  <c r="I2839" i="5"/>
  <c r="G2839" i="5"/>
  <c r="I2838" i="5"/>
  <c r="G2838" i="5"/>
  <c r="I2837" i="5"/>
  <c r="G2837" i="5"/>
  <c r="I2836" i="5"/>
  <c r="G2836" i="5"/>
  <c r="I2835" i="5"/>
  <c r="G2835" i="5"/>
  <c r="I2834" i="5"/>
  <c r="G2834" i="5"/>
  <c r="I2833" i="5"/>
  <c r="G2833" i="5"/>
  <c r="I2832" i="5"/>
  <c r="G2832" i="5"/>
  <c r="I2831" i="5"/>
  <c r="G2831" i="5"/>
  <c r="I2830" i="5"/>
  <c r="G2830" i="5"/>
  <c r="I2829" i="5"/>
  <c r="G2829" i="5"/>
  <c r="I2828" i="5"/>
  <c r="G2828" i="5"/>
  <c r="I2827" i="5"/>
  <c r="G2827" i="5"/>
  <c r="I2826" i="5"/>
  <c r="G2826" i="5"/>
  <c r="I2825" i="5"/>
  <c r="G2825" i="5"/>
  <c r="I2824" i="5"/>
  <c r="G2824" i="5"/>
  <c r="I2823" i="5"/>
  <c r="G2823" i="5"/>
  <c r="I2822" i="5"/>
  <c r="G2822" i="5"/>
  <c r="I2821" i="5"/>
  <c r="G2821" i="5"/>
  <c r="I2820" i="5"/>
  <c r="G2820" i="5"/>
  <c r="I2819" i="5"/>
  <c r="G2819" i="5"/>
  <c r="I2818" i="5"/>
  <c r="G2818" i="5"/>
  <c r="I2817" i="5"/>
  <c r="G2817" i="5"/>
  <c r="I2816" i="5"/>
  <c r="G2816" i="5"/>
  <c r="I2815" i="5"/>
  <c r="G2815" i="5"/>
  <c r="I2814" i="5"/>
  <c r="G2814" i="5"/>
  <c r="I2813" i="5"/>
  <c r="G2813" i="5"/>
  <c r="I2812" i="5"/>
  <c r="G2812" i="5"/>
  <c r="I2811" i="5"/>
  <c r="G2811" i="5"/>
  <c r="I2810" i="5"/>
  <c r="G2810" i="5"/>
  <c r="I2809" i="5"/>
  <c r="G2809" i="5"/>
  <c r="I2808" i="5"/>
  <c r="G2808" i="5"/>
  <c r="I2807" i="5"/>
  <c r="G2807" i="5"/>
  <c r="I2806" i="5"/>
  <c r="G2806" i="5"/>
  <c r="I2805" i="5"/>
  <c r="G2805" i="5"/>
  <c r="I2804" i="5"/>
  <c r="G2804" i="5"/>
  <c r="I2803" i="5"/>
  <c r="G2803" i="5"/>
  <c r="I2802" i="5"/>
  <c r="G2802" i="5"/>
  <c r="I2801" i="5"/>
  <c r="G2801" i="5"/>
  <c r="I2800" i="5"/>
  <c r="G2800" i="5"/>
  <c r="I2799" i="5"/>
  <c r="G2799" i="5"/>
  <c r="I2798" i="5"/>
  <c r="G2798" i="5"/>
  <c r="I2797" i="5"/>
  <c r="G2797" i="5"/>
  <c r="I2796" i="5"/>
  <c r="G2796" i="5"/>
  <c r="I2795" i="5"/>
  <c r="G2795" i="5"/>
  <c r="I2794" i="5"/>
  <c r="G2794" i="5"/>
  <c r="I2793" i="5"/>
  <c r="G2793" i="5"/>
  <c r="I2792" i="5"/>
  <c r="G2792" i="5"/>
  <c r="I2791" i="5"/>
  <c r="G2791" i="5"/>
  <c r="I2790" i="5"/>
  <c r="G2790" i="5"/>
  <c r="I2789" i="5"/>
  <c r="G2789" i="5"/>
  <c r="I2788" i="5"/>
  <c r="G2788" i="5"/>
  <c r="I2787" i="5"/>
  <c r="G2787" i="5"/>
  <c r="I2786" i="5"/>
  <c r="G2786" i="5"/>
  <c r="I2785" i="5"/>
  <c r="G2785" i="5"/>
  <c r="I2784" i="5"/>
  <c r="G2784" i="5"/>
  <c r="I2783" i="5"/>
  <c r="G2783" i="5"/>
  <c r="I2782" i="5"/>
  <c r="G2782" i="5"/>
  <c r="I2781" i="5"/>
  <c r="G2781" i="5"/>
  <c r="I2780" i="5"/>
  <c r="G2780" i="5"/>
  <c r="I2779" i="5"/>
  <c r="G2779" i="5"/>
  <c r="I2778" i="5"/>
  <c r="G2778" i="5"/>
  <c r="I2777" i="5"/>
  <c r="G2777" i="5"/>
  <c r="I2776" i="5"/>
  <c r="G2776" i="5"/>
  <c r="I2775" i="5"/>
  <c r="G2775" i="5"/>
  <c r="I2774" i="5"/>
  <c r="G2774" i="5"/>
  <c r="I2773" i="5"/>
  <c r="G2773" i="5"/>
  <c r="I2772" i="5"/>
  <c r="G2772" i="5"/>
  <c r="I2771" i="5"/>
  <c r="G2771" i="5"/>
  <c r="I2770" i="5"/>
  <c r="G2770" i="5"/>
  <c r="I2769" i="5"/>
  <c r="G2769" i="5"/>
  <c r="I2768" i="5"/>
  <c r="G2768" i="5"/>
  <c r="I2767" i="5"/>
  <c r="G2767" i="5"/>
  <c r="I2766" i="5"/>
  <c r="G2766" i="5"/>
  <c r="I2765" i="5"/>
  <c r="G2765" i="5"/>
  <c r="I2764" i="5"/>
  <c r="G2764" i="5"/>
  <c r="I2763" i="5"/>
  <c r="G2763" i="5"/>
  <c r="I2762" i="5"/>
  <c r="G2762" i="5"/>
  <c r="I2761" i="5"/>
  <c r="G2761" i="5"/>
  <c r="I2760" i="5"/>
  <c r="G2760" i="5"/>
  <c r="I2759" i="5"/>
  <c r="G2759" i="5"/>
  <c r="I2758" i="5"/>
  <c r="G2758" i="5"/>
  <c r="I2757" i="5"/>
  <c r="G2757" i="5"/>
  <c r="I2756" i="5"/>
  <c r="G2756" i="5"/>
  <c r="I2755" i="5"/>
  <c r="G2755" i="5"/>
  <c r="I2754" i="5"/>
  <c r="G2754" i="5"/>
  <c r="I2753" i="5"/>
  <c r="G2753" i="5"/>
  <c r="I2752" i="5"/>
  <c r="G2752" i="5"/>
  <c r="I2751" i="5"/>
  <c r="G2751" i="5"/>
  <c r="I2750" i="5"/>
  <c r="G2750" i="5"/>
  <c r="I2749" i="5"/>
  <c r="G2749" i="5"/>
  <c r="I2748" i="5"/>
  <c r="G2748" i="5"/>
  <c r="I2747" i="5"/>
  <c r="G2747" i="5"/>
  <c r="I2746" i="5"/>
  <c r="G2746" i="5"/>
  <c r="I2745" i="5"/>
  <c r="G2745" i="5"/>
  <c r="I2744" i="5"/>
  <c r="G2744" i="5"/>
  <c r="I2743" i="5"/>
  <c r="G2743" i="5"/>
  <c r="I2742" i="5"/>
  <c r="G2742" i="5"/>
  <c r="I2741" i="5"/>
  <c r="G2741" i="5"/>
  <c r="I2740" i="5"/>
  <c r="G2740" i="5"/>
  <c r="I2739" i="5"/>
  <c r="G2739" i="5"/>
  <c r="I2738" i="5"/>
  <c r="G2738" i="5"/>
  <c r="I2737" i="5"/>
  <c r="G2737" i="5"/>
  <c r="I2736" i="5"/>
  <c r="G2736" i="5"/>
  <c r="I2735" i="5"/>
  <c r="G2735" i="5"/>
  <c r="I2734" i="5"/>
  <c r="G2734" i="5"/>
  <c r="I2733" i="5"/>
  <c r="G2733" i="5"/>
  <c r="I2732" i="5"/>
  <c r="G2732" i="5"/>
  <c r="I2731" i="5"/>
  <c r="G2731" i="5"/>
  <c r="I2730" i="5"/>
  <c r="G2730" i="5"/>
  <c r="I2729" i="5"/>
  <c r="G2729" i="5"/>
  <c r="I2728" i="5"/>
  <c r="G2728" i="5"/>
  <c r="I2727" i="5"/>
  <c r="G2727" i="5"/>
  <c r="I2726" i="5"/>
  <c r="G2726" i="5"/>
  <c r="I2725" i="5"/>
  <c r="G2725" i="5"/>
  <c r="I2724" i="5"/>
  <c r="G2724" i="5"/>
  <c r="I2723" i="5"/>
  <c r="G2723" i="5"/>
  <c r="I2722" i="5"/>
  <c r="G2722" i="5"/>
  <c r="I2721" i="5"/>
  <c r="G2721" i="5"/>
  <c r="I2720" i="5"/>
  <c r="G2720" i="5"/>
  <c r="I2719" i="5"/>
  <c r="G2719" i="5"/>
  <c r="I2718" i="5"/>
  <c r="G2718" i="5"/>
  <c r="I2717" i="5"/>
  <c r="G2717" i="5"/>
  <c r="I2716" i="5"/>
  <c r="G2716" i="5"/>
  <c r="I2715" i="5"/>
  <c r="G2715" i="5"/>
  <c r="I2714" i="5"/>
  <c r="G2714" i="5"/>
  <c r="I2713" i="5"/>
  <c r="G2713" i="5"/>
  <c r="I2712" i="5"/>
  <c r="G2712" i="5"/>
  <c r="I2711" i="5"/>
  <c r="G2711" i="5"/>
  <c r="I2710" i="5"/>
  <c r="G2710" i="5"/>
  <c r="I2709" i="5"/>
  <c r="G2709" i="5"/>
  <c r="I2708" i="5"/>
  <c r="G2708" i="5"/>
  <c r="I2707" i="5"/>
  <c r="G2707" i="5"/>
  <c r="I2706" i="5"/>
  <c r="G2706" i="5"/>
  <c r="I2705" i="5"/>
  <c r="G2705" i="5"/>
  <c r="I2704" i="5"/>
  <c r="G2704" i="5"/>
  <c r="I2703" i="5"/>
  <c r="G2703" i="5"/>
  <c r="I2702" i="5"/>
  <c r="G2702" i="5"/>
  <c r="I2701" i="5"/>
  <c r="G2701" i="5"/>
  <c r="I2700" i="5"/>
  <c r="G2700" i="5"/>
  <c r="I2699" i="5"/>
  <c r="G2699" i="5"/>
  <c r="I2698" i="5"/>
  <c r="G2698" i="5"/>
  <c r="I2697" i="5"/>
  <c r="G2697" i="5"/>
  <c r="I2696" i="5"/>
  <c r="G2696" i="5"/>
  <c r="I2695" i="5"/>
  <c r="G2695" i="5"/>
  <c r="I2694" i="5"/>
  <c r="G2694" i="5"/>
  <c r="I2693" i="5"/>
  <c r="G2693" i="5"/>
  <c r="I2692" i="5"/>
  <c r="G2692" i="5"/>
  <c r="I2691" i="5"/>
  <c r="G2691" i="5"/>
  <c r="I2690" i="5"/>
  <c r="G2690" i="5"/>
  <c r="I2689" i="5"/>
  <c r="G2689" i="5"/>
  <c r="I2688" i="5"/>
  <c r="G2688" i="5"/>
  <c r="I2687" i="5"/>
  <c r="G2687" i="5"/>
  <c r="I2686" i="5"/>
  <c r="G2686" i="5"/>
  <c r="I2685" i="5"/>
  <c r="G2685" i="5"/>
  <c r="I2684" i="5"/>
  <c r="G2684" i="5"/>
  <c r="I2683" i="5"/>
  <c r="G2683" i="5"/>
  <c r="I2682" i="5"/>
  <c r="G2682" i="5"/>
  <c r="I2681" i="5"/>
  <c r="G2681" i="5"/>
  <c r="I2680" i="5"/>
  <c r="G2680" i="5"/>
  <c r="I2679" i="5"/>
  <c r="G2679" i="5"/>
  <c r="I2678" i="5"/>
  <c r="G2678" i="5"/>
  <c r="I2677" i="5"/>
  <c r="G2677" i="5"/>
  <c r="I2676" i="5"/>
  <c r="G2676" i="5"/>
  <c r="I2675" i="5"/>
  <c r="G2675" i="5"/>
  <c r="I2674" i="5"/>
  <c r="G2674" i="5"/>
  <c r="I2673" i="5"/>
  <c r="G2673" i="5"/>
  <c r="I2672" i="5"/>
  <c r="G2672" i="5"/>
  <c r="I2671" i="5"/>
  <c r="G2671" i="5"/>
  <c r="I2670" i="5"/>
  <c r="G2670" i="5"/>
  <c r="I2669" i="5"/>
  <c r="G2669" i="5"/>
  <c r="I2668" i="5"/>
  <c r="G2668" i="5"/>
  <c r="I2667" i="5"/>
  <c r="G2667" i="5"/>
  <c r="I2666" i="5"/>
  <c r="G2666" i="5"/>
  <c r="I2665" i="5"/>
  <c r="G2665" i="5"/>
  <c r="I2664" i="5"/>
  <c r="G2664" i="5"/>
  <c r="I2663" i="5"/>
  <c r="G2663" i="5"/>
  <c r="I2662" i="5"/>
  <c r="G2662" i="5"/>
  <c r="I2661" i="5"/>
  <c r="G2661" i="5"/>
  <c r="I2660" i="5"/>
  <c r="G2660" i="5"/>
  <c r="I2659" i="5"/>
  <c r="G2659" i="5"/>
  <c r="I2658" i="5"/>
  <c r="G2658" i="5"/>
  <c r="I2657" i="5"/>
  <c r="G2657" i="5"/>
  <c r="I2656" i="5"/>
  <c r="G2656" i="5"/>
  <c r="I2655" i="5"/>
  <c r="G2655" i="5"/>
  <c r="I2654" i="5"/>
  <c r="G2654" i="5"/>
  <c r="I2653" i="5"/>
  <c r="G2653" i="5"/>
  <c r="I2652" i="5"/>
  <c r="G2652" i="5"/>
  <c r="I2651" i="5"/>
  <c r="G2651" i="5"/>
  <c r="I2650" i="5"/>
  <c r="G2650" i="5"/>
  <c r="I2649" i="5"/>
  <c r="G2649" i="5"/>
  <c r="I2648" i="5"/>
  <c r="G2648" i="5"/>
  <c r="I2647" i="5"/>
  <c r="G2647" i="5"/>
  <c r="I2646" i="5"/>
  <c r="G2646" i="5"/>
  <c r="I2645" i="5"/>
  <c r="G2645" i="5"/>
  <c r="I2644" i="5"/>
  <c r="G2644" i="5"/>
  <c r="I2643" i="5"/>
  <c r="G2643" i="5"/>
  <c r="I2642" i="5"/>
  <c r="G2642" i="5"/>
  <c r="I2641" i="5"/>
  <c r="G2641" i="5"/>
  <c r="I2640" i="5"/>
  <c r="G2640" i="5"/>
  <c r="I2639" i="5"/>
  <c r="G2639" i="5"/>
  <c r="I2638" i="5"/>
  <c r="G2638" i="5"/>
  <c r="I2637" i="5"/>
  <c r="G2637" i="5"/>
  <c r="I2636" i="5"/>
  <c r="G2636" i="5"/>
  <c r="I2635" i="5"/>
  <c r="G2635" i="5"/>
  <c r="I2634" i="5"/>
  <c r="G2634" i="5"/>
  <c r="I2633" i="5"/>
  <c r="G2633" i="5"/>
  <c r="I2632" i="5"/>
  <c r="G2632" i="5"/>
  <c r="I2631" i="5"/>
  <c r="G2631" i="5"/>
  <c r="I2630" i="5"/>
  <c r="G2630" i="5"/>
  <c r="I2629" i="5"/>
  <c r="G2629" i="5"/>
  <c r="I2628" i="5"/>
  <c r="G2628" i="5"/>
  <c r="I2627" i="5"/>
  <c r="G2627" i="5"/>
  <c r="I2626" i="5"/>
  <c r="G2626" i="5"/>
  <c r="I2625" i="5"/>
  <c r="G2625" i="5"/>
  <c r="I2624" i="5"/>
  <c r="G2624" i="5"/>
  <c r="I2623" i="5"/>
  <c r="G2623" i="5"/>
  <c r="I2622" i="5"/>
  <c r="G2622" i="5"/>
  <c r="I2621" i="5"/>
  <c r="G2621" i="5"/>
  <c r="I2620" i="5"/>
  <c r="G2620" i="5"/>
  <c r="I2619" i="5"/>
  <c r="G2619" i="5"/>
  <c r="I2618" i="5"/>
  <c r="G2618" i="5"/>
  <c r="I2617" i="5"/>
  <c r="G2617" i="5"/>
  <c r="I2616" i="5"/>
  <c r="G2616" i="5"/>
  <c r="I2615" i="5"/>
  <c r="G2615" i="5"/>
  <c r="I2614" i="5"/>
  <c r="G2614" i="5"/>
  <c r="I2613" i="5"/>
  <c r="G2613" i="5"/>
  <c r="I2612" i="5"/>
  <c r="G2612" i="5"/>
  <c r="I2611" i="5"/>
  <c r="G2611" i="5"/>
  <c r="I2610" i="5"/>
  <c r="G2610" i="5"/>
  <c r="I2609" i="5"/>
  <c r="G2609" i="5"/>
  <c r="I2608" i="5"/>
  <c r="G2608" i="5"/>
  <c r="I2607" i="5"/>
  <c r="G2607" i="5"/>
  <c r="I2606" i="5"/>
  <c r="G2606" i="5"/>
  <c r="I2605" i="5"/>
  <c r="G2605" i="5"/>
  <c r="I2604" i="5"/>
  <c r="G2604" i="5"/>
  <c r="I2603" i="5"/>
  <c r="G2603" i="5"/>
  <c r="I2602" i="5"/>
  <c r="G2602" i="5"/>
  <c r="I2601" i="5"/>
  <c r="G2601" i="5"/>
  <c r="I2600" i="5"/>
  <c r="G2600" i="5"/>
  <c r="I2599" i="5"/>
  <c r="G2599" i="5"/>
  <c r="I2598" i="5"/>
  <c r="G2598" i="5"/>
  <c r="I2597" i="5"/>
  <c r="G2597" i="5"/>
  <c r="I2596" i="5"/>
  <c r="G2596" i="5"/>
  <c r="I2595" i="5"/>
  <c r="G2595" i="5"/>
  <c r="I2594" i="5"/>
  <c r="G2594" i="5"/>
  <c r="I2593" i="5"/>
  <c r="G2593" i="5"/>
  <c r="I2592" i="5"/>
  <c r="G2592" i="5"/>
  <c r="I2591" i="5"/>
  <c r="G2591" i="5"/>
  <c r="I2590" i="5"/>
  <c r="G2590" i="5"/>
  <c r="I2589" i="5"/>
  <c r="G2589" i="5"/>
  <c r="I2588" i="5"/>
  <c r="G2588" i="5"/>
  <c r="I2587" i="5"/>
  <c r="G2587" i="5"/>
  <c r="I2586" i="5"/>
  <c r="G2586" i="5"/>
  <c r="I2585" i="5"/>
  <c r="G2585" i="5"/>
  <c r="I2584" i="5"/>
  <c r="G2584" i="5"/>
  <c r="I2583" i="5"/>
  <c r="G2583" i="5"/>
  <c r="I2582" i="5"/>
  <c r="G2582" i="5"/>
  <c r="I2581" i="5"/>
  <c r="G2581" i="5"/>
  <c r="I2580" i="5"/>
  <c r="G2580" i="5"/>
  <c r="I2579" i="5"/>
  <c r="G2579" i="5"/>
  <c r="I2578" i="5"/>
  <c r="G2578" i="5"/>
  <c r="I2577" i="5"/>
  <c r="G2577" i="5"/>
  <c r="I2576" i="5"/>
  <c r="G2576" i="5"/>
  <c r="I2575" i="5"/>
  <c r="G2575" i="5"/>
  <c r="I2574" i="5"/>
  <c r="G2574" i="5"/>
  <c r="I2573" i="5"/>
  <c r="G2573" i="5"/>
  <c r="I2572" i="5"/>
  <c r="G2572" i="5"/>
  <c r="I2571" i="5"/>
  <c r="G2571" i="5"/>
  <c r="I2570" i="5"/>
  <c r="G2570" i="5"/>
  <c r="I2569" i="5"/>
  <c r="G2569" i="5"/>
  <c r="I2568" i="5"/>
  <c r="G2568" i="5"/>
  <c r="I2567" i="5"/>
  <c r="G2567" i="5"/>
  <c r="I2566" i="5"/>
  <c r="G2566" i="5"/>
  <c r="I2565" i="5"/>
  <c r="G2565" i="5"/>
  <c r="I2564" i="5"/>
  <c r="G2564" i="5"/>
  <c r="I2563" i="5"/>
  <c r="G2563" i="5"/>
  <c r="I2562" i="5"/>
  <c r="G2562" i="5"/>
  <c r="I2561" i="5"/>
  <c r="G2561" i="5"/>
  <c r="I2560" i="5"/>
  <c r="G2560" i="5"/>
  <c r="I2559" i="5"/>
  <c r="G2559" i="5"/>
  <c r="I2558" i="5"/>
  <c r="G2558" i="5"/>
  <c r="I2557" i="5"/>
  <c r="G2557" i="5"/>
  <c r="I2556" i="5"/>
  <c r="G2556" i="5"/>
  <c r="I2555" i="5"/>
  <c r="G2555" i="5"/>
  <c r="I2554" i="5"/>
  <c r="G2554" i="5"/>
  <c r="I2553" i="5"/>
  <c r="G2553" i="5"/>
  <c r="I2552" i="5"/>
  <c r="G2552" i="5"/>
  <c r="I2551" i="5"/>
  <c r="G2551" i="5"/>
  <c r="I2550" i="5"/>
  <c r="G2550" i="5"/>
  <c r="I2549" i="5"/>
  <c r="G2549" i="5"/>
  <c r="I2548" i="5"/>
  <c r="G2548" i="5"/>
  <c r="I2547" i="5"/>
  <c r="G2547" i="5"/>
  <c r="I2546" i="5"/>
  <c r="G2546" i="5"/>
  <c r="I2545" i="5"/>
  <c r="G2545" i="5"/>
  <c r="I2544" i="5"/>
  <c r="G2544" i="5"/>
  <c r="I2543" i="5"/>
  <c r="G2543" i="5"/>
  <c r="I2542" i="5"/>
  <c r="G2542" i="5"/>
  <c r="I2541" i="5"/>
  <c r="G2541" i="5"/>
  <c r="I2540" i="5"/>
  <c r="G2540" i="5"/>
  <c r="I2539" i="5"/>
  <c r="G2539" i="5"/>
  <c r="I2538" i="5"/>
  <c r="G2538" i="5"/>
  <c r="I2537" i="5"/>
  <c r="G2537" i="5"/>
  <c r="I2536" i="5"/>
  <c r="G2536" i="5"/>
  <c r="I2535" i="5"/>
  <c r="G2535" i="5"/>
  <c r="I2534" i="5"/>
  <c r="G2534" i="5"/>
  <c r="I2533" i="5"/>
  <c r="G2533" i="5"/>
  <c r="I2532" i="5"/>
  <c r="G2532" i="5"/>
  <c r="I2531" i="5"/>
  <c r="G2531" i="5"/>
  <c r="I2530" i="5"/>
  <c r="G2530" i="5"/>
  <c r="I2529" i="5"/>
  <c r="G2529" i="5"/>
  <c r="I2528" i="5"/>
  <c r="G2528" i="5"/>
  <c r="I2527" i="5"/>
  <c r="G2527" i="5"/>
  <c r="I2526" i="5"/>
  <c r="G2526" i="5"/>
  <c r="I2525" i="5"/>
  <c r="G2525" i="5"/>
  <c r="I2524" i="5"/>
  <c r="G2524" i="5"/>
  <c r="I2523" i="5"/>
  <c r="G2523" i="5"/>
  <c r="I2522" i="5"/>
  <c r="G2522" i="5"/>
  <c r="I2521" i="5"/>
  <c r="G2521" i="5"/>
  <c r="I2520" i="5"/>
  <c r="G2520" i="5"/>
  <c r="I2519" i="5"/>
  <c r="G2519" i="5"/>
  <c r="I2518" i="5"/>
  <c r="G2518" i="5"/>
  <c r="I2517" i="5"/>
  <c r="G2517" i="5"/>
  <c r="I2516" i="5"/>
  <c r="G2516" i="5"/>
  <c r="I2515" i="5"/>
  <c r="G2515" i="5"/>
  <c r="I2514" i="5"/>
  <c r="G2514" i="5"/>
  <c r="I2513" i="5"/>
  <c r="G2513" i="5"/>
  <c r="I2512" i="5"/>
  <c r="G2512" i="5"/>
  <c r="I2511" i="5"/>
  <c r="G2511" i="5"/>
  <c r="I2510" i="5"/>
  <c r="G2510" i="5"/>
  <c r="I2509" i="5"/>
  <c r="G2509" i="5"/>
  <c r="I2508" i="5"/>
  <c r="G2508" i="5"/>
  <c r="I2507" i="5"/>
  <c r="G2507" i="5"/>
  <c r="I2506" i="5"/>
  <c r="G2506" i="5"/>
  <c r="I2505" i="5"/>
  <c r="G2505" i="5"/>
  <c r="I2504" i="5"/>
  <c r="G2504" i="5"/>
  <c r="I2503" i="5"/>
  <c r="G2503" i="5"/>
  <c r="I2502" i="5"/>
  <c r="G2502" i="5"/>
  <c r="I2501" i="5"/>
  <c r="G2501" i="5"/>
  <c r="I2500" i="5"/>
  <c r="G2500" i="5"/>
  <c r="I2499" i="5"/>
  <c r="G2499" i="5"/>
  <c r="I2498" i="5"/>
  <c r="G2498" i="5"/>
  <c r="I2497" i="5"/>
  <c r="G2497" i="5"/>
  <c r="I2496" i="5"/>
  <c r="G2496" i="5"/>
  <c r="I2495" i="5"/>
  <c r="G2495" i="5"/>
  <c r="I2494" i="5"/>
  <c r="G2494" i="5"/>
  <c r="I2493" i="5"/>
  <c r="G2493" i="5"/>
  <c r="I2492" i="5"/>
  <c r="G2492" i="5"/>
  <c r="I2491" i="5"/>
  <c r="G2491" i="5"/>
  <c r="I2490" i="5"/>
  <c r="G2490" i="5"/>
  <c r="I2489" i="5"/>
  <c r="G2489" i="5"/>
  <c r="I2488" i="5"/>
  <c r="G2488" i="5"/>
  <c r="I2487" i="5"/>
  <c r="G2487" i="5"/>
  <c r="I2486" i="5"/>
  <c r="G2486" i="5"/>
  <c r="I2485" i="5"/>
  <c r="G2485" i="5"/>
  <c r="I2484" i="5"/>
  <c r="G2484" i="5"/>
  <c r="I2483" i="5"/>
  <c r="G2483" i="5"/>
  <c r="I2482" i="5"/>
  <c r="G2482" i="5"/>
  <c r="I2481" i="5"/>
  <c r="G2481" i="5"/>
  <c r="I2480" i="5"/>
  <c r="G2480" i="5"/>
  <c r="I2479" i="5"/>
  <c r="G2479" i="5"/>
  <c r="I2478" i="5"/>
  <c r="G2478" i="5"/>
  <c r="I2477" i="5"/>
  <c r="G2477" i="5"/>
  <c r="I2476" i="5"/>
  <c r="G2476" i="5"/>
  <c r="I2475" i="5"/>
  <c r="G2475" i="5"/>
  <c r="I2474" i="5"/>
  <c r="G2474" i="5"/>
  <c r="I2473" i="5"/>
  <c r="G2473" i="5"/>
  <c r="I2472" i="5"/>
  <c r="G2472" i="5"/>
  <c r="I2471" i="5"/>
  <c r="G2471" i="5"/>
  <c r="I2470" i="5"/>
  <c r="G2470" i="5"/>
  <c r="I2469" i="5"/>
  <c r="G2469" i="5"/>
  <c r="I2468" i="5"/>
  <c r="G2468" i="5"/>
  <c r="I2467" i="5"/>
  <c r="G2467" i="5"/>
  <c r="I2466" i="5"/>
  <c r="G2466" i="5"/>
  <c r="I2465" i="5"/>
  <c r="G2465" i="5"/>
  <c r="I2464" i="5"/>
  <c r="G2464" i="5"/>
  <c r="I2463" i="5"/>
  <c r="G2463" i="5"/>
  <c r="I2462" i="5"/>
  <c r="G2462" i="5"/>
  <c r="I2461" i="5"/>
  <c r="G2461" i="5"/>
  <c r="I2460" i="5"/>
  <c r="G2460" i="5"/>
  <c r="I2459" i="5"/>
  <c r="G2459" i="5"/>
  <c r="I2458" i="5"/>
  <c r="G2458" i="5"/>
  <c r="I2457" i="5"/>
  <c r="G2457" i="5"/>
  <c r="I2456" i="5"/>
  <c r="G2456" i="5"/>
  <c r="I2455" i="5"/>
  <c r="G2455" i="5"/>
  <c r="I2454" i="5"/>
  <c r="G2454" i="5"/>
  <c r="I2453" i="5"/>
  <c r="G2453" i="5"/>
  <c r="I2452" i="5"/>
  <c r="G2452" i="5"/>
  <c r="I2451" i="5"/>
  <c r="G2451" i="5"/>
  <c r="I2450" i="5"/>
  <c r="G2450" i="5"/>
  <c r="I2449" i="5"/>
  <c r="G2449" i="5"/>
  <c r="I2448" i="5"/>
  <c r="G2448" i="5"/>
  <c r="I2447" i="5"/>
  <c r="G2447" i="5"/>
  <c r="I2446" i="5"/>
  <c r="G2446" i="5"/>
  <c r="I2445" i="5"/>
  <c r="G2445" i="5"/>
  <c r="I2444" i="5"/>
  <c r="G2444" i="5"/>
  <c r="I2443" i="5"/>
  <c r="G2443" i="5"/>
  <c r="I2442" i="5"/>
  <c r="G2442" i="5"/>
  <c r="I2441" i="5"/>
  <c r="G2441" i="5"/>
  <c r="I2440" i="5"/>
  <c r="G2440" i="5"/>
  <c r="I2439" i="5"/>
  <c r="G2439" i="5"/>
  <c r="I2438" i="5"/>
  <c r="G2438" i="5"/>
  <c r="I2437" i="5"/>
  <c r="G2437" i="5"/>
  <c r="I2436" i="5"/>
  <c r="G2436" i="5"/>
  <c r="I2435" i="5"/>
  <c r="G2435" i="5"/>
  <c r="I2434" i="5"/>
  <c r="G2434" i="5"/>
  <c r="I2433" i="5"/>
  <c r="G2433" i="5"/>
  <c r="I2432" i="5"/>
  <c r="G2432" i="5"/>
  <c r="I2431" i="5"/>
  <c r="G2431" i="5"/>
  <c r="I2430" i="5"/>
  <c r="G2430" i="5"/>
  <c r="I2429" i="5"/>
  <c r="G2429" i="5"/>
  <c r="I2428" i="5"/>
  <c r="G2428" i="5"/>
  <c r="I2427" i="5"/>
  <c r="G2427" i="5"/>
  <c r="I2426" i="5"/>
  <c r="G2426" i="5"/>
  <c r="I2425" i="5"/>
  <c r="G2425" i="5"/>
  <c r="I2424" i="5"/>
  <c r="G2424" i="5"/>
  <c r="I2423" i="5"/>
  <c r="G2423" i="5"/>
  <c r="I2422" i="5"/>
  <c r="G2422" i="5"/>
  <c r="I2421" i="5"/>
  <c r="G2421" i="5"/>
  <c r="I2420" i="5"/>
  <c r="G2420" i="5"/>
  <c r="I2419" i="5"/>
  <c r="G2419" i="5"/>
  <c r="I2418" i="5"/>
  <c r="G2418" i="5"/>
  <c r="I2417" i="5"/>
  <c r="G2417" i="5"/>
  <c r="I2416" i="5"/>
  <c r="G2416" i="5"/>
  <c r="I2415" i="5"/>
  <c r="G2415" i="5"/>
  <c r="I2414" i="5"/>
  <c r="G2414" i="5"/>
  <c r="I2413" i="5"/>
  <c r="G2413" i="5"/>
  <c r="I2412" i="5"/>
  <c r="G2412" i="5"/>
  <c r="I2411" i="5"/>
  <c r="G2411" i="5"/>
  <c r="I2410" i="5"/>
  <c r="G2410" i="5"/>
  <c r="I2409" i="5"/>
  <c r="G2409" i="5"/>
  <c r="I2408" i="5"/>
  <c r="G2408" i="5"/>
  <c r="I2407" i="5"/>
  <c r="G2407" i="5"/>
  <c r="I2406" i="5"/>
  <c r="G2406" i="5"/>
  <c r="I2405" i="5"/>
  <c r="G2405" i="5"/>
  <c r="I2404" i="5"/>
  <c r="G2404" i="5"/>
  <c r="I2403" i="5"/>
  <c r="G2403" i="5"/>
  <c r="I2402" i="5"/>
  <c r="G2402" i="5"/>
  <c r="I2401" i="5"/>
  <c r="G2401" i="5"/>
  <c r="I2400" i="5"/>
  <c r="G2400" i="5"/>
  <c r="I2399" i="5"/>
  <c r="G2399" i="5"/>
  <c r="I2398" i="5"/>
  <c r="G2398" i="5"/>
  <c r="I2397" i="5"/>
  <c r="G2397" i="5"/>
  <c r="I2396" i="5"/>
  <c r="G2396" i="5"/>
  <c r="I2395" i="5"/>
  <c r="G2395" i="5"/>
  <c r="I2394" i="5"/>
  <c r="G2394" i="5"/>
  <c r="I2393" i="5"/>
  <c r="G2393" i="5"/>
  <c r="I2392" i="5"/>
  <c r="G2392" i="5"/>
  <c r="I2391" i="5"/>
  <c r="G2391" i="5"/>
  <c r="I2390" i="5"/>
  <c r="G2390" i="5"/>
  <c r="I2389" i="5"/>
  <c r="G2389" i="5"/>
  <c r="I2388" i="5"/>
  <c r="G2388" i="5"/>
  <c r="I2387" i="5"/>
  <c r="G2387" i="5"/>
  <c r="I2386" i="5"/>
  <c r="G2386" i="5"/>
  <c r="I2385" i="5"/>
  <c r="G2385" i="5"/>
  <c r="I2384" i="5"/>
  <c r="G2384" i="5"/>
  <c r="I2383" i="5"/>
  <c r="G2383" i="5"/>
  <c r="I2382" i="5"/>
  <c r="G2382" i="5"/>
  <c r="I2381" i="5"/>
  <c r="G2381" i="5"/>
  <c r="I2380" i="5"/>
  <c r="G2380" i="5"/>
  <c r="I2379" i="5"/>
  <c r="G2379" i="5"/>
  <c r="I2378" i="5"/>
  <c r="G2378" i="5"/>
  <c r="I2377" i="5"/>
  <c r="G2377" i="5"/>
  <c r="I2376" i="5"/>
  <c r="G2376" i="5"/>
  <c r="I2375" i="5"/>
  <c r="G2375" i="5"/>
  <c r="I2374" i="5"/>
  <c r="G2374" i="5"/>
  <c r="I2373" i="5"/>
  <c r="G2373" i="5"/>
  <c r="I2372" i="5"/>
  <c r="G2372" i="5"/>
  <c r="I2371" i="5"/>
  <c r="G2371" i="5"/>
  <c r="I2370" i="5"/>
  <c r="G2370" i="5"/>
  <c r="I2369" i="5"/>
  <c r="G2369" i="5"/>
  <c r="I2368" i="5"/>
  <c r="G2368" i="5"/>
  <c r="I2367" i="5"/>
  <c r="G2367" i="5"/>
  <c r="I2366" i="5"/>
  <c r="G2366" i="5"/>
  <c r="I2365" i="5"/>
  <c r="G2365" i="5"/>
  <c r="I2364" i="5"/>
  <c r="G2364" i="5"/>
  <c r="I2363" i="5"/>
  <c r="G2363" i="5"/>
  <c r="I2362" i="5"/>
  <c r="G2362" i="5"/>
  <c r="I2361" i="5"/>
  <c r="G2361" i="5"/>
  <c r="I2360" i="5"/>
  <c r="G2360" i="5"/>
  <c r="I2359" i="5"/>
  <c r="G2359" i="5"/>
  <c r="I2358" i="5"/>
  <c r="G2358" i="5"/>
  <c r="I2357" i="5"/>
  <c r="G2357" i="5"/>
  <c r="I2356" i="5"/>
  <c r="G2356" i="5"/>
  <c r="I2355" i="5"/>
  <c r="G2355" i="5"/>
  <c r="I2354" i="5"/>
  <c r="G2354" i="5"/>
  <c r="I2353" i="5"/>
  <c r="G2353" i="5"/>
  <c r="I2352" i="5"/>
  <c r="G2352" i="5"/>
  <c r="I2351" i="5"/>
  <c r="G2351" i="5"/>
  <c r="I2350" i="5"/>
  <c r="G2350" i="5"/>
  <c r="I2349" i="5"/>
  <c r="G2349" i="5"/>
  <c r="I2348" i="5"/>
  <c r="G2348" i="5"/>
  <c r="I2347" i="5"/>
  <c r="G2347" i="5"/>
  <c r="I2346" i="5"/>
  <c r="G2346" i="5"/>
  <c r="I2345" i="5"/>
  <c r="G2345" i="5"/>
  <c r="I2344" i="5"/>
  <c r="G2344" i="5"/>
  <c r="I2343" i="5"/>
  <c r="G2343" i="5"/>
  <c r="I2342" i="5"/>
  <c r="G2342" i="5"/>
  <c r="I2341" i="5"/>
  <c r="G2341" i="5"/>
  <c r="I2340" i="5"/>
  <c r="G2340" i="5"/>
  <c r="I2339" i="5"/>
  <c r="G2339" i="5"/>
  <c r="I2338" i="5"/>
  <c r="G2338" i="5"/>
  <c r="I2337" i="5"/>
  <c r="G2337" i="5"/>
  <c r="I2336" i="5"/>
  <c r="G2336" i="5"/>
  <c r="I2335" i="5"/>
  <c r="G2335" i="5"/>
  <c r="I2334" i="5"/>
  <c r="G2334" i="5"/>
  <c r="I2333" i="5"/>
  <c r="G2333" i="5"/>
  <c r="I2332" i="5"/>
  <c r="G2332" i="5"/>
  <c r="I2331" i="5"/>
  <c r="G2331" i="5"/>
  <c r="I2330" i="5"/>
  <c r="G2330" i="5"/>
  <c r="I2329" i="5"/>
  <c r="G2329" i="5"/>
  <c r="I2328" i="5"/>
  <c r="G2328" i="5"/>
  <c r="I2327" i="5"/>
  <c r="G2327" i="5"/>
  <c r="I2326" i="5"/>
  <c r="G2326" i="5"/>
  <c r="I2325" i="5"/>
  <c r="G2325" i="5"/>
  <c r="I2324" i="5"/>
  <c r="G2324" i="5"/>
  <c r="I2323" i="5"/>
  <c r="G2323" i="5"/>
  <c r="I2322" i="5"/>
  <c r="G2322" i="5"/>
  <c r="I2321" i="5"/>
  <c r="G2321" i="5"/>
  <c r="I2320" i="5"/>
  <c r="G2320" i="5"/>
  <c r="I2319" i="5"/>
  <c r="G2319" i="5"/>
  <c r="I2318" i="5"/>
  <c r="G2318" i="5"/>
  <c r="I2317" i="5"/>
  <c r="G2317" i="5"/>
  <c r="I2316" i="5"/>
  <c r="G2316" i="5"/>
  <c r="I2315" i="5"/>
  <c r="G2315" i="5"/>
  <c r="I2314" i="5"/>
  <c r="G2314" i="5"/>
  <c r="I2313" i="5"/>
  <c r="G2313" i="5"/>
  <c r="I2312" i="5"/>
  <c r="G2312" i="5"/>
  <c r="I2311" i="5"/>
  <c r="G2311" i="5"/>
  <c r="I2310" i="5"/>
  <c r="G2310" i="5"/>
  <c r="I2309" i="5"/>
  <c r="G2309" i="5"/>
  <c r="I2308" i="5"/>
  <c r="G2308" i="5"/>
  <c r="I2307" i="5"/>
  <c r="G2307" i="5"/>
  <c r="I2306" i="5"/>
  <c r="G2306" i="5"/>
  <c r="I2305" i="5"/>
  <c r="G2305" i="5"/>
  <c r="I2304" i="5"/>
  <c r="G2304" i="5"/>
  <c r="I2303" i="5"/>
  <c r="G2303" i="5"/>
  <c r="I2302" i="5"/>
  <c r="G2302" i="5"/>
  <c r="I2301" i="5"/>
  <c r="G2301" i="5"/>
  <c r="I2300" i="5"/>
  <c r="G2300" i="5"/>
  <c r="I2299" i="5"/>
  <c r="G2299" i="5"/>
  <c r="I2298" i="5"/>
  <c r="G2298" i="5"/>
  <c r="I2297" i="5"/>
  <c r="G2297" i="5"/>
  <c r="I2296" i="5"/>
  <c r="G2296" i="5"/>
  <c r="I2295" i="5"/>
  <c r="G2295" i="5"/>
  <c r="I2294" i="5"/>
  <c r="G2294" i="5"/>
  <c r="I2293" i="5"/>
  <c r="G2293" i="5"/>
  <c r="I2292" i="5"/>
  <c r="G2292" i="5"/>
  <c r="I2291" i="5"/>
  <c r="G2291" i="5"/>
  <c r="I2290" i="5"/>
  <c r="G2290" i="5"/>
  <c r="I2289" i="5"/>
  <c r="G2289" i="5"/>
  <c r="I2288" i="5"/>
  <c r="G2288" i="5"/>
  <c r="I2287" i="5"/>
  <c r="G2287" i="5"/>
  <c r="I2286" i="5"/>
  <c r="G2286" i="5"/>
  <c r="I2285" i="5"/>
  <c r="G2285" i="5"/>
  <c r="I2284" i="5"/>
  <c r="G2284" i="5"/>
  <c r="I2283" i="5"/>
  <c r="G2283" i="5"/>
  <c r="I2282" i="5"/>
  <c r="G2282" i="5"/>
  <c r="I2281" i="5"/>
  <c r="G2281" i="5"/>
  <c r="I2280" i="5"/>
  <c r="G2280" i="5"/>
  <c r="I2279" i="5"/>
  <c r="G2279" i="5"/>
  <c r="I2278" i="5"/>
  <c r="G2278" i="5"/>
  <c r="I2277" i="5"/>
  <c r="G2277" i="5"/>
  <c r="I2276" i="5"/>
  <c r="G2276" i="5"/>
  <c r="I2275" i="5"/>
  <c r="G2275" i="5"/>
  <c r="I2274" i="5"/>
  <c r="G2274" i="5"/>
  <c r="I2273" i="5"/>
  <c r="G2273" i="5"/>
  <c r="I2272" i="5"/>
  <c r="G2272" i="5"/>
  <c r="I2271" i="5"/>
  <c r="G2271" i="5"/>
  <c r="I2270" i="5"/>
  <c r="G2270" i="5"/>
  <c r="I2269" i="5"/>
  <c r="G2269" i="5"/>
  <c r="I2268" i="5"/>
  <c r="G2268" i="5"/>
  <c r="I2267" i="5"/>
  <c r="G2267" i="5"/>
  <c r="I2266" i="5"/>
  <c r="G2266" i="5"/>
  <c r="I2265" i="5"/>
  <c r="G2265" i="5"/>
  <c r="I2264" i="5"/>
  <c r="G2264" i="5"/>
  <c r="I2263" i="5"/>
  <c r="G2263" i="5"/>
  <c r="I2262" i="5"/>
  <c r="G2262" i="5"/>
  <c r="I2261" i="5"/>
  <c r="G2261" i="5"/>
  <c r="I2260" i="5"/>
  <c r="G2260" i="5"/>
  <c r="I2259" i="5"/>
  <c r="G2259" i="5"/>
  <c r="I2258" i="5"/>
  <c r="G2258" i="5"/>
  <c r="I2257" i="5"/>
  <c r="G2257" i="5"/>
  <c r="I2256" i="5"/>
  <c r="G2256" i="5"/>
  <c r="I2255" i="5"/>
  <c r="G2255" i="5"/>
  <c r="I2254" i="5"/>
  <c r="G2254" i="5"/>
  <c r="I2253" i="5"/>
  <c r="G2253" i="5"/>
  <c r="I2252" i="5"/>
  <c r="G2252" i="5"/>
  <c r="I2251" i="5"/>
  <c r="G2251" i="5"/>
  <c r="I2250" i="5"/>
  <c r="G2250" i="5"/>
  <c r="I2249" i="5"/>
  <c r="G2249" i="5"/>
  <c r="I2248" i="5"/>
  <c r="G2248" i="5"/>
  <c r="I2247" i="5"/>
  <c r="G2247" i="5"/>
  <c r="I2246" i="5"/>
  <c r="G2246" i="5"/>
  <c r="I2245" i="5"/>
  <c r="G2245" i="5"/>
  <c r="I2244" i="5"/>
  <c r="G2244" i="5"/>
  <c r="I2243" i="5"/>
  <c r="G2243" i="5"/>
  <c r="I2242" i="5"/>
  <c r="G2242" i="5"/>
  <c r="I2241" i="5"/>
  <c r="G2241" i="5"/>
  <c r="I2240" i="5"/>
  <c r="G2240" i="5"/>
  <c r="I2239" i="5"/>
  <c r="G2239" i="5"/>
  <c r="I2238" i="5"/>
  <c r="G2238" i="5"/>
  <c r="I2237" i="5"/>
  <c r="G2237" i="5"/>
  <c r="I2236" i="5"/>
  <c r="G2236" i="5"/>
  <c r="I2235" i="5"/>
  <c r="G2235" i="5"/>
  <c r="I2234" i="5"/>
  <c r="G2234" i="5"/>
  <c r="I2233" i="5"/>
  <c r="G2233" i="5"/>
  <c r="I2232" i="5"/>
  <c r="G2232" i="5"/>
  <c r="I2231" i="5"/>
  <c r="G2231" i="5"/>
  <c r="I2230" i="5"/>
  <c r="G2230" i="5"/>
  <c r="I2229" i="5"/>
  <c r="G2229" i="5"/>
  <c r="I2228" i="5"/>
  <c r="G2228" i="5"/>
  <c r="I2227" i="5"/>
  <c r="G2227" i="5"/>
  <c r="I2226" i="5"/>
  <c r="G2226" i="5"/>
  <c r="I2225" i="5"/>
  <c r="G2225" i="5"/>
  <c r="I2224" i="5"/>
  <c r="G2224" i="5"/>
  <c r="I2223" i="5"/>
  <c r="G2223" i="5"/>
  <c r="I2222" i="5"/>
  <c r="G2222" i="5"/>
  <c r="I2221" i="5"/>
  <c r="G2221" i="5"/>
  <c r="I2220" i="5"/>
  <c r="G2220" i="5"/>
  <c r="I2219" i="5"/>
  <c r="G2219" i="5"/>
  <c r="I2218" i="5"/>
  <c r="G2218" i="5"/>
  <c r="I2217" i="5"/>
  <c r="G2217" i="5"/>
  <c r="I2216" i="5"/>
  <c r="G2216" i="5"/>
  <c r="I2215" i="5"/>
  <c r="G2215" i="5"/>
  <c r="I2214" i="5"/>
  <c r="G2214" i="5"/>
  <c r="I2213" i="5"/>
  <c r="G2213" i="5"/>
  <c r="I2212" i="5"/>
  <c r="G2212" i="5"/>
  <c r="I2211" i="5"/>
  <c r="G2211" i="5"/>
  <c r="I2210" i="5"/>
  <c r="G2210" i="5"/>
  <c r="I2209" i="5"/>
  <c r="G2209" i="5"/>
  <c r="I2208" i="5"/>
  <c r="G2208" i="5"/>
  <c r="I2207" i="5"/>
  <c r="G2207" i="5"/>
  <c r="I2206" i="5"/>
  <c r="G2206" i="5"/>
  <c r="I2205" i="5"/>
  <c r="G2205" i="5"/>
  <c r="I2204" i="5"/>
  <c r="G2204" i="5"/>
  <c r="I2203" i="5"/>
  <c r="G2203" i="5"/>
  <c r="I2202" i="5"/>
  <c r="G2202" i="5"/>
  <c r="I2201" i="5"/>
  <c r="G2201" i="5"/>
  <c r="I2200" i="5"/>
  <c r="G2200" i="5"/>
  <c r="I2199" i="5"/>
  <c r="G2199" i="5"/>
  <c r="I2198" i="5"/>
  <c r="G2198" i="5"/>
  <c r="I2197" i="5"/>
  <c r="G2197" i="5"/>
  <c r="I2196" i="5"/>
  <c r="G2196" i="5"/>
  <c r="I2195" i="5"/>
  <c r="G2195" i="5"/>
  <c r="I2194" i="5"/>
  <c r="G2194" i="5"/>
  <c r="I2193" i="5"/>
  <c r="G2193" i="5"/>
  <c r="I2192" i="5"/>
  <c r="G2192" i="5"/>
  <c r="I2191" i="5"/>
  <c r="G2191" i="5"/>
  <c r="I2190" i="5"/>
  <c r="G2190" i="5"/>
  <c r="I2189" i="5"/>
  <c r="G2189" i="5"/>
  <c r="I2188" i="5"/>
  <c r="G2188" i="5"/>
  <c r="I2187" i="5"/>
  <c r="G2187" i="5"/>
  <c r="I2186" i="5"/>
  <c r="G2186" i="5"/>
  <c r="I2185" i="5"/>
  <c r="G2185" i="5"/>
  <c r="I2184" i="5"/>
  <c r="G2184" i="5"/>
  <c r="I2183" i="5"/>
  <c r="G2183" i="5"/>
  <c r="I2182" i="5"/>
  <c r="G2182" i="5"/>
  <c r="I2181" i="5"/>
  <c r="G2181" i="5"/>
  <c r="I2180" i="5"/>
  <c r="G2180" i="5"/>
  <c r="I2179" i="5"/>
  <c r="G2179" i="5"/>
  <c r="I2178" i="5"/>
  <c r="G2178" i="5"/>
  <c r="I2177" i="5"/>
  <c r="G2177" i="5"/>
  <c r="I2176" i="5"/>
  <c r="G2176" i="5"/>
  <c r="I2175" i="5"/>
  <c r="G2175" i="5"/>
  <c r="I2174" i="5"/>
  <c r="G2174" i="5"/>
  <c r="I2173" i="5"/>
  <c r="G2173" i="5"/>
  <c r="I2172" i="5"/>
  <c r="G2172" i="5"/>
  <c r="I2171" i="5"/>
  <c r="G2171" i="5"/>
  <c r="I2170" i="5"/>
  <c r="G2170" i="5"/>
  <c r="I2169" i="5"/>
  <c r="G2169" i="5"/>
  <c r="I2168" i="5"/>
  <c r="G2168" i="5"/>
  <c r="I2167" i="5"/>
  <c r="G2167" i="5"/>
  <c r="I2166" i="5"/>
  <c r="G2166" i="5"/>
  <c r="I2165" i="5"/>
  <c r="G2165" i="5"/>
  <c r="I2164" i="5"/>
  <c r="G2164" i="5"/>
  <c r="I2163" i="5"/>
  <c r="G2163" i="5"/>
  <c r="I2162" i="5"/>
  <c r="G2162" i="5"/>
  <c r="I2161" i="5"/>
  <c r="G2161" i="5"/>
  <c r="I2160" i="5"/>
  <c r="G2160" i="5"/>
  <c r="I2159" i="5"/>
  <c r="G2159" i="5"/>
  <c r="I2158" i="5"/>
  <c r="G2158" i="5"/>
  <c r="I2157" i="5"/>
  <c r="G2157" i="5"/>
  <c r="I2156" i="5"/>
  <c r="G2156" i="5"/>
  <c r="I2155" i="5"/>
  <c r="G2155" i="5"/>
  <c r="I2154" i="5"/>
  <c r="G2154" i="5"/>
  <c r="I2153" i="5"/>
  <c r="G2153" i="5"/>
  <c r="I2152" i="5"/>
  <c r="G2152" i="5"/>
  <c r="I2151" i="5"/>
  <c r="G2151" i="5"/>
  <c r="I2150" i="5"/>
  <c r="G2150" i="5"/>
  <c r="I2149" i="5"/>
  <c r="G2149" i="5"/>
  <c r="I2148" i="5"/>
  <c r="G2148" i="5"/>
  <c r="I2147" i="5"/>
  <c r="G2147" i="5"/>
  <c r="I2146" i="5"/>
  <c r="G2146" i="5"/>
  <c r="I2145" i="5"/>
  <c r="G2145" i="5"/>
  <c r="I2144" i="5"/>
  <c r="G2144" i="5"/>
  <c r="I2143" i="5"/>
  <c r="G2143" i="5"/>
  <c r="I2142" i="5"/>
  <c r="G2142" i="5"/>
  <c r="I2141" i="5"/>
  <c r="G2141" i="5"/>
  <c r="I2140" i="5"/>
  <c r="G2140" i="5"/>
  <c r="I2139" i="5"/>
  <c r="G2139" i="5"/>
  <c r="I2138" i="5"/>
  <c r="G2138" i="5"/>
  <c r="I2137" i="5"/>
  <c r="G2137" i="5"/>
  <c r="I2136" i="5"/>
  <c r="G2136" i="5"/>
  <c r="I2135" i="5"/>
  <c r="G2135" i="5"/>
  <c r="I2134" i="5"/>
  <c r="G2134" i="5"/>
  <c r="I2133" i="5"/>
  <c r="G2133" i="5"/>
  <c r="I2132" i="5"/>
  <c r="G2132" i="5"/>
  <c r="I2131" i="5"/>
  <c r="G2131" i="5"/>
  <c r="I2130" i="5"/>
  <c r="G2130" i="5"/>
  <c r="I2129" i="5"/>
  <c r="G2129" i="5"/>
  <c r="I2128" i="5"/>
  <c r="G2128" i="5"/>
  <c r="I2127" i="5"/>
  <c r="G2127" i="5"/>
  <c r="I2126" i="5"/>
  <c r="G2126" i="5"/>
  <c r="I2125" i="5"/>
  <c r="G2125" i="5"/>
  <c r="I2124" i="5"/>
  <c r="G2124" i="5"/>
  <c r="I2123" i="5"/>
  <c r="G2123" i="5"/>
  <c r="I2122" i="5"/>
  <c r="G2122" i="5"/>
  <c r="I2121" i="5"/>
  <c r="G2121" i="5"/>
  <c r="I2120" i="5"/>
  <c r="G2120" i="5"/>
  <c r="I2119" i="5"/>
  <c r="G2119" i="5"/>
  <c r="I2118" i="5"/>
  <c r="G2118" i="5"/>
  <c r="I2117" i="5"/>
  <c r="G2117" i="5"/>
  <c r="I2116" i="5"/>
  <c r="G2116" i="5"/>
  <c r="I2115" i="5"/>
  <c r="G2115" i="5"/>
  <c r="I2114" i="5"/>
  <c r="G2114" i="5"/>
  <c r="I2113" i="5"/>
  <c r="G2113" i="5"/>
  <c r="I2112" i="5"/>
  <c r="G2112" i="5"/>
  <c r="I2111" i="5"/>
  <c r="G2111" i="5"/>
  <c r="I2110" i="5"/>
  <c r="G2110" i="5"/>
  <c r="I2109" i="5"/>
  <c r="G2109" i="5"/>
  <c r="I2108" i="5"/>
  <c r="G2108" i="5"/>
  <c r="I2107" i="5"/>
  <c r="G2107" i="5"/>
  <c r="I2106" i="5"/>
  <c r="G2106" i="5"/>
  <c r="I2105" i="5"/>
  <c r="G2105" i="5"/>
  <c r="I2104" i="5"/>
  <c r="G2104" i="5"/>
  <c r="I2103" i="5"/>
  <c r="G2103" i="5"/>
  <c r="I2102" i="5"/>
  <c r="G2102" i="5"/>
  <c r="I2101" i="5"/>
  <c r="G2101" i="5"/>
  <c r="I2100" i="5"/>
  <c r="G2100" i="5"/>
  <c r="I2099" i="5"/>
  <c r="G2099" i="5"/>
  <c r="I2098" i="5"/>
  <c r="G2098" i="5"/>
  <c r="I2097" i="5"/>
  <c r="G2097" i="5"/>
  <c r="I2096" i="5"/>
  <c r="G2096" i="5"/>
  <c r="I2095" i="5"/>
  <c r="G2095" i="5"/>
  <c r="I2094" i="5"/>
  <c r="G2094" i="5"/>
  <c r="I2093" i="5"/>
  <c r="G2093" i="5"/>
  <c r="I2092" i="5"/>
  <c r="G2092" i="5"/>
  <c r="I2091" i="5"/>
  <c r="G2091" i="5"/>
  <c r="I2090" i="5"/>
  <c r="G2090" i="5"/>
  <c r="I2089" i="5"/>
  <c r="G2089" i="5"/>
  <c r="I2088" i="5"/>
  <c r="G2088" i="5"/>
  <c r="I2087" i="5"/>
  <c r="G2087" i="5"/>
  <c r="I2086" i="5"/>
  <c r="G2086" i="5"/>
  <c r="I2085" i="5"/>
  <c r="G2085" i="5"/>
  <c r="I2084" i="5"/>
  <c r="G2084" i="5"/>
  <c r="I2083" i="5"/>
  <c r="G2083" i="5"/>
  <c r="I2082" i="5"/>
  <c r="G2082" i="5"/>
  <c r="I2081" i="5"/>
  <c r="G2081" i="5"/>
  <c r="I2080" i="5"/>
  <c r="G2080" i="5"/>
  <c r="I2079" i="5"/>
  <c r="G2079" i="5"/>
  <c r="I2078" i="5"/>
  <c r="G2078" i="5"/>
  <c r="I2077" i="5"/>
  <c r="G2077" i="5"/>
  <c r="I2076" i="5"/>
  <c r="G2076" i="5"/>
  <c r="I2075" i="5"/>
  <c r="G2075" i="5"/>
  <c r="I2074" i="5"/>
  <c r="G2074" i="5"/>
  <c r="I2073" i="5"/>
  <c r="G2073" i="5"/>
  <c r="I2072" i="5"/>
  <c r="G2072" i="5"/>
  <c r="I2071" i="5"/>
  <c r="G2071" i="5"/>
  <c r="I2070" i="5"/>
  <c r="G2070" i="5"/>
  <c r="I2069" i="5"/>
  <c r="G2069" i="5"/>
  <c r="I2068" i="5"/>
  <c r="G2068" i="5"/>
  <c r="I2067" i="5"/>
  <c r="G2067" i="5"/>
  <c r="I2066" i="5"/>
  <c r="G2066" i="5"/>
  <c r="I2065" i="5"/>
  <c r="G2065" i="5"/>
  <c r="I2064" i="5"/>
  <c r="G2064" i="5"/>
  <c r="I2063" i="5"/>
  <c r="G2063" i="5"/>
  <c r="I2062" i="5"/>
  <c r="G2062" i="5"/>
  <c r="I2061" i="5"/>
  <c r="G2061" i="5"/>
  <c r="I2060" i="5"/>
  <c r="G2060" i="5"/>
  <c r="I2059" i="5"/>
  <c r="G2059" i="5"/>
  <c r="I2058" i="5"/>
  <c r="G2058" i="5"/>
  <c r="I2057" i="5"/>
  <c r="G2057" i="5"/>
  <c r="I2056" i="5"/>
  <c r="G2056" i="5"/>
  <c r="I2055" i="5"/>
  <c r="G2055" i="5"/>
  <c r="I2054" i="5"/>
  <c r="G2054" i="5"/>
  <c r="I2053" i="5"/>
  <c r="G2053" i="5"/>
  <c r="I2052" i="5"/>
  <c r="G2052" i="5"/>
  <c r="I2051" i="5"/>
  <c r="G2051" i="5"/>
  <c r="I2050" i="5"/>
  <c r="G2050" i="5"/>
  <c r="I2049" i="5"/>
  <c r="G2049" i="5"/>
  <c r="I2048" i="5"/>
  <c r="G2048" i="5"/>
  <c r="I2047" i="5"/>
  <c r="G2047" i="5"/>
  <c r="I2046" i="5"/>
  <c r="G2046" i="5"/>
  <c r="I2045" i="5"/>
  <c r="G2045" i="5"/>
  <c r="I2044" i="5"/>
  <c r="G2044" i="5"/>
  <c r="I2043" i="5"/>
  <c r="G2043" i="5"/>
  <c r="I2042" i="5"/>
  <c r="G2042" i="5"/>
  <c r="I2041" i="5"/>
  <c r="G2041" i="5"/>
  <c r="I2040" i="5"/>
  <c r="G2040" i="5"/>
  <c r="I2039" i="5"/>
  <c r="G2039" i="5"/>
  <c r="I2038" i="5"/>
  <c r="G2038" i="5"/>
  <c r="I2037" i="5"/>
  <c r="G2037" i="5"/>
  <c r="I2036" i="5"/>
  <c r="G2036" i="5"/>
  <c r="I2035" i="5"/>
  <c r="G2035" i="5"/>
  <c r="I2034" i="5"/>
  <c r="G2034" i="5"/>
  <c r="I2033" i="5"/>
  <c r="G2033" i="5"/>
  <c r="I2032" i="5"/>
  <c r="G2032" i="5"/>
  <c r="I2031" i="5"/>
  <c r="G2031" i="5"/>
  <c r="I2030" i="5"/>
  <c r="G2030" i="5"/>
  <c r="I2029" i="5"/>
  <c r="G2029" i="5"/>
  <c r="I2028" i="5"/>
  <c r="G2028" i="5"/>
  <c r="I2027" i="5"/>
  <c r="G2027" i="5"/>
  <c r="I2026" i="5"/>
  <c r="G2026" i="5"/>
  <c r="I2025" i="5"/>
  <c r="G2025" i="5"/>
  <c r="I2024" i="5"/>
  <c r="G2024" i="5"/>
  <c r="I2023" i="5"/>
  <c r="G2023" i="5"/>
  <c r="I2022" i="5"/>
  <c r="G2022" i="5"/>
  <c r="I2021" i="5"/>
  <c r="G2021" i="5"/>
  <c r="I2020" i="5"/>
  <c r="G2020" i="5"/>
  <c r="I2019" i="5"/>
  <c r="G2019" i="5"/>
  <c r="I2018" i="5"/>
  <c r="G2018" i="5"/>
  <c r="I2017" i="5"/>
  <c r="G2017" i="5"/>
  <c r="I2016" i="5"/>
  <c r="G2016" i="5"/>
  <c r="I2015" i="5"/>
  <c r="G2015" i="5"/>
  <c r="I2014" i="5"/>
  <c r="G2014" i="5"/>
  <c r="I2013" i="5"/>
  <c r="G2013" i="5"/>
  <c r="I2012" i="5"/>
  <c r="G2012" i="5"/>
  <c r="I2011" i="5"/>
  <c r="G2011" i="5"/>
  <c r="I2010" i="5"/>
  <c r="G2010" i="5"/>
  <c r="I2009" i="5"/>
  <c r="G2009" i="5"/>
  <c r="I2008" i="5"/>
  <c r="G2008" i="5"/>
  <c r="I2007" i="5"/>
  <c r="G2007" i="5"/>
  <c r="I2006" i="5"/>
  <c r="G2006" i="5"/>
  <c r="I2005" i="5"/>
  <c r="G2005" i="5"/>
  <c r="I2004" i="5"/>
  <c r="G2004" i="5"/>
  <c r="I2003" i="5"/>
  <c r="G2003" i="5"/>
  <c r="I2002" i="5"/>
  <c r="G2002" i="5"/>
  <c r="I2001" i="5"/>
  <c r="G2001" i="5"/>
  <c r="I2000" i="5"/>
  <c r="G2000" i="5"/>
  <c r="I1999" i="5"/>
  <c r="G1999" i="5"/>
  <c r="I1998" i="5"/>
  <c r="G1998" i="5"/>
  <c r="I1997" i="5"/>
  <c r="G1997" i="5"/>
  <c r="I1996" i="5"/>
  <c r="G1996" i="5"/>
  <c r="I1995" i="5"/>
  <c r="G1995" i="5"/>
  <c r="I1994" i="5"/>
  <c r="G1994" i="5"/>
  <c r="I1993" i="5"/>
  <c r="G1993" i="5"/>
  <c r="I1992" i="5"/>
  <c r="G1992" i="5"/>
  <c r="I1991" i="5"/>
  <c r="G1991" i="5"/>
  <c r="I1990" i="5"/>
  <c r="G1990" i="5"/>
  <c r="I1989" i="5"/>
  <c r="G1989" i="5"/>
  <c r="I1988" i="5"/>
  <c r="G1988" i="5"/>
  <c r="I1987" i="5"/>
  <c r="G1987" i="5"/>
  <c r="I1986" i="5"/>
  <c r="G1986" i="5"/>
  <c r="I1985" i="5"/>
  <c r="G1985" i="5"/>
  <c r="I1984" i="5"/>
  <c r="G1984" i="5"/>
  <c r="I1983" i="5"/>
  <c r="G1983" i="5"/>
  <c r="I1982" i="5"/>
  <c r="G1982" i="5"/>
  <c r="I1981" i="5"/>
  <c r="G1981" i="5"/>
  <c r="I1980" i="5"/>
  <c r="G1980" i="5"/>
  <c r="I1979" i="5"/>
  <c r="G1979" i="5"/>
  <c r="I1978" i="5"/>
  <c r="G1978" i="5"/>
  <c r="I1977" i="5"/>
  <c r="G1977" i="5"/>
  <c r="I1976" i="5"/>
  <c r="G1976" i="5"/>
  <c r="I1975" i="5"/>
  <c r="G1975" i="5"/>
  <c r="I1974" i="5"/>
  <c r="G1974" i="5"/>
  <c r="I1973" i="5"/>
  <c r="G1973" i="5"/>
  <c r="I1972" i="5"/>
  <c r="G1972" i="5"/>
  <c r="I1971" i="5"/>
  <c r="G1971" i="5"/>
  <c r="I1970" i="5"/>
  <c r="G1970" i="5"/>
  <c r="I1969" i="5"/>
  <c r="G1969" i="5"/>
  <c r="I1968" i="5"/>
  <c r="G1968" i="5"/>
  <c r="I1967" i="5"/>
  <c r="G1967" i="5"/>
  <c r="I1966" i="5"/>
  <c r="G1966" i="5"/>
  <c r="I1965" i="5"/>
  <c r="G1965" i="5"/>
  <c r="I1964" i="5"/>
  <c r="G1964" i="5"/>
  <c r="I1963" i="5"/>
  <c r="G1963" i="5"/>
  <c r="I1962" i="5"/>
  <c r="G1962" i="5"/>
  <c r="I1961" i="5"/>
  <c r="G1961" i="5"/>
  <c r="I1960" i="5"/>
  <c r="G1960" i="5"/>
  <c r="I1959" i="5"/>
  <c r="G1959" i="5"/>
  <c r="I1958" i="5"/>
  <c r="G1958" i="5"/>
  <c r="I1957" i="5"/>
  <c r="G1957" i="5"/>
  <c r="I1956" i="5"/>
  <c r="G1956" i="5"/>
  <c r="I1955" i="5"/>
  <c r="G1955" i="5"/>
  <c r="I1954" i="5"/>
  <c r="G1954" i="5"/>
  <c r="I1953" i="5"/>
  <c r="G1953" i="5"/>
  <c r="I1952" i="5"/>
  <c r="G1952" i="5"/>
  <c r="I1951" i="5"/>
  <c r="G1951" i="5"/>
  <c r="I1950" i="5"/>
  <c r="G1950" i="5"/>
  <c r="I1949" i="5"/>
  <c r="G1949" i="5"/>
  <c r="I1948" i="5"/>
  <c r="G1948" i="5"/>
  <c r="I1947" i="5"/>
  <c r="G1947" i="5"/>
  <c r="I1946" i="5"/>
  <c r="G1946" i="5"/>
  <c r="I1945" i="5"/>
  <c r="G1945" i="5"/>
  <c r="I1944" i="5"/>
  <c r="G1944" i="5"/>
  <c r="I1943" i="5"/>
  <c r="G1943" i="5"/>
  <c r="I1942" i="5"/>
  <c r="G1942" i="5"/>
  <c r="I1941" i="5"/>
  <c r="G1941" i="5"/>
  <c r="I1940" i="5"/>
  <c r="G1940" i="5"/>
  <c r="I1939" i="5"/>
  <c r="G1939" i="5"/>
  <c r="I1938" i="5"/>
  <c r="G1938" i="5"/>
  <c r="I1937" i="5"/>
  <c r="G1937" i="5"/>
  <c r="I1936" i="5"/>
  <c r="G1936" i="5"/>
  <c r="I1935" i="5"/>
  <c r="G1935" i="5"/>
  <c r="I1934" i="5"/>
  <c r="G1934" i="5"/>
  <c r="I1933" i="5"/>
  <c r="G1933" i="5"/>
  <c r="I1932" i="5"/>
  <c r="G1932" i="5"/>
  <c r="I1931" i="5"/>
  <c r="G1931" i="5"/>
  <c r="I1930" i="5"/>
  <c r="G1930" i="5"/>
  <c r="I1929" i="5"/>
  <c r="G1929" i="5"/>
  <c r="I1928" i="5"/>
  <c r="G1928" i="5"/>
  <c r="I1927" i="5"/>
  <c r="G1927" i="5"/>
  <c r="I1926" i="5"/>
  <c r="G1926" i="5"/>
  <c r="I1925" i="5"/>
  <c r="G1925" i="5"/>
  <c r="I1924" i="5"/>
  <c r="G1924" i="5"/>
  <c r="I1923" i="5"/>
  <c r="G1923" i="5"/>
  <c r="I1922" i="5"/>
  <c r="G1922" i="5"/>
  <c r="I1921" i="5"/>
  <c r="G1921" i="5"/>
  <c r="I1920" i="5"/>
  <c r="G1920" i="5"/>
  <c r="I1919" i="5"/>
  <c r="G1919" i="5"/>
  <c r="I1918" i="5"/>
  <c r="G1918" i="5"/>
  <c r="I1917" i="5"/>
  <c r="G1917" i="5"/>
  <c r="I1916" i="5"/>
  <c r="G1916" i="5"/>
  <c r="I1915" i="5"/>
  <c r="G1915" i="5"/>
  <c r="I1914" i="5"/>
  <c r="G1914" i="5"/>
  <c r="I1913" i="5"/>
  <c r="G1913" i="5"/>
  <c r="I1912" i="5"/>
  <c r="G1912" i="5"/>
  <c r="I1911" i="5"/>
  <c r="G1911" i="5"/>
  <c r="I1910" i="5"/>
  <c r="G1910" i="5"/>
  <c r="I1909" i="5"/>
  <c r="G1909" i="5"/>
  <c r="I1908" i="5"/>
  <c r="G1908" i="5"/>
  <c r="I1907" i="5"/>
  <c r="G1907" i="5"/>
  <c r="I1906" i="5"/>
  <c r="G1906" i="5"/>
  <c r="I1905" i="5"/>
  <c r="G1905" i="5"/>
  <c r="I1904" i="5"/>
  <c r="G1904" i="5"/>
  <c r="I1903" i="5"/>
  <c r="G1903" i="5"/>
  <c r="I1902" i="5"/>
  <c r="G1902" i="5"/>
  <c r="I1901" i="5"/>
  <c r="G1901" i="5"/>
  <c r="I1900" i="5"/>
  <c r="G1900" i="5"/>
  <c r="I1899" i="5"/>
  <c r="G1899" i="5"/>
  <c r="I1898" i="5"/>
  <c r="G1898" i="5"/>
  <c r="I1897" i="5"/>
  <c r="G1897" i="5"/>
  <c r="I1896" i="5"/>
  <c r="G1896" i="5"/>
  <c r="I1895" i="5"/>
  <c r="G1895" i="5"/>
  <c r="I1894" i="5"/>
  <c r="G1894" i="5"/>
  <c r="I1893" i="5"/>
  <c r="G1893" i="5"/>
  <c r="I1892" i="5"/>
  <c r="G1892" i="5"/>
  <c r="I1891" i="5"/>
  <c r="G1891" i="5"/>
  <c r="I1890" i="5"/>
  <c r="G1890" i="5"/>
  <c r="I1889" i="5"/>
  <c r="G1889" i="5"/>
  <c r="I1888" i="5"/>
  <c r="G1888" i="5"/>
  <c r="I1887" i="5"/>
  <c r="G1887" i="5"/>
  <c r="I1886" i="5"/>
  <c r="G1886" i="5"/>
  <c r="I1885" i="5"/>
  <c r="G1885" i="5"/>
  <c r="I1884" i="5"/>
  <c r="G1884" i="5"/>
  <c r="I1883" i="5"/>
  <c r="G1883" i="5"/>
  <c r="I1882" i="5"/>
  <c r="G1882" i="5"/>
  <c r="I1881" i="5"/>
  <c r="G1881" i="5"/>
  <c r="I1880" i="5"/>
  <c r="G1880" i="5"/>
  <c r="I1879" i="5"/>
  <c r="G1879" i="5"/>
  <c r="I1878" i="5"/>
  <c r="G1878" i="5"/>
  <c r="I1877" i="5"/>
  <c r="G1877" i="5"/>
  <c r="I1876" i="5"/>
  <c r="G1876" i="5"/>
  <c r="I1875" i="5"/>
  <c r="G1875" i="5"/>
  <c r="I1874" i="5"/>
  <c r="G1874" i="5"/>
  <c r="I1873" i="5"/>
  <c r="G1873" i="5"/>
  <c r="I1872" i="5"/>
  <c r="G1872" i="5"/>
  <c r="I1871" i="5"/>
  <c r="G1871" i="5"/>
  <c r="I1870" i="5"/>
  <c r="G1870" i="5"/>
  <c r="I1869" i="5"/>
  <c r="G1869" i="5"/>
  <c r="I1868" i="5"/>
  <c r="G1868" i="5"/>
  <c r="I1867" i="5"/>
  <c r="G1867" i="5"/>
  <c r="I1866" i="5"/>
  <c r="G1866" i="5"/>
  <c r="I1865" i="5"/>
  <c r="G1865" i="5"/>
  <c r="I1864" i="5"/>
  <c r="G1864" i="5"/>
  <c r="I1863" i="5"/>
  <c r="G1863" i="5"/>
  <c r="I1862" i="5"/>
  <c r="G1862" i="5"/>
  <c r="I1861" i="5"/>
  <c r="G1861" i="5"/>
  <c r="I1860" i="5"/>
  <c r="G1860" i="5"/>
  <c r="I1859" i="5"/>
  <c r="G1859" i="5"/>
  <c r="I1858" i="5"/>
  <c r="G1858" i="5"/>
  <c r="I1857" i="5"/>
  <c r="G1857" i="5"/>
  <c r="I1856" i="5"/>
  <c r="G1856" i="5"/>
  <c r="I1855" i="5"/>
  <c r="G1855" i="5"/>
  <c r="I1854" i="5"/>
  <c r="G1854" i="5"/>
  <c r="I1853" i="5"/>
  <c r="G1853" i="5"/>
  <c r="I1852" i="5"/>
  <c r="G1852" i="5"/>
  <c r="I1851" i="5"/>
  <c r="G1851" i="5"/>
  <c r="I1850" i="5"/>
  <c r="G1850" i="5"/>
  <c r="I1849" i="5"/>
  <c r="G1849" i="5"/>
  <c r="I1848" i="5"/>
  <c r="G1848" i="5"/>
  <c r="I1847" i="5"/>
  <c r="G1847" i="5"/>
  <c r="I1846" i="5"/>
  <c r="G1846" i="5"/>
  <c r="I1845" i="5"/>
  <c r="G1845" i="5"/>
  <c r="I1844" i="5"/>
  <c r="G1844" i="5"/>
  <c r="I1843" i="5"/>
  <c r="G1843" i="5"/>
  <c r="I1842" i="5"/>
  <c r="G1842" i="5"/>
  <c r="I1841" i="5"/>
  <c r="G1841" i="5"/>
  <c r="I1840" i="5"/>
  <c r="G1840" i="5"/>
  <c r="I1839" i="5"/>
  <c r="G1839" i="5"/>
  <c r="I1838" i="5"/>
  <c r="G1838" i="5"/>
  <c r="I1837" i="5"/>
  <c r="G1837" i="5"/>
  <c r="I1836" i="5"/>
  <c r="G1836" i="5"/>
  <c r="I1835" i="5"/>
  <c r="G1835" i="5"/>
  <c r="I1834" i="5"/>
  <c r="G1834" i="5"/>
  <c r="I1833" i="5"/>
  <c r="G1833" i="5"/>
  <c r="I1832" i="5"/>
  <c r="G1832" i="5"/>
  <c r="I1831" i="5"/>
  <c r="G1831" i="5"/>
  <c r="I1830" i="5"/>
  <c r="G1830" i="5"/>
  <c r="I1829" i="5"/>
  <c r="G1829" i="5"/>
  <c r="I1828" i="5"/>
  <c r="G1828" i="5"/>
  <c r="I1827" i="5"/>
  <c r="G1827" i="5"/>
  <c r="I1826" i="5"/>
  <c r="G1826" i="5"/>
  <c r="I1825" i="5"/>
  <c r="G1825" i="5"/>
  <c r="I1824" i="5"/>
  <c r="G1824" i="5"/>
  <c r="I1823" i="5"/>
  <c r="G1823" i="5"/>
  <c r="I1822" i="5"/>
  <c r="G1822" i="5"/>
  <c r="I1821" i="5"/>
  <c r="G1821" i="5"/>
  <c r="I1820" i="5"/>
  <c r="G1820" i="5"/>
  <c r="I1819" i="5"/>
  <c r="G1819" i="5"/>
  <c r="I1818" i="5"/>
  <c r="G1818" i="5"/>
  <c r="I1817" i="5"/>
  <c r="G1817" i="5"/>
  <c r="I1816" i="5"/>
  <c r="G1816" i="5"/>
  <c r="I1815" i="5"/>
  <c r="G1815" i="5"/>
  <c r="I1814" i="5"/>
  <c r="G1814" i="5"/>
  <c r="I1813" i="5"/>
  <c r="G1813" i="5"/>
  <c r="I1812" i="5"/>
  <c r="G1812" i="5"/>
  <c r="I1811" i="5"/>
  <c r="G1811" i="5"/>
  <c r="I1810" i="5"/>
  <c r="G1810" i="5"/>
  <c r="I1809" i="5"/>
  <c r="G1809" i="5"/>
  <c r="I1808" i="5"/>
  <c r="G1808" i="5"/>
  <c r="I1807" i="5"/>
  <c r="G1807" i="5"/>
  <c r="I1806" i="5"/>
  <c r="G1806" i="5"/>
  <c r="I1805" i="5"/>
  <c r="G1805" i="5"/>
  <c r="I1804" i="5"/>
  <c r="G1804" i="5"/>
  <c r="I1803" i="5"/>
  <c r="G1803" i="5"/>
  <c r="I1802" i="5"/>
  <c r="G1802" i="5"/>
  <c r="I1801" i="5"/>
  <c r="G1801" i="5"/>
  <c r="I1800" i="5"/>
  <c r="G1800" i="5"/>
  <c r="I1799" i="5"/>
  <c r="G1799" i="5"/>
  <c r="I1798" i="5"/>
  <c r="G1798" i="5"/>
  <c r="I1797" i="5"/>
  <c r="G1797" i="5"/>
  <c r="I1796" i="5"/>
  <c r="G1796" i="5"/>
  <c r="I1795" i="5"/>
  <c r="G1795" i="5"/>
  <c r="I1794" i="5"/>
  <c r="G1794" i="5"/>
  <c r="I1793" i="5"/>
  <c r="G1793" i="5"/>
  <c r="I1792" i="5"/>
  <c r="G1792" i="5"/>
  <c r="I1791" i="5"/>
  <c r="G1791" i="5"/>
  <c r="I1790" i="5"/>
  <c r="G1790" i="5"/>
  <c r="I1789" i="5"/>
  <c r="G1789" i="5"/>
  <c r="I1788" i="5"/>
  <c r="G1788" i="5"/>
  <c r="I1787" i="5"/>
  <c r="G1787" i="5"/>
  <c r="I1786" i="5"/>
  <c r="G1786" i="5"/>
  <c r="I1785" i="5"/>
  <c r="G1785" i="5"/>
  <c r="I1784" i="5"/>
  <c r="G1784" i="5"/>
  <c r="I1783" i="5"/>
  <c r="G1783" i="5"/>
  <c r="I1782" i="5"/>
  <c r="G1782" i="5"/>
  <c r="I1781" i="5"/>
  <c r="G1781" i="5"/>
  <c r="I1780" i="5"/>
  <c r="G1780" i="5"/>
  <c r="I1779" i="5"/>
  <c r="G1779" i="5"/>
  <c r="I1778" i="5"/>
  <c r="G1778" i="5"/>
  <c r="I1777" i="5"/>
  <c r="G1777" i="5"/>
  <c r="I1776" i="5"/>
  <c r="G1776" i="5"/>
  <c r="I1775" i="5"/>
  <c r="G1775" i="5"/>
  <c r="I1774" i="5"/>
  <c r="G1774" i="5"/>
  <c r="I1773" i="5"/>
  <c r="G1773" i="5"/>
  <c r="I1772" i="5"/>
  <c r="G1772" i="5"/>
  <c r="I1771" i="5"/>
  <c r="G1771" i="5"/>
  <c r="I1770" i="5"/>
  <c r="G1770" i="5"/>
  <c r="I1769" i="5"/>
  <c r="G1769" i="5"/>
  <c r="I1768" i="5"/>
  <c r="G1768" i="5"/>
  <c r="I1767" i="5"/>
  <c r="G1767" i="5"/>
  <c r="I1766" i="5"/>
  <c r="G1766" i="5"/>
  <c r="I1765" i="5"/>
  <c r="G1765" i="5"/>
  <c r="I1764" i="5"/>
  <c r="G1764" i="5"/>
  <c r="I1763" i="5"/>
  <c r="G1763" i="5"/>
  <c r="I1762" i="5"/>
  <c r="G1762" i="5"/>
  <c r="I1761" i="5"/>
  <c r="G1761" i="5"/>
  <c r="I1760" i="5"/>
  <c r="G1760" i="5"/>
  <c r="I1759" i="5"/>
  <c r="G1759" i="5"/>
  <c r="I1758" i="5"/>
  <c r="G1758" i="5"/>
  <c r="I1757" i="5"/>
  <c r="G1757" i="5"/>
  <c r="I1756" i="5"/>
  <c r="G1756" i="5"/>
  <c r="I1755" i="5"/>
  <c r="G1755" i="5"/>
  <c r="I1754" i="5"/>
  <c r="G1754" i="5"/>
  <c r="I1753" i="5"/>
  <c r="G1753" i="5"/>
  <c r="I1752" i="5"/>
  <c r="G1752" i="5"/>
  <c r="I1751" i="5"/>
  <c r="G1751" i="5"/>
  <c r="I1750" i="5"/>
  <c r="G1750" i="5"/>
  <c r="I1749" i="5"/>
  <c r="G1749" i="5"/>
  <c r="I1748" i="5"/>
  <c r="G1748" i="5"/>
  <c r="I1747" i="5"/>
  <c r="G1747" i="5"/>
  <c r="I1746" i="5"/>
  <c r="G1746" i="5"/>
  <c r="I1745" i="5"/>
  <c r="G1745" i="5"/>
  <c r="I1744" i="5"/>
  <c r="G1744" i="5"/>
  <c r="I1743" i="5"/>
  <c r="G1743" i="5"/>
  <c r="I1742" i="5"/>
  <c r="G1742" i="5"/>
  <c r="I1741" i="5"/>
  <c r="G1741" i="5"/>
  <c r="I1740" i="5"/>
  <c r="G1740" i="5"/>
  <c r="I1739" i="5"/>
  <c r="G1739" i="5"/>
  <c r="I1738" i="5"/>
  <c r="G1738" i="5"/>
  <c r="I1737" i="5"/>
  <c r="G1737" i="5"/>
  <c r="I1736" i="5"/>
  <c r="G1736" i="5"/>
  <c r="I1735" i="5"/>
  <c r="G1735" i="5"/>
  <c r="I1734" i="5"/>
  <c r="G1734" i="5"/>
  <c r="I1733" i="5"/>
  <c r="G1733" i="5"/>
  <c r="I1732" i="5"/>
  <c r="G1732" i="5"/>
  <c r="I1731" i="5"/>
  <c r="G1731" i="5"/>
  <c r="I1730" i="5"/>
  <c r="G1730" i="5"/>
  <c r="I1729" i="5"/>
  <c r="G1729" i="5"/>
  <c r="I1728" i="5"/>
  <c r="G1728" i="5"/>
  <c r="I1727" i="5"/>
  <c r="G1727" i="5"/>
  <c r="I1726" i="5"/>
  <c r="G1726" i="5"/>
  <c r="I1725" i="5"/>
  <c r="G1725" i="5"/>
  <c r="I1724" i="5"/>
  <c r="G1724" i="5"/>
  <c r="I1723" i="5"/>
  <c r="G1723" i="5"/>
  <c r="I1722" i="5"/>
  <c r="G1722" i="5"/>
  <c r="I1721" i="5"/>
  <c r="G1721" i="5"/>
  <c r="I1720" i="5"/>
  <c r="G1720" i="5"/>
  <c r="I1719" i="5"/>
  <c r="G1719" i="5"/>
  <c r="I1718" i="5"/>
  <c r="G1718" i="5"/>
  <c r="I1717" i="5"/>
  <c r="G1717" i="5"/>
  <c r="I1716" i="5"/>
  <c r="G1716" i="5"/>
  <c r="I1715" i="5"/>
  <c r="G1715" i="5"/>
  <c r="I1714" i="5"/>
  <c r="G1714" i="5"/>
  <c r="I1713" i="5"/>
  <c r="G1713" i="5"/>
  <c r="I1712" i="5"/>
  <c r="G1712" i="5"/>
  <c r="I1711" i="5"/>
  <c r="G1711" i="5"/>
  <c r="I1710" i="5"/>
  <c r="G1710" i="5"/>
  <c r="I1709" i="5"/>
  <c r="G1709" i="5"/>
  <c r="I1708" i="5"/>
  <c r="G1708" i="5"/>
  <c r="I1707" i="5"/>
  <c r="G1707" i="5"/>
  <c r="I1706" i="5"/>
  <c r="G1706" i="5"/>
  <c r="I1705" i="5"/>
  <c r="G1705" i="5"/>
  <c r="I1704" i="5"/>
  <c r="G1704" i="5"/>
  <c r="I1703" i="5"/>
  <c r="G1703" i="5"/>
  <c r="I1702" i="5"/>
  <c r="G1702" i="5"/>
  <c r="I1701" i="5"/>
  <c r="G1701" i="5"/>
  <c r="I1700" i="5"/>
  <c r="G1700" i="5"/>
  <c r="I1699" i="5"/>
  <c r="G1699" i="5"/>
  <c r="I1698" i="5"/>
  <c r="G1698" i="5"/>
  <c r="I1697" i="5"/>
  <c r="G1697" i="5"/>
  <c r="I1696" i="5"/>
  <c r="G1696" i="5"/>
  <c r="I1695" i="5"/>
  <c r="G1695" i="5"/>
  <c r="I1694" i="5"/>
  <c r="G1694" i="5"/>
  <c r="I1693" i="5"/>
  <c r="G1693" i="5"/>
  <c r="I1692" i="5"/>
  <c r="G1692" i="5"/>
  <c r="I1691" i="5"/>
  <c r="G1691" i="5"/>
  <c r="I1690" i="5"/>
  <c r="G1690" i="5"/>
  <c r="I1689" i="5"/>
  <c r="G1689" i="5"/>
  <c r="I1688" i="5"/>
  <c r="G1688" i="5"/>
  <c r="I1687" i="5"/>
  <c r="G1687" i="5"/>
  <c r="I1686" i="5"/>
  <c r="G1686" i="5"/>
  <c r="I1685" i="5"/>
  <c r="G1685" i="5"/>
  <c r="I1684" i="5"/>
  <c r="G1684" i="5"/>
  <c r="I1683" i="5"/>
  <c r="G1683" i="5"/>
  <c r="I1682" i="5"/>
  <c r="G1682" i="5"/>
  <c r="I1681" i="5"/>
  <c r="G1681" i="5"/>
  <c r="I1680" i="5"/>
  <c r="G1680" i="5"/>
  <c r="I1679" i="5"/>
  <c r="G1679" i="5"/>
  <c r="I1678" i="5"/>
  <c r="G1678" i="5"/>
  <c r="I1677" i="5"/>
  <c r="G1677" i="5"/>
  <c r="I1676" i="5"/>
  <c r="G1676" i="5"/>
  <c r="I1675" i="5"/>
  <c r="G1675" i="5"/>
  <c r="I1674" i="5"/>
  <c r="G1674" i="5"/>
  <c r="I1673" i="5"/>
  <c r="G1673" i="5"/>
  <c r="I1672" i="5"/>
  <c r="G1672" i="5"/>
  <c r="I1671" i="5"/>
  <c r="G1671" i="5"/>
  <c r="I1670" i="5"/>
  <c r="G1670" i="5"/>
  <c r="I1669" i="5"/>
  <c r="G1669" i="5"/>
  <c r="I1668" i="5"/>
  <c r="G1668" i="5"/>
  <c r="I1667" i="5"/>
  <c r="G1667" i="5"/>
  <c r="I1666" i="5"/>
  <c r="G1666" i="5"/>
  <c r="I1665" i="5"/>
  <c r="G1665" i="5"/>
  <c r="I1664" i="5"/>
  <c r="G1664" i="5"/>
  <c r="I1663" i="5"/>
  <c r="G1663" i="5"/>
  <c r="I1662" i="5"/>
  <c r="G1662" i="5"/>
  <c r="I1661" i="5"/>
  <c r="G1661" i="5"/>
  <c r="I1660" i="5"/>
  <c r="G1660" i="5"/>
  <c r="I1659" i="5"/>
  <c r="G1659" i="5"/>
  <c r="I1658" i="5"/>
  <c r="G1658" i="5"/>
  <c r="I1657" i="5"/>
  <c r="G1657" i="5"/>
  <c r="I1656" i="5"/>
  <c r="G1656" i="5"/>
  <c r="I1655" i="5"/>
  <c r="G1655" i="5"/>
  <c r="I1654" i="5"/>
  <c r="G1654" i="5"/>
  <c r="I1653" i="5"/>
  <c r="G1653" i="5"/>
  <c r="I1652" i="5"/>
  <c r="G1652" i="5"/>
  <c r="I1651" i="5"/>
  <c r="G1651" i="5"/>
  <c r="I1650" i="5"/>
  <c r="G1650" i="5"/>
  <c r="I1649" i="5"/>
  <c r="G1649" i="5"/>
  <c r="I1648" i="5"/>
  <c r="G1648" i="5"/>
  <c r="I1647" i="5"/>
  <c r="G1647" i="5"/>
  <c r="I1646" i="5"/>
  <c r="G1646" i="5"/>
  <c r="I1645" i="5"/>
  <c r="G1645" i="5"/>
  <c r="I1644" i="5"/>
  <c r="G1644" i="5"/>
  <c r="I1643" i="5"/>
  <c r="G1643" i="5"/>
  <c r="I1642" i="5"/>
  <c r="G1642" i="5"/>
  <c r="I1641" i="5"/>
  <c r="G1641" i="5"/>
  <c r="I1640" i="5"/>
  <c r="G1640" i="5"/>
  <c r="I1639" i="5"/>
  <c r="G1639" i="5"/>
  <c r="I1638" i="5"/>
  <c r="G1638" i="5"/>
  <c r="I1637" i="5"/>
  <c r="G1637" i="5"/>
  <c r="I1636" i="5"/>
  <c r="G1636" i="5"/>
  <c r="I1635" i="5"/>
  <c r="G1635" i="5"/>
  <c r="I1634" i="5"/>
  <c r="G1634" i="5"/>
  <c r="I1633" i="5"/>
  <c r="G1633" i="5"/>
  <c r="I1632" i="5"/>
  <c r="G1632" i="5"/>
  <c r="I1631" i="5"/>
  <c r="G1631" i="5"/>
  <c r="I1630" i="5"/>
  <c r="G1630" i="5"/>
  <c r="I1629" i="5"/>
  <c r="G1629" i="5"/>
  <c r="I1628" i="5"/>
  <c r="G1628" i="5"/>
  <c r="I1627" i="5"/>
  <c r="G1627" i="5"/>
  <c r="I1626" i="5"/>
  <c r="G1626" i="5"/>
  <c r="I1625" i="5"/>
  <c r="G1625" i="5"/>
  <c r="I1624" i="5"/>
  <c r="G1624" i="5"/>
  <c r="I1623" i="5"/>
  <c r="G1623" i="5"/>
  <c r="I1622" i="5"/>
  <c r="G1622" i="5"/>
  <c r="I1621" i="5"/>
  <c r="G1621" i="5"/>
  <c r="I1620" i="5"/>
  <c r="G1620" i="5"/>
  <c r="I1619" i="5"/>
  <c r="G1619" i="5"/>
  <c r="I1618" i="5"/>
  <c r="G1618" i="5"/>
  <c r="I1617" i="5"/>
  <c r="G1617" i="5"/>
  <c r="I1616" i="5"/>
  <c r="G1616" i="5"/>
  <c r="I1615" i="5"/>
  <c r="G1615" i="5"/>
  <c r="I1614" i="5"/>
  <c r="G1614" i="5"/>
  <c r="I1613" i="5"/>
  <c r="G1613" i="5"/>
  <c r="I1612" i="5"/>
  <c r="G1612" i="5"/>
  <c r="I1611" i="5"/>
  <c r="G1611" i="5"/>
  <c r="I1610" i="5"/>
  <c r="G1610" i="5"/>
  <c r="I1609" i="5"/>
  <c r="G1609" i="5"/>
  <c r="I1608" i="5"/>
  <c r="G1608" i="5"/>
  <c r="I1607" i="5"/>
  <c r="G1607" i="5"/>
  <c r="I1606" i="5"/>
  <c r="G1606" i="5"/>
  <c r="I1605" i="5"/>
  <c r="G1605" i="5"/>
  <c r="I1604" i="5"/>
  <c r="G1604" i="5"/>
  <c r="I1603" i="5"/>
  <c r="G1603" i="5"/>
  <c r="I1602" i="5"/>
  <c r="G1602" i="5"/>
  <c r="I1601" i="5"/>
  <c r="G1601" i="5"/>
  <c r="I1600" i="5"/>
  <c r="G1600" i="5"/>
  <c r="I1599" i="5"/>
  <c r="G1599" i="5"/>
  <c r="I1598" i="5"/>
  <c r="G1598" i="5"/>
  <c r="I1597" i="5"/>
  <c r="G1597" i="5"/>
  <c r="I1596" i="5"/>
  <c r="G1596" i="5"/>
  <c r="I1595" i="5"/>
  <c r="G1595" i="5"/>
  <c r="I1594" i="5"/>
  <c r="G1594" i="5"/>
  <c r="I1593" i="5"/>
  <c r="G1593" i="5"/>
  <c r="I1592" i="5"/>
  <c r="G1592" i="5"/>
  <c r="I1591" i="5"/>
  <c r="G1591" i="5"/>
  <c r="I1590" i="5"/>
  <c r="G1590" i="5"/>
  <c r="I1589" i="5"/>
  <c r="G1589" i="5"/>
  <c r="I1588" i="5"/>
  <c r="G1588" i="5"/>
  <c r="I1587" i="5"/>
  <c r="G1587" i="5"/>
  <c r="I1586" i="5"/>
  <c r="G1586" i="5"/>
  <c r="I1585" i="5"/>
  <c r="G1585" i="5"/>
  <c r="I1584" i="5"/>
  <c r="G1584" i="5"/>
  <c r="I1583" i="5"/>
  <c r="G1583" i="5"/>
  <c r="I1582" i="5"/>
  <c r="G1582" i="5"/>
  <c r="I1581" i="5"/>
  <c r="G1581" i="5"/>
  <c r="I1580" i="5"/>
  <c r="G1580" i="5"/>
  <c r="I1579" i="5"/>
  <c r="G1579" i="5"/>
  <c r="I1578" i="5"/>
  <c r="G1578" i="5"/>
  <c r="I1577" i="5"/>
  <c r="G1577" i="5"/>
  <c r="I1576" i="5"/>
  <c r="G1576" i="5"/>
  <c r="I1575" i="5"/>
  <c r="G1575" i="5"/>
  <c r="I1574" i="5"/>
  <c r="G1574" i="5"/>
  <c r="I1573" i="5"/>
  <c r="G1573" i="5"/>
  <c r="I1572" i="5"/>
  <c r="G1572" i="5"/>
  <c r="I1571" i="5"/>
  <c r="G1571" i="5"/>
  <c r="I1570" i="5"/>
  <c r="G1570" i="5"/>
  <c r="I1569" i="5"/>
  <c r="G1569" i="5"/>
  <c r="I1568" i="5"/>
  <c r="G1568" i="5"/>
  <c r="I1567" i="5"/>
  <c r="G1567" i="5"/>
  <c r="I1566" i="5"/>
  <c r="G1566" i="5"/>
  <c r="I1565" i="5"/>
  <c r="G1565" i="5"/>
  <c r="I1564" i="5"/>
  <c r="G1564" i="5"/>
  <c r="I1563" i="5"/>
  <c r="G1563" i="5"/>
  <c r="I1562" i="5"/>
  <c r="G1562" i="5"/>
  <c r="I1561" i="5"/>
  <c r="G1561" i="5"/>
  <c r="I1560" i="5"/>
  <c r="G1560" i="5"/>
  <c r="I1559" i="5"/>
  <c r="G1559" i="5"/>
  <c r="I1558" i="5"/>
  <c r="G1558" i="5"/>
  <c r="I1557" i="5"/>
  <c r="G1557" i="5"/>
  <c r="I1556" i="5"/>
  <c r="G1556" i="5"/>
  <c r="I1555" i="5"/>
  <c r="G1555" i="5"/>
  <c r="I1554" i="5"/>
  <c r="G1554" i="5"/>
  <c r="I1553" i="5"/>
  <c r="G1553" i="5"/>
  <c r="I1552" i="5"/>
  <c r="G1552" i="5"/>
  <c r="I1551" i="5"/>
  <c r="G1551" i="5"/>
  <c r="I1550" i="5"/>
  <c r="G1550" i="5"/>
  <c r="I1549" i="5"/>
  <c r="G1549" i="5"/>
  <c r="I1548" i="5"/>
  <c r="G1548" i="5"/>
  <c r="I1547" i="5"/>
  <c r="G1547" i="5"/>
  <c r="I1546" i="5"/>
  <c r="G1546" i="5"/>
  <c r="I1545" i="5"/>
  <c r="G1545" i="5"/>
  <c r="I1544" i="5"/>
  <c r="G1544" i="5"/>
  <c r="I1543" i="5"/>
  <c r="G1543" i="5"/>
  <c r="I1542" i="5"/>
  <c r="G1542" i="5"/>
  <c r="I1541" i="5"/>
  <c r="G1541" i="5"/>
  <c r="I1540" i="5"/>
  <c r="G1540" i="5"/>
  <c r="I1539" i="5"/>
  <c r="G1539" i="5"/>
  <c r="I1538" i="5"/>
  <c r="G1538" i="5"/>
  <c r="I1537" i="5"/>
  <c r="G1537" i="5"/>
  <c r="I1536" i="5"/>
  <c r="G1536" i="5"/>
  <c r="I1535" i="5"/>
  <c r="G1535" i="5"/>
  <c r="I1534" i="5"/>
  <c r="G1534" i="5"/>
  <c r="I1533" i="5"/>
  <c r="G1533" i="5"/>
  <c r="I1532" i="5"/>
  <c r="G1532" i="5"/>
  <c r="I1531" i="5"/>
  <c r="G1531" i="5"/>
  <c r="I1530" i="5"/>
  <c r="G1530" i="5"/>
  <c r="I1529" i="5"/>
  <c r="G1529" i="5"/>
  <c r="I1528" i="5"/>
  <c r="G1528" i="5"/>
  <c r="I1527" i="5"/>
  <c r="G1527" i="5"/>
  <c r="I1526" i="5"/>
  <c r="G1526" i="5"/>
  <c r="I1525" i="5"/>
  <c r="G1525" i="5"/>
  <c r="I1524" i="5"/>
  <c r="G1524" i="5"/>
  <c r="I1523" i="5"/>
  <c r="G1523" i="5"/>
  <c r="I1522" i="5"/>
  <c r="G1522" i="5"/>
  <c r="I1521" i="5"/>
  <c r="G1521" i="5"/>
  <c r="I1520" i="5"/>
  <c r="G1520" i="5"/>
  <c r="I1519" i="5"/>
  <c r="G1519" i="5"/>
  <c r="I1518" i="5"/>
  <c r="G1518" i="5"/>
  <c r="I1517" i="5"/>
  <c r="G1517" i="5"/>
  <c r="I1516" i="5"/>
  <c r="G1516" i="5"/>
  <c r="I1515" i="5"/>
  <c r="G1515" i="5"/>
  <c r="I1514" i="5"/>
  <c r="G1514" i="5"/>
  <c r="I1513" i="5"/>
  <c r="G1513" i="5"/>
  <c r="I1512" i="5"/>
  <c r="G1512" i="5"/>
  <c r="I1511" i="5"/>
  <c r="G1511" i="5"/>
  <c r="I1510" i="5"/>
  <c r="G1510" i="5"/>
  <c r="I1509" i="5"/>
  <c r="G1509" i="5"/>
  <c r="I1508" i="5"/>
  <c r="G1508" i="5"/>
  <c r="I1507" i="5"/>
  <c r="G1507" i="5"/>
  <c r="I1506" i="5"/>
  <c r="G1506" i="5"/>
  <c r="I1505" i="5"/>
  <c r="G1505" i="5"/>
  <c r="I1504" i="5"/>
  <c r="G1504" i="5"/>
  <c r="I1503" i="5"/>
  <c r="G1503" i="5"/>
  <c r="I1502" i="5"/>
  <c r="G1502" i="5"/>
  <c r="I1501" i="5"/>
  <c r="G1501" i="5"/>
  <c r="I1500" i="5"/>
  <c r="G1500" i="5"/>
  <c r="I1499" i="5"/>
  <c r="G1499" i="5"/>
  <c r="I1498" i="5"/>
  <c r="G1498" i="5"/>
  <c r="I1497" i="5"/>
  <c r="G1497" i="5"/>
  <c r="I1496" i="5"/>
  <c r="G1496" i="5"/>
  <c r="I1495" i="5"/>
  <c r="G1495" i="5"/>
  <c r="I1494" i="5"/>
  <c r="G1494" i="5"/>
  <c r="I1493" i="5"/>
  <c r="G1493" i="5"/>
  <c r="I1492" i="5"/>
  <c r="G1492" i="5"/>
  <c r="I1491" i="5"/>
  <c r="G1491" i="5"/>
  <c r="I1490" i="5"/>
  <c r="G1490" i="5"/>
  <c r="I1489" i="5"/>
  <c r="G1489" i="5"/>
  <c r="I1488" i="5"/>
  <c r="G1488" i="5"/>
  <c r="I1487" i="5"/>
  <c r="G1487" i="5"/>
  <c r="I1486" i="5"/>
  <c r="G1486" i="5"/>
  <c r="I1485" i="5"/>
  <c r="G1485" i="5"/>
  <c r="I1484" i="5"/>
  <c r="G1484" i="5"/>
  <c r="I1483" i="5"/>
  <c r="G1483" i="5"/>
  <c r="I1482" i="5"/>
  <c r="G1482" i="5"/>
  <c r="I1481" i="5"/>
  <c r="G1481" i="5"/>
  <c r="I1480" i="5"/>
  <c r="G1480" i="5"/>
  <c r="I1479" i="5"/>
  <c r="G1479" i="5"/>
  <c r="I1478" i="5"/>
  <c r="G1478" i="5"/>
  <c r="I1477" i="5"/>
  <c r="G1477" i="5"/>
  <c r="I1476" i="5"/>
  <c r="G1476" i="5"/>
  <c r="I1475" i="5"/>
  <c r="G1475" i="5"/>
  <c r="I1474" i="5"/>
  <c r="G1474" i="5"/>
  <c r="I1473" i="5"/>
  <c r="G1473" i="5"/>
  <c r="I1472" i="5"/>
  <c r="G1472" i="5"/>
  <c r="I1471" i="5"/>
  <c r="G1471" i="5"/>
  <c r="I1470" i="5"/>
  <c r="G1470" i="5"/>
  <c r="I1469" i="5"/>
  <c r="G1469" i="5"/>
  <c r="I1468" i="5"/>
  <c r="G1468" i="5"/>
  <c r="I1467" i="5"/>
  <c r="G1467" i="5"/>
  <c r="I1466" i="5"/>
  <c r="G1466" i="5"/>
  <c r="I1465" i="5"/>
  <c r="G1465" i="5"/>
  <c r="I1464" i="5"/>
  <c r="G1464" i="5"/>
  <c r="I1463" i="5"/>
  <c r="G1463" i="5"/>
  <c r="I1462" i="5"/>
  <c r="G1462" i="5"/>
  <c r="I1461" i="5"/>
  <c r="G1461" i="5"/>
  <c r="I1460" i="5"/>
  <c r="G1460" i="5"/>
  <c r="I1459" i="5"/>
  <c r="G1459" i="5"/>
  <c r="I1458" i="5"/>
  <c r="G1458" i="5"/>
  <c r="I1457" i="5"/>
  <c r="G1457" i="5"/>
  <c r="I1456" i="5"/>
  <c r="G1456" i="5"/>
  <c r="I1455" i="5"/>
  <c r="G1455" i="5"/>
  <c r="I1454" i="5"/>
  <c r="G1454" i="5"/>
  <c r="I1453" i="5"/>
  <c r="G1453" i="5"/>
  <c r="I1452" i="5"/>
  <c r="G1452" i="5"/>
  <c r="I1451" i="5"/>
  <c r="G1451" i="5"/>
  <c r="I1450" i="5"/>
  <c r="G1450" i="5"/>
  <c r="I1449" i="5"/>
  <c r="G1449" i="5"/>
  <c r="I1448" i="5"/>
  <c r="G1448" i="5"/>
  <c r="I1447" i="5"/>
  <c r="G1447" i="5"/>
  <c r="I1446" i="5"/>
  <c r="G1446" i="5"/>
  <c r="I1445" i="5"/>
  <c r="G1445" i="5"/>
  <c r="I1444" i="5"/>
  <c r="G1444" i="5"/>
  <c r="I1443" i="5"/>
  <c r="G1443" i="5"/>
  <c r="I1442" i="5"/>
  <c r="G1442" i="5"/>
  <c r="I1441" i="5"/>
  <c r="G1441" i="5"/>
  <c r="I1440" i="5"/>
  <c r="G1440" i="5"/>
  <c r="I1439" i="5"/>
  <c r="G1439" i="5"/>
  <c r="I1438" i="5"/>
  <c r="G1438" i="5"/>
  <c r="I1437" i="5"/>
  <c r="G1437" i="5"/>
  <c r="I1436" i="5"/>
  <c r="G1436" i="5"/>
  <c r="I1435" i="5"/>
  <c r="G1435" i="5"/>
  <c r="I1434" i="5"/>
  <c r="G1434" i="5"/>
  <c r="I1433" i="5"/>
  <c r="G1433" i="5"/>
  <c r="I1432" i="5"/>
  <c r="G1432" i="5"/>
  <c r="I1431" i="5"/>
  <c r="G1431" i="5"/>
  <c r="I1430" i="5"/>
  <c r="G1430" i="5"/>
  <c r="I1429" i="5"/>
  <c r="G1429" i="5"/>
  <c r="I1428" i="5"/>
  <c r="G1428" i="5"/>
  <c r="I1427" i="5"/>
  <c r="G1427" i="5"/>
  <c r="I1426" i="5"/>
  <c r="G1426" i="5"/>
  <c r="I1425" i="5"/>
  <c r="G1425" i="5"/>
  <c r="I1424" i="5"/>
  <c r="G1424" i="5"/>
  <c r="I1423" i="5"/>
  <c r="G1423" i="5"/>
  <c r="I1422" i="5"/>
  <c r="G1422" i="5"/>
  <c r="I1421" i="5"/>
  <c r="G1421" i="5"/>
  <c r="I1420" i="5"/>
  <c r="G1420" i="5"/>
  <c r="I1419" i="5"/>
  <c r="G1419" i="5"/>
  <c r="I1418" i="5"/>
  <c r="G1418" i="5"/>
  <c r="I1417" i="5"/>
  <c r="G1417" i="5"/>
  <c r="I1416" i="5"/>
  <c r="G1416" i="5"/>
  <c r="I1415" i="5"/>
  <c r="G1415" i="5"/>
  <c r="I1414" i="5"/>
  <c r="G1414" i="5"/>
  <c r="I1413" i="5"/>
  <c r="G1413" i="5"/>
  <c r="I1412" i="5"/>
  <c r="G1412" i="5"/>
  <c r="I1411" i="5"/>
  <c r="G1411" i="5"/>
  <c r="I1410" i="5"/>
  <c r="G1410" i="5"/>
  <c r="I1409" i="5"/>
  <c r="G1409" i="5"/>
  <c r="I1408" i="5"/>
  <c r="G1408" i="5"/>
  <c r="I1407" i="5"/>
  <c r="G1407" i="5"/>
  <c r="I1406" i="5"/>
  <c r="G1406" i="5"/>
  <c r="I1405" i="5"/>
  <c r="G1405" i="5"/>
  <c r="I1404" i="5"/>
  <c r="G1404" i="5"/>
  <c r="I1403" i="5"/>
  <c r="G1403" i="5"/>
  <c r="I1402" i="5"/>
  <c r="G1402" i="5"/>
  <c r="I1401" i="5"/>
  <c r="G1401" i="5"/>
  <c r="I1400" i="5"/>
  <c r="G1400" i="5"/>
  <c r="I1399" i="5"/>
  <c r="G1399" i="5"/>
  <c r="I1398" i="5"/>
  <c r="G1398" i="5"/>
  <c r="I1397" i="5"/>
  <c r="G1397" i="5"/>
  <c r="I1396" i="5"/>
  <c r="G1396" i="5"/>
  <c r="I1395" i="5"/>
  <c r="G1395" i="5"/>
  <c r="I1394" i="5"/>
  <c r="G1394" i="5"/>
  <c r="I1393" i="5"/>
  <c r="G1393" i="5"/>
  <c r="I1392" i="5"/>
  <c r="G1392" i="5"/>
  <c r="I1391" i="5"/>
  <c r="G1391" i="5"/>
  <c r="I1390" i="5"/>
  <c r="G1390" i="5"/>
  <c r="I1389" i="5"/>
  <c r="G1389" i="5"/>
  <c r="I1388" i="5"/>
  <c r="G1388" i="5"/>
  <c r="I1387" i="5"/>
  <c r="G1387" i="5"/>
  <c r="I1386" i="5"/>
  <c r="G1386" i="5"/>
  <c r="I1385" i="5"/>
  <c r="G1385" i="5"/>
  <c r="I1384" i="5"/>
  <c r="G1384" i="5"/>
  <c r="I1383" i="5"/>
  <c r="G1383" i="5"/>
  <c r="I1382" i="5"/>
  <c r="G1382" i="5"/>
  <c r="I1381" i="5"/>
  <c r="G1381" i="5"/>
  <c r="I1380" i="5"/>
  <c r="G1380" i="5"/>
  <c r="I1379" i="5"/>
  <c r="G1379" i="5"/>
  <c r="I1378" i="5"/>
  <c r="G1378" i="5"/>
  <c r="I1377" i="5"/>
  <c r="G1377" i="5"/>
  <c r="I1376" i="5"/>
  <c r="G1376" i="5"/>
  <c r="I1375" i="5"/>
  <c r="G1375" i="5"/>
  <c r="I1374" i="5"/>
  <c r="G1374" i="5"/>
  <c r="I1373" i="5"/>
  <c r="G1373" i="5"/>
  <c r="I1372" i="5"/>
  <c r="G1372" i="5"/>
  <c r="I1371" i="5"/>
  <c r="G1371" i="5"/>
  <c r="I1370" i="5"/>
  <c r="G1370" i="5"/>
  <c r="I1369" i="5"/>
  <c r="G1369" i="5"/>
  <c r="I1368" i="5"/>
  <c r="G1368" i="5"/>
  <c r="I1367" i="5"/>
  <c r="G1367" i="5"/>
  <c r="I1366" i="5"/>
  <c r="G1366" i="5"/>
  <c r="I1365" i="5"/>
  <c r="G1365" i="5"/>
  <c r="I1364" i="5"/>
  <c r="G1364" i="5"/>
  <c r="I1363" i="5"/>
  <c r="G1363" i="5"/>
  <c r="I1362" i="5"/>
  <c r="G1362" i="5"/>
  <c r="I1361" i="5"/>
  <c r="G1361" i="5"/>
  <c r="I1360" i="5"/>
  <c r="G1360" i="5"/>
  <c r="I1359" i="5"/>
  <c r="G1359" i="5"/>
  <c r="I1358" i="5"/>
  <c r="G1358" i="5"/>
  <c r="I1357" i="5"/>
  <c r="G1357" i="5"/>
  <c r="I1356" i="5"/>
  <c r="G1356" i="5"/>
  <c r="I1355" i="5"/>
  <c r="G1355" i="5"/>
  <c r="I1354" i="5"/>
  <c r="G1354" i="5"/>
  <c r="I1353" i="5"/>
  <c r="G1353" i="5"/>
  <c r="I1352" i="5"/>
  <c r="G1352" i="5"/>
  <c r="I1351" i="5"/>
  <c r="G1351" i="5"/>
  <c r="I1350" i="5"/>
  <c r="G1350" i="5"/>
  <c r="I1349" i="5"/>
  <c r="G1349" i="5"/>
  <c r="I1348" i="5"/>
  <c r="G1348" i="5"/>
  <c r="I1347" i="5"/>
  <c r="G1347" i="5"/>
  <c r="I1346" i="5"/>
  <c r="G1346" i="5"/>
  <c r="I1345" i="5"/>
  <c r="G1345" i="5"/>
  <c r="I1344" i="5"/>
  <c r="G1344" i="5"/>
  <c r="I1343" i="5"/>
  <c r="G1343" i="5"/>
  <c r="I1342" i="5"/>
  <c r="G1342" i="5"/>
  <c r="I1341" i="5"/>
  <c r="G1341" i="5"/>
  <c r="I1340" i="5"/>
  <c r="G1340" i="5"/>
  <c r="I1339" i="5"/>
  <c r="G1339" i="5"/>
  <c r="I1338" i="5"/>
  <c r="G1338" i="5"/>
  <c r="I1337" i="5"/>
  <c r="G1337" i="5"/>
  <c r="I1336" i="5"/>
  <c r="G1336" i="5"/>
  <c r="I1335" i="5"/>
  <c r="G1335" i="5"/>
  <c r="I1334" i="5"/>
  <c r="G1334" i="5"/>
  <c r="I1333" i="5"/>
  <c r="G1333" i="5"/>
  <c r="I1332" i="5"/>
  <c r="G1332" i="5"/>
  <c r="I1331" i="5"/>
  <c r="G1331" i="5"/>
  <c r="I1330" i="5"/>
  <c r="G1330" i="5"/>
  <c r="I1329" i="5"/>
  <c r="G1329" i="5"/>
  <c r="I1328" i="5"/>
  <c r="G1328" i="5"/>
  <c r="I1327" i="5"/>
  <c r="G1327" i="5"/>
  <c r="I1326" i="5"/>
  <c r="G1326" i="5"/>
  <c r="I1325" i="5"/>
  <c r="G1325" i="5"/>
  <c r="I1324" i="5"/>
  <c r="G1324" i="5"/>
  <c r="I1323" i="5"/>
  <c r="G1323" i="5"/>
  <c r="I1322" i="5"/>
  <c r="G1322" i="5"/>
  <c r="I1321" i="5"/>
  <c r="G1321" i="5"/>
  <c r="I1320" i="5"/>
  <c r="G1320" i="5"/>
  <c r="I1319" i="5"/>
  <c r="G1319" i="5"/>
  <c r="I1318" i="5"/>
  <c r="G1318" i="5"/>
  <c r="I1317" i="5"/>
  <c r="G1317" i="5"/>
  <c r="I1316" i="5"/>
  <c r="G1316" i="5"/>
  <c r="I1315" i="5"/>
  <c r="G1315" i="5"/>
  <c r="I1314" i="5"/>
  <c r="G1314" i="5"/>
  <c r="I1313" i="5"/>
  <c r="G1313" i="5"/>
  <c r="I1312" i="5"/>
  <c r="G1312" i="5"/>
  <c r="I1311" i="5"/>
  <c r="G1311" i="5"/>
  <c r="I1310" i="5"/>
  <c r="G1310" i="5"/>
  <c r="I1309" i="5"/>
  <c r="G1309" i="5"/>
  <c r="I1308" i="5"/>
  <c r="G1308" i="5"/>
  <c r="I1307" i="5"/>
  <c r="G1307" i="5"/>
  <c r="I1306" i="5"/>
  <c r="G1306" i="5"/>
  <c r="I1305" i="5"/>
  <c r="G1305" i="5"/>
  <c r="I1304" i="5"/>
  <c r="G1304" i="5"/>
  <c r="I1303" i="5"/>
  <c r="G1303" i="5"/>
  <c r="I1302" i="5"/>
  <c r="K1302" i="5" s="1"/>
  <c r="G1302" i="5"/>
  <c r="L1302" i="5" s="1"/>
  <c r="I1301" i="5"/>
  <c r="K1301" i="5" s="1"/>
  <c r="G1301" i="5"/>
  <c r="L1301" i="5" s="1"/>
  <c r="I1300" i="5"/>
  <c r="K1300" i="5" s="1"/>
  <c r="G1300" i="5"/>
  <c r="L1300" i="5" s="1"/>
  <c r="I1299" i="5"/>
  <c r="K1299" i="5" s="1"/>
  <c r="G1299" i="5"/>
  <c r="L1299" i="5" s="1"/>
  <c r="I1298" i="5"/>
  <c r="K1298" i="5" s="1"/>
  <c r="G1298" i="5"/>
  <c r="L1298" i="5" s="1"/>
  <c r="I1297" i="5"/>
  <c r="K1297" i="5" s="1"/>
  <c r="G1297" i="5"/>
  <c r="L1297" i="5" s="1"/>
  <c r="I1296" i="5"/>
  <c r="K1296" i="5" s="1"/>
  <c r="G1296" i="5"/>
  <c r="L1296" i="5" s="1"/>
  <c r="I1295" i="5"/>
  <c r="K1295" i="5" s="1"/>
  <c r="G1295" i="5"/>
  <c r="L1295" i="5" s="1"/>
  <c r="I1294" i="5"/>
  <c r="K1294" i="5" s="1"/>
  <c r="G1294" i="5"/>
  <c r="L1294" i="5" s="1"/>
  <c r="I1293" i="5"/>
  <c r="K1293" i="5" s="1"/>
  <c r="G1293" i="5"/>
  <c r="L1293" i="5" s="1"/>
  <c r="I1292" i="5"/>
  <c r="K1292" i="5" s="1"/>
  <c r="G1292" i="5"/>
  <c r="L1292" i="5" s="1"/>
  <c r="I1291" i="5"/>
  <c r="K1291" i="5" s="1"/>
  <c r="G1291" i="5"/>
  <c r="L1291" i="5" s="1"/>
  <c r="I1290" i="5"/>
  <c r="K1290" i="5" s="1"/>
  <c r="G1290" i="5"/>
  <c r="L1290" i="5" s="1"/>
  <c r="I1289" i="5"/>
  <c r="K1289" i="5" s="1"/>
  <c r="G1289" i="5"/>
  <c r="L1289" i="5" s="1"/>
  <c r="I1288" i="5"/>
  <c r="K1288" i="5" s="1"/>
  <c r="G1288" i="5"/>
  <c r="L1288" i="5" s="1"/>
  <c r="I1287" i="5"/>
  <c r="K1287" i="5" s="1"/>
  <c r="G1287" i="5"/>
  <c r="L1287" i="5" s="1"/>
  <c r="I1286" i="5"/>
  <c r="K1286" i="5" s="1"/>
  <c r="G1286" i="5"/>
  <c r="L1286" i="5" s="1"/>
  <c r="I1285" i="5"/>
  <c r="K1285" i="5" s="1"/>
  <c r="G1285" i="5"/>
  <c r="L1285" i="5" s="1"/>
  <c r="I1284" i="5"/>
  <c r="K1284" i="5" s="1"/>
  <c r="G1284" i="5"/>
  <c r="L1284" i="5" s="1"/>
  <c r="I1283" i="5"/>
  <c r="K1283" i="5" s="1"/>
  <c r="G1283" i="5"/>
  <c r="L1283" i="5" s="1"/>
  <c r="I1282" i="5"/>
  <c r="K1282" i="5" s="1"/>
  <c r="G1282" i="5"/>
  <c r="L1282" i="5" s="1"/>
  <c r="I1281" i="5"/>
  <c r="K1281" i="5" s="1"/>
  <c r="G1281" i="5"/>
  <c r="L1281" i="5" s="1"/>
  <c r="I1280" i="5"/>
  <c r="K1280" i="5" s="1"/>
  <c r="G1280" i="5"/>
  <c r="L1280" i="5" s="1"/>
  <c r="I1279" i="5"/>
  <c r="K1279" i="5" s="1"/>
  <c r="G1279" i="5"/>
  <c r="L1279" i="5" s="1"/>
  <c r="I1278" i="5"/>
  <c r="K1278" i="5" s="1"/>
  <c r="G1278" i="5"/>
  <c r="L1278" i="5" s="1"/>
  <c r="I1277" i="5"/>
  <c r="K1277" i="5" s="1"/>
  <c r="G1277" i="5"/>
  <c r="L1277" i="5" s="1"/>
  <c r="I1276" i="5"/>
  <c r="K1276" i="5" s="1"/>
  <c r="G1276" i="5"/>
  <c r="L1276" i="5" s="1"/>
  <c r="I1275" i="5"/>
  <c r="K1275" i="5" s="1"/>
  <c r="G1275" i="5"/>
  <c r="L1275" i="5" s="1"/>
  <c r="I1274" i="5"/>
  <c r="K1274" i="5" s="1"/>
  <c r="G1274" i="5"/>
  <c r="L1274" i="5" s="1"/>
  <c r="I1273" i="5"/>
  <c r="K1273" i="5" s="1"/>
  <c r="G1273" i="5"/>
  <c r="L1273" i="5" s="1"/>
  <c r="I1272" i="5"/>
  <c r="K1272" i="5" s="1"/>
  <c r="G1272" i="5"/>
  <c r="L1272" i="5" s="1"/>
  <c r="I1271" i="5"/>
  <c r="K1271" i="5" s="1"/>
  <c r="G1271" i="5"/>
  <c r="L1271" i="5" s="1"/>
  <c r="I1270" i="5"/>
  <c r="K1270" i="5" s="1"/>
  <c r="G1270" i="5"/>
  <c r="L1270" i="5" s="1"/>
  <c r="I1269" i="5"/>
  <c r="K1269" i="5" s="1"/>
  <c r="G1269" i="5"/>
  <c r="L1269" i="5" s="1"/>
  <c r="I1268" i="5"/>
  <c r="K1268" i="5" s="1"/>
  <c r="G1268" i="5"/>
  <c r="L1268" i="5" s="1"/>
  <c r="I1267" i="5"/>
  <c r="K1267" i="5" s="1"/>
  <c r="G1267" i="5"/>
  <c r="L1267" i="5" s="1"/>
  <c r="I1266" i="5"/>
  <c r="K1266" i="5" s="1"/>
  <c r="G1266" i="5"/>
  <c r="L1266" i="5" s="1"/>
  <c r="I1265" i="5"/>
  <c r="K1265" i="5" s="1"/>
  <c r="G1265" i="5"/>
  <c r="L1265" i="5" s="1"/>
  <c r="I1264" i="5"/>
  <c r="K1264" i="5" s="1"/>
  <c r="G1264" i="5"/>
  <c r="L1264" i="5" s="1"/>
  <c r="I1263" i="5"/>
  <c r="K1263" i="5" s="1"/>
  <c r="G1263" i="5"/>
  <c r="L1263" i="5" s="1"/>
  <c r="I1262" i="5"/>
  <c r="K1262" i="5" s="1"/>
  <c r="G1262" i="5"/>
  <c r="L1262" i="5" s="1"/>
  <c r="I1261" i="5"/>
  <c r="K1261" i="5" s="1"/>
  <c r="G1261" i="5"/>
  <c r="L1261" i="5" s="1"/>
  <c r="I1260" i="5"/>
  <c r="K1260" i="5" s="1"/>
  <c r="G1260" i="5"/>
  <c r="L1260" i="5" s="1"/>
  <c r="I1259" i="5"/>
  <c r="K1259" i="5" s="1"/>
  <c r="G1259" i="5"/>
  <c r="L1259" i="5" s="1"/>
  <c r="I1258" i="5"/>
  <c r="K1258" i="5" s="1"/>
  <c r="G1258" i="5"/>
  <c r="L1258" i="5" s="1"/>
  <c r="I1257" i="5"/>
  <c r="K1257" i="5" s="1"/>
  <c r="G1257" i="5"/>
  <c r="L1257" i="5" s="1"/>
  <c r="I1256" i="5"/>
  <c r="K1256" i="5" s="1"/>
  <c r="G1256" i="5"/>
  <c r="L1256" i="5" s="1"/>
  <c r="I1255" i="5"/>
  <c r="K1255" i="5" s="1"/>
  <c r="G1255" i="5"/>
  <c r="L1255" i="5" s="1"/>
  <c r="I1254" i="5"/>
  <c r="K1254" i="5" s="1"/>
  <c r="G1254" i="5"/>
  <c r="L1254" i="5" s="1"/>
  <c r="I1253" i="5"/>
  <c r="K1253" i="5" s="1"/>
  <c r="G1253" i="5"/>
  <c r="L1253" i="5" s="1"/>
  <c r="I1252" i="5"/>
  <c r="K1252" i="5" s="1"/>
  <c r="G1252" i="5"/>
  <c r="L1252" i="5" s="1"/>
  <c r="I1251" i="5"/>
  <c r="K1251" i="5" s="1"/>
  <c r="G1251" i="5"/>
  <c r="L1251" i="5" s="1"/>
  <c r="I1250" i="5"/>
  <c r="K1250" i="5" s="1"/>
  <c r="G1250" i="5"/>
  <c r="L1250" i="5" s="1"/>
  <c r="I1249" i="5"/>
  <c r="K1249" i="5" s="1"/>
  <c r="G1249" i="5"/>
  <c r="L1249" i="5" s="1"/>
  <c r="I1248" i="5"/>
  <c r="K1248" i="5" s="1"/>
  <c r="G1248" i="5"/>
  <c r="L1248" i="5" s="1"/>
  <c r="I1247" i="5"/>
  <c r="K1247" i="5" s="1"/>
  <c r="G1247" i="5"/>
  <c r="L1247" i="5" s="1"/>
  <c r="I1246" i="5"/>
  <c r="K1246" i="5" s="1"/>
  <c r="G1246" i="5"/>
  <c r="L1246" i="5" s="1"/>
  <c r="I1245" i="5"/>
  <c r="K1245" i="5" s="1"/>
  <c r="G1245" i="5"/>
  <c r="L1245" i="5" s="1"/>
  <c r="I1244" i="5"/>
  <c r="K1244" i="5" s="1"/>
  <c r="G1244" i="5"/>
  <c r="L1244" i="5" s="1"/>
  <c r="I1243" i="5"/>
  <c r="K1243" i="5" s="1"/>
  <c r="G1243" i="5"/>
  <c r="L1243" i="5" s="1"/>
  <c r="I1242" i="5"/>
  <c r="K1242" i="5" s="1"/>
  <c r="G1242" i="5"/>
  <c r="L1242" i="5" s="1"/>
  <c r="I1241" i="5"/>
  <c r="K1241" i="5" s="1"/>
  <c r="G1241" i="5"/>
  <c r="L1241" i="5" s="1"/>
  <c r="I1240" i="5"/>
  <c r="K1240" i="5" s="1"/>
  <c r="G1240" i="5"/>
  <c r="L1240" i="5" s="1"/>
  <c r="I1239" i="5"/>
  <c r="K1239" i="5" s="1"/>
  <c r="G1239" i="5"/>
  <c r="L1239" i="5" s="1"/>
  <c r="I1238" i="5"/>
  <c r="K1238" i="5" s="1"/>
  <c r="G1238" i="5"/>
  <c r="L1238" i="5" s="1"/>
  <c r="I1237" i="5"/>
  <c r="K1237" i="5" s="1"/>
  <c r="G1237" i="5"/>
  <c r="L1237" i="5" s="1"/>
  <c r="I1236" i="5"/>
  <c r="K1236" i="5" s="1"/>
  <c r="G1236" i="5"/>
  <c r="L1236" i="5" s="1"/>
  <c r="I1235" i="5"/>
  <c r="K1235" i="5" s="1"/>
  <c r="G1235" i="5"/>
  <c r="L1235" i="5" s="1"/>
  <c r="I1234" i="5"/>
  <c r="K1234" i="5" s="1"/>
  <c r="G1234" i="5"/>
  <c r="L1234" i="5" s="1"/>
  <c r="I1233" i="5"/>
  <c r="K1233" i="5" s="1"/>
  <c r="G1233" i="5"/>
  <c r="L1233" i="5" s="1"/>
  <c r="I1232" i="5"/>
  <c r="K1232" i="5" s="1"/>
  <c r="G1232" i="5"/>
  <c r="L1232" i="5" s="1"/>
  <c r="I1231" i="5"/>
  <c r="K1231" i="5" s="1"/>
  <c r="G1231" i="5"/>
  <c r="L1231" i="5" s="1"/>
  <c r="I1230" i="5"/>
  <c r="K1230" i="5" s="1"/>
  <c r="G1230" i="5"/>
  <c r="L1230" i="5" s="1"/>
  <c r="I1229" i="5"/>
  <c r="K1229" i="5" s="1"/>
  <c r="G1229" i="5"/>
  <c r="L1229" i="5" s="1"/>
  <c r="I1228" i="5"/>
  <c r="K1228" i="5" s="1"/>
  <c r="G1228" i="5"/>
  <c r="L1228" i="5" s="1"/>
  <c r="I1227" i="5"/>
  <c r="K1227" i="5" s="1"/>
  <c r="G1227" i="5"/>
  <c r="L1227" i="5" s="1"/>
  <c r="I1226" i="5"/>
  <c r="K1226" i="5" s="1"/>
  <c r="G1226" i="5"/>
  <c r="L1226" i="5" s="1"/>
  <c r="I1225" i="5"/>
  <c r="K1225" i="5" s="1"/>
  <c r="G1225" i="5"/>
  <c r="L1225" i="5" s="1"/>
  <c r="I1224" i="5"/>
  <c r="K1224" i="5" s="1"/>
  <c r="G1224" i="5"/>
  <c r="L1224" i="5" s="1"/>
  <c r="I1223" i="5"/>
  <c r="K1223" i="5" s="1"/>
  <c r="G1223" i="5"/>
  <c r="L1223" i="5" s="1"/>
  <c r="I1222" i="5"/>
  <c r="K1222" i="5" s="1"/>
  <c r="G1222" i="5"/>
  <c r="L1222" i="5" s="1"/>
  <c r="I1221" i="5"/>
  <c r="K1221" i="5" s="1"/>
  <c r="G1221" i="5"/>
  <c r="L1221" i="5" s="1"/>
  <c r="I1220" i="5"/>
  <c r="K1220" i="5" s="1"/>
  <c r="G1220" i="5"/>
  <c r="L1220" i="5" s="1"/>
  <c r="I1219" i="5"/>
  <c r="K1219" i="5" s="1"/>
  <c r="G1219" i="5"/>
  <c r="L1219" i="5" s="1"/>
  <c r="I1218" i="5"/>
  <c r="K1218" i="5" s="1"/>
  <c r="G1218" i="5"/>
  <c r="L1218" i="5" s="1"/>
  <c r="I1217" i="5"/>
  <c r="K1217" i="5" s="1"/>
  <c r="G1217" i="5"/>
  <c r="L1217" i="5" s="1"/>
  <c r="I1216" i="5"/>
  <c r="K1216" i="5" s="1"/>
  <c r="G1216" i="5"/>
  <c r="L1216" i="5" s="1"/>
  <c r="I1215" i="5"/>
  <c r="K1215" i="5" s="1"/>
  <c r="G1215" i="5"/>
  <c r="L1215" i="5" s="1"/>
  <c r="I1214" i="5"/>
  <c r="K1214" i="5" s="1"/>
  <c r="G1214" i="5"/>
  <c r="L1214" i="5" s="1"/>
  <c r="I1213" i="5"/>
  <c r="K1213" i="5" s="1"/>
  <c r="G1213" i="5"/>
  <c r="L1213" i="5" s="1"/>
  <c r="I1212" i="5"/>
  <c r="K1212" i="5" s="1"/>
  <c r="G1212" i="5"/>
  <c r="L1212" i="5" s="1"/>
  <c r="I1211" i="5"/>
  <c r="K1211" i="5" s="1"/>
  <c r="G1211" i="5"/>
  <c r="L1211" i="5" s="1"/>
  <c r="I1210" i="5"/>
  <c r="K1210" i="5" s="1"/>
  <c r="G1210" i="5"/>
  <c r="L1210" i="5" s="1"/>
  <c r="I1209" i="5"/>
  <c r="K1209" i="5" s="1"/>
  <c r="G1209" i="5"/>
  <c r="L1209" i="5" s="1"/>
  <c r="I1208" i="5"/>
  <c r="K1208" i="5" s="1"/>
  <c r="G1208" i="5"/>
  <c r="L1208" i="5" s="1"/>
  <c r="I1207" i="5"/>
  <c r="K1207" i="5" s="1"/>
  <c r="G1207" i="5"/>
  <c r="L1207" i="5" s="1"/>
  <c r="I1206" i="5"/>
  <c r="K1206" i="5" s="1"/>
  <c r="G1206" i="5"/>
  <c r="L1206" i="5" s="1"/>
  <c r="I1205" i="5"/>
  <c r="K1205" i="5" s="1"/>
  <c r="G1205" i="5"/>
  <c r="L1205" i="5" s="1"/>
  <c r="I1204" i="5"/>
  <c r="K1204" i="5" s="1"/>
  <c r="G1204" i="5"/>
  <c r="L1204" i="5" s="1"/>
  <c r="I1203" i="5"/>
  <c r="K1203" i="5" s="1"/>
  <c r="G1203" i="5"/>
  <c r="L1203" i="5" s="1"/>
  <c r="I1202" i="5"/>
  <c r="K1202" i="5" s="1"/>
  <c r="G1202" i="5"/>
  <c r="L1202" i="5" s="1"/>
  <c r="I1201" i="5"/>
  <c r="K1201" i="5" s="1"/>
  <c r="G1201" i="5"/>
  <c r="L1201" i="5" s="1"/>
  <c r="I1200" i="5"/>
  <c r="K1200" i="5" s="1"/>
  <c r="G1200" i="5"/>
  <c r="L1200" i="5" s="1"/>
  <c r="I1199" i="5"/>
  <c r="K1199" i="5" s="1"/>
  <c r="G1199" i="5"/>
  <c r="L1199" i="5" s="1"/>
  <c r="I1198" i="5"/>
  <c r="K1198" i="5" s="1"/>
  <c r="G1198" i="5"/>
  <c r="L1198" i="5" s="1"/>
  <c r="I1197" i="5"/>
  <c r="K1197" i="5" s="1"/>
  <c r="G1197" i="5"/>
  <c r="L1197" i="5" s="1"/>
  <c r="I1196" i="5"/>
  <c r="K1196" i="5" s="1"/>
  <c r="G1196" i="5"/>
  <c r="L1196" i="5" s="1"/>
  <c r="I1195" i="5"/>
  <c r="K1195" i="5" s="1"/>
  <c r="G1195" i="5"/>
  <c r="L1195" i="5" s="1"/>
  <c r="I1194" i="5"/>
  <c r="K1194" i="5" s="1"/>
  <c r="G1194" i="5"/>
  <c r="L1194" i="5" s="1"/>
  <c r="I1193" i="5"/>
  <c r="K1193" i="5" s="1"/>
  <c r="G1193" i="5"/>
  <c r="L1193" i="5" s="1"/>
  <c r="I1192" i="5"/>
  <c r="K1192" i="5" s="1"/>
  <c r="G1192" i="5"/>
  <c r="L1192" i="5" s="1"/>
  <c r="I1191" i="5"/>
  <c r="K1191" i="5" s="1"/>
  <c r="G1191" i="5"/>
  <c r="L1191" i="5" s="1"/>
  <c r="I1190" i="5"/>
  <c r="K1190" i="5" s="1"/>
  <c r="G1190" i="5"/>
  <c r="L1190" i="5" s="1"/>
  <c r="I1189" i="5"/>
  <c r="K1189" i="5" s="1"/>
  <c r="G1189" i="5"/>
  <c r="L1189" i="5" s="1"/>
  <c r="I1188" i="5"/>
  <c r="K1188" i="5" s="1"/>
  <c r="G1188" i="5"/>
  <c r="L1188" i="5" s="1"/>
  <c r="I1187" i="5"/>
  <c r="K1187" i="5" s="1"/>
  <c r="G1187" i="5"/>
  <c r="L1187" i="5" s="1"/>
  <c r="I1186" i="5"/>
  <c r="K1186" i="5" s="1"/>
  <c r="G1186" i="5"/>
  <c r="L1186" i="5" s="1"/>
  <c r="I1185" i="5"/>
  <c r="K1185" i="5" s="1"/>
  <c r="G1185" i="5"/>
  <c r="L1185" i="5" s="1"/>
  <c r="I1184" i="5"/>
  <c r="K1184" i="5" s="1"/>
  <c r="G1184" i="5"/>
  <c r="L1184" i="5" s="1"/>
  <c r="I1183" i="5"/>
  <c r="K1183" i="5" s="1"/>
  <c r="G1183" i="5"/>
  <c r="L1183" i="5" s="1"/>
  <c r="I1182" i="5"/>
  <c r="K1182" i="5" s="1"/>
  <c r="G1182" i="5"/>
  <c r="L1182" i="5" s="1"/>
  <c r="I1181" i="5"/>
  <c r="K1181" i="5" s="1"/>
  <c r="G1181" i="5"/>
  <c r="L1181" i="5" s="1"/>
  <c r="I1180" i="5"/>
  <c r="K1180" i="5" s="1"/>
  <c r="G1180" i="5"/>
  <c r="L1180" i="5" s="1"/>
  <c r="I1179" i="5"/>
  <c r="K1179" i="5" s="1"/>
  <c r="G1179" i="5"/>
  <c r="L1179" i="5" s="1"/>
  <c r="I1178" i="5"/>
  <c r="K1178" i="5" s="1"/>
  <c r="G1178" i="5"/>
  <c r="L1178" i="5" s="1"/>
  <c r="I1177" i="5"/>
  <c r="K1177" i="5" s="1"/>
  <c r="G1177" i="5"/>
  <c r="L1177" i="5" s="1"/>
  <c r="I1176" i="5"/>
  <c r="K1176" i="5" s="1"/>
  <c r="G1176" i="5"/>
  <c r="L1176" i="5" s="1"/>
  <c r="I1175" i="5"/>
  <c r="K1175" i="5" s="1"/>
  <c r="G1175" i="5"/>
  <c r="L1175" i="5" s="1"/>
  <c r="I1174" i="5"/>
  <c r="K1174" i="5" s="1"/>
  <c r="G1174" i="5"/>
  <c r="L1174" i="5" s="1"/>
  <c r="I1173" i="5"/>
  <c r="K1173" i="5" s="1"/>
  <c r="G1173" i="5"/>
  <c r="L1173" i="5" s="1"/>
  <c r="I1172" i="5"/>
  <c r="K1172" i="5" s="1"/>
  <c r="G1172" i="5"/>
  <c r="L1172" i="5" s="1"/>
  <c r="I1171" i="5"/>
  <c r="K1171" i="5" s="1"/>
  <c r="G1171" i="5"/>
  <c r="L1171" i="5" s="1"/>
  <c r="I1170" i="5"/>
  <c r="K1170" i="5" s="1"/>
  <c r="G1170" i="5"/>
  <c r="L1170" i="5" s="1"/>
  <c r="I1169" i="5"/>
  <c r="K1169" i="5" s="1"/>
  <c r="G1169" i="5"/>
  <c r="L1169" i="5" s="1"/>
  <c r="I1168" i="5"/>
  <c r="K1168" i="5" s="1"/>
  <c r="G1168" i="5"/>
  <c r="L1168" i="5" s="1"/>
  <c r="I1167" i="5"/>
  <c r="K1167" i="5" s="1"/>
  <c r="G1167" i="5"/>
  <c r="L1167" i="5" s="1"/>
  <c r="I1166" i="5"/>
  <c r="K1166" i="5" s="1"/>
  <c r="G1166" i="5"/>
  <c r="L1166" i="5" s="1"/>
  <c r="I1165" i="5"/>
  <c r="K1165" i="5" s="1"/>
  <c r="G1165" i="5"/>
  <c r="L1165" i="5" s="1"/>
  <c r="I1164" i="5"/>
  <c r="K1164" i="5" s="1"/>
  <c r="G1164" i="5"/>
  <c r="L1164" i="5" s="1"/>
  <c r="I1163" i="5"/>
  <c r="K1163" i="5" s="1"/>
  <c r="G1163" i="5"/>
  <c r="L1163" i="5" s="1"/>
  <c r="I1162" i="5"/>
  <c r="K1162" i="5" s="1"/>
  <c r="G1162" i="5"/>
  <c r="L1162" i="5" s="1"/>
  <c r="I1161" i="5"/>
  <c r="K1161" i="5" s="1"/>
  <c r="G1161" i="5"/>
  <c r="L1161" i="5" s="1"/>
  <c r="I1160" i="5"/>
  <c r="K1160" i="5" s="1"/>
  <c r="G1160" i="5"/>
  <c r="L1160" i="5" s="1"/>
  <c r="I1159" i="5"/>
  <c r="K1159" i="5" s="1"/>
  <c r="G1159" i="5"/>
  <c r="L1159" i="5" s="1"/>
  <c r="I1158" i="5"/>
  <c r="K1158" i="5" s="1"/>
  <c r="G1158" i="5"/>
  <c r="L1158" i="5" s="1"/>
  <c r="I1157" i="5"/>
  <c r="K1157" i="5" s="1"/>
  <c r="G1157" i="5"/>
  <c r="L1157" i="5" s="1"/>
  <c r="I1156" i="5"/>
  <c r="K1156" i="5" s="1"/>
  <c r="G1156" i="5"/>
  <c r="L1156" i="5" s="1"/>
  <c r="I1155" i="5"/>
  <c r="K1155" i="5" s="1"/>
  <c r="G1155" i="5"/>
  <c r="L1155" i="5" s="1"/>
  <c r="I1154" i="5"/>
  <c r="K1154" i="5" s="1"/>
  <c r="G1154" i="5"/>
  <c r="L1154" i="5" s="1"/>
  <c r="I1153" i="5"/>
  <c r="K1153" i="5" s="1"/>
  <c r="G1153" i="5"/>
  <c r="L1153" i="5" s="1"/>
  <c r="I1152" i="5"/>
  <c r="K1152" i="5" s="1"/>
  <c r="G1152" i="5"/>
  <c r="L1152" i="5" s="1"/>
  <c r="I1151" i="5"/>
  <c r="K1151" i="5" s="1"/>
  <c r="G1151" i="5"/>
  <c r="L1151" i="5" s="1"/>
  <c r="I1150" i="5"/>
  <c r="K1150" i="5" s="1"/>
  <c r="G1150" i="5"/>
  <c r="L1150" i="5" s="1"/>
  <c r="I1149" i="5"/>
  <c r="K1149" i="5" s="1"/>
  <c r="G1149" i="5"/>
  <c r="L1149" i="5" s="1"/>
  <c r="I1148" i="5"/>
  <c r="K1148" i="5" s="1"/>
  <c r="G1148" i="5"/>
  <c r="L1148" i="5" s="1"/>
  <c r="I1147" i="5"/>
  <c r="K1147" i="5" s="1"/>
  <c r="G1147" i="5"/>
  <c r="L1147" i="5" s="1"/>
  <c r="I1146" i="5"/>
  <c r="K1146" i="5" s="1"/>
  <c r="G1146" i="5"/>
  <c r="L1146" i="5" s="1"/>
  <c r="I1145" i="5"/>
  <c r="K1145" i="5" s="1"/>
  <c r="G1145" i="5"/>
  <c r="L1145" i="5" s="1"/>
  <c r="I1144" i="5"/>
  <c r="K1144" i="5" s="1"/>
  <c r="G1144" i="5"/>
  <c r="L1144" i="5" s="1"/>
  <c r="I1143" i="5"/>
  <c r="K1143" i="5" s="1"/>
  <c r="G1143" i="5"/>
  <c r="L1143" i="5" s="1"/>
  <c r="I1142" i="5"/>
  <c r="K1142" i="5" s="1"/>
  <c r="G1142" i="5"/>
  <c r="L1142" i="5" s="1"/>
  <c r="I1141" i="5"/>
  <c r="K1141" i="5" s="1"/>
  <c r="G1141" i="5"/>
  <c r="L1141" i="5" s="1"/>
  <c r="I1140" i="5"/>
  <c r="K1140" i="5" s="1"/>
  <c r="G1140" i="5"/>
  <c r="L1140" i="5" s="1"/>
  <c r="I1139" i="5"/>
  <c r="K1139" i="5" s="1"/>
  <c r="G1139" i="5"/>
  <c r="L1139" i="5" s="1"/>
  <c r="I1138" i="5"/>
  <c r="K1138" i="5" s="1"/>
  <c r="G1138" i="5"/>
  <c r="L1138" i="5" s="1"/>
  <c r="I1137" i="5"/>
  <c r="K1137" i="5" s="1"/>
  <c r="G1137" i="5"/>
  <c r="L1137" i="5" s="1"/>
  <c r="I1136" i="5"/>
  <c r="K1136" i="5" s="1"/>
  <c r="G1136" i="5"/>
  <c r="L1136" i="5" s="1"/>
  <c r="I1135" i="5"/>
  <c r="K1135" i="5" s="1"/>
  <c r="G1135" i="5"/>
  <c r="L1135" i="5" s="1"/>
  <c r="I1134" i="5"/>
  <c r="K1134" i="5" s="1"/>
  <c r="G1134" i="5"/>
  <c r="L1134" i="5" s="1"/>
  <c r="I1133" i="5"/>
  <c r="K1133" i="5" s="1"/>
  <c r="G1133" i="5"/>
  <c r="L1133" i="5" s="1"/>
  <c r="I1132" i="5"/>
  <c r="K1132" i="5" s="1"/>
  <c r="G1132" i="5"/>
  <c r="L1132" i="5" s="1"/>
  <c r="I1131" i="5"/>
  <c r="K1131" i="5" s="1"/>
  <c r="G1131" i="5"/>
  <c r="L1131" i="5" s="1"/>
  <c r="I1130" i="5"/>
  <c r="K1130" i="5" s="1"/>
  <c r="G1130" i="5"/>
  <c r="L1130" i="5" s="1"/>
  <c r="I1129" i="5"/>
  <c r="K1129" i="5" s="1"/>
  <c r="G1129" i="5"/>
  <c r="L1129" i="5" s="1"/>
  <c r="I1128" i="5"/>
  <c r="K1128" i="5" s="1"/>
  <c r="G1128" i="5"/>
  <c r="L1128" i="5" s="1"/>
  <c r="I1127" i="5"/>
  <c r="K1127" i="5" s="1"/>
  <c r="G1127" i="5"/>
  <c r="L1127" i="5" s="1"/>
  <c r="I1126" i="5"/>
  <c r="K1126" i="5" s="1"/>
  <c r="G1126" i="5"/>
  <c r="L1126" i="5" s="1"/>
  <c r="I1125" i="5"/>
  <c r="K1125" i="5" s="1"/>
  <c r="G1125" i="5"/>
  <c r="L1125" i="5" s="1"/>
  <c r="I1124" i="5"/>
  <c r="K1124" i="5" s="1"/>
  <c r="G1124" i="5"/>
  <c r="L1124" i="5" s="1"/>
  <c r="I1123" i="5"/>
  <c r="K1123" i="5" s="1"/>
  <c r="G1123" i="5"/>
  <c r="L1123" i="5" s="1"/>
  <c r="I1122" i="5"/>
  <c r="K1122" i="5" s="1"/>
  <c r="G1122" i="5"/>
  <c r="L1122" i="5" s="1"/>
  <c r="I1121" i="5"/>
  <c r="K1121" i="5" s="1"/>
  <c r="G1121" i="5"/>
  <c r="L1121" i="5" s="1"/>
  <c r="I1120" i="5"/>
  <c r="K1120" i="5" s="1"/>
  <c r="G1120" i="5"/>
  <c r="L1120" i="5" s="1"/>
  <c r="I1119" i="5"/>
  <c r="K1119" i="5" s="1"/>
  <c r="G1119" i="5"/>
  <c r="L1119" i="5" s="1"/>
  <c r="I1118" i="5"/>
  <c r="K1118" i="5" s="1"/>
  <c r="G1118" i="5"/>
  <c r="L1118" i="5" s="1"/>
  <c r="I1117" i="5"/>
  <c r="K1117" i="5" s="1"/>
  <c r="G1117" i="5"/>
  <c r="L1117" i="5" s="1"/>
  <c r="I1116" i="5"/>
  <c r="K1116" i="5" s="1"/>
  <c r="G1116" i="5"/>
  <c r="L1116" i="5" s="1"/>
  <c r="I1115" i="5"/>
  <c r="K1115" i="5" s="1"/>
  <c r="G1115" i="5"/>
  <c r="L1115" i="5" s="1"/>
  <c r="I1114" i="5"/>
  <c r="K1114" i="5" s="1"/>
  <c r="G1114" i="5"/>
  <c r="L1114" i="5" s="1"/>
  <c r="I1113" i="5"/>
  <c r="K1113" i="5" s="1"/>
  <c r="G1113" i="5"/>
  <c r="L1113" i="5" s="1"/>
  <c r="I1112" i="5"/>
  <c r="K1112" i="5" s="1"/>
  <c r="G1112" i="5"/>
  <c r="L1112" i="5" s="1"/>
  <c r="I1111" i="5"/>
  <c r="K1111" i="5" s="1"/>
  <c r="G1111" i="5"/>
  <c r="L1111" i="5" s="1"/>
  <c r="I1110" i="5"/>
  <c r="K1110" i="5" s="1"/>
  <c r="G1110" i="5"/>
  <c r="L1110" i="5" s="1"/>
  <c r="I1109" i="5"/>
  <c r="K1109" i="5" s="1"/>
  <c r="G1109" i="5"/>
  <c r="L1109" i="5" s="1"/>
  <c r="I1108" i="5"/>
  <c r="K1108" i="5" s="1"/>
  <c r="G1108" i="5"/>
  <c r="L1108" i="5" s="1"/>
  <c r="I1107" i="5"/>
  <c r="K1107" i="5" s="1"/>
  <c r="G1107" i="5"/>
  <c r="L1107" i="5" s="1"/>
  <c r="I1106" i="5"/>
  <c r="K1106" i="5" s="1"/>
  <c r="G1106" i="5"/>
  <c r="L1106" i="5" s="1"/>
  <c r="I1105" i="5"/>
  <c r="K1105" i="5" s="1"/>
  <c r="G1105" i="5"/>
  <c r="L1105" i="5" s="1"/>
  <c r="I1104" i="5"/>
  <c r="K1104" i="5" s="1"/>
  <c r="G1104" i="5"/>
  <c r="L1104" i="5" s="1"/>
  <c r="I1103" i="5"/>
  <c r="K1103" i="5" s="1"/>
  <c r="G1103" i="5"/>
  <c r="L1103" i="5" s="1"/>
  <c r="I1102" i="5"/>
  <c r="K1102" i="5" s="1"/>
  <c r="G1102" i="5"/>
  <c r="L1102" i="5" s="1"/>
  <c r="I1101" i="5"/>
  <c r="K1101" i="5" s="1"/>
  <c r="G1101" i="5"/>
  <c r="L1101" i="5" s="1"/>
  <c r="I1100" i="5"/>
  <c r="K1100" i="5" s="1"/>
  <c r="G1100" i="5"/>
  <c r="L1100" i="5" s="1"/>
  <c r="I1099" i="5"/>
  <c r="K1099" i="5" s="1"/>
  <c r="G1099" i="5"/>
  <c r="L1099" i="5" s="1"/>
  <c r="I1098" i="5"/>
  <c r="K1098" i="5" s="1"/>
  <c r="G1098" i="5"/>
  <c r="L1098" i="5" s="1"/>
  <c r="I1097" i="5"/>
  <c r="K1097" i="5" s="1"/>
  <c r="G1097" i="5"/>
  <c r="L1097" i="5" s="1"/>
  <c r="I1096" i="5"/>
  <c r="K1096" i="5" s="1"/>
  <c r="G1096" i="5"/>
  <c r="L1096" i="5" s="1"/>
  <c r="I1095" i="5"/>
  <c r="K1095" i="5" s="1"/>
  <c r="G1095" i="5"/>
  <c r="L1095" i="5" s="1"/>
  <c r="I1094" i="5"/>
  <c r="K1094" i="5" s="1"/>
  <c r="G1094" i="5"/>
  <c r="L1094" i="5" s="1"/>
  <c r="I1093" i="5"/>
  <c r="K1093" i="5" s="1"/>
  <c r="G1093" i="5"/>
  <c r="L1093" i="5" s="1"/>
  <c r="I1092" i="5"/>
  <c r="K1092" i="5" s="1"/>
  <c r="G1092" i="5"/>
  <c r="L1092" i="5" s="1"/>
  <c r="I1091" i="5"/>
  <c r="K1091" i="5" s="1"/>
  <c r="G1091" i="5"/>
  <c r="L1091" i="5" s="1"/>
  <c r="I1090" i="5"/>
  <c r="K1090" i="5" s="1"/>
  <c r="G1090" i="5"/>
  <c r="L1090" i="5" s="1"/>
  <c r="I1089" i="5"/>
  <c r="K1089" i="5" s="1"/>
  <c r="G1089" i="5"/>
  <c r="L1089" i="5" s="1"/>
  <c r="I1088" i="5"/>
  <c r="K1088" i="5" s="1"/>
  <c r="G1088" i="5"/>
  <c r="L1088" i="5" s="1"/>
  <c r="I1087" i="5"/>
  <c r="K1087" i="5" s="1"/>
  <c r="G1087" i="5"/>
  <c r="L1087" i="5" s="1"/>
  <c r="I1086" i="5"/>
  <c r="K1086" i="5" s="1"/>
  <c r="G1086" i="5"/>
  <c r="L1086" i="5" s="1"/>
  <c r="I1085" i="5"/>
  <c r="K1085" i="5" s="1"/>
  <c r="G1085" i="5"/>
  <c r="L1085" i="5" s="1"/>
  <c r="I1084" i="5"/>
  <c r="K1084" i="5" s="1"/>
  <c r="G1084" i="5"/>
  <c r="L1084" i="5" s="1"/>
  <c r="I1083" i="5"/>
  <c r="K1083" i="5" s="1"/>
  <c r="G1083" i="5"/>
  <c r="L1083" i="5" s="1"/>
  <c r="I1082" i="5"/>
  <c r="K1082" i="5" s="1"/>
  <c r="G1082" i="5"/>
  <c r="L1082" i="5" s="1"/>
  <c r="I1081" i="5"/>
  <c r="K1081" i="5" s="1"/>
  <c r="G1081" i="5"/>
  <c r="L1081" i="5" s="1"/>
  <c r="I1080" i="5"/>
  <c r="K1080" i="5" s="1"/>
  <c r="G1080" i="5"/>
  <c r="L1080" i="5" s="1"/>
  <c r="I1079" i="5"/>
  <c r="K1079" i="5" s="1"/>
  <c r="G1079" i="5"/>
  <c r="L1079" i="5" s="1"/>
  <c r="I1078" i="5"/>
  <c r="K1078" i="5" s="1"/>
  <c r="G1078" i="5"/>
  <c r="L1078" i="5" s="1"/>
  <c r="I1077" i="5"/>
  <c r="K1077" i="5" s="1"/>
  <c r="G1077" i="5"/>
  <c r="L1077" i="5" s="1"/>
  <c r="I1076" i="5"/>
  <c r="K1076" i="5" s="1"/>
  <c r="G1076" i="5"/>
  <c r="L1076" i="5" s="1"/>
  <c r="I1075" i="5"/>
  <c r="K1075" i="5" s="1"/>
  <c r="G1075" i="5"/>
  <c r="L1075" i="5" s="1"/>
  <c r="I1074" i="5"/>
  <c r="K1074" i="5" s="1"/>
  <c r="G1074" i="5"/>
  <c r="L1074" i="5" s="1"/>
  <c r="I1073" i="5"/>
  <c r="K1073" i="5" s="1"/>
  <c r="G1073" i="5"/>
  <c r="L1073" i="5" s="1"/>
  <c r="I1072" i="5"/>
  <c r="K1072" i="5" s="1"/>
  <c r="G1072" i="5"/>
  <c r="L1072" i="5" s="1"/>
  <c r="I1071" i="5"/>
  <c r="K1071" i="5" s="1"/>
  <c r="G1071" i="5"/>
  <c r="L1071" i="5" s="1"/>
  <c r="I1070" i="5"/>
  <c r="K1070" i="5" s="1"/>
  <c r="G1070" i="5"/>
  <c r="L1070" i="5" s="1"/>
  <c r="I1069" i="5"/>
  <c r="K1069" i="5" s="1"/>
  <c r="G1069" i="5"/>
  <c r="L1069" i="5" s="1"/>
  <c r="I1068" i="5"/>
  <c r="K1068" i="5" s="1"/>
  <c r="G1068" i="5"/>
  <c r="L1068" i="5" s="1"/>
  <c r="I1067" i="5"/>
  <c r="K1067" i="5" s="1"/>
  <c r="G1067" i="5"/>
  <c r="L1067" i="5" s="1"/>
  <c r="I1066" i="5"/>
  <c r="K1066" i="5" s="1"/>
  <c r="G1066" i="5"/>
  <c r="L1066" i="5" s="1"/>
  <c r="I1065" i="5"/>
  <c r="K1065" i="5" s="1"/>
  <c r="G1065" i="5"/>
  <c r="L1065" i="5" s="1"/>
  <c r="I1064" i="5"/>
  <c r="K1064" i="5" s="1"/>
  <c r="G1064" i="5"/>
  <c r="L1064" i="5" s="1"/>
  <c r="I1063" i="5"/>
  <c r="K1063" i="5" s="1"/>
  <c r="G1063" i="5"/>
  <c r="L1063" i="5" s="1"/>
  <c r="I1062" i="5"/>
  <c r="K1062" i="5" s="1"/>
  <c r="G1062" i="5"/>
  <c r="L1062" i="5" s="1"/>
  <c r="I1061" i="5"/>
  <c r="K1061" i="5" s="1"/>
  <c r="G1061" i="5"/>
  <c r="L1061" i="5" s="1"/>
  <c r="I1060" i="5"/>
  <c r="K1060" i="5" s="1"/>
  <c r="G1060" i="5"/>
  <c r="L1060" i="5" s="1"/>
  <c r="I1059" i="5"/>
  <c r="K1059" i="5" s="1"/>
  <c r="G1059" i="5"/>
  <c r="L1059" i="5" s="1"/>
  <c r="I1058" i="5"/>
  <c r="K1058" i="5" s="1"/>
  <c r="G1058" i="5"/>
  <c r="L1058" i="5" s="1"/>
  <c r="I1057" i="5"/>
  <c r="K1057" i="5" s="1"/>
  <c r="G1057" i="5"/>
  <c r="L1057" i="5" s="1"/>
  <c r="I1056" i="5"/>
  <c r="K1056" i="5" s="1"/>
  <c r="G1056" i="5"/>
  <c r="L1056" i="5" s="1"/>
  <c r="I1055" i="5"/>
  <c r="K1055" i="5" s="1"/>
  <c r="G1055" i="5"/>
  <c r="L1055" i="5" s="1"/>
  <c r="I1054" i="5"/>
  <c r="K1054" i="5" s="1"/>
  <c r="G1054" i="5"/>
  <c r="L1054" i="5" s="1"/>
  <c r="I1053" i="5"/>
  <c r="K1053" i="5" s="1"/>
  <c r="G1053" i="5"/>
  <c r="L1053" i="5" s="1"/>
  <c r="I1052" i="5"/>
  <c r="K1052" i="5" s="1"/>
  <c r="G1052" i="5"/>
  <c r="L1052" i="5" s="1"/>
  <c r="I1051" i="5"/>
  <c r="K1051" i="5" s="1"/>
  <c r="G1051" i="5"/>
  <c r="L1051" i="5" s="1"/>
  <c r="I1050" i="5"/>
  <c r="K1050" i="5" s="1"/>
  <c r="G1050" i="5"/>
  <c r="L1050" i="5" s="1"/>
  <c r="I1049" i="5"/>
  <c r="K1049" i="5" s="1"/>
  <c r="G1049" i="5"/>
  <c r="L1049" i="5" s="1"/>
  <c r="I1048" i="5"/>
  <c r="K1048" i="5" s="1"/>
  <c r="G1048" i="5"/>
  <c r="L1048" i="5" s="1"/>
  <c r="I1047" i="5"/>
  <c r="K1047" i="5" s="1"/>
  <c r="G1047" i="5"/>
  <c r="L1047" i="5" s="1"/>
  <c r="I1046" i="5"/>
  <c r="K1046" i="5" s="1"/>
  <c r="G1046" i="5"/>
  <c r="L1046" i="5" s="1"/>
  <c r="I1045" i="5"/>
  <c r="K1045" i="5" s="1"/>
  <c r="G1045" i="5"/>
  <c r="L1045" i="5" s="1"/>
  <c r="I1044" i="5"/>
  <c r="K1044" i="5" s="1"/>
  <c r="G1044" i="5"/>
  <c r="L1044" i="5" s="1"/>
  <c r="I1043" i="5"/>
  <c r="K1043" i="5" s="1"/>
  <c r="G1043" i="5"/>
  <c r="L1043" i="5" s="1"/>
  <c r="I1042" i="5"/>
  <c r="K1042" i="5" s="1"/>
  <c r="G1042" i="5"/>
  <c r="L1042" i="5" s="1"/>
  <c r="I1041" i="5"/>
  <c r="K1041" i="5" s="1"/>
  <c r="G1041" i="5"/>
  <c r="L1041" i="5" s="1"/>
  <c r="I1040" i="5"/>
  <c r="K1040" i="5" s="1"/>
  <c r="G1040" i="5"/>
  <c r="L1040" i="5" s="1"/>
  <c r="I1039" i="5"/>
  <c r="K1039" i="5" s="1"/>
  <c r="G1039" i="5"/>
  <c r="L1039" i="5" s="1"/>
  <c r="I1038" i="5"/>
  <c r="K1038" i="5" s="1"/>
  <c r="G1038" i="5"/>
  <c r="L1038" i="5" s="1"/>
  <c r="I1037" i="5"/>
  <c r="K1037" i="5" s="1"/>
  <c r="G1037" i="5"/>
  <c r="L1037" i="5" s="1"/>
  <c r="I1036" i="5"/>
  <c r="K1036" i="5" s="1"/>
  <c r="G1036" i="5"/>
  <c r="L1036" i="5" s="1"/>
  <c r="I1035" i="5"/>
  <c r="K1035" i="5" s="1"/>
  <c r="G1035" i="5"/>
  <c r="L1035" i="5" s="1"/>
  <c r="I1034" i="5"/>
  <c r="K1034" i="5" s="1"/>
  <c r="G1034" i="5"/>
  <c r="L1034" i="5" s="1"/>
  <c r="I1033" i="5"/>
  <c r="K1033" i="5" s="1"/>
  <c r="G1033" i="5"/>
  <c r="L1033" i="5" s="1"/>
  <c r="I1032" i="5"/>
  <c r="K1032" i="5" s="1"/>
  <c r="G1032" i="5"/>
  <c r="L1032" i="5" s="1"/>
  <c r="I1031" i="5"/>
  <c r="K1031" i="5" s="1"/>
  <c r="G1031" i="5"/>
  <c r="L1031" i="5" s="1"/>
  <c r="I1030" i="5"/>
  <c r="K1030" i="5" s="1"/>
  <c r="G1030" i="5"/>
  <c r="L1030" i="5" s="1"/>
  <c r="I1029" i="5"/>
  <c r="K1029" i="5" s="1"/>
  <c r="G1029" i="5"/>
  <c r="L1029" i="5" s="1"/>
  <c r="I1028" i="5"/>
  <c r="K1028" i="5" s="1"/>
  <c r="G1028" i="5"/>
  <c r="L1028" i="5" s="1"/>
  <c r="I1027" i="5"/>
  <c r="K1027" i="5" s="1"/>
  <c r="G1027" i="5"/>
  <c r="L1027" i="5" s="1"/>
  <c r="I1026" i="5"/>
  <c r="K1026" i="5" s="1"/>
  <c r="G1026" i="5"/>
  <c r="L1026" i="5" s="1"/>
  <c r="I1025" i="5"/>
  <c r="K1025" i="5" s="1"/>
  <c r="G1025" i="5"/>
  <c r="L1025" i="5" s="1"/>
  <c r="I1024" i="5"/>
  <c r="K1024" i="5" s="1"/>
  <c r="G1024" i="5"/>
  <c r="L1024" i="5" s="1"/>
  <c r="I1023" i="5"/>
  <c r="K1023" i="5" s="1"/>
  <c r="G1023" i="5"/>
  <c r="L1023" i="5" s="1"/>
  <c r="I1022" i="5"/>
  <c r="K1022" i="5" s="1"/>
  <c r="G1022" i="5"/>
  <c r="L1022" i="5" s="1"/>
  <c r="I1021" i="5"/>
  <c r="K1021" i="5" s="1"/>
  <c r="G1021" i="5"/>
  <c r="L1021" i="5" s="1"/>
  <c r="I1020" i="5"/>
  <c r="K1020" i="5" s="1"/>
  <c r="G1020" i="5"/>
  <c r="L1020" i="5" s="1"/>
  <c r="I1019" i="5"/>
  <c r="K1019" i="5" s="1"/>
  <c r="G1019" i="5"/>
  <c r="L1019" i="5" s="1"/>
  <c r="I1018" i="5"/>
  <c r="K1018" i="5" s="1"/>
  <c r="G1018" i="5"/>
  <c r="L1018" i="5" s="1"/>
  <c r="I1017" i="5"/>
  <c r="K1017" i="5" s="1"/>
  <c r="G1017" i="5"/>
  <c r="L1017" i="5" s="1"/>
  <c r="I1016" i="5"/>
  <c r="K1016" i="5" s="1"/>
  <c r="G1016" i="5"/>
  <c r="L1016" i="5" s="1"/>
  <c r="I1015" i="5"/>
  <c r="K1015" i="5" s="1"/>
  <c r="G1015" i="5"/>
  <c r="L1015" i="5" s="1"/>
  <c r="I1014" i="5"/>
  <c r="K1014" i="5" s="1"/>
  <c r="G1014" i="5"/>
  <c r="L1014" i="5" s="1"/>
  <c r="I1013" i="5"/>
  <c r="K1013" i="5" s="1"/>
  <c r="G1013" i="5"/>
  <c r="L1013" i="5" s="1"/>
  <c r="I1012" i="5"/>
  <c r="K1012" i="5" s="1"/>
  <c r="G1012" i="5"/>
  <c r="L1012" i="5" s="1"/>
  <c r="I1011" i="5"/>
  <c r="K1011" i="5" s="1"/>
  <c r="G1011" i="5"/>
  <c r="L1011" i="5" s="1"/>
  <c r="I1010" i="5"/>
  <c r="K1010" i="5" s="1"/>
  <c r="G1010" i="5"/>
  <c r="L1010" i="5" s="1"/>
  <c r="I1009" i="5"/>
  <c r="K1009" i="5" s="1"/>
  <c r="G1009" i="5"/>
  <c r="L1009" i="5" s="1"/>
  <c r="I1008" i="5"/>
  <c r="K1008" i="5" s="1"/>
  <c r="G1008" i="5"/>
  <c r="L1008" i="5" s="1"/>
  <c r="I1007" i="5"/>
  <c r="K1007" i="5" s="1"/>
  <c r="G1007" i="5"/>
  <c r="L1007" i="5" s="1"/>
  <c r="I1006" i="5"/>
  <c r="K1006" i="5" s="1"/>
  <c r="G1006" i="5"/>
  <c r="L1006" i="5" s="1"/>
  <c r="I1005" i="5"/>
  <c r="K1005" i="5" s="1"/>
  <c r="G1005" i="5"/>
  <c r="L1005" i="5" s="1"/>
  <c r="I1004" i="5"/>
  <c r="K1004" i="5" s="1"/>
  <c r="G1004" i="5"/>
  <c r="L1004" i="5" s="1"/>
  <c r="I1003" i="5"/>
  <c r="K1003" i="5" s="1"/>
  <c r="G1003" i="5"/>
  <c r="L1003" i="5" s="1"/>
  <c r="I1002" i="5"/>
  <c r="K1002" i="5" s="1"/>
  <c r="G1002" i="5"/>
  <c r="L1002" i="5" s="1"/>
  <c r="I1001" i="5"/>
  <c r="K1001" i="5" s="1"/>
  <c r="G1001" i="5"/>
  <c r="L1001" i="5" s="1"/>
  <c r="I1000" i="5"/>
  <c r="K1000" i="5" s="1"/>
  <c r="G1000" i="5"/>
  <c r="L1000" i="5" s="1"/>
  <c r="I999" i="5"/>
  <c r="K999" i="5" s="1"/>
  <c r="G999" i="5"/>
  <c r="L999" i="5" s="1"/>
  <c r="I998" i="5"/>
  <c r="K998" i="5" s="1"/>
  <c r="G998" i="5"/>
  <c r="L998" i="5" s="1"/>
  <c r="I997" i="5"/>
  <c r="K997" i="5" s="1"/>
  <c r="G997" i="5"/>
  <c r="L997" i="5" s="1"/>
  <c r="I996" i="5"/>
  <c r="K996" i="5" s="1"/>
  <c r="G996" i="5"/>
  <c r="L996" i="5" s="1"/>
  <c r="I995" i="5"/>
  <c r="K995" i="5" s="1"/>
  <c r="G995" i="5"/>
  <c r="L995" i="5" s="1"/>
  <c r="I994" i="5"/>
  <c r="K994" i="5" s="1"/>
  <c r="G994" i="5"/>
  <c r="L994" i="5" s="1"/>
  <c r="I993" i="5"/>
  <c r="K993" i="5" s="1"/>
  <c r="G993" i="5"/>
  <c r="L993" i="5" s="1"/>
  <c r="I992" i="5"/>
  <c r="K992" i="5" s="1"/>
  <c r="G992" i="5"/>
  <c r="L992" i="5" s="1"/>
  <c r="I991" i="5"/>
  <c r="K991" i="5" s="1"/>
  <c r="G991" i="5"/>
  <c r="L991" i="5" s="1"/>
  <c r="I990" i="5"/>
  <c r="K990" i="5" s="1"/>
  <c r="G990" i="5"/>
  <c r="L990" i="5" s="1"/>
  <c r="I989" i="5"/>
  <c r="K989" i="5" s="1"/>
  <c r="G989" i="5"/>
  <c r="L989" i="5" s="1"/>
  <c r="I988" i="5"/>
  <c r="K988" i="5" s="1"/>
  <c r="G988" i="5"/>
  <c r="L988" i="5" s="1"/>
  <c r="I987" i="5"/>
  <c r="K987" i="5" s="1"/>
  <c r="G987" i="5"/>
  <c r="L987" i="5" s="1"/>
  <c r="I986" i="5"/>
  <c r="K986" i="5" s="1"/>
  <c r="G986" i="5"/>
  <c r="L986" i="5" s="1"/>
  <c r="I985" i="5"/>
  <c r="K985" i="5" s="1"/>
  <c r="G985" i="5"/>
  <c r="L985" i="5" s="1"/>
  <c r="I984" i="5"/>
  <c r="K984" i="5" s="1"/>
  <c r="G984" i="5"/>
  <c r="L984" i="5" s="1"/>
  <c r="I983" i="5"/>
  <c r="K983" i="5" s="1"/>
  <c r="G983" i="5"/>
  <c r="L983" i="5" s="1"/>
  <c r="I982" i="5"/>
  <c r="K982" i="5" s="1"/>
  <c r="G982" i="5"/>
  <c r="L982" i="5" s="1"/>
  <c r="I981" i="5"/>
  <c r="K981" i="5" s="1"/>
  <c r="G981" i="5"/>
  <c r="L981" i="5" s="1"/>
  <c r="I980" i="5"/>
  <c r="K980" i="5" s="1"/>
  <c r="G980" i="5"/>
  <c r="L980" i="5" s="1"/>
  <c r="I979" i="5"/>
  <c r="K979" i="5" s="1"/>
  <c r="G979" i="5"/>
  <c r="L979" i="5" s="1"/>
  <c r="I978" i="5"/>
  <c r="K978" i="5" s="1"/>
  <c r="G978" i="5"/>
  <c r="L978" i="5" s="1"/>
  <c r="I977" i="5"/>
  <c r="K977" i="5" s="1"/>
  <c r="G977" i="5"/>
  <c r="L977" i="5" s="1"/>
  <c r="I976" i="5"/>
  <c r="K976" i="5" s="1"/>
  <c r="G976" i="5"/>
  <c r="L976" i="5" s="1"/>
  <c r="I975" i="5"/>
  <c r="K975" i="5" s="1"/>
  <c r="G975" i="5"/>
  <c r="L975" i="5" s="1"/>
  <c r="I974" i="5"/>
  <c r="K974" i="5" s="1"/>
  <c r="G974" i="5"/>
  <c r="L974" i="5" s="1"/>
  <c r="I973" i="5"/>
  <c r="K973" i="5" s="1"/>
  <c r="G973" i="5"/>
  <c r="L973" i="5" s="1"/>
  <c r="I972" i="5"/>
  <c r="K972" i="5" s="1"/>
  <c r="G972" i="5"/>
  <c r="L972" i="5" s="1"/>
  <c r="I971" i="5"/>
  <c r="K971" i="5" s="1"/>
  <c r="G971" i="5"/>
  <c r="L971" i="5" s="1"/>
  <c r="I970" i="5"/>
  <c r="K970" i="5" s="1"/>
  <c r="G970" i="5"/>
  <c r="L970" i="5" s="1"/>
  <c r="I969" i="5"/>
  <c r="K969" i="5" s="1"/>
  <c r="G969" i="5"/>
  <c r="L969" i="5" s="1"/>
  <c r="I968" i="5"/>
  <c r="K968" i="5" s="1"/>
  <c r="G968" i="5"/>
  <c r="L968" i="5" s="1"/>
  <c r="I967" i="5"/>
  <c r="K967" i="5" s="1"/>
  <c r="G967" i="5"/>
  <c r="L967" i="5" s="1"/>
  <c r="I966" i="5"/>
  <c r="K966" i="5" s="1"/>
  <c r="G966" i="5"/>
  <c r="L966" i="5" s="1"/>
  <c r="I965" i="5"/>
  <c r="K965" i="5" s="1"/>
  <c r="G965" i="5"/>
  <c r="L965" i="5" s="1"/>
  <c r="I964" i="5"/>
  <c r="K964" i="5" s="1"/>
  <c r="G964" i="5"/>
  <c r="L964" i="5" s="1"/>
  <c r="I963" i="5"/>
  <c r="K963" i="5" s="1"/>
  <c r="G963" i="5"/>
  <c r="L963" i="5" s="1"/>
  <c r="I962" i="5"/>
  <c r="K962" i="5" s="1"/>
  <c r="G962" i="5"/>
  <c r="L962" i="5" s="1"/>
  <c r="I961" i="5"/>
  <c r="K961" i="5" s="1"/>
  <c r="G961" i="5"/>
  <c r="L961" i="5" s="1"/>
  <c r="I960" i="5"/>
  <c r="K960" i="5" s="1"/>
  <c r="G960" i="5"/>
  <c r="L960" i="5" s="1"/>
  <c r="I959" i="5"/>
  <c r="K959" i="5" s="1"/>
  <c r="G959" i="5"/>
  <c r="L959" i="5" s="1"/>
  <c r="I958" i="5"/>
  <c r="K958" i="5" s="1"/>
  <c r="G958" i="5"/>
  <c r="L958" i="5" s="1"/>
  <c r="I957" i="5"/>
  <c r="K957" i="5" s="1"/>
  <c r="G957" i="5"/>
  <c r="L957" i="5" s="1"/>
  <c r="I956" i="5"/>
  <c r="K956" i="5" s="1"/>
  <c r="G956" i="5"/>
  <c r="L956" i="5" s="1"/>
  <c r="I955" i="5"/>
  <c r="K955" i="5" s="1"/>
  <c r="G955" i="5"/>
  <c r="L955" i="5" s="1"/>
  <c r="I954" i="5"/>
  <c r="K954" i="5" s="1"/>
  <c r="G954" i="5"/>
  <c r="L954" i="5" s="1"/>
  <c r="I953" i="5"/>
  <c r="K953" i="5" s="1"/>
  <c r="G953" i="5"/>
  <c r="L953" i="5" s="1"/>
  <c r="I952" i="5"/>
  <c r="K952" i="5" s="1"/>
  <c r="G952" i="5"/>
  <c r="L952" i="5" s="1"/>
  <c r="I951" i="5"/>
  <c r="K951" i="5" s="1"/>
  <c r="G951" i="5"/>
  <c r="L951" i="5" s="1"/>
  <c r="I950" i="5"/>
  <c r="K950" i="5" s="1"/>
  <c r="G950" i="5"/>
  <c r="L950" i="5" s="1"/>
  <c r="I949" i="5"/>
  <c r="K949" i="5" s="1"/>
  <c r="G949" i="5"/>
  <c r="L949" i="5" s="1"/>
  <c r="I948" i="5"/>
  <c r="K948" i="5" s="1"/>
  <c r="G948" i="5"/>
  <c r="L948" i="5" s="1"/>
  <c r="I947" i="5"/>
  <c r="K947" i="5" s="1"/>
  <c r="G947" i="5"/>
  <c r="L947" i="5" s="1"/>
  <c r="I946" i="5"/>
  <c r="K946" i="5" s="1"/>
  <c r="G946" i="5"/>
  <c r="L946" i="5" s="1"/>
  <c r="I945" i="5"/>
  <c r="K945" i="5" s="1"/>
  <c r="G945" i="5"/>
  <c r="L945" i="5" s="1"/>
  <c r="I944" i="5"/>
  <c r="K944" i="5" s="1"/>
  <c r="G944" i="5"/>
  <c r="L944" i="5" s="1"/>
  <c r="I943" i="5"/>
  <c r="K943" i="5" s="1"/>
  <c r="G943" i="5"/>
  <c r="L943" i="5" s="1"/>
  <c r="I942" i="5"/>
  <c r="K942" i="5" s="1"/>
  <c r="G942" i="5"/>
  <c r="L942" i="5" s="1"/>
  <c r="I941" i="5"/>
  <c r="K941" i="5" s="1"/>
  <c r="G941" i="5"/>
  <c r="L941" i="5" s="1"/>
  <c r="I940" i="5"/>
  <c r="K940" i="5" s="1"/>
  <c r="G940" i="5"/>
  <c r="L940" i="5" s="1"/>
  <c r="I939" i="5"/>
  <c r="K939" i="5" s="1"/>
  <c r="G939" i="5"/>
  <c r="L939" i="5" s="1"/>
  <c r="I938" i="5"/>
  <c r="K938" i="5" s="1"/>
  <c r="G938" i="5"/>
  <c r="L938" i="5" s="1"/>
  <c r="I937" i="5"/>
  <c r="K937" i="5" s="1"/>
  <c r="G937" i="5"/>
  <c r="L937" i="5" s="1"/>
  <c r="I936" i="5"/>
  <c r="K936" i="5" s="1"/>
  <c r="G936" i="5"/>
  <c r="L936" i="5" s="1"/>
  <c r="I935" i="5"/>
  <c r="K935" i="5" s="1"/>
  <c r="G935" i="5"/>
  <c r="L935" i="5" s="1"/>
  <c r="I934" i="5"/>
  <c r="K934" i="5" s="1"/>
  <c r="G934" i="5"/>
  <c r="L934" i="5" s="1"/>
  <c r="I933" i="5"/>
  <c r="K933" i="5" s="1"/>
  <c r="G933" i="5"/>
  <c r="L933" i="5" s="1"/>
  <c r="I932" i="5"/>
  <c r="K932" i="5" s="1"/>
  <c r="G932" i="5"/>
  <c r="L932" i="5" s="1"/>
  <c r="I931" i="5"/>
  <c r="K931" i="5" s="1"/>
  <c r="G931" i="5"/>
  <c r="L931" i="5" s="1"/>
  <c r="I930" i="5"/>
  <c r="K930" i="5" s="1"/>
  <c r="G930" i="5"/>
  <c r="L930" i="5" s="1"/>
  <c r="I929" i="5"/>
  <c r="K929" i="5" s="1"/>
  <c r="G929" i="5"/>
  <c r="L929" i="5" s="1"/>
  <c r="I928" i="5"/>
  <c r="K928" i="5" s="1"/>
  <c r="G928" i="5"/>
  <c r="L928" i="5" s="1"/>
  <c r="I927" i="5"/>
  <c r="K927" i="5" s="1"/>
  <c r="G927" i="5"/>
  <c r="L927" i="5" s="1"/>
  <c r="I926" i="5"/>
  <c r="K926" i="5" s="1"/>
  <c r="G926" i="5"/>
  <c r="L926" i="5" s="1"/>
  <c r="I925" i="5"/>
  <c r="K925" i="5" s="1"/>
  <c r="G925" i="5"/>
  <c r="L925" i="5" s="1"/>
  <c r="I924" i="5"/>
  <c r="K924" i="5" s="1"/>
  <c r="G924" i="5"/>
  <c r="L924" i="5" s="1"/>
  <c r="I923" i="5"/>
  <c r="K923" i="5" s="1"/>
  <c r="G923" i="5"/>
  <c r="L923" i="5" s="1"/>
  <c r="I922" i="5"/>
  <c r="K922" i="5" s="1"/>
  <c r="G922" i="5"/>
  <c r="L922" i="5" s="1"/>
  <c r="I921" i="5"/>
  <c r="K921" i="5" s="1"/>
  <c r="G921" i="5"/>
  <c r="L921" i="5" s="1"/>
  <c r="I920" i="5"/>
  <c r="K920" i="5" s="1"/>
  <c r="G920" i="5"/>
  <c r="L920" i="5" s="1"/>
  <c r="I919" i="5"/>
  <c r="K919" i="5" s="1"/>
  <c r="G919" i="5"/>
  <c r="L919" i="5" s="1"/>
  <c r="I918" i="5"/>
  <c r="K918" i="5" s="1"/>
  <c r="G918" i="5"/>
  <c r="L918" i="5" s="1"/>
  <c r="I917" i="5"/>
  <c r="K917" i="5" s="1"/>
  <c r="G917" i="5"/>
  <c r="L917" i="5" s="1"/>
  <c r="I916" i="5"/>
  <c r="K916" i="5" s="1"/>
  <c r="G916" i="5"/>
  <c r="L916" i="5" s="1"/>
  <c r="I915" i="5"/>
  <c r="K915" i="5" s="1"/>
  <c r="G915" i="5"/>
  <c r="L915" i="5" s="1"/>
  <c r="I914" i="5"/>
  <c r="K914" i="5" s="1"/>
  <c r="G914" i="5"/>
  <c r="L914" i="5" s="1"/>
  <c r="I913" i="5"/>
  <c r="K913" i="5" s="1"/>
  <c r="G913" i="5"/>
  <c r="L913" i="5" s="1"/>
  <c r="I912" i="5"/>
  <c r="K912" i="5" s="1"/>
  <c r="G912" i="5"/>
  <c r="L912" i="5" s="1"/>
  <c r="I911" i="5"/>
  <c r="K911" i="5" s="1"/>
  <c r="G911" i="5"/>
  <c r="L911" i="5" s="1"/>
  <c r="I910" i="5"/>
  <c r="K910" i="5" s="1"/>
  <c r="G910" i="5"/>
  <c r="L910" i="5" s="1"/>
  <c r="I909" i="5"/>
  <c r="K909" i="5" s="1"/>
  <c r="G909" i="5"/>
  <c r="L909" i="5" s="1"/>
  <c r="I908" i="5"/>
  <c r="K908" i="5" s="1"/>
  <c r="G908" i="5"/>
  <c r="L908" i="5" s="1"/>
  <c r="I907" i="5"/>
  <c r="K907" i="5" s="1"/>
  <c r="G907" i="5"/>
  <c r="L907" i="5" s="1"/>
  <c r="I906" i="5"/>
  <c r="K906" i="5" s="1"/>
  <c r="G906" i="5"/>
  <c r="L906" i="5" s="1"/>
  <c r="I905" i="5"/>
  <c r="K905" i="5" s="1"/>
  <c r="G905" i="5"/>
  <c r="L905" i="5" s="1"/>
  <c r="I904" i="5"/>
  <c r="K904" i="5" s="1"/>
  <c r="G904" i="5"/>
  <c r="L904" i="5" s="1"/>
  <c r="I903" i="5"/>
  <c r="K903" i="5" s="1"/>
  <c r="G903" i="5"/>
  <c r="L903" i="5" s="1"/>
  <c r="I902" i="5"/>
  <c r="K902" i="5" s="1"/>
  <c r="G902" i="5"/>
  <c r="L902" i="5" s="1"/>
  <c r="I901" i="5"/>
  <c r="K901" i="5" s="1"/>
  <c r="G901" i="5"/>
  <c r="L901" i="5" s="1"/>
  <c r="I900" i="5"/>
  <c r="K900" i="5" s="1"/>
  <c r="G900" i="5"/>
  <c r="L900" i="5" s="1"/>
  <c r="I899" i="5"/>
  <c r="K899" i="5" s="1"/>
  <c r="G899" i="5"/>
  <c r="L899" i="5" s="1"/>
  <c r="I898" i="5"/>
  <c r="K898" i="5" s="1"/>
  <c r="G898" i="5"/>
  <c r="L898" i="5" s="1"/>
  <c r="I897" i="5"/>
  <c r="K897" i="5" s="1"/>
  <c r="G897" i="5"/>
  <c r="L897" i="5" s="1"/>
  <c r="I896" i="5"/>
  <c r="K896" i="5" s="1"/>
  <c r="G896" i="5"/>
  <c r="L896" i="5" s="1"/>
  <c r="I895" i="5"/>
  <c r="K895" i="5" s="1"/>
  <c r="G895" i="5"/>
  <c r="L895" i="5" s="1"/>
  <c r="I894" i="5"/>
  <c r="K894" i="5" s="1"/>
  <c r="G894" i="5"/>
  <c r="L894" i="5" s="1"/>
  <c r="I893" i="5"/>
  <c r="K893" i="5" s="1"/>
  <c r="G893" i="5"/>
  <c r="L893" i="5" s="1"/>
  <c r="I892" i="5"/>
  <c r="K892" i="5" s="1"/>
  <c r="G892" i="5"/>
  <c r="L892" i="5" s="1"/>
  <c r="I891" i="5"/>
  <c r="K891" i="5" s="1"/>
  <c r="G891" i="5"/>
  <c r="L891" i="5" s="1"/>
  <c r="I890" i="5"/>
  <c r="K890" i="5" s="1"/>
  <c r="G890" i="5"/>
  <c r="L890" i="5" s="1"/>
  <c r="I889" i="5"/>
  <c r="K889" i="5" s="1"/>
  <c r="G889" i="5"/>
  <c r="L889" i="5" s="1"/>
  <c r="I888" i="5"/>
  <c r="K888" i="5" s="1"/>
  <c r="G888" i="5"/>
  <c r="L888" i="5" s="1"/>
  <c r="I887" i="5"/>
  <c r="K887" i="5" s="1"/>
  <c r="G887" i="5"/>
  <c r="L887" i="5" s="1"/>
  <c r="I886" i="5"/>
  <c r="K886" i="5" s="1"/>
  <c r="G886" i="5"/>
  <c r="L886" i="5" s="1"/>
  <c r="I885" i="5"/>
  <c r="K885" i="5" s="1"/>
  <c r="G885" i="5"/>
  <c r="L885" i="5" s="1"/>
  <c r="I884" i="5"/>
  <c r="K884" i="5" s="1"/>
  <c r="G884" i="5"/>
  <c r="L884" i="5" s="1"/>
  <c r="I883" i="5"/>
  <c r="K883" i="5" s="1"/>
  <c r="G883" i="5"/>
  <c r="L883" i="5" s="1"/>
  <c r="I882" i="5"/>
  <c r="K882" i="5" s="1"/>
  <c r="G882" i="5"/>
  <c r="L882" i="5" s="1"/>
  <c r="I881" i="5"/>
  <c r="K881" i="5" s="1"/>
  <c r="G881" i="5"/>
  <c r="L881" i="5" s="1"/>
  <c r="I880" i="5"/>
  <c r="K880" i="5" s="1"/>
  <c r="G880" i="5"/>
  <c r="L880" i="5" s="1"/>
  <c r="I879" i="5"/>
  <c r="K879" i="5" s="1"/>
  <c r="G879" i="5"/>
  <c r="L879" i="5" s="1"/>
  <c r="I878" i="5"/>
  <c r="K878" i="5" s="1"/>
  <c r="G878" i="5"/>
  <c r="L878" i="5" s="1"/>
  <c r="I877" i="5"/>
  <c r="K877" i="5" s="1"/>
  <c r="G877" i="5"/>
  <c r="L877" i="5" s="1"/>
  <c r="I876" i="5"/>
  <c r="K876" i="5" s="1"/>
  <c r="G876" i="5"/>
  <c r="L876" i="5" s="1"/>
  <c r="I875" i="5"/>
  <c r="K875" i="5" s="1"/>
  <c r="G875" i="5"/>
  <c r="L875" i="5" s="1"/>
  <c r="I874" i="5"/>
  <c r="K874" i="5" s="1"/>
  <c r="G874" i="5"/>
  <c r="L874" i="5" s="1"/>
  <c r="I873" i="5"/>
  <c r="K873" i="5" s="1"/>
  <c r="G873" i="5"/>
  <c r="L873" i="5" s="1"/>
  <c r="I872" i="5"/>
  <c r="K872" i="5" s="1"/>
  <c r="G872" i="5"/>
  <c r="L872" i="5" s="1"/>
  <c r="I871" i="5"/>
  <c r="K871" i="5" s="1"/>
  <c r="G871" i="5"/>
  <c r="L871" i="5" s="1"/>
  <c r="I870" i="5"/>
  <c r="K870" i="5" s="1"/>
  <c r="G870" i="5"/>
  <c r="L870" i="5" s="1"/>
  <c r="I869" i="5"/>
  <c r="K869" i="5" s="1"/>
  <c r="G869" i="5"/>
  <c r="L869" i="5" s="1"/>
  <c r="I868" i="5"/>
  <c r="K868" i="5" s="1"/>
  <c r="G868" i="5"/>
  <c r="L868" i="5" s="1"/>
  <c r="I867" i="5"/>
  <c r="K867" i="5" s="1"/>
  <c r="G867" i="5"/>
  <c r="L867" i="5" s="1"/>
  <c r="I866" i="5"/>
  <c r="K866" i="5" s="1"/>
  <c r="G866" i="5"/>
  <c r="L866" i="5" s="1"/>
  <c r="I865" i="5"/>
  <c r="K865" i="5" s="1"/>
  <c r="G865" i="5"/>
  <c r="L865" i="5" s="1"/>
  <c r="I864" i="5"/>
  <c r="K864" i="5" s="1"/>
  <c r="G864" i="5"/>
  <c r="L864" i="5" s="1"/>
  <c r="I863" i="5"/>
  <c r="K863" i="5" s="1"/>
  <c r="G863" i="5"/>
  <c r="L863" i="5" s="1"/>
  <c r="I862" i="5"/>
  <c r="K862" i="5" s="1"/>
  <c r="G862" i="5"/>
  <c r="L862" i="5" s="1"/>
  <c r="I861" i="5"/>
  <c r="K861" i="5" s="1"/>
  <c r="G861" i="5"/>
  <c r="L861" i="5" s="1"/>
  <c r="I860" i="5"/>
  <c r="K860" i="5" s="1"/>
  <c r="G860" i="5"/>
  <c r="L860" i="5" s="1"/>
  <c r="I859" i="5"/>
  <c r="K859" i="5" s="1"/>
  <c r="G859" i="5"/>
  <c r="L859" i="5" s="1"/>
  <c r="I858" i="5"/>
  <c r="K858" i="5" s="1"/>
  <c r="G858" i="5"/>
  <c r="L858" i="5" s="1"/>
  <c r="I857" i="5"/>
  <c r="K857" i="5" s="1"/>
  <c r="G857" i="5"/>
  <c r="L857" i="5" s="1"/>
  <c r="I856" i="5"/>
  <c r="K856" i="5" s="1"/>
  <c r="G856" i="5"/>
  <c r="L856" i="5" s="1"/>
  <c r="I855" i="5"/>
  <c r="K855" i="5" s="1"/>
  <c r="G855" i="5"/>
  <c r="L855" i="5" s="1"/>
  <c r="I854" i="5"/>
  <c r="K854" i="5" s="1"/>
  <c r="G854" i="5"/>
  <c r="L854" i="5" s="1"/>
  <c r="I853" i="5"/>
  <c r="K853" i="5" s="1"/>
  <c r="G853" i="5"/>
  <c r="L853" i="5" s="1"/>
  <c r="I852" i="5"/>
  <c r="K852" i="5" s="1"/>
  <c r="G852" i="5"/>
  <c r="L852" i="5" s="1"/>
  <c r="I851" i="5"/>
  <c r="K851" i="5" s="1"/>
  <c r="G851" i="5"/>
  <c r="L851" i="5" s="1"/>
  <c r="I850" i="5"/>
  <c r="K850" i="5" s="1"/>
  <c r="G850" i="5"/>
  <c r="L850" i="5" s="1"/>
  <c r="I849" i="5"/>
  <c r="K849" i="5" s="1"/>
  <c r="G849" i="5"/>
  <c r="L849" i="5" s="1"/>
  <c r="I848" i="5"/>
  <c r="K848" i="5" s="1"/>
  <c r="G848" i="5"/>
  <c r="L848" i="5" s="1"/>
  <c r="I847" i="5"/>
  <c r="K847" i="5" s="1"/>
  <c r="G847" i="5"/>
  <c r="L847" i="5" s="1"/>
  <c r="I846" i="5"/>
  <c r="K846" i="5" s="1"/>
  <c r="G846" i="5"/>
  <c r="L846" i="5" s="1"/>
  <c r="I845" i="5"/>
  <c r="K845" i="5" s="1"/>
  <c r="G845" i="5"/>
  <c r="L845" i="5" s="1"/>
  <c r="I844" i="5"/>
  <c r="K844" i="5" s="1"/>
  <c r="G844" i="5"/>
  <c r="L844" i="5" s="1"/>
  <c r="I843" i="5"/>
  <c r="K843" i="5" s="1"/>
  <c r="G843" i="5"/>
  <c r="L843" i="5" s="1"/>
  <c r="I842" i="5"/>
  <c r="K842" i="5" s="1"/>
  <c r="G842" i="5"/>
  <c r="L842" i="5" s="1"/>
  <c r="I841" i="5"/>
  <c r="K841" i="5" s="1"/>
  <c r="G841" i="5"/>
  <c r="L841" i="5" s="1"/>
  <c r="I840" i="5"/>
  <c r="K840" i="5" s="1"/>
  <c r="G840" i="5"/>
  <c r="L840" i="5" s="1"/>
  <c r="I839" i="5"/>
  <c r="K839" i="5" s="1"/>
  <c r="G839" i="5"/>
  <c r="L839" i="5" s="1"/>
  <c r="I838" i="5"/>
  <c r="K838" i="5" s="1"/>
  <c r="G838" i="5"/>
  <c r="L838" i="5" s="1"/>
  <c r="I837" i="5"/>
  <c r="K837" i="5" s="1"/>
  <c r="G837" i="5"/>
  <c r="L837" i="5" s="1"/>
  <c r="I836" i="5"/>
  <c r="K836" i="5" s="1"/>
  <c r="G836" i="5"/>
  <c r="L836" i="5" s="1"/>
  <c r="I835" i="5"/>
  <c r="K835" i="5" s="1"/>
  <c r="G835" i="5"/>
  <c r="L835" i="5" s="1"/>
  <c r="I834" i="5"/>
  <c r="K834" i="5" s="1"/>
  <c r="G834" i="5"/>
  <c r="L834" i="5" s="1"/>
  <c r="I833" i="5"/>
  <c r="K833" i="5" s="1"/>
  <c r="G833" i="5"/>
  <c r="L833" i="5" s="1"/>
  <c r="I832" i="5"/>
  <c r="K832" i="5" s="1"/>
  <c r="G832" i="5"/>
  <c r="L832" i="5" s="1"/>
  <c r="I831" i="5"/>
  <c r="K831" i="5" s="1"/>
  <c r="G831" i="5"/>
  <c r="L831" i="5" s="1"/>
  <c r="I830" i="5"/>
  <c r="K830" i="5" s="1"/>
  <c r="G830" i="5"/>
  <c r="L830" i="5" s="1"/>
  <c r="I829" i="5"/>
  <c r="K829" i="5" s="1"/>
  <c r="G829" i="5"/>
  <c r="L829" i="5" s="1"/>
  <c r="I828" i="5"/>
  <c r="K828" i="5" s="1"/>
  <c r="G828" i="5"/>
  <c r="L828" i="5" s="1"/>
  <c r="I827" i="5"/>
  <c r="K827" i="5" s="1"/>
  <c r="G827" i="5"/>
  <c r="L827" i="5" s="1"/>
  <c r="I826" i="5"/>
  <c r="K826" i="5" s="1"/>
  <c r="G826" i="5"/>
  <c r="L826" i="5" s="1"/>
  <c r="I825" i="5"/>
  <c r="K825" i="5" s="1"/>
  <c r="G825" i="5"/>
  <c r="L825" i="5" s="1"/>
  <c r="I824" i="5"/>
  <c r="K824" i="5" s="1"/>
  <c r="G824" i="5"/>
  <c r="L824" i="5" s="1"/>
  <c r="I823" i="5"/>
  <c r="K823" i="5" s="1"/>
  <c r="G823" i="5"/>
  <c r="L823" i="5" s="1"/>
  <c r="I822" i="5"/>
  <c r="K822" i="5" s="1"/>
  <c r="G822" i="5"/>
  <c r="L822" i="5" s="1"/>
  <c r="I821" i="5"/>
  <c r="K821" i="5" s="1"/>
  <c r="G821" i="5"/>
  <c r="L821" i="5" s="1"/>
  <c r="I820" i="5"/>
  <c r="K820" i="5" s="1"/>
  <c r="G820" i="5"/>
  <c r="L820" i="5" s="1"/>
  <c r="I819" i="5"/>
  <c r="K819" i="5" s="1"/>
  <c r="G819" i="5"/>
  <c r="L819" i="5" s="1"/>
  <c r="I818" i="5"/>
  <c r="K818" i="5" s="1"/>
  <c r="G818" i="5"/>
  <c r="L818" i="5" s="1"/>
  <c r="I817" i="5"/>
  <c r="K817" i="5" s="1"/>
  <c r="G817" i="5"/>
  <c r="L817" i="5" s="1"/>
  <c r="I816" i="5"/>
  <c r="K816" i="5" s="1"/>
  <c r="G816" i="5"/>
  <c r="L816" i="5" s="1"/>
  <c r="I815" i="5"/>
  <c r="K815" i="5" s="1"/>
  <c r="G815" i="5"/>
  <c r="L815" i="5" s="1"/>
  <c r="I814" i="5"/>
  <c r="K814" i="5" s="1"/>
  <c r="G814" i="5"/>
  <c r="L814" i="5" s="1"/>
  <c r="I813" i="5"/>
  <c r="K813" i="5" s="1"/>
  <c r="G813" i="5"/>
  <c r="L813" i="5" s="1"/>
  <c r="I812" i="5"/>
  <c r="K812" i="5" s="1"/>
  <c r="G812" i="5"/>
  <c r="L812" i="5" s="1"/>
  <c r="I811" i="5"/>
  <c r="K811" i="5" s="1"/>
  <c r="G811" i="5"/>
  <c r="L811" i="5" s="1"/>
  <c r="I810" i="5"/>
  <c r="K810" i="5" s="1"/>
  <c r="G810" i="5"/>
  <c r="L810" i="5" s="1"/>
  <c r="I809" i="5"/>
  <c r="K809" i="5" s="1"/>
  <c r="G809" i="5"/>
  <c r="L809" i="5" s="1"/>
  <c r="I808" i="5"/>
  <c r="K808" i="5" s="1"/>
  <c r="G808" i="5"/>
  <c r="L808" i="5" s="1"/>
  <c r="I807" i="5"/>
  <c r="K807" i="5" s="1"/>
  <c r="G807" i="5"/>
  <c r="L807" i="5" s="1"/>
  <c r="I806" i="5"/>
  <c r="K806" i="5" s="1"/>
  <c r="G806" i="5"/>
  <c r="L806" i="5" s="1"/>
  <c r="I805" i="5"/>
  <c r="K805" i="5" s="1"/>
  <c r="G805" i="5"/>
  <c r="L805" i="5" s="1"/>
  <c r="I804" i="5"/>
  <c r="K804" i="5" s="1"/>
  <c r="G804" i="5"/>
  <c r="L804" i="5" s="1"/>
  <c r="I803" i="5"/>
  <c r="K803" i="5" s="1"/>
  <c r="G803" i="5"/>
  <c r="L803" i="5" s="1"/>
  <c r="I802" i="5"/>
  <c r="K802" i="5" s="1"/>
  <c r="G802" i="5"/>
  <c r="L802" i="5" s="1"/>
  <c r="I801" i="5"/>
  <c r="K801" i="5" s="1"/>
  <c r="G801" i="5"/>
  <c r="L801" i="5" s="1"/>
  <c r="I800" i="5"/>
  <c r="K800" i="5" s="1"/>
  <c r="G800" i="5"/>
  <c r="L800" i="5" s="1"/>
  <c r="I799" i="5"/>
  <c r="K799" i="5" s="1"/>
  <c r="G799" i="5"/>
  <c r="L799" i="5" s="1"/>
  <c r="I798" i="5"/>
  <c r="K798" i="5" s="1"/>
  <c r="G798" i="5"/>
  <c r="L798" i="5" s="1"/>
  <c r="I797" i="5"/>
  <c r="K797" i="5" s="1"/>
  <c r="G797" i="5"/>
  <c r="L797" i="5" s="1"/>
  <c r="I796" i="5"/>
  <c r="K796" i="5" s="1"/>
  <c r="G796" i="5"/>
  <c r="L796" i="5" s="1"/>
  <c r="I795" i="5"/>
  <c r="K795" i="5" s="1"/>
  <c r="G795" i="5"/>
  <c r="L795" i="5" s="1"/>
  <c r="I794" i="5"/>
  <c r="K794" i="5" s="1"/>
  <c r="G794" i="5"/>
  <c r="L794" i="5" s="1"/>
  <c r="I793" i="5"/>
  <c r="K793" i="5" s="1"/>
  <c r="G793" i="5"/>
  <c r="L793" i="5" s="1"/>
  <c r="I792" i="5"/>
  <c r="K792" i="5" s="1"/>
  <c r="G792" i="5"/>
  <c r="L792" i="5" s="1"/>
  <c r="I791" i="5"/>
  <c r="K791" i="5" s="1"/>
  <c r="G791" i="5"/>
  <c r="L791" i="5" s="1"/>
  <c r="I790" i="5"/>
  <c r="K790" i="5" s="1"/>
  <c r="G790" i="5"/>
  <c r="L790" i="5" s="1"/>
  <c r="I789" i="5"/>
  <c r="K789" i="5" s="1"/>
  <c r="G789" i="5"/>
  <c r="L789" i="5" s="1"/>
  <c r="I788" i="5"/>
  <c r="K788" i="5" s="1"/>
  <c r="G788" i="5"/>
  <c r="L788" i="5" s="1"/>
  <c r="I787" i="5"/>
  <c r="K787" i="5" s="1"/>
  <c r="G787" i="5"/>
  <c r="L787" i="5" s="1"/>
  <c r="I786" i="5"/>
  <c r="K786" i="5" s="1"/>
  <c r="G786" i="5"/>
  <c r="L786" i="5" s="1"/>
  <c r="I785" i="5"/>
  <c r="K785" i="5" s="1"/>
  <c r="G785" i="5"/>
  <c r="L785" i="5" s="1"/>
  <c r="I784" i="5"/>
  <c r="K784" i="5" s="1"/>
  <c r="G784" i="5"/>
  <c r="L784" i="5" s="1"/>
  <c r="I783" i="5"/>
  <c r="K783" i="5" s="1"/>
  <c r="G783" i="5"/>
  <c r="L783" i="5" s="1"/>
  <c r="I782" i="5"/>
  <c r="K782" i="5" s="1"/>
  <c r="G782" i="5"/>
  <c r="L782" i="5" s="1"/>
  <c r="I781" i="5"/>
  <c r="K781" i="5" s="1"/>
  <c r="G781" i="5"/>
  <c r="L781" i="5" s="1"/>
  <c r="I780" i="5"/>
  <c r="K780" i="5" s="1"/>
  <c r="G780" i="5"/>
  <c r="L780" i="5" s="1"/>
  <c r="I779" i="5"/>
  <c r="K779" i="5" s="1"/>
  <c r="G779" i="5"/>
  <c r="L779" i="5" s="1"/>
  <c r="I778" i="5"/>
  <c r="K778" i="5" s="1"/>
  <c r="G778" i="5"/>
  <c r="L778" i="5" s="1"/>
  <c r="I777" i="5"/>
  <c r="K777" i="5" s="1"/>
  <c r="G777" i="5"/>
  <c r="L777" i="5" s="1"/>
  <c r="I776" i="5"/>
  <c r="K776" i="5" s="1"/>
  <c r="G776" i="5"/>
  <c r="L776" i="5" s="1"/>
  <c r="I775" i="5"/>
  <c r="K775" i="5" s="1"/>
  <c r="G775" i="5"/>
  <c r="L775" i="5" s="1"/>
  <c r="I774" i="5"/>
  <c r="K774" i="5" s="1"/>
  <c r="G774" i="5"/>
  <c r="L774" i="5" s="1"/>
  <c r="I773" i="5"/>
  <c r="K773" i="5" s="1"/>
  <c r="G773" i="5"/>
  <c r="L773" i="5" s="1"/>
  <c r="I772" i="5"/>
  <c r="K772" i="5" s="1"/>
  <c r="G772" i="5"/>
  <c r="L772" i="5" s="1"/>
  <c r="I771" i="5"/>
  <c r="K771" i="5" s="1"/>
  <c r="G771" i="5"/>
  <c r="L771" i="5" s="1"/>
  <c r="I770" i="5"/>
  <c r="K770" i="5" s="1"/>
  <c r="G770" i="5"/>
  <c r="L770" i="5" s="1"/>
  <c r="I769" i="5"/>
  <c r="K769" i="5" s="1"/>
  <c r="G769" i="5"/>
  <c r="L769" i="5" s="1"/>
  <c r="I768" i="5"/>
  <c r="K768" i="5" s="1"/>
  <c r="G768" i="5"/>
  <c r="L768" i="5" s="1"/>
  <c r="I767" i="5"/>
  <c r="K767" i="5" s="1"/>
  <c r="G767" i="5"/>
  <c r="L767" i="5" s="1"/>
  <c r="I766" i="5"/>
  <c r="K766" i="5" s="1"/>
  <c r="G766" i="5"/>
  <c r="L766" i="5" s="1"/>
  <c r="I765" i="5"/>
  <c r="K765" i="5" s="1"/>
  <c r="G765" i="5"/>
  <c r="L765" i="5" s="1"/>
  <c r="I764" i="5"/>
  <c r="K764" i="5" s="1"/>
  <c r="G764" i="5"/>
  <c r="L764" i="5" s="1"/>
  <c r="I763" i="5"/>
  <c r="K763" i="5" s="1"/>
  <c r="G763" i="5"/>
  <c r="L763" i="5" s="1"/>
  <c r="I762" i="5"/>
  <c r="K762" i="5" s="1"/>
  <c r="G762" i="5"/>
  <c r="L762" i="5" s="1"/>
  <c r="I761" i="5"/>
  <c r="K761" i="5" s="1"/>
  <c r="G761" i="5"/>
  <c r="L761" i="5" s="1"/>
  <c r="I760" i="5"/>
  <c r="K760" i="5" s="1"/>
  <c r="G760" i="5"/>
  <c r="L760" i="5" s="1"/>
  <c r="I759" i="5"/>
  <c r="K759" i="5" s="1"/>
  <c r="G759" i="5"/>
  <c r="L759" i="5" s="1"/>
  <c r="I758" i="5"/>
  <c r="K758" i="5" s="1"/>
  <c r="G758" i="5"/>
  <c r="L758" i="5" s="1"/>
  <c r="I757" i="5"/>
  <c r="K757" i="5" s="1"/>
  <c r="G757" i="5"/>
  <c r="L757" i="5" s="1"/>
  <c r="I756" i="5"/>
  <c r="K756" i="5" s="1"/>
  <c r="G756" i="5"/>
  <c r="L756" i="5" s="1"/>
  <c r="I755" i="5"/>
  <c r="K755" i="5" s="1"/>
  <c r="G755" i="5"/>
  <c r="L755" i="5" s="1"/>
  <c r="I754" i="5"/>
  <c r="K754" i="5" s="1"/>
  <c r="G754" i="5"/>
  <c r="L754" i="5" s="1"/>
  <c r="I753" i="5"/>
  <c r="K753" i="5" s="1"/>
  <c r="G753" i="5"/>
  <c r="L753" i="5" s="1"/>
  <c r="I752" i="5"/>
  <c r="K752" i="5" s="1"/>
  <c r="G752" i="5"/>
  <c r="L752" i="5" s="1"/>
  <c r="I751" i="5"/>
  <c r="K751" i="5" s="1"/>
  <c r="G751" i="5"/>
  <c r="L751" i="5" s="1"/>
  <c r="I750" i="5"/>
  <c r="K750" i="5" s="1"/>
  <c r="G750" i="5"/>
  <c r="L750" i="5" s="1"/>
  <c r="I749" i="5"/>
  <c r="K749" i="5" s="1"/>
  <c r="G749" i="5"/>
  <c r="L749" i="5" s="1"/>
  <c r="I748" i="5"/>
  <c r="K748" i="5" s="1"/>
  <c r="G748" i="5"/>
  <c r="L748" i="5" s="1"/>
  <c r="I747" i="5"/>
  <c r="K747" i="5" s="1"/>
  <c r="G747" i="5"/>
  <c r="L747" i="5" s="1"/>
  <c r="I746" i="5"/>
  <c r="K746" i="5" s="1"/>
  <c r="G746" i="5"/>
  <c r="L746" i="5" s="1"/>
  <c r="I745" i="5"/>
  <c r="K745" i="5" s="1"/>
  <c r="G745" i="5"/>
  <c r="L745" i="5" s="1"/>
  <c r="I744" i="5"/>
  <c r="K744" i="5" s="1"/>
  <c r="G744" i="5"/>
  <c r="L744" i="5" s="1"/>
  <c r="I743" i="5"/>
  <c r="K743" i="5" s="1"/>
  <c r="G743" i="5"/>
  <c r="L743" i="5" s="1"/>
  <c r="I742" i="5"/>
  <c r="K742" i="5" s="1"/>
  <c r="G742" i="5"/>
  <c r="L742" i="5" s="1"/>
  <c r="I741" i="5"/>
  <c r="K741" i="5" s="1"/>
  <c r="G741" i="5"/>
  <c r="L741" i="5" s="1"/>
  <c r="I740" i="5"/>
  <c r="K740" i="5" s="1"/>
  <c r="G740" i="5"/>
  <c r="L740" i="5" s="1"/>
  <c r="I739" i="5"/>
  <c r="K739" i="5" s="1"/>
  <c r="G739" i="5"/>
  <c r="L739" i="5" s="1"/>
  <c r="I738" i="5"/>
  <c r="K738" i="5" s="1"/>
  <c r="G738" i="5"/>
  <c r="L738" i="5" s="1"/>
  <c r="I737" i="5"/>
  <c r="K737" i="5" s="1"/>
  <c r="G737" i="5"/>
  <c r="L737" i="5" s="1"/>
  <c r="I736" i="5"/>
  <c r="K736" i="5" s="1"/>
  <c r="G736" i="5"/>
  <c r="L736" i="5" s="1"/>
  <c r="I735" i="5"/>
  <c r="K735" i="5" s="1"/>
  <c r="G735" i="5"/>
  <c r="L735" i="5" s="1"/>
  <c r="I734" i="5"/>
  <c r="K734" i="5" s="1"/>
  <c r="G734" i="5"/>
  <c r="L734" i="5" s="1"/>
  <c r="I733" i="5"/>
  <c r="K733" i="5" s="1"/>
  <c r="G733" i="5"/>
  <c r="L733" i="5" s="1"/>
  <c r="I732" i="5"/>
  <c r="K732" i="5" s="1"/>
  <c r="G732" i="5"/>
  <c r="L732" i="5" s="1"/>
  <c r="I731" i="5"/>
  <c r="K731" i="5" s="1"/>
  <c r="G731" i="5"/>
  <c r="L731" i="5" s="1"/>
  <c r="I730" i="5"/>
  <c r="K730" i="5" s="1"/>
  <c r="G730" i="5"/>
  <c r="L730" i="5" s="1"/>
  <c r="I729" i="5"/>
  <c r="K729" i="5" s="1"/>
  <c r="G729" i="5"/>
  <c r="L729" i="5" s="1"/>
  <c r="I728" i="5"/>
  <c r="K728" i="5" s="1"/>
  <c r="G728" i="5"/>
  <c r="L728" i="5" s="1"/>
  <c r="I727" i="5"/>
  <c r="K727" i="5" s="1"/>
  <c r="G727" i="5"/>
  <c r="L727" i="5" s="1"/>
  <c r="I726" i="5"/>
  <c r="K726" i="5" s="1"/>
  <c r="G726" i="5"/>
  <c r="L726" i="5" s="1"/>
  <c r="I725" i="5"/>
  <c r="K725" i="5" s="1"/>
  <c r="G725" i="5"/>
  <c r="L725" i="5" s="1"/>
  <c r="I724" i="5"/>
  <c r="K724" i="5" s="1"/>
  <c r="G724" i="5"/>
  <c r="L724" i="5" s="1"/>
  <c r="I723" i="5"/>
  <c r="K723" i="5" s="1"/>
  <c r="G723" i="5"/>
  <c r="L723" i="5" s="1"/>
  <c r="I722" i="5"/>
  <c r="K722" i="5" s="1"/>
  <c r="G722" i="5"/>
  <c r="L722" i="5" s="1"/>
  <c r="I721" i="5"/>
  <c r="K721" i="5" s="1"/>
  <c r="G721" i="5"/>
  <c r="L721" i="5" s="1"/>
  <c r="I720" i="5"/>
  <c r="K720" i="5" s="1"/>
  <c r="G720" i="5"/>
  <c r="L720" i="5" s="1"/>
  <c r="I719" i="5"/>
  <c r="K719" i="5" s="1"/>
  <c r="G719" i="5"/>
  <c r="L719" i="5" s="1"/>
  <c r="I718" i="5"/>
  <c r="K718" i="5" s="1"/>
  <c r="G718" i="5"/>
  <c r="L718" i="5" s="1"/>
  <c r="I717" i="5"/>
  <c r="K717" i="5" s="1"/>
  <c r="G717" i="5"/>
  <c r="L717" i="5" s="1"/>
  <c r="I716" i="5"/>
  <c r="K716" i="5" s="1"/>
  <c r="G716" i="5"/>
  <c r="L716" i="5" s="1"/>
  <c r="I715" i="5"/>
  <c r="K715" i="5" s="1"/>
  <c r="G715" i="5"/>
  <c r="L715" i="5" s="1"/>
  <c r="I714" i="5"/>
  <c r="K714" i="5" s="1"/>
  <c r="G714" i="5"/>
  <c r="L714" i="5" s="1"/>
  <c r="I713" i="5"/>
  <c r="K713" i="5" s="1"/>
  <c r="G713" i="5"/>
  <c r="L713" i="5" s="1"/>
  <c r="I712" i="5"/>
  <c r="K712" i="5" s="1"/>
  <c r="G712" i="5"/>
  <c r="L712" i="5" s="1"/>
  <c r="I711" i="5"/>
  <c r="K711" i="5" s="1"/>
  <c r="G711" i="5"/>
  <c r="L711" i="5" s="1"/>
  <c r="I710" i="5"/>
  <c r="K710" i="5" s="1"/>
  <c r="G710" i="5"/>
  <c r="L710" i="5" s="1"/>
  <c r="I709" i="5"/>
  <c r="K709" i="5" s="1"/>
  <c r="G709" i="5"/>
  <c r="L709" i="5" s="1"/>
  <c r="I708" i="5"/>
  <c r="K708" i="5" s="1"/>
  <c r="G708" i="5"/>
  <c r="L708" i="5" s="1"/>
  <c r="I707" i="5"/>
  <c r="K707" i="5" s="1"/>
  <c r="G707" i="5"/>
  <c r="L707" i="5" s="1"/>
  <c r="I706" i="5"/>
  <c r="K706" i="5" s="1"/>
  <c r="G706" i="5"/>
  <c r="L706" i="5" s="1"/>
  <c r="I705" i="5"/>
  <c r="K705" i="5" s="1"/>
  <c r="G705" i="5"/>
  <c r="L705" i="5" s="1"/>
  <c r="I704" i="5"/>
  <c r="K704" i="5" s="1"/>
  <c r="G704" i="5"/>
  <c r="L704" i="5" s="1"/>
  <c r="I703" i="5"/>
  <c r="K703" i="5" s="1"/>
  <c r="G703" i="5"/>
  <c r="L703" i="5" s="1"/>
  <c r="I702" i="5"/>
  <c r="K702" i="5" s="1"/>
  <c r="G702" i="5"/>
  <c r="L702" i="5" s="1"/>
  <c r="I701" i="5"/>
  <c r="K701" i="5" s="1"/>
  <c r="G701" i="5"/>
  <c r="L701" i="5" s="1"/>
  <c r="I700" i="5"/>
  <c r="K700" i="5" s="1"/>
  <c r="G700" i="5"/>
  <c r="L700" i="5" s="1"/>
  <c r="I699" i="5"/>
  <c r="K699" i="5" s="1"/>
  <c r="G699" i="5"/>
  <c r="L699" i="5" s="1"/>
  <c r="I698" i="5"/>
  <c r="K698" i="5" s="1"/>
  <c r="G698" i="5"/>
  <c r="L698" i="5" s="1"/>
  <c r="I697" i="5"/>
  <c r="K697" i="5" s="1"/>
  <c r="G697" i="5"/>
  <c r="L697" i="5" s="1"/>
  <c r="I696" i="5"/>
  <c r="K696" i="5" s="1"/>
  <c r="G696" i="5"/>
  <c r="L696" i="5" s="1"/>
  <c r="I695" i="5"/>
  <c r="K695" i="5" s="1"/>
  <c r="G695" i="5"/>
  <c r="L695" i="5" s="1"/>
  <c r="I694" i="5"/>
  <c r="K694" i="5" s="1"/>
  <c r="G694" i="5"/>
  <c r="L694" i="5" s="1"/>
  <c r="I693" i="5"/>
  <c r="K693" i="5" s="1"/>
  <c r="G693" i="5"/>
  <c r="L693" i="5" s="1"/>
  <c r="I692" i="5"/>
  <c r="K692" i="5" s="1"/>
  <c r="G692" i="5"/>
  <c r="L692" i="5" s="1"/>
  <c r="I691" i="5"/>
  <c r="K691" i="5" s="1"/>
  <c r="G691" i="5"/>
  <c r="L691" i="5" s="1"/>
  <c r="I690" i="5"/>
  <c r="K690" i="5" s="1"/>
  <c r="G690" i="5"/>
  <c r="L690" i="5" s="1"/>
  <c r="I689" i="5"/>
  <c r="K689" i="5" s="1"/>
  <c r="G689" i="5"/>
  <c r="L689" i="5" s="1"/>
  <c r="I688" i="5"/>
  <c r="K688" i="5" s="1"/>
  <c r="G688" i="5"/>
  <c r="L688" i="5" s="1"/>
  <c r="I687" i="5"/>
  <c r="K687" i="5" s="1"/>
  <c r="G687" i="5"/>
  <c r="L687" i="5" s="1"/>
  <c r="I686" i="5"/>
  <c r="K686" i="5" s="1"/>
  <c r="G686" i="5"/>
  <c r="L686" i="5" s="1"/>
  <c r="I685" i="5"/>
  <c r="K685" i="5" s="1"/>
  <c r="G685" i="5"/>
  <c r="L685" i="5" s="1"/>
  <c r="I684" i="5"/>
  <c r="K684" i="5" s="1"/>
  <c r="G684" i="5"/>
  <c r="L684" i="5" s="1"/>
  <c r="I683" i="5"/>
  <c r="K683" i="5" s="1"/>
  <c r="G683" i="5"/>
  <c r="L683" i="5" s="1"/>
  <c r="I682" i="5"/>
  <c r="K682" i="5" s="1"/>
  <c r="G682" i="5"/>
  <c r="L682" i="5" s="1"/>
  <c r="I681" i="5"/>
  <c r="K681" i="5" s="1"/>
  <c r="G681" i="5"/>
  <c r="L681" i="5" s="1"/>
  <c r="I680" i="5"/>
  <c r="K680" i="5" s="1"/>
  <c r="G680" i="5"/>
  <c r="L680" i="5" s="1"/>
  <c r="I679" i="5"/>
  <c r="K679" i="5" s="1"/>
  <c r="G679" i="5"/>
  <c r="L679" i="5" s="1"/>
  <c r="I678" i="5"/>
  <c r="K678" i="5" s="1"/>
  <c r="G678" i="5"/>
  <c r="L678" i="5" s="1"/>
  <c r="I677" i="5"/>
  <c r="K677" i="5" s="1"/>
  <c r="G677" i="5"/>
  <c r="L677" i="5" s="1"/>
  <c r="I676" i="5"/>
  <c r="K676" i="5" s="1"/>
  <c r="G676" i="5"/>
  <c r="L676" i="5" s="1"/>
  <c r="I675" i="5"/>
  <c r="K675" i="5" s="1"/>
  <c r="G675" i="5"/>
  <c r="L675" i="5" s="1"/>
  <c r="I674" i="5"/>
  <c r="K674" i="5" s="1"/>
  <c r="G674" i="5"/>
  <c r="L674" i="5" s="1"/>
  <c r="I673" i="5"/>
  <c r="K673" i="5" s="1"/>
  <c r="G673" i="5"/>
  <c r="L673" i="5" s="1"/>
  <c r="I672" i="5"/>
  <c r="K672" i="5" s="1"/>
  <c r="G672" i="5"/>
  <c r="L672" i="5" s="1"/>
  <c r="I671" i="5"/>
  <c r="K671" i="5" s="1"/>
  <c r="G671" i="5"/>
  <c r="L671" i="5" s="1"/>
  <c r="I670" i="5"/>
  <c r="K670" i="5" s="1"/>
  <c r="G670" i="5"/>
  <c r="L670" i="5" s="1"/>
  <c r="I669" i="5"/>
  <c r="K669" i="5" s="1"/>
  <c r="G669" i="5"/>
  <c r="L669" i="5" s="1"/>
  <c r="I668" i="5"/>
  <c r="K668" i="5" s="1"/>
  <c r="G668" i="5"/>
  <c r="L668" i="5" s="1"/>
  <c r="I667" i="5"/>
  <c r="K667" i="5" s="1"/>
  <c r="G667" i="5"/>
  <c r="L667" i="5" s="1"/>
  <c r="I666" i="5"/>
  <c r="K666" i="5" s="1"/>
  <c r="G666" i="5"/>
  <c r="L666" i="5" s="1"/>
  <c r="I665" i="5"/>
  <c r="K665" i="5" s="1"/>
  <c r="G665" i="5"/>
  <c r="L665" i="5" s="1"/>
  <c r="I664" i="5"/>
  <c r="K664" i="5" s="1"/>
  <c r="G664" i="5"/>
  <c r="L664" i="5" s="1"/>
  <c r="I663" i="5"/>
  <c r="K663" i="5" s="1"/>
  <c r="G663" i="5"/>
  <c r="L663" i="5" s="1"/>
  <c r="I662" i="5"/>
  <c r="K662" i="5" s="1"/>
  <c r="G662" i="5"/>
  <c r="L662" i="5" s="1"/>
  <c r="I661" i="5"/>
  <c r="K661" i="5" s="1"/>
  <c r="G661" i="5"/>
  <c r="L661" i="5" s="1"/>
  <c r="I660" i="5"/>
  <c r="K660" i="5" s="1"/>
  <c r="G660" i="5"/>
  <c r="L660" i="5" s="1"/>
  <c r="I659" i="5"/>
  <c r="K659" i="5" s="1"/>
  <c r="G659" i="5"/>
  <c r="L659" i="5" s="1"/>
  <c r="I658" i="5"/>
  <c r="K658" i="5" s="1"/>
  <c r="G658" i="5"/>
  <c r="L658" i="5" s="1"/>
  <c r="I657" i="5"/>
  <c r="K657" i="5" s="1"/>
  <c r="G657" i="5"/>
  <c r="L657" i="5" s="1"/>
  <c r="I656" i="5"/>
  <c r="K656" i="5" s="1"/>
  <c r="G656" i="5"/>
  <c r="L656" i="5" s="1"/>
  <c r="I655" i="5"/>
  <c r="K655" i="5" s="1"/>
  <c r="G655" i="5"/>
  <c r="L655" i="5" s="1"/>
  <c r="I654" i="5"/>
  <c r="K654" i="5" s="1"/>
  <c r="G654" i="5"/>
  <c r="L654" i="5" s="1"/>
  <c r="I653" i="5"/>
  <c r="K653" i="5" s="1"/>
  <c r="G653" i="5"/>
  <c r="L653" i="5" s="1"/>
  <c r="I652" i="5"/>
  <c r="K652" i="5" s="1"/>
  <c r="G652" i="5"/>
  <c r="L652" i="5" s="1"/>
  <c r="I651" i="5"/>
  <c r="K651" i="5" s="1"/>
  <c r="G651" i="5"/>
  <c r="L651" i="5" s="1"/>
  <c r="I650" i="5"/>
  <c r="K650" i="5" s="1"/>
  <c r="G650" i="5"/>
  <c r="L650" i="5" s="1"/>
  <c r="I649" i="5"/>
  <c r="K649" i="5" s="1"/>
  <c r="G649" i="5"/>
  <c r="L649" i="5" s="1"/>
  <c r="I648" i="5"/>
  <c r="K648" i="5" s="1"/>
  <c r="G648" i="5"/>
  <c r="L648" i="5" s="1"/>
  <c r="I647" i="5"/>
  <c r="K647" i="5" s="1"/>
  <c r="G647" i="5"/>
  <c r="L647" i="5" s="1"/>
  <c r="I646" i="5"/>
  <c r="K646" i="5" s="1"/>
  <c r="G646" i="5"/>
  <c r="L646" i="5" s="1"/>
  <c r="I645" i="5"/>
  <c r="K645" i="5" s="1"/>
  <c r="G645" i="5"/>
  <c r="L645" i="5" s="1"/>
  <c r="I644" i="5"/>
  <c r="K644" i="5" s="1"/>
  <c r="G644" i="5"/>
  <c r="L644" i="5" s="1"/>
  <c r="I643" i="5"/>
  <c r="K643" i="5" s="1"/>
  <c r="G643" i="5"/>
  <c r="L643" i="5" s="1"/>
  <c r="I642" i="5"/>
  <c r="K642" i="5" s="1"/>
  <c r="G642" i="5"/>
  <c r="L642" i="5" s="1"/>
  <c r="I641" i="5"/>
  <c r="K641" i="5" s="1"/>
  <c r="G641" i="5"/>
  <c r="L641" i="5" s="1"/>
  <c r="I640" i="5"/>
  <c r="K640" i="5" s="1"/>
  <c r="G640" i="5"/>
  <c r="L640" i="5" s="1"/>
  <c r="I639" i="5"/>
  <c r="K639" i="5" s="1"/>
  <c r="G639" i="5"/>
  <c r="L639" i="5" s="1"/>
  <c r="I638" i="5"/>
  <c r="K638" i="5" s="1"/>
  <c r="G638" i="5"/>
  <c r="L638" i="5" s="1"/>
  <c r="I637" i="5"/>
  <c r="K637" i="5" s="1"/>
  <c r="G637" i="5"/>
  <c r="L637" i="5" s="1"/>
  <c r="I636" i="5"/>
  <c r="K636" i="5" s="1"/>
  <c r="G636" i="5"/>
  <c r="L636" i="5" s="1"/>
  <c r="I635" i="5"/>
  <c r="K635" i="5" s="1"/>
  <c r="G635" i="5"/>
  <c r="L635" i="5" s="1"/>
  <c r="I634" i="5"/>
  <c r="K634" i="5" s="1"/>
  <c r="G634" i="5"/>
  <c r="L634" i="5" s="1"/>
  <c r="I633" i="5"/>
  <c r="K633" i="5" s="1"/>
  <c r="G633" i="5"/>
  <c r="L633" i="5" s="1"/>
  <c r="I632" i="5"/>
  <c r="K632" i="5" s="1"/>
  <c r="G632" i="5"/>
  <c r="L632" i="5" s="1"/>
  <c r="I631" i="5"/>
  <c r="K631" i="5" s="1"/>
  <c r="G631" i="5"/>
  <c r="L631" i="5" s="1"/>
  <c r="I630" i="5"/>
  <c r="K630" i="5" s="1"/>
  <c r="G630" i="5"/>
  <c r="L630" i="5" s="1"/>
  <c r="I629" i="5"/>
  <c r="K629" i="5" s="1"/>
  <c r="G629" i="5"/>
  <c r="L629" i="5" s="1"/>
  <c r="I628" i="5"/>
  <c r="K628" i="5" s="1"/>
  <c r="G628" i="5"/>
  <c r="L628" i="5" s="1"/>
  <c r="I627" i="5"/>
  <c r="K627" i="5" s="1"/>
  <c r="G627" i="5"/>
  <c r="L627" i="5" s="1"/>
  <c r="I626" i="5"/>
  <c r="K626" i="5" s="1"/>
  <c r="G626" i="5"/>
  <c r="L626" i="5" s="1"/>
  <c r="I625" i="5"/>
  <c r="K625" i="5" s="1"/>
  <c r="G625" i="5"/>
  <c r="L625" i="5" s="1"/>
  <c r="I624" i="5"/>
  <c r="K624" i="5" s="1"/>
  <c r="G624" i="5"/>
  <c r="L624" i="5" s="1"/>
  <c r="I623" i="5"/>
  <c r="K623" i="5" s="1"/>
  <c r="G623" i="5"/>
  <c r="L623" i="5" s="1"/>
  <c r="I622" i="5"/>
  <c r="K622" i="5" s="1"/>
  <c r="G622" i="5"/>
  <c r="L622" i="5" s="1"/>
  <c r="I621" i="5"/>
  <c r="K621" i="5" s="1"/>
  <c r="G621" i="5"/>
  <c r="L621" i="5" s="1"/>
  <c r="I620" i="5"/>
  <c r="K620" i="5" s="1"/>
  <c r="G620" i="5"/>
  <c r="L620" i="5" s="1"/>
  <c r="I619" i="5"/>
  <c r="K619" i="5" s="1"/>
  <c r="G619" i="5"/>
  <c r="L619" i="5" s="1"/>
  <c r="I618" i="5"/>
  <c r="K618" i="5" s="1"/>
  <c r="G618" i="5"/>
  <c r="L618" i="5" s="1"/>
  <c r="I617" i="5"/>
  <c r="K617" i="5" s="1"/>
  <c r="G617" i="5"/>
  <c r="L617" i="5" s="1"/>
  <c r="I616" i="5"/>
  <c r="K616" i="5" s="1"/>
  <c r="G616" i="5"/>
  <c r="L616" i="5" s="1"/>
  <c r="I615" i="5"/>
  <c r="K615" i="5" s="1"/>
  <c r="G615" i="5"/>
  <c r="L615" i="5" s="1"/>
  <c r="I614" i="5"/>
  <c r="K614" i="5" s="1"/>
  <c r="G614" i="5"/>
  <c r="L614" i="5" s="1"/>
  <c r="I613" i="5"/>
  <c r="K613" i="5" s="1"/>
  <c r="G613" i="5"/>
  <c r="L613" i="5" s="1"/>
  <c r="I612" i="5"/>
  <c r="K612" i="5" s="1"/>
  <c r="G612" i="5"/>
  <c r="L612" i="5" s="1"/>
  <c r="I611" i="5"/>
  <c r="K611" i="5" s="1"/>
  <c r="G611" i="5"/>
  <c r="L611" i="5" s="1"/>
  <c r="I610" i="5"/>
  <c r="K610" i="5" s="1"/>
  <c r="G610" i="5"/>
  <c r="L610" i="5" s="1"/>
  <c r="I609" i="5"/>
  <c r="K609" i="5" s="1"/>
  <c r="G609" i="5"/>
  <c r="L609" i="5" s="1"/>
  <c r="I608" i="5"/>
  <c r="K608" i="5" s="1"/>
  <c r="G608" i="5"/>
  <c r="L608" i="5" s="1"/>
  <c r="I607" i="5"/>
  <c r="K607" i="5" s="1"/>
  <c r="G607" i="5"/>
  <c r="L607" i="5" s="1"/>
  <c r="I606" i="5"/>
  <c r="K606" i="5" s="1"/>
  <c r="G606" i="5"/>
  <c r="L606" i="5" s="1"/>
  <c r="I605" i="5"/>
  <c r="K605" i="5" s="1"/>
  <c r="G605" i="5"/>
  <c r="L605" i="5" s="1"/>
  <c r="I604" i="5"/>
  <c r="K604" i="5" s="1"/>
  <c r="G604" i="5"/>
  <c r="L604" i="5" s="1"/>
  <c r="I603" i="5"/>
  <c r="K603" i="5" s="1"/>
  <c r="G603" i="5"/>
  <c r="L603" i="5" s="1"/>
  <c r="I602" i="5"/>
  <c r="K602" i="5" s="1"/>
  <c r="G602" i="5"/>
  <c r="L602" i="5" s="1"/>
  <c r="I601" i="5"/>
  <c r="K601" i="5" s="1"/>
  <c r="G601" i="5"/>
  <c r="L601" i="5" s="1"/>
  <c r="I600" i="5"/>
  <c r="K600" i="5" s="1"/>
  <c r="G600" i="5"/>
  <c r="L600" i="5" s="1"/>
  <c r="I599" i="5"/>
  <c r="K599" i="5" s="1"/>
  <c r="G599" i="5"/>
  <c r="L599" i="5" s="1"/>
  <c r="I598" i="5"/>
  <c r="K598" i="5" s="1"/>
  <c r="G598" i="5"/>
  <c r="L598" i="5" s="1"/>
  <c r="I597" i="5"/>
  <c r="K597" i="5" s="1"/>
  <c r="G597" i="5"/>
  <c r="L597" i="5" s="1"/>
  <c r="I596" i="5"/>
  <c r="K596" i="5" s="1"/>
  <c r="G596" i="5"/>
  <c r="L596" i="5" s="1"/>
  <c r="I595" i="5"/>
  <c r="K595" i="5" s="1"/>
  <c r="G595" i="5"/>
  <c r="L595" i="5" s="1"/>
  <c r="I594" i="5"/>
  <c r="K594" i="5" s="1"/>
  <c r="G594" i="5"/>
  <c r="L594" i="5" s="1"/>
  <c r="I593" i="5"/>
  <c r="K593" i="5" s="1"/>
  <c r="G593" i="5"/>
  <c r="L593" i="5" s="1"/>
  <c r="I592" i="5"/>
  <c r="K592" i="5" s="1"/>
  <c r="G592" i="5"/>
  <c r="L592" i="5" s="1"/>
  <c r="I591" i="5"/>
  <c r="K591" i="5" s="1"/>
  <c r="G591" i="5"/>
  <c r="L591" i="5" s="1"/>
  <c r="I590" i="5"/>
  <c r="K590" i="5" s="1"/>
  <c r="G590" i="5"/>
  <c r="L590" i="5" s="1"/>
  <c r="I589" i="5"/>
  <c r="K589" i="5" s="1"/>
  <c r="G589" i="5"/>
  <c r="L589" i="5" s="1"/>
  <c r="I588" i="5"/>
  <c r="K588" i="5" s="1"/>
  <c r="G588" i="5"/>
  <c r="L588" i="5" s="1"/>
  <c r="I587" i="5"/>
  <c r="K587" i="5" s="1"/>
  <c r="G587" i="5"/>
  <c r="L587" i="5" s="1"/>
  <c r="I586" i="5"/>
  <c r="K586" i="5" s="1"/>
  <c r="G586" i="5"/>
  <c r="L586" i="5" s="1"/>
  <c r="I585" i="5"/>
  <c r="K585" i="5" s="1"/>
  <c r="G585" i="5"/>
  <c r="L585" i="5" s="1"/>
  <c r="I584" i="5"/>
  <c r="K584" i="5" s="1"/>
  <c r="G584" i="5"/>
  <c r="L584" i="5" s="1"/>
  <c r="I583" i="5"/>
  <c r="K583" i="5" s="1"/>
  <c r="G583" i="5"/>
  <c r="L583" i="5" s="1"/>
  <c r="I582" i="5"/>
  <c r="K582" i="5" s="1"/>
  <c r="G582" i="5"/>
  <c r="L582" i="5" s="1"/>
  <c r="I581" i="5"/>
  <c r="K581" i="5" s="1"/>
  <c r="G581" i="5"/>
  <c r="L581" i="5" s="1"/>
  <c r="I580" i="5"/>
  <c r="K580" i="5" s="1"/>
  <c r="G580" i="5"/>
  <c r="L580" i="5" s="1"/>
  <c r="I579" i="5"/>
  <c r="K579" i="5" s="1"/>
  <c r="G579" i="5"/>
  <c r="L579" i="5" s="1"/>
  <c r="I578" i="5"/>
  <c r="K578" i="5" s="1"/>
  <c r="G578" i="5"/>
  <c r="L578" i="5" s="1"/>
  <c r="I577" i="5"/>
  <c r="K577" i="5" s="1"/>
  <c r="G577" i="5"/>
  <c r="L577" i="5" s="1"/>
  <c r="I576" i="5"/>
  <c r="K576" i="5" s="1"/>
  <c r="G576" i="5"/>
  <c r="L576" i="5" s="1"/>
  <c r="I575" i="5"/>
  <c r="K575" i="5" s="1"/>
  <c r="G575" i="5"/>
  <c r="L575" i="5" s="1"/>
  <c r="I574" i="5"/>
  <c r="K574" i="5" s="1"/>
  <c r="G574" i="5"/>
  <c r="L574" i="5" s="1"/>
  <c r="I573" i="5"/>
  <c r="K573" i="5" s="1"/>
  <c r="G573" i="5"/>
  <c r="L573" i="5" s="1"/>
  <c r="I572" i="5"/>
  <c r="K572" i="5" s="1"/>
  <c r="G572" i="5"/>
  <c r="L572" i="5" s="1"/>
  <c r="I571" i="5"/>
  <c r="K571" i="5" s="1"/>
  <c r="G571" i="5"/>
  <c r="L571" i="5" s="1"/>
  <c r="I570" i="5"/>
  <c r="K570" i="5" s="1"/>
  <c r="G570" i="5"/>
  <c r="L570" i="5" s="1"/>
  <c r="I569" i="5"/>
  <c r="K569" i="5" s="1"/>
  <c r="G569" i="5"/>
  <c r="L569" i="5" s="1"/>
  <c r="I568" i="5"/>
  <c r="K568" i="5" s="1"/>
  <c r="G568" i="5"/>
  <c r="L568" i="5" s="1"/>
  <c r="I567" i="5"/>
  <c r="K567" i="5" s="1"/>
  <c r="G567" i="5"/>
  <c r="L567" i="5" s="1"/>
  <c r="I566" i="5"/>
  <c r="K566" i="5" s="1"/>
  <c r="G566" i="5"/>
  <c r="L566" i="5" s="1"/>
  <c r="I565" i="5"/>
  <c r="K565" i="5" s="1"/>
  <c r="G565" i="5"/>
  <c r="L565" i="5" s="1"/>
  <c r="I564" i="5"/>
  <c r="K564" i="5" s="1"/>
  <c r="G564" i="5"/>
  <c r="L564" i="5" s="1"/>
  <c r="I563" i="5"/>
  <c r="K563" i="5" s="1"/>
  <c r="G563" i="5"/>
  <c r="L563" i="5" s="1"/>
  <c r="I562" i="5"/>
  <c r="K562" i="5" s="1"/>
  <c r="G562" i="5"/>
  <c r="L562" i="5" s="1"/>
  <c r="I561" i="5"/>
  <c r="K561" i="5" s="1"/>
  <c r="G561" i="5"/>
  <c r="L561" i="5" s="1"/>
  <c r="I560" i="5"/>
  <c r="K560" i="5" s="1"/>
  <c r="G560" i="5"/>
  <c r="L560" i="5" s="1"/>
  <c r="I559" i="5"/>
  <c r="K559" i="5" s="1"/>
  <c r="G559" i="5"/>
  <c r="L559" i="5" s="1"/>
  <c r="I558" i="5"/>
  <c r="K558" i="5" s="1"/>
  <c r="G558" i="5"/>
  <c r="L558" i="5" s="1"/>
  <c r="I557" i="5"/>
  <c r="K557" i="5" s="1"/>
  <c r="G557" i="5"/>
  <c r="L557" i="5" s="1"/>
  <c r="I556" i="5"/>
  <c r="K556" i="5" s="1"/>
  <c r="G556" i="5"/>
  <c r="L556" i="5" s="1"/>
  <c r="I555" i="5"/>
  <c r="K555" i="5" s="1"/>
  <c r="G555" i="5"/>
  <c r="L555" i="5" s="1"/>
  <c r="I554" i="5"/>
  <c r="K554" i="5" s="1"/>
  <c r="G554" i="5"/>
  <c r="L554" i="5" s="1"/>
  <c r="I553" i="5"/>
  <c r="K553" i="5" s="1"/>
  <c r="G553" i="5"/>
  <c r="L553" i="5" s="1"/>
  <c r="I552" i="5"/>
  <c r="K552" i="5" s="1"/>
  <c r="G552" i="5"/>
  <c r="L552" i="5" s="1"/>
  <c r="I551" i="5"/>
  <c r="K551" i="5" s="1"/>
  <c r="G551" i="5"/>
  <c r="L551" i="5" s="1"/>
  <c r="I550" i="5"/>
  <c r="K550" i="5" s="1"/>
  <c r="G550" i="5"/>
  <c r="L550" i="5" s="1"/>
  <c r="I549" i="5"/>
  <c r="K549" i="5" s="1"/>
  <c r="G549" i="5"/>
  <c r="L549" i="5" s="1"/>
  <c r="I548" i="5"/>
  <c r="K548" i="5" s="1"/>
  <c r="G548" i="5"/>
  <c r="L548" i="5" s="1"/>
  <c r="I547" i="5"/>
  <c r="K547" i="5" s="1"/>
  <c r="G547" i="5"/>
  <c r="L547" i="5" s="1"/>
  <c r="I546" i="5"/>
  <c r="K546" i="5" s="1"/>
  <c r="G546" i="5"/>
  <c r="L546" i="5" s="1"/>
  <c r="I545" i="5"/>
  <c r="K545" i="5" s="1"/>
  <c r="G545" i="5"/>
  <c r="L545" i="5" s="1"/>
  <c r="I544" i="5"/>
  <c r="K544" i="5" s="1"/>
  <c r="G544" i="5"/>
  <c r="L544" i="5" s="1"/>
  <c r="I543" i="5"/>
  <c r="K543" i="5" s="1"/>
  <c r="G543" i="5"/>
  <c r="L543" i="5" s="1"/>
  <c r="I542" i="5"/>
  <c r="K542" i="5" s="1"/>
  <c r="G542" i="5"/>
  <c r="L542" i="5" s="1"/>
  <c r="I541" i="5"/>
  <c r="K541" i="5" s="1"/>
  <c r="G541" i="5"/>
  <c r="L541" i="5" s="1"/>
  <c r="I540" i="5"/>
  <c r="K540" i="5" s="1"/>
  <c r="G540" i="5"/>
  <c r="L540" i="5" s="1"/>
  <c r="I539" i="5"/>
  <c r="K539" i="5" s="1"/>
  <c r="G539" i="5"/>
  <c r="L539" i="5" s="1"/>
  <c r="I538" i="5"/>
  <c r="K538" i="5" s="1"/>
  <c r="G538" i="5"/>
  <c r="L538" i="5" s="1"/>
  <c r="I537" i="5"/>
  <c r="K537" i="5" s="1"/>
  <c r="G537" i="5"/>
  <c r="L537" i="5" s="1"/>
  <c r="I536" i="5"/>
  <c r="K536" i="5" s="1"/>
  <c r="G536" i="5"/>
  <c r="L536" i="5" s="1"/>
  <c r="I535" i="5"/>
  <c r="K535" i="5" s="1"/>
  <c r="G535" i="5"/>
  <c r="L535" i="5" s="1"/>
  <c r="I534" i="5"/>
  <c r="K534" i="5" s="1"/>
  <c r="G534" i="5"/>
  <c r="L534" i="5" s="1"/>
  <c r="I533" i="5"/>
  <c r="K533" i="5" s="1"/>
  <c r="G533" i="5"/>
  <c r="L533" i="5" s="1"/>
  <c r="I532" i="5"/>
  <c r="K532" i="5" s="1"/>
  <c r="G532" i="5"/>
  <c r="L532" i="5" s="1"/>
  <c r="I531" i="5"/>
  <c r="K531" i="5" s="1"/>
  <c r="G531" i="5"/>
  <c r="L531" i="5" s="1"/>
  <c r="I530" i="5"/>
  <c r="K530" i="5" s="1"/>
  <c r="G530" i="5"/>
  <c r="L530" i="5" s="1"/>
  <c r="I529" i="5"/>
  <c r="K529" i="5" s="1"/>
  <c r="G529" i="5"/>
  <c r="L529" i="5" s="1"/>
  <c r="I528" i="5"/>
  <c r="K528" i="5" s="1"/>
  <c r="G528" i="5"/>
  <c r="L528" i="5" s="1"/>
  <c r="I527" i="5"/>
  <c r="K527" i="5" s="1"/>
  <c r="G527" i="5"/>
  <c r="L527" i="5" s="1"/>
  <c r="I526" i="5"/>
  <c r="K526" i="5" s="1"/>
  <c r="G526" i="5"/>
  <c r="L526" i="5" s="1"/>
  <c r="I525" i="5"/>
  <c r="K525" i="5" s="1"/>
  <c r="G525" i="5"/>
  <c r="L525" i="5" s="1"/>
  <c r="I524" i="5"/>
  <c r="K524" i="5" s="1"/>
  <c r="G524" i="5"/>
  <c r="L524" i="5" s="1"/>
  <c r="I523" i="5"/>
  <c r="K523" i="5" s="1"/>
  <c r="G523" i="5"/>
  <c r="L523" i="5" s="1"/>
  <c r="I522" i="5"/>
  <c r="K522" i="5" s="1"/>
  <c r="G522" i="5"/>
  <c r="L522" i="5" s="1"/>
  <c r="I521" i="5"/>
  <c r="K521" i="5" s="1"/>
  <c r="G521" i="5"/>
  <c r="L521" i="5" s="1"/>
  <c r="I520" i="5"/>
  <c r="K520" i="5" s="1"/>
  <c r="G520" i="5"/>
  <c r="L520" i="5" s="1"/>
  <c r="I519" i="5"/>
  <c r="K519" i="5" s="1"/>
  <c r="G519" i="5"/>
  <c r="L519" i="5" s="1"/>
  <c r="I518" i="5"/>
  <c r="K518" i="5" s="1"/>
  <c r="G518" i="5"/>
  <c r="L518" i="5" s="1"/>
  <c r="I517" i="5"/>
  <c r="K517" i="5" s="1"/>
  <c r="G517" i="5"/>
  <c r="L517" i="5" s="1"/>
  <c r="I516" i="5"/>
  <c r="K516" i="5" s="1"/>
  <c r="G516" i="5"/>
  <c r="L516" i="5" s="1"/>
  <c r="I515" i="5"/>
  <c r="K515" i="5" s="1"/>
  <c r="G515" i="5"/>
  <c r="L515" i="5" s="1"/>
  <c r="I514" i="5"/>
  <c r="K514" i="5" s="1"/>
  <c r="G514" i="5"/>
  <c r="L514" i="5" s="1"/>
  <c r="I513" i="5"/>
  <c r="K513" i="5" s="1"/>
  <c r="G513" i="5"/>
  <c r="L513" i="5" s="1"/>
  <c r="I512" i="5"/>
  <c r="K512" i="5" s="1"/>
  <c r="G512" i="5"/>
  <c r="L512" i="5" s="1"/>
  <c r="I511" i="5"/>
  <c r="K511" i="5" s="1"/>
  <c r="G511" i="5"/>
  <c r="L511" i="5" s="1"/>
  <c r="I510" i="5"/>
  <c r="K510" i="5" s="1"/>
  <c r="G510" i="5"/>
  <c r="L510" i="5" s="1"/>
  <c r="I509" i="5"/>
  <c r="K509" i="5" s="1"/>
  <c r="G509" i="5"/>
  <c r="L509" i="5" s="1"/>
  <c r="I508" i="5"/>
  <c r="K508" i="5" s="1"/>
  <c r="G508" i="5"/>
  <c r="L508" i="5" s="1"/>
  <c r="I507" i="5"/>
  <c r="K507" i="5" s="1"/>
  <c r="G507" i="5"/>
  <c r="L507" i="5" s="1"/>
  <c r="I506" i="5"/>
  <c r="K506" i="5" s="1"/>
  <c r="G506" i="5"/>
  <c r="L506" i="5" s="1"/>
  <c r="I505" i="5"/>
  <c r="K505" i="5" s="1"/>
  <c r="G505" i="5"/>
  <c r="L505" i="5" s="1"/>
  <c r="I504" i="5"/>
  <c r="K504" i="5" s="1"/>
  <c r="G504" i="5"/>
  <c r="L504" i="5" s="1"/>
  <c r="I503" i="5"/>
  <c r="K503" i="5" s="1"/>
  <c r="G503" i="5"/>
  <c r="L503" i="5" s="1"/>
  <c r="I502" i="5"/>
  <c r="K502" i="5" s="1"/>
  <c r="G502" i="5"/>
  <c r="L502" i="5" s="1"/>
  <c r="I501" i="5"/>
  <c r="K501" i="5" s="1"/>
  <c r="G501" i="5"/>
  <c r="L501" i="5" s="1"/>
  <c r="I500" i="5"/>
  <c r="K500" i="5" s="1"/>
  <c r="G500" i="5"/>
  <c r="L500" i="5" s="1"/>
  <c r="I499" i="5"/>
  <c r="K499" i="5" s="1"/>
  <c r="G499" i="5"/>
  <c r="L499" i="5" s="1"/>
  <c r="I498" i="5"/>
  <c r="K498" i="5" s="1"/>
  <c r="G498" i="5"/>
  <c r="L498" i="5" s="1"/>
  <c r="I497" i="5"/>
  <c r="K497" i="5" s="1"/>
  <c r="G497" i="5"/>
  <c r="L497" i="5" s="1"/>
  <c r="I496" i="5"/>
  <c r="K496" i="5" s="1"/>
  <c r="G496" i="5"/>
  <c r="L496" i="5" s="1"/>
  <c r="I495" i="5"/>
  <c r="K495" i="5" s="1"/>
  <c r="G495" i="5"/>
  <c r="L495" i="5" s="1"/>
  <c r="I494" i="5"/>
  <c r="K494" i="5" s="1"/>
  <c r="G494" i="5"/>
  <c r="L494" i="5" s="1"/>
  <c r="I493" i="5"/>
  <c r="K493" i="5" s="1"/>
  <c r="G493" i="5"/>
  <c r="L493" i="5" s="1"/>
  <c r="I492" i="5"/>
  <c r="K492" i="5" s="1"/>
  <c r="G492" i="5"/>
  <c r="L492" i="5" s="1"/>
  <c r="I491" i="5"/>
  <c r="K491" i="5" s="1"/>
  <c r="G491" i="5"/>
  <c r="L491" i="5" s="1"/>
  <c r="I490" i="5"/>
  <c r="K490" i="5" s="1"/>
  <c r="G490" i="5"/>
  <c r="L490" i="5" s="1"/>
  <c r="I489" i="5"/>
  <c r="K489" i="5" s="1"/>
  <c r="G489" i="5"/>
  <c r="L489" i="5" s="1"/>
  <c r="I488" i="5"/>
  <c r="K488" i="5" s="1"/>
  <c r="G488" i="5"/>
  <c r="L488" i="5" s="1"/>
  <c r="I487" i="5"/>
  <c r="K487" i="5" s="1"/>
  <c r="G487" i="5"/>
  <c r="L487" i="5" s="1"/>
  <c r="I486" i="5"/>
  <c r="K486" i="5" s="1"/>
  <c r="G486" i="5"/>
  <c r="L486" i="5" s="1"/>
  <c r="I485" i="5"/>
  <c r="K485" i="5" s="1"/>
  <c r="G485" i="5"/>
  <c r="L485" i="5" s="1"/>
  <c r="I484" i="5"/>
  <c r="K484" i="5" s="1"/>
  <c r="G484" i="5"/>
  <c r="L484" i="5" s="1"/>
  <c r="I483" i="5"/>
  <c r="K483" i="5" s="1"/>
  <c r="G483" i="5"/>
  <c r="L483" i="5" s="1"/>
  <c r="I482" i="5"/>
  <c r="K482" i="5" s="1"/>
  <c r="G482" i="5"/>
  <c r="L482" i="5" s="1"/>
  <c r="I481" i="5"/>
  <c r="K481" i="5" s="1"/>
  <c r="G481" i="5"/>
  <c r="L481" i="5" s="1"/>
  <c r="I480" i="5"/>
  <c r="K480" i="5" s="1"/>
  <c r="G480" i="5"/>
  <c r="L480" i="5" s="1"/>
  <c r="I479" i="5"/>
  <c r="K479" i="5" s="1"/>
  <c r="G479" i="5"/>
  <c r="L479" i="5" s="1"/>
  <c r="I478" i="5"/>
  <c r="K478" i="5" s="1"/>
  <c r="G478" i="5"/>
  <c r="L478" i="5" s="1"/>
  <c r="I477" i="5"/>
  <c r="K477" i="5" s="1"/>
  <c r="G477" i="5"/>
  <c r="L477" i="5" s="1"/>
  <c r="I476" i="5"/>
  <c r="K476" i="5" s="1"/>
  <c r="G476" i="5"/>
  <c r="L476" i="5" s="1"/>
  <c r="I475" i="5"/>
  <c r="K475" i="5" s="1"/>
  <c r="G475" i="5"/>
  <c r="L475" i="5" s="1"/>
  <c r="I474" i="5"/>
  <c r="K474" i="5" s="1"/>
  <c r="G474" i="5"/>
  <c r="L474" i="5" s="1"/>
  <c r="I473" i="5"/>
  <c r="K473" i="5" s="1"/>
  <c r="G473" i="5"/>
  <c r="L473" i="5" s="1"/>
  <c r="I472" i="5"/>
  <c r="K472" i="5" s="1"/>
  <c r="G472" i="5"/>
  <c r="L472" i="5" s="1"/>
  <c r="I471" i="5"/>
  <c r="K471" i="5" s="1"/>
  <c r="G471" i="5"/>
  <c r="L471" i="5" s="1"/>
  <c r="I470" i="5"/>
  <c r="K470" i="5" s="1"/>
  <c r="G470" i="5"/>
  <c r="L470" i="5" s="1"/>
  <c r="I469" i="5"/>
  <c r="K469" i="5" s="1"/>
  <c r="G469" i="5"/>
  <c r="L469" i="5" s="1"/>
  <c r="I468" i="5"/>
  <c r="K468" i="5" s="1"/>
  <c r="G468" i="5"/>
  <c r="L468" i="5" s="1"/>
  <c r="I467" i="5"/>
  <c r="K467" i="5" s="1"/>
  <c r="G467" i="5"/>
  <c r="L467" i="5" s="1"/>
  <c r="I466" i="5"/>
  <c r="K466" i="5" s="1"/>
  <c r="G466" i="5"/>
  <c r="L466" i="5" s="1"/>
  <c r="I465" i="5"/>
  <c r="K465" i="5" s="1"/>
  <c r="G465" i="5"/>
  <c r="L465" i="5" s="1"/>
  <c r="I464" i="5"/>
  <c r="K464" i="5" s="1"/>
  <c r="G464" i="5"/>
  <c r="L464" i="5" s="1"/>
  <c r="I463" i="5"/>
  <c r="K463" i="5" s="1"/>
  <c r="G463" i="5"/>
  <c r="L463" i="5" s="1"/>
  <c r="I462" i="5"/>
  <c r="K462" i="5" s="1"/>
  <c r="G462" i="5"/>
  <c r="L462" i="5" s="1"/>
  <c r="I461" i="5"/>
  <c r="K461" i="5" s="1"/>
  <c r="G461" i="5"/>
  <c r="L461" i="5" s="1"/>
  <c r="I460" i="5"/>
  <c r="K460" i="5" s="1"/>
  <c r="G460" i="5"/>
  <c r="L460" i="5" s="1"/>
  <c r="I459" i="5"/>
  <c r="K459" i="5" s="1"/>
  <c r="G459" i="5"/>
  <c r="L459" i="5" s="1"/>
  <c r="I458" i="5"/>
  <c r="K458" i="5" s="1"/>
  <c r="G458" i="5"/>
  <c r="L458" i="5" s="1"/>
  <c r="I457" i="5"/>
  <c r="K457" i="5" s="1"/>
  <c r="G457" i="5"/>
  <c r="L457" i="5" s="1"/>
  <c r="I456" i="5"/>
  <c r="K456" i="5" s="1"/>
  <c r="G456" i="5"/>
  <c r="L456" i="5" s="1"/>
  <c r="I455" i="5"/>
  <c r="K455" i="5" s="1"/>
  <c r="G455" i="5"/>
  <c r="L455" i="5" s="1"/>
  <c r="I454" i="5"/>
  <c r="K454" i="5" s="1"/>
  <c r="G454" i="5"/>
  <c r="L454" i="5" s="1"/>
  <c r="I453" i="5"/>
  <c r="K453" i="5" s="1"/>
  <c r="G453" i="5"/>
  <c r="L453" i="5" s="1"/>
  <c r="I452" i="5"/>
  <c r="K452" i="5" s="1"/>
  <c r="G452" i="5"/>
  <c r="L452" i="5" s="1"/>
  <c r="I451" i="5"/>
  <c r="K451" i="5" s="1"/>
  <c r="G451" i="5"/>
  <c r="L451" i="5" s="1"/>
  <c r="I450" i="5"/>
  <c r="K450" i="5" s="1"/>
  <c r="G450" i="5"/>
  <c r="L450" i="5" s="1"/>
  <c r="I449" i="5"/>
  <c r="K449" i="5" s="1"/>
  <c r="G449" i="5"/>
  <c r="L449" i="5" s="1"/>
  <c r="I448" i="5"/>
  <c r="K448" i="5" s="1"/>
  <c r="G448" i="5"/>
  <c r="L448" i="5" s="1"/>
  <c r="I447" i="5"/>
  <c r="K447" i="5" s="1"/>
  <c r="G447" i="5"/>
  <c r="L447" i="5" s="1"/>
  <c r="I446" i="5"/>
  <c r="K446" i="5" s="1"/>
  <c r="G446" i="5"/>
  <c r="L446" i="5" s="1"/>
  <c r="I445" i="5"/>
  <c r="K445" i="5" s="1"/>
  <c r="G445" i="5"/>
  <c r="L445" i="5" s="1"/>
  <c r="I444" i="5"/>
  <c r="K444" i="5" s="1"/>
  <c r="G444" i="5"/>
  <c r="L444" i="5" s="1"/>
  <c r="I443" i="5"/>
  <c r="K443" i="5" s="1"/>
  <c r="G443" i="5"/>
  <c r="L443" i="5" s="1"/>
  <c r="I442" i="5"/>
  <c r="K442" i="5" s="1"/>
  <c r="G442" i="5"/>
  <c r="L442" i="5" s="1"/>
  <c r="I441" i="5"/>
  <c r="K441" i="5" s="1"/>
  <c r="G441" i="5"/>
  <c r="L441" i="5" s="1"/>
  <c r="I440" i="5"/>
  <c r="K440" i="5" s="1"/>
  <c r="G440" i="5"/>
  <c r="L440" i="5" s="1"/>
  <c r="I439" i="5"/>
  <c r="K439" i="5" s="1"/>
  <c r="G439" i="5"/>
  <c r="L439" i="5" s="1"/>
  <c r="I438" i="5"/>
  <c r="K438" i="5" s="1"/>
  <c r="G438" i="5"/>
  <c r="L438" i="5" s="1"/>
  <c r="I437" i="5"/>
  <c r="K437" i="5" s="1"/>
  <c r="G437" i="5"/>
  <c r="L437" i="5" s="1"/>
  <c r="I436" i="5"/>
  <c r="K436" i="5" s="1"/>
  <c r="G436" i="5"/>
  <c r="L436" i="5" s="1"/>
  <c r="I435" i="5"/>
  <c r="K435" i="5" s="1"/>
  <c r="G435" i="5"/>
  <c r="L435" i="5" s="1"/>
  <c r="I434" i="5"/>
  <c r="K434" i="5" s="1"/>
  <c r="G434" i="5"/>
  <c r="L434" i="5" s="1"/>
  <c r="I433" i="5"/>
  <c r="K433" i="5" s="1"/>
  <c r="G433" i="5"/>
  <c r="L433" i="5" s="1"/>
  <c r="I432" i="5"/>
  <c r="K432" i="5" s="1"/>
  <c r="G432" i="5"/>
  <c r="L432" i="5" s="1"/>
  <c r="I431" i="5"/>
  <c r="K431" i="5" s="1"/>
  <c r="G431" i="5"/>
  <c r="L431" i="5" s="1"/>
  <c r="I430" i="5"/>
  <c r="K430" i="5" s="1"/>
  <c r="G430" i="5"/>
  <c r="L430" i="5" s="1"/>
  <c r="I429" i="5"/>
  <c r="K429" i="5" s="1"/>
  <c r="G429" i="5"/>
  <c r="L429" i="5" s="1"/>
  <c r="I428" i="5"/>
  <c r="K428" i="5" s="1"/>
  <c r="G428" i="5"/>
  <c r="L428" i="5" s="1"/>
  <c r="I427" i="5"/>
  <c r="K427" i="5" s="1"/>
  <c r="G427" i="5"/>
  <c r="L427" i="5" s="1"/>
  <c r="I426" i="5"/>
  <c r="K426" i="5" s="1"/>
  <c r="G426" i="5"/>
  <c r="L426" i="5" s="1"/>
  <c r="I425" i="5"/>
  <c r="K425" i="5" s="1"/>
  <c r="G425" i="5"/>
  <c r="L425" i="5" s="1"/>
  <c r="I424" i="5"/>
  <c r="K424" i="5" s="1"/>
  <c r="G424" i="5"/>
  <c r="L424" i="5" s="1"/>
  <c r="I423" i="5"/>
  <c r="K423" i="5" s="1"/>
  <c r="G423" i="5"/>
  <c r="L423" i="5" s="1"/>
  <c r="I422" i="5"/>
  <c r="K422" i="5" s="1"/>
  <c r="G422" i="5"/>
  <c r="L422" i="5" s="1"/>
  <c r="I421" i="5"/>
  <c r="K421" i="5" s="1"/>
  <c r="G421" i="5"/>
  <c r="L421" i="5" s="1"/>
  <c r="I420" i="5"/>
  <c r="K420" i="5" s="1"/>
  <c r="G420" i="5"/>
  <c r="L420" i="5" s="1"/>
  <c r="I419" i="5"/>
  <c r="K419" i="5" s="1"/>
  <c r="G419" i="5"/>
  <c r="L419" i="5" s="1"/>
  <c r="I418" i="5"/>
  <c r="K418" i="5" s="1"/>
  <c r="G418" i="5"/>
  <c r="L418" i="5" s="1"/>
  <c r="I417" i="5"/>
  <c r="K417" i="5" s="1"/>
  <c r="G417" i="5"/>
  <c r="L417" i="5" s="1"/>
  <c r="I416" i="5"/>
  <c r="K416" i="5" s="1"/>
  <c r="G416" i="5"/>
  <c r="L416" i="5" s="1"/>
  <c r="I415" i="5"/>
  <c r="K415" i="5" s="1"/>
  <c r="G415" i="5"/>
  <c r="L415" i="5" s="1"/>
  <c r="I414" i="5"/>
  <c r="K414" i="5" s="1"/>
  <c r="G414" i="5"/>
  <c r="L414" i="5" s="1"/>
  <c r="I413" i="5"/>
  <c r="K413" i="5" s="1"/>
  <c r="G413" i="5"/>
  <c r="L413" i="5" s="1"/>
  <c r="I412" i="5"/>
  <c r="K412" i="5" s="1"/>
  <c r="G412" i="5"/>
  <c r="L412" i="5" s="1"/>
  <c r="I411" i="5"/>
  <c r="K411" i="5" s="1"/>
  <c r="G411" i="5"/>
  <c r="L411" i="5" s="1"/>
  <c r="I410" i="5"/>
  <c r="K410" i="5" s="1"/>
  <c r="G410" i="5"/>
  <c r="L410" i="5" s="1"/>
  <c r="I409" i="5"/>
  <c r="K409" i="5" s="1"/>
  <c r="G409" i="5"/>
  <c r="L409" i="5" s="1"/>
  <c r="I408" i="5"/>
  <c r="K408" i="5" s="1"/>
  <c r="G408" i="5"/>
  <c r="L408" i="5" s="1"/>
  <c r="I407" i="5"/>
  <c r="K407" i="5" s="1"/>
  <c r="G407" i="5"/>
  <c r="L407" i="5" s="1"/>
  <c r="I406" i="5"/>
  <c r="K406" i="5" s="1"/>
  <c r="G406" i="5"/>
  <c r="L406" i="5" s="1"/>
  <c r="I405" i="5"/>
  <c r="K405" i="5" s="1"/>
  <c r="G405" i="5"/>
  <c r="L405" i="5" s="1"/>
  <c r="I404" i="5"/>
  <c r="K404" i="5" s="1"/>
  <c r="G404" i="5"/>
  <c r="L404" i="5" s="1"/>
  <c r="I403" i="5"/>
  <c r="K403" i="5" s="1"/>
  <c r="G403" i="5"/>
  <c r="L403" i="5" s="1"/>
  <c r="I402" i="5"/>
  <c r="K402" i="5" s="1"/>
  <c r="G402" i="5"/>
  <c r="L402" i="5" s="1"/>
  <c r="I401" i="5"/>
  <c r="K401" i="5" s="1"/>
  <c r="G401" i="5"/>
  <c r="L401" i="5" s="1"/>
  <c r="I400" i="5"/>
  <c r="K400" i="5" s="1"/>
  <c r="G400" i="5"/>
  <c r="L400" i="5" s="1"/>
  <c r="I399" i="5"/>
  <c r="K399" i="5" s="1"/>
  <c r="G399" i="5"/>
  <c r="L399" i="5" s="1"/>
  <c r="I398" i="5"/>
  <c r="K398" i="5" s="1"/>
  <c r="G398" i="5"/>
  <c r="L398" i="5" s="1"/>
  <c r="I397" i="5"/>
  <c r="K397" i="5" s="1"/>
  <c r="G397" i="5"/>
  <c r="L397" i="5" s="1"/>
  <c r="I396" i="5"/>
  <c r="K396" i="5" s="1"/>
  <c r="G396" i="5"/>
  <c r="L396" i="5" s="1"/>
  <c r="I395" i="5"/>
  <c r="K395" i="5" s="1"/>
  <c r="G395" i="5"/>
  <c r="L395" i="5" s="1"/>
  <c r="I394" i="5"/>
  <c r="K394" i="5" s="1"/>
  <c r="G394" i="5"/>
  <c r="L394" i="5" s="1"/>
  <c r="I393" i="5"/>
  <c r="K393" i="5" s="1"/>
  <c r="G393" i="5"/>
  <c r="L393" i="5" s="1"/>
  <c r="I392" i="5"/>
  <c r="K392" i="5" s="1"/>
  <c r="G392" i="5"/>
  <c r="L392" i="5" s="1"/>
  <c r="I391" i="5"/>
  <c r="K391" i="5" s="1"/>
  <c r="G391" i="5"/>
  <c r="L391" i="5" s="1"/>
  <c r="I390" i="5"/>
  <c r="K390" i="5" s="1"/>
  <c r="G390" i="5"/>
  <c r="L390" i="5" s="1"/>
  <c r="I389" i="5"/>
  <c r="K389" i="5" s="1"/>
  <c r="G389" i="5"/>
  <c r="L389" i="5" s="1"/>
  <c r="I388" i="5"/>
  <c r="K388" i="5" s="1"/>
  <c r="G388" i="5"/>
  <c r="L388" i="5" s="1"/>
  <c r="I387" i="5"/>
  <c r="K387" i="5" s="1"/>
  <c r="G387" i="5"/>
  <c r="L387" i="5" s="1"/>
  <c r="I386" i="5"/>
  <c r="K386" i="5" s="1"/>
  <c r="G386" i="5"/>
  <c r="L386" i="5" s="1"/>
  <c r="I385" i="5"/>
  <c r="K385" i="5" s="1"/>
  <c r="G385" i="5"/>
  <c r="L385" i="5" s="1"/>
  <c r="I384" i="5"/>
  <c r="K384" i="5" s="1"/>
  <c r="G384" i="5"/>
  <c r="L384" i="5" s="1"/>
  <c r="I383" i="5"/>
  <c r="K383" i="5" s="1"/>
  <c r="G383" i="5"/>
  <c r="L383" i="5" s="1"/>
  <c r="I382" i="5"/>
  <c r="K382" i="5" s="1"/>
  <c r="G382" i="5"/>
  <c r="L382" i="5" s="1"/>
  <c r="I381" i="5"/>
  <c r="K381" i="5" s="1"/>
  <c r="G381" i="5"/>
  <c r="L381" i="5" s="1"/>
  <c r="I380" i="5"/>
  <c r="K380" i="5" s="1"/>
  <c r="G380" i="5"/>
  <c r="L380" i="5" s="1"/>
  <c r="I379" i="5"/>
  <c r="K379" i="5" s="1"/>
  <c r="G379" i="5"/>
  <c r="L379" i="5" s="1"/>
  <c r="I378" i="5"/>
  <c r="K378" i="5" s="1"/>
  <c r="G378" i="5"/>
  <c r="L378" i="5" s="1"/>
  <c r="I377" i="5"/>
  <c r="K377" i="5" s="1"/>
  <c r="G377" i="5"/>
  <c r="L377" i="5" s="1"/>
  <c r="I376" i="5"/>
  <c r="K376" i="5" s="1"/>
  <c r="G376" i="5"/>
  <c r="L376" i="5" s="1"/>
  <c r="I375" i="5"/>
  <c r="K375" i="5" s="1"/>
  <c r="G375" i="5"/>
  <c r="L375" i="5" s="1"/>
  <c r="I374" i="5"/>
  <c r="K374" i="5" s="1"/>
  <c r="G374" i="5"/>
  <c r="L374" i="5" s="1"/>
  <c r="I373" i="5"/>
  <c r="K373" i="5" s="1"/>
  <c r="G373" i="5"/>
  <c r="L373" i="5" s="1"/>
  <c r="I372" i="5"/>
  <c r="K372" i="5" s="1"/>
  <c r="G372" i="5"/>
  <c r="L372" i="5" s="1"/>
  <c r="I371" i="5"/>
  <c r="K371" i="5" s="1"/>
  <c r="G371" i="5"/>
  <c r="L371" i="5" s="1"/>
  <c r="I370" i="5"/>
  <c r="K370" i="5" s="1"/>
  <c r="G370" i="5"/>
  <c r="L370" i="5" s="1"/>
  <c r="I369" i="5"/>
  <c r="K369" i="5" s="1"/>
  <c r="G369" i="5"/>
  <c r="L369" i="5" s="1"/>
  <c r="I368" i="5"/>
  <c r="K368" i="5" s="1"/>
  <c r="G368" i="5"/>
  <c r="L368" i="5" s="1"/>
  <c r="I367" i="5"/>
  <c r="K367" i="5" s="1"/>
  <c r="G367" i="5"/>
  <c r="L367" i="5" s="1"/>
  <c r="I366" i="5"/>
  <c r="K366" i="5" s="1"/>
  <c r="G366" i="5"/>
  <c r="L366" i="5" s="1"/>
  <c r="I365" i="5"/>
  <c r="K365" i="5" s="1"/>
  <c r="G365" i="5"/>
  <c r="L365" i="5" s="1"/>
  <c r="I364" i="5"/>
  <c r="K364" i="5" s="1"/>
  <c r="G364" i="5"/>
  <c r="L364" i="5" s="1"/>
  <c r="I363" i="5"/>
  <c r="K363" i="5" s="1"/>
  <c r="G363" i="5"/>
  <c r="L363" i="5" s="1"/>
  <c r="I362" i="5"/>
  <c r="K362" i="5" s="1"/>
  <c r="G362" i="5"/>
  <c r="L362" i="5" s="1"/>
  <c r="I361" i="5"/>
  <c r="K361" i="5" s="1"/>
  <c r="G361" i="5"/>
  <c r="L361" i="5" s="1"/>
  <c r="I360" i="5"/>
  <c r="K360" i="5" s="1"/>
  <c r="G360" i="5"/>
  <c r="L360" i="5" s="1"/>
  <c r="I359" i="5"/>
  <c r="K359" i="5" s="1"/>
  <c r="G359" i="5"/>
  <c r="L359" i="5" s="1"/>
  <c r="I358" i="5"/>
  <c r="K358" i="5" s="1"/>
  <c r="G358" i="5"/>
  <c r="L358" i="5" s="1"/>
  <c r="I357" i="5"/>
  <c r="K357" i="5" s="1"/>
  <c r="G357" i="5"/>
  <c r="L357" i="5" s="1"/>
  <c r="I356" i="5"/>
  <c r="K356" i="5" s="1"/>
  <c r="G356" i="5"/>
  <c r="L356" i="5" s="1"/>
  <c r="I355" i="5"/>
  <c r="K355" i="5" s="1"/>
  <c r="G355" i="5"/>
  <c r="L355" i="5" s="1"/>
  <c r="I354" i="5"/>
  <c r="K354" i="5" s="1"/>
  <c r="G354" i="5"/>
  <c r="L354" i="5" s="1"/>
  <c r="I353" i="5"/>
  <c r="K353" i="5" s="1"/>
  <c r="G353" i="5"/>
  <c r="L353" i="5" s="1"/>
  <c r="I352" i="5"/>
  <c r="K352" i="5" s="1"/>
  <c r="G352" i="5"/>
  <c r="L352" i="5" s="1"/>
  <c r="I351" i="5"/>
  <c r="K351" i="5" s="1"/>
  <c r="G351" i="5"/>
  <c r="L351" i="5" s="1"/>
  <c r="I350" i="5"/>
  <c r="K350" i="5" s="1"/>
  <c r="G350" i="5"/>
  <c r="L350" i="5" s="1"/>
  <c r="I349" i="5"/>
  <c r="K349" i="5" s="1"/>
  <c r="G349" i="5"/>
  <c r="L349" i="5" s="1"/>
  <c r="I348" i="5"/>
  <c r="K348" i="5" s="1"/>
  <c r="G348" i="5"/>
  <c r="L348" i="5" s="1"/>
  <c r="I347" i="5"/>
  <c r="K347" i="5" s="1"/>
  <c r="G347" i="5"/>
  <c r="L347" i="5" s="1"/>
  <c r="I346" i="5"/>
  <c r="K346" i="5" s="1"/>
  <c r="G346" i="5"/>
  <c r="L346" i="5" s="1"/>
  <c r="I345" i="5"/>
  <c r="K345" i="5" s="1"/>
  <c r="G345" i="5"/>
  <c r="L345" i="5" s="1"/>
  <c r="I344" i="5"/>
  <c r="K344" i="5" s="1"/>
  <c r="G344" i="5"/>
  <c r="L344" i="5" s="1"/>
  <c r="I343" i="5"/>
  <c r="K343" i="5" s="1"/>
  <c r="G343" i="5"/>
  <c r="L343" i="5" s="1"/>
  <c r="I342" i="5"/>
  <c r="K342" i="5" s="1"/>
  <c r="G342" i="5"/>
  <c r="L342" i="5" s="1"/>
  <c r="I341" i="5"/>
  <c r="K341" i="5" s="1"/>
  <c r="G341" i="5"/>
  <c r="L341" i="5" s="1"/>
  <c r="I340" i="5"/>
  <c r="K340" i="5" s="1"/>
  <c r="G340" i="5"/>
  <c r="L340" i="5" s="1"/>
  <c r="I339" i="5"/>
  <c r="K339" i="5" s="1"/>
  <c r="G339" i="5"/>
  <c r="L339" i="5" s="1"/>
  <c r="I338" i="5"/>
  <c r="K338" i="5" s="1"/>
  <c r="G338" i="5"/>
  <c r="L338" i="5" s="1"/>
  <c r="I337" i="5"/>
  <c r="K337" i="5" s="1"/>
  <c r="G337" i="5"/>
  <c r="L337" i="5" s="1"/>
  <c r="I336" i="5"/>
  <c r="K336" i="5" s="1"/>
  <c r="G336" i="5"/>
  <c r="L336" i="5" s="1"/>
  <c r="I335" i="5"/>
  <c r="K335" i="5" s="1"/>
  <c r="G335" i="5"/>
  <c r="L335" i="5" s="1"/>
  <c r="I334" i="5"/>
  <c r="K334" i="5" s="1"/>
  <c r="G334" i="5"/>
  <c r="L334" i="5" s="1"/>
  <c r="I333" i="5"/>
  <c r="K333" i="5" s="1"/>
  <c r="G333" i="5"/>
  <c r="L333" i="5" s="1"/>
  <c r="I332" i="5"/>
  <c r="K332" i="5" s="1"/>
  <c r="G332" i="5"/>
  <c r="L332" i="5" s="1"/>
  <c r="I331" i="5"/>
  <c r="K331" i="5" s="1"/>
  <c r="G331" i="5"/>
  <c r="L331" i="5" s="1"/>
  <c r="I330" i="5"/>
  <c r="K330" i="5" s="1"/>
  <c r="G330" i="5"/>
  <c r="L330" i="5" s="1"/>
  <c r="I329" i="5"/>
  <c r="K329" i="5" s="1"/>
  <c r="G329" i="5"/>
  <c r="L329" i="5" s="1"/>
  <c r="I328" i="5"/>
  <c r="K328" i="5" s="1"/>
  <c r="G328" i="5"/>
  <c r="L328" i="5" s="1"/>
  <c r="I327" i="5"/>
  <c r="K327" i="5" s="1"/>
  <c r="G327" i="5"/>
  <c r="L327" i="5" s="1"/>
  <c r="I326" i="5"/>
  <c r="K326" i="5" s="1"/>
  <c r="G326" i="5"/>
  <c r="L326" i="5" s="1"/>
  <c r="I325" i="5"/>
  <c r="K325" i="5" s="1"/>
  <c r="G325" i="5"/>
  <c r="L325" i="5" s="1"/>
  <c r="I324" i="5"/>
  <c r="K324" i="5" s="1"/>
  <c r="G324" i="5"/>
  <c r="L324" i="5" s="1"/>
  <c r="I323" i="5"/>
  <c r="K323" i="5" s="1"/>
  <c r="G323" i="5"/>
  <c r="L323" i="5" s="1"/>
  <c r="I322" i="5"/>
  <c r="K322" i="5" s="1"/>
  <c r="G322" i="5"/>
  <c r="L322" i="5" s="1"/>
  <c r="I321" i="5"/>
  <c r="K321" i="5" s="1"/>
  <c r="G321" i="5"/>
  <c r="L321" i="5" s="1"/>
  <c r="I320" i="5"/>
  <c r="K320" i="5" s="1"/>
  <c r="G320" i="5"/>
  <c r="L320" i="5" s="1"/>
  <c r="I319" i="5"/>
  <c r="K319" i="5" s="1"/>
  <c r="G319" i="5"/>
  <c r="L319" i="5" s="1"/>
  <c r="I318" i="5"/>
  <c r="K318" i="5" s="1"/>
  <c r="G318" i="5"/>
  <c r="L318" i="5" s="1"/>
  <c r="I317" i="5"/>
  <c r="K317" i="5" s="1"/>
  <c r="G317" i="5"/>
  <c r="L317" i="5" s="1"/>
  <c r="I316" i="5"/>
  <c r="K316" i="5" s="1"/>
  <c r="G316" i="5"/>
  <c r="L316" i="5" s="1"/>
  <c r="I315" i="5"/>
  <c r="K315" i="5" s="1"/>
  <c r="G315" i="5"/>
  <c r="L315" i="5" s="1"/>
  <c r="I314" i="5"/>
  <c r="K314" i="5" s="1"/>
  <c r="G314" i="5"/>
  <c r="L314" i="5" s="1"/>
  <c r="I313" i="5"/>
  <c r="K313" i="5" s="1"/>
  <c r="G313" i="5"/>
  <c r="L313" i="5" s="1"/>
  <c r="I312" i="5"/>
  <c r="K312" i="5" s="1"/>
  <c r="G312" i="5"/>
  <c r="L312" i="5" s="1"/>
  <c r="I311" i="5"/>
  <c r="K311" i="5" s="1"/>
  <c r="G311" i="5"/>
  <c r="L311" i="5" s="1"/>
  <c r="I310" i="5"/>
  <c r="K310" i="5" s="1"/>
  <c r="G310" i="5"/>
  <c r="L310" i="5" s="1"/>
  <c r="I309" i="5"/>
  <c r="K309" i="5" s="1"/>
  <c r="G309" i="5"/>
  <c r="L309" i="5" s="1"/>
  <c r="I308" i="5"/>
  <c r="K308" i="5" s="1"/>
  <c r="G308" i="5"/>
  <c r="L308" i="5" s="1"/>
  <c r="I307" i="5"/>
  <c r="K307" i="5" s="1"/>
  <c r="G307" i="5"/>
  <c r="L307" i="5" s="1"/>
  <c r="I306" i="5"/>
  <c r="K306" i="5" s="1"/>
  <c r="G306" i="5"/>
  <c r="L306" i="5" s="1"/>
  <c r="I305" i="5"/>
  <c r="K305" i="5" s="1"/>
  <c r="G305" i="5"/>
  <c r="L305" i="5" s="1"/>
  <c r="I304" i="5"/>
  <c r="K304" i="5" s="1"/>
  <c r="G304" i="5"/>
  <c r="L304" i="5" s="1"/>
  <c r="I303" i="5"/>
  <c r="K303" i="5" s="1"/>
  <c r="G303" i="5"/>
  <c r="L303" i="5" s="1"/>
  <c r="I302" i="5"/>
  <c r="K302" i="5" s="1"/>
  <c r="G302" i="5"/>
  <c r="L302" i="5" s="1"/>
  <c r="I301" i="5"/>
  <c r="K301" i="5" s="1"/>
  <c r="G301" i="5"/>
  <c r="L301" i="5" s="1"/>
  <c r="I300" i="5"/>
  <c r="K300" i="5" s="1"/>
  <c r="G300" i="5"/>
  <c r="L300" i="5" s="1"/>
  <c r="I299" i="5"/>
  <c r="K299" i="5" s="1"/>
  <c r="G299" i="5"/>
  <c r="L299" i="5" s="1"/>
  <c r="I298" i="5"/>
  <c r="K298" i="5" s="1"/>
  <c r="G298" i="5"/>
  <c r="L298" i="5" s="1"/>
  <c r="I297" i="5"/>
  <c r="K297" i="5" s="1"/>
  <c r="G297" i="5"/>
  <c r="L297" i="5" s="1"/>
  <c r="I296" i="5"/>
  <c r="K296" i="5" s="1"/>
  <c r="G296" i="5"/>
  <c r="L296" i="5" s="1"/>
  <c r="I295" i="5"/>
  <c r="K295" i="5" s="1"/>
  <c r="G295" i="5"/>
  <c r="L295" i="5" s="1"/>
  <c r="I294" i="5"/>
  <c r="K294" i="5" s="1"/>
  <c r="G294" i="5"/>
  <c r="L294" i="5" s="1"/>
  <c r="I293" i="5"/>
  <c r="K293" i="5" s="1"/>
  <c r="G293" i="5"/>
  <c r="L293" i="5" s="1"/>
  <c r="I292" i="5"/>
  <c r="K292" i="5" s="1"/>
  <c r="G292" i="5"/>
  <c r="L292" i="5" s="1"/>
  <c r="I291" i="5"/>
  <c r="K291" i="5" s="1"/>
  <c r="G291" i="5"/>
  <c r="L291" i="5" s="1"/>
  <c r="I290" i="5"/>
  <c r="K290" i="5" s="1"/>
  <c r="G290" i="5"/>
  <c r="L290" i="5" s="1"/>
  <c r="I289" i="5"/>
  <c r="K289" i="5" s="1"/>
  <c r="G289" i="5"/>
  <c r="L289" i="5" s="1"/>
  <c r="I288" i="5"/>
  <c r="K288" i="5" s="1"/>
  <c r="G288" i="5"/>
  <c r="L288" i="5" s="1"/>
  <c r="I287" i="5"/>
  <c r="K287" i="5" s="1"/>
  <c r="G287" i="5"/>
  <c r="L287" i="5" s="1"/>
  <c r="I286" i="5"/>
  <c r="K286" i="5" s="1"/>
  <c r="G286" i="5"/>
  <c r="L286" i="5" s="1"/>
  <c r="I285" i="5"/>
  <c r="K285" i="5" s="1"/>
  <c r="G285" i="5"/>
  <c r="L285" i="5" s="1"/>
  <c r="I284" i="5"/>
  <c r="K284" i="5" s="1"/>
  <c r="G284" i="5"/>
  <c r="L284" i="5" s="1"/>
  <c r="I283" i="5"/>
  <c r="K283" i="5" s="1"/>
  <c r="G283" i="5"/>
  <c r="L283" i="5" s="1"/>
  <c r="I282" i="5"/>
  <c r="K282" i="5" s="1"/>
  <c r="G282" i="5"/>
  <c r="L282" i="5" s="1"/>
  <c r="I281" i="5"/>
  <c r="K281" i="5" s="1"/>
  <c r="G281" i="5"/>
  <c r="L281" i="5" s="1"/>
  <c r="I280" i="5"/>
  <c r="K280" i="5" s="1"/>
  <c r="G280" i="5"/>
  <c r="L280" i="5" s="1"/>
  <c r="I279" i="5"/>
  <c r="K279" i="5" s="1"/>
  <c r="G279" i="5"/>
  <c r="L279" i="5" s="1"/>
  <c r="I278" i="5"/>
  <c r="K278" i="5" s="1"/>
  <c r="G278" i="5"/>
  <c r="L278" i="5" s="1"/>
  <c r="I277" i="5"/>
  <c r="K277" i="5" s="1"/>
  <c r="G277" i="5"/>
  <c r="L277" i="5" s="1"/>
  <c r="I276" i="5"/>
  <c r="K276" i="5" s="1"/>
  <c r="G276" i="5"/>
  <c r="L276" i="5" s="1"/>
  <c r="I275" i="5"/>
  <c r="K275" i="5" s="1"/>
  <c r="G275" i="5"/>
  <c r="L275" i="5" s="1"/>
  <c r="I274" i="5"/>
  <c r="K274" i="5" s="1"/>
  <c r="G274" i="5"/>
  <c r="L274" i="5" s="1"/>
  <c r="I273" i="5"/>
  <c r="K273" i="5" s="1"/>
  <c r="G273" i="5"/>
  <c r="L273" i="5" s="1"/>
  <c r="I272" i="5"/>
  <c r="K272" i="5" s="1"/>
  <c r="G272" i="5"/>
  <c r="L272" i="5" s="1"/>
  <c r="I271" i="5"/>
  <c r="K271" i="5" s="1"/>
  <c r="G271" i="5"/>
  <c r="L271" i="5" s="1"/>
  <c r="I270" i="5"/>
  <c r="K270" i="5" s="1"/>
  <c r="G270" i="5"/>
  <c r="L270" i="5" s="1"/>
  <c r="I269" i="5"/>
  <c r="K269" i="5" s="1"/>
  <c r="G269" i="5"/>
  <c r="L269" i="5" s="1"/>
  <c r="I268" i="5"/>
  <c r="K268" i="5" s="1"/>
  <c r="G268" i="5"/>
  <c r="L268" i="5" s="1"/>
  <c r="I267" i="5"/>
  <c r="K267" i="5" s="1"/>
  <c r="G267" i="5"/>
  <c r="L267" i="5" s="1"/>
  <c r="I266" i="5"/>
  <c r="K266" i="5" s="1"/>
  <c r="G266" i="5"/>
  <c r="L266" i="5" s="1"/>
  <c r="I265" i="5"/>
  <c r="K265" i="5" s="1"/>
  <c r="G265" i="5"/>
  <c r="L265" i="5" s="1"/>
  <c r="I264" i="5"/>
  <c r="K264" i="5" s="1"/>
  <c r="G264" i="5"/>
  <c r="L264" i="5" s="1"/>
  <c r="I263" i="5"/>
  <c r="K263" i="5" s="1"/>
  <c r="G263" i="5"/>
  <c r="L263" i="5" s="1"/>
  <c r="I262" i="5"/>
  <c r="K262" i="5" s="1"/>
  <c r="G262" i="5"/>
  <c r="L262" i="5" s="1"/>
  <c r="I261" i="5"/>
  <c r="K261" i="5" s="1"/>
  <c r="G261" i="5"/>
  <c r="L261" i="5" s="1"/>
  <c r="I260" i="5"/>
  <c r="K260" i="5" s="1"/>
  <c r="G260" i="5"/>
  <c r="L260" i="5" s="1"/>
  <c r="I259" i="5"/>
  <c r="K259" i="5" s="1"/>
  <c r="G259" i="5"/>
  <c r="L259" i="5" s="1"/>
  <c r="I258" i="5"/>
  <c r="K258" i="5" s="1"/>
  <c r="G258" i="5"/>
  <c r="L258" i="5" s="1"/>
  <c r="I257" i="5"/>
  <c r="K257" i="5" s="1"/>
  <c r="G257" i="5"/>
  <c r="L257" i="5" s="1"/>
  <c r="I256" i="5"/>
  <c r="K256" i="5" s="1"/>
  <c r="G256" i="5"/>
  <c r="L256" i="5" s="1"/>
  <c r="I255" i="5"/>
  <c r="K255" i="5" s="1"/>
  <c r="G255" i="5"/>
  <c r="L255" i="5" s="1"/>
  <c r="I254" i="5"/>
  <c r="K254" i="5" s="1"/>
  <c r="G254" i="5"/>
  <c r="L254" i="5" s="1"/>
  <c r="I253" i="5"/>
  <c r="K253" i="5" s="1"/>
  <c r="G253" i="5"/>
  <c r="L253" i="5" s="1"/>
  <c r="I252" i="5"/>
  <c r="K252" i="5" s="1"/>
  <c r="G252" i="5"/>
  <c r="L252" i="5" s="1"/>
  <c r="I251" i="5"/>
  <c r="K251" i="5" s="1"/>
  <c r="G251" i="5"/>
  <c r="L251" i="5" s="1"/>
  <c r="I250" i="5"/>
  <c r="K250" i="5" s="1"/>
  <c r="G250" i="5"/>
  <c r="L250" i="5" s="1"/>
  <c r="I249" i="5"/>
  <c r="K249" i="5" s="1"/>
  <c r="G249" i="5"/>
  <c r="L249" i="5" s="1"/>
  <c r="I248" i="5"/>
  <c r="K248" i="5" s="1"/>
  <c r="G248" i="5"/>
  <c r="L248" i="5" s="1"/>
  <c r="I247" i="5"/>
  <c r="K247" i="5" s="1"/>
  <c r="G247" i="5"/>
  <c r="L247" i="5" s="1"/>
  <c r="I246" i="5"/>
  <c r="K246" i="5" s="1"/>
  <c r="G246" i="5"/>
  <c r="L246" i="5" s="1"/>
  <c r="I245" i="5"/>
  <c r="K245" i="5" s="1"/>
  <c r="G245" i="5"/>
  <c r="L245" i="5" s="1"/>
  <c r="I244" i="5"/>
  <c r="K244" i="5" s="1"/>
  <c r="G244" i="5"/>
  <c r="L244" i="5" s="1"/>
  <c r="I243" i="5"/>
  <c r="K243" i="5" s="1"/>
  <c r="G243" i="5"/>
  <c r="L243" i="5" s="1"/>
  <c r="I242" i="5"/>
  <c r="K242" i="5" s="1"/>
  <c r="G242" i="5"/>
  <c r="L242" i="5" s="1"/>
  <c r="I241" i="5"/>
  <c r="K241" i="5" s="1"/>
  <c r="G241" i="5"/>
  <c r="L241" i="5" s="1"/>
  <c r="I240" i="5"/>
  <c r="K240" i="5" s="1"/>
  <c r="G240" i="5"/>
  <c r="L240" i="5" s="1"/>
  <c r="I239" i="5"/>
  <c r="K239" i="5" s="1"/>
  <c r="G239" i="5"/>
  <c r="L239" i="5" s="1"/>
  <c r="I238" i="5"/>
  <c r="K238" i="5" s="1"/>
  <c r="G238" i="5"/>
  <c r="L238" i="5" s="1"/>
  <c r="I237" i="5"/>
  <c r="K237" i="5" s="1"/>
  <c r="G237" i="5"/>
  <c r="L237" i="5" s="1"/>
  <c r="I236" i="5"/>
  <c r="K236" i="5" s="1"/>
  <c r="G236" i="5"/>
  <c r="L236" i="5" s="1"/>
  <c r="I235" i="5"/>
  <c r="K235" i="5" s="1"/>
  <c r="G235" i="5"/>
  <c r="L235" i="5" s="1"/>
  <c r="I234" i="5"/>
  <c r="K234" i="5" s="1"/>
  <c r="G234" i="5"/>
  <c r="L234" i="5" s="1"/>
  <c r="I233" i="5"/>
  <c r="K233" i="5" s="1"/>
  <c r="G233" i="5"/>
  <c r="L233" i="5" s="1"/>
  <c r="I232" i="5"/>
  <c r="K232" i="5" s="1"/>
  <c r="G232" i="5"/>
  <c r="L232" i="5" s="1"/>
  <c r="I231" i="5"/>
  <c r="K231" i="5" s="1"/>
  <c r="G231" i="5"/>
  <c r="L231" i="5" s="1"/>
  <c r="I230" i="5"/>
  <c r="K230" i="5" s="1"/>
  <c r="G230" i="5"/>
  <c r="L230" i="5" s="1"/>
  <c r="I229" i="5"/>
  <c r="K229" i="5" s="1"/>
  <c r="G229" i="5"/>
  <c r="L229" i="5" s="1"/>
  <c r="I228" i="5"/>
  <c r="K228" i="5" s="1"/>
  <c r="G228" i="5"/>
  <c r="L228" i="5" s="1"/>
  <c r="I227" i="5"/>
  <c r="K227" i="5" s="1"/>
  <c r="G227" i="5"/>
  <c r="L227" i="5" s="1"/>
  <c r="I226" i="5"/>
  <c r="K226" i="5" s="1"/>
  <c r="G226" i="5"/>
  <c r="L226" i="5" s="1"/>
  <c r="I225" i="5"/>
  <c r="K225" i="5" s="1"/>
  <c r="G225" i="5"/>
  <c r="L225" i="5" s="1"/>
  <c r="I224" i="5"/>
  <c r="K224" i="5" s="1"/>
  <c r="G224" i="5"/>
  <c r="L224" i="5" s="1"/>
  <c r="I223" i="5"/>
  <c r="K223" i="5" s="1"/>
  <c r="G223" i="5"/>
  <c r="L223" i="5" s="1"/>
  <c r="I222" i="5"/>
  <c r="K222" i="5" s="1"/>
  <c r="G222" i="5"/>
  <c r="L222" i="5" s="1"/>
  <c r="I221" i="5"/>
  <c r="K221" i="5" s="1"/>
  <c r="G221" i="5"/>
  <c r="L221" i="5" s="1"/>
  <c r="I220" i="5"/>
  <c r="K220" i="5" s="1"/>
  <c r="G220" i="5"/>
  <c r="L220" i="5" s="1"/>
  <c r="I219" i="5"/>
  <c r="K219" i="5" s="1"/>
  <c r="G219" i="5"/>
  <c r="L219" i="5" s="1"/>
  <c r="I218" i="5"/>
  <c r="K218" i="5" s="1"/>
  <c r="G218" i="5"/>
  <c r="L218" i="5" s="1"/>
  <c r="I217" i="5"/>
  <c r="K217" i="5" s="1"/>
  <c r="G217" i="5"/>
  <c r="L217" i="5" s="1"/>
  <c r="I216" i="5"/>
  <c r="K216" i="5" s="1"/>
  <c r="G216" i="5"/>
  <c r="L216" i="5" s="1"/>
  <c r="I215" i="5"/>
  <c r="K215" i="5" s="1"/>
  <c r="G215" i="5"/>
  <c r="L215" i="5" s="1"/>
  <c r="I214" i="5"/>
  <c r="K214" i="5" s="1"/>
  <c r="G214" i="5"/>
  <c r="L214" i="5" s="1"/>
  <c r="I213" i="5"/>
  <c r="K213" i="5" s="1"/>
  <c r="G213" i="5"/>
  <c r="L213" i="5" s="1"/>
  <c r="I212" i="5"/>
  <c r="K212" i="5" s="1"/>
  <c r="G212" i="5"/>
  <c r="L212" i="5" s="1"/>
  <c r="I211" i="5"/>
  <c r="K211" i="5" s="1"/>
  <c r="G211" i="5"/>
  <c r="L211" i="5" s="1"/>
  <c r="I210" i="5"/>
  <c r="K210" i="5" s="1"/>
  <c r="G210" i="5"/>
  <c r="L210" i="5" s="1"/>
  <c r="I209" i="5"/>
  <c r="K209" i="5" s="1"/>
  <c r="G209" i="5"/>
  <c r="L209" i="5" s="1"/>
  <c r="I208" i="5"/>
  <c r="K208" i="5" s="1"/>
  <c r="G208" i="5"/>
  <c r="L208" i="5" s="1"/>
  <c r="I207" i="5"/>
  <c r="K207" i="5" s="1"/>
  <c r="G207" i="5"/>
  <c r="L207" i="5" s="1"/>
  <c r="I206" i="5"/>
  <c r="K206" i="5" s="1"/>
  <c r="G206" i="5"/>
  <c r="L206" i="5" s="1"/>
  <c r="I205" i="5"/>
  <c r="K205" i="5" s="1"/>
  <c r="G205" i="5"/>
  <c r="L205" i="5" s="1"/>
  <c r="I204" i="5"/>
  <c r="K204" i="5" s="1"/>
  <c r="G204" i="5"/>
  <c r="L204" i="5" s="1"/>
  <c r="I203" i="5"/>
  <c r="K203" i="5" s="1"/>
  <c r="G203" i="5"/>
  <c r="L203" i="5" s="1"/>
  <c r="I202" i="5"/>
  <c r="K202" i="5" s="1"/>
  <c r="G202" i="5"/>
  <c r="L202" i="5" s="1"/>
  <c r="I201" i="5"/>
  <c r="K201" i="5" s="1"/>
  <c r="G201" i="5"/>
  <c r="L201" i="5" s="1"/>
  <c r="I200" i="5"/>
  <c r="K200" i="5" s="1"/>
  <c r="G200" i="5"/>
  <c r="L200" i="5" s="1"/>
  <c r="I199" i="5"/>
  <c r="K199" i="5" s="1"/>
  <c r="G199" i="5"/>
  <c r="L199" i="5" s="1"/>
  <c r="I198" i="5"/>
  <c r="K198" i="5" s="1"/>
  <c r="G198" i="5"/>
  <c r="L198" i="5" s="1"/>
  <c r="I197" i="5"/>
  <c r="K197" i="5" s="1"/>
  <c r="G197" i="5"/>
  <c r="L197" i="5" s="1"/>
  <c r="I196" i="5"/>
  <c r="K196" i="5" s="1"/>
  <c r="G196" i="5"/>
  <c r="L196" i="5" s="1"/>
  <c r="I195" i="5"/>
  <c r="K195" i="5" s="1"/>
  <c r="G195" i="5"/>
  <c r="L195" i="5" s="1"/>
  <c r="I194" i="5"/>
  <c r="K194" i="5" s="1"/>
  <c r="G194" i="5"/>
  <c r="L194" i="5" s="1"/>
  <c r="I193" i="5"/>
  <c r="K193" i="5" s="1"/>
  <c r="G193" i="5"/>
  <c r="L193" i="5" s="1"/>
  <c r="I192" i="5"/>
  <c r="K192" i="5" s="1"/>
  <c r="G192" i="5"/>
  <c r="L192" i="5" s="1"/>
  <c r="I191" i="5"/>
  <c r="K191" i="5" s="1"/>
  <c r="G191" i="5"/>
  <c r="L191" i="5" s="1"/>
  <c r="I190" i="5"/>
  <c r="K190" i="5" s="1"/>
  <c r="G190" i="5"/>
  <c r="L190" i="5" s="1"/>
  <c r="I189" i="5"/>
  <c r="K189" i="5" s="1"/>
  <c r="G189" i="5"/>
  <c r="L189" i="5" s="1"/>
  <c r="I188" i="5"/>
  <c r="K188" i="5" s="1"/>
  <c r="G188" i="5"/>
  <c r="L188" i="5" s="1"/>
  <c r="I187" i="5"/>
  <c r="K187" i="5" s="1"/>
  <c r="G187" i="5"/>
  <c r="L187" i="5" s="1"/>
  <c r="I186" i="5"/>
  <c r="K186" i="5" s="1"/>
  <c r="G186" i="5"/>
  <c r="L186" i="5" s="1"/>
  <c r="I185" i="5"/>
  <c r="K185" i="5" s="1"/>
  <c r="G185" i="5"/>
  <c r="L185" i="5" s="1"/>
  <c r="I184" i="5"/>
  <c r="R184" i="5" s="1"/>
  <c r="G184" i="5"/>
  <c r="L184" i="5" s="1"/>
  <c r="AA185" i="5" l="1"/>
  <c r="X185" i="5"/>
  <c r="U185" i="5"/>
  <c r="AA187" i="5"/>
  <c r="X187" i="5"/>
  <c r="U187" i="5"/>
  <c r="AA189" i="5"/>
  <c r="X189" i="5"/>
  <c r="U189" i="5"/>
  <c r="AA191" i="5"/>
  <c r="X191" i="5"/>
  <c r="U191" i="5"/>
  <c r="AA193" i="5"/>
  <c r="X193" i="5"/>
  <c r="U193" i="5"/>
  <c r="AA195" i="5"/>
  <c r="X195" i="5"/>
  <c r="U195" i="5"/>
  <c r="AA197" i="5"/>
  <c r="X197" i="5"/>
  <c r="U197" i="5"/>
  <c r="AA199" i="5"/>
  <c r="X199" i="5"/>
  <c r="U199" i="5"/>
  <c r="AA201" i="5"/>
  <c r="X201" i="5"/>
  <c r="U201" i="5"/>
  <c r="AA203" i="5"/>
  <c r="X203" i="5"/>
  <c r="U203" i="5"/>
  <c r="AA204" i="5"/>
  <c r="X204" i="5"/>
  <c r="U204" i="5"/>
  <c r="AA206" i="5"/>
  <c r="X206" i="5"/>
  <c r="U206" i="5"/>
  <c r="AA208" i="5"/>
  <c r="X208" i="5"/>
  <c r="U208" i="5"/>
  <c r="AA210" i="5"/>
  <c r="X210" i="5"/>
  <c r="U210" i="5"/>
  <c r="AA212" i="5"/>
  <c r="X212" i="5"/>
  <c r="U212" i="5"/>
  <c r="AA214" i="5"/>
  <c r="X214" i="5"/>
  <c r="U214" i="5"/>
  <c r="AA216" i="5"/>
  <c r="X216" i="5"/>
  <c r="U216" i="5"/>
  <c r="AA218" i="5"/>
  <c r="X218" i="5"/>
  <c r="U218" i="5"/>
  <c r="AA220" i="5"/>
  <c r="X220" i="5"/>
  <c r="U220" i="5"/>
  <c r="AA222" i="5"/>
  <c r="X222" i="5"/>
  <c r="U222" i="5"/>
  <c r="AA224" i="5"/>
  <c r="X224" i="5"/>
  <c r="U224" i="5"/>
  <c r="AA226" i="5"/>
  <c r="X226" i="5"/>
  <c r="U226" i="5"/>
  <c r="AA228" i="5"/>
  <c r="X228" i="5"/>
  <c r="U228" i="5"/>
  <c r="AA230" i="5"/>
  <c r="X230" i="5"/>
  <c r="U230" i="5"/>
  <c r="AA232" i="5"/>
  <c r="X232" i="5"/>
  <c r="U232" i="5"/>
  <c r="AA234" i="5"/>
  <c r="X234" i="5"/>
  <c r="U234" i="5"/>
  <c r="AA236" i="5"/>
  <c r="X236" i="5"/>
  <c r="U236" i="5"/>
  <c r="AA238" i="5"/>
  <c r="X238" i="5"/>
  <c r="U238" i="5"/>
  <c r="AA240" i="5"/>
  <c r="X240" i="5"/>
  <c r="U240" i="5"/>
  <c r="AA242" i="5"/>
  <c r="X242" i="5"/>
  <c r="U242" i="5"/>
  <c r="AA244" i="5"/>
  <c r="X244" i="5"/>
  <c r="U244" i="5"/>
  <c r="AA246" i="5"/>
  <c r="X246" i="5"/>
  <c r="U246" i="5"/>
  <c r="AA248" i="5"/>
  <c r="X248" i="5"/>
  <c r="U248" i="5"/>
  <c r="AA250" i="5"/>
  <c r="X250" i="5"/>
  <c r="U250" i="5"/>
  <c r="AA252" i="5"/>
  <c r="X252" i="5"/>
  <c r="U252" i="5"/>
  <c r="AA254" i="5"/>
  <c r="X254" i="5"/>
  <c r="U254" i="5"/>
  <c r="AA256" i="5"/>
  <c r="X256" i="5"/>
  <c r="U256" i="5"/>
  <c r="AA258" i="5"/>
  <c r="X258" i="5"/>
  <c r="U258" i="5"/>
  <c r="AA260" i="5"/>
  <c r="X260" i="5"/>
  <c r="U260" i="5"/>
  <c r="AA262" i="5"/>
  <c r="X262" i="5"/>
  <c r="U262" i="5"/>
  <c r="AA264" i="5"/>
  <c r="X264" i="5"/>
  <c r="U264" i="5"/>
  <c r="AA266" i="5"/>
  <c r="X266" i="5"/>
  <c r="U266" i="5"/>
  <c r="AA268" i="5"/>
  <c r="X268" i="5"/>
  <c r="U268" i="5"/>
  <c r="AA270" i="5"/>
  <c r="X270" i="5"/>
  <c r="U270" i="5"/>
  <c r="AA272" i="5"/>
  <c r="X272" i="5"/>
  <c r="U272" i="5"/>
  <c r="AA274" i="5"/>
  <c r="X274" i="5"/>
  <c r="U274" i="5"/>
  <c r="AA276" i="5"/>
  <c r="X276" i="5"/>
  <c r="U276" i="5"/>
  <c r="AA278" i="5"/>
  <c r="X278" i="5"/>
  <c r="U278" i="5"/>
  <c r="AA280" i="5"/>
  <c r="X280" i="5"/>
  <c r="U280" i="5"/>
  <c r="AA282" i="5"/>
  <c r="X282" i="5"/>
  <c r="U282" i="5"/>
  <c r="AA284" i="5"/>
  <c r="X284" i="5"/>
  <c r="U284" i="5"/>
  <c r="AA286" i="5"/>
  <c r="X286" i="5"/>
  <c r="U286" i="5"/>
  <c r="AA288" i="5"/>
  <c r="X288" i="5"/>
  <c r="U288" i="5"/>
  <c r="AA290" i="5"/>
  <c r="X290" i="5"/>
  <c r="U290" i="5"/>
  <c r="AA292" i="5"/>
  <c r="X292" i="5"/>
  <c r="U292" i="5"/>
  <c r="AA294" i="5"/>
  <c r="X294" i="5"/>
  <c r="U294" i="5"/>
  <c r="AA296" i="5"/>
  <c r="X296" i="5"/>
  <c r="U296" i="5"/>
  <c r="AA298" i="5"/>
  <c r="X298" i="5"/>
  <c r="U298" i="5"/>
  <c r="AA300" i="5"/>
  <c r="X300" i="5"/>
  <c r="U300" i="5"/>
  <c r="AA302" i="5"/>
  <c r="X302" i="5"/>
  <c r="U302" i="5"/>
  <c r="AA304" i="5"/>
  <c r="X304" i="5"/>
  <c r="U304" i="5"/>
  <c r="AA306" i="5"/>
  <c r="X306" i="5"/>
  <c r="U306" i="5"/>
  <c r="AA308" i="5"/>
  <c r="X308" i="5"/>
  <c r="U308" i="5"/>
  <c r="AA310" i="5"/>
  <c r="X310" i="5"/>
  <c r="U310" i="5"/>
  <c r="AA312" i="5"/>
  <c r="X312" i="5"/>
  <c r="U312" i="5"/>
  <c r="AA314" i="5"/>
  <c r="X314" i="5"/>
  <c r="U314" i="5"/>
  <c r="AA316" i="5"/>
  <c r="X316" i="5"/>
  <c r="U316" i="5"/>
  <c r="AA318" i="5"/>
  <c r="X318" i="5"/>
  <c r="U318" i="5"/>
  <c r="AA320" i="5"/>
  <c r="X320" i="5"/>
  <c r="U320" i="5"/>
  <c r="AA322" i="5"/>
  <c r="X322" i="5"/>
  <c r="U322" i="5"/>
  <c r="AA324" i="5"/>
  <c r="X324" i="5"/>
  <c r="U324" i="5"/>
  <c r="AA326" i="5"/>
  <c r="X326" i="5"/>
  <c r="U326" i="5"/>
  <c r="AA328" i="5"/>
  <c r="X328" i="5"/>
  <c r="U328" i="5"/>
  <c r="AA330" i="5"/>
  <c r="X330" i="5"/>
  <c r="U330" i="5"/>
  <c r="AA332" i="5"/>
  <c r="X332" i="5"/>
  <c r="U332" i="5"/>
  <c r="AA334" i="5"/>
  <c r="X334" i="5"/>
  <c r="U334" i="5"/>
  <c r="AA336" i="5"/>
  <c r="X336" i="5"/>
  <c r="U336" i="5"/>
  <c r="AA338" i="5"/>
  <c r="X338" i="5"/>
  <c r="U338" i="5"/>
  <c r="AA340" i="5"/>
  <c r="X340" i="5"/>
  <c r="U340" i="5"/>
  <c r="AA342" i="5"/>
  <c r="X342" i="5"/>
  <c r="U342" i="5"/>
  <c r="AA344" i="5"/>
  <c r="X344" i="5"/>
  <c r="U344" i="5"/>
  <c r="AA346" i="5"/>
  <c r="X346" i="5"/>
  <c r="U346" i="5"/>
  <c r="AA348" i="5"/>
  <c r="X348" i="5"/>
  <c r="U348" i="5"/>
  <c r="AA350" i="5"/>
  <c r="X350" i="5"/>
  <c r="U350" i="5"/>
  <c r="AA352" i="5"/>
  <c r="X352" i="5"/>
  <c r="U352" i="5"/>
  <c r="AA354" i="5"/>
  <c r="X354" i="5"/>
  <c r="U354" i="5"/>
  <c r="AA356" i="5"/>
  <c r="X356" i="5"/>
  <c r="U356" i="5"/>
  <c r="AA358" i="5"/>
  <c r="X358" i="5"/>
  <c r="U358" i="5"/>
  <c r="AA360" i="5"/>
  <c r="X360" i="5"/>
  <c r="U360" i="5"/>
  <c r="AA362" i="5"/>
  <c r="X362" i="5"/>
  <c r="U362" i="5"/>
  <c r="AA364" i="5"/>
  <c r="X364" i="5"/>
  <c r="U364" i="5"/>
  <c r="AA366" i="5"/>
  <c r="X366" i="5"/>
  <c r="U366" i="5"/>
  <c r="AA368" i="5"/>
  <c r="X368" i="5"/>
  <c r="U368" i="5"/>
  <c r="AA370" i="5"/>
  <c r="X370" i="5"/>
  <c r="U370" i="5"/>
  <c r="AA372" i="5"/>
  <c r="X372" i="5"/>
  <c r="U372" i="5"/>
  <c r="AA373" i="5"/>
  <c r="X373" i="5"/>
  <c r="U373" i="5"/>
  <c r="AA374" i="5"/>
  <c r="X374" i="5"/>
  <c r="U374" i="5"/>
  <c r="AA375" i="5"/>
  <c r="X375" i="5"/>
  <c r="U375" i="5"/>
  <c r="AA377" i="5"/>
  <c r="X377" i="5"/>
  <c r="U377" i="5"/>
  <c r="AA379" i="5"/>
  <c r="X379" i="5"/>
  <c r="U379" i="5"/>
  <c r="AA381" i="5"/>
  <c r="X381" i="5"/>
  <c r="U381" i="5"/>
  <c r="AA383" i="5"/>
  <c r="X383" i="5"/>
  <c r="U383" i="5"/>
  <c r="AA385" i="5"/>
  <c r="X385" i="5"/>
  <c r="U385" i="5"/>
  <c r="AA387" i="5"/>
  <c r="X387" i="5"/>
  <c r="U387" i="5"/>
  <c r="AA389" i="5"/>
  <c r="X389" i="5"/>
  <c r="U389" i="5"/>
  <c r="AA391" i="5"/>
  <c r="X391" i="5"/>
  <c r="U391" i="5"/>
  <c r="AA393" i="5"/>
  <c r="X393" i="5"/>
  <c r="U393" i="5"/>
  <c r="AA394" i="5"/>
  <c r="X394" i="5"/>
  <c r="U394" i="5"/>
  <c r="AA396" i="5"/>
  <c r="X396" i="5"/>
  <c r="U396" i="5"/>
  <c r="AA398" i="5"/>
  <c r="X398" i="5"/>
  <c r="U398" i="5"/>
  <c r="AA400" i="5"/>
  <c r="X400" i="5"/>
  <c r="U400" i="5"/>
  <c r="AA402" i="5"/>
  <c r="X402" i="5"/>
  <c r="U402" i="5"/>
  <c r="AA404" i="5"/>
  <c r="X404" i="5"/>
  <c r="U404" i="5"/>
  <c r="AA406" i="5"/>
  <c r="X406" i="5"/>
  <c r="U406" i="5"/>
  <c r="AA408" i="5"/>
  <c r="X408" i="5"/>
  <c r="U408" i="5"/>
  <c r="AA410" i="5"/>
  <c r="X410" i="5"/>
  <c r="U410" i="5"/>
  <c r="AA412" i="5"/>
  <c r="X412" i="5"/>
  <c r="U412" i="5"/>
  <c r="AA414" i="5"/>
  <c r="X414" i="5"/>
  <c r="U414" i="5"/>
  <c r="AA416" i="5"/>
  <c r="X416" i="5"/>
  <c r="U416" i="5"/>
  <c r="AA418" i="5"/>
  <c r="X418" i="5"/>
  <c r="U418" i="5"/>
  <c r="AA420" i="5"/>
  <c r="X420" i="5"/>
  <c r="U420" i="5"/>
  <c r="AA422" i="5"/>
  <c r="X422" i="5"/>
  <c r="U422" i="5"/>
  <c r="AA424" i="5"/>
  <c r="X424" i="5"/>
  <c r="U424" i="5"/>
  <c r="AA426" i="5"/>
  <c r="X426" i="5"/>
  <c r="U426" i="5"/>
  <c r="AA428" i="5"/>
  <c r="X428" i="5"/>
  <c r="U428" i="5"/>
  <c r="AA430" i="5"/>
  <c r="X430" i="5"/>
  <c r="U430" i="5"/>
  <c r="AA432" i="5"/>
  <c r="X432" i="5"/>
  <c r="U432" i="5"/>
  <c r="AA434" i="5"/>
  <c r="X434" i="5"/>
  <c r="U434" i="5"/>
  <c r="AA436" i="5"/>
  <c r="X436" i="5"/>
  <c r="U436" i="5"/>
  <c r="AA438" i="5"/>
  <c r="X438" i="5"/>
  <c r="U438" i="5"/>
  <c r="AA440" i="5"/>
  <c r="X440" i="5"/>
  <c r="U440" i="5"/>
  <c r="AA442" i="5"/>
  <c r="X442" i="5"/>
  <c r="U442" i="5"/>
  <c r="AA444" i="5"/>
  <c r="X444" i="5"/>
  <c r="U444" i="5"/>
  <c r="AA446" i="5"/>
  <c r="X446" i="5"/>
  <c r="U446" i="5"/>
  <c r="AA448" i="5"/>
  <c r="X448" i="5"/>
  <c r="U448" i="5"/>
  <c r="AA450" i="5"/>
  <c r="X450" i="5"/>
  <c r="U450" i="5"/>
  <c r="AA452" i="5"/>
  <c r="X452" i="5"/>
  <c r="U452" i="5"/>
  <c r="AA454" i="5"/>
  <c r="X454" i="5"/>
  <c r="U454" i="5"/>
  <c r="AA456" i="5"/>
  <c r="X456" i="5"/>
  <c r="U456" i="5"/>
  <c r="AA458" i="5"/>
  <c r="X458" i="5"/>
  <c r="U458" i="5"/>
  <c r="AA460" i="5"/>
  <c r="X460" i="5"/>
  <c r="U460" i="5"/>
  <c r="AA462" i="5"/>
  <c r="X462" i="5"/>
  <c r="U462" i="5"/>
  <c r="AA464" i="5"/>
  <c r="X464" i="5"/>
  <c r="U464" i="5"/>
  <c r="AA466" i="5"/>
  <c r="X466" i="5"/>
  <c r="U466" i="5"/>
  <c r="AA468" i="5"/>
  <c r="X468" i="5"/>
  <c r="U468" i="5"/>
  <c r="AA470" i="5"/>
  <c r="X470" i="5"/>
  <c r="U470" i="5"/>
  <c r="AA472" i="5"/>
  <c r="X472" i="5"/>
  <c r="U472" i="5"/>
  <c r="AA474" i="5"/>
  <c r="X474" i="5"/>
  <c r="U474" i="5"/>
  <c r="AA476" i="5"/>
  <c r="X476" i="5"/>
  <c r="U476" i="5"/>
  <c r="AA478" i="5"/>
  <c r="X478" i="5"/>
  <c r="U478" i="5"/>
  <c r="AA480" i="5"/>
  <c r="X480" i="5"/>
  <c r="U480" i="5"/>
  <c r="AA482" i="5"/>
  <c r="X482" i="5"/>
  <c r="U482" i="5"/>
  <c r="AA484" i="5"/>
  <c r="X484" i="5"/>
  <c r="U484" i="5"/>
  <c r="AA486" i="5"/>
  <c r="X486" i="5"/>
  <c r="U486" i="5"/>
  <c r="AA488" i="5"/>
  <c r="X488" i="5"/>
  <c r="U488" i="5"/>
  <c r="AA490" i="5"/>
  <c r="X490" i="5"/>
  <c r="U490" i="5"/>
  <c r="AA492" i="5"/>
  <c r="X492" i="5"/>
  <c r="U492" i="5"/>
  <c r="AA494" i="5"/>
  <c r="X494" i="5"/>
  <c r="U494" i="5"/>
  <c r="AA496" i="5"/>
  <c r="X496" i="5"/>
  <c r="U496" i="5"/>
  <c r="AA498" i="5"/>
  <c r="X498" i="5"/>
  <c r="U498" i="5"/>
  <c r="AA500" i="5"/>
  <c r="X500" i="5"/>
  <c r="U500" i="5"/>
  <c r="AA502" i="5"/>
  <c r="X502" i="5"/>
  <c r="U502" i="5"/>
  <c r="AA504" i="5"/>
  <c r="X504" i="5"/>
  <c r="U504" i="5"/>
  <c r="AA506" i="5"/>
  <c r="X506" i="5"/>
  <c r="U506" i="5"/>
  <c r="AA508" i="5"/>
  <c r="X508" i="5"/>
  <c r="U508" i="5"/>
  <c r="AA510" i="5"/>
  <c r="X510" i="5"/>
  <c r="U510" i="5"/>
  <c r="AA512" i="5"/>
  <c r="X512" i="5"/>
  <c r="U512" i="5"/>
  <c r="AA514" i="5"/>
  <c r="X514" i="5"/>
  <c r="U514" i="5"/>
  <c r="AA516" i="5"/>
  <c r="X516" i="5"/>
  <c r="U516" i="5"/>
  <c r="AA518" i="5"/>
  <c r="X518" i="5"/>
  <c r="U518" i="5"/>
  <c r="AA520" i="5"/>
  <c r="X520" i="5"/>
  <c r="U520" i="5"/>
  <c r="AA522" i="5"/>
  <c r="X522" i="5"/>
  <c r="U522" i="5"/>
  <c r="AA524" i="5"/>
  <c r="X524" i="5"/>
  <c r="U524" i="5"/>
  <c r="AA526" i="5"/>
  <c r="X526" i="5"/>
  <c r="U526" i="5"/>
  <c r="AA528" i="5"/>
  <c r="X528" i="5"/>
  <c r="U528" i="5"/>
  <c r="AA530" i="5"/>
  <c r="X530" i="5"/>
  <c r="U530" i="5"/>
  <c r="AA532" i="5"/>
  <c r="X532" i="5"/>
  <c r="U532" i="5"/>
  <c r="AA534" i="5"/>
  <c r="X534" i="5"/>
  <c r="U534" i="5"/>
  <c r="AA536" i="5"/>
  <c r="X536" i="5"/>
  <c r="U536" i="5"/>
  <c r="AA538" i="5"/>
  <c r="X538" i="5"/>
  <c r="U538" i="5"/>
  <c r="AA540" i="5"/>
  <c r="X540" i="5"/>
  <c r="U540" i="5"/>
  <c r="AA542" i="5"/>
  <c r="X542" i="5"/>
  <c r="U542" i="5"/>
  <c r="AA544" i="5"/>
  <c r="X544" i="5"/>
  <c r="U544" i="5"/>
  <c r="AA546" i="5"/>
  <c r="X546" i="5"/>
  <c r="U546" i="5"/>
  <c r="AA548" i="5"/>
  <c r="X548" i="5"/>
  <c r="U548" i="5"/>
  <c r="AA550" i="5"/>
  <c r="X550" i="5"/>
  <c r="U550" i="5"/>
  <c r="AA552" i="5"/>
  <c r="X552" i="5"/>
  <c r="U552" i="5"/>
  <c r="AA554" i="5"/>
  <c r="X554" i="5"/>
  <c r="U554" i="5"/>
  <c r="AA556" i="5"/>
  <c r="X556" i="5"/>
  <c r="U556" i="5"/>
  <c r="AA558" i="5"/>
  <c r="X558" i="5"/>
  <c r="U558" i="5"/>
  <c r="AA560" i="5"/>
  <c r="X560" i="5"/>
  <c r="U560" i="5"/>
  <c r="AA562" i="5"/>
  <c r="X562" i="5"/>
  <c r="U562" i="5"/>
  <c r="AA564" i="5"/>
  <c r="X564" i="5"/>
  <c r="U564" i="5"/>
  <c r="AA566" i="5"/>
  <c r="X566" i="5"/>
  <c r="U566" i="5"/>
  <c r="AA568" i="5"/>
  <c r="X568" i="5"/>
  <c r="U568" i="5"/>
  <c r="AA570" i="5"/>
  <c r="X570" i="5"/>
  <c r="U570" i="5"/>
  <c r="AA572" i="5"/>
  <c r="X572" i="5"/>
  <c r="U572" i="5"/>
  <c r="AA574" i="5"/>
  <c r="X574" i="5"/>
  <c r="U574" i="5"/>
  <c r="AA576" i="5"/>
  <c r="X576" i="5"/>
  <c r="U576" i="5"/>
  <c r="AA578" i="5"/>
  <c r="X578" i="5"/>
  <c r="U578" i="5"/>
  <c r="AA580" i="5"/>
  <c r="X580" i="5"/>
  <c r="U580" i="5"/>
  <c r="AA582" i="5"/>
  <c r="X582" i="5"/>
  <c r="U582" i="5"/>
  <c r="AA584" i="5"/>
  <c r="X584" i="5"/>
  <c r="U584" i="5"/>
  <c r="AA586" i="5"/>
  <c r="X586" i="5"/>
  <c r="U586" i="5"/>
  <c r="AA588" i="5"/>
  <c r="X588" i="5"/>
  <c r="U588" i="5"/>
  <c r="AA589" i="5"/>
  <c r="X589" i="5"/>
  <c r="U589" i="5"/>
  <c r="AA591" i="5"/>
  <c r="X591" i="5"/>
  <c r="U591" i="5"/>
  <c r="AA593" i="5"/>
  <c r="X593" i="5"/>
  <c r="U593" i="5"/>
  <c r="AA595" i="5"/>
  <c r="X595" i="5"/>
  <c r="U595" i="5"/>
  <c r="AA597" i="5"/>
  <c r="X597" i="5"/>
  <c r="U597" i="5"/>
  <c r="AA599" i="5"/>
  <c r="X599" i="5"/>
  <c r="U599" i="5"/>
  <c r="AA601" i="5"/>
  <c r="X601" i="5"/>
  <c r="U601" i="5"/>
  <c r="AA603" i="5"/>
  <c r="X603" i="5"/>
  <c r="U603" i="5"/>
  <c r="AA605" i="5"/>
  <c r="X605" i="5"/>
  <c r="U605" i="5"/>
  <c r="AA607" i="5"/>
  <c r="X607" i="5"/>
  <c r="U607" i="5"/>
  <c r="AA609" i="5"/>
  <c r="X609" i="5"/>
  <c r="U609" i="5"/>
  <c r="AA611" i="5"/>
  <c r="X611" i="5"/>
  <c r="U611" i="5"/>
  <c r="AA613" i="5"/>
  <c r="X613" i="5"/>
  <c r="U613" i="5"/>
  <c r="AA615" i="5"/>
  <c r="X615" i="5"/>
  <c r="U615" i="5"/>
  <c r="AA617" i="5"/>
  <c r="X617" i="5"/>
  <c r="U617" i="5"/>
  <c r="AA619" i="5"/>
  <c r="X619" i="5"/>
  <c r="U619" i="5"/>
  <c r="AA621" i="5"/>
  <c r="X621" i="5"/>
  <c r="U621" i="5"/>
  <c r="AA623" i="5"/>
  <c r="X623" i="5"/>
  <c r="U623" i="5"/>
  <c r="AA625" i="5"/>
  <c r="X625" i="5"/>
  <c r="U625" i="5"/>
  <c r="AA627" i="5"/>
  <c r="X627" i="5"/>
  <c r="U627" i="5"/>
  <c r="AA629" i="5"/>
  <c r="X629" i="5"/>
  <c r="U629" i="5"/>
  <c r="AA631" i="5"/>
  <c r="X631" i="5"/>
  <c r="U631" i="5"/>
  <c r="AA633" i="5"/>
  <c r="X633" i="5"/>
  <c r="U633" i="5"/>
  <c r="AA635" i="5"/>
  <c r="X635" i="5"/>
  <c r="U635" i="5"/>
  <c r="AA637" i="5"/>
  <c r="X637" i="5"/>
  <c r="U637" i="5"/>
  <c r="AA639" i="5"/>
  <c r="X639" i="5"/>
  <c r="U639" i="5"/>
  <c r="AA641" i="5"/>
  <c r="X641" i="5"/>
  <c r="U641" i="5"/>
  <c r="AA643" i="5"/>
  <c r="X643" i="5"/>
  <c r="U643" i="5"/>
  <c r="AA645" i="5"/>
  <c r="X645" i="5"/>
  <c r="U645" i="5"/>
  <c r="AA647" i="5"/>
  <c r="X647" i="5"/>
  <c r="U647" i="5"/>
  <c r="AA649" i="5"/>
  <c r="X649" i="5"/>
  <c r="U649" i="5"/>
  <c r="AA651" i="5"/>
  <c r="X651" i="5"/>
  <c r="U651" i="5"/>
  <c r="AA653" i="5"/>
  <c r="X653" i="5"/>
  <c r="U653" i="5"/>
  <c r="AA655" i="5"/>
  <c r="X655" i="5"/>
  <c r="U655" i="5"/>
  <c r="AA657" i="5"/>
  <c r="X657" i="5"/>
  <c r="U657" i="5"/>
  <c r="AA659" i="5"/>
  <c r="X659" i="5"/>
  <c r="U659" i="5"/>
  <c r="AA661" i="5"/>
  <c r="X661" i="5"/>
  <c r="U661" i="5"/>
  <c r="AA663" i="5"/>
  <c r="X663" i="5"/>
  <c r="U663" i="5"/>
  <c r="AA665" i="5"/>
  <c r="X665" i="5"/>
  <c r="U665" i="5"/>
  <c r="AA667" i="5"/>
  <c r="X667" i="5"/>
  <c r="U667" i="5"/>
  <c r="AA669" i="5"/>
  <c r="X669" i="5"/>
  <c r="U669" i="5"/>
  <c r="AA671" i="5"/>
  <c r="X671" i="5"/>
  <c r="U671" i="5"/>
  <c r="AA673" i="5"/>
  <c r="X673" i="5"/>
  <c r="U673" i="5"/>
  <c r="AA675" i="5"/>
  <c r="X675" i="5"/>
  <c r="U675" i="5"/>
  <c r="AA677" i="5"/>
  <c r="X677" i="5"/>
  <c r="U677" i="5"/>
  <c r="AA679" i="5"/>
  <c r="X679" i="5"/>
  <c r="U679" i="5"/>
  <c r="AA681" i="5"/>
  <c r="X681" i="5"/>
  <c r="U681" i="5"/>
  <c r="AA683" i="5"/>
  <c r="X683" i="5"/>
  <c r="U683" i="5"/>
  <c r="AA685" i="5"/>
  <c r="X685" i="5"/>
  <c r="U685" i="5"/>
  <c r="AA687" i="5"/>
  <c r="X687" i="5"/>
  <c r="U687" i="5"/>
  <c r="AA689" i="5"/>
  <c r="X689" i="5"/>
  <c r="U689" i="5"/>
  <c r="AA691" i="5"/>
  <c r="X691" i="5"/>
  <c r="U691" i="5"/>
  <c r="AA693" i="5"/>
  <c r="X693" i="5"/>
  <c r="U693" i="5"/>
  <c r="AA695" i="5"/>
  <c r="X695" i="5"/>
  <c r="U695" i="5"/>
  <c r="AA697" i="5"/>
  <c r="X697" i="5"/>
  <c r="U697" i="5"/>
  <c r="AA699" i="5"/>
  <c r="X699" i="5"/>
  <c r="U699" i="5"/>
  <c r="AA701" i="5"/>
  <c r="X701" i="5"/>
  <c r="U701" i="5"/>
  <c r="AA703" i="5"/>
  <c r="X703" i="5"/>
  <c r="U703" i="5"/>
  <c r="AA704" i="5"/>
  <c r="X704" i="5"/>
  <c r="U704" i="5"/>
  <c r="AA705" i="5"/>
  <c r="X705" i="5"/>
  <c r="U705" i="5"/>
  <c r="AA706" i="5"/>
  <c r="X706" i="5"/>
  <c r="U706" i="5"/>
  <c r="AA707" i="5"/>
  <c r="X707" i="5"/>
  <c r="U707" i="5"/>
  <c r="AA708" i="5"/>
  <c r="X708" i="5"/>
  <c r="U708" i="5"/>
  <c r="AA709" i="5"/>
  <c r="X709" i="5"/>
  <c r="U709" i="5"/>
  <c r="AA710" i="5"/>
  <c r="X710" i="5"/>
  <c r="U710" i="5"/>
  <c r="AA711" i="5"/>
  <c r="X711" i="5"/>
  <c r="U711" i="5"/>
  <c r="AA712" i="5"/>
  <c r="X712" i="5"/>
  <c r="U712" i="5"/>
  <c r="AA713" i="5"/>
  <c r="X713" i="5"/>
  <c r="U713" i="5"/>
  <c r="AA715" i="5"/>
  <c r="X715" i="5"/>
  <c r="U715" i="5"/>
  <c r="AA717" i="5"/>
  <c r="X717" i="5"/>
  <c r="U717" i="5"/>
  <c r="AA719" i="5"/>
  <c r="X719" i="5"/>
  <c r="U719" i="5"/>
  <c r="AA721" i="5"/>
  <c r="X721" i="5"/>
  <c r="U721" i="5"/>
  <c r="AA723" i="5"/>
  <c r="X723" i="5"/>
  <c r="U723" i="5"/>
  <c r="AA725" i="5"/>
  <c r="X725" i="5"/>
  <c r="U725" i="5"/>
  <c r="AA727" i="5"/>
  <c r="X727" i="5"/>
  <c r="U727" i="5"/>
  <c r="AA729" i="5"/>
  <c r="X729" i="5"/>
  <c r="U729" i="5"/>
  <c r="AA731" i="5"/>
  <c r="X731" i="5"/>
  <c r="U731" i="5"/>
  <c r="AA733" i="5"/>
  <c r="X733" i="5"/>
  <c r="U733" i="5"/>
  <c r="AA735" i="5"/>
  <c r="X735" i="5"/>
  <c r="U735" i="5"/>
  <c r="AA737" i="5"/>
  <c r="X737" i="5"/>
  <c r="U737" i="5"/>
  <c r="AA739" i="5"/>
  <c r="X739" i="5"/>
  <c r="U739" i="5"/>
  <c r="AA741" i="5"/>
  <c r="X741" i="5"/>
  <c r="U741" i="5"/>
  <c r="AA743" i="5"/>
  <c r="X743" i="5"/>
  <c r="U743" i="5"/>
  <c r="AA745" i="5"/>
  <c r="X745" i="5"/>
  <c r="U745" i="5"/>
  <c r="AA747" i="5"/>
  <c r="X747" i="5"/>
  <c r="U747" i="5"/>
  <c r="AA749" i="5"/>
  <c r="X749" i="5"/>
  <c r="U749" i="5"/>
  <c r="AA751" i="5"/>
  <c r="X751" i="5"/>
  <c r="U751" i="5"/>
  <c r="AA753" i="5"/>
  <c r="X753" i="5"/>
  <c r="U753" i="5"/>
  <c r="AA755" i="5"/>
  <c r="X755" i="5"/>
  <c r="U755" i="5"/>
  <c r="AA757" i="5"/>
  <c r="X757" i="5"/>
  <c r="U757" i="5"/>
  <c r="AA759" i="5"/>
  <c r="X759" i="5"/>
  <c r="U759" i="5"/>
  <c r="AA761" i="5"/>
  <c r="X761" i="5"/>
  <c r="U761" i="5"/>
  <c r="AA763" i="5"/>
  <c r="X763" i="5"/>
  <c r="U763" i="5"/>
  <c r="AA765" i="5"/>
  <c r="X765" i="5"/>
  <c r="U765" i="5"/>
  <c r="AA766" i="5"/>
  <c r="X766" i="5"/>
  <c r="U766" i="5"/>
  <c r="AA768" i="5"/>
  <c r="X768" i="5"/>
  <c r="U768" i="5"/>
  <c r="AA770" i="5"/>
  <c r="X770" i="5"/>
  <c r="U770" i="5"/>
  <c r="AA772" i="5"/>
  <c r="X772" i="5"/>
  <c r="U772" i="5"/>
  <c r="AA774" i="5"/>
  <c r="X774" i="5"/>
  <c r="U774" i="5"/>
  <c r="AA776" i="5"/>
  <c r="X776" i="5"/>
  <c r="U776" i="5"/>
  <c r="AA778" i="5"/>
  <c r="X778" i="5"/>
  <c r="U778" i="5"/>
  <c r="AA780" i="5"/>
  <c r="X780" i="5"/>
  <c r="U780" i="5"/>
  <c r="AA782" i="5"/>
  <c r="X782" i="5"/>
  <c r="U782" i="5"/>
  <c r="AA784" i="5"/>
  <c r="X784" i="5"/>
  <c r="U784" i="5"/>
  <c r="AA786" i="5"/>
  <c r="X786" i="5"/>
  <c r="U786" i="5"/>
  <c r="AA788" i="5"/>
  <c r="X788" i="5"/>
  <c r="U788" i="5"/>
  <c r="AA790" i="5"/>
  <c r="X790" i="5"/>
  <c r="U790" i="5"/>
  <c r="AA792" i="5"/>
  <c r="X792" i="5"/>
  <c r="U792" i="5"/>
  <c r="AA794" i="5"/>
  <c r="X794" i="5"/>
  <c r="U794" i="5"/>
  <c r="AA796" i="5"/>
  <c r="X796" i="5"/>
  <c r="U796" i="5"/>
  <c r="AA798" i="5"/>
  <c r="X798" i="5"/>
  <c r="U798" i="5"/>
  <c r="AA800" i="5"/>
  <c r="X800" i="5"/>
  <c r="U800" i="5"/>
  <c r="AA802" i="5"/>
  <c r="X802" i="5"/>
  <c r="U802" i="5"/>
  <c r="AA804" i="5"/>
  <c r="X804" i="5"/>
  <c r="U804" i="5"/>
  <c r="AA806" i="5"/>
  <c r="X806" i="5"/>
  <c r="U806" i="5"/>
  <c r="AA808" i="5"/>
  <c r="X808" i="5"/>
  <c r="U808" i="5"/>
  <c r="AA810" i="5"/>
  <c r="X810" i="5"/>
  <c r="U810" i="5"/>
  <c r="AA812" i="5"/>
  <c r="X812" i="5"/>
  <c r="U812" i="5"/>
  <c r="AA814" i="5"/>
  <c r="X814" i="5"/>
  <c r="U814" i="5"/>
  <c r="AA816" i="5"/>
  <c r="X816" i="5"/>
  <c r="U816" i="5"/>
  <c r="AA818" i="5"/>
  <c r="X818" i="5"/>
  <c r="U818" i="5"/>
  <c r="AA820" i="5"/>
  <c r="X820" i="5"/>
  <c r="U820" i="5"/>
  <c r="AA822" i="5"/>
  <c r="X822" i="5"/>
  <c r="U822" i="5"/>
  <c r="AA824" i="5"/>
  <c r="X824" i="5"/>
  <c r="U824" i="5"/>
  <c r="AA826" i="5"/>
  <c r="X826" i="5"/>
  <c r="U826" i="5"/>
  <c r="AA828" i="5"/>
  <c r="X828" i="5"/>
  <c r="U828" i="5"/>
  <c r="AA830" i="5"/>
  <c r="X830" i="5"/>
  <c r="U830" i="5"/>
  <c r="AA832" i="5"/>
  <c r="X832" i="5"/>
  <c r="U832" i="5"/>
  <c r="AA834" i="5"/>
  <c r="X834" i="5"/>
  <c r="U834" i="5"/>
  <c r="AA836" i="5"/>
  <c r="X836" i="5"/>
  <c r="U836" i="5"/>
  <c r="AA838" i="5"/>
  <c r="X838" i="5"/>
  <c r="U838" i="5"/>
  <c r="AA840" i="5"/>
  <c r="X840" i="5"/>
  <c r="U840" i="5"/>
  <c r="AA842" i="5"/>
  <c r="X842" i="5"/>
  <c r="U842" i="5"/>
  <c r="AA844" i="5"/>
  <c r="X844" i="5"/>
  <c r="U844" i="5"/>
  <c r="AA846" i="5"/>
  <c r="X846" i="5"/>
  <c r="U846" i="5"/>
  <c r="AA848" i="5"/>
  <c r="X848" i="5"/>
  <c r="U848" i="5"/>
  <c r="AA850" i="5"/>
  <c r="X850" i="5"/>
  <c r="U850" i="5"/>
  <c r="AA852" i="5"/>
  <c r="X852" i="5"/>
  <c r="U852" i="5"/>
  <c r="AA854" i="5"/>
  <c r="X854" i="5"/>
  <c r="U854" i="5"/>
  <c r="AA856" i="5"/>
  <c r="X856" i="5"/>
  <c r="U856" i="5"/>
  <c r="AA858" i="5"/>
  <c r="X858" i="5"/>
  <c r="U858" i="5"/>
  <c r="AA860" i="5"/>
  <c r="X860" i="5"/>
  <c r="U860" i="5"/>
  <c r="AA862" i="5"/>
  <c r="X862" i="5"/>
  <c r="U862" i="5"/>
  <c r="AA864" i="5"/>
  <c r="X864" i="5"/>
  <c r="U864" i="5"/>
  <c r="AA866" i="5"/>
  <c r="X866" i="5"/>
  <c r="U866" i="5"/>
  <c r="AA868" i="5"/>
  <c r="X868" i="5"/>
  <c r="U868" i="5"/>
  <c r="AA870" i="5"/>
  <c r="X870" i="5"/>
  <c r="U870" i="5"/>
  <c r="AA872" i="5"/>
  <c r="X872" i="5"/>
  <c r="U872" i="5"/>
  <c r="AA874" i="5"/>
  <c r="X874" i="5"/>
  <c r="U874" i="5"/>
  <c r="AA876" i="5"/>
  <c r="X876" i="5"/>
  <c r="U876" i="5"/>
  <c r="AA878" i="5"/>
  <c r="X878" i="5"/>
  <c r="U878" i="5"/>
  <c r="AA880" i="5"/>
  <c r="X880" i="5"/>
  <c r="U880" i="5"/>
  <c r="AA882" i="5"/>
  <c r="X882" i="5"/>
  <c r="U882" i="5"/>
  <c r="AA884" i="5"/>
  <c r="X884" i="5"/>
  <c r="U884" i="5"/>
  <c r="AA886" i="5"/>
  <c r="X886" i="5"/>
  <c r="U886" i="5"/>
  <c r="AA888" i="5"/>
  <c r="X888" i="5"/>
  <c r="U888" i="5"/>
  <c r="AA890" i="5"/>
  <c r="X890" i="5"/>
  <c r="U890" i="5"/>
  <c r="AA892" i="5"/>
  <c r="X892" i="5"/>
  <c r="U892" i="5"/>
  <c r="AA894" i="5"/>
  <c r="X894" i="5"/>
  <c r="U894" i="5"/>
  <c r="AA896" i="5"/>
  <c r="X896" i="5"/>
  <c r="U896" i="5"/>
  <c r="AA898" i="5"/>
  <c r="X898" i="5"/>
  <c r="U898" i="5"/>
  <c r="AA900" i="5"/>
  <c r="X900" i="5"/>
  <c r="U900" i="5"/>
  <c r="AA902" i="5"/>
  <c r="X902" i="5"/>
  <c r="U902" i="5"/>
  <c r="AA904" i="5"/>
  <c r="X904" i="5"/>
  <c r="U904" i="5"/>
  <c r="AA906" i="5"/>
  <c r="X906" i="5"/>
  <c r="U906" i="5"/>
  <c r="AA908" i="5"/>
  <c r="X908" i="5"/>
  <c r="U908" i="5"/>
  <c r="AA910" i="5"/>
  <c r="X910" i="5"/>
  <c r="U910" i="5"/>
  <c r="AA912" i="5"/>
  <c r="X912" i="5"/>
  <c r="U912" i="5"/>
  <c r="AA914" i="5"/>
  <c r="X914" i="5"/>
  <c r="U914" i="5"/>
  <c r="AA916" i="5"/>
  <c r="X916" i="5"/>
  <c r="U916" i="5"/>
  <c r="AA918" i="5"/>
  <c r="X918" i="5"/>
  <c r="U918" i="5"/>
  <c r="AA920" i="5"/>
  <c r="X920" i="5"/>
  <c r="U920" i="5"/>
  <c r="AA922" i="5"/>
  <c r="X922" i="5"/>
  <c r="U922" i="5"/>
  <c r="AA926" i="5"/>
  <c r="X926" i="5"/>
  <c r="U926" i="5"/>
  <c r="K184" i="5"/>
  <c r="O1302" i="5"/>
  <c r="O1300" i="5"/>
  <c r="O1298" i="5"/>
  <c r="O1296" i="5"/>
  <c r="O1294" i="5"/>
  <c r="O1292" i="5"/>
  <c r="O1290" i="5"/>
  <c r="O1288" i="5"/>
  <c r="O1286" i="5"/>
  <c r="O1284" i="5"/>
  <c r="O1282" i="5"/>
  <c r="O1280" i="5"/>
  <c r="O1278" i="5"/>
  <c r="O1276" i="5"/>
  <c r="O1274" i="5"/>
  <c r="O1272" i="5"/>
  <c r="O1270" i="5"/>
  <c r="O1268" i="5"/>
  <c r="O1266" i="5"/>
  <c r="O1264" i="5"/>
  <c r="O1262" i="5"/>
  <c r="O1260" i="5"/>
  <c r="O1258" i="5"/>
  <c r="O1256" i="5"/>
  <c r="O1254" i="5"/>
  <c r="O1252" i="5"/>
  <c r="O1250" i="5"/>
  <c r="O1248" i="5"/>
  <c r="O1246" i="5"/>
  <c r="O1244" i="5"/>
  <c r="O1242" i="5"/>
  <c r="O1240" i="5"/>
  <c r="O1238" i="5"/>
  <c r="O1236" i="5"/>
  <c r="O1234" i="5"/>
  <c r="O1232" i="5"/>
  <c r="O1230" i="5"/>
  <c r="O1228" i="5"/>
  <c r="O1226" i="5"/>
  <c r="O1224" i="5"/>
  <c r="O1222" i="5"/>
  <c r="O1220" i="5"/>
  <c r="O1218" i="5"/>
  <c r="O1216" i="5"/>
  <c r="O1214" i="5"/>
  <c r="O1212" i="5"/>
  <c r="O1210" i="5"/>
  <c r="O1208" i="5"/>
  <c r="O1206" i="5"/>
  <c r="O1204" i="5"/>
  <c r="O1202" i="5"/>
  <c r="O1200" i="5"/>
  <c r="O1198" i="5"/>
  <c r="O1196" i="5"/>
  <c r="O1194" i="5"/>
  <c r="O1192" i="5"/>
  <c r="O1190" i="5"/>
  <c r="O1188" i="5"/>
  <c r="O1186" i="5"/>
  <c r="O1184" i="5"/>
  <c r="O1182" i="5"/>
  <c r="O1180" i="5"/>
  <c r="O1178" i="5"/>
  <c r="O1176" i="5"/>
  <c r="O1174" i="5"/>
  <c r="O1172" i="5"/>
  <c r="O1170" i="5"/>
  <c r="O1168" i="5"/>
  <c r="O1166" i="5"/>
  <c r="O1164" i="5"/>
  <c r="O1162" i="5"/>
  <c r="O1160" i="5"/>
  <c r="O1158" i="5"/>
  <c r="O1156" i="5"/>
  <c r="O1154" i="5"/>
  <c r="O1152" i="5"/>
  <c r="O1150" i="5"/>
  <c r="O1148" i="5"/>
  <c r="O1146" i="5"/>
  <c r="O1144" i="5"/>
  <c r="O1142" i="5"/>
  <c r="O1140" i="5"/>
  <c r="O1138" i="5"/>
  <c r="O1136" i="5"/>
  <c r="O1134" i="5"/>
  <c r="O1132" i="5"/>
  <c r="O1130" i="5"/>
  <c r="O1128" i="5"/>
  <c r="O1126" i="5"/>
  <c r="O1124" i="5"/>
  <c r="O1122" i="5"/>
  <c r="O1120" i="5"/>
  <c r="O1118" i="5"/>
  <c r="O1116" i="5"/>
  <c r="O1114" i="5"/>
  <c r="O1112" i="5"/>
  <c r="O1110" i="5"/>
  <c r="O1108" i="5"/>
  <c r="O1106" i="5"/>
  <c r="O1104" i="5"/>
  <c r="O1102" i="5"/>
  <c r="O1100" i="5"/>
  <c r="O1098" i="5"/>
  <c r="O1096" i="5"/>
  <c r="O1094" i="5"/>
  <c r="O1092" i="5"/>
  <c r="O1090" i="5"/>
  <c r="O1088" i="5"/>
  <c r="O1086" i="5"/>
  <c r="O1084" i="5"/>
  <c r="O1082" i="5"/>
  <c r="O1080" i="5"/>
  <c r="O1078" i="5"/>
  <c r="O1076" i="5"/>
  <c r="O1074" i="5"/>
  <c r="O1072" i="5"/>
  <c r="O1070" i="5"/>
  <c r="O1068" i="5"/>
  <c r="O1066" i="5"/>
  <c r="O1064" i="5"/>
  <c r="O1062" i="5"/>
  <c r="O1060" i="5"/>
  <c r="O1058" i="5"/>
  <c r="O1056" i="5"/>
  <c r="O1054" i="5"/>
  <c r="O1052" i="5"/>
  <c r="O1050" i="5"/>
  <c r="O1048" i="5"/>
  <c r="O1046" i="5"/>
  <c r="O1044" i="5"/>
  <c r="O1042" i="5"/>
  <c r="O1040" i="5"/>
  <c r="O1038" i="5"/>
  <c r="O1036" i="5"/>
  <c r="O1034" i="5"/>
  <c r="O1032" i="5"/>
  <c r="O1030" i="5"/>
  <c r="O1028" i="5"/>
  <c r="O1026" i="5"/>
  <c r="O1024" i="5"/>
  <c r="O1022" i="5"/>
  <c r="O1020" i="5"/>
  <c r="O1018" i="5"/>
  <c r="O1016" i="5"/>
  <c r="O1014" i="5"/>
  <c r="O1012" i="5"/>
  <c r="O1010" i="5"/>
  <c r="O1008" i="5"/>
  <c r="O1006" i="5"/>
  <c r="O1004" i="5"/>
  <c r="O1002" i="5"/>
  <c r="O1000" i="5"/>
  <c r="O998" i="5"/>
  <c r="O996" i="5"/>
  <c r="O994" i="5"/>
  <c r="O992" i="5"/>
  <c r="O990" i="5"/>
  <c r="O988" i="5"/>
  <c r="O986" i="5"/>
  <c r="O984" i="5"/>
  <c r="O982" i="5"/>
  <c r="O980" i="5"/>
  <c r="O978" i="5"/>
  <c r="O976" i="5"/>
  <c r="O974" i="5"/>
  <c r="O972" i="5"/>
  <c r="O970" i="5"/>
  <c r="O968" i="5"/>
  <c r="O966" i="5"/>
  <c r="O964" i="5"/>
  <c r="O962" i="5"/>
  <c r="O960" i="5"/>
  <c r="O958" i="5"/>
  <c r="O956" i="5"/>
  <c r="O954" i="5"/>
  <c r="O952" i="5"/>
  <c r="O950" i="5"/>
  <c r="O948" i="5"/>
  <c r="O946" i="5"/>
  <c r="O944" i="5"/>
  <c r="O942" i="5"/>
  <c r="O940" i="5"/>
  <c r="O938" i="5"/>
  <c r="O936" i="5"/>
  <c r="O934" i="5"/>
  <c r="O932" i="5"/>
  <c r="O930" i="5"/>
  <c r="O928" i="5"/>
  <c r="O926" i="5"/>
  <c r="O924" i="5"/>
  <c r="O922" i="5"/>
  <c r="O920" i="5"/>
  <c r="O918" i="5"/>
  <c r="O916" i="5"/>
  <c r="O914" i="5"/>
  <c r="O912" i="5"/>
  <c r="O910" i="5"/>
  <c r="O908" i="5"/>
  <c r="O906" i="5"/>
  <c r="O904" i="5"/>
  <c r="O902" i="5"/>
  <c r="O900" i="5"/>
  <c r="O898" i="5"/>
  <c r="O896" i="5"/>
  <c r="O894" i="5"/>
  <c r="O892" i="5"/>
  <c r="O890" i="5"/>
  <c r="O888" i="5"/>
  <c r="O886" i="5"/>
  <c r="O884" i="5"/>
  <c r="O882" i="5"/>
  <c r="O880" i="5"/>
  <c r="O878" i="5"/>
  <c r="O876" i="5"/>
  <c r="O874" i="5"/>
  <c r="O872" i="5"/>
  <c r="O870" i="5"/>
  <c r="O868" i="5"/>
  <c r="O866" i="5"/>
  <c r="O864" i="5"/>
  <c r="O862" i="5"/>
  <c r="O860" i="5"/>
  <c r="O858" i="5"/>
  <c r="O856" i="5"/>
  <c r="O854" i="5"/>
  <c r="O852" i="5"/>
  <c r="O850" i="5"/>
  <c r="O848" i="5"/>
  <c r="O846" i="5"/>
  <c r="O844" i="5"/>
  <c r="O842" i="5"/>
  <c r="O840" i="5"/>
  <c r="O838" i="5"/>
  <c r="O836" i="5"/>
  <c r="O834" i="5"/>
  <c r="O832" i="5"/>
  <c r="O830" i="5"/>
  <c r="O828" i="5"/>
  <c r="O826" i="5"/>
  <c r="O824" i="5"/>
  <c r="O822" i="5"/>
  <c r="O820" i="5"/>
  <c r="O818" i="5"/>
  <c r="O816" i="5"/>
  <c r="O814" i="5"/>
  <c r="O812" i="5"/>
  <c r="O810" i="5"/>
  <c r="O808" i="5"/>
  <c r="O806" i="5"/>
  <c r="O804" i="5"/>
  <c r="O802" i="5"/>
  <c r="O800" i="5"/>
  <c r="O798" i="5"/>
  <c r="O796" i="5"/>
  <c r="O794" i="5"/>
  <c r="O792" i="5"/>
  <c r="O790" i="5"/>
  <c r="O788" i="5"/>
  <c r="O786" i="5"/>
  <c r="O784" i="5"/>
  <c r="O782" i="5"/>
  <c r="O780" i="5"/>
  <c r="O778" i="5"/>
  <c r="O776" i="5"/>
  <c r="O774" i="5"/>
  <c r="O772" i="5"/>
  <c r="O770" i="5"/>
  <c r="O768" i="5"/>
  <c r="O766" i="5"/>
  <c r="O764" i="5"/>
  <c r="O762" i="5"/>
  <c r="O760" i="5"/>
  <c r="O758" i="5"/>
  <c r="O756" i="5"/>
  <c r="O754" i="5"/>
  <c r="O752" i="5"/>
  <c r="O750" i="5"/>
  <c r="O748" i="5"/>
  <c r="O746" i="5"/>
  <c r="O744" i="5"/>
  <c r="O742" i="5"/>
  <c r="O740" i="5"/>
  <c r="O738" i="5"/>
  <c r="O736" i="5"/>
  <c r="O734" i="5"/>
  <c r="O732" i="5"/>
  <c r="O730" i="5"/>
  <c r="O728" i="5"/>
  <c r="O726" i="5"/>
  <c r="O724" i="5"/>
  <c r="O722" i="5"/>
  <c r="O720" i="5"/>
  <c r="O718" i="5"/>
  <c r="O716" i="5"/>
  <c r="O714" i="5"/>
  <c r="O712" i="5"/>
  <c r="O710" i="5"/>
  <c r="O708" i="5"/>
  <c r="O706" i="5"/>
  <c r="O704" i="5"/>
  <c r="O702" i="5"/>
  <c r="O700" i="5"/>
  <c r="O698" i="5"/>
  <c r="O696" i="5"/>
  <c r="O694" i="5"/>
  <c r="O692" i="5"/>
  <c r="O690" i="5"/>
  <c r="O688" i="5"/>
  <c r="O686" i="5"/>
  <c r="O684" i="5"/>
  <c r="O682" i="5"/>
  <c r="O680" i="5"/>
  <c r="O678" i="5"/>
  <c r="O676" i="5"/>
  <c r="O674" i="5"/>
  <c r="O672" i="5"/>
  <c r="O670" i="5"/>
  <c r="O668" i="5"/>
  <c r="O666" i="5"/>
  <c r="O664" i="5"/>
  <c r="O662" i="5"/>
  <c r="O660" i="5"/>
  <c r="O658" i="5"/>
  <c r="O656" i="5"/>
  <c r="O654" i="5"/>
  <c r="O652" i="5"/>
  <c r="O650" i="5"/>
  <c r="O648" i="5"/>
  <c r="O646" i="5"/>
  <c r="O644" i="5"/>
  <c r="O642" i="5"/>
  <c r="O640" i="5"/>
  <c r="O638" i="5"/>
  <c r="O636" i="5"/>
  <c r="O634" i="5"/>
  <c r="O632" i="5"/>
  <c r="O630" i="5"/>
  <c r="O628" i="5"/>
  <c r="O626" i="5"/>
  <c r="O624" i="5"/>
  <c r="O622" i="5"/>
  <c r="O620" i="5"/>
  <c r="O618" i="5"/>
  <c r="O616" i="5"/>
  <c r="O614" i="5"/>
  <c r="O612" i="5"/>
  <c r="O610" i="5"/>
  <c r="O608" i="5"/>
  <c r="O606" i="5"/>
  <c r="O604" i="5"/>
  <c r="O602" i="5"/>
  <c r="O600" i="5"/>
  <c r="O598" i="5"/>
  <c r="O596" i="5"/>
  <c r="O594" i="5"/>
  <c r="O592" i="5"/>
  <c r="O590" i="5"/>
  <c r="O588" i="5"/>
  <c r="O586" i="5"/>
  <c r="O584" i="5"/>
  <c r="O582" i="5"/>
  <c r="O580" i="5"/>
  <c r="O578" i="5"/>
  <c r="O576" i="5"/>
  <c r="O574" i="5"/>
  <c r="O572" i="5"/>
  <c r="O570" i="5"/>
  <c r="O568" i="5"/>
  <c r="O566" i="5"/>
  <c r="O564" i="5"/>
  <c r="O562" i="5"/>
  <c r="O560" i="5"/>
  <c r="O558" i="5"/>
  <c r="O556" i="5"/>
  <c r="O554" i="5"/>
  <c r="O552" i="5"/>
  <c r="O550" i="5"/>
  <c r="O548" i="5"/>
  <c r="O546" i="5"/>
  <c r="O544" i="5"/>
  <c r="O542" i="5"/>
  <c r="O540" i="5"/>
  <c r="O538" i="5"/>
  <c r="O536" i="5"/>
  <c r="O534" i="5"/>
  <c r="O532" i="5"/>
  <c r="O530" i="5"/>
  <c r="O528" i="5"/>
  <c r="O526" i="5"/>
  <c r="O524" i="5"/>
  <c r="O522" i="5"/>
  <c r="O520" i="5"/>
  <c r="O518" i="5"/>
  <c r="O516" i="5"/>
  <c r="O514" i="5"/>
  <c r="O512" i="5"/>
  <c r="O510" i="5"/>
  <c r="O508" i="5"/>
  <c r="O506" i="5"/>
  <c r="O504" i="5"/>
  <c r="O502" i="5"/>
  <c r="O500" i="5"/>
  <c r="O498" i="5"/>
  <c r="O496" i="5"/>
  <c r="O494" i="5"/>
  <c r="O492" i="5"/>
  <c r="O490" i="5"/>
  <c r="O488" i="5"/>
  <c r="O486" i="5"/>
  <c r="O484" i="5"/>
  <c r="O482" i="5"/>
  <c r="O480" i="5"/>
  <c r="O478" i="5"/>
  <c r="O476" i="5"/>
  <c r="O474" i="5"/>
  <c r="O472" i="5"/>
  <c r="O470" i="5"/>
  <c r="O468" i="5"/>
  <c r="O466" i="5"/>
  <c r="O464" i="5"/>
  <c r="O462" i="5"/>
  <c r="O460" i="5"/>
  <c r="O458" i="5"/>
  <c r="O456" i="5"/>
  <c r="O454" i="5"/>
  <c r="O452" i="5"/>
  <c r="O450" i="5"/>
  <c r="O448" i="5"/>
  <c r="O446" i="5"/>
  <c r="O444" i="5"/>
  <c r="O442" i="5"/>
  <c r="O440" i="5"/>
  <c r="O438" i="5"/>
  <c r="O436" i="5"/>
  <c r="O434" i="5"/>
  <c r="O432" i="5"/>
  <c r="O430" i="5"/>
  <c r="O428" i="5"/>
  <c r="O426" i="5"/>
  <c r="O424" i="5"/>
  <c r="O422" i="5"/>
  <c r="O420" i="5"/>
  <c r="O418" i="5"/>
  <c r="O416" i="5"/>
  <c r="O414" i="5"/>
  <c r="O412" i="5"/>
  <c r="O410" i="5"/>
  <c r="O408" i="5"/>
  <c r="O406" i="5"/>
  <c r="O404" i="5"/>
  <c r="O402" i="5"/>
  <c r="O400" i="5"/>
  <c r="O398" i="5"/>
  <c r="O396" i="5"/>
  <c r="O394" i="5"/>
  <c r="O392" i="5"/>
  <c r="O390" i="5"/>
  <c r="O388" i="5"/>
  <c r="O386" i="5"/>
  <c r="O384" i="5"/>
  <c r="O382" i="5"/>
  <c r="O380" i="5"/>
  <c r="O378" i="5"/>
  <c r="O376" i="5"/>
  <c r="O374" i="5"/>
  <c r="O372" i="5"/>
  <c r="O370" i="5"/>
  <c r="O368" i="5"/>
  <c r="O366" i="5"/>
  <c r="O364" i="5"/>
  <c r="O362" i="5"/>
  <c r="O360" i="5"/>
  <c r="O358" i="5"/>
  <c r="O356" i="5"/>
  <c r="O354" i="5"/>
  <c r="O352" i="5"/>
  <c r="O350" i="5"/>
  <c r="O348" i="5"/>
  <c r="O346" i="5"/>
  <c r="O344" i="5"/>
  <c r="O342" i="5"/>
  <c r="O340" i="5"/>
  <c r="O338" i="5"/>
  <c r="O336" i="5"/>
  <c r="O334" i="5"/>
  <c r="O332" i="5"/>
  <c r="O330" i="5"/>
  <c r="O328" i="5"/>
  <c r="O326" i="5"/>
  <c r="O324" i="5"/>
  <c r="O322" i="5"/>
  <c r="O320" i="5"/>
  <c r="O318" i="5"/>
  <c r="O316" i="5"/>
  <c r="O314" i="5"/>
  <c r="O312" i="5"/>
  <c r="O310" i="5"/>
  <c r="O308" i="5"/>
  <c r="O306" i="5"/>
  <c r="O304" i="5"/>
  <c r="O302" i="5"/>
  <c r="O300" i="5"/>
  <c r="O298" i="5"/>
  <c r="O296" i="5"/>
  <c r="O294" i="5"/>
  <c r="O292" i="5"/>
  <c r="O290" i="5"/>
  <c r="O288" i="5"/>
  <c r="O286" i="5"/>
  <c r="O284" i="5"/>
  <c r="O282" i="5"/>
  <c r="O280" i="5"/>
  <c r="O278" i="5"/>
  <c r="O276" i="5"/>
  <c r="O274" i="5"/>
  <c r="O272" i="5"/>
  <c r="O270" i="5"/>
  <c r="O268" i="5"/>
  <c r="O266" i="5"/>
  <c r="O264" i="5"/>
  <c r="O262" i="5"/>
  <c r="O260" i="5"/>
  <c r="O258" i="5"/>
  <c r="O256" i="5"/>
  <c r="O254" i="5"/>
  <c r="O252" i="5"/>
  <c r="O250" i="5"/>
  <c r="O248" i="5"/>
  <c r="O246" i="5"/>
  <c r="O244" i="5"/>
  <c r="O242" i="5"/>
  <c r="O240" i="5"/>
  <c r="O238" i="5"/>
  <c r="O236" i="5"/>
  <c r="O234" i="5"/>
  <c r="O232" i="5"/>
  <c r="O230" i="5"/>
  <c r="O228" i="5"/>
  <c r="O226" i="5"/>
  <c r="O224" i="5"/>
  <c r="O222" i="5"/>
  <c r="O220" i="5"/>
  <c r="O218" i="5"/>
  <c r="O216" i="5"/>
  <c r="O214" i="5"/>
  <c r="O212" i="5"/>
  <c r="O210" i="5"/>
  <c r="O208" i="5"/>
  <c r="O206" i="5"/>
  <c r="O204" i="5"/>
  <c r="O202" i="5"/>
  <c r="O200" i="5"/>
  <c r="O198" i="5"/>
  <c r="O196" i="5"/>
  <c r="O194" i="5"/>
  <c r="O192" i="5"/>
  <c r="O190" i="5"/>
  <c r="O188" i="5"/>
  <c r="O186" i="5"/>
  <c r="R1302" i="5"/>
  <c r="R1300" i="5"/>
  <c r="R1298" i="5"/>
  <c r="R1296" i="5"/>
  <c r="R1294" i="5"/>
  <c r="R1292" i="5"/>
  <c r="R1290" i="5"/>
  <c r="R1288" i="5"/>
  <c r="R1286" i="5"/>
  <c r="R1284" i="5"/>
  <c r="R1282" i="5"/>
  <c r="R1280" i="5"/>
  <c r="R1278" i="5"/>
  <c r="R1276" i="5"/>
  <c r="R1274" i="5"/>
  <c r="R1272" i="5"/>
  <c r="R1270" i="5"/>
  <c r="R1268" i="5"/>
  <c r="R1266" i="5"/>
  <c r="R1264" i="5"/>
  <c r="R1262" i="5"/>
  <c r="R1260" i="5"/>
  <c r="R1258" i="5"/>
  <c r="R1256" i="5"/>
  <c r="R1254" i="5"/>
  <c r="R1252" i="5"/>
  <c r="R1250" i="5"/>
  <c r="R1248" i="5"/>
  <c r="R1246" i="5"/>
  <c r="R1244" i="5"/>
  <c r="R1242" i="5"/>
  <c r="R1240" i="5"/>
  <c r="R1238" i="5"/>
  <c r="R1236" i="5"/>
  <c r="R1234" i="5"/>
  <c r="R1232" i="5"/>
  <c r="R1230" i="5"/>
  <c r="R1228" i="5"/>
  <c r="R1226" i="5"/>
  <c r="R1224" i="5"/>
  <c r="R1222" i="5"/>
  <c r="R1220" i="5"/>
  <c r="R1218" i="5"/>
  <c r="R1216" i="5"/>
  <c r="R1214" i="5"/>
  <c r="R1212" i="5"/>
  <c r="R1210" i="5"/>
  <c r="R1208" i="5"/>
  <c r="R1206" i="5"/>
  <c r="R1204" i="5"/>
  <c r="R1202" i="5"/>
  <c r="R1200" i="5"/>
  <c r="R1198" i="5"/>
  <c r="R1196" i="5"/>
  <c r="R1194" i="5"/>
  <c r="R1192" i="5"/>
  <c r="R1190" i="5"/>
  <c r="R1188" i="5"/>
  <c r="R1186" i="5"/>
  <c r="R1184" i="5"/>
  <c r="R1182" i="5"/>
  <c r="R1180" i="5"/>
  <c r="R1178" i="5"/>
  <c r="R1176" i="5"/>
  <c r="R1174" i="5"/>
  <c r="R1172" i="5"/>
  <c r="R1170" i="5"/>
  <c r="R1168" i="5"/>
  <c r="R1166" i="5"/>
  <c r="R1164" i="5"/>
  <c r="R1162" i="5"/>
  <c r="R1160" i="5"/>
  <c r="R1158" i="5"/>
  <c r="R1156" i="5"/>
  <c r="R1154" i="5"/>
  <c r="R1152" i="5"/>
  <c r="R1150" i="5"/>
  <c r="R1148" i="5"/>
  <c r="R1146" i="5"/>
  <c r="R1144" i="5"/>
  <c r="R1142" i="5"/>
  <c r="R1140" i="5"/>
  <c r="R1138" i="5"/>
  <c r="R1136" i="5"/>
  <c r="R1134" i="5"/>
  <c r="R1132" i="5"/>
  <c r="R1130" i="5"/>
  <c r="R1128" i="5"/>
  <c r="R1126" i="5"/>
  <c r="R1124" i="5"/>
  <c r="R1122" i="5"/>
  <c r="R1120" i="5"/>
  <c r="R1118" i="5"/>
  <c r="R1116" i="5"/>
  <c r="R1114" i="5"/>
  <c r="R1112" i="5"/>
  <c r="R1110" i="5"/>
  <c r="R1108" i="5"/>
  <c r="R1106" i="5"/>
  <c r="R1104" i="5"/>
  <c r="R1102" i="5"/>
  <c r="R1100" i="5"/>
  <c r="R1098" i="5"/>
  <c r="R1096" i="5"/>
  <c r="R1094" i="5"/>
  <c r="R1092" i="5"/>
  <c r="R1090" i="5"/>
  <c r="R1088" i="5"/>
  <c r="R1086" i="5"/>
  <c r="R1084" i="5"/>
  <c r="R1082" i="5"/>
  <c r="R1080" i="5"/>
  <c r="R1078" i="5"/>
  <c r="R1076" i="5"/>
  <c r="R1074" i="5"/>
  <c r="R1072" i="5"/>
  <c r="R1070" i="5"/>
  <c r="R1068" i="5"/>
  <c r="R1066" i="5"/>
  <c r="R1064" i="5"/>
  <c r="R1062" i="5"/>
  <c r="R1060" i="5"/>
  <c r="R1058" i="5"/>
  <c r="R1056" i="5"/>
  <c r="R1054" i="5"/>
  <c r="R1052" i="5"/>
  <c r="R1050" i="5"/>
  <c r="R1048" i="5"/>
  <c r="R1046" i="5"/>
  <c r="R1044" i="5"/>
  <c r="R1042" i="5"/>
  <c r="R1040" i="5"/>
  <c r="R1038" i="5"/>
  <c r="R1036" i="5"/>
  <c r="R1034" i="5"/>
  <c r="R1032" i="5"/>
  <c r="R1030" i="5"/>
  <c r="R1028" i="5"/>
  <c r="R1026" i="5"/>
  <c r="R1024" i="5"/>
  <c r="R1022" i="5"/>
  <c r="R1020" i="5"/>
  <c r="R1018" i="5"/>
  <c r="R1016" i="5"/>
  <c r="R1014" i="5"/>
  <c r="R1012" i="5"/>
  <c r="R1010" i="5"/>
  <c r="R1008" i="5"/>
  <c r="R1006" i="5"/>
  <c r="R1004" i="5"/>
  <c r="R1002" i="5"/>
  <c r="R1000" i="5"/>
  <c r="R998" i="5"/>
  <c r="R996" i="5"/>
  <c r="R994" i="5"/>
  <c r="R992" i="5"/>
  <c r="R990" i="5"/>
  <c r="R988" i="5"/>
  <c r="R986" i="5"/>
  <c r="R984" i="5"/>
  <c r="R982" i="5"/>
  <c r="R980" i="5"/>
  <c r="R978" i="5"/>
  <c r="R976" i="5"/>
  <c r="R974" i="5"/>
  <c r="R972" i="5"/>
  <c r="R970" i="5"/>
  <c r="R968" i="5"/>
  <c r="R966" i="5"/>
  <c r="R964" i="5"/>
  <c r="R962" i="5"/>
  <c r="R960" i="5"/>
  <c r="R958" i="5"/>
  <c r="R956" i="5"/>
  <c r="R954" i="5"/>
  <c r="R952" i="5"/>
  <c r="R950" i="5"/>
  <c r="R948" i="5"/>
  <c r="R946" i="5"/>
  <c r="R944" i="5"/>
  <c r="R942" i="5"/>
  <c r="R940" i="5"/>
  <c r="R938" i="5"/>
  <c r="R936" i="5"/>
  <c r="R934" i="5"/>
  <c r="R932" i="5"/>
  <c r="R930" i="5"/>
  <c r="R928" i="5"/>
  <c r="R926" i="5"/>
  <c r="R924" i="5"/>
  <c r="R922" i="5"/>
  <c r="R920" i="5"/>
  <c r="R918" i="5"/>
  <c r="R916" i="5"/>
  <c r="R914" i="5"/>
  <c r="R912" i="5"/>
  <c r="R910" i="5"/>
  <c r="R908" i="5"/>
  <c r="R906" i="5"/>
  <c r="R904" i="5"/>
  <c r="R902" i="5"/>
  <c r="R900" i="5"/>
  <c r="R898" i="5"/>
  <c r="R896" i="5"/>
  <c r="R894" i="5"/>
  <c r="R892" i="5"/>
  <c r="R890" i="5"/>
  <c r="R888" i="5"/>
  <c r="R886" i="5"/>
  <c r="R884" i="5"/>
  <c r="R882" i="5"/>
  <c r="R880" i="5"/>
  <c r="R878" i="5"/>
  <c r="R876" i="5"/>
  <c r="R874" i="5"/>
  <c r="R872" i="5"/>
  <c r="R870" i="5"/>
  <c r="R868" i="5"/>
  <c r="R866" i="5"/>
  <c r="R864" i="5"/>
  <c r="R862" i="5"/>
  <c r="R860" i="5"/>
  <c r="R858" i="5"/>
  <c r="R856" i="5"/>
  <c r="R854" i="5"/>
  <c r="R852" i="5"/>
  <c r="R850" i="5"/>
  <c r="R848" i="5"/>
  <c r="R846" i="5"/>
  <c r="R844" i="5"/>
  <c r="R842" i="5"/>
  <c r="R840" i="5"/>
  <c r="R838" i="5"/>
  <c r="R836" i="5"/>
  <c r="R834" i="5"/>
  <c r="R832" i="5"/>
  <c r="R830" i="5"/>
  <c r="R828" i="5"/>
  <c r="R826" i="5"/>
  <c r="R824" i="5"/>
  <c r="R822" i="5"/>
  <c r="R820" i="5"/>
  <c r="R818" i="5"/>
  <c r="R816" i="5"/>
  <c r="R814" i="5"/>
  <c r="R812" i="5"/>
  <c r="R810" i="5"/>
  <c r="R808" i="5"/>
  <c r="R806" i="5"/>
  <c r="R804" i="5"/>
  <c r="R802" i="5"/>
  <c r="R800" i="5"/>
  <c r="R798" i="5"/>
  <c r="R796" i="5"/>
  <c r="R794" i="5"/>
  <c r="R792" i="5"/>
  <c r="R790" i="5"/>
  <c r="R788" i="5"/>
  <c r="R786" i="5"/>
  <c r="R784" i="5"/>
  <c r="R782" i="5"/>
  <c r="R780" i="5"/>
  <c r="R778" i="5"/>
  <c r="R776" i="5"/>
  <c r="R774" i="5"/>
  <c r="R772" i="5"/>
  <c r="R770" i="5"/>
  <c r="R768" i="5"/>
  <c r="R766" i="5"/>
  <c r="R764" i="5"/>
  <c r="R762" i="5"/>
  <c r="R760" i="5"/>
  <c r="R758" i="5"/>
  <c r="R756" i="5"/>
  <c r="R754" i="5"/>
  <c r="R752" i="5"/>
  <c r="R750" i="5"/>
  <c r="R748" i="5"/>
  <c r="R746" i="5"/>
  <c r="R744" i="5"/>
  <c r="R742" i="5"/>
  <c r="R740" i="5"/>
  <c r="R738" i="5"/>
  <c r="R736" i="5"/>
  <c r="R734" i="5"/>
  <c r="R732" i="5"/>
  <c r="R730" i="5"/>
  <c r="R728" i="5"/>
  <c r="R726" i="5"/>
  <c r="R724" i="5"/>
  <c r="R722" i="5"/>
  <c r="R720" i="5"/>
  <c r="R718" i="5"/>
  <c r="R716" i="5"/>
  <c r="R714" i="5"/>
  <c r="R712" i="5"/>
  <c r="R710" i="5"/>
  <c r="R708" i="5"/>
  <c r="R706" i="5"/>
  <c r="R704" i="5"/>
  <c r="R702" i="5"/>
  <c r="R700" i="5"/>
  <c r="R698" i="5"/>
  <c r="R696" i="5"/>
  <c r="R694" i="5"/>
  <c r="R692" i="5"/>
  <c r="R690" i="5"/>
  <c r="R688" i="5"/>
  <c r="R686" i="5"/>
  <c r="R684" i="5"/>
  <c r="R682" i="5"/>
  <c r="R680" i="5"/>
  <c r="R678" i="5"/>
  <c r="R676" i="5"/>
  <c r="R674" i="5"/>
  <c r="R672" i="5"/>
  <c r="R670" i="5"/>
  <c r="R668" i="5"/>
  <c r="R666" i="5"/>
  <c r="R664" i="5"/>
  <c r="R662" i="5"/>
  <c r="R660" i="5"/>
  <c r="R658" i="5"/>
  <c r="R656" i="5"/>
  <c r="R654" i="5"/>
  <c r="R652" i="5"/>
  <c r="R650" i="5"/>
  <c r="R648" i="5"/>
  <c r="R646" i="5"/>
  <c r="R644" i="5"/>
  <c r="R642" i="5"/>
  <c r="R640" i="5"/>
  <c r="R638" i="5"/>
  <c r="R636" i="5"/>
  <c r="R634" i="5"/>
  <c r="R632" i="5"/>
  <c r="R630" i="5"/>
  <c r="R628" i="5"/>
  <c r="R626" i="5"/>
  <c r="R624" i="5"/>
  <c r="R622" i="5"/>
  <c r="R620" i="5"/>
  <c r="R618" i="5"/>
  <c r="R616" i="5"/>
  <c r="R614" i="5"/>
  <c r="R612" i="5"/>
  <c r="R610" i="5"/>
  <c r="R608" i="5"/>
  <c r="R606" i="5"/>
  <c r="R604" i="5"/>
  <c r="R602" i="5"/>
  <c r="R600" i="5"/>
  <c r="R598" i="5"/>
  <c r="R596" i="5"/>
  <c r="R594" i="5"/>
  <c r="R592" i="5"/>
  <c r="R590" i="5"/>
  <c r="R588" i="5"/>
  <c r="R586" i="5"/>
  <c r="R584" i="5"/>
  <c r="R582" i="5"/>
  <c r="R580" i="5"/>
  <c r="R578" i="5"/>
  <c r="R576" i="5"/>
  <c r="R574" i="5"/>
  <c r="R572" i="5"/>
  <c r="R570" i="5"/>
  <c r="R568" i="5"/>
  <c r="R566" i="5"/>
  <c r="R564" i="5"/>
  <c r="R562" i="5"/>
  <c r="R560" i="5"/>
  <c r="R558" i="5"/>
  <c r="R556" i="5"/>
  <c r="R554" i="5"/>
  <c r="R552" i="5"/>
  <c r="R550" i="5"/>
  <c r="R548" i="5"/>
  <c r="R546" i="5"/>
  <c r="R544" i="5"/>
  <c r="R542" i="5"/>
  <c r="R540" i="5"/>
  <c r="R538" i="5"/>
  <c r="R536" i="5"/>
  <c r="R534" i="5"/>
  <c r="R532" i="5"/>
  <c r="R530" i="5"/>
  <c r="R528" i="5"/>
  <c r="R526" i="5"/>
  <c r="R524" i="5"/>
  <c r="R522" i="5"/>
  <c r="R520" i="5"/>
  <c r="R518" i="5"/>
  <c r="R516" i="5"/>
  <c r="R514" i="5"/>
  <c r="R512" i="5"/>
  <c r="R510" i="5"/>
  <c r="R508" i="5"/>
  <c r="R506" i="5"/>
  <c r="R504" i="5"/>
  <c r="R502" i="5"/>
  <c r="R500" i="5"/>
  <c r="R498" i="5"/>
  <c r="R496" i="5"/>
  <c r="R494" i="5"/>
  <c r="R492" i="5"/>
  <c r="R490" i="5"/>
  <c r="R488" i="5"/>
  <c r="R486" i="5"/>
  <c r="R484" i="5"/>
  <c r="R482" i="5"/>
  <c r="R480" i="5"/>
  <c r="R478" i="5"/>
  <c r="R476" i="5"/>
  <c r="R474" i="5"/>
  <c r="R472" i="5"/>
  <c r="R470" i="5"/>
  <c r="R468" i="5"/>
  <c r="R466" i="5"/>
  <c r="R464" i="5"/>
  <c r="R462" i="5"/>
  <c r="R460" i="5"/>
  <c r="R458" i="5"/>
  <c r="R456" i="5"/>
  <c r="R454" i="5"/>
  <c r="R452" i="5"/>
  <c r="R450" i="5"/>
  <c r="R448" i="5"/>
  <c r="R446" i="5"/>
  <c r="R444" i="5"/>
  <c r="R442" i="5"/>
  <c r="R440" i="5"/>
  <c r="R438" i="5"/>
  <c r="R436" i="5"/>
  <c r="R434" i="5"/>
  <c r="R432" i="5"/>
  <c r="R430" i="5"/>
  <c r="R428" i="5"/>
  <c r="R426" i="5"/>
  <c r="R424" i="5"/>
  <c r="R422" i="5"/>
  <c r="R420" i="5"/>
  <c r="R418" i="5"/>
  <c r="R416" i="5"/>
  <c r="R414" i="5"/>
  <c r="R412" i="5"/>
  <c r="R410" i="5"/>
  <c r="R408" i="5"/>
  <c r="R406" i="5"/>
  <c r="R404" i="5"/>
  <c r="R402" i="5"/>
  <c r="R400" i="5"/>
  <c r="R398" i="5"/>
  <c r="R396" i="5"/>
  <c r="R394" i="5"/>
  <c r="R392" i="5"/>
  <c r="R390" i="5"/>
  <c r="R388" i="5"/>
  <c r="R386" i="5"/>
  <c r="R384" i="5"/>
  <c r="R382" i="5"/>
  <c r="R380" i="5"/>
  <c r="R378" i="5"/>
  <c r="R376" i="5"/>
  <c r="R374" i="5"/>
  <c r="R372" i="5"/>
  <c r="R370" i="5"/>
  <c r="R368" i="5"/>
  <c r="R366" i="5"/>
  <c r="R364" i="5"/>
  <c r="R362" i="5"/>
  <c r="R360" i="5"/>
  <c r="R358" i="5"/>
  <c r="R356" i="5"/>
  <c r="R354" i="5"/>
  <c r="R352" i="5"/>
  <c r="R350" i="5"/>
  <c r="R348" i="5"/>
  <c r="R346" i="5"/>
  <c r="R344" i="5"/>
  <c r="R342" i="5"/>
  <c r="R340" i="5"/>
  <c r="R338" i="5"/>
  <c r="R336" i="5"/>
  <c r="R334" i="5"/>
  <c r="R332" i="5"/>
  <c r="R330" i="5"/>
  <c r="R328" i="5"/>
  <c r="R326" i="5"/>
  <c r="R324" i="5"/>
  <c r="R322" i="5"/>
  <c r="R320" i="5"/>
  <c r="R318" i="5"/>
  <c r="R316" i="5"/>
  <c r="R314" i="5"/>
  <c r="R312" i="5"/>
  <c r="R310" i="5"/>
  <c r="R308" i="5"/>
  <c r="R306" i="5"/>
  <c r="R304" i="5"/>
  <c r="R302" i="5"/>
  <c r="R300" i="5"/>
  <c r="R298" i="5"/>
  <c r="R296" i="5"/>
  <c r="R294" i="5"/>
  <c r="R292" i="5"/>
  <c r="R290" i="5"/>
  <c r="R288" i="5"/>
  <c r="R286" i="5"/>
  <c r="R284" i="5"/>
  <c r="R282" i="5"/>
  <c r="R280" i="5"/>
  <c r="R278" i="5"/>
  <c r="R276" i="5"/>
  <c r="R274" i="5"/>
  <c r="R272" i="5"/>
  <c r="R270" i="5"/>
  <c r="R268" i="5"/>
  <c r="R266" i="5"/>
  <c r="R264" i="5"/>
  <c r="R262" i="5"/>
  <c r="R260" i="5"/>
  <c r="R258" i="5"/>
  <c r="R256" i="5"/>
  <c r="R254" i="5"/>
  <c r="R252" i="5"/>
  <c r="R250" i="5"/>
  <c r="R248" i="5"/>
  <c r="R246" i="5"/>
  <c r="R244" i="5"/>
  <c r="R242" i="5"/>
  <c r="R240" i="5"/>
  <c r="R238" i="5"/>
  <c r="R236" i="5"/>
  <c r="R234" i="5"/>
  <c r="R232" i="5"/>
  <c r="R230" i="5"/>
  <c r="R228" i="5"/>
  <c r="R226" i="5"/>
  <c r="R224" i="5"/>
  <c r="R222" i="5"/>
  <c r="R220" i="5"/>
  <c r="R218" i="5"/>
  <c r="R216" i="5"/>
  <c r="R214" i="5"/>
  <c r="R212" i="5"/>
  <c r="R210" i="5"/>
  <c r="R208" i="5"/>
  <c r="R206" i="5"/>
  <c r="R204" i="5"/>
  <c r="R202" i="5"/>
  <c r="R200" i="5"/>
  <c r="R198" i="5"/>
  <c r="R196" i="5"/>
  <c r="R194" i="5"/>
  <c r="R192" i="5"/>
  <c r="R190" i="5"/>
  <c r="R188" i="5"/>
  <c r="R186" i="5"/>
  <c r="AA184" i="5"/>
  <c r="X184" i="5"/>
  <c r="U184" i="5"/>
  <c r="AA186" i="5"/>
  <c r="X186" i="5"/>
  <c r="U186" i="5"/>
  <c r="AA188" i="5"/>
  <c r="X188" i="5"/>
  <c r="U188" i="5"/>
  <c r="AA190" i="5"/>
  <c r="X190" i="5"/>
  <c r="U190" i="5"/>
  <c r="AA192" i="5"/>
  <c r="X192" i="5"/>
  <c r="U192" i="5"/>
  <c r="AA194" i="5"/>
  <c r="X194" i="5"/>
  <c r="U194" i="5"/>
  <c r="AA196" i="5"/>
  <c r="X196" i="5"/>
  <c r="U196" i="5"/>
  <c r="AA198" i="5"/>
  <c r="X198" i="5"/>
  <c r="U198" i="5"/>
  <c r="AA200" i="5"/>
  <c r="X200" i="5"/>
  <c r="U200" i="5"/>
  <c r="AA202" i="5"/>
  <c r="X202" i="5"/>
  <c r="U202" i="5"/>
  <c r="AA205" i="5"/>
  <c r="X205" i="5"/>
  <c r="U205" i="5"/>
  <c r="AA207" i="5"/>
  <c r="X207" i="5"/>
  <c r="U207" i="5"/>
  <c r="AA209" i="5"/>
  <c r="X209" i="5"/>
  <c r="U209" i="5"/>
  <c r="AA211" i="5"/>
  <c r="X211" i="5"/>
  <c r="U211" i="5"/>
  <c r="AA213" i="5"/>
  <c r="X213" i="5"/>
  <c r="U213" i="5"/>
  <c r="AA215" i="5"/>
  <c r="X215" i="5"/>
  <c r="U215" i="5"/>
  <c r="AA217" i="5"/>
  <c r="X217" i="5"/>
  <c r="U217" i="5"/>
  <c r="AA219" i="5"/>
  <c r="X219" i="5"/>
  <c r="U219" i="5"/>
  <c r="AA221" i="5"/>
  <c r="X221" i="5"/>
  <c r="U221" i="5"/>
  <c r="AA223" i="5"/>
  <c r="X223" i="5"/>
  <c r="U223" i="5"/>
  <c r="AA225" i="5"/>
  <c r="X225" i="5"/>
  <c r="U225" i="5"/>
  <c r="AA227" i="5"/>
  <c r="X227" i="5"/>
  <c r="U227" i="5"/>
  <c r="AA229" i="5"/>
  <c r="X229" i="5"/>
  <c r="U229" i="5"/>
  <c r="AA231" i="5"/>
  <c r="X231" i="5"/>
  <c r="U231" i="5"/>
  <c r="AA233" i="5"/>
  <c r="X233" i="5"/>
  <c r="U233" i="5"/>
  <c r="AA235" i="5"/>
  <c r="X235" i="5"/>
  <c r="U235" i="5"/>
  <c r="AA237" i="5"/>
  <c r="X237" i="5"/>
  <c r="U237" i="5"/>
  <c r="AA239" i="5"/>
  <c r="X239" i="5"/>
  <c r="U239" i="5"/>
  <c r="AA241" i="5"/>
  <c r="X241" i="5"/>
  <c r="U241" i="5"/>
  <c r="AA243" i="5"/>
  <c r="X243" i="5"/>
  <c r="U243" i="5"/>
  <c r="AA245" i="5"/>
  <c r="X245" i="5"/>
  <c r="U245" i="5"/>
  <c r="AA247" i="5"/>
  <c r="X247" i="5"/>
  <c r="U247" i="5"/>
  <c r="AA249" i="5"/>
  <c r="X249" i="5"/>
  <c r="U249" i="5"/>
  <c r="AA251" i="5"/>
  <c r="X251" i="5"/>
  <c r="U251" i="5"/>
  <c r="AA253" i="5"/>
  <c r="X253" i="5"/>
  <c r="U253" i="5"/>
  <c r="AA255" i="5"/>
  <c r="X255" i="5"/>
  <c r="U255" i="5"/>
  <c r="AA257" i="5"/>
  <c r="X257" i="5"/>
  <c r="U257" i="5"/>
  <c r="AA259" i="5"/>
  <c r="X259" i="5"/>
  <c r="U259" i="5"/>
  <c r="AA261" i="5"/>
  <c r="X261" i="5"/>
  <c r="U261" i="5"/>
  <c r="AA263" i="5"/>
  <c r="X263" i="5"/>
  <c r="U263" i="5"/>
  <c r="AA265" i="5"/>
  <c r="X265" i="5"/>
  <c r="U265" i="5"/>
  <c r="AA267" i="5"/>
  <c r="X267" i="5"/>
  <c r="U267" i="5"/>
  <c r="AA269" i="5"/>
  <c r="X269" i="5"/>
  <c r="U269" i="5"/>
  <c r="AA271" i="5"/>
  <c r="X271" i="5"/>
  <c r="U271" i="5"/>
  <c r="AA273" i="5"/>
  <c r="X273" i="5"/>
  <c r="U273" i="5"/>
  <c r="AA275" i="5"/>
  <c r="X275" i="5"/>
  <c r="U275" i="5"/>
  <c r="AA277" i="5"/>
  <c r="X277" i="5"/>
  <c r="U277" i="5"/>
  <c r="AA279" i="5"/>
  <c r="X279" i="5"/>
  <c r="U279" i="5"/>
  <c r="AA281" i="5"/>
  <c r="X281" i="5"/>
  <c r="U281" i="5"/>
  <c r="AA283" i="5"/>
  <c r="X283" i="5"/>
  <c r="U283" i="5"/>
  <c r="AA285" i="5"/>
  <c r="X285" i="5"/>
  <c r="U285" i="5"/>
  <c r="AA287" i="5"/>
  <c r="X287" i="5"/>
  <c r="U287" i="5"/>
  <c r="AA289" i="5"/>
  <c r="X289" i="5"/>
  <c r="U289" i="5"/>
  <c r="AA291" i="5"/>
  <c r="X291" i="5"/>
  <c r="U291" i="5"/>
  <c r="AA293" i="5"/>
  <c r="X293" i="5"/>
  <c r="U293" i="5"/>
  <c r="AA295" i="5"/>
  <c r="X295" i="5"/>
  <c r="U295" i="5"/>
  <c r="AA297" i="5"/>
  <c r="X297" i="5"/>
  <c r="U297" i="5"/>
  <c r="AA299" i="5"/>
  <c r="X299" i="5"/>
  <c r="U299" i="5"/>
  <c r="AA301" i="5"/>
  <c r="X301" i="5"/>
  <c r="U301" i="5"/>
  <c r="AA303" i="5"/>
  <c r="X303" i="5"/>
  <c r="U303" i="5"/>
  <c r="AA305" i="5"/>
  <c r="X305" i="5"/>
  <c r="U305" i="5"/>
  <c r="AA307" i="5"/>
  <c r="X307" i="5"/>
  <c r="U307" i="5"/>
  <c r="AA309" i="5"/>
  <c r="X309" i="5"/>
  <c r="U309" i="5"/>
  <c r="AA311" i="5"/>
  <c r="X311" i="5"/>
  <c r="U311" i="5"/>
  <c r="AA313" i="5"/>
  <c r="X313" i="5"/>
  <c r="U313" i="5"/>
  <c r="AA315" i="5"/>
  <c r="X315" i="5"/>
  <c r="U315" i="5"/>
  <c r="AA317" i="5"/>
  <c r="X317" i="5"/>
  <c r="U317" i="5"/>
  <c r="AA319" i="5"/>
  <c r="X319" i="5"/>
  <c r="U319" i="5"/>
  <c r="AA321" i="5"/>
  <c r="X321" i="5"/>
  <c r="U321" i="5"/>
  <c r="AA323" i="5"/>
  <c r="X323" i="5"/>
  <c r="U323" i="5"/>
  <c r="AA325" i="5"/>
  <c r="X325" i="5"/>
  <c r="U325" i="5"/>
  <c r="AA327" i="5"/>
  <c r="X327" i="5"/>
  <c r="U327" i="5"/>
  <c r="AA329" i="5"/>
  <c r="X329" i="5"/>
  <c r="U329" i="5"/>
  <c r="AA331" i="5"/>
  <c r="X331" i="5"/>
  <c r="U331" i="5"/>
  <c r="AA333" i="5"/>
  <c r="X333" i="5"/>
  <c r="U333" i="5"/>
  <c r="AA335" i="5"/>
  <c r="X335" i="5"/>
  <c r="U335" i="5"/>
  <c r="AA337" i="5"/>
  <c r="X337" i="5"/>
  <c r="U337" i="5"/>
  <c r="AA339" i="5"/>
  <c r="X339" i="5"/>
  <c r="U339" i="5"/>
  <c r="AA341" i="5"/>
  <c r="X341" i="5"/>
  <c r="U341" i="5"/>
  <c r="AA343" i="5"/>
  <c r="X343" i="5"/>
  <c r="U343" i="5"/>
  <c r="AA345" i="5"/>
  <c r="X345" i="5"/>
  <c r="U345" i="5"/>
  <c r="AA347" i="5"/>
  <c r="X347" i="5"/>
  <c r="U347" i="5"/>
  <c r="AA349" i="5"/>
  <c r="X349" i="5"/>
  <c r="U349" i="5"/>
  <c r="AA351" i="5"/>
  <c r="X351" i="5"/>
  <c r="U351" i="5"/>
  <c r="AA353" i="5"/>
  <c r="X353" i="5"/>
  <c r="U353" i="5"/>
  <c r="AA355" i="5"/>
  <c r="X355" i="5"/>
  <c r="U355" i="5"/>
  <c r="AA357" i="5"/>
  <c r="X357" i="5"/>
  <c r="U357" i="5"/>
  <c r="AA359" i="5"/>
  <c r="X359" i="5"/>
  <c r="U359" i="5"/>
  <c r="AA361" i="5"/>
  <c r="X361" i="5"/>
  <c r="U361" i="5"/>
  <c r="AA363" i="5"/>
  <c r="X363" i="5"/>
  <c r="U363" i="5"/>
  <c r="AA365" i="5"/>
  <c r="X365" i="5"/>
  <c r="U365" i="5"/>
  <c r="AA367" i="5"/>
  <c r="X367" i="5"/>
  <c r="U367" i="5"/>
  <c r="AA369" i="5"/>
  <c r="X369" i="5"/>
  <c r="U369" i="5"/>
  <c r="AA371" i="5"/>
  <c r="X371" i="5"/>
  <c r="U371" i="5"/>
  <c r="AA376" i="5"/>
  <c r="X376" i="5"/>
  <c r="U376" i="5"/>
  <c r="AA378" i="5"/>
  <c r="X378" i="5"/>
  <c r="U378" i="5"/>
  <c r="AA380" i="5"/>
  <c r="X380" i="5"/>
  <c r="U380" i="5"/>
  <c r="AA382" i="5"/>
  <c r="X382" i="5"/>
  <c r="U382" i="5"/>
  <c r="AA384" i="5"/>
  <c r="X384" i="5"/>
  <c r="U384" i="5"/>
  <c r="AA386" i="5"/>
  <c r="X386" i="5"/>
  <c r="U386" i="5"/>
  <c r="AA388" i="5"/>
  <c r="X388" i="5"/>
  <c r="U388" i="5"/>
  <c r="AA390" i="5"/>
  <c r="X390" i="5"/>
  <c r="U390" i="5"/>
  <c r="AA392" i="5"/>
  <c r="X392" i="5"/>
  <c r="U392" i="5"/>
  <c r="AA395" i="5"/>
  <c r="X395" i="5"/>
  <c r="U395" i="5"/>
  <c r="AA397" i="5"/>
  <c r="X397" i="5"/>
  <c r="U397" i="5"/>
  <c r="AA399" i="5"/>
  <c r="X399" i="5"/>
  <c r="U399" i="5"/>
  <c r="AA401" i="5"/>
  <c r="X401" i="5"/>
  <c r="U401" i="5"/>
  <c r="AA403" i="5"/>
  <c r="X403" i="5"/>
  <c r="U403" i="5"/>
  <c r="AA405" i="5"/>
  <c r="X405" i="5"/>
  <c r="U405" i="5"/>
  <c r="AA407" i="5"/>
  <c r="X407" i="5"/>
  <c r="U407" i="5"/>
  <c r="AA409" i="5"/>
  <c r="X409" i="5"/>
  <c r="U409" i="5"/>
  <c r="AA411" i="5"/>
  <c r="X411" i="5"/>
  <c r="U411" i="5"/>
  <c r="AA413" i="5"/>
  <c r="X413" i="5"/>
  <c r="U413" i="5"/>
  <c r="AA415" i="5"/>
  <c r="X415" i="5"/>
  <c r="U415" i="5"/>
  <c r="AA417" i="5"/>
  <c r="X417" i="5"/>
  <c r="U417" i="5"/>
  <c r="AA419" i="5"/>
  <c r="X419" i="5"/>
  <c r="U419" i="5"/>
  <c r="AA421" i="5"/>
  <c r="X421" i="5"/>
  <c r="U421" i="5"/>
  <c r="AA423" i="5"/>
  <c r="X423" i="5"/>
  <c r="U423" i="5"/>
  <c r="AA425" i="5"/>
  <c r="X425" i="5"/>
  <c r="U425" i="5"/>
  <c r="AA427" i="5"/>
  <c r="X427" i="5"/>
  <c r="U427" i="5"/>
  <c r="AA429" i="5"/>
  <c r="X429" i="5"/>
  <c r="U429" i="5"/>
  <c r="AA431" i="5"/>
  <c r="X431" i="5"/>
  <c r="U431" i="5"/>
  <c r="AA433" i="5"/>
  <c r="X433" i="5"/>
  <c r="U433" i="5"/>
  <c r="AA435" i="5"/>
  <c r="X435" i="5"/>
  <c r="U435" i="5"/>
  <c r="AA437" i="5"/>
  <c r="X437" i="5"/>
  <c r="U437" i="5"/>
  <c r="AA439" i="5"/>
  <c r="X439" i="5"/>
  <c r="U439" i="5"/>
  <c r="AA441" i="5"/>
  <c r="X441" i="5"/>
  <c r="U441" i="5"/>
  <c r="AA443" i="5"/>
  <c r="X443" i="5"/>
  <c r="U443" i="5"/>
  <c r="AA445" i="5"/>
  <c r="X445" i="5"/>
  <c r="U445" i="5"/>
  <c r="AA447" i="5"/>
  <c r="X447" i="5"/>
  <c r="U447" i="5"/>
  <c r="AA449" i="5"/>
  <c r="X449" i="5"/>
  <c r="U449" i="5"/>
  <c r="AA451" i="5"/>
  <c r="X451" i="5"/>
  <c r="U451" i="5"/>
  <c r="AA453" i="5"/>
  <c r="X453" i="5"/>
  <c r="U453" i="5"/>
  <c r="AA455" i="5"/>
  <c r="X455" i="5"/>
  <c r="U455" i="5"/>
  <c r="AA457" i="5"/>
  <c r="X457" i="5"/>
  <c r="U457" i="5"/>
  <c r="AA459" i="5"/>
  <c r="X459" i="5"/>
  <c r="U459" i="5"/>
  <c r="AA461" i="5"/>
  <c r="X461" i="5"/>
  <c r="U461" i="5"/>
  <c r="AA463" i="5"/>
  <c r="X463" i="5"/>
  <c r="U463" i="5"/>
  <c r="AA465" i="5"/>
  <c r="X465" i="5"/>
  <c r="U465" i="5"/>
  <c r="AA467" i="5"/>
  <c r="X467" i="5"/>
  <c r="U467" i="5"/>
  <c r="AA469" i="5"/>
  <c r="X469" i="5"/>
  <c r="U469" i="5"/>
  <c r="AA471" i="5"/>
  <c r="X471" i="5"/>
  <c r="U471" i="5"/>
  <c r="AA473" i="5"/>
  <c r="X473" i="5"/>
  <c r="U473" i="5"/>
  <c r="AA475" i="5"/>
  <c r="X475" i="5"/>
  <c r="U475" i="5"/>
  <c r="AA477" i="5"/>
  <c r="X477" i="5"/>
  <c r="U477" i="5"/>
  <c r="AA479" i="5"/>
  <c r="X479" i="5"/>
  <c r="U479" i="5"/>
  <c r="AA481" i="5"/>
  <c r="X481" i="5"/>
  <c r="U481" i="5"/>
  <c r="AA483" i="5"/>
  <c r="X483" i="5"/>
  <c r="U483" i="5"/>
  <c r="AA485" i="5"/>
  <c r="X485" i="5"/>
  <c r="U485" i="5"/>
  <c r="AA487" i="5"/>
  <c r="X487" i="5"/>
  <c r="U487" i="5"/>
  <c r="AA489" i="5"/>
  <c r="X489" i="5"/>
  <c r="U489" i="5"/>
  <c r="AA491" i="5"/>
  <c r="X491" i="5"/>
  <c r="U491" i="5"/>
  <c r="AA493" i="5"/>
  <c r="X493" i="5"/>
  <c r="U493" i="5"/>
  <c r="AA495" i="5"/>
  <c r="X495" i="5"/>
  <c r="U495" i="5"/>
  <c r="AA497" i="5"/>
  <c r="X497" i="5"/>
  <c r="U497" i="5"/>
  <c r="AA499" i="5"/>
  <c r="X499" i="5"/>
  <c r="U499" i="5"/>
  <c r="AA501" i="5"/>
  <c r="X501" i="5"/>
  <c r="U501" i="5"/>
  <c r="AA503" i="5"/>
  <c r="X503" i="5"/>
  <c r="U503" i="5"/>
  <c r="AA505" i="5"/>
  <c r="X505" i="5"/>
  <c r="U505" i="5"/>
  <c r="AA507" i="5"/>
  <c r="X507" i="5"/>
  <c r="U507" i="5"/>
  <c r="AA509" i="5"/>
  <c r="X509" i="5"/>
  <c r="U509" i="5"/>
  <c r="AA511" i="5"/>
  <c r="X511" i="5"/>
  <c r="U511" i="5"/>
  <c r="AA513" i="5"/>
  <c r="X513" i="5"/>
  <c r="U513" i="5"/>
  <c r="AA515" i="5"/>
  <c r="X515" i="5"/>
  <c r="U515" i="5"/>
  <c r="AA517" i="5"/>
  <c r="X517" i="5"/>
  <c r="U517" i="5"/>
  <c r="AA519" i="5"/>
  <c r="X519" i="5"/>
  <c r="U519" i="5"/>
  <c r="AA521" i="5"/>
  <c r="X521" i="5"/>
  <c r="U521" i="5"/>
  <c r="AA523" i="5"/>
  <c r="X523" i="5"/>
  <c r="U523" i="5"/>
  <c r="AA525" i="5"/>
  <c r="X525" i="5"/>
  <c r="U525" i="5"/>
  <c r="AA527" i="5"/>
  <c r="X527" i="5"/>
  <c r="U527" i="5"/>
  <c r="AA529" i="5"/>
  <c r="X529" i="5"/>
  <c r="U529" i="5"/>
  <c r="AA531" i="5"/>
  <c r="X531" i="5"/>
  <c r="U531" i="5"/>
  <c r="AA533" i="5"/>
  <c r="X533" i="5"/>
  <c r="U533" i="5"/>
  <c r="AA535" i="5"/>
  <c r="X535" i="5"/>
  <c r="U535" i="5"/>
  <c r="AA537" i="5"/>
  <c r="X537" i="5"/>
  <c r="U537" i="5"/>
  <c r="AA539" i="5"/>
  <c r="X539" i="5"/>
  <c r="U539" i="5"/>
  <c r="AA541" i="5"/>
  <c r="X541" i="5"/>
  <c r="U541" i="5"/>
  <c r="AA543" i="5"/>
  <c r="X543" i="5"/>
  <c r="U543" i="5"/>
  <c r="AA545" i="5"/>
  <c r="X545" i="5"/>
  <c r="U545" i="5"/>
  <c r="AA547" i="5"/>
  <c r="X547" i="5"/>
  <c r="U547" i="5"/>
  <c r="AA549" i="5"/>
  <c r="X549" i="5"/>
  <c r="U549" i="5"/>
  <c r="AA551" i="5"/>
  <c r="X551" i="5"/>
  <c r="U551" i="5"/>
  <c r="AA553" i="5"/>
  <c r="X553" i="5"/>
  <c r="U553" i="5"/>
  <c r="AA555" i="5"/>
  <c r="X555" i="5"/>
  <c r="U555" i="5"/>
  <c r="AA557" i="5"/>
  <c r="X557" i="5"/>
  <c r="U557" i="5"/>
  <c r="AA559" i="5"/>
  <c r="X559" i="5"/>
  <c r="U559" i="5"/>
  <c r="AA561" i="5"/>
  <c r="X561" i="5"/>
  <c r="U561" i="5"/>
  <c r="AA563" i="5"/>
  <c r="X563" i="5"/>
  <c r="U563" i="5"/>
  <c r="AA565" i="5"/>
  <c r="X565" i="5"/>
  <c r="U565" i="5"/>
  <c r="AA567" i="5"/>
  <c r="X567" i="5"/>
  <c r="U567" i="5"/>
  <c r="AA569" i="5"/>
  <c r="X569" i="5"/>
  <c r="U569" i="5"/>
  <c r="AA571" i="5"/>
  <c r="X571" i="5"/>
  <c r="U571" i="5"/>
  <c r="AA573" i="5"/>
  <c r="X573" i="5"/>
  <c r="U573" i="5"/>
  <c r="AA575" i="5"/>
  <c r="X575" i="5"/>
  <c r="U575" i="5"/>
  <c r="AA577" i="5"/>
  <c r="X577" i="5"/>
  <c r="U577" i="5"/>
  <c r="AA579" i="5"/>
  <c r="X579" i="5"/>
  <c r="U579" i="5"/>
  <c r="AA581" i="5"/>
  <c r="X581" i="5"/>
  <c r="U581" i="5"/>
  <c r="AA583" i="5"/>
  <c r="X583" i="5"/>
  <c r="U583" i="5"/>
  <c r="AA585" i="5"/>
  <c r="X585" i="5"/>
  <c r="U585" i="5"/>
  <c r="AA587" i="5"/>
  <c r="X587" i="5"/>
  <c r="U587" i="5"/>
  <c r="AA590" i="5"/>
  <c r="X590" i="5"/>
  <c r="U590" i="5"/>
  <c r="AA592" i="5"/>
  <c r="X592" i="5"/>
  <c r="U592" i="5"/>
  <c r="AA594" i="5"/>
  <c r="X594" i="5"/>
  <c r="U594" i="5"/>
  <c r="AA596" i="5"/>
  <c r="X596" i="5"/>
  <c r="U596" i="5"/>
  <c r="AA598" i="5"/>
  <c r="X598" i="5"/>
  <c r="U598" i="5"/>
  <c r="AA600" i="5"/>
  <c r="X600" i="5"/>
  <c r="U600" i="5"/>
  <c r="AA602" i="5"/>
  <c r="X602" i="5"/>
  <c r="U602" i="5"/>
  <c r="AA604" i="5"/>
  <c r="X604" i="5"/>
  <c r="U604" i="5"/>
  <c r="AA606" i="5"/>
  <c r="X606" i="5"/>
  <c r="U606" i="5"/>
  <c r="AA608" i="5"/>
  <c r="X608" i="5"/>
  <c r="U608" i="5"/>
  <c r="AA610" i="5"/>
  <c r="X610" i="5"/>
  <c r="U610" i="5"/>
  <c r="AA612" i="5"/>
  <c r="X612" i="5"/>
  <c r="U612" i="5"/>
  <c r="AA614" i="5"/>
  <c r="X614" i="5"/>
  <c r="U614" i="5"/>
  <c r="AA616" i="5"/>
  <c r="X616" i="5"/>
  <c r="U616" i="5"/>
  <c r="AA618" i="5"/>
  <c r="X618" i="5"/>
  <c r="U618" i="5"/>
  <c r="AA620" i="5"/>
  <c r="X620" i="5"/>
  <c r="U620" i="5"/>
  <c r="AA622" i="5"/>
  <c r="X622" i="5"/>
  <c r="U622" i="5"/>
  <c r="AA624" i="5"/>
  <c r="X624" i="5"/>
  <c r="U624" i="5"/>
  <c r="AA626" i="5"/>
  <c r="X626" i="5"/>
  <c r="U626" i="5"/>
  <c r="AA628" i="5"/>
  <c r="X628" i="5"/>
  <c r="U628" i="5"/>
  <c r="AA630" i="5"/>
  <c r="X630" i="5"/>
  <c r="U630" i="5"/>
  <c r="AA632" i="5"/>
  <c r="X632" i="5"/>
  <c r="U632" i="5"/>
  <c r="AA634" i="5"/>
  <c r="X634" i="5"/>
  <c r="U634" i="5"/>
  <c r="AA636" i="5"/>
  <c r="X636" i="5"/>
  <c r="U636" i="5"/>
  <c r="AA638" i="5"/>
  <c r="X638" i="5"/>
  <c r="U638" i="5"/>
  <c r="AA640" i="5"/>
  <c r="X640" i="5"/>
  <c r="U640" i="5"/>
  <c r="AA642" i="5"/>
  <c r="X642" i="5"/>
  <c r="U642" i="5"/>
  <c r="AA644" i="5"/>
  <c r="X644" i="5"/>
  <c r="U644" i="5"/>
  <c r="AA646" i="5"/>
  <c r="X646" i="5"/>
  <c r="U646" i="5"/>
  <c r="AA648" i="5"/>
  <c r="X648" i="5"/>
  <c r="U648" i="5"/>
  <c r="AA650" i="5"/>
  <c r="X650" i="5"/>
  <c r="U650" i="5"/>
  <c r="AA652" i="5"/>
  <c r="X652" i="5"/>
  <c r="U652" i="5"/>
  <c r="AA654" i="5"/>
  <c r="X654" i="5"/>
  <c r="U654" i="5"/>
  <c r="AA656" i="5"/>
  <c r="X656" i="5"/>
  <c r="U656" i="5"/>
  <c r="AA658" i="5"/>
  <c r="X658" i="5"/>
  <c r="U658" i="5"/>
  <c r="AA660" i="5"/>
  <c r="X660" i="5"/>
  <c r="U660" i="5"/>
  <c r="AA662" i="5"/>
  <c r="X662" i="5"/>
  <c r="U662" i="5"/>
  <c r="AA664" i="5"/>
  <c r="X664" i="5"/>
  <c r="U664" i="5"/>
  <c r="AA666" i="5"/>
  <c r="X666" i="5"/>
  <c r="U666" i="5"/>
  <c r="AA668" i="5"/>
  <c r="X668" i="5"/>
  <c r="U668" i="5"/>
  <c r="AA670" i="5"/>
  <c r="X670" i="5"/>
  <c r="U670" i="5"/>
  <c r="AA672" i="5"/>
  <c r="X672" i="5"/>
  <c r="U672" i="5"/>
  <c r="AA674" i="5"/>
  <c r="X674" i="5"/>
  <c r="U674" i="5"/>
  <c r="AA676" i="5"/>
  <c r="X676" i="5"/>
  <c r="U676" i="5"/>
  <c r="AA678" i="5"/>
  <c r="X678" i="5"/>
  <c r="U678" i="5"/>
  <c r="AA680" i="5"/>
  <c r="X680" i="5"/>
  <c r="U680" i="5"/>
  <c r="AA682" i="5"/>
  <c r="X682" i="5"/>
  <c r="U682" i="5"/>
  <c r="AA684" i="5"/>
  <c r="X684" i="5"/>
  <c r="U684" i="5"/>
  <c r="AA686" i="5"/>
  <c r="X686" i="5"/>
  <c r="U686" i="5"/>
  <c r="AA688" i="5"/>
  <c r="X688" i="5"/>
  <c r="U688" i="5"/>
  <c r="AA690" i="5"/>
  <c r="X690" i="5"/>
  <c r="U690" i="5"/>
  <c r="AA692" i="5"/>
  <c r="X692" i="5"/>
  <c r="U692" i="5"/>
  <c r="AA694" i="5"/>
  <c r="X694" i="5"/>
  <c r="U694" i="5"/>
  <c r="AA696" i="5"/>
  <c r="X696" i="5"/>
  <c r="U696" i="5"/>
  <c r="AA698" i="5"/>
  <c r="X698" i="5"/>
  <c r="U698" i="5"/>
  <c r="AA700" i="5"/>
  <c r="X700" i="5"/>
  <c r="U700" i="5"/>
  <c r="AA702" i="5"/>
  <c r="X702" i="5"/>
  <c r="U702" i="5"/>
  <c r="AA714" i="5"/>
  <c r="X714" i="5"/>
  <c r="U714" i="5"/>
  <c r="AA716" i="5"/>
  <c r="X716" i="5"/>
  <c r="U716" i="5"/>
  <c r="AA718" i="5"/>
  <c r="X718" i="5"/>
  <c r="U718" i="5"/>
  <c r="AA720" i="5"/>
  <c r="X720" i="5"/>
  <c r="U720" i="5"/>
  <c r="AA722" i="5"/>
  <c r="X722" i="5"/>
  <c r="U722" i="5"/>
  <c r="AA724" i="5"/>
  <c r="X724" i="5"/>
  <c r="U724" i="5"/>
  <c r="AA726" i="5"/>
  <c r="X726" i="5"/>
  <c r="U726" i="5"/>
  <c r="AA728" i="5"/>
  <c r="X728" i="5"/>
  <c r="U728" i="5"/>
  <c r="AA730" i="5"/>
  <c r="X730" i="5"/>
  <c r="U730" i="5"/>
  <c r="AA732" i="5"/>
  <c r="X732" i="5"/>
  <c r="U732" i="5"/>
  <c r="AA734" i="5"/>
  <c r="X734" i="5"/>
  <c r="U734" i="5"/>
  <c r="AA736" i="5"/>
  <c r="X736" i="5"/>
  <c r="U736" i="5"/>
  <c r="AA738" i="5"/>
  <c r="X738" i="5"/>
  <c r="U738" i="5"/>
  <c r="AA740" i="5"/>
  <c r="X740" i="5"/>
  <c r="U740" i="5"/>
  <c r="AA742" i="5"/>
  <c r="X742" i="5"/>
  <c r="U742" i="5"/>
  <c r="AA744" i="5"/>
  <c r="X744" i="5"/>
  <c r="U744" i="5"/>
  <c r="AA746" i="5"/>
  <c r="X746" i="5"/>
  <c r="U746" i="5"/>
  <c r="AA748" i="5"/>
  <c r="X748" i="5"/>
  <c r="U748" i="5"/>
  <c r="AA750" i="5"/>
  <c r="X750" i="5"/>
  <c r="U750" i="5"/>
  <c r="AA752" i="5"/>
  <c r="X752" i="5"/>
  <c r="U752" i="5"/>
  <c r="AA754" i="5"/>
  <c r="X754" i="5"/>
  <c r="U754" i="5"/>
  <c r="AA756" i="5"/>
  <c r="X756" i="5"/>
  <c r="U756" i="5"/>
  <c r="AA758" i="5"/>
  <c r="X758" i="5"/>
  <c r="U758" i="5"/>
  <c r="AA760" i="5"/>
  <c r="X760" i="5"/>
  <c r="U760" i="5"/>
  <c r="AA762" i="5"/>
  <c r="X762" i="5"/>
  <c r="U762" i="5"/>
  <c r="AA764" i="5"/>
  <c r="X764" i="5"/>
  <c r="U764" i="5"/>
  <c r="AA767" i="5"/>
  <c r="X767" i="5"/>
  <c r="U767" i="5"/>
  <c r="AA769" i="5"/>
  <c r="X769" i="5"/>
  <c r="U769" i="5"/>
  <c r="AA771" i="5"/>
  <c r="X771" i="5"/>
  <c r="U771" i="5"/>
  <c r="AA773" i="5"/>
  <c r="X773" i="5"/>
  <c r="U773" i="5"/>
  <c r="AA775" i="5"/>
  <c r="X775" i="5"/>
  <c r="U775" i="5"/>
  <c r="AA777" i="5"/>
  <c r="X777" i="5"/>
  <c r="U777" i="5"/>
  <c r="AA779" i="5"/>
  <c r="X779" i="5"/>
  <c r="U779" i="5"/>
  <c r="AA781" i="5"/>
  <c r="X781" i="5"/>
  <c r="U781" i="5"/>
  <c r="AA783" i="5"/>
  <c r="X783" i="5"/>
  <c r="U783" i="5"/>
  <c r="AA785" i="5"/>
  <c r="X785" i="5"/>
  <c r="U785" i="5"/>
  <c r="AA787" i="5"/>
  <c r="X787" i="5"/>
  <c r="U787" i="5"/>
  <c r="AA789" i="5"/>
  <c r="X789" i="5"/>
  <c r="U789" i="5"/>
  <c r="AA791" i="5"/>
  <c r="X791" i="5"/>
  <c r="U791" i="5"/>
  <c r="AA793" i="5"/>
  <c r="X793" i="5"/>
  <c r="U793" i="5"/>
  <c r="AA795" i="5"/>
  <c r="X795" i="5"/>
  <c r="U795" i="5"/>
  <c r="AA797" i="5"/>
  <c r="X797" i="5"/>
  <c r="U797" i="5"/>
  <c r="AA799" i="5"/>
  <c r="X799" i="5"/>
  <c r="U799" i="5"/>
  <c r="AA801" i="5"/>
  <c r="X801" i="5"/>
  <c r="U801" i="5"/>
  <c r="AA803" i="5"/>
  <c r="X803" i="5"/>
  <c r="U803" i="5"/>
  <c r="AA805" i="5"/>
  <c r="X805" i="5"/>
  <c r="U805" i="5"/>
  <c r="AA807" i="5"/>
  <c r="X807" i="5"/>
  <c r="U807" i="5"/>
  <c r="AA809" i="5"/>
  <c r="X809" i="5"/>
  <c r="U809" i="5"/>
  <c r="AA811" i="5"/>
  <c r="X811" i="5"/>
  <c r="U811" i="5"/>
  <c r="AA813" i="5"/>
  <c r="X813" i="5"/>
  <c r="U813" i="5"/>
  <c r="AA815" i="5"/>
  <c r="X815" i="5"/>
  <c r="U815" i="5"/>
  <c r="AA817" i="5"/>
  <c r="X817" i="5"/>
  <c r="U817" i="5"/>
  <c r="AA819" i="5"/>
  <c r="X819" i="5"/>
  <c r="U819" i="5"/>
  <c r="AA821" i="5"/>
  <c r="X821" i="5"/>
  <c r="U821" i="5"/>
  <c r="AA823" i="5"/>
  <c r="X823" i="5"/>
  <c r="U823" i="5"/>
  <c r="AA825" i="5"/>
  <c r="X825" i="5"/>
  <c r="U825" i="5"/>
  <c r="AA827" i="5"/>
  <c r="X827" i="5"/>
  <c r="U827" i="5"/>
  <c r="AA829" i="5"/>
  <c r="X829" i="5"/>
  <c r="U829" i="5"/>
  <c r="AA831" i="5"/>
  <c r="X831" i="5"/>
  <c r="U831" i="5"/>
  <c r="AA833" i="5"/>
  <c r="X833" i="5"/>
  <c r="U833" i="5"/>
  <c r="AA835" i="5"/>
  <c r="X835" i="5"/>
  <c r="U835" i="5"/>
  <c r="AA837" i="5"/>
  <c r="X837" i="5"/>
  <c r="U837" i="5"/>
  <c r="AA839" i="5"/>
  <c r="X839" i="5"/>
  <c r="U839" i="5"/>
  <c r="AA841" i="5"/>
  <c r="X841" i="5"/>
  <c r="U841" i="5"/>
  <c r="AA843" i="5"/>
  <c r="X843" i="5"/>
  <c r="U843" i="5"/>
  <c r="AA845" i="5"/>
  <c r="X845" i="5"/>
  <c r="U845" i="5"/>
  <c r="AA847" i="5"/>
  <c r="X847" i="5"/>
  <c r="U847" i="5"/>
  <c r="AA849" i="5"/>
  <c r="X849" i="5"/>
  <c r="U849" i="5"/>
  <c r="AA851" i="5"/>
  <c r="X851" i="5"/>
  <c r="U851" i="5"/>
  <c r="AA853" i="5"/>
  <c r="X853" i="5"/>
  <c r="U853" i="5"/>
  <c r="AA855" i="5"/>
  <c r="X855" i="5"/>
  <c r="U855" i="5"/>
  <c r="AA857" i="5"/>
  <c r="X857" i="5"/>
  <c r="U857" i="5"/>
  <c r="AA859" i="5"/>
  <c r="X859" i="5"/>
  <c r="U859" i="5"/>
  <c r="AA861" i="5"/>
  <c r="X861" i="5"/>
  <c r="U861" i="5"/>
  <c r="AA863" i="5"/>
  <c r="X863" i="5"/>
  <c r="U863" i="5"/>
  <c r="AA865" i="5"/>
  <c r="X865" i="5"/>
  <c r="U865" i="5"/>
  <c r="AA867" i="5"/>
  <c r="X867" i="5"/>
  <c r="U867" i="5"/>
  <c r="AA869" i="5"/>
  <c r="X869" i="5"/>
  <c r="U869" i="5"/>
  <c r="AA871" i="5"/>
  <c r="X871" i="5"/>
  <c r="U871" i="5"/>
  <c r="AA873" i="5"/>
  <c r="X873" i="5"/>
  <c r="U873" i="5"/>
  <c r="AA875" i="5"/>
  <c r="X875" i="5"/>
  <c r="U875" i="5"/>
  <c r="AA877" i="5"/>
  <c r="X877" i="5"/>
  <c r="U877" i="5"/>
  <c r="AA879" i="5"/>
  <c r="X879" i="5"/>
  <c r="U879" i="5"/>
  <c r="AA881" i="5"/>
  <c r="X881" i="5"/>
  <c r="U881" i="5"/>
  <c r="AA883" i="5"/>
  <c r="X883" i="5"/>
  <c r="U883" i="5"/>
  <c r="AA885" i="5"/>
  <c r="X885" i="5"/>
  <c r="U885" i="5"/>
  <c r="AA887" i="5"/>
  <c r="X887" i="5"/>
  <c r="U887" i="5"/>
  <c r="AA889" i="5"/>
  <c r="X889" i="5"/>
  <c r="U889" i="5"/>
  <c r="AA891" i="5"/>
  <c r="X891" i="5"/>
  <c r="U891" i="5"/>
  <c r="AA893" i="5"/>
  <c r="X893" i="5"/>
  <c r="U893" i="5"/>
  <c r="AA895" i="5"/>
  <c r="X895" i="5"/>
  <c r="U895" i="5"/>
  <c r="AA897" i="5"/>
  <c r="X897" i="5"/>
  <c r="U897" i="5"/>
  <c r="AA899" i="5"/>
  <c r="X899" i="5"/>
  <c r="U899" i="5"/>
  <c r="AA901" i="5"/>
  <c r="X901" i="5"/>
  <c r="U901" i="5"/>
  <c r="AA903" i="5"/>
  <c r="X903" i="5"/>
  <c r="U903" i="5"/>
  <c r="AA905" i="5"/>
  <c r="X905" i="5"/>
  <c r="U905" i="5"/>
  <c r="AA907" i="5"/>
  <c r="X907" i="5"/>
  <c r="U907" i="5"/>
  <c r="AA909" i="5"/>
  <c r="X909" i="5"/>
  <c r="U909" i="5"/>
  <c r="AA911" i="5"/>
  <c r="X911" i="5"/>
  <c r="U911" i="5"/>
  <c r="AA913" i="5"/>
  <c r="X913" i="5"/>
  <c r="U913" i="5"/>
  <c r="AA915" i="5"/>
  <c r="X915" i="5"/>
  <c r="U915" i="5"/>
  <c r="AA917" i="5"/>
  <c r="X917" i="5"/>
  <c r="U917" i="5"/>
  <c r="AA919" i="5"/>
  <c r="X919" i="5"/>
  <c r="U919" i="5"/>
  <c r="AA921" i="5"/>
  <c r="X921" i="5"/>
  <c r="U921" i="5"/>
  <c r="AA923" i="5"/>
  <c r="X923" i="5"/>
  <c r="U923" i="5"/>
  <c r="AA924" i="5"/>
  <c r="X924" i="5"/>
  <c r="U924" i="5"/>
  <c r="AA925" i="5"/>
  <c r="X925" i="5"/>
  <c r="U925" i="5"/>
  <c r="AA927" i="5"/>
  <c r="X927" i="5"/>
  <c r="U927" i="5"/>
  <c r="AA928" i="5"/>
  <c r="X928" i="5"/>
  <c r="U928" i="5"/>
  <c r="AA929" i="5"/>
  <c r="X929" i="5"/>
  <c r="U929" i="5"/>
  <c r="AA930" i="5"/>
  <c r="X930" i="5"/>
  <c r="U930" i="5"/>
  <c r="AA931" i="5"/>
  <c r="X931" i="5"/>
  <c r="U931" i="5"/>
  <c r="AA932" i="5"/>
  <c r="X932" i="5"/>
  <c r="U932" i="5"/>
  <c r="AA933" i="5"/>
  <c r="X933" i="5"/>
  <c r="U933" i="5"/>
  <c r="AA934" i="5"/>
  <c r="X934" i="5"/>
  <c r="U934" i="5"/>
  <c r="AA935" i="5"/>
  <c r="X935" i="5"/>
  <c r="U935" i="5"/>
  <c r="AA936" i="5"/>
  <c r="X936" i="5"/>
  <c r="U936" i="5"/>
  <c r="AA937" i="5"/>
  <c r="X937" i="5"/>
  <c r="U937" i="5"/>
  <c r="AA938" i="5"/>
  <c r="X938" i="5"/>
  <c r="U938" i="5"/>
  <c r="AA939" i="5"/>
  <c r="X939" i="5"/>
  <c r="U939" i="5"/>
  <c r="AA940" i="5"/>
  <c r="X940" i="5"/>
  <c r="U940" i="5"/>
  <c r="AA941" i="5"/>
  <c r="X941" i="5"/>
  <c r="U941" i="5"/>
  <c r="AA942" i="5"/>
  <c r="X942" i="5"/>
  <c r="U942" i="5"/>
  <c r="AA943" i="5"/>
  <c r="X943" i="5"/>
  <c r="U943" i="5"/>
  <c r="AA944" i="5"/>
  <c r="X944" i="5"/>
  <c r="U944" i="5"/>
  <c r="AA945" i="5"/>
  <c r="X945" i="5"/>
  <c r="U945" i="5"/>
  <c r="AA946" i="5"/>
  <c r="X946" i="5"/>
  <c r="U946" i="5"/>
  <c r="AA947" i="5"/>
  <c r="X947" i="5"/>
  <c r="U947" i="5"/>
  <c r="AA948" i="5"/>
  <c r="X948" i="5"/>
  <c r="U948" i="5"/>
  <c r="AA949" i="5"/>
  <c r="X949" i="5"/>
  <c r="U949" i="5"/>
  <c r="AA950" i="5"/>
  <c r="X950" i="5"/>
  <c r="U950" i="5"/>
  <c r="AA951" i="5"/>
  <c r="X951" i="5"/>
  <c r="U951" i="5"/>
  <c r="AA952" i="5"/>
  <c r="X952" i="5"/>
  <c r="U952" i="5"/>
  <c r="AA953" i="5"/>
  <c r="X953" i="5"/>
  <c r="U953" i="5"/>
  <c r="AA954" i="5"/>
  <c r="X954" i="5"/>
  <c r="U954" i="5"/>
  <c r="AA955" i="5"/>
  <c r="X955" i="5"/>
  <c r="U955" i="5"/>
  <c r="AA956" i="5"/>
  <c r="X956" i="5"/>
  <c r="U956" i="5"/>
  <c r="AA957" i="5"/>
  <c r="X957" i="5"/>
  <c r="U957" i="5"/>
  <c r="AA958" i="5"/>
  <c r="X958" i="5"/>
  <c r="U958" i="5"/>
  <c r="AA959" i="5"/>
  <c r="X959" i="5"/>
  <c r="U959" i="5"/>
  <c r="AA960" i="5"/>
  <c r="X960" i="5"/>
  <c r="U960" i="5"/>
  <c r="AA961" i="5"/>
  <c r="X961" i="5"/>
  <c r="U961" i="5"/>
  <c r="AA962" i="5"/>
  <c r="X962" i="5"/>
  <c r="U962" i="5"/>
  <c r="AA963" i="5"/>
  <c r="X963" i="5"/>
  <c r="U963" i="5"/>
  <c r="AA964" i="5"/>
  <c r="X964" i="5"/>
  <c r="U964" i="5"/>
  <c r="AA965" i="5"/>
  <c r="X965" i="5"/>
  <c r="U965" i="5"/>
  <c r="AA966" i="5"/>
  <c r="X966" i="5"/>
  <c r="U966" i="5"/>
  <c r="AA967" i="5"/>
  <c r="X967" i="5"/>
  <c r="U967" i="5"/>
  <c r="AA968" i="5"/>
  <c r="X968" i="5"/>
  <c r="U968" i="5"/>
  <c r="AA969" i="5"/>
  <c r="X969" i="5"/>
  <c r="U969" i="5"/>
  <c r="AA970" i="5"/>
  <c r="X970" i="5"/>
  <c r="U970" i="5"/>
  <c r="AA971" i="5"/>
  <c r="X971" i="5"/>
  <c r="U971" i="5"/>
  <c r="AA972" i="5"/>
  <c r="X972" i="5"/>
  <c r="U972" i="5"/>
  <c r="AA973" i="5"/>
  <c r="X973" i="5"/>
  <c r="U973" i="5"/>
  <c r="AA974" i="5"/>
  <c r="X974" i="5"/>
  <c r="U974" i="5"/>
  <c r="AA975" i="5"/>
  <c r="X975" i="5"/>
  <c r="U975" i="5"/>
  <c r="AA976" i="5"/>
  <c r="X976" i="5"/>
  <c r="U976" i="5"/>
  <c r="AA977" i="5"/>
  <c r="X977" i="5"/>
  <c r="U977" i="5"/>
  <c r="AA978" i="5"/>
  <c r="X978" i="5"/>
  <c r="U978" i="5"/>
  <c r="AA979" i="5"/>
  <c r="X979" i="5"/>
  <c r="U979" i="5"/>
  <c r="AA980" i="5"/>
  <c r="X980" i="5"/>
  <c r="U980" i="5"/>
  <c r="AA981" i="5"/>
  <c r="X981" i="5"/>
  <c r="U981" i="5"/>
  <c r="AA982" i="5"/>
  <c r="X982" i="5"/>
  <c r="U982" i="5"/>
  <c r="AA983" i="5"/>
  <c r="X983" i="5"/>
  <c r="U983" i="5"/>
  <c r="AA984" i="5"/>
  <c r="X984" i="5"/>
  <c r="U984" i="5"/>
  <c r="AA985" i="5"/>
  <c r="X985" i="5"/>
  <c r="U985" i="5"/>
  <c r="AA986" i="5"/>
  <c r="X986" i="5"/>
  <c r="U986" i="5"/>
  <c r="AA987" i="5"/>
  <c r="X987" i="5"/>
  <c r="U987" i="5"/>
  <c r="AA988" i="5"/>
  <c r="X988" i="5"/>
  <c r="U988" i="5"/>
  <c r="AA989" i="5"/>
  <c r="X989" i="5"/>
  <c r="U989" i="5"/>
  <c r="AA990" i="5"/>
  <c r="X990" i="5"/>
  <c r="U990" i="5"/>
  <c r="AA991" i="5"/>
  <c r="X991" i="5"/>
  <c r="U991" i="5"/>
  <c r="AA992" i="5"/>
  <c r="X992" i="5"/>
  <c r="U992" i="5"/>
  <c r="AA993" i="5"/>
  <c r="X993" i="5"/>
  <c r="U993" i="5"/>
  <c r="AA994" i="5"/>
  <c r="X994" i="5"/>
  <c r="U994" i="5"/>
  <c r="AA995" i="5"/>
  <c r="X995" i="5"/>
  <c r="U995" i="5"/>
  <c r="AA996" i="5"/>
  <c r="X996" i="5"/>
  <c r="U996" i="5"/>
  <c r="AA997" i="5"/>
  <c r="X997" i="5"/>
  <c r="U997" i="5"/>
  <c r="AA998" i="5"/>
  <c r="X998" i="5"/>
  <c r="U998" i="5"/>
  <c r="AA999" i="5"/>
  <c r="X999" i="5"/>
  <c r="U999" i="5"/>
  <c r="AA1000" i="5"/>
  <c r="X1000" i="5"/>
  <c r="U1000" i="5"/>
  <c r="AA1001" i="5"/>
  <c r="X1001" i="5"/>
  <c r="U1001" i="5"/>
  <c r="AA1002" i="5"/>
  <c r="X1002" i="5"/>
  <c r="U1002" i="5"/>
  <c r="AA1003" i="5"/>
  <c r="X1003" i="5"/>
  <c r="U1003" i="5"/>
  <c r="AA1004" i="5"/>
  <c r="X1004" i="5"/>
  <c r="U1004" i="5"/>
  <c r="AA1005" i="5"/>
  <c r="X1005" i="5"/>
  <c r="U1005" i="5"/>
  <c r="AA1006" i="5"/>
  <c r="X1006" i="5"/>
  <c r="U1006" i="5"/>
  <c r="AA1007" i="5"/>
  <c r="X1007" i="5"/>
  <c r="U1007" i="5"/>
  <c r="AA1008" i="5"/>
  <c r="X1008" i="5"/>
  <c r="U1008" i="5"/>
  <c r="AA1009" i="5"/>
  <c r="X1009" i="5"/>
  <c r="U1009" i="5"/>
  <c r="AA1010" i="5"/>
  <c r="X1010" i="5"/>
  <c r="U1010" i="5"/>
  <c r="AA1011" i="5"/>
  <c r="X1011" i="5"/>
  <c r="U1011" i="5"/>
  <c r="AA1012" i="5"/>
  <c r="X1012" i="5"/>
  <c r="U1012" i="5"/>
  <c r="AA1013" i="5"/>
  <c r="X1013" i="5"/>
  <c r="U1013" i="5"/>
  <c r="AA1014" i="5"/>
  <c r="X1014" i="5"/>
  <c r="U1014" i="5"/>
  <c r="AA1015" i="5"/>
  <c r="X1015" i="5"/>
  <c r="U1015" i="5"/>
  <c r="AA1016" i="5"/>
  <c r="X1016" i="5"/>
  <c r="U1016" i="5"/>
  <c r="AA1017" i="5"/>
  <c r="X1017" i="5"/>
  <c r="U1017" i="5"/>
  <c r="AA1018" i="5"/>
  <c r="X1018" i="5"/>
  <c r="U1018" i="5"/>
  <c r="AA1019" i="5"/>
  <c r="X1019" i="5"/>
  <c r="U1019" i="5"/>
  <c r="AA1020" i="5"/>
  <c r="X1020" i="5"/>
  <c r="U1020" i="5"/>
  <c r="AA1021" i="5"/>
  <c r="X1021" i="5"/>
  <c r="U1021" i="5"/>
  <c r="AA1022" i="5"/>
  <c r="X1022" i="5"/>
  <c r="U1022" i="5"/>
  <c r="AA1023" i="5"/>
  <c r="X1023" i="5"/>
  <c r="U1023" i="5"/>
  <c r="AA1024" i="5"/>
  <c r="X1024" i="5"/>
  <c r="U1024" i="5"/>
  <c r="AA1025" i="5"/>
  <c r="X1025" i="5"/>
  <c r="U1025" i="5"/>
  <c r="AA1026" i="5"/>
  <c r="X1026" i="5"/>
  <c r="U1026" i="5"/>
  <c r="AA1027" i="5"/>
  <c r="X1027" i="5"/>
  <c r="U1027" i="5"/>
  <c r="AA1028" i="5"/>
  <c r="X1028" i="5"/>
  <c r="U1028" i="5"/>
  <c r="AA1029" i="5"/>
  <c r="X1029" i="5"/>
  <c r="U1029" i="5"/>
  <c r="AA1030" i="5"/>
  <c r="X1030" i="5"/>
  <c r="U1030" i="5"/>
  <c r="AA1031" i="5"/>
  <c r="X1031" i="5"/>
  <c r="U1031" i="5"/>
  <c r="AA1032" i="5"/>
  <c r="X1032" i="5"/>
  <c r="U1032" i="5"/>
  <c r="AA1033" i="5"/>
  <c r="X1033" i="5"/>
  <c r="U1033" i="5"/>
  <c r="AA1034" i="5"/>
  <c r="X1034" i="5"/>
  <c r="U1034" i="5"/>
  <c r="AA1035" i="5"/>
  <c r="X1035" i="5"/>
  <c r="U1035" i="5"/>
  <c r="AA1036" i="5"/>
  <c r="X1036" i="5"/>
  <c r="U1036" i="5"/>
  <c r="AA1037" i="5"/>
  <c r="X1037" i="5"/>
  <c r="U1037" i="5"/>
  <c r="AA1038" i="5"/>
  <c r="X1038" i="5"/>
  <c r="U1038" i="5"/>
  <c r="AA1039" i="5"/>
  <c r="X1039" i="5"/>
  <c r="U1039" i="5"/>
  <c r="AA1040" i="5"/>
  <c r="X1040" i="5"/>
  <c r="U1040" i="5"/>
  <c r="AA1041" i="5"/>
  <c r="X1041" i="5"/>
  <c r="U1041" i="5"/>
  <c r="AA1042" i="5"/>
  <c r="X1042" i="5"/>
  <c r="U1042" i="5"/>
  <c r="AA1043" i="5"/>
  <c r="X1043" i="5"/>
  <c r="U1043" i="5"/>
  <c r="AA1044" i="5"/>
  <c r="X1044" i="5"/>
  <c r="U1044" i="5"/>
  <c r="AA1045" i="5"/>
  <c r="X1045" i="5"/>
  <c r="U1045" i="5"/>
  <c r="AA1046" i="5"/>
  <c r="X1046" i="5"/>
  <c r="U1046" i="5"/>
  <c r="AA1047" i="5"/>
  <c r="X1047" i="5"/>
  <c r="U1047" i="5"/>
  <c r="AA1048" i="5"/>
  <c r="X1048" i="5"/>
  <c r="U1048" i="5"/>
  <c r="AA1049" i="5"/>
  <c r="X1049" i="5"/>
  <c r="U1049" i="5"/>
  <c r="AA1050" i="5"/>
  <c r="X1050" i="5"/>
  <c r="U1050" i="5"/>
  <c r="AA1051" i="5"/>
  <c r="X1051" i="5"/>
  <c r="U1051" i="5"/>
  <c r="AA1052" i="5"/>
  <c r="X1052" i="5"/>
  <c r="U1052" i="5"/>
  <c r="AA1053" i="5"/>
  <c r="X1053" i="5"/>
  <c r="U1053" i="5"/>
  <c r="AA1054" i="5"/>
  <c r="X1054" i="5"/>
  <c r="U1054" i="5"/>
  <c r="AA1055" i="5"/>
  <c r="X1055" i="5"/>
  <c r="U1055" i="5"/>
  <c r="AA1056" i="5"/>
  <c r="X1056" i="5"/>
  <c r="U1056" i="5"/>
  <c r="AA1057" i="5"/>
  <c r="X1057" i="5"/>
  <c r="U1057" i="5"/>
  <c r="AA1058" i="5"/>
  <c r="X1058" i="5"/>
  <c r="U1058" i="5"/>
  <c r="AA1059" i="5"/>
  <c r="X1059" i="5"/>
  <c r="U1059" i="5"/>
  <c r="AA1060" i="5"/>
  <c r="X1060" i="5"/>
  <c r="U1060" i="5"/>
  <c r="AA1061" i="5"/>
  <c r="X1061" i="5"/>
  <c r="U1061" i="5"/>
  <c r="AA1062" i="5"/>
  <c r="X1062" i="5"/>
  <c r="U1062" i="5"/>
  <c r="AA1063" i="5"/>
  <c r="X1063" i="5"/>
  <c r="U1063" i="5"/>
  <c r="AA1064" i="5"/>
  <c r="X1064" i="5"/>
  <c r="U1064" i="5"/>
  <c r="AA1065" i="5"/>
  <c r="X1065" i="5"/>
  <c r="U1065" i="5"/>
  <c r="AA1066" i="5"/>
  <c r="X1066" i="5"/>
  <c r="U1066" i="5"/>
  <c r="AA1067" i="5"/>
  <c r="X1067" i="5"/>
  <c r="U1067" i="5"/>
  <c r="AA1068" i="5"/>
  <c r="X1068" i="5"/>
  <c r="U1068" i="5"/>
  <c r="AA1069" i="5"/>
  <c r="X1069" i="5"/>
  <c r="U1069" i="5"/>
  <c r="AA1070" i="5"/>
  <c r="X1070" i="5"/>
  <c r="U1070" i="5"/>
  <c r="AA1071" i="5"/>
  <c r="X1071" i="5"/>
  <c r="U1071" i="5"/>
  <c r="AA1072" i="5"/>
  <c r="X1072" i="5"/>
  <c r="U1072" i="5"/>
  <c r="AA1073" i="5"/>
  <c r="X1073" i="5"/>
  <c r="U1073" i="5"/>
  <c r="AA1074" i="5"/>
  <c r="X1074" i="5"/>
  <c r="U1074" i="5"/>
  <c r="AA1075" i="5"/>
  <c r="X1075" i="5"/>
  <c r="U1075" i="5"/>
  <c r="AA1076" i="5"/>
  <c r="X1076" i="5"/>
  <c r="U1076" i="5"/>
  <c r="AA1077" i="5"/>
  <c r="X1077" i="5"/>
  <c r="U1077" i="5"/>
  <c r="AA1078" i="5"/>
  <c r="X1078" i="5"/>
  <c r="U1078" i="5"/>
  <c r="AA1079" i="5"/>
  <c r="X1079" i="5"/>
  <c r="U1079" i="5"/>
  <c r="AA1080" i="5"/>
  <c r="X1080" i="5"/>
  <c r="U1080" i="5"/>
  <c r="AA1081" i="5"/>
  <c r="X1081" i="5"/>
  <c r="U1081" i="5"/>
  <c r="AA1082" i="5"/>
  <c r="X1082" i="5"/>
  <c r="U1082" i="5"/>
  <c r="AA1083" i="5"/>
  <c r="X1083" i="5"/>
  <c r="U1083" i="5"/>
  <c r="AA1084" i="5"/>
  <c r="X1084" i="5"/>
  <c r="U1084" i="5"/>
  <c r="AA1085" i="5"/>
  <c r="X1085" i="5"/>
  <c r="U1085" i="5"/>
  <c r="AA1086" i="5"/>
  <c r="X1086" i="5"/>
  <c r="U1086" i="5"/>
  <c r="AA1087" i="5"/>
  <c r="X1087" i="5"/>
  <c r="U1087" i="5"/>
  <c r="AA1088" i="5"/>
  <c r="X1088" i="5"/>
  <c r="U1088" i="5"/>
  <c r="AA1089" i="5"/>
  <c r="X1089" i="5"/>
  <c r="U1089" i="5"/>
  <c r="AA1090" i="5"/>
  <c r="X1090" i="5"/>
  <c r="U1090" i="5"/>
  <c r="AA1091" i="5"/>
  <c r="X1091" i="5"/>
  <c r="U1091" i="5"/>
  <c r="AA1092" i="5"/>
  <c r="X1092" i="5"/>
  <c r="U1092" i="5"/>
  <c r="AA1093" i="5"/>
  <c r="X1093" i="5"/>
  <c r="U1093" i="5"/>
  <c r="AA1094" i="5"/>
  <c r="X1094" i="5"/>
  <c r="U1094" i="5"/>
  <c r="AA1095" i="5"/>
  <c r="X1095" i="5"/>
  <c r="U1095" i="5"/>
  <c r="AA1096" i="5"/>
  <c r="X1096" i="5"/>
  <c r="U1096" i="5"/>
  <c r="AA1097" i="5"/>
  <c r="X1097" i="5"/>
  <c r="U1097" i="5"/>
  <c r="AA1098" i="5"/>
  <c r="X1098" i="5"/>
  <c r="U1098" i="5"/>
  <c r="AA1099" i="5"/>
  <c r="X1099" i="5"/>
  <c r="U1099" i="5"/>
  <c r="AA1100" i="5"/>
  <c r="X1100" i="5"/>
  <c r="U1100" i="5"/>
  <c r="AA1101" i="5"/>
  <c r="X1101" i="5"/>
  <c r="U1101" i="5"/>
  <c r="AA1102" i="5"/>
  <c r="X1102" i="5"/>
  <c r="U1102" i="5"/>
  <c r="AA1103" i="5"/>
  <c r="X1103" i="5"/>
  <c r="U1103" i="5"/>
  <c r="AA1104" i="5"/>
  <c r="X1104" i="5"/>
  <c r="U1104" i="5"/>
  <c r="AA1105" i="5"/>
  <c r="X1105" i="5"/>
  <c r="U1105" i="5"/>
  <c r="AA1106" i="5"/>
  <c r="X1106" i="5"/>
  <c r="U1106" i="5"/>
  <c r="AA1107" i="5"/>
  <c r="X1107" i="5"/>
  <c r="U1107" i="5"/>
  <c r="AA1108" i="5"/>
  <c r="X1108" i="5"/>
  <c r="U1108" i="5"/>
  <c r="AA1109" i="5"/>
  <c r="X1109" i="5"/>
  <c r="U1109" i="5"/>
  <c r="AA1110" i="5"/>
  <c r="X1110" i="5"/>
  <c r="U1110" i="5"/>
  <c r="AA1111" i="5"/>
  <c r="X1111" i="5"/>
  <c r="U1111" i="5"/>
  <c r="AA1112" i="5"/>
  <c r="X1112" i="5"/>
  <c r="U1112" i="5"/>
  <c r="AA1113" i="5"/>
  <c r="X1113" i="5"/>
  <c r="U1113" i="5"/>
  <c r="AA1114" i="5"/>
  <c r="X1114" i="5"/>
  <c r="U1114" i="5"/>
  <c r="AA1115" i="5"/>
  <c r="X1115" i="5"/>
  <c r="U1115" i="5"/>
  <c r="AA1116" i="5"/>
  <c r="X1116" i="5"/>
  <c r="U1116" i="5"/>
  <c r="AA1117" i="5"/>
  <c r="X1117" i="5"/>
  <c r="U1117" i="5"/>
  <c r="AA1118" i="5"/>
  <c r="X1118" i="5"/>
  <c r="U1118" i="5"/>
  <c r="AA1119" i="5"/>
  <c r="X1119" i="5"/>
  <c r="U1119" i="5"/>
  <c r="AA1120" i="5"/>
  <c r="X1120" i="5"/>
  <c r="U1120" i="5"/>
  <c r="AA1121" i="5"/>
  <c r="X1121" i="5"/>
  <c r="U1121" i="5"/>
  <c r="AA1122" i="5"/>
  <c r="X1122" i="5"/>
  <c r="U1122" i="5"/>
  <c r="AA1123" i="5"/>
  <c r="X1123" i="5"/>
  <c r="U1123" i="5"/>
  <c r="AA1124" i="5"/>
  <c r="X1124" i="5"/>
  <c r="U1124" i="5"/>
  <c r="AA1125" i="5"/>
  <c r="X1125" i="5"/>
  <c r="U1125" i="5"/>
  <c r="AA1126" i="5"/>
  <c r="X1126" i="5"/>
  <c r="U1126" i="5"/>
  <c r="AA1127" i="5"/>
  <c r="X1127" i="5"/>
  <c r="U1127" i="5"/>
  <c r="AA1128" i="5"/>
  <c r="X1128" i="5"/>
  <c r="U1128" i="5"/>
  <c r="AA1129" i="5"/>
  <c r="X1129" i="5"/>
  <c r="U1129" i="5"/>
  <c r="AA1130" i="5"/>
  <c r="X1130" i="5"/>
  <c r="U1130" i="5"/>
  <c r="AA1131" i="5"/>
  <c r="X1131" i="5"/>
  <c r="U1131" i="5"/>
  <c r="AA1132" i="5"/>
  <c r="X1132" i="5"/>
  <c r="U1132" i="5"/>
  <c r="AA1133" i="5"/>
  <c r="X1133" i="5"/>
  <c r="U1133" i="5"/>
  <c r="AA1134" i="5"/>
  <c r="X1134" i="5"/>
  <c r="U1134" i="5"/>
  <c r="AA1135" i="5"/>
  <c r="X1135" i="5"/>
  <c r="U1135" i="5"/>
  <c r="AA1136" i="5"/>
  <c r="X1136" i="5"/>
  <c r="U1136" i="5"/>
  <c r="AA1137" i="5"/>
  <c r="X1137" i="5"/>
  <c r="U1137" i="5"/>
  <c r="AA1138" i="5"/>
  <c r="X1138" i="5"/>
  <c r="U1138" i="5"/>
  <c r="AA1139" i="5"/>
  <c r="X1139" i="5"/>
  <c r="U1139" i="5"/>
  <c r="AA1140" i="5"/>
  <c r="X1140" i="5"/>
  <c r="U1140" i="5"/>
  <c r="AA1141" i="5"/>
  <c r="X1141" i="5"/>
  <c r="U1141" i="5"/>
  <c r="AA1142" i="5"/>
  <c r="X1142" i="5"/>
  <c r="U1142" i="5"/>
  <c r="AA1143" i="5"/>
  <c r="X1143" i="5"/>
  <c r="U1143" i="5"/>
  <c r="AA1144" i="5"/>
  <c r="X1144" i="5"/>
  <c r="U1144" i="5"/>
  <c r="AA1145" i="5"/>
  <c r="X1145" i="5"/>
  <c r="U1145" i="5"/>
  <c r="AA1146" i="5"/>
  <c r="X1146" i="5"/>
  <c r="U1146" i="5"/>
  <c r="AA1147" i="5"/>
  <c r="X1147" i="5"/>
  <c r="U1147" i="5"/>
  <c r="AA1148" i="5"/>
  <c r="X1148" i="5"/>
  <c r="U1148" i="5"/>
  <c r="AA1149" i="5"/>
  <c r="X1149" i="5"/>
  <c r="U1149" i="5"/>
  <c r="AA1150" i="5"/>
  <c r="X1150" i="5"/>
  <c r="U1150" i="5"/>
  <c r="AA1151" i="5"/>
  <c r="X1151" i="5"/>
  <c r="U1151" i="5"/>
  <c r="AA1152" i="5"/>
  <c r="X1152" i="5"/>
  <c r="U1152" i="5"/>
  <c r="AA1153" i="5"/>
  <c r="X1153" i="5"/>
  <c r="U1153" i="5"/>
  <c r="AA1154" i="5"/>
  <c r="X1154" i="5"/>
  <c r="U1154" i="5"/>
  <c r="AA1155" i="5"/>
  <c r="X1155" i="5"/>
  <c r="U1155" i="5"/>
  <c r="AA1156" i="5"/>
  <c r="X1156" i="5"/>
  <c r="U1156" i="5"/>
  <c r="AA1157" i="5"/>
  <c r="X1157" i="5"/>
  <c r="U1157" i="5"/>
  <c r="AA1158" i="5"/>
  <c r="X1158" i="5"/>
  <c r="U1158" i="5"/>
  <c r="AA1159" i="5"/>
  <c r="X1159" i="5"/>
  <c r="U1159" i="5"/>
  <c r="AA1160" i="5"/>
  <c r="X1160" i="5"/>
  <c r="U1160" i="5"/>
  <c r="AA1161" i="5"/>
  <c r="X1161" i="5"/>
  <c r="U1161" i="5"/>
  <c r="AA1162" i="5"/>
  <c r="X1162" i="5"/>
  <c r="U1162" i="5"/>
  <c r="AA1163" i="5"/>
  <c r="X1163" i="5"/>
  <c r="U1163" i="5"/>
  <c r="AA1164" i="5"/>
  <c r="X1164" i="5"/>
  <c r="U1164" i="5"/>
  <c r="AA1165" i="5"/>
  <c r="X1165" i="5"/>
  <c r="U1165" i="5"/>
  <c r="AA1166" i="5"/>
  <c r="X1166" i="5"/>
  <c r="U1166" i="5"/>
  <c r="AA1167" i="5"/>
  <c r="X1167" i="5"/>
  <c r="U1167" i="5"/>
  <c r="AA1168" i="5"/>
  <c r="X1168" i="5"/>
  <c r="U1168" i="5"/>
  <c r="AA1169" i="5"/>
  <c r="X1169" i="5"/>
  <c r="U1169" i="5"/>
  <c r="AA1170" i="5"/>
  <c r="X1170" i="5"/>
  <c r="U1170" i="5"/>
  <c r="AA1171" i="5"/>
  <c r="X1171" i="5"/>
  <c r="U1171" i="5"/>
  <c r="AA1172" i="5"/>
  <c r="X1172" i="5"/>
  <c r="U1172" i="5"/>
  <c r="AA1173" i="5"/>
  <c r="X1173" i="5"/>
  <c r="U1173" i="5"/>
  <c r="AA1174" i="5"/>
  <c r="X1174" i="5"/>
  <c r="U1174" i="5"/>
  <c r="AA1175" i="5"/>
  <c r="X1175" i="5"/>
  <c r="U1175" i="5"/>
  <c r="AA1176" i="5"/>
  <c r="X1176" i="5"/>
  <c r="U1176" i="5"/>
  <c r="AA1177" i="5"/>
  <c r="X1177" i="5"/>
  <c r="U1177" i="5"/>
  <c r="AA1178" i="5"/>
  <c r="X1178" i="5"/>
  <c r="U1178" i="5"/>
  <c r="AA1179" i="5"/>
  <c r="X1179" i="5"/>
  <c r="U1179" i="5"/>
  <c r="AA1180" i="5"/>
  <c r="X1180" i="5"/>
  <c r="U1180" i="5"/>
  <c r="AA1181" i="5"/>
  <c r="X1181" i="5"/>
  <c r="U1181" i="5"/>
  <c r="AA1182" i="5"/>
  <c r="X1182" i="5"/>
  <c r="U1182" i="5"/>
  <c r="AA1183" i="5"/>
  <c r="X1183" i="5"/>
  <c r="U1183" i="5"/>
  <c r="AA1184" i="5"/>
  <c r="X1184" i="5"/>
  <c r="U1184" i="5"/>
  <c r="AA1185" i="5"/>
  <c r="X1185" i="5"/>
  <c r="U1185" i="5"/>
  <c r="AA1186" i="5"/>
  <c r="X1186" i="5"/>
  <c r="U1186" i="5"/>
  <c r="AA1187" i="5"/>
  <c r="X1187" i="5"/>
  <c r="U1187" i="5"/>
  <c r="AA1188" i="5"/>
  <c r="X1188" i="5"/>
  <c r="U1188" i="5"/>
  <c r="AA1189" i="5"/>
  <c r="X1189" i="5"/>
  <c r="U1189" i="5"/>
  <c r="AA1190" i="5"/>
  <c r="X1190" i="5"/>
  <c r="U1190" i="5"/>
  <c r="AA1191" i="5"/>
  <c r="X1191" i="5"/>
  <c r="U1191" i="5"/>
  <c r="AA1192" i="5"/>
  <c r="X1192" i="5"/>
  <c r="U1192" i="5"/>
  <c r="AA1193" i="5"/>
  <c r="X1193" i="5"/>
  <c r="U1193" i="5"/>
  <c r="AA1194" i="5"/>
  <c r="X1194" i="5"/>
  <c r="U1194" i="5"/>
  <c r="AA1195" i="5"/>
  <c r="X1195" i="5"/>
  <c r="U1195" i="5"/>
  <c r="AA1196" i="5"/>
  <c r="X1196" i="5"/>
  <c r="U1196" i="5"/>
  <c r="AA1197" i="5"/>
  <c r="X1197" i="5"/>
  <c r="U1197" i="5"/>
  <c r="AA1198" i="5"/>
  <c r="X1198" i="5"/>
  <c r="U1198" i="5"/>
  <c r="AA1199" i="5"/>
  <c r="X1199" i="5"/>
  <c r="U1199" i="5"/>
  <c r="AA1200" i="5"/>
  <c r="X1200" i="5"/>
  <c r="U1200" i="5"/>
  <c r="AA1201" i="5"/>
  <c r="X1201" i="5"/>
  <c r="U1201" i="5"/>
  <c r="AA1202" i="5"/>
  <c r="X1202" i="5"/>
  <c r="U1202" i="5"/>
  <c r="AA1203" i="5"/>
  <c r="X1203" i="5"/>
  <c r="U1203" i="5"/>
  <c r="AA1204" i="5"/>
  <c r="X1204" i="5"/>
  <c r="U1204" i="5"/>
  <c r="AA1205" i="5"/>
  <c r="X1205" i="5"/>
  <c r="U1205" i="5"/>
  <c r="AA1206" i="5"/>
  <c r="X1206" i="5"/>
  <c r="U1206" i="5"/>
  <c r="AA1207" i="5"/>
  <c r="X1207" i="5"/>
  <c r="U1207" i="5"/>
  <c r="AA1208" i="5"/>
  <c r="X1208" i="5"/>
  <c r="U1208" i="5"/>
  <c r="AA1209" i="5"/>
  <c r="X1209" i="5"/>
  <c r="U1209" i="5"/>
  <c r="AA1210" i="5"/>
  <c r="X1210" i="5"/>
  <c r="U1210" i="5"/>
  <c r="AA1211" i="5"/>
  <c r="X1211" i="5"/>
  <c r="U1211" i="5"/>
  <c r="AA1212" i="5"/>
  <c r="X1212" i="5"/>
  <c r="U1212" i="5"/>
  <c r="AA1213" i="5"/>
  <c r="X1213" i="5"/>
  <c r="U1213" i="5"/>
  <c r="AA1214" i="5"/>
  <c r="X1214" i="5"/>
  <c r="U1214" i="5"/>
  <c r="AA1215" i="5"/>
  <c r="X1215" i="5"/>
  <c r="U1215" i="5"/>
  <c r="AA1216" i="5"/>
  <c r="X1216" i="5"/>
  <c r="U1216" i="5"/>
  <c r="AA1217" i="5"/>
  <c r="X1217" i="5"/>
  <c r="U1217" i="5"/>
  <c r="AA1218" i="5"/>
  <c r="X1218" i="5"/>
  <c r="U1218" i="5"/>
  <c r="AA1219" i="5"/>
  <c r="X1219" i="5"/>
  <c r="U1219" i="5"/>
  <c r="AA1220" i="5"/>
  <c r="X1220" i="5"/>
  <c r="U1220" i="5"/>
  <c r="AA1221" i="5"/>
  <c r="X1221" i="5"/>
  <c r="U1221" i="5"/>
  <c r="AA1222" i="5"/>
  <c r="X1222" i="5"/>
  <c r="U1222" i="5"/>
  <c r="AA1223" i="5"/>
  <c r="X1223" i="5"/>
  <c r="U1223" i="5"/>
  <c r="AA1224" i="5"/>
  <c r="X1224" i="5"/>
  <c r="U1224" i="5"/>
  <c r="AA1225" i="5"/>
  <c r="X1225" i="5"/>
  <c r="U1225" i="5"/>
  <c r="AA1226" i="5"/>
  <c r="X1226" i="5"/>
  <c r="U1226" i="5"/>
  <c r="AA1227" i="5"/>
  <c r="X1227" i="5"/>
  <c r="U1227" i="5"/>
  <c r="AA1228" i="5"/>
  <c r="X1228" i="5"/>
  <c r="U1228" i="5"/>
  <c r="AA1229" i="5"/>
  <c r="X1229" i="5"/>
  <c r="U1229" i="5"/>
  <c r="AA1230" i="5"/>
  <c r="X1230" i="5"/>
  <c r="U1230" i="5"/>
  <c r="AA1231" i="5"/>
  <c r="X1231" i="5"/>
  <c r="U1231" i="5"/>
  <c r="AA1232" i="5"/>
  <c r="X1232" i="5"/>
  <c r="U1232" i="5"/>
  <c r="AA1233" i="5"/>
  <c r="X1233" i="5"/>
  <c r="U1233" i="5"/>
  <c r="AA1234" i="5"/>
  <c r="X1234" i="5"/>
  <c r="U1234" i="5"/>
  <c r="AA1235" i="5"/>
  <c r="X1235" i="5"/>
  <c r="U1235" i="5"/>
  <c r="AA1236" i="5"/>
  <c r="X1236" i="5"/>
  <c r="U1236" i="5"/>
  <c r="AA1237" i="5"/>
  <c r="X1237" i="5"/>
  <c r="U1237" i="5"/>
  <c r="AA1238" i="5"/>
  <c r="X1238" i="5"/>
  <c r="U1238" i="5"/>
  <c r="AA1239" i="5"/>
  <c r="X1239" i="5"/>
  <c r="U1239" i="5"/>
  <c r="AA1240" i="5"/>
  <c r="X1240" i="5"/>
  <c r="U1240" i="5"/>
  <c r="AA1241" i="5"/>
  <c r="X1241" i="5"/>
  <c r="U1241" i="5"/>
  <c r="AA1242" i="5"/>
  <c r="X1242" i="5"/>
  <c r="U1242" i="5"/>
  <c r="AA1243" i="5"/>
  <c r="X1243" i="5"/>
  <c r="U1243" i="5"/>
  <c r="AA1244" i="5"/>
  <c r="X1244" i="5"/>
  <c r="U1244" i="5"/>
  <c r="AA1245" i="5"/>
  <c r="X1245" i="5"/>
  <c r="U1245" i="5"/>
  <c r="AA1246" i="5"/>
  <c r="X1246" i="5"/>
  <c r="U1246" i="5"/>
  <c r="AA1247" i="5"/>
  <c r="X1247" i="5"/>
  <c r="U1247" i="5"/>
  <c r="AA1248" i="5"/>
  <c r="X1248" i="5"/>
  <c r="U1248" i="5"/>
  <c r="AA1249" i="5"/>
  <c r="X1249" i="5"/>
  <c r="U1249" i="5"/>
  <c r="AA1250" i="5"/>
  <c r="X1250" i="5"/>
  <c r="U1250" i="5"/>
  <c r="AA1251" i="5"/>
  <c r="X1251" i="5"/>
  <c r="U1251" i="5"/>
  <c r="AA1252" i="5"/>
  <c r="X1252" i="5"/>
  <c r="U1252" i="5"/>
  <c r="AA1253" i="5"/>
  <c r="X1253" i="5"/>
  <c r="U1253" i="5"/>
  <c r="AA1254" i="5"/>
  <c r="X1254" i="5"/>
  <c r="U1254" i="5"/>
  <c r="AA1255" i="5"/>
  <c r="X1255" i="5"/>
  <c r="U1255" i="5"/>
  <c r="AA1256" i="5"/>
  <c r="X1256" i="5"/>
  <c r="U1256" i="5"/>
  <c r="AA1257" i="5"/>
  <c r="X1257" i="5"/>
  <c r="U1257" i="5"/>
  <c r="AA1258" i="5"/>
  <c r="X1258" i="5"/>
  <c r="U1258" i="5"/>
  <c r="AA1259" i="5"/>
  <c r="X1259" i="5"/>
  <c r="U1259" i="5"/>
  <c r="AA1260" i="5"/>
  <c r="X1260" i="5"/>
  <c r="U1260" i="5"/>
  <c r="AA1261" i="5"/>
  <c r="X1261" i="5"/>
  <c r="U1261" i="5"/>
  <c r="AA1262" i="5"/>
  <c r="X1262" i="5"/>
  <c r="U1262" i="5"/>
  <c r="AA1263" i="5"/>
  <c r="X1263" i="5"/>
  <c r="U1263" i="5"/>
  <c r="AA1264" i="5"/>
  <c r="X1264" i="5"/>
  <c r="U1264" i="5"/>
  <c r="AA1265" i="5"/>
  <c r="X1265" i="5"/>
  <c r="U1265" i="5"/>
  <c r="AA1266" i="5"/>
  <c r="X1266" i="5"/>
  <c r="U1266" i="5"/>
  <c r="AA1267" i="5"/>
  <c r="X1267" i="5"/>
  <c r="U1267" i="5"/>
  <c r="AA1268" i="5"/>
  <c r="X1268" i="5"/>
  <c r="U1268" i="5"/>
  <c r="AA1269" i="5"/>
  <c r="X1269" i="5"/>
  <c r="U1269" i="5"/>
  <c r="AA1270" i="5"/>
  <c r="X1270" i="5"/>
  <c r="U1270" i="5"/>
  <c r="AA1271" i="5"/>
  <c r="X1271" i="5"/>
  <c r="U1271" i="5"/>
  <c r="AA1272" i="5"/>
  <c r="X1272" i="5"/>
  <c r="U1272" i="5"/>
  <c r="AA1273" i="5"/>
  <c r="X1273" i="5"/>
  <c r="U1273" i="5"/>
  <c r="AA1274" i="5"/>
  <c r="X1274" i="5"/>
  <c r="U1274" i="5"/>
  <c r="AA1275" i="5"/>
  <c r="X1275" i="5"/>
  <c r="U1275" i="5"/>
  <c r="AA1276" i="5"/>
  <c r="X1276" i="5"/>
  <c r="U1276" i="5"/>
  <c r="AA1277" i="5"/>
  <c r="X1277" i="5"/>
  <c r="U1277" i="5"/>
  <c r="AA1278" i="5"/>
  <c r="X1278" i="5"/>
  <c r="U1278" i="5"/>
  <c r="AA1279" i="5"/>
  <c r="X1279" i="5"/>
  <c r="U1279" i="5"/>
  <c r="AA1280" i="5"/>
  <c r="X1280" i="5"/>
  <c r="U1280" i="5"/>
  <c r="AA1281" i="5"/>
  <c r="X1281" i="5"/>
  <c r="U1281" i="5"/>
  <c r="AA1282" i="5"/>
  <c r="X1282" i="5"/>
  <c r="U1282" i="5"/>
  <c r="AA1283" i="5"/>
  <c r="X1283" i="5"/>
  <c r="U1283" i="5"/>
  <c r="AA1284" i="5"/>
  <c r="X1284" i="5"/>
  <c r="U1284" i="5"/>
  <c r="AA1285" i="5"/>
  <c r="X1285" i="5"/>
  <c r="U1285" i="5"/>
  <c r="AA1286" i="5"/>
  <c r="X1286" i="5"/>
  <c r="U1286" i="5"/>
  <c r="AA1287" i="5"/>
  <c r="X1287" i="5"/>
  <c r="U1287" i="5"/>
  <c r="AA1288" i="5"/>
  <c r="X1288" i="5"/>
  <c r="U1288" i="5"/>
  <c r="AA1289" i="5"/>
  <c r="X1289" i="5"/>
  <c r="U1289" i="5"/>
  <c r="AA1290" i="5"/>
  <c r="X1290" i="5"/>
  <c r="U1290" i="5"/>
  <c r="AA1291" i="5"/>
  <c r="X1291" i="5"/>
  <c r="U1291" i="5"/>
  <c r="AA1292" i="5"/>
  <c r="X1292" i="5"/>
  <c r="U1292" i="5"/>
  <c r="AA1293" i="5"/>
  <c r="X1293" i="5"/>
  <c r="U1293" i="5"/>
  <c r="AA1294" i="5"/>
  <c r="X1294" i="5"/>
  <c r="U1294" i="5"/>
  <c r="AA1295" i="5"/>
  <c r="X1295" i="5"/>
  <c r="U1295" i="5"/>
  <c r="AA1296" i="5"/>
  <c r="X1296" i="5"/>
  <c r="U1296" i="5"/>
  <c r="AA1297" i="5"/>
  <c r="X1297" i="5"/>
  <c r="U1297" i="5"/>
  <c r="AA1298" i="5"/>
  <c r="X1298" i="5"/>
  <c r="U1298" i="5"/>
  <c r="AA1299" i="5"/>
  <c r="X1299" i="5"/>
  <c r="U1299" i="5"/>
  <c r="AA1300" i="5"/>
  <c r="X1300" i="5"/>
  <c r="U1300" i="5"/>
  <c r="AA1301" i="5"/>
  <c r="X1301" i="5"/>
  <c r="U1301" i="5"/>
  <c r="O1301" i="5"/>
  <c r="O1299" i="5"/>
  <c r="O1297" i="5"/>
  <c r="O1295" i="5"/>
  <c r="O1293" i="5"/>
  <c r="O1291" i="5"/>
  <c r="O1289" i="5"/>
  <c r="O1287" i="5"/>
  <c r="O1285" i="5"/>
  <c r="O1283" i="5"/>
  <c r="O1281" i="5"/>
  <c r="O1279" i="5"/>
  <c r="O1277" i="5"/>
  <c r="O1275" i="5"/>
  <c r="O1273" i="5"/>
  <c r="O1271" i="5"/>
  <c r="O1269" i="5"/>
  <c r="O1267" i="5"/>
  <c r="O1265" i="5"/>
  <c r="O1263" i="5"/>
  <c r="O1261" i="5"/>
  <c r="O1259" i="5"/>
  <c r="O1257" i="5"/>
  <c r="O1255" i="5"/>
  <c r="O1253" i="5"/>
  <c r="O1251" i="5"/>
  <c r="O1249" i="5"/>
  <c r="O1247" i="5"/>
  <c r="O1245" i="5"/>
  <c r="O1243" i="5"/>
  <c r="O1241" i="5"/>
  <c r="O1239" i="5"/>
  <c r="O1237" i="5"/>
  <c r="O1235" i="5"/>
  <c r="O1233" i="5"/>
  <c r="O1231" i="5"/>
  <c r="O1229" i="5"/>
  <c r="O1227" i="5"/>
  <c r="O1225" i="5"/>
  <c r="O1223" i="5"/>
  <c r="O1221" i="5"/>
  <c r="O1219" i="5"/>
  <c r="O1217" i="5"/>
  <c r="O1215" i="5"/>
  <c r="O1213" i="5"/>
  <c r="O1211" i="5"/>
  <c r="O1209" i="5"/>
  <c r="O1207" i="5"/>
  <c r="O1205" i="5"/>
  <c r="O1203" i="5"/>
  <c r="O1201" i="5"/>
  <c r="O1199" i="5"/>
  <c r="O1197" i="5"/>
  <c r="O1195" i="5"/>
  <c r="O1193" i="5"/>
  <c r="O1191" i="5"/>
  <c r="O1189" i="5"/>
  <c r="O1187" i="5"/>
  <c r="O1185" i="5"/>
  <c r="O1183" i="5"/>
  <c r="O1181" i="5"/>
  <c r="O1179" i="5"/>
  <c r="O1177" i="5"/>
  <c r="O1175" i="5"/>
  <c r="O1173" i="5"/>
  <c r="O1171" i="5"/>
  <c r="O1169" i="5"/>
  <c r="O1167" i="5"/>
  <c r="O1165" i="5"/>
  <c r="O1163" i="5"/>
  <c r="O1161" i="5"/>
  <c r="O1159" i="5"/>
  <c r="O1157" i="5"/>
  <c r="O1155" i="5"/>
  <c r="O1153" i="5"/>
  <c r="O1151" i="5"/>
  <c r="O1149" i="5"/>
  <c r="O1147" i="5"/>
  <c r="O1145" i="5"/>
  <c r="O1143" i="5"/>
  <c r="O1141" i="5"/>
  <c r="O1139" i="5"/>
  <c r="O1137" i="5"/>
  <c r="O1135" i="5"/>
  <c r="O1133" i="5"/>
  <c r="O1131" i="5"/>
  <c r="O1129" i="5"/>
  <c r="O1127" i="5"/>
  <c r="O1125" i="5"/>
  <c r="O1123" i="5"/>
  <c r="O1121" i="5"/>
  <c r="O1119" i="5"/>
  <c r="O1117" i="5"/>
  <c r="O1115" i="5"/>
  <c r="O1113" i="5"/>
  <c r="O1111" i="5"/>
  <c r="O1109" i="5"/>
  <c r="O1107" i="5"/>
  <c r="O1105" i="5"/>
  <c r="O1103" i="5"/>
  <c r="O1101" i="5"/>
  <c r="O1099" i="5"/>
  <c r="O1097" i="5"/>
  <c r="O1095" i="5"/>
  <c r="O1093" i="5"/>
  <c r="O1091" i="5"/>
  <c r="O1089" i="5"/>
  <c r="O1087" i="5"/>
  <c r="O1085" i="5"/>
  <c r="O1083" i="5"/>
  <c r="O1081" i="5"/>
  <c r="O1079" i="5"/>
  <c r="O1077" i="5"/>
  <c r="O1075" i="5"/>
  <c r="O1073" i="5"/>
  <c r="O1071" i="5"/>
  <c r="O1069" i="5"/>
  <c r="O1067" i="5"/>
  <c r="O1065" i="5"/>
  <c r="O1063" i="5"/>
  <c r="O1061" i="5"/>
  <c r="O1059" i="5"/>
  <c r="O1057" i="5"/>
  <c r="O1055" i="5"/>
  <c r="O1053" i="5"/>
  <c r="O1051" i="5"/>
  <c r="O1049" i="5"/>
  <c r="O1047" i="5"/>
  <c r="O1045" i="5"/>
  <c r="O1043" i="5"/>
  <c r="O1041" i="5"/>
  <c r="O1039" i="5"/>
  <c r="O1037" i="5"/>
  <c r="O1035" i="5"/>
  <c r="O1033" i="5"/>
  <c r="O1031" i="5"/>
  <c r="O1029" i="5"/>
  <c r="O1027" i="5"/>
  <c r="O1025" i="5"/>
  <c r="O1023" i="5"/>
  <c r="O1021" i="5"/>
  <c r="O1019" i="5"/>
  <c r="O1017" i="5"/>
  <c r="O1015" i="5"/>
  <c r="O1013" i="5"/>
  <c r="O1011" i="5"/>
  <c r="O1009" i="5"/>
  <c r="O1007" i="5"/>
  <c r="O1005" i="5"/>
  <c r="O1003" i="5"/>
  <c r="O1001" i="5"/>
  <c r="O999" i="5"/>
  <c r="O997" i="5"/>
  <c r="O995" i="5"/>
  <c r="O993" i="5"/>
  <c r="O991" i="5"/>
  <c r="O989" i="5"/>
  <c r="O987" i="5"/>
  <c r="O985" i="5"/>
  <c r="O983" i="5"/>
  <c r="O981" i="5"/>
  <c r="O979" i="5"/>
  <c r="O977" i="5"/>
  <c r="O975" i="5"/>
  <c r="O973" i="5"/>
  <c r="O971" i="5"/>
  <c r="O969" i="5"/>
  <c r="O967" i="5"/>
  <c r="O965" i="5"/>
  <c r="O963" i="5"/>
  <c r="O961" i="5"/>
  <c r="O959" i="5"/>
  <c r="O957" i="5"/>
  <c r="O955" i="5"/>
  <c r="O953" i="5"/>
  <c r="O951" i="5"/>
  <c r="O949" i="5"/>
  <c r="O947" i="5"/>
  <c r="O945" i="5"/>
  <c r="O943" i="5"/>
  <c r="O941" i="5"/>
  <c r="O939" i="5"/>
  <c r="O937" i="5"/>
  <c r="O935" i="5"/>
  <c r="O933" i="5"/>
  <c r="O931" i="5"/>
  <c r="O929" i="5"/>
  <c r="O927" i="5"/>
  <c r="O925" i="5"/>
  <c r="O923" i="5"/>
  <c r="O921" i="5"/>
  <c r="O919" i="5"/>
  <c r="O917" i="5"/>
  <c r="O915" i="5"/>
  <c r="O913" i="5"/>
  <c r="O911" i="5"/>
  <c r="O909" i="5"/>
  <c r="O907" i="5"/>
  <c r="O905" i="5"/>
  <c r="O903" i="5"/>
  <c r="O901" i="5"/>
  <c r="O899" i="5"/>
  <c r="O897" i="5"/>
  <c r="O895" i="5"/>
  <c r="O893" i="5"/>
  <c r="O891" i="5"/>
  <c r="O889" i="5"/>
  <c r="O887" i="5"/>
  <c r="O885" i="5"/>
  <c r="O883" i="5"/>
  <c r="O881" i="5"/>
  <c r="O879" i="5"/>
  <c r="O877" i="5"/>
  <c r="O875" i="5"/>
  <c r="O873" i="5"/>
  <c r="O871" i="5"/>
  <c r="O869" i="5"/>
  <c r="O867" i="5"/>
  <c r="O865" i="5"/>
  <c r="O863" i="5"/>
  <c r="O861" i="5"/>
  <c r="O859" i="5"/>
  <c r="O857" i="5"/>
  <c r="O855" i="5"/>
  <c r="O853" i="5"/>
  <c r="O851" i="5"/>
  <c r="O849" i="5"/>
  <c r="O847" i="5"/>
  <c r="O845" i="5"/>
  <c r="O843" i="5"/>
  <c r="O841" i="5"/>
  <c r="O839" i="5"/>
  <c r="O837" i="5"/>
  <c r="O835" i="5"/>
  <c r="O833" i="5"/>
  <c r="O831" i="5"/>
  <c r="O829" i="5"/>
  <c r="O827" i="5"/>
  <c r="O825" i="5"/>
  <c r="O823" i="5"/>
  <c r="O821" i="5"/>
  <c r="O819" i="5"/>
  <c r="O817" i="5"/>
  <c r="O815" i="5"/>
  <c r="O813" i="5"/>
  <c r="O811" i="5"/>
  <c r="O809" i="5"/>
  <c r="O807" i="5"/>
  <c r="O805" i="5"/>
  <c r="O803" i="5"/>
  <c r="O801" i="5"/>
  <c r="O799" i="5"/>
  <c r="O797" i="5"/>
  <c r="O795" i="5"/>
  <c r="O793" i="5"/>
  <c r="O791" i="5"/>
  <c r="O789" i="5"/>
  <c r="O787" i="5"/>
  <c r="O785" i="5"/>
  <c r="O783" i="5"/>
  <c r="O781" i="5"/>
  <c r="O779" i="5"/>
  <c r="O777" i="5"/>
  <c r="O775" i="5"/>
  <c r="O773" i="5"/>
  <c r="O771" i="5"/>
  <c r="O769" i="5"/>
  <c r="O767" i="5"/>
  <c r="O765" i="5"/>
  <c r="O763" i="5"/>
  <c r="O761" i="5"/>
  <c r="O759" i="5"/>
  <c r="O757" i="5"/>
  <c r="O755" i="5"/>
  <c r="O753" i="5"/>
  <c r="O751" i="5"/>
  <c r="O749" i="5"/>
  <c r="O747" i="5"/>
  <c r="O745" i="5"/>
  <c r="O743" i="5"/>
  <c r="O741" i="5"/>
  <c r="O739" i="5"/>
  <c r="O737" i="5"/>
  <c r="O735" i="5"/>
  <c r="O733" i="5"/>
  <c r="O731" i="5"/>
  <c r="O729" i="5"/>
  <c r="O727" i="5"/>
  <c r="O725" i="5"/>
  <c r="O723" i="5"/>
  <c r="O721" i="5"/>
  <c r="O719" i="5"/>
  <c r="O717" i="5"/>
  <c r="O715" i="5"/>
  <c r="O713" i="5"/>
  <c r="O711" i="5"/>
  <c r="O709" i="5"/>
  <c r="O707" i="5"/>
  <c r="O705" i="5"/>
  <c r="O703" i="5"/>
  <c r="O701" i="5"/>
  <c r="O699" i="5"/>
  <c r="O697" i="5"/>
  <c r="O695" i="5"/>
  <c r="O693" i="5"/>
  <c r="O691" i="5"/>
  <c r="O689" i="5"/>
  <c r="O687" i="5"/>
  <c r="O685" i="5"/>
  <c r="O683" i="5"/>
  <c r="O681" i="5"/>
  <c r="O679" i="5"/>
  <c r="O677" i="5"/>
  <c r="O675" i="5"/>
  <c r="O673" i="5"/>
  <c r="O671" i="5"/>
  <c r="O669" i="5"/>
  <c r="O667" i="5"/>
  <c r="O665" i="5"/>
  <c r="O663" i="5"/>
  <c r="O661" i="5"/>
  <c r="O659" i="5"/>
  <c r="O657" i="5"/>
  <c r="O655" i="5"/>
  <c r="O653" i="5"/>
  <c r="O651" i="5"/>
  <c r="O649" i="5"/>
  <c r="O647" i="5"/>
  <c r="O645" i="5"/>
  <c r="O643" i="5"/>
  <c r="O641" i="5"/>
  <c r="O639" i="5"/>
  <c r="O637" i="5"/>
  <c r="O635" i="5"/>
  <c r="O633" i="5"/>
  <c r="O631" i="5"/>
  <c r="O629" i="5"/>
  <c r="O627" i="5"/>
  <c r="O625" i="5"/>
  <c r="O623" i="5"/>
  <c r="O621" i="5"/>
  <c r="O619" i="5"/>
  <c r="O617" i="5"/>
  <c r="O615" i="5"/>
  <c r="O613" i="5"/>
  <c r="O611" i="5"/>
  <c r="O609" i="5"/>
  <c r="O607" i="5"/>
  <c r="O605" i="5"/>
  <c r="O603" i="5"/>
  <c r="O601" i="5"/>
  <c r="O599" i="5"/>
  <c r="O597" i="5"/>
  <c r="O595" i="5"/>
  <c r="O593" i="5"/>
  <c r="O591" i="5"/>
  <c r="O589" i="5"/>
  <c r="O587" i="5"/>
  <c r="O585" i="5"/>
  <c r="O583" i="5"/>
  <c r="O581" i="5"/>
  <c r="O579" i="5"/>
  <c r="O577" i="5"/>
  <c r="O575" i="5"/>
  <c r="O573" i="5"/>
  <c r="O571" i="5"/>
  <c r="O569" i="5"/>
  <c r="O567" i="5"/>
  <c r="O565" i="5"/>
  <c r="O563" i="5"/>
  <c r="O561" i="5"/>
  <c r="O559" i="5"/>
  <c r="O557" i="5"/>
  <c r="O555" i="5"/>
  <c r="O553" i="5"/>
  <c r="O551" i="5"/>
  <c r="O549" i="5"/>
  <c r="O547" i="5"/>
  <c r="O545" i="5"/>
  <c r="O543" i="5"/>
  <c r="O541" i="5"/>
  <c r="O539" i="5"/>
  <c r="O537" i="5"/>
  <c r="O535" i="5"/>
  <c r="O533" i="5"/>
  <c r="O531" i="5"/>
  <c r="O529" i="5"/>
  <c r="O527" i="5"/>
  <c r="O525" i="5"/>
  <c r="O523" i="5"/>
  <c r="O521" i="5"/>
  <c r="O519" i="5"/>
  <c r="O517" i="5"/>
  <c r="O515" i="5"/>
  <c r="O513" i="5"/>
  <c r="O511" i="5"/>
  <c r="O509" i="5"/>
  <c r="O507" i="5"/>
  <c r="O505" i="5"/>
  <c r="O503" i="5"/>
  <c r="O501" i="5"/>
  <c r="O499" i="5"/>
  <c r="O497" i="5"/>
  <c r="O495" i="5"/>
  <c r="O493" i="5"/>
  <c r="O491" i="5"/>
  <c r="O489" i="5"/>
  <c r="O487" i="5"/>
  <c r="O485" i="5"/>
  <c r="O483" i="5"/>
  <c r="O481" i="5"/>
  <c r="O479" i="5"/>
  <c r="O477" i="5"/>
  <c r="O475" i="5"/>
  <c r="O473" i="5"/>
  <c r="O471" i="5"/>
  <c r="O469" i="5"/>
  <c r="O467" i="5"/>
  <c r="O465" i="5"/>
  <c r="O463" i="5"/>
  <c r="O461" i="5"/>
  <c r="O459" i="5"/>
  <c r="O457" i="5"/>
  <c r="O455" i="5"/>
  <c r="O453" i="5"/>
  <c r="O451" i="5"/>
  <c r="O449" i="5"/>
  <c r="O447" i="5"/>
  <c r="O445" i="5"/>
  <c r="O443" i="5"/>
  <c r="O441" i="5"/>
  <c r="O439" i="5"/>
  <c r="O437" i="5"/>
  <c r="O435" i="5"/>
  <c r="O433" i="5"/>
  <c r="O431" i="5"/>
  <c r="O429" i="5"/>
  <c r="O427" i="5"/>
  <c r="O425" i="5"/>
  <c r="O423" i="5"/>
  <c r="O421" i="5"/>
  <c r="O419" i="5"/>
  <c r="O417" i="5"/>
  <c r="O415" i="5"/>
  <c r="O413" i="5"/>
  <c r="O411" i="5"/>
  <c r="O409" i="5"/>
  <c r="O407" i="5"/>
  <c r="O405" i="5"/>
  <c r="O403" i="5"/>
  <c r="O401" i="5"/>
  <c r="O399" i="5"/>
  <c r="O397" i="5"/>
  <c r="O395" i="5"/>
  <c r="O393" i="5"/>
  <c r="O391" i="5"/>
  <c r="O389" i="5"/>
  <c r="O387" i="5"/>
  <c r="O385" i="5"/>
  <c r="O383" i="5"/>
  <c r="O381" i="5"/>
  <c r="O379" i="5"/>
  <c r="O377" i="5"/>
  <c r="O375" i="5"/>
  <c r="O373" i="5"/>
  <c r="O371" i="5"/>
  <c r="O369" i="5"/>
  <c r="O367" i="5"/>
  <c r="O365" i="5"/>
  <c r="O363" i="5"/>
  <c r="O361" i="5"/>
  <c r="O359" i="5"/>
  <c r="O357" i="5"/>
  <c r="O355" i="5"/>
  <c r="O353" i="5"/>
  <c r="O351" i="5"/>
  <c r="O349" i="5"/>
  <c r="O347" i="5"/>
  <c r="O345" i="5"/>
  <c r="O343" i="5"/>
  <c r="O341" i="5"/>
  <c r="O339" i="5"/>
  <c r="O337" i="5"/>
  <c r="O335" i="5"/>
  <c r="O333" i="5"/>
  <c r="O331" i="5"/>
  <c r="O329" i="5"/>
  <c r="O327" i="5"/>
  <c r="O325" i="5"/>
  <c r="O323" i="5"/>
  <c r="O321" i="5"/>
  <c r="O319" i="5"/>
  <c r="O317" i="5"/>
  <c r="O315" i="5"/>
  <c r="O313" i="5"/>
  <c r="O311" i="5"/>
  <c r="O309" i="5"/>
  <c r="O307" i="5"/>
  <c r="O305" i="5"/>
  <c r="O303" i="5"/>
  <c r="O301" i="5"/>
  <c r="O299" i="5"/>
  <c r="O297" i="5"/>
  <c r="O295" i="5"/>
  <c r="O293" i="5"/>
  <c r="O291" i="5"/>
  <c r="O289" i="5"/>
  <c r="O287" i="5"/>
  <c r="O285" i="5"/>
  <c r="O283" i="5"/>
  <c r="O281" i="5"/>
  <c r="O279" i="5"/>
  <c r="O277" i="5"/>
  <c r="O275" i="5"/>
  <c r="O273" i="5"/>
  <c r="O271" i="5"/>
  <c r="O269" i="5"/>
  <c r="O267" i="5"/>
  <c r="O265" i="5"/>
  <c r="O263" i="5"/>
  <c r="O261" i="5"/>
  <c r="O259" i="5"/>
  <c r="O257" i="5"/>
  <c r="O255" i="5"/>
  <c r="O253" i="5"/>
  <c r="O251" i="5"/>
  <c r="O249" i="5"/>
  <c r="O247" i="5"/>
  <c r="O245" i="5"/>
  <c r="O243" i="5"/>
  <c r="O241" i="5"/>
  <c r="O239" i="5"/>
  <c r="O237" i="5"/>
  <c r="O235" i="5"/>
  <c r="O233" i="5"/>
  <c r="O231" i="5"/>
  <c r="O229" i="5"/>
  <c r="O227" i="5"/>
  <c r="O225" i="5"/>
  <c r="O223" i="5"/>
  <c r="O221" i="5"/>
  <c r="O219" i="5"/>
  <c r="O217" i="5"/>
  <c r="O215" i="5"/>
  <c r="O213" i="5"/>
  <c r="O211" i="5"/>
  <c r="O209" i="5"/>
  <c r="O207" i="5"/>
  <c r="O205" i="5"/>
  <c r="O203" i="5"/>
  <c r="O201" i="5"/>
  <c r="O199" i="5"/>
  <c r="O197" i="5"/>
  <c r="O195" i="5"/>
  <c r="O193" i="5"/>
  <c r="O191" i="5"/>
  <c r="O189" i="5"/>
  <c r="O187" i="5"/>
  <c r="O185" i="5"/>
  <c r="O184" i="5"/>
  <c r="P1302" i="5" s="1"/>
  <c r="R1301" i="5"/>
  <c r="R1299" i="5"/>
  <c r="R1297" i="5"/>
  <c r="R1295" i="5"/>
  <c r="R1293" i="5"/>
  <c r="R1291" i="5"/>
  <c r="R1289" i="5"/>
  <c r="R1287" i="5"/>
  <c r="R1285" i="5"/>
  <c r="R1283" i="5"/>
  <c r="R1281" i="5"/>
  <c r="R1279" i="5"/>
  <c r="R1277" i="5"/>
  <c r="R1275" i="5"/>
  <c r="R1273" i="5"/>
  <c r="R1271" i="5"/>
  <c r="R1269" i="5"/>
  <c r="R1267" i="5"/>
  <c r="R1265" i="5"/>
  <c r="R1263" i="5"/>
  <c r="R1261" i="5"/>
  <c r="R1259" i="5"/>
  <c r="R1257" i="5"/>
  <c r="R1255" i="5"/>
  <c r="R1253" i="5"/>
  <c r="R1251" i="5"/>
  <c r="R1249" i="5"/>
  <c r="R1247" i="5"/>
  <c r="R1245" i="5"/>
  <c r="R1243" i="5"/>
  <c r="R1241" i="5"/>
  <c r="R1239" i="5"/>
  <c r="R1237" i="5"/>
  <c r="R1235" i="5"/>
  <c r="R1233" i="5"/>
  <c r="R1231" i="5"/>
  <c r="R1229" i="5"/>
  <c r="R1227" i="5"/>
  <c r="R1225" i="5"/>
  <c r="R1223" i="5"/>
  <c r="R1221" i="5"/>
  <c r="R1219" i="5"/>
  <c r="R1217" i="5"/>
  <c r="R1215" i="5"/>
  <c r="R1213" i="5"/>
  <c r="R1211" i="5"/>
  <c r="R1209" i="5"/>
  <c r="R1207" i="5"/>
  <c r="R1205" i="5"/>
  <c r="R1203" i="5"/>
  <c r="R1201" i="5"/>
  <c r="R1199" i="5"/>
  <c r="R1197" i="5"/>
  <c r="R1195" i="5"/>
  <c r="R1193" i="5"/>
  <c r="R1191" i="5"/>
  <c r="R1189" i="5"/>
  <c r="R1187" i="5"/>
  <c r="R1185" i="5"/>
  <c r="R1183" i="5"/>
  <c r="R1181" i="5"/>
  <c r="R1179" i="5"/>
  <c r="R1177" i="5"/>
  <c r="R1175" i="5"/>
  <c r="R1173" i="5"/>
  <c r="R1171" i="5"/>
  <c r="R1169" i="5"/>
  <c r="R1167" i="5"/>
  <c r="R1165" i="5"/>
  <c r="R1163" i="5"/>
  <c r="R1161" i="5"/>
  <c r="R1159" i="5"/>
  <c r="R1157" i="5"/>
  <c r="R1155" i="5"/>
  <c r="R1153" i="5"/>
  <c r="R1151" i="5"/>
  <c r="R1149" i="5"/>
  <c r="R1147" i="5"/>
  <c r="R1145" i="5"/>
  <c r="R1143" i="5"/>
  <c r="R1141" i="5"/>
  <c r="R1139" i="5"/>
  <c r="R1137" i="5"/>
  <c r="R1135" i="5"/>
  <c r="R1133" i="5"/>
  <c r="R1131" i="5"/>
  <c r="R1129" i="5"/>
  <c r="R1127" i="5"/>
  <c r="R1125" i="5"/>
  <c r="R1123" i="5"/>
  <c r="R1121" i="5"/>
  <c r="R1119" i="5"/>
  <c r="R1117" i="5"/>
  <c r="R1115" i="5"/>
  <c r="R1113" i="5"/>
  <c r="R1111" i="5"/>
  <c r="R1109" i="5"/>
  <c r="R1107" i="5"/>
  <c r="R1105" i="5"/>
  <c r="R1103" i="5"/>
  <c r="R1101" i="5"/>
  <c r="R1099" i="5"/>
  <c r="R1097" i="5"/>
  <c r="R1095" i="5"/>
  <c r="R1093" i="5"/>
  <c r="R1091" i="5"/>
  <c r="R1089" i="5"/>
  <c r="R1087" i="5"/>
  <c r="R1085" i="5"/>
  <c r="R1083" i="5"/>
  <c r="R1081" i="5"/>
  <c r="R1079" i="5"/>
  <c r="R1077" i="5"/>
  <c r="R1075" i="5"/>
  <c r="R1073" i="5"/>
  <c r="R1071" i="5"/>
  <c r="R1069" i="5"/>
  <c r="R1067" i="5"/>
  <c r="R1065" i="5"/>
  <c r="R1063" i="5"/>
  <c r="R1061" i="5"/>
  <c r="R1059" i="5"/>
  <c r="R1057" i="5"/>
  <c r="R1055" i="5"/>
  <c r="R1053" i="5"/>
  <c r="R1051" i="5"/>
  <c r="R1049" i="5"/>
  <c r="R1047" i="5"/>
  <c r="R1045" i="5"/>
  <c r="R1043" i="5"/>
  <c r="R1041" i="5"/>
  <c r="R1039" i="5"/>
  <c r="R1037" i="5"/>
  <c r="R1035" i="5"/>
  <c r="R1033" i="5"/>
  <c r="R1031" i="5"/>
  <c r="R1029" i="5"/>
  <c r="R1027" i="5"/>
  <c r="R1025" i="5"/>
  <c r="R1023" i="5"/>
  <c r="R1021" i="5"/>
  <c r="R1019" i="5"/>
  <c r="R1017" i="5"/>
  <c r="R1015" i="5"/>
  <c r="R1013" i="5"/>
  <c r="R1011" i="5"/>
  <c r="R1009" i="5"/>
  <c r="R1007" i="5"/>
  <c r="R1005" i="5"/>
  <c r="R1003" i="5"/>
  <c r="R1001" i="5"/>
  <c r="R999" i="5"/>
  <c r="R997" i="5"/>
  <c r="R995" i="5"/>
  <c r="R993" i="5"/>
  <c r="R991" i="5"/>
  <c r="R989" i="5"/>
  <c r="R987" i="5"/>
  <c r="R985" i="5"/>
  <c r="R983" i="5"/>
  <c r="R981" i="5"/>
  <c r="R979" i="5"/>
  <c r="R977" i="5"/>
  <c r="R975" i="5"/>
  <c r="R973" i="5"/>
  <c r="R971" i="5"/>
  <c r="R969" i="5"/>
  <c r="R967" i="5"/>
  <c r="R965" i="5"/>
  <c r="R963" i="5"/>
  <c r="R961" i="5"/>
  <c r="R959" i="5"/>
  <c r="R957" i="5"/>
  <c r="R955" i="5"/>
  <c r="R953" i="5"/>
  <c r="R951" i="5"/>
  <c r="R949" i="5"/>
  <c r="R947" i="5"/>
  <c r="R945" i="5"/>
  <c r="R943" i="5"/>
  <c r="R941" i="5"/>
  <c r="R939" i="5"/>
  <c r="R937" i="5"/>
  <c r="R935" i="5"/>
  <c r="R933" i="5"/>
  <c r="R931" i="5"/>
  <c r="R929" i="5"/>
  <c r="R927" i="5"/>
  <c r="R925" i="5"/>
  <c r="R923" i="5"/>
  <c r="R921" i="5"/>
  <c r="R919" i="5"/>
  <c r="R917" i="5"/>
  <c r="R915" i="5"/>
  <c r="R913" i="5"/>
  <c r="R911" i="5"/>
  <c r="R909" i="5"/>
  <c r="R907" i="5"/>
  <c r="R905" i="5"/>
  <c r="R903" i="5"/>
  <c r="R901" i="5"/>
  <c r="R899" i="5"/>
  <c r="R897" i="5"/>
  <c r="R895" i="5"/>
  <c r="R893" i="5"/>
  <c r="R891" i="5"/>
  <c r="R889" i="5"/>
  <c r="R887" i="5"/>
  <c r="R885" i="5"/>
  <c r="R883" i="5"/>
  <c r="R881" i="5"/>
  <c r="R879" i="5"/>
  <c r="R877" i="5"/>
  <c r="R875" i="5"/>
  <c r="R873" i="5"/>
  <c r="R871" i="5"/>
  <c r="R869" i="5"/>
  <c r="R867" i="5"/>
  <c r="R865" i="5"/>
  <c r="R863" i="5"/>
  <c r="R861" i="5"/>
  <c r="R859" i="5"/>
  <c r="R857" i="5"/>
  <c r="R855" i="5"/>
  <c r="R853" i="5"/>
  <c r="R851" i="5"/>
  <c r="R849" i="5"/>
  <c r="R847" i="5"/>
  <c r="R845" i="5"/>
  <c r="R843" i="5"/>
  <c r="R841" i="5"/>
  <c r="R839" i="5"/>
  <c r="R837" i="5"/>
  <c r="R835" i="5"/>
  <c r="R833" i="5"/>
  <c r="R831" i="5"/>
  <c r="R829" i="5"/>
  <c r="R827" i="5"/>
  <c r="R825" i="5"/>
  <c r="R823" i="5"/>
  <c r="R821" i="5"/>
  <c r="R819" i="5"/>
  <c r="R817" i="5"/>
  <c r="R815" i="5"/>
  <c r="R813" i="5"/>
  <c r="R811" i="5"/>
  <c r="R809" i="5"/>
  <c r="R807" i="5"/>
  <c r="R805" i="5"/>
  <c r="R803" i="5"/>
  <c r="R801" i="5"/>
  <c r="R799" i="5"/>
  <c r="R797" i="5"/>
  <c r="R795" i="5"/>
  <c r="R793" i="5"/>
  <c r="R791" i="5"/>
  <c r="R789" i="5"/>
  <c r="R787" i="5"/>
  <c r="R785" i="5"/>
  <c r="R783" i="5"/>
  <c r="R781" i="5"/>
  <c r="R779" i="5"/>
  <c r="R777" i="5"/>
  <c r="R775" i="5"/>
  <c r="R773" i="5"/>
  <c r="R771" i="5"/>
  <c r="R769" i="5"/>
  <c r="R767" i="5"/>
  <c r="R765" i="5"/>
  <c r="R763" i="5"/>
  <c r="R761" i="5"/>
  <c r="R759" i="5"/>
  <c r="R757" i="5"/>
  <c r="R755" i="5"/>
  <c r="R753" i="5"/>
  <c r="R751" i="5"/>
  <c r="R749" i="5"/>
  <c r="R747" i="5"/>
  <c r="R745" i="5"/>
  <c r="R743" i="5"/>
  <c r="R741" i="5"/>
  <c r="R739" i="5"/>
  <c r="R737" i="5"/>
  <c r="R735" i="5"/>
  <c r="R733" i="5"/>
  <c r="R731" i="5"/>
  <c r="R729" i="5"/>
  <c r="R727" i="5"/>
  <c r="R725" i="5"/>
  <c r="R723" i="5"/>
  <c r="R721" i="5"/>
  <c r="R719" i="5"/>
  <c r="R717" i="5"/>
  <c r="R715" i="5"/>
  <c r="R713" i="5"/>
  <c r="R711" i="5"/>
  <c r="R709" i="5"/>
  <c r="R707" i="5"/>
  <c r="R705" i="5"/>
  <c r="R703" i="5"/>
  <c r="R701" i="5"/>
  <c r="R699" i="5"/>
  <c r="R697" i="5"/>
  <c r="R695" i="5"/>
  <c r="R693" i="5"/>
  <c r="R691" i="5"/>
  <c r="R689" i="5"/>
  <c r="R687" i="5"/>
  <c r="R685" i="5"/>
  <c r="R683" i="5"/>
  <c r="R681" i="5"/>
  <c r="R679" i="5"/>
  <c r="R677" i="5"/>
  <c r="R675" i="5"/>
  <c r="R673" i="5"/>
  <c r="R671" i="5"/>
  <c r="R669" i="5"/>
  <c r="R667" i="5"/>
  <c r="R665" i="5"/>
  <c r="R663" i="5"/>
  <c r="R661" i="5"/>
  <c r="R659" i="5"/>
  <c r="R657" i="5"/>
  <c r="R655" i="5"/>
  <c r="R653" i="5"/>
  <c r="R651" i="5"/>
  <c r="R649" i="5"/>
  <c r="R647" i="5"/>
  <c r="R645" i="5"/>
  <c r="R643" i="5"/>
  <c r="R641" i="5"/>
  <c r="R639" i="5"/>
  <c r="R637" i="5"/>
  <c r="R635" i="5"/>
  <c r="R633" i="5"/>
  <c r="R631" i="5"/>
  <c r="R629" i="5"/>
  <c r="R627" i="5"/>
  <c r="R625" i="5"/>
  <c r="R623" i="5"/>
  <c r="R621" i="5"/>
  <c r="R619" i="5"/>
  <c r="R617" i="5"/>
  <c r="R615" i="5"/>
  <c r="R613" i="5"/>
  <c r="R611" i="5"/>
  <c r="R609" i="5"/>
  <c r="R607" i="5"/>
  <c r="R605" i="5"/>
  <c r="R603" i="5"/>
  <c r="R601" i="5"/>
  <c r="R599" i="5"/>
  <c r="R597" i="5"/>
  <c r="R595" i="5"/>
  <c r="R593" i="5"/>
  <c r="R591" i="5"/>
  <c r="R589" i="5"/>
  <c r="R587" i="5"/>
  <c r="R585" i="5"/>
  <c r="R583" i="5"/>
  <c r="R581" i="5"/>
  <c r="R579" i="5"/>
  <c r="R577" i="5"/>
  <c r="R575" i="5"/>
  <c r="R573" i="5"/>
  <c r="R571" i="5"/>
  <c r="R569" i="5"/>
  <c r="R567" i="5"/>
  <c r="R565" i="5"/>
  <c r="R563" i="5"/>
  <c r="R561" i="5"/>
  <c r="R559" i="5"/>
  <c r="R557" i="5"/>
  <c r="R555" i="5"/>
  <c r="R553" i="5"/>
  <c r="R551" i="5"/>
  <c r="R549" i="5"/>
  <c r="R547" i="5"/>
  <c r="R545" i="5"/>
  <c r="R543" i="5"/>
  <c r="R541" i="5"/>
  <c r="R539" i="5"/>
  <c r="R537" i="5"/>
  <c r="R535" i="5"/>
  <c r="R533" i="5"/>
  <c r="R531" i="5"/>
  <c r="R529" i="5"/>
  <c r="R527" i="5"/>
  <c r="R525" i="5"/>
  <c r="R523" i="5"/>
  <c r="R521" i="5"/>
  <c r="R519" i="5"/>
  <c r="R517" i="5"/>
  <c r="R515" i="5"/>
  <c r="R513" i="5"/>
  <c r="R511" i="5"/>
  <c r="R509" i="5"/>
  <c r="R507" i="5"/>
  <c r="R505" i="5"/>
  <c r="R503" i="5"/>
  <c r="R501" i="5"/>
  <c r="R499" i="5"/>
  <c r="R497" i="5"/>
  <c r="R495" i="5"/>
  <c r="R493" i="5"/>
  <c r="R491" i="5"/>
  <c r="R489" i="5"/>
  <c r="R487" i="5"/>
  <c r="R485" i="5"/>
  <c r="R483" i="5"/>
  <c r="R481" i="5"/>
  <c r="R479" i="5"/>
  <c r="R477" i="5"/>
  <c r="R475" i="5"/>
  <c r="R473" i="5"/>
  <c r="R471" i="5"/>
  <c r="R469" i="5"/>
  <c r="R467" i="5"/>
  <c r="R465" i="5"/>
  <c r="R463" i="5"/>
  <c r="R461" i="5"/>
  <c r="R459" i="5"/>
  <c r="R457" i="5"/>
  <c r="R455" i="5"/>
  <c r="R453" i="5"/>
  <c r="R451" i="5"/>
  <c r="R449" i="5"/>
  <c r="R447" i="5"/>
  <c r="R445" i="5"/>
  <c r="R443" i="5"/>
  <c r="R441" i="5"/>
  <c r="R439" i="5"/>
  <c r="R437" i="5"/>
  <c r="R435" i="5"/>
  <c r="R433" i="5"/>
  <c r="R431" i="5"/>
  <c r="R429" i="5"/>
  <c r="R427" i="5"/>
  <c r="R425" i="5"/>
  <c r="R423" i="5"/>
  <c r="R421" i="5"/>
  <c r="R419" i="5"/>
  <c r="R417" i="5"/>
  <c r="R415" i="5"/>
  <c r="R413" i="5"/>
  <c r="R411" i="5"/>
  <c r="R409" i="5"/>
  <c r="R407" i="5"/>
  <c r="R405" i="5"/>
  <c r="R403" i="5"/>
  <c r="R401" i="5"/>
  <c r="R399" i="5"/>
  <c r="R397" i="5"/>
  <c r="R395" i="5"/>
  <c r="R393" i="5"/>
  <c r="R391" i="5"/>
  <c r="R389" i="5"/>
  <c r="R387" i="5"/>
  <c r="R385" i="5"/>
  <c r="R383" i="5"/>
  <c r="R381" i="5"/>
  <c r="R379" i="5"/>
  <c r="R377" i="5"/>
  <c r="R375" i="5"/>
  <c r="R373" i="5"/>
  <c r="R371" i="5"/>
  <c r="R369" i="5"/>
  <c r="R367" i="5"/>
  <c r="R365" i="5"/>
  <c r="R363" i="5"/>
  <c r="R361" i="5"/>
  <c r="R359" i="5"/>
  <c r="R357" i="5"/>
  <c r="R355" i="5"/>
  <c r="R353" i="5"/>
  <c r="R351" i="5"/>
  <c r="R349" i="5"/>
  <c r="R347" i="5"/>
  <c r="R345" i="5"/>
  <c r="R343" i="5"/>
  <c r="R341" i="5"/>
  <c r="R339" i="5"/>
  <c r="R337" i="5"/>
  <c r="R335" i="5"/>
  <c r="R333" i="5"/>
  <c r="R331" i="5"/>
  <c r="R329" i="5"/>
  <c r="R327" i="5"/>
  <c r="R325" i="5"/>
  <c r="R323" i="5"/>
  <c r="R321" i="5"/>
  <c r="R319" i="5"/>
  <c r="R317" i="5"/>
  <c r="R315" i="5"/>
  <c r="R313" i="5"/>
  <c r="R311" i="5"/>
  <c r="R309" i="5"/>
  <c r="R307" i="5"/>
  <c r="R305" i="5"/>
  <c r="R303" i="5"/>
  <c r="R301" i="5"/>
  <c r="R299" i="5"/>
  <c r="R297" i="5"/>
  <c r="R295" i="5"/>
  <c r="R293" i="5"/>
  <c r="R291" i="5"/>
  <c r="R289" i="5"/>
  <c r="R287" i="5"/>
  <c r="R285" i="5"/>
  <c r="R283" i="5"/>
  <c r="R281" i="5"/>
  <c r="R279" i="5"/>
  <c r="R277" i="5"/>
  <c r="R275" i="5"/>
  <c r="R273" i="5"/>
  <c r="R271" i="5"/>
  <c r="R269" i="5"/>
  <c r="R267" i="5"/>
  <c r="R265" i="5"/>
  <c r="R263" i="5"/>
  <c r="R261" i="5"/>
  <c r="R259" i="5"/>
  <c r="R257" i="5"/>
  <c r="R255" i="5"/>
  <c r="R253" i="5"/>
  <c r="R251" i="5"/>
  <c r="R249" i="5"/>
  <c r="R247" i="5"/>
  <c r="R245" i="5"/>
  <c r="R243" i="5"/>
  <c r="R241" i="5"/>
  <c r="R239" i="5"/>
  <c r="R237" i="5"/>
  <c r="R235" i="5"/>
  <c r="R233" i="5"/>
  <c r="R231" i="5"/>
  <c r="R229" i="5"/>
  <c r="R227" i="5"/>
  <c r="R225" i="5"/>
  <c r="R223" i="5"/>
  <c r="R221" i="5"/>
  <c r="R219" i="5"/>
  <c r="R217" i="5"/>
  <c r="R215" i="5"/>
  <c r="R213" i="5"/>
  <c r="R211" i="5"/>
  <c r="R209" i="5"/>
  <c r="R207" i="5"/>
  <c r="R205" i="5"/>
  <c r="R203" i="5"/>
  <c r="R201" i="5"/>
  <c r="R199" i="5"/>
  <c r="R197" i="5"/>
  <c r="R195" i="5"/>
  <c r="R193" i="5"/>
  <c r="R191" i="5"/>
  <c r="R189" i="5"/>
  <c r="R187" i="5"/>
  <c r="R185" i="5"/>
  <c r="S1302" i="5" s="1"/>
  <c r="G2950" i="3"/>
  <c r="I2949" i="3"/>
  <c r="G2949" i="3"/>
  <c r="K2949" i="3" s="1"/>
  <c r="I2948" i="3"/>
  <c r="G2948" i="3"/>
  <c r="K2948" i="3" s="1"/>
  <c r="I2947" i="3"/>
  <c r="G2947" i="3"/>
  <c r="K2947" i="3" s="1"/>
  <c r="I2946" i="3"/>
  <c r="G2946" i="3"/>
  <c r="K2946" i="3" s="1"/>
  <c r="I2945" i="3"/>
  <c r="G2945" i="3"/>
  <c r="K2945" i="3" s="1"/>
  <c r="I2944" i="3"/>
  <c r="G2944" i="3"/>
  <c r="K2944" i="3" s="1"/>
  <c r="I2943" i="3"/>
  <c r="G2943" i="3"/>
  <c r="K2943" i="3" s="1"/>
  <c r="I2942" i="3"/>
  <c r="G2942" i="3"/>
  <c r="K2942" i="3" s="1"/>
  <c r="I2941" i="3"/>
  <c r="G2941" i="3"/>
  <c r="K2941" i="3" s="1"/>
  <c r="I2940" i="3"/>
  <c r="G2940" i="3"/>
  <c r="K2940" i="3" s="1"/>
  <c r="I2939" i="3"/>
  <c r="G2939" i="3"/>
  <c r="K2939" i="3" s="1"/>
  <c r="I2938" i="3"/>
  <c r="G2938" i="3"/>
  <c r="K2938" i="3" s="1"/>
  <c r="I2937" i="3"/>
  <c r="G2937" i="3"/>
  <c r="K2937" i="3" s="1"/>
  <c r="I2936" i="3"/>
  <c r="G2936" i="3"/>
  <c r="K2936" i="3" s="1"/>
  <c r="I2935" i="3"/>
  <c r="G2935" i="3"/>
  <c r="K2935" i="3" s="1"/>
  <c r="I2934" i="3"/>
  <c r="G2934" i="3"/>
  <c r="K2934" i="3" s="1"/>
  <c r="I2933" i="3"/>
  <c r="G2933" i="3"/>
  <c r="K2933" i="3" s="1"/>
  <c r="I2932" i="3"/>
  <c r="G2932" i="3"/>
  <c r="K2932" i="3" s="1"/>
  <c r="I2931" i="3"/>
  <c r="G2931" i="3"/>
  <c r="K2931" i="3" s="1"/>
  <c r="I2930" i="3"/>
  <c r="G2930" i="3"/>
  <c r="K2930" i="3" s="1"/>
  <c r="I2929" i="3"/>
  <c r="G2929" i="3"/>
  <c r="K2929" i="3" s="1"/>
  <c r="I2928" i="3"/>
  <c r="G2928" i="3"/>
  <c r="K2928" i="3" s="1"/>
  <c r="I2927" i="3"/>
  <c r="G2927" i="3"/>
  <c r="K2927" i="3" s="1"/>
  <c r="I2926" i="3"/>
  <c r="G2926" i="3"/>
  <c r="K2926" i="3" s="1"/>
  <c r="I2925" i="3"/>
  <c r="G2925" i="3"/>
  <c r="K2925" i="3" s="1"/>
  <c r="I2924" i="3"/>
  <c r="G2924" i="3"/>
  <c r="K2924" i="3" s="1"/>
  <c r="I2923" i="3"/>
  <c r="G2923" i="3"/>
  <c r="K2923" i="3" s="1"/>
  <c r="I2922" i="3"/>
  <c r="G2922" i="3"/>
  <c r="K2922" i="3" s="1"/>
  <c r="I2921" i="3"/>
  <c r="G2921" i="3"/>
  <c r="K2921" i="3" s="1"/>
  <c r="I2920" i="3"/>
  <c r="G2920" i="3"/>
  <c r="K2920" i="3" s="1"/>
  <c r="I2919" i="3"/>
  <c r="G2919" i="3"/>
  <c r="K2919" i="3" s="1"/>
  <c r="I2918" i="3"/>
  <c r="G2918" i="3"/>
  <c r="K2918" i="3" s="1"/>
  <c r="I2917" i="3"/>
  <c r="G2917" i="3"/>
  <c r="K2917" i="3" s="1"/>
  <c r="I2916" i="3"/>
  <c r="G2916" i="3"/>
  <c r="K2916" i="3" s="1"/>
  <c r="I2915" i="3"/>
  <c r="G2915" i="3"/>
  <c r="K2915" i="3" s="1"/>
  <c r="I2914" i="3"/>
  <c r="G2914" i="3"/>
  <c r="K2914" i="3" s="1"/>
  <c r="I2913" i="3"/>
  <c r="G2913" i="3"/>
  <c r="K2913" i="3" s="1"/>
  <c r="I2912" i="3"/>
  <c r="G2912" i="3"/>
  <c r="K2912" i="3" s="1"/>
  <c r="I2911" i="3"/>
  <c r="G2911" i="3"/>
  <c r="K2911" i="3" s="1"/>
  <c r="I2910" i="3"/>
  <c r="G2910" i="3"/>
  <c r="K2910" i="3" s="1"/>
  <c r="I2909" i="3"/>
  <c r="G2909" i="3"/>
  <c r="K2909" i="3" s="1"/>
  <c r="I2908" i="3"/>
  <c r="G2908" i="3"/>
  <c r="K2908" i="3" s="1"/>
  <c r="I2907" i="3"/>
  <c r="G2907" i="3"/>
  <c r="K2907" i="3" s="1"/>
  <c r="I2906" i="3"/>
  <c r="G2906" i="3"/>
  <c r="K2906" i="3" s="1"/>
  <c r="I2905" i="3"/>
  <c r="G2905" i="3"/>
  <c r="K2905" i="3" s="1"/>
  <c r="I2904" i="3"/>
  <c r="G2904" i="3"/>
  <c r="K2904" i="3" s="1"/>
  <c r="I2903" i="3"/>
  <c r="G2903" i="3"/>
  <c r="K2903" i="3" s="1"/>
  <c r="I2902" i="3"/>
  <c r="G2902" i="3"/>
  <c r="K2902" i="3" s="1"/>
  <c r="I2901" i="3"/>
  <c r="G2901" i="3"/>
  <c r="K2901" i="3" s="1"/>
  <c r="I2900" i="3"/>
  <c r="G2900" i="3"/>
  <c r="K2900" i="3" s="1"/>
  <c r="I2899" i="3"/>
  <c r="G2899" i="3"/>
  <c r="K2899" i="3" s="1"/>
  <c r="I2898" i="3"/>
  <c r="G2898" i="3"/>
  <c r="K2898" i="3" s="1"/>
  <c r="I2897" i="3"/>
  <c r="G2897" i="3"/>
  <c r="K2897" i="3" s="1"/>
  <c r="I2896" i="3"/>
  <c r="G2896" i="3"/>
  <c r="K2896" i="3" s="1"/>
  <c r="I2895" i="3"/>
  <c r="G2895" i="3"/>
  <c r="K2895" i="3" s="1"/>
  <c r="I2894" i="3"/>
  <c r="G2894" i="3"/>
  <c r="K2894" i="3" s="1"/>
  <c r="I2893" i="3"/>
  <c r="G2893" i="3"/>
  <c r="K2893" i="3" s="1"/>
  <c r="I2892" i="3"/>
  <c r="G2892" i="3"/>
  <c r="K2892" i="3" s="1"/>
  <c r="I2891" i="3"/>
  <c r="G2891" i="3"/>
  <c r="K2891" i="3" s="1"/>
  <c r="I2890" i="3"/>
  <c r="G2890" i="3"/>
  <c r="K2890" i="3" s="1"/>
  <c r="I2889" i="3"/>
  <c r="G2889" i="3"/>
  <c r="K2889" i="3" s="1"/>
  <c r="I2888" i="3"/>
  <c r="G2888" i="3"/>
  <c r="K2888" i="3" s="1"/>
  <c r="I2887" i="3"/>
  <c r="G2887" i="3"/>
  <c r="K2887" i="3" s="1"/>
  <c r="I2886" i="3"/>
  <c r="G2886" i="3"/>
  <c r="K2886" i="3" s="1"/>
  <c r="I2885" i="3"/>
  <c r="G2885" i="3"/>
  <c r="K2885" i="3" s="1"/>
  <c r="I2884" i="3"/>
  <c r="G2884" i="3"/>
  <c r="K2884" i="3" s="1"/>
  <c r="I2883" i="3"/>
  <c r="G2883" i="3"/>
  <c r="K2883" i="3" s="1"/>
  <c r="I2882" i="3"/>
  <c r="G2882" i="3"/>
  <c r="K2882" i="3" s="1"/>
  <c r="I2881" i="3"/>
  <c r="G2881" i="3"/>
  <c r="K2881" i="3" s="1"/>
  <c r="I2880" i="3"/>
  <c r="G2880" i="3"/>
  <c r="K2880" i="3" s="1"/>
  <c r="I2879" i="3"/>
  <c r="G2879" i="3"/>
  <c r="K2879" i="3" s="1"/>
  <c r="I2878" i="3"/>
  <c r="G2878" i="3"/>
  <c r="K2878" i="3" s="1"/>
  <c r="I2877" i="3"/>
  <c r="G2877" i="3"/>
  <c r="K2877" i="3" s="1"/>
  <c r="I2876" i="3"/>
  <c r="G2876" i="3"/>
  <c r="K2876" i="3" s="1"/>
  <c r="I2875" i="3"/>
  <c r="G2875" i="3"/>
  <c r="K2875" i="3" s="1"/>
  <c r="I2874" i="3"/>
  <c r="G2874" i="3"/>
  <c r="K2874" i="3" s="1"/>
  <c r="I2873" i="3"/>
  <c r="G2873" i="3"/>
  <c r="K2873" i="3" s="1"/>
  <c r="I2872" i="3"/>
  <c r="G2872" i="3"/>
  <c r="K2872" i="3" s="1"/>
  <c r="I2871" i="3"/>
  <c r="G2871" i="3"/>
  <c r="K2871" i="3" s="1"/>
  <c r="I2870" i="3"/>
  <c r="G2870" i="3"/>
  <c r="K2870" i="3" s="1"/>
  <c r="I2869" i="3"/>
  <c r="G2869" i="3"/>
  <c r="K2869" i="3" s="1"/>
  <c r="I2868" i="3"/>
  <c r="G2868" i="3"/>
  <c r="K2868" i="3" s="1"/>
  <c r="I2867" i="3"/>
  <c r="G2867" i="3"/>
  <c r="K2867" i="3" s="1"/>
  <c r="I2866" i="3"/>
  <c r="G2866" i="3"/>
  <c r="K2866" i="3" s="1"/>
  <c r="I2865" i="3"/>
  <c r="G2865" i="3"/>
  <c r="K2865" i="3" s="1"/>
  <c r="I2864" i="3"/>
  <c r="G2864" i="3"/>
  <c r="K2864" i="3" s="1"/>
  <c r="I2863" i="3"/>
  <c r="G2863" i="3"/>
  <c r="K2863" i="3" s="1"/>
  <c r="I2862" i="3"/>
  <c r="G2862" i="3"/>
  <c r="K2862" i="3" s="1"/>
  <c r="I2861" i="3"/>
  <c r="G2861" i="3"/>
  <c r="K2861" i="3" s="1"/>
  <c r="I2860" i="3"/>
  <c r="G2860" i="3"/>
  <c r="K2860" i="3" s="1"/>
  <c r="I2859" i="3"/>
  <c r="G2859" i="3"/>
  <c r="K2859" i="3" s="1"/>
  <c r="I2858" i="3"/>
  <c r="G2858" i="3"/>
  <c r="K2858" i="3" s="1"/>
  <c r="I2857" i="3"/>
  <c r="G2857" i="3"/>
  <c r="K2857" i="3" s="1"/>
  <c r="I2856" i="3"/>
  <c r="G2856" i="3"/>
  <c r="K2856" i="3" s="1"/>
  <c r="I2855" i="3"/>
  <c r="G2855" i="3"/>
  <c r="K2855" i="3" s="1"/>
  <c r="I2854" i="3"/>
  <c r="G2854" i="3"/>
  <c r="K2854" i="3" s="1"/>
  <c r="I2853" i="3"/>
  <c r="G2853" i="3"/>
  <c r="K2853" i="3" s="1"/>
  <c r="I2852" i="3"/>
  <c r="G2852" i="3"/>
  <c r="K2852" i="3" s="1"/>
  <c r="I2851" i="3"/>
  <c r="G2851" i="3"/>
  <c r="K2851" i="3" s="1"/>
  <c r="I2850" i="3"/>
  <c r="G2850" i="3"/>
  <c r="K2850" i="3" s="1"/>
  <c r="I2849" i="3"/>
  <c r="G2849" i="3"/>
  <c r="K2849" i="3" s="1"/>
  <c r="I2848" i="3"/>
  <c r="G2848" i="3"/>
  <c r="K2848" i="3" s="1"/>
  <c r="I2847" i="3"/>
  <c r="G2847" i="3"/>
  <c r="K2847" i="3" s="1"/>
  <c r="I2846" i="3"/>
  <c r="G2846" i="3"/>
  <c r="K2846" i="3" s="1"/>
  <c r="I2845" i="3"/>
  <c r="G2845" i="3"/>
  <c r="K2845" i="3" s="1"/>
  <c r="I2844" i="3"/>
  <c r="G2844" i="3"/>
  <c r="K2844" i="3" s="1"/>
  <c r="I2843" i="3"/>
  <c r="G2843" i="3"/>
  <c r="K2843" i="3" s="1"/>
  <c r="I2842" i="3"/>
  <c r="G2842" i="3"/>
  <c r="K2842" i="3" s="1"/>
  <c r="I2841" i="3"/>
  <c r="G2841" i="3"/>
  <c r="K2841" i="3" s="1"/>
  <c r="I2840" i="3"/>
  <c r="G2840" i="3"/>
  <c r="K2840" i="3" s="1"/>
  <c r="I2839" i="3"/>
  <c r="G2839" i="3"/>
  <c r="K2839" i="3" s="1"/>
  <c r="I2838" i="3"/>
  <c r="G2838" i="3"/>
  <c r="K2838" i="3" s="1"/>
  <c r="I2837" i="3"/>
  <c r="G2837" i="3"/>
  <c r="K2837" i="3" s="1"/>
  <c r="I2836" i="3"/>
  <c r="G2836" i="3"/>
  <c r="K2836" i="3" s="1"/>
  <c r="I2835" i="3"/>
  <c r="G2835" i="3"/>
  <c r="K2835" i="3" s="1"/>
  <c r="I2834" i="3"/>
  <c r="G2834" i="3"/>
  <c r="K2834" i="3" s="1"/>
  <c r="I2833" i="3"/>
  <c r="G2833" i="3"/>
  <c r="K2833" i="3" s="1"/>
  <c r="I2832" i="3"/>
  <c r="G2832" i="3"/>
  <c r="K2832" i="3" s="1"/>
  <c r="I2831" i="3"/>
  <c r="G2831" i="3"/>
  <c r="K2831" i="3" s="1"/>
  <c r="I2830" i="3"/>
  <c r="G2830" i="3"/>
  <c r="K2830" i="3" s="1"/>
  <c r="I2829" i="3"/>
  <c r="G2829" i="3"/>
  <c r="K2829" i="3" s="1"/>
  <c r="I2828" i="3"/>
  <c r="G2828" i="3"/>
  <c r="K2828" i="3" s="1"/>
  <c r="I2827" i="3"/>
  <c r="G2827" i="3"/>
  <c r="K2827" i="3" s="1"/>
  <c r="I2826" i="3"/>
  <c r="G2826" i="3"/>
  <c r="K2826" i="3" s="1"/>
  <c r="I2825" i="3"/>
  <c r="G2825" i="3"/>
  <c r="K2825" i="3" s="1"/>
  <c r="I2824" i="3"/>
  <c r="G2824" i="3"/>
  <c r="K2824" i="3" s="1"/>
  <c r="I2823" i="3"/>
  <c r="G2823" i="3"/>
  <c r="K2823" i="3" s="1"/>
  <c r="I2822" i="3"/>
  <c r="G2822" i="3"/>
  <c r="K2822" i="3" s="1"/>
  <c r="I2821" i="3"/>
  <c r="G2821" i="3"/>
  <c r="K2821" i="3" s="1"/>
  <c r="I2820" i="3"/>
  <c r="G2820" i="3"/>
  <c r="K2820" i="3" s="1"/>
  <c r="I2819" i="3"/>
  <c r="G2819" i="3"/>
  <c r="K2819" i="3" s="1"/>
  <c r="I2818" i="3"/>
  <c r="G2818" i="3"/>
  <c r="K2818" i="3" s="1"/>
  <c r="I2817" i="3"/>
  <c r="G2817" i="3"/>
  <c r="K2817" i="3" s="1"/>
  <c r="I2816" i="3"/>
  <c r="G2816" i="3"/>
  <c r="K2816" i="3" s="1"/>
  <c r="I2815" i="3"/>
  <c r="G2815" i="3"/>
  <c r="K2815" i="3" s="1"/>
  <c r="I2814" i="3"/>
  <c r="G2814" i="3"/>
  <c r="K2814" i="3" s="1"/>
  <c r="I2813" i="3"/>
  <c r="G2813" i="3"/>
  <c r="K2813" i="3" s="1"/>
  <c r="I2812" i="3"/>
  <c r="G2812" i="3"/>
  <c r="K2812" i="3" s="1"/>
  <c r="I2811" i="3"/>
  <c r="G2811" i="3"/>
  <c r="K2811" i="3" s="1"/>
  <c r="I2810" i="3"/>
  <c r="G2810" i="3"/>
  <c r="K2810" i="3" s="1"/>
  <c r="I2809" i="3"/>
  <c r="G2809" i="3"/>
  <c r="K2809" i="3" s="1"/>
  <c r="I2808" i="3"/>
  <c r="G2808" i="3"/>
  <c r="K2808" i="3" s="1"/>
  <c r="I2807" i="3"/>
  <c r="G2807" i="3"/>
  <c r="K2807" i="3" s="1"/>
  <c r="I2806" i="3"/>
  <c r="G2806" i="3"/>
  <c r="K2806" i="3" s="1"/>
  <c r="I2805" i="3"/>
  <c r="G2805" i="3"/>
  <c r="K2805" i="3" s="1"/>
  <c r="I2804" i="3"/>
  <c r="G2804" i="3"/>
  <c r="K2804" i="3" s="1"/>
  <c r="I2803" i="3"/>
  <c r="G2803" i="3"/>
  <c r="K2803" i="3" s="1"/>
  <c r="I2802" i="3"/>
  <c r="G2802" i="3"/>
  <c r="K2802" i="3" s="1"/>
  <c r="I2801" i="3"/>
  <c r="G2801" i="3"/>
  <c r="K2801" i="3" s="1"/>
  <c r="I2800" i="3"/>
  <c r="G2800" i="3"/>
  <c r="K2800" i="3" s="1"/>
  <c r="I2799" i="3"/>
  <c r="G2799" i="3"/>
  <c r="K2799" i="3" s="1"/>
  <c r="I2798" i="3"/>
  <c r="G2798" i="3"/>
  <c r="K2798" i="3" s="1"/>
  <c r="I2797" i="3"/>
  <c r="G2797" i="3"/>
  <c r="K2797" i="3" s="1"/>
  <c r="I2796" i="3"/>
  <c r="G2796" i="3"/>
  <c r="K2796" i="3" s="1"/>
  <c r="I2795" i="3"/>
  <c r="G2795" i="3"/>
  <c r="K2795" i="3" s="1"/>
  <c r="I2794" i="3"/>
  <c r="G2794" i="3"/>
  <c r="K2794" i="3" s="1"/>
  <c r="I2793" i="3"/>
  <c r="G2793" i="3"/>
  <c r="K2793" i="3" s="1"/>
  <c r="I2792" i="3"/>
  <c r="G2792" i="3"/>
  <c r="K2792" i="3" s="1"/>
  <c r="I2791" i="3"/>
  <c r="G2791" i="3"/>
  <c r="K2791" i="3" s="1"/>
  <c r="I2790" i="3"/>
  <c r="G2790" i="3"/>
  <c r="K2790" i="3" s="1"/>
  <c r="I2789" i="3"/>
  <c r="G2789" i="3"/>
  <c r="K2789" i="3" s="1"/>
  <c r="I2788" i="3"/>
  <c r="G2788" i="3"/>
  <c r="K2788" i="3" s="1"/>
  <c r="I2787" i="3"/>
  <c r="G2787" i="3"/>
  <c r="K2787" i="3" s="1"/>
  <c r="I2786" i="3"/>
  <c r="G2786" i="3"/>
  <c r="K2786" i="3" s="1"/>
  <c r="I2785" i="3"/>
  <c r="G2785" i="3"/>
  <c r="K2785" i="3" s="1"/>
  <c r="I2784" i="3"/>
  <c r="G2784" i="3"/>
  <c r="K2784" i="3" s="1"/>
  <c r="I2783" i="3"/>
  <c r="G2783" i="3"/>
  <c r="K2783" i="3" s="1"/>
  <c r="I2782" i="3"/>
  <c r="G2782" i="3"/>
  <c r="K2782" i="3" s="1"/>
  <c r="I2781" i="3"/>
  <c r="G2781" i="3"/>
  <c r="K2781" i="3" s="1"/>
  <c r="I2780" i="3"/>
  <c r="G2780" i="3"/>
  <c r="K2780" i="3" s="1"/>
  <c r="I2779" i="3"/>
  <c r="G2779" i="3"/>
  <c r="K2779" i="3" s="1"/>
  <c r="I2778" i="3"/>
  <c r="G2778" i="3"/>
  <c r="K2778" i="3" s="1"/>
  <c r="I2777" i="3"/>
  <c r="G2777" i="3"/>
  <c r="K2777" i="3" s="1"/>
  <c r="I2776" i="3"/>
  <c r="G2776" i="3"/>
  <c r="K2776" i="3" s="1"/>
  <c r="I2775" i="3"/>
  <c r="G2775" i="3"/>
  <c r="K2775" i="3" s="1"/>
  <c r="I2774" i="3"/>
  <c r="G2774" i="3"/>
  <c r="K2774" i="3" s="1"/>
  <c r="I2773" i="3"/>
  <c r="G2773" i="3"/>
  <c r="K2773" i="3" s="1"/>
  <c r="I2772" i="3"/>
  <c r="G2772" i="3"/>
  <c r="K2772" i="3" s="1"/>
  <c r="I2771" i="3"/>
  <c r="G2771" i="3"/>
  <c r="K2771" i="3" s="1"/>
  <c r="I2770" i="3"/>
  <c r="G2770" i="3"/>
  <c r="K2770" i="3" s="1"/>
  <c r="I2769" i="3"/>
  <c r="G2769" i="3"/>
  <c r="K2769" i="3" s="1"/>
  <c r="I2768" i="3"/>
  <c r="G2768" i="3"/>
  <c r="K2768" i="3" s="1"/>
  <c r="I2767" i="3"/>
  <c r="G2767" i="3"/>
  <c r="K2767" i="3" s="1"/>
  <c r="I2766" i="3"/>
  <c r="G2766" i="3"/>
  <c r="K2766" i="3" s="1"/>
  <c r="I2765" i="3"/>
  <c r="G2765" i="3"/>
  <c r="K2765" i="3" s="1"/>
  <c r="I2764" i="3"/>
  <c r="G2764" i="3"/>
  <c r="K2764" i="3" s="1"/>
  <c r="I2763" i="3"/>
  <c r="G2763" i="3"/>
  <c r="K2763" i="3" s="1"/>
  <c r="I2762" i="3"/>
  <c r="G2762" i="3"/>
  <c r="K2762" i="3" s="1"/>
  <c r="I2761" i="3"/>
  <c r="G2761" i="3"/>
  <c r="K2761" i="3" s="1"/>
  <c r="I2760" i="3"/>
  <c r="G2760" i="3"/>
  <c r="K2760" i="3" s="1"/>
  <c r="I2759" i="3"/>
  <c r="G2759" i="3"/>
  <c r="K2759" i="3" s="1"/>
  <c r="I2758" i="3"/>
  <c r="G2758" i="3"/>
  <c r="K2758" i="3" s="1"/>
  <c r="I2757" i="3"/>
  <c r="G2757" i="3"/>
  <c r="K2757" i="3" s="1"/>
  <c r="I2756" i="3"/>
  <c r="G2756" i="3"/>
  <c r="K2756" i="3" s="1"/>
  <c r="I2755" i="3"/>
  <c r="G2755" i="3"/>
  <c r="K2755" i="3" s="1"/>
  <c r="I2754" i="3"/>
  <c r="G2754" i="3"/>
  <c r="K2754" i="3" s="1"/>
  <c r="I2753" i="3"/>
  <c r="G2753" i="3"/>
  <c r="K2753" i="3" s="1"/>
  <c r="I2752" i="3"/>
  <c r="G2752" i="3"/>
  <c r="K2752" i="3" s="1"/>
  <c r="I2751" i="3"/>
  <c r="G2751" i="3"/>
  <c r="K2751" i="3" s="1"/>
  <c r="I2750" i="3"/>
  <c r="G2750" i="3"/>
  <c r="K2750" i="3" s="1"/>
  <c r="I2749" i="3"/>
  <c r="G2749" i="3"/>
  <c r="K2749" i="3" s="1"/>
  <c r="I2748" i="3"/>
  <c r="G2748" i="3"/>
  <c r="K2748" i="3" s="1"/>
  <c r="I2747" i="3"/>
  <c r="G2747" i="3"/>
  <c r="K2747" i="3" s="1"/>
  <c r="I2746" i="3"/>
  <c r="G2746" i="3"/>
  <c r="K2746" i="3" s="1"/>
  <c r="I2745" i="3"/>
  <c r="G2745" i="3"/>
  <c r="K2745" i="3" s="1"/>
  <c r="I2744" i="3"/>
  <c r="G2744" i="3"/>
  <c r="K2744" i="3" s="1"/>
  <c r="I2743" i="3"/>
  <c r="G2743" i="3"/>
  <c r="K2743" i="3" s="1"/>
  <c r="I2742" i="3"/>
  <c r="G2742" i="3"/>
  <c r="K2742" i="3" s="1"/>
  <c r="I2741" i="3"/>
  <c r="G2741" i="3"/>
  <c r="K2741" i="3" s="1"/>
  <c r="I2740" i="3"/>
  <c r="G2740" i="3"/>
  <c r="K2740" i="3" s="1"/>
  <c r="I2739" i="3"/>
  <c r="G2739" i="3"/>
  <c r="K2739" i="3" s="1"/>
  <c r="I2738" i="3"/>
  <c r="G2738" i="3"/>
  <c r="K2738" i="3" s="1"/>
  <c r="I2737" i="3"/>
  <c r="G2737" i="3"/>
  <c r="K2737" i="3" s="1"/>
  <c r="I2736" i="3"/>
  <c r="G2736" i="3"/>
  <c r="K2736" i="3" s="1"/>
  <c r="I2735" i="3"/>
  <c r="G2735" i="3"/>
  <c r="K2735" i="3" s="1"/>
  <c r="I2734" i="3"/>
  <c r="G2734" i="3"/>
  <c r="K2734" i="3" s="1"/>
  <c r="I2733" i="3"/>
  <c r="G2733" i="3"/>
  <c r="K2733" i="3" s="1"/>
  <c r="I2732" i="3"/>
  <c r="G2732" i="3"/>
  <c r="K2732" i="3" s="1"/>
  <c r="I2731" i="3"/>
  <c r="G2731" i="3"/>
  <c r="K2731" i="3" s="1"/>
  <c r="I2730" i="3"/>
  <c r="G2730" i="3"/>
  <c r="K2730" i="3" s="1"/>
  <c r="I2729" i="3"/>
  <c r="G2729" i="3"/>
  <c r="K2729" i="3" s="1"/>
  <c r="I2728" i="3"/>
  <c r="G2728" i="3"/>
  <c r="K2728" i="3" s="1"/>
  <c r="I2727" i="3"/>
  <c r="G2727" i="3"/>
  <c r="K2727" i="3" s="1"/>
  <c r="I2726" i="3"/>
  <c r="G2726" i="3"/>
  <c r="K2726" i="3" s="1"/>
  <c r="I2725" i="3"/>
  <c r="G2725" i="3"/>
  <c r="K2725" i="3" s="1"/>
  <c r="I2724" i="3"/>
  <c r="G2724" i="3"/>
  <c r="K2724" i="3" s="1"/>
  <c r="I2723" i="3"/>
  <c r="G2723" i="3"/>
  <c r="K2723" i="3" s="1"/>
  <c r="I2722" i="3"/>
  <c r="G2722" i="3"/>
  <c r="K2722" i="3" s="1"/>
  <c r="I2721" i="3"/>
  <c r="G2721" i="3"/>
  <c r="K2721" i="3" s="1"/>
  <c r="I2720" i="3"/>
  <c r="G2720" i="3"/>
  <c r="K2720" i="3" s="1"/>
  <c r="I2719" i="3"/>
  <c r="G2719" i="3"/>
  <c r="K2719" i="3" s="1"/>
  <c r="I2718" i="3"/>
  <c r="G2718" i="3"/>
  <c r="K2718" i="3" s="1"/>
  <c r="I2717" i="3"/>
  <c r="G2717" i="3"/>
  <c r="K2717" i="3" s="1"/>
  <c r="I2716" i="3"/>
  <c r="G2716" i="3"/>
  <c r="K2716" i="3" s="1"/>
  <c r="I2715" i="3"/>
  <c r="G2715" i="3"/>
  <c r="K2715" i="3" s="1"/>
  <c r="I2714" i="3"/>
  <c r="G2714" i="3"/>
  <c r="K2714" i="3" s="1"/>
  <c r="I2713" i="3"/>
  <c r="G2713" i="3"/>
  <c r="K2713" i="3" s="1"/>
  <c r="I2712" i="3"/>
  <c r="G2712" i="3"/>
  <c r="K2712" i="3" s="1"/>
  <c r="I2711" i="3"/>
  <c r="G2711" i="3"/>
  <c r="K2711" i="3" s="1"/>
  <c r="I2710" i="3"/>
  <c r="G2710" i="3"/>
  <c r="K2710" i="3" s="1"/>
  <c r="I2709" i="3"/>
  <c r="G2709" i="3"/>
  <c r="K2709" i="3" s="1"/>
  <c r="I2708" i="3"/>
  <c r="G2708" i="3"/>
  <c r="K2708" i="3" s="1"/>
  <c r="I2707" i="3"/>
  <c r="G2707" i="3"/>
  <c r="K2707" i="3" s="1"/>
  <c r="I2706" i="3"/>
  <c r="G2706" i="3"/>
  <c r="K2706" i="3" s="1"/>
  <c r="I2705" i="3"/>
  <c r="G2705" i="3"/>
  <c r="K2705" i="3" s="1"/>
  <c r="I2704" i="3"/>
  <c r="G2704" i="3"/>
  <c r="K2704" i="3" s="1"/>
  <c r="I2703" i="3"/>
  <c r="G2703" i="3"/>
  <c r="K2703" i="3" s="1"/>
  <c r="I2702" i="3"/>
  <c r="G2702" i="3"/>
  <c r="K2702" i="3" s="1"/>
  <c r="I2701" i="3"/>
  <c r="G2701" i="3"/>
  <c r="K2701" i="3" s="1"/>
  <c r="I2700" i="3"/>
  <c r="G2700" i="3"/>
  <c r="K2700" i="3" s="1"/>
  <c r="I2699" i="3"/>
  <c r="G2699" i="3"/>
  <c r="K2699" i="3" s="1"/>
  <c r="I2698" i="3"/>
  <c r="G2698" i="3"/>
  <c r="K2698" i="3" s="1"/>
  <c r="I2697" i="3"/>
  <c r="G2697" i="3"/>
  <c r="K2697" i="3" s="1"/>
  <c r="I2696" i="3"/>
  <c r="G2696" i="3"/>
  <c r="K2696" i="3" s="1"/>
  <c r="I2695" i="3"/>
  <c r="G2695" i="3"/>
  <c r="K2695" i="3" s="1"/>
  <c r="I2694" i="3"/>
  <c r="G2694" i="3"/>
  <c r="K2694" i="3" s="1"/>
  <c r="I2693" i="3"/>
  <c r="G2693" i="3"/>
  <c r="K2693" i="3" s="1"/>
  <c r="I2692" i="3"/>
  <c r="G2692" i="3"/>
  <c r="K2692" i="3" s="1"/>
  <c r="I2691" i="3"/>
  <c r="G2691" i="3"/>
  <c r="K2691" i="3" s="1"/>
  <c r="I2690" i="3"/>
  <c r="G2690" i="3"/>
  <c r="K2690" i="3" s="1"/>
  <c r="I2689" i="3"/>
  <c r="G2689" i="3"/>
  <c r="K2689" i="3" s="1"/>
  <c r="I2688" i="3"/>
  <c r="G2688" i="3"/>
  <c r="K2688" i="3" s="1"/>
  <c r="I2687" i="3"/>
  <c r="G2687" i="3"/>
  <c r="K2687" i="3" s="1"/>
  <c r="I2686" i="3"/>
  <c r="G2686" i="3"/>
  <c r="K2686" i="3" s="1"/>
  <c r="I2685" i="3"/>
  <c r="G2685" i="3"/>
  <c r="K2685" i="3" s="1"/>
  <c r="I2684" i="3"/>
  <c r="G2684" i="3"/>
  <c r="K2684" i="3" s="1"/>
  <c r="I2683" i="3"/>
  <c r="G2683" i="3"/>
  <c r="K2683" i="3" s="1"/>
  <c r="I2682" i="3"/>
  <c r="G2682" i="3"/>
  <c r="K2682" i="3" s="1"/>
  <c r="I2681" i="3"/>
  <c r="G2681" i="3"/>
  <c r="K2681" i="3" s="1"/>
  <c r="I2680" i="3"/>
  <c r="G2680" i="3"/>
  <c r="K2680" i="3" s="1"/>
  <c r="I2679" i="3"/>
  <c r="G2679" i="3"/>
  <c r="K2679" i="3" s="1"/>
  <c r="I2678" i="3"/>
  <c r="G2678" i="3"/>
  <c r="K2678" i="3" s="1"/>
  <c r="I2677" i="3"/>
  <c r="G2677" i="3"/>
  <c r="K2677" i="3" s="1"/>
  <c r="I2676" i="3"/>
  <c r="G2676" i="3"/>
  <c r="K2676" i="3" s="1"/>
  <c r="I2675" i="3"/>
  <c r="G2675" i="3"/>
  <c r="K2675" i="3" s="1"/>
  <c r="I2674" i="3"/>
  <c r="G2674" i="3"/>
  <c r="K2674" i="3" s="1"/>
  <c r="I2673" i="3"/>
  <c r="G2673" i="3"/>
  <c r="K2673" i="3" s="1"/>
  <c r="I2672" i="3"/>
  <c r="G2672" i="3"/>
  <c r="K2672" i="3" s="1"/>
  <c r="I2671" i="3"/>
  <c r="G2671" i="3"/>
  <c r="K2671" i="3" s="1"/>
  <c r="I2670" i="3"/>
  <c r="G2670" i="3"/>
  <c r="K2670" i="3" s="1"/>
  <c r="I2669" i="3"/>
  <c r="G2669" i="3"/>
  <c r="K2669" i="3" s="1"/>
  <c r="I2668" i="3"/>
  <c r="G2668" i="3"/>
  <c r="K2668" i="3" s="1"/>
  <c r="I2667" i="3"/>
  <c r="G2667" i="3"/>
  <c r="K2667" i="3" s="1"/>
  <c r="I2666" i="3"/>
  <c r="G2666" i="3"/>
  <c r="K2666" i="3" s="1"/>
  <c r="I2665" i="3"/>
  <c r="G2665" i="3"/>
  <c r="K2665" i="3" s="1"/>
  <c r="I2664" i="3"/>
  <c r="G2664" i="3"/>
  <c r="K2664" i="3" s="1"/>
  <c r="I2663" i="3"/>
  <c r="G2663" i="3"/>
  <c r="K2663" i="3" s="1"/>
  <c r="I2662" i="3"/>
  <c r="G2662" i="3"/>
  <c r="K2662" i="3" s="1"/>
  <c r="I2661" i="3"/>
  <c r="G2661" i="3"/>
  <c r="K2661" i="3" s="1"/>
  <c r="I2660" i="3"/>
  <c r="G2660" i="3"/>
  <c r="K2660" i="3" s="1"/>
  <c r="I2659" i="3"/>
  <c r="G2659" i="3"/>
  <c r="K2659" i="3" s="1"/>
  <c r="I2658" i="3"/>
  <c r="G2658" i="3"/>
  <c r="K2658" i="3" s="1"/>
  <c r="I2657" i="3"/>
  <c r="G2657" i="3"/>
  <c r="K2657" i="3" s="1"/>
  <c r="I2656" i="3"/>
  <c r="G2656" i="3"/>
  <c r="K2656" i="3" s="1"/>
  <c r="I2655" i="3"/>
  <c r="G2655" i="3"/>
  <c r="K2655" i="3" s="1"/>
  <c r="I2654" i="3"/>
  <c r="G2654" i="3"/>
  <c r="K2654" i="3" s="1"/>
  <c r="I2653" i="3"/>
  <c r="G2653" i="3"/>
  <c r="K2653" i="3" s="1"/>
  <c r="I2652" i="3"/>
  <c r="G2652" i="3"/>
  <c r="K2652" i="3" s="1"/>
  <c r="I2651" i="3"/>
  <c r="G2651" i="3"/>
  <c r="K2651" i="3" s="1"/>
  <c r="I2650" i="3"/>
  <c r="G2650" i="3"/>
  <c r="K2650" i="3" s="1"/>
  <c r="I2649" i="3"/>
  <c r="G2649" i="3"/>
  <c r="K2649" i="3" s="1"/>
  <c r="I2648" i="3"/>
  <c r="G2648" i="3"/>
  <c r="K2648" i="3" s="1"/>
  <c r="I2647" i="3"/>
  <c r="G2647" i="3"/>
  <c r="K2647" i="3" s="1"/>
  <c r="I2646" i="3"/>
  <c r="G2646" i="3"/>
  <c r="K2646" i="3" s="1"/>
  <c r="I2645" i="3"/>
  <c r="G2645" i="3"/>
  <c r="K2645" i="3" s="1"/>
  <c r="I2644" i="3"/>
  <c r="G2644" i="3"/>
  <c r="K2644" i="3" s="1"/>
  <c r="I2643" i="3"/>
  <c r="G2643" i="3"/>
  <c r="K2643" i="3" s="1"/>
  <c r="I2642" i="3"/>
  <c r="G2642" i="3"/>
  <c r="K2642" i="3" s="1"/>
  <c r="I2641" i="3"/>
  <c r="G2641" i="3"/>
  <c r="K2641" i="3" s="1"/>
  <c r="I2640" i="3"/>
  <c r="G2640" i="3"/>
  <c r="K2640" i="3" s="1"/>
  <c r="I2639" i="3"/>
  <c r="G2639" i="3"/>
  <c r="K2639" i="3" s="1"/>
  <c r="I2638" i="3"/>
  <c r="G2638" i="3"/>
  <c r="K2638" i="3" s="1"/>
  <c r="I2637" i="3"/>
  <c r="G2637" i="3"/>
  <c r="K2637" i="3" s="1"/>
  <c r="I2636" i="3"/>
  <c r="G2636" i="3"/>
  <c r="K2636" i="3" s="1"/>
  <c r="I2635" i="3"/>
  <c r="G2635" i="3"/>
  <c r="K2635" i="3" s="1"/>
  <c r="I2634" i="3"/>
  <c r="G2634" i="3"/>
  <c r="K2634" i="3" s="1"/>
  <c r="I2633" i="3"/>
  <c r="G2633" i="3"/>
  <c r="K2633" i="3" s="1"/>
  <c r="I2632" i="3"/>
  <c r="G2632" i="3"/>
  <c r="K2632" i="3" s="1"/>
  <c r="I2631" i="3"/>
  <c r="G2631" i="3"/>
  <c r="K2631" i="3" s="1"/>
  <c r="I2630" i="3"/>
  <c r="G2630" i="3"/>
  <c r="K2630" i="3" s="1"/>
  <c r="I2629" i="3"/>
  <c r="G2629" i="3"/>
  <c r="K2629" i="3" s="1"/>
  <c r="I2628" i="3"/>
  <c r="G2628" i="3"/>
  <c r="K2628" i="3" s="1"/>
  <c r="I2627" i="3"/>
  <c r="G2627" i="3"/>
  <c r="K2627" i="3" s="1"/>
  <c r="I2626" i="3"/>
  <c r="G2626" i="3"/>
  <c r="K2626" i="3" s="1"/>
  <c r="I2625" i="3"/>
  <c r="G2625" i="3"/>
  <c r="K2625" i="3" s="1"/>
  <c r="I2624" i="3"/>
  <c r="G2624" i="3"/>
  <c r="K2624" i="3" s="1"/>
  <c r="I2623" i="3"/>
  <c r="G2623" i="3"/>
  <c r="K2623" i="3" s="1"/>
  <c r="I2622" i="3"/>
  <c r="G2622" i="3"/>
  <c r="K2622" i="3" s="1"/>
  <c r="I2621" i="3"/>
  <c r="G2621" i="3"/>
  <c r="K2621" i="3" s="1"/>
  <c r="I2620" i="3"/>
  <c r="G2620" i="3"/>
  <c r="K2620" i="3" s="1"/>
  <c r="I2619" i="3"/>
  <c r="G2619" i="3"/>
  <c r="K2619" i="3" s="1"/>
  <c r="I2618" i="3"/>
  <c r="G2618" i="3"/>
  <c r="K2618" i="3" s="1"/>
  <c r="I2617" i="3"/>
  <c r="G2617" i="3"/>
  <c r="K2617" i="3" s="1"/>
  <c r="I2616" i="3"/>
  <c r="G2616" i="3"/>
  <c r="K2616" i="3" s="1"/>
  <c r="I2615" i="3"/>
  <c r="G2615" i="3"/>
  <c r="K2615" i="3" s="1"/>
  <c r="I2614" i="3"/>
  <c r="G2614" i="3"/>
  <c r="K2614" i="3" s="1"/>
  <c r="I2613" i="3"/>
  <c r="G2613" i="3"/>
  <c r="K2613" i="3" s="1"/>
  <c r="I2612" i="3"/>
  <c r="G2612" i="3"/>
  <c r="K2612" i="3" s="1"/>
  <c r="I2611" i="3"/>
  <c r="G2611" i="3"/>
  <c r="K2611" i="3" s="1"/>
  <c r="I2610" i="3"/>
  <c r="G2610" i="3"/>
  <c r="K2610" i="3" s="1"/>
  <c r="I2609" i="3"/>
  <c r="G2609" i="3"/>
  <c r="K2609" i="3" s="1"/>
  <c r="I2608" i="3"/>
  <c r="G2608" i="3"/>
  <c r="K2608" i="3" s="1"/>
  <c r="I2607" i="3"/>
  <c r="G2607" i="3"/>
  <c r="K2607" i="3" s="1"/>
  <c r="I2606" i="3"/>
  <c r="G2606" i="3"/>
  <c r="K2606" i="3" s="1"/>
  <c r="I2605" i="3"/>
  <c r="G2605" i="3"/>
  <c r="K2605" i="3" s="1"/>
  <c r="I2604" i="3"/>
  <c r="G2604" i="3"/>
  <c r="K2604" i="3" s="1"/>
  <c r="I2603" i="3"/>
  <c r="G2603" i="3"/>
  <c r="K2603" i="3" s="1"/>
  <c r="I2602" i="3"/>
  <c r="G2602" i="3"/>
  <c r="K2602" i="3" s="1"/>
  <c r="I2601" i="3"/>
  <c r="G2601" i="3"/>
  <c r="K2601" i="3" s="1"/>
  <c r="I2600" i="3"/>
  <c r="G2600" i="3"/>
  <c r="K2600" i="3" s="1"/>
  <c r="I2599" i="3"/>
  <c r="G2599" i="3"/>
  <c r="K2599" i="3" s="1"/>
  <c r="I2598" i="3"/>
  <c r="G2598" i="3"/>
  <c r="K2598" i="3" s="1"/>
  <c r="I2597" i="3"/>
  <c r="G2597" i="3"/>
  <c r="K2597" i="3" s="1"/>
  <c r="I2596" i="3"/>
  <c r="G2596" i="3"/>
  <c r="K2596" i="3" s="1"/>
  <c r="I2595" i="3"/>
  <c r="G2595" i="3"/>
  <c r="K2595" i="3" s="1"/>
  <c r="I2594" i="3"/>
  <c r="G2594" i="3"/>
  <c r="K2594" i="3" s="1"/>
  <c r="I2593" i="3"/>
  <c r="G2593" i="3"/>
  <c r="K2593" i="3" s="1"/>
  <c r="I2592" i="3"/>
  <c r="G2592" i="3"/>
  <c r="K2592" i="3" s="1"/>
  <c r="I2591" i="3"/>
  <c r="G2591" i="3"/>
  <c r="K2591" i="3" s="1"/>
  <c r="I2590" i="3"/>
  <c r="G2590" i="3"/>
  <c r="K2590" i="3" s="1"/>
  <c r="I2589" i="3"/>
  <c r="G2589" i="3"/>
  <c r="K2589" i="3" s="1"/>
  <c r="I2588" i="3"/>
  <c r="G2588" i="3"/>
  <c r="K2588" i="3" s="1"/>
  <c r="I2587" i="3"/>
  <c r="G2587" i="3"/>
  <c r="K2587" i="3" s="1"/>
  <c r="I2586" i="3"/>
  <c r="G2586" i="3"/>
  <c r="K2586" i="3" s="1"/>
  <c r="I2585" i="3"/>
  <c r="G2585" i="3"/>
  <c r="K2585" i="3" s="1"/>
  <c r="I2584" i="3"/>
  <c r="G2584" i="3"/>
  <c r="K2584" i="3" s="1"/>
  <c r="I2583" i="3"/>
  <c r="G2583" i="3"/>
  <c r="K2583" i="3" s="1"/>
  <c r="I2582" i="3"/>
  <c r="G2582" i="3"/>
  <c r="K2582" i="3" s="1"/>
  <c r="I2581" i="3"/>
  <c r="G2581" i="3"/>
  <c r="K2581" i="3" s="1"/>
  <c r="I2580" i="3"/>
  <c r="G2580" i="3"/>
  <c r="K2580" i="3" s="1"/>
  <c r="I2579" i="3"/>
  <c r="G2579" i="3"/>
  <c r="K2579" i="3" s="1"/>
  <c r="I2578" i="3"/>
  <c r="G2578" i="3"/>
  <c r="K2578" i="3" s="1"/>
  <c r="I2577" i="3"/>
  <c r="G2577" i="3"/>
  <c r="K2577" i="3" s="1"/>
  <c r="I2576" i="3"/>
  <c r="G2576" i="3"/>
  <c r="K2576" i="3" s="1"/>
  <c r="I2575" i="3"/>
  <c r="G2575" i="3"/>
  <c r="K2575" i="3" s="1"/>
  <c r="I2574" i="3"/>
  <c r="G2574" i="3"/>
  <c r="K2574" i="3" s="1"/>
  <c r="I2573" i="3"/>
  <c r="G2573" i="3"/>
  <c r="K2573" i="3" s="1"/>
  <c r="I2572" i="3"/>
  <c r="G2572" i="3"/>
  <c r="K2572" i="3" s="1"/>
  <c r="I2571" i="3"/>
  <c r="G2571" i="3"/>
  <c r="K2571" i="3" s="1"/>
  <c r="I2570" i="3"/>
  <c r="G2570" i="3"/>
  <c r="K2570" i="3" s="1"/>
  <c r="I2569" i="3"/>
  <c r="G2569" i="3"/>
  <c r="K2569" i="3" s="1"/>
  <c r="I2568" i="3"/>
  <c r="G2568" i="3"/>
  <c r="K2568" i="3" s="1"/>
  <c r="I2567" i="3"/>
  <c r="G2567" i="3"/>
  <c r="K2567" i="3" s="1"/>
  <c r="I2566" i="3"/>
  <c r="G2566" i="3"/>
  <c r="K2566" i="3" s="1"/>
  <c r="I2565" i="3"/>
  <c r="G2565" i="3"/>
  <c r="K2565" i="3" s="1"/>
  <c r="I2564" i="3"/>
  <c r="G2564" i="3"/>
  <c r="K2564" i="3" s="1"/>
  <c r="I2563" i="3"/>
  <c r="G2563" i="3"/>
  <c r="K2563" i="3" s="1"/>
  <c r="I2562" i="3"/>
  <c r="G2562" i="3"/>
  <c r="K2562" i="3" s="1"/>
  <c r="I2561" i="3"/>
  <c r="G2561" i="3"/>
  <c r="K2561" i="3" s="1"/>
  <c r="I2560" i="3"/>
  <c r="G2560" i="3"/>
  <c r="K2560" i="3" s="1"/>
  <c r="I2559" i="3"/>
  <c r="G2559" i="3"/>
  <c r="K2559" i="3" s="1"/>
  <c r="I2558" i="3"/>
  <c r="G2558" i="3"/>
  <c r="K2558" i="3" s="1"/>
  <c r="I2557" i="3"/>
  <c r="G2557" i="3"/>
  <c r="K2557" i="3" s="1"/>
  <c r="I2556" i="3"/>
  <c r="G2556" i="3"/>
  <c r="K2556" i="3" s="1"/>
  <c r="I2555" i="3"/>
  <c r="G2555" i="3"/>
  <c r="K2555" i="3" s="1"/>
  <c r="I2554" i="3"/>
  <c r="G2554" i="3"/>
  <c r="K2554" i="3" s="1"/>
  <c r="I2553" i="3"/>
  <c r="G2553" i="3"/>
  <c r="K2553" i="3" s="1"/>
  <c r="I2552" i="3"/>
  <c r="G2552" i="3"/>
  <c r="K2552" i="3" s="1"/>
  <c r="I2551" i="3"/>
  <c r="G2551" i="3"/>
  <c r="K2551" i="3" s="1"/>
  <c r="I2550" i="3"/>
  <c r="G2550" i="3"/>
  <c r="K2550" i="3" s="1"/>
  <c r="I2549" i="3"/>
  <c r="G2549" i="3"/>
  <c r="K2549" i="3" s="1"/>
  <c r="I2548" i="3"/>
  <c r="G2548" i="3"/>
  <c r="K2548" i="3" s="1"/>
  <c r="I2547" i="3"/>
  <c r="G2547" i="3"/>
  <c r="K2547" i="3" s="1"/>
  <c r="I2546" i="3"/>
  <c r="G2546" i="3"/>
  <c r="K2546" i="3" s="1"/>
  <c r="I2545" i="3"/>
  <c r="G2545" i="3"/>
  <c r="K2545" i="3" s="1"/>
  <c r="I2544" i="3"/>
  <c r="G2544" i="3"/>
  <c r="K2544" i="3" s="1"/>
  <c r="I2543" i="3"/>
  <c r="G2543" i="3"/>
  <c r="K2543" i="3" s="1"/>
  <c r="I2542" i="3"/>
  <c r="G2542" i="3"/>
  <c r="K2542" i="3" s="1"/>
  <c r="I2541" i="3"/>
  <c r="G2541" i="3"/>
  <c r="K2541" i="3" s="1"/>
  <c r="I2540" i="3"/>
  <c r="G2540" i="3"/>
  <c r="K2540" i="3" s="1"/>
  <c r="I2539" i="3"/>
  <c r="G2539" i="3"/>
  <c r="K2539" i="3" s="1"/>
  <c r="I2538" i="3"/>
  <c r="G2538" i="3"/>
  <c r="K2538" i="3" s="1"/>
  <c r="I2537" i="3"/>
  <c r="G2537" i="3"/>
  <c r="K2537" i="3" s="1"/>
  <c r="I2536" i="3"/>
  <c r="G2536" i="3"/>
  <c r="K2536" i="3" s="1"/>
  <c r="I2535" i="3"/>
  <c r="G2535" i="3"/>
  <c r="K2535" i="3" s="1"/>
  <c r="I2534" i="3"/>
  <c r="G2534" i="3"/>
  <c r="K2534" i="3" s="1"/>
  <c r="I2533" i="3"/>
  <c r="G2533" i="3"/>
  <c r="K2533" i="3" s="1"/>
  <c r="I2532" i="3"/>
  <c r="G2532" i="3"/>
  <c r="K2532" i="3" s="1"/>
  <c r="I2531" i="3"/>
  <c r="G2531" i="3"/>
  <c r="K2531" i="3" s="1"/>
  <c r="I2530" i="3"/>
  <c r="G2530" i="3"/>
  <c r="K2530" i="3" s="1"/>
  <c r="I2529" i="3"/>
  <c r="G2529" i="3"/>
  <c r="K2529" i="3" s="1"/>
  <c r="I2528" i="3"/>
  <c r="G2528" i="3"/>
  <c r="K2528" i="3" s="1"/>
  <c r="I2527" i="3"/>
  <c r="G2527" i="3"/>
  <c r="K2527" i="3" s="1"/>
  <c r="I2526" i="3"/>
  <c r="G2526" i="3"/>
  <c r="K2526" i="3" s="1"/>
  <c r="I2525" i="3"/>
  <c r="G2525" i="3"/>
  <c r="K2525" i="3" s="1"/>
  <c r="I2524" i="3"/>
  <c r="G2524" i="3"/>
  <c r="K2524" i="3" s="1"/>
  <c r="I2523" i="3"/>
  <c r="G2523" i="3"/>
  <c r="K2523" i="3" s="1"/>
  <c r="I2522" i="3"/>
  <c r="G2522" i="3"/>
  <c r="K2522" i="3" s="1"/>
  <c r="I2521" i="3"/>
  <c r="G2521" i="3"/>
  <c r="K2521" i="3" s="1"/>
  <c r="I2520" i="3"/>
  <c r="G2520" i="3"/>
  <c r="K2520" i="3" s="1"/>
  <c r="I2519" i="3"/>
  <c r="G2519" i="3"/>
  <c r="K2519" i="3" s="1"/>
  <c r="I2518" i="3"/>
  <c r="G2518" i="3"/>
  <c r="K2518" i="3" s="1"/>
  <c r="I2517" i="3"/>
  <c r="G2517" i="3"/>
  <c r="K2517" i="3" s="1"/>
  <c r="I2516" i="3"/>
  <c r="G2516" i="3"/>
  <c r="K2516" i="3" s="1"/>
  <c r="I2515" i="3"/>
  <c r="G2515" i="3"/>
  <c r="K2515" i="3" s="1"/>
  <c r="I2514" i="3"/>
  <c r="G2514" i="3"/>
  <c r="K2514" i="3" s="1"/>
  <c r="I2513" i="3"/>
  <c r="G2513" i="3"/>
  <c r="K2513" i="3" s="1"/>
  <c r="I2512" i="3"/>
  <c r="G2512" i="3"/>
  <c r="K2512" i="3" s="1"/>
  <c r="I2511" i="3"/>
  <c r="G2511" i="3"/>
  <c r="K2511" i="3" s="1"/>
  <c r="I2510" i="3"/>
  <c r="G2510" i="3"/>
  <c r="K2510" i="3" s="1"/>
  <c r="I2509" i="3"/>
  <c r="G2509" i="3"/>
  <c r="K2509" i="3" s="1"/>
  <c r="I2508" i="3"/>
  <c r="G2508" i="3"/>
  <c r="K2508" i="3" s="1"/>
  <c r="I2507" i="3"/>
  <c r="G2507" i="3"/>
  <c r="K2507" i="3" s="1"/>
  <c r="I2506" i="3"/>
  <c r="G2506" i="3"/>
  <c r="K2506" i="3" s="1"/>
  <c r="I2505" i="3"/>
  <c r="G2505" i="3"/>
  <c r="K2505" i="3" s="1"/>
  <c r="I2504" i="3"/>
  <c r="G2504" i="3"/>
  <c r="K2504" i="3" s="1"/>
  <c r="I2503" i="3"/>
  <c r="G2503" i="3"/>
  <c r="K2503" i="3" s="1"/>
  <c r="I2502" i="3"/>
  <c r="G2502" i="3"/>
  <c r="K2502" i="3" s="1"/>
  <c r="I2501" i="3"/>
  <c r="G2501" i="3"/>
  <c r="K2501" i="3" s="1"/>
  <c r="I2500" i="3"/>
  <c r="G2500" i="3"/>
  <c r="K2500" i="3" s="1"/>
  <c r="I2499" i="3"/>
  <c r="G2499" i="3"/>
  <c r="K2499" i="3" s="1"/>
  <c r="I2498" i="3"/>
  <c r="G2498" i="3"/>
  <c r="K2498" i="3" s="1"/>
  <c r="I2497" i="3"/>
  <c r="G2497" i="3"/>
  <c r="K2497" i="3" s="1"/>
  <c r="I2496" i="3"/>
  <c r="G2496" i="3"/>
  <c r="K2496" i="3" s="1"/>
  <c r="I2495" i="3"/>
  <c r="G2495" i="3"/>
  <c r="K2495" i="3" s="1"/>
  <c r="I2494" i="3"/>
  <c r="G2494" i="3"/>
  <c r="K2494" i="3" s="1"/>
  <c r="I2493" i="3"/>
  <c r="G2493" i="3"/>
  <c r="K2493" i="3" s="1"/>
  <c r="I2492" i="3"/>
  <c r="G2492" i="3"/>
  <c r="K2492" i="3" s="1"/>
  <c r="I2491" i="3"/>
  <c r="G2491" i="3"/>
  <c r="K2491" i="3" s="1"/>
  <c r="I2490" i="3"/>
  <c r="G2490" i="3"/>
  <c r="K2490" i="3" s="1"/>
  <c r="I2489" i="3"/>
  <c r="G2489" i="3"/>
  <c r="K2489" i="3" s="1"/>
  <c r="I2488" i="3"/>
  <c r="G2488" i="3"/>
  <c r="K2488" i="3" s="1"/>
  <c r="I2487" i="3"/>
  <c r="G2487" i="3"/>
  <c r="K2487" i="3" s="1"/>
  <c r="I2486" i="3"/>
  <c r="G2486" i="3"/>
  <c r="K2486" i="3" s="1"/>
  <c r="I2485" i="3"/>
  <c r="G2485" i="3"/>
  <c r="K2485" i="3" s="1"/>
  <c r="I2484" i="3"/>
  <c r="G2484" i="3"/>
  <c r="K2484" i="3" s="1"/>
  <c r="I2483" i="3"/>
  <c r="G2483" i="3"/>
  <c r="K2483" i="3" s="1"/>
  <c r="I2482" i="3"/>
  <c r="G2482" i="3"/>
  <c r="K2482" i="3" s="1"/>
  <c r="I2481" i="3"/>
  <c r="G2481" i="3"/>
  <c r="K2481" i="3" s="1"/>
  <c r="I2480" i="3"/>
  <c r="G2480" i="3"/>
  <c r="K2480" i="3" s="1"/>
  <c r="I2479" i="3"/>
  <c r="G2479" i="3"/>
  <c r="K2479" i="3" s="1"/>
  <c r="I2478" i="3"/>
  <c r="G2478" i="3"/>
  <c r="K2478" i="3" s="1"/>
  <c r="I2477" i="3"/>
  <c r="G2477" i="3"/>
  <c r="K2477" i="3" s="1"/>
  <c r="I2476" i="3"/>
  <c r="G2476" i="3"/>
  <c r="K2476" i="3" s="1"/>
  <c r="I2475" i="3"/>
  <c r="G2475" i="3"/>
  <c r="K2475" i="3" s="1"/>
  <c r="I2474" i="3"/>
  <c r="G2474" i="3"/>
  <c r="K2474" i="3" s="1"/>
  <c r="I2473" i="3"/>
  <c r="G2473" i="3"/>
  <c r="K2473" i="3" s="1"/>
  <c r="I2472" i="3"/>
  <c r="G2472" i="3"/>
  <c r="K2472" i="3" s="1"/>
  <c r="I2471" i="3"/>
  <c r="G2471" i="3"/>
  <c r="K2471" i="3" s="1"/>
  <c r="I2470" i="3"/>
  <c r="G2470" i="3"/>
  <c r="K2470" i="3" s="1"/>
  <c r="I2469" i="3"/>
  <c r="G2469" i="3"/>
  <c r="K2469" i="3" s="1"/>
  <c r="I2468" i="3"/>
  <c r="G2468" i="3"/>
  <c r="K2468" i="3" s="1"/>
  <c r="I2467" i="3"/>
  <c r="G2467" i="3"/>
  <c r="K2467" i="3" s="1"/>
  <c r="I2466" i="3"/>
  <c r="G2466" i="3"/>
  <c r="K2466" i="3" s="1"/>
  <c r="I2465" i="3"/>
  <c r="G2465" i="3"/>
  <c r="K2465" i="3" s="1"/>
  <c r="I2464" i="3"/>
  <c r="G2464" i="3"/>
  <c r="K2464" i="3" s="1"/>
  <c r="I2463" i="3"/>
  <c r="G2463" i="3"/>
  <c r="K2463" i="3" s="1"/>
  <c r="I2462" i="3"/>
  <c r="G2462" i="3"/>
  <c r="K2462" i="3" s="1"/>
  <c r="I2461" i="3"/>
  <c r="G2461" i="3"/>
  <c r="K2461" i="3" s="1"/>
  <c r="I2460" i="3"/>
  <c r="G2460" i="3"/>
  <c r="K2460" i="3" s="1"/>
  <c r="I2459" i="3"/>
  <c r="G2459" i="3"/>
  <c r="K2459" i="3" s="1"/>
  <c r="I2458" i="3"/>
  <c r="G2458" i="3"/>
  <c r="K2458" i="3" s="1"/>
  <c r="I2457" i="3"/>
  <c r="G2457" i="3"/>
  <c r="K2457" i="3" s="1"/>
  <c r="I2456" i="3"/>
  <c r="G2456" i="3"/>
  <c r="K2456" i="3" s="1"/>
  <c r="I2455" i="3"/>
  <c r="G2455" i="3"/>
  <c r="K2455" i="3" s="1"/>
  <c r="I2454" i="3"/>
  <c r="G2454" i="3"/>
  <c r="K2454" i="3" s="1"/>
  <c r="I2453" i="3"/>
  <c r="G2453" i="3"/>
  <c r="K2453" i="3" s="1"/>
  <c r="I2452" i="3"/>
  <c r="G2452" i="3"/>
  <c r="K2452" i="3" s="1"/>
  <c r="I2451" i="3"/>
  <c r="G2451" i="3"/>
  <c r="K2451" i="3" s="1"/>
  <c r="I2450" i="3"/>
  <c r="G2450" i="3"/>
  <c r="K2450" i="3" s="1"/>
  <c r="I2449" i="3"/>
  <c r="G2449" i="3"/>
  <c r="K2449" i="3" s="1"/>
  <c r="I2448" i="3"/>
  <c r="G2448" i="3"/>
  <c r="K2448" i="3" s="1"/>
  <c r="I2447" i="3"/>
  <c r="G2447" i="3"/>
  <c r="K2447" i="3" s="1"/>
  <c r="I2446" i="3"/>
  <c r="G2446" i="3"/>
  <c r="K2446" i="3" s="1"/>
  <c r="I2445" i="3"/>
  <c r="G2445" i="3"/>
  <c r="K2445" i="3" s="1"/>
  <c r="I2444" i="3"/>
  <c r="G2444" i="3"/>
  <c r="K2444" i="3" s="1"/>
  <c r="I2443" i="3"/>
  <c r="G2443" i="3"/>
  <c r="K2443" i="3" s="1"/>
  <c r="I2442" i="3"/>
  <c r="G2442" i="3"/>
  <c r="K2442" i="3" s="1"/>
  <c r="I2441" i="3"/>
  <c r="G2441" i="3"/>
  <c r="K2441" i="3" s="1"/>
  <c r="I2440" i="3"/>
  <c r="G2440" i="3"/>
  <c r="K2440" i="3" s="1"/>
  <c r="I2439" i="3"/>
  <c r="G2439" i="3"/>
  <c r="K2439" i="3" s="1"/>
  <c r="I2438" i="3"/>
  <c r="G2438" i="3"/>
  <c r="K2438" i="3" s="1"/>
  <c r="I2437" i="3"/>
  <c r="G2437" i="3"/>
  <c r="K2437" i="3" s="1"/>
  <c r="I2436" i="3"/>
  <c r="G2436" i="3"/>
  <c r="K2436" i="3" s="1"/>
  <c r="I2435" i="3"/>
  <c r="G2435" i="3"/>
  <c r="K2435" i="3" s="1"/>
  <c r="I2434" i="3"/>
  <c r="G2434" i="3"/>
  <c r="K2434" i="3" s="1"/>
  <c r="I2433" i="3"/>
  <c r="G2433" i="3"/>
  <c r="K2433" i="3" s="1"/>
  <c r="I2432" i="3"/>
  <c r="G2432" i="3"/>
  <c r="K2432" i="3" s="1"/>
  <c r="I2431" i="3"/>
  <c r="G2431" i="3"/>
  <c r="K2431" i="3" s="1"/>
  <c r="I2430" i="3"/>
  <c r="G2430" i="3"/>
  <c r="K2430" i="3" s="1"/>
  <c r="I2429" i="3"/>
  <c r="G2429" i="3"/>
  <c r="K2429" i="3" s="1"/>
  <c r="I2428" i="3"/>
  <c r="G2428" i="3"/>
  <c r="K2428" i="3" s="1"/>
  <c r="I2427" i="3"/>
  <c r="G2427" i="3"/>
  <c r="K2427" i="3" s="1"/>
  <c r="I2426" i="3"/>
  <c r="G2426" i="3"/>
  <c r="K2426" i="3" s="1"/>
  <c r="I2425" i="3"/>
  <c r="G2425" i="3"/>
  <c r="K2425" i="3" s="1"/>
  <c r="I2424" i="3"/>
  <c r="G2424" i="3"/>
  <c r="K2424" i="3" s="1"/>
  <c r="I2423" i="3"/>
  <c r="G2423" i="3"/>
  <c r="K2423" i="3" s="1"/>
  <c r="I2422" i="3"/>
  <c r="G2422" i="3"/>
  <c r="K2422" i="3" s="1"/>
  <c r="I2421" i="3"/>
  <c r="G2421" i="3"/>
  <c r="K2421" i="3" s="1"/>
  <c r="I2420" i="3"/>
  <c r="G2420" i="3"/>
  <c r="K2420" i="3" s="1"/>
  <c r="I2419" i="3"/>
  <c r="G2419" i="3"/>
  <c r="K2419" i="3" s="1"/>
  <c r="I2418" i="3"/>
  <c r="G2418" i="3"/>
  <c r="K2418" i="3" s="1"/>
  <c r="I2417" i="3"/>
  <c r="G2417" i="3"/>
  <c r="K2417" i="3" s="1"/>
  <c r="I2416" i="3"/>
  <c r="G2416" i="3"/>
  <c r="K2416" i="3" s="1"/>
  <c r="I2415" i="3"/>
  <c r="G2415" i="3"/>
  <c r="K2415" i="3" s="1"/>
  <c r="I2414" i="3"/>
  <c r="G2414" i="3"/>
  <c r="K2414" i="3" s="1"/>
  <c r="I2413" i="3"/>
  <c r="G2413" i="3"/>
  <c r="K2413" i="3" s="1"/>
  <c r="I2412" i="3"/>
  <c r="G2412" i="3"/>
  <c r="K2412" i="3" s="1"/>
  <c r="I2411" i="3"/>
  <c r="G2411" i="3"/>
  <c r="K2411" i="3" s="1"/>
  <c r="I2410" i="3"/>
  <c r="G2410" i="3"/>
  <c r="K2410" i="3" s="1"/>
  <c r="I2409" i="3"/>
  <c r="G2409" i="3"/>
  <c r="K2409" i="3" s="1"/>
  <c r="I2408" i="3"/>
  <c r="G2408" i="3"/>
  <c r="K2408" i="3" s="1"/>
  <c r="I2407" i="3"/>
  <c r="G2407" i="3"/>
  <c r="K2407" i="3" s="1"/>
  <c r="I2406" i="3"/>
  <c r="G2406" i="3"/>
  <c r="K2406" i="3" s="1"/>
  <c r="I2405" i="3"/>
  <c r="G2405" i="3"/>
  <c r="K2405" i="3" s="1"/>
  <c r="I2404" i="3"/>
  <c r="G2404" i="3"/>
  <c r="K2404" i="3" s="1"/>
  <c r="I2403" i="3"/>
  <c r="G2403" i="3"/>
  <c r="K2403" i="3" s="1"/>
  <c r="I2402" i="3"/>
  <c r="G2402" i="3"/>
  <c r="K2402" i="3" s="1"/>
  <c r="I2401" i="3"/>
  <c r="G2401" i="3"/>
  <c r="K2401" i="3" s="1"/>
  <c r="I2400" i="3"/>
  <c r="G2400" i="3"/>
  <c r="K2400" i="3" s="1"/>
  <c r="I2399" i="3"/>
  <c r="G2399" i="3"/>
  <c r="K2399" i="3" s="1"/>
  <c r="I2398" i="3"/>
  <c r="G2398" i="3"/>
  <c r="K2398" i="3" s="1"/>
  <c r="I2397" i="3"/>
  <c r="G2397" i="3"/>
  <c r="K2397" i="3" s="1"/>
  <c r="I2396" i="3"/>
  <c r="G2396" i="3"/>
  <c r="K2396" i="3" s="1"/>
  <c r="I2395" i="3"/>
  <c r="G2395" i="3"/>
  <c r="K2395" i="3" s="1"/>
  <c r="I2394" i="3"/>
  <c r="G2394" i="3"/>
  <c r="K2394" i="3" s="1"/>
  <c r="I2393" i="3"/>
  <c r="G2393" i="3"/>
  <c r="K2393" i="3" s="1"/>
  <c r="I2392" i="3"/>
  <c r="G2392" i="3"/>
  <c r="K2392" i="3" s="1"/>
  <c r="I2391" i="3"/>
  <c r="G2391" i="3"/>
  <c r="K2391" i="3" s="1"/>
  <c r="I2390" i="3"/>
  <c r="G2390" i="3"/>
  <c r="K2390" i="3" s="1"/>
  <c r="I2389" i="3"/>
  <c r="G2389" i="3"/>
  <c r="K2389" i="3" s="1"/>
  <c r="I2388" i="3"/>
  <c r="G2388" i="3"/>
  <c r="K2388" i="3" s="1"/>
  <c r="I2387" i="3"/>
  <c r="G2387" i="3"/>
  <c r="K2387" i="3" s="1"/>
  <c r="I2386" i="3"/>
  <c r="G2386" i="3"/>
  <c r="K2386" i="3" s="1"/>
  <c r="I2385" i="3"/>
  <c r="G2385" i="3"/>
  <c r="K2385" i="3" s="1"/>
  <c r="I2384" i="3"/>
  <c r="G2384" i="3"/>
  <c r="K2384" i="3" s="1"/>
  <c r="I2383" i="3"/>
  <c r="G2383" i="3"/>
  <c r="K2383" i="3" s="1"/>
  <c r="I2382" i="3"/>
  <c r="G2382" i="3"/>
  <c r="K2382" i="3" s="1"/>
  <c r="I2381" i="3"/>
  <c r="G2381" i="3"/>
  <c r="K2381" i="3" s="1"/>
  <c r="I2380" i="3"/>
  <c r="G2380" i="3"/>
  <c r="K2380" i="3" s="1"/>
  <c r="I2379" i="3"/>
  <c r="G2379" i="3"/>
  <c r="K2379" i="3" s="1"/>
  <c r="I2378" i="3"/>
  <c r="G2378" i="3"/>
  <c r="K2378" i="3" s="1"/>
  <c r="I2377" i="3"/>
  <c r="G2377" i="3"/>
  <c r="K2377" i="3" s="1"/>
  <c r="I2376" i="3"/>
  <c r="G2376" i="3"/>
  <c r="K2376" i="3" s="1"/>
  <c r="I2375" i="3"/>
  <c r="G2375" i="3"/>
  <c r="K2375" i="3" s="1"/>
  <c r="I2374" i="3"/>
  <c r="G2374" i="3"/>
  <c r="K2374" i="3" s="1"/>
  <c r="I2373" i="3"/>
  <c r="G2373" i="3"/>
  <c r="K2373" i="3" s="1"/>
  <c r="I2372" i="3"/>
  <c r="G2372" i="3"/>
  <c r="K2372" i="3" s="1"/>
  <c r="I2371" i="3"/>
  <c r="G2371" i="3"/>
  <c r="K2371" i="3" s="1"/>
  <c r="I2370" i="3"/>
  <c r="G2370" i="3"/>
  <c r="K2370" i="3" s="1"/>
  <c r="I2369" i="3"/>
  <c r="G2369" i="3"/>
  <c r="K2369" i="3" s="1"/>
  <c r="I2368" i="3"/>
  <c r="G2368" i="3"/>
  <c r="K2368" i="3" s="1"/>
  <c r="I2367" i="3"/>
  <c r="G2367" i="3"/>
  <c r="K2367" i="3" s="1"/>
  <c r="I2366" i="3"/>
  <c r="G2366" i="3"/>
  <c r="K2366" i="3" s="1"/>
  <c r="I2365" i="3"/>
  <c r="G2365" i="3"/>
  <c r="K2365" i="3" s="1"/>
  <c r="I2364" i="3"/>
  <c r="G2364" i="3"/>
  <c r="K2364" i="3" s="1"/>
  <c r="I2363" i="3"/>
  <c r="G2363" i="3"/>
  <c r="K2363" i="3" s="1"/>
  <c r="I2362" i="3"/>
  <c r="G2362" i="3"/>
  <c r="K2362" i="3" s="1"/>
  <c r="I2361" i="3"/>
  <c r="G2361" i="3"/>
  <c r="K2361" i="3" s="1"/>
  <c r="I2360" i="3"/>
  <c r="G2360" i="3"/>
  <c r="K2360" i="3" s="1"/>
  <c r="I2359" i="3"/>
  <c r="G2359" i="3"/>
  <c r="K2359" i="3" s="1"/>
  <c r="I2358" i="3"/>
  <c r="G2358" i="3"/>
  <c r="K2358" i="3" s="1"/>
  <c r="I2357" i="3"/>
  <c r="G2357" i="3"/>
  <c r="K2357" i="3" s="1"/>
  <c r="I2356" i="3"/>
  <c r="G2356" i="3"/>
  <c r="K2356" i="3" s="1"/>
  <c r="I2355" i="3"/>
  <c r="G2355" i="3"/>
  <c r="K2355" i="3" s="1"/>
  <c r="I2354" i="3"/>
  <c r="G2354" i="3"/>
  <c r="K2354" i="3" s="1"/>
  <c r="I2353" i="3"/>
  <c r="G2353" i="3"/>
  <c r="K2353" i="3" s="1"/>
  <c r="I2352" i="3"/>
  <c r="G2352" i="3"/>
  <c r="K2352" i="3" s="1"/>
  <c r="I2351" i="3"/>
  <c r="G2351" i="3"/>
  <c r="K2351" i="3" s="1"/>
  <c r="I2350" i="3"/>
  <c r="G2350" i="3"/>
  <c r="K2350" i="3" s="1"/>
  <c r="I2349" i="3"/>
  <c r="G2349" i="3"/>
  <c r="K2349" i="3" s="1"/>
  <c r="I2348" i="3"/>
  <c r="G2348" i="3"/>
  <c r="K2348" i="3" s="1"/>
  <c r="I2347" i="3"/>
  <c r="G2347" i="3"/>
  <c r="K2347" i="3" s="1"/>
  <c r="I2346" i="3"/>
  <c r="G2346" i="3"/>
  <c r="K2346" i="3" s="1"/>
  <c r="I2345" i="3"/>
  <c r="G2345" i="3"/>
  <c r="K2345" i="3" s="1"/>
  <c r="I2344" i="3"/>
  <c r="G2344" i="3"/>
  <c r="K2344" i="3" s="1"/>
  <c r="I2343" i="3"/>
  <c r="G2343" i="3"/>
  <c r="K2343" i="3" s="1"/>
  <c r="I2342" i="3"/>
  <c r="G2342" i="3"/>
  <c r="K2342" i="3" s="1"/>
  <c r="I2341" i="3"/>
  <c r="G2341" i="3"/>
  <c r="K2341" i="3" s="1"/>
  <c r="I2340" i="3"/>
  <c r="G2340" i="3"/>
  <c r="K2340" i="3" s="1"/>
  <c r="I2339" i="3"/>
  <c r="G2339" i="3"/>
  <c r="K2339" i="3" s="1"/>
  <c r="I2338" i="3"/>
  <c r="G2338" i="3"/>
  <c r="K2338" i="3" s="1"/>
  <c r="I2337" i="3"/>
  <c r="G2337" i="3"/>
  <c r="K2337" i="3" s="1"/>
  <c r="I2336" i="3"/>
  <c r="G2336" i="3"/>
  <c r="K2336" i="3" s="1"/>
  <c r="I2335" i="3"/>
  <c r="G2335" i="3"/>
  <c r="K2335" i="3" s="1"/>
  <c r="I2334" i="3"/>
  <c r="G2334" i="3"/>
  <c r="K2334" i="3" s="1"/>
  <c r="I2333" i="3"/>
  <c r="G2333" i="3"/>
  <c r="K2333" i="3" s="1"/>
  <c r="I2332" i="3"/>
  <c r="G2332" i="3"/>
  <c r="K2332" i="3" s="1"/>
  <c r="I2331" i="3"/>
  <c r="G2331" i="3"/>
  <c r="K2331" i="3" s="1"/>
  <c r="I2330" i="3"/>
  <c r="G2330" i="3"/>
  <c r="K2330" i="3" s="1"/>
  <c r="I2329" i="3"/>
  <c r="G2329" i="3"/>
  <c r="K2329" i="3" s="1"/>
  <c r="I2328" i="3"/>
  <c r="G2328" i="3"/>
  <c r="K2328" i="3" s="1"/>
  <c r="I2327" i="3"/>
  <c r="G2327" i="3"/>
  <c r="K2327" i="3" s="1"/>
  <c r="I2326" i="3"/>
  <c r="G2326" i="3"/>
  <c r="K2326" i="3" s="1"/>
  <c r="I2325" i="3"/>
  <c r="G2325" i="3"/>
  <c r="K2325" i="3" s="1"/>
  <c r="I2324" i="3"/>
  <c r="G2324" i="3"/>
  <c r="K2324" i="3" s="1"/>
  <c r="I2323" i="3"/>
  <c r="G2323" i="3"/>
  <c r="K2323" i="3" s="1"/>
  <c r="I2322" i="3"/>
  <c r="G2322" i="3"/>
  <c r="K2322" i="3" s="1"/>
  <c r="I2321" i="3"/>
  <c r="G2321" i="3"/>
  <c r="K2321" i="3" s="1"/>
  <c r="I2320" i="3"/>
  <c r="G2320" i="3"/>
  <c r="K2320" i="3" s="1"/>
  <c r="I2319" i="3"/>
  <c r="G2319" i="3"/>
  <c r="K2319" i="3" s="1"/>
  <c r="I2318" i="3"/>
  <c r="G2318" i="3"/>
  <c r="K2318" i="3" s="1"/>
  <c r="I2317" i="3"/>
  <c r="G2317" i="3"/>
  <c r="K2317" i="3" s="1"/>
  <c r="I2316" i="3"/>
  <c r="G2316" i="3"/>
  <c r="K2316" i="3" s="1"/>
  <c r="I2315" i="3"/>
  <c r="G2315" i="3"/>
  <c r="K2315" i="3" s="1"/>
  <c r="I2314" i="3"/>
  <c r="G2314" i="3"/>
  <c r="K2314" i="3" s="1"/>
  <c r="I2313" i="3"/>
  <c r="G2313" i="3"/>
  <c r="K2313" i="3" s="1"/>
  <c r="I2312" i="3"/>
  <c r="G2312" i="3"/>
  <c r="K2312" i="3" s="1"/>
  <c r="I2311" i="3"/>
  <c r="G2311" i="3"/>
  <c r="K2311" i="3" s="1"/>
  <c r="I2310" i="3"/>
  <c r="G2310" i="3"/>
  <c r="K2310" i="3" s="1"/>
  <c r="I2309" i="3"/>
  <c r="G2309" i="3"/>
  <c r="K2309" i="3" s="1"/>
  <c r="I2308" i="3"/>
  <c r="G2308" i="3"/>
  <c r="K2308" i="3" s="1"/>
  <c r="I2307" i="3"/>
  <c r="G2307" i="3"/>
  <c r="K2307" i="3" s="1"/>
  <c r="I2306" i="3"/>
  <c r="G2306" i="3"/>
  <c r="K2306" i="3" s="1"/>
  <c r="I2305" i="3"/>
  <c r="G2305" i="3"/>
  <c r="K2305" i="3" s="1"/>
  <c r="I2304" i="3"/>
  <c r="G2304" i="3"/>
  <c r="K2304" i="3" s="1"/>
  <c r="I2303" i="3"/>
  <c r="G2303" i="3"/>
  <c r="K2303" i="3" s="1"/>
  <c r="I2302" i="3"/>
  <c r="G2302" i="3"/>
  <c r="K2302" i="3" s="1"/>
  <c r="I2301" i="3"/>
  <c r="G2301" i="3"/>
  <c r="K2301" i="3" s="1"/>
  <c r="I2300" i="3"/>
  <c r="G2300" i="3"/>
  <c r="K2300" i="3" s="1"/>
  <c r="I2299" i="3"/>
  <c r="G2299" i="3"/>
  <c r="K2299" i="3" s="1"/>
  <c r="I2298" i="3"/>
  <c r="G2298" i="3"/>
  <c r="K2298" i="3" s="1"/>
  <c r="I2297" i="3"/>
  <c r="G2297" i="3"/>
  <c r="K2297" i="3" s="1"/>
  <c r="I2296" i="3"/>
  <c r="G2296" i="3"/>
  <c r="K2296" i="3" s="1"/>
  <c r="I2295" i="3"/>
  <c r="G2295" i="3"/>
  <c r="K2295" i="3" s="1"/>
  <c r="I2294" i="3"/>
  <c r="G2294" i="3"/>
  <c r="K2294" i="3" s="1"/>
  <c r="I2293" i="3"/>
  <c r="G2293" i="3"/>
  <c r="K2293" i="3" s="1"/>
  <c r="I2292" i="3"/>
  <c r="G2292" i="3"/>
  <c r="K2292" i="3" s="1"/>
  <c r="I2291" i="3"/>
  <c r="G2291" i="3"/>
  <c r="K2291" i="3" s="1"/>
  <c r="I2290" i="3"/>
  <c r="G2290" i="3"/>
  <c r="K2290" i="3" s="1"/>
  <c r="I2289" i="3"/>
  <c r="G2289" i="3"/>
  <c r="K2289" i="3" s="1"/>
  <c r="I2288" i="3"/>
  <c r="G2288" i="3"/>
  <c r="K2288" i="3" s="1"/>
  <c r="I2287" i="3"/>
  <c r="G2287" i="3"/>
  <c r="K2287" i="3" s="1"/>
  <c r="I2286" i="3"/>
  <c r="G2286" i="3"/>
  <c r="K2286" i="3" s="1"/>
  <c r="I2285" i="3"/>
  <c r="G2285" i="3"/>
  <c r="K2285" i="3" s="1"/>
  <c r="I2284" i="3"/>
  <c r="G2284" i="3"/>
  <c r="K2284" i="3" s="1"/>
  <c r="I2283" i="3"/>
  <c r="G2283" i="3"/>
  <c r="K2283" i="3" s="1"/>
  <c r="I2282" i="3"/>
  <c r="G2282" i="3"/>
  <c r="K2282" i="3" s="1"/>
  <c r="I2281" i="3"/>
  <c r="G2281" i="3"/>
  <c r="K2281" i="3" s="1"/>
  <c r="I2280" i="3"/>
  <c r="G2280" i="3"/>
  <c r="K2280" i="3" s="1"/>
  <c r="I2279" i="3"/>
  <c r="G2279" i="3"/>
  <c r="K2279" i="3" s="1"/>
  <c r="I2278" i="3"/>
  <c r="G2278" i="3"/>
  <c r="K2278" i="3" s="1"/>
  <c r="I2277" i="3"/>
  <c r="G2277" i="3"/>
  <c r="K2277" i="3" s="1"/>
  <c r="I2276" i="3"/>
  <c r="G2276" i="3"/>
  <c r="K2276" i="3" s="1"/>
  <c r="I2275" i="3"/>
  <c r="G2275" i="3"/>
  <c r="K2275" i="3" s="1"/>
  <c r="I2274" i="3"/>
  <c r="G2274" i="3"/>
  <c r="K2274" i="3" s="1"/>
  <c r="I2273" i="3"/>
  <c r="G2273" i="3"/>
  <c r="K2273" i="3" s="1"/>
  <c r="I2272" i="3"/>
  <c r="G2272" i="3"/>
  <c r="K2272" i="3" s="1"/>
  <c r="I2271" i="3"/>
  <c r="G2271" i="3"/>
  <c r="K2271" i="3" s="1"/>
  <c r="I2270" i="3"/>
  <c r="G2270" i="3"/>
  <c r="K2270" i="3" s="1"/>
  <c r="I2269" i="3"/>
  <c r="G2269" i="3"/>
  <c r="K2269" i="3" s="1"/>
  <c r="I2268" i="3"/>
  <c r="G2268" i="3"/>
  <c r="K2268" i="3" s="1"/>
  <c r="I2267" i="3"/>
  <c r="G2267" i="3"/>
  <c r="K2267" i="3" s="1"/>
  <c r="I2266" i="3"/>
  <c r="G2266" i="3"/>
  <c r="K2266" i="3" s="1"/>
  <c r="I2265" i="3"/>
  <c r="G2265" i="3"/>
  <c r="K2265" i="3" s="1"/>
  <c r="I2264" i="3"/>
  <c r="G2264" i="3"/>
  <c r="K2264" i="3" s="1"/>
  <c r="I2263" i="3"/>
  <c r="G2263" i="3"/>
  <c r="K2263" i="3" s="1"/>
  <c r="I2262" i="3"/>
  <c r="G2262" i="3"/>
  <c r="K2262" i="3" s="1"/>
  <c r="I2261" i="3"/>
  <c r="G2261" i="3"/>
  <c r="K2261" i="3" s="1"/>
  <c r="I2260" i="3"/>
  <c r="G2260" i="3"/>
  <c r="K2260" i="3" s="1"/>
  <c r="I2259" i="3"/>
  <c r="G2259" i="3"/>
  <c r="K2259" i="3" s="1"/>
  <c r="I2258" i="3"/>
  <c r="G2258" i="3"/>
  <c r="K2258" i="3" s="1"/>
  <c r="I2257" i="3"/>
  <c r="G2257" i="3"/>
  <c r="K2257" i="3" s="1"/>
  <c r="I2256" i="3"/>
  <c r="G2256" i="3"/>
  <c r="K2256" i="3" s="1"/>
  <c r="I2255" i="3"/>
  <c r="G2255" i="3"/>
  <c r="K2255" i="3" s="1"/>
  <c r="I2254" i="3"/>
  <c r="G2254" i="3"/>
  <c r="K2254" i="3" s="1"/>
  <c r="I2253" i="3"/>
  <c r="G2253" i="3"/>
  <c r="K2253" i="3" s="1"/>
  <c r="I2252" i="3"/>
  <c r="G2252" i="3"/>
  <c r="K2252" i="3" s="1"/>
  <c r="I2251" i="3"/>
  <c r="G2251" i="3"/>
  <c r="K2251" i="3" s="1"/>
  <c r="I2250" i="3"/>
  <c r="G2250" i="3"/>
  <c r="K2250" i="3" s="1"/>
  <c r="I2249" i="3"/>
  <c r="G2249" i="3"/>
  <c r="K2249" i="3" s="1"/>
  <c r="I2248" i="3"/>
  <c r="G2248" i="3"/>
  <c r="K2248" i="3" s="1"/>
  <c r="I2247" i="3"/>
  <c r="G2247" i="3"/>
  <c r="K2247" i="3" s="1"/>
  <c r="I2246" i="3"/>
  <c r="G2246" i="3"/>
  <c r="K2246" i="3" s="1"/>
  <c r="I2245" i="3"/>
  <c r="G2245" i="3"/>
  <c r="K2245" i="3" s="1"/>
  <c r="I2244" i="3"/>
  <c r="G2244" i="3"/>
  <c r="K2244" i="3" s="1"/>
  <c r="I2243" i="3"/>
  <c r="G2243" i="3"/>
  <c r="K2243" i="3" s="1"/>
  <c r="I2242" i="3"/>
  <c r="G2242" i="3"/>
  <c r="K2242" i="3" s="1"/>
  <c r="I2241" i="3"/>
  <c r="G2241" i="3"/>
  <c r="K2241" i="3" s="1"/>
  <c r="I2240" i="3"/>
  <c r="G2240" i="3"/>
  <c r="K2240" i="3" s="1"/>
  <c r="I2239" i="3"/>
  <c r="G2239" i="3"/>
  <c r="K2239" i="3" s="1"/>
  <c r="I2238" i="3"/>
  <c r="G2238" i="3"/>
  <c r="K2238" i="3" s="1"/>
  <c r="I2237" i="3"/>
  <c r="G2237" i="3"/>
  <c r="K2237" i="3" s="1"/>
  <c r="I2236" i="3"/>
  <c r="G2236" i="3"/>
  <c r="K2236" i="3" s="1"/>
  <c r="I2235" i="3"/>
  <c r="G2235" i="3"/>
  <c r="K2235" i="3" s="1"/>
  <c r="I2234" i="3"/>
  <c r="G2234" i="3"/>
  <c r="K2234" i="3" s="1"/>
  <c r="I2233" i="3"/>
  <c r="G2233" i="3"/>
  <c r="K2233" i="3" s="1"/>
  <c r="I2232" i="3"/>
  <c r="G2232" i="3"/>
  <c r="K2232" i="3" s="1"/>
  <c r="I2231" i="3"/>
  <c r="G2231" i="3"/>
  <c r="K2231" i="3" s="1"/>
  <c r="I2230" i="3"/>
  <c r="G2230" i="3"/>
  <c r="K2230" i="3" s="1"/>
  <c r="I2229" i="3"/>
  <c r="G2229" i="3"/>
  <c r="K2229" i="3" s="1"/>
  <c r="I2228" i="3"/>
  <c r="G2228" i="3"/>
  <c r="K2228" i="3" s="1"/>
  <c r="I2227" i="3"/>
  <c r="G2227" i="3"/>
  <c r="K2227" i="3" s="1"/>
  <c r="I2226" i="3"/>
  <c r="G2226" i="3"/>
  <c r="K2226" i="3" s="1"/>
  <c r="I2225" i="3"/>
  <c r="G2225" i="3"/>
  <c r="K2225" i="3" s="1"/>
  <c r="I2224" i="3"/>
  <c r="G2224" i="3"/>
  <c r="K2224" i="3" s="1"/>
  <c r="I2223" i="3"/>
  <c r="G2223" i="3"/>
  <c r="K2223" i="3" s="1"/>
  <c r="I2222" i="3"/>
  <c r="G2222" i="3"/>
  <c r="K2222" i="3" s="1"/>
  <c r="I2221" i="3"/>
  <c r="G2221" i="3"/>
  <c r="K2221" i="3" s="1"/>
  <c r="I2220" i="3"/>
  <c r="G2220" i="3"/>
  <c r="K2220" i="3" s="1"/>
  <c r="I2219" i="3"/>
  <c r="G2219" i="3"/>
  <c r="K2219" i="3" s="1"/>
  <c r="I2218" i="3"/>
  <c r="G2218" i="3"/>
  <c r="K2218" i="3" s="1"/>
  <c r="I2217" i="3"/>
  <c r="G2217" i="3"/>
  <c r="K2217" i="3" s="1"/>
  <c r="I2216" i="3"/>
  <c r="G2216" i="3"/>
  <c r="K2216" i="3" s="1"/>
  <c r="I2215" i="3"/>
  <c r="G2215" i="3"/>
  <c r="K2215" i="3" s="1"/>
  <c r="I2214" i="3"/>
  <c r="G2214" i="3"/>
  <c r="K2214" i="3" s="1"/>
  <c r="I2213" i="3"/>
  <c r="G2213" i="3"/>
  <c r="K2213" i="3" s="1"/>
  <c r="I2212" i="3"/>
  <c r="G2212" i="3"/>
  <c r="K2212" i="3" s="1"/>
  <c r="I2211" i="3"/>
  <c r="G2211" i="3"/>
  <c r="K2211" i="3" s="1"/>
  <c r="I2210" i="3"/>
  <c r="G2210" i="3"/>
  <c r="K2210" i="3" s="1"/>
  <c r="I2209" i="3"/>
  <c r="G2209" i="3"/>
  <c r="K2209" i="3" s="1"/>
  <c r="I2208" i="3"/>
  <c r="G2208" i="3"/>
  <c r="K2208" i="3" s="1"/>
  <c r="I2207" i="3"/>
  <c r="G2207" i="3"/>
  <c r="K2207" i="3" s="1"/>
  <c r="I2206" i="3"/>
  <c r="G2206" i="3"/>
  <c r="K2206" i="3" s="1"/>
  <c r="I2205" i="3"/>
  <c r="G2205" i="3"/>
  <c r="K2205" i="3" s="1"/>
  <c r="I2204" i="3"/>
  <c r="G2204" i="3"/>
  <c r="K2204" i="3" s="1"/>
  <c r="I2203" i="3"/>
  <c r="G2203" i="3"/>
  <c r="K2203" i="3" s="1"/>
  <c r="I2202" i="3"/>
  <c r="G2202" i="3"/>
  <c r="K2202" i="3" s="1"/>
  <c r="I2201" i="3"/>
  <c r="G2201" i="3"/>
  <c r="K2201" i="3" s="1"/>
  <c r="I2200" i="3"/>
  <c r="G2200" i="3"/>
  <c r="K2200" i="3" s="1"/>
  <c r="I2199" i="3"/>
  <c r="G2199" i="3"/>
  <c r="K2199" i="3" s="1"/>
  <c r="I2198" i="3"/>
  <c r="G2198" i="3"/>
  <c r="K2198" i="3" s="1"/>
  <c r="I2197" i="3"/>
  <c r="G2197" i="3"/>
  <c r="K2197" i="3" s="1"/>
  <c r="I2196" i="3"/>
  <c r="G2196" i="3"/>
  <c r="K2196" i="3" s="1"/>
  <c r="I2195" i="3"/>
  <c r="G2195" i="3"/>
  <c r="K2195" i="3" s="1"/>
  <c r="I2194" i="3"/>
  <c r="G2194" i="3"/>
  <c r="K2194" i="3" s="1"/>
  <c r="I2193" i="3"/>
  <c r="G2193" i="3"/>
  <c r="K2193" i="3" s="1"/>
  <c r="I2192" i="3"/>
  <c r="G2192" i="3"/>
  <c r="K2192" i="3" s="1"/>
  <c r="I2191" i="3"/>
  <c r="G2191" i="3"/>
  <c r="K2191" i="3" s="1"/>
  <c r="I2190" i="3"/>
  <c r="G2190" i="3"/>
  <c r="K2190" i="3" s="1"/>
  <c r="I2189" i="3"/>
  <c r="G2189" i="3"/>
  <c r="K2189" i="3" s="1"/>
  <c r="I2188" i="3"/>
  <c r="G2188" i="3"/>
  <c r="K2188" i="3" s="1"/>
  <c r="I2187" i="3"/>
  <c r="G2187" i="3"/>
  <c r="K2187" i="3" s="1"/>
  <c r="I2186" i="3"/>
  <c r="G2186" i="3"/>
  <c r="K2186" i="3" s="1"/>
  <c r="I2185" i="3"/>
  <c r="G2185" i="3"/>
  <c r="K2185" i="3" s="1"/>
  <c r="I2184" i="3"/>
  <c r="G2184" i="3"/>
  <c r="K2184" i="3" s="1"/>
  <c r="I2183" i="3"/>
  <c r="G2183" i="3"/>
  <c r="K2183" i="3" s="1"/>
  <c r="I2182" i="3"/>
  <c r="G2182" i="3"/>
  <c r="K2182" i="3" s="1"/>
  <c r="I2181" i="3"/>
  <c r="G2181" i="3"/>
  <c r="K2181" i="3" s="1"/>
  <c r="I2180" i="3"/>
  <c r="G2180" i="3"/>
  <c r="K2180" i="3" s="1"/>
  <c r="I2179" i="3"/>
  <c r="G2179" i="3"/>
  <c r="K2179" i="3" s="1"/>
  <c r="I2178" i="3"/>
  <c r="G2178" i="3"/>
  <c r="K2178" i="3" s="1"/>
  <c r="I2177" i="3"/>
  <c r="G2177" i="3"/>
  <c r="K2177" i="3" s="1"/>
  <c r="I2176" i="3"/>
  <c r="G2176" i="3"/>
  <c r="K2176" i="3" s="1"/>
  <c r="I2175" i="3"/>
  <c r="G2175" i="3"/>
  <c r="K2175" i="3" s="1"/>
  <c r="I2174" i="3"/>
  <c r="G2174" i="3"/>
  <c r="K2174" i="3" s="1"/>
  <c r="I2173" i="3"/>
  <c r="G2173" i="3"/>
  <c r="K2173" i="3" s="1"/>
  <c r="I2172" i="3"/>
  <c r="G2172" i="3"/>
  <c r="K2172" i="3" s="1"/>
  <c r="I2171" i="3"/>
  <c r="G2171" i="3"/>
  <c r="K2171" i="3" s="1"/>
  <c r="I2170" i="3"/>
  <c r="G2170" i="3"/>
  <c r="K2170" i="3" s="1"/>
  <c r="I2169" i="3"/>
  <c r="G2169" i="3"/>
  <c r="K2169" i="3" s="1"/>
  <c r="I2168" i="3"/>
  <c r="G2168" i="3"/>
  <c r="K2168" i="3" s="1"/>
  <c r="I2167" i="3"/>
  <c r="G2167" i="3"/>
  <c r="K2167" i="3" s="1"/>
  <c r="I2166" i="3"/>
  <c r="G2166" i="3"/>
  <c r="K2166" i="3" s="1"/>
  <c r="I2165" i="3"/>
  <c r="G2165" i="3"/>
  <c r="K2165" i="3" s="1"/>
  <c r="I2164" i="3"/>
  <c r="G2164" i="3"/>
  <c r="K2164" i="3" s="1"/>
  <c r="I2163" i="3"/>
  <c r="G2163" i="3"/>
  <c r="K2163" i="3" s="1"/>
  <c r="I2162" i="3"/>
  <c r="G2162" i="3"/>
  <c r="K2162" i="3" s="1"/>
  <c r="I2161" i="3"/>
  <c r="G2161" i="3"/>
  <c r="K2161" i="3" s="1"/>
  <c r="I2160" i="3"/>
  <c r="G2160" i="3"/>
  <c r="K2160" i="3" s="1"/>
  <c r="I2159" i="3"/>
  <c r="G2159" i="3"/>
  <c r="K2159" i="3" s="1"/>
  <c r="I2158" i="3"/>
  <c r="G2158" i="3"/>
  <c r="K2158" i="3" s="1"/>
  <c r="I2157" i="3"/>
  <c r="G2157" i="3"/>
  <c r="K2157" i="3" s="1"/>
  <c r="I2156" i="3"/>
  <c r="G2156" i="3"/>
  <c r="K2156" i="3" s="1"/>
  <c r="I2155" i="3"/>
  <c r="G2155" i="3"/>
  <c r="K2155" i="3" s="1"/>
  <c r="I2154" i="3"/>
  <c r="G2154" i="3"/>
  <c r="K2154" i="3" s="1"/>
  <c r="I2153" i="3"/>
  <c r="G2153" i="3"/>
  <c r="K2153" i="3" s="1"/>
  <c r="I2152" i="3"/>
  <c r="G2152" i="3"/>
  <c r="K2152" i="3" s="1"/>
  <c r="I2151" i="3"/>
  <c r="G2151" i="3"/>
  <c r="K2151" i="3" s="1"/>
  <c r="I2150" i="3"/>
  <c r="G2150" i="3"/>
  <c r="K2150" i="3" s="1"/>
  <c r="I2149" i="3"/>
  <c r="G2149" i="3"/>
  <c r="K2149" i="3" s="1"/>
  <c r="I2148" i="3"/>
  <c r="G2148" i="3"/>
  <c r="K2148" i="3" s="1"/>
  <c r="I2147" i="3"/>
  <c r="G2147" i="3"/>
  <c r="K2147" i="3" s="1"/>
  <c r="I2146" i="3"/>
  <c r="G2146" i="3"/>
  <c r="K2146" i="3" s="1"/>
  <c r="I2145" i="3"/>
  <c r="G2145" i="3"/>
  <c r="K2145" i="3" s="1"/>
  <c r="I2144" i="3"/>
  <c r="G2144" i="3"/>
  <c r="K2144" i="3" s="1"/>
  <c r="I2143" i="3"/>
  <c r="G2143" i="3"/>
  <c r="K2143" i="3" s="1"/>
  <c r="I2142" i="3"/>
  <c r="G2142" i="3"/>
  <c r="K2142" i="3" s="1"/>
  <c r="I2141" i="3"/>
  <c r="G2141" i="3"/>
  <c r="K2141" i="3" s="1"/>
  <c r="I2140" i="3"/>
  <c r="G2140" i="3"/>
  <c r="K2140" i="3" s="1"/>
  <c r="I2139" i="3"/>
  <c r="G2139" i="3"/>
  <c r="K2139" i="3" s="1"/>
  <c r="I2138" i="3"/>
  <c r="G2138" i="3"/>
  <c r="K2138" i="3" s="1"/>
  <c r="I2137" i="3"/>
  <c r="G2137" i="3"/>
  <c r="K2137" i="3" s="1"/>
  <c r="I2136" i="3"/>
  <c r="G2136" i="3"/>
  <c r="K2136" i="3" s="1"/>
  <c r="I2135" i="3"/>
  <c r="G2135" i="3"/>
  <c r="K2135" i="3" s="1"/>
  <c r="I2134" i="3"/>
  <c r="G2134" i="3"/>
  <c r="K2134" i="3" s="1"/>
  <c r="I2133" i="3"/>
  <c r="G2133" i="3"/>
  <c r="K2133" i="3" s="1"/>
  <c r="I2132" i="3"/>
  <c r="G2132" i="3"/>
  <c r="K2132" i="3" s="1"/>
  <c r="I2131" i="3"/>
  <c r="G2131" i="3"/>
  <c r="K2131" i="3" s="1"/>
  <c r="I2130" i="3"/>
  <c r="G2130" i="3"/>
  <c r="K2130" i="3" s="1"/>
  <c r="I2129" i="3"/>
  <c r="G2129" i="3"/>
  <c r="K2129" i="3" s="1"/>
  <c r="I2128" i="3"/>
  <c r="G2128" i="3"/>
  <c r="K2128" i="3" s="1"/>
  <c r="I2127" i="3"/>
  <c r="G2127" i="3"/>
  <c r="K2127" i="3" s="1"/>
  <c r="I2126" i="3"/>
  <c r="G2126" i="3"/>
  <c r="K2126" i="3" s="1"/>
  <c r="I2125" i="3"/>
  <c r="G2125" i="3"/>
  <c r="K2125" i="3" s="1"/>
  <c r="I2124" i="3"/>
  <c r="G2124" i="3"/>
  <c r="K2124" i="3" s="1"/>
  <c r="I2123" i="3"/>
  <c r="G2123" i="3"/>
  <c r="K2123" i="3" s="1"/>
  <c r="I2122" i="3"/>
  <c r="G2122" i="3"/>
  <c r="K2122" i="3" s="1"/>
  <c r="I2121" i="3"/>
  <c r="G2121" i="3"/>
  <c r="K2121" i="3" s="1"/>
  <c r="I2120" i="3"/>
  <c r="G2120" i="3"/>
  <c r="K2120" i="3" s="1"/>
  <c r="I2119" i="3"/>
  <c r="G2119" i="3"/>
  <c r="K2119" i="3" s="1"/>
  <c r="I2118" i="3"/>
  <c r="G2118" i="3"/>
  <c r="K2118" i="3" s="1"/>
  <c r="I2117" i="3"/>
  <c r="G2117" i="3"/>
  <c r="K2117" i="3" s="1"/>
  <c r="I2116" i="3"/>
  <c r="G2116" i="3"/>
  <c r="K2116" i="3" s="1"/>
  <c r="I2115" i="3"/>
  <c r="G2115" i="3"/>
  <c r="K2115" i="3" s="1"/>
  <c r="I2114" i="3"/>
  <c r="G2114" i="3"/>
  <c r="K2114" i="3" s="1"/>
  <c r="I2113" i="3"/>
  <c r="G2113" i="3"/>
  <c r="K2113" i="3" s="1"/>
  <c r="I2112" i="3"/>
  <c r="G2112" i="3"/>
  <c r="K2112" i="3" s="1"/>
  <c r="I2111" i="3"/>
  <c r="G2111" i="3"/>
  <c r="K2111" i="3" s="1"/>
  <c r="I2110" i="3"/>
  <c r="G2110" i="3"/>
  <c r="K2110" i="3" s="1"/>
  <c r="I2109" i="3"/>
  <c r="G2109" i="3"/>
  <c r="K2109" i="3" s="1"/>
  <c r="I2108" i="3"/>
  <c r="G2108" i="3"/>
  <c r="K2108" i="3" s="1"/>
  <c r="I2107" i="3"/>
  <c r="G2107" i="3"/>
  <c r="K2107" i="3" s="1"/>
  <c r="I2106" i="3"/>
  <c r="G2106" i="3"/>
  <c r="K2106" i="3" s="1"/>
  <c r="I2105" i="3"/>
  <c r="G2105" i="3"/>
  <c r="K2105" i="3" s="1"/>
  <c r="I2104" i="3"/>
  <c r="G2104" i="3"/>
  <c r="K2104" i="3" s="1"/>
  <c r="I2103" i="3"/>
  <c r="G2103" i="3"/>
  <c r="K2103" i="3" s="1"/>
  <c r="I2102" i="3"/>
  <c r="G2102" i="3"/>
  <c r="K2102" i="3" s="1"/>
  <c r="I2101" i="3"/>
  <c r="G2101" i="3"/>
  <c r="K2101" i="3" s="1"/>
  <c r="I2100" i="3"/>
  <c r="G2100" i="3"/>
  <c r="K2100" i="3" s="1"/>
  <c r="I2099" i="3"/>
  <c r="G2099" i="3"/>
  <c r="K2099" i="3" s="1"/>
  <c r="I2098" i="3"/>
  <c r="G2098" i="3"/>
  <c r="K2098" i="3" s="1"/>
  <c r="I2097" i="3"/>
  <c r="G2097" i="3"/>
  <c r="K2097" i="3" s="1"/>
  <c r="I2096" i="3"/>
  <c r="G2096" i="3"/>
  <c r="K2096" i="3" s="1"/>
  <c r="I2095" i="3"/>
  <c r="G2095" i="3"/>
  <c r="K2095" i="3" s="1"/>
  <c r="I2094" i="3"/>
  <c r="G2094" i="3"/>
  <c r="K2094" i="3" s="1"/>
  <c r="I2093" i="3"/>
  <c r="G2093" i="3"/>
  <c r="K2093" i="3" s="1"/>
  <c r="I2092" i="3"/>
  <c r="G2092" i="3"/>
  <c r="K2092" i="3" s="1"/>
  <c r="I2091" i="3"/>
  <c r="G2091" i="3"/>
  <c r="K2091" i="3" s="1"/>
  <c r="I2090" i="3"/>
  <c r="G2090" i="3"/>
  <c r="K2090" i="3" s="1"/>
  <c r="I2089" i="3"/>
  <c r="G2089" i="3"/>
  <c r="K2089" i="3" s="1"/>
  <c r="I2088" i="3"/>
  <c r="G2088" i="3"/>
  <c r="K2088" i="3" s="1"/>
  <c r="I2087" i="3"/>
  <c r="G2087" i="3"/>
  <c r="K2087" i="3" s="1"/>
  <c r="I2086" i="3"/>
  <c r="G2086" i="3"/>
  <c r="K2086" i="3" s="1"/>
  <c r="I2085" i="3"/>
  <c r="G2085" i="3"/>
  <c r="K2085" i="3" s="1"/>
  <c r="I2084" i="3"/>
  <c r="G2084" i="3"/>
  <c r="K2084" i="3" s="1"/>
  <c r="I2083" i="3"/>
  <c r="G2083" i="3"/>
  <c r="K2083" i="3" s="1"/>
  <c r="I2082" i="3"/>
  <c r="G2082" i="3"/>
  <c r="K2082" i="3" s="1"/>
  <c r="I2081" i="3"/>
  <c r="G2081" i="3"/>
  <c r="K2081" i="3" s="1"/>
  <c r="I2080" i="3"/>
  <c r="G2080" i="3"/>
  <c r="K2080" i="3" s="1"/>
  <c r="I2079" i="3"/>
  <c r="G2079" i="3"/>
  <c r="K2079" i="3" s="1"/>
  <c r="I2078" i="3"/>
  <c r="G2078" i="3"/>
  <c r="K2078" i="3" s="1"/>
  <c r="I2077" i="3"/>
  <c r="G2077" i="3"/>
  <c r="K2077" i="3" s="1"/>
  <c r="I2076" i="3"/>
  <c r="G2076" i="3"/>
  <c r="K2076" i="3" s="1"/>
  <c r="I2075" i="3"/>
  <c r="G2075" i="3"/>
  <c r="K2075" i="3" s="1"/>
  <c r="I2074" i="3"/>
  <c r="G2074" i="3"/>
  <c r="K2074" i="3" s="1"/>
  <c r="I2073" i="3"/>
  <c r="G2073" i="3"/>
  <c r="K2073" i="3" s="1"/>
  <c r="I2072" i="3"/>
  <c r="G2072" i="3"/>
  <c r="K2072" i="3" s="1"/>
  <c r="I2071" i="3"/>
  <c r="G2071" i="3"/>
  <c r="K2071" i="3" s="1"/>
  <c r="I2070" i="3"/>
  <c r="G2070" i="3"/>
  <c r="K2070" i="3" s="1"/>
  <c r="I2069" i="3"/>
  <c r="G2069" i="3"/>
  <c r="K2069" i="3" s="1"/>
  <c r="I2068" i="3"/>
  <c r="G2068" i="3"/>
  <c r="K2068" i="3" s="1"/>
  <c r="I2067" i="3"/>
  <c r="G2067" i="3"/>
  <c r="K2067" i="3" s="1"/>
  <c r="I2066" i="3"/>
  <c r="G2066" i="3"/>
  <c r="K2066" i="3" s="1"/>
  <c r="I2065" i="3"/>
  <c r="G2065" i="3"/>
  <c r="K2065" i="3" s="1"/>
  <c r="I2064" i="3"/>
  <c r="G2064" i="3"/>
  <c r="K2064" i="3" s="1"/>
  <c r="I2063" i="3"/>
  <c r="G2063" i="3"/>
  <c r="K2063" i="3" s="1"/>
  <c r="I2062" i="3"/>
  <c r="G2062" i="3"/>
  <c r="K2062" i="3" s="1"/>
  <c r="I2061" i="3"/>
  <c r="G2061" i="3"/>
  <c r="K2061" i="3" s="1"/>
  <c r="I2060" i="3"/>
  <c r="G2060" i="3"/>
  <c r="K2060" i="3" s="1"/>
  <c r="I2059" i="3"/>
  <c r="G2059" i="3"/>
  <c r="K2059" i="3" s="1"/>
  <c r="I2058" i="3"/>
  <c r="G2058" i="3"/>
  <c r="K2058" i="3" s="1"/>
  <c r="I2057" i="3"/>
  <c r="G2057" i="3"/>
  <c r="K2057" i="3" s="1"/>
  <c r="I2056" i="3"/>
  <c r="G2056" i="3"/>
  <c r="K2056" i="3" s="1"/>
  <c r="I2055" i="3"/>
  <c r="G2055" i="3"/>
  <c r="K2055" i="3" s="1"/>
  <c r="I2054" i="3"/>
  <c r="G2054" i="3"/>
  <c r="K2054" i="3" s="1"/>
  <c r="I2053" i="3"/>
  <c r="G2053" i="3"/>
  <c r="K2053" i="3" s="1"/>
  <c r="I2052" i="3"/>
  <c r="G2052" i="3"/>
  <c r="K2052" i="3" s="1"/>
  <c r="I2051" i="3"/>
  <c r="G2051" i="3"/>
  <c r="K2051" i="3" s="1"/>
  <c r="I2050" i="3"/>
  <c r="G2050" i="3"/>
  <c r="K2050" i="3" s="1"/>
  <c r="I2049" i="3"/>
  <c r="G2049" i="3"/>
  <c r="K2049" i="3" s="1"/>
  <c r="I2048" i="3"/>
  <c r="G2048" i="3"/>
  <c r="K2048" i="3" s="1"/>
  <c r="I2047" i="3"/>
  <c r="G2047" i="3"/>
  <c r="K2047" i="3" s="1"/>
  <c r="I2046" i="3"/>
  <c r="G2046" i="3"/>
  <c r="K2046" i="3" s="1"/>
  <c r="I2045" i="3"/>
  <c r="G2045" i="3"/>
  <c r="K2045" i="3" s="1"/>
  <c r="I2044" i="3"/>
  <c r="G2044" i="3"/>
  <c r="K2044" i="3" s="1"/>
  <c r="I2043" i="3"/>
  <c r="G2043" i="3"/>
  <c r="K2043" i="3" s="1"/>
  <c r="I2042" i="3"/>
  <c r="G2042" i="3"/>
  <c r="K2042" i="3" s="1"/>
  <c r="I2041" i="3"/>
  <c r="G2041" i="3"/>
  <c r="K2041" i="3" s="1"/>
  <c r="I2040" i="3"/>
  <c r="G2040" i="3"/>
  <c r="K2040" i="3" s="1"/>
  <c r="I2039" i="3"/>
  <c r="G2039" i="3"/>
  <c r="K2039" i="3" s="1"/>
  <c r="I2038" i="3"/>
  <c r="G2038" i="3"/>
  <c r="K2038" i="3" s="1"/>
  <c r="I2037" i="3"/>
  <c r="G2037" i="3"/>
  <c r="K2037" i="3" s="1"/>
  <c r="I2036" i="3"/>
  <c r="G2036" i="3"/>
  <c r="K2036" i="3" s="1"/>
  <c r="I2035" i="3"/>
  <c r="G2035" i="3"/>
  <c r="K2035" i="3" s="1"/>
  <c r="I2034" i="3"/>
  <c r="G2034" i="3"/>
  <c r="K2034" i="3" s="1"/>
  <c r="I2033" i="3"/>
  <c r="G2033" i="3"/>
  <c r="K2033" i="3" s="1"/>
  <c r="I2032" i="3"/>
  <c r="G2032" i="3"/>
  <c r="K2032" i="3" s="1"/>
  <c r="I2031" i="3"/>
  <c r="G2031" i="3"/>
  <c r="K2031" i="3" s="1"/>
  <c r="I2030" i="3"/>
  <c r="G2030" i="3"/>
  <c r="K2030" i="3" s="1"/>
  <c r="I2029" i="3"/>
  <c r="G2029" i="3"/>
  <c r="K2029" i="3" s="1"/>
  <c r="I2028" i="3"/>
  <c r="G2028" i="3"/>
  <c r="K2028" i="3" s="1"/>
  <c r="I2027" i="3"/>
  <c r="G2027" i="3"/>
  <c r="K2027" i="3" s="1"/>
  <c r="I2026" i="3"/>
  <c r="G2026" i="3"/>
  <c r="K2026" i="3" s="1"/>
  <c r="I2025" i="3"/>
  <c r="G2025" i="3"/>
  <c r="K2025" i="3" s="1"/>
  <c r="I2024" i="3"/>
  <c r="G2024" i="3"/>
  <c r="K2024" i="3" s="1"/>
  <c r="I2023" i="3"/>
  <c r="G2023" i="3"/>
  <c r="K2023" i="3" s="1"/>
  <c r="I2022" i="3"/>
  <c r="G2022" i="3"/>
  <c r="K2022" i="3" s="1"/>
  <c r="I2021" i="3"/>
  <c r="G2021" i="3"/>
  <c r="K2021" i="3" s="1"/>
  <c r="I2020" i="3"/>
  <c r="G2020" i="3"/>
  <c r="K2020" i="3" s="1"/>
  <c r="I2019" i="3"/>
  <c r="G2019" i="3"/>
  <c r="K2019" i="3" s="1"/>
  <c r="I2018" i="3"/>
  <c r="G2018" i="3"/>
  <c r="K2018" i="3" s="1"/>
  <c r="I2017" i="3"/>
  <c r="G2017" i="3"/>
  <c r="K2017" i="3" s="1"/>
  <c r="I2016" i="3"/>
  <c r="G2016" i="3"/>
  <c r="K2016" i="3" s="1"/>
  <c r="I2015" i="3"/>
  <c r="G2015" i="3"/>
  <c r="K2015" i="3" s="1"/>
  <c r="I2014" i="3"/>
  <c r="G2014" i="3"/>
  <c r="K2014" i="3" s="1"/>
  <c r="I2013" i="3"/>
  <c r="G2013" i="3"/>
  <c r="K2013" i="3" s="1"/>
  <c r="I2012" i="3"/>
  <c r="G2012" i="3"/>
  <c r="K2012" i="3" s="1"/>
  <c r="I2011" i="3"/>
  <c r="G2011" i="3"/>
  <c r="K2011" i="3" s="1"/>
  <c r="I2010" i="3"/>
  <c r="G2010" i="3"/>
  <c r="K2010" i="3" s="1"/>
  <c r="I2009" i="3"/>
  <c r="G2009" i="3"/>
  <c r="K2009" i="3" s="1"/>
  <c r="I2008" i="3"/>
  <c r="G2008" i="3"/>
  <c r="K2008" i="3" s="1"/>
  <c r="I2007" i="3"/>
  <c r="G2007" i="3"/>
  <c r="K2007" i="3" s="1"/>
  <c r="I2006" i="3"/>
  <c r="G2006" i="3"/>
  <c r="K2006" i="3" s="1"/>
  <c r="I2005" i="3"/>
  <c r="G2005" i="3"/>
  <c r="K2005" i="3" s="1"/>
  <c r="I2004" i="3"/>
  <c r="G2004" i="3"/>
  <c r="K2004" i="3" s="1"/>
  <c r="I2003" i="3"/>
  <c r="G2003" i="3"/>
  <c r="K2003" i="3" s="1"/>
  <c r="I2002" i="3"/>
  <c r="G2002" i="3"/>
  <c r="K2002" i="3" s="1"/>
  <c r="I2001" i="3"/>
  <c r="G2001" i="3"/>
  <c r="K2001" i="3" s="1"/>
  <c r="I2000" i="3"/>
  <c r="G2000" i="3"/>
  <c r="K2000" i="3" s="1"/>
  <c r="I1999" i="3"/>
  <c r="G1999" i="3"/>
  <c r="K1999" i="3" s="1"/>
  <c r="I1998" i="3"/>
  <c r="G1998" i="3"/>
  <c r="K1998" i="3" s="1"/>
  <c r="I1997" i="3"/>
  <c r="G1997" i="3"/>
  <c r="K1997" i="3" s="1"/>
  <c r="I1996" i="3"/>
  <c r="G1996" i="3"/>
  <c r="K1996" i="3" s="1"/>
  <c r="I1995" i="3"/>
  <c r="G1995" i="3"/>
  <c r="K1995" i="3" s="1"/>
  <c r="I1994" i="3"/>
  <c r="G1994" i="3"/>
  <c r="K1994" i="3" s="1"/>
  <c r="I1993" i="3"/>
  <c r="G1993" i="3"/>
  <c r="K1993" i="3" s="1"/>
  <c r="I1992" i="3"/>
  <c r="G1992" i="3"/>
  <c r="K1992" i="3" s="1"/>
  <c r="I1991" i="3"/>
  <c r="G1991" i="3"/>
  <c r="K1991" i="3" s="1"/>
  <c r="I1990" i="3"/>
  <c r="G1990" i="3"/>
  <c r="K1990" i="3" s="1"/>
  <c r="I1989" i="3"/>
  <c r="G1989" i="3"/>
  <c r="K1989" i="3" s="1"/>
  <c r="I1988" i="3"/>
  <c r="G1988" i="3"/>
  <c r="K1988" i="3" s="1"/>
  <c r="I1987" i="3"/>
  <c r="G1987" i="3"/>
  <c r="K1987" i="3" s="1"/>
  <c r="I1986" i="3"/>
  <c r="G1986" i="3"/>
  <c r="K1986" i="3" s="1"/>
  <c r="I1985" i="3"/>
  <c r="G1985" i="3"/>
  <c r="K1985" i="3" s="1"/>
  <c r="I1984" i="3"/>
  <c r="G1984" i="3"/>
  <c r="K1984" i="3" s="1"/>
  <c r="I1983" i="3"/>
  <c r="G1983" i="3"/>
  <c r="K1983" i="3" s="1"/>
  <c r="I1982" i="3"/>
  <c r="G1982" i="3"/>
  <c r="K1982" i="3" s="1"/>
  <c r="I1981" i="3"/>
  <c r="G1981" i="3"/>
  <c r="K1981" i="3" s="1"/>
  <c r="I1980" i="3"/>
  <c r="G1980" i="3"/>
  <c r="K1980" i="3" s="1"/>
  <c r="I1979" i="3"/>
  <c r="G1979" i="3"/>
  <c r="K1979" i="3" s="1"/>
  <c r="I1978" i="3"/>
  <c r="G1978" i="3"/>
  <c r="K1978" i="3" s="1"/>
  <c r="I1977" i="3"/>
  <c r="G1977" i="3"/>
  <c r="K1977" i="3" s="1"/>
  <c r="I1976" i="3"/>
  <c r="G1976" i="3"/>
  <c r="K1976" i="3" s="1"/>
  <c r="I1975" i="3"/>
  <c r="G1975" i="3"/>
  <c r="K1975" i="3" s="1"/>
  <c r="I1974" i="3"/>
  <c r="G1974" i="3"/>
  <c r="K1974" i="3" s="1"/>
  <c r="I1973" i="3"/>
  <c r="G1973" i="3"/>
  <c r="K1973" i="3" s="1"/>
  <c r="I1972" i="3"/>
  <c r="G1972" i="3"/>
  <c r="K1972" i="3" s="1"/>
  <c r="I1971" i="3"/>
  <c r="G1971" i="3"/>
  <c r="K1971" i="3" s="1"/>
  <c r="I1970" i="3"/>
  <c r="G1970" i="3"/>
  <c r="K1970" i="3" s="1"/>
  <c r="I1969" i="3"/>
  <c r="G1969" i="3"/>
  <c r="K1969" i="3" s="1"/>
  <c r="I1968" i="3"/>
  <c r="G1968" i="3"/>
  <c r="K1968" i="3" s="1"/>
  <c r="I1967" i="3"/>
  <c r="G1967" i="3"/>
  <c r="K1967" i="3" s="1"/>
  <c r="I1966" i="3"/>
  <c r="G1966" i="3"/>
  <c r="K1966" i="3" s="1"/>
  <c r="I1965" i="3"/>
  <c r="G1965" i="3"/>
  <c r="K1965" i="3" s="1"/>
  <c r="I1964" i="3"/>
  <c r="G1964" i="3"/>
  <c r="K1964" i="3" s="1"/>
  <c r="I1963" i="3"/>
  <c r="G1963" i="3"/>
  <c r="K1963" i="3" s="1"/>
  <c r="I1962" i="3"/>
  <c r="G1962" i="3"/>
  <c r="K1962" i="3" s="1"/>
  <c r="I1961" i="3"/>
  <c r="G1961" i="3"/>
  <c r="K1961" i="3" s="1"/>
  <c r="I1960" i="3"/>
  <c r="G1960" i="3"/>
  <c r="K1960" i="3" s="1"/>
  <c r="I1959" i="3"/>
  <c r="G1959" i="3"/>
  <c r="K1959" i="3" s="1"/>
  <c r="I1958" i="3"/>
  <c r="G1958" i="3"/>
  <c r="K1958" i="3" s="1"/>
  <c r="I1957" i="3"/>
  <c r="G1957" i="3"/>
  <c r="K1957" i="3" s="1"/>
  <c r="I1956" i="3"/>
  <c r="G1956" i="3"/>
  <c r="K1956" i="3" s="1"/>
  <c r="I1955" i="3"/>
  <c r="G1955" i="3"/>
  <c r="K1955" i="3" s="1"/>
  <c r="I1954" i="3"/>
  <c r="G1954" i="3"/>
  <c r="K1954" i="3" s="1"/>
  <c r="I1953" i="3"/>
  <c r="G1953" i="3"/>
  <c r="K1953" i="3" s="1"/>
  <c r="I1952" i="3"/>
  <c r="G1952" i="3"/>
  <c r="K1952" i="3" s="1"/>
  <c r="I1951" i="3"/>
  <c r="G1951" i="3"/>
  <c r="K1951" i="3" s="1"/>
  <c r="I1950" i="3"/>
  <c r="G1950" i="3"/>
  <c r="K1950" i="3" s="1"/>
  <c r="I1949" i="3"/>
  <c r="G1949" i="3"/>
  <c r="K1949" i="3" s="1"/>
  <c r="I1948" i="3"/>
  <c r="G1948" i="3"/>
  <c r="K1948" i="3" s="1"/>
  <c r="I1947" i="3"/>
  <c r="G1947" i="3"/>
  <c r="K1947" i="3" s="1"/>
  <c r="I1946" i="3"/>
  <c r="G1946" i="3"/>
  <c r="K1946" i="3" s="1"/>
  <c r="I1945" i="3"/>
  <c r="G1945" i="3"/>
  <c r="K1945" i="3" s="1"/>
  <c r="I1944" i="3"/>
  <c r="G1944" i="3"/>
  <c r="K1944" i="3" s="1"/>
  <c r="I1943" i="3"/>
  <c r="G1943" i="3"/>
  <c r="K1943" i="3" s="1"/>
  <c r="I1942" i="3"/>
  <c r="G1942" i="3"/>
  <c r="K1942" i="3" s="1"/>
  <c r="I1941" i="3"/>
  <c r="G1941" i="3"/>
  <c r="K1941" i="3" s="1"/>
  <c r="I1940" i="3"/>
  <c r="G1940" i="3"/>
  <c r="K1940" i="3" s="1"/>
  <c r="I1939" i="3"/>
  <c r="G1939" i="3"/>
  <c r="K1939" i="3" s="1"/>
  <c r="I1938" i="3"/>
  <c r="G1938" i="3"/>
  <c r="K1938" i="3" s="1"/>
  <c r="I1937" i="3"/>
  <c r="G1937" i="3"/>
  <c r="K1937" i="3" s="1"/>
  <c r="I1936" i="3"/>
  <c r="G1936" i="3"/>
  <c r="K1936" i="3" s="1"/>
  <c r="I1935" i="3"/>
  <c r="G1935" i="3"/>
  <c r="K1935" i="3" s="1"/>
  <c r="I1934" i="3"/>
  <c r="G1934" i="3"/>
  <c r="K1934" i="3" s="1"/>
  <c r="I1933" i="3"/>
  <c r="G1933" i="3"/>
  <c r="K1933" i="3" s="1"/>
  <c r="I1932" i="3"/>
  <c r="G1932" i="3"/>
  <c r="K1932" i="3" s="1"/>
  <c r="I1931" i="3"/>
  <c r="G1931" i="3"/>
  <c r="K1931" i="3" s="1"/>
  <c r="I1930" i="3"/>
  <c r="G1930" i="3"/>
  <c r="K1930" i="3" s="1"/>
  <c r="I1929" i="3"/>
  <c r="G1929" i="3"/>
  <c r="K1929" i="3" s="1"/>
  <c r="I1928" i="3"/>
  <c r="G1928" i="3"/>
  <c r="K1928" i="3" s="1"/>
  <c r="I1927" i="3"/>
  <c r="G1927" i="3"/>
  <c r="K1927" i="3" s="1"/>
  <c r="I1926" i="3"/>
  <c r="G1926" i="3"/>
  <c r="K1926" i="3" s="1"/>
  <c r="I1925" i="3"/>
  <c r="G1925" i="3"/>
  <c r="K1925" i="3" s="1"/>
  <c r="I1924" i="3"/>
  <c r="G1924" i="3"/>
  <c r="K1924" i="3" s="1"/>
  <c r="I1923" i="3"/>
  <c r="G1923" i="3"/>
  <c r="K1923" i="3" s="1"/>
  <c r="I1922" i="3"/>
  <c r="G1922" i="3"/>
  <c r="K1922" i="3" s="1"/>
  <c r="I1921" i="3"/>
  <c r="G1921" i="3"/>
  <c r="K1921" i="3" s="1"/>
  <c r="I1920" i="3"/>
  <c r="G1920" i="3"/>
  <c r="K1920" i="3" s="1"/>
  <c r="I1919" i="3"/>
  <c r="G1919" i="3"/>
  <c r="K1919" i="3" s="1"/>
  <c r="I1918" i="3"/>
  <c r="G1918" i="3"/>
  <c r="K1918" i="3" s="1"/>
  <c r="I1917" i="3"/>
  <c r="G1917" i="3"/>
  <c r="K1917" i="3" s="1"/>
  <c r="I1916" i="3"/>
  <c r="G1916" i="3"/>
  <c r="K1916" i="3" s="1"/>
  <c r="I1915" i="3"/>
  <c r="G1915" i="3"/>
  <c r="K1915" i="3" s="1"/>
  <c r="I1914" i="3"/>
  <c r="G1914" i="3"/>
  <c r="K1914" i="3" s="1"/>
  <c r="I1913" i="3"/>
  <c r="G1913" i="3"/>
  <c r="K1913" i="3" s="1"/>
  <c r="I1912" i="3"/>
  <c r="G1912" i="3"/>
  <c r="K1912" i="3" s="1"/>
  <c r="I1911" i="3"/>
  <c r="G1911" i="3"/>
  <c r="K1911" i="3" s="1"/>
  <c r="I1910" i="3"/>
  <c r="G1910" i="3"/>
  <c r="K1910" i="3" s="1"/>
  <c r="I1909" i="3"/>
  <c r="G1909" i="3"/>
  <c r="K1909" i="3" s="1"/>
  <c r="I1908" i="3"/>
  <c r="G1908" i="3"/>
  <c r="K1908" i="3" s="1"/>
  <c r="I1907" i="3"/>
  <c r="G1907" i="3"/>
  <c r="K1907" i="3" s="1"/>
  <c r="I1906" i="3"/>
  <c r="G1906" i="3"/>
  <c r="K1906" i="3" s="1"/>
  <c r="I1905" i="3"/>
  <c r="G1905" i="3"/>
  <c r="K1905" i="3" s="1"/>
  <c r="I1904" i="3"/>
  <c r="G1904" i="3"/>
  <c r="K1904" i="3" s="1"/>
  <c r="I1903" i="3"/>
  <c r="G1903" i="3"/>
  <c r="K1903" i="3" s="1"/>
  <c r="I1902" i="3"/>
  <c r="G1902" i="3"/>
  <c r="K1902" i="3" s="1"/>
  <c r="I1901" i="3"/>
  <c r="G1901" i="3"/>
  <c r="K1901" i="3" s="1"/>
  <c r="I1900" i="3"/>
  <c r="G1900" i="3"/>
  <c r="K1900" i="3" s="1"/>
  <c r="I1899" i="3"/>
  <c r="G1899" i="3"/>
  <c r="K1899" i="3" s="1"/>
  <c r="I1898" i="3"/>
  <c r="G1898" i="3"/>
  <c r="K1898" i="3" s="1"/>
  <c r="I1897" i="3"/>
  <c r="G1897" i="3"/>
  <c r="K1897" i="3" s="1"/>
  <c r="I1896" i="3"/>
  <c r="G1896" i="3"/>
  <c r="K1896" i="3" s="1"/>
  <c r="I1895" i="3"/>
  <c r="G1895" i="3"/>
  <c r="K1895" i="3" s="1"/>
  <c r="I1894" i="3"/>
  <c r="G1894" i="3"/>
  <c r="K1894" i="3" s="1"/>
  <c r="I1893" i="3"/>
  <c r="G1893" i="3"/>
  <c r="K1893" i="3" s="1"/>
  <c r="I1892" i="3"/>
  <c r="G1892" i="3"/>
  <c r="K1892" i="3" s="1"/>
  <c r="I1891" i="3"/>
  <c r="G1891" i="3"/>
  <c r="K1891" i="3" s="1"/>
  <c r="I1890" i="3"/>
  <c r="G1890" i="3"/>
  <c r="K1890" i="3" s="1"/>
  <c r="I1889" i="3"/>
  <c r="G1889" i="3"/>
  <c r="K1889" i="3" s="1"/>
  <c r="I1888" i="3"/>
  <c r="G1888" i="3"/>
  <c r="K1888" i="3" s="1"/>
  <c r="I1887" i="3"/>
  <c r="G1887" i="3"/>
  <c r="K1887" i="3" s="1"/>
  <c r="I1886" i="3"/>
  <c r="G1886" i="3"/>
  <c r="K1886" i="3" s="1"/>
  <c r="I1885" i="3"/>
  <c r="G1885" i="3"/>
  <c r="K1885" i="3" s="1"/>
  <c r="I1884" i="3"/>
  <c r="G1884" i="3"/>
  <c r="K1884" i="3" s="1"/>
  <c r="I1883" i="3"/>
  <c r="G1883" i="3"/>
  <c r="K1883" i="3" s="1"/>
  <c r="I1882" i="3"/>
  <c r="G1882" i="3"/>
  <c r="K1882" i="3" s="1"/>
  <c r="I1881" i="3"/>
  <c r="G1881" i="3"/>
  <c r="K1881" i="3" s="1"/>
  <c r="I1880" i="3"/>
  <c r="G1880" i="3"/>
  <c r="K1880" i="3" s="1"/>
  <c r="I1879" i="3"/>
  <c r="G1879" i="3"/>
  <c r="K1879" i="3" s="1"/>
  <c r="I1878" i="3"/>
  <c r="G1878" i="3"/>
  <c r="K1878" i="3" s="1"/>
  <c r="I1877" i="3"/>
  <c r="G1877" i="3"/>
  <c r="K1877" i="3" s="1"/>
  <c r="I1876" i="3"/>
  <c r="G1876" i="3"/>
  <c r="K1876" i="3" s="1"/>
  <c r="I1875" i="3"/>
  <c r="G1875" i="3"/>
  <c r="K1875" i="3" s="1"/>
  <c r="I1874" i="3"/>
  <c r="G1874" i="3"/>
  <c r="K1874" i="3" s="1"/>
  <c r="I1873" i="3"/>
  <c r="G1873" i="3"/>
  <c r="K1873" i="3" s="1"/>
  <c r="I1872" i="3"/>
  <c r="G1872" i="3"/>
  <c r="K1872" i="3" s="1"/>
  <c r="I1871" i="3"/>
  <c r="G1871" i="3"/>
  <c r="K1871" i="3" s="1"/>
  <c r="I1870" i="3"/>
  <c r="G1870" i="3"/>
  <c r="K1870" i="3" s="1"/>
  <c r="I1869" i="3"/>
  <c r="G1869" i="3"/>
  <c r="K1869" i="3" s="1"/>
  <c r="I1868" i="3"/>
  <c r="G1868" i="3"/>
  <c r="K1868" i="3" s="1"/>
  <c r="I1867" i="3"/>
  <c r="G1867" i="3"/>
  <c r="K1867" i="3" s="1"/>
  <c r="I1866" i="3"/>
  <c r="G1866" i="3"/>
  <c r="K1866" i="3" s="1"/>
  <c r="I1865" i="3"/>
  <c r="G1865" i="3"/>
  <c r="K1865" i="3" s="1"/>
  <c r="I1864" i="3"/>
  <c r="G1864" i="3"/>
  <c r="K1864" i="3" s="1"/>
  <c r="I1863" i="3"/>
  <c r="G1863" i="3"/>
  <c r="K1863" i="3" s="1"/>
  <c r="I1862" i="3"/>
  <c r="G1862" i="3"/>
  <c r="K1862" i="3" s="1"/>
  <c r="I1861" i="3"/>
  <c r="G1861" i="3"/>
  <c r="K1861" i="3" s="1"/>
  <c r="I1860" i="3"/>
  <c r="G1860" i="3"/>
  <c r="K1860" i="3" s="1"/>
  <c r="I1859" i="3"/>
  <c r="G1859" i="3"/>
  <c r="K1859" i="3" s="1"/>
  <c r="I1858" i="3"/>
  <c r="G1858" i="3"/>
  <c r="K1858" i="3" s="1"/>
  <c r="I1857" i="3"/>
  <c r="G1857" i="3"/>
  <c r="K1857" i="3" s="1"/>
  <c r="I1856" i="3"/>
  <c r="G1856" i="3"/>
  <c r="K1856" i="3" s="1"/>
  <c r="I1855" i="3"/>
  <c r="G1855" i="3"/>
  <c r="K1855" i="3" s="1"/>
  <c r="I1854" i="3"/>
  <c r="G1854" i="3"/>
  <c r="K1854" i="3" s="1"/>
  <c r="I1853" i="3"/>
  <c r="G1853" i="3"/>
  <c r="K1853" i="3" s="1"/>
  <c r="I1852" i="3"/>
  <c r="G1852" i="3"/>
  <c r="K1852" i="3" s="1"/>
  <c r="I1851" i="3"/>
  <c r="G1851" i="3"/>
  <c r="K1851" i="3" s="1"/>
  <c r="I1850" i="3"/>
  <c r="G1850" i="3"/>
  <c r="K1850" i="3" s="1"/>
  <c r="I1849" i="3"/>
  <c r="G1849" i="3"/>
  <c r="K1849" i="3" s="1"/>
  <c r="I1848" i="3"/>
  <c r="G1848" i="3"/>
  <c r="K1848" i="3" s="1"/>
  <c r="I1847" i="3"/>
  <c r="G1847" i="3"/>
  <c r="K1847" i="3" s="1"/>
  <c r="I1846" i="3"/>
  <c r="G1846" i="3"/>
  <c r="K1846" i="3" s="1"/>
  <c r="I1845" i="3"/>
  <c r="G1845" i="3"/>
  <c r="K1845" i="3" s="1"/>
  <c r="I1844" i="3"/>
  <c r="G1844" i="3"/>
  <c r="K1844" i="3" s="1"/>
  <c r="I1843" i="3"/>
  <c r="G1843" i="3"/>
  <c r="K1843" i="3" s="1"/>
  <c r="I1842" i="3"/>
  <c r="G1842" i="3"/>
  <c r="K1842" i="3" s="1"/>
  <c r="I1841" i="3"/>
  <c r="G1841" i="3"/>
  <c r="K1841" i="3" s="1"/>
  <c r="I1840" i="3"/>
  <c r="G1840" i="3"/>
  <c r="K1840" i="3" s="1"/>
  <c r="I1839" i="3"/>
  <c r="G1839" i="3"/>
  <c r="K1839" i="3" s="1"/>
  <c r="I1838" i="3"/>
  <c r="G1838" i="3"/>
  <c r="K1838" i="3" s="1"/>
  <c r="I1837" i="3"/>
  <c r="G1837" i="3"/>
  <c r="K1837" i="3" s="1"/>
  <c r="I1836" i="3"/>
  <c r="G1836" i="3"/>
  <c r="K1836" i="3" s="1"/>
  <c r="I1835" i="3"/>
  <c r="G1835" i="3"/>
  <c r="K1835" i="3" s="1"/>
  <c r="I1834" i="3"/>
  <c r="G1834" i="3"/>
  <c r="K1834" i="3" s="1"/>
  <c r="I1833" i="3"/>
  <c r="G1833" i="3"/>
  <c r="K1833" i="3" s="1"/>
  <c r="I1832" i="3"/>
  <c r="G1832" i="3"/>
  <c r="K1832" i="3" s="1"/>
  <c r="I1831" i="3"/>
  <c r="G1831" i="3"/>
  <c r="K1831" i="3" s="1"/>
  <c r="I1830" i="3"/>
  <c r="G1830" i="3"/>
  <c r="K1830" i="3" s="1"/>
  <c r="I1829" i="3"/>
  <c r="G1829" i="3"/>
  <c r="K1829" i="3" s="1"/>
  <c r="I1828" i="3"/>
  <c r="G1828" i="3"/>
  <c r="K1828" i="3" s="1"/>
  <c r="I1827" i="3"/>
  <c r="G1827" i="3"/>
  <c r="K1827" i="3" s="1"/>
  <c r="I1826" i="3"/>
  <c r="G1826" i="3"/>
  <c r="K1826" i="3" s="1"/>
  <c r="I1825" i="3"/>
  <c r="G1825" i="3"/>
  <c r="K1825" i="3" s="1"/>
  <c r="I1824" i="3"/>
  <c r="G1824" i="3"/>
  <c r="K1824" i="3" s="1"/>
  <c r="I1823" i="3"/>
  <c r="G1823" i="3"/>
  <c r="K1823" i="3" s="1"/>
  <c r="I1822" i="3"/>
  <c r="G1822" i="3"/>
  <c r="K1822" i="3" s="1"/>
  <c r="I1821" i="3"/>
  <c r="G1821" i="3"/>
  <c r="K1821" i="3" s="1"/>
  <c r="I1820" i="3"/>
  <c r="G1820" i="3"/>
  <c r="K1820" i="3" s="1"/>
  <c r="I1819" i="3"/>
  <c r="G1819" i="3"/>
  <c r="K1819" i="3" s="1"/>
  <c r="I1818" i="3"/>
  <c r="G1818" i="3"/>
  <c r="K1818" i="3" s="1"/>
  <c r="I1817" i="3"/>
  <c r="G1817" i="3"/>
  <c r="K1817" i="3" s="1"/>
  <c r="I1816" i="3"/>
  <c r="G1816" i="3"/>
  <c r="K1816" i="3" s="1"/>
  <c r="I1815" i="3"/>
  <c r="G1815" i="3"/>
  <c r="K1815" i="3" s="1"/>
  <c r="I1814" i="3"/>
  <c r="G1814" i="3"/>
  <c r="K1814" i="3" s="1"/>
  <c r="I1813" i="3"/>
  <c r="G1813" i="3"/>
  <c r="K1813" i="3" s="1"/>
  <c r="I1812" i="3"/>
  <c r="G1812" i="3"/>
  <c r="K1812" i="3" s="1"/>
  <c r="I1811" i="3"/>
  <c r="G1811" i="3"/>
  <c r="K1811" i="3" s="1"/>
  <c r="I1810" i="3"/>
  <c r="G1810" i="3"/>
  <c r="K1810" i="3" s="1"/>
  <c r="I1809" i="3"/>
  <c r="G1809" i="3"/>
  <c r="K1809" i="3" s="1"/>
  <c r="I1808" i="3"/>
  <c r="G1808" i="3"/>
  <c r="K1808" i="3" s="1"/>
  <c r="I1807" i="3"/>
  <c r="G1807" i="3"/>
  <c r="K1807" i="3" s="1"/>
  <c r="I1806" i="3"/>
  <c r="G1806" i="3"/>
  <c r="K1806" i="3" s="1"/>
  <c r="I1805" i="3"/>
  <c r="G1805" i="3"/>
  <c r="K1805" i="3" s="1"/>
  <c r="I1804" i="3"/>
  <c r="G1804" i="3"/>
  <c r="K1804" i="3" s="1"/>
  <c r="I1803" i="3"/>
  <c r="G1803" i="3"/>
  <c r="K1803" i="3" s="1"/>
  <c r="I1802" i="3"/>
  <c r="G1802" i="3"/>
  <c r="K1802" i="3" s="1"/>
  <c r="I1801" i="3"/>
  <c r="G1801" i="3"/>
  <c r="K1801" i="3" s="1"/>
  <c r="I1800" i="3"/>
  <c r="G1800" i="3"/>
  <c r="K1800" i="3" s="1"/>
  <c r="I1799" i="3"/>
  <c r="G1799" i="3"/>
  <c r="K1799" i="3" s="1"/>
  <c r="I1798" i="3"/>
  <c r="G1798" i="3"/>
  <c r="K1798" i="3" s="1"/>
  <c r="I1797" i="3"/>
  <c r="G1797" i="3"/>
  <c r="K1797" i="3" s="1"/>
  <c r="I1796" i="3"/>
  <c r="G1796" i="3"/>
  <c r="K1796" i="3" s="1"/>
  <c r="I1795" i="3"/>
  <c r="G1795" i="3"/>
  <c r="K1795" i="3" s="1"/>
  <c r="I1794" i="3"/>
  <c r="G1794" i="3"/>
  <c r="K1794" i="3" s="1"/>
  <c r="I1793" i="3"/>
  <c r="G1793" i="3"/>
  <c r="K1793" i="3" s="1"/>
  <c r="I1792" i="3"/>
  <c r="G1792" i="3"/>
  <c r="K1792" i="3" s="1"/>
  <c r="I1791" i="3"/>
  <c r="G1791" i="3"/>
  <c r="K1791" i="3" s="1"/>
  <c r="I1790" i="3"/>
  <c r="G1790" i="3"/>
  <c r="K1790" i="3" s="1"/>
  <c r="I1789" i="3"/>
  <c r="G1789" i="3"/>
  <c r="K1789" i="3" s="1"/>
  <c r="I1788" i="3"/>
  <c r="G1788" i="3"/>
  <c r="K1788" i="3" s="1"/>
  <c r="I1787" i="3"/>
  <c r="G1787" i="3"/>
  <c r="K1787" i="3" s="1"/>
  <c r="I1786" i="3"/>
  <c r="G1786" i="3"/>
  <c r="K1786" i="3" s="1"/>
  <c r="I1785" i="3"/>
  <c r="G1785" i="3"/>
  <c r="K1785" i="3" s="1"/>
  <c r="I1784" i="3"/>
  <c r="G1784" i="3"/>
  <c r="K1784" i="3" s="1"/>
  <c r="I1783" i="3"/>
  <c r="G1783" i="3"/>
  <c r="K1783" i="3" s="1"/>
  <c r="I1782" i="3"/>
  <c r="G1782" i="3"/>
  <c r="K1782" i="3" s="1"/>
  <c r="I1781" i="3"/>
  <c r="G1781" i="3"/>
  <c r="K1781" i="3" s="1"/>
  <c r="I1780" i="3"/>
  <c r="G1780" i="3"/>
  <c r="K1780" i="3" s="1"/>
  <c r="I1779" i="3"/>
  <c r="G1779" i="3"/>
  <c r="K1779" i="3" s="1"/>
  <c r="I1778" i="3"/>
  <c r="G1778" i="3"/>
  <c r="K1778" i="3" s="1"/>
  <c r="I1777" i="3"/>
  <c r="G1777" i="3"/>
  <c r="K1777" i="3" s="1"/>
  <c r="I1776" i="3"/>
  <c r="G1776" i="3"/>
  <c r="K1776" i="3" s="1"/>
  <c r="I1775" i="3"/>
  <c r="G1775" i="3"/>
  <c r="K1775" i="3" s="1"/>
  <c r="I1774" i="3"/>
  <c r="G1774" i="3"/>
  <c r="K1774" i="3" s="1"/>
  <c r="I1773" i="3"/>
  <c r="G1773" i="3"/>
  <c r="K1773" i="3" s="1"/>
  <c r="I1772" i="3"/>
  <c r="G1772" i="3"/>
  <c r="K1772" i="3" s="1"/>
  <c r="I1771" i="3"/>
  <c r="G1771" i="3"/>
  <c r="K1771" i="3" s="1"/>
  <c r="I1770" i="3"/>
  <c r="G1770" i="3"/>
  <c r="K1770" i="3" s="1"/>
  <c r="I1769" i="3"/>
  <c r="G1769" i="3"/>
  <c r="K1769" i="3" s="1"/>
  <c r="I1768" i="3"/>
  <c r="G1768" i="3"/>
  <c r="K1768" i="3" s="1"/>
  <c r="I1767" i="3"/>
  <c r="G1767" i="3"/>
  <c r="K1767" i="3" s="1"/>
  <c r="I1766" i="3"/>
  <c r="G1766" i="3"/>
  <c r="K1766" i="3" s="1"/>
  <c r="I1765" i="3"/>
  <c r="G1765" i="3"/>
  <c r="K1765" i="3" s="1"/>
  <c r="I1764" i="3"/>
  <c r="G1764" i="3"/>
  <c r="K1764" i="3" s="1"/>
  <c r="I1763" i="3"/>
  <c r="G1763" i="3"/>
  <c r="K1763" i="3" s="1"/>
  <c r="I1762" i="3"/>
  <c r="G1762" i="3"/>
  <c r="K1762" i="3" s="1"/>
  <c r="I1761" i="3"/>
  <c r="G1761" i="3"/>
  <c r="K1761" i="3" s="1"/>
  <c r="I1760" i="3"/>
  <c r="G1760" i="3"/>
  <c r="K1760" i="3" s="1"/>
  <c r="I1759" i="3"/>
  <c r="G1759" i="3"/>
  <c r="K1759" i="3" s="1"/>
  <c r="I1758" i="3"/>
  <c r="G1758" i="3"/>
  <c r="K1758" i="3" s="1"/>
  <c r="I1757" i="3"/>
  <c r="G1757" i="3"/>
  <c r="K1757" i="3" s="1"/>
  <c r="I1756" i="3"/>
  <c r="G1756" i="3"/>
  <c r="K1756" i="3" s="1"/>
  <c r="I1755" i="3"/>
  <c r="G1755" i="3"/>
  <c r="K1755" i="3" s="1"/>
  <c r="I1754" i="3"/>
  <c r="G1754" i="3"/>
  <c r="K1754" i="3" s="1"/>
  <c r="I1753" i="3"/>
  <c r="G1753" i="3"/>
  <c r="K1753" i="3" s="1"/>
  <c r="I1752" i="3"/>
  <c r="G1752" i="3"/>
  <c r="K1752" i="3" s="1"/>
  <c r="I1751" i="3"/>
  <c r="G1751" i="3"/>
  <c r="K1751" i="3" s="1"/>
  <c r="I1750" i="3"/>
  <c r="G1750" i="3"/>
  <c r="K1750" i="3" s="1"/>
  <c r="I1749" i="3"/>
  <c r="G1749" i="3"/>
  <c r="K1749" i="3" s="1"/>
  <c r="I1748" i="3"/>
  <c r="G1748" i="3"/>
  <c r="K1748" i="3" s="1"/>
  <c r="I1747" i="3"/>
  <c r="G1747" i="3"/>
  <c r="K1747" i="3" s="1"/>
  <c r="I1746" i="3"/>
  <c r="G1746" i="3"/>
  <c r="K1746" i="3" s="1"/>
  <c r="I1745" i="3"/>
  <c r="G1745" i="3"/>
  <c r="K1745" i="3" s="1"/>
  <c r="I1744" i="3"/>
  <c r="G1744" i="3"/>
  <c r="K1744" i="3" s="1"/>
  <c r="I1743" i="3"/>
  <c r="G1743" i="3"/>
  <c r="K1743" i="3" s="1"/>
  <c r="I1742" i="3"/>
  <c r="G1742" i="3"/>
  <c r="K1742" i="3" s="1"/>
  <c r="I1741" i="3"/>
  <c r="G1741" i="3"/>
  <c r="K1741" i="3" s="1"/>
  <c r="I1740" i="3"/>
  <c r="G1740" i="3"/>
  <c r="K1740" i="3" s="1"/>
  <c r="I1739" i="3"/>
  <c r="G1739" i="3"/>
  <c r="K1739" i="3" s="1"/>
  <c r="I1738" i="3"/>
  <c r="G1738" i="3"/>
  <c r="K1738" i="3" s="1"/>
  <c r="I1737" i="3"/>
  <c r="G1737" i="3"/>
  <c r="K1737" i="3" s="1"/>
  <c r="I1736" i="3"/>
  <c r="G1736" i="3"/>
  <c r="K1736" i="3" s="1"/>
  <c r="I1735" i="3"/>
  <c r="G1735" i="3"/>
  <c r="K1735" i="3" s="1"/>
  <c r="I1734" i="3"/>
  <c r="G1734" i="3"/>
  <c r="K1734" i="3" s="1"/>
  <c r="I1733" i="3"/>
  <c r="G1733" i="3"/>
  <c r="K1733" i="3" s="1"/>
  <c r="I1732" i="3"/>
  <c r="G1732" i="3"/>
  <c r="K1732" i="3" s="1"/>
  <c r="I1731" i="3"/>
  <c r="G1731" i="3"/>
  <c r="K1731" i="3" s="1"/>
  <c r="I1730" i="3"/>
  <c r="G1730" i="3"/>
  <c r="K1730" i="3" s="1"/>
  <c r="I1729" i="3"/>
  <c r="G1729" i="3"/>
  <c r="K1729" i="3" s="1"/>
  <c r="I1728" i="3"/>
  <c r="G1728" i="3"/>
  <c r="K1728" i="3" s="1"/>
  <c r="I1727" i="3"/>
  <c r="G1727" i="3"/>
  <c r="K1727" i="3" s="1"/>
  <c r="I1726" i="3"/>
  <c r="G1726" i="3"/>
  <c r="K1726" i="3" s="1"/>
  <c r="I1725" i="3"/>
  <c r="G1725" i="3"/>
  <c r="K1725" i="3" s="1"/>
  <c r="I1724" i="3"/>
  <c r="G1724" i="3"/>
  <c r="K1724" i="3" s="1"/>
  <c r="I1723" i="3"/>
  <c r="G1723" i="3"/>
  <c r="K1723" i="3" s="1"/>
  <c r="I1722" i="3"/>
  <c r="G1722" i="3"/>
  <c r="K1722" i="3" s="1"/>
  <c r="I1721" i="3"/>
  <c r="G1721" i="3"/>
  <c r="K1721" i="3" s="1"/>
  <c r="I1720" i="3"/>
  <c r="G1720" i="3"/>
  <c r="K1720" i="3" s="1"/>
  <c r="I1719" i="3"/>
  <c r="G1719" i="3"/>
  <c r="K1719" i="3" s="1"/>
  <c r="I1718" i="3"/>
  <c r="G1718" i="3"/>
  <c r="K1718" i="3" s="1"/>
  <c r="I1717" i="3"/>
  <c r="G1717" i="3"/>
  <c r="K1717" i="3" s="1"/>
  <c r="I1716" i="3"/>
  <c r="G1716" i="3"/>
  <c r="K1716" i="3" s="1"/>
  <c r="I1715" i="3"/>
  <c r="G1715" i="3"/>
  <c r="K1715" i="3" s="1"/>
  <c r="I1714" i="3"/>
  <c r="G1714" i="3"/>
  <c r="K1714" i="3" s="1"/>
  <c r="I1713" i="3"/>
  <c r="G1713" i="3"/>
  <c r="K1713" i="3" s="1"/>
  <c r="I1712" i="3"/>
  <c r="G1712" i="3"/>
  <c r="K1712" i="3" s="1"/>
  <c r="I1711" i="3"/>
  <c r="G1711" i="3"/>
  <c r="K1711" i="3" s="1"/>
  <c r="I1710" i="3"/>
  <c r="G1710" i="3"/>
  <c r="K1710" i="3" s="1"/>
  <c r="I1709" i="3"/>
  <c r="G1709" i="3"/>
  <c r="K1709" i="3" s="1"/>
  <c r="I1708" i="3"/>
  <c r="G1708" i="3"/>
  <c r="K1708" i="3" s="1"/>
  <c r="I1707" i="3"/>
  <c r="G1707" i="3"/>
  <c r="K1707" i="3" s="1"/>
  <c r="I1706" i="3"/>
  <c r="G1706" i="3"/>
  <c r="K1706" i="3" s="1"/>
  <c r="I1705" i="3"/>
  <c r="G1705" i="3"/>
  <c r="K1705" i="3" s="1"/>
  <c r="I1704" i="3"/>
  <c r="G1704" i="3"/>
  <c r="K1704" i="3" s="1"/>
  <c r="I1703" i="3"/>
  <c r="G1703" i="3"/>
  <c r="K1703" i="3" s="1"/>
  <c r="I1702" i="3"/>
  <c r="G1702" i="3"/>
  <c r="K1702" i="3" s="1"/>
  <c r="I1701" i="3"/>
  <c r="G1701" i="3"/>
  <c r="K1701" i="3" s="1"/>
  <c r="I1700" i="3"/>
  <c r="G1700" i="3"/>
  <c r="K1700" i="3" s="1"/>
  <c r="I1699" i="3"/>
  <c r="G1699" i="3"/>
  <c r="K1699" i="3" s="1"/>
  <c r="I1698" i="3"/>
  <c r="G1698" i="3"/>
  <c r="K1698" i="3" s="1"/>
  <c r="I1697" i="3"/>
  <c r="G1697" i="3"/>
  <c r="K1697" i="3" s="1"/>
  <c r="I1696" i="3"/>
  <c r="G1696" i="3"/>
  <c r="K1696" i="3" s="1"/>
  <c r="I1695" i="3"/>
  <c r="G1695" i="3"/>
  <c r="K1695" i="3" s="1"/>
  <c r="I1694" i="3"/>
  <c r="G1694" i="3"/>
  <c r="K1694" i="3" s="1"/>
  <c r="I1693" i="3"/>
  <c r="G1693" i="3"/>
  <c r="K1693" i="3" s="1"/>
  <c r="I1692" i="3"/>
  <c r="G1692" i="3"/>
  <c r="K1692" i="3" s="1"/>
  <c r="I1691" i="3"/>
  <c r="G1691" i="3"/>
  <c r="K1691" i="3" s="1"/>
  <c r="I1690" i="3"/>
  <c r="G1690" i="3"/>
  <c r="K1690" i="3" s="1"/>
  <c r="I1689" i="3"/>
  <c r="G1689" i="3"/>
  <c r="K1689" i="3" s="1"/>
  <c r="I1688" i="3"/>
  <c r="G1688" i="3"/>
  <c r="K1688" i="3" s="1"/>
  <c r="I1687" i="3"/>
  <c r="G1687" i="3"/>
  <c r="K1687" i="3" s="1"/>
  <c r="I1686" i="3"/>
  <c r="G1686" i="3"/>
  <c r="K1686" i="3" s="1"/>
  <c r="I1685" i="3"/>
  <c r="G1685" i="3"/>
  <c r="K1685" i="3" s="1"/>
  <c r="I1684" i="3"/>
  <c r="G1684" i="3"/>
  <c r="K1684" i="3" s="1"/>
  <c r="I1683" i="3"/>
  <c r="G1683" i="3"/>
  <c r="K1683" i="3" s="1"/>
  <c r="I1682" i="3"/>
  <c r="G1682" i="3"/>
  <c r="K1682" i="3" s="1"/>
  <c r="I1681" i="3"/>
  <c r="G1681" i="3"/>
  <c r="K1681" i="3" s="1"/>
  <c r="I1680" i="3"/>
  <c r="G1680" i="3"/>
  <c r="K1680" i="3" s="1"/>
  <c r="I1679" i="3"/>
  <c r="G1679" i="3"/>
  <c r="K1679" i="3" s="1"/>
  <c r="I1678" i="3"/>
  <c r="G1678" i="3"/>
  <c r="K1678" i="3" s="1"/>
  <c r="I1677" i="3"/>
  <c r="G1677" i="3"/>
  <c r="K1677" i="3" s="1"/>
  <c r="I1676" i="3"/>
  <c r="G1676" i="3"/>
  <c r="K1676" i="3" s="1"/>
  <c r="I1675" i="3"/>
  <c r="G1675" i="3"/>
  <c r="K1675" i="3" s="1"/>
  <c r="I1674" i="3"/>
  <c r="G1674" i="3"/>
  <c r="K1674" i="3" s="1"/>
  <c r="I1673" i="3"/>
  <c r="G1673" i="3"/>
  <c r="K1673" i="3" s="1"/>
  <c r="I1672" i="3"/>
  <c r="G1672" i="3"/>
  <c r="K1672" i="3" s="1"/>
  <c r="I1671" i="3"/>
  <c r="G1671" i="3"/>
  <c r="K1671" i="3" s="1"/>
  <c r="I1670" i="3"/>
  <c r="G1670" i="3"/>
  <c r="K1670" i="3" s="1"/>
  <c r="I1669" i="3"/>
  <c r="G1669" i="3"/>
  <c r="K1669" i="3" s="1"/>
  <c r="I1668" i="3"/>
  <c r="G1668" i="3"/>
  <c r="K1668" i="3" s="1"/>
  <c r="I1667" i="3"/>
  <c r="G1667" i="3"/>
  <c r="K1667" i="3" s="1"/>
  <c r="I1666" i="3"/>
  <c r="G1666" i="3"/>
  <c r="K1666" i="3" s="1"/>
  <c r="I1665" i="3"/>
  <c r="G1665" i="3"/>
  <c r="K1665" i="3" s="1"/>
  <c r="I1664" i="3"/>
  <c r="G1664" i="3"/>
  <c r="K1664" i="3" s="1"/>
  <c r="I1663" i="3"/>
  <c r="G1663" i="3"/>
  <c r="K1663" i="3" s="1"/>
  <c r="I1662" i="3"/>
  <c r="G1662" i="3"/>
  <c r="K1662" i="3" s="1"/>
  <c r="I1661" i="3"/>
  <c r="G1661" i="3"/>
  <c r="K1661" i="3" s="1"/>
  <c r="I1660" i="3"/>
  <c r="G1660" i="3"/>
  <c r="K1660" i="3" s="1"/>
  <c r="I1659" i="3"/>
  <c r="G1659" i="3"/>
  <c r="K1659" i="3" s="1"/>
  <c r="I1658" i="3"/>
  <c r="G1658" i="3"/>
  <c r="K1658" i="3" s="1"/>
  <c r="I1657" i="3"/>
  <c r="G1657" i="3"/>
  <c r="K1657" i="3" s="1"/>
  <c r="I1656" i="3"/>
  <c r="G1656" i="3"/>
  <c r="K1656" i="3" s="1"/>
  <c r="I1655" i="3"/>
  <c r="G1655" i="3"/>
  <c r="K1655" i="3" s="1"/>
  <c r="I1654" i="3"/>
  <c r="G1654" i="3"/>
  <c r="K1654" i="3" s="1"/>
  <c r="I1653" i="3"/>
  <c r="G1653" i="3"/>
  <c r="K1653" i="3" s="1"/>
  <c r="I1652" i="3"/>
  <c r="G1652" i="3"/>
  <c r="K1652" i="3" s="1"/>
  <c r="I1651" i="3"/>
  <c r="G1651" i="3"/>
  <c r="K1651" i="3" s="1"/>
  <c r="I1650" i="3"/>
  <c r="G1650" i="3"/>
  <c r="K1650" i="3" s="1"/>
  <c r="I1649" i="3"/>
  <c r="G1649" i="3"/>
  <c r="K1649" i="3" s="1"/>
  <c r="I1648" i="3"/>
  <c r="G1648" i="3"/>
  <c r="K1648" i="3" s="1"/>
  <c r="I1647" i="3"/>
  <c r="G1647" i="3"/>
  <c r="K1647" i="3" s="1"/>
  <c r="I1646" i="3"/>
  <c r="G1646" i="3"/>
  <c r="K1646" i="3" s="1"/>
  <c r="I1645" i="3"/>
  <c r="G1645" i="3"/>
  <c r="K1645" i="3" s="1"/>
  <c r="I1644" i="3"/>
  <c r="G1644" i="3"/>
  <c r="K1644" i="3" s="1"/>
  <c r="I1643" i="3"/>
  <c r="G1643" i="3"/>
  <c r="K1643" i="3" s="1"/>
  <c r="I1642" i="3"/>
  <c r="G1642" i="3"/>
  <c r="K1642" i="3" s="1"/>
  <c r="I1641" i="3"/>
  <c r="G1641" i="3"/>
  <c r="K1641" i="3" s="1"/>
  <c r="I1640" i="3"/>
  <c r="G1640" i="3"/>
  <c r="K1640" i="3" s="1"/>
  <c r="I1639" i="3"/>
  <c r="G1639" i="3"/>
  <c r="K1639" i="3" s="1"/>
  <c r="I1638" i="3"/>
  <c r="G1638" i="3"/>
  <c r="K1638" i="3" s="1"/>
  <c r="I1637" i="3"/>
  <c r="G1637" i="3"/>
  <c r="K1637" i="3" s="1"/>
  <c r="I1636" i="3"/>
  <c r="G1636" i="3"/>
  <c r="K1636" i="3" s="1"/>
  <c r="I1635" i="3"/>
  <c r="G1635" i="3"/>
  <c r="K1635" i="3" s="1"/>
  <c r="I1634" i="3"/>
  <c r="G1634" i="3"/>
  <c r="K1634" i="3" s="1"/>
  <c r="I1633" i="3"/>
  <c r="G1633" i="3"/>
  <c r="K1633" i="3" s="1"/>
  <c r="I1632" i="3"/>
  <c r="G1632" i="3"/>
  <c r="K1632" i="3" s="1"/>
  <c r="I1631" i="3"/>
  <c r="G1631" i="3"/>
  <c r="K1631" i="3" s="1"/>
  <c r="I1630" i="3"/>
  <c r="G1630" i="3"/>
  <c r="K1630" i="3" s="1"/>
  <c r="I1629" i="3"/>
  <c r="G1629" i="3"/>
  <c r="K1629" i="3" s="1"/>
  <c r="I1628" i="3"/>
  <c r="G1628" i="3"/>
  <c r="K1628" i="3" s="1"/>
  <c r="I1627" i="3"/>
  <c r="G1627" i="3"/>
  <c r="K1627" i="3" s="1"/>
  <c r="I1626" i="3"/>
  <c r="G1626" i="3"/>
  <c r="K1626" i="3" s="1"/>
  <c r="I1625" i="3"/>
  <c r="G1625" i="3"/>
  <c r="K1625" i="3" s="1"/>
  <c r="I1624" i="3"/>
  <c r="G1624" i="3"/>
  <c r="K1624" i="3" s="1"/>
  <c r="I1623" i="3"/>
  <c r="G1623" i="3"/>
  <c r="K1623" i="3" s="1"/>
  <c r="I1622" i="3"/>
  <c r="G1622" i="3"/>
  <c r="K1622" i="3" s="1"/>
  <c r="I1621" i="3"/>
  <c r="G1621" i="3"/>
  <c r="K1621" i="3" s="1"/>
  <c r="I1620" i="3"/>
  <c r="G1620" i="3"/>
  <c r="K1620" i="3" s="1"/>
  <c r="I1619" i="3"/>
  <c r="G1619" i="3"/>
  <c r="K1619" i="3" s="1"/>
  <c r="I1618" i="3"/>
  <c r="G1618" i="3"/>
  <c r="K1618" i="3" s="1"/>
  <c r="I1617" i="3"/>
  <c r="G1617" i="3"/>
  <c r="K1617" i="3" s="1"/>
  <c r="I1616" i="3"/>
  <c r="G1616" i="3"/>
  <c r="K1616" i="3" s="1"/>
  <c r="I1615" i="3"/>
  <c r="G1615" i="3"/>
  <c r="K1615" i="3" s="1"/>
  <c r="I1614" i="3"/>
  <c r="G1614" i="3"/>
  <c r="K1614" i="3" s="1"/>
  <c r="I1613" i="3"/>
  <c r="G1613" i="3"/>
  <c r="K1613" i="3" s="1"/>
  <c r="I1612" i="3"/>
  <c r="G1612" i="3"/>
  <c r="K1612" i="3" s="1"/>
  <c r="I1611" i="3"/>
  <c r="G1611" i="3"/>
  <c r="K1611" i="3" s="1"/>
  <c r="I1610" i="3"/>
  <c r="G1610" i="3"/>
  <c r="K1610" i="3" s="1"/>
  <c r="I1609" i="3"/>
  <c r="G1609" i="3"/>
  <c r="K1609" i="3" s="1"/>
  <c r="I1608" i="3"/>
  <c r="G1608" i="3"/>
  <c r="K1608" i="3" s="1"/>
  <c r="I1607" i="3"/>
  <c r="G1607" i="3"/>
  <c r="K1607" i="3" s="1"/>
  <c r="I1606" i="3"/>
  <c r="G1606" i="3"/>
  <c r="K1606" i="3" s="1"/>
  <c r="I1605" i="3"/>
  <c r="G1605" i="3"/>
  <c r="K1605" i="3" s="1"/>
  <c r="I1604" i="3"/>
  <c r="G1604" i="3"/>
  <c r="K1604" i="3" s="1"/>
  <c r="I1603" i="3"/>
  <c r="G1603" i="3"/>
  <c r="K1603" i="3" s="1"/>
  <c r="I1602" i="3"/>
  <c r="G1602" i="3"/>
  <c r="K1602" i="3" s="1"/>
  <c r="I1601" i="3"/>
  <c r="G1601" i="3"/>
  <c r="K1601" i="3" s="1"/>
  <c r="I1600" i="3"/>
  <c r="G1600" i="3"/>
  <c r="K1600" i="3" s="1"/>
  <c r="I1599" i="3"/>
  <c r="G1599" i="3"/>
  <c r="K1599" i="3" s="1"/>
  <c r="I1598" i="3"/>
  <c r="G1598" i="3"/>
  <c r="K1598" i="3" s="1"/>
  <c r="I1597" i="3"/>
  <c r="G1597" i="3"/>
  <c r="K1597" i="3" s="1"/>
  <c r="I1596" i="3"/>
  <c r="G1596" i="3"/>
  <c r="K1596" i="3" s="1"/>
  <c r="I1595" i="3"/>
  <c r="G1595" i="3"/>
  <c r="K1595" i="3" s="1"/>
  <c r="I1594" i="3"/>
  <c r="G1594" i="3"/>
  <c r="K1594" i="3" s="1"/>
  <c r="I1593" i="3"/>
  <c r="G1593" i="3"/>
  <c r="K1593" i="3" s="1"/>
  <c r="I1592" i="3"/>
  <c r="G1592" i="3"/>
  <c r="K1592" i="3" s="1"/>
  <c r="I1591" i="3"/>
  <c r="G1591" i="3"/>
  <c r="K1591" i="3" s="1"/>
  <c r="I1590" i="3"/>
  <c r="G1590" i="3"/>
  <c r="K1590" i="3" s="1"/>
  <c r="I1589" i="3"/>
  <c r="G1589" i="3"/>
  <c r="K1589" i="3" s="1"/>
  <c r="I1588" i="3"/>
  <c r="G1588" i="3"/>
  <c r="K1588" i="3" s="1"/>
  <c r="I1587" i="3"/>
  <c r="G1587" i="3"/>
  <c r="K1587" i="3" s="1"/>
  <c r="I1586" i="3"/>
  <c r="G1586" i="3"/>
  <c r="K1586" i="3" s="1"/>
  <c r="I1585" i="3"/>
  <c r="G1585" i="3"/>
  <c r="K1585" i="3" s="1"/>
  <c r="I1584" i="3"/>
  <c r="G1584" i="3"/>
  <c r="K1584" i="3" s="1"/>
  <c r="I1583" i="3"/>
  <c r="G1583" i="3"/>
  <c r="K1583" i="3" s="1"/>
  <c r="I1582" i="3"/>
  <c r="G1582" i="3"/>
  <c r="K1582" i="3" s="1"/>
  <c r="I1581" i="3"/>
  <c r="G1581" i="3"/>
  <c r="K1581" i="3" s="1"/>
  <c r="I1580" i="3"/>
  <c r="G1580" i="3"/>
  <c r="K1580" i="3" s="1"/>
  <c r="I1579" i="3"/>
  <c r="G1579" i="3"/>
  <c r="K1579" i="3" s="1"/>
  <c r="I1578" i="3"/>
  <c r="G1578" i="3"/>
  <c r="K1578" i="3" s="1"/>
  <c r="I1577" i="3"/>
  <c r="G1577" i="3"/>
  <c r="K1577" i="3" s="1"/>
  <c r="I1576" i="3"/>
  <c r="G1576" i="3"/>
  <c r="K1576" i="3" s="1"/>
  <c r="I1575" i="3"/>
  <c r="G1575" i="3"/>
  <c r="K1575" i="3" s="1"/>
  <c r="I1574" i="3"/>
  <c r="G1574" i="3"/>
  <c r="K1574" i="3" s="1"/>
  <c r="I1573" i="3"/>
  <c r="G1573" i="3"/>
  <c r="K1573" i="3" s="1"/>
  <c r="I1572" i="3"/>
  <c r="G1572" i="3"/>
  <c r="K1572" i="3" s="1"/>
  <c r="I1571" i="3"/>
  <c r="G1571" i="3"/>
  <c r="K1571" i="3" s="1"/>
  <c r="I1570" i="3"/>
  <c r="G1570" i="3"/>
  <c r="K1570" i="3" s="1"/>
  <c r="I1569" i="3"/>
  <c r="G1569" i="3"/>
  <c r="K1569" i="3" s="1"/>
  <c r="I1568" i="3"/>
  <c r="G1568" i="3"/>
  <c r="K1568" i="3" s="1"/>
  <c r="I1567" i="3"/>
  <c r="G1567" i="3"/>
  <c r="K1567" i="3" s="1"/>
  <c r="I1566" i="3"/>
  <c r="G1566" i="3"/>
  <c r="K1566" i="3" s="1"/>
  <c r="I1565" i="3"/>
  <c r="G1565" i="3"/>
  <c r="K1565" i="3" s="1"/>
  <c r="I1564" i="3"/>
  <c r="G1564" i="3"/>
  <c r="K1564" i="3" s="1"/>
  <c r="I1563" i="3"/>
  <c r="G1563" i="3"/>
  <c r="K1563" i="3" s="1"/>
  <c r="I1562" i="3"/>
  <c r="G1562" i="3"/>
  <c r="K1562" i="3" s="1"/>
  <c r="I1561" i="3"/>
  <c r="G1561" i="3"/>
  <c r="K1561" i="3" s="1"/>
  <c r="I1560" i="3"/>
  <c r="G1560" i="3"/>
  <c r="K1560" i="3" s="1"/>
  <c r="I1559" i="3"/>
  <c r="G1559" i="3"/>
  <c r="K1559" i="3" s="1"/>
  <c r="I1558" i="3"/>
  <c r="G1558" i="3"/>
  <c r="K1558" i="3" s="1"/>
  <c r="I1557" i="3"/>
  <c r="G1557" i="3"/>
  <c r="K1557" i="3" s="1"/>
  <c r="I1556" i="3"/>
  <c r="G1556" i="3"/>
  <c r="K1556" i="3" s="1"/>
  <c r="I1555" i="3"/>
  <c r="G1555" i="3"/>
  <c r="K1555" i="3" s="1"/>
  <c r="I1554" i="3"/>
  <c r="G1554" i="3"/>
  <c r="K1554" i="3" s="1"/>
  <c r="I1553" i="3"/>
  <c r="G1553" i="3"/>
  <c r="K1553" i="3" s="1"/>
  <c r="I1552" i="3"/>
  <c r="G1552" i="3"/>
  <c r="K1552" i="3" s="1"/>
  <c r="I1551" i="3"/>
  <c r="G1551" i="3"/>
  <c r="K1551" i="3" s="1"/>
  <c r="I1550" i="3"/>
  <c r="G1550" i="3"/>
  <c r="K1550" i="3" s="1"/>
  <c r="I1549" i="3"/>
  <c r="G1549" i="3"/>
  <c r="K1549" i="3" s="1"/>
  <c r="I1548" i="3"/>
  <c r="G1548" i="3"/>
  <c r="K1548" i="3" s="1"/>
  <c r="I1547" i="3"/>
  <c r="G1547" i="3"/>
  <c r="K1547" i="3" s="1"/>
  <c r="I1546" i="3"/>
  <c r="G1546" i="3"/>
  <c r="K1546" i="3" s="1"/>
  <c r="I1545" i="3"/>
  <c r="G1545" i="3"/>
  <c r="K1545" i="3" s="1"/>
  <c r="I1544" i="3"/>
  <c r="G1544" i="3"/>
  <c r="K1544" i="3" s="1"/>
  <c r="I1543" i="3"/>
  <c r="G1543" i="3"/>
  <c r="K1543" i="3" s="1"/>
  <c r="I1542" i="3"/>
  <c r="G1542" i="3"/>
  <c r="K1542" i="3" s="1"/>
  <c r="I1541" i="3"/>
  <c r="G1541" i="3"/>
  <c r="K1541" i="3" s="1"/>
  <c r="I1540" i="3"/>
  <c r="G1540" i="3"/>
  <c r="K1540" i="3" s="1"/>
  <c r="I1539" i="3"/>
  <c r="G1539" i="3"/>
  <c r="K1539" i="3" s="1"/>
  <c r="I1538" i="3"/>
  <c r="G1538" i="3"/>
  <c r="K1538" i="3" s="1"/>
  <c r="I1537" i="3"/>
  <c r="G1537" i="3"/>
  <c r="K1537" i="3" s="1"/>
  <c r="I1536" i="3"/>
  <c r="G1536" i="3"/>
  <c r="K1536" i="3" s="1"/>
  <c r="I1535" i="3"/>
  <c r="G1535" i="3"/>
  <c r="K1535" i="3" s="1"/>
  <c r="I1534" i="3"/>
  <c r="G1534" i="3"/>
  <c r="K1534" i="3" s="1"/>
  <c r="I1533" i="3"/>
  <c r="G1533" i="3"/>
  <c r="K1533" i="3" s="1"/>
  <c r="I1532" i="3"/>
  <c r="G1532" i="3"/>
  <c r="K1532" i="3" s="1"/>
  <c r="I1531" i="3"/>
  <c r="G1531" i="3"/>
  <c r="K1531" i="3" s="1"/>
  <c r="I1530" i="3"/>
  <c r="G1530" i="3"/>
  <c r="K1530" i="3" s="1"/>
  <c r="I1529" i="3"/>
  <c r="G1529" i="3"/>
  <c r="K1529" i="3" s="1"/>
  <c r="I1528" i="3"/>
  <c r="G1528" i="3"/>
  <c r="K1528" i="3" s="1"/>
  <c r="I1527" i="3"/>
  <c r="G1527" i="3"/>
  <c r="K1527" i="3" s="1"/>
  <c r="I1526" i="3"/>
  <c r="G1526" i="3"/>
  <c r="K1526" i="3" s="1"/>
  <c r="I1525" i="3"/>
  <c r="G1525" i="3"/>
  <c r="K1525" i="3" s="1"/>
  <c r="I1524" i="3"/>
  <c r="G1524" i="3"/>
  <c r="K1524" i="3" s="1"/>
  <c r="I1523" i="3"/>
  <c r="G1523" i="3"/>
  <c r="K1523" i="3" s="1"/>
  <c r="I1522" i="3"/>
  <c r="G1522" i="3"/>
  <c r="K1522" i="3" s="1"/>
  <c r="I1521" i="3"/>
  <c r="G1521" i="3"/>
  <c r="K1521" i="3" s="1"/>
  <c r="I1520" i="3"/>
  <c r="G1520" i="3"/>
  <c r="K1520" i="3" s="1"/>
  <c r="I1519" i="3"/>
  <c r="G1519" i="3"/>
  <c r="K1519" i="3" s="1"/>
  <c r="I1518" i="3"/>
  <c r="G1518" i="3"/>
  <c r="K1518" i="3" s="1"/>
  <c r="I1517" i="3"/>
  <c r="G1517" i="3"/>
  <c r="K1517" i="3" s="1"/>
  <c r="I1516" i="3"/>
  <c r="G1516" i="3"/>
  <c r="K1516" i="3" s="1"/>
  <c r="I1515" i="3"/>
  <c r="G1515" i="3"/>
  <c r="K1515" i="3" s="1"/>
  <c r="I1514" i="3"/>
  <c r="G1514" i="3"/>
  <c r="K1514" i="3" s="1"/>
  <c r="I1513" i="3"/>
  <c r="G1513" i="3"/>
  <c r="K1513" i="3" s="1"/>
  <c r="I1512" i="3"/>
  <c r="G1512" i="3"/>
  <c r="K1512" i="3" s="1"/>
  <c r="I1511" i="3"/>
  <c r="G1511" i="3"/>
  <c r="K1511" i="3" s="1"/>
  <c r="I1510" i="3"/>
  <c r="G1510" i="3"/>
  <c r="K1510" i="3" s="1"/>
  <c r="I1509" i="3"/>
  <c r="G1509" i="3"/>
  <c r="K1509" i="3" s="1"/>
  <c r="I1508" i="3"/>
  <c r="G1508" i="3"/>
  <c r="K1508" i="3" s="1"/>
  <c r="I1507" i="3"/>
  <c r="G1507" i="3"/>
  <c r="K1507" i="3" s="1"/>
  <c r="I1506" i="3"/>
  <c r="G1506" i="3"/>
  <c r="K1506" i="3" s="1"/>
  <c r="I1505" i="3"/>
  <c r="G1505" i="3"/>
  <c r="K1505" i="3" s="1"/>
  <c r="I1504" i="3"/>
  <c r="G1504" i="3"/>
  <c r="K1504" i="3" s="1"/>
  <c r="I1503" i="3"/>
  <c r="G1503" i="3"/>
  <c r="K1503" i="3" s="1"/>
  <c r="I1502" i="3"/>
  <c r="G1502" i="3"/>
  <c r="K1502" i="3" s="1"/>
  <c r="I1501" i="3"/>
  <c r="G1501" i="3"/>
  <c r="K1501" i="3" s="1"/>
  <c r="I1500" i="3"/>
  <c r="G1500" i="3"/>
  <c r="K1500" i="3" s="1"/>
  <c r="I1499" i="3"/>
  <c r="G1499" i="3"/>
  <c r="K1499" i="3" s="1"/>
  <c r="I1498" i="3"/>
  <c r="G1498" i="3"/>
  <c r="K1498" i="3" s="1"/>
  <c r="I1497" i="3"/>
  <c r="G1497" i="3"/>
  <c r="K1497" i="3" s="1"/>
  <c r="I1496" i="3"/>
  <c r="G1496" i="3"/>
  <c r="K1496" i="3" s="1"/>
  <c r="I1495" i="3"/>
  <c r="G1495" i="3"/>
  <c r="K1495" i="3" s="1"/>
  <c r="I1494" i="3"/>
  <c r="G1494" i="3"/>
  <c r="K1494" i="3" s="1"/>
  <c r="I1493" i="3"/>
  <c r="G1493" i="3"/>
  <c r="K1493" i="3" s="1"/>
  <c r="I1492" i="3"/>
  <c r="G1492" i="3"/>
  <c r="K1492" i="3" s="1"/>
  <c r="I1491" i="3"/>
  <c r="G1491" i="3"/>
  <c r="K1491" i="3" s="1"/>
  <c r="I1490" i="3"/>
  <c r="G1490" i="3"/>
  <c r="K1490" i="3" s="1"/>
  <c r="I1489" i="3"/>
  <c r="G1489" i="3"/>
  <c r="K1489" i="3" s="1"/>
  <c r="I1488" i="3"/>
  <c r="G1488" i="3"/>
  <c r="K1488" i="3" s="1"/>
  <c r="I1487" i="3"/>
  <c r="G1487" i="3"/>
  <c r="K1487" i="3" s="1"/>
  <c r="I1486" i="3"/>
  <c r="G1486" i="3"/>
  <c r="K1486" i="3" s="1"/>
  <c r="I1485" i="3"/>
  <c r="G1485" i="3"/>
  <c r="K1485" i="3" s="1"/>
  <c r="I1484" i="3"/>
  <c r="G1484" i="3"/>
  <c r="K1484" i="3" s="1"/>
  <c r="I1483" i="3"/>
  <c r="G1483" i="3"/>
  <c r="K1483" i="3" s="1"/>
  <c r="I1482" i="3"/>
  <c r="G1482" i="3"/>
  <c r="K1482" i="3" s="1"/>
  <c r="I1481" i="3"/>
  <c r="G1481" i="3"/>
  <c r="K1481" i="3" s="1"/>
  <c r="I1480" i="3"/>
  <c r="G1480" i="3"/>
  <c r="K1480" i="3" s="1"/>
  <c r="I1479" i="3"/>
  <c r="G1479" i="3"/>
  <c r="K1479" i="3" s="1"/>
  <c r="I1478" i="3"/>
  <c r="G1478" i="3"/>
  <c r="K1478" i="3" s="1"/>
  <c r="I1477" i="3"/>
  <c r="G1477" i="3"/>
  <c r="K1477" i="3" s="1"/>
  <c r="I1476" i="3"/>
  <c r="G1476" i="3"/>
  <c r="K1476" i="3" s="1"/>
  <c r="I1475" i="3"/>
  <c r="G1475" i="3"/>
  <c r="K1475" i="3" s="1"/>
  <c r="I1474" i="3"/>
  <c r="G1474" i="3"/>
  <c r="K1474" i="3" s="1"/>
  <c r="I1473" i="3"/>
  <c r="G1473" i="3"/>
  <c r="K1473" i="3" s="1"/>
  <c r="I1472" i="3"/>
  <c r="G1472" i="3"/>
  <c r="K1472" i="3" s="1"/>
  <c r="I1471" i="3"/>
  <c r="G1471" i="3"/>
  <c r="K1471" i="3" s="1"/>
  <c r="I1470" i="3"/>
  <c r="G1470" i="3"/>
  <c r="K1470" i="3" s="1"/>
  <c r="I1469" i="3"/>
  <c r="G1469" i="3"/>
  <c r="K1469" i="3" s="1"/>
  <c r="I1468" i="3"/>
  <c r="G1468" i="3"/>
  <c r="K1468" i="3" s="1"/>
  <c r="I1467" i="3"/>
  <c r="G1467" i="3"/>
  <c r="K1467" i="3" s="1"/>
  <c r="I1466" i="3"/>
  <c r="G1466" i="3"/>
  <c r="K1466" i="3" s="1"/>
  <c r="I1465" i="3"/>
  <c r="G1465" i="3"/>
  <c r="K1465" i="3" s="1"/>
  <c r="I1464" i="3"/>
  <c r="G1464" i="3"/>
  <c r="K1464" i="3" s="1"/>
  <c r="I1463" i="3"/>
  <c r="G1463" i="3"/>
  <c r="K1463" i="3" s="1"/>
  <c r="I1462" i="3"/>
  <c r="G1462" i="3"/>
  <c r="K1462" i="3" s="1"/>
  <c r="I1461" i="3"/>
  <c r="G1461" i="3"/>
  <c r="K1461" i="3" s="1"/>
  <c r="I1460" i="3"/>
  <c r="G1460" i="3"/>
  <c r="K1460" i="3" s="1"/>
  <c r="I1459" i="3"/>
  <c r="G1459" i="3"/>
  <c r="K1459" i="3" s="1"/>
  <c r="I1458" i="3"/>
  <c r="G1458" i="3"/>
  <c r="K1458" i="3" s="1"/>
  <c r="I1457" i="3"/>
  <c r="G1457" i="3"/>
  <c r="K1457" i="3" s="1"/>
  <c r="I1456" i="3"/>
  <c r="G1456" i="3"/>
  <c r="K1456" i="3" s="1"/>
  <c r="I1455" i="3"/>
  <c r="G1455" i="3"/>
  <c r="K1455" i="3" s="1"/>
  <c r="I1454" i="3"/>
  <c r="G1454" i="3"/>
  <c r="K1454" i="3" s="1"/>
  <c r="I1453" i="3"/>
  <c r="G1453" i="3"/>
  <c r="K1453" i="3" s="1"/>
  <c r="I1452" i="3"/>
  <c r="G1452" i="3"/>
  <c r="K1452" i="3" s="1"/>
  <c r="I1451" i="3"/>
  <c r="G1451" i="3"/>
  <c r="K1451" i="3" s="1"/>
  <c r="I1450" i="3"/>
  <c r="G1450" i="3"/>
  <c r="K1450" i="3" s="1"/>
  <c r="I1449" i="3"/>
  <c r="G1449" i="3"/>
  <c r="K1449" i="3" s="1"/>
  <c r="I1448" i="3"/>
  <c r="G1448" i="3"/>
  <c r="K1448" i="3" s="1"/>
  <c r="I1447" i="3"/>
  <c r="G1447" i="3"/>
  <c r="K1447" i="3" s="1"/>
  <c r="I1446" i="3"/>
  <c r="G1446" i="3"/>
  <c r="K1446" i="3" s="1"/>
  <c r="I1445" i="3"/>
  <c r="G1445" i="3"/>
  <c r="K1445" i="3" s="1"/>
  <c r="I1444" i="3"/>
  <c r="G1444" i="3"/>
  <c r="K1444" i="3" s="1"/>
  <c r="I1443" i="3"/>
  <c r="G1443" i="3"/>
  <c r="K1443" i="3" s="1"/>
  <c r="I1442" i="3"/>
  <c r="G1442" i="3"/>
  <c r="K1442" i="3" s="1"/>
  <c r="I1441" i="3"/>
  <c r="G1441" i="3"/>
  <c r="K1441" i="3" s="1"/>
  <c r="I1440" i="3"/>
  <c r="G1440" i="3"/>
  <c r="K1440" i="3" s="1"/>
  <c r="I1439" i="3"/>
  <c r="G1439" i="3"/>
  <c r="K1439" i="3" s="1"/>
  <c r="I1438" i="3"/>
  <c r="G1438" i="3"/>
  <c r="K1438" i="3" s="1"/>
  <c r="I1437" i="3"/>
  <c r="G1437" i="3"/>
  <c r="K1437" i="3" s="1"/>
  <c r="I1436" i="3"/>
  <c r="G1436" i="3"/>
  <c r="K1436" i="3" s="1"/>
  <c r="I1435" i="3"/>
  <c r="G1435" i="3"/>
  <c r="K1435" i="3" s="1"/>
  <c r="I1434" i="3"/>
  <c r="G1434" i="3"/>
  <c r="K1434" i="3" s="1"/>
  <c r="I1433" i="3"/>
  <c r="G1433" i="3"/>
  <c r="K1433" i="3" s="1"/>
  <c r="I1432" i="3"/>
  <c r="G1432" i="3"/>
  <c r="K1432" i="3" s="1"/>
  <c r="I1431" i="3"/>
  <c r="G1431" i="3"/>
  <c r="K1431" i="3" s="1"/>
  <c r="I1430" i="3"/>
  <c r="G1430" i="3"/>
  <c r="K1430" i="3" s="1"/>
  <c r="I1429" i="3"/>
  <c r="G1429" i="3"/>
  <c r="K1429" i="3" s="1"/>
  <c r="I1428" i="3"/>
  <c r="G1428" i="3"/>
  <c r="K1428" i="3" s="1"/>
  <c r="I1427" i="3"/>
  <c r="G1427" i="3"/>
  <c r="K1427" i="3" s="1"/>
  <c r="I1426" i="3"/>
  <c r="G1426" i="3"/>
  <c r="K1426" i="3" s="1"/>
  <c r="I1425" i="3"/>
  <c r="G1425" i="3"/>
  <c r="K1425" i="3" s="1"/>
  <c r="I1424" i="3"/>
  <c r="G1424" i="3"/>
  <c r="K1424" i="3" s="1"/>
  <c r="I1423" i="3"/>
  <c r="G1423" i="3"/>
  <c r="K1423" i="3" s="1"/>
  <c r="I1422" i="3"/>
  <c r="G1422" i="3"/>
  <c r="K1422" i="3" s="1"/>
  <c r="I1421" i="3"/>
  <c r="G1421" i="3"/>
  <c r="K1421" i="3" s="1"/>
  <c r="I1420" i="3"/>
  <c r="G1420" i="3"/>
  <c r="K1420" i="3" s="1"/>
  <c r="I1419" i="3"/>
  <c r="G1419" i="3"/>
  <c r="K1419" i="3" s="1"/>
  <c r="I1418" i="3"/>
  <c r="G1418" i="3"/>
  <c r="K1418" i="3" s="1"/>
  <c r="I1417" i="3"/>
  <c r="G1417" i="3"/>
  <c r="K1417" i="3" s="1"/>
  <c r="I1416" i="3"/>
  <c r="G1416" i="3"/>
  <c r="K1416" i="3" s="1"/>
  <c r="I1415" i="3"/>
  <c r="G1415" i="3"/>
  <c r="K1415" i="3" s="1"/>
  <c r="I1414" i="3"/>
  <c r="G1414" i="3"/>
  <c r="K1414" i="3" s="1"/>
  <c r="I1413" i="3"/>
  <c r="G1413" i="3"/>
  <c r="K1413" i="3" s="1"/>
  <c r="I1412" i="3"/>
  <c r="G1412" i="3"/>
  <c r="K1412" i="3" s="1"/>
  <c r="I1411" i="3"/>
  <c r="G1411" i="3"/>
  <c r="K1411" i="3" s="1"/>
  <c r="I1410" i="3"/>
  <c r="G1410" i="3"/>
  <c r="K1410" i="3" s="1"/>
  <c r="I1409" i="3"/>
  <c r="G1409" i="3"/>
  <c r="K1409" i="3" s="1"/>
  <c r="I1408" i="3"/>
  <c r="G1408" i="3"/>
  <c r="K1408" i="3" s="1"/>
  <c r="I1407" i="3"/>
  <c r="G1407" i="3"/>
  <c r="K1407" i="3" s="1"/>
  <c r="I1406" i="3"/>
  <c r="G1406" i="3"/>
  <c r="K1406" i="3" s="1"/>
  <c r="I1405" i="3"/>
  <c r="G1405" i="3"/>
  <c r="K1405" i="3" s="1"/>
  <c r="I1404" i="3"/>
  <c r="G1404" i="3"/>
  <c r="K1404" i="3" s="1"/>
  <c r="I1403" i="3"/>
  <c r="G1403" i="3"/>
  <c r="K1403" i="3" s="1"/>
  <c r="I1402" i="3"/>
  <c r="G1402" i="3"/>
  <c r="K1402" i="3" s="1"/>
  <c r="I1401" i="3"/>
  <c r="G1401" i="3"/>
  <c r="K1401" i="3" s="1"/>
  <c r="I1400" i="3"/>
  <c r="G1400" i="3"/>
  <c r="K1400" i="3" s="1"/>
  <c r="I1399" i="3"/>
  <c r="G1399" i="3"/>
  <c r="K1399" i="3" s="1"/>
  <c r="I1398" i="3"/>
  <c r="G1398" i="3"/>
  <c r="K1398" i="3" s="1"/>
  <c r="I1397" i="3"/>
  <c r="G1397" i="3"/>
  <c r="K1397" i="3" s="1"/>
  <c r="I1396" i="3"/>
  <c r="G1396" i="3"/>
  <c r="K1396" i="3" s="1"/>
  <c r="I1395" i="3"/>
  <c r="G1395" i="3"/>
  <c r="K1395" i="3" s="1"/>
  <c r="I1394" i="3"/>
  <c r="G1394" i="3"/>
  <c r="K1394" i="3" s="1"/>
  <c r="I1393" i="3"/>
  <c r="G1393" i="3"/>
  <c r="K1393" i="3" s="1"/>
  <c r="I1392" i="3"/>
  <c r="G1392" i="3"/>
  <c r="K1392" i="3" s="1"/>
  <c r="I1391" i="3"/>
  <c r="G1391" i="3"/>
  <c r="K1391" i="3" s="1"/>
  <c r="I1390" i="3"/>
  <c r="G1390" i="3"/>
  <c r="K1390" i="3" s="1"/>
  <c r="I1389" i="3"/>
  <c r="G1389" i="3"/>
  <c r="K1389" i="3" s="1"/>
  <c r="I1388" i="3"/>
  <c r="G1388" i="3"/>
  <c r="K1388" i="3" s="1"/>
  <c r="I1387" i="3"/>
  <c r="G1387" i="3"/>
  <c r="K1387" i="3" s="1"/>
  <c r="I1386" i="3"/>
  <c r="G1386" i="3"/>
  <c r="K1386" i="3" s="1"/>
  <c r="I1385" i="3"/>
  <c r="G1385" i="3"/>
  <c r="K1385" i="3" s="1"/>
  <c r="I1384" i="3"/>
  <c r="G1384" i="3"/>
  <c r="K1384" i="3" s="1"/>
  <c r="I1383" i="3"/>
  <c r="G1383" i="3"/>
  <c r="K1383" i="3" s="1"/>
  <c r="I1382" i="3"/>
  <c r="G1382" i="3"/>
  <c r="K1382" i="3" s="1"/>
  <c r="I1381" i="3"/>
  <c r="G1381" i="3"/>
  <c r="K1381" i="3" s="1"/>
  <c r="I1380" i="3"/>
  <c r="G1380" i="3"/>
  <c r="K1380" i="3" s="1"/>
  <c r="I1379" i="3"/>
  <c r="G1379" i="3"/>
  <c r="K1379" i="3" s="1"/>
  <c r="I1378" i="3"/>
  <c r="G1378" i="3"/>
  <c r="K1378" i="3" s="1"/>
  <c r="I1377" i="3"/>
  <c r="G1377" i="3"/>
  <c r="K1377" i="3" s="1"/>
  <c r="I1376" i="3"/>
  <c r="G1376" i="3"/>
  <c r="K1376" i="3" s="1"/>
  <c r="I1375" i="3"/>
  <c r="G1375" i="3"/>
  <c r="K1375" i="3" s="1"/>
  <c r="I1374" i="3"/>
  <c r="G1374" i="3"/>
  <c r="K1374" i="3" s="1"/>
  <c r="I1373" i="3"/>
  <c r="G1373" i="3"/>
  <c r="K1373" i="3" s="1"/>
  <c r="I1372" i="3"/>
  <c r="G1372" i="3"/>
  <c r="K1372" i="3" s="1"/>
  <c r="I1371" i="3"/>
  <c r="G1371" i="3"/>
  <c r="K1371" i="3" s="1"/>
  <c r="I1370" i="3"/>
  <c r="G1370" i="3"/>
  <c r="K1370" i="3" s="1"/>
  <c r="I1369" i="3"/>
  <c r="G1369" i="3"/>
  <c r="K1369" i="3" s="1"/>
  <c r="I1368" i="3"/>
  <c r="G1368" i="3"/>
  <c r="K1368" i="3" s="1"/>
  <c r="I1367" i="3"/>
  <c r="G1367" i="3"/>
  <c r="K1367" i="3" s="1"/>
  <c r="I1366" i="3"/>
  <c r="G1366" i="3"/>
  <c r="K1366" i="3" s="1"/>
  <c r="I1365" i="3"/>
  <c r="G1365" i="3"/>
  <c r="K1365" i="3" s="1"/>
  <c r="I1364" i="3"/>
  <c r="G1364" i="3"/>
  <c r="K1364" i="3" s="1"/>
  <c r="I1363" i="3"/>
  <c r="G1363" i="3"/>
  <c r="K1363" i="3" s="1"/>
  <c r="I1362" i="3"/>
  <c r="G1362" i="3"/>
  <c r="K1362" i="3" s="1"/>
  <c r="I1361" i="3"/>
  <c r="G1361" i="3"/>
  <c r="K1361" i="3" s="1"/>
  <c r="I1360" i="3"/>
  <c r="G1360" i="3"/>
  <c r="K1360" i="3" s="1"/>
  <c r="I1359" i="3"/>
  <c r="G1359" i="3"/>
  <c r="K1359" i="3" s="1"/>
  <c r="I1358" i="3"/>
  <c r="G1358" i="3"/>
  <c r="K1358" i="3" s="1"/>
  <c r="I1357" i="3"/>
  <c r="G1357" i="3"/>
  <c r="K1357" i="3" s="1"/>
  <c r="I1356" i="3"/>
  <c r="G1356" i="3"/>
  <c r="K1356" i="3" s="1"/>
  <c r="I1355" i="3"/>
  <c r="G1355" i="3"/>
  <c r="K1355" i="3" s="1"/>
  <c r="I1354" i="3"/>
  <c r="G1354" i="3"/>
  <c r="K1354" i="3" s="1"/>
  <c r="I1353" i="3"/>
  <c r="G1353" i="3"/>
  <c r="K1353" i="3" s="1"/>
  <c r="I1352" i="3"/>
  <c r="G1352" i="3"/>
  <c r="K1352" i="3" s="1"/>
  <c r="I1351" i="3"/>
  <c r="G1351" i="3"/>
  <c r="K1351" i="3" s="1"/>
  <c r="I1350" i="3"/>
  <c r="G1350" i="3"/>
  <c r="K1350" i="3" s="1"/>
  <c r="I1349" i="3"/>
  <c r="G1349" i="3"/>
  <c r="K1349" i="3" s="1"/>
  <c r="I1348" i="3"/>
  <c r="G1348" i="3"/>
  <c r="K1348" i="3" s="1"/>
  <c r="I1347" i="3"/>
  <c r="G1347" i="3"/>
  <c r="K1347" i="3" s="1"/>
  <c r="I1346" i="3"/>
  <c r="G1346" i="3"/>
  <c r="K1346" i="3" s="1"/>
  <c r="I1345" i="3"/>
  <c r="G1345" i="3"/>
  <c r="K1345" i="3" s="1"/>
  <c r="I1344" i="3"/>
  <c r="G1344" i="3"/>
  <c r="K1344" i="3" s="1"/>
  <c r="I1343" i="3"/>
  <c r="G1343" i="3"/>
  <c r="K1343" i="3" s="1"/>
  <c r="I1342" i="3"/>
  <c r="G1342" i="3"/>
  <c r="K1342" i="3" s="1"/>
  <c r="I1341" i="3"/>
  <c r="G1341" i="3"/>
  <c r="K1341" i="3" s="1"/>
  <c r="I1340" i="3"/>
  <c r="G1340" i="3"/>
  <c r="K1340" i="3" s="1"/>
  <c r="I1339" i="3"/>
  <c r="G1339" i="3"/>
  <c r="K1339" i="3" s="1"/>
  <c r="I1338" i="3"/>
  <c r="G1338" i="3"/>
  <c r="K1338" i="3" s="1"/>
  <c r="I1337" i="3"/>
  <c r="G1337" i="3"/>
  <c r="K1337" i="3" s="1"/>
  <c r="I1336" i="3"/>
  <c r="G1336" i="3"/>
  <c r="K1336" i="3" s="1"/>
  <c r="I1335" i="3"/>
  <c r="G1335" i="3"/>
  <c r="K1335" i="3" s="1"/>
  <c r="I1334" i="3"/>
  <c r="G1334" i="3"/>
  <c r="K1334" i="3" s="1"/>
  <c r="I1333" i="3"/>
  <c r="G1333" i="3"/>
  <c r="K1333" i="3" s="1"/>
  <c r="I1332" i="3"/>
  <c r="G1332" i="3"/>
  <c r="K1332" i="3" s="1"/>
  <c r="I1331" i="3"/>
  <c r="G1331" i="3"/>
  <c r="K1331" i="3" s="1"/>
  <c r="I1330" i="3"/>
  <c r="G1330" i="3"/>
  <c r="K1330" i="3" s="1"/>
  <c r="I1329" i="3"/>
  <c r="G1329" i="3"/>
  <c r="K1329" i="3" s="1"/>
  <c r="I1328" i="3"/>
  <c r="G1328" i="3"/>
  <c r="K1328" i="3" s="1"/>
  <c r="I1327" i="3"/>
  <c r="G1327" i="3"/>
  <c r="K1327" i="3" s="1"/>
  <c r="I1326" i="3"/>
  <c r="G1326" i="3"/>
  <c r="K1326" i="3" s="1"/>
  <c r="I1325" i="3"/>
  <c r="G1325" i="3"/>
  <c r="K1325" i="3" s="1"/>
  <c r="I1324" i="3"/>
  <c r="G1324" i="3"/>
  <c r="K1324" i="3" s="1"/>
  <c r="I1323" i="3"/>
  <c r="G1323" i="3"/>
  <c r="K1323" i="3" s="1"/>
  <c r="I1322" i="3"/>
  <c r="G1322" i="3"/>
  <c r="K1322" i="3" s="1"/>
  <c r="I1321" i="3"/>
  <c r="G1321" i="3"/>
  <c r="K1321" i="3" s="1"/>
  <c r="I1320" i="3"/>
  <c r="G1320" i="3"/>
  <c r="K1320" i="3" s="1"/>
  <c r="I1319" i="3"/>
  <c r="G1319" i="3"/>
  <c r="K1319" i="3" s="1"/>
  <c r="I1318" i="3"/>
  <c r="G1318" i="3"/>
  <c r="K1318" i="3" s="1"/>
  <c r="I1317" i="3"/>
  <c r="G1317" i="3"/>
  <c r="K1317" i="3" s="1"/>
  <c r="I1316" i="3"/>
  <c r="G1316" i="3"/>
  <c r="K1316" i="3" s="1"/>
  <c r="I1315" i="3"/>
  <c r="G1315" i="3"/>
  <c r="K1315" i="3" s="1"/>
  <c r="I1314" i="3"/>
  <c r="G1314" i="3"/>
  <c r="K1314" i="3" s="1"/>
  <c r="I1313" i="3"/>
  <c r="G1313" i="3"/>
  <c r="K1313" i="3" s="1"/>
  <c r="I1312" i="3"/>
  <c r="G1312" i="3"/>
  <c r="K1312" i="3" s="1"/>
  <c r="I1311" i="3"/>
  <c r="G1311" i="3"/>
  <c r="K1311" i="3" s="1"/>
  <c r="I1310" i="3"/>
  <c r="G1310" i="3"/>
  <c r="K1310" i="3" s="1"/>
  <c r="I1309" i="3"/>
  <c r="G1309" i="3"/>
  <c r="K1309" i="3" s="1"/>
  <c r="I1308" i="3"/>
  <c r="G1308" i="3"/>
  <c r="K1308" i="3" s="1"/>
  <c r="I1307" i="3"/>
  <c r="G1307" i="3"/>
  <c r="K1307" i="3" s="1"/>
  <c r="I1306" i="3"/>
  <c r="G1306" i="3"/>
  <c r="K1306" i="3" s="1"/>
  <c r="I1305" i="3"/>
  <c r="G1305" i="3"/>
  <c r="K1305" i="3" s="1"/>
  <c r="I1304" i="3"/>
  <c r="G1304" i="3"/>
  <c r="K1304" i="3" s="1"/>
  <c r="I1303" i="3"/>
  <c r="G1303" i="3"/>
  <c r="K1303" i="3" s="1"/>
  <c r="I1302" i="3"/>
  <c r="G1302" i="3"/>
  <c r="K1302" i="3" s="1"/>
  <c r="I1301" i="3"/>
  <c r="P1301" i="3" s="1"/>
  <c r="G1301" i="3"/>
  <c r="K1301" i="3" s="1"/>
  <c r="I1300" i="3"/>
  <c r="G1300" i="3"/>
  <c r="K1300" i="3" s="1"/>
  <c r="I1299" i="3"/>
  <c r="P1299" i="3" s="1"/>
  <c r="G1299" i="3"/>
  <c r="K1299" i="3" s="1"/>
  <c r="I1298" i="3"/>
  <c r="G1298" i="3"/>
  <c r="K1298" i="3" s="1"/>
  <c r="I1297" i="3"/>
  <c r="P1297" i="3" s="1"/>
  <c r="G1297" i="3"/>
  <c r="K1297" i="3" s="1"/>
  <c r="I1296" i="3"/>
  <c r="G1296" i="3"/>
  <c r="K1296" i="3" s="1"/>
  <c r="P1295" i="3"/>
  <c r="G1295" i="3"/>
  <c r="K1295" i="3" s="1"/>
  <c r="G1294" i="3"/>
  <c r="K1294" i="3" s="1"/>
  <c r="P1293" i="3"/>
  <c r="G1293" i="3"/>
  <c r="K1293" i="3" s="1"/>
  <c r="G1292" i="3"/>
  <c r="K1292" i="3" s="1"/>
  <c r="P1291" i="3"/>
  <c r="G1291" i="3"/>
  <c r="K1291" i="3" s="1"/>
  <c r="G1290" i="3"/>
  <c r="K1290" i="3" s="1"/>
  <c r="P1289" i="3"/>
  <c r="G1289" i="3"/>
  <c r="K1289" i="3" s="1"/>
  <c r="G1288" i="3"/>
  <c r="K1288" i="3" s="1"/>
  <c r="P1287" i="3"/>
  <c r="G1287" i="3"/>
  <c r="K1287" i="3" s="1"/>
  <c r="G1286" i="3"/>
  <c r="K1286" i="3" s="1"/>
  <c r="P1285" i="3"/>
  <c r="G1285" i="3"/>
  <c r="K1285" i="3" s="1"/>
  <c r="G1284" i="3"/>
  <c r="K1284" i="3" s="1"/>
  <c r="P1283" i="3"/>
  <c r="G1283" i="3"/>
  <c r="K1283" i="3" s="1"/>
  <c r="G1282" i="3"/>
  <c r="K1282" i="3" s="1"/>
  <c r="P1281" i="3"/>
  <c r="G1281" i="3"/>
  <c r="K1281" i="3" s="1"/>
  <c r="G1280" i="3"/>
  <c r="K1280" i="3" s="1"/>
  <c r="P1279" i="3"/>
  <c r="G1279" i="3"/>
  <c r="K1279" i="3" s="1"/>
  <c r="G1278" i="3"/>
  <c r="K1278" i="3" s="1"/>
  <c r="P1277" i="3"/>
  <c r="G1277" i="3"/>
  <c r="K1277" i="3" s="1"/>
  <c r="G1276" i="3"/>
  <c r="K1276" i="3" s="1"/>
  <c r="P1275" i="3"/>
  <c r="G1275" i="3"/>
  <c r="K1275" i="3" s="1"/>
  <c r="G1274" i="3"/>
  <c r="K1274" i="3" s="1"/>
  <c r="P1273" i="3"/>
  <c r="G1273" i="3"/>
  <c r="K1273" i="3" s="1"/>
  <c r="G1272" i="3"/>
  <c r="K1272" i="3" s="1"/>
  <c r="P1271" i="3"/>
  <c r="G1271" i="3"/>
  <c r="K1271" i="3" s="1"/>
  <c r="G1270" i="3"/>
  <c r="K1270" i="3" s="1"/>
  <c r="P1269" i="3"/>
  <c r="G1269" i="3"/>
  <c r="K1269" i="3" s="1"/>
  <c r="G1268" i="3"/>
  <c r="K1268" i="3" s="1"/>
  <c r="P1267" i="3"/>
  <c r="G1267" i="3"/>
  <c r="K1267" i="3" s="1"/>
  <c r="G1266" i="3"/>
  <c r="K1266" i="3" s="1"/>
  <c r="P1265" i="3"/>
  <c r="G1265" i="3"/>
  <c r="K1265" i="3" s="1"/>
  <c r="G1264" i="3"/>
  <c r="K1264" i="3" s="1"/>
  <c r="P1263" i="3"/>
  <c r="G1263" i="3"/>
  <c r="K1263" i="3" s="1"/>
  <c r="G1262" i="3"/>
  <c r="K1262" i="3" s="1"/>
  <c r="P1261" i="3"/>
  <c r="G1261" i="3"/>
  <c r="K1261" i="3" s="1"/>
  <c r="G1260" i="3"/>
  <c r="K1260" i="3" s="1"/>
  <c r="P1259" i="3"/>
  <c r="G1259" i="3"/>
  <c r="K1259" i="3" s="1"/>
  <c r="G1258" i="3"/>
  <c r="K1258" i="3" s="1"/>
  <c r="P1257" i="3"/>
  <c r="G1257" i="3"/>
  <c r="K1257" i="3" s="1"/>
  <c r="G1256" i="3"/>
  <c r="K1256" i="3" s="1"/>
  <c r="P1255" i="3"/>
  <c r="G1255" i="3"/>
  <c r="K1255" i="3" s="1"/>
  <c r="G1254" i="3"/>
  <c r="K1254" i="3" s="1"/>
  <c r="P1253" i="3"/>
  <c r="G1253" i="3"/>
  <c r="K1253" i="3" s="1"/>
  <c r="G1252" i="3"/>
  <c r="K1252" i="3" s="1"/>
  <c r="P1251" i="3"/>
  <c r="G1251" i="3"/>
  <c r="K1251" i="3" s="1"/>
  <c r="G1250" i="3"/>
  <c r="K1250" i="3" s="1"/>
  <c r="P1249" i="3"/>
  <c r="G1249" i="3"/>
  <c r="K1249" i="3" s="1"/>
  <c r="G1248" i="3"/>
  <c r="K1248" i="3" s="1"/>
  <c r="P1247" i="3"/>
  <c r="G1247" i="3"/>
  <c r="K1247" i="3" s="1"/>
  <c r="G1246" i="3"/>
  <c r="K1246" i="3" s="1"/>
  <c r="P1245" i="3"/>
  <c r="G1245" i="3"/>
  <c r="K1245" i="3" s="1"/>
  <c r="G1244" i="3"/>
  <c r="K1244" i="3" s="1"/>
  <c r="P1243" i="3"/>
  <c r="G1243" i="3"/>
  <c r="K1243" i="3" s="1"/>
  <c r="G1242" i="3"/>
  <c r="K1242" i="3" s="1"/>
  <c r="P1241" i="3"/>
  <c r="G1241" i="3"/>
  <c r="K1241" i="3" s="1"/>
  <c r="G1240" i="3"/>
  <c r="K1240" i="3" s="1"/>
  <c r="P1239" i="3"/>
  <c r="G1239" i="3"/>
  <c r="K1239" i="3" s="1"/>
  <c r="G1238" i="3"/>
  <c r="K1238" i="3" s="1"/>
  <c r="P1237" i="3"/>
  <c r="G1237" i="3"/>
  <c r="K1237" i="3" s="1"/>
  <c r="G1236" i="3"/>
  <c r="K1236" i="3" s="1"/>
  <c r="P1235" i="3"/>
  <c r="G1235" i="3"/>
  <c r="K1235" i="3" s="1"/>
  <c r="G1234" i="3"/>
  <c r="K1234" i="3" s="1"/>
  <c r="P1233" i="3"/>
  <c r="G1233" i="3"/>
  <c r="K1233" i="3" s="1"/>
  <c r="G1232" i="3"/>
  <c r="K1232" i="3" s="1"/>
  <c r="P1231" i="3"/>
  <c r="G1231" i="3"/>
  <c r="K1231" i="3" s="1"/>
  <c r="G1230" i="3"/>
  <c r="K1230" i="3" s="1"/>
  <c r="P1229" i="3"/>
  <c r="G1229" i="3"/>
  <c r="K1229" i="3" s="1"/>
  <c r="G1228" i="3"/>
  <c r="K1228" i="3" s="1"/>
  <c r="P1227" i="3"/>
  <c r="G1227" i="3"/>
  <c r="K1227" i="3" s="1"/>
  <c r="G1226" i="3"/>
  <c r="K1226" i="3" s="1"/>
  <c r="P1225" i="3"/>
  <c r="G1225" i="3"/>
  <c r="K1225" i="3" s="1"/>
  <c r="G1224" i="3"/>
  <c r="K1224" i="3" s="1"/>
  <c r="P1223" i="3"/>
  <c r="G1223" i="3"/>
  <c r="K1223" i="3" s="1"/>
  <c r="G1222" i="3"/>
  <c r="K1222" i="3" s="1"/>
  <c r="P1221" i="3"/>
  <c r="G1221" i="3"/>
  <c r="K1221" i="3" s="1"/>
  <c r="G1220" i="3"/>
  <c r="K1220" i="3" s="1"/>
  <c r="P1219" i="3"/>
  <c r="G1219" i="3"/>
  <c r="K1219" i="3" s="1"/>
  <c r="G1218" i="3"/>
  <c r="K1218" i="3" s="1"/>
  <c r="P1217" i="3"/>
  <c r="G1217" i="3"/>
  <c r="K1217" i="3" s="1"/>
  <c r="G1216" i="3"/>
  <c r="K1216" i="3" s="1"/>
  <c r="P1215" i="3"/>
  <c r="G1215" i="3"/>
  <c r="K1215" i="3" s="1"/>
  <c r="G1214" i="3"/>
  <c r="K1214" i="3" s="1"/>
  <c r="P1213" i="3"/>
  <c r="G1213" i="3"/>
  <c r="K1213" i="3" s="1"/>
  <c r="G1212" i="3"/>
  <c r="K1212" i="3" s="1"/>
  <c r="P1211" i="3"/>
  <c r="G1211" i="3"/>
  <c r="K1211" i="3" s="1"/>
  <c r="G1210" i="3"/>
  <c r="K1210" i="3" s="1"/>
  <c r="P1209" i="3"/>
  <c r="G1209" i="3"/>
  <c r="K1209" i="3" s="1"/>
  <c r="G1208" i="3"/>
  <c r="K1208" i="3" s="1"/>
  <c r="P1207" i="3"/>
  <c r="G1207" i="3"/>
  <c r="K1207" i="3" s="1"/>
  <c r="G1206" i="3"/>
  <c r="K1206" i="3" s="1"/>
  <c r="P1205" i="3"/>
  <c r="G1205" i="3"/>
  <c r="K1205" i="3" s="1"/>
  <c r="G1204" i="3"/>
  <c r="K1204" i="3" s="1"/>
  <c r="P1203" i="3"/>
  <c r="G1203" i="3"/>
  <c r="K1203" i="3" s="1"/>
  <c r="G1202" i="3"/>
  <c r="K1202" i="3" s="1"/>
  <c r="P1201" i="3"/>
  <c r="G1201" i="3"/>
  <c r="K1201" i="3" s="1"/>
  <c r="G1200" i="3"/>
  <c r="K1200" i="3" s="1"/>
  <c r="P1199" i="3"/>
  <c r="G1199" i="3"/>
  <c r="K1199" i="3" s="1"/>
  <c r="G1198" i="3"/>
  <c r="K1198" i="3" s="1"/>
  <c r="P1197" i="3"/>
  <c r="G1197" i="3"/>
  <c r="K1197" i="3" s="1"/>
  <c r="G1196" i="3"/>
  <c r="K1196" i="3" s="1"/>
  <c r="P1195" i="3"/>
  <c r="G1195" i="3"/>
  <c r="K1195" i="3" s="1"/>
  <c r="G1194" i="3"/>
  <c r="K1194" i="3" s="1"/>
  <c r="P1193" i="3"/>
  <c r="G1193" i="3"/>
  <c r="K1193" i="3" s="1"/>
  <c r="G1192" i="3"/>
  <c r="K1192" i="3" s="1"/>
  <c r="P1191" i="3"/>
  <c r="G1191" i="3"/>
  <c r="K1191" i="3" s="1"/>
  <c r="G1190" i="3"/>
  <c r="K1190" i="3" s="1"/>
  <c r="P1189" i="3"/>
  <c r="G1189" i="3"/>
  <c r="K1189" i="3" s="1"/>
  <c r="G1188" i="3"/>
  <c r="K1188" i="3" s="1"/>
  <c r="P1187" i="3"/>
  <c r="G1187" i="3"/>
  <c r="K1187" i="3" s="1"/>
  <c r="G1186" i="3"/>
  <c r="K1186" i="3" s="1"/>
  <c r="P1185" i="3"/>
  <c r="G1185" i="3"/>
  <c r="K1185" i="3" s="1"/>
  <c r="G1184" i="3"/>
  <c r="K1184" i="3" s="1"/>
  <c r="P1183" i="3"/>
  <c r="G1183" i="3"/>
  <c r="K1183" i="3" s="1"/>
  <c r="G1182" i="3"/>
  <c r="K1182" i="3" s="1"/>
  <c r="P1181" i="3"/>
  <c r="G1181" i="3"/>
  <c r="K1181" i="3" s="1"/>
  <c r="G1180" i="3"/>
  <c r="K1180" i="3" s="1"/>
  <c r="P1179" i="3"/>
  <c r="G1179" i="3"/>
  <c r="K1179" i="3" s="1"/>
  <c r="G1178" i="3"/>
  <c r="K1178" i="3" s="1"/>
  <c r="P1177" i="3"/>
  <c r="G1177" i="3"/>
  <c r="K1177" i="3" s="1"/>
  <c r="G1176" i="3"/>
  <c r="K1176" i="3" s="1"/>
  <c r="P1175" i="3"/>
  <c r="G1175" i="3"/>
  <c r="K1175" i="3" s="1"/>
  <c r="G1174" i="3"/>
  <c r="K1174" i="3" s="1"/>
  <c r="P1173" i="3"/>
  <c r="G1173" i="3"/>
  <c r="K1173" i="3" s="1"/>
  <c r="G1172" i="3"/>
  <c r="K1172" i="3" s="1"/>
  <c r="P1171" i="3"/>
  <c r="G1171" i="3"/>
  <c r="K1171" i="3" s="1"/>
  <c r="G1170" i="3"/>
  <c r="K1170" i="3" s="1"/>
  <c r="P1169" i="3"/>
  <c r="G1169" i="3"/>
  <c r="K1169" i="3" s="1"/>
  <c r="G1168" i="3"/>
  <c r="K1168" i="3" s="1"/>
  <c r="P1167" i="3"/>
  <c r="G1167" i="3"/>
  <c r="K1167" i="3" s="1"/>
  <c r="G1166" i="3"/>
  <c r="K1166" i="3" s="1"/>
  <c r="P1165" i="3"/>
  <c r="G1165" i="3"/>
  <c r="K1165" i="3" s="1"/>
  <c r="G1164" i="3"/>
  <c r="K1164" i="3" s="1"/>
  <c r="P1163" i="3"/>
  <c r="G1163" i="3"/>
  <c r="K1163" i="3" s="1"/>
  <c r="G1162" i="3"/>
  <c r="K1162" i="3" s="1"/>
  <c r="P1161" i="3"/>
  <c r="G1161" i="3"/>
  <c r="K1161" i="3" s="1"/>
  <c r="G1160" i="3"/>
  <c r="K1160" i="3" s="1"/>
  <c r="P1159" i="3"/>
  <c r="G1159" i="3"/>
  <c r="K1159" i="3" s="1"/>
  <c r="G1158" i="3"/>
  <c r="K1158" i="3" s="1"/>
  <c r="P1157" i="3"/>
  <c r="G1157" i="3"/>
  <c r="K1157" i="3" s="1"/>
  <c r="G1156" i="3"/>
  <c r="K1156" i="3" s="1"/>
  <c r="P1155" i="3"/>
  <c r="G1155" i="3"/>
  <c r="K1155" i="3" s="1"/>
  <c r="G1154" i="3"/>
  <c r="K1154" i="3" s="1"/>
  <c r="P1153" i="3"/>
  <c r="G1153" i="3"/>
  <c r="K1153" i="3" s="1"/>
  <c r="G1152" i="3"/>
  <c r="K1152" i="3" s="1"/>
  <c r="P1151" i="3"/>
  <c r="G1151" i="3"/>
  <c r="K1151" i="3" s="1"/>
  <c r="G1150" i="3"/>
  <c r="K1150" i="3" s="1"/>
  <c r="P1149" i="3"/>
  <c r="G1149" i="3"/>
  <c r="K1149" i="3" s="1"/>
  <c r="G1148" i="3"/>
  <c r="K1148" i="3" s="1"/>
  <c r="P1147" i="3"/>
  <c r="G1147" i="3"/>
  <c r="K1147" i="3" s="1"/>
  <c r="G1146" i="3"/>
  <c r="K1146" i="3" s="1"/>
  <c r="P1145" i="3"/>
  <c r="G1145" i="3"/>
  <c r="K1145" i="3" s="1"/>
  <c r="G1144" i="3"/>
  <c r="K1144" i="3" s="1"/>
  <c r="P1143" i="3"/>
  <c r="G1143" i="3"/>
  <c r="K1143" i="3" s="1"/>
  <c r="G1142" i="3"/>
  <c r="K1142" i="3" s="1"/>
  <c r="P1141" i="3"/>
  <c r="G1141" i="3"/>
  <c r="K1141" i="3" s="1"/>
  <c r="G1140" i="3"/>
  <c r="K1140" i="3" s="1"/>
  <c r="P1139" i="3"/>
  <c r="G1139" i="3"/>
  <c r="K1139" i="3" s="1"/>
  <c r="G1138" i="3"/>
  <c r="K1138" i="3" s="1"/>
  <c r="P1137" i="3"/>
  <c r="G1137" i="3"/>
  <c r="K1137" i="3" s="1"/>
  <c r="G1136" i="3"/>
  <c r="K1136" i="3" s="1"/>
  <c r="P1135" i="3"/>
  <c r="G1135" i="3"/>
  <c r="K1135" i="3" s="1"/>
  <c r="G1134" i="3"/>
  <c r="K1134" i="3" s="1"/>
  <c r="P1133" i="3"/>
  <c r="G1133" i="3"/>
  <c r="K1133" i="3" s="1"/>
  <c r="G1132" i="3"/>
  <c r="K1132" i="3" s="1"/>
  <c r="P1131" i="3"/>
  <c r="G1131" i="3"/>
  <c r="K1131" i="3" s="1"/>
  <c r="G1130" i="3"/>
  <c r="K1130" i="3" s="1"/>
  <c r="P1129" i="3"/>
  <c r="G1129" i="3"/>
  <c r="K1129" i="3" s="1"/>
  <c r="G1128" i="3"/>
  <c r="K1128" i="3" s="1"/>
  <c r="P1127" i="3"/>
  <c r="G1127" i="3"/>
  <c r="K1127" i="3" s="1"/>
  <c r="G1126" i="3"/>
  <c r="K1126" i="3" s="1"/>
  <c r="P1125" i="3"/>
  <c r="G1125" i="3"/>
  <c r="K1125" i="3" s="1"/>
  <c r="G1124" i="3"/>
  <c r="K1124" i="3" s="1"/>
  <c r="P1123" i="3"/>
  <c r="G1123" i="3"/>
  <c r="K1123" i="3" s="1"/>
  <c r="G1122" i="3"/>
  <c r="K1122" i="3" s="1"/>
  <c r="P1121" i="3"/>
  <c r="G1121" i="3"/>
  <c r="K1121" i="3" s="1"/>
  <c r="G1120" i="3"/>
  <c r="K1120" i="3" s="1"/>
  <c r="P1119" i="3"/>
  <c r="G1119" i="3"/>
  <c r="K1119" i="3" s="1"/>
  <c r="G1118" i="3"/>
  <c r="K1118" i="3" s="1"/>
  <c r="P1117" i="3"/>
  <c r="G1117" i="3"/>
  <c r="K1117" i="3" s="1"/>
  <c r="G1116" i="3"/>
  <c r="K1116" i="3" s="1"/>
  <c r="P1115" i="3"/>
  <c r="G1115" i="3"/>
  <c r="K1115" i="3" s="1"/>
  <c r="G1114" i="3"/>
  <c r="K1114" i="3" s="1"/>
  <c r="P1113" i="3"/>
  <c r="G1113" i="3"/>
  <c r="K1113" i="3" s="1"/>
  <c r="G1112" i="3"/>
  <c r="K1112" i="3" s="1"/>
  <c r="P1111" i="3"/>
  <c r="G1111" i="3"/>
  <c r="K1111" i="3" s="1"/>
  <c r="G1110" i="3"/>
  <c r="K1110" i="3" s="1"/>
  <c r="P1109" i="3"/>
  <c r="G1109" i="3"/>
  <c r="K1109" i="3" s="1"/>
  <c r="G1108" i="3"/>
  <c r="K1108" i="3" s="1"/>
  <c r="P1107" i="3"/>
  <c r="G1107" i="3"/>
  <c r="K1107" i="3" s="1"/>
  <c r="G1106" i="3"/>
  <c r="K1106" i="3" s="1"/>
  <c r="P1105" i="3"/>
  <c r="G1105" i="3"/>
  <c r="K1105" i="3" s="1"/>
  <c r="G1104" i="3"/>
  <c r="K1104" i="3" s="1"/>
  <c r="P1103" i="3"/>
  <c r="G1103" i="3"/>
  <c r="K1103" i="3" s="1"/>
  <c r="G1102" i="3"/>
  <c r="K1102" i="3" s="1"/>
  <c r="P1101" i="3"/>
  <c r="G1101" i="3"/>
  <c r="K1101" i="3" s="1"/>
  <c r="G1100" i="3"/>
  <c r="K1100" i="3" s="1"/>
  <c r="P1099" i="3"/>
  <c r="G1099" i="3"/>
  <c r="K1099" i="3" s="1"/>
  <c r="G1098" i="3"/>
  <c r="K1098" i="3" s="1"/>
  <c r="P1097" i="3"/>
  <c r="G1097" i="3"/>
  <c r="K1097" i="3" s="1"/>
  <c r="G1096" i="3"/>
  <c r="K1096" i="3" s="1"/>
  <c r="P1095" i="3"/>
  <c r="G1095" i="3"/>
  <c r="K1095" i="3" s="1"/>
  <c r="G1094" i="3"/>
  <c r="K1094" i="3" s="1"/>
  <c r="P1093" i="3"/>
  <c r="G1093" i="3"/>
  <c r="K1093" i="3" s="1"/>
  <c r="G1092" i="3"/>
  <c r="K1092" i="3" s="1"/>
  <c r="P1091" i="3"/>
  <c r="G1091" i="3"/>
  <c r="K1091" i="3" s="1"/>
  <c r="G1090" i="3"/>
  <c r="K1090" i="3" s="1"/>
  <c r="P1089" i="3"/>
  <c r="G1089" i="3"/>
  <c r="K1089" i="3" s="1"/>
  <c r="G1088" i="3"/>
  <c r="K1088" i="3" s="1"/>
  <c r="P1087" i="3"/>
  <c r="G1087" i="3"/>
  <c r="K1087" i="3" s="1"/>
  <c r="G1086" i="3"/>
  <c r="K1086" i="3" s="1"/>
  <c r="P1085" i="3"/>
  <c r="G1085" i="3"/>
  <c r="K1085" i="3" s="1"/>
  <c r="G1084" i="3"/>
  <c r="K1084" i="3" s="1"/>
  <c r="P1083" i="3"/>
  <c r="G1083" i="3"/>
  <c r="K1083" i="3" s="1"/>
  <c r="G1082" i="3"/>
  <c r="K1082" i="3" s="1"/>
  <c r="P1081" i="3"/>
  <c r="G1081" i="3"/>
  <c r="K1081" i="3" s="1"/>
  <c r="G1080" i="3"/>
  <c r="K1080" i="3" s="1"/>
  <c r="P1079" i="3"/>
  <c r="G1079" i="3"/>
  <c r="K1079" i="3" s="1"/>
  <c r="G1078" i="3"/>
  <c r="K1078" i="3" s="1"/>
  <c r="P1077" i="3"/>
  <c r="G1077" i="3"/>
  <c r="K1077" i="3" s="1"/>
  <c r="G1076" i="3"/>
  <c r="K1076" i="3" s="1"/>
  <c r="P1075" i="3"/>
  <c r="G1075" i="3"/>
  <c r="K1075" i="3" s="1"/>
  <c r="G1074" i="3"/>
  <c r="K1074" i="3" s="1"/>
  <c r="P1073" i="3"/>
  <c r="G1073" i="3"/>
  <c r="K1073" i="3" s="1"/>
  <c r="G1072" i="3"/>
  <c r="K1072" i="3" s="1"/>
  <c r="P1071" i="3"/>
  <c r="G1071" i="3"/>
  <c r="K1071" i="3" s="1"/>
  <c r="G1070" i="3"/>
  <c r="K1070" i="3" s="1"/>
  <c r="P1069" i="3"/>
  <c r="G1069" i="3"/>
  <c r="K1069" i="3" s="1"/>
  <c r="G1068" i="3"/>
  <c r="K1068" i="3" s="1"/>
  <c r="P1067" i="3"/>
  <c r="G1067" i="3"/>
  <c r="K1067" i="3" s="1"/>
  <c r="G1066" i="3"/>
  <c r="K1066" i="3" s="1"/>
  <c r="P1065" i="3"/>
  <c r="G1065" i="3"/>
  <c r="K1065" i="3" s="1"/>
  <c r="G1064" i="3"/>
  <c r="K1064" i="3" s="1"/>
  <c r="P1063" i="3"/>
  <c r="G1063" i="3"/>
  <c r="K1063" i="3" s="1"/>
  <c r="G1062" i="3"/>
  <c r="K1062" i="3" s="1"/>
  <c r="P1061" i="3"/>
  <c r="G1061" i="3"/>
  <c r="K1061" i="3" s="1"/>
  <c r="G1060" i="3"/>
  <c r="K1060" i="3" s="1"/>
  <c r="P1059" i="3"/>
  <c r="G1059" i="3"/>
  <c r="K1059" i="3" s="1"/>
  <c r="G1058" i="3"/>
  <c r="K1058" i="3" s="1"/>
  <c r="P1057" i="3"/>
  <c r="G1057" i="3"/>
  <c r="K1057" i="3" s="1"/>
  <c r="G1056" i="3"/>
  <c r="K1056" i="3" s="1"/>
  <c r="P1055" i="3"/>
  <c r="G1055" i="3"/>
  <c r="K1055" i="3" s="1"/>
  <c r="G1054" i="3"/>
  <c r="K1054" i="3" s="1"/>
  <c r="P1053" i="3"/>
  <c r="G1053" i="3"/>
  <c r="K1053" i="3" s="1"/>
  <c r="G1052" i="3"/>
  <c r="K1052" i="3" s="1"/>
  <c r="P1051" i="3"/>
  <c r="G1051" i="3"/>
  <c r="K1051" i="3" s="1"/>
  <c r="G1050" i="3"/>
  <c r="K1050" i="3" s="1"/>
  <c r="P1049" i="3"/>
  <c r="G1049" i="3"/>
  <c r="K1049" i="3" s="1"/>
  <c r="G1048" i="3"/>
  <c r="K1048" i="3" s="1"/>
  <c r="P1047" i="3"/>
  <c r="G1047" i="3"/>
  <c r="K1047" i="3" s="1"/>
  <c r="G1046" i="3"/>
  <c r="K1046" i="3" s="1"/>
  <c r="P1045" i="3"/>
  <c r="G1045" i="3"/>
  <c r="K1045" i="3" s="1"/>
  <c r="G1044" i="3"/>
  <c r="K1044" i="3" s="1"/>
  <c r="P1043" i="3"/>
  <c r="G1043" i="3"/>
  <c r="K1043" i="3" s="1"/>
  <c r="G1042" i="3"/>
  <c r="K1042" i="3" s="1"/>
  <c r="P1041" i="3"/>
  <c r="G1041" i="3"/>
  <c r="K1041" i="3" s="1"/>
  <c r="G1040" i="3"/>
  <c r="K1040" i="3" s="1"/>
  <c r="P1039" i="3"/>
  <c r="G1039" i="3"/>
  <c r="K1039" i="3" s="1"/>
  <c r="G1038" i="3"/>
  <c r="K1038" i="3" s="1"/>
  <c r="P1037" i="3"/>
  <c r="G1037" i="3"/>
  <c r="K1037" i="3" s="1"/>
  <c r="G1036" i="3"/>
  <c r="K1036" i="3" s="1"/>
  <c r="P1035" i="3"/>
  <c r="G1035" i="3"/>
  <c r="K1035" i="3" s="1"/>
  <c r="G1034" i="3"/>
  <c r="K1034" i="3" s="1"/>
  <c r="P1033" i="3"/>
  <c r="G1033" i="3"/>
  <c r="K1033" i="3" s="1"/>
  <c r="G1032" i="3"/>
  <c r="K1032" i="3" s="1"/>
  <c r="P1031" i="3"/>
  <c r="G1031" i="3"/>
  <c r="K1031" i="3" s="1"/>
  <c r="G1030" i="3"/>
  <c r="K1030" i="3" s="1"/>
  <c r="P1029" i="3"/>
  <c r="G1029" i="3"/>
  <c r="K1029" i="3" s="1"/>
  <c r="G1028" i="3"/>
  <c r="K1028" i="3" s="1"/>
  <c r="P1027" i="3"/>
  <c r="G1027" i="3"/>
  <c r="K1027" i="3" s="1"/>
  <c r="G1026" i="3"/>
  <c r="K1026" i="3" s="1"/>
  <c r="P1025" i="3"/>
  <c r="G1025" i="3"/>
  <c r="K1025" i="3" s="1"/>
  <c r="G1024" i="3"/>
  <c r="K1024" i="3" s="1"/>
  <c r="P1023" i="3"/>
  <c r="G1023" i="3"/>
  <c r="K1023" i="3" s="1"/>
  <c r="G1022" i="3"/>
  <c r="K1022" i="3" s="1"/>
  <c r="P1021" i="3"/>
  <c r="G1021" i="3"/>
  <c r="K1021" i="3" s="1"/>
  <c r="G1020" i="3"/>
  <c r="K1020" i="3" s="1"/>
  <c r="P1019" i="3"/>
  <c r="G1019" i="3"/>
  <c r="K1019" i="3" s="1"/>
  <c r="K1018" i="3"/>
  <c r="P1017" i="3"/>
  <c r="K1017" i="3"/>
  <c r="K1016" i="3"/>
  <c r="P1015" i="3"/>
  <c r="K1015" i="3"/>
  <c r="K1014" i="3"/>
  <c r="P1013" i="3"/>
  <c r="K1013" i="3"/>
  <c r="K1012" i="3"/>
  <c r="P1011" i="3"/>
  <c r="K1011" i="3"/>
  <c r="K1010" i="3"/>
  <c r="P1009" i="3"/>
  <c r="K1009" i="3"/>
  <c r="K1008" i="3"/>
  <c r="P1007" i="3"/>
  <c r="K1007" i="3"/>
  <c r="K1006" i="3"/>
  <c r="P1005" i="3"/>
  <c r="K1005" i="3"/>
  <c r="K1004" i="3"/>
  <c r="P1003" i="3"/>
  <c r="K1003" i="3"/>
  <c r="K1002" i="3"/>
  <c r="P1001" i="3"/>
  <c r="K1001" i="3"/>
  <c r="K1000" i="3"/>
  <c r="P999" i="3"/>
  <c r="K999" i="3"/>
  <c r="K998" i="3"/>
  <c r="P997" i="3"/>
  <c r="K997" i="3"/>
  <c r="K996" i="3"/>
  <c r="P995" i="3"/>
  <c r="K995" i="3"/>
  <c r="K994" i="3"/>
  <c r="P993" i="3"/>
  <c r="K993" i="3"/>
  <c r="K992" i="3"/>
  <c r="P991" i="3"/>
  <c r="K991" i="3"/>
  <c r="K990" i="3"/>
  <c r="P989" i="3"/>
  <c r="K989" i="3"/>
  <c r="K988" i="3"/>
  <c r="P987" i="3"/>
  <c r="K987" i="3"/>
  <c r="K986" i="3"/>
  <c r="P985" i="3"/>
  <c r="K985" i="3"/>
  <c r="K984" i="3"/>
  <c r="P983" i="3"/>
  <c r="K983" i="3"/>
  <c r="K982" i="3"/>
  <c r="P981" i="3"/>
  <c r="K981" i="3"/>
  <c r="K980" i="3"/>
  <c r="P979" i="3"/>
  <c r="K979" i="3"/>
  <c r="K978" i="3"/>
  <c r="P977" i="3"/>
  <c r="K977" i="3"/>
  <c r="K976" i="3"/>
  <c r="P975" i="3"/>
  <c r="K975" i="3"/>
  <c r="K974" i="3"/>
  <c r="P973" i="3"/>
  <c r="K973" i="3"/>
  <c r="K972" i="3"/>
  <c r="P971" i="3"/>
  <c r="K971" i="3"/>
  <c r="K970" i="3"/>
  <c r="P969" i="3"/>
  <c r="K969" i="3"/>
  <c r="K968" i="3"/>
  <c r="P967" i="3"/>
  <c r="K967" i="3"/>
  <c r="K966" i="3"/>
  <c r="P965" i="3"/>
  <c r="K965" i="3"/>
  <c r="K964" i="3"/>
  <c r="P963" i="3"/>
  <c r="K963" i="3"/>
  <c r="K962" i="3"/>
  <c r="P961" i="3"/>
  <c r="K961" i="3"/>
  <c r="K960" i="3"/>
  <c r="P959" i="3"/>
  <c r="K959" i="3"/>
  <c r="K958" i="3"/>
  <c r="P957" i="3"/>
  <c r="K957" i="3"/>
  <c r="K956" i="3"/>
  <c r="P955" i="3"/>
  <c r="K955" i="3"/>
  <c r="K954" i="3"/>
  <c r="P953" i="3"/>
  <c r="K953" i="3"/>
  <c r="K952" i="3"/>
  <c r="P951" i="3"/>
  <c r="K951" i="3"/>
  <c r="K950" i="3"/>
  <c r="P949" i="3"/>
  <c r="K949" i="3"/>
  <c r="K948" i="3"/>
  <c r="P947" i="3"/>
  <c r="K947" i="3"/>
  <c r="K946" i="3"/>
  <c r="P945" i="3"/>
  <c r="K945" i="3"/>
  <c r="K944" i="3"/>
  <c r="P943" i="3"/>
  <c r="K943" i="3"/>
  <c r="K942" i="3"/>
  <c r="P941" i="3"/>
  <c r="K941" i="3"/>
  <c r="K940" i="3"/>
  <c r="P939" i="3"/>
  <c r="K939" i="3"/>
  <c r="K938" i="3"/>
  <c r="P937" i="3"/>
  <c r="K937" i="3"/>
  <c r="K936" i="3"/>
  <c r="P935" i="3"/>
  <c r="K935" i="3"/>
  <c r="K934" i="3"/>
  <c r="P933" i="3"/>
  <c r="K933" i="3"/>
  <c r="K932" i="3"/>
  <c r="P931" i="3"/>
  <c r="K931" i="3"/>
  <c r="K930" i="3"/>
  <c r="P929" i="3"/>
  <c r="K929" i="3"/>
  <c r="K928" i="3"/>
  <c r="P927" i="3"/>
  <c r="K927" i="3"/>
  <c r="K926" i="3"/>
  <c r="P925" i="3"/>
  <c r="K925" i="3"/>
  <c r="K924" i="3"/>
  <c r="P923" i="3"/>
  <c r="K923" i="3"/>
  <c r="K922" i="3"/>
  <c r="P921" i="3"/>
  <c r="K921" i="3"/>
  <c r="K920" i="3"/>
  <c r="P919" i="3"/>
  <c r="K919" i="3"/>
  <c r="K918" i="3"/>
  <c r="P917" i="3"/>
  <c r="K917" i="3"/>
  <c r="K916" i="3"/>
  <c r="P915" i="3"/>
  <c r="K915" i="3"/>
  <c r="K914" i="3"/>
  <c r="P913" i="3"/>
  <c r="K913" i="3"/>
  <c r="K912" i="3"/>
  <c r="P911" i="3"/>
  <c r="K911" i="3"/>
  <c r="K910" i="3"/>
  <c r="P909" i="3"/>
  <c r="K909" i="3"/>
  <c r="K908" i="3"/>
  <c r="P907" i="3"/>
  <c r="K907" i="3"/>
  <c r="K906" i="3"/>
  <c r="P905" i="3"/>
  <c r="K905" i="3"/>
  <c r="K904" i="3"/>
  <c r="P903" i="3"/>
  <c r="K903" i="3"/>
  <c r="K902" i="3"/>
  <c r="P901" i="3"/>
  <c r="K901" i="3"/>
  <c r="K900" i="3"/>
  <c r="P899" i="3"/>
  <c r="K899" i="3"/>
  <c r="K898" i="3"/>
  <c r="P897" i="3"/>
  <c r="K897" i="3"/>
  <c r="K896" i="3"/>
  <c r="P895" i="3"/>
  <c r="K895" i="3"/>
  <c r="K894" i="3"/>
  <c r="P893" i="3"/>
  <c r="K893" i="3"/>
  <c r="K892" i="3"/>
  <c r="P891" i="3"/>
  <c r="K891" i="3"/>
  <c r="K890" i="3"/>
  <c r="P889" i="3"/>
  <c r="K889" i="3"/>
  <c r="K888" i="3"/>
  <c r="P887" i="3"/>
  <c r="K887" i="3"/>
  <c r="K886" i="3"/>
  <c r="P885" i="3"/>
  <c r="K885" i="3"/>
  <c r="K884" i="3"/>
  <c r="P883" i="3"/>
  <c r="K883" i="3"/>
  <c r="K882" i="3"/>
  <c r="P881" i="3"/>
  <c r="K881" i="3"/>
  <c r="K880" i="3"/>
  <c r="P879" i="3"/>
  <c r="K879" i="3"/>
  <c r="K878" i="3"/>
  <c r="P877" i="3"/>
  <c r="K877" i="3"/>
  <c r="K876" i="3"/>
  <c r="P875" i="3"/>
  <c r="K875" i="3"/>
  <c r="K874" i="3"/>
  <c r="P873" i="3"/>
  <c r="K873" i="3"/>
  <c r="K872" i="3"/>
  <c r="P871" i="3"/>
  <c r="K871" i="3"/>
  <c r="K870" i="3"/>
  <c r="P869" i="3"/>
  <c r="K869" i="3"/>
  <c r="K868" i="3"/>
  <c r="P867" i="3"/>
  <c r="K867" i="3"/>
  <c r="K866" i="3"/>
  <c r="P865" i="3"/>
  <c r="K865" i="3"/>
  <c r="K864" i="3"/>
  <c r="P863" i="3"/>
  <c r="K863" i="3"/>
  <c r="K862" i="3"/>
  <c r="P861" i="3"/>
  <c r="K861" i="3"/>
  <c r="K860" i="3"/>
  <c r="P859" i="3"/>
  <c r="K859" i="3"/>
  <c r="K858" i="3"/>
  <c r="P857" i="3"/>
  <c r="K857" i="3"/>
  <c r="K856" i="3"/>
  <c r="P855" i="3"/>
  <c r="K855" i="3"/>
  <c r="K854" i="3"/>
  <c r="P853" i="3"/>
  <c r="K853" i="3"/>
  <c r="K852" i="3"/>
  <c r="P851" i="3"/>
  <c r="K851" i="3"/>
  <c r="K850" i="3"/>
  <c r="P849" i="3"/>
  <c r="K849" i="3"/>
  <c r="K848" i="3"/>
  <c r="P847" i="3"/>
  <c r="K847" i="3"/>
  <c r="K846" i="3"/>
  <c r="P845" i="3"/>
  <c r="K845" i="3"/>
  <c r="K844" i="3"/>
  <c r="P843" i="3"/>
  <c r="K843" i="3"/>
  <c r="K842" i="3"/>
  <c r="P841" i="3"/>
  <c r="K841" i="3"/>
  <c r="K840" i="3"/>
  <c r="P839" i="3"/>
  <c r="K839" i="3"/>
  <c r="K838" i="3"/>
  <c r="P837" i="3"/>
  <c r="K837" i="3"/>
  <c r="K836" i="3"/>
  <c r="P835" i="3"/>
  <c r="K835" i="3"/>
  <c r="K834" i="3"/>
  <c r="P833" i="3"/>
  <c r="K833" i="3"/>
  <c r="K832" i="3"/>
  <c r="P831" i="3"/>
  <c r="K831" i="3"/>
  <c r="K830" i="3"/>
  <c r="P829" i="3"/>
  <c r="K829" i="3"/>
  <c r="K828" i="3"/>
  <c r="P827" i="3"/>
  <c r="K827" i="3"/>
  <c r="K826" i="3"/>
  <c r="P825" i="3"/>
  <c r="K825" i="3"/>
  <c r="K824" i="3"/>
  <c r="P823" i="3"/>
  <c r="K823" i="3"/>
  <c r="K822" i="3"/>
  <c r="P821" i="3"/>
  <c r="K821" i="3"/>
  <c r="K820" i="3"/>
  <c r="P819" i="3"/>
  <c r="K819" i="3"/>
  <c r="K818" i="3"/>
  <c r="P817" i="3"/>
  <c r="K817" i="3"/>
  <c r="K816" i="3"/>
  <c r="P815" i="3"/>
  <c r="K815" i="3"/>
  <c r="K814" i="3"/>
  <c r="P813" i="3"/>
  <c r="K813" i="3"/>
  <c r="K812" i="3"/>
  <c r="P811" i="3"/>
  <c r="K811" i="3"/>
  <c r="K810" i="3"/>
  <c r="P809" i="3"/>
  <c r="K809" i="3"/>
  <c r="K808" i="3"/>
  <c r="P807" i="3"/>
  <c r="K807" i="3"/>
  <c r="K806" i="3"/>
  <c r="P805" i="3"/>
  <c r="K805" i="3"/>
  <c r="K804" i="3"/>
  <c r="P803" i="3"/>
  <c r="K803" i="3"/>
  <c r="K802" i="3"/>
  <c r="P801" i="3"/>
  <c r="K801" i="3"/>
  <c r="K800" i="3"/>
  <c r="P799" i="3"/>
  <c r="K799" i="3"/>
  <c r="K798" i="3"/>
  <c r="P797" i="3"/>
  <c r="K797" i="3"/>
  <c r="K796" i="3"/>
  <c r="P795" i="3"/>
  <c r="K795" i="3"/>
  <c r="K794" i="3"/>
  <c r="P793" i="3"/>
  <c r="K793" i="3"/>
  <c r="K792" i="3"/>
  <c r="P791" i="3"/>
  <c r="K791" i="3"/>
  <c r="K790" i="3"/>
  <c r="P789" i="3"/>
  <c r="K789" i="3"/>
  <c r="K788" i="3"/>
  <c r="P787" i="3"/>
  <c r="K787" i="3"/>
  <c r="K786" i="3"/>
  <c r="P785" i="3"/>
  <c r="K785" i="3"/>
  <c r="K784" i="3"/>
  <c r="P783" i="3"/>
  <c r="K783" i="3"/>
  <c r="K782" i="3"/>
  <c r="P781" i="3"/>
  <c r="K781" i="3"/>
  <c r="K780" i="3"/>
  <c r="P779" i="3"/>
  <c r="K779" i="3"/>
  <c r="K778" i="3"/>
  <c r="P777" i="3"/>
  <c r="K777" i="3"/>
  <c r="K776" i="3"/>
  <c r="P775" i="3"/>
  <c r="K775" i="3"/>
  <c r="K774" i="3"/>
  <c r="P773" i="3"/>
  <c r="K773" i="3"/>
  <c r="K772" i="3"/>
  <c r="P771" i="3"/>
  <c r="K771" i="3"/>
  <c r="K770" i="3"/>
  <c r="P769" i="3"/>
  <c r="K769" i="3"/>
  <c r="K768" i="3"/>
  <c r="P767" i="3"/>
  <c r="K767" i="3"/>
  <c r="K766" i="3"/>
  <c r="P765" i="3"/>
  <c r="K765" i="3"/>
  <c r="K764" i="3"/>
  <c r="P763" i="3"/>
  <c r="K763" i="3"/>
  <c r="K762" i="3"/>
  <c r="P761" i="3"/>
  <c r="K761" i="3"/>
  <c r="K760" i="3"/>
  <c r="P759" i="3"/>
  <c r="K759" i="3"/>
  <c r="K758" i="3"/>
  <c r="P757" i="3"/>
  <c r="K757" i="3"/>
  <c r="K756" i="3"/>
  <c r="P755" i="3"/>
  <c r="K755" i="3"/>
  <c r="K754" i="3"/>
  <c r="P753" i="3"/>
  <c r="K753" i="3"/>
  <c r="K752" i="3"/>
  <c r="P751" i="3"/>
  <c r="K751" i="3"/>
  <c r="K750" i="3"/>
  <c r="P749" i="3"/>
  <c r="K749" i="3"/>
  <c r="K748" i="3"/>
  <c r="P747" i="3"/>
  <c r="K747" i="3"/>
  <c r="K746" i="3"/>
  <c r="P745" i="3"/>
  <c r="K745" i="3"/>
  <c r="K744" i="3"/>
  <c r="P743" i="3"/>
  <c r="K743" i="3"/>
  <c r="K742" i="3"/>
  <c r="P741" i="3"/>
  <c r="K741" i="3"/>
  <c r="K740" i="3"/>
  <c r="P739" i="3"/>
  <c r="K739" i="3"/>
  <c r="K738" i="3"/>
  <c r="P737" i="3"/>
  <c r="K737" i="3"/>
  <c r="K736" i="3"/>
  <c r="P735" i="3"/>
  <c r="K735" i="3"/>
  <c r="K734" i="3"/>
  <c r="P733" i="3"/>
  <c r="K733" i="3"/>
  <c r="K732" i="3"/>
  <c r="P731" i="3"/>
  <c r="K731" i="3"/>
  <c r="K730" i="3"/>
  <c r="P729" i="3"/>
  <c r="K729" i="3"/>
  <c r="K728" i="3"/>
  <c r="P727" i="3"/>
  <c r="K727" i="3"/>
  <c r="K726" i="3"/>
  <c r="P725" i="3"/>
  <c r="K725" i="3"/>
  <c r="K724" i="3"/>
  <c r="P723" i="3"/>
  <c r="K723" i="3"/>
  <c r="K722" i="3"/>
  <c r="P721" i="3"/>
  <c r="K721" i="3"/>
  <c r="K720" i="3"/>
  <c r="P719" i="3"/>
  <c r="K719" i="3"/>
  <c r="K718" i="3"/>
  <c r="P717" i="3"/>
  <c r="K717" i="3"/>
  <c r="K716" i="3"/>
  <c r="P715" i="3"/>
  <c r="K715" i="3"/>
  <c r="K714" i="3"/>
  <c r="P713" i="3"/>
  <c r="K713" i="3"/>
  <c r="K712" i="3"/>
  <c r="P711" i="3"/>
  <c r="K711" i="3"/>
  <c r="K710" i="3"/>
  <c r="P709" i="3"/>
  <c r="K709" i="3"/>
  <c r="K708" i="3"/>
  <c r="P707" i="3"/>
  <c r="K707" i="3"/>
  <c r="K706" i="3"/>
  <c r="P705" i="3"/>
  <c r="K705" i="3"/>
  <c r="K704" i="3"/>
  <c r="P703" i="3"/>
  <c r="K703" i="3"/>
  <c r="K702" i="3"/>
  <c r="P701" i="3"/>
  <c r="K701" i="3"/>
  <c r="K700" i="3"/>
  <c r="P699" i="3"/>
  <c r="K699" i="3"/>
  <c r="K698" i="3"/>
  <c r="P697" i="3"/>
  <c r="K697" i="3"/>
  <c r="K696" i="3"/>
  <c r="P695" i="3"/>
  <c r="K695" i="3"/>
  <c r="K694" i="3"/>
  <c r="P693" i="3"/>
  <c r="K693" i="3"/>
  <c r="K692" i="3"/>
  <c r="P691" i="3"/>
  <c r="K691" i="3"/>
  <c r="K690" i="3"/>
  <c r="P689" i="3"/>
  <c r="K689" i="3"/>
  <c r="K688" i="3"/>
  <c r="P687" i="3"/>
  <c r="K687" i="3"/>
  <c r="K686" i="3"/>
  <c r="P685" i="3"/>
  <c r="K685" i="3"/>
  <c r="K684" i="3"/>
  <c r="P683" i="3"/>
  <c r="K683" i="3"/>
  <c r="K682" i="3"/>
  <c r="P681" i="3"/>
  <c r="K681" i="3"/>
  <c r="K680" i="3"/>
  <c r="P679" i="3"/>
  <c r="K679" i="3"/>
  <c r="K678" i="3"/>
  <c r="P677" i="3"/>
  <c r="K677" i="3"/>
  <c r="K676" i="3"/>
  <c r="P675" i="3"/>
  <c r="K675" i="3"/>
  <c r="K674" i="3"/>
  <c r="P673" i="3"/>
  <c r="K673" i="3"/>
  <c r="K672" i="3"/>
  <c r="P671" i="3"/>
  <c r="K671" i="3"/>
  <c r="K670" i="3"/>
  <c r="P669" i="3"/>
  <c r="K669" i="3"/>
  <c r="K668" i="3"/>
  <c r="P667" i="3"/>
  <c r="K667" i="3"/>
  <c r="K666" i="3"/>
  <c r="P665" i="3"/>
  <c r="K665" i="3"/>
  <c r="K664" i="3"/>
  <c r="P663" i="3"/>
  <c r="K663" i="3"/>
  <c r="K662" i="3"/>
  <c r="P661" i="3"/>
  <c r="K661" i="3"/>
  <c r="K660" i="3"/>
  <c r="P659" i="3"/>
  <c r="K659" i="3"/>
  <c r="K658" i="3"/>
  <c r="P657" i="3"/>
  <c r="K657" i="3"/>
  <c r="K656" i="3"/>
  <c r="P655" i="3"/>
  <c r="K655" i="3"/>
  <c r="K654" i="3"/>
  <c r="P653" i="3"/>
  <c r="K653" i="3"/>
  <c r="K652" i="3"/>
  <c r="P651" i="3"/>
  <c r="K651" i="3"/>
  <c r="K650" i="3"/>
  <c r="P649" i="3"/>
  <c r="K649" i="3"/>
  <c r="K648" i="3"/>
  <c r="P647" i="3"/>
  <c r="K647" i="3"/>
  <c r="K646" i="3"/>
  <c r="P645" i="3"/>
  <c r="K645" i="3"/>
  <c r="K644" i="3"/>
  <c r="P643" i="3"/>
  <c r="K643" i="3"/>
  <c r="K642" i="3"/>
  <c r="I641" i="3"/>
  <c r="P641" i="3" s="1"/>
  <c r="K641" i="3"/>
  <c r="I640" i="3"/>
  <c r="K640" i="3"/>
  <c r="I639" i="3"/>
  <c r="P639" i="3" s="1"/>
  <c r="K639" i="3"/>
  <c r="I638" i="3"/>
  <c r="K638" i="3"/>
  <c r="I637" i="3"/>
  <c r="P637" i="3" s="1"/>
  <c r="K637" i="3"/>
  <c r="I636" i="3"/>
  <c r="K636" i="3"/>
  <c r="I635" i="3"/>
  <c r="P635" i="3" s="1"/>
  <c r="G635" i="3"/>
  <c r="K635" i="3" s="1"/>
  <c r="I634" i="3"/>
  <c r="G634" i="3"/>
  <c r="K634" i="3" s="1"/>
  <c r="I633" i="3"/>
  <c r="P633" i="3" s="1"/>
  <c r="G633" i="3"/>
  <c r="K633" i="3" s="1"/>
  <c r="I632" i="3"/>
  <c r="G632" i="3"/>
  <c r="K632" i="3" s="1"/>
  <c r="I631" i="3"/>
  <c r="P631" i="3" s="1"/>
  <c r="G631" i="3"/>
  <c r="K631" i="3" s="1"/>
  <c r="I630" i="3"/>
  <c r="G630" i="3"/>
  <c r="K630" i="3" s="1"/>
  <c r="I629" i="3"/>
  <c r="P629" i="3" s="1"/>
  <c r="G629" i="3"/>
  <c r="K629" i="3" s="1"/>
  <c r="I628" i="3"/>
  <c r="G628" i="3"/>
  <c r="K628" i="3" s="1"/>
  <c r="I627" i="3"/>
  <c r="P627" i="3" s="1"/>
  <c r="G627" i="3"/>
  <c r="K627" i="3" s="1"/>
  <c r="I626" i="3"/>
  <c r="G626" i="3"/>
  <c r="K626" i="3" s="1"/>
  <c r="I625" i="3"/>
  <c r="P625" i="3" s="1"/>
  <c r="G625" i="3"/>
  <c r="K625" i="3" s="1"/>
  <c r="I624" i="3"/>
  <c r="G624" i="3"/>
  <c r="K624" i="3" s="1"/>
  <c r="I623" i="3"/>
  <c r="P623" i="3" s="1"/>
  <c r="G623" i="3"/>
  <c r="K623" i="3" s="1"/>
  <c r="I622" i="3"/>
  <c r="G622" i="3"/>
  <c r="K622" i="3" s="1"/>
  <c r="I621" i="3"/>
  <c r="P621" i="3" s="1"/>
  <c r="G621" i="3"/>
  <c r="K621" i="3" s="1"/>
  <c r="I620" i="3"/>
  <c r="G620" i="3"/>
  <c r="K620" i="3" s="1"/>
  <c r="I619" i="3"/>
  <c r="P619" i="3" s="1"/>
  <c r="G619" i="3"/>
  <c r="K619" i="3" s="1"/>
  <c r="I618" i="3"/>
  <c r="G618" i="3"/>
  <c r="K618" i="3" s="1"/>
  <c r="I617" i="3"/>
  <c r="P617" i="3" s="1"/>
  <c r="G617" i="3"/>
  <c r="K617" i="3" s="1"/>
  <c r="I616" i="3"/>
  <c r="G616" i="3"/>
  <c r="K616" i="3" s="1"/>
  <c r="I615" i="3"/>
  <c r="P615" i="3" s="1"/>
  <c r="G615" i="3"/>
  <c r="K615" i="3" s="1"/>
  <c r="I614" i="3"/>
  <c r="G614" i="3"/>
  <c r="K614" i="3" s="1"/>
  <c r="I613" i="3"/>
  <c r="P613" i="3" s="1"/>
  <c r="G613" i="3"/>
  <c r="K613" i="3" s="1"/>
  <c r="I612" i="3"/>
  <c r="G612" i="3"/>
  <c r="K612" i="3" s="1"/>
  <c r="I611" i="3"/>
  <c r="P611" i="3" s="1"/>
  <c r="G611" i="3"/>
  <c r="K611" i="3" s="1"/>
  <c r="I610" i="3"/>
  <c r="G610" i="3"/>
  <c r="K610" i="3" s="1"/>
  <c r="I609" i="3"/>
  <c r="P609" i="3" s="1"/>
  <c r="G609" i="3"/>
  <c r="K609" i="3" s="1"/>
  <c r="I608" i="3"/>
  <c r="G608" i="3"/>
  <c r="K608" i="3" s="1"/>
  <c r="I607" i="3"/>
  <c r="P607" i="3" s="1"/>
  <c r="G607" i="3"/>
  <c r="K607" i="3" s="1"/>
  <c r="I606" i="3"/>
  <c r="G606" i="3"/>
  <c r="K606" i="3" s="1"/>
  <c r="I605" i="3"/>
  <c r="P605" i="3" s="1"/>
  <c r="G605" i="3"/>
  <c r="K605" i="3" s="1"/>
  <c r="I604" i="3"/>
  <c r="G604" i="3"/>
  <c r="K604" i="3" s="1"/>
  <c r="I603" i="3"/>
  <c r="P603" i="3" s="1"/>
  <c r="G603" i="3"/>
  <c r="K603" i="3" s="1"/>
  <c r="I602" i="3"/>
  <c r="G602" i="3"/>
  <c r="K602" i="3" s="1"/>
  <c r="I601" i="3"/>
  <c r="P601" i="3" s="1"/>
  <c r="G601" i="3"/>
  <c r="K601" i="3" s="1"/>
  <c r="I600" i="3"/>
  <c r="G600" i="3"/>
  <c r="K600" i="3" s="1"/>
  <c r="I599" i="3"/>
  <c r="P599" i="3" s="1"/>
  <c r="G599" i="3"/>
  <c r="K599" i="3" s="1"/>
  <c r="I598" i="3"/>
  <c r="G598" i="3"/>
  <c r="K598" i="3" s="1"/>
  <c r="I597" i="3"/>
  <c r="P597" i="3" s="1"/>
  <c r="G597" i="3"/>
  <c r="K597" i="3" s="1"/>
  <c r="I596" i="3"/>
  <c r="G596" i="3"/>
  <c r="K596" i="3" s="1"/>
  <c r="I595" i="3"/>
  <c r="P595" i="3" s="1"/>
  <c r="G595" i="3"/>
  <c r="K595" i="3" s="1"/>
  <c r="I594" i="3"/>
  <c r="G594" i="3"/>
  <c r="K594" i="3" s="1"/>
  <c r="I593" i="3"/>
  <c r="P593" i="3" s="1"/>
  <c r="G593" i="3"/>
  <c r="K593" i="3" s="1"/>
  <c r="I592" i="3"/>
  <c r="G592" i="3"/>
  <c r="K592" i="3" s="1"/>
  <c r="I591" i="3"/>
  <c r="P591" i="3" s="1"/>
  <c r="G591" i="3"/>
  <c r="K591" i="3" s="1"/>
  <c r="I590" i="3"/>
  <c r="G590" i="3"/>
  <c r="K590" i="3" s="1"/>
  <c r="I589" i="3"/>
  <c r="P589" i="3" s="1"/>
  <c r="G589" i="3"/>
  <c r="K589" i="3" s="1"/>
  <c r="I588" i="3"/>
  <c r="G588" i="3"/>
  <c r="K588" i="3" s="1"/>
  <c r="I587" i="3"/>
  <c r="P587" i="3" s="1"/>
  <c r="G587" i="3"/>
  <c r="K587" i="3" s="1"/>
  <c r="I586" i="3"/>
  <c r="G586" i="3"/>
  <c r="K586" i="3" s="1"/>
  <c r="I585" i="3"/>
  <c r="P585" i="3" s="1"/>
  <c r="G585" i="3"/>
  <c r="K585" i="3" s="1"/>
  <c r="I584" i="3"/>
  <c r="G584" i="3"/>
  <c r="K584" i="3" s="1"/>
  <c r="I583" i="3"/>
  <c r="P583" i="3" s="1"/>
  <c r="G583" i="3"/>
  <c r="K583" i="3" s="1"/>
  <c r="I582" i="3"/>
  <c r="G582" i="3"/>
  <c r="K582" i="3" s="1"/>
  <c r="I581" i="3"/>
  <c r="P581" i="3" s="1"/>
  <c r="G581" i="3"/>
  <c r="K581" i="3" s="1"/>
  <c r="I580" i="3"/>
  <c r="G580" i="3"/>
  <c r="K580" i="3" s="1"/>
  <c r="I579" i="3"/>
  <c r="P579" i="3" s="1"/>
  <c r="G579" i="3"/>
  <c r="K579" i="3" s="1"/>
  <c r="I578" i="3"/>
  <c r="G578" i="3"/>
  <c r="K578" i="3" s="1"/>
  <c r="I577" i="3"/>
  <c r="P577" i="3" s="1"/>
  <c r="G577" i="3"/>
  <c r="K577" i="3" s="1"/>
  <c r="I576" i="3"/>
  <c r="G576" i="3"/>
  <c r="K576" i="3" s="1"/>
  <c r="I575" i="3"/>
  <c r="P575" i="3" s="1"/>
  <c r="G575" i="3"/>
  <c r="K575" i="3" s="1"/>
  <c r="I574" i="3"/>
  <c r="G574" i="3"/>
  <c r="K574" i="3" s="1"/>
  <c r="I573" i="3"/>
  <c r="P573" i="3" s="1"/>
  <c r="G573" i="3"/>
  <c r="K573" i="3" s="1"/>
  <c r="I572" i="3"/>
  <c r="G572" i="3"/>
  <c r="K572" i="3" s="1"/>
  <c r="I571" i="3"/>
  <c r="P571" i="3" s="1"/>
  <c r="G571" i="3"/>
  <c r="K571" i="3" s="1"/>
  <c r="I570" i="3"/>
  <c r="G570" i="3"/>
  <c r="K570" i="3" s="1"/>
  <c r="I569" i="3"/>
  <c r="P569" i="3" s="1"/>
  <c r="G569" i="3"/>
  <c r="K569" i="3" s="1"/>
  <c r="I568" i="3"/>
  <c r="G568" i="3"/>
  <c r="K568" i="3" s="1"/>
  <c r="I567" i="3"/>
  <c r="P567" i="3" s="1"/>
  <c r="G567" i="3"/>
  <c r="K567" i="3" s="1"/>
  <c r="I566" i="3"/>
  <c r="G566" i="3"/>
  <c r="K566" i="3" s="1"/>
  <c r="I565" i="3"/>
  <c r="P565" i="3" s="1"/>
  <c r="G565" i="3"/>
  <c r="K565" i="3" s="1"/>
  <c r="I564" i="3"/>
  <c r="G564" i="3"/>
  <c r="K564" i="3" s="1"/>
  <c r="I563" i="3"/>
  <c r="P563" i="3" s="1"/>
  <c r="G563" i="3"/>
  <c r="K563" i="3" s="1"/>
  <c r="I562" i="3"/>
  <c r="G562" i="3"/>
  <c r="K562" i="3" s="1"/>
  <c r="I561" i="3"/>
  <c r="P561" i="3" s="1"/>
  <c r="G561" i="3"/>
  <c r="K561" i="3" s="1"/>
  <c r="I560" i="3"/>
  <c r="G560" i="3"/>
  <c r="K560" i="3" s="1"/>
  <c r="I559" i="3"/>
  <c r="P559" i="3" s="1"/>
  <c r="G559" i="3"/>
  <c r="K559" i="3" s="1"/>
  <c r="I558" i="3"/>
  <c r="G558" i="3"/>
  <c r="K558" i="3" s="1"/>
  <c r="I557" i="3"/>
  <c r="P557" i="3" s="1"/>
  <c r="G557" i="3"/>
  <c r="K557" i="3" s="1"/>
  <c r="I556" i="3"/>
  <c r="G556" i="3"/>
  <c r="K556" i="3" s="1"/>
  <c r="I555" i="3"/>
  <c r="P555" i="3" s="1"/>
  <c r="G555" i="3"/>
  <c r="K555" i="3" s="1"/>
  <c r="I554" i="3"/>
  <c r="G554" i="3"/>
  <c r="K554" i="3" s="1"/>
  <c r="I553" i="3"/>
  <c r="P553" i="3" s="1"/>
  <c r="G553" i="3"/>
  <c r="K553" i="3" s="1"/>
  <c r="I552" i="3"/>
  <c r="G552" i="3"/>
  <c r="K552" i="3" s="1"/>
  <c r="I551" i="3"/>
  <c r="P551" i="3" s="1"/>
  <c r="G551" i="3"/>
  <c r="K551" i="3" s="1"/>
  <c r="I550" i="3"/>
  <c r="G550" i="3"/>
  <c r="K550" i="3" s="1"/>
  <c r="I549" i="3"/>
  <c r="P549" i="3" s="1"/>
  <c r="G549" i="3"/>
  <c r="K549" i="3" s="1"/>
  <c r="I548" i="3"/>
  <c r="G548" i="3"/>
  <c r="K548" i="3" s="1"/>
  <c r="I547" i="3"/>
  <c r="P547" i="3" s="1"/>
  <c r="G547" i="3"/>
  <c r="K547" i="3" s="1"/>
  <c r="I546" i="3"/>
  <c r="G546" i="3"/>
  <c r="K546" i="3" s="1"/>
  <c r="I545" i="3"/>
  <c r="P545" i="3" s="1"/>
  <c r="G545" i="3"/>
  <c r="K545" i="3" s="1"/>
  <c r="I544" i="3"/>
  <c r="G544" i="3"/>
  <c r="K544" i="3" s="1"/>
  <c r="I543" i="3"/>
  <c r="P543" i="3" s="1"/>
  <c r="G543" i="3"/>
  <c r="K543" i="3" s="1"/>
  <c r="I542" i="3"/>
  <c r="G542" i="3"/>
  <c r="K542" i="3" s="1"/>
  <c r="I541" i="3"/>
  <c r="P541" i="3" s="1"/>
  <c r="G541" i="3"/>
  <c r="K541" i="3" s="1"/>
  <c r="I540" i="3"/>
  <c r="G540" i="3"/>
  <c r="K540" i="3" s="1"/>
  <c r="I539" i="3"/>
  <c r="P539" i="3" s="1"/>
  <c r="G539" i="3"/>
  <c r="K539" i="3" s="1"/>
  <c r="I538" i="3"/>
  <c r="G538" i="3"/>
  <c r="K538" i="3" s="1"/>
  <c r="I537" i="3"/>
  <c r="P537" i="3" s="1"/>
  <c r="G537" i="3"/>
  <c r="K537" i="3" s="1"/>
  <c r="I536" i="3"/>
  <c r="G536" i="3"/>
  <c r="K536" i="3" s="1"/>
  <c r="I535" i="3"/>
  <c r="P535" i="3" s="1"/>
  <c r="G535" i="3"/>
  <c r="K535" i="3" s="1"/>
  <c r="I534" i="3"/>
  <c r="G534" i="3"/>
  <c r="K534" i="3" s="1"/>
  <c r="I533" i="3"/>
  <c r="P533" i="3" s="1"/>
  <c r="G533" i="3"/>
  <c r="K533" i="3" s="1"/>
  <c r="I532" i="3"/>
  <c r="G532" i="3"/>
  <c r="K532" i="3" s="1"/>
  <c r="I531" i="3"/>
  <c r="P531" i="3" s="1"/>
  <c r="G531" i="3"/>
  <c r="K531" i="3" s="1"/>
  <c r="I530" i="3"/>
  <c r="G530" i="3"/>
  <c r="K530" i="3" s="1"/>
  <c r="I529" i="3"/>
  <c r="P529" i="3" s="1"/>
  <c r="G529" i="3"/>
  <c r="K529" i="3" s="1"/>
  <c r="I528" i="3"/>
  <c r="G528" i="3"/>
  <c r="K528" i="3" s="1"/>
  <c r="I527" i="3"/>
  <c r="P527" i="3" s="1"/>
  <c r="G527" i="3"/>
  <c r="K527" i="3" s="1"/>
  <c r="I526" i="3"/>
  <c r="G526" i="3"/>
  <c r="K526" i="3" s="1"/>
  <c r="I525" i="3"/>
  <c r="P525" i="3" s="1"/>
  <c r="G525" i="3"/>
  <c r="K525" i="3" s="1"/>
  <c r="I524" i="3"/>
  <c r="G524" i="3"/>
  <c r="K524" i="3" s="1"/>
  <c r="I523" i="3"/>
  <c r="P523" i="3" s="1"/>
  <c r="G523" i="3"/>
  <c r="K523" i="3" s="1"/>
  <c r="I522" i="3"/>
  <c r="G522" i="3"/>
  <c r="K522" i="3" s="1"/>
  <c r="I521" i="3"/>
  <c r="P521" i="3" s="1"/>
  <c r="G521" i="3"/>
  <c r="K521" i="3" s="1"/>
  <c r="I520" i="3"/>
  <c r="G520" i="3"/>
  <c r="K520" i="3" s="1"/>
  <c r="I519" i="3"/>
  <c r="P519" i="3" s="1"/>
  <c r="G519" i="3"/>
  <c r="K519" i="3" s="1"/>
  <c r="I518" i="3"/>
  <c r="G518" i="3"/>
  <c r="K518" i="3" s="1"/>
  <c r="I517" i="3"/>
  <c r="P517" i="3" s="1"/>
  <c r="G517" i="3"/>
  <c r="K517" i="3" s="1"/>
  <c r="I516" i="3"/>
  <c r="G516" i="3"/>
  <c r="K516" i="3" s="1"/>
  <c r="I515" i="3"/>
  <c r="P515" i="3" s="1"/>
  <c r="G515" i="3"/>
  <c r="K515" i="3" s="1"/>
  <c r="I514" i="3"/>
  <c r="G514" i="3"/>
  <c r="K514" i="3" s="1"/>
  <c r="I513" i="3"/>
  <c r="P513" i="3" s="1"/>
  <c r="G513" i="3"/>
  <c r="K513" i="3" s="1"/>
  <c r="I512" i="3"/>
  <c r="G512" i="3"/>
  <c r="K512" i="3" s="1"/>
  <c r="I511" i="3"/>
  <c r="P511" i="3" s="1"/>
  <c r="G511" i="3"/>
  <c r="K511" i="3" s="1"/>
  <c r="I510" i="3"/>
  <c r="G510" i="3"/>
  <c r="K510" i="3" s="1"/>
  <c r="I509" i="3"/>
  <c r="P509" i="3" s="1"/>
  <c r="G509" i="3"/>
  <c r="K509" i="3" s="1"/>
  <c r="I508" i="3"/>
  <c r="G508" i="3"/>
  <c r="K508" i="3" s="1"/>
  <c r="I507" i="3"/>
  <c r="P507" i="3" s="1"/>
  <c r="G507" i="3"/>
  <c r="K507" i="3" s="1"/>
  <c r="I506" i="3"/>
  <c r="G506" i="3"/>
  <c r="K506" i="3" s="1"/>
  <c r="I505" i="3"/>
  <c r="P505" i="3" s="1"/>
  <c r="G505" i="3"/>
  <c r="K505" i="3" s="1"/>
  <c r="I504" i="3"/>
  <c r="G504" i="3"/>
  <c r="K504" i="3" s="1"/>
  <c r="I503" i="3"/>
  <c r="P503" i="3" s="1"/>
  <c r="G503" i="3"/>
  <c r="K503" i="3" s="1"/>
  <c r="I502" i="3"/>
  <c r="G502" i="3"/>
  <c r="K502" i="3" s="1"/>
  <c r="I501" i="3"/>
  <c r="P501" i="3" s="1"/>
  <c r="G501" i="3"/>
  <c r="K501" i="3" s="1"/>
  <c r="I500" i="3"/>
  <c r="G500" i="3"/>
  <c r="K500" i="3" s="1"/>
  <c r="I499" i="3"/>
  <c r="P499" i="3" s="1"/>
  <c r="G499" i="3"/>
  <c r="K499" i="3" s="1"/>
  <c r="I498" i="3"/>
  <c r="G498" i="3"/>
  <c r="K498" i="3" s="1"/>
  <c r="I497" i="3"/>
  <c r="P497" i="3" s="1"/>
  <c r="G497" i="3"/>
  <c r="K497" i="3" s="1"/>
  <c r="I496" i="3"/>
  <c r="G496" i="3"/>
  <c r="K496" i="3" s="1"/>
  <c r="I495" i="3"/>
  <c r="P495" i="3" s="1"/>
  <c r="G495" i="3"/>
  <c r="K495" i="3" s="1"/>
  <c r="I494" i="3"/>
  <c r="G494" i="3"/>
  <c r="K494" i="3" s="1"/>
  <c r="I493" i="3"/>
  <c r="P493" i="3" s="1"/>
  <c r="G493" i="3"/>
  <c r="K493" i="3" s="1"/>
  <c r="I492" i="3"/>
  <c r="G492" i="3"/>
  <c r="K492" i="3" s="1"/>
  <c r="I491" i="3"/>
  <c r="P491" i="3" s="1"/>
  <c r="G491" i="3"/>
  <c r="K491" i="3" s="1"/>
  <c r="I490" i="3"/>
  <c r="G490" i="3"/>
  <c r="K490" i="3" s="1"/>
  <c r="I489" i="3"/>
  <c r="P489" i="3" s="1"/>
  <c r="G489" i="3"/>
  <c r="K489" i="3" s="1"/>
  <c r="I488" i="3"/>
  <c r="G488" i="3"/>
  <c r="K488" i="3" s="1"/>
  <c r="I487" i="3"/>
  <c r="P487" i="3" s="1"/>
  <c r="G487" i="3"/>
  <c r="K487" i="3" s="1"/>
  <c r="I486" i="3"/>
  <c r="G486" i="3"/>
  <c r="K486" i="3" s="1"/>
  <c r="I485" i="3"/>
  <c r="P485" i="3" s="1"/>
  <c r="G485" i="3"/>
  <c r="K485" i="3" s="1"/>
  <c r="I484" i="3"/>
  <c r="G484" i="3"/>
  <c r="K484" i="3" s="1"/>
  <c r="I483" i="3"/>
  <c r="P483" i="3" s="1"/>
  <c r="G483" i="3"/>
  <c r="K483" i="3" s="1"/>
  <c r="I482" i="3"/>
  <c r="G482" i="3"/>
  <c r="K482" i="3" s="1"/>
  <c r="I481" i="3"/>
  <c r="P481" i="3" s="1"/>
  <c r="G481" i="3"/>
  <c r="K481" i="3" s="1"/>
  <c r="I480" i="3"/>
  <c r="G480" i="3"/>
  <c r="K480" i="3" s="1"/>
  <c r="I479" i="3"/>
  <c r="P479" i="3" s="1"/>
  <c r="G479" i="3"/>
  <c r="K479" i="3" s="1"/>
  <c r="I478" i="3"/>
  <c r="G478" i="3"/>
  <c r="K478" i="3" s="1"/>
  <c r="I477" i="3"/>
  <c r="P477" i="3" s="1"/>
  <c r="G477" i="3"/>
  <c r="K477" i="3" s="1"/>
  <c r="I476" i="3"/>
  <c r="G476" i="3"/>
  <c r="K476" i="3" s="1"/>
  <c r="I475" i="3"/>
  <c r="P475" i="3" s="1"/>
  <c r="G475" i="3"/>
  <c r="K475" i="3" s="1"/>
  <c r="I474" i="3"/>
  <c r="G474" i="3"/>
  <c r="K474" i="3" s="1"/>
  <c r="I473" i="3"/>
  <c r="P473" i="3" s="1"/>
  <c r="G473" i="3"/>
  <c r="K473" i="3" s="1"/>
  <c r="I472" i="3"/>
  <c r="G472" i="3"/>
  <c r="K472" i="3" s="1"/>
  <c r="I471" i="3"/>
  <c r="P471" i="3" s="1"/>
  <c r="G471" i="3"/>
  <c r="K471" i="3" s="1"/>
  <c r="I470" i="3"/>
  <c r="G470" i="3"/>
  <c r="K470" i="3" s="1"/>
  <c r="I469" i="3"/>
  <c r="P469" i="3" s="1"/>
  <c r="G469" i="3"/>
  <c r="K469" i="3" s="1"/>
  <c r="I468" i="3"/>
  <c r="G468" i="3"/>
  <c r="K468" i="3" s="1"/>
  <c r="I467" i="3"/>
  <c r="P467" i="3" s="1"/>
  <c r="G467" i="3"/>
  <c r="K467" i="3" s="1"/>
  <c r="I466" i="3"/>
  <c r="G466" i="3"/>
  <c r="K466" i="3" s="1"/>
  <c r="I465" i="3"/>
  <c r="P465" i="3" s="1"/>
  <c r="G465" i="3"/>
  <c r="K465" i="3" s="1"/>
  <c r="I464" i="3"/>
  <c r="G464" i="3"/>
  <c r="K464" i="3" s="1"/>
  <c r="I463" i="3"/>
  <c r="P463" i="3" s="1"/>
  <c r="G463" i="3"/>
  <c r="K463" i="3" s="1"/>
  <c r="I462" i="3"/>
  <c r="G462" i="3"/>
  <c r="K462" i="3" s="1"/>
  <c r="I461" i="3"/>
  <c r="P461" i="3" s="1"/>
  <c r="G461" i="3"/>
  <c r="K461" i="3" s="1"/>
  <c r="I460" i="3"/>
  <c r="G460" i="3"/>
  <c r="K460" i="3" s="1"/>
  <c r="I459" i="3"/>
  <c r="P459" i="3" s="1"/>
  <c r="G459" i="3"/>
  <c r="K459" i="3" s="1"/>
  <c r="I458" i="3"/>
  <c r="G458" i="3"/>
  <c r="K458" i="3" s="1"/>
  <c r="I457" i="3"/>
  <c r="P457" i="3" s="1"/>
  <c r="G457" i="3"/>
  <c r="K457" i="3" s="1"/>
  <c r="I456" i="3"/>
  <c r="G456" i="3"/>
  <c r="K456" i="3" s="1"/>
  <c r="I455" i="3"/>
  <c r="P455" i="3" s="1"/>
  <c r="G455" i="3"/>
  <c r="K455" i="3" s="1"/>
  <c r="I454" i="3"/>
  <c r="G454" i="3"/>
  <c r="K454" i="3" s="1"/>
  <c r="I453" i="3"/>
  <c r="P453" i="3" s="1"/>
  <c r="G453" i="3"/>
  <c r="K453" i="3" s="1"/>
  <c r="I452" i="3"/>
  <c r="G452" i="3"/>
  <c r="K452" i="3" s="1"/>
  <c r="I451" i="3"/>
  <c r="P451" i="3" s="1"/>
  <c r="G451" i="3"/>
  <c r="K451" i="3" s="1"/>
  <c r="I450" i="3"/>
  <c r="G450" i="3"/>
  <c r="K450" i="3" s="1"/>
  <c r="I449" i="3"/>
  <c r="P449" i="3" s="1"/>
  <c r="G449" i="3"/>
  <c r="K449" i="3" s="1"/>
  <c r="I448" i="3"/>
  <c r="G448" i="3"/>
  <c r="K448" i="3" s="1"/>
  <c r="I447" i="3"/>
  <c r="P447" i="3" s="1"/>
  <c r="G447" i="3"/>
  <c r="K447" i="3" s="1"/>
  <c r="I446" i="3"/>
  <c r="G446" i="3"/>
  <c r="K446" i="3" s="1"/>
  <c r="I445" i="3"/>
  <c r="P445" i="3" s="1"/>
  <c r="G445" i="3"/>
  <c r="K445" i="3" s="1"/>
  <c r="I444" i="3"/>
  <c r="G444" i="3"/>
  <c r="K444" i="3" s="1"/>
  <c r="I443" i="3"/>
  <c r="P443" i="3" s="1"/>
  <c r="G443" i="3"/>
  <c r="K443" i="3" s="1"/>
  <c r="I442" i="3"/>
  <c r="G442" i="3"/>
  <c r="K442" i="3" s="1"/>
  <c r="I441" i="3"/>
  <c r="P441" i="3" s="1"/>
  <c r="G441" i="3"/>
  <c r="K441" i="3" s="1"/>
  <c r="I440" i="3"/>
  <c r="G440" i="3"/>
  <c r="K440" i="3" s="1"/>
  <c r="I439" i="3"/>
  <c r="P439" i="3" s="1"/>
  <c r="G439" i="3"/>
  <c r="K439" i="3" s="1"/>
  <c r="I438" i="3"/>
  <c r="G438" i="3"/>
  <c r="K438" i="3" s="1"/>
  <c r="I437" i="3"/>
  <c r="P437" i="3" s="1"/>
  <c r="G437" i="3"/>
  <c r="K437" i="3" s="1"/>
  <c r="I436" i="3"/>
  <c r="G436" i="3"/>
  <c r="K436" i="3" s="1"/>
  <c r="I435" i="3"/>
  <c r="P435" i="3" s="1"/>
  <c r="G435" i="3"/>
  <c r="K435" i="3" s="1"/>
  <c r="I434" i="3"/>
  <c r="G434" i="3"/>
  <c r="K434" i="3" s="1"/>
  <c r="I433" i="3"/>
  <c r="P433" i="3" s="1"/>
  <c r="G433" i="3"/>
  <c r="K433" i="3" s="1"/>
  <c r="I432" i="3"/>
  <c r="G432" i="3"/>
  <c r="K432" i="3" s="1"/>
  <c r="I431" i="3"/>
  <c r="P431" i="3" s="1"/>
  <c r="G431" i="3"/>
  <c r="K431" i="3" s="1"/>
  <c r="I430" i="3"/>
  <c r="G430" i="3"/>
  <c r="K430" i="3" s="1"/>
  <c r="I429" i="3"/>
  <c r="P429" i="3" s="1"/>
  <c r="G429" i="3"/>
  <c r="K429" i="3" s="1"/>
  <c r="I428" i="3"/>
  <c r="G428" i="3"/>
  <c r="K428" i="3" s="1"/>
  <c r="I427" i="3"/>
  <c r="P427" i="3" s="1"/>
  <c r="G427" i="3"/>
  <c r="K427" i="3" s="1"/>
  <c r="I426" i="3"/>
  <c r="G426" i="3"/>
  <c r="K426" i="3" s="1"/>
  <c r="I425" i="3"/>
  <c r="P425" i="3" s="1"/>
  <c r="G425" i="3"/>
  <c r="K425" i="3" s="1"/>
  <c r="I424" i="3"/>
  <c r="G424" i="3"/>
  <c r="K424" i="3" s="1"/>
  <c r="I423" i="3"/>
  <c r="P423" i="3" s="1"/>
  <c r="G423" i="3"/>
  <c r="K423" i="3" s="1"/>
  <c r="I422" i="3"/>
  <c r="G422" i="3"/>
  <c r="K422" i="3" s="1"/>
  <c r="I421" i="3"/>
  <c r="P421" i="3" s="1"/>
  <c r="G421" i="3"/>
  <c r="K421" i="3" s="1"/>
  <c r="I420" i="3"/>
  <c r="G420" i="3"/>
  <c r="K420" i="3" s="1"/>
  <c r="I419" i="3"/>
  <c r="P419" i="3" s="1"/>
  <c r="G419" i="3"/>
  <c r="K419" i="3" s="1"/>
  <c r="I418" i="3"/>
  <c r="G418" i="3"/>
  <c r="K418" i="3" s="1"/>
  <c r="I417" i="3"/>
  <c r="P417" i="3" s="1"/>
  <c r="G417" i="3"/>
  <c r="K417" i="3" s="1"/>
  <c r="I416" i="3"/>
  <c r="G416" i="3"/>
  <c r="K416" i="3" s="1"/>
  <c r="I415" i="3"/>
  <c r="P415" i="3" s="1"/>
  <c r="G415" i="3"/>
  <c r="K415" i="3" s="1"/>
  <c r="I414" i="3"/>
  <c r="G414" i="3"/>
  <c r="K414" i="3" s="1"/>
  <c r="I413" i="3"/>
  <c r="P413" i="3" s="1"/>
  <c r="G413" i="3"/>
  <c r="K413" i="3" s="1"/>
  <c r="I412" i="3"/>
  <c r="G412" i="3"/>
  <c r="K412" i="3" s="1"/>
  <c r="I411" i="3"/>
  <c r="P411" i="3" s="1"/>
  <c r="G411" i="3"/>
  <c r="K411" i="3" s="1"/>
  <c r="I410" i="3"/>
  <c r="G410" i="3"/>
  <c r="K410" i="3" s="1"/>
  <c r="I409" i="3"/>
  <c r="P409" i="3" s="1"/>
  <c r="G409" i="3"/>
  <c r="K409" i="3" s="1"/>
  <c r="I408" i="3"/>
  <c r="G408" i="3"/>
  <c r="K408" i="3" s="1"/>
  <c r="I407" i="3"/>
  <c r="P407" i="3" s="1"/>
  <c r="G407" i="3"/>
  <c r="K407" i="3" s="1"/>
  <c r="I406" i="3"/>
  <c r="G406" i="3"/>
  <c r="K406" i="3" s="1"/>
  <c r="I405" i="3"/>
  <c r="P405" i="3" s="1"/>
  <c r="G405" i="3"/>
  <c r="K405" i="3" s="1"/>
  <c r="I404" i="3"/>
  <c r="G404" i="3"/>
  <c r="K404" i="3" s="1"/>
  <c r="I403" i="3"/>
  <c r="P403" i="3" s="1"/>
  <c r="G403" i="3"/>
  <c r="K403" i="3" s="1"/>
  <c r="I402" i="3"/>
  <c r="G402" i="3"/>
  <c r="K402" i="3" s="1"/>
  <c r="I401" i="3"/>
  <c r="P401" i="3" s="1"/>
  <c r="G401" i="3"/>
  <c r="K401" i="3" s="1"/>
  <c r="I400" i="3"/>
  <c r="G400" i="3"/>
  <c r="K400" i="3" s="1"/>
  <c r="I399" i="3"/>
  <c r="P399" i="3" s="1"/>
  <c r="G399" i="3"/>
  <c r="K399" i="3" s="1"/>
  <c r="I398" i="3"/>
  <c r="G398" i="3"/>
  <c r="K398" i="3" s="1"/>
  <c r="I397" i="3"/>
  <c r="P397" i="3" s="1"/>
  <c r="G397" i="3"/>
  <c r="K397" i="3" s="1"/>
  <c r="I396" i="3"/>
  <c r="G396" i="3"/>
  <c r="K396" i="3" s="1"/>
  <c r="I395" i="3"/>
  <c r="P395" i="3" s="1"/>
  <c r="G395" i="3"/>
  <c r="K395" i="3" s="1"/>
  <c r="I394" i="3"/>
  <c r="G394" i="3"/>
  <c r="K394" i="3" s="1"/>
  <c r="I393" i="3"/>
  <c r="P393" i="3" s="1"/>
  <c r="G393" i="3"/>
  <c r="K393" i="3" s="1"/>
  <c r="I392" i="3"/>
  <c r="G392" i="3"/>
  <c r="K392" i="3" s="1"/>
  <c r="I391" i="3"/>
  <c r="P391" i="3" s="1"/>
  <c r="G391" i="3"/>
  <c r="K391" i="3" s="1"/>
  <c r="I390" i="3"/>
  <c r="G390" i="3"/>
  <c r="K390" i="3" s="1"/>
  <c r="I389" i="3"/>
  <c r="P389" i="3" s="1"/>
  <c r="G389" i="3"/>
  <c r="K389" i="3" s="1"/>
  <c r="I388" i="3"/>
  <c r="G388" i="3"/>
  <c r="K388" i="3" s="1"/>
  <c r="I387" i="3"/>
  <c r="P387" i="3" s="1"/>
  <c r="G387" i="3"/>
  <c r="K387" i="3" s="1"/>
  <c r="I386" i="3"/>
  <c r="G386" i="3"/>
  <c r="K386" i="3" s="1"/>
  <c r="I385" i="3"/>
  <c r="P385" i="3" s="1"/>
  <c r="G385" i="3"/>
  <c r="K385" i="3" s="1"/>
  <c r="I384" i="3"/>
  <c r="G384" i="3"/>
  <c r="K384" i="3" s="1"/>
  <c r="I383" i="3"/>
  <c r="P383" i="3" s="1"/>
  <c r="G383" i="3"/>
  <c r="K383" i="3" s="1"/>
  <c r="I382" i="3"/>
  <c r="G382" i="3"/>
  <c r="K382" i="3" s="1"/>
  <c r="I381" i="3"/>
  <c r="P381" i="3" s="1"/>
  <c r="G381" i="3"/>
  <c r="K381" i="3" s="1"/>
  <c r="I380" i="3"/>
  <c r="G380" i="3"/>
  <c r="K380" i="3" s="1"/>
  <c r="I379" i="3"/>
  <c r="P379" i="3" s="1"/>
  <c r="G379" i="3"/>
  <c r="K379" i="3" s="1"/>
  <c r="I378" i="3"/>
  <c r="G378" i="3"/>
  <c r="K378" i="3" s="1"/>
  <c r="I377" i="3"/>
  <c r="P377" i="3" s="1"/>
  <c r="G377" i="3"/>
  <c r="K377" i="3" s="1"/>
  <c r="I376" i="3"/>
  <c r="G376" i="3"/>
  <c r="K376" i="3" s="1"/>
  <c r="I375" i="3"/>
  <c r="P375" i="3" s="1"/>
  <c r="G375" i="3"/>
  <c r="K375" i="3" s="1"/>
  <c r="I374" i="3"/>
  <c r="G374" i="3"/>
  <c r="K374" i="3" s="1"/>
  <c r="I373" i="3"/>
  <c r="P373" i="3" s="1"/>
  <c r="G373" i="3"/>
  <c r="K373" i="3" s="1"/>
  <c r="I372" i="3"/>
  <c r="G372" i="3"/>
  <c r="K372" i="3" s="1"/>
  <c r="I371" i="3"/>
  <c r="P371" i="3" s="1"/>
  <c r="G371" i="3"/>
  <c r="K371" i="3" s="1"/>
  <c r="I370" i="3"/>
  <c r="G370" i="3"/>
  <c r="K370" i="3" s="1"/>
  <c r="I369" i="3"/>
  <c r="P369" i="3" s="1"/>
  <c r="G369" i="3"/>
  <c r="K369" i="3" s="1"/>
  <c r="I368" i="3"/>
  <c r="G368" i="3"/>
  <c r="K368" i="3" s="1"/>
  <c r="I367" i="3"/>
  <c r="P367" i="3" s="1"/>
  <c r="G367" i="3"/>
  <c r="K367" i="3" s="1"/>
  <c r="I366" i="3"/>
  <c r="G366" i="3"/>
  <c r="K366" i="3" s="1"/>
  <c r="I365" i="3"/>
  <c r="P365" i="3" s="1"/>
  <c r="G365" i="3"/>
  <c r="K365" i="3" s="1"/>
  <c r="I364" i="3"/>
  <c r="G364" i="3"/>
  <c r="K364" i="3" s="1"/>
  <c r="I363" i="3"/>
  <c r="P363" i="3" s="1"/>
  <c r="G363" i="3"/>
  <c r="K363" i="3" s="1"/>
  <c r="I362" i="3"/>
  <c r="G362" i="3"/>
  <c r="K362" i="3" s="1"/>
  <c r="I361" i="3"/>
  <c r="P361" i="3" s="1"/>
  <c r="G361" i="3"/>
  <c r="K361" i="3" s="1"/>
  <c r="I360" i="3"/>
  <c r="G360" i="3"/>
  <c r="K360" i="3" s="1"/>
  <c r="I359" i="3"/>
  <c r="P359" i="3" s="1"/>
  <c r="G359" i="3"/>
  <c r="K359" i="3" s="1"/>
  <c r="I358" i="3"/>
  <c r="G358" i="3"/>
  <c r="K358" i="3" s="1"/>
  <c r="I357" i="3"/>
  <c r="P357" i="3" s="1"/>
  <c r="G357" i="3"/>
  <c r="K357" i="3" s="1"/>
  <c r="I356" i="3"/>
  <c r="G356" i="3"/>
  <c r="K356" i="3" s="1"/>
  <c r="I355" i="3"/>
  <c r="P355" i="3" s="1"/>
  <c r="G355" i="3"/>
  <c r="K355" i="3" s="1"/>
  <c r="I354" i="3"/>
  <c r="G354" i="3"/>
  <c r="K354" i="3" s="1"/>
  <c r="I353" i="3"/>
  <c r="P353" i="3" s="1"/>
  <c r="G353" i="3"/>
  <c r="K353" i="3" s="1"/>
  <c r="I352" i="3"/>
  <c r="G352" i="3"/>
  <c r="K352" i="3" s="1"/>
  <c r="I351" i="3"/>
  <c r="P351" i="3" s="1"/>
  <c r="G351" i="3"/>
  <c r="K351" i="3" s="1"/>
  <c r="I350" i="3"/>
  <c r="G350" i="3"/>
  <c r="K350" i="3" s="1"/>
  <c r="I349" i="3"/>
  <c r="P349" i="3" s="1"/>
  <c r="G349" i="3"/>
  <c r="K349" i="3" s="1"/>
  <c r="I348" i="3"/>
  <c r="G348" i="3"/>
  <c r="K348" i="3" s="1"/>
  <c r="I347" i="3"/>
  <c r="P347" i="3" s="1"/>
  <c r="G347" i="3"/>
  <c r="K347" i="3" s="1"/>
  <c r="I346" i="3"/>
  <c r="G346" i="3"/>
  <c r="K346" i="3" s="1"/>
  <c r="I345" i="3"/>
  <c r="P345" i="3" s="1"/>
  <c r="G345" i="3"/>
  <c r="K345" i="3" s="1"/>
  <c r="I344" i="3"/>
  <c r="G344" i="3"/>
  <c r="K344" i="3" s="1"/>
  <c r="I343" i="3"/>
  <c r="P343" i="3" s="1"/>
  <c r="G343" i="3"/>
  <c r="K343" i="3" s="1"/>
  <c r="I342" i="3"/>
  <c r="G342" i="3"/>
  <c r="K342" i="3" s="1"/>
  <c r="I341" i="3"/>
  <c r="P341" i="3" s="1"/>
  <c r="G341" i="3"/>
  <c r="K341" i="3" s="1"/>
  <c r="I340" i="3"/>
  <c r="G340" i="3"/>
  <c r="K340" i="3" s="1"/>
  <c r="I339" i="3"/>
  <c r="P339" i="3" s="1"/>
  <c r="G339" i="3"/>
  <c r="K339" i="3" s="1"/>
  <c r="I338" i="3"/>
  <c r="G338" i="3"/>
  <c r="K338" i="3" s="1"/>
  <c r="I337" i="3"/>
  <c r="P337" i="3" s="1"/>
  <c r="G337" i="3"/>
  <c r="K337" i="3" s="1"/>
  <c r="I336" i="3"/>
  <c r="G336" i="3"/>
  <c r="K336" i="3" s="1"/>
  <c r="I335" i="3"/>
  <c r="P335" i="3" s="1"/>
  <c r="G335" i="3"/>
  <c r="K335" i="3" s="1"/>
  <c r="I334" i="3"/>
  <c r="G334" i="3"/>
  <c r="K334" i="3" s="1"/>
  <c r="I333" i="3"/>
  <c r="P333" i="3" s="1"/>
  <c r="G333" i="3"/>
  <c r="K333" i="3" s="1"/>
  <c r="I332" i="3"/>
  <c r="G332" i="3"/>
  <c r="K332" i="3" s="1"/>
  <c r="I331" i="3"/>
  <c r="P331" i="3" s="1"/>
  <c r="G331" i="3"/>
  <c r="K331" i="3" s="1"/>
  <c r="I330" i="3"/>
  <c r="G330" i="3"/>
  <c r="K330" i="3" s="1"/>
  <c r="I329" i="3"/>
  <c r="P329" i="3" s="1"/>
  <c r="G329" i="3"/>
  <c r="K329" i="3" s="1"/>
  <c r="I328" i="3"/>
  <c r="G328" i="3"/>
  <c r="K328" i="3" s="1"/>
  <c r="I327" i="3"/>
  <c r="P327" i="3" s="1"/>
  <c r="G327" i="3"/>
  <c r="K327" i="3" s="1"/>
  <c r="I326" i="3"/>
  <c r="G326" i="3"/>
  <c r="K326" i="3" s="1"/>
  <c r="I325" i="3"/>
  <c r="P325" i="3" s="1"/>
  <c r="G325" i="3"/>
  <c r="K325" i="3" s="1"/>
  <c r="I324" i="3"/>
  <c r="G324" i="3"/>
  <c r="K324" i="3" s="1"/>
  <c r="I323" i="3"/>
  <c r="P323" i="3" s="1"/>
  <c r="G323" i="3"/>
  <c r="K323" i="3" s="1"/>
  <c r="I322" i="3"/>
  <c r="G322" i="3"/>
  <c r="K322" i="3" s="1"/>
  <c r="I321" i="3"/>
  <c r="P321" i="3" s="1"/>
  <c r="G321" i="3"/>
  <c r="K321" i="3" s="1"/>
  <c r="I320" i="3"/>
  <c r="G320" i="3"/>
  <c r="K320" i="3" s="1"/>
  <c r="I319" i="3"/>
  <c r="P319" i="3" s="1"/>
  <c r="G319" i="3"/>
  <c r="K319" i="3" s="1"/>
  <c r="I318" i="3"/>
  <c r="G318" i="3"/>
  <c r="K318" i="3" s="1"/>
  <c r="I317" i="3"/>
  <c r="P317" i="3" s="1"/>
  <c r="G317" i="3"/>
  <c r="K317" i="3" s="1"/>
  <c r="I316" i="3"/>
  <c r="G316" i="3"/>
  <c r="K316" i="3" s="1"/>
  <c r="I315" i="3"/>
  <c r="P315" i="3" s="1"/>
  <c r="G315" i="3"/>
  <c r="K315" i="3" s="1"/>
  <c r="I314" i="3"/>
  <c r="G314" i="3"/>
  <c r="K314" i="3" s="1"/>
  <c r="I313" i="3"/>
  <c r="P313" i="3" s="1"/>
  <c r="G313" i="3"/>
  <c r="K313" i="3" s="1"/>
  <c r="I312" i="3"/>
  <c r="G312" i="3"/>
  <c r="K312" i="3" s="1"/>
  <c r="I311" i="3"/>
  <c r="P311" i="3" s="1"/>
  <c r="G311" i="3"/>
  <c r="K311" i="3" s="1"/>
  <c r="I310" i="3"/>
  <c r="G310" i="3"/>
  <c r="K310" i="3" s="1"/>
  <c r="I309" i="3"/>
  <c r="P309" i="3" s="1"/>
  <c r="G309" i="3"/>
  <c r="K309" i="3" s="1"/>
  <c r="I308" i="3"/>
  <c r="G308" i="3"/>
  <c r="K308" i="3" s="1"/>
  <c r="I307" i="3"/>
  <c r="P307" i="3" s="1"/>
  <c r="G307" i="3"/>
  <c r="K307" i="3" s="1"/>
  <c r="I306" i="3"/>
  <c r="G306" i="3"/>
  <c r="K306" i="3" s="1"/>
  <c r="I305" i="3"/>
  <c r="P305" i="3" s="1"/>
  <c r="G305" i="3"/>
  <c r="K305" i="3" s="1"/>
  <c r="I304" i="3"/>
  <c r="G304" i="3"/>
  <c r="K304" i="3" s="1"/>
  <c r="I303" i="3"/>
  <c r="P303" i="3" s="1"/>
  <c r="G303" i="3"/>
  <c r="K303" i="3" s="1"/>
  <c r="I302" i="3"/>
  <c r="G302" i="3"/>
  <c r="K302" i="3" s="1"/>
  <c r="I301" i="3"/>
  <c r="P301" i="3" s="1"/>
  <c r="G301" i="3"/>
  <c r="K301" i="3" s="1"/>
  <c r="I300" i="3"/>
  <c r="G300" i="3"/>
  <c r="K300" i="3" s="1"/>
  <c r="I299" i="3"/>
  <c r="P299" i="3" s="1"/>
  <c r="G299" i="3"/>
  <c r="K299" i="3" s="1"/>
  <c r="I298" i="3"/>
  <c r="G298" i="3"/>
  <c r="K298" i="3" s="1"/>
  <c r="I297" i="3"/>
  <c r="P297" i="3" s="1"/>
  <c r="G297" i="3"/>
  <c r="K297" i="3" s="1"/>
  <c r="I296" i="3"/>
  <c r="G296" i="3"/>
  <c r="K296" i="3" s="1"/>
  <c r="I295" i="3"/>
  <c r="P295" i="3" s="1"/>
  <c r="G295" i="3"/>
  <c r="K295" i="3" s="1"/>
  <c r="I294" i="3"/>
  <c r="G294" i="3"/>
  <c r="K294" i="3" s="1"/>
  <c r="I293" i="3"/>
  <c r="P293" i="3" s="1"/>
  <c r="G293" i="3"/>
  <c r="K293" i="3" s="1"/>
  <c r="I292" i="3"/>
  <c r="G292" i="3"/>
  <c r="K292" i="3" s="1"/>
  <c r="I291" i="3"/>
  <c r="P291" i="3" s="1"/>
  <c r="G291" i="3"/>
  <c r="K291" i="3" s="1"/>
  <c r="I290" i="3"/>
  <c r="G290" i="3"/>
  <c r="K290" i="3" s="1"/>
  <c r="I289" i="3"/>
  <c r="P289" i="3" s="1"/>
  <c r="G289" i="3"/>
  <c r="K289" i="3" s="1"/>
  <c r="I288" i="3"/>
  <c r="G288" i="3"/>
  <c r="K288" i="3" s="1"/>
  <c r="I287" i="3"/>
  <c r="P287" i="3" s="1"/>
  <c r="G287" i="3"/>
  <c r="K287" i="3" s="1"/>
  <c r="I286" i="3"/>
  <c r="G286" i="3"/>
  <c r="K286" i="3" s="1"/>
  <c r="I285" i="3"/>
  <c r="P285" i="3" s="1"/>
  <c r="G285" i="3"/>
  <c r="K285" i="3" s="1"/>
  <c r="I284" i="3"/>
  <c r="G284" i="3"/>
  <c r="K284" i="3" s="1"/>
  <c r="I283" i="3"/>
  <c r="P283" i="3" s="1"/>
  <c r="G283" i="3"/>
  <c r="K283" i="3" s="1"/>
  <c r="I282" i="3"/>
  <c r="G282" i="3"/>
  <c r="K282" i="3" s="1"/>
  <c r="I281" i="3"/>
  <c r="P281" i="3" s="1"/>
  <c r="G281" i="3"/>
  <c r="K281" i="3" s="1"/>
  <c r="I280" i="3"/>
  <c r="G280" i="3"/>
  <c r="K280" i="3" s="1"/>
  <c r="I279" i="3"/>
  <c r="P279" i="3" s="1"/>
  <c r="G279" i="3"/>
  <c r="K279" i="3" s="1"/>
  <c r="I278" i="3"/>
  <c r="G278" i="3"/>
  <c r="K278" i="3" s="1"/>
  <c r="I277" i="3"/>
  <c r="P277" i="3" s="1"/>
  <c r="G277" i="3"/>
  <c r="K277" i="3" s="1"/>
  <c r="I276" i="3"/>
  <c r="G276" i="3"/>
  <c r="K276" i="3" s="1"/>
  <c r="I275" i="3"/>
  <c r="P275" i="3" s="1"/>
  <c r="G275" i="3"/>
  <c r="K275" i="3" s="1"/>
  <c r="I274" i="3"/>
  <c r="G274" i="3"/>
  <c r="K274" i="3" s="1"/>
  <c r="I273" i="3"/>
  <c r="P273" i="3" s="1"/>
  <c r="G273" i="3"/>
  <c r="K273" i="3" s="1"/>
  <c r="I272" i="3"/>
  <c r="G272" i="3"/>
  <c r="K272" i="3" s="1"/>
  <c r="I271" i="3"/>
  <c r="P271" i="3" s="1"/>
  <c r="G271" i="3"/>
  <c r="K271" i="3" s="1"/>
  <c r="I270" i="3"/>
  <c r="G270" i="3"/>
  <c r="K270" i="3" s="1"/>
  <c r="I269" i="3"/>
  <c r="P269" i="3" s="1"/>
  <c r="G269" i="3"/>
  <c r="K269" i="3" s="1"/>
  <c r="I268" i="3"/>
  <c r="G268" i="3"/>
  <c r="K268" i="3" s="1"/>
  <c r="I267" i="3"/>
  <c r="P267" i="3" s="1"/>
  <c r="G267" i="3"/>
  <c r="K267" i="3" s="1"/>
  <c r="I266" i="3"/>
  <c r="G266" i="3"/>
  <c r="K266" i="3" s="1"/>
  <c r="I265" i="3"/>
  <c r="P265" i="3" s="1"/>
  <c r="G265" i="3"/>
  <c r="K265" i="3" s="1"/>
  <c r="I264" i="3"/>
  <c r="G264" i="3"/>
  <c r="K264" i="3" s="1"/>
  <c r="I263" i="3"/>
  <c r="P263" i="3" s="1"/>
  <c r="G263" i="3"/>
  <c r="K263" i="3" s="1"/>
  <c r="I262" i="3"/>
  <c r="G262" i="3"/>
  <c r="K262" i="3" s="1"/>
  <c r="I261" i="3"/>
  <c r="P261" i="3" s="1"/>
  <c r="G261" i="3"/>
  <c r="K261" i="3" s="1"/>
  <c r="I260" i="3"/>
  <c r="G260" i="3"/>
  <c r="K260" i="3" s="1"/>
  <c r="I259" i="3"/>
  <c r="P259" i="3" s="1"/>
  <c r="G259" i="3"/>
  <c r="K259" i="3" s="1"/>
  <c r="I258" i="3"/>
  <c r="G258" i="3"/>
  <c r="K258" i="3" s="1"/>
  <c r="I257" i="3"/>
  <c r="P257" i="3" s="1"/>
  <c r="G257" i="3"/>
  <c r="K257" i="3" s="1"/>
  <c r="I256" i="3"/>
  <c r="G256" i="3"/>
  <c r="K256" i="3" s="1"/>
  <c r="I255" i="3"/>
  <c r="P255" i="3" s="1"/>
  <c r="G255" i="3"/>
  <c r="K255" i="3" s="1"/>
  <c r="I254" i="3"/>
  <c r="G254" i="3"/>
  <c r="K254" i="3" s="1"/>
  <c r="I253" i="3"/>
  <c r="P253" i="3" s="1"/>
  <c r="G253" i="3"/>
  <c r="K253" i="3" s="1"/>
  <c r="I252" i="3"/>
  <c r="G252" i="3"/>
  <c r="K252" i="3" s="1"/>
  <c r="I251" i="3"/>
  <c r="P251" i="3" s="1"/>
  <c r="G251" i="3"/>
  <c r="K251" i="3" s="1"/>
  <c r="I250" i="3"/>
  <c r="G250" i="3"/>
  <c r="K250" i="3" s="1"/>
  <c r="I249" i="3"/>
  <c r="P249" i="3" s="1"/>
  <c r="G249" i="3"/>
  <c r="K249" i="3" s="1"/>
  <c r="I248" i="3"/>
  <c r="G248" i="3"/>
  <c r="K248" i="3" s="1"/>
  <c r="I247" i="3"/>
  <c r="P247" i="3" s="1"/>
  <c r="G247" i="3"/>
  <c r="K247" i="3" s="1"/>
  <c r="I246" i="3"/>
  <c r="G246" i="3"/>
  <c r="K246" i="3" s="1"/>
  <c r="I245" i="3"/>
  <c r="P245" i="3" s="1"/>
  <c r="G245" i="3"/>
  <c r="K245" i="3" s="1"/>
  <c r="I244" i="3"/>
  <c r="G244" i="3"/>
  <c r="K244" i="3" s="1"/>
  <c r="I243" i="3"/>
  <c r="P243" i="3" s="1"/>
  <c r="G243" i="3"/>
  <c r="K243" i="3" s="1"/>
  <c r="I242" i="3"/>
  <c r="G242" i="3"/>
  <c r="K242" i="3" s="1"/>
  <c r="I241" i="3"/>
  <c r="P241" i="3" s="1"/>
  <c r="G241" i="3"/>
  <c r="K241" i="3" s="1"/>
  <c r="I240" i="3"/>
  <c r="G240" i="3"/>
  <c r="K240" i="3" s="1"/>
  <c r="I239" i="3"/>
  <c r="P239" i="3" s="1"/>
  <c r="G239" i="3"/>
  <c r="K239" i="3" s="1"/>
  <c r="I238" i="3"/>
  <c r="G238" i="3"/>
  <c r="K238" i="3" s="1"/>
  <c r="I237" i="3"/>
  <c r="P237" i="3" s="1"/>
  <c r="G237" i="3"/>
  <c r="K237" i="3" s="1"/>
  <c r="I236" i="3"/>
  <c r="G236" i="3"/>
  <c r="K236" i="3" s="1"/>
  <c r="I235" i="3"/>
  <c r="P235" i="3" s="1"/>
  <c r="G235" i="3"/>
  <c r="K235" i="3" s="1"/>
  <c r="I234" i="3"/>
  <c r="G234" i="3"/>
  <c r="K234" i="3" s="1"/>
  <c r="I233" i="3"/>
  <c r="P233" i="3" s="1"/>
  <c r="G233" i="3"/>
  <c r="K233" i="3" s="1"/>
  <c r="I232" i="3"/>
  <c r="G232" i="3"/>
  <c r="K232" i="3" s="1"/>
  <c r="I231" i="3"/>
  <c r="P231" i="3" s="1"/>
  <c r="G231" i="3"/>
  <c r="K231" i="3" s="1"/>
  <c r="I230" i="3"/>
  <c r="G230" i="3"/>
  <c r="K230" i="3" s="1"/>
  <c r="I229" i="3"/>
  <c r="P229" i="3" s="1"/>
  <c r="G229" i="3"/>
  <c r="K229" i="3" s="1"/>
  <c r="I228" i="3"/>
  <c r="G228" i="3"/>
  <c r="K228" i="3" s="1"/>
  <c r="I227" i="3"/>
  <c r="P227" i="3" s="1"/>
  <c r="G227" i="3"/>
  <c r="K227" i="3" s="1"/>
  <c r="I226" i="3"/>
  <c r="G226" i="3"/>
  <c r="K226" i="3" s="1"/>
  <c r="I225" i="3"/>
  <c r="P225" i="3" s="1"/>
  <c r="G225" i="3"/>
  <c r="K225" i="3" s="1"/>
  <c r="I224" i="3"/>
  <c r="G224" i="3"/>
  <c r="K224" i="3" s="1"/>
  <c r="I223" i="3"/>
  <c r="P223" i="3" s="1"/>
  <c r="G223" i="3"/>
  <c r="K223" i="3" s="1"/>
  <c r="I222" i="3"/>
  <c r="G222" i="3"/>
  <c r="K222" i="3" s="1"/>
  <c r="I221" i="3"/>
  <c r="P221" i="3" s="1"/>
  <c r="G221" i="3"/>
  <c r="K221" i="3" s="1"/>
  <c r="I220" i="3"/>
  <c r="G220" i="3"/>
  <c r="K220" i="3" s="1"/>
  <c r="I219" i="3"/>
  <c r="P219" i="3" s="1"/>
  <c r="G219" i="3"/>
  <c r="K219" i="3" s="1"/>
  <c r="I218" i="3"/>
  <c r="G218" i="3"/>
  <c r="K218" i="3" s="1"/>
  <c r="I217" i="3"/>
  <c r="P217" i="3" s="1"/>
  <c r="G217" i="3"/>
  <c r="K217" i="3" s="1"/>
  <c r="I216" i="3"/>
  <c r="G216" i="3"/>
  <c r="K216" i="3" s="1"/>
  <c r="I215" i="3"/>
  <c r="P215" i="3" s="1"/>
  <c r="G215" i="3"/>
  <c r="K215" i="3" s="1"/>
  <c r="I214" i="3"/>
  <c r="G214" i="3"/>
  <c r="K214" i="3" s="1"/>
  <c r="I213" i="3"/>
  <c r="P213" i="3" s="1"/>
  <c r="G213" i="3"/>
  <c r="K213" i="3" s="1"/>
  <c r="I212" i="3"/>
  <c r="G212" i="3"/>
  <c r="K212" i="3" s="1"/>
  <c r="I211" i="3"/>
  <c r="P211" i="3" s="1"/>
  <c r="G211" i="3"/>
  <c r="K211" i="3" s="1"/>
  <c r="I210" i="3"/>
  <c r="G210" i="3"/>
  <c r="K210" i="3" s="1"/>
  <c r="I209" i="3"/>
  <c r="P209" i="3" s="1"/>
  <c r="G209" i="3"/>
  <c r="K209" i="3" s="1"/>
  <c r="I208" i="3"/>
  <c r="G208" i="3"/>
  <c r="K208" i="3" s="1"/>
  <c r="I207" i="3"/>
  <c r="P207" i="3" s="1"/>
  <c r="G207" i="3"/>
  <c r="K207" i="3" s="1"/>
  <c r="I206" i="3"/>
  <c r="G206" i="3"/>
  <c r="K206" i="3" s="1"/>
  <c r="I205" i="3"/>
  <c r="P205" i="3" s="1"/>
  <c r="G205" i="3"/>
  <c r="K205" i="3" s="1"/>
  <c r="I204" i="3"/>
  <c r="G204" i="3"/>
  <c r="K204" i="3" s="1"/>
  <c r="I203" i="3"/>
  <c r="P203" i="3" s="1"/>
  <c r="G203" i="3"/>
  <c r="K203" i="3" s="1"/>
  <c r="I202" i="3"/>
  <c r="G202" i="3"/>
  <c r="K202" i="3" s="1"/>
  <c r="I201" i="3"/>
  <c r="P201" i="3" s="1"/>
  <c r="G201" i="3"/>
  <c r="K201" i="3" s="1"/>
  <c r="I200" i="3"/>
  <c r="G200" i="3"/>
  <c r="K200" i="3" s="1"/>
  <c r="I199" i="3"/>
  <c r="P199" i="3" s="1"/>
  <c r="G199" i="3"/>
  <c r="K199" i="3" s="1"/>
  <c r="I198" i="3"/>
  <c r="G198" i="3"/>
  <c r="K198" i="3" s="1"/>
  <c r="I197" i="3"/>
  <c r="P197" i="3" s="1"/>
  <c r="G197" i="3"/>
  <c r="K197" i="3" s="1"/>
  <c r="I196" i="3"/>
  <c r="G196" i="3"/>
  <c r="K196" i="3" s="1"/>
  <c r="I195" i="3"/>
  <c r="P195" i="3" s="1"/>
  <c r="G195" i="3"/>
  <c r="K195" i="3" s="1"/>
  <c r="I194" i="3"/>
  <c r="G194" i="3"/>
  <c r="K194" i="3" s="1"/>
  <c r="I193" i="3"/>
  <c r="P193" i="3" s="1"/>
  <c r="G193" i="3"/>
  <c r="K193" i="3" s="1"/>
  <c r="I192" i="3"/>
  <c r="G192" i="3"/>
  <c r="K192" i="3" s="1"/>
  <c r="I191" i="3"/>
  <c r="P191" i="3" s="1"/>
  <c r="G191" i="3"/>
  <c r="K191" i="3" s="1"/>
  <c r="I190" i="3"/>
  <c r="G190" i="3"/>
  <c r="K190" i="3" s="1"/>
  <c r="I189" i="3"/>
  <c r="P189" i="3" s="1"/>
  <c r="G189" i="3"/>
  <c r="K189" i="3" s="1"/>
  <c r="I188" i="3"/>
  <c r="G188" i="3"/>
  <c r="K188" i="3" s="1"/>
  <c r="I187" i="3"/>
  <c r="P187" i="3" s="1"/>
  <c r="G187" i="3"/>
  <c r="K187" i="3" s="1"/>
  <c r="I186" i="3"/>
  <c r="G186" i="3"/>
  <c r="K186" i="3" s="1"/>
  <c r="I185" i="3"/>
  <c r="P185" i="3" s="1"/>
  <c r="G185" i="3"/>
  <c r="K185" i="3" s="1"/>
  <c r="I184" i="3"/>
  <c r="P184" i="3" s="1"/>
  <c r="G184" i="3"/>
  <c r="K184" i="3" s="1"/>
  <c r="V184" i="3" l="1"/>
  <c r="Y184" i="3"/>
  <c r="Z184" i="3" s="1"/>
  <c r="AB184" i="3"/>
  <c r="AC184" i="3" s="1"/>
  <c r="AB186" i="3"/>
  <c r="AC186" i="3" s="1"/>
  <c r="Y186" i="3"/>
  <c r="Z186" i="3" s="1"/>
  <c r="V186" i="3"/>
  <c r="AB188" i="3"/>
  <c r="AC188" i="3" s="1"/>
  <c r="Y188" i="3"/>
  <c r="Z188" i="3" s="1"/>
  <c r="V188" i="3"/>
  <c r="AB190" i="3"/>
  <c r="AC190" i="3" s="1"/>
  <c r="Y190" i="3"/>
  <c r="Z190" i="3" s="1"/>
  <c r="V190" i="3"/>
  <c r="AB192" i="3"/>
  <c r="AC192" i="3" s="1"/>
  <c r="Y192" i="3"/>
  <c r="Z192" i="3" s="1"/>
  <c r="V192" i="3"/>
  <c r="AB194" i="3"/>
  <c r="AC194" i="3" s="1"/>
  <c r="Y194" i="3"/>
  <c r="Z194" i="3" s="1"/>
  <c r="V194" i="3"/>
  <c r="AB196" i="3"/>
  <c r="AC196" i="3" s="1"/>
  <c r="Y196" i="3"/>
  <c r="Z196" i="3" s="1"/>
  <c r="V196" i="3"/>
  <c r="AB198" i="3"/>
  <c r="AC198" i="3" s="1"/>
  <c r="Y198" i="3"/>
  <c r="Z198" i="3" s="1"/>
  <c r="V198" i="3"/>
  <c r="AB200" i="3"/>
  <c r="AC200" i="3" s="1"/>
  <c r="Y200" i="3"/>
  <c r="Z200" i="3" s="1"/>
  <c r="V200" i="3"/>
  <c r="AB202" i="3"/>
  <c r="AC202" i="3" s="1"/>
  <c r="Y202" i="3"/>
  <c r="Z202" i="3" s="1"/>
  <c r="V202" i="3"/>
  <c r="AB204" i="3"/>
  <c r="AC204" i="3" s="1"/>
  <c r="Y204" i="3"/>
  <c r="Z204" i="3" s="1"/>
  <c r="V204" i="3"/>
  <c r="AB206" i="3"/>
  <c r="AC206" i="3" s="1"/>
  <c r="Y206" i="3"/>
  <c r="Z206" i="3" s="1"/>
  <c r="V206" i="3"/>
  <c r="AB208" i="3"/>
  <c r="AC208" i="3" s="1"/>
  <c r="Y208" i="3"/>
  <c r="Z208" i="3" s="1"/>
  <c r="V208" i="3"/>
  <c r="AB210" i="3"/>
  <c r="AC210" i="3" s="1"/>
  <c r="Y210" i="3"/>
  <c r="Z210" i="3" s="1"/>
  <c r="V210" i="3"/>
  <c r="AB212" i="3"/>
  <c r="AC212" i="3" s="1"/>
  <c r="Y212" i="3"/>
  <c r="Z212" i="3" s="1"/>
  <c r="V212" i="3"/>
  <c r="AB214" i="3"/>
  <c r="AC214" i="3" s="1"/>
  <c r="Y214" i="3"/>
  <c r="Z214" i="3" s="1"/>
  <c r="V214" i="3"/>
  <c r="AB216" i="3"/>
  <c r="AC216" i="3" s="1"/>
  <c r="Y216" i="3"/>
  <c r="Z216" i="3" s="1"/>
  <c r="V216" i="3"/>
  <c r="AB218" i="3"/>
  <c r="AC218" i="3" s="1"/>
  <c r="Y218" i="3"/>
  <c r="Z218" i="3" s="1"/>
  <c r="V218" i="3"/>
  <c r="AB220" i="3"/>
  <c r="AC220" i="3" s="1"/>
  <c r="Y220" i="3"/>
  <c r="Z220" i="3" s="1"/>
  <c r="V220" i="3"/>
  <c r="AB222" i="3"/>
  <c r="AC222" i="3" s="1"/>
  <c r="Y222" i="3"/>
  <c r="Z222" i="3" s="1"/>
  <c r="V222" i="3"/>
  <c r="AB224" i="3"/>
  <c r="AC224" i="3" s="1"/>
  <c r="Y224" i="3"/>
  <c r="Z224" i="3" s="1"/>
  <c r="V224" i="3"/>
  <c r="AB226" i="3"/>
  <c r="AC226" i="3" s="1"/>
  <c r="Y226" i="3"/>
  <c r="Z226" i="3" s="1"/>
  <c r="V226" i="3"/>
  <c r="AB228" i="3"/>
  <c r="AC228" i="3" s="1"/>
  <c r="Y228" i="3"/>
  <c r="Z228" i="3" s="1"/>
  <c r="V228" i="3"/>
  <c r="AB230" i="3"/>
  <c r="AC230" i="3" s="1"/>
  <c r="Y230" i="3"/>
  <c r="Z230" i="3" s="1"/>
  <c r="V230" i="3"/>
  <c r="AB232" i="3"/>
  <c r="AC232" i="3" s="1"/>
  <c r="Y232" i="3"/>
  <c r="Z232" i="3" s="1"/>
  <c r="V232" i="3"/>
  <c r="AB234" i="3"/>
  <c r="AC234" i="3" s="1"/>
  <c r="Y234" i="3"/>
  <c r="Z234" i="3" s="1"/>
  <c r="V234" i="3"/>
  <c r="AB236" i="3"/>
  <c r="AC236" i="3" s="1"/>
  <c r="Y236" i="3"/>
  <c r="Z236" i="3" s="1"/>
  <c r="V236" i="3"/>
  <c r="AB238" i="3"/>
  <c r="AC238" i="3" s="1"/>
  <c r="Y238" i="3"/>
  <c r="Z238" i="3" s="1"/>
  <c r="V238" i="3"/>
  <c r="AB240" i="3"/>
  <c r="AC240" i="3" s="1"/>
  <c r="Y240" i="3"/>
  <c r="Z240" i="3" s="1"/>
  <c r="V240" i="3"/>
  <c r="AB242" i="3"/>
  <c r="AC242" i="3" s="1"/>
  <c r="Y242" i="3"/>
  <c r="Z242" i="3" s="1"/>
  <c r="V242" i="3"/>
  <c r="AB244" i="3"/>
  <c r="AC244" i="3" s="1"/>
  <c r="Y244" i="3"/>
  <c r="Z244" i="3" s="1"/>
  <c r="V244" i="3"/>
  <c r="AB246" i="3"/>
  <c r="AC246" i="3" s="1"/>
  <c r="Y246" i="3"/>
  <c r="Z246" i="3" s="1"/>
  <c r="V246" i="3"/>
  <c r="AB248" i="3"/>
  <c r="AC248" i="3" s="1"/>
  <c r="Y248" i="3"/>
  <c r="Z248" i="3" s="1"/>
  <c r="V248" i="3"/>
  <c r="AB250" i="3"/>
  <c r="AC250" i="3" s="1"/>
  <c r="Y250" i="3"/>
  <c r="Z250" i="3" s="1"/>
  <c r="V250" i="3"/>
  <c r="AB252" i="3"/>
  <c r="AC252" i="3" s="1"/>
  <c r="Y252" i="3"/>
  <c r="Z252" i="3" s="1"/>
  <c r="V252" i="3"/>
  <c r="AB254" i="3"/>
  <c r="AC254" i="3" s="1"/>
  <c r="Y254" i="3"/>
  <c r="Z254" i="3" s="1"/>
  <c r="V254" i="3"/>
  <c r="AB256" i="3"/>
  <c r="AC256" i="3" s="1"/>
  <c r="Y256" i="3"/>
  <c r="Z256" i="3" s="1"/>
  <c r="V256" i="3"/>
  <c r="AB258" i="3"/>
  <c r="AC258" i="3" s="1"/>
  <c r="Y258" i="3"/>
  <c r="Z258" i="3" s="1"/>
  <c r="V258" i="3"/>
  <c r="AB260" i="3"/>
  <c r="AC260" i="3" s="1"/>
  <c r="Y260" i="3"/>
  <c r="Z260" i="3" s="1"/>
  <c r="V260" i="3"/>
  <c r="AB262" i="3"/>
  <c r="AC262" i="3" s="1"/>
  <c r="Y262" i="3"/>
  <c r="Z262" i="3" s="1"/>
  <c r="V262" i="3"/>
  <c r="AB264" i="3"/>
  <c r="AC264" i="3" s="1"/>
  <c r="Y264" i="3"/>
  <c r="Z264" i="3" s="1"/>
  <c r="V264" i="3"/>
  <c r="AB266" i="3"/>
  <c r="AC266" i="3" s="1"/>
  <c r="Y266" i="3"/>
  <c r="Z266" i="3" s="1"/>
  <c r="V266" i="3"/>
  <c r="AB268" i="3"/>
  <c r="AC268" i="3" s="1"/>
  <c r="Y268" i="3"/>
  <c r="Z268" i="3" s="1"/>
  <c r="V268" i="3"/>
  <c r="AB271" i="3"/>
  <c r="AC271" i="3" s="1"/>
  <c r="Y271" i="3"/>
  <c r="Z271" i="3" s="1"/>
  <c r="V271" i="3"/>
  <c r="AB273" i="3"/>
  <c r="AC273" i="3" s="1"/>
  <c r="Y273" i="3"/>
  <c r="Z273" i="3" s="1"/>
  <c r="V273" i="3"/>
  <c r="AB274" i="3"/>
  <c r="AC274" i="3" s="1"/>
  <c r="Y274" i="3"/>
  <c r="Z274" i="3" s="1"/>
  <c r="V274" i="3"/>
  <c r="AB276" i="3"/>
  <c r="AC276" i="3" s="1"/>
  <c r="Y276" i="3"/>
  <c r="Z276" i="3" s="1"/>
  <c r="V276" i="3"/>
  <c r="AB279" i="3"/>
  <c r="AC279" i="3" s="1"/>
  <c r="Y279" i="3"/>
  <c r="Z279" i="3" s="1"/>
  <c r="V279" i="3"/>
  <c r="AB281" i="3"/>
  <c r="AC281" i="3" s="1"/>
  <c r="Y281" i="3"/>
  <c r="Z281" i="3" s="1"/>
  <c r="V281" i="3"/>
  <c r="AB283" i="3"/>
  <c r="AC283" i="3" s="1"/>
  <c r="Y283" i="3"/>
  <c r="Z283" i="3" s="1"/>
  <c r="V283" i="3"/>
  <c r="AB285" i="3"/>
  <c r="AC285" i="3" s="1"/>
  <c r="Y285" i="3"/>
  <c r="Z285" i="3" s="1"/>
  <c r="V285" i="3"/>
  <c r="AB287" i="3"/>
  <c r="AC287" i="3" s="1"/>
  <c r="Y287" i="3"/>
  <c r="Z287" i="3" s="1"/>
  <c r="V287" i="3"/>
  <c r="AB289" i="3"/>
  <c r="AC289" i="3" s="1"/>
  <c r="Y289" i="3"/>
  <c r="Z289" i="3" s="1"/>
  <c r="V289" i="3"/>
  <c r="AB290" i="3"/>
  <c r="AC290" i="3" s="1"/>
  <c r="Y290" i="3"/>
  <c r="Z290" i="3" s="1"/>
  <c r="V290" i="3"/>
  <c r="AB292" i="3"/>
  <c r="AC292" i="3" s="1"/>
  <c r="Y292" i="3"/>
  <c r="Z292" i="3" s="1"/>
  <c r="V292" i="3"/>
  <c r="AB294" i="3"/>
  <c r="AC294" i="3" s="1"/>
  <c r="Y294" i="3"/>
  <c r="Z294" i="3" s="1"/>
  <c r="V294" i="3"/>
  <c r="AB296" i="3"/>
  <c r="AC296" i="3" s="1"/>
  <c r="Y296" i="3"/>
  <c r="Z296" i="3" s="1"/>
  <c r="V296" i="3"/>
  <c r="AB299" i="3"/>
  <c r="AC299" i="3" s="1"/>
  <c r="Y299" i="3"/>
  <c r="Z299" i="3" s="1"/>
  <c r="V299" i="3"/>
  <c r="AB300" i="3"/>
  <c r="AC300" i="3" s="1"/>
  <c r="Y300" i="3"/>
  <c r="Z300" i="3" s="1"/>
  <c r="V300" i="3"/>
  <c r="AB302" i="3"/>
  <c r="AC302" i="3" s="1"/>
  <c r="Y302" i="3"/>
  <c r="Z302" i="3" s="1"/>
  <c r="V302" i="3"/>
  <c r="AB304" i="3"/>
  <c r="AC304" i="3" s="1"/>
  <c r="Y304" i="3"/>
  <c r="Z304" i="3" s="1"/>
  <c r="V304" i="3"/>
  <c r="AB306" i="3"/>
  <c r="AC306" i="3" s="1"/>
  <c r="Y306" i="3"/>
  <c r="Z306" i="3" s="1"/>
  <c r="V306" i="3"/>
  <c r="AB308" i="3"/>
  <c r="AC308" i="3" s="1"/>
  <c r="Y308" i="3"/>
  <c r="Z308" i="3" s="1"/>
  <c r="V308" i="3"/>
  <c r="AB310" i="3"/>
  <c r="AC310" i="3" s="1"/>
  <c r="Y310" i="3"/>
  <c r="Z310" i="3" s="1"/>
  <c r="V310" i="3"/>
  <c r="AB312" i="3"/>
  <c r="AC312" i="3" s="1"/>
  <c r="Y312" i="3"/>
  <c r="Z312" i="3" s="1"/>
  <c r="V312" i="3"/>
  <c r="AB314" i="3"/>
  <c r="AC314" i="3" s="1"/>
  <c r="Y314" i="3"/>
  <c r="Z314" i="3" s="1"/>
  <c r="V314" i="3"/>
  <c r="AB316" i="3"/>
  <c r="AC316" i="3" s="1"/>
  <c r="Y316" i="3"/>
  <c r="Z316" i="3" s="1"/>
  <c r="V316" i="3"/>
  <c r="AB318" i="3"/>
  <c r="AC318" i="3" s="1"/>
  <c r="Y318" i="3"/>
  <c r="Z318" i="3" s="1"/>
  <c r="V318" i="3"/>
  <c r="AB320" i="3"/>
  <c r="AC320" i="3" s="1"/>
  <c r="Y320" i="3"/>
  <c r="Z320" i="3" s="1"/>
  <c r="V320" i="3"/>
  <c r="AB322" i="3"/>
  <c r="AC322" i="3" s="1"/>
  <c r="Y322" i="3"/>
  <c r="Z322" i="3" s="1"/>
  <c r="V322" i="3"/>
  <c r="AB324" i="3"/>
  <c r="AC324" i="3" s="1"/>
  <c r="Y324" i="3"/>
  <c r="Z324" i="3" s="1"/>
  <c r="V324" i="3"/>
  <c r="AB326" i="3"/>
  <c r="AC326" i="3" s="1"/>
  <c r="Y326" i="3"/>
  <c r="Z326" i="3" s="1"/>
  <c r="V326" i="3"/>
  <c r="AB328" i="3"/>
  <c r="AC328" i="3" s="1"/>
  <c r="Y328" i="3"/>
  <c r="Z328" i="3" s="1"/>
  <c r="V328" i="3"/>
  <c r="AB330" i="3"/>
  <c r="AC330" i="3" s="1"/>
  <c r="Y330" i="3"/>
  <c r="Z330" i="3" s="1"/>
  <c r="V330" i="3"/>
  <c r="AB332" i="3"/>
  <c r="AC332" i="3" s="1"/>
  <c r="Y332" i="3"/>
  <c r="Z332" i="3" s="1"/>
  <c r="V332" i="3"/>
  <c r="AB334" i="3"/>
  <c r="AC334" i="3" s="1"/>
  <c r="Y334" i="3"/>
  <c r="Z334" i="3" s="1"/>
  <c r="V334" i="3"/>
  <c r="AB336" i="3"/>
  <c r="AC336" i="3" s="1"/>
  <c r="Y336" i="3"/>
  <c r="Z336" i="3" s="1"/>
  <c r="V336" i="3"/>
  <c r="AB338" i="3"/>
  <c r="AC338" i="3" s="1"/>
  <c r="Y338" i="3"/>
  <c r="Z338" i="3" s="1"/>
  <c r="V338" i="3"/>
  <c r="AB340" i="3"/>
  <c r="AC340" i="3" s="1"/>
  <c r="Y340" i="3"/>
  <c r="Z340" i="3" s="1"/>
  <c r="V340" i="3"/>
  <c r="AB342" i="3"/>
  <c r="AC342" i="3" s="1"/>
  <c r="Y342" i="3"/>
  <c r="Z342" i="3" s="1"/>
  <c r="V342" i="3"/>
  <c r="AB344" i="3"/>
  <c r="AC344" i="3" s="1"/>
  <c r="Y344" i="3"/>
  <c r="Z344" i="3" s="1"/>
  <c r="V344" i="3"/>
  <c r="AB346" i="3"/>
  <c r="AC346" i="3" s="1"/>
  <c r="Y346" i="3"/>
  <c r="Z346" i="3" s="1"/>
  <c r="V346" i="3"/>
  <c r="AB348" i="3"/>
  <c r="AC348" i="3" s="1"/>
  <c r="Y348" i="3"/>
  <c r="Z348" i="3" s="1"/>
  <c r="V348" i="3"/>
  <c r="AB350" i="3"/>
  <c r="AC350" i="3" s="1"/>
  <c r="Y350" i="3"/>
  <c r="Z350" i="3" s="1"/>
  <c r="V350" i="3"/>
  <c r="AB352" i="3"/>
  <c r="AC352" i="3" s="1"/>
  <c r="Y352" i="3"/>
  <c r="Z352" i="3" s="1"/>
  <c r="V352" i="3"/>
  <c r="AB354" i="3"/>
  <c r="AC354" i="3" s="1"/>
  <c r="Y354" i="3"/>
  <c r="Z354" i="3" s="1"/>
  <c r="V354" i="3"/>
  <c r="AB356" i="3"/>
  <c r="AC356" i="3" s="1"/>
  <c r="Y356" i="3"/>
  <c r="Z356" i="3" s="1"/>
  <c r="V356" i="3"/>
  <c r="AB358" i="3"/>
  <c r="AC358" i="3" s="1"/>
  <c r="Y358" i="3"/>
  <c r="Z358" i="3" s="1"/>
  <c r="V358" i="3"/>
  <c r="AB360" i="3"/>
  <c r="AC360" i="3" s="1"/>
  <c r="Y360" i="3"/>
  <c r="Z360" i="3" s="1"/>
  <c r="V360" i="3"/>
  <c r="AB362" i="3"/>
  <c r="AC362" i="3" s="1"/>
  <c r="Y362" i="3"/>
  <c r="Z362" i="3" s="1"/>
  <c r="V362" i="3"/>
  <c r="AB364" i="3"/>
  <c r="AC364" i="3" s="1"/>
  <c r="Y364" i="3"/>
  <c r="Z364" i="3" s="1"/>
  <c r="V364" i="3"/>
  <c r="AB366" i="3"/>
  <c r="AC366" i="3" s="1"/>
  <c r="Y366" i="3"/>
  <c r="Z366" i="3" s="1"/>
  <c r="V366" i="3"/>
  <c r="AB368" i="3"/>
  <c r="AC368" i="3" s="1"/>
  <c r="Y368" i="3"/>
  <c r="Z368" i="3" s="1"/>
  <c r="V368" i="3"/>
  <c r="AB370" i="3"/>
  <c r="AC370" i="3" s="1"/>
  <c r="Y370" i="3"/>
  <c r="Z370" i="3" s="1"/>
  <c r="V370" i="3"/>
  <c r="AB372" i="3"/>
  <c r="AC372" i="3" s="1"/>
  <c r="Y372" i="3"/>
  <c r="Z372" i="3" s="1"/>
  <c r="V372" i="3"/>
  <c r="AB374" i="3"/>
  <c r="AC374" i="3" s="1"/>
  <c r="Y374" i="3"/>
  <c r="Z374" i="3" s="1"/>
  <c r="V374" i="3"/>
  <c r="AB376" i="3"/>
  <c r="AC376" i="3" s="1"/>
  <c r="Y376" i="3"/>
  <c r="Z376" i="3" s="1"/>
  <c r="V376" i="3"/>
  <c r="AB378" i="3"/>
  <c r="AC378" i="3" s="1"/>
  <c r="Y378" i="3"/>
  <c r="Z378" i="3" s="1"/>
  <c r="V378" i="3"/>
  <c r="AB380" i="3"/>
  <c r="AC380" i="3" s="1"/>
  <c r="Y380" i="3"/>
  <c r="Z380" i="3" s="1"/>
  <c r="V380" i="3"/>
  <c r="AB382" i="3"/>
  <c r="AC382" i="3" s="1"/>
  <c r="Y382" i="3"/>
  <c r="Z382" i="3" s="1"/>
  <c r="V382" i="3"/>
  <c r="AB384" i="3"/>
  <c r="AC384" i="3" s="1"/>
  <c r="Y384" i="3"/>
  <c r="Z384" i="3" s="1"/>
  <c r="V384" i="3"/>
  <c r="AB386" i="3"/>
  <c r="AC386" i="3" s="1"/>
  <c r="Y386" i="3"/>
  <c r="Z386" i="3" s="1"/>
  <c r="V386" i="3"/>
  <c r="AB388" i="3"/>
  <c r="AC388" i="3" s="1"/>
  <c r="Y388" i="3"/>
  <c r="Z388" i="3" s="1"/>
  <c r="V388" i="3"/>
  <c r="AB390" i="3"/>
  <c r="AC390" i="3" s="1"/>
  <c r="Y390" i="3"/>
  <c r="Z390" i="3" s="1"/>
  <c r="V390" i="3"/>
  <c r="AB392" i="3"/>
  <c r="AC392" i="3" s="1"/>
  <c r="Y392" i="3"/>
  <c r="Z392" i="3" s="1"/>
  <c r="V392" i="3"/>
  <c r="AB394" i="3"/>
  <c r="AC394" i="3" s="1"/>
  <c r="Y394" i="3"/>
  <c r="Z394" i="3" s="1"/>
  <c r="V394" i="3"/>
  <c r="AB396" i="3"/>
  <c r="AC396" i="3" s="1"/>
  <c r="Y396" i="3"/>
  <c r="Z396" i="3" s="1"/>
  <c r="V396" i="3"/>
  <c r="AB398" i="3"/>
  <c r="AC398" i="3" s="1"/>
  <c r="Y398" i="3"/>
  <c r="Z398" i="3" s="1"/>
  <c r="V398" i="3"/>
  <c r="AB400" i="3"/>
  <c r="AC400" i="3" s="1"/>
  <c r="Y400" i="3"/>
  <c r="Z400" i="3" s="1"/>
  <c r="V400" i="3"/>
  <c r="AB402" i="3"/>
  <c r="AC402" i="3" s="1"/>
  <c r="Y402" i="3"/>
  <c r="Z402" i="3" s="1"/>
  <c r="V402" i="3"/>
  <c r="AB404" i="3"/>
  <c r="AC404" i="3" s="1"/>
  <c r="Y404" i="3"/>
  <c r="Z404" i="3" s="1"/>
  <c r="V404" i="3"/>
  <c r="AB406" i="3"/>
  <c r="AC406" i="3" s="1"/>
  <c r="Y406" i="3"/>
  <c r="Z406" i="3" s="1"/>
  <c r="V406" i="3"/>
  <c r="AB408" i="3"/>
  <c r="AC408" i="3" s="1"/>
  <c r="Y408" i="3"/>
  <c r="Z408" i="3" s="1"/>
  <c r="V408" i="3"/>
  <c r="AB409" i="3"/>
  <c r="AC409" i="3" s="1"/>
  <c r="Y409" i="3"/>
  <c r="Z409" i="3" s="1"/>
  <c r="V409" i="3"/>
  <c r="AB411" i="3"/>
  <c r="AC411" i="3" s="1"/>
  <c r="Y411" i="3"/>
  <c r="Z411" i="3" s="1"/>
  <c r="V411" i="3"/>
  <c r="AB413" i="3"/>
  <c r="AC413" i="3" s="1"/>
  <c r="Y413" i="3"/>
  <c r="Z413" i="3" s="1"/>
  <c r="V413" i="3"/>
  <c r="AB415" i="3"/>
  <c r="AC415" i="3" s="1"/>
  <c r="Y415" i="3"/>
  <c r="Z415" i="3" s="1"/>
  <c r="V415" i="3"/>
  <c r="AB417" i="3"/>
  <c r="AC417" i="3" s="1"/>
  <c r="Y417" i="3"/>
  <c r="Z417" i="3" s="1"/>
  <c r="V417" i="3"/>
  <c r="AB419" i="3"/>
  <c r="AC419" i="3" s="1"/>
  <c r="Y419" i="3"/>
  <c r="Z419" i="3" s="1"/>
  <c r="V419" i="3"/>
  <c r="AB421" i="3"/>
  <c r="AC421" i="3" s="1"/>
  <c r="Y421" i="3"/>
  <c r="Z421" i="3" s="1"/>
  <c r="V421" i="3"/>
  <c r="AB423" i="3"/>
  <c r="AC423" i="3" s="1"/>
  <c r="Y423" i="3"/>
  <c r="Z423" i="3" s="1"/>
  <c r="V423" i="3"/>
  <c r="AB425" i="3"/>
  <c r="AC425" i="3" s="1"/>
  <c r="Y425" i="3"/>
  <c r="Z425" i="3" s="1"/>
  <c r="V425" i="3"/>
  <c r="AB427" i="3"/>
  <c r="AC427" i="3" s="1"/>
  <c r="Y427" i="3"/>
  <c r="Z427" i="3" s="1"/>
  <c r="V427" i="3"/>
  <c r="AB429" i="3"/>
  <c r="AC429" i="3" s="1"/>
  <c r="Y429" i="3"/>
  <c r="Z429" i="3" s="1"/>
  <c r="V429" i="3"/>
  <c r="AB431" i="3"/>
  <c r="AC431" i="3" s="1"/>
  <c r="Y431" i="3"/>
  <c r="Z431" i="3" s="1"/>
  <c r="V431" i="3"/>
  <c r="AB433" i="3"/>
  <c r="AC433" i="3" s="1"/>
  <c r="Y433" i="3"/>
  <c r="Z433" i="3" s="1"/>
  <c r="V433" i="3"/>
  <c r="AB435" i="3"/>
  <c r="AC435" i="3" s="1"/>
  <c r="Y435" i="3"/>
  <c r="Z435" i="3" s="1"/>
  <c r="V435" i="3"/>
  <c r="AB437" i="3"/>
  <c r="AC437" i="3" s="1"/>
  <c r="Y437" i="3"/>
  <c r="Z437" i="3" s="1"/>
  <c r="V437" i="3"/>
  <c r="AB439" i="3"/>
  <c r="AC439" i="3" s="1"/>
  <c r="Y439" i="3"/>
  <c r="Z439" i="3" s="1"/>
  <c r="V439" i="3"/>
  <c r="AB441" i="3"/>
  <c r="AC441" i="3" s="1"/>
  <c r="Y441" i="3"/>
  <c r="Z441" i="3" s="1"/>
  <c r="V441" i="3"/>
  <c r="AB443" i="3"/>
  <c r="AC443" i="3" s="1"/>
  <c r="Y443" i="3"/>
  <c r="Z443" i="3" s="1"/>
  <c r="V443" i="3"/>
  <c r="AB445" i="3"/>
  <c r="AC445" i="3" s="1"/>
  <c r="Y445" i="3"/>
  <c r="Z445" i="3" s="1"/>
  <c r="V445" i="3"/>
  <c r="AB447" i="3"/>
  <c r="AC447" i="3" s="1"/>
  <c r="Y447" i="3"/>
  <c r="Z447" i="3" s="1"/>
  <c r="V447" i="3"/>
  <c r="AB449" i="3"/>
  <c r="AC449" i="3" s="1"/>
  <c r="Y449" i="3"/>
  <c r="Z449" i="3" s="1"/>
  <c r="V449" i="3"/>
  <c r="AB451" i="3"/>
  <c r="AC451" i="3" s="1"/>
  <c r="Y451" i="3"/>
  <c r="Z451" i="3" s="1"/>
  <c r="V451" i="3"/>
  <c r="AB453" i="3"/>
  <c r="AC453" i="3" s="1"/>
  <c r="Y453" i="3"/>
  <c r="Z453" i="3" s="1"/>
  <c r="V453" i="3"/>
  <c r="AB455" i="3"/>
  <c r="AC455" i="3" s="1"/>
  <c r="Y455" i="3"/>
  <c r="Z455" i="3" s="1"/>
  <c r="V455" i="3"/>
  <c r="AB457" i="3"/>
  <c r="AC457" i="3" s="1"/>
  <c r="Y457" i="3"/>
  <c r="Z457" i="3" s="1"/>
  <c r="V457" i="3"/>
  <c r="AB459" i="3"/>
  <c r="AC459" i="3" s="1"/>
  <c r="Y459" i="3"/>
  <c r="Z459" i="3" s="1"/>
  <c r="V459" i="3"/>
  <c r="AB461" i="3"/>
  <c r="AC461" i="3" s="1"/>
  <c r="Y461" i="3"/>
  <c r="Z461" i="3" s="1"/>
  <c r="V461" i="3"/>
  <c r="AB463" i="3"/>
  <c r="AC463" i="3" s="1"/>
  <c r="Y463" i="3"/>
  <c r="Z463" i="3" s="1"/>
  <c r="V463" i="3"/>
  <c r="AB465" i="3"/>
  <c r="AC465" i="3" s="1"/>
  <c r="Y465" i="3"/>
  <c r="Z465" i="3" s="1"/>
  <c r="V465" i="3"/>
  <c r="AB467" i="3"/>
  <c r="AC467" i="3" s="1"/>
  <c r="Y467" i="3"/>
  <c r="Z467" i="3" s="1"/>
  <c r="V467" i="3"/>
  <c r="AB469" i="3"/>
  <c r="AC469" i="3" s="1"/>
  <c r="Y469" i="3"/>
  <c r="Z469" i="3" s="1"/>
  <c r="V469" i="3"/>
  <c r="AB471" i="3"/>
  <c r="AC471" i="3" s="1"/>
  <c r="Y471" i="3"/>
  <c r="Z471" i="3" s="1"/>
  <c r="V471" i="3"/>
  <c r="AB473" i="3"/>
  <c r="AC473" i="3" s="1"/>
  <c r="Y473" i="3"/>
  <c r="Z473" i="3" s="1"/>
  <c r="V473" i="3"/>
  <c r="AB475" i="3"/>
  <c r="AC475" i="3" s="1"/>
  <c r="Y475" i="3"/>
  <c r="Z475" i="3" s="1"/>
  <c r="V475" i="3"/>
  <c r="AB477" i="3"/>
  <c r="AC477" i="3" s="1"/>
  <c r="Y477" i="3"/>
  <c r="Z477" i="3" s="1"/>
  <c r="V477" i="3"/>
  <c r="AB479" i="3"/>
  <c r="AC479" i="3" s="1"/>
  <c r="Y479" i="3"/>
  <c r="Z479" i="3" s="1"/>
  <c r="V479" i="3"/>
  <c r="AB481" i="3"/>
  <c r="AC481" i="3" s="1"/>
  <c r="Y481" i="3"/>
  <c r="Z481" i="3" s="1"/>
  <c r="V481" i="3"/>
  <c r="AB483" i="3"/>
  <c r="AC483" i="3" s="1"/>
  <c r="Y483" i="3"/>
  <c r="Z483" i="3" s="1"/>
  <c r="V483" i="3"/>
  <c r="AB485" i="3"/>
  <c r="AC485" i="3" s="1"/>
  <c r="Y485" i="3"/>
  <c r="Z485" i="3" s="1"/>
  <c r="V485" i="3"/>
  <c r="AB487" i="3"/>
  <c r="AC487" i="3" s="1"/>
  <c r="Y487" i="3"/>
  <c r="Z487" i="3" s="1"/>
  <c r="V487" i="3"/>
  <c r="AB489" i="3"/>
  <c r="AC489" i="3" s="1"/>
  <c r="Y489" i="3"/>
  <c r="Z489" i="3" s="1"/>
  <c r="V489" i="3"/>
  <c r="AB491" i="3"/>
  <c r="AC491" i="3" s="1"/>
  <c r="Y491" i="3"/>
  <c r="Z491" i="3" s="1"/>
  <c r="V491" i="3"/>
  <c r="AB493" i="3"/>
  <c r="AC493" i="3" s="1"/>
  <c r="Y493" i="3"/>
  <c r="Z493" i="3" s="1"/>
  <c r="V493" i="3"/>
  <c r="AB495" i="3"/>
  <c r="AC495" i="3" s="1"/>
  <c r="Y495" i="3"/>
  <c r="Z495" i="3" s="1"/>
  <c r="V495" i="3"/>
  <c r="AB497" i="3"/>
  <c r="AC497" i="3" s="1"/>
  <c r="Y497" i="3"/>
  <c r="Z497" i="3" s="1"/>
  <c r="V497" i="3"/>
  <c r="AB499" i="3"/>
  <c r="AC499" i="3" s="1"/>
  <c r="Y499" i="3"/>
  <c r="Z499" i="3" s="1"/>
  <c r="V499" i="3"/>
  <c r="AB501" i="3"/>
  <c r="AC501" i="3" s="1"/>
  <c r="Y501" i="3"/>
  <c r="Z501" i="3" s="1"/>
  <c r="V501" i="3"/>
  <c r="Y503" i="3"/>
  <c r="Z503" i="3" s="1"/>
  <c r="AB503" i="3"/>
  <c r="AC503" i="3" s="1"/>
  <c r="V503" i="3"/>
  <c r="Y505" i="3"/>
  <c r="Z505" i="3" s="1"/>
  <c r="AB505" i="3"/>
  <c r="AC505" i="3" s="1"/>
  <c r="V505" i="3"/>
  <c r="Y507" i="3"/>
  <c r="Z507" i="3" s="1"/>
  <c r="AB507" i="3"/>
  <c r="AC507" i="3" s="1"/>
  <c r="V507" i="3"/>
  <c r="Y509" i="3"/>
  <c r="Z509" i="3" s="1"/>
  <c r="AB509" i="3"/>
  <c r="AC509" i="3" s="1"/>
  <c r="V509" i="3"/>
  <c r="Y511" i="3"/>
  <c r="Z511" i="3" s="1"/>
  <c r="AB511" i="3"/>
  <c r="AC511" i="3" s="1"/>
  <c r="V511" i="3"/>
  <c r="Y513" i="3"/>
  <c r="Z513" i="3" s="1"/>
  <c r="AB513" i="3"/>
  <c r="AC513" i="3" s="1"/>
  <c r="V513" i="3"/>
  <c r="AB514" i="3"/>
  <c r="AC514" i="3" s="1"/>
  <c r="Y514" i="3"/>
  <c r="Z514" i="3" s="1"/>
  <c r="V514" i="3"/>
  <c r="AB516" i="3"/>
  <c r="AC516" i="3" s="1"/>
  <c r="Y516" i="3"/>
  <c r="Z516" i="3" s="1"/>
  <c r="V516" i="3"/>
  <c r="AB518" i="3"/>
  <c r="AC518" i="3" s="1"/>
  <c r="Y518" i="3"/>
  <c r="Z518" i="3" s="1"/>
  <c r="V518" i="3"/>
  <c r="AB520" i="3"/>
  <c r="AC520" i="3" s="1"/>
  <c r="Y520" i="3"/>
  <c r="Z520" i="3" s="1"/>
  <c r="V520" i="3"/>
  <c r="AB522" i="3"/>
  <c r="AC522" i="3" s="1"/>
  <c r="Y522" i="3"/>
  <c r="Z522" i="3" s="1"/>
  <c r="V522" i="3"/>
  <c r="AB524" i="3"/>
  <c r="AC524" i="3" s="1"/>
  <c r="Y524" i="3"/>
  <c r="Z524" i="3" s="1"/>
  <c r="V524" i="3"/>
  <c r="AB526" i="3"/>
  <c r="AC526" i="3" s="1"/>
  <c r="Y526" i="3"/>
  <c r="Z526" i="3" s="1"/>
  <c r="V526" i="3"/>
  <c r="AB528" i="3"/>
  <c r="AC528" i="3" s="1"/>
  <c r="Y528" i="3"/>
  <c r="Z528" i="3" s="1"/>
  <c r="V528" i="3"/>
  <c r="AB530" i="3"/>
  <c r="AC530" i="3" s="1"/>
  <c r="Y530" i="3"/>
  <c r="Z530" i="3" s="1"/>
  <c r="V530" i="3"/>
  <c r="AB532" i="3"/>
  <c r="AC532" i="3" s="1"/>
  <c r="Y532" i="3"/>
  <c r="Z532" i="3" s="1"/>
  <c r="V532" i="3"/>
  <c r="AB534" i="3"/>
  <c r="AC534" i="3" s="1"/>
  <c r="Y534" i="3"/>
  <c r="Z534" i="3" s="1"/>
  <c r="V534" i="3"/>
  <c r="AB536" i="3"/>
  <c r="AC536" i="3" s="1"/>
  <c r="Y536" i="3"/>
  <c r="Z536" i="3" s="1"/>
  <c r="V536" i="3"/>
  <c r="AB538" i="3"/>
  <c r="AC538" i="3" s="1"/>
  <c r="Y538" i="3"/>
  <c r="Z538" i="3" s="1"/>
  <c r="V538" i="3"/>
  <c r="AB540" i="3"/>
  <c r="AC540" i="3" s="1"/>
  <c r="Y540" i="3"/>
  <c r="Z540" i="3" s="1"/>
  <c r="V540" i="3"/>
  <c r="AB542" i="3"/>
  <c r="AC542" i="3" s="1"/>
  <c r="Y542" i="3"/>
  <c r="Z542" i="3" s="1"/>
  <c r="V542" i="3"/>
  <c r="AB544" i="3"/>
  <c r="AC544" i="3" s="1"/>
  <c r="Y544" i="3"/>
  <c r="Z544" i="3" s="1"/>
  <c r="V544" i="3"/>
  <c r="AB546" i="3"/>
  <c r="AC546" i="3" s="1"/>
  <c r="Y546" i="3"/>
  <c r="Z546" i="3" s="1"/>
  <c r="V546" i="3"/>
  <c r="AB548" i="3"/>
  <c r="AC548" i="3" s="1"/>
  <c r="Y548" i="3"/>
  <c r="Z548" i="3" s="1"/>
  <c r="V548" i="3"/>
  <c r="AB550" i="3"/>
  <c r="AC550" i="3" s="1"/>
  <c r="Y550" i="3"/>
  <c r="Z550" i="3" s="1"/>
  <c r="V550" i="3"/>
  <c r="AB552" i="3"/>
  <c r="AC552" i="3" s="1"/>
  <c r="Y552" i="3"/>
  <c r="Z552" i="3" s="1"/>
  <c r="V552" i="3"/>
  <c r="AB554" i="3"/>
  <c r="AC554" i="3" s="1"/>
  <c r="Y554" i="3"/>
  <c r="Z554" i="3" s="1"/>
  <c r="V554" i="3"/>
  <c r="AB556" i="3"/>
  <c r="AC556" i="3" s="1"/>
  <c r="Y556" i="3"/>
  <c r="Z556" i="3" s="1"/>
  <c r="V556" i="3"/>
  <c r="AB558" i="3"/>
  <c r="AC558" i="3" s="1"/>
  <c r="Y558" i="3"/>
  <c r="Z558" i="3" s="1"/>
  <c r="V558" i="3"/>
  <c r="AB560" i="3"/>
  <c r="AC560" i="3" s="1"/>
  <c r="Y560" i="3"/>
  <c r="Z560" i="3" s="1"/>
  <c r="V560" i="3"/>
  <c r="AB562" i="3"/>
  <c r="AC562" i="3" s="1"/>
  <c r="Y562" i="3"/>
  <c r="Z562" i="3" s="1"/>
  <c r="V562" i="3"/>
  <c r="AB564" i="3"/>
  <c r="AC564" i="3" s="1"/>
  <c r="Y564" i="3"/>
  <c r="Z564" i="3" s="1"/>
  <c r="V564" i="3"/>
  <c r="AB566" i="3"/>
  <c r="AC566" i="3" s="1"/>
  <c r="Y566" i="3"/>
  <c r="Z566" i="3" s="1"/>
  <c r="V566" i="3"/>
  <c r="AB568" i="3"/>
  <c r="AC568" i="3" s="1"/>
  <c r="Y568" i="3"/>
  <c r="Z568" i="3" s="1"/>
  <c r="V568" i="3"/>
  <c r="AB570" i="3"/>
  <c r="AC570" i="3" s="1"/>
  <c r="Y570" i="3"/>
  <c r="Z570" i="3" s="1"/>
  <c r="V570" i="3"/>
  <c r="AB572" i="3"/>
  <c r="AC572" i="3" s="1"/>
  <c r="Y572" i="3"/>
  <c r="Z572" i="3" s="1"/>
  <c r="V572" i="3"/>
  <c r="AB574" i="3"/>
  <c r="AC574" i="3" s="1"/>
  <c r="Y574" i="3"/>
  <c r="Z574" i="3" s="1"/>
  <c r="V574" i="3"/>
  <c r="AB576" i="3"/>
  <c r="AC576" i="3" s="1"/>
  <c r="Y576" i="3"/>
  <c r="Z576" i="3" s="1"/>
  <c r="V576" i="3"/>
  <c r="AB578" i="3"/>
  <c r="AC578" i="3" s="1"/>
  <c r="Y578" i="3"/>
  <c r="Z578" i="3" s="1"/>
  <c r="V578" i="3"/>
  <c r="AB580" i="3"/>
  <c r="AC580" i="3" s="1"/>
  <c r="Y580" i="3"/>
  <c r="Z580" i="3" s="1"/>
  <c r="V580" i="3"/>
  <c r="AB582" i="3"/>
  <c r="AC582" i="3" s="1"/>
  <c r="Y582" i="3"/>
  <c r="Z582" i="3" s="1"/>
  <c r="V582" i="3"/>
  <c r="AB584" i="3"/>
  <c r="AC584" i="3" s="1"/>
  <c r="Y584" i="3"/>
  <c r="Z584" i="3" s="1"/>
  <c r="V584" i="3"/>
  <c r="AB586" i="3"/>
  <c r="AC586" i="3" s="1"/>
  <c r="Y586" i="3"/>
  <c r="Z586" i="3" s="1"/>
  <c r="V586" i="3"/>
  <c r="AB588" i="3"/>
  <c r="AC588" i="3" s="1"/>
  <c r="Y588" i="3"/>
  <c r="Z588" i="3" s="1"/>
  <c r="V588" i="3"/>
  <c r="AB590" i="3"/>
  <c r="AC590" i="3" s="1"/>
  <c r="Y590" i="3"/>
  <c r="Z590" i="3" s="1"/>
  <c r="V590" i="3"/>
  <c r="AB592" i="3"/>
  <c r="AC592" i="3" s="1"/>
  <c r="Y592" i="3"/>
  <c r="Z592" i="3" s="1"/>
  <c r="V592" i="3"/>
  <c r="AB594" i="3"/>
  <c r="AC594" i="3" s="1"/>
  <c r="Y594" i="3"/>
  <c r="Z594" i="3" s="1"/>
  <c r="V594" i="3"/>
  <c r="AB596" i="3"/>
  <c r="AC596" i="3" s="1"/>
  <c r="Y596" i="3"/>
  <c r="Z596" i="3" s="1"/>
  <c r="V596" i="3"/>
  <c r="AB598" i="3"/>
  <c r="AC598" i="3" s="1"/>
  <c r="Y598" i="3"/>
  <c r="Z598" i="3" s="1"/>
  <c r="V598" i="3"/>
  <c r="AB600" i="3"/>
  <c r="AC600" i="3" s="1"/>
  <c r="Y600" i="3"/>
  <c r="Z600" i="3" s="1"/>
  <c r="V600" i="3"/>
  <c r="AB602" i="3"/>
  <c r="AC602" i="3" s="1"/>
  <c r="Y602" i="3"/>
  <c r="Z602" i="3" s="1"/>
  <c r="V602" i="3"/>
  <c r="AB604" i="3"/>
  <c r="AC604" i="3" s="1"/>
  <c r="Y604" i="3"/>
  <c r="Z604" i="3" s="1"/>
  <c r="V604" i="3"/>
  <c r="AB606" i="3"/>
  <c r="AC606" i="3" s="1"/>
  <c r="Y606" i="3"/>
  <c r="Z606" i="3" s="1"/>
  <c r="V606" i="3"/>
  <c r="AB608" i="3"/>
  <c r="AC608" i="3" s="1"/>
  <c r="Y608" i="3"/>
  <c r="Z608" i="3" s="1"/>
  <c r="V608" i="3"/>
  <c r="AB610" i="3"/>
  <c r="AC610" i="3" s="1"/>
  <c r="Y610" i="3"/>
  <c r="Z610" i="3" s="1"/>
  <c r="V610" i="3"/>
  <c r="AB612" i="3"/>
  <c r="AC612" i="3" s="1"/>
  <c r="Y612" i="3"/>
  <c r="Z612" i="3" s="1"/>
  <c r="V612" i="3"/>
  <c r="AB614" i="3"/>
  <c r="AC614" i="3" s="1"/>
  <c r="Y614" i="3"/>
  <c r="Z614" i="3" s="1"/>
  <c r="V614" i="3"/>
  <c r="AB616" i="3"/>
  <c r="AC616" i="3" s="1"/>
  <c r="Y616" i="3"/>
  <c r="Z616" i="3" s="1"/>
  <c r="V616" i="3"/>
  <c r="AB618" i="3"/>
  <c r="AC618" i="3" s="1"/>
  <c r="Y618" i="3"/>
  <c r="Z618" i="3" s="1"/>
  <c r="V618" i="3"/>
  <c r="AB620" i="3"/>
  <c r="AC620" i="3" s="1"/>
  <c r="Y620" i="3"/>
  <c r="Z620" i="3" s="1"/>
  <c r="V620" i="3"/>
  <c r="AB622" i="3"/>
  <c r="AC622" i="3" s="1"/>
  <c r="Y622" i="3"/>
  <c r="Z622" i="3" s="1"/>
  <c r="V622" i="3"/>
  <c r="AB624" i="3"/>
  <c r="AC624" i="3" s="1"/>
  <c r="Y624" i="3"/>
  <c r="Z624" i="3" s="1"/>
  <c r="V624" i="3"/>
  <c r="AB626" i="3"/>
  <c r="AC626" i="3" s="1"/>
  <c r="Y626" i="3"/>
  <c r="Z626" i="3" s="1"/>
  <c r="V626" i="3"/>
  <c r="AB628" i="3"/>
  <c r="AC628" i="3" s="1"/>
  <c r="Y628" i="3"/>
  <c r="Z628" i="3" s="1"/>
  <c r="V628" i="3"/>
  <c r="AB630" i="3"/>
  <c r="AC630" i="3" s="1"/>
  <c r="Y630" i="3"/>
  <c r="Z630" i="3" s="1"/>
  <c r="V630" i="3"/>
  <c r="AB632" i="3"/>
  <c r="AC632" i="3" s="1"/>
  <c r="Y632" i="3"/>
  <c r="Z632" i="3" s="1"/>
  <c r="V632" i="3"/>
  <c r="AB634" i="3"/>
  <c r="AC634" i="3" s="1"/>
  <c r="Y634" i="3"/>
  <c r="Z634" i="3" s="1"/>
  <c r="V634" i="3"/>
  <c r="AB636" i="3"/>
  <c r="AC636" i="3" s="1"/>
  <c r="Y636" i="3"/>
  <c r="Z636" i="3" s="1"/>
  <c r="V636" i="3"/>
  <c r="AB638" i="3"/>
  <c r="AC638" i="3" s="1"/>
  <c r="Y638" i="3"/>
  <c r="Z638" i="3" s="1"/>
  <c r="V638" i="3"/>
  <c r="AB640" i="3"/>
  <c r="AC640" i="3" s="1"/>
  <c r="Y640" i="3"/>
  <c r="Z640" i="3" s="1"/>
  <c r="V640" i="3"/>
  <c r="AB642" i="3"/>
  <c r="AC642" i="3" s="1"/>
  <c r="Y642" i="3"/>
  <c r="Z642" i="3" s="1"/>
  <c r="V642" i="3"/>
  <c r="AB644" i="3"/>
  <c r="AC644" i="3" s="1"/>
  <c r="Y644" i="3"/>
  <c r="Z644" i="3" s="1"/>
  <c r="V644" i="3"/>
  <c r="AB646" i="3"/>
  <c r="AC646" i="3" s="1"/>
  <c r="Y646" i="3"/>
  <c r="Z646" i="3" s="1"/>
  <c r="V646" i="3"/>
  <c r="AB648" i="3"/>
  <c r="AC648" i="3" s="1"/>
  <c r="Y648" i="3"/>
  <c r="Z648" i="3" s="1"/>
  <c r="V648" i="3"/>
  <c r="AB650" i="3"/>
  <c r="AC650" i="3" s="1"/>
  <c r="Y650" i="3"/>
  <c r="Z650" i="3" s="1"/>
  <c r="V650" i="3"/>
  <c r="AB652" i="3"/>
  <c r="AC652" i="3" s="1"/>
  <c r="Y652" i="3"/>
  <c r="Z652" i="3" s="1"/>
  <c r="V652" i="3"/>
  <c r="AB654" i="3"/>
  <c r="AC654" i="3" s="1"/>
  <c r="Y654" i="3"/>
  <c r="Z654" i="3" s="1"/>
  <c r="V654" i="3"/>
  <c r="AB656" i="3"/>
  <c r="AC656" i="3" s="1"/>
  <c r="Y656" i="3"/>
  <c r="Z656" i="3" s="1"/>
  <c r="V656" i="3"/>
  <c r="AB658" i="3"/>
  <c r="AC658" i="3" s="1"/>
  <c r="Y658" i="3"/>
  <c r="Z658" i="3" s="1"/>
  <c r="V658" i="3"/>
  <c r="AB660" i="3"/>
  <c r="AC660" i="3" s="1"/>
  <c r="Y660" i="3"/>
  <c r="Z660" i="3" s="1"/>
  <c r="V660" i="3"/>
  <c r="Y661" i="3"/>
  <c r="Z661" i="3" s="1"/>
  <c r="AB661" i="3"/>
  <c r="AC661" i="3" s="1"/>
  <c r="V661" i="3"/>
  <c r="Y663" i="3"/>
  <c r="Z663" i="3" s="1"/>
  <c r="AB663" i="3"/>
  <c r="AC663" i="3" s="1"/>
  <c r="V663" i="3"/>
  <c r="Y665" i="3"/>
  <c r="Z665" i="3" s="1"/>
  <c r="AB665" i="3"/>
  <c r="AC665" i="3" s="1"/>
  <c r="V665" i="3"/>
  <c r="Y667" i="3"/>
  <c r="Z667" i="3" s="1"/>
  <c r="AB667" i="3"/>
  <c r="AC667" i="3" s="1"/>
  <c r="V667" i="3"/>
  <c r="Y669" i="3"/>
  <c r="Z669" i="3" s="1"/>
  <c r="AB669" i="3"/>
  <c r="AC669" i="3" s="1"/>
  <c r="V669" i="3"/>
  <c r="Y671" i="3"/>
  <c r="Z671" i="3" s="1"/>
  <c r="AB671" i="3"/>
  <c r="AC671" i="3" s="1"/>
  <c r="V671" i="3"/>
  <c r="Y673" i="3"/>
  <c r="Z673" i="3" s="1"/>
  <c r="AB673" i="3"/>
  <c r="AC673" i="3" s="1"/>
  <c r="V673" i="3"/>
  <c r="Y675" i="3"/>
  <c r="Z675" i="3" s="1"/>
  <c r="AB675" i="3"/>
  <c r="AC675" i="3" s="1"/>
  <c r="V675" i="3"/>
  <c r="Y677" i="3"/>
  <c r="Z677" i="3" s="1"/>
  <c r="AB677" i="3"/>
  <c r="AC677" i="3" s="1"/>
  <c r="V677" i="3"/>
  <c r="Y679" i="3"/>
  <c r="Z679" i="3" s="1"/>
  <c r="AB679" i="3"/>
  <c r="AC679" i="3" s="1"/>
  <c r="V679" i="3"/>
  <c r="Y681" i="3"/>
  <c r="Z681" i="3" s="1"/>
  <c r="AB681" i="3"/>
  <c r="AC681" i="3" s="1"/>
  <c r="V681" i="3"/>
  <c r="Y683" i="3"/>
  <c r="Z683" i="3" s="1"/>
  <c r="AB683" i="3"/>
  <c r="AC683" i="3" s="1"/>
  <c r="V683" i="3"/>
  <c r="Y685" i="3"/>
  <c r="Z685" i="3" s="1"/>
  <c r="AB685" i="3"/>
  <c r="AC685" i="3" s="1"/>
  <c r="V685" i="3"/>
  <c r="Y687" i="3"/>
  <c r="Z687" i="3" s="1"/>
  <c r="AB687" i="3"/>
  <c r="AC687" i="3" s="1"/>
  <c r="V687" i="3"/>
  <c r="Y689" i="3"/>
  <c r="Z689" i="3" s="1"/>
  <c r="AB689" i="3"/>
  <c r="AC689" i="3" s="1"/>
  <c r="V689" i="3"/>
  <c r="Y691" i="3"/>
  <c r="Z691" i="3" s="1"/>
  <c r="AB691" i="3"/>
  <c r="AC691" i="3" s="1"/>
  <c r="V691" i="3"/>
  <c r="Y693" i="3"/>
  <c r="Z693" i="3" s="1"/>
  <c r="AB693" i="3"/>
  <c r="AC693" i="3" s="1"/>
  <c r="V693" i="3"/>
  <c r="Y695" i="3"/>
  <c r="Z695" i="3" s="1"/>
  <c r="AB695" i="3"/>
  <c r="AC695" i="3" s="1"/>
  <c r="V695" i="3"/>
  <c r="Y697" i="3"/>
  <c r="Z697" i="3" s="1"/>
  <c r="AB697" i="3"/>
  <c r="AC697" i="3" s="1"/>
  <c r="V697" i="3"/>
  <c r="Y699" i="3"/>
  <c r="Z699" i="3" s="1"/>
  <c r="AB699" i="3"/>
  <c r="AC699" i="3" s="1"/>
  <c r="V699" i="3"/>
  <c r="Y701" i="3"/>
  <c r="Z701" i="3" s="1"/>
  <c r="AB701" i="3"/>
  <c r="AC701" i="3" s="1"/>
  <c r="V701" i="3"/>
  <c r="Y703" i="3"/>
  <c r="Z703" i="3" s="1"/>
  <c r="AB703" i="3"/>
  <c r="AC703" i="3" s="1"/>
  <c r="V703" i="3"/>
  <c r="Y705" i="3"/>
  <c r="Z705" i="3" s="1"/>
  <c r="AB705" i="3"/>
  <c r="AC705" i="3" s="1"/>
  <c r="V705" i="3"/>
  <c r="Y707" i="3"/>
  <c r="Z707" i="3" s="1"/>
  <c r="AB707" i="3"/>
  <c r="AC707" i="3" s="1"/>
  <c r="V707" i="3"/>
  <c r="Y709" i="3"/>
  <c r="Z709" i="3" s="1"/>
  <c r="AB709" i="3"/>
  <c r="AC709" i="3" s="1"/>
  <c r="V709" i="3"/>
  <c r="Y711" i="3"/>
  <c r="Z711" i="3" s="1"/>
  <c r="AB711" i="3"/>
  <c r="AC711" i="3" s="1"/>
  <c r="V711" i="3"/>
  <c r="Y713" i="3"/>
  <c r="Z713" i="3" s="1"/>
  <c r="AB713" i="3"/>
  <c r="AC713" i="3" s="1"/>
  <c r="V713" i="3"/>
  <c r="Y715" i="3"/>
  <c r="Z715" i="3" s="1"/>
  <c r="AB715" i="3"/>
  <c r="AC715" i="3" s="1"/>
  <c r="V715" i="3"/>
  <c r="Y717" i="3"/>
  <c r="Z717" i="3" s="1"/>
  <c r="AB717" i="3"/>
  <c r="AC717" i="3" s="1"/>
  <c r="V717" i="3"/>
  <c r="Y719" i="3"/>
  <c r="Z719" i="3" s="1"/>
  <c r="AB719" i="3"/>
  <c r="AC719" i="3" s="1"/>
  <c r="V719" i="3"/>
  <c r="Y721" i="3"/>
  <c r="Z721" i="3" s="1"/>
  <c r="AB721" i="3"/>
  <c r="AC721" i="3" s="1"/>
  <c r="V721" i="3"/>
  <c r="Y723" i="3"/>
  <c r="Z723" i="3" s="1"/>
  <c r="AB723" i="3"/>
  <c r="AC723" i="3" s="1"/>
  <c r="V723" i="3"/>
  <c r="Y725" i="3"/>
  <c r="Z725" i="3" s="1"/>
  <c r="AB725" i="3"/>
  <c r="AC725" i="3" s="1"/>
  <c r="V725" i="3"/>
  <c r="Y727" i="3"/>
  <c r="Z727" i="3" s="1"/>
  <c r="AB727" i="3"/>
  <c r="AC727" i="3" s="1"/>
  <c r="V727" i="3"/>
  <c r="Y729" i="3"/>
  <c r="Z729" i="3" s="1"/>
  <c r="AB729" i="3"/>
  <c r="AC729" i="3" s="1"/>
  <c r="V729" i="3"/>
  <c r="Y731" i="3"/>
  <c r="Z731" i="3" s="1"/>
  <c r="AB731" i="3"/>
  <c r="AC731" i="3" s="1"/>
  <c r="V731" i="3"/>
  <c r="Y733" i="3"/>
  <c r="Z733" i="3" s="1"/>
  <c r="AB733" i="3"/>
  <c r="AC733" i="3" s="1"/>
  <c r="V733" i="3"/>
  <c r="Y735" i="3"/>
  <c r="Z735" i="3" s="1"/>
  <c r="AB735" i="3"/>
  <c r="AC735" i="3" s="1"/>
  <c r="V735" i="3"/>
  <c r="Y737" i="3"/>
  <c r="Z737" i="3" s="1"/>
  <c r="AB737" i="3"/>
  <c r="AC737" i="3" s="1"/>
  <c r="V737" i="3"/>
  <c r="Y739" i="3"/>
  <c r="Z739" i="3" s="1"/>
  <c r="AB739" i="3"/>
  <c r="AC739" i="3" s="1"/>
  <c r="V739" i="3"/>
  <c r="Y741" i="3"/>
  <c r="Z741" i="3" s="1"/>
  <c r="AB741" i="3"/>
  <c r="AC741" i="3" s="1"/>
  <c r="V741" i="3"/>
  <c r="Y743" i="3"/>
  <c r="Z743" i="3" s="1"/>
  <c r="AB743" i="3"/>
  <c r="AC743" i="3" s="1"/>
  <c r="V743" i="3"/>
  <c r="Y745" i="3"/>
  <c r="Z745" i="3" s="1"/>
  <c r="AB745" i="3"/>
  <c r="AC745" i="3" s="1"/>
  <c r="V745" i="3"/>
  <c r="Y747" i="3"/>
  <c r="Z747" i="3" s="1"/>
  <c r="AB747" i="3"/>
  <c r="AC747" i="3" s="1"/>
  <c r="V747" i="3"/>
  <c r="Y749" i="3"/>
  <c r="Z749" i="3" s="1"/>
  <c r="AB749" i="3"/>
  <c r="AC749" i="3" s="1"/>
  <c r="V749" i="3"/>
  <c r="Y751" i="3"/>
  <c r="Z751" i="3" s="1"/>
  <c r="AB751" i="3"/>
  <c r="AC751" i="3" s="1"/>
  <c r="V751" i="3"/>
  <c r="Y753" i="3"/>
  <c r="Z753" i="3" s="1"/>
  <c r="AB753" i="3"/>
  <c r="AC753" i="3" s="1"/>
  <c r="V753" i="3"/>
  <c r="Y755" i="3"/>
  <c r="Z755" i="3" s="1"/>
  <c r="AB755" i="3"/>
  <c r="AC755" i="3" s="1"/>
  <c r="V755" i="3"/>
  <c r="Y757" i="3"/>
  <c r="Z757" i="3" s="1"/>
  <c r="AB757" i="3"/>
  <c r="AC757" i="3" s="1"/>
  <c r="V757" i="3"/>
  <c r="Y759" i="3"/>
  <c r="Z759" i="3" s="1"/>
  <c r="AB759" i="3"/>
  <c r="AC759" i="3" s="1"/>
  <c r="V759" i="3"/>
  <c r="Y761" i="3"/>
  <c r="Z761" i="3" s="1"/>
  <c r="AB761" i="3"/>
  <c r="AC761" i="3" s="1"/>
  <c r="V761" i="3"/>
  <c r="Y763" i="3"/>
  <c r="Z763" i="3" s="1"/>
  <c r="AB763" i="3"/>
  <c r="AC763" i="3" s="1"/>
  <c r="V763" i="3"/>
  <c r="Y765" i="3"/>
  <c r="Z765" i="3" s="1"/>
  <c r="AB765" i="3"/>
  <c r="AC765" i="3" s="1"/>
  <c r="V765" i="3"/>
  <c r="Y767" i="3"/>
  <c r="Z767" i="3" s="1"/>
  <c r="AB767" i="3"/>
  <c r="AC767" i="3" s="1"/>
  <c r="V767" i="3"/>
  <c r="Y769" i="3"/>
  <c r="Z769" i="3" s="1"/>
  <c r="AB769" i="3"/>
  <c r="AC769" i="3" s="1"/>
  <c r="V769" i="3"/>
  <c r="Y771" i="3"/>
  <c r="Z771" i="3" s="1"/>
  <c r="AB771" i="3"/>
  <c r="AC771" i="3" s="1"/>
  <c r="V771" i="3"/>
  <c r="Y773" i="3"/>
  <c r="Z773" i="3" s="1"/>
  <c r="AB773" i="3"/>
  <c r="AC773" i="3" s="1"/>
  <c r="V773" i="3"/>
  <c r="Y775" i="3"/>
  <c r="Z775" i="3" s="1"/>
  <c r="AB775" i="3"/>
  <c r="AC775" i="3" s="1"/>
  <c r="V775" i="3"/>
  <c r="Y777" i="3"/>
  <c r="Z777" i="3" s="1"/>
  <c r="AB777" i="3"/>
  <c r="AC777" i="3" s="1"/>
  <c r="V777" i="3"/>
  <c r="Y779" i="3"/>
  <c r="Z779" i="3" s="1"/>
  <c r="AB779" i="3"/>
  <c r="AC779" i="3" s="1"/>
  <c r="V779" i="3"/>
  <c r="Y781" i="3"/>
  <c r="Z781" i="3" s="1"/>
  <c r="AB781" i="3"/>
  <c r="AC781" i="3" s="1"/>
  <c r="V781" i="3"/>
  <c r="Y783" i="3"/>
  <c r="Z783" i="3" s="1"/>
  <c r="AB783" i="3"/>
  <c r="AC783" i="3" s="1"/>
  <c r="V783" i="3"/>
  <c r="Y785" i="3"/>
  <c r="Z785" i="3" s="1"/>
  <c r="AB785" i="3"/>
  <c r="AC785" i="3" s="1"/>
  <c r="V785" i="3"/>
  <c r="Y787" i="3"/>
  <c r="Z787" i="3" s="1"/>
  <c r="AB787" i="3"/>
  <c r="AC787" i="3" s="1"/>
  <c r="V787" i="3"/>
  <c r="Y789" i="3"/>
  <c r="Z789" i="3" s="1"/>
  <c r="AB789" i="3"/>
  <c r="AC789" i="3" s="1"/>
  <c r="V789" i="3"/>
  <c r="Y791" i="3"/>
  <c r="Z791" i="3" s="1"/>
  <c r="AB791" i="3"/>
  <c r="AC791" i="3" s="1"/>
  <c r="V791" i="3"/>
  <c r="Y793" i="3"/>
  <c r="Z793" i="3" s="1"/>
  <c r="AB793" i="3"/>
  <c r="AC793" i="3" s="1"/>
  <c r="V793" i="3"/>
  <c r="Y795" i="3"/>
  <c r="Z795" i="3" s="1"/>
  <c r="AB795" i="3"/>
  <c r="AC795" i="3" s="1"/>
  <c r="V795" i="3"/>
  <c r="Y797" i="3"/>
  <c r="Z797" i="3" s="1"/>
  <c r="AB797" i="3"/>
  <c r="AC797" i="3" s="1"/>
  <c r="V797" i="3"/>
  <c r="Y799" i="3"/>
  <c r="Z799" i="3" s="1"/>
  <c r="AB799" i="3"/>
  <c r="AC799" i="3" s="1"/>
  <c r="V799" i="3"/>
  <c r="Y801" i="3"/>
  <c r="Z801" i="3" s="1"/>
  <c r="AB801" i="3"/>
  <c r="AC801" i="3" s="1"/>
  <c r="V801" i="3"/>
  <c r="Y803" i="3"/>
  <c r="Z803" i="3" s="1"/>
  <c r="AB803" i="3"/>
  <c r="AC803" i="3" s="1"/>
  <c r="V803" i="3"/>
  <c r="Y805" i="3"/>
  <c r="Z805" i="3" s="1"/>
  <c r="AB805" i="3"/>
  <c r="AC805" i="3" s="1"/>
  <c r="V805" i="3"/>
  <c r="Y807" i="3"/>
  <c r="Z807" i="3" s="1"/>
  <c r="AB807" i="3"/>
  <c r="AC807" i="3" s="1"/>
  <c r="V807" i="3"/>
  <c r="Y809" i="3"/>
  <c r="Z809" i="3" s="1"/>
  <c r="AB809" i="3"/>
  <c r="AC809" i="3" s="1"/>
  <c r="V809" i="3"/>
  <c r="Y811" i="3"/>
  <c r="Z811" i="3" s="1"/>
  <c r="AB811" i="3"/>
  <c r="AC811" i="3" s="1"/>
  <c r="V811" i="3"/>
  <c r="Y813" i="3"/>
  <c r="Z813" i="3" s="1"/>
  <c r="AB813" i="3"/>
  <c r="AC813" i="3" s="1"/>
  <c r="V813" i="3"/>
  <c r="Y815" i="3"/>
  <c r="Z815" i="3" s="1"/>
  <c r="AB815" i="3"/>
  <c r="AC815" i="3" s="1"/>
  <c r="V815" i="3"/>
  <c r="Y817" i="3"/>
  <c r="Z817" i="3" s="1"/>
  <c r="AB817" i="3"/>
  <c r="AC817" i="3" s="1"/>
  <c r="V817" i="3"/>
  <c r="Y819" i="3"/>
  <c r="Z819" i="3" s="1"/>
  <c r="AB819" i="3"/>
  <c r="AC819" i="3" s="1"/>
  <c r="V819" i="3"/>
  <c r="Y821" i="3"/>
  <c r="Z821" i="3" s="1"/>
  <c r="AB821" i="3"/>
  <c r="AC821" i="3" s="1"/>
  <c r="V821" i="3"/>
  <c r="Y823" i="3"/>
  <c r="Z823" i="3" s="1"/>
  <c r="AB823" i="3"/>
  <c r="AC823" i="3" s="1"/>
  <c r="V823" i="3"/>
  <c r="Y825" i="3"/>
  <c r="Z825" i="3" s="1"/>
  <c r="AB825" i="3"/>
  <c r="AC825" i="3" s="1"/>
  <c r="V825" i="3"/>
  <c r="Y827" i="3"/>
  <c r="Z827" i="3" s="1"/>
  <c r="AB827" i="3"/>
  <c r="AC827" i="3" s="1"/>
  <c r="V827" i="3"/>
  <c r="Y829" i="3"/>
  <c r="Z829" i="3" s="1"/>
  <c r="AB829" i="3"/>
  <c r="AC829" i="3" s="1"/>
  <c r="V829" i="3"/>
  <c r="Y831" i="3"/>
  <c r="Z831" i="3" s="1"/>
  <c r="AB831" i="3"/>
  <c r="AC831" i="3" s="1"/>
  <c r="V831" i="3"/>
  <c r="Y833" i="3"/>
  <c r="Z833" i="3" s="1"/>
  <c r="AB833" i="3"/>
  <c r="AC833" i="3" s="1"/>
  <c r="V833" i="3"/>
  <c r="Y835" i="3"/>
  <c r="Z835" i="3" s="1"/>
  <c r="AB835" i="3"/>
  <c r="AC835" i="3" s="1"/>
  <c r="V835" i="3"/>
  <c r="Y837" i="3"/>
  <c r="Z837" i="3" s="1"/>
  <c r="AB837" i="3"/>
  <c r="AC837" i="3" s="1"/>
  <c r="V837" i="3"/>
  <c r="Y839" i="3"/>
  <c r="Z839" i="3" s="1"/>
  <c r="AB839" i="3"/>
  <c r="AC839" i="3" s="1"/>
  <c r="V839" i="3"/>
  <c r="Y841" i="3"/>
  <c r="Z841" i="3" s="1"/>
  <c r="AB841" i="3"/>
  <c r="AC841" i="3" s="1"/>
  <c r="V841" i="3"/>
  <c r="Y843" i="3"/>
  <c r="Z843" i="3" s="1"/>
  <c r="AB843" i="3"/>
  <c r="AC843" i="3" s="1"/>
  <c r="V843" i="3"/>
  <c r="Y845" i="3"/>
  <c r="Z845" i="3" s="1"/>
  <c r="AB845" i="3"/>
  <c r="AC845" i="3" s="1"/>
  <c r="V845" i="3"/>
  <c r="Y847" i="3"/>
  <c r="Z847" i="3" s="1"/>
  <c r="AB847" i="3"/>
  <c r="AC847" i="3" s="1"/>
  <c r="V847" i="3"/>
  <c r="Y849" i="3"/>
  <c r="Z849" i="3" s="1"/>
  <c r="AB849" i="3"/>
  <c r="AC849" i="3" s="1"/>
  <c r="V849" i="3"/>
  <c r="Y851" i="3"/>
  <c r="Z851" i="3" s="1"/>
  <c r="AB851" i="3"/>
  <c r="AC851" i="3" s="1"/>
  <c r="V851" i="3"/>
  <c r="Y853" i="3"/>
  <c r="Z853" i="3" s="1"/>
  <c r="AB853" i="3"/>
  <c r="AC853" i="3" s="1"/>
  <c r="V853" i="3"/>
  <c r="Y855" i="3"/>
  <c r="Z855" i="3" s="1"/>
  <c r="AB855" i="3"/>
  <c r="AC855" i="3" s="1"/>
  <c r="V855" i="3"/>
  <c r="Y857" i="3"/>
  <c r="Z857" i="3" s="1"/>
  <c r="AB857" i="3"/>
  <c r="AC857" i="3" s="1"/>
  <c r="V857" i="3"/>
  <c r="Y859" i="3"/>
  <c r="Z859" i="3" s="1"/>
  <c r="AB859" i="3"/>
  <c r="AC859" i="3" s="1"/>
  <c r="V859" i="3"/>
  <c r="AB860" i="3"/>
  <c r="AC860" i="3" s="1"/>
  <c r="Y860" i="3"/>
  <c r="Z860" i="3" s="1"/>
  <c r="V860" i="3"/>
  <c r="Y861" i="3"/>
  <c r="Z861" i="3" s="1"/>
  <c r="AB861" i="3"/>
  <c r="AC861" i="3" s="1"/>
  <c r="V861" i="3"/>
  <c r="AB862" i="3"/>
  <c r="AC862" i="3" s="1"/>
  <c r="Y862" i="3"/>
  <c r="Z862" i="3" s="1"/>
  <c r="V862" i="3"/>
  <c r="AB864" i="3"/>
  <c r="AC864" i="3" s="1"/>
  <c r="Y864" i="3"/>
  <c r="Z864" i="3" s="1"/>
  <c r="V864" i="3"/>
  <c r="Y865" i="3"/>
  <c r="Z865" i="3" s="1"/>
  <c r="AB865" i="3"/>
  <c r="AC865" i="3" s="1"/>
  <c r="V865" i="3"/>
  <c r="AB866" i="3"/>
  <c r="AC866" i="3" s="1"/>
  <c r="Y866" i="3"/>
  <c r="Z866" i="3" s="1"/>
  <c r="V866" i="3"/>
  <c r="Y867" i="3"/>
  <c r="Z867" i="3" s="1"/>
  <c r="AB867" i="3"/>
  <c r="AC867" i="3" s="1"/>
  <c r="V867" i="3"/>
  <c r="AB868" i="3"/>
  <c r="AC868" i="3" s="1"/>
  <c r="Y868" i="3"/>
  <c r="Z868" i="3" s="1"/>
  <c r="V868" i="3"/>
  <c r="Y869" i="3"/>
  <c r="Z869" i="3" s="1"/>
  <c r="AB869" i="3"/>
  <c r="AC869" i="3" s="1"/>
  <c r="V869" i="3"/>
  <c r="AB870" i="3"/>
  <c r="AC870" i="3" s="1"/>
  <c r="Y870" i="3"/>
  <c r="Z870" i="3" s="1"/>
  <c r="V870" i="3"/>
  <c r="Y871" i="3"/>
  <c r="Z871" i="3" s="1"/>
  <c r="AB871" i="3"/>
  <c r="AC871" i="3" s="1"/>
  <c r="V871" i="3"/>
  <c r="AB872" i="3"/>
  <c r="AC872" i="3" s="1"/>
  <c r="Y872" i="3"/>
  <c r="Z872" i="3" s="1"/>
  <c r="V872" i="3"/>
  <c r="Y873" i="3"/>
  <c r="Z873" i="3" s="1"/>
  <c r="AB873" i="3"/>
  <c r="AC873" i="3" s="1"/>
  <c r="V873" i="3"/>
  <c r="AB874" i="3"/>
  <c r="AC874" i="3" s="1"/>
  <c r="Y874" i="3"/>
  <c r="Z874" i="3" s="1"/>
  <c r="V874" i="3"/>
  <c r="Y875" i="3"/>
  <c r="Z875" i="3" s="1"/>
  <c r="AB875" i="3"/>
  <c r="AC875" i="3" s="1"/>
  <c r="V875" i="3"/>
  <c r="AB876" i="3"/>
  <c r="AC876" i="3" s="1"/>
  <c r="Y876" i="3"/>
  <c r="Z876" i="3" s="1"/>
  <c r="V876" i="3"/>
  <c r="Y877" i="3"/>
  <c r="Z877" i="3" s="1"/>
  <c r="AB877" i="3"/>
  <c r="AC877" i="3" s="1"/>
  <c r="V877" i="3"/>
  <c r="AB878" i="3"/>
  <c r="AC878" i="3" s="1"/>
  <c r="Y878" i="3"/>
  <c r="Z878" i="3" s="1"/>
  <c r="V878" i="3"/>
  <c r="Y879" i="3"/>
  <c r="Z879" i="3" s="1"/>
  <c r="AB879" i="3"/>
  <c r="AC879" i="3" s="1"/>
  <c r="V879" i="3"/>
  <c r="AB880" i="3"/>
  <c r="AC880" i="3" s="1"/>
  <c r="Y880" i="3"/>
  <c r="Z880" i="3" s="1"/>
  <c r="V880" i="3"/>
  <c r="Y881" i="3"/>
  <c r="Z881" i="3" s="1"/>
  <c r="AB881" i="3"/>
  <c r="AC881" i="3" s="1"/>
  <c r="V881" i="3"/>
  <c r="AB882" i="3"/>
  <c r="AC882" i="3" s="1"/>
  <c r="Y882" i="3"/>
  <c r="Z882" i="3" s="1"/>
  <c r="V882" i="3"/>
  <c r="Y883" i="3"/>
  <c r="Z883" i="3" s="1"/>
  <c r="AB883" i="3"/>
  <c r="AC883" i="3" s="1"/>
  <c r="V883" i="3"/>
  <c r="AB884" i="3"/>
  <c r="AC884" i="3" s="1"/>
  <c r="Y884" i="3"/>
  <c r="Z884" i="3" s="1"/>
  <c r="V884" i="3"/>
  <c r="Y885" i="3"/>
  <c r="Z885" i="3" s="1"/>
  <c r="AB885" i="3"/>
  <c r="AC885" i="3" s="1"/>
  <c r="V885" i="3"/>
  <c r="AB886" i="3"/>
  <c r="AC886" i="3" s="1"/>
  <c r="Y886" i="3"/>
  <c r="Z886" i="3" s="1"/>
  <c r="V886" i="3"/>
  <c r="Y887" i="3"/>
  <c r="Z887" i="3" s="1"/>
  <c r="AB887" i="3"/>
  <c r="AC887" i="3" s="1"/>
  <c r="V887" i="3"/>
  <c r="AB888" i="3"/>
  <c r="AC888" i="3" s="1"/>
  <c r="Y888" i="3"/>
  <c r="Z888" i="3" s="1"/>
  <c r="V888" i="3"/>
  <c r="Y889" i="3"/>
  <c r="Z889" i="3" s="1"/>
  <c r="AB889" i="3"/>
  <c r="AC889" i="3" s="1"/>
  <c r="V889" i="3"/>
  <c r="AB890" i="3"/>
  <c r="AC890" i="3" s="1"/>
  <c r="Y890" i="3"/>
  <c r="Z890" i="3" s="1"/>
  <c r="V890" i="3"/>
  <c r="Y891" i="3"/>
  <c r="Z891" i="3" s="1"/>
  <c r="AB891" i="3"/>
  <c r="AC891" i="3" s="1"/>
  <c r="V891" i="3"/>
  <c r="AB892" i="3"/>
  <c r="AC892" i="3" s="1"/>
  <c r="Y892" i="3"/>
  <c r="Z892" i="3" s="1"/>
  <c r="V892" i="3"/>
  <c r="Y893" i="3"/>
  <c r="Z893" i="3" s="1"/>
  <c r="AB893" i="3"/>
  <c r="AC893" i="3" s="1"/>
  <c r="V893" i="3"/>
  <c r="AB894" i="3"/>
  <c r="AC894" i="3" s="1"/>
  <c r="Y894" i="3"/>
  <c r="Z894" i="3" s="1"/>
  <c r="V894" i="3"/>
  <c r="Y895" i="3"/>
  <c r="Z895" i="3" s="1"/>
  <c r="AB895" i="3"/>
  <c r="AC895" i="3" s="1"/>
  <c r="V895" i="3"/>
  <c r="AB896" i="3"/>
  <c r="AC896" i="3" s="1"/>
  <c r="Y896" i="3"/>
  <c r="Z896" i="3" s="1"/>
  <c r="V896" i="3"/>
  <c r="Y897" i="3"/>
  <c r="Z897" i="3" s="1"/>
  <c r="AB897" i="3"/>
  <c r="AC897" i="3" s="1"/>
  <c r="V897" i="3"/>
  <c r="AB898" i="3"/>
  <c r="AC898" i="3" s="1"/>
  <c r="Y898" i="3"/>
  <c r="Z898" i="3" s="1"/>
  <c r="V898" i="3"/>
  <c r="Y899" i="3"/>
  <c r="Z899" i="3" s="1"/>
  <c r="AB899" i="3"/>
  <c r="AC899" i="3" s="1"/>
  <c r="V899" i="3"/>
  <c r="AB900" i="3"/>
  <c r="AC900" i="3" s="1"/>
  <c r="Y900" i="3"/>
  <c r="Z900" i="3" s="1"/>
  <c r="V900" i="3"/>
  <c r="Y901" i="3"/>
  <c r="Z901" i="3" s="1"/>
  <c r="AB901" i="3"/>
  <c r="AC901" i="3" s="1"/>
  <c r="V901" i="3"/>
  <c r="AB902" i="3"/>
  <c r="AC902" i="3" s="1"/>
  <c r="Y902" i="3"/>
  <c r="Z902" i="3" s="1"/>
  <c r="V902" i="3"/>
  <c r="Y903" i="3"/>
  <c r="Z903" i="3" s="1"/>
  <c r="AB903" i="3"/>
  <c r="AC903" i="3" s="1"/>
  <c r="V903" i="3"/>
  <c r="AB904" i="3"/>
  <c r="AC904" i="3" s="1"/>
  <c r="Y904" i="3"/>
  <c r="Z904" i="3" s="1"/>
  <c r="V904" i="3"/>
  <c r="Y905" i="3"/>
  <c r="Z905" i="3" s="1"/>
  <c r="AB905" i="3"/>
  <c r="AC905" i="3" s="1"/>
  <c r="V905" i="3"/>
  <c r="AB906" i="3"/>
  <c r="AC906" i="3" s="1"/>
  <c r="Y906" i="3"/>
  <c r="Z906" i="3" s="1"/>
  <c r="V906" i="3"/>
  <c r="Y907" i="3"/>
  <c r="Z907" i="3" s="1"/>
  <c r="AB907" i="3"/>
  <c r="AC907" i="3" s="1"/>
  <c r="V907" i="3"/>
  <c r="AB908" i="3"/>
  <c r="AC908" i="3" s="1"/>
  <c r="Y908" i="3"/>
  <c r="Z908" i="3" s="1"/>
  <c r="V908" i="3"/>
  <c r="Y909" i="3"/>
  <c r="Z909" i="3" s="1"/>
  <c r="AB909" i="3"/>
  <c r="AC909" i="3" s="1"/>
  <c r="V909" i="3"/>
  <c r="AB910" i="3"/>
  <c r="AC910" i="3" s="1"/>
  <c r="Y910" i="3"/>
  <c r="Z910" i="3" s="1"/>
  <c r="V910" i="3"/>
  <c r="Y911" i="3"/>
  <c r="Z911" i="3" s="1"/>
  <c r="AB911" i="3"/>
  <c r="AC911" i="3" s="1"/>
  <c r="V911" i="3"/>
  <c r="AB912" i="3"/>
  <c r="AC912" i="3" s="1"/>
  <c r="Y912" i="3"/>
  <c r="Z912" i="3" s="1"/>
  <c r="V912" i="3"/>
  <c r="Y913" i="3"/>
  <c r="Z913" i="3" s="1"/>
  <c r="AB913" i="3"/>
  <c r="AC913" i="3" s="1"/>
  <c r="V913" i="3"/>
  <c r="AB914" i="3"/>
  <c r="AC914" i="3" s="1"/>
  <c r="Y914" i="3"/>
  <c r="Z914" i="3" s="1"/>
  <c r="V914" i="3"/>
  <c r="Y915" i="3"/>
  <c r="Z915" i="3" s="1"/>
  <c r="AB915" i="3"/>
  <c r="AC915" i="3" s="1"/>
  <c r="V915" i="3"/>
  <c r="AB916" i="3"/>
  <c r="AC916" i="3" s="1"/>
  <c r="Y916" i="3"/>
  <c r="Z916" i="3" s="1"/>
  <c r="V916" i="3"/>
  <c r="Y917" i="3"/>
  <c r="Z917" i="3" s="1"/>
  <c r="AB917" i="3"/>
  <c r="AC917" i="3" s="1"/>
  <c r="V917" i="3"/>
  <c r="AB918" i="3"/>
  <c r="AC918" i="3" s="1"/>
  <c r="Y918" i="3"/>
  <c r="Z918" i="3" s="1"/>
  <c r="V918" i="3"/>
  <c r="Y919" i="3"/>
  <c r="Z919" i="3" s="1"/>
  <c r="AB919" i="3"/>
  <c r="AC919" i="3" s="1"/>
  <c r="V919" i="3"/>
  <c r="AB920" i="3"/>
  <c r="AC920" i="3" s="1"/>
  <c r="Y920" i="3"/>
  <c r="Z920" i="3" s="1"/>
  <c r="V920" i="3"/>
  <c r="Y921" i="3"/>
  <c r="Z921" i="3" s="1"/>
  <c r="AB921" i="3"/>
  <c r="AC921" i="3" s="1"/>
  <c r="V921" i="3"/>
  <c r="AB922" i="3"/>
  <c r="AC922" i="3" s="1"/>
  <c r="Y922" i="3"/>
  <c r="Z922" i="3" s="1"/>
  <c r="V922" i="3"/>
  <c r="Y923" i="3"/>
  <c r="Z923" i="3" s="1"/>
  <c r="AB923" i="3"/>
  <c r="AC923" i="3" s="1"/>
  <c r="V923" i="3"/>
  <c r="AB924" i="3"/>
  <c r="AC924" i="3" s="1"/>
  <c r="Y924" i="3"/>
  <c r="Z924" i="3" s="1"/>
  <c r="V924" i="3"/>
  <c r="Y925" i="3"/>
  <c r="Z925" i="3" s="1"/>
  <c r="AB925" i="3"/>
  <c r="AC925" i="3" s="1"/>
  <c r="V925" i="3"/>
  <c r="AB926" i="3"/>
  <c r="AC926" i="3" s="1"/>
  <c r="Y926" i="3"/>
  <c r="Z926" i="3" s="1"/>
  <c r="V926" i="3"/>
  <c r="Y927" i="3"/>
  <c r="Z927" i="3" s="1"/>
  <c r="AB927" i="3"/>
  <c r="AC927" i="3" s="1"/>
  <c r="V927" i="3"/>
  <c r="AB928" i="3"/>
  <c r="AC928" i="3" s="1"/>
  <c r="Y928" i="3"/>
  <c r="Z928" i="3" s="1"/>
  <c r="V928" i="3"/>
  <c r="Y929" i="3"/>
  <c r="Z929" i="3" s="1"/>
  <c r="AB929" i="3"/>
  <c r="AC929" i="3" s="1"/>
  <c r="V929" i="3"/>
  <c r="AB930" i="3"/>
  <c r="AC930" i="3" s="1"/>
  <c r="Y930" i="3"/>
  <c r="Z930" i="3" s="1"/>
  <c r="V930" i="3"/>
  <c r="Y931" i="3"/>
  <c r="Z931" i="3" s="1"/>
  <c r="AB931" i="3"/>
  <c r="AC931" i="3" s="1"/>
  <c r="V931" i="3"/>
  <c r="AB932" i="3"/>
  <c r="AC932" i="3" s="1"/>
  <c r="Y932" i="3"/>
  <c r="Z932" i="3" s="1"/>
  <c r="V932" i="3"/>
  <c r="Y933" i="3"/>
  <c r="Z933" i="3" s="1"/>
  <c r="AB933" i="3"/>
  <c r="AC933" i="3" s="1"/>
  <c r="V933" i="3"/>
  <c r="AB934" i="3"/>
  <c r="AC934" i="3" s="1"/>
  <c r="Y934" i="3"/>
  <c r="Z934" i="3" s="1"/>
  <c r="V934" i="3"/>
  <c r="Y935" i="3"/>
  <c r="Z935" i="3" s="1"/>
  <c r="AB935" i="3"/>
  <c r="AC935" i="3" s="1"/>
  <c r="V935" i="3"/>
  <c r="AB936" i="3"/>
  <c r="AC936" i="3" s="1"/>
  <c r="Y936" i="3"/>
  <c r="Z936" i="3" s="1"/>
  <c r="V936" i="3"/>
  <c r="Y937" i="3"/>
  <c r="Z937" i="3" s="1"/>
  <c r="AB937" i="3"/>
  <c r="AC937" i="3" s="1"/>
  <c r="V937" i="3"/>
  <c r="AB938" i="3"/>
  <c r="AC938" i="3" s="1"/>
  <c r="Y938" i="3"/>
  <c r="Z938" i="3" s="1"/>
  <c r="V938" i="3"/>
  <c r="Y939" i="3"/>
  <c r="Z939" i="3" s="1"/>
  <c r="AB939" i="3"/>
  <c r="AC939" i="3" s="1"/>
  <c r="V939" i="3"/>
  <c r="AB940" i="3"/>
  <c r="AC940" i="3" s="1"/>
  <c r="Y940" i="3"/>
  <c r="Z940" i="3" s="1"/>
  <c r="V940" i="3"/>
  <c r="Y941" i="3"/>
  <c r="Z941" i="3" s="1"/>
  <c r="AB941" i="3"/>
  <c r="AC941" i="3" s="1"/>
  <c r="V941" i="3"/>
  <c r="AB942" i="3"/>
  <c r="AC942" i="3" s="1"/>
  <c r="Y942" i="3"/>
  <c r="Z942" i="3" s="1"/>
  <c r="V942" i="3"/>
  <c r="Y943" i="3"/>
  <c r="Z943" i="3" s="1"/>
  <c r="AB943" i="3"/>
  <c r="AC943" i="3" s="1"/>
  <c r="V943" i="3"/>
  <c r="AB944" i="3"/>
  <c r="AC944" i="3" s="1"/>
  <c r="Y944" i="3"/>
  <c r="Z944" i="3" s="1"/>
  <c r="V944" i="3"/>
  <c r="Y945" i="3"/>
  <c r="Z945" i="3" s="1"/>
  <c r="AB945" i="3"/>
  <c r="AC945" i="3" s="1"/>
  <c r="V945" i="3"/>
  <c r="AB946" i="3"/>
  <c r="AC946" i="3" s="1"/>
  <c r="Y946" i="3"/>
  <c r="Z946" i="3" s="1"/>
  <c r="V946" i="3"/>
  <c r="Y947" i="3"/>
  <c r="Z947" i="3" s="1"/>
  <c r="AB947" i="3"/>
  <c r="AC947" i="3" s="1"/>
  <c r="V947" i="3"/>
  <c r="AB948" i="3"/>
  <c r="AC948" i="3" s="1"/>
  <c r="Y948" i="3"/>
  <c r="Z948" i="3" s="1"/>
  <c r="V948" i="3"/>
  <c r="Y949" i="3"/>
  <c r="Z949" i="3" s="1"/>
  <c r="AB949" i="3"/>
  <c r="AC949" i="3" s="1"/>
  <c r="V949" i="3"/>
  <c r="AB950" i="3"/>
  <c r="AC950" i="3" s="1"/>
  <c r="Y950" i="3"/>
  <c r="Z950" i="3" s="1"/>
  <c r="V950" i="3"/>
  <c r="Y951" i="3"/>
  <c r="Z951" i="3" s="1"/>
  <c r="AB951" i="3"/>
  <c r="AC951" i="3" s="1"/>
  <c r="V951" i="3"/>
  <c r="AB952" i="3"/>
  <c r="AC952" i="3" s="1"/>
  <c r="Y952" i="3"/>
  <c r="Z952" i="3" s="1"/>
  <c r="V952" i="3"/>
  <c r="Y953" i="3"/>
  <c r="Z953" i="3" s="1"/>
  <c r="AB953" i="3"/>
  <c r="AC953" i="3" s="1"/>
  <c r="V953" i="3"/>
  <c r="AB954" i="3"/>
  <c r="AC954" i="3" s="1"/>
  <c r="Y954" i="3"/>
  <c r="Z954" i="3" s="1"/>
  <c r="V954" i="3"/>
  <c r="Y955" i="3"/>
  <c r="Z955" i="3" s="1"/>
  <c r="AB955" i="3"/>
  <c r="AC955" i="3" s="1"/>
  <c r="V955" i="3"/>
  <c r="AB956" i="3"/>
  <c r="AC956" i="3" s="1"/>
  <c r="Y956" i="3"/>
  <c r="Z956" i="3" s="1"/>
  <c r="V956" i="3"/>
  <c r="Y957" i="3"/>
  <c r="Z957" i="3" s="1"/>
  <c r="AB957" i="3"/>
  <c r="AC957" i="3" s="1"/>
  <c r="V957" i="3"/>
  <c r="AB958" i="3"/>
  <c r="AC958" i="3" s="1"/>
  <c r="Y958" i="3"/>
  <c r="Z958" i="3" s="1"/>
  <c r="V958" i="3"/>
  <c r="Y959" i="3"/>
  <c r="Z959" i="3" s="1"/>
  <c r="AB959" i="3"/>
  <c r="AC959" i="3" s="1"/>
  <c r="V959" i="3"/>
  <c r="AB960" i="3"/>
  <c r="AC960" i="3" s="1"/>
  <c r="Y960" i="3"/>
  <c r="Z960" i="3" s="1"/>
  <c r="V960" i="3"/>
  <c r="Y961" i="3"/>
  <c r="Z961" i="3" s="1"/>
  <c r="AB961" i="3"/>
  <c r="AC961" i="3" s="1"/>
  <c r="V961" i="3"/>
  <c r="AB962" i="3"/>
  <c r="AC962" i="3" s="1"/>
  <c r="Y962" i="3"/>
  <c r="Z962" i="3" s="1"/>
  <c r="V962" i="3"/>
  <c r="Y963" i="3"/>
  <c r="Z963" i="3" s="1"/>
  <c r="AB963" i="3"/>
  <c r="AC963" i="3" s="1"/>
  <c r="V963" i="3"/>
  <c r="AB964" i="3"/>
  <c r="AC964" i="3" s="1"/>
  <c r="Y964" i="3"/>
  <c r="Z964" i="3" s="1"/>
  <c r="V964" i="3"/>
  <c r="Y965" i="3"/>
  <c r="Z965" i="3" s="1"/>
  <c r="AB965" i="3"/>
  <c r="AC965" i="3" s="1"/>
  <c r="V965" i="3"/>
  <c r="AB966" i="3"/>
  <c r="AC966" i="3" s="1"/>
  <c r="Y966" i="3"/>
  <c r="Z966" i="3" s="1"/>
  <c r="V966" i="3"/>
  <c r="Y967" i="3"/>
  <c r="Z967" i="3" s="1"/>
  <c r="AB967" i="3"/>
  <c r="AC967" i="3" s="1"/>
  <c r="V967" i="3"/>
  <c r="AB968" i="3"/>
  <c r="AC968" i="3" s="1"/>
  <c r="Y968" i="3"/>
  <c r="Z968" i="3" s="1"/>
  <c r="V968" i="3"/>
  <c r="Y969" i="3"/>
  <c r="Z969" i="3" s="1"/>
  <c r="AB969" i="3"/>
  <c r="AC969" i="3" s="1"/>
  <c r="V969" i="3"/>
  <c r="AB970" i="3"/>
  <c r="AC970" i="3" s="1"/>
  <c r="Y970" i="3"/>
  <c r="Z970" i="3" s="1"/>
  <c r="V970" i="3"/>
  <c r="Y971" i="3"/>
  <c r="Z971" i="3" s="1"/>
  <c r="AB971" i="3"/>
  <c r="AC971" i="3" s="1"/>
  <c r="V971" i="3"/>
  <c r="AB972" i="3"/>
  <c r="AC972" i="3" s="1"/>
  <c r="Y972" i="3"/>
  <c r="Z972" i="3" s="1"/>
  <c r="V972" i="3"/>
  <c r="Y973" i="3"/>
  <c r="Z973" i="3" s="1"/>
  <c r="AB973" i="3"/>
  <c r="AC973" i="3" s="1"/>
  <c r="V973" i="3"/>
  <c r="AB974" i="3"/>
  <c r="AC974" i="3" s="1"/>
  <c r="Y974" i="3"/>
  <c r="Z974" i="3" s="1"/>
  <c r="V974" i="3"/>
  <c r="Y975" i="3"/>
  <c r="Z975" i="3" s="1"/>
  <c r="AB975" i="3"/>
  <c r="AC975" i="3" s="1"/>
  <c r="V975" i="3"/>
  <c r="AB976" i="3"/>
  <c r="AC976" i="3" s="1"/>
  <c r="Y976" i="3"/>
  <c r="Z976" i="3" s="1"/>
  <c r="V976" i="3"/>
  <c r="Y977" i="3"/>
  <c r="Z977" i="3" s="1"/>
  <c r="AB977" i="3"/>
  <c r="AC977" i="3" s="1"/>
  <c r="V977" i="3"/>
  <c r="AB978" i="3"/>
  <c r="AC978" i="3" s="1"/>
  <c r="Y978" i="3"/>
  <c r="Z978" i="3" s="1"/>
  <c r="V978" i="3"/>
  <c r="Y979" i="3"/>
  <c r="Z979" i="3" s="1"/>
  <c r="AB979" i="3"/>
  <c r="AC979" i="3" s="1"/>
  <c r="V979" i="3"/>
  <c r="AB980" i="3"/>
  <c r="AC980" i="3" s="1"/>
  <c r="Y980" i="3"/>
  <c r="Z980" i="3" s="1"/>
  <c r="V980" i="3"/>
  <c r="Y981" i="3"/>
  <c r="Z981" i="3" s="1"/>
  <c r="AB981" i="3"/>
  <c r="AC981" i="3" s="1"/>
  <c r="V981" i="3"/>
  <c r="AB982" i="3"/>
  <c r="AC982" i="3" s="1"/>
  <c r="Y982" i="3"/>
  <c r="Z982" i="3" s="1"/>
  <c r="V982" i="3"/>
  <c r="Y983" i="3"/>
  <c r="Z983" i="3" s="1"/>
  <c r="AB983" i="3"/>
  <c r="AC983" i="3" s="1"/>
  <c r="V983" i="3"/>
  <c r="AB984" i="3"/>
  <c r="AC984" i="3" s="1"/>
  <c r="Y984" i="3"/>
  <c r="Z984" i="3" s="1"/>
  <c r="V984" i="3"/>
  <c r="Y985" i="3"/>
  <c r="Z985" i="3" s="1"/>
  <c r="AB985" i="3"/>
  <c r="AC985" i="3" s="1"/>
  <c r="V985" i="3"/>
  <c r="AB986" i="3"/>
  <c r="AC986" i="3" s="1"/>
  <c r="Y986" i="3"/>
  <c r="Z986" i="3" s="1"/>
  <c r="V986" i="3"/>
  <c r="Y987" i="3"/>
  <c r="Z987" i="3" s="1"/>
  <c r="AB987" i="3"/>
  <c r="AC987" i="3" s="1"/>
  <c r="V987" i="3"/>
  <c r="AB988" i="3"/>
  <c r="AC988" i="3" s="1"/>
  <c r="Y988" i="3"/>
  <c r="Z988" i="3" s="1"/>
  <c r="V988" i="3"/>
  <c r="Y989" i="3"/>
  <c r="Z989" i="3" s="1"/>
  <c r="AB989" i="3"/>
  <c r="AC989" i="3" s="1"/>
  <c r="V989" i="3"/>
  <c r="AB990" i="3"/>
  <c r="AC990" i="3" s="1"/>
  <c r="Y990" i="3"/>
  <c r="Z990" i="3" s="1"/>
  <c r="V990" i="3"/>
  <c r="Y991" i="3"/>
  <c r="Z991" i="3" s="1"/>
  <c r="AB991" i="3"/>
  <c r="AC991" i="3" s="1"/>
  <c r="V991" i="3"/>
  <c r="AB992" i="3"/>
  <c r="AC992" i="3" s="1"/>
  <c r="Y992" i="3"/>
  <c r="Z992" i="3" s="1"/>
  <c r="V992" i="3"/>
  <c r="Y993" i="3"/>
  <c r="Z993" i="3" s="1"/>
  <c r="AB993" i="3"/>
  <c r="AC993" i="3" s="1"/>
  <c r="V993" i="3"/>
  <c r="AB994" i="3"/>
  <c r="AC994" i="3" s="1"/>
  <c r="Y994" i="3"/>
  <c r="Z994" i="3" s="1"/>
  <c r="V994" i="3"/>
  <c r="Y995" i="3"/>
  <c r="Z995" i="3" s="1"/>
  <c r="AB995" i="3"/>
  <c r="AC995" i="3" s="1"/>
  <c r="V995" i="3"/>
  <c r="AB996" i="3"/>
  <c r="AC996" i="3" s="1"/>
  <c r="Y996" i="3"/>
  <c r="Z996" i="3" s="1"/>
  <c r="V996" i="3"/>
  <c r="Y997" i="3"/>
  <c r="Z997" i="3" s="1"/>
  <c r="AB997" i="3"/>
  <c r="AC997" i="3" s="1"/>
  <c r="V997" i="3"/>
  <c r="AB998" i="3"/>
  <c r="AC998" i="3" s="1"/>
  <c r="Y998" i="3"/>
  <c r="Z998" i="3" s="1"/>
  <c r="V998" i="3"/>
  <c r="Y999" i="3"/>
  <c r="Z999" i="3" s="1"/>
  <c r="AB999" i="3"/>
  <c r="AC999" i="3" s="1"/>
  <c r="V999" i="3"/>
  <c r="AB1000" i="3"/>
  <c r="AC1000" i="3" s="1"/>
  <c r="Y1000" i="3"/>
  <c r="Z1000" i="3" s="1"/>
  <c r="V1000" i="3"/>
  <c r="Y1001" i="3"/>
  <c r="Z1001" i="3" s="1"/>
  <c r="AB1001" i="3"/>
  <c r="AC1001" i="3" s="1"/>
  <c r="V1001" i="3"/>
  <c r="AB1002" i="3"/>
  <c r="AC1002" i="3" s="1"/>
  <c r="Y1002" i="3"/>
  <c r="Z1002" i="3" s="1"/>
  <c r="V1002" i="3"/>
  <c r="Y1003" i="3"/>
  <c r="Z1003" i="3" s="1"/>
  <c r="AB1003" i="3"/>
  <c r="AC1003" i="3" s="1"/>
  <c r="V1003" i="3"/>
  <c r="AB1004" i="3"/>
  <c r="AC1004" i="3" s="1"/>
  <c r="Y1004" i="3"/>
  <c r="Z1004" i="3" s="1"/>
  <c r="V1004" i="3"/>
  <c r="Y1005" i="3"/>
  <c r="Z1005" i="3" s="1"/>
  <c r="AB1005" i="3"/>
  <c r="AC1005" i="3" s="1"/>
  <c r="V1005" i="3"/>
  <c r="AB1006" i="3"/>
  <c r="AC1006" i="3" s="1"/>
  <c r="Y1006" i="3"/>
  <c r="Z1006" i="3" s="1"/>
  <c r="V1006" i="3"/>
  <c r="Y1007" i="3"/>
  <c r="Z1007" i="3" s="1"/>
  <c r="AB1007" i="3"/>
  <c r="AC1007" i="3" s="1"/>
  <c r="V1007" i="3"/>
  <c r="AB1008" i="3"/>
  <c r="AC1008" i="3" s="1"/>
  <c r="Y1008" i="3"/>
  <c r="Z1008" i="3" s="1"/>
  <c r="V1008" i="3"/>
  <c r="Y1009" i="3"/>
  <c r="Z1009" i="3" s="1"/>
  <c r="AB1009" i="3"/>
  <c r="AC1009" i="3" s="1"/>
  <c r="V1009" i="3"/>
  <c r="AB1010" i="3"/>
  <c r="AC1010" i="3" s="1"/>
  <c r="Y1010" i="3"/>
  <c r="Z1010" i="3" s="1"/>
  <c r="V1010" i="3"/>
  <c r="Y1011" i="3"/>
  <c r="Z1011" i="3" s="1"/>
  <c r="AB1011" i="3"/>
  <c r="AC1011" i="3" s="1"/>
  <c r="V1011" i="3"/>
  <c r="AB1012" i="3"/>
  <c r="AC1012" i="3" s="1"/>
  <c r="Y1012" i="3"/>
  <c r="Z1012" i="3" s="1"/>
  <c r="V1012" i="3"/>
  <c r="Y1013" i="3"/>
  <c r="Z1013" i="3" s="1"/>
  <c r="AB1013" i="3"/>
  <c r="AC1013" i="3" s="1"/>
  <c r="V1013" i="3"/>
  <c r="AB1014" i="3"/>
  <c r="AC1014" i="3" s="1"/>
  <c r="Y1014" i="3"/>
  <c r="Z1014" i="3" s="1"/>
  <c r="V1014" i="3"/>
  <c r="Y1015" i="3"/>
  <c r="Z1015" i="3" s="1"/>
  <c r="AB1015" i="3"/>
  <c r="AC1015" i="3" s="1"/>
  <c r="V1015" i="3"/>
  <c r="AB1016" i="3"/>
  <c r="AC1016" i="3" s="1"/>
  <c r="Y1016" i="3"/>
  <c r="Z1016" i="3" s="1"/>
  <c r="V1016" i="3"/>
  <c r="Y1017" i="3"/>
  <c r="Z1017" i="3" s="1"/>
  <c r="AB1017" i="3"/>
  <c r="AC1017" i="3" s="1"/>
  <c r="V1017" i="3"/>
  <c r="AB1018" i="3"/>
  <c r="AC1018" i="3" s="1"/>
  <c r="Y1018" i="3"/>
  <c r="Z1018" i="3" s="1"/>
  <c r="V1018" i="3"/>
  <c r="Y1019" i="3"/>
  <c r="Z1019" i="3" s="1"/>
  <c r="AB1019" i="3"/>
  <c r="AC1019" i="3" s="1"/>
  <c r="V1019" i="3"/>
  <c r="AB1020" i="3"/>
  <c r="AC1020" i="3" s="1"/>
  <c r="Y1020" i="3"/>
  <c r="Z1020" i="3" s="1"/>
  <c r="V1020" i="3"/>
  <c r="Y1021" i="3"/>
  <c r="Z1021" i="3" s="1"/>
  <c r="AB1021" i="3"/>
  <c r="AC1021" i="3" s="1"/>
  <c r="V1021" i="3"/>
  <c r="AB1022" i="3"/>
  <c r="AC1022" i="3" s="1"/>
  <c r="Y1022" i="3"/>
  <c r="Z1022" i="3" s="1"/>
  <c r="V1022" i="3"/>
  <c r="Y1023" i="3"/>
  <c r="Z1023" i="3" s="1"/>
  <c r="AB1023" i="3"/>
  <c r="AC1023" i="3" s="1"/>
  <c r="V1023" i="3"/>
  <c r="AB1024" i="3"/>
  <c r="AC1024" i="3" s="1"/>
  <c r="Y1024" i="3"/>
  <c r="Z1024" i="3" s="1"/>
  <c r="V1024" i="3"/>
  <c r="Y1025" i="3"/>
  <c r="Z1025" i="3" s="1"/>
  <c r="AB1025" i="3"/>
  <c r="AC1025" i="3" s="1"/>
  <c r="V1025" i="3"/>
  <c r="AB1026" i="3"/>
  <c r="AC1026" i="3" s="1"/>
  <c r="Y1026" i="3"/>
  <c r="Z1026" i="3" s="1"/>
  <c r="V1026" i="3"/>
  <c r="Y1027" i="3"/>
  <c r="Z1027" i="3" s="1"/>
  <c r="AB1027" i="3"/>
  <c r="AC1027" i="3" s="1"/>
  <c r="V1027" i="3"/>
  <c r="AB1028" i="3"/>
  <c r="AC1028" i="3" s="1"/>
  <c r="Y1028" i="3"/>
  <c r="Z1028" i="3" s="1"/>
  <c r="V1028" i="3"/>
  <c r="Y1029" i="3"/>
  <c r="Z1029" i="3" s="1"/>
  <c r="AB1029" i="3"/>
  <c r="AC1029" i="3" s="1"/>
  <c r="V1029" i="3"/>
  <c r="AB1030" i="3"/>
  <c r="AC1030" i="3" s="1"/>
  <c r="Y1030" i="3"/>
  <c r="Z1030" i="3" s="1"/>
  <c r="V1030" i="3"/>
  <c r="Y1031" i="3"/>
  <c r="Z1031" i="3" s="1"/>
  <c r="AB1031" i="3"/>
  <c r="AC1031" i="3" s="1"/>
  <c r="V1031" i="3"/>
  <c r="AB1032" i="3"/>
  <c r="AC1032" i="3" s="1"/>
  <c r="Y1032" i="3"/>
  <c r="Z1032" i="3" s="1"/>
  <c r="V1032" i="3"/>
  <c r="Y1033" i="3"/>
  <c r="Z1033" i="3" s="1"/>
  <c r="AB1033" i="3"/>
  <c r="AC1033" i="3" s="1"/>
  <c r="V1033" i="3"/>
  <c r="AB1034" i="3"/>
  <c r="AC1034" i="3" s="1"/>
  <c r="Y1034" i="3"/>
  <c r="Z1034" i="3" s="1"/>
  <c r="V1034" i="3"/>
  <c r="Y1035" i="3"/>
  <c r="Z1035" i="3" s="1"/>
  <c r="AB1035" i="3"/>
  <c r="AC1035" i="3" s="1"/>
  <c r="V1035" i="3"/>
  <c r="AB1036" i="3"/>
  <c r="AC1036" i="3" s="1"/>
  <c r="Y1036" i="3"/>
  <c r="Z1036" i="3" s="1"/>
  <c r="V1036" i="3"/>
  <c r="Y1037" i="3"/>
  <c r="Z1037" i="3" s="1"/>
  <c r="AB1037" i="3"/>
  <c r="AC1037" i="3" s="1"/>
  <c r="V1037" i="3"/>
  <c r="AB1038" i="3"/>
  <c r="AC1038" i="3" s="1"/>
  <c r="Y1038" i="3"/>
  <c r="Z1038" i="3" s="1"/>
  <c r="V1038" i="3"/>
  <c r="Y1039" i="3"/>
  <c r="Z1039" i="3" s="1"/>
  <c r="AB1039" i="3"/>
  <c r="AC1039" i="3" s="1"/>
  <c r="V1039" i="3"/>
  <c r="AB1040" i="3"/>
  <c r="AC1040" i="3" s="1"/>
  <c r="Y1040" i="3"/>
  <c r="Z1040" i="3" s="1"/>
  <c r="V1040" i="3"/>
  <c r="Y1041" i="3"/>
  <c r="Z1041" i="3" s="1"/>
  <c r="AB1041" i="3"/>
  <c r="AC1041" i="3" s="1"/>
  <c r="V1041" i="3"/>
  <c r="AB1042" i="3"/>
  <c r="AC1042" i="3" s="1"/>
  <c r="Y1042" i="3"/>
  <c r="Z1042" i="3" s="1"/>
  <c r="V1042" i="3"/>
  <c r="Y1043" i="3"/>
  <c r="Z1043" i="3" s="1"/>
  <c r="AB1043" i="3"/>
  <c r="AC1043" i="3" s="1"/>
  <c r="V1043" i="3"/>
  <c r="AB1044" i="3"/>
  <c r="AC1044" i="3" s="1"/>
  <c r="Y1044" i="3"/>
  <c r="Z1044" i="3" s="1"/>
  <c r="V1044" i="3"/>
  <c r="Y1045" i="3"/>
  <c r="Z1045" i="3" s="1"/>
  <c r="AB1045" i="3"/>
  <c r="AC1045" i="3" s="1"/>
  <c r="V1045" i="3"/>
  <c r="AB1046" i="3"/>
  <c r="AC1046" i="3" s="1"/>
  <c r="Y1046" i="3"/>
  <c r="Z1046" i="3" s="1"/>
  <c r="V1046" i="3"/>
  <c r="Y1047" i="3"/>
  <c r="Z1047" i="3" s="1"/>
  <c r="AB1047" i="3"/>
  <c r="AC1047" i="3" s="1"/>
  <c r="V1047" i="3"/>
  <c r="AB1048" i="3"/>
  <c r="AC1048" i="3" s="1"/>
  <c r="Y1048" i="3"/>
  <c r="Z1048" i="3" s="1"/>
  <c r="V1048" i="3"/>
  <c r="Y1049" i="3"/>
  <c r="Z1049" i="3" s="1"/>
  <c r="AB1049" i="3"/>
  <c r="AC1049" i="3" s="1"/>
  <c r="V1049" i="3"/>
  <c r="AB1050" i="3"/>
  <c r="AC1050" i="3" s="1"/>
  <c r="Y1050" i="3"/>
  <c r="Z1050" i="3" s="1"/>
  <c r="V1050" i="3"/>
  <c r="Y1051" i="3"/>
  <c r="Z1051" i="3" s="1"/>
  <c r="AB1051" i="3"/>
  <c r="AC1051" i="3" s="1"/>
  <c r="V1051" i="3"/>
  <c r="AB1052" i="3"/>
  <c r="AC1052" i="3" s="1"/>
  <c r="Y1052" i="3"/>
  <c r="Z1052" i="3" s="1"/>
  <c r="V1052" i="3"/>
  <c r="Y1053" i="3"/>
  <c r="Z1053" i="3" s="1"/>
  <c r="AB1053" i="3"/>
  <c r="AC1053" i="3" s="1"/>
  <c r="V1053" i="3"/>
  <c r="AB1054" i="3"/>
  <c r="AC1054" i="3" s="1"/>
  <c r="Y1054" i="3"/>
  <c r="Z1054" i="3" s="1"/>
  <c r="V1054" i="3"/>
  <c r="Y1055" i="3"/>
  <c r="Z1055" i="3" s="1"/>
  <c r="AB1055" i="3"/>
  <c r="AC1055" i="3" s="1"/>
  <c r="V1055" i="3"/>
  <c r="AB1056" i="3"/>
  <c r="AC1056" i="3" s="1"/>
  <c r="Y1056" i="3"/>
  <c r="Z1056" i="3" s="1"/>
  <c r="V1056" i="3"/>
  <c r="Y1057" i="3"/>
  <c r="Z1057" i="3" s="1"/>
  <c r="AB1057" i="3"/>
  <c r="AC1057" i="3" s="1"/>
  <c r="V1057" i="3"/>
  <c r="AB1058" i="3"/>
  <c r="AC1058" i="3" s="1"/>
  <c r="Y1058" i="3"/>
  <c r="Z1058" i="3" s="1"/>
  <c r="V1058" i="3"/>
  <c r="Y1059" i="3"/>
  <c r="Z1059" i="3" s="1"/>
  <c r="AB1059" i="3"/>
  <c r="AC1059" i="3" s="1"/>
  <c r="V1059" i="3"/>
  <c r="AB1060" i="3"/>
  <c r="AC1060" i="3" s="1"/>
  <c r="Y1060" i="3"/>
  <c r="Z1060" i="3" s="1"/>
  <c r="V1060" i="3"/>
  <c r="Y1061" i="3"/>
  <c r="Z1061" i="3" s="1"/>
  <c r="AB1061" i="3"/>
  <c r="AC1061" i="3" s="1"/>
  <c r="V1061" i="3"/>
  <c r="AB1062" i="3"/>
  <c r="AC1062" i="3" s="1"/>
  <c r="Y1062" i="3"/>
  <c r="Z1062" i="3" s="1"/>
  <c r="V1062" i="3"/>
  <c r="Y1063" i="3"/>
  <c r="Z1063" i="3" s="1"/>
  <c r="AB1063" i="3"/>
  <c r="AC1063" i="3" s="1"/>
  <c r="V1063" i="3"/>
  <c r="AB1064" i="3"/>
  <c r="AC1064" i="3" s="1"/>
  <c r="Y1064" i="3"/>
  <c r="Z1064" i="3" s="1"/>
  <c r="V1064" i="3"/>
  <c r="Y1065" i="3"/>
  <c r="Z1065" i="3" s="1"/>
  <c r="AB1065" i="3"/>
  <c r="AC1065" i="3" s="1"/>
  <c r="V1065" i="3"/>
  <c r="AB1066" i="3"/>
  <c r="AC1066" i="3" s="1"/>
  <c r="Y1066" i="3"/>
  <c r="Z1066" i="3" s="1"/>
  <c r="V1066" i="3"/>
  <c r="Y1067" i="3"/>
  <c r="Z1067" i="3" s="1"/>
  <c r="AB1067" i="3"/>
  <c r="AC1067" i="3" s="1"/>
  <c r="V1067" i="3"/>
  <c r="AB1068" i="3"/>
  <c r="AC1068" i="3" s="1"/>
  <c r="Y1068" i="3"/>
  <c r="Z1068" i="3" s="1"/>
  <c r="V1068" i="3"/>
  <c r="Y1069" i="3"/>
  <c r="Z1069" i="3" s="1"/>
  <c r="AB1069" i="3"/>
  <c r="AC1069" i="3" s="1"/>
  <c r="V1069" i="3"/>
  <c r="AB1070" i="3"/>
  <c r="AC1070" i="3" s="1"/>
  <c r="Y1070" i="3"/>
  <c r="Z1070" i="3" s="1"/>
  <c r="V1070" i="3"/>
  <c r="Y1071" i="3"/>
  <c r="Z1071" i="3" s="1"/>
  <c r="AB1071" i="3"/>
  <c r="AC1071" i="3" s="1"/>
  <c r="V1071" i="3"/>
  <c r="AB1072" i="3"/>
  <c r="AC1072" i="3" s="1"/>
  <c r="Y1072" i="3"/>
  <c r="Z1072" i="3" s="1"/>
  <c r="V1072" i="3"/>
  <c r="Y1073" i="3"/>
  <c r="Z1073" i="3" s="1"/>
  <c r="AB1073" i="3"/>
  <c r="AC1073" i="3" s="1"/>
  <c r="V1073" i="3"/>
  <c r="AB1074" i="3"/>
  <c r="AC1074" i="3" s="1"/>
  <c r="Y1074" i="3"/>
  <c r="Z1074" i="3" s="1"/>
  <c r="V1074" i="3"/>
  <c r="Y1075" i="3"/>
  <c r="Z1075" i="3" s="1"/>
  <c r="AB1075" i="3"/>
  <c r="AC1075" i="3" s="1"/>
  <c r="V1075" i="3"/>
  <c r="AB1076" i="3"/>
  <c r="AC1076" i="3" s="1"/>
  <c r="Y1076" i="3"/>
  <c r="Z1076" i="3" s="1"/>
  <c r="V1076" i="3"/>
  <c r="Y1077" i="3"/>
  <c r="Z1077" i="3" s="1"/>
  <c r="AB1077" i="3"/>
  <c r="AC1077" i="3" s="1"/>
  <c r="V1077" i="3"/>
  <c r="AB1078" i="3"/>
  <c r="AC1078" i="3" s="1"/>
  <c r="Y1078" i="3"/>
  <c r="Z1078" i="3" s="1"/>
  <c r="V1078" i="3"/>
  <c r="Y1079" i="3"/>
  <c r="Z1079" i="3" s="1"/>
  <c r="AB1079" i="3"/>
  <c r="AC1079" i="3" s="1"/>
  <c r="V1079" i="3"/>
  <c r="AB1080" i="3"/>
  <c r="AC1080" i="3" s="1"/>
  <c r="Y1080" i="3"/>
  <c r="Z1080" i="3" s="1"/>
  <c r="V1080" i="3"/>
  <c r="Y1081" i="3"/>
  <c r="Z1081" i="3" s="1"/>
  <c r="AB1081" i="3"/>
  <c r="AC1081" i="3" s="1"/>
  <c r="V1081" i="3"/>
  <c r="AB1082" i="3"/>
  <c r="AC1082" i="3" s="1"/>
  <c r="Y1082" i="3"/>
  <c r="Z1082" i="3" s="1"/>
  <c r="V1082" i="3"/>
  <c r="Y1083" i="3"/>
  <c r="Z1083" i="3" s="1"/>
  <c r="AB1083" i="3"/>
  <c r="AC1083" i="3" s="1"/>
  <c r="V1083" i="3"/>
  <c r="AB1084" i="3"/>
  <c r="AC1084" i="3" s="1"/>
  <c r="Y1084" i="3"/>
  <c r="Z1084" i="3" s="1"/>
  <c r="V1084" i="3"/>
  <c r="Y1085" i="3"/>
  <c r="Z1085" i="3" s="1"/>
  <c r="AB1085" i="3"/>
  <c r="AC1085" i="3" s="1"/>
  <c r="V1085" i="3"/>
  <c r="AB1086" i="3"/>
  <c r="AC1086" i="3" s="1"/>
  <c r="Y1086" i="3"/>
  <c r="Z1086" i="3" s="1"/>
  <c r="V1086" i="3"/>
  <c r="Y1087" i="3"/>
  <c r="Z1087" i="3" s="1"/>
  <c r="AB1087" i="3"/>
  <c r="AC1087" i="3" s="1"/>
  <c r="V1087" i="3"/>
  <c r="AB1088" i="3"/>
  <c r="AC1088" i="3" s="1"/>
  <c r="Y1088" i="3"/>
  <c r="Z1088" i="3" s="1"/>
  <c r="V1088" i="3"/>
  <c r="Y1089" i="3"/>
  <c r="Z1089" i="3" s="1"/>
  <c r="AB1089" i="3"/>
  <c r="AC1089" i="3" s="1"/>
  <c r="V1089" i="3"/>
  <c r="AB1090" i="3"/>
  <c r="AC1090" i="3" s="1"/>
  <c r="Y1090" i="3"/>
  <c r="Z1090" i="3" s="1"/>
  <c r="V1090" i="3"/>
  <c r="Y1091" i="3"/>
  <c r="Z1091" i="3" s="1"/>
  <c r="AB1091" i="3"/>
  <c r="AC1091" i="3" s="1"/>
  <c r="V1091" i="3"/>
  <c r="AB1092" i="3"/>
  <c r="AC1092" i="3" s="1"/>
  <c r="Y1092" i="3"/>
  <c r="Z1092" i="3" s="1"/>
  <c r="V1092" i="3"/>
  <c r="Y1093" i="3"/>
  <c r="Z1093" i="3" s="1"/>
  <c r="AB1093" i="3"/>
  <c r="AC1093" i="3" s="1"/>
  <c r="V1093" i="3"/>
  <c r="AB1094" i="3"/>
  <c r="AC1094" i="3" s="1"/>
  <c r="Y1094" i="3"/>
  <c r="Z1094" i="3" s="1"/>
  <c r="V1094" i="3"/>
  <c r="Y1095" i="3"/>
  <c r="Z1095" i="3" s="1"/>
  <c r="AB1095" i="3"/>
  <c r="AC1095" i="3" s="1"/>
  <c r="V1095" i="3"/>
  <c r="AB1096" i="3"/>
  <c r="AC1096" i="3" s="1"/>
  <c r="Y1096" i="3"/>
  <c r="Z1096" i="3" s="1"/>
  <c r="V1096" i="3"/>
  <c r="Y1097" i="3"/>
  <c r="Z1097" i="3" s="1"/>
  <c r="AB1097" i="3"/>
  <c r="AC1097" i="3" s="1"/>
  <c r="V1097" i="3"/>
  <c r="AB1098" i="3"/>
  <c r="AC1098" i="3" s="1"/>
  <c r="Y1098" i="3"/>
  <c r="Z1098" i="3" s="1"/>
  <c r="V1098" i="3"/>
  <c r="Y1099" i="3"/>
  <c r="Z1099" i="3" s="1"/>
  <c r="AB1099" i="3"/>
  <c r="AC1099" i="3" s="1"/>
  <c r="V1099" i="3"/>
  <c r="AB1100" i="3"/>
  <c r="AC1100" i="3" s="1"/>
  <c r="Y1100" i="3"/>
  <c r="Z1100" i="3" s="1"/>
  <c r="V1100" i="3"/>
  <c r="Y1101" i="3"/>
  <c r="Z1101" i="3" s="1"/>
  <c r="AB1101" i="3"/>
  <c r="AC1101" i="3" s="1"/>
  <c r="V1101" i="3"/>
  <c r="AB1102" i="3"/>
  <c r="AC1102" i="3" s="1"/>
  <c r="Y1102" i="3"/>
  <c r="Z1102" i="3" s="1"/>
  <c r="V1102" i="3"/>
  <c r="Y1103" i="3"/>
  <c r="Z1103" i="3" s="1"/>
  <c r="AB1103" i="3"/>
  <c r="AC1103" i="3" s="1"/>
  <c r="V1103" i="3"/>
  <c r="AB1104" i="3"/>
  <c r="AC1104" i="3" s="1"/>
  <c r="Y1104" i="3"/>
  <c r="Z1104" i="3" s="1"/>
  <c r="V1104" i="3"/>
  <c r="Y1105" i="3"/>
  <c r="Z1105" i="3" s="1"/>
  <c r="AB1105" i="3"/>
  <c r="AC1105" i="3" s="1"/>
  <c r="V1105" i="3"/>
  <c r="AB1106" i="3"/>
  <c r="AC1106" i="3" s="1"/>
  <c r="Y1106" i="3"/>
  <c r="Z1106" i="3" s="1"/>
  <c r="V1106" i="3"/>
  <c r="Y1107" i="3"/>
  <c r="Z1107" i="3" s="1"/>
  <c r="AB1107" i="3"/>
  <c r="AC1107" i="3" s="1"/>
  <c r="V1107" i="3"/>
  <c r="AB1108" i="3"/>
  <c r="AC1108" i="3" s="1"/>
  <c r="Y1108" i="3"/>
  <c r="Z1108" i="3" s="1"/>
  <c r="V1108" i="3"/>
  <c r="Y1109" i="3"/>
  <c r="Z1109" i="3" s="1"/>
  <c r="AB1109" i="3"/>
  <c r="AC1109" i="3" s="1"/>
  <c r="V1109" i="3"/>
  <c r="AB1110" i="3"/>
  <c r="AC1110" i="3" s="1"/>
  <c r="Y1110" i="3"/>
  <c r="Z1110" i="3" s="1"/>
  <c r="V1110" i="3"/>
  <c r="Y1111" i="3"/>
  <c r="Z1111" i="3" s="1"/>
  <c r="AB1111" i="3"/>
  <c r="AC1111" i="3" s="1"/>
  <c r="V1111" i="3"/>
  <c r="AB1112" i="3"/>
  <c r="AC1112" i="3" s="1"/>
  <c r="Y1112" i="3"/>
  <c r="Z1112" i="3" s="1"/>
  <c r="V1112" i="3"/>
  <c r="Y1113" i="3"/>
  <c r="Z1113" i="3" s="1"/>
  <c r="AB1113" i="3"/>
  <c r="AC1113" i="3" s="1"/>
  <c r="V1113" i="3"/>
  <c r="AB1114" i="3"/>
  <c r="AC1114" i="3" s="1"/>
  <c r="Y1114" i="3"/>
  <c r="Z1114" i="3" s="1"/>
  <c r="V1114" i="3"/>
  <c r="Y1115" i="3"/>
  <c r="Z1115" i="3" s="1"/>
  <c r="AB1115" i="3"/>
  <c r="AC1115" i="3" s="1"/>
  <c r="V1115" i="3"/>
  <c r="AB1116" i="3"/>
  <c r="AC1116" i="3" s="1"/>
  <c r="Y1116" i="3"/>
  <c r="Z1116" i="3" s="1"/>
  <c r="V1116" i="3"/>
  <c r="Y1117" i="3"/>
  <c r="Z1117" i="3" s="1"/>
  <c r="AB1117" i="3"/>
  <c r="AC1117" i="3" s="1"/>
  <c r="V1117" i="3"/>
  <c r="AB1118" i="3"/>
  <c r="AC1118" i="3" s="1"/>
  <c r="Y1118" i="3"/>
  <c r="Z1118" i="3" s="1"/>
  <c r="V1118" i="3"/>
  <c r="Y1119" i="3"/>
  <c r="Z1119" i="3" s="1"/>
  <c r="AB1119" i="3"/>
  <c r="AC1119" i="3" s="1"/>
  <c r="V1119" i="3"/>
  <c r="AB1120" i="3"/>
  <c r="AC1120" i="3" s="1"/>
  <c r="Y1120" i="3"/>
  <c r="Z1120" i="3" s="1"/>
  <c r="V1120" i="3"/>
  <c r="Y1121" i="3"/>
  <c r="Z1121" i="3" s="1"/>
  <c r="AB1121" i="3"/>
  <c r="AC1121" i="3" s="1"/>
  <c r="V1121" i="3"/>
  <c r="AB1122" i="3"/>
  <c r="AC1122" i="3" s="1"/>
  <c r="Y1122" i="3"/>
  <c r="Z1122" i="3" s="1"/>
  <c r="V1122" i="3"/>
  <c r="Y1123" i="3"/>
  <c r="Z1123" i="3" s="1"/>
  <c r="AB1123" i="3"/>
  <c r="AC1123" i="3" s="1"/>
  <c r="V1123" i="3"/>
  <c r="AB1124" i="3"/>
  <c r="AC1124" i="3" s="1"/>
  <c r="Y1124" i="3"/>
  <c r="Z1124" i="3" s="1"/>
  <c r="V1124" i="3"/>
  <c r="Y1125" i="3"/>
  <c r="Z1125" i="3" s="1"/>
  <c r="AB1125" i="3"/>
  <c r="AC1125" i="3" s="1"/>
  <c r="V1125" i="3"/>
  <c r="AB1126" i="3"/>
  <c r="AC1126" i="3" s="1"/>
  <c r="Y1126" i="3"/>
  <c r="Z1126" i="3" s="1"/>
  <c r="V1126" i="3"/>
  <c r="Y1127" i="3"/>
  <c r="Z1127" i="3" s="1"/>
  <c r="AB1127" i="3"/>
  <c r="AC1127" i="3" s="1"/>
  <c r="V1127" i="3"/>
  <c r="AB1128" i="3"/>
  <c r="AC1128" i="3" s="1"/>
  <c r="Y1128" i="3"/>
  <c r="Z1128" i="3" s="1"/>
  <c r="V1128" i="3"/>
  <c r="Y1129" i="3"/>
  <c r="Z1129" i="3" s="1"/>
  <c r="AB1129" i="3"/>
  <c r="AC1129" i="3" s="1"/>
  <c r="V1129" i="3"/>
  <c r="AB1130" i="3"/>
  <c r="AC1130" i="3" s="1"/>
  <c r="Y1130" i="3"/>
  <c r="Z1130" i="3" s="1"/>
  <c r="V1130" i="3"/>
  <c r="Y1131" i="3"/>
  <c r="Z1131" i="3" s="1"/>
  <c r="AB1131" i="3"/>
  <c r="AC1131" i="3" s="1"/>
  <c r="V1131" i="3"/>
  <c r="AB1132" i="3"/>
  <c r="AC1132" i="3" s="1"/>
  <c r="Y1132" i="3"/>
  <c r="Z1132" i="3" s="1"/>
  <c r="V1132" i="3"/>
  <c r="Y1133" i="3"/>
  <c r="Z1133" i="3" s="1"/>
  <c r="AB1133" i="3"/>
  <c r="AC1133" i="3" s="1"/>
  <c r="V1133" i="3"/>
  <c r="AB1134" i="3"/>
  <c r="AC1134" i="3" s="1"/>
  <c r="Y1134" i="3"/>
  <c r="Z1134" i="3" s="1"/>
  <c r="V1134" i="3"/>
  <c r="Y1135" i="3"/>
  <c r="Z1135" i="3" s="1"/>
  <c r="AB1135" i="3"/>
  <c r="AC1135" i="3" s="1"/>
  <c r="V1135" i="3"/>
  <c r="AB1136" i="3"/>
  <c r="AC1136" i="3" s="1"/>
  <c r="Y1136" i="3"/>
  <c r="Z1136" i="3" s="1"/>
  <c r="V1136" i="3"/>
  <c r="Y1137" i="3"/>
  <c r="Z1137" i="3" s="1"/>
  <c r="AB1137" i="3"/>
  <c r="AC1137" i="3" s="1"/>
  <c r="V1137" i="3"/>
  <c r="AB1138" i="3"/>
  <c r="AC1138" i="3" s="1"/>
  <c r="Y1138" i="3"/>
  <c r="Z1138" i="3" s="1"/>
  <c r="V1138" i="3"/>
  <c r="Y1139" i="3"/>
  <c r="Z1139" i="3" s="1"/>
  <c r="AB1139" i="3"/>
  <c r="AC1139" i="3" s="1"/>
  <c r="V1139" i="3"/>
  <c r="AB1140" i="3"/>
  <c r="AC1140" i="3" s="1"/>
  <c r="Y1140" i="3"/>
  <c r="Z1140" i="3" s="1"/>
  <c r="V1140" i="3"/>
  <c r="Y1141" i="3"/>
  <c r="Z1141" i="3" s="1"/>
  <c r="AB1141" i="3"/>
  <c r="AC1141" i="3" s="1"/>
  <c r="V1141" i="3"/>
  <c r="AB1142" i="3"/>
  <c r="AC1142" i="3" s="1"/>
  <c r="Y1142" i="3"/>
  <c r="Z1142" i="3" s="1"/>
  <c r="V1142" i="3"/>
  <c r="Y1143" i="3"/>
  <c r="Z1143" i="3" s="1"/>
  <c r="AB1143" i="3"/>
  <c r="AC1143" i="3" s="1"/>
  <c r="V1143" i="3"/>
  <c r="AB1144" i="3"/>
  <c r="AC1144" i="3" s="1"/>
  <c r="Y1144" i="3"/>
  <c r="Z1144" i="3" s="1"/>
  <c r="V1144" i="3"/>
  <c r="Y1145" i="3"/>
  <c r="Z1145" i="3" s="1"/>
  <c r="AB1145" i="3"/>
  <c r="AC1145" i="3" s="1"/>
  <c r="V1145" i="3"/>
  <c r="AB1146" i="3"/>
  <c r="AC1146" i="3" s="1"/>
  <c r="Y1146" i="3"/>
  <c r="Z1146" i="3" s="1"/>
  <c r="V1146" i="3"/>
  <c r="Y1147" i="3"/>
  <c r="Z1147" i="3" s="1"/>
  <c r="AB1147" i="3"/>
  <c r="AC1147" i="3" s="1"/>
  <c r="V1147" i="3"/>
  <c r="AB1148" i="3"/>
  <c r="AC1148" i="3" s="1"/>
  <c r="Y1148" i="3"/>
  <c r="Z1148" i="3" s="1"/>
  <c r="V1148" i="3"/>
  <c r="Y1149" i="3"/>
  <c r="Z1149" i="3" s="1"/>
  <c r="AB1149" i="3"/>
  <c r="AC1149" i="3" s="1"/>
  <c r="V1149" i="3"/>
  <c r="AB1150" i="3"/>
  <c r="AC1150" i="3" s="1"/>
  <c r="Y1150" i="3"/>
  <c r="Z1150" i="3" s="1"/>
  <c r="V1150" i="3"/>
  <c r="Y1151" i="3"/>
  <c r="Z1151" i="3" s="1"/>
  <c r="AB1151" i="3"/>
  <c r="AC1151" i="3" s="1"/>
  <c r="V1151" i="3"/>
  <c r="AB1152" i="3"/>
  <c r="AC1152" i="3" s="1"/>
  <c r="Y1152" i="3"/>
  <c r="Z1152" i="3" s="1"/>
  <c r="V1152" i="3"/>
  <c r="Y1153" i="3"/>
  <c r="Z1153" i="3" s="1"/>
  <c r="AB1153" i="3"/>
  <c r="AC1153" i="3" s="1"/>
  <c r="V1153" i="3"/>
  <c r="AB1154" i="3"/>
  <c r="AC1154" i="3" s="1"/>
  <c r="Y1154" i="3"/>
  <c r="Z1154" i="3" s="1"/>
  <c r="V1154" i="3"/>
  <c r="Y1155" i="3"/>
  <c r="Z1155" i="3" s="1"/>
  <c r="AB1155" i="3"/>
  <c r="AC1155" i="3" s="1"/>
  <c r="V1155" i="3"/>
  <c r="AB1156" i="3"/>
  <c r="AC1156" i="3" s="1"/>
  <c r="Y1156" i="3"/>
  <c r="Z1156" i="3" s="1"/>
  <c r="V1156" i="3"/>
  <c r="Y1157" i="3"/>
  <c r="Z1157" i="3" s="1"/>
  <c r="AB1157" i="3"/>
  <c r="AC1157" i="3" s="1"/>
  <c r="V1157" i="3"/>
  <c r="AB1158" i="3"/>
  <c r="AC1158" i="3" s="1"/>
  <c r="Y1158" i="3"/>
  <c r="Z1158" i="3" s="1"/>
  <c r="V1158" i="3"/>
  <c r="Y1159" i="3"/>
  <c r="Z1159" i="3" s="1"/>
  <c r="AB1159" i="3"/>
  <c r="AC1159" i="3" s="1"/>
  <c r="V1159" i="3"/>
  <c r="AB1160" i="3"/>
  <c r="AC1160" i="3" s="1"/>
  <c r="Y1160" i="3"/>
  <c r="Z1160" i="3" s="1"/>
  <c r="V1160" i="3"/>
  <c r="Y1161" i="3"/>
  <c r="Z1161" i="3" s="1"/>
  <c r="AB1161" i="3"/>
  <c r="AC1161" i="3" s="1"/>
  <c r="V1161" i="3"/>
  <c r="AB1162" i="3"/>
  <c r="AC1162" i="3" s="1"/>
  <c r="Y1162" i="3"/>
  <c r="Z1162" i="3" s="1"/>
  <c r="V1162" i="3"/>
  <c r="Y1163" i="3"/>
  <c r="Z1163" i="3" s="1"/>
  <c r="AB1163" i="3"/>
  <c r="AC1163" i="3" s="1"/>
  <c r="V1163" i="3"/>
  <c r="AB1164" i="3"/>
  <c r="AC1164" i="3" s="1"/>
  <c r="Y1164" i="3"/>
  <c r="Z1164" i="3" s="1"/>
  <c r="V1164" i="3"/>
  <c r="Y1165" i="3"/>
  <c r="Z1165" i="3" s="1"/>
  <c r="AB1165" i="3"/>
  <c r="AC1165" i="3" s="1"/>
  <c r="V1165" i="3"/>
  <c r="AB1166" i="3"/>
  <c r="AC1166" i="3" s="1"/>
  <c r="Y1166" i="3"/>
  <c r="Z1166" i="3" s="1"/>
  <c r="V1166" i="3"/>
  <c r="Y1167" i="3"/>
  <c r="Z1167" i="3" s="1"/>
  <c r="AB1167" i="3"/>
  <c r="AC1167" i="3" s="1"/>
  <c r="V1167" i="3"/>
  <c r="AB1168" i="3"/>
  <c r="AC1168" i="3" s="1"/>
  <c r="Y1168" i="3"/>
  <c r="Z1168" i="3" s="1"/>
  <c r="V1168" i="3"/>
  <c r="Y1169" i="3"/>
  <c r="Z1169" i="3" s="1"/>
  <c r="AB1169" i="3"/>
  <c r="AC1169" i="3" s="1"/>
  <c r="V1169" i="3"/>
  <c r="AB1170" i="3"/>
  <c r="AC1170" i="3" s="1"/>
  <c r="Y1170" i="3"/>
  <c r="Z1170" i="3" s="1"/>
  <c r="V1170" i="3"/>
  <c r="Y1171" i="3"/>
  <c r="Z1171" i="3" s="1"/>
  <c r="AB1171" i="3"/>
  <c r="AC1171" i="3" s="1"/>
  <c r="V1171" i="3"/>
  <c r="AB1172" i="3"/>
  <c r="AC1172" i="3" s="1"/>
  <c r="Y1172" i="3"/>
  <c r="Z1172" i="3" s="1"/>
  <c r="V1172" i="3"/>
  <c r="Y1173" i="3"/>
  <c r="Z1173" i="3" s="1"/>
  <c r="AB1173" i="3"/>
  <c r="AC1173" i="3" s="1"/>
  <c r="V1173" i="3"/>
  <c r="AB1174" i="3"/>
  <c r="AC1174" i="3" s="1"/>
  <c r="Y1174" i="3"/>
  <c r="Z1174" i="3" s="1"/>
  <c r="V1174" i="3"/>
  <c r="Y1175" i="3"/>
  <c r="Z1175" i="3" s="1"/>
  <c r="AB1175" i="3"/>
  <c r="AC1175" i="3" s="1"/>
  <c r="V1175" i="3"/>
  <c r="AB1176" i="3"/>
  <c r="AC1176" i="3" s="1"/>
  <c r="Y1176" i="3"/>
  <c r="Z1176" i="3" s="1"/>
  <c r="V1176" i="3"/>
  <c r="Y1177" i="3"/>
  <c r="Z1177" i="3" s="1"/>
  <c r="AB1177" i="3"/>
  <c r="AC1177" i="3" s="1"/>
  <c r="V1177" i="3"/>
  <c r="AB1178" i="3"/>
  <c r="AC1178" i="3" s="1"/>
  <c r="Y1178" i="3"/>
  <c r="Z1178" i="3" s="1"/>
  <c r="V1178" i="3"/>
  <c r="Y1179" i="3"/>
  <c r="Z1179" i="3" s="1"/>
  <c r="AB1179" i="3"/>
  <c r="AC1179" i="3" s="1"/>
  <c r="V1179" i="3"/>
  <c r="AB1180" i="3"/>
  <c r="AC1180" i="3" s="1"/>
  <c r="Y1180" i="3"/>
  <c r="Z1180" i="3" s="1"/>
  <c r="V1180" i="3"/>
  <c r="Y1181" i="3"/>
  <c r="Z1181" i="3" s="1"/>
  <c r="AB1181" i="3"/>
  <c r="AC1181" i="3" s="1"/>
  <c r="V1181" i="3"/>
  <c r="AB1182" i="3"/>
  <c r="AC1182" i="3" s="1"/>
  <c r="Y1182" i="3"/>
  <c r="Z1182" i="3" s="1"/>
  <c r="V1182" i="3"/>
  <c r="Y1183" i="3"/>
  <c r="Z1183" i="3" s="1"/>
  <c r="AB1183" i="3"/>
  <c r="AC1183" i="3" s="1"/>
  <c r="V1183" i="3"/>
  <c r="AB1184" i="3"/>
  <c r="AC1184" i="3" s="1"/>
  <c r="Y1184" i="3"/>
  <c r="Z1184" i="3" s="1"/>
  <c r="V1184" i="3"/>
  <c r="Y1185" i="3"/>
  <c r="Z1185" i="3" s="1"/>
  <c r="AB1185" i="3"/>
  <c r="AC1185" i="3" s="1"/>
  <c r="V1185" i="3"/>
  <c r="AB1186" i="3"/>
  <c r="AC1186" i="3" s="1"/>
  <c r="Y1186" i="3"/>
  <c r="Z1186" i="3" s="1"/>
  <c r="V1186" i="3"/>
  <c r="Y1187" i="3"/>
  <c r="Z1187" i="3" s="1"/>
  <c r="AB1187" i="3"/>
  <c r="AC1187" i="3" s="1"/>
  <c r="V1187" i="3"/>
  <c r="AB1188" i="3"/>
  <c r="AC1188" i="3" s="1"/>
  <c r="Y1188" i="3"/>
  <c r="Z1188" i="3" s="1"/>
  <c r="V1188" i="3"/>
  <c r="Y1189" i="3"/>
  <c r="Z1189" i="3" s="1"/>
  <c r="AB1189" i="3"/>
  <c r="AC1189" i="3" s="1"/>
  <c r="V1189" i="3"/>
  <c r="AB1190" i="3"/>
  <c r="AC1190" i="3" s="1"/>
  <c r="Y1190" i="3"/>
  <c r="Z1190" i="3" s="1"/>
  <c r="V1190" i="3"/>
  <c r="Y1191" i="3"/>
  <c r="Z1191" i="3" s="1"/>
  <c r="AB1191" i="3"/>
  <c r="AC1191" i="3" s="1"/>
  <c r="V1191" i="3"/>
  <c r="AB1192" i="3"/>
  <c r="AC1192" i="3" s="1"/>
  <c r="Y1192" i="3"/>
  <c r="Z1192" i="3" s="1"/>
  <c r="V1192" i="3"/>
  <c r="Y1193" i="3"/>
  <c r="Z1193" i="3" s="1"/>
  <c r="AB1193" i="3"/>
  <c r="AC1193" i="3" s="1"/>
  <c r="V1193" i="3"/>
  <c r="AB1194" i="3"/>
  <c r="AC1194" i="3" s="1"/>
  <c r="Y1194" i="3"/>
  <c r="Z1194" i="3" s="1"/>
  <c r="V1194" i="3"/>
  <c r="Y1195" i="3"/>
  <c r="Z1195" i="3" s="1"/>
  <c r="AB1195" i="3"/>
  <c r="AC1195" i="3" s="1"/>
  <c r="V1195" i="3"/>
  <c r="AB1196" i="3"/>
  <c r="AC1196" i="3" s="1"/>
  <c r="Y1196" i="3"/>
  <c r="Z1196" i="3" s="1"/>
  <c r="V1196" i="3"/>
  <c r="Y1197" i="3"/>
  <c r="Z1197" i="3" s="1"/>
  <c r="AB1197" i="3"/>
  <c r="AC1197" i="3" s="1"/>
  <c r="V1197" i="3"/>
  <c r="AB1198" i="3"/>
  <c r="AC1198" i="3" s="1"/>
  <c r="Y1198" i="3"/>
  <c r="Z1198" i="3" s="1"/>
  <c r="V1198" i="3"/>
  <c r="Y1199" i="3"/>
  <c r="Z1199" i="3" s="1"/>
  <c r="AB1199" i="3"/>
  <c r="AC1199" i="3" s="1"/>
  <c r="V1199" i="3"/>
  <c r="AB1200" i="3"/>
  <c r="AC1200" i="3" s="1"/>
  <c r="Y1200" i="3"/>
  <c r="Z1200" i="3" s="1"/>
  <c r="V1200" i="3"/>
  <c r="Y1201" i="3"/>
  <c r="Z1201" i="3" s="1"/>
  <c r="AB1201" i="3"/>
  <c r="AC1201" i="3" s="1"/>
  <c r="V1201" i="3"/>
  <c r="AB1202" i="3"/>
  <c r="AC1202" i="3" s="1"/>
  <c r="Y1202" i="3"/>
  <c r="Z1202" i="3" s="1"/>
  <c r="V1202" i="3"/>
  <c r="Y1203" i="3"/>
  <c r="Z1203" i="3" s="1"/>
  <c r="AB1203" i="3"/>
  <c r="AC1203" i="3" s="1"/>
  <c r="V1203" i="3"/>
  <c r="AB1204" i="3"/>
  <c r="AC1204" i="3" s="1"/>
  <c r="Y1204" i="3"/>
  <c r="Z1204" i="3" s="1"/>
  <c r="V1204" i="3"/>
  <c r="Y1205" i="3"/>
  <c r="Z1205" i="3" s="1"/>
  <c r="AB1205" i="3"/>
  <c r="AC1205" i="3" s="1"/>
  <c r="V1205" i="3"/>
  <c r="AB1206" i="3"/>
  <c r="AC1206" i="3" s="1"/>
  <c r="Y1206" i="3"/>
  <c r="Z1206" i="3" s="1"/>
  <c r="V1206" i="3"/>
  <c r="Y1207" i="3"/>
  <c r="Z1207" i="3" s="1"/>
  <c r="AB1207" i="3"/>
  <c r="AC1207" i="3" s="1"/>
  <c r="V1207" i="3"/>
  <c r="AB1208" i="3"/>
  <c r="AC1208" i="3" s="1"/>
  <c r="Y1208" i="3"/>
  <c r="Z1208" i="3" s="1"/>
  <c r="V1208" i="3"/>
  <c r="Y1209" i="3"/>
  <c r="Z1209" i="3" s="1"/>
  <c r="AB1209" i="3"/>
  <c r="AC1209" i="3" s="1"/>
  <c r="V1209" i="3"/>
  <c r="AB1210" i="3"/>
  <c r="AC1210" i="3" s="1"/>
  <c r="Y1210" i="3"/>
  <c r="Z1210" i="3" s="1"/>
  <c r="V1210" i="3"/>
  <c r="Y1211" i="3"/>
  <c r="Z1211" i="3" s="1"/>
  <c r="AB1211" i="3"/>
  <c r="AC1211" i="3" s="1"/>
  <c r="V1211" i="3"/>
  <c r="AB1212" i="3"/>
  <c r="AC1212" i="3" s="1"/>
  <c r="Y1212" i="3"/>
  <c r="Z1212" i="3" s="1"/>
  <c r="V1212" i="3"/>
  <c r="Y1213" i="3"/>
  <c r="Z1213" i="3" s="1"/>
  <c r="AB1213" i="3"/>
  <c r="AC1213" i="3" s="1"/>
  <c r="V1213" i="3"/>
  <c r="AB1214" i="3"/>
  <c r="AC1214" i="3" s="1"/>
  <c r="Y1214" i="3"/>
  <c r="Z1214" i="3" s="1"/>
  <c r="V1214" i="3"/>
  <c r="Y1215" i="3"/>
  <c r="Z1215" i="3" s="1"/>
  <c r="AB1215" i="3"/>
  <c r="AC1215" i="3" s="1"/>
  <c r="V1215" i="3"/>
  <c r="AB1216" i="3"/>
  <c r="AC1216" i="3" s="1"/>
  <c r="Y1216" i="3"/>
  <c r="Z1216" i="3" s="1"/>
  <c r="V1216" i="3"/>
  <c r="Y1217" i="3"/>
  <c r="Z1217" i="3" s="1"/>
  <c r="AB1217" i="3"/>
  <c r="AC1217" i="3" s="1"/>
  <c r="V1217" i="3"/>
  <c r="AB1218" i="3"/>
  <c r="AC1218" i="3" s="1"/>
  <c r="Y1218" i="3"/>
  <c r="Z1218" i="3" s="1"/>
  <c r="V1218" i="3"/>
  <c r="Y1219" i="3"/>
  <c r="Z1219" i="3" s="1"/>
  <c r="AB1219" i="3"/>
  <c r="AC1219" i="3" s="1"/>
  <c r="V1219" i="3"/>
  <c r="AB1220" i="3"/>
  <c r="AC1220" i="3" s="1"/>
  <c r="Y1220" i="3"/>
  <c r="Z1220" i="3" s="1"/>
  <c r="V1220" i="3"/>
  <c r="Y1221" i="3"/>
  <c r="Z1221" i="3" s="1"/>
  <c r="AB1221" i="3"/>
  <c r="AC1221" i="3" s="1"/>
  <c r="V1221" i="3"/>
  <c r="AB1222" i="3"/>
  <c r="AC1222" i="3" s="1"/>
  <c r="Y1222" i="3"/>
  <c r="Z1222" i="3" s="1"/>
  <c r="V1222" i="3"/>
  <c r="Y1223" i="3"/>
  <c r="Z1223" i="3" s="1"/>
  <c r="AB1223" i="3"/>
  <c r="AC1223" i="3" s="1"/>
  <c r="V1223" i="3"/>
  <c r="AB1224" i="3"/>
  <c r="AC1224" i="3" s="1"/>
  <c r="Y1224" i="3"/>
  <c r="Z1224" i="3" s="1"/>
  <c r="V1224" i="3"/>
  <c r="Y1225" i="3"/>
  <c r="Z1225" i="3" s="1"/>
  <c r="AB1225" i="3"/>
  <c r="AC1225" i="3" s="1"/>
  <c r="V1225" i="3"/>
  <c r="AB1226" i="3"/>
  <c r="AC1226" i="3" s="1"/>
  <c r="Y1226" i="3"/>
  <c r="Z1226" i="3" s="1"/>
  <c r="V1226" i="3"/>
  <c r="Y1227" i="3"/>
  <c r="Z1227" i="3" s="1"/>
  <c r="AB1227" i="3"/>
  <c r="AC1227" i="3" s="1"/>
  <c r="V1227" i="3"/>
  <c r="AB1228" i="3"/>
  <c r="AC1228" i="3" s="1"/>
  <c r="Y1228" i="3"/>
  <c r="Z1228" i="3" s="1"/>
  <c r="V1228" i="3"/>
  <c r="Y1229" i="3"/>
  <c r="Z1229" i="3" s="1"/>
  <c r="AB1229" i="3"/>
  <c r="AC1229" i="3" s="1"/>
  <c r="V1229" i="3"/>
  <c r="AB1230" i="3"/>
  <c r="AC1230" i="3" s="1"/>
  <c r="Y1230" i="3"/>
  <c r="Z1230" i="3" s="1"/>
  <c r="V1230" i="3"/>
  <c r="Y1231" i="3"/>
  <c r="Z1231" i="3" s="1"/>
  <c r="AB1231" i="3"/>
  <c r="AC1231" i="3" s="1"/>
  <c r="V1231" i="3"/>
  <c r="AB1232" i="3"/>
  <c r="AC1232" i="3" s="1"/>
  <c r="Y1232" i="3"/>
  <c r="Z1232" i="3" s="1"/>
  <c r="V1232" i="3"/>
  <c r="Y1233" i="3"/>
  <c r="Z1233" i="3" s="1"/>
  <c r="AB1233" i="3"/>
  <c r="AC1233" i="3" s="1"/>
  <c r="V1233" i="3"/>
  <c r="AB1234" i="3"/>
  <c r="AC1234" i="3" s="1"/>
  <c r="Y1234" i="3"/>
  <c r="Z1234" i="3" s="1"/>
  <c r="V1234" i="3"/>
  <c r="Y1235" i="3"/>
  <c r="Z1235" i="3" s="1"/>
  <c r="AB1235" i="3"/>
  <c r="AC1235" i="3" s="1"/>
  <c r="V1235" i="3"/>
  <c r="AB1236" i="3"/>
  <c r="AC1236" i="3" s="1"/>
  <c r="Y1236" i="3"/>
  <c r="Z1236" i="3" s="1"/>
  <c r="V1236" i="3"/>
  <c r="Y1237" i="3"/>
  <c r="Z1237" i="3" s="1"/>
  <c r="AB1237" i="3"/>
  <c r="AC1237" i="3" s="1"/>
  <c r="V1237" i="3"/>
  <c r="AB1238" i="3"/>
  <c r="AC1238" i="3" s="1"/>
  <c r="Y1238" i="3"/>
  <c r="Z1238" i="3" s="1"/>
  <c r="V1238" i="3"/>
  <c r="Y1239" i="3"/>
  <c r="Z1239" i="3" s="1"/>
  <c r="AB1239" i="3"/>
  <c r="AC1239" i="3" s="1"/>
  <c r="V1239" i="3"/>
  <c r="AB1240" i="3"/>
  <c r="AC1240" i="3" s="1"/>
  <c r="Y1240" i="3"/>
  <c r="Z1240" i="3" s="1"/>
  <c r="V1240" i="3"/>
  <c r="Y1241" i="3"/>
  <c r="Z1241" i="3" s="1"/>
  <c r="AB1241" i="3"/>
  <c r="AC1241" i="3" s="1"/>
  <c r="V1241" i="3"/>
  <c r="AB1242" i="3"/>
  <c r="AC1242" i="3" s="1"/>
  <c r="Y1242" i="3"/>
  <c r="Z1242" i="3" s="1"/>
  <c r="V1242" i="3"/>
  <c r="Y1243" i="3"/>
  <c r="Z1243" i="3" s="1"/>
  <c r="AB1243" i="3"/>
  <c r="AC1243" i="3" s="1"/>
  <c r="V1243" i="3"/>
  <c r="AB1244" i="3"/>
  <c r="AC1244" i="3" s="1"/>
  <c r="Y1244" i="3"/>
  <c r="Z1244" i="3" s="1"/>
  <c r="V1244" i="3"/>
  <c r="Y1245" i="3"/>
  <c r="Z1245" i="3" s="1"/>
  <c r="AB1245" i="3"/>
  <c r="AC1245" i="3" s="1"/>
  <c r="V1245" i="3"/>
  <c r="AB1246" i="3"/>
  <c r="AC1246" i="3" s="1"/>
  <c r="Y1246" i="3"/>
  <c r="Z1246" i="3" s="1"/>
  <c r="V1246" i="3"/>
  <c r="Y1247" i="3"/>
  <c r="Z1247" i="3" s="1"/>
  <c r="AB1247" i="3"/>
  <c r="AC1247" i="3" s="1"/>
  <c r="V1247" i="3"/>
  <c r="AB1248" i="3"/>
  <c r="AC1248" i="3" s="1"/>
  <c r="Y1248" i="3"/>
  <c r="Z1248" i="3" s="1"/>
  <c r="V1248" i="3"/>
  <c r="Y1249" i="3"/>
  <c r="Z1249" i="3" s="1"/>
  <c r="AB1249" i="3"/>
  <c r="AC1249" i="3" s="1"/>
  <c r="V1249" i="3"/>
  <c r="AB1250" i="3"/>
  <c r="AC1250" i="3" s="1"/>
  <c r="Y1250" i="3"/>
  <c r="Z1250" i="3" s="1"/>
  <c r="V1250" i="3"/>
  <c r="Y1251" i="3"/>
  <c r="Z1251" i="3" s="1"/>
  <c r="AB1251" i="3"/>
  <c r="AC1251" i="3" s="1"/>
  <c r="V1251" i="3"/>
  <c r="AB1252" i="3"/>
  <c r="AC1252" i="3" s="1"/>
  <c r="Y1252" i="3"/>
  <c r="Z1252" i="3" s="1"/>
  <c r="V1252" i="3"/>
  <c r="Y1253" i="3"/>
  <c r="Z1253" i="3" s="1"/>
  <c r="AB1253" i="3"/>
  <c r="AC1253" i="3" s="1"/>
  <c r="V1253" i="3"/>
  <c r="AB1254" i="3"/>
  <c r="AC1254" i="3" s="1"/>
  <c r="Y1254" i="3"/>
  <c r="Z1254" i="3" s="1"/>
  <c r="V1254" i="3"/>
  <c r="Y1255" i="3"/>
  <c r="Z1255" i="3" s="1"/>
  <c r="AB1255" i="3"/>
  <c r="AC1255" i="3" s="1"/>
  <c r="V1255" i="3"/>
  <c r="AB1256" i="3"/>
  <c r="AC1256" i="3" s="1"/>
  <c r="Y1256" i="3"/>
  <c r="Z1256" i="3" s="1"/>
  <c r="V1256" i="3"/>
  <c r="Y1257" i="3"/>
  <c r="Z1257" i="3" s="1"/>
  <c r="AB1257" i="3"/>
  <c r="AC1257" i="3" s="1"/>
  <c r="V1257" i="3"/>
  <c r="AB1258" i="3"/>
  <c r="AC1258" i="3" s="1"/>
  <c r="Y1258" i="3"/>
  <c r="Z1258" i="3" s="1"/>
  <c r="V1258" i="3"/>
  <c r="Y1259" i="3"/>
  <c r="Z1259" i="3" s="1"/>
  <c r="AB1259" i="3"/>
  <c r="AC1259" i="3" s="1"/>
  <c r="V1259" i="3"/>
  <c r="AB1260" i="3"/>
  <c r="AC1260" i="3" s="1"/>
  <c r="Y1260" i="3"/>
  <c r="Z1260" i="3" s="1"/>
  <c r="V1260" i="3"/>
  <c r="Y1261" i="3"/>
  <c r="Z1261" i="3" s="1"/>
  <c r="AB1261" i="3"/>
  <c r="AC1261" i="3" s="1"/>
  <c r="V1261" i="3"/>
  <c r="AB1262" i="3"/>
  <c r="AC1262" i="3" s="1"/>
  <c r="Y1262" i="3"/>
  <c r="Z1262" i="3" s="1"/>
  <c r="V1262" i="3"/>
  <c r="Y1263" i="3"/>
  <c r="Z1263" i="3" s="1"/>
  <c r="AB1263" i="3"/>
  <c r="AC1263" i="3" s="1"/>
  <c r="V1263" i="3"/>
  <c r="AB1264" i="3"/>
  <c r="AC1264" i="3" s="1"/>
  <c r="Y1264" i="3"/>
  <c r="Z1264" i="3" s="1"/>
  <c r="V1264" i="3"/>
  <c r="Y1265" i="3"/>
  <c r="Z1265" i="3" s="1"/>
  <c r="AB1265" i="3"/>
  <c r="AC1265" i="3" s="1"/>
  <c r="V1265" i="3"/>
  <c r="AB1266" i="3"/>
  <c r="AC1266" i="3" s="1"/>
  <c r="Y1266" i="3"/>
  <c r="Z1266" i="3" s="1"/>
  <c r="V1266" i="3"/>
  <c r="Y1267" i="3"/>
  <c r="Z1267" i="3" s="1"/>
  <c r="AB1267" i="3"/>
  <c r="AC1267" i="3" s="1"/>
  <c r="V1267" i="3"/>
  <c r="AB1268" i="3"/>
  <c r="AC1268" i="3" s="1"/>
  <c r="Y1268" i="3"/>
  <c r="Z1268" i="3" s="1"/>
  <c r="V1268" i="3"/>
  <c r="Y1269" i="3"/>
  <c r="Z1269" i="3" s="1"/>
  <c r="AB1269" i="3"/>
  <c r="AC1269" i="3" s="1"/>
  <c r="V1269" i="3"/>
  <c r="AB1270" i="3"/>
  <c r="AC1270" i="3" s="1"/>
  <c r="Y1270" i="3"/>
  <c r="Z1270" i="3" s="1"/>
  <c r="V1270" i="3"/>
  <c r="Y1271" i="3"/>
  <c r="Z1271" i="3" s="1"/>
  <c r="AB1271" i="3"/>
  <c r="AC1271" i="3" s="1"/>
  <c r="V1271" i="3"/>
  <c r="AB1272" i="3"/>
  <c r="AC1272" i="3" s="1"/>
  <c r="Y1272" i="3"/>
  <c r="Z1272" i="3" s="1"/>
  <c r="V1272" i="3"/>
  <c r="Y1273" i="3"/>
  <c r="Z1273" i="3" s="1"/>
  <c r="AB1273" i="3"/>
  <c r="AC1273" i="3" s="1"/>
  <c r="V1273" i="3"/>
  <c r="AB1274" i="3"/>
  <c r="AC1274" i="3" s="1"/>
  <c r="Y1274" i="3"/>
  <c r="Z1274" i="3" s="1"/>
  <c r="V1274" i="3"/>
  <c r="Y1275" i="3"/>
  <c r="Z1275" i="3" s="1"/>
  <c r="AB1275" i="3"/>
  <c r="AC1275" i="3" s="1"/>
  <c r="V1275" i="3"/>
  <c r="AB1276" i="3"/>
  <c r="AC1276" i="3" s="1"/>
  <c r="Y1276" i="3"/>
  <c r="Z1276" i="3" s="1"/>
  <c r="V1276" i="3"/>
  <c r="Y1277" i="3"/>
  <c r="Z1277" i="3" s="1"/>
  <c r="AB1277" i="3"/>
  <c r="AC1277" i="3" s="1"/>
  <c r="V1277" i="3"/>
  <c r="AB1278" i="3"/>
  <c r="AC1278" i="3" s="1"/>
  <c r="Y1278" i="3"/>
  <c r="Z1278" i="3" s="1"/>
  <c r="V1278" i="3"/>
  <c r="Y1279" i="3"/>
  <c r="Z1279" i="3" s="1"/>
  <c r="AB1279" i="3"/>
  <c r="AC1279" i="3" s="1"/>
  <c r="V1279" i="3"/>
  <c r="AB1280" i="3"/>
  <c r="AC1280" i="3" s="1"/>
  <c r="Y1280" i="3"/>
  <c r="Z1280" i="3" s="1"/>
  <c r="V1280" i="3"/>
  <c r="Y1281" i="3"/>
  <c r="Z1281" i="3" s="1"/>
  <c r="AB1281" i="3"/>
  <c r="AC1281" i="3" s="1"/>
  <c r="V1281" i="3"/>
  <c r="AB1282" i="3"/>
  <c r="AC1282" i="3" s="1"/>
  <c r="Y1282" i="3"/>
  <c r="Z1282" i="3" s="1"/>
  <c r="V1282" i="3"/>
  <c r="Y1283" i="3"/>
  <c r="Z1283" i="3" s="1"/>
  <c r="AB1283" i="3"/>
  <c r="AC1283" i="3" s="1"/>
  <c r="V1283" i="3"/>
  <c r="AB1284" i="3"/>
  <c r="AC1284" i="3" s="1"/>
  <c r="Y1284" i="3"/>
  <c r="Z1284" i="3" s="1"/>
  <c r="V1284" i="3"/>
  <c r="Y1285" i="3"/>
  <c r="Z1285" i="3" s="1"/>
  <c r="AB1285" i="3"/>
  <c r="AC1285" i="3" s="1"/>
  <c r="V1285" i="3"/>
  <c r="AB1286" i="3"/>
  <c r="AC1286" i="3" s="1"/>
  <c r="Y1286" i="3"/>
  <c r="Z1286" i="3" s="1"/>
  <c r="V1286" i="3"/>
  <c r="Y1287" i="3"/>
  <c r="Z1287" i="3" s="1"/>
  <c r="AB1287" i="3"/>
  <c r="AC1287" i="3" s="1"/>
  <c r="V1287" i="3"/>
  <c r="AB1288" i="3"/>
  <c r="AC1288" i="3" s="1"/>
  <c r="Y1288" i="3"/>
  <c r="Z1288" i="3" s="1"/>
  <c r="V1288" i="3"/>
  <c r="Y1289" i="3"/>
  <c r="Z1289" i="3" s="1"/>
  <c r="AB1289" i="3"/>
  <c r="AC1289" i="3" s="1"/>
  <c r="V1289" i="3"/>
  <c r="AB1290" i="3"/>
  <c r="AC1290" i="3" s="1"/>
  <c r="Y1290" i="3"/>
  <c r="Z1290" i="3" s="1"/>
  <c r="V1290" i="3"/>
  <c r="Y1291" i="3"/>
  <c r="Z1291" i="3" s="1"/>
  <c r="AB1291" i="3"/>
  <c r="AC1291" i="3" s="1"/>
  <c r="V1291" i="3"/>
  <c r="AB1292" i="3"/>
  <c r="AC1292" i="3" s="1"/>
  <c r="Y1292" i="3"/>
  <c r="Z1292" i="3" s="1"/>
  <c r="V1292" i="3"/>
  <c r="Y1293" i="3"/>
  <c r="Z1293" i="3" s="1"/>
  <c r="AB1293" i="3"/>
  <c r="AC1293" i="3" s="1"/>
  <c r="V1293" i="3"/>
  <c r="AB1294" i="3"/>
  <c r="AC1294" i="3" s="1"/>
  <c r="Y1294" i="3"/>
  <c r="Z1294" i="3" s="1"/>
  <c r="V1294" i="3"/>
  <c r="Y1295" i="3"/>
  <c r="Z1295" i="3" s="1"/>
  <c r="AB1295" i="3"/>
  <c r="AC1295" i="3" s="1"/>
  <c r="V1295" i="3"/>
  <c r="AB1296" i="3"/>
  <c r="AC1296" i="3" s="1"/>
  <c r="Y1296" i="3"/>
  <c r="Z1296" i="3" s="1"/>
  <c r="V1296" i="3"/>
  <c r="Y1297" i="3"/>
  <c r="Z1297" i="3" s="1"/>
  <c r="AB1297" i="3"/>
  <c r="AC1297" i="3" s="1"/>
  <c r="V1297" i="3"/>
  <c r="AB1298" i="3"/>
  <c r="AC1298" i="3" s="1"/>
  <c r="Y1298" i="3"/>
  <c r="Z1298" i="3" s="1"/>
  <c r="V1298" i="3"/>
  <c r="Y1299" i="3"/>
  <c r="Z1299" i="3" s="1"/>
  <c r="AB1299" i="3"/>
  <c r="AC1299" i="3" s="1"/>
  <c r="V1299" i="3"/>
  <c r="AB1300" i="3"/>
  <c r="AC1300" i="3" s="1"/>
  <c r="Y1300" i="3"/>
  <c r="Z1300" i="3" s="1"/>
  <c r="V1300" i="3"/>
  <c r="Y1301" i="3"/>
  <c r="Z1301" i="3" s="1"/>
  <c r="AB1301" i="3"/>
  <c r="AC1301" i="3" s="1"/>
  <c r="V1301" i="3"/>
  <c r="AB1302" i="3"/>
  <c r="Y1302" i="3"/>
  <c r="AB185" i="3"/>
  <c r="AC185" i="3" s="1"/>
  <c r="Y185" i="3"/>
  <c r="Z185" i="3" s="1"/>
  <c r="V185" i="3"/>
  <c r="AB187" i="3"/>
  <c r="AC187" i="3" s="1"/>
  <c r="Y187" i="3"/>
  <c r="Z187" i="3" s="1"/>
  <c r="V187" i="3"/>
  <c r="AB189" i="3"/>
  <c r="AC189" i="3" s="1"/>
  <c r="Y189" i="3"/>
  <c r="Z189" i="3" s="1"/>
  <c r="V189" i="3"/>
  <c r="AB191" i="3"/>
  <c r="AC191" i="3" s="1"/>
  <c r="Y191" i="3"/>
  <c r="Z191" i="3" s="1"/>
  <c r="V191" i="3"/>
  <c r="AB193" i="3"/>
  <c r="AC193" i="3" s="1"/>
  <c r="Y193" i="3"/>
  <c r="Z193" i="3" s="1"/>
  <c r="V193" i="3"/>
  <c r="AB195" i="3"/>
  <c r="AC195" i="3" s="1"/>
  <c r="Y195" i="3"/>
  <c r="Z195" i="3" s="1"/>
  <c r="V195" i="3"/>
  <c r="AB197" i="3"/>
  <c r="AC197" i="3" s="1"/>
  <c r="Y197" i="3"/>
  <c r="Z197" i="3" s="1"/>
  <c r="V197" i="3"/>
  <c r="AB199" i="3"/>
  <c r="AC199" i="3" s="1"/>
  <c r="Y199" i="3"/>
  <c r="Z199" i="3" s="1"/>
  <c r="V199" i="3"/>
  <c r="AB201" i="3"/>
  <c r="AC201" i="3" s="1"/>
  <c r="Y201" i="3"/>
  <c r="Z201" i="3" s="1"/>
  <c r="V201" i="3"/>
  <c r="AB203" i="3"/>
  <c r="AC203" i="3" s="1"/>
  <c r="Y203" i="3"/>
  <c r="Z203" i="3" s="1"/>
  <c r="V203" i="3"/>
  <c r="AB205" i="3"/>
  <c r="AC205" i="3" s="1"/>
  <c r="Y205" i="3"/>
  <c r="Z205" i="3" s="1"/>
  <c r="V205" i="3"/>
  <c r="AB207" i="3"/>
  <c r="AC207" i="3" s="1"/>
  <c r="Y207" i="3"/>
  <c r="Z207" i="3" s="1"/>
  <c r="V207" i="3"/>
  <c r="AB209" i="3"/>
  <c r="AC209" i="3" s="1"/>
  <c r="Y209" i="3"/>
  <c r="Z209" i="3" s="1"/>
  <c r="V209" i="3"/>
  <c r="AB211" i="3"/>
  <c r="AC211" i="3" s="1"/>
  <c r="Y211" i="3"/>
  <c r="Z211" i="3" s="1"/>
  <c r="V211" i="3"/>
  <c r="AB213" i="3"/>
  <c r="AC213" i="3" s="1"/>
  <c r="Y213" i="3"/>
  <c r="Z213" i="3" s="1"/>
  <c r="V213" i="3"/>
  <c r="AB215" i="3"/>
  <c r="AC215" i="3" s="1"/>
  <c r="Y215" i="3"/>
  <c r="Z215" i="3" s="1"/>
  <c r="V215" i="3"/>
  <c r="AB217" i="3"/>
  <c r="AC217" i="3" s="1"/>
  <c r="Y217" i="3"/>
  <c r="Z217" i="3" s="1"/>
  <c r="V217" i="3"/>
  <c r="AB219" i="3"/>
  <c r="AC219" i="3" s="1"/>
  <c r="Y219" i="3"/>
  <c r="Z219" i="3" s="1"/>
  <c r="V219" i="3"/>
  <c r="AB221" i="3"/>
  <c r="AC221" i="3" s="1"/>
  <c r="Y221" i="3"/>
  <c r="Z221" i="3" s="1"/>
  <c r="V221" i="3"/>
  <c r="AB223" i="3"/>
  <c r="AC223" i="3" s="1"/>
  <c r="Y223" i="3"/>
  <c r="Z223" i="3" s="1"/>
  <c r="V223" i="3"/>
  <c r="AB225" i="3"/>
  <c r="AC225" i="3" s="1"/>
  <c r="Y225" i="3"/>
  <c r="Z225" i="3" s="1"/>
  <c r="V225" i="3"/>
  <c r="AB227" i="3"/>
  <c r="AC227" i="3" s="1"/>
  <c r="Y227" i="3"/>
  <c r="Z227" i="3" s="1"/>
  <c r="V227" i="3"/>
  <c r="AB229" i="3"/>
  <c r="AC229" i="3" s="1"/>
  <c r="Y229" i="3"/>
  <c r="Z229" i="3" s="1"/>
  <c r="V229" i="3"/>
  <c r="AB231" i="3"/>
  <c r="AC231" i="3" s="1"/>
  <c r="Y231" i="3"/>
  <c r="Z231" i="3" s="1"/>
  <c r="V231" i="3"/>
  <c r="AB233" i="3"/>
  <c r="AC233" i="3" s="1"/>
  <c r="Y233" i="3"/>
  <c r="Z233" i="3" s="1"/>
  <c r="V233" i="3"/>
  <c r="AB235" i="3"/>
  <c r="AC235" i="3" s="1"/>
  <c r="Y235" i="3"/>
  <c r="Z235" i="3" s="1"/>
  <c r="V235" i="3"/>
  <c r="AB237" i="3"/>
  <c r="AC237" i="3" s="1"/>
  <c r="Y237" i="3"/>
  <c r="Z237" i="3" s="1"/>
  <c r="V237" i="3"/>
  <c r="AB239" i="3"/>
  <c r="AC239" i="3" s="1"/>
  <c r="Y239" i="3"/>
  <c r="Z239" i="3" s="1"/>
  <c r="V239" i="3"/>
  <c r="AB241" i="3"/>
  <c r="AC241" i="3" s="1"/>
  <c r="Y241" i="3"/>
  <c r="Z241" i="3" s="1"/>
  <c r="V241" i="3"/>
  <c r="AB243" i="3"/>
  <c r="AC243" i="3" s="1"/>
  <c r="Y243" i="3"/>
  <c r="Z243" i="3" s="1"/>
  <c r="V243" i="3"/>
  <c r="AB245" i="3"/>
  <c r="AC245" i="3" s="1"/>
  <c r="Y245" i="3"/>
  <c r="Z245" i="3" s="1"/>
  <c r="V245" i="3"/>
  <c r="AB247" i="3"/>
  <c r="AC247" i="3" s="1"/>
  <c r="Y247" i="3"/>
  <c r="Z247" i="3" s="1"/>
  <c r="V247" i="3"/>
  <c r="AB249" i="3"/>
  <c r="AC249" i="3" s="1"/>
  <c r="Y249" i="3"/>
  <c r="Z249" i="3" s="1"/>
  <c r="V249" i="3"/>
  <c r="AB251" i="3"/>
  <c r="AC251" i="3" s="1"/>
  <c r="Y251" i="3"/>
  <c r="Z251" i="3" s="1"/>
  <c r="V251" i="3"/>
  <c r="AB253" i="3"/>
  <c r="AC253" i="3" s="1"/>
  <c r="Y253" i="3"/>
  <c r="Z253" i="3" s="1"/>
  <c r="V253" i="3"/>
  <c r="AB255" i="3"/>
  <c r="AC255" i="3" s="1"/>
  <c r="Y255" i="3"/>
  <c r="Z255" i="3" s="1"/>
  <c r="V255" i="3"/>
  <c r="AB257" i="3"/>
  <c r="AC257" i="3" s="1"/>
  <c r="Y257" i="3"/>
  <c r="Z257" i="3" s="1"/>
  <c r="V257" i="3"/>
  <c r="AB259" i="3"/>
  <c r="AC259" i="3" s="1"/>
  <c r="Y259" i="3"/>
  <c r="Z259" i="3" s="1"/>
  <c r="V259" i="3"/>
  <c r="AB261" i="3"/>
  <c r="AC261" i="3" s="1"/>
  <c r="Y261" i="3"/>
  <c r="Z261" i="3" s="1"/>
  <c r="V261" i="3"/>
  <c r="AB263" i="3"/>
  <c r="AC263" i="3" s="1"/>
  <c r="Y263" i="3"/>
  <c r="Z263" i="3" s="1"/>
  <c r="V263" i="3"/>
  <c r="AB265" i="3"/>
  <c r="AC265" i="3" s="1"/>
  <c r="Y265" i="3"/>
  <c r="Z265" i="3" s="1"/>
  <c r="V265" i="3"/>
  <c r="AB267" i="3"/>
  <c r="AC267" i="3" s="1"/>
  <c r="Y267" i="3"/>
  <c r="Z267" i="3" s="1"/>
  <c r="V267" i="3"/>
  <c r="AB269" i="3"/>
  <c r="AC269" i="3" s="1"/>
  <c r="Y269" i="3"/>
  <c r="Z269" i="3" s="1"/>
  <c r="V269" i="3"/>
  <c r="AB270" i="3"/>
  <c r="AC270" i="3" s="1"/>
  <c r="Y270" i="3"/>
  <c r="Z270" i="3" s="1"/>
  <c r="V270" i="3"/>
  <c r="AB272" i="3"/>
  <c r="AC272" i="3" s="1"/>
  <c r="Y272" i="3"/>
  <c r="Z272" i="3" s="1"/>
  <c r="V272" i="3"/>
  <c r="AB275" i="3"/>
  <c r="AC275" i="3" s="1"/>
  <c r="Y275" i="3"/>
  <c r="Z275" i="3" s="1"/>
  <c r="V275" i="3"/>
  <c r="AB277" i="3"/>
  <c r="AC277" i="3" s="1"/>
  <c r="Y277" i="3"/>
  <c r="Z277" i="3" s="1"/>
  <c r="V277" i="3"/>
  <c r="AB278" i="3"/>
  <c r="AC278" i="3" s="1"/>
  <c r="Y278" i="3"/>
  <c r="Z278" i="3" s="1"/>
  <c r="V278" i="3"/>
  <c r="AB280" i="3"/>
  <c r="AC280" i="3" s="1"/>
  <c r="Y280" i="3"/>
  <c r="Z280" i="3" s="1"/>
  <c r="V280" i="3"/>
  <c r="AB282" i="3"/>
  <c r="AC282" i="3" s="1"/>
  <c r="Y282" i="3"/>
  <c r="Z282" i="3" s="1"/>
  <c r="V282" i="3"/>
  <c r="AB284" i="3"/>
  <c r="AC284" i="3" s="1"/>
  <c r="Y284" i="3"/>
  <c r="Z284" i="3" s="1"/>
  <c r="V284" i="3"/>
  <c r="AB286" i="3"/>
  <c r="AC286" i="3" s="1"/>
  <c r="Y286" i="3"/>
  <c r="Z286" i="3" s="1"/>
  <c r="V286" i="3"/>
  <c r="AB288" i="3"/>
  <c r="AC288" i="3" s="1"/>
  <c r="Y288" i="3"/>
  <c r="Z288" i="3" s="1"/>
  <c r="V288" i="3"/>
  <c r="AB291" i="3"/>
  <c r="AC291" i="3" s="1"/>
  <c r="Y291" i="3"/>
  <c r="Z291" i="3" s="1"/>
  <c r="V291" i="3"/>
  <c r="AB293" i="3"/>
  <c r="AC293" i="3" s="1"/>
  <c r="Y293" i="3"/>
  <c r="Z293" i="3" s="1"/>
  <c r="V293" i="3"/>
  <c r="AB295" i="3"/>
  <c r="AC295" i="3" s="1"/>
  <c r="Y295" i="3"/>
  <c r="Z295" i="3" s="1"/>
  <c r="V295" i="3"/>
  <c r="AB297" i="3"/>
  <c r="AC297" i="3" s="1"/>
  <c r="Y297" i="3"/>
  <c r="Z297" i="3" s="1"/>
  <c r="V297" i="3"/>
  <c r="AB298" i="3"/>
  <c r="AC298" i="3" s="1"/>
  <c r="Y298" i="3"/>
  <c r="Z298" i="3" s="1"/>
  <c r="V298" i="3"/>
  <c r="AB301" i="3"/>
  <c r="AC301" i="3" s="1"/>
  <c r="Y301" i="3"/>
  <c r="Z301" i="3" s="1"/>
  <c r="V301" i="3"/>
  <c r="AB303" i="3"/>
  <c r="AC303" i="3" s="1"/>
  <c r="Y303" i="3"/>
  <c r="Z303" i="3" s="1"/>
  <c r="V303" i="3"/>
  <c r="AB305" i="3"/>
  <c r="AC305" i="3" s="1"/>
  <c r="Y305" i="3"/>
  <c r="Z305" i="3" s="1"/>
  <c r="V305" i="3"/>
  <c r="AB307" i="3"/>
  <c r="AC307" i="3" s="1"/>
  <c r="Y307" i="3"/>
  <c r="Z307" i="3" s="1"/>
  <c r="V307" i="3"/>
  <c r="AB309" i="3"/>
  <c r="AC309" i="3" s="1"/>
  <c r="Y309" i="3"/>
  <c r="Z309" i="3" s="1"/>
  <c r="V309" i="3"/>
  <c r="AB311" i="3"/>
  <c r="AC311" i="3" s="1"/>
  <c r="Y311" i="3"/>
  <c r="Z311" i="3" s="1"/>
  <c r="V311" i="3"/>
  <c r="AB313" i="3"/>
  <c r="AC313" i="3" s="1"/>
  <c r="Y313" i="3"/>
  <c r="Z313" i="3" s="1"/>
  <c r="V313" i="3"/>
  <c r="AB315" i="3"/>
  <c r="AC315" i="3" s="1"/>
  <c r="Y315" i="3"/>
  <c r="Z315" i="3" s="1"/>
  <c r="V315" i="3"/>
  <c r="AB317" i="3"/>
  <c r="AC317" i="3" s="1"/>
  <c r="Y317" i="3"/>
  <c r="Z317" i="3" s="1"/>
  <c r="V317" i="3"/>
  <c r="AB319" i="3"/>
  <c r="AC319" i="3" s="1"/>
  <c r="Y319" i="3"/>
  <c r="Z319" i="3" s="1"/>
  <c r="V319" i="3"/>
  <c r="AB321" i="3"/>
  <c r="AC321" i="3" s="1"/>
  <c r="Y321" i="3"/>
  <c r="Z321" i="3" s="1"/>
  <c r="V321" i="3"/>
  <c r="AB323" i="3"/>
  <c r="AC323" i="3" s="1"/>
  <c r="Y323" i="3"/>
  <c r="Z323" i="3" s="1"/>
  <c r="V323" i="3"/>
  <c r="AB325" i="3"/>
  <c r="AC325" i="3" s="1"/>
  <c r="Y325" i="3"/>
  <c r="Z325" i="3" s="1"/>
  <c r="V325" i="3"/>
  <c r="AB327" i="3"/>
  <c r="AC327" i="3" s="1"/>
  <c r="Y327" i="3"/>
  <c r="Z327" i="3" s="1"/>
  <c r="V327" i="3"/>
  <c r="AB329" i="3"/>
  <c r="AC329" i="3" s="1"/>
  <c r="Y329" i="3"/>
  <c r="Z329" i="3" s="1"/>
  <c r="V329" i="3"/>
  <c r="AB331" i="3"/>
  <c r="AC331" i="3" s="1"/>
  <c r="Y331" i="3"/>
  <c r="Z331" i="3" s="1"/>
  <c r="V331" i="3"/>
  <c r="AB333" i="3"/>
  <c r="AC333" i="3" s="1"/>
  <c r="Y333" i="3"/>
  <c r="Z333" i="3" s="1"/>
  <c r="V333" i="3"/>
  <c r="AB335" i="3"/>
  <c r="AC335" i="3" s="1"/>
  <c r="Y335" i="3"/>
  <c r="Z335" i="3" s="1"/>
  <c r="V335" i="3"/>
  <c r="AB337" i="3"/>
  <c r="AC337" i="3" s="1"/>
  <c r="Y337" i="3"/>
  <c r="Z337" i="3" s="1"/>
  <c r="V337" i="3"/>
  <c r="AB339" i="3"/>
  <c r="AC339" i="3" s="1"/>
  <c r="Y339" i="3"/>
  <c r="Z339" i="3" s="1"/>
  <c r="V339" i="3"/>
  <c r="AB341" i="3"/>
  <c r="AC341" i="3" s="1"/>
  <c r="Y341" i="3"/>
  <c r="Z341" i="3" s="1"/>
  <c r="V341" i="3"/>
  <c r="AB343" i="3"/>
  <c r="AC343" i="3" s="1"/>
  <c r="Y343" i="3"/>
  <c r="Z343" i="3" s="1"/>
  <c r="V343" i="3"/>
  <c r="AB345" i="3"/>
  <c r="AC345" i="3" s="1"/>
  <c r="Y345" i="3"/>
  <c r="Z345" i="3" s="1"/>
  <c r="V345" i="3"/>
  <c r="AB347" i="3"/>
  <c r="AC347" i="3" s="1"/>
  <c r="Y347" i="3"/>
  <c r="Z347" i="3" s="1"/>
  <c r="V347" i="3"/>
  <c r="AB349" i="3"/>
  <c r="AC349" i="3" s="1"/>
  <c r="Y349" i="3"/>
  <c r="Z349" i="3" s="1"/>
  <c r="V349" i="3"/>
  <c r="AB351" i="3"/>
  <c r="AC351" i="3" s="1"/>
  <c r="Y351" i="3"/>
  <c r="Z351" i="3" s="1"/>
  <c r="V351" i="3"/>
  <c r="AB353" i="3"/>
  <c r="AC353" i="3" s="1"/>
  <c r="Y353" i="3"/>
  <c r="Z353" i="3" s="1"/>
  <c r="V353" i="3"/>
  <c r="AB355" i="3"/>
  <c r="AC355" i="3" s="1"/>
  <c r="Y355" i="3"/>
  <c r="Z355" i="3" s="1"/>
  <c r="V355" i="3"/>
  <c r="AB357" i="3"/>
  <c r="AC357" i="3" s="1"/>
  <c r="Y357" i="3"/>
  <c r="Z357" i="3" s="1"/>
  <c r="V357" i="3"/>
  <c r="AB359" i="3"/>
  <c r="AC359" i="3" s="1"/>
  <c r="Y359" i="3"/>
  <c r="Z359" i="3" s="1"/>
  <c r="V359" i="3"/>
  <c r="AB361" i="3"/>
  <c r="AC361" i="3" s="1"/>
  <c r="Y361" i="3"/>
  <c r="Z361" i="3" s="1"/>
  <c r="V361" i="3"/>
  <c r="AB363" i="3"/>
  <c r="AC363" i="3" s="1"/>
  <c r="Y363" i="3"/>
  <c r="Z363" i="3" s="1"/>
  <c r="V363" i="3"/>
  <c r="AB365" i="3"/>
  <c r="AC365" i="3" s="1"/>
  <c r="Y365" i="3"/>
  <c r="Z365" i="3" s="1"/>
  <c r="V365" i="3"/>
  <c r="AB367" i="3"/>
  <c r="AC367" i="3" s="1"/>
  <c r="Y367" i="3"/>
  <c r="Z367" i="3" s="1"/>
  <c r="V367" i="3"/>
  <c r="AB369" i="3"/>
  <c r="AC369" i="3" s="1"/>
  <c r="Y369" i="3"/>
  <c r="Z369" i="3" s="1"/>
  <c r="V369" i="3"/>
  <c r="AB371" i="3"/>
  <c r="AC371" i="3" s="1"/>
  <c r="Y371" i="3"/>
  <c r="Z371" i="3" s="1"/>
  <c r="V371" i="3"/>
  <c r="AB373" i="3"/>
  <c r="AC373" i="3" s="1"/>
  <c r="Y373" i="3"/>
  <c r="Z373" i="3" s="1"/>
  <c r="V373" i="3"/>
  <c r="AB375" i="3"/>
  <c r="AC375" i="3" s="1"/>
  <c r="Y375" i="3"/>
  <c r="Z375" i="3" s="1"/>
  <c r="V375" i="3"/>
  <c r="AB377" i="3"/>
  <c r="AC377" i="3" s="1"/>
  <c r="Y377" i="3"/>
  <c r="Z377" i="3" s="1"/>
  <c r="V377" i="3"/>
  <c r="AB379" i="3"/>
  <c r="AC379" i="3" s="1"/>
  <c r="Y379" i="3"/>
  <c r="Z379" i="3" s="1"/>
  <c r="V379" i="3"/>
  <c r="AB381" i="3"/>
  <c r="AC381" i="3" s="1"/>
  <c r="Y381" i="3"/>
  <c r="Z381" i="3" s="1"/>
  <c r="V381" i="3"/>
  <c r="AB383" i="3"/>
  <c r="AC383" i="3" s="1"/>
  <c r="Y383" i="3"/>
  <c r="Z383" i="3" s="1"/>
  <c r="V383" i="3"/>
  <c r="AB385" i="3"/>
  <c r="AC385" i="3" s="1"/>
  <c r="Y385" i="3"/>
  <c r="Z385" i="3" s="1"/>
  <c r="V385" i="3"/>
  <c r="AB387" i="3"/>
  <c r="AC387" i="3" s="1"/>
  <c r="Y387" i="3"/>
  <c r="Z387" i="3" s="1"/>
  <c r="V387" i="3"/>
  <c r="AB389" i="3"/>
  <c r="AC389" i="3" s="1"/>
  <c r="Y389" i="3"/>
  <c r="Z389" i="3" s="1"/>
  <c r="V389" i="3"/>
  <c r="AB391" i="3"/>
  <c r="AC391" i="3" s="1"/>
  <c r="Y391" i="3"/>
  <c r="Z391" i="3" s="1"/>
  <c r="V391" i="3"/>
  <c r="AB393" i="3"/>
  <c r="AC393" i="3" s="1"/>
  <c r="Y393" i="3"/>
  <c r="Z393" i="3" s="1"/>
  <c r="V393" i="3"/>
  <c r="AB395" i="3"/>
  <c r="AC395" i="3" s="1"/>
  <c r="Y395" i="3"/>
  <c r="Z395" i="3" s="1"/>
  <c r="V395" i="3"/>
  <c r="AB397" i="3"/>
  <c r="AC397" i="3" s="1"/>
  <c r="Y397" i="3"/>
  <c r="Z397" i="3" s="1"/>
  <c r="V397" i="3"/>
  <c r="AB399" i="3"/>
  <c r="AC399" i="3" s="1"/>
  <c r="Y399" i="3"/>
  <c r="Z399" i="3" s="1"/>
  <c r="V399" i="3"/>
  <c r="AB401" i="3"/>
  <c r="AC401" i="3" s="1"/>
  <c r="Y401" i="3"/>
  <c r="Z401" i="3" s="1"/>
  <c r="V401" i="3"/>
  <c r="AB403" i="3"/>
  <c r="AC403" i="3" s="1"/>
  <c r="Y403" i="3"/>
  <c r="Z403" i="3" s="1"/>
  <c r="V403" i="3"/>
  <c r="AB405" i="3"/>
  <c r="AC405" i="3" s="1"/>
  <c r="Y405" i="3"/>
  <c r="Z405" i="3" s="1"/>
  <c r="V405" i="3"/>
  <c r="AB407" i="3"/>
  <c r="AC407" i="3" s="1"/>
  <c r="Y407" i="3"/>
  <c r="Z407" i="3" s="1"/>
  <c r="V407" i="3"/>
  <c r="AB410" i="3"/>
  <c r="AC410" i="3" s="1"/>
  <c r="Y410" i="3"/>
  <c r="Z410" i="3" s="1"/>
  <c r="V410" i="3"/>
  <c r="AB412" i="3"/>
  <c r="AC412" i="3" s="1"/>
  <c r="Y412" i="3"/>
  <c r="Z412" i="3" s="1"/>
  <c r="V412" i="3"/>
  <c r="AB414" i="3"/>
  <c r="AC414" i="3" s="1"/>
  <c r="Y414" i="3"/>
  <c r="Z414" i="3" s="1"/>
  <c r="V414" i="3"/>
  <c r="AB416" i="3"/>
  <c r="AC416" i="3" s="1"/>
  <c r="Y416" i="3"/>
  <c r="Z416" i="3" s="1"/>
  <c r="V416" i="3"/>
  <c r="AB418" i="3"/>
  <c r="AC418" i="3" s="1"/>
  <c r="Y418" i="3"/>
  <c r="Z418" i="3" s="1"/>
  <c r="V418" i="3"/>
  <c r="AB420" i="3"/>
  <c r="AC420" i="3" s="1"/>
  <c r="Y420" i="3"/>
  <c r="Z420" i="3" s="1"/>
  <c r="V420" i="3"/>
  <c r="AB422" i="3"/>
  <c r="AC422" i="3" s="1"/>
  <c r="Y422" i="3"/>
  <c r="Z422" i="3" s="1"/>
  <c r="V422" i="3"/>
  <c r="AB424" i="3"/>
  <c r="AC424" i="3" s="1"/>
  <c r="Y424" i="3"/>
  <c r="Z424" i="3" s="1"/>
  <c r="V424" i="3"/>
  <c r="AB426" i="3"/>
  <c r="AC426" i="3" s="1"/>
  <c r="Y426" i="3"/>
  <c r="Z426" i="3" s="1"/>
  <c r="V426" i="3"/>
  <c r="AB428" i="3"/>
  <c r="AC428" i="3" s="1"/>
  <c r="Y428" i="3"/>
  <c r="Z428" i="3" s="1"/>
  <c r="V428" i="3"/>
  <c r="AB430" i="3"/>
  <c r="AC430" i="3" s="1"/>
  <c r="Y430" i="3"/>
  <c r="Z430" i="3" s="1"/>
  <c r="V430" i="3"/>
  <c r="AB432" i="3"/>
  <c r="AC432" i="3" s="1"/>
  <c r="Y432" i="3"/>
  <c r="Z432" i="3" s="1"/>
  <c r="V432" i="3"/>
  <c r="AB434" i="3"/>
  <c r="AC434" i="3" s="1"/>
  <c r="Y434" i="3"/>
  <c r="Z434" i="3" s="1"/>
  <c r="V434" i="3"/>
  <c r="AB436" i="3"/>
  <c r="AC436" i="3" s="1"/>
  <c r="Y436" i="3"/>
  <c r="Z436" i="3" s="1"/>
  <c r="V436" i="3"/>
  <c r="AB438" i="3"/>
  <c r="AC438" i="3" s="1"/>
  <c r="Y438" i="3"/>
  <c r="Z438" i="3" s="1"/>
  <c r="V438" i="3"/>
  <c r="AB440" i="3"/>
  <c r="AC440" i="3" s="1"/>
  <c r="Y440" i="3"/>
  <c r="Z440" i="3" s="1"/>
  <c r="V440" i="3"/>
  <c r="AB442" i="3"/>
  <c r="AC442" i="3" s="1"/>
  <c r="Y442" i="3"/>
  <c r="Z442" i="3" s="1"/>
  <c r="V442" i="3"/>
  <c r="AB444" i="3"/>
  <c r="AC444" i="3" s="1"/>
  <c r="Y444" i="3"/>
  <c r="Z444" i="3" s="1"/>
  <c r="V444" i="3"/>
  <c r="AB446" i="3"/>
  <c r="AC446" i="3" s="1"/>
  <c r="Y446" i="3"/>
  <c r="Z446" i="3" s="1"/>
  <c r="V446" i="3"/>
  <c r="AB448" i="3"/>
  <c r="AC448" i="3" s="1"/>
  <c r="Y448" i="3"/>
  <c r="Z448" i="3" s="1"/>
  <c r="V448" i="3"/>
  <c r="AB450" i="3"/>
  <c r="AC450" i="3" s="1"/>
  <c r="Y450" i="3"/>
  <c r="Z450" i="3" s="1"/>
  <c r="V450" i="3"/>
  <c r="AB452" i="3"/>
  <c r="AC452" i="3" s="1"/>
  <c r="Y452" i="3"/>
  <c r="Z452" i="3" s="1"/>
  <c r="V452" i="3"/>
  <c r="AB454" i="3"/>
  <c r="AC454" i="3" s="1"/>
  <c r="Y454" i="3"/>
  <c r="Z454" i="3" s="1"/>
  <c r="V454" i="3"/>
  <c r="AB456" i="3"/>
  <c r="AC456" i="3" s="1"/>
  <c r="Y456" i="3"/>
  <c r="Z456" i="3" s="1"/>
  <c r="V456" i="3"/>
  <c r="AB458" i="3"/>
  <c r="AC458" i="3" s="1"/>
  <c r="Y458" i="3"/>
  <c r="Z458" i="3" s="1"/>
  <c r="V458" i="3"/>
  <c r="AB460" i="3"/>
  <c r="AC460" i="3" s="1"/>
  <c r="Y460" i="3"/>
  <c r="Z460" i="3" s="1"/>
  <c r="V460" i="3"/>
  <c r="AB462" i="3"/>
  <c r="AC462" i="3" s="1"/>
  <c r="Y462" i="3"/>
  <c r="Z462" i="3" s="1"/>
  <c r="V462" i="3"/>
  <c r="AB464" i="3"/>
  <c r="AC464" i="3" s="1"/>
  <c r="Y464" i="3"/>
  <c r="Z464" i="3" s="1"/>
  <c r="V464" i="3"/>
  <c r="AB466" i="3"/>
  <c r="AC466" i="3" s="1"/>
  <c r="Y466" i="3"/>
  <c r="Z466" i="3" s="1"/>
  <c r="V466" i="3"/>
  <c r="AB468" i="3"/>
  <c r="AC468" i="3" s="1"/>
  <c r="Y468" i="3"/>
  <c r="Z468" i="3" s="1"/>
  <c r="V468" i="3"/>
  <c r="AB470" i="3"/>
  <c r="AC470" i="3" s="1"/>
  <c r="Y470" i="3"/>
  <c r="Z470" i="3" s="1"/>
  <c r="V470" i="3"/>
  <c r="AB472" i="3"/>
  <c r="AC472" i="3" s="1"/>
  <c r="Y472" i="3"/>
  <c r="Z472" i="3" s="1"/>
  <c r="V472" i="3"/>
  <c r="AB474" i="3"/>
  <c r="AC474" i="3" s="1"/>
  <c r="Y474" i="3"/>
  <c r="Z474" i="3" s="1"/>
  <c r="V474" i="3"/>
  <c r="AB476" i="3"/>
  <c r="AC476" i="3" s="1"/>
  <c r="Y476" i="3"/>
  <c r="Z476" i="3" s="1"/>
  <c r="V476" i="3"/>
  <c r="AB478" i="3"/>
  <c r="AC478" i="3" s="1"/>
  <c r="Y478" i="3"/>
  <c r="Z478" i="3" s="1"/>
  <c r="V478" i="3"/>
  <c r="AB480" i="3"/>
  <c r="AC480" i="3" s="1"/>
  <c r="Y480" i="3"/>
  <c r="Z480" i="3" s="1"/>
  <c r="V480" i="3"/>
  <c r="AB482" i="3"/>
  <c r="AC482" i="3" s="1"/>
  <c r="Y482" i="3"/>
  <c r="Z482" i="3" s="1"/>
  <c r="V482" i="3"/>
  <c r="AB484" i="3"/>
  <c r="AC484" i="3" s="1"/>
  <c r="Y484" i="3"/>
  <c r="Z484" i="3" s="1"/>
  <c r="V484" i="3"/>
  <c r="AB486" i="3"/>
  <c r="AC486" i="3" s="1"/>
  <c r="Y486" i="3"/>
  <c r="Z486" i="3" s="1"/>
  <c r="V486" i="3"/>
  <c r="AB488" i="3"/>
  <c r="AC488" i="3" s="1"/>
  <c r="Y488" i="3"/>
  <c r="Z488" i="3" s="1"/>
  <c r="V488" i="3"/>
  <c r="AB490" i="3"/>
  <c r="AC490" i="3" s="1"/>
  <c r="Y490" i="3"/>
  <c r="Z490" i="3" s="1"/>
  <c r="V490" i="3"/>
  <c r="AB492" i="3"/>
  <c r="AC492" i="3" s="1"/>
  <c r="Y492" i="3"/>
  <c r="Z492" i="3" s="1"/>
  <c r="V492" i="3"/>
  <c r="AB494" i="3"/>
  <c r="AC494" i="3" s="1"/>
  <c r="Y494" i="3"/>
  <c r="Z494" i="3" s="1"/>
  <c r="V494" i="3"/>
  <c r="AB496" i="3"/>
  <c r="AC496" i="3" s="1"/>
  <c r="Y496" i="3"/>
  <c r="Z496" i="3" s="1"/>
  <c r="V496" i="3"/>
  <c r="AB498" i="3"/>
  <c r="AC498" i="3" s="1"/>
  <c r="Y498" i="3"/>
  <c r="Z498" i="3" s="1"/>
  <c r="V498" i="3"/>
  <c r="AB500" i="3"/>
  <c r="AC500" i="3" s="1"/>
  <c r="Y500" i="3"/>
  <c r="Z500" i="3" s="1"/>
  <c r="V500" i="3"/>
  <c r="AB502" i="3"/>
  <c r="AC502" i="3" s="1"/>
  <c r="Y502" i="3"/>
  <c r="Z502" i="3" s="1"/>
  <c r="V502" i="3"/>
  <c r="AB504" i="3"/>
  <c r="AC504" i="3" s="1"/>
  <c r="Y504" i="3"/>
  <c r="Z504" i="3" s="1"/>
  <c r="V504" i="3"/>
  <c r="AB506" i="3"/>
  <c r="AC506" i="3" s="1"/>
  <c r="Y506" i="3"/>
  <c r="Z506" i="3" s="1"/>
  <c r="V506" i="3"/>
  <c r="AB508" i="3"/>
  <c r="AC508" i="3" s="1"/>
  <c r="Y508" i="3"/>
  <c r="Z508" i="3" s="1"/>
  <c r="V508" i="3"/>
  <c r="AB510" i="3"/>
  <c r="AC510" i="3" s="1"/>
  <c r="Y510" i="3"/>
  <c r="Z510" i="3" s="1"/>
  <c r="V510" i="3"/>
  <c r="AB512" i="3"/>
  <c r="AC512" i="3" s="1"/>
  <c r="Y512" i="3"/>
  <c r="Z512" i="3" s="1"/>
  <c r="V512" i="3"/>
  <c r="Y515" i="3"/>
  <c r="Z515" i="3" s="1"/>
  <c r="AB515" i="3"/>
  <c r="AC515" i="3" s="1"/>
  <c r="V515" i="3"/>
  <c r="Y517" i="3"/>
  <c r="Z517" i="3" s="1"/>
  <c r="AB517" i="3"/>
  <c r="AC517" i="3" s="1"/>
  <c r="V517" i="3"/>
  <c r="Y519" i="3"/>
  <c r="Z519" i="3" s="1"/>
  <c r="AB519" i="3"/>
  <c r="AC519" i="3" s="1"/>
  <c r="V519" i="3"/>
  <c r="Y521" i="3"/>
  <c r="Z521" i="3" s="1"/>
  <c r="AB521" i="3"/>
  <c r="AC521" i="3" s="1"/>
  <c r="V521" i="3"/>
  <c r="Y523" i="3"/>
  <c r="Z523" i="3" s="1"/>
  <c r="AB523" i="3"/>
  <c r="AC523" i="3" s="1"/>
  <c r="V523" i="3"/>
  <c r="Y525" i="3"/>
  <c r="Z525" i="3" s="1"/>
  <c r="AB525" i="3"/>
  <c r="AC525" i="3" s="1"/>
  <c r="V525" i="3"/>
  <c r="Y527" i="3"/>
  <c r="Z527" i="3" s="1"/>
  <c r="AB527" i="3"/>
  <c r="AC527" i="3" s="1"/>
  <c r="V527" i="3"/>
  <c r="Y529" i="3"/>
  <c r="Z529" i="3" s="1"/>
  <c r="AB529" i="3"/>
  <c r="AC529" i="3" s="1"/>
  <c r="V529" i="3"/>
  <c r="Y531" i="3"/>
  <c r="Z531" i="3" s="1"/>
  <c r="AB531" i="3"/>
  <c r="AC531" i="3" s="1"/>
  <c r="V531" i="3"/>
  <c r="Y533" i="3"/>
  <c r="Z533" i="3" s="1"/>
  <c r="AB533" i="3"/>
  <c r="AC533" i="3" s="1"/>
  <c r="V533" i="3"/>
  <c r="Y535" i="3"/>
  <c r="Z535" i="3" s="1"/>
  <c r="AB535" i="3"/>
  <c r="AC535" i="3" s="1"/>
  <c r="V535" i="3"/>
  <c r="Y537" i="3"/>
  <c r="Z537" i="3" s="1"/>
  <c r="AB537" i="3"/>
  <c r="AC537" i="3" s="1"/>
  <c r="V537" i="3"/>
  <c r="Y539" i="3"/>
  <c r="Z539" i="3" s="1"/>
  <c r="AB539" i="3"/>
  <c r="AC539" i="3" s="1"/>
  <c r="V539" i="3"/>
  <c r="Y541" i="3"/>
  <c r="Z541" i="3" s="1"/>
  <c r="AB541" i="3"/>
  <c r="AC541" i="3" s="1"/>
  <c r="V541" i="3"/>
  <c r="Y543" i="3"/>
  <c r="Z543" i="3" s="1"/>
  <c r="AB543" i="3"/>
  <c r="AC543" i="3" s="1"/>
  <c r="V543" i="3"/>
  <c r="Y545" i="3"/>
  <c r="Z545" i="3" s="1"/>
  <c r="AB545" i="3"/>
  <c r="AC545" i="3" s="1"/>
  <c r="V545" i="3"/>
  <c r="Y547" i="3"/>
  <c r="Z547" i="3" s="1"/>
  <c r="AB547" i="3"/>
  <c r="AC547" i="3" s="1"/>
  <c r="V547" i="3"/>
  <c r="Y549" i="3"/>
  <c r="Z549" i="3" s="1"/>
  <c r="AB549" i="3"/>
  <c r="AC549" i="3" s="1"/>
  <c r="V549" i="3"/>
  <c r="Y551" i="3"/>
  <c r="Z551" i="3" s="1"/>
  <c r="AB551" i="3"/>
  <c r="AC551" i="3" s="1"/>
  <c r="V551" i="3"/>
  <c r="Y553" i="3"/>
  <c r="Z553" i="3" s="1"/>
  <c r="AB553" i="3"/>
  <c r="AC553" i="3" s="1"/>
  <c r="V553" i="3"/>
  <c r="Y555" i="3"/>
  <c r="Z555" i="3" s="1"/>
  <c r="AB555" i="3"/>
  <c r="AC555" i="3" s="1"/>
  <c r="V555" i="3"/>
  <c r="Y557" i="3"/>
  <c r="Z557" i="3" s="1"/>
  <c r="AB557" i="3"/>
  <c r="AC557" i="3" s="1"/>
  <c r="V557" i="3"/>
  <c r="Y559" i="3"/>
  <c r="Z559" i="3" s="1"/>
  <c r="AB559" i="3"/>
  <c r="AC559" i="3" s="1"/>
  <c r="V559" i="3"/>
  <c r="Y561" i="3"/>
  <c r="Z561" i="3" s="1"/>
  <c r="AB561" i="3"/>
  <c r="AC561" i="3" s="1"/>
  <c r="V561" i="3"/>
  <c r="Y563" i="3"/>
  <c r="Z563" i="3" s="1"/>
  <c r="AB563" i="3"/>
  <c r="AC563" i="3" s="1"/>
  <c r="V563" i="3"/>
  <c r="Y565" i="3"/>
  <c r="Z565" i="3" s="1"/>
  <c r="AB565" i="3"/>
  <c r="AC565" i="3" s="1"/>
  <c r="V565" i="3"/>
  <c r="Y567" i="3"/>
  <c r="Z567" i="3" s="1"/>
  <c r="AB567" i="3"/>
  <c r="AC567" i="3" s="1"/>
  <c r="V567" i="3"/>
  <c r="Y569" i="3"/>
  <c r="Z569" i="3" s="1"/>
  <c r="AB569" i="3"/>
  <c r="AC569" i="3" s="1"/>
  <c r="V569" i="3"/>
  <c r="Y571" i="3"/>
  <c r="Z571" i="3" s="1"/>
  <c r="AB571" i="3"/>
  <c r="AC571" i="3" s="1"/>
  <c r="V571" i="3"/>
  <c r="Y573" i="3"/>
  <c r="Z573" i="3" s="1"/>
  <c r="AB573" i="3"/>
  <c r="AC573" i="3" s="1"/>
  <c r="V573" i="3"/>
  <c r="Y575" i="3"/>
  <c r="Z575" i="3" s="1"/>
  <c r="AB575" i="3"/>
  <c r="AC575" i="3" s="1"/>
  <c r="V575" i="3"/>
  <c r="Y577" i="3"/>
  <c r="Z577" i="3" s="1"/>
  <c r="AB577" i="3"/>
  <c r="AC577" i="3" s="1"/>
  <c r="V577" i="3"/>
  <c r="Y579" i="3"/>
  <c r="Z579" i="3" s="1"/>
  <c r="AB579" i="3"/>
  <c r="AC579" i="3" s="1"/>
  <c r="V579" i="3"/>
  <c r="Y581" i="3"/>
  <c r="Z581" i="3" s="1"/>
  <c r="AB581" i="3"/>
  <c r="AC581" i="3" s="1"/>
  <c r="V581" i="3"/>
  <c r="Y583" i="3"/>
  <c r="Z583" i="3" s="1"/>
  <c r="AB583" i="3"/>
  <c r="AC583" i="3" s="1"/>
  <c r="V583" i="3"/>
  <c r="Y585" i="3"/>
  <c r="Z585" i="3" s="1"/>
  <c r="AB585" i="3"/>
  <c r="AC585" i="3" s="1"/>
  <c r="V585" i="3"/>
  <c r="Y587" i="3"/>
  <c r="Z587" i="3" s="1"/>
  <c r="AB587" i="3"/>
  <c r="AC587" i="3" s="1"/>
  <c r="V587" i="3"/>
  <c r="Y589" i="3"/>
  <c r="Z589" i="3" s="1"/>
  <c r="AB589" i="3"/>
  <c r="AC589" i="3" s="1"/>
  <c r="V589" i="3"/>
  <c r="Y591" i="3"/>
  <c r="Z591" i="3" s="1"/>
  <c r="AB591" i="3"/>
  <c r="AC591" i="3" s="1"/>
  <c r="V591" i="3"/>
  <c r="Y593" i="3"/>
  <c r="Z593" i="3" s="1"/>
  <c r="AB593" i="3"/>
  <c r="AC593" i="3" s="1"/>
  <c r="V593" i="3"/>
  <c r="Y595" i="3"/>
  <c r="Z595" i="3" s="1"/>
  <c r="AB595" i="3"/>
  <c r="AC595" i="3" s="1"/>
  <c r="V595" i="3"/>
  <c r="Y597" i="3"/>
  <c r="Z597" i="3" s="1"/>
  <c r="AB597" i="3"/>
  <c r="AC597" i="3" s="1"/>
  <c r="V597" i="3"/>
  <c r="Y599" i="3"/>
  <c r="Z599" i="3" s="1"/>
  <c r="AB599" i="3"/>
  <c r="AC599" i="3" s="1"/>
  <c r="V599" i="3"/>
  <c r="Y601" i="3"/>
  <c r="Z601" i="3" s="1"/>
  <c r="AB601" i="3"/>
  <c r="AC601" i="3" s="1"/>
  <c r="V601" i="3"/>
  <c r="Y603" i="3"/>
  <c r="Z603" i="3" s="1"/>
  <c r="AB603" i="3"/>
  <c r="AC603" i="3" s="1"/>
  <c r="V603" i="3"/>
  <c r="Y605" i="3"/>
  <c r="Z605" i="3" s="1"/>
  <c r="AB605" i="3"/>
  <c r="AC605" i="3" s="1"/>
  <c r="V605" i="3"/>
  <c r="Y607" i="3"/>
  <c r="Z607" i="3" s="1"/>
  <c r="AB607" i="3"/>
  <c r="AC607" i="3" s="1"/>
  <c r="V607" i="3"/>
  <c r="Y609" i="3"/>
  <c r="Z609" i="3" s="1"/>
  <c r="AB609" i="3"/>
  <c r="AC609" i="3" s="1"/>
  <c r="V609" i="3"/>
  <c r="Y611" i="3"/>
  <c r="Z611" i="3" s="1"/>
  <c r="AB611" i="3"/>
  <c r="AC611" i="3" s="1"/>
  <c r="V611" i="3"/>
  <c r="Y613" i="3"/>
  <c r="Z613" i="3" s="1"/>
  <c r="AB613" i="3"/>
  <c r="AC613" i="3" s="1"/>
  <c r="V613" i="3"/>
  <c r="Y615" i="3"/>
  <c r="Z615" i="3" s="1"/>
  <c r="AB615" i="3"/>
  <c r="AC615" i="3" s="1"/>
  <c r="V615" i="3"/>
  <c r="Y617" i="3"/>
  <c r="Z617" i="3" s="1"/>
  <c r="AB617" i="3"/>
  <c r="AC617" i="3" s="1"/>
  <c r="V617" i="3"/>
  <c r="Y619" i="3"/>
  <c r="Z619" i="3" s="1"/>
  <c r="AB619" i="3"/>
  <c r="AC619" i="3" s="1"/>
  <c r="V619" i="3"/>
  <c r="Y621" i="3"/>
  <c r="Z621" i="3" s="1"/>
  <c r="AB621" i="3"/>
  <c r="AC621" i="3" s="1"/>
  <c r="V621" i="3"/>
  <c r="Y623" i="3"/>
  <c r="Z623" i="3" s="1"/>
  <c r="AB623" i="3"/>
  <c r="AC623" i="3" s="1"/>
  <c r="V623" i="3"/>
  <c r="Y625" i="3"/>
  <c r="Z625" i="3" s="1"/>
  <c r="AB625" i="3"/>
  <c r="AC625" i="3" s="1"/>
  <c r="V625" i="3"/>
  <c r="Y627" i="3"/>
  <c r="Z627" i="3" s="1"/>
  <c r="AB627" i="3"/>
  <c r="AC627" i="3" s="1"/>
  <c r="V627" i="3"/>
  <c r="Y629" i="3"/>
  <c r="Z629" i="3" s="1"/>
  <c r="AB629" i="3"/>
  <c r="AC629" i="3" s="1"/>
  <c r="V629" i="3"/>
  <c r="Y631" i="3"/>
  <c r="Z631" i="3" s="1"/>
  <c r="AB631" i="3"/>
  <c r="AC631" i="3" s="1"/>
  <c r="V631" i="3"/>
  <c r="Y633" i="3"/>
  <c r="Z633" i="3" s="1"/>
  <c r="AB633" i="3"/>
  <c r="AC633" i="3" s="1"/>
  <c r="V633" i="3"/>
  <c r="Y635" i="3"/>
  <c r="Z635" i="3" s="1"/>
  <c r="AB635" i="3"/>
  <c r="AC635" i="3" s="1"/>
  <c r="V635" i="3"/>
  <c r="Y637" i="3"/>
  <c r="Z637" i="3" s="1"/>
  <c r="AB637" i="3"/>
  <c r="AC637" i="3" s="1"/>
  <c r="V637" i="3"/>
  <c r="Y639" i="3"/>
  <c r="Z639" i="3" s="1"/>
  <c r="AB639" i="3"/>
  <c r="AC639" i="3" s="1"/>
  <c r="V639" i="3"/>
  <c r="Y641" i="3"/>
  <c r="Z641" i="3" s="1"/>
  <c r="AB641" i="3"/>
  <c r="AC641" i="3" s="1"/>
  <c r="V641" i="3"/>
  <c r="Y643" i="3"/>
  <c r="Z643" i="3" s="1"/>
  <c r="AB643" i="3"/>
  <c r="AC643" i="3" s="1"/>
  <c r="V643" i="3"/>
  <c r="Y645" i="3"/>
  <c r="Z645" i="3" s="1"/>
  <c r="AB645" i="3"/>
  <c r="AC645" i="3" s="1"/>
  <c r="V645" i="3"/>
  <c r="Y647" i="3"/>
  <c r="Z647" i="3" s="1"/>
  <c r="AB647" i="3"/>
  <c r="AC647" i="3" s="1"/>
  <c r="V647" i="3"/>
  <c r="Y649" i="3"/>
  <c r="Z649" i="3" s="1"/>
  <c r="AB649" i="3"/>
  <c r="AC649" i="3" s="1"/>
  <c r="V649" i="3"/>
  <c r="Y651" i="3"/>
  <c r="Z651" i="3" s="1"/>
  <c r="AB651" i="3"/>
  <c r="AC651" i="3" s="1"/>
  <c r="V651" i="3"/>
  <c r="Y653" i="3"/>
  <c r="Z653" i="3" s="1"/>
  <c r="AB653" i="3"/>
  <c r="AC653" i="3" s="1"/>
  <c r="V653" i="3"/>
  <c r="Y655" i="3"/>
  <c r="Z655" i="3" s="1"/>
  <c r="AB655" i="3"/>
  <c r="AC655" i="3" s="1"/>
  <c r="V655" i="3"/>
  <c r="Y657" i="3"/>
  <c r="Z657" i="3" s="1"/>
  <c r="AB657" i="3"/>
  <c r="AC657" i="3" s="1"/>
  <c r="V657" i="3"/>
  <c r="Y659" i="3"/>
  <c r="Z659" i="3" s="1"/>
  <c r="AB659" i="3"/>
  <c r="AC659" i="3" s="1"/>
  <c r="V659" i="3"/>
  <c r="AB662" i="3"/>
  <c r="AC662" i="3" s="1"/>
  <c r="Y662" i="3"/>
  <c r="Z662" i="3" s="1"/>
  <c r="V662" i="3"/>
  <c r="AB664" i="3"/>
  <c r="AC664" i="3" s="1"/>
  <c r="Y664" i="3"/>
  <c r="Z664" i="3" s="1"/>
  <c r="V664" i="3"/>
  <c r="AB666" i="3"/>
  <c r="AC666" i="3" s="1"/>
  <c r="Y666" i="3"/>
  <c r="Z666" i="3" s="1"/>
  <c r="V666" i="3"/>
  <c r="AB668" i="3"/>
  <c r="AC668" i="3" s="1"/>
  <c r="Y668" i="3"/>
  <c r="Z668" i="3" s="1"/>
  <c r="V668" i="3"/>
  <c r="AB670" i="3"/>
  <c r="AC670" i="3" s="1"/>
  <c r="Y670" i="3"/>
  <c r="Z670" i="3" s="1"/>
  <c r="V670" i="3"/>
  <c r="AB672" i="3"/>
  <c r="AC672" i="3" s="1"/>
  <c r="Y672" i="3"/>
  <c r="Z672" i="3" s="1"/>
  <c r="V672" i="3"/>
  <c r="AB674" i="3"/>
  <c r="AC674" i="3" s="1"/>
  <c r="Y674" i="3"/>
  <c r="Z674" i="3" s="1"/>
  <c r="V674" i="3"/>
  <c r="AB676" i="3"/>
  <c r="AC676" i="3" s="1"/>
  <c r="Y676" i="3"/>
  <c r="Z676" i="3" s="1"/>
  <c r="V676" i="3"/>
  <c r="AB678" i="3"/>
  <c r="AC678" i="3" s="1"/>
  <c r="Y678" i="3"/>
  <c r="Z678" i="3" s="1"/>
  <c r="V678" i="3"/>
  <c r="AB680" i="3"/>
  <c r="AC680" i="3" s="1"/>
  <c r="Y680" i="3"/>
  <c r="Z680" i="3" s="1"/>
  <c r="V680" i="3"/>
  <c r="AB682" i="3"/>
  <c r="AC682" i="3" s="1"/>
  <c r="Y682" i="3"/>
  <c r="Z682" i="3" s="1"/>
  <c r="V682" i="3"/>
  <c r="AB684" i="3"/>
  <c r="AC684" i="3" s="1"/>
  <c r="Y684" i="3"/>
  <c r="Z684" i="3" s="1"/>
  <c r="V684" i="3"/>
  <c r="AB686" i="3"/>
  <c r="AC686" i="3" s="1"/>
  <c r="Y686" i="3"/>
  <c r="Z686" i="3" s="1"/>
  <c r="V686" i="3"/>
  <c r="AB688" i="3"/>
  <c r="AC688" i="3" s="1"/>
  <c r="Y688" i="3"/>
  <c r="Z688" i="3" s="1"/>
  <c r="V688" i="3"/>
  <c r="AB690" i="3"/>
  <c r="AC690" i="3" s="1"/>
  <c r="Y690" i="3"/>
  <c r="Z690" i="3" s="1"/>
  <c r="V690" i="3"/>
  <c r="AB692" i="3"/>
  <c r="AC692" i="3" s="1"/>
  <c r="Y692" i="3"/>
  <c r="Z692" i="3" s="1"/>
  <c r="V692" i="3"/>
  <c r="AB694" i="3"/>
  <c r="AC694" i="3" s="1"/>
  <c r="Y694" i="3"/>
  <c r="Z694" i="3" s="1"/>
  <c r="V694" i="3"/>
  <c r="AB696" i="3"/>
  <c r="AC696" i="3" s="1"/>
  <c r="Y696" i="3"/>
  <c r="Z696" i="3" s="1"/>
  <c r="V696" i="3"/>
  <c r="AB698" i="3"/>
  <c r="AC698" i="3" s="1"/>
  <c r="Y698" i="3"/>
  <c r="Z698" i="3" s="1"/>
  <c r="V698" i="3"/>
  <c r="AB700" i="3"/>
  <c r="AC700" i="3" s="1"/>
  <c r="Y700" i="3"/>
  <c r="Z700" i="3" s="1"/>
  <c r="V700" i="3"/>
  <c r="AB702" i="3"/>
  <c r="AC702" i="3" s="1"/>
  <c r="Y702" i="3"/>
  <c r="Z702" i="3" s="1"/>
  <c r="V702" i="3"/>
  <c r="AB704" i="3"/>
  <c r="AC704" i="3" s="1"/>
  <c r="Y704" i="3"/>
  <c r="Z704" i="3" s="1"/>
  <c r="V704" i="3"/>
  <c r="AB706" i="3"/>
  <c r="AC706" i="3" s="1"/>
  <c r="Y706" i="3"/>
  <c r="Z706" i="3" s="1"/>
  <c r="V706" i="3"/>
  <c r="AB708" i="3"/>
  <c r="AC708" i="3" s="1"/>
  <c r="Y708" i="3"/>
  <c r="Z708" i="3" s="1"/>
  <c r="V708" i="3"/>
  <c r="AB710" i="3"/>
  <c r="AC710" i="3" s="1"/>
  <c r="Y710" i="3"/>
  <c r="Z710" i="3" s="1"/>
  <c r="V710" i="3"/>
  <c r="AB712" i="3"/>
  <c r="AC712" i="3" s="1"/>
  <c r="Y712" i="3"/>
  <c r="Z712" i="3" s="1"/>
  <c r="V712" i="3"/>
  <c r="AB714" i="3"/>
  <c r="AC714" i="3" s="1"/>
  <c r="Y714" i="3"/>
  <c r="Z714" i="3" s="1"/>
  <c r="V714" i="3"/>
  <c r="AB716" i="3"/>
  <c r="AC716" i="3" s="1"/>
  <c r="Y716" i="3"/>
  <c r="Z716" i="3" s="1"/>
  <c r="V716" i="3"/>
  <c r="AB718" i="3"/>
  <c r="AC718" i="3" s="1"/>
  <c r="Y718" i="3"/>
  <c r="Z718" i="3" s="1"/>
  <c r="V718" i="3"/>
  <c r="AB720" i="3"/>
  <c r="AC720" i="3" s="1"/>
  <c r="Y720" i="3"/>
  <c r="Z720" i="3" s="1"/>
  <c r="V720" i="3"/>
  <c r="AB722" i="3"/>
  <c r="AC722" i="3" s="1"/>
  <c r="Y722" i="3"/>
  <c r="Z722" i="3" s="1"/>
  <c r="V722" i="3"/>
  <c r="AB724" i="3"/>
  <c r="AC724" i="3" s="1"/>
  <c r="Y724" i="3"/>
  <c r="Z724" i="3" s="1"/>
  <c r="V724" i="3"/>
  <c r="AB726" i="3"/>
  <c r="AC726" i="3" s="1"/>
  <c r="Y726" i="3"/>
  <c r="Z726" i="3" s="1"/>
  <c r="V726" i="3"/>
  <c r="AB728" i="3"/>
  <c r="AC728" i="3" s="1"/>
  <c r="Y728" i="3"/>
  <c r="Z728" i="3" s="1"/>
  <c r="V728" i="3"/>
  <c r="AB730" i="3"/>
  <c r="AC730" i="3" s="1"/>
  <c r="Y730" i="3"/>
  <c r="Z730" i="3" s="1"/>
  <c r="V730" i="3"/>
  <c r="AB732" i="3"/>
  <c r="AC732" i="3" s="1"/>
  <c r="Y732" i="3"/>
  <c r="Z732" i="3" s="1"/>
  <c r="V732" i="3"/>
  <c r="AB734" i="3"/>
  <c r="AC734" i="3" s="1"/>
  <c r="Y734" i="3"/>
  <c r="Z734" i="3" s="1"/>
  <c r="V734" i="3"/>
  <c r="AB736" i="3"/>
  <c r="AC736" i="3" s="1"/>
  <c r="Y736" i="3"/>
  <c r="Z736" i="3" s="1"/>
  <c r="V736" i="3"/>
  <c r="AB738" i="3"/>
  <c r="AC738" i="3" s="1"/>
  <c r="Y738" i="3"/>
  <c r="Z738" i="3" s="1"/>
  <c r="V738" i="3"/>
  <c r="AB740" i="3"/>
  <c r="AC740" i="3" s="1"/>
  <c r="Y740" i="3"/>
  <c r="Z740" i="3" s="1"/>
  <c r="V740" i="3"/>
  <c r="AB742" i="3"/>
  <c r="AC742" i="3" s="1"/>
  <c r="Y742" i="3"/>
  <c r="Z742" i="3" s="1"/>
  <c r="V742" i="3"/>
  <c r="AB744" i="3"/>
  <c r="AC744" i="3" s="1"/>
  <c r="Y744" i="3"/>
  <c r="Z744" i="3" s="1"/>
  <c r="V744" i="3"/>
  <c r="AB746" i="3"/>
  <c r="AC746" i="3" s="1"/>
  <c r="Y746" i="3"/>
  <c r="Z746" i="3" s="1"/>
  <c r="V746" i="3"/>
  <c r="AB748" i="3"/>
  <c r="AC748" i="3" s="1"/>
  <c r="Y748" i="3"/>
  <c r="Z748" i="3" s="1"/>
  <c r="V748" i="3"/>
  <c r="AB750" i="3"/>
  <c r="AC750" i="3" s="1"/>
  <c r="Y750" i="3"/>
  <c r="Z750" i="3" s="1"/>
  <c r="V750" i="3"/>
  <c r="AB752" i="3"/>
  <c r="AC752" i="3" s="1"/>
  <c r="Y752" i="3"/>
  <c r="Z752" i="3" s="1"/>
  <c r="V752" i="3"/>
  <c r="AB754" i="3"/>
  <c r="AC754" i="3" s="1"/>
  <c r="Y754" i="3"/>
  <c r="Z754" i="3" s="1"/>
  <c r="V754" i="3"/>
  <c r="AB756" i="3"/>
  <c r="AC756" i="3" s="1"/>
  <c r="Y756" i="3"/>
  <c r="Z756" i="3" s="1"/>
  <c r="V756" i="3"/>
  <c r="AB758" i="3"/>
  <c r="AC758" i="3" s="1"/>
  <c r="Y758" i="3"/>
  <c r="Z758" i="3" s="1"/>
  <c r="V758" i="3"/>
  <c r="AB760" i="3"/>
  <c r="AC760" i="3" s="1"/>
  <c r="Y760" i="3"/>
  <c r="Z760" i="3" s="1"/>
  <c r="V760" i="3"/>
  <c r="AB762" i="3"/>
  <c r="AC762" i="3" s="1"/>
  <c r="Y762" i="3"/>
  <c r="Z762" i="3" s="1"/>
  <c r="V762" i="3"/>
  <c r="AB764" i="3"/>
  <c r="AC764" i="3" s="1"/>
  <c r="Y764" i="3"/>
  <c r="Z764" i="3" s="1"/>
  <c r="V764" i="3"/>
  <c r="AB766" i="3"/>
  <c r="AC766" i="3" s="1"/>
  <c r="Y766" i="3"/>
  <c r="Z766" i="3" s="1"/>
  <c r="V766" i="3"/>
  <c r="AB768" i="3"/>
  <c r="AC768" i="3" s="1"/>
  <c r="Y768" i="3"/>
  <c r="Z768" i="3" s="1"/>
  <c r="V768" i="3"/>
  <c r="AB770" i="3"/>
  <c r="AC770" i="3" s="1"/>
  <c r="Y770" i="3"/>
  <c r="Z770" i="3" s="1"/>
  <c r="V770" i="3"/>
  <c r="AB772" i="3"/>
  <c r="AC772" i="3" s="1"/>
  <c r="Y772" i="3"/>
  <c r="Z772" i="3" s="1"/>
  <c r="V772" i="3"/>
  <c r="AB774" i="3"/>
  <c r="AC774" i="3" s="1"/>
  <c r="Y774" i="3"/>
  <c r="Z774" i="3" s="1"/>
  <c r="V774" i="3"/>
  <c r="AB776" i="3"/>
  <c r="AC776" i="3" s="1"/>
  <c r="Y776" i="3"/>
  <c r="Z776" i="3" s="1"/>
  <c r="V776" i="3"/>
  <c r="AB778" i="3"/>
  <c r="AC778" i="3" s="1"/>
  <c r="Y778" i="3"/>
  <c r="Z778" i="3" s="1"/>
  <c r="V778" i="3"/>
  <c r="AB780" i="3"/>
  <c r="AC780" i="3" s="1"/>
  <c r="Y780" i="3"/>
  <c r="Z780" i="3" s="1"/>
  <c r="V780" i="3"/>
  <c r="AB782" i="3"/>
  <c r="AC782" i="3" s="1"/>
  <c r="Y782" i="3"/>
  <c r="Z782" i="3" s="1"/>
  <c r="V782" i="3"/>
  <c r="AB784" i="3"/>
  <c r="AC784" i="3" s="1"/>
  <c r="Y784" i="3"/>
  <c r="Z784" i="3" s="1"/>
  <c r="V784" i="3"/>
  <c r="AB786" i="3"/>
  <c r="AC786" i="3" s="1"/>
  <c r="Y786" i="3"/>
  <c r="Z786" i="3" s="1"/>
  <c r="V786" i="3"/>
  <c r="AB788" i="3"/>
  <c r="AC788" i="3" s="1"/>
  <c r="Y788" i="3"/>
  <c r="Z788" i="3" s="1"/>
  <c r="V788" i="3"/>
  <c r="AB790" i="3"/>
  <c r="AC790" i="3" s="1"/>
  <c r="Y790" i="3"/>
  <c r="Z790" i="3" s="1"/>
  <c r="V790" i="3"/>
  <c r="AB792" i="3"/>
  <c r="AC792" i="3" s="1"/>
  <c r="Y792" i="3"/>
  <c r="Z792" i="3" s="1"/>
  <c r="V792" i="3"/>
  <c r="AB794" i="3"/>
  <c r="AC794" i="3" s="1"/>
  <c r="Y794" i="3"/>
  <c r="Z794" i="3" s="1"/>
  <c r="V794" i="3"/>
  <c r="AB796" i="3"/>
  <c r="AC796" i="3" s="1"/>
  <c r="Y796" i="3"/>
  <c r="Z796" i="3" s="1"/>
  <c r="V796" i="3"/>
  <c r="AB798" i="3"/>
  <c r="AC798" i="3" s="1"/>
  <c r="Y798" i="3"/>
  <c r="Z798" i="3" s="1"/>
  <c r="V798" i="3"/>
  <c r="AB800" i="3"/>
  <c r="AC800" i="3" s="1"/>
  <c r="Y800" i="3"/>
  <c r="Z800" i="3" s="1"/>
  <c r="V800" i="3"/>
  <c r="AB802" i="3"/>
  <c r="AC802" i="3" s="1"/>
  <c r="Y802" i="3"/>
  <c r="Z802" i="3" s="1"/>
  <c r="V802" i="3"/>
  <c r="AB804" i="3"/>
  <c r="AC804" i="3" s="1"/>
  <c r="Y804" i="3"/>
  <c r="Z804" i="3" s="1"/>
  <c r="V804" i="3"/>
  <c r="AB806" i="3"/>
  <c r="AC806" i="3" s="1"/>
  <c r="Y806" i="3"/>
  <c r="Z806" i="3" s="1"/>
  <c r="V806" i="3"/>
  <c r="AB808" i="3"/>
  <c r="AC808" i="3" s="1"/>
  <c r="Y808" i="3"/>
  <c r="Z808" i="3" s="1"/>
  <c r="V808" i="3"/>
  <c r="AB810" i="3"/>
  <c r="AC810" i="3" s="1"/>
  <c r="Y810" i="3"/>
  <c r="Z810" i="3" s="1"/>
  <c r="V810" i="3"/>
  <c r="AB812" i="3"/>
  <c r="AC812" i="3" s="1"/>
  <c r="Y812" i="3"/>
  <c r="Z812" i="3" s="1"/>
  <c r="V812" i="3"/>
  <c r="AB814" i="3"/>
  <c r="AC814" i="3" s="1"/>
  <c r="Y814" i="3"/>
  <c r="Z814" i="3" s="1"/>
  <c r="V814" i="3"/>
  <c r="AB816" i="3"/>
  <c r="AC816" i="3" s="1"/>
  <c r="Y816" i="3"/>
  <c r="Z816" i="3" s="1"/>
  <c r="V816" i="3"/>
  <c r="AB818" i="3"/>
  <c r="AC818" i="3" s="1"/>
  <c r="Y818" i="3"/>
  <c r="Z818" i="3" s="1"/>
  <c r="V818" i="3"/>
  <c r="AB820" i="3"/>
  <c r="AC820" i="3" s="1"/>
  <c r="Y820" i="3"/>
  <c r="Z820" i="3" s="1"/>
  <c r="V820" i="3"/>
  <c r="AB822" i="3"/>
  <c r="AC822" i="3" s="1"/>
  <c r="Y822" i="3"/>
  <c r="Z822" i="3" s="1"/>
  <c r="V822" i="3"/>
  <c r="AB824" i="3"/>
  <c r="AC824" i="3" s="1"/>
  <c r="Y824" i="3"/>
  <c r="Z824" i="3" s="1"/>
  <c r="V824" i="3"/>
  <c r="AB826" i="3"/>
  <c r="AC826" i="3" s="1"/>
  <c r="Y826" i="3"/>
  <c r="Z826" i="3" s="1"/>
  <c r="V826" i="3"/>
  <c r="AB828" i="3"/>
  <c r="AC828" i="3" s="1"/>
  <c r="Y828" i="3"/>
  <c r="Z828" i="3" s="1"/>
  <c r="V828" i="3"/>
  <c r="AB830" i="3"/>
  <c r="AC830" i="3" s="1"/>
  <c r="Y830" i="3"/>
  <c r="Z830" i="3" s="1"/>
  <c r="V830" i="3"/>
  <c r="AB832" i="3"/>
  <c r="AC832" i="3" s="1"/>
  <c r="Y832" i="3"/>
  <c r="Z832" i="3" s="1"/>
  <c r="V832" i="3"/>
  <c r="AB834" i="3"/>
  <c r="AC834" i="3" s="1"/>
  <c r="Y834" i="3"/>
  <c r="Z834" i="3" s="1"/>
  <c r="V834" i="3"/>
  <c r="AB836" i="3"/>
  <c r="AC836" i="3" s="1"/>
  <c r="Y836" i="3"/>
  <c r="Z836" i="3" s="1"/>
  <c r="V836" i="3"/>
  <c r="AB838" i="3"/>
  <c r="AC838" i="3" s="1"/>
  <c r="Y838" i="3"/>
  <c r="Z838" i="3" s="1"/>
  <c r="V838" i="3"/>
  <c r="AB840" i="3"/>
  <c r="AC840" i="3" s="1"/>
  <c r="Y840" i="3"/>
  <c r="Z840" i="3" s="1"/>
  <c r="V840" i="3"/>
  <c r="AB842" i="3"/>
  <c r="AC842" i="3" s="1"/>
  <c r="Y842" i="3"/>
  <c r="Z842" i="3" s="1"/>
  <c r="V842" i="3"/>
  <c r="AB844" i="3"/>
  <c r="AC844" i="3" s="1"/>
  <c r="Y844" i="3"/>
  <c r="Z844" i="3" s="1"/>
  <c r="V844" i="3"/>
  <c r="AB846" i="3"/>
  <c r="AC846" i="3" s="1"/>
  <c r="Y846" i="3"/>
  <c r="Z846" i="3" s="1"/>
  <c r="V846" i="3"/>
  <c r="AB848" i="3"/>
  <c r="AC848" i="3" s="1"/>
  <c r="Y848" i="3"/>
  <c r="Z848" i="3" s="1"/>
  <c r="V848" i="3"/>
  <c r="AB850" i="3"/>
  <c r="AC850" i="3" s="1"/>
  <c r="Y850" i="3"/>
  <c r="Z850" i="3" s="1"/>
  <c r="V850" i="3"/>
  <c r="AB852" i="3"/>
  <c r="AC852" i="3" s="1"/>
  <c r="Y852" i="3"/>
  <c r="Z852" i="3" s="1"/>
  <c r="V852" i="3"/>
  <c r="AB854" i="3"/>
  <c r="AC854" i="3" s="1"/>
  <c r="Y854" i="3"/>
  <c r="Z854" i="3" s="1"/>
  <c r="V854" i="3"/>
  <c r="AB856" i="3"/>
  <c r="AC856" i="3" s="1"/>
  <c r="Y856" i="3"/>
  <c r="Z856" i="3" s="1"/>
  <c r="V856" i="3"/>
  <c r="AB858" i="3"/>
  <c r="AC858" i="3" s="1"/>
  <c r="Y858" i="3"/>
  <c r="Z858" i="3" s="1"/>
  <c r="V858" i="3"/>
  <c r="Y863" i="3"/>
  <c r="Z863" i="3" s="1"/>
  <c r="AB863" i="3"/>
  <c r="AC863" i="3" s="1"/>
  <c r="V863" i="3"/>
  <c r="M184" i="3"/>
  <c r="S184" i="3"/>
  <c r="M185" i="3"/>
  <c r="S185" i="3"/>
  <c r="M186" i="3"/>
  <c r="S186" i="3"/>
  <c r="M187" i="3"/>
  <c r="S187" i="3"/>
  <c r="M188" i="3"/>
  <c r="S188" i="3"/>
  <c r="M189" i="3"/>
  <c r="S189" i="3"/>
  <c r="M190" i="3"/>
  <c r="S190" i="3"/>
  <c r="M191" i="3"/>
  <c r="S191" i="3"/>
  <c r="M192" i="3"/>
  <c r="S192" i="3"/>
  <c r="M193" i="3"/>
  <c r="S193" i="3"/>
  <c r="M194" i="3"/>
  <c r="S194" i="3"/>
  <c r="M195" i="3"/>
  <c r="S195" i="3"/>
  <c r="M196" i="3"/>
  <c r="S196" i="3"/>
  <c r="M197" i="3"/>
  <c r="S197" i="3"/>
  <c r="M198" i="3"/>
  <c r="S198" i="3"/>
  <c r="M199" i="3"/>
  <c r="S199" i="3"/>
  <c r="M200" i="3"/>
  <c r="S200" i="3"/>
  <c r="M201" i="3"/>
  <c r="S201" i="3"/>
  <c r="M202" i="3"/>
  <c r="S202" i="3"/>
  <c r="M203" i="3"/>
  <c r="S203" i="3"/>
  <c r="M204" i="3"/>
  <c r="S204" i="3"/>
  <c r="M205" i="3"/>
  <c r="S205" i="3"/>
  <c r="M206" i="3"/>
  <c r="S206" i="3"/>
  <c r="M207" i="3"/>
  <c r="S207" i="3"/>
  <c r="M208" i="3"/>
  <c r="S208" i="3"/>
  <c r="M209" i="3"/>
  <c r="S209" i="3"/>
  <c r="M210" i="3"/>
  <c r="S210" i="3"/>
  <c r="M211" i="3"/>
  <c r="S211" i="3"/>
  <c r="M212" i="3"/>
  <c r="S212" i="3"/>
  <c r="M213" i="3"/>
  <c r="S213" i="3"/>
  <c r="M214" i="3"/>
  <c r="S214" i="3"/>
  <c r="M215" i="3"/>
  <c r="S215" i="3"/>
  <c r="M216" i="3"/>
  <c r="S216" i="3"/>
  <c r="M217" i="3"/>
  <c r="S217" i="3"/>
  <c r="M218" i="3"/>
  <c r="S218" i="3"/>
  <c r="M219" i="3"/>
  <c r="S219" i="3"/>
  <c r="M220" i="3"/>
  <c r="S220" i="3"/>
  <c r="M221" i="3"/>
  <c r="S221" i="3"/>
  <c r="M222" i="3"/>
  <c r="S222" i="3"/>
  <c r="M223" i="3"/>
  <c r="S223" i="3"/>
  <c r="M224" i="3"/>
  <c r="S224" i="3"/>
  <c r="M225" i="3"/>
  <c r="S225" i="3"/>
  <c r="M226" i="3"/>
  <c r="S226" i="3"/>
  <c r="M227" i="3"/>
  <c r="S227" i="3"/>
  <c r="M228" i="3"/>
  <c r="S228" i="3"/>
  <c r="M229" i="3"/>
  <c r="S229" i="3"/>
  <c r="M230" i="3"/>
  <c r="S230" i="3"/>
  <c r="M231" i="3"/>
  <c r="S231" i="3"/>
  <c r="M232" i="3"/>
  <c r="S232" i="3"/>
  <c r="M233" i="3"/>
  <c r="S233" i="3"/>
  <c r="M234" i="3"/>
  <c r="S234" i="3"/>
  <c r="M235" i="3"/>
  <c r="S235" i="3"/>
  <c r="M236" i="3"/>
  <c r="S236" i="3"/>
  <c r="M237" i="3"/>
  <c r="S237" i="3"/>
  <c r="M238" i="3"/>
  <c r="S238" i="3"/>
  <c r="M239" i="3"/>
  <c r="S239" i="3"/>
  <c r="M240" i="3"/>
  <c r="S240" i="3"/>
  <c r="M241" i="3"/>
  <c r="S241" i="3"/>
  <c r="M242" i="3"/>
  <c r="S242" i="3"/>
  <c r="M243" i="3"/>
  <c r="S243" i="3"/>
  <c r="M244" i="3"/>
  <c r="S244" i="3"/>
  <c r="M245" i="3"/>
  <c r="S245" i="3"/>
  <c r="M246" i="3"/>
  <c r="S246" i="3"/>
  <c r="M247" i="3"/>
  <c r="S247" i="3"/>
  <c r="M248" i="3"/>
  <c r="S248" i="3"/>
  <c r="M249" i="3"/>
  <c r="S249" i="3"/>
  <c r="M250" i="3"/>
  <c r="S250" i="3"/>
  <c r="M251" i="3"/>
  <c r="S251" i="3"/>
  <c r="M252" i="3"/>
  <c r="S252" i="3"/>
  <c r="M253" i="3"/>
  <c r="S253" i="3"/>
  <c r="M254" i="3"/>
  <c r="S254" i="3"/>
  <c r="M255" i="3"/>
  <c r="S255" i="3"/>
  <c r="M256" i="3"/>
  <c r="S256" i="3"/>
  <c r="M257" i="3"/>
  <c r="S257" i="3"/>
  <c r="M258" i="3"/>
  <c r="S258" i="3"/>
  <c r="M259" i="3"/>
  <c r="S259" i="3"/>
  <c r="M260" i="3"/>
  <c r="S260" i="3"/>
  <c r="M261" i="3"/>
  <c r="S261" i="3"/>
  <c r="M262" i="3"/>
  <c r="S262" i="3"/>
  <c r="M263" i="3"/>
  <c r="S263" i="3"/>
  <c r="M264" i="3"/>
  <c r="S264" i="3"/>
  <c r="M265" i="3"/>
  <c r="S265" i="3"/>
  <c r="M266" i="3"/>
  <c r="S266" i="3"/>
  <c r="M267" i="3"/>
  <c r="S267" i="3"/>
  <c r="M268" i="3"/>
  <c r="S268" i="3"/>
  <c r="M269" i="3"/>
  <c r="S269" i="3"/>
  <c r="M270" i="3"/>
  <c r="S270" i="3"/>
  <c r="M271" i="3"/>
  <c r="S271" i="3"/>
  <c r="M272" i="3"/>
  <c r="S272" i="3"/>
  <c r="M273" i="3"/>
  <c r="S273" i="3"/>
  <c r="M274" i="3"/>
  <c r="S274" i="3"/>
  <c r="M275" i="3"/>
  <c r="S275" i="3"/>
  <c r="M276" i="3"/>
  <c r="S276" i="3"/>
  <c r="M277" i="3"/>
  <c r="S277" i="3"/>
  <c r="M278" i="3"/>
  <c r="S278" i="3"/>
  <c r="M279" i="3"/>
  <c r="S279" i="3"/>
  <c r="M280" i="3"/>
  <c r="S280" i="3"/>
  <c r="M281" i="3"/>
  <c r="S281" i="3"/>
  <c r="M282" i="3"/>
  <c r="S282" i="3"/>
  <c r="M283" i="3"/>
  <c r="S283" i="3"/>
  <c r="M284" i="3"/>
  <c r="S284" i="3"/>
  <c r="M285" i="3"/>
  <c r="S285" i="3"/>
  <c r="M286" i="3"/>
  <c r="S286" i="3"/>
  <c r="M287" i="3"/>
  <c r="S287" i="3"/>
  <c r="M288" i="3"/>
  <c r="S288" i="3"/>
  <c r="M289" i="3"/>
  <c r="S289" i="3"/>
  <c r="M290" i="3"/>
  <c r="S290" i="3"/>
  <c r="M291" i="3"/>
  <c r="S291" i="3"/>
  <c r="M292" i="3"/>
  <c r="S292" i="3"/>
  <c r="M293" i="3"/>
  <c r="S293" i="3"/>
  <c r="M294" i="3"/>
  <c r="S294" i="3"/>
  <c r="M295" i="3"/>
  <c r="S295" i="3"/>
  <c r="M296" i="3"/>
  <c r="S296" i="3"/>
  <c r="M297" i="3"/>
  <c r="S297" i="3"/>
  <c r="M298" i="3"/>
  <c r="S298" i="3"/>
  <c r="M299" i="3"/>
  <c r="S299" i="3"/>
  <c r="M300" i="3"/>
  <c r="S300" i="3"/>
  <c r="M301" i="3"/>
  <c r="S301" i="3"/>
  <c r="M302" i="3"/>
  <c r="S302" i="3"/>
  <c r="M303" i="3"/>
  <c r="S303" i="3"/>
  <c r="M304" i="3"/>
  <c r="S304" i="3"/>
  <c r="M305" i="3"/>
  <c r="S305" i="3"/>
  <c r="M306" i="3"/>
  <c r="S306" i="3"/>
  <c r="M307" i="3"/>
  <c r="S307" i="3"/>
  <c r="M308" i="3"/>
  <c r="S308" i="3"/>
  <c r="M309" i="3"/>
  <c r="S309" i="3"/>
  <c r="M310" i="3"/>
  <c r="S310" i="3"/>
  <c r="M311" i="3"/>
  <c r="S311" i="3"/>
  <c r="M312" i="3"/>
  <c r="S312" i="3"/>
  <c r="M313" i="3"/>
  <c r="S313" i="3"/>
  <c r="M314" i="3"/>
  <c r="S314" i="3"/>
  <c r="M315" i="3"/>
  <c r="S315" i="3"/>
  <c r="M316" i="3"/>
  <c r="S316" i="3"/>
  <c r="M317" i="3"/>
  <c r="S317" i="3"/>
  <c r="M318" i="3"/>
  <c r="S318" i="3"/>
  <c r="M319" i="3"/>
  <c r="S319" i="3"/>
  <c r="M320" i="3"/>
  <c r="S320" i="3"/>
  <c r="M321" i="3"/>
  <c r="S321" i="3"/>
  <c r="M322" i="3"/>
  <c r="S322" i="3"/>
  <c r="M323" i="3"/>
  <c r="S323" i="3"/>
  <c r="M324" i="3"/>
  <c r="S324" i="3"/>
  <c r="M325" i="3"/>
  <c r="S325" i="3"/>
  <c r="M326" i="3"/>
  <c r="S326" i="3"/>
  <c r="M327" i="3"/>
  <c r="S327" i="3"/>
  <c r="M328" i="3"/>
  <c r="S328" i="3"/>
  <c r="M329" i="3"/>
  <c r="S329" i="3"/>
  <c r="M330" i="3"/>
  <c r="S330" i="3"/>
  <c r="M331" i="3"/>
  <c r="S331" i="3"/>
  <c r="M332" i="3"/>
  <c r="S332" i="3"/>
  <c r="M333" i="3"/>
  <c r="S333" i="3"/>
  <c r="M334" i="3"/>
  <c r="S334" i="3"/>
  <c r="M335" i="3"/>
  <c r="S335" i="3"/>
  <c r="M336" i="3"/>
  <c r="S336" i="3"/>
  <c r="M337" i="3"/>
  <c r="S337" i="3"/>
  <c r="M338" i="3"/>
  <c r="S338" i="3"/>
  <c r="M339" i="3"/>
  <c r="S339" i="3"/>
  <c r="M340" i="3"/>
  <c r="S340" i="3"/>
  <c r="M341" i="3"/>
  <c r="S341" i="3"/>
  <c r="M342" i="3"/>
  <c r="S342" i="3"/>
  <c r="M343" i="3"/>
  <c r="S343" i="3"/>
  <c r="M344" i="3"/>
  <c r="S344" i="3"/>
  <c r="M345" i="3"/>
  <c r="S345" i="3"/>
  <c r="M346" i="3"/>
  <c r="S346" i="3"/>
  <c r="M347" i="3"/>
  <c r="S347" i="3"/>
  <c r="M348" i="3"/>
  <c r="S348" i="3"/>
  <c r="M349" i="3"/>
  <c r="S349" i="3"/>
  <c r="M350" i="3"/>
  <c r="S350" i="3"/>
  <c r="M351" i="3"/>
  <c r="S351" i="3"/>
  <c r="M352" i="3"/>
  <c r="S352" i="3"/>
  <c r="M353" i="3"/>
  <c r="S353" i="3"/>
  <c r="M354" i="3"/>
  <c r="S354" i="3"/>
  <c r="M355" i="3"/>
  <c r="S355" i="3"/>
  <c r="M356" i="3"/>
  <c r="S356" i="3"/>
  <c r="M357" i="3"/>
  <c r="S357" i="3"/>
  <c r="M358" i="3"/>
  <c r="S358" i="3"/>
  <c r="M359" i="3"/>
  <c r="S359" i="3"/>
  <c r="M360" i="3"/>
  <c r="S360" i="3"/>
  <c r="M361" i="3"/>
  <c r="S361" i="3"/>
  <c r="M362" i="3"/>
  <c r="S362" i="3"/>
  <c r="M363" i="3"/>
  <c r="S363" i="3"/>
  <c r="M364" i="3"/>
  <c r="S364" i="3"/>
  <c r="M365" i="3"/>
  <c r="S365" i="3"/>
  <c r="M366" i="3"/>
  <c r="S366" i="3"/>
  <c r="M367" i="3"/>
  <c r="S367" i="3"/>
  <c r="M368" i="3"/>
  <c r="S368" i="3"/>
  <c r="M369" i="3"/>
  <c r="S369" i="3"/>
  <c r="M370" i="3"/>
  <c r="S370" i="3"/>
  <c r="M371" i="3"/>
  <c r="S371" i="3"/>
  <c r="M372" i="3"/>
  <c r="S372" i="3"/>
  <c r="M373" i="3"/>
  <c r="S373" i="3"/>
  <c r="M374" i="3"/>
  <c r="S374" i="3"/>
  <c r="M375" i="3"/>
  <c r="S375" i="3"/>
  <c r="M376" i="3"/>
  <c r="S376" i="3"/>
  <c r="M377" i="3"/>
  <c r="S377" i="3"/>
  <c r="M378" i="3"/>
  <c r="S378" i="3"/>
  <c r="M379" i="3"/>
  <c r="S379" i="3"/>
  <c r="M380" i="3"/>
  <c r="S380" i="3"/>
  <c r="M381" i="3"/>
  <c r="S381" i="3"/>
  <c r="M382" i="3"/>
  <c r="S382" i="3"/>
  <c r="M383" i="3"/>
  <c r="S383" i="3"/>
  <c r="M384" i="3"/>
  <c r="S384" i="3"/>
  <c r="M385" i="3"/>
  <c r="S385" i="3"/>
  <c r="M386" i="3"/>
  <c r="S386" i="3"/>
  <c r="M387" i="3"/>
  <c r="S387" i="3"/>
  <c r="M388" i="3"/>
  <c r="S388" i="3"/>
  <c r="M389" i="3"/>
  <c r="S389" i="3"/>
  <c r="M390" i="3"/>
  <c r="S390" i="3"/>
  <c r="M391" i="3"/>
  <c r="S391" i="3"/>
  <c r="M392" i="3"/>
  <c r="S392" i="3"/>
  <c r="M393" i="3"/>
  <c r="S393" i="3"/>
  <c r="M394" i="3"/>
  <c r="S394" i="3"/>
  <c r="M395" i="3"/>
  <c r="S395" i="3"/>
  <c r="M396" i="3"/>
  <c r="S396" i="3"/>
  <c r="M397" i="3"/>
  <c r="S397" i="3"/>
  <c r="M398" i="3"/>
  <c r="S398" i="3"/>
  <c r="M399" i="3"/>
  <c r="S399" i="3"/>
  <c r="M400" i="3"/>
  <c r="S400" i="3"/>
  <c r="M401" i="3"/>
  <c r="S401" i="3"/>
  <c r="M402" i="3"/>
  <c r="S402" i="3"/>
  <c r="M403" i="3"/>
  <c r="S403" i="3"/>
  <c r="M404" i="3"/>
  <c r="S404" i="3"/>
  <c r="M405" i="3"/>
  <c r="S405" i="3"/>
  <c r="M406" i="3"/>
  <c r="S406" i="3"/>
  <c r="M407" i="3"/>
  <c r="S407" i="3"/>
  <c r="M408" i="3"/>
  <c r="S408" i="3"/>
  <c r="M409" i="3"/>
  <c r="S409" i="3"/>
  <c r="M410" i="3"/>
  <c r="S410" i="3"/>
  <c r="M411" i="3"/>
  <c r="S411" i="3"/>
  <c r="M412" i="3"/>
  <c r="S412" i="3"/>
  <c r="M413" i="3"/>
  <c r="S413" i="3"/>
  <c r="M414" i="3"/>
  <c r="S414" i="3"/>
  <c r="M415" i="3"/>
  <c r="S415" i="3"/>
  <c r="M416" i="3"/>
  <c r="S416" i="3"/>
  <c r="M417" i="3"/>
  <c r="S417" i="3"/>
  <c r="M418" i="3"/>
  <c r="S418" i="3"/>
  <c r="M419" i="3"/>
  <c r="S419" i="3"/>
  <c r="M420" i="3"/>
  <c r="S420" i="3"/>
  <c r="M421" i="3"/>
  <c r="S421" i="3"/>
  <c r="M422" i="3"/>
  <c r="S422" i="3"/>
  <c r="M423" i="3"/>
  <c r="S423" i="3"/>
  <c r="M424" i="3"/>
  <c r="S424" i="3"/>
  <c r="M425" i="3"/>
  <c r="S425" i="3"/>
  <c r="M426" i="3"/>
  <c r="S426" i="3"/>
  <c r="M427" i="3"/>
  <c r="S427" i="3"/>
  <c r="M428" i="3"/>
  <c r="S428" i="3"/>
  <c r="M429" i="3"/>
  <c r="S429" i="3"/>
  <c r="M430" i="3"/>
  <c r="S430" i="3"/>
  <c r="M431" i="3"/>
  <c r="S431" i="3"/>
  <c r="M432" i="3"/>
  <c r="S432" i="3"/>
  <c r="M433" i="3"/>
  <c r="S433" i="3"/>
  <c r="M434" i="3"/>
  <c r="S434" i="3"/>
  <c r="M435" i="3"/>
  <c r="S435" i="3"/>
  <c r="M436" i="3"/>
  <c r="S436" i="3"/>
  <c r="M437" i="3"/>
  <c r="S437" i="3"/>
  <c r="M438" i="3"/>
  <c r="S438" i="3"/>
  <c r="M439" i="3"/>
  <c r="S439" i="3"/>
  <c r="M440" i="3"/>
  <c r="S440" i="3"/>
  <c r="M441" i="3"/>
  <c r="S441" i="3"/>
  <c r="M442" i="3"/>
  <c r="S442" i="3"/>
  <c r="M443" i="3"/>
  <c r="S443" i="3"/>
  <c r="M444" i="3"/>
  <c r="S444" i="3"/>
  <c r="M445" i="3"/>
  <c r="S445" i="3"/>
  <c r="M446" i="3"/>
  <c r="S446" i="3"/>
  <c r="M447" i="3"/>
  <c r="S447" i="3"/>
  <c r="M448" i="3"/>
  <c r="S448" i="3"/>
  <c r="M449" i="3"/>
  <c r="S449" i="3"/>
  <c r="M450" i="3"/>
  <c r="S450" i="3"/>
  <c r="M451" i="3"/>
  <c r="S451" i="3"/>
  <c r="M452" i="3"/>
  <c r="S452" i="3"/>
  <c r="M453" i="3"/>
  <c r="S453" i="3"/>
  <c r="M454" i="3"/>
  <c r="S454" i="3"/>
  <c r="M455" i="3"/>
  <c r="S455" i="3"/>
  <c r="M456" i="3"/>
  <c r="S456" i="3"/>
  <c r="M457" i="3"/>
  <c r="S457" i="3"/>
  <c r="M458" i="3"/>
  <c r="S458" i="3"/>
  <c r="M459" i="3"/>
  <c r="S459" i="3"/>
  <c r="M460" i="3"/>
  <c r="S460" i="3"/>
  <c r="M461" i="3"/>
  <c r="S461" i="3"/>
  <c r="M462" i="3"/>
  <c r="S462" i="3"/>
  <c r="M463" i="3"/>
  <c r="S463" i="3"/>
  <c r="M464" i="3"/>
  <c r="S464" i="3"/>
  <c r="M465" i="3"/>
  <c r="S465" i="3"/>
  <c r="M466" i="3"/>
  <c r="S466" i="3"/>
  <c r="M467" i="3"/>
  <c r="S467" i="3"/>
  <c r="M468" i="3"/>
  <c r="S468" i="3"/>
  <c r="M469" i="3"/>
  <c r="S469" i="3"/>
  <c r="M470" i="3"/>
  <c r="S470" i="3"/>
  <c r="M471" i="3"/>
  <c r="S471" i="3"/>
  <c r="M472" i="3"/>
  <c r="S472" i="3"/>
  <c r="M473" i="3"/>
  <c r="S473" i="3"/>
  <c r="M474" i="3"/>
  <c r="S474" i="3"/>
  <c r="M475" i="3"/>
  <c r="S475" i="3"/>
  <c r="M476" i="3"/>
  <c r="S476" i="3"/>
  <c r="M477" i="3"/>
  <c r="S477" i="3"/>
  <c r="M478" i="3"/>
  <c r="S478" i="3"/>
  <c r="M479" i="3"/>
  <c r="S479" i="3"/>
  <c r="M480" i="3"/>
  <c r="S480" i="3"/>
  <c r="M481" i="3"/>
  <c r="S481" i="3"/>
  <c r="M482" i="3"/>
  <c r="S482" i="3"/>
  <c r="M483" i="3"/>
  <c r="S483" i="3"/>
  <c r="M484" i="3"/>
  <c r="S484" i="3"/>
  <c r="M485" i="3"/>
  <c r="S485" i="3"/>
  <c r="M486" i="3"/>
  <c r="S486" i="3"/>
  <c r="M487" i="3"/>
  <c r="S487" i="3"/>
  <c r="M488" i="3"/>
  <c r="S488" i="3"/>
  <c r="M489" i="3"/>
  <c r="S489" i="3"/>
  <c r="M490" i="3"/>
  <c r="S490" i="3"/>
  <c r="M491" i="3"/>
  <c r="S491" i="3"/>
  <c r="M492" i="3"/>
  <c r="S492" i="3"/>
  <c r="M493" i="3"/>
  <c r="S493" i="3"/>
  <c r="M494" i="3"/>
  <c r="S494" i="3"/>
  <c r="M495" i="3"/>
  <c r="S495" i="3"/>
  <c r="M496" i="3"/>
  <c r="S496" i="3"/>
  <c r="M497" i="3"/>
  <c r="S497" i="3"/>
  <c r="M498" i="3"/>
  <c r="S498" i="3"/>
  <c r="M499" i="3"/>
  <c r="S499" i="3"/>
  <c r="M500" i="3"/>
  <c r="S500" i="3"/>
  <c r="M501" i="3"/>
  <c r="S501" i="3"/>
  <c r="M502" i="3"/>
  <c r="S502" i="3"/>
  <c r="M503" i="3"/>
  <c r="S503" i="3"/>
  <c r="M504" i="3"/>
  <c r="S504" i="3"/>
  <c r="M505" i="3"/>
  <c r="S505" i="3"/>
  <c r="M506" i="3"/>
  <c r="S506" i="3"/>
  <c r="M507" i="3"/>
  <c r="S507" i="3"/>
  <c r="M508" i="3"/>
  <c r="S508" i="3"/>
  <c r="M509" i="3"/>
  <c r="S509" i="3"/>
  <c r="M510" i="3"/>
  <c r="S510" i="3"/>
  <c r="M511" i="3"/>
  <c r="S511" i="3"/>
  <c r="M512" i="3"/>
  <c r="S512" i="3"/>
  <c r="M513" i="3"/>
  <c r="S513" i="3"/>
  <c r="M514" i="3"/>
  <c r="S514" i="3"/>
  <c r="M515" i="3"/>
  <c r="S515" i="3"/>
  <c r="M516" i="3"/>
  <c r="S516" i="3"/>
  <c r="M517" i="3"/>
  <c r="S517" i="3"/>
  <c r="M518" i="3"/>
  <c r="S518" i="3"/>
  <c r="M519" i="3"/>
  <c r="S519" i="3"/>
  <c r="M520" i="3"/>
  <c r="S520" i="3"/>
  <c r="M521" i="3"/>
  <c r="S521" i="3"/>
  <c r="M522" i="3"/>
  <c r="S522" i="3"/>
  <c r="M523" i="3"/>
  <c r="S523" i="3"/>
  <c r="M524" i="3"/>
  <c r="S524" i="3"/>
  <c r="M525" i="3"/>
  <c r="S525" i="3"/>
  <c r="M526" i="3"/>
  <c r="S526" i="3"/>
  <c r="M527" i="3"/>
  <c r="S527" i="3"/>
  <c r="M528" i="3"/>
  <c r="S528" i="3"/>
  <c r="M529" i="3"/>
  <c r="S529" i="3"/>
  <c r="M530" i="3"/>
  <c r="S530" i="3"/>
  <c r="M531" i="3"/>
  <c r="S531" i="3"/>
  <c r="M532" i="3"/>
  <c r="S532" i="3"/>
  <c r="M533" i="3"/>
  <c r="S533" i="3"/>
  <c r="M534" i="3"/>
  <c r="S534" i="3"/>
  <c r="M535" i="3"/>
  <c r="S535" i="3"/>
  <c r="M536" i="3"/>
  <c r="S536" i="3"/>
  <c r="M537" i="3"/>
  <c r="S537" i="3"/>
  <c r="M538" i="3"/>
  <c r="S538" i="3"/>
  <c r="M539" i="3"/>
  <c r="S539" i="3"/>
  <c r="M540" i="3"/>
  <c r="S540" i="3"/>
  <c r="M541" i="3"/>
  <c r="S541" i="3"/>
  <c r="M542" i="3"/>
  <c r="S542" i="3"/>
  <c r="M543" i="3"/>
  <c r="S543" i="3"/>
  <c r="M544" i="3"/>
  <c r="S544" i="3"/>
  <c r="M545" i="3"/>
  <c r="S545" i="3"/>
  <c r="M546" i="3"/>
  <c r="S546" i="3"/>
  <c r="M547" i="3"/>
  <c r="S547" i="3"/>
  <c r="M548" i="3"/>
  <c r="S548" i="3"/>
  <c r="M549" i="3"/>
  <c r="S549" i="3"/>
  <c r="M550" i="3"/>
  <c r="S550" i="3"/>
  <c r="M551" i="3"/>
  <c r="S551" i="3"/>
  <c r="M552" i="3"/>
  <c r="S552" i="3"/>
  <c r="M553" i="3"/>
  <c r="S553" i="3"/>
  <c r="M554" i="3"/>
  <c r="S554" i="3"/>
  <c r="M555" i="3"/>
  <c r="S555" i="3"/>
  <c r="M556" i="3"/>
  <c r="S556" i="3"/>
  <c r="M557" i="3"/>
  <c r="S557" i="3"/>
  <c r="M558" i="3"/>
  <c r="S558" i="3"/>
  <c r="M559" i="3"/>
  <c r="S559" i="3"/>
  <c r="M560" i="3"/>
  <c r="S560" i="3"/>
  <c r="M561" i="3"/>
  <c r="S561" i="3"/>
  <c r="M562" i="3"/>
  <c r="S562" i="3"/>
  <c r="M563" i="3"/>
  <c r="S563" i="3"/>
  <c r="M564" i="3"/>
  <c r="S564" i="3"/>
  <c r="M565" i="3"/>
  <c r="S565" i="3"/>
  <c r="M566" i="3"/>
  <c r="S566" i="3"/>
  <c r="M567" i="3"/>
  <c r="S567" i="3"/>
  <c r="M568" i="3"/>
  <c r="S568" i="3"/>
  <c r="M569" i="3"/>
  <c r="S569" i="3"/>
  <c r="M570" i="3"/>
  <c r="S570" i="3"/>
  <c r="M571" i="3"/>
  <c r="S571" i="3"/>
  <c r="M572" i="3"/>
  <c r="S572" i="3"/>
  <c r="M573" i="3"/>
  <c r="S573" i="3"/>
  <c r="M574" i="3"/>
  <c r="S574" i="3"/>
  <c r="M575" i="3"/>
  <c r="S575" i="3"/>
  <c r="M576" i="3"/>
  <c r="S576" i="3"/>
  <c r="M577" i="3"/>
  <c r="S577" i="3"/>
  <c r="M578" i="3"/>
  <c r="S578" i="3"/>
  <c r="M579" i="3"/>
  <c r="S579" i="3"/>
  <c r="M580" i="3"/>
  <c r="S580" i="3"/>
  <c r="M581" i="3"/>
  <c r="S581" i="3"/>
  <c r="M582" i="3"/>
  <c r="S582" i="3"/>
  <c r="M583" i="3"/>
  <c r="S583" i="3"/>
  <c r="M584" i="3"/>
  <c r="S584" i="3"/>
  <c r="M585" i="3"/>
  <c r="S585" i="3"/>
  <c r="M586" i="3"/>
  <c r="S586" i="3"/>
  <c r="M587" i="3"/>
  <c r="S587" i="3"/>
  <c r="M588" i="3"/>
  <c r="S588" i="3"/>
  <c r="M589" i="3"/>
  <c r="S589" i="3"/>
  <c r="M590" i="3"/>
  <c r="S590" i="3"/>
  <c r="M591" i="3"/>
  <c r="S591" i="3"/>
  <c r="M592" i="3"/>
  <c r="S592" i="3"/>
  <c r="M593" i="3"/>
  <c r="S593" i="3"/>
  <c r="M594" i="3"/>
  <c r="S594" i="3"/>
  <c r="M595" i="3"/>
  <c r="S595" i="3"/>
  <c r="M596" i="3"/>
  <c r="S596" i="3"/>
  <c r="M597" i="3"/>
  <c r="S597" i="3"/>
  <c r="M598" i="3"/>
  <c r="S598" i="3"/>
  <c r="M599" i="3"/>
  <c r="S599" i="3"/>
  <c r="M600" i="3"/>
  <c r="S600" i="3"/>
  <c r="M601" i="3"/>
  <c r="S601" i="3"/>
  <c r="M602" i="3"/>
  <c r="S602" i="3"/>
  <c r="M603" i="3"/>
  <c r="S603" i="3"/>
  <c r="M604" i="3"/>
  <c r="S604" i="3"/>
  <c r="M605" i="3"/>
  <c r="S605" i="3"/>
  <c r="M606" i="3"/>
  <c r="S606" i="3"/>
  <c r="M607" i="3"/>
  <c r="S607" i="3"/>
  <c r="M608" i="3"/>
  <c r="S608" i="3"/>
  <c r="M609" i="3"/>
  <c r="S609" i="3"/>
  <c r="M610" i="3"/>
  <c r="S610" i="3"/>
  <c r="M611" i="3"/>
  <c r="S611" i="3"/>
  <c r="M612" i="3"/>
  <c r="S612" i="3"/>
  <c r="M613" i="3"/>
  <c r="S613" i="3"/>
  <c r="M614" i="3"/>
  <c r="S614" i="3"/>
  <c r="M615" i="3"/>
  <c r="S615" i="3"/>
  <c r="M616" i="3"/>
  <c r="S616" i="3"/>
  <c r="M617" i="3"/>
  <c r="S617" i="3"/>
  <c r="M618" i="3"/>
  <c r="S618" i="3"/>
  <c r="M619" i="3"/>
  <c r="S619" i="3"/>
  <c r="M620" i="3"/>
  <c r="S620" i="3"/>
  <c r="M621" i="3"/>
  <c r="S621" i="3"/>
  <c r="M622" i="3"/>
  <c r="S622" i="3"/>
  <c r="M623" i="3"/>
  <c r="S623" i="3"/>
  <c r="M624" i="3"/>
  <c r="S624" i="3"/>
  <c r="M625" i="3"/>
  <c r="S625" i="3"/>
  <c r="M626" i="3"/>
  <c r="S626" i="3"/>
  <c r="M627" i="3"/>
  <c r="S627" i="3"/>
  <c r="M628" i="3"/>
  <c r="S628" i="3"/>
  <c r="M629" i="3"/>
  <c r="S629" i="3"/>
  <c r="M630" i="3"/>
  <c r="S630" i="3"/>
  <c r="M631" i="3"/>
  <c r="S631" i="3"/>
  <c r="M632" i="3"/>
  <c r="S632" i="3"/>
  <c r="M633" i="3"/>
  <c r="S633" i="3"/>
  <c r="M634" i="3"/>
  <c r="S634" i="3"/>
  <c r="M635" i="3"/>
  <c r="S635" i="3"/>
  <c r="M636" i="3"/>
  <c r="S636" i="3"/>
  <c r="M637" i="3"/>
  <c r="S637" i="3"/>
  <c r="M638" i="3"/>
  <c r="S638" i="3"/>
  <c r="M639" i="3"/>
  <c r="S639" i="3"/>
  <c r="M640" i="3"/>
  <c r="S640" i="3"/>
  <c r="M641" i="3"/>
  <c r="S641" i="3"/>
  <c r="M642" i="3"/>
  <c r="S642" i="3"/>
  <c r="M643" i="3"/>
  <c r="S643" i="3"/>
  <c r="M644" i="3"/>
  <c r="S644" i="3"/>
  <c r="M645" i="3"/>
  <c r="S645" i="3"/>
  <c r="M646" i="3"/>
  <c r="S646" i="3"/>
  <c r="M647" i="3"/>
  <c r="S647" i="3"/>
  <c r="M648" i="3"/>
  <c r="S648" i="3"/>
  <c r="M649" i="3"/>
  <c r="S649" i="3"/>
  <c r="M650" i="3"/>
  <c r="S650" i="3"/>
  <c r="M651" i="3"/>
  <c r="S651" i="3"/>
  <c r="M652" i="3"/>
  <c r="S652" i="3"/>
  <c r="M653" i="3"/>
  <c r="S653" i="3"/>
  <c r="M654" i="3"/>
  <c r="S654" i="3"/>
  <c r="M655" i="3"/>
  <c r="S655" i="3"/>
  <c r="M656" i="3"/>
  <c r="S656" i="3"/>
  <c r="M657" i="3"/>
  <c r="S657" i="3"/>
  <c r="M658" i="3"/>
  <c r="S658" i="3"/>
  <c r="M659" i="3"/>
  <c r="S659" i="3"/>
  <c r="M660" i="3"/>
  <c r="S660" i="3"/>
  <c r="M661" i="3"/>
  <c r="S661" i="3"/>
  <c r="M662" i="3"/>
  <c r="S662" i="3"/>
  <c r="M663" i="3"/>
  <c r="S663" i="3"/>
  <c r="M664" i="3"/>
  <c r="S664" i="3"/>
  <c r="M665" i="3"/>
  <c r="S665" i="3"/>
  <c r="M666" i="3"/>
  <c r="S666" i="3"/>
  <c r="M667" i="3"/>
  <c r="S667" i="3"/>
  <c r="M668" i="3"/>
  <c r="S668" i="3"/>
  <c r="M669" i="3"/>
  <c r="S669" i="3"/>
  <c r="M670" i="3"/>
  <c r="S670" i="3"/>
  <c r="M671" i="3"/>
  <c r="S671" i="3"/>
  <c r="M672" i="3"/>
  <c r="S672" i="3"/>
  <c r="M673" i="3"/>
  <c r="S673" i="3"/>
  <c r="M674" i="3"/>
  <c r="S674" i="3"/>
  <c r="M675" i="3"/>
  <c r="S675" i="3"/>
  <c r="M676" i="3"/>
  <c r="S676" i="3"/>
  <c r="M677" i="3"/>
  <c r="S677" i="3"/>
  <c r="M678" i="3"/>
  <c r="S678" i="3"/>
  <c r="M679" i="3"/>
  <c r="S679" i="3"/>
  <c r="M680" i="3"/>
  <c r="S680" i="3"/>
  <c r="M681" i="3"/>
  <c r="S681" i="3"/>
  <c r="M682" i="3"/>
  <c r="S682" i="3"/>
  <c r="M683" i="3"/>
  <c r="S683" i="3"/>
  <c r="M684" i="3"/>
  <c r="S684" i="3"/>
  <c r="M685" i="3"/>
  <c r="S685" i="3"/>
  <c r="M686" i="3"/>
  <c r="S686" i="3"/>
  <c r="M687" i="3"/>
  <c r="S687" i="3"/>
  <c r="M688" i="3"/>
  <c r="S688" i="3"/>
  <c r="M689" i="3"/>
  <c r="S689" i="3"/>
  <c r="M690" i="3"/>
  <c r="S690" i="3"/>
  <c r="M691" i="3"/>
  <c r="S691" i="3"/>
  <c r="M692" i="3"/>
  <c r="S692" i="3"/>
  <c r="M693" i="3"/>
  <c r="S693" i="3"/>
  <c r="M694" i="3"/>
  <c r="S694" i="3"/>
  <c r="M695" i="3"/>
  <c r="S695" i="3"/>
  <c r="M696" i="3"/>
  <c r="S696" i="3"/>
  <c r="M697" i="3"/>
  <c r="S697" i="3"/>
  <c r="M698" i="3"/>
  <c r="S698" i="3"/>
  <c r="M699" i="3"/>
  <c r="S699" i="3"/>
  <c r="M700" i="3"/>
  <c r="S700" i="3"/>
  <c r="M701" i="3"/>
  <c r="S701" i="3"/>
  <c r="M702" i="3"/>
  <c r="S702" i="3"/>
  <c r="M703" i="3"/>
  <c r="S703" i="3"/>
  <c r="M704" i="3"/>
  <c r="S704" i="3"/>
  <c r="M705" i="3"/>
  <c r="S705" i="3"/>
  <c r="M706" i="3"/>
  <c r="S706" i="3"/>
  <c r="M707" i="3"/>
  <c r="S707" i="3"/>
  <c r="M708" i="3"/>
  <c r="S708" i="3"/>
  <c r="M709" i="3"/>
  <c r="S709" i="3"/>
  <c r="M710" i="3"/>
  <c r="S710" i="3"/>
  <c r="M711" i="3"/>
  <c r="S711" i="3"/>
  <c r="M712" i="3"/>
  <c r="S712" i="3"/>
  <c r="M713" i="3"/>
  <c r="S713" i="3"/>
  <c r="M714" i="3"/>
  <c r="S714" i="3"/>
  <c r="M715" i="3"/>
  <c r="S715" i="3"/>
  <c r="M716" i="3"/>
  <c r="S716" i="3"/>
  <c r="M717" i="3"/>
  <c r="S717" i="3"/>
  <c r="M718" i="3"/>
  <c r="S718" i="3"/>
  <c r="M719" i="3"/>
  <c r="S719" i="3"/>
  <c r="M720" i="3"/>
  <c r="S720" i="3"/>
  <c r="M721" i="3"/>
  <c r="S721" i="3"/>
  <c r="M722" i="3"/>
  <c r="S722" i="3"/>
  <c r="M723" i="3"/>
  <c r="S723" i="3"/>
  <c r="M724" i="3"/>
  <c r="S724" i="3"/>
  <c r="M725" i="3"/>
  <c r="S725" i="3"/>
  <c r="M726" i="3"/>
  <c r="S726" i="3"/>
  <c r="M727" i="3"/>
  <c r="S727" i="3"/>
  <c r="M728" i="3"/>
  <c r="S728" i="3"/>
  <c r="M729" i="3"/>
  <c r="S729" i="3"/>
  <c r="M730" i="3"/>
  <c r="S730" i="3"/>
  <c r="M731" i="3"/>
  <c r="S731" i="3"/>
  <c r="M732" i="3"/>
  <c r="S732" i="3"/>
  <c r="M733" i="3"/>
  <c r="S733" i="3"/>
  <c r="M734" i="3"/>
  <c r="S734" i="3"/>
  <c r="M735" i="3"/>
  <c r="S735" i="3"/>
  <c r="M736" i="3"/>
  <c r="S736" i="3"/>
  <c r="M737" i="3"/>
  <c r="S737" i="3"/>
  <c r="M738" i="3"/>
  <c r="S738" i="3"/>
  <c r="M739" i="3"/>
  <c r="S739" i="3"/>
  <c r="M740" i="3"/>
  <c r="S740" i="3"/>
  <c r="M741" i="3"/>
  <c r="S741" i="3"/>
  <c r="M742" i="3"/>
  <c r="S742" i="3"/>
  <c r="M743" i="3"/>
  <c r="S743" i="3"/>
  <c r="M744" i="3"/>
  <c r="S744" i="3"/>
  <c r="M745" i="3"/>
  <c r="S745" i="3"/>
  <c r="M746" i="3"/>
  <c r="S746" i="3"/>
  <c r="M747" i="3"/>
  <c r="S747" i="3"/>
  <c r="M748" i="3"/>
  <c r="S748" i="3"/>
  <c r="M749" i="3"/>
  <c r="S749" i="3"/>
  <c r="M750" i="3"/>
  <c r="S750" i="3"/>
  <c r="M751" i="3"/>
  <c r="S751" i="3"/>
  <c r="M752" i="3"/>
  <c r="S752" i="3"/>
  <c r="M753" i="3"/>
  <c r="S753" i="3"/>
  <c r="M754" i="3"/>
  <c r="S754" i="3"/>
  <c r="M755" i="3"/>
  <c r="S755" i="3"/>
  <c r="M756" i="3"/>
  <c r="S756" i="3"/>
  <c r="M757" i="3"/>
  <c r="S757" i="3"/>
  <c r="M758" i="3"/>
  <c r="S758" i="3"/>
  <c r="M759" i="3"/>
  <c r="S759" i="3"/>
  <c r="M760" i="3"/>
  <c r="S760" i="3"/>
  <c r="M761" i="3"/>
  <c r="S761" i="3"/>
  <c r="M762" i="3"/>
  <c r="S762" i="3"/>
  <c r="M763" i="3"/>
  <c r="S763" i="3"/>
  <c r="M764" i="3"/>
  <c r="S764" i="3"/>
  <c r="M765" i="3"/>
  <c r="S765" i="3"/>
  <c r="M766" i="3"/>
  <c r="S766" i="3"/>
  <c r="M767" i="3"/>
  <c r="S767" i="3"/>
  <c r="M768" i="3"/>
  <c r="S768" i="3"/>
  <c r="M769" i="3"/>
  <c r="S769" i="3"/>
  <c r="M770" i="3"/>
  <c r="S770" i="3"/>
  <c r="M771" i="3"/>
  <c r="S771" i="3"/>
  <c r="M772" i="3"/>
  <c r="S772" i="3"/>
  <c r="M773" i="3"/>
  <c r="S773" i="3"/>
  <c r="M774" i="3"/>
  <c r="S774" i="3"/>
  <c r="M775" i="3"/>
  <c r="S775" i="3"/>
  <c r="M776" i="3"/>
  <c r="S776" i="3"/>
  <c r="M777" i="3"/>
  <c r="S777" i="3"/>
  <c r="M778" i="3"/>
  <c r="S778" i="3"/>
  <c r="M779" i="3"/>
  <c r="S779" i="3"/>
  <c r="M780" i="3"/>
  <c r="S780" i="3"/>
  <c r="M781" i="3"/>
  <c r="S781" i="3"/>
  <c r="M782" i="3"/>
  <c r="S782" i="3"/>
  <c r="M783" i="3"/>
  <c r="S783" i="3"/>
  <c r="M784" i="3"/>
  <c r="S784" i="3"/>
  <c r="M785" i="3"/>
  <c r="S785" i="3"/>
  <c r="M786" i="3"/>
  <c r="S786" i="3"/>
  <c r="M787" i="3"/>
  <c r="S787" i="3"/>
  <c r="M788" i="3"/>
  <c r="S788" i="3"/>
  <c r="M789" i="3"/>
  <c r="S789" i="3"/>
  <c r="M790" i="3"/>
  <c r="S790" i="3"/>
  <c r="M791" i="3"/>
  <c r="S791" i="3"/>
  <c r="M792" i="3"/>
  <c r="S792" i="3"/>
  <c r="M793" i="3"/>
  <c r="S793" i="3"/>
  <c r="M794" i="3"/>
  <c r="S794" i="3"/>
  <c r="M795" i="3"/>
  <c r="S795" i="3"/>
  <c r="M796" i="3"/>
  <c r="S796" i="3"/>
  <c r="M797" i="3"/>
  <c r="S797" i="3"/>
  <c r="M798" i="3"/>
  <c r="S798" i="3"/>
  <c r="M799" i="3"/>
  <c r="S799" i="3"/>
  <c r="M800" i="3"/>
  <c r="S800" i="3"/>
  <c r="M801" i="3"/>
  <c r="S801" i="3"/>
  <c r="M802" i="3"/>
  <c r="S802" i="3"/>
  <c r="M803" i="3"/>
  <c r="S803" i="3"/>
  <c r="M804" i="3"/>
  <c r="S804" i="3"/>
  <c r="M805" i="3"/>
  <c r="S805" i="3"/>
  <c r="M806" i="3"/>
  <c r="S806" i="3"/>
  <c r="M807" i="3"/>
  <c r="S807" i="3"/>
  <c r="M808" i="3"/>
  <c r="S808" i="3"/>
  <c r="M809" i="3"/>
  <c r="S809" i="3"/>
  <c r="M810" i="3"/>
  <c r="S810" i="3"/>
  <c r="M811" i="3"/>
  <c r="S811" i="3"/>
  <c r="M812" i="3"/>
  <c r="S812" i="3"/>
  <c r="M813" i="3"/>
  <c r="S813" i="3"/>
  <c r="M814" i="3"/>
  <c r="S814" i="3"/>
  <c r="M815" i="3"/>
  <c r="S815" i="3"/>
  <c r="M816" i="3"/>
  <c r="S816" i="3"/>
  <c r="M817" i="3"/>
  <c r="S817" i="3"/>
  <c r="M818" i="3"/>
  <c r="S818" i="3"/>
  <c r="M819" i="3"/>
  <c r="S819" i="3"/>
  <c r="M820" i="3"/>
  <c r="S820" i="3"/>
  <c r="M821" i="3"/>
  <c r="S821" i="3"/>
  <c r="M822" i="3"/>
  <c r="S822" i="3"/>
  <c r="M823" i="3"/>
  <c r="S823" i="3"/>
  <c r="M824" i="3"/>
  <c r="S824" i="3"/>
  <c r="M825" i="3"/>
  <c r="S825" i="3"/>
  <c r="M826" i="3"/>
  <c r="S826" i="3"/>
  <c r="M827" i="3"/>
  <c r="S827" i="3"/>
  <c r="M828" i="3"/>
  <c r="S828" i="3"/>
  <c r="M829" i="3"/>
  <c r="S829" i="3"/>
  <c r="M830" i="3"/>
  <c r="S830" i="3"/>
  <c r="M831" i="3"/>
  <c r="S831" i="3"/>
  <c r="M832" i="3"/>
  <c r="S832" i="3"/>
  <c r="M833" i="3"/>
  <c r="S833" i="3"/>
  <c r="M834" i="3"/>
  <c r="S834" i="3"/>
  <c r="M835" i="3"/>
  <c r="S835" i="3"/>
  <c r="M836" i="3"/>
  <c r="S836" i="3"/>
  <c r="M837" i="3"/>
  <c r="S837" i="3"/>
  <c r="M838" i="3"/>
  <c r="S838" i="3"/>
  <c r="M839" i="3"/>
  <c r="S839" i="3"/>
  <c r="M840" i="3"/>
  <c r="S840" i="3"/>
  <c r="M841" i="3"/>
  <c r="S841" i="3"/>
  <c r="M842" i="3"/>
  <c r="S842" i="3"/>
  <c r="M843" i="3"/>
  <c r="S843" i="3"/>
  <c r="M844" i="3"/>
  <c r="S844" i="3"/>
  <c r="M845" i="3"/>
  <c r="S845" i="3"/>
  <c r="M846" i="3"/>
  <c r="S846" i="3"/>
  <c r="M847" i="3"/>
  <c r="S847" i="3"/>
  <c r="M848" i="3"/>
  <c r="S848" i="3"/>
  <c r="M849" i="3"/>
  <c r="S849" i="3"/>
  <c r="M850" i="3"/>
  <c r="S850" i="3"/>
  <c r="M851" i="3"/>
  <c r="S851" i="3"/>
  <c r="M852" i="3"/>
  <c r="S852" i="3"/>
  <c r="M853" i="3"/>
  <c r="S853" i="3"/>
  <c r="M854" i="3"/>
  <c r="S854" i="3"/>
  <c r="M855" i="3"/>
  <c r="S855" i="3"/>
  <c r="M856" i="3"/>
  <c r="S856" i="3"/>
  <c r="M857" i="3"/>
  <c r="S857" i="3"/>
  <c r="M858" i="3"/>
  <c r="S858" i="3"/>
  <c r="M859" i="3"/>
  <c r="S859" i="3"/>
  <c r="M860" i="3"/>
  <c r="S860" i="3"/>
  <c r="M861" i="3"/>
  <c r="S861" i="3"/>
  <c r="M862" i="3"/>
  <c r="S862" i="3"/>
  <c r="M863" i="3"/>
  <c r="S863" i="3"/>
  <c r="M864" i="3"/>
  <c r="S864" i="3"/>
  <c r="M865" i="3"/>
  <c r="S865" i="3"/>
  <c r="M866" i="3"/>
  <c r="S866" i="3"/>
  <c r="M867" i="3"/>
  <c r="S867" i="3"/>
  <c r="M868" i="3"/>
  <c r="S868" i="3"/>
  <c r="M869" i="3"/>
  <c r="S869" i="3"/>
  <c r="M870" i="3"/>
  <c r="S870" i="3"/>
  <c r="M871" i="3"/>
  <c r="S871" i="3"/>
  <c r="M872" i="3"/>
  <c r="S872" i="3"/>
  <c r="M873" i="3"/>
  <c r="S873" i="3"/>
  <c r="M874" i="3"/>
  <c r="S874" i="3"/>
  <c r="M875" i="3"/>
  <c r="S875" i="3"/>
  <c r="M876" i="3"/>
  <c r="S876" i="3"/>
  <c r="M877" i="3"/>
  <c r="S877" i="3"/>
  <c r="M878" i="3"/>
  <c r="S878" i="3"/>
  <c r="M879" i="3"/>
  <c r="S879" i="3"/>
  <c r="M880" i="3"/>
  <c r="S880" i="3"/>
  <c r="M881" i="3"/>
  <c r="S881" i="3"/>
  <c r="M882" i="3"/>
  <c r="S882" i="3"/>
  <c r="M883" i="3"/>
  <c r="S883" i="3"/>
  <c r="M884" i="3"/>
  <c r="S884" i="3"/>
  <c r="M885" i="3"/>
  <c r="S885" i="3"/>
  <c r="M886" i="3"/>
  <c r="S886" i="3"/>
  <c r="M887" i="3"/>
  <c r="S887" i="3"/>
  <c r="M888" i="3"/>
  <c r="S888" i="3"/>
  <c r="M889" i="3"/>
  <c r="S889" i="3"/>
  <c r="M890" i="3"/>
  <c r="S890" i="3"/>
  <c r="M891" i="3"/>
  <c r="S891" i="3"/>
  <c r="M892" i="3"/>
  <c r="S892" i="3"/>
  <c r="M893" i="3"/>
  <c r="S893" i="3"/>
  <c r="M894" i="3"/>
  <c r="S894" i="3"/>
  <c r="M895" i="3"/>
  <c r="S895" i="3"/>
  <c r="M896" i="3"/>
  <c r="S896" i="3"/>
  <c r="M897" i="3"/>
  <c r="S897" i="3"/>
  <c r="M898" i="3"/>
  <c r="S898" i="3"/>
  <c r="M899" i="3"/>
  <c r="S899" i="3"/>
  <c r="M900" i="3"/>
  <c r="S900" i="3"/>
  <c r="M901" i="3"/>
  <c r="S901" i="3"/>
  <c r="M902" i="3"/>
  <c r="S902" i="3"/>
  <c r="M903" i="3"/>
  <c r="S903" i="3"/>
  <c r="M904" i="3"/>
  <c r="S904" i="3"/>
  <c r="M905" i="3"/>
  <c r="S905" i="3"/>
  <c r="M906" i="3"/>
  <c r="S906" i="3"/>
  <c r="M907" i="3"/>
  <c r="S907" i="3"/>
  <c r="M908" i="3"/>
  <c r="S908" i="3"/>
  <c r="M909" i="3"/>
  <c r="S909" i="3"/>
  <c r="M910" i="3"/>
  <c r="S910" i="3"/>
  <c r="M911" i="3"/>
  <c r="S911" i="3"/>
  <c r="M912" i="3"/>
  <c r="S912" i="3"/>
  <c r="M913" i="3"/>
  <c r="S913" i="3"/>
  <c r="M914" i="3"/>
  <c r="S914" i="3"/>
  <c r="M915" i="3"/>
  <c r="S915" i="3"/>
  <c r="M916" i="3"/>
  <c r="S916" i="3"/>
  <c r="M917" i="3"/>
  <c r="S917" i="3"/>
  <c r="M918" i="3"/>
  <c r="S918" i="3"/>
  <c r="M919" i="3"/>
  <c r="S919" i="3"/>
  <c r="M920" i="3"/>
  <c r="S920" i="3"/>
  <c r="M921" i="3"/>
  <c r="S921" i="3"/>
  <c r="M922" i="3"/>
  <c r="S922" i="3"/>
  <c r="M923" i="3"/>
  <c r="S923" i="3"/>
  <c r="M924" i="3"/>
  <c r="S924" i="3"/>
  <c r="M925" i="3"/>
  <c r="S925" i="3"/>
  <c r="M926" i="3"/>
  <c r="S926" i="3"/>
  <c r="M927" i="3"/>
  <c r="S927" i="3"/>
  <c r="M928" i="3"/>
  <c r="S928" i="3"/>
  <c r="M929" i="3"/>
  <c r="S929" i="3"/>
  <c r="M930" i="3"/>
  <c r="S930" i="3"/>
  <c r="M931" i="3"/>
  <c r="S931" i="3"/>
  <c r="M932" i="3"/>
  <c r="S932" i="3"/>
  <c r="M933" i="3"/>
  <c r="S933" i="3"/>
  <c r="M934" i="3"/>
  <c r="S934" i="3"/>
  <c r="M935" i="3"/>
  <c r="S935" i="3"/>
  <c r="M936" i="3"/>
  <c r="S936" i="3"/>
  <c r="M937" i="3"/>
  <c r="S937" i="3"/>
  <c r="M938" i="3"/>
  <c r="S938" i="3"/>
  <c r="M939" i="3"/>
  <c r="S939" i="3"/>
  <c r="M940" i="3"/>
  <c r="S940" i="3"/>
  <c r="M941" i="3"/>
  <c r="S941" i="3"/>
  <c r="M942" i="3"/>
  <c r="S942" i="3"/>
  <c r="M943" i="3"/>
  <c r="S943" i="3"/>
  <c r="M944" i="3"/>
  <c r="S944" i="3"/>
  <c r="M945" i="3"/>
  <c r="S945" i="3"/>
  <c r="M946" i="3"/>
  <c r="S946" i="3"/>
  <c r="M947" i="3"/>
  <c r="S947" i="3"/>
  <c r="M948" i="3"/>
  <c r="S948" i="3"/>
  <c r="M949" i="3"/>
  <c r="S949" i="3"/>
  <c r="M950" i="3"/>
  <c r="S950" i="3"/>
  <c r="M951" i="3"/>
  <c r="S951" i="3"/>
  <c r="M952" i="3"/>
  <c r="S952" i="3"/>
  <c r="M953" i="3"/>
  <c r="S953" i="3"/>
  <c r="M954" i="3"/>
  <c r="S954" i="3"/>
  <c r="M955" i="3"/>
  <c r="S955" i="3"/>
  <c r="M956" i="3"/>
  <c r="S956" i="3"/>
  <c r="M957" i="3"/>
  <c r="S957" i="3"/>
  <c r="M958" i="3"/>
  <c r="S958" i="3"/>
  <c r="M959" i="3"/>
  <c r="S959" i="3"/>
  <c r="M960" i="3"/>
  <c r="S960" i="3"/>
  <c r="M961" i="3"/>
  <c r="S961" i="3"/>
  <c r="M962" i="3"/>
  <c r="S962" i="3"/>
  <c r="M963" i="3"/>
  <c r="S963" i="3"/>
  <c r="M964" i="3"/>
  <c r="S964" i="3"/>
  <c r="M965" i="3"/>
  <c r="S965" i="3"/>
  <c r="M966" i="3"/>
  <c r="S966" i="3"/>
  <c r="M967" i="3"/>
  <c r="S967" i="3"/>
  <c r="M968" i="3"/>
  <c r="S968" i="3"/>
  <c r="M969" i="3"/>
  <c r="S969" i="3"/>
  <c r="M970" i="3"/>
  <c r="S970" i="3"/>
  <c r="M971" i="3"/>
  <c r="S971" i="3"/>
  <c r="M972" i="3"/>
  <c r="S972" i="3"/>
  <c r="M973" i="3"/>
  <c r="S973" i="3"/>
  <c r="M974" i="3"/>
  <c r="S974" i="3"/>
  <c r="M975" i="3"/>
  <c r="S975" i="3"/>
  <c r="M976" i="3"/>
  <c r="S976" i="3"/>
  <c r="M977" i="3"/>
  <c r="S977" i="3"/>
  <c r="M978" i="3"/>
  <c r="S978" i="3"/>
  <c r="M979" i="3"/>
  <c r="S979" i="3"/>
  <c r="M980" i="3"/>
  <c r="S980" i="3"/>
  <c r="M981" i="3"/>
  <c r="S981" i="3"/>
  <c r="M982" i="3"/>
  <c r="S982" i="3"/>
  <c r="M983" i="3"/>
  <c r="S983" i="3"/>
  <c r="M984" i="3"/>
  <c r="S984" i="3"/>
  <c r="M985" i="3"/>
  <c r="S985" i="3"/>
  <c r="M986" i="3"/>
  <c r="S986" i="3"/>
  <c r="M987" i="3"/>
  <c r="S987" i="3"/>
  <c r="M988" i="3"/>
  <c r="S988" i="3"/>
  <c r="M989" i="3"/>
  <c r="S989" i="3"/>
  <c r="M990" i="3"/>
  <c r="S990" i="3"/>
  <c r="M991" i="3"/>
  <c r="S991" i="3"/>
  <c r="M992" i="3"/>
  <c r="S992" i="3"/>
  <c r="M993" i="3"/>
  <c r="S993" i="3"/>
  <c r="M994" i="3"/>
  <c r="S994" i="3"/>
  <c r="M995" i="3"/>
  <c r="S995" i="3"/>
  <c r="M996" i="3"/>
  <c r="S996" i="3"/>
  <c r="M997" i="3"/>
  <c r="S997" i="3"/>
  <c r="M998" i="3"/>
  <c r="S998" i="3"/>
  <c r="M999" i="3"/>
  <c r="S999" i="3"/>
  <c r="M1000" i="3"/>
  <c r="S1000" i="3"/>
  <c r="M1001" i="3"/>
  <c r="S1001" i="3"/>
  <c r="M1002" i="3"/>
  <c r="S1002" i="3"/>
  <c r="M1003" i="3"/>
  <c r="S1003" i="3"/>
  <c r="M1004" i="3"/>
  <c r="S1004" i="3"/>
  <c r="M1005" i="3"/>
  <c r="S1005" i="3"/>
  <c r="M1006" i="3"/>
  <c r="S1006" i="3"/>
  <c r="M1007" i="3"/>
  <c r="S1007" i="3"/>
  <c r="M1008" i="3"/>
  <c r="S1008" i="3"/>
  <c r="M1009" i="3"/>
  <c r="S1009" i="3"/>
  <c r="M1010" i="3"/>
  <c r="S1010" i="3"/>
  <c r="M1011" i="3"/>
  <c r="S1011" i="3"/>
  <c r="M1012" i="3"/>
  <c r="S1012" i="3"/>
  <c r="M1013" i="3"/>
  <c r="S1013" i="3"/>
  <c r="M1014" i="3"/>
  <c r="S1014" i="3"/>
  <c r="M1015" i="3"/>
  <c r="S1015" i="3"/>
  <c r="M1016" i="3"/>
  <c r="S1016" i="3"/>
  <c r="M1017" i="3"/>
  <c r="S1017" i="3"/>
  <c r="M1018" i="3"/>
  <c r="S1018" i="3"/>
  <c r="M1019" i="3"/>
  <c r="S1019" i="3"/>
  <c r="M1020" i="3"/>
  <c r="S1020" i="3"/>
  <c r="M1021" i="3"/>
  <c r="S1021" i="3"/>
  <c r="M1022" i="3"/>
  <c r="S1022" i="3"/>
  <c r="M1023" i="3"/>
  <c r="S1023" i="3"/>
  <c r="M1024" i="3"/>
  <c r="S1024" i="3"/>
  <c r="M1025" i="3"/>
  <c r="S1025" i="3"/>
  <c r="M1026" i="3"/>
  <c r="S1026" i="3"/>
  <c r="M1027" i="3"/>
  <c r="S1027" i="3"/>
  <c r="M1028" i="3"/>
  <c r="S1028" i="3"/>
  <c r="M1029" i="3"/>
  <c r="S1029" i="3"/>
  <c r="M1030" i="3"/>
  <c r="S1030" i="3"/>
  <c r="M1031" i="3"/>
  <c r="S1031" i="3"/>
  <c r="M1032" i="3"/>
  <c r="S1032" i="3"/>
  <c r="M1033" i="3"/>
  <c r="S1033" i="3"/>
  <c r="M1034" i="3"/>
  <c r="S1034" i="3"/>
  <c r="M1035" i="3"/>
  <c r="S1035" i="3"/>
  <c r="M1036" i="3"/>
  <c r="S1036" i="3"/>
  <c r="M1037" i="3"/>
  <c r="S1037" i="3"/>
  <c r="M1038" i="3"/>
  <c r="S1038" i="3"/>
  <c r="M1039" i="3"/>
  <c r="S1039" i="3"/>
  <c r="M1040" i="3"/>
  <c r="S1040" i="3"/>
  <c r="M1041" i="3"/>
  <c r="S1041" i="3"/>
  <c r="M1042" i="3"/>
  <c r="S1042" i="3"/>
  <c r="M1043" i="3"/>
  <c r="S1043" i="3"/>
  <c r="M1044" i="3"/>
  <c r="S1044" i="3"/>
  <c r="M1045" i="3"/>
  <c r="S1045" i="3"/>
  <c r="M1046" i="3"/>
  <c r="S1046" i="3"/>
  <c r="M1047" i="3"/>
  <c r="S1047" i="3"/>
  <c r="M1048" i="3"/>
  <c r="S1048" i="3"/>
  <c r="M1049" i="3"/>
  <c r="S1049" i="3"/>
  <c r="M1050" i="3"/>
  <c r="S1050" i="3"/>
  <c r="M1051" i="3"/>
  <c r="S1051" i="3"/>
  <c r="M1052" i="3"/>
  <c r="S1052" i="3"/>
  <c r="M1053" i="3"/>
  <c r="S1053" i="3"/>
  <c r="M1054" i="3"/>
  <c r="S1054" i="3"/>
  <c r="M1055" i="3"/>
  <c r="S1055" i="3"/>
  <c r="M1056" i="3"/>
  <c r="S1056" i="3"/>
  <c r="M1057" i="3"/>
  <c r="S1057" i="3"/>
  <c r="M1058" i="3"/>
  <c r="S1058" i="3"/>
  <c r="M1059" i="3"/>
  <c r="S1059" i="3"/>
  <c r="M1060" i="3"/>
  <c r="S1060" i="3"/>
  <c r="M1061" i="3"/>
  <c r="S1061" i="3"/>
  <c r="M1062" i="3"/>
  <c r="S1062" i="3"/>
  <c r="M1063" i="3"/>
  <c r="S1063" i="3"/>
  <c r="M1064" i="3"/>
  <c r="S1064" i="3"/>
  <c r="M1065" i="3"/>
  <c r="S1065" i="3"/>
  <c r="M1066" i="3"/>
  <c r="S1066" i="3"/>
  <c r="M1067" i="3"/>
  <c r="S1067" i="3"/>
  <c r="M1068" i="3"/>
  <c r="S1068" i="3"/>
  <c r="M1069" i="3"/>
  <c r="S1069" i="3"/>
  <c r="M1070" i="3"/>
  <c r="S1070" i="3"/>
  <c r="M1071" i="3"/>
  <c r="S1071" i="3"/>
  <c r="M1072" i="3"/>
  <c r="S1072" i="3"/>
  <c r="M1073" i="3"/>
  <c r="S1073" i="3"/>
  <c r="M1074" i="3"/>
  <c r="S1074" i="3"/>
  <c r="M1075" i="3"/>
  <c r="S1075" i="3"/>
  <c r="M1076" i="3"/>
  <c r="S1076" i="3"/>
  <c r="M1077" i="3"/>
  <c r="S1077" i="3"/>
  <c r="M1078" i="3"/>
  <c r="S1078" i="3"/>
  <c r="M1079" i="3"/>
  <c r="S1079" i="3"/>
  <c r="M1080" i="3"/>
  <c r="S1080" i="3"/>
  <c r="M1081" i="3"/>
  <c r="S1081" i="3"/>
  <c r="M1082" i="3"/>
  <c r="S1082" i="3"/>
  <c r="M1083" i="3"/>
  <c r="S1083" i="3"/>
  <c r="M1084" i="3"/>
  <c r="S1084" i="3"/>
  <c r="M1085" i="3"/>
  <c r="S1085" i="3"/>
  <c r="M1086" i="3"/>
  <c r="S1086" i="3"/>
  <c r="M1087" i="3"/>
  <c r="S1087" i="3"/>
  <c r="M1088" i="3"/>
  <c r="S1088" i="3"/>
  <c r="M1089" i="3"/>
  <c r="S1089" i="3"/>
  <c r="M1090" i="3"/>
  <c r="S1090" i="3"/>
  <c r="M1091" i="3"/>
  <c r="S1091" i="3"/>
  <c r="M1092" i="3"/>
  <c r="S1092" i="3"/>
  <c r="M1093" i="3"/>
  <c r="S1093" i="3"/>
  <c r="M1094" i="3"/>
  <c r="S1094" i="3"/>
  <c r="M1095" i="3"/>
  <c r="S1095" i="3"/>
  <c r="M1096" i="3"/>
  <c r="S1096" i="3"/>
  <c r="M1097" i="3"/>
  <c r="S1097" i="3"/>
  <c r="M1098" i="3"/>
  <c r="S1098" i="3"/>
  <c r="M1099" i="3"/>
  <c r="S1099" i="3"/>
  <c r="M1100" i="3"/>
  <c r="S1100" i="3"/>
  <c r="M1101" i="3"/>
  <c r="S1101" i="3"/>
  <c r="M1102" i="3"/>
  <c r="S1102" i="3"/>
  <c r="M1103" i="3"/>
  <c r="S1103" i="3"/>
  <c r="M1104" i="3"/>
  <c r="S1104" i="3"/>
  <c r="M1105" i="3"/>
  <c r="S1105" i="3"/>
  <c r="M1106" i="3"/>
  <c r="S1106" i="3"/>
  <c r="M1107" i="3"/>
  <c r="S1107" i="3"/>
  <c r="M1108" i="3"/>
  <c r="S1108" i="3"/>
  <c r="M1109" i="3"/>
  <c r="S1109" i="3"/>
  <c r="M1110" i="3"/>
  <c r="S1110" i="3"/>
  <c r="M1111" i="3"/>
  <c r="S1111" i="3"/>
  <c r="M1112" i="3"/>
  <c r="S1112" i="3"/>
  <c r="M1113" i="3"/>
  <c r="S1113" i="3"/>
  <c r="M1114" i="3"/>
  <c r="S1114" i="3"/>
  <c r="M1115" i="3"/>
  <c r="S1115" i="3"/>
  <c r="M1116" i="3"/>
  <c r="S1116" i="3"/>
  <c r="M1117" i="3"/>
  <c r="S1117" i="3"/>
  <c r="M1118" i="3"/>
  <c r="S1118" i="3"/>
  <c r="M1119" i="3"/>
  <c r="S1119" i="3"/>
  <c r="M1120" i="3"/>
  <c r="S1120" i="3"/>
  <c r="M1121" i="3"/>
  <c r="S1121" i="3"/>
  <c r="M1122" i="3"/>
  <c r="S1122" i="3"/>
  <c r="M1123" i="3"/>
  <c r="S1123" i="3"/>
  <c r="M1124" i="3"/>
  <c r="S1124" i="3"/>
  <c r="M1125" i="3"/>
  <c r="S1125" i="3"/>
  <c r="M1126" i="3"/>
  <c r="S1126" i="3"/>
  <c r="M1127" i="3"/>
  <c r="S1127" i="3"/>
  <c r="M1128" i="3"/>
  <c r="S1128" i="3"/>
  <c r="M1129" i="3"/>
  <c r="S1129" i="3"/>
  <c r="M1130" i="3"/>
  <c r="S1130" i="3"/>
  <c r="M1131" i="3"/>
  <c r="S1131" i="3"/>
  <c r="M1132" i="3"/>
  <c r="S1132" i="3"/>
  <c r="M1133" i="3"/>
  <c r="S1133" i="3"/>
  <c r="M1134" i="3"/>
  <c r="S1134" i="3"/>
  <c r="M1135" i="3"/>
  <c r="S1135" i="3"/>
  <c r="M1136" i="3"/>
  <c r="S1136" i="3"/>
  <c r="M1137" i="3"/>
  <c r="S1137" i="3"/>
  <c r="M1138" i="3"/>
  <c r="S1138" i="3"/>
  <c r="M1139" i="3"/>
  <c r="S1139" i="3"/>
  <c r="M1140" i="3"/>
  <c r="S1140" i="3"/>
  <c r="M1141" i="3"/>
  <c r="S1141" i="3"/>
  <c r="M1142" i="3"/>
  <c r="S1142" i="3"/>
  <c r="M1143" i="3"/>
  <c r="S1143" i="3"/>
  <c r="M1144" i="3"/>
  <c r="S1144" i="3"/>
  <c r="M1145" i="3"/>
  <c r="S1145" i="3"/>
  <c r="M1146" i="3"/>
  <c r="S1146" i="3"/>
  <c r="M1147" i="3"/>
  <c r="S1147" i="3"/>
  <c r="M1148" i="3"/>
  <c r="S1148" i="3"/>
  <c r="M1149" i="3"/>
  <c r="S1149" i="3"/>
  <c r="M1150" i="3"/>
  <c r="S1150" i="3"/>
  <c r="M1151" i="3"/>
  <c r="S1151" i="3"/>
  <c r="M1152" i="3"/>
  <c r="S1152" i="3"/>
  <c r="M1153" i="3"/>
  <c r="S1153" i="3"/>
  <c r="M1154" i="3"/>
  <c r="S1154" i="3"/>
  <c r="M1155" i="3"/>
  <c r="S1155" i="3"/>
  <c r="M1156" i="3"/>
  <c r="S1156" i="3"/>
  <c r="M1157" i="3"/>
  <c r="S1157" i="3"/>
  <c r="M1158" i="3"/>
  <c r="S1158" i="3"/>
  <c r="M1159" i="3"/>
  <c r="S1159" i="3"/>
  <c r="M1160" i="3"/>
  <c r="S1160" i="3"/>
  <c r="M1161" i="3"/>
  <c r="S1161" i="3"/>
  <c r="M1162" i="3"/>
  <c r="S1162" i="3"/>
  <c r="M1163" i="3"/>
  <c r="S1163" i="3"/>
  <c r="M1164" i="3"/>
  <c r="S1164" i="3"/>
  <c r="M1165" i="3"/>
  <c r="S1165" i="3"/>
  <c r="M1166" i="3"/>
  <c r="S1166" i="3"/>
  <c r="M1167" i="3"/>
  <c r="S1167" i="3"/>
  <c r="M1168" i="3"/>
  <c r="S1168" i="3"/>
  <c r="M1169" i="3"/>
  <c r="S1169" i="3"/>
  <c r="M1170" i="3"/>
  <c r="S1170" i="3"/>
  <c r="M1171" i="3"/>
  <c r="S1171" i="3"/>
  <c r="M1172" i="3"/>
  <c r="S1172" i="3"/>
  <c r="M1173" i="3"/>
  <c r="S1173" i="3"/>
  <c r="M1174" i="3"/>
  <c r="S1174" i="3"/>
  <c r="M1175" i="3"/>
  <c r="S1175" i="3"/>
  <c r="M1176" i="3"/>
  <c r="S1176" i="3"/>
  <c r="M1177" i="3"/>
  <c r="S1177" i="3"/>
  <c r="M1178" i="3"/>
  <c r="S1178" i="3"/>
  <c r="M1179" i="3"/>
  <c r="S1179" i="3"/>
  <c r="M1180" i="3"/>
  <c r="S1180" i="3"/>
  <c r="M1181" i="3"/>
  <c r="S1181" i="3"/>
  <c r="M1182" i="3"/>
  <c r="S1182" i="3"/>
  <c r="M1183" i="3"/>
  <c r="S1183" i="3"/>
  <c r="M1184" i="3"/>
  <c r="S1184" i="3"/>
  <c r="M1185" i="3"/>
  <c r="S1185" i="3"/>
  <c r="M1186" i="3"/>
  <c r="S1186" i="3"/>
  <c r="M1187" i="3"/>
  <c r="S1187" i="3"/>
  <c r="M1188" i="3"/>
  <c r="S1188" i="3"/>
  <c r="M1189" i="3"/>
  <c r="S1189" i="3"/>
  <c r="M1190" i="3"/>
  <c r="S1190" i="3"/>
  <c r="M1191" i="3"/>
  <c r="S1191" i="3"/>
  <c r="M1192" i="3"/>
  <c r="S1192" i="3"/>
  <c r="M1193" i="3"/>
  <c r="S1193" i="3"/>
  <c r="M1194" i="3"/>
  <c r="S1194" i="3"/>
  <c r="M1195" i="3"/>
  <c r="S1195" i="3"/>
  <c r="M1196" i="3"/>
  <c r="S1196" i="3"/>
  <c r="M1197" i="3"/>
  <c r="S1197" i="3"/>
  <c r="M1198" i="3"/>
  <c r="S1198" i="3"/>
  <c r="M1199" i="3"/>
  <c r="S1199" i="3"/>
  <c r="M1200" i="3"/>
  <c r="S1200" i="3"/>
  <c r="M1201" i="3"/>
  <c r="S1201" i="3"/>
  <c r="M1202" i="3"/>
  <c r="S1202" i="3"/>
  <c r="M1203" i="3"/>
  <c r="S1203" i="3"/>
  <c r="M1204" i="3"/>
  <c r="S1204" i="3"/>
  <c r="M1205" i="3"/>
  <c r="S1205" i="3"/>
  <c r="M1206" i="3"/>
  <c r="S1206" i="3"/>
  <c r="M1207" i="3"/>
  <c r="S1207" i="3"/>
  <c r="M1208" i="3"/>
  <c r="S1208" i="3"/>
  <c r="M1209" i="3"/>
  <c r="S1209" i="3"/>
  <c r="M1210" i="3"/>
  <c r="S1210" i="3"/>
  <c r="M1211" i="3"/>
  <c r="S1211" i="3"/>
  <c r="M1212" i="3"/>
  <c r="S1212" i="3"/>
  <c r="M1213" i="3"/>
  <c r="S1213" i="3"/>
  <c r="M1214" i="3"/>
  <c r="S1214" i="3"/>
  <c r="M1215" i="3"/>
  <c r="S1215" i="3"/>
  <c r="M1216" i="3"/>
  <c r="S1216" i="3"/>
  <c r="M1217" i="3"/>
  <c r="S1217" i="3"/>
  <c r="M1218" i="3"/>
  <c r="S1218" i="3"/>
  <c r="M1219" i="3"/>
  <c r="S1219" i="3"/>
  <c r="M1220" i="3"/>
  <c r="S1220" i="3"/>
  <c r="M1221" i="3"/>
  <c r="S1221" i="3"/>
  <c r="M1222" i="3"/>
  <c r="S1222" i="3"/>
  <c r="M1223" i="3"/>
  <c r="S1223" i="3"/>
  <c r="M1224" i="3"/>
  <c r="S1224" i="3"/>
  <c r="M1225" i="3"/>
  <c r="S1225" i="3"/>
  <c r="M1226" i="3"/>
  <c r="S1226" i="3"/>
  <c r="M1227" i="3"/>
  <c r="S1227" i="3"/>
  <c r="M1228" i="3"/>
  <c r="S1228" i="3"/>
  <c r="M1229" i="3"/>
  <c r="S1229" i="3"/>
  <c r="M1230" i="3"/>
  <c r="S1230" i="3"/>
  <c r="M1231" i="3"/>
  <c r="S1231" i="3"/>
  <c r="M1232" i="3"/>
  <c r="S1232" i="3"/>
  <c r="M1233" i="3"/>
  <c r="S1233" i="3"/>
  <c r="M1234" i="3"/>
  <c r="S1234" i="3"/>
  <c r="M1235" i="3"/>
  <c r="S1235" i="3"/>
  <c r="M1236" i="3"/>
  <c r="S1236" i="3"/>
  <c r="M1237" i="3"/>
  <c r="S1237" i="3"/>
  <c r="M1238" i="3"/>
  <c r="S1238" i="3"/>
  <c r="M1239" i="3"/>
  <c r="S1239" i="3"/>
  <c r="M1240" i="3"/>
  <c r="S1240" i="3"/>
  <c r="M1241" i="3"/>
  <c r="S1241" i="3"/>
  <c r="M1242" i="3"/>
  <c r="S1242" i="3"/>
  <c r="M1243" i="3"/>
  <c r="S1243" i="3"/>
  <c r="M1244" i="3"/>
  <c r="S1244" i="3"/>
  <c r="M1245" i="3"/>
  <c r="S1245" i="3"/>
  <c r="M1246" i="3"/>
  <c r="S1246" i="3"/>
  <c r="M1247" i="3"/>
  <c r="S1247" i="3"/>
  <c r="M1248" i="3"/>
  <c r="S1248" i="3"/>
  <c r="M1249" i="3"/>
  <c r="S1249" i="3"/>
  <c r="M1250" i="3"/>
  <c r="S1250" i="3"/>
  <c r="M1251" i="3"/>
  <c r="S1251" i="3"/>
  <c r="M1252" i="3"/>
  <c r="S1252" i="3"/>
  <c r="M1253" i="3"/>
  <c r="S1253" i="3"/>
  <c r="M1254" i="3"/>
  <c r="S1254" i="3"/>
  <c r="M1255" i="3"/>
  <c r="S1255" i="3"/>
  <c r="M1256" i="3"/>
  <c r="S1256" i="3"/>
  <c r="M1257" i="3"/>
  <c r="S1257" i="3"/>
  <c r="M1258" i="3"/>
  <c r="S1258" i="3"/>
  <c r="M1259" i="3"/>
  <c r="S1259" i="3"/>
  <c r="M1260" i="3"/>
  <c r="S1260" i="3"/>
  <c r="M1261" i="3"/>
  <c r="S1261" i="3"/>
  <c r="M1262" i="3"/>
  <c r="S1262" i="3"/>
  <c r="M1263" i="3"/>
  <c r="S1263" i="3"/>
  <c r="M1264" i="3"/>
  <c r="S1264" i="3"/>
  <c r="M1265" i="3"/>
  <c r="S1265" i="3"/>
  <c r="M1266" i="3"/>
  <c r="S1266" i="3"/>
  <c r="M1267" i="3"/>
  <c r="S1267" i="3"/>
  <c r="M1268" i="3"/>
  <c r="S1268" i="3"/>
  <c r="M1269" i="3"/>
  <c r="S1269" i="3"/>
  <c r="M1270" i="3"/>
  <c r="S1270" i="3"/>
  <c r="M1271" i="3"/>
  <c r="S1271" i="3"/>
  <c r="M1272" i="3"/>
  <c r="S1272" i="3"/>
  <c r="M1273" i="3"/>
  <c r="S1273" i="3"/>
  <c r="M1274" i="3"/>
  <c r="S1274" i="3"/>
  <c r="M1275" i="3"/>
  <c r="S1275" i="3"/>
  <c r="M1276" i="3"/>
  <c r="S1276" i="3"/>
  <c r="M1277" i="3"/>
  <c r="S1277" i="3"/>
  <c r="M1278" i="3"/>
  <c r="S1278" i="3"/>
  <c r="M1279" i="3"/>
  <c r="S1279" i="3"/>
  <c r="M1280" i="3"/>
  <c r="S1280" i="3"/>
  <c r="M1281" i="3"/>
  <c r="S1281" i="3"/>
  <c r="M1282" i="3"/>
  <c r="S1282" i="3"/>
  <c r="M1283" i="3"/>
  <c r="S1283" i="3"/>
  <c r="M1284" i="3"/>
  <c r="S1284" i="3"/>
  <c r="M1285" i="3"/>
  <c r="S1285" i="3"/>
  <c r="M1286" i="3"/>
  <c r="S1286" i="3"/>
  <c r="M1287" i="3"/>
  <c r="S1287" i="3"/>
  <c r="M1288" i="3"/>
  <c r="S1288" i="3"/>
  <c r="M1289" i="3"/>
  <c r="S1289" i="3"/>
  <c r="M1290" i="3"/>
  <c r="S1290" i="3"/>
  <c r="M1291" i="3"/>
  <c r="S1291" i="3"/>
  <c r="M1292" i="3"/>
  <c r="S1292" i="3"/>
  <c r="M1293" i="3"/>
  <c r="S1293" i="3"/>
  <c r="M1294" i="3"/>
  <c r="S1294" i="3"/>
  <c r="M1295" i="3"/>
  <c r="S1295" i="3"/>
  <c r="M1296" i="3"/>
  <c r="S1296" i="3"/>
  <c r="M1297" i="3"/>
  <c r="S1297" i="3"/>
  <c r="M1298" i="3"/>
  <c r="S1298" i="3"/>
  <c r="M1299" i="3"/>
  <c r="S1299" i="3"/>
  <c r="M1300" i="3"/>
  <c r="S1300" i="3"/>
  <c r="M1301" i="3"/>
  <c r="S1301" i="3"/>
  <c r="S1302" i="3"/>
  <c r="P1302" i="3"/>
  <c r="P1300" i="3"/>
  <c r="P1298" i="3"/>
  <c r="P1296" i="3"/>
  <c r="P1294" i="3"/>
  <c r="P1292" i="3"/>
  <c r="P1290" i="3"/>
  <c r="P1288" i="3"/>
  <c r="P1286" i="3"/>
  <c r="P1284" i="3"/>
  <c r="P1282" i="3"/>
  <c r="P1280" i="3"/>
  <c r="P1278" i="3"/>
  <c r="P1276" i="3"/>
  <c r="P1274" i="3"/>
  <c r="P1272" i="3"/>
  <c r="P1270" i="3"/>
  <c r="P1268" i="3"/>
  <c r="P1266" i="3"/>
  <c r="P1264" i="3"/>
  <c r="P1262" i="3"/>
  <c r="P1260" i="3"/>
  <c r="P1258" i="3"/>
  <c r="P1256" i="3"/>
  <c r="P1254" i="3"/>
  <c r="P1252" i="3"/>
  <c r="P1250" i="3"/>
  <c r="P1248" i="3"/>
  <c r="P1246" i="3"/>
  <c r="P1244" i="3"/>
  <c r="P1242" i="3"/>
  <c r="P1240" i="3"/>
  <c r="P1238" i="3"/>
  <c r="P1236" i="3"/>
  <c r="P1234" i="3"/>
  <c r="P1232" i="3"/>
  <c r="P1230" i="3"/>
  <c r="P1228" i="3"/>
  <c r="P1226" i="3"/>
  <c r="P1224" i="3"/>
  <c r="P1222" i="3"/>
  <c r="P1220" i="3"/>
  <c r="P1218" i="3"/>
  <c r="P1216" i="3"/>
  <c r="P1214" i="3"/>
  <c r="P1212" i="3"/>
  <c r="P1210" i="3"/>
  <c r="P1208" i="3"/>
  <c r="P1206" i="3"/>
  <c r="P1204" i="3"/>
  <c r="P1202" i="3"/>
  <c r="P1200" i="3"/>
  <c r="P1198" i="3"/>
  <c r="P1196" i="3"/>
  <c r="P1194" i="3"/>
  <c r="P1192" i="3"/>
  <c r="P1190" i="3"/>
  <c r="P1188" i="3"/>
  <c r="P1186" i="3"/>
  <c r="P1184" i="3"/>
  <c r="P1182" i="3"/>
  <c r="P1180" i="3"/>
  <c r="P1178" i="3"/>
  <c r="P1176" i="3"/>
  <c r="P1174" i="3"/>
  <c r="P1172" i="3"/>
  <c r="P1170" i="3"/>
  <c r="P1168" i="3"/>
  <c r="P1166" i="3"/>
  <c r="P1164" i="3"/>
  <c r="P1162" i="3"/>
  <c r="P1160" i="3"/>
  <c r="P1158" i="3"/>
  <c r="P1156" i="3"/>
  <c r="P1154" i="3"/>
  <c r="P1152" i="3"/>
  <c r="P1150" i="3"/>
  <c r="P1148" i="3"/>
  <c r="P1146" i="3"/>
  <c r="P1144" i="3"/>
  <c r="P1142" i="3"/>
  <c r="P1140" i="3"/>
  <c r="P1138" i="3"/>
  <c r="P1136" i="3"/>
  <c r="P1134" i="3"/>
  <c r="P1132" i="3"/>
  <c r="P1130" i="3"/>
  <c r="P1128" i="3"/>
  <c r="P1126" i="3"/>
  <c r="P1124" i="3"/>
  <c r="P1122" i="3"/>
  <c r="P1120" i="3"/>
  <c r="P1118" i="3"/>
  <c r="P1116" i="3"/>
  <c r="P1114" i="3"/>
  <c r="P1112" i="3"/>
  <c r="P1110" i="3"/>
  <c r="P1108" i="3"/>
  <c r="P1106" i="3"/>
  <c r="P1104" i="3"/>
  <c r="P1102" i="3"/>
  <c r="P1100" i="3"/>
  <c r="P1098" i="3"/>
  <c r="P1096" i="3"/>
  <c r="P1094" i="3"/>
  <c r="P1092" i="3"/>
  <c r="P1090" i="3"/>
  <c r="P1088" i="3"/>
  <c r="P1086" i="3"/>
  <c r="P1084" i="3"/>
  <c r="P1082" i="3"/>
  <c r="P1080" i="3"/>
  <c r="P1078" i="3"/>
  <c r="P1076" i="3"/>
  <c r="P1074" i="3"/>
  <c r="P1072" i="3"/>
  <c r="P1070" i="3"/>
  <c r="P1068" i="3"/>
  <c r="P1066" i="3"/>
  <c r="P1064" i="3"/>
  <c r="P1062" i="3"/>
  <c r="P1060" i="3"/>
  <c r="P1058" i="3"/>
  <c r="P1056" i="3"/>
  <c r="P1054" i="3"/>
  <c r="P1052" i="3"/>
  <c r="P1050" i="3"/>
  <c r="P1048" i="3"/>
  <c r="P1046" i="3"/>
  <c r="P1044" i="3"/>
  <c r="P1042" i="3"/>
  <c r="P1040" i="3"/>
  <c r="P1038" i="3"/>
  <c r="P1036" i="3"/>
  <c r="P1034" i="3"/>
  <c r="P1032" i="3"/>
  <c r="P1030" i="3"/>
  <c r="P1028" i="3"/>
  <c r="P1026" i="3"/>
  <c r="P1024" i="3"/>
  <c r="P1022" i="3"/>
  <c r="P1020" i="3"/>
  <c r="P1018" i="3"/>
  <c r="P1016" i="3"/>
  <c r="P1014" i="3"/>
  <c r="P1012" i="3"/>
  <c r="P1010" i="3"/>
  <c r="P1008" i="3"/>
  <c r="P1006" i="3"/>
  <c r="P1004" i="3"/>
  <c r="P1002" i="3"/>
  <c r="P1000" i="3"/>
  <c r="P998" i="3"/>
  <c r="P996" i="3"/>
  <c r="P994" i="3"/>
  <c r="P992" i="3"/>
  <c r="P990" i="3"/>
  <c r="P988" i="3"/>
  <c r="P986" i="3"/>
  <c r="P984" i="3"/>
  <c r="P982" i="3"/>
  <c r="P980" i="3"/>
  <c r="P978" i="3"/>
  <c r="P976" i="3"/>
  <c r="P974" i="3"/>
  <c r="P972" i="3"/>
  <c r="P970" i="3"/>
  <c r="P968" i="3"/>
  <c r="P966" i="3"/>
  <c r="P964" i="3"/>
  <c r="P962" i="3"/>
  <c r="P960" i="3"/>
  <c r="P958" i="3"/>
  <c r="P956" i="3"/>
  <c r="P954" i="3"/>
  <c r="P952" i="3"/>
  <c r="P950" i="3"/>
  <c r="P948" i="3"/>
  <c r="P946" i="3"/>
  <c r="P944" i="3"/>
  <c r="P942" i="3"/>
  <c r="P940" i="3"/>
  <c r="P938" i="3"/>
  <c r="P936" i="3"/>
  <c r="P934" i="3"/>
  <c r="P932" i="3"/>
  <c r="P930" i="3"/>
  <c r="P928" i="3"/>
  <c r="P926" i="3"/>
  <c r="P924" i="3"/>
  <c r="P922" i="3"/>
  <c r="P920" i="3"/>
  <c r="P918" i="3"/>
  <c r="P916" i="3"/>
  <c r="P914" i="3"/>
  <c r="P912" i="3"/>
  <c r="P910" i="3"/>
  <c r="P908" i="3"/>
  <c r="P906" i="3"/>
  <c r="P904" i="3"/>
  <c r="P902" i="3"/>
  <c r="P900" i="3"/>
  <c r="P898" i="3"/>
  <c r="P896" i="3"/>
  <c r="P894" i="3"/>
  <c r="P892" i="3"/>
  <c r="P890" i="3"/>
  <c r="P888" i="3"/>
  <c r="P886" i="3"/>
  <c r="P884" i="3"/>
  <c r="P882" i="3"/>
  <c r="P880" i="3"/>
  <c r="P878" i="3"/>
  <c r="P876" i="3"/>
  <c r="P874" i="3"/>
  <c r="P872" i="3"/>
  <c r="P870" i="3"/>
  <c r="P868" i="3"/>
  <c r="P866" i="3"/>
  <c r="P864" i="3"/>
  <c r="P862" i="3"/>
  <c r="P860" i="3"/>
  <c r="P858" i="3"/>
  <c r="P856" i="3"/>
  <c r="P854" i="3"/>
  <c r="P852" i="3"/>
  <c r="P850" i="3"/>
  <c r="P848" i="3"/>
  <c r="P846" i="3"/>
  <c r="P844" i="3"/>
  <c r="P842" i="3"/>
  <c r="P840" i="3"/>
  <c r="P838" i="3"/>
  <c r="P836" i="3"/>
  <c r="P834" i="3"/>
  <c r="P832" i="3"/>
  <c r="P830" i="3"/>
  <c r="P828" i="3"/>
  <c r="P826" i="3"/>
  <c r="P824" i="3"/>
  <c r="P822" i="3"/>
  <c r="P820" i="3"/>
  <c r="P818" i="3"/>
  <c r="P816" i="3"/>
  <c r="P814" i="3"/>
  <c r="P812" i="3"/>
  <c r="P810" i="3"/>
  <c r="P808" i="3"/>
  <c r="P806" i="3"/>
  <c r="P804" i="3"/>
  <c r="P802" i="3"/>
  <c r="P800" i="3"/>
  <c r="P798" i="3"/>
  <c r="P796" i="3"/>
  <c r="P794" i="3"/>
  <c r="P792" i="3"/>
  <c r="P790" i="3"/>
  <c r="P788" i="3"/>
  <c r="P786" i="3"/>
  <c r="P784" i="3"/>
  <c r="P782" i="3"/>
  <c r="P780" i="3"/>
  <c r="P778" i="3"/>
  <c r="P776" i="3"/>
  <c r="P774" i="3"/>
  <c r="P772" i="3"/>
  <c r="P770" i="3"/>
  <c r="P768" i="3"/>
  <c r="P766" i="3"/>
  <c r="P764" i="3"/>
  <c r="P762" i="3"/>
  <c r="P760" i="3"/>
  <c r="P758" i="3"/>
  <c r="P756" i="3"/>
  <c r="P754" i="3"/>
  <c r="P752" i="3"/>
  <c r="P750" i="3"/>
  <c r="P748" i="3"/>
  <c r="P746" i="3"/>
  <c r="P744" i="3"/>
  <c r="P742" i="3"/>
  <c r="P740" i="3"/>
  <c r="P738" i="3"/>
  <c r="P736" i="3"/>
  <c r="P734" i="3"/>
  <c r="P732" i="3"/>
  <c r="P730" i="3"/>
  <c r="P728" i="3"/>
  <c r="P726" i="3"/>
  <c r="P724" i="3"/>
  <c r="P722" i="3"/>
  <c r="P720" i="3"/>
  <c r="P718" i="3"/>
  <c r="P716" i="3"/>
  <c r="P714" i="3"/>
  <c r="P712" i="3"/>
  <c r="P710" i="3"/>
  <c r="P708" i="3"/>
  <c r="P706" i="3"/>
  <c r="P704" i="3"/>
  <c r="P702" i="3"/>
  <c r="P700" i="3"/>
  <c r="P698" i="3"/>
  <c r="P696" i="3"/>
  <c r="P694" i="3"/>
  <c r="P692" i="3"/>
  <c r="P690" i="3"/>
  <c r="P688" i="3"/>
  <c r="P686" i="3"/>
  <c r="P684" i="3"/>
  <c r="P682" i="3"/>
  <c r="P680" i="3"/>
  <c r="P678" i="3"/>
  <c r="P676" i="3"/>
  <c r="P674" i="3"/>
  <c r="P672" i="3"/>
  <c r="P670" i="3"/>
  <c r="P668" i="3"/>
  <c r="P666" i="3"/>
  <c r="P664" i="3"/>
  <c r="P662" i="3"/>
  <c r="P660" i="3"/>
  <c r="P658" i="3"/>
  <c r="P656" i="3"/>
  <c r="P654" i="3"/>
  <c r="P652" i="3"/>
  <c r="P650" i="3"/>
  <c r="P648" i="3"/>
  <c r="P646" i="3"/>
  <c r="P644" i="3"/>
  <c r="P642" i="3"/>
  <c r="P640" i="3"/>
  <c r="P638" i="3"/>
  <c r="P636" i="3"/>
  <c r="P634" i="3"/>
  <c r="P632" i="3"/>
  <c r="P630" i="3"/>
  <c r="P628" i="3"/>
  <c r="P626" i="3"/>
  <c r="P624" i="3"/>
  <c r="P622" i="3"/>
  <c r="P620" i="3"/>
  <c r="P618" i="3"/>
  <c r="P616" i="3"/>
  <c r="P614" i="3"/>
  <c r="P612" i="3"/>
  <c r="P610" i="3"/>
  <c r="P608" i="3"/>
  <c r="P606" i="3"/>
  <c r="P604" i="3"/>
  <c r="P602" i="3"/>
  <c r="P600" i="3"/>
  <c r="P598" i="3"/>
  <c r="P596" i="3"/>
  <c r="P594" i="3"/>
  <c r="P592" i="3"/>
  <c r="P590" i="3"/>
  <c r="P588" i="3"/>
  <c r="P586" i="3"/>
  <c r="P584" i="3"/>
  <c r="P582" i="3"/>
  <c r="P580" i="3"/>
  <c r="P578" i="3"/>
  <c r="P576" i="3"/>
  <c r="P574" i="3"/>
  <c r="P572" i="3"/>
  <c r="P570" i="3"/>
  <c r="P568" i="3"/>
  <c r="P566" i="3"/>
  <c r="P564" i="3"/>
  <c r="P562" i="3"/>
  <c r="P560" i="3"/>
  <c r="P558" i="3"/>
  <c r="P556" i="3"/>
  <c r="P554" i="3"/>
  <c r="P552" i="3"/>
  <c r="P550" i="3"/>
  <c r="P548" i="3"/>
  <c r="P546" i="3"/>
  <c r="P544" i="3"/>
  <c r="P542" i="3"/>
  <c r="P540" i="3"/>
  <c r="P538" i="3"/>
  <c r="P536" i="3"/>
  <c r="P534" i="3"/>
  <c r="P532" i="3"/>
  <c r="P530" i="3"/>
  <c r="P528" i="3"/>
  <c r="P526" i="3"/>
  <c r="P524" i="3"/>
  <c r="P522" i="3"/>
  <c r="P520" i="3"/>
  <c r="P518" i="3"/>
  <c r="P516" i="3"/>
  <c r="P514" i="3"/>
  <c r="P512" i="3"/>
  <c r="P510" i="3"/>
  <c r="P508" i="3"/>
  <c r="P506" i="3"/>
  <c r="P504" i="3"/>
  <c r="P502" i="3"/>
  <c r="P500" i="3"/>
  <c r="P498" i="3"/>
  <c r="P496" i="3"/>
  <c r="P494" i="3"/>
  <c r="P492" i="3"/>
  <c r="P490" i="3"/>
  <c r="P488" i="3"/>
  <c r="P486" i="3"/>
  <c r="P484" i="3"/>
  <c r="P482" i="3"/>
  <c r="P480" i="3"/>
  <c r="P478" i="3"/>
  <c r="P476" i="3"/>
  <c r="P474" i="3"/>
  <c r="P472" i="3"/>
  <c r="P470" i="3"/>
  <c r="P468" i="3"/>
  <c r="P466" i="3"/>
  <c r="P464" i="3"/>
  <c r="P462" i="3"/>
  <c r="P460" i="3"/>
  <c r="P458" i="3"/>
  <c r="P456" i="3"/>
  <c r="P454" i="3"/>
  <c r="P452" i="3"/>
  <c r="P450" i="3"/>
  <c r="P448" i="3"/>
  <c r="P446" i="3"/>
  <c r="P444" i="3"/>
  <c r="P442" i="3"/>
  <c r="P440" i="3"/>
  <c r="P438" i="3"/>
  <c r="P436" i="3"/>
  <c r="P434" i="3"/>
  <c r="P432" i="3"/>
  <c r="P430" i="3"/>
  <c r="P428" i="3"/>
  <c r="P426" i="3"/>
  <c r="P424" i="3"/>
  <c r="P422" i="3"/>
  <c r="P420" i="3"/>
  <c r="P418" i="3"/>
  <c r="P416" i="3"/>
  <c r="P414" i="3"/>
  <c r="P412" i="3"/>
  <c r="P410" i="3"/>
  <c r="P408" i="3"/>
  <c r="P406" i="3"/>
  <c r="P404" i="3"/>
  <c r="P402" i="3"/>
  <c r="P400" i="3"/>
  <c r="P398" i="3"/>
  <c r="P396" i="3"/>
  <c r="P394" i="3"/>
  <c r="P392" i="3"/>
  <c r="P390" i="3"/>
  <c r="P388" i="3"/>
  <c r="P386" i="3"/>
  <c r="P384" i="3"/>
  <c r="P382" i="3"/>
  <c r="P380" i="3"/>
  <c r="P378" i="3"/>
  <c r="P376" i="3"/>
  <c r="P374" i="3"/>
  <c r="P372" i="3"/>
  <c r="P370" i="3"/>
  <c r="P368" i="3"/>
  <c r="P366" i="3"/>
  <c r="P364" i="3"/>
  <c r="P362" i="3"/>
  <c r="P360" i="3"/>
  <c r="P358" i="3"/>
  <c r="P356" i="3"/>
  <c r="P354" i="3"/>
  <c r="P352" i="3"/>
  <c r="P350" i="3"/>
  <c r="P348" i="3"/>
  <c r="P346" i="3"/>
  <c r="P344" i="3"/>
  <c r="P342" i="3"/>
  <c r="P340" i="3"/>
  <c r="P338" i="3"/>
  <c r="P336" i="3"/>
  <c r="P334" i="3"/>
  <c r="P332" i="3"/>
  <c r="P330" i="3"/>
  <c r="P328" i="3"/>
  <c r="P326" i="3"/>
  <c r="P324" i="3"/>
  <c r="P322" i="3"/>
  <c r="P320" i="3"/>
  <c r="P318" i="3"/>
  <c r="P316" i="3"/>
  <c r="P314" i="3"/>
  <c r="P312" i="3"/>
  <c r="P310" i="3"/>
  <c r="P308" i="3"/>
  <c r="P306" i="3"/>
  <c r="P304" i="3"/>
  <c r="P302" i="3"/>
  <c r="P300" i="3"/>
  <c r="P298" i="3"/>
  <c r="P296" i="3"/>
  <c r="P294" i="3"/>
  <c r="P292" i="3"/>
  <c r="P290" i="3"/>
  <c r="P288" i="3"/>
  <c r="P286" i="3"/>
  <c r="P284" i="3"/>
  <c r="P282" i="3"/>
  <c r="P280" i="3"/>
  <c r="P278" i="3"/>
  <c r="P276" i="3"/>
  <c r="P274" i="3"/>
  <c r="P272" i="3"/>
  <c r="P270" i="3"/>
  <c r="P268" i="3"/>
  <c r="P266" i="3"/>
  <c r="P264" i="3"/>
  <c r="P262" i="3"/>
  <c r="P260" i="3"/>
  <c r="P258" i="3"/>
  <c r="P256" i="3"/>
  <c r="P254" i="3"/>
  <c r="P252" i="3"/>
  <c r="P250" i="3"/>
  <c r="P248" i="3"/>
  <c r="P246" i="3"/>
  <c r="P244" i="3"/>
  <c r="P242" i="3"/>
  <c r="P240" i="3"/>
  <c r="P238" i="3"/>
  <c r="P236" i="3"/>
  <c r="P234" i="3"/>
  <c r="P232" i="3"/>
  <c r="P230" i="3"/>
  <c r="P228" i="3"/>
  <c r="P226" i="3"/>
  <c r="P224" i="3"/>
  <c r="P222" i="3"/>
  <c r="P220" i="3"/>
  <c r="P218" i="3"/>
  <c r="P216" i="3"/>
  <c r="P214" i="3"/>
  <c r="P212" i="3"/>
  <c r="P210" i="3"/>
  <c r="P208" i="3"/>
  <c r="P206" i="3"/>
  <c r="P204" i="3"/>
  <c r="P202" i="3"/>
  <c r="P200" i="3"/>
  <c r="P198" i="3"/>
  <c r="P196" i="3"/>
  <c r="P194" i="3"/>
  <c r="P192" i="3"/>
  <c r="P190" i="3"/>
  <c r="P188" i="3"/>
  <c r="P186" i="3"/>
  <c r="T1302" i="3" l="1"/>
  <c r="Q1302" i="3"/>
  <c r="AC1302" i="3"/>
  <c r="Z1302" i="3"/>
  <c r="G2950" i="1"/>
  <c r="O2949" i="1"/>
  <c r="AA2949" i="1" s="1"/>
  <c r="M2949" i="1"/>
  <c r="X2949" i="1" s="1"/>
  <c r="K2949" i="1"/>
  <c r="Q2949" i="1" s="1"/>
  <c r="I2949" i="1"/>
  <c r="U2949" i="1" s="1"/>
  <c r="G2949" i="1"/>
  <c r="R2949" i="1" s="1"/>
  <c r="O2948" i="1"/>
  <c r="AA2948" i="1" s="1"/>
  <c r="M2948" i="1"/>
  <c r="X2948" i="1" s="1"/>
  <c r="K2948" i="1"/>
  <c r="Q2948" i="1" s="1"/>
  <c r="I2948" i="1"/>
  <c r="U2948" i="1" s="1"/>
  <c r="G2948" i="1"/>
  <c r="R2948" i="1" s="1"/>
  <c r="O2947" i="1"/>
  <c r="AA2947" i="1" s="1"/>
  <c r="M2947" i="1"/>
  <c r="X2947" i="1" s="1"/>
  <c r="K2947" i="1"/>
  <c r="Q2947" i="1" s="1"/>
  <c r="I2947" i="1"/>
  <c r="U2947" i="1" s="1"/>
  <c r="G2947" i="1"/>
  <c r="R2947" i="1" s="1"/>
  <c r="O2946" i="1"/>
  <c r="AA2946" i="1" s="1"/>
  <c r="M2946" i="1"/>
  <c r="X2946" i="1" s="1"/>
  <c r="K2946" i="1"/>
  <c r="Q2946" i="1" s="1"/>
  <c r="I2946" i="1"/>
  <c r="U2946" i="1" s="1"/>
  <c r="G2946" i="1"/>
  <c r="R2946" i="1" s="1"/>
  <c r="O2945" i="1"/>
  <c r="AA2945" i="1" s="1"/>
  <c r="M2945" i="1"/>
  <c r="X2945" i="1" s="1"/>
  <c r="K2945" i="1"/>
  <c r="Q2945" i="1" s="1"/>
  <c r="I2945" i="1"/>
  <c r="U2945" i="1" s="1"/>
  <c r="G2945" i="1"/>
  <c r="R2945" i="1" s="1"/>
  <c r="O2944" i="1"/>
  <c r="AA2944" i="1" s="1"/>
  <c r="M2944" i="1"/>
  <c r="X2944" i="1" s="1"/>
  <c r="K2944" i="1"/>
  <c r="Q2944" i="1" s="1"/>
  <c r="I2944" i="1"/>
  <c r="U2944" i="1" s="1"/>
  <c r="G2944" i="1"/>
  <c r="R2944" i="1" s="1"/>
  <c r="O2943" i="1"/>
  <c r="AA2943" i="1" s="1"/>
  <c r="M2943" i="1"/>
  <c r="X2943" i="1" s="1"/>
  <c r="K2943" i="1"/>
  <c r="Q2943" i="1" s="1"/>
  <c r="I2943" i="1"/>
  <c r="U2943" i="1" s="1"/>
  <c r="G2943" i="1"/>
  <c r="R2943" i="1" s="1"/>
  <c r="O2942" i="1"/>
  <c r="AA2942" i="1" s="1"/>
  <c r="M2942" i="1"/>
  <c r="X2942" i="1" s="1"/>
  <c r="K2942" i="1"/>
  <c r="Q2942" i="1" s="1"/>
  <c r="I2942" i="1"/>
  <c r="U2942" i="1" s="1"/>
  <c r="G2942" i="1"/>
  <c r="R2942" i="1" s="1"/>
  <c r="O2941" i="1"/>
  <c r="AA2941" i="1" s="1"/>
  <c r="M2941" i="1"/>
  <c r="X2941" i="1" s="1"/>
  <c r="K2941" i="1"/>
  <c r="Q2941" i="1" s="1"/>
  <c r="I2941" i="1"/>
  <c r="U2941" i="1" s="1"/>
  <c r="G2941" i="1"/>
  <c r="R2941" i="1" s="1"/>
  <c r="O2940" i="1"/>
  <c r="AA2940" i="1" s="1"/>
  <c r="M2940" i="1"/>
  <c r="X2940" i="1" s="1"/>
  <c r="K2940" i="1"/>
  <c r="Q2940" i="1" s="1"/>
  <c r="I2940" i="1"/>
  <c r="U2940" i="1" s="1"/>
  <c r="G2940" i="1"/>
  <c r="R2940" i="1" s="1"/>
  <c r="O2939" i="1"/>
  <c r="AA2939" i="1" s="1"/>
  <c r="M2939" i="1"/>
  <c r="X2939" i="1" s="1"/>
  <c r="K2939" i="1"/>
  <c r="Q2939" i="1" s="1"/>
  <c r="I2939" i="1"/>
  <c r="U2939" i="1" s="1"/>
  <c r="G2939" i="1"/>
  <c r="R2939" i="1" s="1"/>
  <c r="O2938" i="1"/>
  <c r="AA2938" i="1" s="1"/>
  <c r="M2938" i="1"/>
  <c r="X2938" i="1" s="1"/>
  <c r="K2938" i="1"/>
  <c r="Q2938" i="1" s="1"/>
  <c r="I2938" i="1"/>
  <c r="U2938" i="1" s="1"/>
  <c r="G2938" i="1"/>
  <c r="R2938" i="1" s="1"/>
  <c r="O2937" i="1"/>
  <c r="AA2937" i="1" s="1"/>
  <c r="M2937" i="1"/>
  <c r="X2937" i="1" s="1"/>
  <c r="K2937" i="1"/>
  <c r="Q2937" i="1" s="1"/>
  <c r="I2937" i="1"/>
  <c r="U2937" i="1" s="1"/>
  <c r="G2937" i="1"/>
  <c r="R2937" i="1" s="1"/>
  <c r="O2936" i="1"/>
  <c r="AA2936" i="1" s="1"/>
  <c r="M2936" i="1"/>
  <c r="X2936" i="1" s="1"/>
  <c r="K2936" i="1"/>
  <c r="Q2936" i="1" s="1"/>
  <c r="I2936" i="1"/>
  <c r="U2936" i="1" s="1"/>
  <c r="G2936" i="1"/>
  <c r="R2936" i="1" s="1"/>
  <c r="O2935" i="1"/>
  <c r="AA2935" i="1" s="1"/>
  <c r="M2935" i="1"/>
  <c r="X2935" i="1" s="1"/>
  <c r="K2935" i="1"/>
  <c r="Q2935" i="1" s="1"/>
  <c r="I2935" i="1"/>
  <c r="U2935" i="1" s="1"/>
  <c r="G2935" i="1"/>
  <c r="R2935" i="1" s="1"/>
  <c r="O2934" i="1"/>
  <c r="AA2934" i="1" s="1"/>
  <c r="M2934" i="1"/>
  <c r="X2934" i="1" s="1"/>
  <c r="K2934" i="1"/>
  <c r="Q2934" i="1" s="1"/>
  <c r="I2934" i="1"/>
  <c r="U2934" i="1" s="1"/>
  <c r="G2934" i="1"/>
  <c r="R2934" i="1" s="1"/>
  <c r="O2933" i="1"/>
  <c r="AA2933" i="1" s="1"/>
  <c r="M2933" i="1"/>
  <c r="X2933" i="1" s="1"/>
  <c r="K2933" i="1"/>
  <c r="Q2933" i="1" s="1"/>
  <c r="I2933" i="1"/>
  <c r="U2933" i="1" s="1"/>
  <c r="G2933" i="1"/>
  <c r="R2933" i="1" s="1"/>
  <c r="O2932" i="1"/>
  <c r="AA2932" i="1" s="1"/>
  <c r="M2932" i="1"/>
  <c r="X2932" i="1" s="1"/>
  <c r="K2932" i="1"/>
  <c r="Q2932" i="1" s="1"/>
  <c r="I2932" i="1"/>
  <c r="U2932" i="1" s="1"/>
  <c r="G2932" i="1"/>
  <c r="R2932" i="1" s="1"/>
  <c r="O2931" i="1"/>
  <c r="AA2931" i="1" s="1"/>
  <c r="M2931" i="1"/>
  <c r="X2931" i="1" s="1"/>
  <c r="K2931" i="1"/>
  <c r="Q2931" i="1" s="1"/>
  <c r="I2931" i="1"/>
  <c r="U2931" i="1" s="1"/>
  <c r="G2931" i="1"/>
  <c r="R2931" i="1" s="1"/>
  <c r="O2930" i="1"/>
  <c r="AA2930" i="1" s="1"/>
  <c r="M2930" i="1"/>
  <c r="X2930" i="1" s="1"/>
  <c r="K2930" i="1"/>
  <c r="Q2930" i="1" s="1"/>
  <c r="I2930" i="1"/>
  <c r="U2930" i="1" s="1"/>
  <c r="G2930" i="1"/>
  <c r="R2930" i="1" s="1"/>
  <c r="O2929" i="1"/>
  <c r="AA2929" i="1" s="1"/>
  <c r="M2929" i="1"/>
  <c r="X2929" i="1" s="1"/>
  <c r="K2929" i="1"/>
  <c r="Q2929" i="1" s="1"/>
  <c r="I2929" i="1"/>
  <c r="U2929" i="1" s="1"/>
  <c r="G2929" i="1"/>
  <c r="R2929" i="1" s="1"/>
  <c r="O2928" i="1"/>
  <c r="AA2928" i="1" s="1"/>
  <c r="M2928" i="1"/>
  <c r="X2928" i="1" s="1"/>
  <c r="K2928" i="1"/>
  <c r="Q2928" i="1" s="1"/>
  <c r="I2928" i="1"/>
  <c r="U2928" i="1" s="1"/>
  <c r="G2928" i="1"/>
  <c r="R2928" i="1" s="1"/>
  <c r="O2927" i="1"/>
  <c r="AA2927" i="1" s="1"/>
  <c r="M2927" i="1"/>
  <c r="X2927" i="1" s="1"/>
  <c r="K2927" i="1"/>
  <c r="Q2927" i="1" s="1"/>
  <c r="I2927" i="1"/>
  <c r="U2927" i="1" s="1"/>
  <c r="G2927" i="1"/>
  <c r="R2927" i="1" s="1"/>
  <c r="O2926" i="1"/>
  <c r="AA2926" i="1" s="1"/>
  <c r="M2926" i="1"/>
  <c r="X2926" i="1" s="1"/>
  <c r="K2926" i="1"/>
  <c r="Q2926" i="1" s="1"/>
  <c r="I2926" i="1"/>
  <c r="U2926" i="1" s="1"/>
  <c r="G2926" i="1"/>
  <c r="R2926" i="1" s="1"/>
  <c r="O2925" i="1"/>
  <c r="AA2925" i="1" s="1"/>
  <c r="M2925" i="1"/>
  <c r="X2925" i="1" s="1"/>
  <c r="K2925" i="1"/>
  <c r="Q2925" i="1" s="1"/>
  <c r="I2925" i="1"/>
  <c r="U2925" i="1" s="1"/>
  <c r="G2925" i="1"/>
  <c r="R2925" i="1" s="1"/>
  <c r="O2924" i="1"/>
  <c r="AA2924" i="1" s="1"/>
  <c r="M2924" i="1"/>
  <c r="X2924" i="1" s="1"/>
  <c r="K2924" i="1"/>
  <c r="Q2924" i="1" s="1"/>
  <c r="I2924" i="1"/>
  <c r="U2924" i="1" s="1"/>
  <c r="G2924" i="1"/>
  <c r="R2924" i="1" s="1"/>
  <c r="O2923" i="1"/>
  <c r="AA2923" i="1" s="1"/>
  <c r="M2923" i="1"/>
  <c r="X2923" i="1" s="1"/>
  <c r="K2923" i="1"/>
  <c r="Q2923" i="1" s="1"/>
  <c r="I2923" i="1"/>
  <c r="U2923" i="1" s="1"/>
  <c r="G2923" i="1"/>
  <c r="R2923" i="1" s="1"/>
  <c r="O2922" i="1"/>
  <c r="AA2922" i="1" s="1"/>
  <c r="M2922" i="1"/>
  <c r="X2922" i="1" s="1"/>
  <c r="K2922" i="1"/>
  <c r="Q2922" i="1" s="1"/>
  <c r="I2922" i="1"/>
  <c r="U2922" i="1" s="1"/>
  <c r="G2922" i="1"/>
  <c r="R2922" i="1" s="1"/>
  <c r="O2921" i="1"/>
  <c r="AA2921" i="1" s="1"/>
  <c r="M2921" i="1"/>
  <c r="X2921" i="1" s="1"/>
  <c r="K2921" i="1"/>
  <c r="Q2921" i="1" s="1"/>
  <c r="I2921" i="1"/>
  <c r="U2921" i="1" s="1"/>
  <c r="G2921" i="1"/>
  <c r="R2921" i="1" s="1"/>
  <c r="O2920" i="1"/>
  <c r="AA2920" i="1" s="1"/>
  <c r="M2920" i="1"/>
  <c r="X2920" i="1" s="1"/>
  <c r="K2920" i="1"/>
  <c r="Q2920" i="1" s="1"/>
  <c r="I2920" i="1"/>
  <c r="U2920" i="1" s="1"/>
  <c r="G2920" i="1"/>
  <c r="R2920" i="1" s="1"/>
  <c r="O2919" i="1"/>
  <c r="AA2919" i="1" s="1"/>
  <c r="M2919" i="1"/>
  <c r="X2919" i="1" s="1"/>
  <c r="K2919" i="1"/>
  <c r="Q2919" i="1" s="1"/>
  <c r="I2919" i="1"/>
  <c r="U2919" i="1" s="1"/>
  <c r="G2919" i="1"/>
  <c r="R2919" i="1" s="1"/>
  <c r="O2918" i="1"/>
  <c r="AA2918" i="1" s="1"/>
  <c r="M2918" i="1"/>
  <c r="X2918" i="1" s="1"/>
  <c r="K2918" i="1"/>
  <c r="Q2918" i="1" s="1"/>
  <c r="I2918" i="1"/>
  <c r="U2918" i="1" s="1"/>
  <c r="G2918" i="1"/>
  <c r="R2918" i="1" s="1"/>
  <c r="O2917" i="1"/>
  <c r="AA2917" i="1" s="1"/>
  <c r="M2917" i="1"/>
  <c r="X2917" i="1" s="1"/>
  <c r="K2917" i="1"/>
  <c r="Q2917" i="1" s="1"/>
  <c r="I2917" i="1"/>
  <c r="U2917" i="1" s="1"/>
  <c r="G2917" i="1"/>
  <c r="R2917" i="1" s="1"/>
  <c r="O2916" i="1"/>
  <c r="AA2916" i="1" s="1"/>
  <c r="M2916" i="1"/>
  <c r="X2916" i="1" s="1"/>
  <c r="K2916" i="1"/>
  <c r="Q2916" i="1" s="1"/>
  <c r="I2916" i="1"/>
  <c r="U2916" i="1" s="1"/>
  <c r="G2916" i="1"/>
  <c r="R2916" i="1" s="1"/>
  <c r="O2915" i="1"/>
  <c r="AA2915" i="1" s="1"/>
  <c r="M2915" i="1"/>
  <c r="X2915" i="1" s="1"/>
  <c r="K2915" i="1"/>
  <c r="Q2915" i="1" s="1"/>
  <c r="I2915" i="1"/>
  <c r="U2915" i="1" s="1"/>
  <c r="G2915" i="1"/>
  <c r="R2915" i="1" s="1"/>
  <c r="O2914" i="1"/>
  <c r="AA2914" i="1" s="1"/>
  <c r="M2914" i="1"/>
  <c r="X2914" i="1" s="1"/>
  <c r="K2914" i="1"/>
  <c r="Q2914" i="1" s="1"/>
  <c r="I2914" i="1"/>
  <c r="U2914" i="1" s="1"/>
  <c r="G2914" i="1"/>
  <c r="R2914" i="1" s="1"/>
  <c r="O2913" i="1"/>
  <c r="AA2913" i="1" s="1"/>
  <c r="M2913" i="1"/>
  <c r="X2913" i="1" s="1"/>
  <c r="K2913" i="1"/>
  <c r="Q2913" i="1" s="1"/>
  <c r="I2913" i="1"/>
  <c r="U2913" i="1" s="1"/>
  <c r="G2913" i="1"/>
  <c r="R2913" i="1" s="1"/>
  <c r="O2912" i="1"/>
  <c r="AA2912" i="1" s="1"/>
  <c r="M2912" i="1"/>
  <c r="X2912" i="1" s="1"/>
  <c r="K2912" i="1"/>
  <c r="Q2912" i="1" s="1"/>
  <c r="I2912" i="1"/>
  <c r="U2912" i="1" s="1"/>
  <c r="G2912" i="1"/>
  <c r="R2912" i="1" s="1"/>
  <c r="O2911" i="1"/>
  <c r="AA2911" i="1" s="1"/>
  <c r="M2911" i="1"/>
  <c r="X2911" i="1" s="1"/>
  <c r="K2911" i="1"/>
  <c r="Q2911" i="1" s="1"/>
  <c r="I2911" i="1"/>
  <c r="U2911" i="1" s="1"/>
  <c r="G2911" i="1"/>
  <c r="R2911" i="1" s="1"/>
  <c r="O2910" i="1"/>
  <c r="AA2910" i="1" s="1"/>
  <c r="M2910" i="1"/>
  <c r="X2910" i="1" s="1"/>
  <c r="K2910" i="1"/>
  <c r="Q2910" i="1" s="1"/>
  <c r="I2910" i="1"/>
  <c r="U2910" i="1" s="1"/>
  <c r="G2910" i="1"/>
  <c r="R2910" i="1" s="1"/>
  <c r="O2909" i="1"/>
  <c r="AA2909" i="1" s="1"/>
  <c r="M2909" i="1"/>
  <c r="X2909" i="1" s="1"/>
  <c r="K2909" i="1"/>
  <c r="Q2909" i="1" s="1"/>
  <c r="I2909" i="1"/>
  <c r="U2909" i="1" s="1"/>
  <c r="G2909" i="1"/>
  <c r="R2909" i="1" s="1"/>
  <c r="O2908" i="1"/>
  <c r="AA2908" i="1" s="1"/>
  <c r="M2908" i="1"/>
  <c r="X2908" i="1" s="1"/>
  <c r="K2908" i="1"/>
  <c r="Q2908" i="1" s="1"/>
  <c r="I2908" i="1"/>
  <c r="U2908" i="1" s="1"/>
  <c r="G2908" i="1"/>
  <c r="R2908" i="1" s="1"/>
  <c r="O2907" i="1"/>
  <c r="AA2907" i="1" s="1"/>
  <c r="M2907" i="1"/>
  <c r="X2907" i="1" s="1"/>
  <c r="K2907" i="1"/>
  <c r="Q2907" i="1" s="1"/>
  <c r="I2907" i="1"/>
  <c r="U2907" i="1" s="1"/>
  <c r="G2907" i="1"/>
  <c r="R2907" i="1" s="1"/>
  <c r="O2906" i="1"/>
  <c r="AA2906" i="1" s="1"/>
  <c r="M2906" i="1"/>
  <c r="X2906" i="1" s="1"/>
  <c r="K2906" i="1"/>
  <c r="Q2906" i="1" s="1"/>
  <c r="I2906" i="1"/>
  <c r="U2906" i="1" s="1"/>
  <c r="G2906" i="1"/>
  <c r="R2906" i="1" s="1"/>
  <c r="O2905" i="1"/>
  <c r="AA2905" i="1" s="1"/>
  <c r="M2905" i="1"/>
  <c r="X2905" i="1" s="1"/>
  <c r="K2905" i="1"/>
  <c r="Q2905" i="1" s="1"/>
  <c r="I2905" i="1"/>
  <c r="U2905" i="1" s="1"/>
  <c r="G2905" i="1"/>
  <c r="R2905" i="1" s="1"/>
  <c r="O2904" i="1"/>
  <c r="AA2904" i="1" s="1"/>
  <c r="M2904" i="1"/>
  <c r="X2904" i="1" s="1"/>
  <c r="K2904" i="1"/>
  <c r="Q2904" i="1" s="1"/>
  <c r="I2904" i="1"/>
  <c r="U2904" i="1" s="1"/>
  <c r="G2904" i="1"/>
  <c r="R2904" i="1" s="1"/>
  <c r="O2903" i="1"/>
  <c r="AA2903" i="1" s="1"/>
  <c r="M2903" i="1"/>
  <c r="X2903" i="1" s="1"/>
  <c r="K2903" i="1"/>
  <c r="Q2903" i="1" s="1"/>
  <c r="I2903" i="1"/>
  <c r="U2903" i="1" s="1"/>
  <c r="G2903" i="1"/>
  <c r="R2903" i="1" s="1"/>
  <c r="O2902" i="1"/>
  <c r="AA2902" i="1" s="1"/>
  <c r="M2902" i="1"/>
  <c r="X2902" i="1" s="1"/>
  <c r="K2902" i="1"/>
  <c r="Q2902" i="1" s="1"/>
  <c r="I2902" i="1"/>
  <c r="U2902" i="1" s="1"/>
  <c r="G2902" i="1"/>
  <c r="R2902" i="1" s="1"/>
  <c r="O2901" i="1"/>
  <c r="AA2901" i="1" s="1"/>
  <c r="M2901" i="1"/>
  <c r="X2901" i="1" s="1"/>
  <c r="K2901" i="1"/>
  <c r="Q2901" i="1" s="1"/>
  <c r="I2901" i="1"/>
  <c r="U2901" i="1" s="1"/>
  <c r="G2901" i="1"/>
  <c r="R2901" i="1" s="1"/>
  <c r="O2900" i="1"/>
  <c r="AA2900" i="1" s="1"/>
  <c r="M2900" i="1"/>
  <c r="X2900" i="1" s="1"/>
  <c r="K2900" i="1"/>
  <c r="Q2900" i="1" s="1"/>
  <c r="I2900" i="1"/>
  <c r="U2900" i="1" s="1"/>
  <c r="G2900" i="1"/>
  <c r="R2900" i="1" s="1"/>
  <c r="O2899" i="1"/>
  <c r="AA2899" i="1" s="1"/>
  <c r="M2899" i="1"/>
  <c r="X2899" i="1" s="1"/>
  <c r="K2899" i="1"/>
  <c r="Q2899" i="1" s="1"/>
  <c r="I2899" i="1"/>
  <c r="U2899" i="1" s="1"/>
  <c r="G2899" i="1"/>
  <c r="R2899" i="1" s="1"/>
  <c r="O2898" i="1"/>
  <c r="AA2898" i="1" s="1"/>
  <c r="M2898" i="1"/>
  <c r="X2898" i="1" s="1"/>
  <c r="K2898" i="1"/>
  <c r="Q2898" i="1" s="1"/>
  <c r="I2898" i="1"/>
  <c r="U2898" i="1" s="1"/>
  <c r="G2898" i="1"/>
  <c r="R2898" i="1" s="1"/>
  <c r="O2897" i="1"/>
  <c r="AA2897" i="1" s="1"/>
  <c r="M2897" i="1"/>
  <c r="X2897" i="1" s="1"/>
  <c r="K2897" i="1"/>
  <c r="Q2897" i="1" s="1"/>
  <c r="I2897" i="1"/>
  <c r="U2897" i="1" s="1"/>
  <c r="G2897" i="1"/>
  <c r="R2897" i="1" s="1"/>
  <c r="O2896" i="1"/>
  <c r="AA2896" i="1" s="1"/>
  <c r="M2896" i="1"/>
  <c r="X2896" i="1" s="1"/>
  <c r="K2896" i="1"/>
  <c r="Q2896" i="1" s="1"/>
  <c r="I2896" i="1"/>
  <c r="U2896" i="1" s="1"/>
  <c r="G2896" i="1"/>
  <c r="R2896" i="1" s="1"/>
  <c r="O2895" i="1"/>
  <c r="AA2895" i="1" s="1"/>
  <c r="M2895" i="1"/>
  <c r="X2895" i="1" s="1"/>
  <c r="K2895" i="1"/>
  <c r="Q2895" i="1" s="1"/>
  <c r="I2895" i="1"/>
  <c r="U2895" i="1" s="1"/>
  <c r="G2895" i="1"/>
  <c r="R2895" i="1" s="1"/>
  <c r="O2894" i="1"/>
  <c r="AA2894" i="1" s="1"/>
  <c r="M2894" i="1"/>
  <c r="X2894" i="1" s="1"/>
  <c r="K2894" i="1"/>
  <c r="Q2894" i="1" s="1"/>
  <c r="I2894" i="1"/>
  <c r="U2894" i="1" s="1"/>
  <c r="G2894" i="1"/>
  <c r="R2894" i="1" s="1"/>
  <c r="O2893" i="1"/>
  <c r="AA2893" i="1" s="1"/>
  <c r="M2893" i="1"/>
  <c r="X2893" i="1" s="1"/>
  <c r="K2893" i="1"/>
  <c r="Q2893" i="1" s="1"/>
  <c r="I2893" i="1"/>
  <c r="U2893" i="1" s="1"/>
  <c r="G2893" i="1"/>
  <c r="R2893" i="1" s="1"/>
  <c r="O2892" i="1"/>
  <c r="AA2892" i="1" s="1"/>
  <c r="M2892" i="1"/>
  <c r="X2892" i="1" s="1"/>
  <c r="K2892" i="1"/>
  <c r="Q2892" i="1" s="1"/>
  <c r="I2892" i="1"/>
  <c r="U2892" i="1" s="1"/>
  <c r="G2892" i="1"/>
  <c r="R2892" i="1" s="1"/>
  <c r="O2891" i="1"/>
  <c r="AA2891" i="1" s="1"/>
  <c r="M2891" i="1"/>
  <c r="X2891" i="1" s="1"/>
  <c r="K2891" i="1"/>
  <c r="Q2891" i="1" s="1"/>
  <c r="I2891" i="1"/>
  <c r="U2891" i="1" s="1"/>
  <c r="G2891" i="1"/>
  <c r="R2891" i="1" s="1"/>
  <c r="O2890" i="1"/>
  <c r="AA2890" i="1" s="1"/>
  <c r="M2890" i="1"/>
  <c r="X2890" i="1" s="1"/>
  <c r="K2890" i="1"/>
  <c r="Q2890" i="1" s="1"/>
  <c r="I2890" i="1"/>
  <c r="U2890" i="1" s="1"/>
  <c r="G2890" i="1"/>
  <c r="R2890" i="1" s="1"/>
  <c r="O2889" i="1"/>
  <c r="AA2889" i="1" s="1"/>
  <c r="M2889" i="1"/>
  <c r="X2889" i="1" s="1"/>
  <c r="K2889" i="1"/>
  <c r="Q2889" i="1" s="1"/>
  <c r="I2889" i="1"/>
  <c r="U2889" i="1" s="1"/>
  <c r="G2889" i="1"/>
  <c r="R2889" i="1" s="1"/>
  <c r="O2888" i="1"/>
  <c r="AA2888" i="1" s="1"/>
  <c r="M2888" i="1"/>
  <c r="X2888" i="1" s="1"/>
  <c r="K2888" i="1"/>
  <c r="Q2888" i="1" s="1"/>
  <c r="I2888" i="1"/>
  <c r="U2888" i="1" s="1"/>
  <c r="G2888" i="1"/>
  <c r="R2888" i="1" s="1"/>
  <c r="O2887" i="1"/>
  <c r="AA2887" i="1" s="1"/>
  <c r="M2887" i="1"/>
  <c r="X2887" i="1" s="1"/>
  <c r="K2887" i="1"/>
  <c r="Q2887" i="1" s="1"/>
  <c r="I2887" i="1"/>
  <c r="U2887" i="1" s="1"/>
  <c r="G2887" i="1"/>
  <c r="R2887" i="1" s="1"/>
  <c r="O2886" i="1"/>
  <c r="AA2886" i="1" s="1"/>
  <c r="M2886" i="1"/>
  <c r="X2886" i="1" s="1"/>
  <c r="K2886" i="1"/>
  <c r="Q2886" i="1" s="1"/>
  <c r="I2886" i="1"/>
  <c r="U2886" i="1" s="1"/>
  <c r="G2886" i="1"/>
  <c r="R2886" i="1" s="1"/>
  <c r="O2885" i="1"/>
  <c r="AA2885" i="1" s="1"/>
  <c r="M2885" i="1"/>
  <c r="X2885" i="1" s="1"/>
  <c r="K2885" i="1"/>
  <c r="Q2885" i="1" s="1"/>
  <c r="I2885" i="1"/>
  <c r="U2885" i="1" s="1"/>
  <c r="G2885" i="1"/>
  <c r="R2885" i="1" s="1"/>
  <c r="O2884" i="1"/>
  <c r="AA2884" i="1" s="1"/>
  <c r="M2884" i="1"/>
  <c r="X2884" i="1" s="1"/>
  <c r="K2884" i="1"/>
  <c r="Q2884" i="1" s="1"/>
  <c r="I2884" i="1"/>
  <c r="U2884" i="1" s="1"/>
  <c r="G2884" i="1"/>
  <c r="R2884" i="1" s="1"/>
  <c r="O2883" i="1"/>
  <c r="AA2883" i="1" s="1"/>
  <c r="M2883" i="1"/>
  <c r="X2883" i="1" s="1"/>
  <c r="K2883" i="1"/>
  <c r="Q2883" i="1" s="1"/>
  <c r="I2883" i="1"/>
  <c r="U2883" i="1" s="1"/>
  <c r="G2883" i="1"/>
  <c r="R2883" i="1" s="1"/>
  <c r="O2882" i="1"/>
  <c r="AA2882" i="1" s="1"/>
  <c r="M2882" i="1"/>
  <c r="X2882" i="1" s="1"/>
  <c r="K2882" i="1"/>
  <c r="Q2882" i="1" s="1"/>
  <c r="I2882" i="1"/>
  <c r="U2882" i="1" s="1"/>
  <c r="G2882" i="1"/>
  <c r="R2882" i="1" s="1"/>
  <c r="O2881" i="1"/>
  <c r="AA2881" i="1" s="1"/>
  <c r="M2881" i="1"/>
  <c r="X2881" i="1" s="1"/>
  <c r="K2881" i="1"/>
  <c r="Q2881" i="1" s="1"/>
  <c r="I2881" i="1"/>
  <c r="U2881" i="1" s="1"/>
  <c r="G2881" i="1"/>
  <c r="R2881" i="1" s="1"/>
  <c r="O2880" i="1"/>
  <c r="AA2880" i="1" s="1"/>
  <c r="M2880" i="1"/>
  <c r="X2880" i="1" s="1"/>
  <c r="K2880" i="1"/>
  <c r="Q2880" i="1" s="1"/>
  <c r="I2880" i="1"/>
  <c r="U2880" i="1" s="1"/>
  <c r="G2880" i="1"/>
  <c r="R2880" i="1" s="1"/>
  <c r="O2879" i="1"/>
  <c r="AA2879" i="1" s="1"/>
  <c r="M2879" i="1"/>
  <c r="X2879" i="1" s="1"/>
  <c r="K2879" i="1"/>
  <c r="Q2879" i="1" s="1"/>
  <c r="I2879" i="1"/>
  <c r="U2879" i="1" s="1"/>
  <c r="G2879" i="1"/>
  <c r="R2879" i="1" s="1"/>
  <c r="O2878" i="1"/>
  <c r="AA2878" i="1" s="1"/>
  <c r="M2878" i="1"/>
  <c r="X2878" i="1" s="1"/>
  <c r="K2878" i="1"/>
  <c r="Q2878" i="1" s="1"/>
  <c r="I2878" i="1"/>
  <c r="U2878" i="1" s="1"/>
  <c r="G2878" i="1"/>
  <c r="R2878" i="1" s="1"/>
  <c r="O2877" i="1"/>
  <c r="AA2877" i="1" s="1"/>
  <c r="M2877" i="1"/>
  <c r="X2877" i="1" s="1"/>
  <c r="K2877" i="1"/>
  <c r="Q2877" i="1" s="1"/>
  <c r="I2877" i="1"/>
  <c r="U2877" i="1" s="1"/>
  <c r="G2877" i="1"/>
  <c r="R2877" i="1" s="1"/>
  <c r="O2876" i="1"/>
  <c r="AA2876" i="1" s="1"/>
  <c r="M2876" i="1"/>
  <c r="X2876" i="1" s="1"/>
  <c r="K2876" i="1"/>
  <c r="Q2876" i="1" s="1"/>
  <c r="I2876" i="1"/>
  <c r="U2876" i="1" s="1"/>
  <c r="G2876" i="1"/>
  <c r="R2876" i="1" s="1"/>
  <c r="O2875" i="1"/>
  <c r="AA2875" i="1" s="1"/>
  <c r="M2875" i="1"/>
  <c r="X2875" i="1" s="1"/>
  <c r="K2875" i="1"/>
  <c r="Q2875" i="1" s="1"/>
  <c r="I2875" i="1"/>
  <c r="U2875" i="1" s="1"/>
  <c r="G2875" i="1"/>
  <c r="R2875" i="1" s="1"/>
  <c r="O2874" i="1"/>
  <c r="AA2874" i="1" s="1"/>
  <c r="M2874" i="1"/>
  <c r="X2874" i="1" s="1"/>
  <c r="K2874" i="1"/>
  <c r="Q2874" i="1" s="1"/>
  <c r="I2874" i="1"/>
  <c r="U2874" i="1" s="1"/>
  <c r="G2874" i="1"/>
  <c r="R2874" i="1" s="1"/>
  <c r="O2873" i="1"/>
  <c r="AA2873" i="1" s="1"/>
  <c r="M2873" i="1"/>
  <c r="X2873" i="1" s="1"/>
  <c r="K2873" i="1"/>
  <c r="Q2873" i="1" s="1"/>
  <c r="I2873" i="1"/>
  <c r="U2873" i="1" s="1"/>
  <c r="G2873" i="1"/>
  <c r="R2873" i="1" s="1"/>
  <c r="O2872" i="1"/>
  <c r="AA2872" i="1" s="1"/>
  <c r="M2872" i="1"/>
  <c r="X2872" i="1" s="1"/>
  <c r="K2872" i="1"/>
  <c r="Q2872" i="1" s="1"/>
  <c r="I2872" i="1"/>
  <c r="U2872" i="1" s="1"/>
  <c r="G2872" i="1"/>
  <c r="R2872" i="1" s="1"/>
  <c r="O2871" i="1"/>
  <c r="AA2871" i="1" s="1"/>
  <c r="M2871" i="1"/>
  <c r="X2871" i="1" s="1"/>
  <c r="K2871" i="1"/>
  <c r="Q2871" i="1" s="1"/>
  <c r="I2871" i="1"/>
  <c r="U2871" i="1" s="1"/>
  <c r="G2871" i="1"/>
  <c r="R2871" i="1" s="1"/>
  <c r="O2870" i="1"/>
  <c r="AA2870" i="1" s="1"/>
  <c r="M2870" i="1"/>
  <c r="X2870" i="1" s="1"/>
  <c r="K2870" i="1"/>
  <c r="Q2870" i="1" s="1"/>
  <c r="I2870" i="1"/>
  <c r="U2870" i="1" s="1"/>
  <c r="G2870" i="1"/>
  <c r="R2870" i="1" s="1"/>
  <c r="O2869" i="1"/>
  <c r="AA2869" i="1" s="1"/>
  <c r="M2869" i="1"/>
  <c r="X2869" i="1" s="1"/>
  <c r="K2869" i="1"/>
  <c r="Q2869" i="1" s="1"/>
  <c r="I2869" i="1"/>
  <c r="U2869" i="1" s="1"/>
  <c r="G2869" i="1"/>
  <c r="R2869" i="1" s="1"/>
  <c r="O2868" i="1"/>
  <c r="AA2868" i="1" s="1"/>
  <c r="M2868" i="1"/>
  <c r="X2868" i="1" s="1"/>
  <c r="K2868" i="1"/>
  <c r="Q2868" i="1" s="1"/>
  <c r="I2868" i="1"/>
  <c r="U2868" i="1" s="1"/>
  <c r="G2868" i="1"/>
  <c r="R2868" i="1" s="1"/>
  <c r="O2867" i="1"/>
  <c r="AA2867" i="1" s="1"/>
  <c r="M2867" i="1"/>
  <c r="X2867" i="1" s="1"/>
  <c r="K2867" i="1"/>
  <c r="Q2867" i="1" s="1"/>
  <c r="I2867" i="1"/>
  <c r="U2867" i="1" s="1"/>
  <c r="G2867" i="1"/>
  <c r="R2867" i="1" s="1"/>
  <c r="O2866" i="1"/>
  <c r="AA2866" i="1" s="1"/>
  <c r="M2866" i="1"/>
  <c r="X2866" i="1" s="1"/>
  <c r="K2866" i="1"/>
  <c r="Q2866" i="1" s="1"/>
  <c r="I2866" i="1"/>
  <c r="U2866" i="1" s="1"/>
  <c r="G2866" i="1"/>
  <c r="R2866" i="1" s="1"/>
  <c r="O2865" i="1"/>
  <c r="AA2865" i="1" s="1"/>
  <c r="M2865" i="1"/>
  <c r="X2865" i="1" s="1"/>
  <c r="K2865" i="1"/>
  <c r="Q2865" i="1" s="1"/>
  <c r="I2865" i="1"/>
  <c r="U2865" i="1" s="1"/>
  <c r="G2865" i="1"/>
  <c r="R2865" i="1" s="1"/>
  <c r="O2864" i="1"/>
  <c r="AA2864" i="1" s="1"/>
  <c r="M2864" i="1"/>
  <c r="X2864" i="1" s="1"/>
  <c r="K2864" i="1"/>
  <c r="Q2864" i="1" s="1"/>
  <c r="I2864" i="1"/>
  <c r="U2864" i="1" s="1"/>
  <c r="G2864" i="1"/>
  <c r="R2864" i="1" s="1"/>
  <c r="O2863" i="1"/>
  <c r="AA2863" i="1" s="1"/>
  <c r="M2863" i="1"/>
  <c r="X2863" i="1" s="1"/>
  <c r="K2863" i="1"/>
  <c r="Q2863" i="1" s="1"/>
  <c r="I2863" i="1"/>
  <c r="U2863" i="1" s="1"/>
  <c r="G2863" i="1"/>
  <c r="R2863" i="1" s="1"/>
  <c r="O2862" i="1"/>
  <c r="AA2862" i="1" s="1"/>
  <c r="M2862" i="1"/>
  <c r="X2862" i="1" s="1"/>
  <c r="K2862" i="1"/>
  <c r="Q2862" i="1" s="1"/>
  <c r="I2862" i="1"/>
  <c r="U2862" i="1" s="1"/>
  <c r="G2862" i="1"/>
  <c r="R2862" i="1" s="1"/>
  <c r="O2861" i="1"/>
  <c r="AA2861" i="1" s="1"/>
  <c r="M2861" i="1"/>
  <c r="X2861" i="1" s="1"/>
  <c r="K2861" i="1"/>
  <c r="Q2861" i="1" s="1"/>
  <c r="I2861" i="1"/>
  <c r="U2861" i="1" s="1"/>
  <c r="G2861" i="1"/>
  <c r="R2861" i="1" s="1"/>
  <c r="O2860" i="1"/>
  <c r="AA2860" i="1" s="1"/>
  <c r="M2860" i="1"/>
  <c r="X2860" i="1" s="1"/>
  <c r="K2860" i="1"/>
  <c r="Q2860" i="1" s="1"/>
  <c r="I2860" i="1"/>
  <c r="U2860" i="1" s="1"/>
  <c r="G2860" i="1"/>
  <c r="R2860" i="1" s="1"/>
  <c r="O2859" i="1"/>
  <c r="AA2859" i="1" s="1"/>
  <c r="M2859" i="1"/>
  <c r="X2859" i="1" s="1"/>
  <c r="K2859" i="1"/>
  <c r="Q2859" i="1" s="1"/>
  <c r="I2859" i="1"/>
  <c r="U2859" i="1" s="1"/>
  <c r="G2859" i="1"/>
  <c r="R2859" i="1" s="1"/>
  <c r="O2858" i="1"/>
  <c r="AA2858" i="1" s="1"/>
  <c r="M2858" i="1"/>
  <c r="X2858" i="1" s="1"/>
  <c r="K2858" i="1"/>
  <c r="Q2858" i="1" s="1"/>
  <c r="I2858" i="1"/>
  <c r="U2858" i="1" s="1"/>
  <c r="G2858" i="1"/>
  <c r="R2858" i="1" s="1"/>
  <c r="O2857" i="1"/>
  <c r="AA2857" i="1" s="1"/>
  <c r="M2857" i="1"/>
  <c r="X2857" i="1" s="1"/>
  <c r="K2857" i="1"/>
  <c r="Q2857" i="1" s="1"/>
  <c r="I2857" i="1"/>
  <c r="U2857" i="1" s="1"/>
  <c r="G2857" i="1"/>
  <c r="R2857" i="1" s="1"/>
  <c r="O2856" i="1"/>
  <c r="AA2856" i="1" s="1"/>
  <c r="M2856" i="1"/>
  <c r="X2856" i="1" s="1"/>
  <c r="K2856" i="1"/>
  <c r="Q2856" i="1" s="1"/>
  <c r="I2856" i="1"/>
  <c r="U2856" i="1" s="1"/>
  <c r="G2856" i="1"/>
  <c r="R2856" i="1" s="1"/>
  <c r="O2855" i="1"/>
  <c r="AA2855" i="1" s="1"/>
  <c r="M2855" i="1"/>
  <c r="X2855" i="1" s="1"/>
  <c r="K2855" i="1"/>
  <c r="Q2855" i="1" s="1"/>
  <c r="I2855" i="1"/>
  <c r="U2855" i="1" s="1"/>
  <c r="G2855" i="1"/>
  <c r="R2855" i="1" s="1"/>
  <c r="O2854" i="1"/>
  <c r="AA2854" i="1" s="1"/>
  <c r="M2854" i="1"/>
  <c r="X2854" i="1" s="1"/>
  <c r="K2854" i="1"/>
  <c r="Q2854" i="1" s="1"/>
  <c r="I2854" i="1"/>
  <c r="U2854" i="1" s="1"/>
  <c r="G2854" i="1"/>
  <c r="R2854" i="1" s="1"/>
  <c r="O2853" i="1"/>
  <c r="AA2853" i="1" s="1"/>
  <c r="M2853" i="1"/>
  <c r="X2853" i="1" s="1"/>
  <c r="K2853" i="1"/>
  <c r="Q2853" i="1" s="1"/>
  <c r="I2853" i="1"/>
  <c r="U2853" i="1" s="1"/>
  <c r="G2853" i="1"/>
  <c r="R2853" i="1" s="1"/>
  <c r="O2852" i="1"/>
  <c r="AA2852" i="1" s="1"/>
  <c r="M2852" i="1"/>
  <c r="X2852" i="1" s="1"/>
  <c r="K2852" i="1"/>
  <c r="Q2852" i="1" s="1"/>
  <c r="I2852" i="1"/>
  <c r="U2852" i="1" s="1"/>
  <c r="G2852" i="1"/>
  <c r="R2852" i="1" s="1"/>
  <c r="O2851" i="1"/>
  <c r="AA2851" i="1" s="1"/>
  <c r="M2851" i="1"/>
  <c r="X2851" i="1" s="1"/>
  <c r="K2851" i="1"/>
  <c r="Q2851" i="1" s="1"/>
  <c r="I2851" i="1"/>
  <c r="U2851" i="1" s="1"/>
  <c r="G2851" i="1"/>
  <c r="R2851" i="1" s="1"/>
  <c r="O2850" i="1"/>
  <c r="AA2850" i="1" s="1"/>
  <c r="M2850" i="1"/>
  <c r="X2850" i="1" s="1"/>
  <c r="K2850" i="1"/>
  <c r="Q2850" i="1" s="1"/>
  <c r="I2850" i="1"/>
  <c r="U2850" i="1" s="1"/>
  <c r="G2850" i="1"/>
  <c r="R2850" i="1" s="1"/>
  <c r="O2849" i="1"/>
  <c r="AA2849" i="1" s="1"/>
  <c r="M2849" i="1"/>
  <c r="X2849" i="1" s="1"/>
  <c r="K2849" i="1"/>
  <c r="Q2849" i="1" s="1"/>
  <c r="I2849" i="1"/>
  <c r="U2849" i="1" s="1"/>
  <c r="G2849" i="1"/>
  <c r="R2849" i="1" s="1"/>
  <c r="O2848" i="1"/>
  <c r="AA2848" i="1" s="1"/>
  <c r="M2848" i="1"/>
  <c r="X2848" i="1" s="1"/>
  <c r="K2848" i="1"/>
  <c r="Q2848" i="1" s="1"/>
  <c r="I2848" i="1"/>
  <c r="U2848" i="1" s="1"/>
  <c r="G2848" i="1"/>
  <c r="R2848" i="1" s="1"/>
  <c r="O2847" i="1"/>
  <c r="AA2847" i="1" s="1"/>
  <c r="M2847" i="1"/>
  <c r="X2847" i="1" s="1"/>
  <c r="K2847" i="1"/>
  <c r="Q2847" i="1" s="1"/>
  <c r="I2847" i="1"/>
  <c r="U2847" i="1" s="1"/>
  <c r="G2847" i="1"/>
  <c r="R2847" i="1" s="1"/>
  <c r="O2846" i="1"/>
  <c r="AA2846" i="1" s="1"/>
  <c r="M2846" i="1"/>
  <c r="X2846" i="1" s="1"/>
  <c r="K2846" i="1"/>
  <c r="Q2846" i="1" s="1"/>
  <c r="I2846" i="1"/>
  <c r="U2846" i="1" s="1"/>
  <c r="G2846" i="1"/>
  <c r="R2846" i="1" s="1"/>
  <c r="O2845" i="1"/>
  <c r="AA2845" i="1" s="1"/>
  <c r="M2845" i="1"/>
  <c r="X2845" i="1" s="1"/>
  <c r="K2845" i="1"/>
  <c r="Q2845" i="1" s="1"/>
  <c r="I2845" i="1"/>
  <c r="U2845" i="1" s="1"/>
  <c r="G2845" i="1"/>
  <c r="R2845" i="1" s="1"/>
  <c r="O2844" i="1"/>
  <c r="AA2844" i="1" s="1"/>
  <c r="M2844" i="1"/>
  <c r="X2844" i="1" s="1"/>
  <c r="K2844" i="1"/>
  <c r="Q2844" i="1" s="1"/>
  <c r="I2844" i="1"/>
  <c r="U2844" i="1" s="1"/>
  <c r="G2844" i="1"/>
  <c r="R2844" i="1" s="1"/>
  <c r="O2843" i="1"/>
  <c r="AA2843" i="1" s="1"/>
  <c r="M2843" i="1"/>
  <c r="X2843" i="1" s="1"/>
  <c r="K2843" i="1"/>
  <c r="Q2843" i="1" s="1"/>
  <c r="I2843" i="1"/>
  <c r="U2843" i="1" s="1"/>
  <c r="G2843" i="1"/>
  <c r="R2843" i="1" s="1"/>
  <c r="O2842" i="1"/>
  <c r="AA2842" i="1" s="1"/>
  <c r="M2842" i="1"/>
  <c r="X2842" i="1" s="1"/>
  <c r="K2842" i="1"/>
  <c r="Q2842" i="1" s="1"/>
  <c r="I2842" i="1"/>
  <c r="U2842" i="1" s="1"/>
  <c r="G2842" i="1"/>
  <c r="R2842" i="1" s="1"/>
  <c r="O2841" i="1"/>
  <c r="AA2841" i="1" s="1"/>
  <c r="M2841" i="1"/>
  <c r="X2841" i="1" s="1"/>
  <c r="K2841" i="1"/>
  <c r="Q2841" i="1" s="1"/>
  <c r="I2841" i="1"/>
  <c r="U2841" i="1" s="1"/>
  <c r="G2841" i="1"/>
  <c r="R2841" i="1" s="1"/>
  <c r="O2840" i="1"/>
  <c r="AA2840" i="1" s="1"/>
  <c r="M2840" i="1"/>
  <c r="X2840" i="1" s="1"/>
  <c r="K2840" i="1"/>
  <c r="Q2840" i="1" s="1"/>
  <c r="I2840" i="1"/>
  <c r="U2840" i="1" s="1"/>
  <c r="G2840" i="1"/>
  <c r="R2840" i="1" s="1"/>
  <c r="O2839" i="1"/>
  <c r="AA2839" i="1" s="1"/>
  <c r="M2839" i="1"/>
  <c r="X2839" i="1" s="1"/>
  <c r="K2839" i="1"/>
  <c r="Q2839" i="1" s="1"/>
  <c r="I2839" i="1"/>
  <c r="U2839" i="1" s="1"/>
  <c r="G2839" i="1"/>
  <c r="R2839" i="1" s="1"/>
  <c r="O2838" i="1"/>
  <c r="AA2838" i="1" s="1"/>
  <c r="M2838" i="1"/>
  <c r="X2838" i="1" s="1"/>
  <c r="K2838" i="1"/>
  <c r="Q2838" i="1" s="1"/>
  <c r="I2838" i="1"/>
  <c r="U2838" i="1" s="1"/>
  <c r="G2838" i="1"/>
  <c r="R2838" i="1" s="1"/>
  <c r="O2837" i="1"/>
  <c r="AA2837" i="1" s="1"/>
  <c r="M2837" i="1"/>
  <c r="X2837" i="1" s="1"/>
  <c r="K2837" i="1"/>
  <c r="Q2837" i="1" s="1"/>
  <c r="I2837" i="1"/>
  <c r="U2837" i="1" s="1"/>
  <c r="G2837" i="1"/>
  <c r="R2837" i="1" s="1"/>
  <c r="O2836" i="1"/>
  <c r="AA2836" i="1" s="1"/>
  <c r="M2836" i="1"/>
  <c r="X2836" i="1" s="1"/>
  <c r="K2836" i="1"/>
  <c r="Q2836" i="1" s="1"/>
  <c r="I2836" i="1"/>
  <c r="U2836" i="1" s="1"/>
  <c r="G2836" i="1"/>
  <c r="R2836" i="1" s="1"/>
  <c r="O2835" i="1"/>
  <c r="AA2835" i="1" s="1"/>
  <c r="M2835" i="1"/>
  <c r="X2835" i="1" s="1"/>
  <c r="K2835" i="1"/>
  <c r="Q2835" i="1" s="1"/>
  <c r="I2835" i="1"/>
  <c r="U2835" i="1" s="1"/>
  <c r="G2835" i="1"/>
  <c r="R2835" i="1" s="1"/>
  <c r="O2834" i="1"/>
  <c r="AA2834" i="1" s="1"/>
  <c r="M2834" i="1"/>
  <c r="X2834" i="1" s="1"/>
  <c r="K2834" i="1"/>
  <c r="Q2834" i="1" s="1"/>
  <c r="I2834" i="1"/>
  <c r="U2834" i="1" s="1"/>
  <c r="G2834" i="1"/>
  <c r="R2834" i="1" s="1"/>
  <c r="O2833" i="1"/>
  <c r="AA2833" i="1" s="1"/>
  <c r="M2833" i="1"/>
  <c r="X2833" i="1" s="1"/>
  <c r="K2833" i="1"/>
  <c r="Q2833" i="1" s="1"/>
  <c r="I2833" i="1"/>
  <c r="U2833" i="1" s="1"/>
  <c r="G2833" i="1"/>
  <c r="R2833" i="1" s="1"/>
  <c r="O2832" i="1"/>
  <c r="AA2832" i="1" s="1"/>
  <c r="M2832" i="1"/>
  <c r="X2832" i="1" s="1"/>
  <c r="K2832" i="1"/>
  <c r="Q2832" i="1" s="1"/>
  <c r="I2832" i="1"/>
  <c r="U2832" i="1" s="1"/>
  <c r="G2832" i="1"/>
  <c r="R2832" i="1" s="1"/>
  <c r="O2831" i="1"/>
  <c r="AA2831" i="1" s="1"/>
  <c r="M2831" i="1"/>
  <c r="X2831" i="1" s="1"/>
  <c r="K2831" i="1"/>
  <c r="Q2831" i="1" s="1"/>
  <c r="I2831" i="1"/>
  <c r="U2831" i="1" s="1"/>
  <c r="G2831" i="1"/>
  <c r="R2831" i="1" s="1"/>
  <c r="O2830" i="1"/>
  <c r="AA2830" i="1" s="1"/>
  <c r="M2830" i="1"/>
  <c r="X2830" i="1" s="1"/>
  <c r="K2830" i="1"/>
  <c r="Q2830" i="1" s="1"/>
  <c r="I2830" i="1"/>
  <c r="U2830" i="1" s="1"/>
  <c r="G2830" i="1"/>
  <c r="R2830" i="1" s="1"/>
  <c r="O2829" i="1"/>
  <c r="AA2829" i="1" s="1"/>
  <c r="M2829" i="1"/>
  <c r="X2829" i="1" s="1"/>
  <c r="K2829" i="1"/>
  <c r="Q2829" i="1" s="1"/>
  <c r="I2829" i="1"/>
  <c r="U2829" i="1" s="1"/>
  <c r="G2829" i="1"/>
  <c r="R2829" i="1" s="1"/>
  <c r="O2828" i="1"/>
  <c r="AA2828" i="1" s="1"/>
  <c r="M2828" i="1"/>
  <c r="X2828" i="1" s="1"/>
  <c r="K2828" i="1"/>
  <c r="Q2828" i="1" s="1"/>
  <c r="I2828" i="1"/>
  <c r="U2828" i="1" s="1"/>
  <c r="G2828" i="1"/>
  <c r="R2828" i="1" s="1"/>
  <c r="O2827" i="1"/>
  <c r="AA2827" i="1" s="1"/>
  <c r="M2827" i="1"/>
  <c r="X2827" i="1" s="1"/>
  <c r="K2827" i="1"/>
  <c r="Q2827" i="1" s="1"/>
  <c r="I2827" i="1"/>
  <c r="U2827" i="1" s="1"/>
  <c r="G2827" i="1"/>
  <c r="R2827" i="1" s="1"/>
  <c r="O2826" i="1"/>
  <c r="AA2826" i="1" s="1"/>
  <c r="M2826" i="1"/>
  <c r="X2826" i="1" s="1"/>
  <c r="K2826" i="1"/>
  <c r="Q2826" i="1" s="1"/>
  <c r="I2826" i="1"/>
  <c r="U2826" i="1" s="1"/>
  <c r="G2826" i="1"/>
  <c r="R2826" i="1" s="1"/>
  <c r="O2825" i="1"/>
  <c r="AA2825" i="1" s="1"/>
  <c r="M2825" i="1"/>
  <c r="X2825" i="1" s="1"/>
  <c r="K2825" i="1"/>
  <c r="Q2825" i="1" s="1"/>
  <c r="I2825" i="1"/>
  <c r="U2825" i="1" s="1"/>
  <c r="G2825" i="1"/>
  <c r="R2825" i="1" s="1"/>
  <c r="O2824" i="1"/>
  <c r="AA2824" i="1" s="1"/>
  <c r="M2824" i="1"/>
  <c r="X2824" i="1" s="1"/>
  <c r="K2824" i="1"/>
  <c r="Q2824" i="1" s="1"/>
  <c r="I2824" i="1"/>
  <c r="U2824" i="1" s="1"/>
  <c r="G2824" i="1"/>
  <c r="R2824" i="1" s="1"/>
  <c r="O2823" i="1"/>
  <c r="AA2823" i="1" s="1"/>
  <c r="M2823" i="1"/>
  <c r="X2823" i="1" s="1"/>
  <c r="K2823" i="1"/>
  <c r="Q2823" i="1" s="1"/>
  <c r="I2823" i="1"/>
  <c r="U2823" i="1" s="1"/>
  <c r="G2823" i="1"/>
  <c r="R2823" i="1" s="1"/>
  <c r="O2822" i="1"/>
  <c r="AA2822" i="1" s="1"/>
  <c r="M2822" i="1"/>
  <c r="X2822" i="1" s="1"/>
  <c r="K2822" i="1"/>
  <c r="Q2822" i="1" s="1"/>
  <c r="I2822" i="1"/>
  <c r="U2822" i="1" s="1"/>
  <c r="G2822" i="1"/>
  <c r="R2822" i="1" s="1"/>
  <c r="O2821" i="1"/>
  <c r="AA2821" i="1" s="1"/>
  <c r="M2821" i="1"/>
  <c r="X2821" i="1" s="1"/>
  <c r="K2821" i="1"/>
  <c r="Q2821" i="1" s="1"/>
  <c r="I2821" i="1"/>
  <c r="U2821" i="1" s="1"/>
  <c r="G2821" i="1"/>
  <c r="R2821" i="1" s="1"/>
  <c r="O2820" i="1"/>
  <c r="AA2820" i="1" s="1"/>
  <c r="M2820" i="1"/>
  <c r="X2820" i="1" s="1"/>
  <c r="K2820" i="1"/>
  <c r="Q2820" i="1" s="1"/>
  <c r="I2820" i="1"/>
  <c r="U2820" i="1" s="1"/>
  <c r="G2820" i="1"/>
  <c r="R2820" i="1" s="1"/>
  <c r="O2819" i="1"/>
  <c r="AA2819" i="1" s="1"/>
  <c r="M2819" i="1"/>
  <c r="X2819" i="1" s="1"/>
  <c r="K2819" i="1"/>
  <c r="Q2819" i="1" s="1"/>
  <c r="I2819" i="1"/>
  <c r="U2819" i="1" s="1"/>
  <c r="G2819" i="1"/>
  <c r="R2819" i="1" s="1"/>
  <c r="O2818" i="1"/>
  <c r="AA2818" i="1" s="1"/>
  <c r="M2818" i="1"/>
  <c r="X2818" i="1" s="1"/>
  <c r="K2818" i="1"/>
  <c r="Q2818" i="1" s="1"/>
  <c r="I2818" i="1"/>
  <c r="U2818" i="1" s="1"/>
  <c r="G2818" i="1"/>
  <c r="R2818" i="1" s="1"/>
  <c r="O2817" i="1"/>
  <c r="AA2817" i="1" s="1"/>
  <c r="M2817" i="1"/>
  <c r="X2817" i="1" s="1"/>
  <c r="K2817" i="1"/>
  <c r="Q2817" i="1" s="1"/>
  <c r="I2817" i="1"/>
  <c r="U2817" i="1" s="1"/>
  <c r="G2817" i="1"/>
  <c r="R2817" i="1" s="1"/>
  <c r="O2816" i="1"/>
  <c r="AA2816" i="1" s="1"/>
  <c r="M2816" i="1"/>
  <c r="X2816" i="1" s="1"/>
  <c r="K2816" i="1"/>
  <c r="Q2816" i="1" s="1"/>
  <c r="I2816" i="1"/>
  <c r="U2816" i="1" s="1"/>
  <c r="G2816" i="1"/>
  <c r="R2816" i="1" s="1"/>
  <c r="O2815" i="1"/>
  <c r="AA2815" i="1" s="1"/>
  <c r="M2815" i="1"/>
  <c r="X2815" i="1" s="1"/>
  <c r="K2815" i="1"/>
  <c r="Q2815" i="1" s="1"/>
  <c r="I2815" i="1"/>
  <c r="U2815" i="1" s="1"/>
  <c r="G2815" i="1"/>
  <c r="R2815" i="1" s="1"/>
  <c r="O2814" i="1"/>
  <c r="AA2814" i="1" s="1"/>
  <c r="M2814" i="1"/>
  <c r="X2814" i="1" s="1"/>
  <c r="K2814" i="1"/>
  <c r="Q2814" i="1" s="1"/>
  <c r="I2814" i="1"/>
  <c r="U2814" i="1" s="1"/>
  <c r="G2814" i="1"/>
  <c r="R2814" i="1" s="1"/>
  <c r="O2813" i="1"/>
  <c r="AA2813" i="1" s="1"/>
  <c r="M2813" i="1"/>
  <c r="X2813" i="1" s="1"/>
  <c r="K2813" i="1"/>
  <c r="Q2813" i="1" s="1"/>
  <c r="I2813" i="1"/>
  <c r="U2813" i="1" s="1"/>
  <c r="G2813" i="1"/>
  <c r="R2813" i="1" s="1"/>
  <c r="O2812" i="1"/>
  <c r="AA2812" i="1" s="1"/>
  <c r="M2812" i="1"/>
  <c r="X2812" i="1" s="1"/>
  <c r="K2812" i="1"/>
  <c r="Q2812" i="1" s="1"/>
  <c r="I2812" i="1"/>
  <c r="U2812" i="1" s="1"/>
  <c r="G2812" i="1"/>
  <c r="R2812" i="1" s="1"/>
  <c r="O2811" i="1"/>
  <c r="AA2811" i="1" s="1"/>
  <c r="M2811" i="1"/>
  <c r="X2811" i="1" s="1"/>
  <c r="K2811" i="1"/>
  <c r="Q2811" i="1" s="1"/>
  <c r="I2811" i="1"/>
  <c r="U2811" i="1" s="1"/>
  <c r="G2811" i="1"/>
  <c r="R2811" i="1" s="1"/>
  <c r="O2810" i="1"/>
  <c r="AA2810" i="1" s="1"/>
  <c r="M2810" i="1"/>
  <c r="X2810" i="1" s="1"/>
  <c r="K2810" i="1"/>
  <c r="Q2810" i="1" s="1"/>
  <c r="I2810" i="1"/>
  <c r="U2810" i="1" s="1"/>
  <c r="G2810" i="1"/>
  <c r="R2810" i="1" s="1"/>
  <c r="O2809" i="1"/>
  <c r="AA2809" i="1" s="1"/>
  <c r="M2809" i="1"/>
  <c r="X2809" i="1" s="1"/>
  <c r="K2809" i="1"/>
  <c r="Q2809" i="1" s="1"/>
  <c r="I2809" i="1"/>
  <c r="U2809" i="1" s="1"/>
  <c r="G2809" i="1"/>
  <c r="R2809" i="1" s="1"/>
  <c r="O2808" i="1"/>
  <c r="AA2808" i="1" s="1"/>
  <c r="M2808" i="1"/>
  <c r="X2808" i="1" s="1"/>
  <c r="K2808" i="1"/>
  <c r="Q2808" i="1" s="1"/>
  <c r="I2808" i="1"/>
  <c r="U2808" i="1" s="1"/>
  <c r="G2808" i="1"/>
  <c r="R2808" i="1" s="1"/>
  <c r="O2807" i="1"/>
  <c r="AA2807" i="1" s="1"/>
  <c r="M2807" i="1"/>
  <c r="X2807" i="1" s="1"/>
  <c r="K2807" i="1"/>
  <c r="Q2807" i="1" s="1"/>
  <c r="I2807" i="1"/>
  <c r="U2807" i="1" s="1"/>
  <c r="G2807" i="1"/>
  <c r="R2807" i="1" s="1"/>
  <c r="O2806" i="1"/>
  <c r="AA2806" i="1" s="1"/>
  <c r="M2806" i="1"/>
  <c r="X2806" i="1" s="1"/>
  <c r="K2806" i="1"/>
  <c r="Q2806" i="1" s="1"/>
  <c r="I2806" i="1"/>
  <c r="U2806" i="1" s="1"/>
  <c r="G2806" i="1"/>
  <c r="R2806" i="1" s="1"/>
  <c r="O2805" i="1"/>
  <c r="AA2805" i="1" s="1"/>
  <c r="M2805" i="1"/>
  <c r="X2805" i="1" s="1"/>
  <c r="K2805" i="1"/>
  <c r="Q2805" i="1" s="1"/>
  <c r="I2805" i="1"/>
  <c r="U2805" i="1" s="1"/>
  <c r="G2805" i="1"/>
  <c r="R2805" i="1" s="1"/>
  <c r="O2804" i="1"/>
  <c r="AA2804" i="1" s="1"/>
  <c r="M2804" i="1"/>
  <c r="X2804" i="1" s="1"/>
  <c r="K2804" i="1"/>
  <c r="Q2804" i="1" s="1"/>
  <c r="I2804" i="1"/>
  <c r="U2804" i="1" s="1"/>
  <c r="G2804" i="1"/>
  <c r="R2804" i="1" s="1"/>
  <c r="O2803" i="1"/>
  <c r="AA2803" i="1" s="1"/>
  <c r="M2803" i="1"/>
  <c r="X2803" i="1" s="1"/>
  <c r="K2803" i="1"/>
  <c r="Q2803" i="1" s="1"/>
  <c r="I2803" i="1"/>
  <c r="U2803" i="1" s="1"/>
  <c r="G2803" i="1"/>
  <c r="R2803" i="1" s="1"/>
  <c r="O2802" i="1"/>
  <c r="AA2802" i="1" s="1"/>
  <c r="M2802" i="1"/>
  <c r="X2802" i="1" s="1"/>
  <c r="K2802" i="1"/>
  <c r="Q2802" i="1" s="1"/>
  <c r="I2802" i="1"/>
  <c r="U2802" i="1" s="1"/>
  <c r="G2802" i="1"/>
  <c r="R2802" i="1" s="1"/>
  <c r="O2801" i="1"/>
  <c r="AA2801" i="1" s="1"/>
  <c r="M2801" i="1"/>
  <c r="X2801" i="1" s="1"/>
  <c r="K2801" i="1"/>
  <c r="Q2801" i="1" s="1"/>
  <c r="I2801" i="1"/>
  <c r="U2801" i="1" s="1"/>
  <c r="G2801" i="1"/>
  <c r="R2801" i="1" s="1"/>
  <c r="O2800" i="1"/>
  <c r="AA2800" i="1" s="1"/>
  <c r="M2800" i="1"/>
  <c r="X2800" i="1" s="1"/>
  <c r="K2800" i="1"/>
  <c r="Q2800" i="1" s="1"/>
  <c r="I2800" i="1"/>
  <c r="U2800" i="1" s="1"/>
  <c r="G2800" i="1"/>
  <c r="R2800" i="1" s="1"/>
  <c r="O2799" i="1"/>
  <c r="AA2799" i="1" s="1"/>
  <c r="M2799" i="1"/>
  <c r="X2799" i="1" s="1"/>
  <c r="K2799" i="1"/>
  <c r="Q2799" i="1" s="1"/>
  <c r="I2799" i="1"/>
  <c r="U2799" i="1" s="1"/>
  <c r="G2799" i="1"/>
  <c r="R2799" i="1" s="1"/>
  <c r="O2798" i="1"/>
  <c r="AA2798" i="1" s="1"/>
  <c r="M2798" i="1"/>
  <c r="X2798" i="1" s="1"/>
  <c r="K2798" i="1"/>
  <c r="Q2798" i="1" s="1"/>
  <c r="I2798" i="1"/>
  <c r="U2798" i="1" s="1"/>
  <c r="G2798" i="1"/>
  <c r="R2798" i="1" s="1"/>
  <c r="O2797" i="1"/>
  <c r="AA2797" i="1" s="1"/>
  <c r="M2797" i="1"/>
  <c r="X2797" i="1" s="1"/>
  <c r="K2797" i="1"/>
  <c r="Q2797" i="1" s="1"/>
  <c r="I2797" i="1"/>
  <c r="U2797" i="1" s="1"/>
  <c r="G2797" i="1"/>
  <c r="R2797" i="1" s="1"/>
  <c r="O2796" i="1"/>
  <c r="AA2796" i="1" s="1"/>
  <c r="M2796" i="1"/>
  <c r="X2796" i="1" s="1"/>
  <c r="K2796" i="1"/>
  <c r="Q2796" i="1" s="1"/>
  <c r="I2796" i="1"/>
  <c r="U2796" i="1" s="1"/>
  <c r="G2796" i="1"/>
  <c r="R2796" i="1" s="1"/>
  <c r="O2795" i="1"/>
  <c r="AA2795" i="1" s="1"/>
  <c r="M2795" i="1"/>
  <c r="X2795" i="1" s="1"/>
  <c r="K2795" i="1"/>
  <c r="Q2795" i="1" s="1"/>
  <c r="I2795" i="1"/>
  <c r="U2795" i="1" s="1"/>
  <c r="G2795" i="1"/>
  <c r="R2795" i="1" s="1"/>
  <c r="O2794" i="1"/>
  <c r="AA2794" i="1" s="1"/>
  <c r="M2794" i="1"/>
  <c r="X2794" i="1" s="1"/>
  <c r="K2794" i="1"/>
  <c r="Q2794" i="1" s="1"/>
  <c r="I2794" i="1"/>
  <c r="U2794" i="1" s="1"/>
  <c r="G2794" i="1"/>
  <c r="R2794" i="1" s="1"/>
  <c r="O2793" i="1"/>
  <c r="AA2793" i="1" s="1"/>
  <c r="M2793" i="1"/>
  <c r="X2793" i="1" s="1"/>
  <c r="K2793" i="1"/>
  <c r="Q2793" i="1" s="1"/>
  <c r="I2793" i="1"/>
  <c r="U2793" i="1" s="1"/>
  <c r="G2793" i="1"/>
  <c r="R2793" i="1" s="1"/>
  <c r="O2792" i="1"/>
  <c r="AA2792" i="1" s="1"/>
  <c r="M2792" i="1"/>
  <c r="X2792" i="1" s="1"/>
  <c r="K2792" i="1"/>
  <c r="Q2792" i="1" s="1"/>
  <c r="I2792" i="1"/>
  <c r="U2792" i="1" s="1"/>
  <c r="G2792" i="1"/>
  <c r="R2792" i="1" s="1"/>
  <c r="O2791" i="1"/>
  <c r="AA2791" i="1" s="1"/>
  <c r="M2791" i="1"/>
  <c r="X2791" i="1" s="1"/>
  <c r="K2791" i="1"/>
  <c r="Q2791" i="1" s="1"/>
  <c r="I2791" i="1"/>
  <c r="U2791" i="1" s="1"/>
  <c r="G2791" i="1"/>
  <c r="R2791" i="1" s="1"/>
  <c r="O2790" i="1"/>
  <c r="AA2790" i="1" s="1"/>
  <c r="M2790" i="1"/>
  <c r="X2790" i="1" s="1"/>
  <c r="K2790" i="1"/>
  <c r="Q2790" i="1" s="1"/>
  <c r="I2790" i="1"/>
  <c r="U2790" i="1" s="1"/>
  <c r="G2790" i="1"/>
  <c r="R2790" i="1" s="1"/>
  <c r="O2789" i="1"/>
  <c r="AA2789" i="1" s="1"/>
  <c r="M2789" i="1"/>
  <c r="X2789" i="1" s="1"/>
  <c r="K2789" i="1"/>
  <c r="Q2789" i="1" s="1"/>
  <c r="I2789" i="1"/>
  <c r="U2789" i="1" s="1"/>
  <c r="G2789" i="1"/>
  <c r="R2789" i="1" s="1"/>
  <c r="O2788" i="1"/>
  <c r="AA2788" i="1" s="1"/>
  <c r="M2788" i="1"/>
  <c r="X2788" i="1" s="1"/>
  <c r="K2788" i="1"/>
  <c r="Q2788" i="1" s="1"/>
  <c r="I2788" i="1"/>
  <c r="U2788" i="1" s="1"/>
  <c r="G2788" i="1"/>
  <c r="R2788" i="1" s="1"/>
  <c r="O2787" i="1"/>
  <c r="AA2787" i="1" s="1"/>
  <c r="M2787" i="1"/>
  <c r="X2787" i="1" s="1"/>
  <c r="K2787" i="1"/>
  <c r="Q2787" i="1" s="1"/>
  <c r="I2787" i="1"/>
  <c r="U2787" i="1" s="1"/>
  <c r="G2787" i="1"/>
  <c r="R2787" i="1" s="1"/>
  <c r="O2786" i="1"/>
  <c r="AA2786" i="1" s="1"/>
  <c r="M2786" i="1"/>
  <c r="X2786" i="1" s="1"/>
  <c r="K2786" i="1"/>
  <c r="Q2786" i="1" s="1"/>
  <c r="I2786" i="1"/>
  <c r="U2786" i="1" s="1"/>
  <c r="G2786" i="1"/>
  <c r="R2786" i="1" s="1"/>
  <c r="O2785" i="1"/>
  <c r="AA2785" i="1" s="1"/>
  <c r="M2785" i="1"/>
  <c r="X2785" i="1" s="1"/>
  <c r="K2785" i="1"/>
  <c r="Q2785" i="1" s="1"/>
  <c r="I2785" i="1"/>
  <c r="U2785" i="1" s="1"/>
  <c r="G2785" i="1"/>
  <c r="R2785" i="1" s="1"/>
  <c r="O2784" i="1"/>
  <c r="AA2784" i="1" s="1"/>
  <c r="M2784" i="1"/>
  <c r="X2784" i="1" s="1"/>
  <c r="K2784" i="1"/>
  <c r="Q2784" i="1" s="1"/>
  <c r="I2784" i="1"/>
  <c r="U2784" i="1" s="1"/>
  <c r="G2784" i="1"/>
  <c r="R2784" i="1" s="1"/>
  <c r="O2783" i="1"/>
  <c r="AA2783" i="1" s="1"/>
  <c r="M2783" i="1"/>
  <c r="X2783" i="1" s="1"/>
  <c r="K2783" i="1"/>
  <c r="Q2783" i="1" s="1"/>
  <c r="I2783" i="1"/>
  <c r="U2783" i="1" s="1"/>
  <c r="G2783" i="1"/>
  <c r="R2783" i="1" s="1"/>
  <c r="O2782" i="1"/>
  <c r="AA2782" i="1" s="1"/>
  <c r="M2782" i="1"/>
  <c r="X2782" i="1" s="1"/>
  <c r="K2782" i="1"/>
  <c r="Q2782" i="1" s="1"/>
  <c r="I2782" i="1"/>
  <c r="U2782" i="1" s="1"/>
  <c r="G2782" i="1"/>
  <c r="R2782" i="1" s="1"/>
  <c r="O2781" i="1"/>
  <c r="AA2781" i="1" s="1"/>
  <c r="M2781" i="1"/>
  <c r="X2781" i="1" s="1"/>
  <c r="K2781" i="1"/>
  <c r="Q2781" i="1" s="1"/>
  <c r="I2781" i="1"/>
  <c r="U2781" i="1" s="1"/>
  <c r="G2781" i="1"/>
  <c r="R2781" i="1" s="1"/>
  <c r="O2780" i="1"/>
  <c r="AA2780" i="1" s="1"/>
  <c r="M2780" i="1"/>
  <c r="X2780" i="1" s="1"/>
  <c r="K2780" i="1"/>
  <c r="Q2780" i="1" s="1"/>
  <c r="I2780" i="1"/>
  <c r="U2780" i="1" s="1"/>
  <c r="G2780" i="1"/>
  <c r="R2780" i="1" s="1"/>
  <c r="O2779" i="1"/>
  <c r="AA2779" i="1" s="1"/>
  <c r="M2779" i="1"/>
  <c r="X2779" i="1" s="1"/>
  <c r="K2779" i="1"/>
  <c r="Q2779" i="1" s="1"/>
  <c r="I2779" i="1"/>
  <c r="U2779" i="1" s="1"/>
  <c r="G2779" i="1"/>
  <c r="R2779" i="1" s="1"/>
  <c r="O2778" i="1"/>
  <c r="AA2778" i="1" s="1"/>
  <c r="M2778" i="1"/>
  <c r="X2778" i="1" s="1"/>
  <c r="K2778" i="1"/>
  <c r="Q2778" i="1" s="1"/>
  <c r="I2778" i="1"/>
  <c r="U2778" i="1" s="1"/>
  <c r="G2778" i="1"/>
  <c r="R2778" i="1" s="1"/>
  <c r="O2777" i="1"/>
  <c r="AA2777" i="1" s="1"/>
  <c r="M2777" i="1"/>
  <c r="X2777" i="1" s="1"/>
  <c r="K2777" i="1"/>
  <c r="Q2777" i="1" s="1"/>
  <c r="I2777" i="1"/>
  <c r="U2777" i="1" s="1"/>
  <c r="G2777" i="1"/>
  <c r="R2777" i="1" s="1"/>
  <c r="O2776" i="1"/>
  <c r="AA2776" i="1" s="1"/>
  <c r="M2776" i="1"/>
  <c r="X2776" i="1" s="1"/>
  <c r="K2776" i="1"/>
  <c r="Q2776" i="1" s="1"/>
  <c r="I2776" i="1"/>
  <c r="U2776" i="1" s="1"/>
  <c r="G2776" i="1"/>
  <c r="R2776" i="1" s="1"/>
  <c r="O2775" i="1"/>
  <c r="AA2775" i="1" s="1"/>
  <c r="M2775" i="1"/>
  <c r="X2775" i="1" s="1"/>
  <c r="K2775" i="1"/>
  <c r="Q2775" i="1" s="1"/>
  <c r="I2775" i="1"/>
  <c r="U2775" i="1" s="1"/>
  <c r="G2775" i="1"/>
  <c r="R2775" i="1" s="1"/>
  <c r="O2774" i="1"/>
  <c r="AA2774" i="1" s="1"/>
  <c r="M2774" i="1"/>
  <c r="X2774" i="1" s="1"/>
  <c r="K2774" i="1"/>
  <c r="Q2774" i="1" s="1"/>
  <c r="I2774" i="1"/>
  <c r="U2774" i="1" s="1"/>
  <c r="G2774" i="1"/>
  <c r="R2774" i="1" s="1"/>
  <c r="O2773" i="1"/>
  <c r="AA2773" i="1" s="1"/>
  <c r="M2773" i="1"/>
  <c r="X2773" i="1" s="1"/>
  <c r="K2773" i="1"/>
  <c r="Q2773" i="1" s="1"/>
  <c r="I2773" i="1"/>
  <c r="U2773" i="1" s="1"/>
  <c r="G2773" i="1"/>
  <c r="R2773" i="1" s="1"/>
  <c r="O2772" i="1"/>
  <c r="AA2772" i="1" s="1"/>
  <c r="M2772" i="1"/>
  <c r="X2772" i="1" s="1"/>
  <c r="K2772" i="1"/>
  <c r="Q2772" i="1" s="1"/>
  <c r="I2772" i="1"/>
  <c r="U2772" i="1" s="1"/>
  <c r="G2772" i="1"/>
  <c r="R2772" i="1" s="1"/>
  <c r="O2771" i="1"/>
  <c r="AA2771" i="1" s="1"/>
  <c r="M2771" i="1"/>
  <c r="X2771" i="1" s="1"/>
  <c r="K2771" i="1"/>
  <c r="Q2771" i="1" s="1"/>
  <c r="I2771" i="1"/>
  <c r="U2771" i="1" s="1"/>
  <c r="G2771" i="1"/>
  <c r="R2771" i="1" s="1"/>
  <c r="O2770" i="1"/>
  <c r="AA2770" i="1" s="1"/>
  <c r="M2770" i="1"/>
  <c r="X2770" i="1" s="1"/>
  <c r="K2770" i="1"/>
  <c r="Q2770" i="1" s="1"/>
  <c r="I2770" i="1"/>
  <c r="U2770" i="1" s="1"/>
  <c r="G2770" i="1"/>
  <c r="R2770" i="1" s="1"/>
  <c r="O2769" i="1"/>
  <c r="AA2769" i="1" s="1"/>
  <c r="M2769" i="1"/>
  <c r="X2769" i="1" s="1"/>
  <c r="K2769" i="1"/>
  <c r="Q2769" i="1" s="1"/>
  <c r="I2769" i="1"/>
  <c r="U2769" i="1" s="1"/>
  <c r="G2769" i="1"/>
  <c r="R2769" i="1" s="1"/>
  <c r="O2768" i="1"/>
  <c r="AA2768" i="1" s="1"/>
  <c r="M2768" i="1"/>
  <c r="X2768" i="1" s="1"/>
  <c r="K2768" i="1"/>
  <c r="Q2768" i="1" s="1"/>
  <c r="I2768" i="1"/>
  <c r="U2768" i="1" s="1"/>
  <c r="G2768" i="1"/>
  <c r="R2768" i="1" s="1"/>
  <c r="O2767" i="1"/>
  <c r="AA2767" i="1" s="1"/>
  <c r="M2767" i="1"/>
  <c r="X2767" i="1" s="1"/>
  <c r="K2767" i="1"/>
  <c r="Q2767" i="1" s="1"/>
  <c r="I2767" i="1"/>
  <c r="U2767" i="1" s="1"/>
  <c r="G2767" i="1"/>
  <c r="R2767" i="1" s="1"/>
  <c r="O2766" i="1"/>
  <c r="AA2766" i="1" s="1"/>
  <c r="M2766" i="1"/>
  <c r="X2766" i="1" s="1"/>
  <c r="K2766" i="1"/>
  <c r="Q2766" i="1" s="1"/>
  <c r="I2766" i="1"/>
  <c r="U2766" i="1" s="1"/>
  <c r="G2766" i="1"/>
  <c r="R2766" i="1" s="1"/>
  <c r="O2765" i="1"/>
  <c r="AA2765" i="1" s="1"/>
  <c r="M2765" i="1"/>
  <c r="X2765" i="1" s="1"/>
  <c r="K2765" i="1"/>
  <c r="Q2765" i="1" s="1"/>
  <c r="I2765" i="1"/>
  <c r="U2765" i="1" s="1"/>
  <c r="G2765" i="1"/>
  <c r="R2765" i="1" s="1"/>
  <c r="O2764" i="1"/>
  <c r="AA2764" i="1" s="1"/>
  <c r="M2764" i="1"/>
  <c r="X2764" i="1" s="1"/>
  <c r="K2764" i="1"/>
  <c r="Q2764" i="1" s="1"/>
  <c r="I2764" i="1"/>
  <c r="U2764" i="1" s="1"/>
  <c r="G2764" i="1"/>
  <c r="R2764" i="1" s="1"/>
  <c r="O2763" i="1"/>
  <c r="AA2763" i="1" s="1"/>
  <c r="M2763" i="1"/>
  <c r="X2763" i="1" s="1"/>
  <c r="K2763" i="1"/>
  <c r="Q2763" i="1" s="1"/>
  <c r="I2763" i="1"/>
  <c r="U2763" i="1" s="1"/>
  <c r="G2763" i="1"/>
  <c r="R2763" i="1" s="1"/>
  <c r="O2762" i="1"/>
  <c r="AA2762" i="1" s="1"/>
  <c r="M2762" i="1"/>
  <c r="X2762" i="1" s="1"/>
  <c r="K2762" i="1"/>
  <c r="Q2762" i="1" s="1"/>
  <c r="I2762" i="1"/>
  <c r="U2762" i="1" s="1"/>
  <c r="G2762" i="1"/>
  <c r="R2762" i="1" s="1"/>
  <c r="O2761" i="1"/>
  <c r="AA2761" i="1" s="1"/>
  <c r="M2761" i="1"/>
  <c r="X2761" i="1" s="1"/>
  <c r="K2761" i="1"/>
  <c r="Q2761" i="1" s="1"/>
  <c r="I2761" i="1"/>
  <c r="U2761" i="1" s="1"/>
  <c r="G2761" i="1"/>
  <c r="R2761" i="1" s="1"/>
  <c r="O2760" i="1"/>
  <c r="AA2760" i="1" s="1"/>
  <c r="M2760" i="1"/>
  <c r="X2760" i="1" s="1"/>
  <c r="K2760" i="1"/>
  <c r="Q2760" i="1" s="1"/>
  <c r="I2760" i="1"/>
  <c r="U2760" i="1" s="1"/>
  <c r="G2760" i="1"/>
  <c r="R2760" i="1" s="1"/>
  <c r="O2759" i="1"/>
  <c r="AA2759" i="1" s="1"/>
  <c r="M2759" i="1"/>
  <c r="X2759" i="1" s="1"/>
  <c r="K2759" i="1"/>
  <c r="Q2759" i="1" s="1"/>
  <c r="I2759" i="1"/>
  <c r="U2759" i="1" s="1"/>
  <c r="G2759" i="1"/>
  <c r="R2759" i="1" s="1"/>
  <c r="O2758" i="1"/>
  <c r="AA2758" i="1" s="1"/>
  <c r="M2758" i="1"/>
  <c r="X2758" i="1" s="1"/>
  <c r="K2758" i="1"/>
  <c r="Q2758" i="1" s="1"/>
  <c r="I2758" i="1"/>
  <c r="U2758" i="1" s="1"/>
  <c r="G2758" i="1"/>
  <c r="R2758" i="1" s="1"/>
  <c r="O2757" i="1"/>
  <c r="AA2757" i="1" s="1"/>
  <c r="M2757" i="1"/>
  <c r="X2757" i="1" s="1"/>
  <c r="K2757" i="1"/>
  <c r="Q2757" i="1" s="1"/>
  <c r="I2757" i="1"/>
  <c r="U2757" i="1" s="1"/>
  <c r="G2757" i="1"/>
  <c r="R2757" i="1" s="1"/>
  <c r="O2756" i="1"/>
  <c r="AA2756" i="1" s="1"/>
  <c r="M2756" i="1"/>
  <c r="X2756" i="1" s="1"/>
  <c r="K2756" i="1"/>
  <c r="Q2756" i="1" s="1"/>
  <c r="I2756" i="1"/>
  <c r="U2756" i="1" s="1"/>
  <c r="G2756" i="1"/>
  <c r="R2756" i="1" s="1"/>
  <c r="O2755" i="1"/>
  <c r="AA2755" i="1" s="1"/>
  <c r="M2755" i="1"/>
  <c r="X2755" i="1" s="1"/>
  <c r="K2755" i="1"/>
  <c r="Q2755" i="1" s="1"/>
  <c r="I2755" i="1"/>
  <c r="U2755" i="1" s="1"/>
  <c r="G2755" i="1"/>
  <c r="R2755" i="1" s="1"/>
  <c r="O2754" i="1"/>
  <c r="AA2754" i="1" s="1"/>
  <c r="M2754" i="1"/>
  <c r="X2754" i="1" s="1"/>
  <c r="K2754" i="1"/>
  <c r="Q2754" i="1" s="1"/>
  <c r="I2754" i="1"/>
  <c r="U2754" i="1" s="1"/>
  <c r="G2754" i="1"/>
  <c r="R2754" i="1" s="1"/>
  <c r="O2753" i="1"/>
  <c r="AA2753" i="1" s="1"/>
  <c r="M2753" i="1"/>
  <c r="X2753" i="1" s="1"/>
  <c r="K2753" i="1"/>
  <c r="Q2753" i="1" s="1"/>
  <c r="I2753" i="1"/>
  <c r="U2753" i="1" s="1"/>
  <c r="G2753" i="1"/>
  <c r="R2753" i="1" s="1"/>
  <c r="O2752" i="1"/>
  <c r="AA2752" i="1" s="1"/>
  <c r="M2752" i="1"/>
  <c r="X2752" i="1" s="1"/>
  <c r="K2752" i="1"/>
  <c r="Q2752" i="1" s="1"/>
  <c r="I2752" i="1"/>
  <c r="U2752" i="1" s="1"/>
  <c r="G2752" i="1"/>
  <c r="R2752" i="1" s="1"/>
  <c r="O2751" i="1"/>
  <c r="AA2751" i="1" s="1"/>
  <c r="M2751" i="1"/>
  <c r="X2751" i="1" s="1"/>
  <c r="K2751" i="1"/>
  <c r="Q2751" i="1" s="1"/>
  <c r="I2751" i="1"/>
  <c r="U2751" i="1" s="1"/>
  <c r="G2751" i="1"/>
  <c r="R2751" i="1" s="1"/>
  <c r="O2750" i="1"/>
  <c r="AA2750" i="1" s="1"/>
  <c r="M2750" i="1"/>
  <c r="X2750" i="1" s="1"/>
  <c r="K2750" i="1"/>
  <c r="Q2750" i="1" s="1"/>
  <c r="I2750" i="1"/>
  <c r="U2750" i="1" s="1"/>
  <c r="G2750" i="1"/>
  <c r="R2750" i="1" s="1"/>
  <c r="O2749" i="1"/>
  <c r="AA2749" i="1" s="1"/>
  <c r="M2749" i="1"/>
  <c r="X2749" i="1" s="1"/>
  <c r="K2749" i="1"/>
  <c r="Q2749" i="1" s="1"/>
  <c r="I2749" i="1"/>
  <c r="U2749" i="1" s="1"/>
  <c r="G2749" i="1"/>
  <c r="R2749" i="1" s="1"/>
  <c r="O2748" i="1"/>
  <c r="AA2748" i="1" s="1"/>
  <c r="M2748" i="1"/>
  <c r="X2748" i="1" s="1"/>
  <c r="K2748" i="1"/>
  <c r="Q2748" i="1" s="1"/>
  <c r="I2748" i="1"/>
  <c r="U2748" i="1" s="1"/>
  <c r="G2748" i="1"/>
  <c r="R2748" i="1" s="1"/>
  <c r="O2747" i="1"/>
  <c r="AA2747" i="1" s="1"/>
  <c r="M2747" i="1"/>
  <c r="X2747" i="1" s="1"/>
  <c r="K2747" i="1"/>
  <c r="Q2747" i="1" s="1"/>
  <c r="I2747" i="1"/>
  <c r="U2747" i="1" s="1"/>
  <c r="G2747" i="1"/>
  <c r="R2747" i="1" s="1"/>
  <c r="O2746" i="1"/>
  <c r="AA2746" i="1" s="1"/>
  <c r="M2746" i="1"/>
  <c r="X2746" i="1" s="1"/>
  <c r="K2746" i="1"/>
  <c r="Q2746" i="1" s="1"/>
  <c r="I2746" i="1"/>
  <c r="U2746" i="1" s="1"/>
  <c r="G2746" i="1"/>
  <c r="R2746" i="1" s="1"/>
  <c r="O2745" i="1"/>
  <c r="AA2745" i="1" s="1"/>
  <c r="M2745" i="1"/>
  <c r="X2745" i="1" s="1"/>
  <c r="K2745" i="1"/>
  <c r="Q2745" i="1" s="1"/>
  <c r="I2745" i="1"/>
  <c r="U2745" i="1" s="1"/>
  <c r="G2745" i="1"/>
  <c r="R2745" i="1" s="1"/>
  <c r="O2744" i="1"/>
  <c r="AA2744" i="1" s="1"/>
  <c r="M2744" i="1"/>
  <c r="X2744" i="1" s="1"/>
  <c r="K2744" i="1"/>
  <c r="Q2744" i="1" s="1"/>
  <c r="I2744" i="1"/>
  <c r="U2744" i="1" s="1"/>
  <c r="G2744" i="1"/>
  <c r="R2744" i="1" s="1"/>
  <c r="O2743" i="1"/>
  <c r="AA2743" i="1" s="1"/>
  <c r="M2743" i="1"/>
  <c r="X2743" i="1" s="1"/>
  <c r="K2743" i="1"/>
  <c r="Q2743" i="1" s="1"/>
  <c r="I2743" i="1"/>
  <c r="U2743" i="1" s="1"/>
  <c r="G2743" i="1"/>
  <c r="R2743" i="1" s="1"/>
  <c r="O2742" i="1"/>
  <c r="AA2742" i="1" s="1"/>
  <c r="M2742" i="1"/>
  <c r="X2742" i="1" s="1"/>
  <c r="K2742" i="1"/>
  <c r="Q2742" i="1" s="1"/>
  <c r="I2742" i="1"/>
  <c r="U2742" i="1" s="1"/>
  <c r="G2742" i="1"/>
  <c r="R2742" i="1" s="1"/>
  <c r="O2741" i="1"/>
  <c r="AA2741" i="1" s="1"/>
  <c r="M2741" i="1"/>
  <c r="X2741" i="1" s="1"/>
  <c r="K2741" i="1"/>
  <c r="Q2741" i="1" s="1"/>
  <c r="I2741" i="1"/>
  <c r="U2741" i="1" s="1"/>
  <c r="G2741" i="1"/>
  <c r="R2741" i="1" s="1"/>
  <c r="O2740" i="1"/>
  <c r="AA2740" i="1" s="1"/>
  <c r="M2740" i="1"/>
  <c r="X2740" i="1" s="1"/>
  <c r="K2740" i="1"/>
  <c r="Q2740" i="1" s="1"/>
  <c r="I2740" i="1"/>
  <c r="U2740" i="1" s="1"/>
  <c r="G2740" i="1"/>
  <c r="R2740" i="1" s="1"/>
  <c r="O2739" i="1"/>
  <c r="AA2739" i="1" s="1"/>
  <c r="M2739" i="1"/>
  <c r="X2739" i="1" s="1"/>
  <c r="K2739" i="1"/>
  <c r="Q2739" i="1" s="1"/>
  <c r="I2739" i="1"/>
  <c r="U2739" i="1" s="1"/>
  <c r="G2739" i="1"/>
  <c r="R2739" i="1" s="1"/>
  <c r="O2738" i="1"/>
  <c r="AA2738" i="1" s="1"/>
  <c r="M2738" i="1"/>
  <c r="X2738" i="1" s="1"/>
  <c r="K2738" i="1"/>
  <c r="Q2738" i="1" s="1"/>
  <c r="I2738" i="1"/>
  <c r="U2738" i="1" s="1"/>
  <c r="G2738" i="1"/>
  <c r="R2738" i="1" s="1"/>
  <c r="O2737" i="1"/>
  <c r="AA2737" i="1" s="1"/>
  <c r="M2737" i="1"/>
  <c r="X2737" i="1" s="1"/>
  <c r="K2737" i="1"/>
  <c r="Q2737" i="1" s="1"/>
  <c r="I2737" i="1"/>
  <c r="U2737" i="1" s="1"/>
  <c r="G2737" i="1"/>
  <c r="R2737" i="1" s="1"/>
  <c r="O2736" i="1"/>
  <c r="AA2736" i="1" s="1"/>
  <c r="M2736" i="1"/>
  <c r="X2736" i="1" s="1"/>
  <c r="K2736" i="1"/>
  <c r="Q2736" i="1" s="1"/>
  <c r="I2736" i="1"/>
  <c r="U2736" i="1" s="1"/>
  <c r="G2736" i="1"/>
  <c r="R2736" i="1" s="1"/>
  <c r="O2735" i="1"/>
  <c r="AA2735" i="1" s="1"/>
  <c r="M2735" i="1"/>
  <c r="X2735" i="1" s="1"/>
  <c r="K2735" i="1"/>
  <c r="Q2735" i="1" s="1"/>
  <c r="I2735" i="1"/>
  <c r="U2735" i="1" s="1"/>
  <c r="G2735" i="1"/>
  <c r="R2735" i="1" s="1"/>
  <c r="O2734" i="1"/>
  <c r="AA2734" i="1" s="1"/>
  <c r="M2734" i="1"/>
  <c r="X2734" i="1" s="1"/>
  <c r="K2734" i="1"/>
  <c r="Q2734" i="1" s="1"/>
  <c r="I2734" i="1"/>
  <c r="U2734" i="1" s="1"/>
  <c r="G2734" i="1"/>
  <c r="R2734" i="1" s="1"/>
  <c r="O2733" i="1"/>
  <c r="AA2733" i="1" s="1"/>
  <c r="M2733" i="1"/>
  <c r="X2733" i="1" s="1"/>
  <c r="K2733" i="1"/>
  <c r="Q2733" i="1" s="1"/>
  <c r="I2733" i="1"/>
  <c r="U2733" i="1" s="1"/>
  <c r="G2733" i="1"/>
  <c r="R2733" i="1" s="1"/>
  <c r="O2732" i="1"/>
  <c r="AA2732" i="1" s="1"/>
  <c r="M2732" i="1"/>
  <c r="X2732" i="1" s="1"/>
  <c r="K2732" i="1"/>
  <c r="Q2732" i="1" s="1"/>
  <c r="I2732" i="1"/>
  <c r="U2732" i="1" s="1"/>
  <c r="G2732" i="1"/>
  <c r="R2732" i="1" s="1"/>
  <c r="O2731" i="1"/>
  <c r="AA2731" i="1" s="1"/>
  <c r="M2731" i="1"/>
  <c r="X2731" i="1" s="1"/>
  <c r="K2731" i="1"/>
  <c r="Q2731" i="1" s="1"/>
  <c r="I2731" i="1"/>
  <c r="U2731" i="1" s="1"/>
  <c r="G2731" i="1"/>
  <c r="R2731" i="1" s="1"/>
  <c r="O2730" i="1"/>
  <c r="AA2730" i="1" s="1"/>
  <c r="M2730" i="1"/>
  <c r="X2730" i="1" s="1"/>
  <c r="K2730" i="1"/>
  <c r="Q2730" i="1" s="1"/>
  <c r="I2730" i="1"/>
  <c r="U2730" i="1" s="1"/>
  <c r="G2730" i="1"/>
  <c r="R2730" i="1" s="1"/>
  <c r="O2729" i="1"/>
  <c r="AA2729" i="1" s="1"/>
  <c r="M2729" i="1"/>
  <c r="X2729" i="1" s="1"/>
  <c r="K2729" i="1"/>
  <c r="Q2729" i="1" s="1"/>
  <c r="I2729" i="1"/>
  <c r="U2729" i="1" s="1"/>
  <c r="G2729" i="1"/>
  <c r="R2729" i="1" s="1"/>
  <c r="O2728" i="1"/>
  <c r="AA2728" i="1" s="1"/>
  <c r="M2728" i="1"/>
  <c r="X2728" i="1" s="1"/>
  <c r="K2728" i="1"/>
  <c r="Q2728" i="1" s="1"/>
  <c r="I2728" i="1"/>
  <c r="U2728" i="1" s="1"/>
  <c r="G2728" i="1"/>
  <c r="R2728" i="1" s="1"/>
  <c r="O2727" i="1"/>
  <c r="AA2727" i="1" s="1"/>
  <c r="M2727" i="1"/>
  <c r="X2727" i="1" s="1"/>
  <c r="K2727" i="1"/>
  <c r="Q2727" i="1" s="1"/>
  <c r="I2727" i="1"/>
  <c r="U2727" i="1" s="1"/>
  <c r="G2727" i="1"/>
  <c r="R2727" i="1" s="1"/>
  <c r="O2726" i="1"/>
  <c r="AA2726" i="1" s="1"/>
  <c r="M2726" i="1"/>
  <c r="X2726" i="1" s="1"/>
  <c r="K2726" i="1"/>
  <c r="Q2726" i="1" s="1"/>
  <c r="I2726" i="1"/>
  <c r="U2726" i="1" s="1"/>
  <c r="G2726" i="1"/>
  <c r="R2726" i="1" s="1"/>
  <c r="O2725" i="1"/>
  <c r="AA2725" i="1" s="1"/>
  <c r="M2725" i="1"/>
  <c r="X2725" i="1" s="1"/>
  <c r="K2725" i="1"/>
  <c r="Q2725" i="1" s="1"/>
  <c r="I2725" i="1"/>
  <c r="U2725" i="1" s="1"/>
  <c r="G2725" i="1"/>
  <c r="R2725" i="1" s="1"/>
  <c r="O2724" i="1"/>
  <c r="AA2724" i="1" s="1"/>
  <c r="M2724" i="1"/>
  <c r="X2724" i="1" s="1"/>
  <c r="K2724" i="1"/>
  <c r="Q2724" i="1" s="1"/>
  <c r="I2724" i="1"/>
  <c r="U2724" i="1" s="1"/>
  <c r="G2724" i="1"/>
  <c r="R2724" i="1" s="1"/>
  <c r="O2723" i="1"/>
  <c r="AA2723" i="1" s="1"/>
  <c r="M2723" i="1"/>
  <c r="X2723" i="1" s="1"/>
  <c r="K2723" i="1"/>
  <c r="Q2723" i="1" s="1"/>
  <c r="I2723" i="1"/>
  <c r="U2723" i="1" s="1"/>
  <c r="G2723" i="1"/>
  <c r="R2723" i="1" s="1"/>
  <c r="O2722" i="1"/>
  <c r="AA2722" i="1" s="1"/>
  <c r="M2722" i="1"/>
  <c r="X2722" i="1" s="1"/>
  <c r="K2722" i="1"/>
  <c r="Q2722" i="1" s="1"/>
  <c r="I2722" i="1"/>
  <c r="U2722" i="1" s="1"/>
  <c r="G2722" i="1"/>
  <c r="R2722" i="1" s="1"/>
  <c r="O2721" i="1"/>
  <c r="AA2721" i="1" s="1"/>
  <c r="M2721" i="1"/>
  <c r="X2721" i="1" s="1"/>
  <c r="K2721" i="1"/>
  <c r="Q2721" i="1" s="1"/>
  <c r="I2721" i="1"/>
  <c r="U2721" i="1" s="1"/>
  <c r="G2721" i="1"/>
  <c r="R2721" i="1" s="1"/>
  <c r="O2720" i="1"/>
  <c r="AA2720" i="1" s="1"/>
  <c r="M2720" i="1"/>
  <c r="X2720" i="1" s="1"/>
  <c r="K2720" i="1"/>
  <c r="Q2720" i="1" s="1"/>
  <c r="I2720" i="1"/>
  <c r="U2720" i="1" s="1"/>
  <c r="G2720" i="1"/>
  <c r="R2720" i="1" s="1"/>
  <c r="O2719" i="1"/>
  <c r="AA2719" i="1" s="1"/>
  <c r="M2719" i="1"/>
  <c r="X2719" i="1" s="1"/>
  <c r="K2719" i="1"/>
  <c r="Q2719" i="1" s="1"/>
  <c r="I2719" i="1"/>
  <c r="U2719" i="1" s="1"/>
  <c r="G2719" i="1"/>
  <c r="R2719" i="1" s="1"/>
  <c r="O2718" i="1"/>
  <c r="AA2718" i="1" s="1"/>
  <c r="M2718" i="1"/>
  <c r="X2718" i="1" s="1"/>
  <c r="K2718" i="1"/>
  <c r="Q2718" i="1" s="1"/>
  <c r="I2718" i="1"/>
  <c r="U2718" i="1" s="1"/>
  <c r="G2718" i="1"/>
  <c r="R2718" i="1" s="1"/>
  <c r="O2717" i="1"/>
  <c r="AA2717" i="1" s="1"/>
  <c r="M2717" i="1"/>
  <c r="X2717" i="1" s="1"/>
  <c r="K2717" i="1"/>
  <c r="Q2717" i="1" s="1"/>
  <c r="I2717" i="1"/>
  <c r="U2717" i="1" s="1"/>
  <c r="G2717" i="1"/>
  <c r="R2717" i="1" s="1"/>
  <c r="O2716" i="1"/>
  <c r="AA2716" i="1" s="1"/>
  <c r="M2716" i="1"/>
  <c r="X2716" i="1" s="1"/>
  <c r="K2716" i="1"/>
  <c r="Q2716" i="1" s="1"/>
  <c r="I2716" i="1"/>
  <c r="U2716" i="1" s="1"/>
  <c r="G2716" i="1"/>
  <c r="R2716" i="1" s="1"/>
  <c r="O2715" i="1"/>
  <c r="AA2715" i="1" s="1"/>
  <c r="M2715" i="1"/>
  <c r="X2715" i="1" s="1"/>
  <c r="K2715" i="1"/>
  <c r="Q2715" i="1" s="1"/>
  <c r="I2715" i="1"/>
  <c r="U2715" i="1" s="1"/>
  <c r="G2715" i="1"/>
  <c r="R2715" i="1" s="1"/>
  <c r="O2714" i="1"/>
  <c r="AA2714" i="1" s="1"/>
  <c r="M2714" i="1"/>
  <c r="X2714" i="1" s="1"/>
  <c r="K2714" i="1"/>
  <c r="Q2714" i="1" s="1"/>
  <c r="I2714" i="1"/>
  <c r="U2714" i="1" s="1"/>
  <c r="G2714" i="1"/>
  <c r="R2714" i="1" s="1"/>
  <c r="O2713" i="1"/>
  <c r="AA2713" i="1" s="1"/>
  <c r="M2713" i="1"/>
  <c r="X2713" i="1" s="1"/>
  <c r="K2713" i="1"/>
  <c r="Q2713" i="1" s="1"/>
  <c r="I2713" i="1"/>
  <c r="U2713" i="1" s="1"/>
  <c r="G2713" i="1"/>
  <c r="R2713" i="1" s="1"/>
  <c r="O2712" i="1"/>
  <c r="AA2712" i="1" s="1"/>
  <c r="M2712" i="1"/>
  <c r="X2712" i="1" s="1"/>
  <c r="K2712" i="1"/>
  <c r="Q2712" i="1" s="1"/>
  <c r="I2712" i="1"/>
  <c r="U2712" i="1" s="1"/>
  <c r="G2712" i="1"/>
  <c r="R2712" i="1" s="1"/>
  <c r="O2711" i="1"/>
  <c r="AA2711" i="1" s="1"/>
  <c r="M2711" i="1"/>
  <c r="X2711" i="1" s="1"/>
  <c r="K2711" i="1"/>
  <c r="Q2711" i="1" s="1"/>
  <c r="I2711" i="1"/>
  <c r="U2711" i="1" s="1"/>
  <c r="G2711" i="1"/>
  <c r="R2711" i="1" s="1"/>
  <c r="O2710" i="1"/>
  <c r="AA2710" i="1" s="1"/>
  <c r="M2710" i="1"/>
  <c r="X2710" i="1" s="1"/>
  <c r="K2710" i="1"/>
  <c r="Q2710" i="1" s="1"/>
  <c r="I2710" i="1"/>
  <c r="U2710" i="1" s="1"/>
  <c r="G2710" i="1"/>
  <c r="R2710" i="1" s="1"/>
  <c r="O2709" i="1"/>
  <c r="AA2709" i="1" s="1"/>
  <c r="M2709" i="1"/>
  <c r="X2709" i="1" s="1"/>
  <c r="K2709" i="1"/>
  <c r="Q2709" i="1" s="1"/>
  <c r="I2709" i="1"/>
  <c r="U2709" i="1" s="1"/>
  <c r="G2709" i="1"/>
  <c r="R2709" i="1" s="1"/>
  <c r="O2708" i="1"/>
  <c r="AA2708" i="1" s="1"/>
  <c r="M2708" i="1"/>
  <c r="X2708" i="1" s="1"/>
  <c r="K2708" i="1"/>
  <c r="Q2708" i="1" s="1"/>
  <c r="I2708" i="1"/>
  <c r="U2708" i="1" s="1"/>
  <c r="G2708" i="1"/>
  <c r="R2708" i="1" s="1"/>
  <c r="O2707" i="1"/>
  <c r="AA2707" i="1" s="1"/>
  <c r="M2707" i="1"/>
  <c r="X2707" i="1" s="1"/>
  <c r="K2707" i="1"/>
  <c r="Q2707" i="1" s="1"/>
  <c r="I2707" i="1"/>
  <c r="U2707" i="1" s="1"/>
  <c r="G2707" i="1"/>
  <c r="R2707" i="1" s="1"/>
  <c r="O2706" i="1"/>
  <c r="AA2706" i="1" s="1"/>
  <c r="M2706" i="1"/>
  <c r="X2706" i="1" s="1"/>
  <c r="K2706" i="1"/>
  <c r="Q2706" i="1" s="1"/>
  <c r="I2706" i="1"/>
  <c r="U2706" i="1" s="1"/>
  <c r="G2706" i="1"/>
  <c r="R2706" i="1" s="1"/>
  <c r="O2705" i="1"/>
  <c r="AA2705" i="1" s="1"/>
  <c r="M2705" i="1"/>
  <c r="X2705" i="1" s="1"/>
  <c r="K2705" i="1"/>
  <c r="Q2705" i="1" s="1"/>
  <c r="I2705" i="1"/>
  <c r="U2705" i="1" s="1"/>
  <c r="G2705" i="1"/>
  <c r="R2705" i="1" s="1"/>
  <c r="O2704" i="1"/>
  <c r="AA2704" i="1" s="1"/>
  <c r="M2704" i="1"/>
  <c r="X2704" i="1" s="1"/>
  <c r="K2704" i="1"/>
  <c r="Q2704" i="1" s="1"/>
  <c r="I2704" i="1"/>
  <c r="U2704" i="1" s="1"/>
  <c r="G2704" i="1"/>
  <c r="R2704" i="1" s="1"/>
  <c r="O2703" i="1"/>
  <c r="AA2703" i="1" s="1"/>
  <c r="M2703" i="1"/>
  <c r="X2703" i="1" s="1"/>
  <c r="K2703" i="1"/>
  <c r="Q2703" i="1" s="1"/>
  <c r="I2703" i="1"/>
  <c r="U2703" i="1" s="1"/>
  <c r="G2703" i="1"/>
  <c r="R2703" i="1" s="1"/>
  <c r="O2702" i="1"/>
  <c r="AA2702" i="1" s="1"/>
  <c r="M2702" i="1"/>
  <c r="X2702" i="1" s="1"/>
  <c r="K2702" i="1"/>
  <c r="Q2702" i="1" s="1"/>
  <c r="I2702" i="1"/>
  <c r="U2702" i="1" s="1"/>
  <c r="G2702" i="1"/>
  <c r="R2702" i="1" s="1"/>
  <c r="O2701" i="1"/>
  <c r="AA2701" i="1" s="1"/>
  <c r="M2701" i="1"/>
  <c r="X2701" i="1" s="1"/>
  <c r="K2701" i="1"/>
  <c r="Q2701" i="1" s="1"/>
  <c r="I2701" i="1"/>
  <c r="U2701" i="1" s="1"/>
  <c r="G2701" i="1"/>
  <c r="R2701" i="1" s="1"/>
  <c r="O2700" i="1"/>
  <c r="AA2700" i="1" s="1"/>
  <c r="M2700" i="1"/>
  <c r="X2700" i="1" s="1"/>
  <c r="K2700" i="1"/>
  <c r="Q2700" i="1" s="1"/>
  <c r="I2700" i="1"/>
  <c r="U2700" i="1" s="1"/>
  <c r="G2700" i="1"/>
  <c r="R2700" i="1" s="1"/>
  <c r="O2699" i="1"/>
  <c r="AA2699" i="1" s="1"/>
  <c r="M2699" i="1"/>
  <c r="X2699" i="1" s="1"/>
  <c r="K2699" i="1"/>
  <c r="Q2699" i="1" s="1"/>
  <c r="I2699" i="1"/>
  <c r="U2699" i="1" s="1"/>
  <c r="G2699" i="1"/>
  <c r="R2699" i="1" s="1"/>
  <c r="O2698" i="1"/>
  <c r="AA2698" i="1" s="1"/>
  <c r="M2698" i="1"/>
  <c r="X2698" i="1" s="1"/>
  <c r="K2698" i="1"/>
  <c r="Q2698" i="1" s="1"/>
  <c r="I2698" i="1"/>
  <c r="U2698" i="1" s="1"/>
  <c r="G2698" i="1"/>
  <c r="R2698" i="1" s="1"/>
  <c r="O2697" i="1"/>
  <c r="AA2697" i="1" s="1"/>
  <c r="M2697" i="1"/>
  <c r="X2697" i="1" s="1"/>
  <c r="K2697" i="1"/>
  <c r="Q2697" i="1" s="1"/>
  <c r="I2697" i="1"/>
  <c r="U2697" i="1" s="1"/>
  <c r="G2697" i="1"/>
  <c r="R2697" i="1" s="1"/>
  <c r="O2696" i="1"/>
  <c r="AA2696" i="1" s="1"/>
  <c r="M2696" i="1"/>
  <c r="X2696" i="1" s="1"/>
  <c r="K2696" i="1"/>
  <c r="Q2696" i="1" s="1"/>
  <c r="I2696" i="1"/>
  <c r="U2696" i="1" s="1"/>
  <c r="G2696" i="1"/>
  <c r="R2696" i="1" s="1"/>
  <c r="O2695" i="1"/>
  <c r="AA2695" i="1" s="1"/>
  <c r="M2695" i="1"/>
  <c r="X2695" i="1" s="1"/>
  <c r="K2695" i="1"/>
  <c r="Q2695" i="1" s="1"/>
  <c r="I2695" i="1"/>
  <c r="U2695" i="1" s="1"/>
  <c r="G2695" i="1"/>
  <c r="R2695" i="1" s="1"/>
  <c r="O2694" i="1"/>
  <c r="AA2694" i="1" s="1"/>
  <c r="M2694" i="1"/>
  <c r="X2694" i="1" s="1"/>
  <c r="K2694" i="1"/>
  <c r="Q2694" i="1" s="1"/>
  <c r="I2694" i="1"/>
  <c r="U2694" i="1" s="1"/>
  <c r="G2694" i="1"/>
  <c r="R2694" i="1" s="1"/>
  <c r="O2693" i="1"/>
  <c r="AA2693" i="1" s="1"/>
  <c r="M2693" i="1"/>
  <c r="X2693" i="1" s="1"/>
  <c r="K2693" i="1"/>
  <c r="Q2693" i="1" s="1"/>
  <c r="I2693" i="1"/>
  <c r="U2693" i="1" s="1"/>
  <c r="G2693" i="1"/>
  <c r="R2693" i="1" s="1"/>
  <c r="O2692" i="1"/>
  <c r="AA2692" i="1" s="1"/>
  <c r="M2692" i="1"/>
  <c r="X2692" i="1" s="1"/>
  <c r="K2692" i="1"/>
  <c r="Q2692" i="1" s="1"/>
  <c r="I2692" i="1"/>
  <c r="U2692" i="1" s="1"/>
  <c r="G2692" i="1"/>
  <c r="R2692" i="1" s="1"/>
  <c r="O2691" i="1"/>
  <c r="AA2691" i="1" s="1"/>
  <c r="M2691" i="1"/>
  <c r="X2691" i="1" s="1"/>
  <c r="K2691" i="1"/>
  <c r="Q2691" i="1" s="1"/>
  <c r="I2691" i="1"/>
  <c r="U2691" i="1" s="1"/>
  <c r="G2691" i="1"/>
  <c r="R2691" i="1" s="1"/>
  <c r="O2690" i="1"/>
  <c r="AA2690" i="1" s="1"/>
  <c r="M2690" i="1"/>
  <c r="X2690" i="1" s="1"/>
  <c r="K2690" i="1"/>
  <c r="Q2690" i="1" s="1"/>
  <c r="I2690" i="1"/>
  <c r="U2690" i="1" s="1"/>
  <c r="G2690" i="1"/>
  <c r="R2690" i="1" s="1"/>
  <c r="O2689" i="1"/>
  <c r="AA2689" i="1" s="1"/>
  <c r="M2689" i="1"/>
  <c r="X2689" i="1" s="1"/>
  <c r="K2689" i="1"/>
  <c r="Q2689" i="1" s="1"/>
  <c r="I2689" i="1"/>
  <c r="U2689" i="1" s="1"/>
  <c r="G2689" i="1"/>
  <c r="R2689" i="1" s="1"/>
  <c r="O2688" i="1"/>
  <c r="AA2688" i="1" s="1"/>
  <c r="M2688" i="1"/>
  <c r="X2688" i="1" s="1"/>
  <c r="K2688" i="1"/>
  <c r="Q2688" i="1" s="1"/>
  <c r="I2688" i="1"/>
  <c r="U2688" i="1" s="1"/>
  <c r="G2688" i="1"/>
  <c r="R2688" i="1" s="1"/>
  <c r="O2687" i="1"/>
  <c r="AA2687" i="1" s="1"/>
  <c r="M2687" i="1"/>
  <c r="X2687" i="1" s="1"/>
  <c r="K2687" i="1"/>
  <c r="Q2687" i="1" s="1"/>
  <c r="I2687" i="1"/>
  <c r="U2687" i="1" s="1"/>
  <c r="G2687" i="1"/>
  <c r="R2687" i="1" s="1"/>
  <c r="O2686" i="1"/>
  <c r="AA2686" i="1" s="1"/>
  <c r="M2686" i="1"/>
  <c r="X2686" i="1" s="1"/>
  <c r="K2686" i="1"/>
  <c r="Q2686" i="1" s="1"/>
  <c r="I2686" i="1"/>
  <c r="U2686" i="1" s="1"/>
  <c r="G2686" i="1"/>
  <c r="R2686" i="1" s="1"/>
  <c r="O2685" i="1"/>
  <c r="AA2685" i="1" s="1"/>
  <c r="M2685" i="1"/>
  <c r="X2685" i="1" s="1"/>
  <c r="K2685" i="1"/>
  <c r="Q2685" i="1" s="1"/>
  <c r="I2685" i="1"/>
  <c r="U2685" i="1" s="1"/>
  <c r="G2685" i="1"/>
  <c r="R2685" i="1" s="1"/>
  <c r="O2684" i="1"/>
  <c r="AA2684" i="1" s="1"/>
  <c r="M2684" i="1"/>
  <c r="X2684" i="1" s="1"/>
  <c r="K2684" i="1"/>
  <c r="Q2684" i="1" s="1"/>
  <c r="I2684" i="1"/>
  <c r="U2684" i="1" s="1"/>
  <c r="G2684" i="1"/>
  <c r="R2684" i="1" s="1"/>
  <c r="O2683" i="1"/>
  <c r="AA2683" i="1" s="1"/>
  <c r="M2683" i="1"/>
  <c r="X2683" i="1" s="1"/>
  <c r="K2683" i="1"/>
  <c r="Q2683" i="1" s="1"/>
  <c r="I2683" i="1"/>
  <c r="U2683" i="1" s="1"/>
  <c r="G2683" i="1"/>
  <c r="R2683" i="1" s="1"/>
  <c r="O2682" i="1"/>
  <c r="AA2682" i="1" s="1"/>
  <c r="M2682" i="1"/>
  <c r="X2682" i="1" s="1"/>
  <c r="K2682" i="1"/>
  <c r="Q2682" i="1" s="1"/>
  <c r="I2682" i="1"/>
  <c r="U2682" i="1" s="1"/>
  <c r="G2682" i="1"/>
  <c r="R2682" i="1" s="1"/>
  <c r="O2681" i="1"/>
  <c r="AA2681" i="1" s="1"/>
  <c r="M2681" i="1"/>
  <c r="X2681" i="1" s="1"/>
  <c r="K2681" i="1"/>
  <c r="Q2681" i="1" s="1"/>
  <c r="I2681" i="1"/>
  <c r="U2681" i="1" s="1"/>
  <c r="G2681" i="1"/>
  <c r="R2681" i="1" s="1"/>
  <c r="O2680" i="1"/>
  <c r="AA2680" i="1" s="1"/>
  <c r="M2680" i="1"/>
  <c r="X2680" i="1" s="1"/>
  <c r="K2680" i="1"/>
  <c r="Q2680" i="1" s="1"/>
  <c r="I2680" i="1"/>
  <c r="U2680" i="1" s="1"/>
  <c r="G2680" i="1"/>
  <c r="R2680" i="1" s="1"/>
  <c r="O2679" i="1"/>
  <c r="AA2679" i="1" s="1"/>
  <c r="M2679" i="1"/>
  <c r="X2679" i="1" s="1"/>
  <c r="K2679" i="1"/>
  <c r="Q2679" i="1" s="1"/>
  <c r="I2679" i="1"/>
  <c r="U2679" i="1" s="1"/>
  <c r="G2679" i="1"/>
  <c r="R2679" i="1" s="1"/>
  <c r="O2678" i="1"/>
  <c r="AA2678" i="1" s="1"/>
  <c r="M2678" i="1"/>
  <c r="X2678" i="1" s="1"/>
  <c r="K2678" i="1"/>
  <c r="Q2678" i="1" s="1"/>
  <c r="I2678" i="1"/>
  <c r="U2678" i="1" s="1"/>
  <c r="G2678" i="1"/>
  <c r="R2678" i="1" s="1"/>
  <c r="O2677" i="1"/>
  <c r="AA2677" i="1" s="1"/>
  <c r="M2677" i="1"/>
  <c r="X2677" i="1" s="1"/>
  <c r="K2677" i="1"/>
  <c r="Q2677" i="1" s="1"/>
  <c r="I2677" i="1"/>
  <c r="U2677" i="1" s="1"/>
  <c r="G2677" i="1"/>
  <c r="R2677" i="1" s="1"/>
  <c r="O2676" i="1"/>
  <c r="AA2676" i="1" s="1"/>
  <c r="M2676" i="1"/>
  <c r="X2676" i="1" s="1"/>
  <c r="K2676" i="1"/>
  <c r="Q2676" i="1" s="1"/>
  <c r="I2676" i="1"/>
  <c r="U2676" i="1" s="1"/>
  <c r="G2676" i="1"/>
  <c r="R2676" i="1" s="1"/>
  <c r="O2675" i="1"/>
  <c r="AA2675" i="1" s="1"/>
  <c r="M2675" i="1"/>
  <c r="X2675" i="1" s="1"/>
  <c r="K2675" i="1"/>
  <c r="Q2675" i="1" s="1"/>
  <c r="I2675" i="1"/>
  <c r="U2675" i="1" s="1"/>
  <c r="G2675" i="1"/>
  <c r="R2675" i="1" s="1"/>
  <c r="O2674" i="1"/>
  <c r="AA2674" i="1" s="1"/>
  <c r="M2674" i="1"/>
  <c r="X2674" i="1" s="1"/>
  <c r="K2674" i="1"/>
  <c r="Q2674" i="1" s="1"/>
  <c r="I2674" i="1"/>
  <c r="U2674" i="1" s="1"/>
  <c r="G2674" i="1"/>
  <c r="R2674" i="1" s="1"/>
  <c r="O2673" i="1"/>
  <c r="AA2673" i="1" s="1"/>
  <c r="M2673" i="1"/>
  <c r="X2673" i="1" s="1"/>
  <c r="K2673" i="1"/>
  <c r="Q2673" i="1" s="1"/>
  <c r="I2673" i="1"/>
  <c r="U2673" i="1" s="1"/>
  <c r="G2673" i="1"/>
  <c r="R2673" i="1" s="1"/>
  <c r="O2672" i="1"/>
  <c r="AA2672" i="1" s="1"/>
  <c r="M2672" i="1"/>
  <c r="X2672" i="1" s="1"/>
  <c r="K2672" i="1"/>
  <c r="Q2672" i="1" s="1"/>
  <c r="I2672" i="1"/>
  <c r="U2672" i="1" s="1"/>
  <c r="G2672" i="1"/>
  <c r="R2672" i="1" s="1"/>
  <c r="O2671" i="1"/>
  <c r="AA2671" i="1" s="1"/>
  <c r="M2671" i="1"/>
  <c r="X2671" i="1" s="1"/>
  <c r="K2671" i="1"/>
  <c r="Q2671" i="1" s="1"/>
  <c r="I2671" i="1"/>
  <c r="U2671" i="1" s="1"/>
  <c r="G2671" i="1"/>
  <c r="R2671" i="1" s="1"/>
  <c r="O2670" i="1"/>
  <c r="AA2670" i="1" s="1"/>
  <c r="M2670" i="1"/>
  <c r="X2670" i="1" s="1"/>
  <c r="K2670" i="1"/>
  <c r="Q2670" i="1" s="1"/>
  <c r="I2670" i="1"/>
  <c r="U2670" i="1" s="1"/>
  <c r="G2670" i="1"/>
  <c r="R2670" i="1" s="1"/>
  <c r="O2669" i="1"/>
  <c r="AA2669" i="1" s="1"/>
  <c r="M2669" i="1"/>
  <c r="X2669" i="1" s="1"/>
  <c r="K2669" i="1"/>
  <c r="Q2669" i="1" s="1"/>
  <c r="I2669" i="1"/>
  <c r="U2669" i="1" s="1"/>
  <c r="G2669" i="1"/>
  <c r="R2669" i="1" s="1"/>
  <c r="O2668" i="1"/>
  <c r="AA2668" i="1" s="1"/>
  <c r="M2668" i="1"/>
  <c r="X2668" i="1" s="1"/>
  <c r="K2668" i="1"/>
  <c r="Q2668" i="1" s="1"/>
  <c r="I2668" i="1"/>
  <c r="U2668" i="1" s="1"/>
  <c r="G2668" i="1"/>
  <c r="R2668" i="1" s="1"/>
  <c r="O2667" i="1"/>
  <c r="AA2667" i="1" s="1"/>
  <c r="M2667" i="1"/>
  <c r="X2667" i="1" s="1"/>
  <c r="K2667" i="1"/>
  <c r="Q2667" i="1" s="1"/>
  <c r="I2667" i="1"/>
  <c r="U2667" i="1" s="1"/>
  <c r="G2667" i="1"/>
  <c r="R2667" i="1" s="1"/>
  <c r="O2666" i="1"/>
  <c r="AA2666" i="1" s="1"/>
  <c r="M2666" i="1"/>
  <c r="X2666" i="1" s="1"/>
  <c r="K2666" i="1"/>
  <c r="Q2666" i="1" s="1"/>
  <c r="I2666" i="1"/>
  <c r="U2666" i="1" s="1"/>
  <c r="G2666" i="1"/>
  <c r="R2666" i="1" s="1"/>
  <c r="O2665" i="1"/>
  <c r="AA2665" i="1" s="1"/>
  <c r="M2665" i="1"/>
  <c r="X2665" i="1" s="1"/>
  <c r="K2665" i="1"/>
  <c r="Q2665" i="1" s="1"/>
  <c r="I2665" i="1"/>
  <c r="U2665" i="1" s="1"/>
  <c r="G2665" i="1"/>
  <c r="R2665" i="1" s="1"/>
  <c r="O2664" i="1"/>
  <c r="AA2664" i="1" s="1"/>
  <c r="M2664" i="1"/>
  <c r="X2664" i="1" s="1"/>
  <c r="K2664" i="1"/>
  <c r="Q2664" i="1" s="1"/>
  <c r="I2664" i="1"/>
  <c r="U2664" i="1" s="1"/>
  <c r="G2664" i="1"/>
  <c r="R2664" i="1" s="1"/>
  <c r="O2663" i="1"/>
  <c r="AA2663" i="1" s="1"/>
  <c r="M2663" i="1"/>
  <c r="X2663" i="1" s="1"/>
  <c r="K2663" i="1"/>
  <c r="Q2663" i="1" s="1"/>
  <c r="I2663" i="1"/>
  <c r="U2663" i="1" s="1"/>
  <c r="G2663" i="1"/>
  <c r="R2663" i="1" s="1"/>
  <c r="O2662" i="1"/>
  <c r="AA2662" i="1" s="1"/>
  <c r="M2662" i="1"/>
  <c r="X2662" i="1" s="1"/>
  <c r="K2662" i="1"/>
  <c r="Q2662" i="1" s="1"/>
  <c r="I2662" i="1"/>
  <c r="U2662" i="1" s="1"/>
  <c r="G2662" i="1"/>
  <c r="R2662" i="1" s="1"/>
  <c r="O2661" i="1"/>
  <c r="AA2661" i="1" s="1"/>
  <c r="M2661" i="1"/>
  <c r="X2661" i="1" s="1"/>
  <c r="K2661" i="1"/>
  <c r="Q2661" i="1" s="1"/>
  <c r="I2661" i="1"/>
  <c r="U2661" i="1" s="1"/>
  <c r="G2661" i="1"/>
  <c r="R2661" i="1" s="1"/>
  <c r="O2660" i="1"/>
  <c r="AA2660" i="1" s="1"/>
  <c r="M2660" i="1"/>
  <c r="X2660" i="1" s="1"/>
  <c r="K2660" i="1"/>
  <c r="Q2660" i="1" s="1"/>
  <c r="I2660" i="1"/>
  <c r="U2660" i="1" s="1"/>
  <c r="G2660" i="1"/>
  <c r="R2660" i="1" s="1"/>
  <c r="O2659" i="1"/>
  <c r="AA2659" i="1" s="1"/>
  <c r="M2659" i="1"/>
  <c r="X2659" i="1" s="1"/>
  <c r="K2659" i="1"/>
  <c r="Q2659" i="1" s="1"/>
  <c r="I2659" i="1"/>
  <c r="U2659" i="1" s="1"/>
  <c r="G2659" i="1"/>
  <c r="R2659" i="1" s="1"/>
  <c r="O2658" i="1"/>
  <c r="AA2658" i="1" s="1"/>
  <c r="M2658" i="1"/>
  <c r="X2658" i="1" s="1"/>
  <c r="K2658" i="1"/>
  <c r="Q2658" i="1" s="1"/>
  <c r="I2658" i="1"/>
  <c r="U2658" i="1" s="1"/>
  <c r="G2658" i="1"/>
  <c r="R2658" i="1" s="1"/>
  <c r="O2657" i="1"/>
  <c r="AA2657" i="1" s="1"/>
  <c r="M2657" i="1"/>
  <c r="X2657" i="1" s="1"/>
  <c r="K2657" i="1"/>
  <c r="Q2657" i="1" s="1"/>
  <c r="I2657" i="1"/>
  <c r="U2657" i="1" s="1"/>
  <c r="G2657" i="1"/>
  <c r="R2657" i="1" s="1"/>
  <c r="O2656" i="1"/>
  <c r="AA2656" i="1" s="1"/>
  <c r="M2656" i="1"/>
  <c r="X2656" i="1" s="1"/>
  <c r="K2656" i="1"/>
  <c r="Q2656" i="1" s="1"/>
  <c r="I2656" i="1"/>
  <c r="U2656" i="1" s="1"/>
  <c r="G2656" i="1"/>
  <c r="R2656" i="1" s="1"/>
  <c r="O2655" i="1"/>
  <c r="AA2655" i="1" s="1"/>
  <c r="M2655" i="1"/>
  <c r="X2655" i="1" s="1"/>
  <c r="K2655" i="1"/>
  <c r="Q2655" i="1" s="1"/>
  <c r="I2655" i="1"/>
  <c r="U2655" i="1" s="1"/>
  <c r="G2655" i="1"/>
  <c r="R2655" i="1" s="1"/>
  <c r="O2654" i="1"/>
  <c r="AA2654" i="1" s="1"/>
  <c r="M2654" i="1"/>
  <c r="X2654" i="1" s="1"/>
  <c r="K2654" i="1"/>
  <c r="Q2654" i="1" s="1"/>
  <c r="I2654" i="1"/>
  <c r="U2654" i="1" s="1"/>
  <c r="G2654" i="1"/>
  <c r="R2654" i="1" s="1"/>
  <c r="O2653" i="1"/>
  <c r="AA2653" i="1" s="1"/>
  <c r="M2653" i="1"/>
  <c r="X2653" i="1" s="1"/>
  <c r="K2653" i="1"/>
  <c r="Q2653" i="1" s="1"/>
  <c r="I2653" i="1"/>
  <c r="U2653" i="1" s="1"/>
  <c r="G2653" i="1"/>
  <c r="R2653" i="1" s="1"/>
  <c r="O2652" i="1"/>
  <c r="AA2652" i="1" s="1"/>
  <c r="M2652" i="1"/>
  <c r="X2652" i="1" s="1"/>
  <c r="K2652" i="1"/>
  <c r="Q2652" i="1" s="1"/>
  <c r="I2652" i="1"/>
  <c r="U2652" i="1" s="1"/>
  <c r="G2652" i="1"/>
  <c r="R2652" i="1" s="1"/>
  <c r="O2651" i="1"/>
  <c r="AA2651" i="1" s="1"/>
  <c r="M2651" i="1"/>
  <c r="X2651" i="1" s="1"/>
  <c r="K2651" i="1"/>
  <c r="Q2651" i="1" s="1"/>
  <c r="I2651" i="1"/>
  <c r="U2651" i="1" s="1"/>
  <c r="G2651" i="1"/>
  <c r="R2651" i="1" s="1"/>
  <c r="O2650" i="1"/>
  <c r="AA2650" i="1" s="1"/>
  <c r="M2650" i="1"/>
  <c r="X2650" i="1" s="1"/>
  <c r="K2650" i="1"/>
  <c r="Q2650" i="1" s="1"/>
  <c r="I2650" i="1"/>
  <c r="U2650" i="1" s="1"/>
  <c r="G2650" i="1"/>
  <c r="R2650" i="1" s="1"/>
  <c r="O2649" i="1"/>
  <c r="AA2649" i="1" s="1"/>
  <c r="M2649" i="1"/>
  <c r="X2649" i="1" s="1"/>
  <c r="K2649" i="1"/>
  <c r="Q2649" i="1" s="1"/>
  <c r="I2649" i="1"/>
  <c r="U2649" i="1" s="1"/>
  <c r="G2649" i="1"/>
  <c r="R2649" i="1" s="1"/>
  <c r="O2648" i="1"/>
  <c r="AA2648" i="1" s="1"/>
  <c r="M2648" i="1"/>
  <c r="X2648" i="1" s="1"/>
  <c r="K2648" i="1"/>
  <c r="Q2648" i="1" s="1"/>
  <c r="I2648" i="1"/>
  <c r="U2648" i="1" s="1"/>
  <c r="G2648" i="1"/>
  <c r="R2648" i="1" s="1"/>
  <c r="O2647" i="1"/>
  <c r="AA2647" i="1" s="1"/>
  <c r="M2647" i="1"/>
  <c r="X2647" i="1" s="1"/>
  <c r="K2647" i="1"/>
  <c r="Q2647" i="1" s="1"/>
  <c r="I2647" i="1"/>
  <c r="U2647" i="1" s="1"/>
  <c r="G2647" i="1"/>
  <c r="R2647" i="1" s="1"/>
  <c r="O2646" i="1"/>
  <c r="AA2646" i="1" s="1"/>
  <c r="M2646" i="1"/>
  <c r="X2646" i="1" s="1"/>
  <c r="K2646" i="1"/>
  <c r="Q2646" i="1" s="1"/>
  <c r="I2646" i="1"/>
  <c r="U2646" i="1" s="1"/>
  <c r="G2646" i="1"/>
  <c r="R2646" i="1" s="1"/>
  <c r="O2645" i="1"/>
  <c r="AA2645" i="1" s="1"/>
  <c r="M2645" i="1"/>
  <c r="X2645" i="1" s="1"/>
  <c r="K2645" i="1"/>
  <c r="Q2645" i="1" s="1"/>
  <c r="I2645" i="1"/>
  <c r="U2645" i="1" s="1"/>
  <c r="G2645" i="1"/>
  <c r="R2645" i="1" s="1"/>
  <c r="O2644" i="1"/>
  <c r="AA2644" i="1" s="1"/>
  <c r="M2644" i="1"/>
  <c r="X2644" i="1" s="1"/>
  <c r="K2644" i="1"/>
  <c r="Q2644" i="1" s="1"/>
  <c r="I2644" i="1"/>
  <c r="U2644" i="1" s="1"/>
  <c r="G2644" i="1"/>
  <c r="R2644" i="1" s="1"/>
  <c r="O2643" i="1"/>
  <c r="AA2643" i="1" s="1"/>
  <c r="M2643" i="1"/>
  <c r="X2643" i="1" s="1"/>
  <c r="K2643" i="1"/>
  <c r="Q2643" i="1" s="1"/>
  <c r="I2643" i="1"/>
  <c r="U2643" i="1" s="1"/>
  <c r="G2643" i="1"/>
  <c r="R2643" i="1" s="1"/>
  <c r="O2642" i="1"/>
  <c r="AA2642" i="1" s="1"/>
  <c r="M2642" i="1"/>
  <c r="X2642" i="1" s="1"/>
  <c r="K2642" i="1"/>
  <c r="Q2642" i="1" s="1"/>
  <c r="I2642" i="1"/>
  <c r="U2642" i="1" s="1"/>
  <c r="G2642" i="1"/>
  <c r="R2642" i="1" s="1"/>
  <c r="O2641" i="1"/>
  <c r="AA2641" i="1" s="1"/>
  <c r="M2641" i="1"/>
  <c r="X2641" i="1" s="1"/>
  <c r="K2641" i="1"/>
  <c r="Q2641" i="1" s="1"/>
  <c r="I2641" i="1"/>
  <c r="U2641" i="1" s="1"/>
  <c r="G2641" i="1"/>
  <c r="R2641" i="1" s="1"/>
  <c r="O2640" i="1"/>
  <c r="AA2640" i="1" s="1"/>
  <c r="M2640" i="1"/>
  <c r="X2640" i="1" s="1"/>
  <c r="K2640" i="1"/>
  <c r="Q2640" i="1" s="1"/>
  <c r="I2640" i="1"/>
  <c r="U2640" i="1" s="1"/>
  <c r="G2640" i="1"/>
  <c r="R2640" i="1" s="1"/>
  <c r="O2639" i="1"/>
  <c r="AA2639" i="1" s="1"/>
  <c r="M2639" i="1"/>
  <c r="X2639" i="1" s="1"/>
  <c r="K2639" i="1"/>
  <c r="Q2639" i="1" s="1"/>
  <c r="I2639" i="1"/>
  <c r="U2639" i="1" s="1"/>
  <c r="G2639" i="1"/>
  <c r="R2639" i="1" s="1"/>
  <c r="O2638" i="1"/>
  <c r="AA2638" i="1" s="1"/>
  <c r="M2638" i="1"/>
  <c r="X2638" i="1" s="1"/>
  <c r="K2638" i="1"/>
  <c r="Q2638" i="1" s="1"/>
  <c r="I2638" i="1"/>
  <c r="U2638" i="1" s="1"/>
  <c r="G2638" i="1"/>
  <c r="R2638" i="1" s="1"/>
  <c r="O2637" i="1"/>
  <c r="AA2637" i="1" s="1"/>
  <c r="M2637" i="1"/>
  <c r="X2637" i="1" s="1"/>
  <c r="K2637" i="1"/>
  <c r="Q2637" i="1" s="1"/>
  <c r="I2637" i="1"/>
  <c r="U2637" i="1" s="1"/>
  <c r="G2637" i="1"/>
  <c r="R2637" i="1" s="1"/>
  <c r="O2636" i="1"/>
  <c r="AA2636" i="1" s="1"/>
  <c r="M2636" i="1"/>
  <c r="X2636" i="1" s="1"/>
  <c r="K2636" i="1"/>
  <c r="Q2636" i="1" s="1"/>
  <c r="I2636" i="1"/>
  <c r="U2636" i="1" s="1"/>
  <c r="G2636" i="1"/>
  <c r="R2636" i="1" s="1"/>
  <c r="O2635" i="1"/>
  <c r="AA2635" i="1" s="1"/>
  <c r="M2635" i="1"/>
  <c r="X2635" i="1" s="1"/>
  <c r="K2635" i="1"/>
  <c r="Q2635" i="1" s="1"/>
  <c r="I2635" i="1"/>
  <c r="U2635" i="1" s="1"/>
  <c r="G2635" i="1"/>
  <c r="R2635" i="1" s="1"/>
  <c r="O2634" i="1"/>
  <c r="AA2634" i="1" s="1"/>
  <c r="M2634" i="1"/>
  <c r="X2634" i="1" s="1"/>
  <c r="K2634" i="1"/>
  <c r="Q2634" i="1" s="1"/>
  <c r="I2634" i="1"/>
  <c r="U2634" i="1" s="1"/>
  <c r="G2634" i="1"/>
  <c r="R2634" i="1" s="1"/>
  <c r="O2633" i="1"/>
  <c r="AA2633" i="1" s="1"/>
  <c r="M2633" i="1"/>
  <c r="X2633" i="1" s="1"/>
  <c r="K2633" i="1"/>
  <c r="Q2633" i="1" s="1"/>
  <c r="I2633" i="1"/>
  <c r="U2633" i="1" s="1"/>
  <c r="G2633" i="1"/>
  <c r="R2633" i="1" s="1"/>
  <c r="O2632" i="1"/>
  <c r="AA2632" i="1" s="1"/>
  <c r="M2632" i="1"/>
  <c r="X2632" i="1" s="1"/>
  <c r="K2632" i="1"/>
  <c r="Q2632" i="1" s="1"/>
  <c r="I2632" i="1"/>
  <c r="U2632" i="1" s="1"/>
  <c r="G2632" i="1"/>
  <c r="R2632" i="1" s="1"/>
  <c r="O2631" i="1"/>
  <c r="AA2631" i="1" s="1"/>
  <c r="M2631" i="1"/>
  <c r="X2631" i="1" s="1"/>
  <c r="K2631" i="1"/>
  <c r="Q2631" i="1" s="1"/>
  <c r="I2631" i="1"/>
  <c r="U2631" i="1" s="1"/>
  <c r="G2631" i="1"/>
  <c r="R2631" i="1" s="1"/>
  <c r="O2630" i="1"/>
  <c r="AA2630" i="1" s="1"/>
  <c r="M2630" i="1"/>
  <c r="X2630" i="1" s="1"/>
  <c r="K2630" i="1"/>
  <c r="Q2630" i="1" s="1"/>
  <c r="I2630" i="1"/>
  <c r="U2630" i="1" s="1"/>
  <c r="G2630" i="1"/>
  <c r="R2630" i="1" s="1"/>
  <c r="O2629" i="1"/>
  <c r="AA2629" i="1" s="1"/>
  <c r="M2629" i="1"/>
  <c r="X2629" i="1" s="1"/>
  <c r="K2629" i="1"/>
  <c r="Q2629" i="1" s="1"/>
  <c r="I2629" i="1"/>
  <c r="U2629" i="1" s="1"/>
  <c r="G2629" i="1"/>
  <c r="R2629" i="1" s="1"/>
  <c r="O2628" i="1"/>
  <c r="AA2628" i="1" s="1"/>
  <c r="M2628" i="1"/>
  <c r="X2628" i="1" s="1"/>
  <c r="K2628" i="1"/>
  <c r="Q2628" i="1" s="1"/>
  <c r="I2628" i="1"/>
  <c r="U2628" i="1" s="1"/>
  <c r="G2628" i="1"/>
  <c r="R2628" i="1" s="1"/>
  <c r="O2627" i="1"/>
  <c r="AA2627" i="1" s="1"/>
  <c r="M2627" i="1"/>
  <c r="X2627" i="1" s="1"/>
  <c r="K2627" i="1"/>
  <c r="Q2627" i="1" s="1"/>
  <c r="I2627" i="1"/>
  <c r="U2627" i="1" s="1"/>
  <c r="G2627" i="1"/>
  <c r="R2627" i="1" s="1"/>
  <c r="O2626" i="1"/>
  <c r="AA2626" i="1" s="1"/>
  <c r="M2626" i="1"/>
  <c r="X2626" i="1" s="1"/>
  <c r="K2626" i="1"/>
  <c r="Q2626" i="1" s="1"/>
  <c r="I2626" i="1"/>
  <c r="U2626" i="1" s="1"/>
  <c r="G2626" i="1"/>
  <c r="R2626" i="1" s="1"/>
  <c r="O2625" i="1"/>
  <c r="AA2625" i="1" s="1"/>
  <c r="M2625" i="1"/>
  <c r="X2625" i="1" s="1"/>
  <c r="K2625" i="1"/>
  <c r="Q2625" i="1" s="1"/>
  <c r="I2625" i="1"/>
  <c r="U2625" i="1" s="1"/>
  <c r="G2625" i="1"/>
  <c r="R2625" i="1" s="1"/>
  <c r="O2624" i="1"/>
  <c r="AA2624" i="1" s="1"/>
  <c r="M2624" i="1"/>
  <c r="X2624" i="1" s="1"/>
  <c r="K2624" i="1"/>
  <c r="Q2624" i="1" s="1"/>
  <c r="I2624" i="1"/>
  <c r="U2624" i="1" s="1"/>
  <c r="G2624" i="1"/>
  <c r="R2624" i="1" s="1"/>
  <c r="O2623" i="1"/>
  <c r="AA2623" i="1" s="1"/>
  <c r="M2623" i="1"/>
  <c r="X2623" i="1" s="1"/>
  <c r="K2623" i="1"/>
  <c r="Q2623" i="1" s="1"/>
  <c r="I2623" i="1"/>
  <c r="U2623" i="1" s="1"/>
  <c r="G2623" i="1"/>
  <c r="R2623" i="1" s="1"/>
  <c r="O2622" i="1"/>
  <c r="AA2622" i="1" s="1"/>
  <c r="M2622" i="1"/>
  <c r="X2622" i="1" s="1"/>
  <c r="K2622" i="1"/>
  <c r="Q2622" i="1" s="1"/>
  <c r="I2622" i="1"/>
  <c r="U2622" i="1" s="1"/>
  <c r="G2622" i="1"/>
  <c r="R2622" i="1" s="1"/>
  <c r="O2621" i="1"/>
  <c r="AA2621" i="1" s="1"/>
  <c r="M2621" i="1"/>
  <c r="X2621" i="1" s="1"/>
  <c r="K2621" i="1"/>
  <c r="Q2621" i="1" s="1"/>
  <c r="I2621" i="1"/>
  <c r="U2621" i="1" s="1"/>
  <c r="G2621" i="1"/>
  <c r="R2621" i="1" s="1"/>
  <c r="O2620" i="1"/>
  <c r="AA2620" i="1" s="1"/>
  <c r="M2620" i="1"/>
  <c r="X2620" i="1" s="1"/>
  <c r="K2620" i="1"/>
  <c r="Q2620" i="1" s="1"/>
  <c r="I2620" i="1"/>
  <c r="U2620" i="1" s="1"/>
  <c r="G2620" i="1"/>
  <c r="R2620" i="1" s="1"/>
  <c r="O2619" i="1"/>
  <c r="AA2619" i="1" s="1"/>
  <c r="M2619" i="1"/>
  <c r="X2619" i="1" s="1"/>
  <c r="K2619" i="1"/>
  <c r="Q2619" i="1" s="1"/>
  <c r="I2619" i="1"/>
  <c r="U2619" i="1" s="1"/>
  <c r="G2619" i="1"/>
  <c r="R2619" i="1" s="1"/>
  <c r="O2618" i="1"/>
  <c r="AA2618" i="1" s="1"/>
  <c r="M2618" i="1"/>
  <c r="X2618" i="1" s="1"/>
  <c r="K2618" i="1"/>
  <c r="Q2618" i="1" s="1"/>
  <c r="I2618" i="1"/>
  <c r="U2618" i="1" s="1"/>
  <c r="G2618" i="1"/>
  <c r="R2618" i="1" s="1"/>
  <c r="O2617" i="1"/>
  <c r="AA2617" i="1" s="1"/>
  <c r="M2617" i="1"/>
  <c r="X2617" i="1" s="1"/>
  <c r="K2617" i="1"/>
  <c r="Q2617" i="1" s="1"/>
  <c r="I2617" i="1"/>
  <c r="U2617" i="1" s="1"/>
  <c r="G2617" i="1"/>
  <c r="R2617" i="1" s="1"/>
  <c r="O2616" i="1"/>
  <c r="AA2616" i="1" s="1"/>
  <c r="M2616" i="1"/>
  <c r="X2616" i="1" s="1"/>
  <c r="K2616" i="1"/>
  <c r="Q2616" i="1" s="1"/>
  <c r="I2616" i="1"/>
  <c r="U2616" i="1" s="1"/>
  <c r="G2616" i="1"/>
  <c r="R2616" i="1" s="1"/>
  <c r="O2615" i="1"/>
  <c r="AA2615" i="1" s="1"/>
  <c r="M2615" i="1"/>
  <c r="X2615" i="1" s="1"/>
  <c r="K2615" i="1"/>
  <c r="Q2615" i="1" s="1"/>
  <c r="I2615" i="1"/>
  <c r="U2615" i="1" s="1"/>
  <c r="G2615" i="1"/>
  <c r="R2615" i="1" s="1"/>
  <c r="O2614" i="1"/>
  <c r="AA2614" i="1" s="1"/>
  <c r="M2614" i="1"/>
  <c r="X2614" i="1" s="1"/>
  <c r="K2614" i="1"/>
  <c r="Q2614" i="1" s="1"/>
  <c r="I2614" i="1"/>
  <c r="U2614" i="1" s="1"/>
  <c r="G2614" i="1"/>
  <c r="R2614" i="1" s="1"/>
  <c r="O2613" i="1"/>
  <c r="AA2613" i="1" s="1"/>
  <c r="M2613" i="1"/>
  <c r="X2613" i="1" s="1"/>
  <c r="K2613" i="1"/>
  <c r="Q2613" i="1" s="1"/>
  <c r="I2613" i="1"/>
  <c r="U2613" i="1" s="1"/>
  <c r="G2613" i="1"/>
  <c r="R2613" i="1" s="1"/>
  <c r="O2612" i="1"/>
  <c r="AA2612" i="1" s="1"/>
  <c r="M2612" i="1"/>
  <c r="X2612" i="1" s="1"/>
  <c r="K2612" i="1"/>
  <c r="Q2612" i="1" s="1"/>
  <c r="I2612" i="1"/>
  <c r="U2612" i="1" s="1"/>
  <c r="G2612" i="1"/>
  <c r="R2612" i="1" s="1"/>
  <c r="O2611" i="1"/>
  <c r="AA2611" i="1" s="1"/>
  <c r="M2611" i="1"/>
  <c r="X2611" i="1" s="1"/>
  <c r="K2611" i="1"/>
  <c r="Q2611" i="1" s="1"/>
  <c r="I2611" i="1"/>
  <c r="U2611" i="1" s="1"/>
  <c r="G2611" i="1"/>
  <c r="R2611" i="1" s="1"/>
  <c r="O2610" i="1"/>
  <c r="AA2610" i="1" s="1"/>
  <c r="M2610" i="1"/>
  <c r="X2610" i="1" s="1"/>
  <c r="K2610" i="1"/>
  <c r="Q2610" i="1" s="1"/>
  <c r="I2610" i="1"/>
  <c r="U2610" i="1" s="1"/>
  <c r="G2610" i="1"/>
  <c r="R2610" i="1" s="1"/>
  <c r="O2609" i="1"/>
  <c r="AA2609" i="1" s="1"/>
  <c r="M2609" i="1"/>
  <c r="X2609" i="1" s="1"/>
  <c r="K2609" i="1"/>
  <c r="Q2609" i="1" s="1"/>
  <c r="I2609" i="1"/>
  <c r="U2609" i="1" s="1"/>
  <c r="G2609" i="1"/>
  <c r="R2609" i="1" s="1"/>
  <c r="O2608" i="1"/>
  <c r="AA2608" i="1" s="1"/>
  <c r="M2608" i="1"/>
  <c r="X2608" i="1" s="1"/>
  <c r="K2608" i="1"/>
  <c r="Q2608" i="1" s="1"/>
  <c r="I2608" i="1"/>
  <c r="U2608" i="1" s="1"/>
  <c r="G2608" i="1"/>
  <c r="R2608" i="1" s="1"/>
  <c r="O2607" i="1"/>
  <c r="AA2607" i="1" s="1"/>
  <c r="M2607" i="1"/>
  <c r="X2607" i="1" s="1"/>
  <c r="K2607" i="1"/>
  <c r="Q2607" i="1" s="1"/>
  <c r="I2607" i="1"/>
  <c r="U2607" i="1" s="1"/>
  <c r="G2607" i="1"/>
  <c r="R2607" i="1" s="1"/>
  <c r="O2606" i="1"/>
  <c r="AA2606" i="1" s="1"/>
  <c r="M2606" i="1"/>
  <c r="X2606" i="1" s="1"/>
  <c r="K2606" i="1"/>
  <c r="Q2606" i="1" s="1"/>
  <c r="I2606" i="1"/>
  <c r="U2606" i="1" s="1"/>
  <c r="G2606" i="1"/>
  <c r="R2606" i="1" s="1"/>
  <c r="O2605" i="1"/>
  <c r="AA2605" i="1" s="1"/>
  <c r="M2605" i="1"/>
  <c r="X2605" i="1" s="1"/>
  <c r="K2605" i="1"/>
  <c r="Q2605" i="1" s="1"/>
  <c r="I2605" i="1"/>
  <c r="U2605" i="1" s="1"/>
  <c r="G2605" i="1"/>
  <c r="R2605" i="1" s="1"/>
  <c r="O2604" i="1"/>
  <c r="AA2604" i="1" s="1"/>
  <c r="M2604" i="1"/>
  <c r="X2604" i="1" s="1"/>
  <c r="K2604" i="1"/>
  <c r="Q2604" i="1" s="1"/>
  <c r="I2604" i="1"/>
  <c r="U2604" i="1" s="1"/>
  <c r="G2604" i="1"/>
  <c r="R2604" i="1" s="1"/>
  <c r="O2603" i="1"/>
  <c r="AA2603" i="1" s="1"/>
  <c r="M2603" i="1"/>
  <c r="X2603" i="1" s="1"/>
  <c r="K2603" i="1"/>
  <c r="Q2603" i="1" s="1"/>
  <c r="I2603" i="1"/>
  <c r="U2603" i="1" s="1"/>
  <c r="G2603" i="1"/>
  <c r="R2603" i="1" s="1"/>
  <c r="O2602" i="1"/>
  <c r="AA2602" i="1" s="1"/>
  <c r="M2602" i="1"/>
  <c r="X2602" i="1" s="1"/>
  <c r="K2602" i="1"/>
  <c r="Q2602" i="1" s="1"/>
  <c r="I2602" i="1"/>
  <c r="U2602" i="1" s="1"/>
  <c r="G2602" i="1"/>
  <c r="R2602" i="1" s="1"/>
  <c r="O2601" i="1"/>
  <c r="AA2601" i="1" s="1"/>
  <c r="M2601" i="1"/>
  <c r="X2601" i="1" s="1"/>
  <c r="K2601" i="1"/>
  <c r="Q2601" i="1" s="1"/>
  <c r="I2601" i="1"/>
  <c r="U2601" i="1" s="1"/>
  <c r="G2601" i="1"/>
  <c r="R2601" i="1" s="1"/>
  <c r="O2600" i="1"/>
  <c r="AA2600" i="1" s="1"/>
  <c r="M2600" i="1"/>
  <c r="X2600" i="1" s="1"/>
  <c r="K2600" i="1"/>
  <c r="Q2600" i="1" s="1"/>
  <c r="I2600" i="1"/>
  <c r="U2600" i="1" s="1"/>
  <c r="G2600" i="1"/>
  <c r="R2600" i="1" s="1"/>
  <c r="O2599" i="1"/>
  <c r="AA2599" i="1" s="1"/>
  <c r="M2599" i="1"/>
  <c r="X2599" i="1" s="1"/>
  <c r="K2599" i="1"/>
  <c r="Q2599" i="1" s="1"/>
  <c r="I2599" i="1"/>
  <c r="U2599" i="1" s="1"/>
  <c r="G2599" i="1"/>
  <c r="R2599" i="1" s="1"/>
  <c r="O2598" i="1"/>
  <c r="AA2598" i="1" s="1"/>
  <c r="M2598" i="1"/>
  <c r="X2598" i="1" s="1"/>
  <c r="K2598" i="1"/>
  <c r="Q2598" i="1" s="1"/>
  <c r="I2598" i="1"/>
  <c r="U2598" i="1" s="1"/>
  <c r="G2598" i="1"/>
  <c r="R2598" i="1" s="1"/>
  <c r="O2597" i="1"/>
  <c r="AA2597" i="1" s="1"/>
  <c r="M2597" i="1"/>
  <c r="X2597" i="1" s="1"/>
  <c r="K2597" i="1"/>
  <c r="Q2597" i="1" s="1"/>
  <c r="I2597" i="1"/>
  <c r="U2597" i="1" s="1"/>
  <c r="G2597" i="1"/>
  <c r="R2597" i="1" s="1"/>
  <c r="O2596" i="1"/>
  <c r="AA2596" i="1" s="1"/>
  <c r="M2596" i="1"/>
  <c r="X2596" i="1" s="1"/>
  <c r="K2596" i="1"/>
  <c r="Q2596" i="1" s="1"/>
  <c r="I2596" i="1"/>
  <c r="U2596" i="1" s="1"/>
  <c r="G2596" i="1"/>
  <c r="R2596" i="1" s="1"/>
  <c r="O2595" i="1"/>
  <c r="AA2595" i="1" s="1"/>
  <c r="M2595" i="1"/>
  <c r="X2595" i="1" s="1"/>
  <c r="K2595" i="1"/>
  <c r="Q2595" i="1" s="1"/>
  <c r="I2595" i="1"/>
  <c r="U2595" i="1" s="1"/>
  <c r="G2595" i="1"/>
  <c r="R2595" i="1" s="1"/>
  <c r="O2594" i="1"/>
  <c r="AA2594" i="1" s="1"/>
  <c r="M2594" i="1"/>
  <c r="X2594" i="1" s="1"/>
  <c r="K2594" i="1"/>
  <c r="Q2594" i="1" s="1"/>
  <c r="I2594" i="1"/>
  <c r="U2594" i="1" s="1"/>
  <c r="G2594" i="1"/>
  <c r="R2594" i="1" s="1"/>
  <c r="O2593" i="1"/>
  <c r="AA2593" i="1" s="1"/>
  <c r="M2593" i="1"/>
  <c r="X2593" i="1" s="1"/>
  <c r="K2593" i="1"/>
  <c r="Q2593" i="1" s="1"/>
  <c r="I2593" i="1"/>
  <c r="U2593" i="1" s="1"/>
  <c r="G2593" i="1"/>
  <c r="R2593" i="1" s="1"/>
  <c r="O2592" i="1"/>
  <c r="AA2592" i="1" s="1"/>
  <c r="M2592" i="1"/>
  <c r="X2592" i="1" s="1"/>
  <c r="K2592" i="1"/>
  <c r="Q2592" i="1" s="1"/>
  <c r="I2592" i="1"/>
  <c r="U2592" i="1" s="1"/>
  <c r="G2592" i="1"/>
  <c r="R2592" i="1" s="1"/>
  <c r="O2591" i="1"/>
  <c r="AA2591" i="1" s="1"/>
  <c r="M2591" i="1"/>
  <c r="X2591" i="1" s="1"/>
  <c r="K2591" i="1"/>
  <c r="Q2591" i="1" s="1"/>
  <c r="I2591" i="1"/>
  <c r="U2591" i="1" s="1"/>
  <c r="G2591" i="1"/>
  <c r="R2591" i="1" s="1"/>
  <c r="O2590" i="1"/>
  <c r="AA2590" i="1" s="1"/>
  <c r="M2590" i="1"/>
  <c r="X2590" i="1" s="1"/>
  <c r="K2590" i="1"/>
  <c r="Q2590" i="1" s="1"/>
  <c r="I2590" i="1"/>
  <c r="U2590" i="1" s="1"/>
  <c r="G2590" i="1"/>
  <c r="R2590" i="1" s="1"/>
  <c r="O2589" i="1"/>
  <c r="AA2589" i="1" s="1"/>
  <c r="M2589" i="1"/>
  <c r="X2589" i="1" s="1"/>
  <c r="K2589" i="1"/>
  <c r="Q2589" i="1" s="1"/>
  <c r="I2589" i="1"/>
  <c r="U2589" i="1" s="1"/>
  <c r="G2589" i="1"/>
  <c r="R2589" i="1" s="1"/>
  <c r="O2588" i="1"/>
  <c r="AA2588" i="1" s="1"/>
  <c r="M2588" i="1"/>
  <c r="X2588" i="1" s="1"/>
  <c r="K2588" i="1"/>
  <c r="Q2588" i="1" s="1"/>
  <c r="I2588" i="1"/>
  <c r="U2588" i="1" s="1"/>
  <c r="G2588" i="1"/>
  <c r="R2588" i="1" s="1"/>
  <c r="O2587" i="1"/>
  <c r="AA2587" i="1" s="1"/>
  <c r="M2587" i="1"/>
  <c r="X2587" i="1" s="1"/>
  <c r="K2587" i="1"/>
  <c r="Q2587" i="1" s="1"/>
  <c r="I2587" i="1"/>
  <c r="U2587" i="1" s="1"/>
  <c r="G2587" i="1"/>
  <c r="R2587" i="1" s="1"/>
  <c r="O2586" i="1"/>
  <c r="AA2586" i="1" s="1"/>
  <c r="M2586" i="1"/>
  <c r="X2586" i="1" s="1"/>
  <c r="K2586" i="1"/>
  <c r="Q2586" i="1" s="1"/>
  <c r="I2586" i="1"/>
  <c r="U2586" i="1" s="1"/>
  <c r="G2586" i="1"/>
  <c r="R2586" i="1" s="1"/>
  <c r="O2585" i="1"/>
  <c r="AA2585" i="1" s="1"/>
  <c r="M2585" i="1"/>
  <c r="X2585" i="1" s="1"/>
  <c r="K2585" i="1"/>
  <c r="Q2585" i="1" s="1"/>
  <c r="I2585" i="1"/>
  <c r="U2585" i="1" s="1"/>
  <c r="G2585" i="1"/>
  <c r="R2585" i="1" s="1"/>
  <c r="O2584" i="1"/>
  <c r="AA2584" i="1" s="1"/>
  <c r="M2584" i="1"/>
  <c r="X2584" i="1" s="1"/>
  <c r="K2584" i="1"/>
  <c r="Q2584" i="1" s="1"/>
  <c r="I2584" i="1"/>
  <c r="U2584" i="1" s="1"/>
  <c r="G2584" i="1"/>
  <c r="R2584" i="1" s="1"/>
  <c r="O2583" i="1"/>
  <c r="AA2583" i="1" s="1"/>
  <c r="M2583" i="1"/>
  <c r="X2583" i="1" s="1"/>
  <c r="K2583" i="1"/>
  <c r="Q2583" i="1" s="1"/>
  <c r="I2583" i="1"/>
  <c r="U2583" i="1" s="1"/>
  <c r="G2583" i="1"/>
  <c r="R2583" i="1" s="1"/>
  <c r="O2582" i="1"/>
  <c r="AA2582" i="1" s="1"/>
  <c r="M2582" i="1"/>
  <c r="X2582" i="1" s="1"/>
  <c r="K2582" i="1"/>
  <c r="Q2582" i="1" s="1"/>
  <c r="I2582" i="1"/>
  <c r="U2582" i="1" s="1"/>
  <c r="G2582" i="1"/>
  <c r="R2582" i="1" s="1"/>
  <c r="O2581" i="1"/>
  <c r="AA2581" i="1" s="1"/>
  <c r="M2581" i="1"/>
  <c r="X2581" i="1" s="1"/>
  <c r="K2581" i="1"/>
  <c r="Q2581" i="1" s="1"/>
  <c r="I2581" i="1"/>
  <c r="U2581" i="1" s="1"/>
  <c r="G2581" i="1"/>
  <c r="R2581" i="1" s="1"/>
  <c r="O2580" i="1"/>
  <c r="AA2580" i="1" s="1"/>
  <c r="M2580" i="1"/>
  <c r="X2580" i="1" s="1"/>
  <c r="K2580" i="1"/>
  <c r="Q2580" i="1" s="1"/>
  <c r="I2580" i="1"/>
  <c r="U2580" i="1" s="1"/>
  <c r="G2580" i="1"/>
  <c r="R2580" i="1" s="1"/>
  <c r="O2579" i="1"/>
  <c r="AA2579" i="1" s="1"/>
  <c r="M2579" i="1"/>
  <c r="X2579" i="1" s="1"/>
  <c r="K2579" i="1"/>
  <c r="Q2579" i="1" s="1"/>
  <c r="I2579" i="1"/>
  <c r="U2579" i="1" s="1"/>
  <c r="G2579" i="1"/>
  <c r="R2579" i="1" s="1"/>
  <c r="O2578" i="1"/>
  <c r="AA2578" i="1" s="1"/>
  <c r="M2578" i="1"/>
  <c r="X2578" i="1" s="1"/>
  <c r="K2578" i="1"/>
  <c r="Q2578" i="1" s="1"/>
  <c r="I2578" i="1"/>
  <c r="U2578" i="1" s="1"/>
  <c r="G2578" i="1"/>
  <c r="R2578" i="1" s="1"/>
  <c r="O2577" i="1"/>
  <c r="AA2577" i="1" s="1"/>
  <c r="M2577" i="1"/>
  <c r="X2577" i="1" s="1"/>
  <c r="K2577" i="1"/>
  <c r="Q2577" i="1" s="1"/>
  <c r="I2577" i="1"/>
  <c r="U2577" i="1" s="1"/>
  <c r="G2577" i="1"/>
  <c r="R2577" i="1" s="1"/>
  <c r="O2576" i="1"/>
  <c r="AA2576" i="1" s="1"/>
  <c r="M2576" i="1"/>
  <c r="X2576" i="1" s="1"/>
  <c r="K2576" i="1"/>
  <c r="Q2576" i="1" s="1"/>
  <c r="I2576" i="1"/>
  <c r="U2576" i="1" s="1"/>
  <c r="G2576" i="1"/>
  <c r="R2576" i="1" s="1"/>
  <c r="O2575" i="1"/>
  <c r="AA2575" i="1" s="1"/>
  <c r="M2575" i="1"/>
  <c r="X2575" i="1" s="1"/>
  <c r="K2575" i="1"/>
  <c r="Q2575" i="1" s="1"/>
  <c r="I2575" i="1"/>
  <c r="U2575" i="1" s="1"/>
  <c r="G2575" i="1"/>
  <c r="R2575" i="1" s="1"/>
  <c r="O2574" i="1"/>
  <c r="AA2574" i="1" s="1"/>
  <c r="M2574" i="1"/>
  <c r="X2574" i="1" s="1"/>
  <c r="K2574" i="1"/>
  <c r="Q2574" i="1" s="1"/>
  <c r="I2574" i="1"/>
  <c r="U2574" i="1" s="1"/>
  <c r="G2574" i="1"/>
  <c r="R2574" i="1" s="1"/>
  <c r="O2573" i="1"/>
  <c r="AA2573" i="1" s="1"/>
  <c r="M2573" i="1"/>
  <c r="X2573" i="1" s="1"/>
  <c r="K2573" i="1"/>
  <c r="Q2573" i="1" s="1"/>
  <c r="I2573" i="1"/>
  <c r="U2573" i="1" s="1"/>
  <c r="G2573" i="1"/>
  <c r="R2573" i="1" s="1"/>
  <c r="O2572" i="1"/>
  <c r="AA2572" i="1" s="1"/>
  <c r="M2572" i="1"/>
  <c r="X2572" i="1" s="1"/>
  <c r="K2572" i="1"/>
  <c r="Q2572" i="1" s="1"/>
  <c r="I2572" i="1"/>
  <c r="U2572" i="1" s="1"/>
  <c r="G2572" i="1"/>
  <c r="R2572" i="1" s="1"/>
  <c r="O2571" i="1"/>
  <c r="AA2571" i="1" s="1"/>
  <c r="M2571" i="1"/>
  <c r="X2571" i="1" s="1"/>
  <c r="K2571" i="1"/>
  <c r="Q2571" i="1" s="1"/>
  <c r="I2571" i="1"/>
  <c r="U2571" i="1" s="1"/>
  <c r="G2571" i="1"/>
  <c r="R2571" i="1" s="1"/>
  <c r="O2570" i="1"/>
  <c r="AA2570" i="1" s="1"/>
  <c r="M2570" i="1"/>
  <c r="X2570" i="1" s="1"/>
  <c r="K2570" i="1"/>
  <c r="Q2570" i="1" s="1"/>
  <c r="I2570" i="1"/>
  <c r="U2570" i="1" s="1"/>
  <c r="G2570" i="1"/>
  <c r="R2570" i="1" s="1"/>
  <c r="O2569" i="1"/>
  <c r="AA2569" i="1" s="1"/>
  <c r="M2569" i="1"/>
  <c r="X2569" i="1" s="1"/>
  <c r="K2569" i="1"/>
  <c r="Q2569" i="1" s="1"/>
  <c r="I2569" i="1"/>
  <c r="U2569" i="1" s="1"/>
  <c r="G2569" i="1"/>
  <c r="R2569" i="1" s="1"/>
  <c r="O2568" i="1"/>
  <c r="AA2568" i="1" s="1"/>
  <c r="M2568" i="1"/>
  <c r="X2568" i="1" s="1"/>
  <c r="K2568" i="1"/>
  <c r="Q2568" i="1" s="1"/>
  <c r="I2568" i="1"/>
  <c r="U2568" i="1" s="1"/>
  <c r="G2568" i="1"/>
  <c r="R2568" i="1" s="1"/>
  <c r="O2567" i="1"/>
  <c r="AA2567" i="1" s="1"/>
  <c r="M2567" i="1"/>
  <c r="X2567" i="1" s="1"/>
  <c r="K2567" i="1"/>
  <c r="Q2567" i="1" s="1"/>
  <c r="I2567" i="1"/>
  <c r="U2567" i="1" s="1"/>
  <c r="G2567" i="1"/>
  <c r="R2567" i="1" s="1"/>
  <c r="O2566" i="1"/>
  <c r="AA2566" i="1" s="1"/>
  <c r="M2566" i="1"/>
  <c r="X2566" i="1" s="1"/>
  <c r="K2566" i="1"/>
  <c r="Q2566" i="1" s="1"/>
  <c r="I2566" i="1"/>
  <c r="U2566" i="1" s="1"/>
  <c r="G2566" i="1"/>
  <c r="R2566" i="1" s="1"/>
  <c r="O2565" i="1"/>
  <c r="AA2565" i="1" s="1"/>
  <c r="M2565" i="1"/>
  <c r="X2565" i="1" s="1"/>
  <c r="K2565" i="1"/>
  <c r="Q2565" i="1" s="1"/>
  <c r="I2565" i="1"/>
  <c r="U2565" i="1" s="1"/>
  <c r="G2565" i="1"/>
  <c r="R2565" i="1" s="1"/>
  <c r="O2564" i="1"/>
  <c r="AA2564" i="1" s="1"/>
  <c r="M2564" i="1"/>
  <c r="X2564" i="1" s="1"/>
  <c r="K2564" i="1"/>
  <c r="Q2564" i="1" s="1"/>
  <c r="I2564" i="1"/>
  <c r="U2564" i="1" s="1"/>
  <c r="G2564" i="1"/>
  <c r="R2564" i="1" s="1"/>
  <c r="O2563" i="1"/>
  <c r="AA2563" i="1" s="1"/>
  <c r="M2563" i="1"/>
  <c r="X2563" i="1" s="1"/>
  <c r="K2563" i="1"/>
  <c r="Q2563" i="1" s="1"/>
  <c r="I2563" i="1"/>
  <c r="U2563" i="1" s="1"/>
  <c r="G2563" i="1"/>
  <c r="R2563" i="1" s="1"/>
  <c r="O2562" i="1"/>
  <c r="AA2562" i="1" s="1"/>
  <c r="M2562" i="1"/>
  <c r="X2562" i="1" s="1"/>
  <c r="K2562" i="1"/>
  <c r="Q2562" i="1" s="1"/>
  <c r="I2562" i="1"/>
  <c r="U2562" i="1" s="1"/>
  <c r="G2562" i="1"/>
  <c r="R2562" i="1" s="1"/>
  <c r="O2561" i="1"/>
  <c r="AA2561" i="1" s="1"/>
  <c r="M2561" i="1"/>
  <c r="X2561" i="1" s="1"/>
  <c r="K2561" i="1"/>
  <c r="Q2561" i="1" s="1"/>
  <c r="I2561" i="1"/>
  <c r="U2561" i="1" s="1"/>
  <c r="G2561" i="1"/>
  <c r="R2561" i="1" s="1"/>
  <c r="O2560" i="1"/>
  <c r="AA2560" i="1" s="1"/>
  <c r="M2560" i="1"/>
  <c r="X2560" i="1" s="1"/>
  <c r="K2560" i="1"/>
  <c r="Q2560" i="1" s="1"/>
  <c r="I2560" i="1"/>
  <c r="U2560" i="1" s="1"/>
  <c r="G2560" i="1"/>
  <c r="R2560" i="1" s="1"/>
  <c r="O2559" i="1"/>
  <c r="AA2559" i="1" s="1"/>
  <c r="M2559" i="1"/>
  <c r="X2559" i="1" s="1"/>
  <c r="K2559" i="1"/>
  <c r="Q2559" i="1" s="1"/>
  <c r="I2559" i="1"/>
  <c r="U2559" i="1" s="1"/>
  <c r="G2559" i="1"/>
  <c r="R2559" i="1" s="1"/>
  <c r="O2558" i="1"/>
  <c r="AA2558" i="1" s="1"/>
  <c r="M2558" i="1"/>
  <c r="X2558" i="1" s="1"/>
  <c r="K2558" i="1"/>
  <c r="Q2558" i="1" s="1"/>
  <c r="I2558" i="1"/>
  <c r="U2558" i="1" s="1"/>
  <c r="G2558" i="1"/>
  <c r="R2558" i="1" s="1"/>
  <c r="O2557" i="1"/>
  <c r="AA2557" i="1" s="1"/>
  <c r="M2557" i="1"/>
  <c r="X2557" i="1" s="1"/>
  <c r="K2557" i="1"/>
  <c r="Q2557" i="1" s="1"/>
  <c r="I2557" i="1"/>
  <c r="U2557" i="1" s="1"/>
  <c r="G2557" i="1"/>
  <c r="R2557" i="1" s="1"/>
  <c r="O2556" i="1"/>
  <c r="AA2556" i="1" s="1"/>
  <c r="M2556" i="1"/>
  <c r="X2556" i="1" s="1"/>
  <c r="K2556" i="1"/>
  <c r="Q2556" i="1" s="1"/>
  <c r="I2556" i="1"/>
  <c r="U2556" i="1" s="1"/>
  <c r="G2556" i="1"/>
  <c r="R2556" i="1" s="1"/>
  <c r="O2555" i="1"/>
  <c r="AA2555" i="1" s="1"/>
  <c r="M2555" i="1"/>
  <c r="X2555" i="1" s="1"/>
  <c r="K2555" i="1"/>
  <c r="Q2555" i="1" s="1"/>
  <c r="I2555" i="1"/>
  <c r="U2555" i="1" s="1"/>
  <c r="G2555" i="1"/>
  <c r="R2555" i="1" s="1"/>
  <c r="O2554" i="1"/>
  <c r="AA2554" i="1" s="1"/>
  <c r="M2554" i="1"/>
  <c r="X2554" i="1" s="1"/>
  <c r="K2554" i="1"/>
  <c r="Q2554" i="1" s="1"/>
  <c r="I2554" i="1"/>
  <c r="U2554" i="1" s="1"/>
  <c r="G2554" i="1"/>
  <c r="R2554" i="1" s="1"/>
  <c r="O2553" i="1"/>
  <c r="AA2553" i="1" s="1"/>
  <c r="M2553" i="1"/>
  <c r="X2553" i="1" s="1"/>
  <c r="K2553" i="1"/>
  <c r="Q2553" i="1" s="1"/>
  <c r="I2553" i="1"/>
  <c r="U2553" i="1" s="1"/>
  <c r="G2553" i="1"/>
  <c r="R2553" i="1" s="1"/>
  <c r="O2552" i="1"/>
  <c r="AA2552" i="1" s="1"/>
  <c r="M2552" i="1"/>
  <c r="X2552" i="1" s="1"/>
  <c r="K2552" i="1"/>
  <c r="Q2552" i="1" s="1"/>
  <c r="I2552" i="1"/>
  <c r="U2552" i="1" s="1"/>
  <c r="G2552" i="1"/>
  <c r="R2552" i="1" s="1"/>
  <c r="O2551" i="1"/>
  <c r="AA2551" i="1" s="1"/>
  <c r="M2551" i="1"/>
  <c r="X2551" i="1" s="1"/>
  <c r="K2551" i="1"/>
  <c r="Q2551" i="1" s="1"/>
  <c r="I2551" i="1"/>
  <c r="U2551" i="1" s="1"/>
  <c r="G2551" i="1"/>
  <c r="R2551" i="1" s="1"/>
  <c r="O2550" i="1"/>
  <c r="AA2550" i="1" s="1"/>
  <c r="M2550" i="1"/>
  <c r="X2550" i="1" s="1"/>
  <c r="K2550" i="1"/>
  <c r="Q2550" i="1" s="1"/>
  <c r="I2550" i="1"/>
  <c r="U2550" i="1" s="1"/>
  <c r="G2550" i="1"/>
  <c r="R2550" i="1" s="1"/>
  <c r="O2549" i="1"/>
  <c r="AA2549" i="1" s="1"/>
  <c r="M2549" i="1"/>
  <c r="X2549" i="1" s="1"/>
  <c r="K2549" i="1"/>
  <c r="Q2549" i="1" s="1"/>
  <c r="I2549" i="1"/>
  <c r="U2549" i="1" s="1"/>
  <c r="G2549" i="1"/>
  <c r="R2549" i="1" s="1"/>
  <c r="O2548" i="1"/>
  <c r="AA2548" i="1" s="1"/>
  <c r="M2548" i="1"/>
  <c r="X2548" i="1" s="1"/>
  <c r="K2548" i="1"/>
  <c r="Q2548" i="1" s="1"/>
  <c r="I2548" i="1"/>
  <c r="U2548" i="1" s="1"/>
  <c r="G2548" i="1"/>
  <c r="R2548" i="1" s="1"/>
  <c r="O2547" i="1"/>
  <c r="AA2547" i="1" s="1"/>
  <c r="M2547" i="1"/>
  <c r="X2547" i="1" s="1"/>
  <c r="K2547" i="1"/>
  <c r="Q2547" i="1" s="1"/>
  <c r="I2547" i="1"/>
  <c r="U2547" i="1" s="1"/>
  <c r="G2547" i="1"/>
  <c r="R2547" i="1" s="1"/>
  <c r="O2546" i="1"/>
  <c r="AA2546" i="1" s="1"/>
  <c r="M2546" i="1"/>
  <c r="X2546" i="1" s="1"/>
  <c r="K2546" i="1"/>
  <c r="Q2546" i="1" s="1"/>
  <c r="I2546" i="1"/>
  <c r="U2546" i="1" s="1"/>
  <c r="G2546" i="1"/>
  <c r="R2546" i="1" s="1"/>
  <c r="O2545" i="1"/>
  <c r="AA2545" i="1" s="1"/>
  <c r="M2545" i="1"/>
  <c r="X2545" i="1" s="1"/>
  <c r="K2545" i="1"/>
  <c r="Q2545" i="1" s="1"/>
  <c r="I2545" i="1"/>
  <c r="U2545" i="1" s="1"/>
  <c r="G2545" i="1"/>
  <c r="R2545" i="1" s="1"/>
  <c r="O2544" i="1"/>
  <c r="AA2544" i="1" s="1"/>
  <c r="M2544" i="1"/>
  <c r="X2544" i="1" s="1"/>
  <c r="K2544" i="1"/>
  <c r="Q2544" i="1" s="1"/>
  <c r="I2544" i="1"/>
  <c r="U2544" i="1" s="1"/>
  <c r="G2544" i="1"/>
  <c r="R2544" i="1" s="1"/>
  <c r="O2543" i="1"/>
  <c r="AA2543" i="1" s="1"/>
  <c r="M2543" i="1"/>
  <c r="X2543" i="1" s="1"/>
  <c r="K2543" i="1"/>
  <c r="Q2543" i="1" s="1"/>
  <c r="I2543" i="1"/>
  <c r="U2543" i="1" s="1"/>
  <c r="G2543" i="1"/>
  <c r="R2543" i="1" s="1"/>
  <c r="O2542" i="1"/>
  <c r="AA2542" i="1" s="1"/>
  <c r="M2542" i="1"/>
  <c r="X2542" i="1" s="1"/>
  <c r="K2542" i="1"/>
  <c r="Q2542" i="1" s="1"/>
  <c r="I2542" i="1"/>
  <c r="U2542" i="1" s="1"/>
  <c r="G2542" i="1"/>
  <c r="R2542" i="1" s="1"/>
  <c r="O2541" i="1"/>
  <c r="AA2541" i="1" s="1"/>
  <c r="M2541" i="1"/>
  <c r="X2541" i="1" s="1"/>
  <c r="K2541" i="1"/>
  <c r="Q2541" i="1" s="1"/>
  <c r="I2541" i="1"/>
  <c r="U2541" i="1" s="1"/>
  <c r="G2541" i="1"/>
  <c r="R2541" i="1" s="1"/>
  <c r="O2540" i="1"/>
  <c r="AA2540" i="1" s="1"/>
  <c r="M2540" i="1"/>
  <c r="X2540" i="1" s="1"/>
  <c r="K2540" i="1"/>
  <c r="Q2540" i="1" s="1"/>
  <c r="I2540" i="1"/>
  <c r="U2540" i="1" s="1"/>
  <c r="G2540" i="1"/>
  <c r="R2540" i="1" s="1"/>
  <c r="O2539" i="1"/>
  <c r="AA2539" i="1" s="1"/>
  <c r="M2539" i="1"/>
  <c r="X2539" i="1" s="1"/>
  <c r="K2539" i="1"/>
  <c r="Q2539" i="1" s="1"/>
  <c r="I2539" i="1"/>
  <c r="U2539" i="1" s="1"/>
  <c r="G2539" i="1"/>
  <c r="R2539" i="1" s="1"/>
  <c r="O2538" i="1"/>
  <c r="AA2538" i="1" s="1"/>
  <c r="M2538" i="1"/>
  <c r="X2538" i="1" s="1"/>
  <c r="K2538" i="1"/>
  <c r="Q2538" i="1" s="1"/>
  <c r="I2538" i="1"/>
  <c r="U2538" i="1" s="1"/>
  <c r="G2538" i="1"/>
  <c r="R2538" i="1" s="1"/>
  <c r="O2537" i="1"/>
  <c r="AA2537" i="1" s="1"/>
  <c r="M2537" i="1"/>
  <c r="X2537" i="1" s="1"/>
  <c r="K2537" i="1"/>
  <c r="Q2537" i="1" s="1"/>
  <c r="I2537" i="1"/>
  <c r="U2537" i="1" s="1"/>
  <c r="G2537" i="1"/>
  <c r="R2537" i="1" s="1"/>
  <c r="O2536" i="1"/>
  <c r="AA2536" i="1" s="1"/>
  <c r="M2536" i="1"/>
  <c r="X2536" i="1" s="1"/>
  <c r="K2536" i="1"/>
  <c r="Q2536" i="1" s="1"/>
  <c r="I2536" i="1"/>
  <c r="U2536" i="1" s="1"/>
  <c r="G2536" i="1"/>
  <c r="R2536" i="1" s="1"/>
  <c r="O2535" i="1"/>
  <c r="AA2535" i="1" s="1"/>
  <c r="M2535" i="1"/>
  <c r="X2535" i="1" s="1"/>
  <c r="K2535" i="1"/>
  <c r="Q2535" i="1" s="1"/>
  <c r="I2535" i="1"/>
  <c r="U2535" i="1" s="1"/>
  <c r="G2535" i="1"/>
  <c r="R2535" i="1" s="1"/>
  <c r="O2534" i="1"/>
  <c r="AA2534" i="1" s="1"/>
  <c r="M2534" i="1"/>
  <c r="X2534" i="1" s="1"/>
  <c r="K2534" i="1"/>
  <c r="Q2534" i="1" s="1"/>
  <c r="I2534" i="1"/>
  <c r="U2534" i="1" s="1"/>
  <c r="G2534" i="1"/>
  <c r="R2534" i="1" s="1"/>
  <c r="O2533" i="1"/>
  <c r="AA2533" i="1" s="1"/>
  <c r="M2533" i="1"/>
  <c r="X2533" i="1" s="1"/>
  <c r="K2533" i="1"/>
  <c r="Q2533" i="1" s="1"/>
  <c r="I2533" i="1"/>
  <c r="U2533" i="1" s="1"/>
  <c r="G2533" i="1"/>
  <c r="R2533" i="1" s="1"/>
  <c r="O2532" i="1"/>
  <c r="AA2532" i="1" s="1"/>
  <c r="M2532" i="1"/>
  <c r="X2532" i="1" s="1"/>
  <c r="K2532" i="1"/>
  <c r="Q2532" i="1" s="1"/>
  <c r="I2532" i="1"/>
  <c r="U2532" i="1" s="1"/>
  <c r="G2532" i="1"/>
  <c r="R2532" i="1" s="1"/>
  <c r="O2531" i="1"/>
  <c r="AA2531" i="1" s="1"/>
  <c r="M2531" i="1"/>
  <c r="X2531" i="1" s="1"/>
  <c r="K2531" i="1"/>
  <c r="Q2531" i="1" s="1"/>
  <c r="I2531" i="1"/>
  <c r="U2531" i="1" s="1"/>
  <c r="G2531" i="1"/>
  <c r="R2531" i="1" s="1"/>
  <c r="O2530" i="1"/>
  <c r="AA2530" i="1" s="1"/>
  <c r="M2530" i="1"/>
  <c r="X2530" i="1" s="1"/>
  <c r="K2530" i="1"/>
  <c r="Q2530" i="1" s="1"/>
  <c r="I2530" i="1"/>
  <c r="U2530" i="1" s="1"/>
  <c r="G2530" i="1"/>
  <c r="R2530" i="1" s="1"/>
  <c r="O2529" i="1"/>
  <c r="AA2529" i="1" s="1"/>
  <c r="M2529" i="1"/>
  <c r="X2529" i="1" s="1"/>
  <c r="K2529" i="1"/>
  <c r="Q2529" i="1" s="1"/>
  <c r="I2529" i="1"/>
  <c r="U2529" i="1" s="1"/>
  <c r="G2529" i="1"/>
  <c r="R2529" i="1" s="1"/>
  <c r="O2528" i="1"/>
  <c r="AA2528" i="1" s="1"/>
  <c r="M2528" i="1"/>
  <c r="X2528" i="1" s="1"/>
  <c r="K2528" i="1"/>
  <c r="Q2528" i="1" s="1"/>
  <c r="I2528" i="1"/>
  <c r="U2528" i="1" s="1"/>
  <c r="G2528" i="1"/>
  <c r="R2528" i="1" s="1"/>
  <c r="O2527" i="1"/>
  <c r="AA2527" i="1" s="1"/>
  <c r="M2527" i="1"/>
  <c r="X2527" i="1" s="1"/>
  <c r="K2527" i="1"/>
  <c r="Q2527" i="1" s="1"/>
  <c r="I2527" i="1"/>
  <c r="U2527" i="1" s="1"/>
  <c r="G2527" i="1"/>
  <c r="R2527" i="1" s="1"/>
  <c r="O2526" i="1"/>
  <c r="AA2526" i="1" s="1"/>
  <c r="M2526" i="1"/>
  <c r="X2526" i="1" s="1"/>
  <c r="K2526" i="1"/>
  <c r="Q2526" i="1" s="1"/>
  <c r="I2526" i="1"/>
  <c r="U2526" i="1" s="1"/>
  <c r="G2526" i="1"/>
  <c r="R2526" i="1" s="1"/>
  <c r="O2525" i="1"/>
  <c r="AA2525" i="1" s="1"/>
  <c r="M2525" i="1"/>
  <c r="X2525" i="1" s="1"/>
  <c r="K2525" i="1"/>
  <c r="Q2525" i="1" s="1"/>
  <c r="I2525" i="1"/>
  <c r="U2525" i="1" s="1"/>
  <c r="G2525" i="1"/>
  <c r="R2525" i="1" s="1"/>
  <c r="O2524" i="1"/>
  <c r="AA2524" i="1" s="1"/>
  <c r="M2524" i="1"/>
  <c r="X2524" i="1" s="1"/>
  <c r="K2524" i="1"/>
  <c r="Q2524" i="1" s="1"/>
  <c r="I2524" i="1"/>
  <c r="U2524" i="1" s="1"/>
  <c r="G2524" i="1"/>
  <c r="R2524" i="1" s="1"/>
  <c r="O2523" i="1"/>
  <c r="AA2523" i="1" s="1"/>
  <c r="M2523" i="1"/>
  <c r="X2523" i="1" s="1"/>
  <c r="K2523" i="1"/>
  <c r="Q2523" i="1" s="1"/>
  <c r="I2523" i="1"/>
  <c r="U2523" i="1" s="1"/>
  <c r="G2523" i="1"/>
  <c r="R2523" i="1" s="1"/>
  <c r="O2522" i="1"/>
  <c r="AA2522" i="1" s="1"/>
  <c r="M2522" i="1"/>
  <c r="X2522" i="1" s="1"/>
  <c r="K2522" i="1"/>
  <c r="Q2522" i="1" s="1"/>
  <c r="I2522" i="1"/>
  <c r="U2522" i="1" s="1"/>
  <c r="G2522" i="1"/>
  <c r="R2522" i="1" s="1"/>
  <c r="O2521" i="1"/>
  <c r="AA2521" i="1" s="1"/>
  <c r="M2521" i="1"/>
  <c r="X2521" i="1" s="1"/>
  <c r="K2521" i="1"/>
  <c r="Q2521" i="1" s="1"/>
  <c r="I2521" i="1"/>
  <c r="U2521" i="1" s="1"/>
  <c r="G2521" i="1"/>
  <c r="R2521" i="1" s="1"/>
  <c r="O2520" i="1"/>
  <c r="AA2520" i="1" s="1"/>
  <c r="M2520" i="1"/>
  <c r="X2520" i="1" s="1"/>
  <c r="K2520" i="1"/>
  <c r="Q2520" i="1" s="1"/>
  <c r="I2520" i="1"/>
  <c r="U2520" i="1" s="1"/>
  <c r="G2520" i="1"/>
  <c r="R2520" i="1" s="1"/>
  <c r="O2519" i="1"/>
  <c r="AA2519" i="1" s="1"/>
  <c r="M2519" i="1"/>
  <c r="X2519" i="1" s="1"/>
  <c r="K2519" i="1"/>
  <c r="Q2519" i="1" s="1"/>
  <c r="I2519" i="1"/>
  <c r="U2519" i="1" s="1"/>
  <c r="G2519" i="1"/>
  <c r="R2519" i="1" s="1"/>
  <c r="O2518" i="1"/>
  <c r="AA2518" i="1" s="1"/>
  <c r="M2518" i="1"/>
  <c r="X2518" i="1" s="1"/>
  <c r="K2518" i="1"/>
  <c r="Q2518" i="1" s="1"/>
  <c r="I2518" i="1"/>
  <c r="U2518" i="1" s="1"/>
  <c r="G2518" i="1"/>
  <c r="R2518" i="1" s="1"/>
  <c r="O2517" i="1"/>
  <c r="AA2517" i="1" s="1"/>
  <c r="M2517" i="1"/>
  <c r="X2517" i="1" s="1"/>
  <c r="K2517" i="1"/>
  <c r="Q2517" i="1" s="1"/>
  <c r="I2517" i="1"/>
  <c r="U2517" i="1" s="1"/>
  <c r="G2517" i="1"/>
  <c r="R2517" i="1" s="1"/>
  <c r="O2516" i="1"/>
  <c r="AA2516" i="1" s="1"/>
  <c r="M2516" i="1"/>
  <c r="X2516" i="1" s="1"/>
  <c r="K2516" i="1"/>
  <c r="Q2516" i="1" s="1"/>
  <c r="I2516" i="1"/>
  <c r="U2516" i="1" s="1"/>
  <c r="G2516" i="1"/>
  <c r="R2516" i="1" s="1"/>
  <c r="O2515" i="1"/>
  <c r="AA2515" i="1" s="1"/>
  <c r="M2515" i="1"/>
  <c r="X2515" i="1" s="1"/>
  <c r="K2515" i="1"/>
  <c r="Q2515" i="1" s="1"/>
  <c r="I2515" i="1"/>
  <c r="U2515" i="1" s="1"/>
  <c r="G2515" i="1"/>
  <c r="R2515" i="1" s="1"/>
  <c r="O2514" i="1"/>
  <c r="AA2514" i="1" s="1"/>
  <c r="M2514" i="1"/>
  <c r="X2514" i="1" s="1"/>
  <c r="K2514" i="1"/>
  <c r="Q2514" i="1" s="1"/>
  <c r="I2514" i="1"/>
  <c r="U2514" i="1" s="1"/>
  <c r="G2514" i="1"/>
  <c r="R2514" i="1" s="1"/>
  <c r="O2513" i="1"/>
  <c r="AA2513" i="1" s="1"/>
  <c r="M2513" i="1"/>
  <c r="X2513" i="1" s="1"/>
  <c r="K2513" i="1"/>
  <c r="Q2513" i="1" s="1"/>
  <c r="I2513" i="1"/>
  <c r="U2513" i="1" s="1"/>
  <c r="G2513" i="1"/>
  <c r="R2513" i="1" s="1"/>
  <c r="O2512" i="1"/>
  <c r="AA2512" i="1" s="1"/>
  <c r="M2512" i="1"/>
  <c r="X2512" i="1" s="1"/>
  <c r="K2512" i="1"/>
  <c r="Q2512" i="1" s="1"/>
  <c r="I2512" i="1"/>
  <c r="U2512" i="1" s="1"/>
  <c r="G2512" i="1"/>
  <c r="R2512" i="1" s="1"/>
  <c r="O2511" i="1"/>
  <c r="AA2511" i="1" s="1"/>
  <c r="M2511" i="1"/>
  <c r="X2511" i="1" s="1"/>
  <c r="K2511" i="1"/>
  <c r="Q2511" i="1" s="1"/>
  <c r="I2511" i="1"/>
  <c r="U2511" i="1" s="1"/>
  <c r="G2511" i="1"/>
  <c r="R2511" i="1" s="1"/>
  <c r="O2510" i="1"/>
  <c r="AA2510" i="1" s="1"/>
  <c r="M2510" i="1"/>
  <c r="X2510" i="1" s="1"/>
  <c r="K2510" i="1"/>
  <c r="Q2510" i="1" s="1"/>
  <c r="I2510" i="1"/>
  <c r="U2510" i="1" s="1"/>
  <c r="G2510" i="1"/>
  <c r="R2510" i="1" s="1"/>
  <c r="O2509" i="1"/>
  <c r="AA2509" i="1" s="1"/>
  <c r="M2509" i="1"/>
  <c r="X2509" i="1" s="1"/>
  <c r="K2509" i="1"/>
  <c r="Q2509" i="1" s="1"/>
  <c r="I2509" i="1"/>
  <c r="U2509" i="1" s="1"/>
  <c r="G2509" i="1"/>
  <c r="R2509" i="1" s="1"/>
  <c r="O2508" i="1"/>
  <c r="AA2508" i="1" s="1"/>
  <c r="M2508" i="1"/>
  <c r="X2508" i="1" s="1"/>
  <c r="K2508" i="1"/>
  <c r="Q2508" i="1" s="1"/>
  <c r="I2508" i="1"/>
  <c r="U2508" i="1" s="1"/>
  <c r="G2508" i="1"/>
  <c r="R2508" i="1" s="1"/>
  <c r="O2507" i="1"/>
  <c r="AA2507" i="1" s="1"/>
  <c r="M2507" i="1"/>
  <c r="X2507" i="1" s="1"/>
  <c r="K2507" i="1"/>
  <c r="Q2507" i="1" s="1"/>
  <c r="I2507" i="1"/>
  <c r="U2507" i="1" s="1"/>
  <c r="G2507" i="1"/>
  <c r="R2507" i="1" s="1"/>
  <c r="O2506" i="1"/>
  <c r="AA2506" i="1" s="1"/>
  <c r="M2506" i="1"/>
  <c r="X2506" i="1" s="1"/>
  <c r="K2506" i="1"/>
  <c r="Q2506" i="1" s="1"/>
  <c r="I2506" i="1"/>
  <c r="U2506" i="1" s="1"/>
  <c r="G2506" i="1"/>
  <c r="R2506" i="1" s="1"/>
  <c r="O2505" i="1"/>
  <c r="AA2505" i="1" s="1"/>
  <c r="M2505" i="1"/>
  <c r="X2505" i="1" s="1"/>
  <c r="K2505" i="1"/>
  <c r="Q2505" i="1" s="1"/>
  <c r="I2505" i="1"/>
  <c r="U2505" i="1" s="1"/>
  <c r="G2505" i="1"/>
  <c r="R2505" i="1" s="1"/>
  <c r="O2504" i="1"/>
  <c r="AA2504" i="1" s="1"/>
  <c r="M2504" i="1"/>
  <c r="X2504" i="1" s="1"/>
  <c r="K2504" i="1"/>
  <c r="Q2504" i="1" s="1"/>
  <c r="I2504" i="1"/>
  <c r="U2504" i="1" s="1"/>
  <c r="G2504" i="1"/>
  <c r="R2504" i="1" s="1"/>
  <c r="O2503" i="1"/>
  <c r="AA2503" i="1" s="1"/>
  <c r="M2503" i="1"/>
  <c r="X2503" i="1" s="1"/>
  <c r="K2503" i="1"/>
  <c r="Q2503" i="1" s="1"/>
  <c r="I2503" i="1"/>
  <c r="U2503" i="1" s="1"/>
  <c r="G2503" i="1"/>
  <c r="R2503" i="1" s="1"/>
  <c r="O2502" i="1"/>
  <c r="AA2502" i="1" s="1"/>
  <c r="M2502" i="1"/>
  <c r="X2502" i="1" s="1"/>
  <c r="K2502" i="1"/>
  <c r="Q2502" i="1" s="1"/>
  <c r="I2502" i="1"/>
  <c r="U2502" i="1" s="1"/>
  <c r="G2502" i="1"/>
  <c r="R2502" i="1" s="1"/>
  <c r="O2501" i="1"/>
  <c r="AA2501" i="1" s="1"/>
  <c r="M2501" i="1"/>
  <c r="X2501" i="1" s="1"/>
  <c r="K2501" i="1"/>
  <c r="Q2501" i="1" s="1"/>
  <c r="I2501" i="1"/>
  <c r="U2501" i="1" s="1"/>
  <c r="G2501" i="1"/>
  <c r="R2501" i="1" s="1"/>
  <c r="O2500" i="1"/>
  <c r="AA2500" i="1" s="1"/>
  <c r="M2500" i="1"/>
  <c r="X2500" i="1" s="1"/>
  <c r="K2500" i="1"/>
  <c r="Q2500" i="1" s="1"/>
  <c r="I2500" i="1"/>
  <c r="U2500" i="1" s="1"/>
  <c r="G2500" i="1"/>
  <c r="R2500" i="1" s="1"/>
  <c r="O2499" i="1"/>
  <c r="AA2499" i="1" s="1"/>
  <c r="M2499" i="1"/>
  <c r="X2499" i="1" s="1"/>
  <c r="K2499" i="1"/>
  <c r="Q2499" i="1" s="1"/>
  <c r="I2499" i="1"/>
  <c r="U2499" i="1" s="1"/>
  <c r="G2499" i="1"/>
  <c r="R2499" i="1" s="1"/>
  <c r="O2498" i="1"/>
  <c r="AA2498" i="1" s="1"/>
  <c r="M2498" i="1"/>
  <c r="X2498" i="1" s="1"/>
  <c r="K2498" i="1"/>
  <c r="Q2498" i="1" s="1"/>
  <c r="I2498" i="1"/>
  <c r="U2498" i="1" s="1"/>
  <c r="G2498" i="1"/>
  <c r="R2498" i="1" s="1"/>
  <c r="O2497" i="1"/>
  <c r="AA2497" i="1" s="1"/>
  <c r="M2497" i="1"/>
  <c r="X2497" i="1" s="1"/>
  <c r="K2497" i="1"/>
  <c r="Q2497" i="1" s="1"/>
  <c r="I2497" i="1"/>
  <c r="U2497" i="1" s="1"/>
  <c r="G2497" i="1"/>
  <c r="R2497" i="1" s="1"/>
  <c r="O2496" i="1"/>
  <c r="AA2496" i="1" s="1"/>
  <c r="M2496" i="1"/>
  <c r="X2496" i="1" s="1"/>
  <c r="K2496" i="1"/>
  <c r="Q2496" i="1" s="1"/>
  <c r="I2496" i="1"/>
  <c r="U2496" i="1" s="1"/>
  <c r="G2496" i="1"/>
  <c r="R2496" i="1" s="1"/>
  <c r="O2495" i="1"/>
  <c r="AA2495" i="1" s="1"/>
  <c r="M2495" i="1"/>
  <c r="X2495" i="1" s="1"/>
  <c r="K2495" i="1"/>
  <c r="Q2495" i="1" s="1"/>
  <c r="I2495" i="1"/>
  <c r="U2495" i="1" s="1"/>
  <c r="G2495" i="1"/>
  <c r="R2495" i="1" s="1"/>
  <c r="O2494" i="1"/>
  <c r="AA2494" i="1" s="1"/>
  <c r="M2494" i="1"/>
  <c r="X2494" i="1" s="1"/>
  <c r="K2494" i="1"/>
  <c r="Q2494" i="1" s="1"/>
  <c r="I2494" i="1"/>
  <c r="U2494" i="1" s="1"/>
  <c r="G2494" i="1"/>
  <c r="R2494" i="1" s="1"/>
  <c r="O2493" i="1"/>
  <c r="AA2493" i="1" s="1"/>
  <c r="M2493" i="1"/>
  <c r="X2493" i="1" s="1"/>
  <c r="K2493" i="1"/>
  <c r="Q2493" i="1" s="1"/>
  <c r="I2493" i="1"/>
  <c r="U2493" i="1" s="1"/>
  <c r="G2493" i="1"/>
  <c r="R2493" i="1" s="1"/>
  <c r="O2492" i="1"/>
  <c r="AA2492" i="1" s="1"/>
  <c r="M2492" i="1"/>
  <c r="X2492" i="1" s="1"/>
  <c r="K2492" i="1"/>
  <c r="Q2492" i="1" s="1"/>
  <c r="I2492" i="1"/>
  <c r="U2492" i="1" s="1"/>
  <c r="G2492" i="1"/>
  <c r="R2492" i="1" s="1"/>
  <c r="O2491" i="1"/>
  <c r="AA2491" i="1" s="1"/>
  <c r="M2491" i="1"/>
  <c r="X2491" i="1" s="1"/>
  <c r="K2491" i="1"/>
  <c r="Q2491" i="1" s="1"/>
  <c r="I2491" i="1"/>
  <c r="U2491" i="1" s="1"/>
  <c r="G2491" i="1"/>
  <c r="R2491" i="1" s="1"/>
  <c r="O2490" i="1"/>
  <c r="AA2490" i="1" s="1"/>
  <c r="M2490" i="1"/>
  <c r="X2490" i="1" s="1"/>
  <c r="K2490" i="1"/>
  <c r="Q2490" i="1" s="1"/>
  <c r="I2490" i="1"/>
  <c r="U2490" i="1" s="1"/>
  <c r="G2490" i="1"/>
  <c r="R2490" i="1" s="1"/>
  <c r="O2489" i="1"/>
  <c r="AA2489" i="1" s="1"/>
  <c r="M2489" i="1"/>
  <c r="X2489" i="1" s="1"/>
  <c r="K2489" i="1"/>
  <c r="Q2489" i="1" s="1"/>
  <c r="I2489" i="1"/>
  <c r="U2489" i="1" s="1"/>
  <c r="G2489" i="1"/>
  <c r="R2489" i="1" s="1"/>
  <c r="O2488" i="1"/>
  <c r="AA2488" i="1" s="1"/>
  <c r="M2488" i="1"/>
  <c r="X2488" i="1" s="1"/>
  <c r="K2488" i="1"/>
  <c r="Q2488" i="1" s="1"/>
  <c r="I2488" i="1"/>
  <c r="U2488" i="1" s="1"/>
  <c r="G2488" i="1"/>
  <c r="R2488" i="1" s="1"/>
  <c r="O2487" i="1"/>
  <c r="AA2487" i="1" s="1"/>
  <c r="M2487" i="1"/>
  <c r="X2487" i="1" s="1"/>
  <c r="K2487" i="1"/>
  <c r="Q2487" i="1" s="1"/>
  <c r="I2487" i="1"/>
  <c r="U2487" i="1" s="1"/>
  <c r="G2487" i="1"/>
  <c r="R2487" i="1" s="1"/>
  <c r="O2486" i="1"/>
  <c r="AA2486" i="1" s="1"/>
  <c r="M2486" i="1"/>
  <c r="X2486" i="1" s="1"/>
  <c r="K2486" i="1"/>
  <c r="Q2486" i="1" s="1"/>
  <c r="I2486" i="1"/>
  <c r="U2486" i="1" s="1"/>
  <c r="G2486" i="1"/>
  <c r="R2486" i="1" s="1"/>
  <c r="O2485" i="1"/>
  <c r="AA2485" i="1" s="1"/>
  <c r="M2485" i="1"/>
  <c r="X2485" i="1" s="1"/>
  <c r="K2485" i="1"/>
  <c r="Q2485" i="1" s="1"/>
  <c r="I2485" i="1"/>
  <c r="U2485" i="1" s="1"/>
  <c r="G2485" i="1"/>
  <c r="R2485" i="1" s="1"/>
  <c r="O2484" i="1"/>
  <c r="AA2484" i="1" s="1"/>
  <c r="M2484" i="1"/>
  <c r="X2484" i="1" s="1"/>
  <c r="K2484" i="1"/>
  <c r="Q2484" i="1" s="1"/>
  <c r="I2484" i="1"/>
  <c r="U2484" i="1" s="1"/>
  <c r="G2484" i="1"/>
  <c r="R2484" i="1" s="1"/>
  <c r="O2483" i="1"/>
  <c r="AA2483" i="1" s="1"/>
  <c r="M2483" i="1"/>
  <c r="X2483" i="1" s="1"/>
  <c r="K2483" i="1"/>
  <c r="Q2483" i="1" s="1"/>
  <c r="I2483" i="1"/>
  <c r="U2483" i="1" s="1"/>
  <c r="G2483" i="1"/>
  <c r="R2483" i="1" s="1"/>
  <c r="O2482" i="1"/>
  <c r="AA2482" i="1" s="1"/>
  <c r="M2482" i="1"/>
  <c r="X2482" i="1" s="1"/>
  <c r="K2482" i="1"/>
  <c r="Q2482" i="1" s="1"/>
  <c r="I2482" i="1"/>
  <c r="U2482" i="1" s="1"/>
  <c r="G2482" i="1"/>
  <c r="R2482" i="1" s="1"/>
  <c r="O2481" i="1"/>
  <c r="AA2481" i="1" s="1"/>
  <c r="M2481" i="1"/>
  <c r="X2481" i="1" s="1"/>
  <c r="K2481" i="1"/>
  <c r="Q2481" i="1" s="1"/>
  <c r="I2481" i="1"/>
  <c r="U2481" i="1" s="1"/>
  <c r="G2481" i="1"/>
  <c r="R2481" i="1" s="1"/>
  <c r="O2480" i="1"/>
  <c r="AA2480" i="1" s="1"/>
  <c r="M2480" i="1"/>
  <c r="X2480" i="1" s="1"/>
  <c r="K2480" i="1"/>
  <c r="Q2480" i="1" s="1"/>
  <c r="I2480" i="1"/>
  <c r="U2480" i="1" s="1"/>
  <c r="G2480" i="1"/>
  <c r="R2480" i="1" s="1"/>
  <c r="O2479" i="1"/>
  <c r="AA2479" i="1" s="1"/>
  <c r="M2479" i="1"/>
  <c r="X2479" i="1" s="1"/>
  <c r="K2479" i="1"/>
  <c r="Q2479" i="1" s="1"/>
  <c r="I2479" i="1"/>
  <c r="U2479" i="1" s="1"/>
  <c r="G2479" i="1"/>
  <c r="R2479" i="1" s="1"/>
  <c r="O2478" i="1"/>
  <c r="AA2478" i="1" s="1"/>
  <c r="M2478" i="1"/>
  <c r="X2478" i="1" s="1"/>
  <c r="K2478" i="1"/>
  <c r="Q2478" i="1" s="1"/>
  <c r="I2478" i="1"/>
  <c r="U2478" i="1" s="1"/>
  <c r="G2478" i="1"/>
  <c r="R2478" i="1" s="1"/>
  <c r="O2477" i="1"/>
  <c r="AA2477" i="1" s="1"/>
  <c r="M2477" i="1"/>
  <c r="X2477" i="1" s="1"/>
  <c r="K2477" i="1"/>
  <c r="Q2477" i="1" s="1"/>
  <c r="I2477" i="1"/>
  <c r="U2477" i="1" s="1"/>
  <c r="G2477" i="1"/>
  <c r="R2477" i="1" s="1"/>
  <c r="O2476" i="1"/>
  <c r="AA2476" i="1" s="1"/>
  <c r="M2476" i="1"/>
  <c r="X2476" i="1" s="1"/>
  <c r="K2476" i="1"/>
  <c r="Q2476" i="1" s="1"/>
  <c r="I2476" i="1"/>
  <c r="U2476" i="1" s="1"/>
  <c r="G2476" i="1"/>
  <c r="R2476" i="1" s="1"/>
  <c r="O2475" i="1"/>
  <c r="AA2475" i="1" s="1"/>
  <c r="M2475" i="1"/>
  <c r="X2475" i="1" s="1"/>
  <c r="K2475" i="1"/>
  <c r="Q2475" i="1" s="1"/>
  <c r="I2475" i="1"/>
  <c r="U2475" i="1" s="1"/>
  <c r="G2475" i="1"/>
  <c r="R2475" i="1" s="1"/>
  <c r="O2474" i="1"/>
  <c r="AA2474" i="1" s="1"/>
  <c r="M2474" i="1"/>
  <c r="X2474" i="1" s="1"/>
  <c r="K2474" i="1"/>
  <c r="Q2474" i="1" s="1"/>
  <c r="I2474" i="1"/>
  <c r="U2474" i="1" s="1"/>
  <c r="G2474" i="1"/>
  <c r="R2474" i="1" s="1"/>
  <c r="O2473" i="1"/>
  <c r="AA2473" i="1" s="1"/>
  <c r="M2473" i="1"/>
  <c r="X2473" i="1" s="1"/>
  <c r="K2473" i="1"/>
  <c r="Q2473" i="1" s="1"/>
  <c r="I2473" i="1"/>
  <c r="U2473" i="1" s="1"/>
  <c r="G2473" i="1"/>
  <c r="R2473" i="1" s="1"/>
  <c r="O2472" i="1"/>
  <c r="AA2472" i="1" s="1"/>
  <c r="M2472" i="1"/>
  <c r="X2472" i="1" s="1"/>
  <c r="K2472" i="1"/>
  <c r="Q2472" i="1" s="1"/>
  <c r="I2472" i="1"/>
  <c r="U2472" i="1" s="1"/>
  <c r="G2472" i="1"/>
  <c r="R2472" i="1" s="1"/>
  <c r="O2471" i="1"/>
  <c r="AA2471" i="1" s="1"/>
  <c r="M2471" i="1"/>
  <c r="X2471" i="1" s="1"/>
  <c r="K2471" i="1"/>
  <c r="Q2471" i="1" s="1"/>
  <c r="I2471" i="1"/>
  <c r="U2471" i="1" s="1"/>
  <c r="G2471" i="1"/>
  <c r="R2471" i="1" s="1"/>
  <c r="O2470" i="1"/>
  <c r="AA2470" i="1" s="1"/>
  <c r="M2470" i="1"/>
  <c r="X2470" i="1" s="1"/>
  <c r="K2470" i="1"/>
  <c r="Q2470" i="1" s="1"/>
  <c r="I2470" i="1"/>
  <c r="U2470" i="1" s="1"/>
  <c r="G2470" i="1"/>
  <c r="R2470" i="1" s="1"/>
  <c r="O2469" i="1"/>
  <c r="AA2469" i="1" s="1"/>
  <c r="M2469" i="1"/>
  <c r="X2469" i="1" s="1"/>
  <c r="K2469" i="1"/>
  <c r="Q2469" i="1" s="1"/>
  <c r="I2469" i="1"/>
  <c r="U2469" i="1" s="1"/>
  <c r="G2469" i="1"/>
  <c r="R2469" i="1" s="1"/>
  <c r="O2468" i="1"/>
  <c r="AA2468" i="1" s="1"/>
  <c r="M2468" i="1"/>
  <c r="X2468" i="1" s="1"/>
  <c r="K2468" i="1"/>
  <c r="Q2468" i="1" s="1"/>
  <c r="I2468" i="1"/>
  <c r="U2468" i="1" s="1"/>
  <c r="G2468" i="1"/>
  <c r="R2468" i="1" s="1"/>
  <c r="O2467" i="1"/>
  <c r="AA2467" i="1" s="1"/>
  <c r="M2467" i="1"/>
  <c r="X2467" i="1" s="1"/>
  <c r="K2467" i="1"/>
  <c r="Q2467" i="1" s="1"/>
  <c r="I2467" i="1"/>
  <c r="U2467" i="1" s="1"/>
  <c r="G2467" i="1"/>
  <c r="R2467" i="1" s="1"/>
  <c r="O2466" i="1"/>
  <c r="AA2466" i="1" s="1"/>
  <c r="M2466" i="1"/>
  <c r="X2466" i="1" s="1"/>
  <c r="K2466" i="1"/>
  <c r="Q2466" i="1" s="1"/>
  <c r="I2466" i="1"/>
  <c r="U2466" i="1" s="1"/>
  <c r="G2466" i="1"/>
  <c r="R2466" i="1" s="1"/>
  <c r="O2465" i="1"/>
  <c r="AA2465" i="1" s="1"/>
  <c r="M2465" i="1"/>
  <c r="X2465" i="1" s="1"/>
  <c r="K2465" i="1"/>
  <c r="Q2465" i="1" s="1"/>
  <c r="I2465" i="1"/>
  <c r="U2465" i="1" s="1"/>
  <c r="G2465" i="1"/>
  <c r="R2465" i="1" s="1"/>
  <c r="O2464" i="1"/>
  <c r="AA2464" i="1" s="1"/>
  <c r="M2464" i="1"/>
  <c r="X2464" i="1" s="1"/>
  <c r="K2464" i="1"/>
  <c r="Q2464" i="1" s="1"/>
  <c r="I2464" i="1"/>
  <c r="U2464" i="1" s="1"/>
  <c r="G2464" i="1"/>
  <c r="R2464" i="1" s="1"/>
  <c r="O2463" i="1"/>
  <c r="AA2463" i="1" s="1"/>
  <c r="M2463" i="1"/>
  <c r="X2463" i="1" s="1"/>
  <c r="K2463" i="1"/>
  <c r="Q2463" i="1" s="1"/>
  <c r="I2463" i="1"/>
  <c r="U2463" i="1" s="1"/>
  <c r="G2463" i="1"/>
  <c r="R2463" i="1" s="1"/>
  <c r="O2462" i="1"/>
  <c r="AA2462" i="1" s="1"/>
  <c r="M2462" i="1"/>
  <c r="X2462" i="1" s="1"/>
  <c r="K2462" i="1"/>
  <c r="Q2462" i="1" s="1"/>
  <c r="I2462" i="1"/>
  <c r="U2462" i="1" s="1"/>
  <c r="G2462" i="1"/>
  <c r="R2462" i="1" s="1"/>
  <c r="O2461" i="1"/>
  <c r="AA2461" i="1" s="1"/>
  <c r="M2461" i="1"/>
  <c r="X2461" i="1" s="1"/>
  <c r="K2461" i="1"/>
  <c r="Q2461" i="1" s="1"/>
  <c r="I2461" i="1"/>
  <c r="U2461" i="1" s="1"/>
  <c r="G2461" i="1"/>
  <c r="R2461" i="1" s="1"/>
  <c r="O2460" i="1"/>
  <c r="AA2460" i="1" s="1"/>
  <c r="M2460" i="1"/>
  <c r="X2460" i="1" s="1"/>
  <c r="K2460" i="1"/>
  <c r="Q2460" i="1" s="1"/>
  <c r="I2460" i="1"/>
  <c r="U2460" i="1" s="1"/>
  <c r="G2460" i="1"/>
  <c r="R2460" i="1" s="1"/>
  <c r="O2459" i="1"/>
  <c r="AA2459" i="1" s="1"/>
  <c r="M2459" i="1"/>
  <c r="X2459" i="1" s="1"/>
  <c r="K2459" i="1"/>
  <c r="Q2459" i="1" s="1"/>
  <c r="I2459" i="1"/>
  <c r="U2459" i="1" s="1"/>
  <c r="G2459" i="1"/>
  <c r="R2459" i="1" s="1"/>
  <c r="O2458" i="1"/>
  <c r="AA2458" i="1" s="1"/>
  <c r="M2458" i="1"/>
  <c r="X2458" i="1" s="1"/>
  <c r="K2458" i="1"/>
  <c r="Q2458" i="1" s="1"/>
  <c r="I2458" i="1"/>
  <c r="U2458" i="1" s="1"/>
  <c r="G2458" i="1"/>
  <c r="R2458" i="1" s="1"/>
  <c r="O2457" i="1"/>
  <c r="AA2457" i="1" s="1"/>
  <c r="M2457" i="1"/>
  <c r="X2457" i="1" s="1"/>
  <c r="K2457" i="1"/>
  <c r="Q2457" i="1" s="1"/>
  <c r="I2457" i="1"/>
  <c r="U2457" i="1" s="1"/>
  <c r="G2457" i="1"/>
  <c r="R2457" i="1" s="1"/>
  <c r="O2456" i="1"/>
  <c r="AA2456" i="1" s="1"/>
  <c r="M2456" i="1"/>
  <c r="X2456" i="1" s="1"/>
  <c r="K2456" i="1"/>
  <c r="Q2456" i="1" s="1"/>
  <c r="I2456" i="1"/>
  <c r="U2456" i="1" s="1"/>
  <c r="G2456" i="1"/>
  <c r="R2456" i="1" s="1"/>
  <c r="O2455" i="1"/>
  <c r="AA2455" i="1" s="1"/>
  <c r="M2455" i="1"/>
  <c r="X2455" i="1" s="1"/>
  <c r="K2455" i="1"/>
  <c r="Q2455" i="1" s="1"/>
  <c r="I2455" i="1"/>
  <c r="U2455" i="1" s="1"/>
  <c r="G2455" i="1"/>
  <c r="R2455" i="1" s="1"/>
  <c r="O2454" i="1"/>
  <c r="AA2454" i="1" s="1"/>
  <c r="M2454" i="1"/>
  <c r="X2454" i="1" s="1"/>
  <c r="K2454" i="1"/>
  <c r="Q2454" i="1" s="1"/>
  <c r="I2454" i="1"/>
  <c r="U2454" i="1" s="1"/>
  <c r="G2454" i="1"/>
  <c r="R2454" i="1" s="1"/>
  <c r="O2453" i="1"/>
  <c r="AA2453" i="1" s="1"/>
  <c r="M2453" i="1"/>
  <c r="X2453" i="1" s="1"/>
  <c r="K2453" i="1"/>
  <c r="Q2453" i="1" s="1"/>
  <c r="I2453" i="1"/>
  <c r="U2453" i="1" s="1"/>
  <c r="G2453" i="1"/>
  <c r="R2453" i="1" s="1"/>
  <c r="O2452" i="1"/>
  <c r="AA2452" i="1" s="1"/>
  <c r="M2452" i="1"/>
  <c r="X2452" i="1" s="1"/>
  <c r="K2452" i="1"/>
  <c r="Q2452" i="1" s="1"/>
  <c r="I2452" i="1"/>
  <c r="U2452" i="1" s="1"/>
  <c r="G2452" i="1"/>
  <c r="R2452" i="1" s="1"/>
  <c r="O2451" i="1"/>
  <c r="AA2451" i="1" s="1"/>
  <c r="M2451" i="1"/>
  <c r="X2451" i="1" s="1"/>
  <c r="K2451" i="1"/>
  <c r="Q2451" i="1" s="1"/>
  <c r="I2451" i="1"/>
  <c r="U2451" i="1" s="1"/>
  <c r="G2451" i="1"/>
  <c r="R2451" i="1" s="1"/>
  <c r="O2450" i="1"/>
  <c r="AA2450" i="1" s="1"/>
  <c r="M2450" i="1"/>
  <c r="X2450" i="1" s="1"/>
  <c r="K2450" i="1"/>
  <c r="Q2450" i="1" s="1"/>
  <c r="I2450" i="1"/>
  <c r="U2450" i="1" s="1"/>
  <c r="G2450" i="1"/>
  <c r="R2450" i="1" s="1"/>
  <c r="O2449" i="1"/>
  <c r="AA2449" i="1" s="1"/>
  <c r="M2449" i="1"/>
  <c r="X2449" i="1" s="1"/>
  <c r="K2449" i="1"/>
  <c r="Q2449" i="1" s="1"/>
  <c r="I2449" i="1"/>
  <c r="U2449" i="1" s="1"/>
  <c r="G2449" i="1"/>
  <c r="R2449" i="1" s="1"/>
  <c r="O2448" i="1"/>
  <c r="AA2448" i="1" s="1"/>
  <c r="M2448" i="1"/>
  <c r="X2448" i="1" s="1"/>
  <c r="K2448" i="1"/>
  <c r="Q2448" i="1" s="1"/>
  <c r="I2448" i="1"/>
  <c r="U2448" i="1" s="1"/>
  <c r="G2448" i="1"/>
  <c r="R2448" i="1" s="1"/>
  <c r="O2447" i="1"/>
  <c r="AA2447" i="1" s="1"/>
  <c r="M2447" i="1"/>
  <c r="X2447" i="1" s="1"/>
  <c r="K2447" i="1"/>
  <c r="Q2447" i="1" s="1"/>
  <c r="I2447" i="1"/>
  <c r="U2447" i="1" s="1"/>
  <c r="G2447" i="1"/>
  <c r="R2447" i="1" s="1"/>
  <c r="O2446" i="1"/>
  <c r="AA2446" i="1" s="1"/>
  <c r="M2446" i="1"/>
  <c r="X2446" i="1" s="1"/>
  <c r="K2446" i="1"/>
  <c r="Q2446" i="1" s="1"/>
  <c r="I2446" i="1"/>
  <c r="U2446" i="1" s="1"/>
  <c r="G2446" i="1"/>
  <c r="R2446" i="1" s="1"/>
  <c r="O2445" i="1"/>
  <c r="AA2445" i="1" s="1"/>
  <c r="M2445" i="1"/>
  <c r="X2445" i="1" s="1"/>
  <c r="K2445" i="1"/>
  <c r="Q2445" i="1" s="1"/>
  <c r="I2445" i="1"/>
  <c r="U2445" i="1" s="1"/>
  <c r="G2445" i="1"/>
  <c r="R2445" i="1" s="1"/>
  <c r="O2444" i="1"/>
  <c r="AA2444" i="1" s="1"/>
  <c r="M2444" i="1"/>
  <c r="X2444" i="1" s="1"/>
  <c r="K2444" i="1"/>
  <c r="Q2444" i="1" s="1"/>
  <c r="I2444" i="1"/>
  <c r="U2444" i="1" s="1"/>
  <c r="G2444" i="1"/>
  <c r="R2444" i="1" s="1"/>
  <c r="O2443" i="1"/>
  <c r="AA2443" i="1" s="1"/>
  <c r="M2443" i="1"/>
  <c r="X2443" i="1" s="1"/>
  <c r="K2443" i="1"/>
  <c r="Q2443" i="1" s="1"/>
  <c r="I2443" i="1"/>
  <c r="U2443" i="1" s="1"/>
  <c r="G2443" i="1"/>
  <c r="R2443" i="1" s="1"/>
  <c r="O2442" i="1"/>
  <c r="AA2442" i="1" s="1"/>
  <c r="M2442" i="1"/>
  <c r="X2442" i="1" s="1"/>
  <c r="K2442" i="1"/>
  <c r="Q2442" i="1" s="1"/>
  <c r="I2442" i="1"/>
  <c r="U2442" i="1" s="1"/>
  <c r="G2442" i="1"/>
  <c r="R2442" i="1" s="1"/>
  <c r="O2441" i="1"/>
  <c r="AA2441" i="1" s="1"/>
  <c r="M2441" i="1"/>
  <c r="X2441" i="1" s="1"/>
  <c r="K2441" i="1"/>
  <c r="Q2441" i="1" s="1"/>
  <c r="I2441" i="1"/>
  <c r="U2441" i="1" s="1"/>
  <c r="G2441" i="1"/>
  <c r="R2441" i="1" s="1"/>
  <c r="O2440" i="1"/>
  <c r="AA2440" i="1" s="1"/>
  <c r="M2440" i="1"/>
  <c r="X2440" i="1" s="1"/>
  <c r="K2440" i="1"/>
  <c r="Q2440" i="1" s="1"/>
  <c r="I2440" i="1"/>
  <c r="U2440" i="1" s="1"/>
  <c r="G2440" i="1"/>
  <c r="R2440" i="1" s="1"/>
  <c r="O2439" i="1"/>
  <c r="AA2439" i="1" s="1"/>
  <c r="M2439" i="1"/>
  <c r="X2439" i="1" s="1"/>
  <c r="K2439" i="1"/>
  <c r="Q2439" i="1" s="1"/>
  <c r="I2439" i="1"/>
  <c r="U2439" i="1" s="1"/>
  <c r="G2439" i="1"/>
  <c r="R2439" i="1" s="1"/>
  <c r="O2438" i="1"/>
  <c r="AA2438" i="1" s="1"/>
  <c r="M2438" i="1"/>
  <c r="X2438" i="1" s="1"/>
  <c r="K2438" i="1"/>
  <c r="Q2438" i="1" s="1"/>
  <c r="I2438" i="1"/>
  <c r="U2438" i="1" s="1"/>
  <c r="G2438" i="1"/>
  <c r="R2438" i="1" s="1"/>
  <c r="O2437" i="1"/>
  <c r="AA2437" i="1" s="1"/>
  <c r="M2437" i="1"/>
  <c r="X2437" i="1" s="1"/>
  <c r="K2437" i="1"/>
  <c r="Q2437" i="1" s="1"/>
  <c r="I2437" i="1"/>
  <c r="U2437" i="1" s="1"/>
  <c r="G2437" i="1"/>
  <c r="R2437" i="1" s="1"/>
  <c r="O2436" i="1"/>
  <c r="AA2436" i="1" s="1"/>
  <c r="M2436" i="1"/>
  <c r="X2436" i="1" s="1"/>
  <c r="K2436" i="1"/>
  <c r="Q2436" i="1" s="1"/>
  <c r="I2436" i="1"/>
  <c r="U2436" i="1" s="1"/>
  <c r="G2436" i="1"/>
  <c r="R2436" i="1" s="1"/>
  <c r="O2435" i="1"/>
  <c r="AA2435" i="1" s="1"/>
  <c r="M2435" i="1"/>
  <c r="X2435" i="1" s="1"/>
  <c r="K2435" i="1"/>
  <c r="Q2435" i="1" s="1"/>
  <c r="I2435" i="1"/>
  <c r="U2435" i="1" s="1"/>
  <c r="G2435" i="1"/>
  <c r="R2435" i="1" s="1"/>
  <c r="O2434" i="1"/>
  <c r="AA2434" i="1" s="1"/>
  <c r="M2434" i="1"/>
  <c r="X2434" i="1" s="1"/>
  <c r="K2434" i="1"/>
  <c r="Q2434" i="1" s="1"/>
  <c r="I2434" i="1"/>
  <c r="U2434" i="1" s="1"/>
  <c r="G2434" i="1"/>
  <c r="R2434" i="1" s="1"/>
  <c r="O2433" i="1"/>
  <c r="AA2433" i="1" s="1"/>
  <c r="M2433" i="1"/>
  <c r="X2433" i="1" s="1"/>
  <c r="K2433" i="1"/>
  <c r="Q2433" i="1" s="1"/>
  <c r="I2433" i="1"/>
  <c r="U2433" i="1" s="1"/>
  <c r="G2433" i="1"/>
  <c r="R2433" i="1" s="1"/>
  <c r="O2432" i="1"/>
  <c r="AA2432" i="1" s="1"/>
  <c r="M2432" i="1"/>
  <c r="X2432" i="1" s="1"/>
  <c r="K2432" i="1"/>
  <c r="Q2432" i="1" s="1"/>
  <c r="I2432" i="1"/>
  <c r="U2432" i="1" s="1"/>
  <c r="G2432" i="1"/>
  <c r="R2432" i="1" s="1"/>
  <c r="O2431" i="1"/>
  <c r="AA2431" i="1" s="1"/>
  <c r="M2431" i="1"/>
  <c r="X2431" i="1" s="1"/>
  <c r="K2431" i="1"/>
  <c r="Q2431" i="1" s="1"/>
  <c r="I2431" i="1"/>
  <c r="U2431" i="1" s="1"/>
  <c r="G2431" i="1"/>
  <c r="R2431" i="1" s="1"/>
  <c r="O2430" i="1"/>
  <c r="AA2430" i="1" s="1"/>
  <c r="M2430" i="1"/>
  <c r="X2430" i="1" s="1"/>
  <c r="K2430" i="1"/>
  <c r="Q2430" i="1" s="1"/>
  <c r="I2430" i="1"/>
  <c r="U2430" i="1" s="1"/>
  <c r="G2430" i="1"/>
  <c r="R2430" i="1" s="1"/>
  <c r="O2429" i="1"/>
  <c r="AA2429" i="1" s="1"/>
  <c r="M2429" i="1"/>
  <c r="X2429" i="1" s="1"/>
  <c r="K2429" i="1"/>
  <c r="Q2429" i="1" s="1"/>
  <c r="I2429" i="1"/>
  <c r="U2429" i="1" s="1"/>
  <c r="G2429" i="1"/>
  <c r="R2429" i="1" s="1"/>
  <c r="O2428" i="1"/>
  <c r="AA2428" i="1" s="1"/>
  <c r="M2428" i="1"/>
  <c r="X2428" i="1" s="1"/>
  <c r="K2428" i="1"/>
  <c r="Q2428" i="1" s="1"/>
  <c r="I2428" i="1"/>
  <c r="U2428" i="1" s="1"/>
  <c r="G2428" i="1"/>
  <c r="R2428" i="1" s="1"/>
  <c r="O2427" i="1"/>
  <c r="AA2427" i="1" s="1"/>
  <c r="M2427" i="1"/>
  <c r="X2427" i="1" s="1"/>
  <c r="K2427" i="1"/>
  <c r="Q2427" i="1" s="1"/>
  <c r="I2427" i="1"/>
  <c r="U2427" i="1" s="1"/>
  <c r="G2427" i="1"/>
  <c r="R2427" i="1" s="1"/>
  <c r="O2426" i="1"/>
  <c r="AA2426" i="1" s="1"/>
  <c r="M2426" i="1"/>
  <c r="X2426" i="1" s="1"/>
  <c r="K2426" i="1"/>
  <c r="Q2426" i="1" s="1"/>
  <c r="I2426" i="1"/>
  <c r="U2426" i="1" s="1"/>
  <c r="G2426" i="1"/>
  <c r="R2426" i="1" s="1"/>
  <c r="O2425" i="1"/>
  <c r="AA2425" i="1" s="1"/>
  <c r="M2425" i="1"/>
  <c r="X2425" i="1" s="1"/>
  <c r="K2425" i="1"/>
  <c r="Q2425" i="1" s="1"/>
  <c r="I2425" i="1"/>
  <c r="U2425" i="1" s="1"/>
  <c r="G2425" i="1"/>
  <c r="R2425" i="1" s="1"/>
  <c r="O2424" i="1"/>
  <c r="AA2424" i="1" s="1"/>
  <c r="M2424" i="1"/>
  <c r="X2424" i="1" s="1"/>
  <c r="K2424" i="1"/>
  <c r="Q2424" i="1" s="1"/>
  <c r="I2424" i="1"/>
  <c r="U2424" i="1" s="1"/>
  <c r="G2424" i="1"/>
  <c r="R2424" i="1" s="1"/>
  <c r="O2423" i="1"/>
  <c r="AA2423" i="1" s="1"/>
  <c r="M2423" i="1"/>
  <c r="X2423" i="1" s="1"/>
  <c r="K2423" i="1"/>
  <c r="Q2423" i="1" s="1"/>
  <c r="I2423" i="1"/>
  <c r="U2423" i="1" s="1"/>
  <c r="G2423" i="1"/>
  <c r="R2423" i="1" s="1"/>
  <c r="O2422" i="1"/>
  <c r="AA2422" i="1" s="1"/>
  <c r="M2422" i="1"/>
  <c r="X2422" i="1" s="1"/>
  <c r="K2422" i="1"/>
  <c r="Q2422" i="1" s="1"/>
  <c r="I2422" i="1"/>
  <c r="U2422" i="1" s="1"/>
  <c r="G2422" i="1"/>
  <c r="R2422" i="1" s="1"/>
  <c r="O2421" i="1"/>
  <c r="AA2421" i="1" s="1"/>
  <c r="M2421" i="1"/>
  <c r="X2421" i="1" s="1"/>
  <c r="K2421" i="1"/>
  <c r="Q2421" i="1" s="1"/>
  <c r="I2421" i="1"/>
  <c r="U2421" i="1" s="1"/>
  <c r="G2421" i="1"/>
  <c r="R2421" i="1" s="1"/>
  <c r="O2420" i="1"/>
  <c r="AA2420" i="1" s="1"/>
  <c r="M2420" i="1"/>
  <c r="X2420" i="1" s="1"/>
  <c r="K2420" i="1"/>
  <c r="Q2420" i="1" s="1"/>
  <c r="I2420" i="1"/>
  <c r="U2420" i="1" s="1"/>
  <c r="G2420" i="1"/>
  <c r="R2420" i="1" s="1"/>
  <c r="O2419" i="1"/>
  <c r="AA2419" i="1" s="1"/>
  <c r="M2419" i="1"/>
  <c r="X2419" i="1" s="1"/>
  <c r="K2419" i="1"/>
  <c r="Q2419" i="1" s="1"/>
  <c r="I2419" i="1"/>
  <c r="U2419" i="1" s="1"/>
  <c r="G2419" i="1"/>
  <c r="R2419" i="1" s="1"/>
  <c r="O2418" i="1"/>
  <c r="AA2418" i="1" s="1"/>
  <c r="M2418" i="1"/>
  <c r="X2418" i="1" s="1"/>
  <c r="K2418" i="1"/>
  <c r="Q2418" i="1" s="1"/>
  <c r="I2418" i="1"/>
  <c r="U2418" i="1" s="1"/>
  <c r="G2418" i="1"/>
  <c r="R2418" i="1" s="1"/>
  <c r="O2417" i="1"/>
  <c r="AA2417" i="1" s="1"/>
  <c r="M2417" i="1"/>
  <c r="X2417" i="1" s="1"/>
  <c r="K2417" i="1"/>
  <c r="Q2417" i="1" s="1"/>
  <c r="I2417" i="1"/>
  <c r="U2417" i="1" s="1"/>
  <c r="G2417" i="1"/>
  <c r="R2417" i="1" s="1"/>
  <c r="O2416" i="1"/>
  <c r="AA2416" i="1" s="1"/>
  <c r="M2416" i="1"/>
  <c r="X2416" i="1" s="1"/>
  <c r="K2416" i="1"/>
  <c r="Q2416" i="1" s="1"/>
  <c r="I2416" i="1"/>
  <c r="U2416" i="1" s="1"/>
  <c r="G2416" i="1"/>
  <c r="R2416" i="1" s="1"/>
  <c r="O2415" i="1"/>
  <c r="AA2415" i="1" s="1"/>
  <c r="M2415" i="1"/>
  <c r="X2415" i="1" s="1"/>
  <c r="K2415" i="1"/>
  <c r="Q2415" i="1" s="1"/>
  <c r="I2415" i="1"/>
  <c r="U2415" i="1" s="1"/>
  <c r="G2415" i="1"/>
  <c r="R2415" i="1" s="1"/>
  <c r="O2414" i="1"/>
  <c r="AA2414" i="1" s="1"/>
  <c r="M2414" i="1"/>
  <c r="X2414" i="1" s="1"/>
  <c r="K2414" i="1"/>
  <c r="Q2414" i="1" s="1"/>
  <c r="I2414" i="1"/>
  <c r="U2414" i="1" s="1"/>
  <c r="G2414" i="1"/>
  <c r="R2414" i="1" s="1"/>
  <c r="O2413" i="1"/>
  <c r="AA2413" i="1" s="1"/>
  <c r="M2413" i="1"/>
  <c r="X2413" i="1" s="1"/>
  <c r="K2413" i="1"/>
  <c r="Q2413" i="1" s="1"/>
  <c r="I2413" i="1"/>
  <c r="U2413" i="1" s="1"/>
  <c r="G2413" i="1"/>
  <c r="R2413" i="1" s="1"/>
  <c r="O2412" i="1"/>
  <c r="AA2412" i="1" s="1"/>
  <c r="M2412" i="1"/>
  <c r="X2412" i="1" s="1"/>
  <c r="K2412" i="1"/>
  <c r="Q2412" i="1" s="1"/>
  <c r="I2412" i="1"/>
  <c r="U2412" i="1" s="1"/>
  <c r="G2412" i="1"/>
  <c r="R2412" i="1" s="1"/>
  <c r="O2411" i="1"/>
  <c r="AA2411" i="1" s="1"/>
  <c r="M2411" i="1"/>
  <c r="X2411" i="1" s="1"/>
  <c r="K2411" i="1"/>
  <c r="Q2411" i="1" s="1"/>
  <c r="I2411" i="1"/>
  <c r="U2411" i="1" s="1"/>
  <c r="G2411" i="1"/>
  <c r="R2411" i="1" s="1"/>
  <c r="O2410" i="1"/>
  <c r="AA2410" i="1" s="1"/>
  <c r="M2410" i="1"/>
  <c r="X2410" i="1" s="1"/>
  <c r="K2410" i="1"/>
  <c r="Q2410" i="1" s="1"/>
  <c r="I2410" i="1"/>
  <c r="U2410" i="1" s="1"/>
  <c r="G2410" i="1"/>
  <c r="R2410" i="1" s="1"/>
  <c r="O2409" i="1"/>
  <c r="AA2409" i="1" s="1"/>
  <c r="M2409" i="1"/>
  <c r="X2409" i="1" s="1"/>
  <c r="K2409" i="1"/>
  <c r="Q2409" i="1" s="1"/>
  <c r="I2409" i="1"/>
  <c r="U2409" i="1" s="1"/>
  <c r="G2409" i="1"/>
  <c r="R2409" i="1" s="1"/>
  <c r="O2408" i="1"/>
  <c r="AA2408" i="1" s="1"/>
  <c r="M2408" i="1"/>
  <c r="X2408" i="1" s="1"/>
  <c r="K2408" i="1"/>
  <c r="Q2408" i="1" s="1"/>
  <c r="I2408" i="1"/>
  <c r="U2408" i="1" s="1"/>
  <c r="G2408" i="1"/>
  <c r="R2408" i="1" s="1"/>
  <c r="O2407" i="1"/>
  <c r="AA2407" i="1" s="1"/>
  <c r="M2407" i="1"/>
  <c r="X2407" i="1" s="1"/>
  <c r="K2407" i="1"/>
  <c r="Q2407" i="1" s="1"/>
  <c r="I2407" i="1"/>
  <c r="U2407" i="1" s="1"/>
  <c r="G2407" i="1"/>
  <c r="R2407" i="1" s="1"/>
  <c r="O2406" i="1"/>
  <c r="AA2406" i="1" s="1"/>
  <c r="M2406" i="1"/>
  <c r="X2406" i="1" s="1"/>
  <c r="K2406" i="1"/>
  <c r="Q2406" i="1" s="1"/>
  <c r="I2406" i="1"/>
  <c r="U2406" i="1" s="1"/>
  <c r="G2406" i="1"/>
  <c r="R2406" i="1" s="1"/>
  <c r="O2405" i="1"/>
  <c r="AA2405" i="1" s="1"/>
  <c r="M2405" i="1"/>
  <c r="X2405" i="1" s="1"/>
  <c r="K2405" i="1"/>
  <c r="Q2405" i="1" s="1"/>
  <c r="I2405" i="1"/>
  <c r="U2405" i="1" s="1"/>
  <c r="G2405" i="1"/>
  <c r="R2405" i="1" s="1"/>
  <c r="O2404" i="1"/>
  <c r="AA2404" i="1" s="1"/>
  <c r="M2404" i="1"/>
  <c r="X2404" i="1" s="1"/>
  <c r="K2404" i="1"/>
  <c r="Q2404" i="1" s="1"/>
  <c r="I2404" i="1"/>
  <c r="U2404" i="1" s="1"/>
  <c r="G2404" i="1"/>
  <c r="R2404" i="1" s="1"/>
  <c r="O2403" i="1"/>
  <c r="AA2403" i="1" s="1"/>
  <c r="M2403" i="1"/>
  <c r="X2403" i="1" s="1"/>
  <c r="K2403" i="1"/>
  <c r="Q2403" i="1" s="1"/>
  <c r="I2403" i="1"/>
  <c r="U2403" i="1" s="1"/>
  <c r="G2403" i="1"/>
  <c r="R2403" i="1" s="1"/>
  <c r="O2402" i="1"/>
  <c r="AA2402" i="1" s="1"/>
  <c r="M2402" i="1"/>
  <c r="X2402" i="1" s="1"/>
  <c r="K2402" i="1"/>
  <c r="Q2402" i="1" s="1"/>
  <c r="I2402" i="1"/>
  <c r="U2402" i="1" s="1"/>
  <c r="G2402" i="1"/>
  <c r="R2402" i="1" s="1"/>
  <c r="O2401" i="1"/>
  <c r="AA2401" i="1" s="1"/>
  <c r="M2401" i="1"/>
  <c r="X2401" i="1" s="1"/>
  <c r="K2401" i="1"/>
  <c r="Q2401" i="1" s="1"/>
  <c r="I2401" i="1"/>
  <c r="U2401" i="1" s="1"/>
  <c r="G2401" i="1"/>
  <c r="R2401" i="1" s="1"/>
  <c r="O2400" i="1"/>
  <c r="AA2400" i="1" s="1"/>
  <c r="M2400" i="1"/>
  <c r="X2400" i="1" s="1"/>
  <c r="K2400" i="1"/>
  <c r="Q2400" i="1" s="1"/>
  <c r="I2400" i="1"/>
  <c r="U2400" i="1" s="1"/>
  <c r="G2400" i="1"/>
  <c r="R2400" i="1" s="1"/>
  <c r="O2399" i="1"/>
  <c r="AA2399" i="1" s="1"/>
  <c r="M2399" i="1"/>
  <c r="X2399" i="1" s="1"/>
  <c r="K2399" i="1"/>
  <c r="Q2399" i="1" s="1"/>
  <c r="I2399" i="1"/>
  <c r="U2399" i="1" s="1"/>
  <c r="G2399" i="1"/>
  <c r="R2399" i="1" s="1"/>
  <c r="O2398" i="1"/>
  <c r="AA2398" i="1" s="1"/>
  <c r="M2398" i="1"/>
  <c r="X2398" i="1" s="1"/>
  <c r="K2398" i="1"/>
  <c r="Q2398" i="1" s="1"/>
  <c r="I2398" i="1"/>
  <c r="U2398" i="1" s="1"/>
  <c r="G2398" i="1"/>
  <c r="R2398" i="1" s="1"/>
  <c r="O2397" i="1"/>
  <c r="AA2397" i="1" s="1"/>
  <c r="M2397" i="1"/>
  <c r="X2397" i="1" s="1"/>
  <c r="K2397" i="1"/>
  <c r="Q2397" i="1" s="1"/>
  <c r="I2397" i="1"/>
  <c r="U2397" i="1" s="1"/>
  <c r="G2397" i="1"/>
  <c r="R2397" i="1" s="1"/>
  <c r="O2396" i="1"/>
  <c r="AA2396" i="1" s="1"/>
  <c r="M2396" i="1"/>
  <c r="X2396" i="1" s="1"/>
  <c r="K2396" i="1"/>
  <c r="Q2396" i="1" s="1"/>
  <c r="I2396" i="1"/>
  <c r="U2396" i="1" s="1"/>
  <c r="G2396" i="1"/>
  <c r="R2396" i="1" s="1"/>
  <c r="O2395" i="1"/>
  <c r="AA2395" i="1" s="1"/>
  <c r="M2395" i="1"/>
  <c r="X2395" i="1" s="1"/>
  <c r="K2395" i="1"/>
  <c r="Q2395" i="1" s="1"/>
  <c r="I2395" i="1"/>
  <c r="U2395" i="1" s="1"/>
  <c r="G2395" i="1"/>
  <c r="R2395" i="1" s="1"/>
  <c r="O2394" i="1"/>
  <c r="AA2394" i="1" s="1"/>
  <c r="M2394" i="1"/>
  <c r="X2394" i="1" s="1"/>
  <c r="K2394" i="1"/>
  <c r="Q2394" i="1" s="1"/>
  <c r="I2394" i="1"/>
  <c r="U2394" i="1" s="1"/>
  <c r="G2394" i="1"/>
  <c r="R2394" i="1" s="1"/>
  <c r="O2393" i="1"/>
  <c r="AA2393" i="1" s="1"/>
  <c r="M2393" i="1"/>
  <c r="X2393" i="1" s="1"/>
  <c r="K2393" i="1"/>
  <c r="Q2393" i="1" s="1"/>
  <c r="I2393" i="1"/>
  <c r="U2393" i="1" s="1"/>
  <c r="G2393" i="1"/>
  <c r="R2393" i="1" s="1"/>
  <c r="O2392" i="1"/>
  <c r="AA2392" i="1" s="1"/>
  <c r="M2392" i="1"/>
  <c r="X2392" i="1" s="1"/>
  <c r="K2392" i="1"/>
  <c r="Q2392" i="1" s="1"/>
  <c r="I2392" i="1"/>
  <c r="U2392" i="1" s="1"/>
  <c r="G2392" i="1"/>
  <c r="R2392" i="1" s="1"/>
  <c r="O2391" i="1"/>
  <c r="AA2391" i="1" s="1"/>
  <c r="M2391" i="1"/>
  <c r="X2391" i="1" s="1"/>
  <c r="K2391" i="1"/>
  <c r="Q2391" i="1" s="1"/>
  <c r="I2391" i="1"/>
  <c r="U2391" i="1" s="1"/>
  <c r="G2391" i="1"/>
  <c r="R2391" i="1" s="1"/>
  <c r="O2390" i="1"/>
  <c r="AA2390" i="1" s="1"/>
  <c r="M2390" i="1"/>
  <c r="X2390" i="1" s="1"/>
  <c r="K2390" i="1"/>
  <c r="Q2390" i="1" s="1"/>
  <c r="I2390" i="1"/>
  <c r="U2390" i="1" s="1"/>
  <c r="G2390" i="1"/>
  <c r="R2390" i="1" s="1"/>
  <c r="O2389" i="1"/>
  <c r="AA2389" i="1" s="1"/>
  <c r="M2389" i="1"/>
  <c r="X2389" i="1" s="1"/>
  <c r="K2389" i="1"/>
  <c r="Q2389" i="1" s="1"/>
  <c r="I2389" i="1"/>
  <c r="U2389" i="1" s="1"/>
  <c r="G2389" i="1"/>
  <c r="R2389" i="1" s="1"/>
  <c r="O2388" i="1"/>
  <c r="AA2388" i="1" s="1"/>
  <c r="M2388" i="1"/>
  <c r="X2388" i="1" s="1"/>
  <c r="K2388" i="1"/>
  <c r="Q2388" i="1" s="1"/>
  <c r="I2388" i="1"/>
  <c r="U2388" i="1" s="1"/>
  <c r="G2388" i="1"/>
  <c r="R2388" i="1" s="1"/>
  <c r="O2387" i="1"/>
  <c r="AA2387" i="1" s="1"/>
  <c r="M2387" i="1"/>
  <c r="X2387" i="1" s="1"/>
  <c r="K2387" i="1"/>
  <c r="Q2387" i="1" s="1"/>
  <c r="I2387" i="1"/>
  <c r="U2387" i="1" s="1"/>
  <c r="G2387" i="1"/>
  <c r="R2387" i="1" s="1"/>
  <c r="O2386" i="1"/>
  <c r="AA2386" i="1" s="1"/>
  <c r="M2386" i="1"/>
  <c r="X2386" i="1" s="1"/>
  <c r="K2386" i="1"/>
  <c r="Q2386" i="1" s="1"/>
  <c r="I2386" i="1"/>
  <c r="U2386" i="1" s="1"/>
  <c r="G2386" i="1"/>
  <c r="R2386" i="1" s="1"/>
  <c r="O2385" i="1"/>
  <c r="AA2385" i="1" s="1"/>
  <c r="M2385" i="1"/>
  <c r="X2385" i="1" s="1"/>
  <c r="K2385" i="1"/>
  <c r="Q2385" i="1" s="1"/>
  <c r="I2385" i="1"/>
  <c r="U2385" i="1" s="1"/>
  <c r="G2385" i="1"/>
  <c r="R2385" i="1" s="1"/>
  <c r="O2384" i="1"/>
  <c r="AA2384" i="1" s="1"/>
  <c r="M2384" i="1"/>
  <c r="X2384" i="1" s="1"/>
  <c r="K2384" i="1"/>
  <c r="Q2384" i="1" s="1"/>
  <c r="I2384" i="1"/>
  <c r="U2384" i="1" s="1"/>
  <c r="G2384" i="1"/>
  <c r="R2384" i="1" s="1"/>
  <c r="O2383" i="1"/>
  <c r="AA2383" i="1" s="1"/>
  <c r="M2383" i="1"/>
  <c r="X2383" i="1" s="1"/>
  <c r="K2383" i="1"/>
  <c r="Q2383" i="1" s="1"/>
  <c r="I2383" i="1"/>
  <c r="U2383" i="1" s="1"/>
  <c r="G2383" i="1"/>
  <c r="R2383" i="1" s="1"/>
  <c r="O2382" i="1"/>
  <c r="AA2382" i="1" s="1"/>
  <c r="M2382" i="1"/>
  <c r="X2382" i="1" s="1"/>
  <c r="K2382" i="1"/>
  <c r="Q2382" i="1" s="1"/>
  <c r="I2382" i="1"/>
  <c r="U2382" i="1" s="1"/>
  <c r="G2382" i="1"/>
  <c r="R2382" i="1" s="1"/>
  <c r="O2381" i="1"/>
  <c r="AA2381" i="1" s="1"/>
  <c r="M2381" i="1"/>
  <c r="X2381" i="1" s="1"/>
  <c r="K2381" i="1"/>
  <c r="Q2381" i="1" s="1"/>
  <c r="I2381" i="1"/>
  <c r="U2381" i="1" s="1"/>
  <c r="G2381" i="1"/>
  <c r="R2381" i="1" s="1"/>
  <c r="O2380" i="1"/>
  <c r="AA2380" i="1" s="1"/>
  <c r="M2380" i="1"/>
  <c r="X2380" i="1" s="1"/>
  <c r="K2380" i="1"/>
  <c r="Q2380" i="1" s="1"/>
  <c r="I2380" i="1"/>
  <c r="U2380" i="1" s="1"/>
  <c r="G2380" i="1"/>
  <c r="R2380" i="1" s="1"/>
  <c r="O2379" i="1"/>
  <c r="AA2379" i="1" s="1"/>
  <c r="M2379" i="1"/>
  <c r="X2379" i="1" s="1"/>
  <c r="K2379" i="1"/>
  <c r="Q2379" i="1" s="1"/>
  <c r="I2379" i="1"/>
  <c r="U2379" i="1" s="1"/>
  <c r="G2379" i="1"/>
  <c r="R2379" i="1" s="1"/>
  <c r="O2378" i="1"/>
  <c r="AA2378" i="1" s="1"/>
  <c r="M2378" i="1"/>
  <c r="X2378" i="1" s="1"/>
  <c r="K2378" i="1"/>
  <c r="Q2378" i="1" s="1"/>
  <c r="I2378" i="1"/>
  <c r="U2378" i="1" s="1"/>
  <c r="G2378" i="1"/>
  <c r="R2378" i="1" s="1"/>
  <c r="O2377" i="1"/>
  <c r="AA2377" i="1" s="1"/>
  <c r="M2377" i="1"/>
  <c r="X2377" i="1" s="1"/>
  <c r="K2377" i="1"/>
  <c r="Q2377" i="1" s="1"/>
  <c r="I2377" i="1"/>
  <c r="U2377" i="1" s="1"/>
  <c r="G2377" i="1"/>
  <c r="R2377" i="1" s="1"/>
  <c r="O2376" i="1"/>
  <c r="AA2376" i="1" s="1"/>
  <c r="M2376" i="1"/>
  <c r="X2376" i="1" s="1"/>
  <c r="K2376" i="1"/>
  <c r="Q2376" i="1" s="1"/>
  <c r="I2376" i="1"/>
  <c r="U2376" i="1" s="1"/>
  <c r="G2376" i="1"/>
  <c r="R2376" i="1" s="1"/>
  <c r="O2375" i="1"/>
  <c r="AA2375" i="1" s="1"/>
  <c r="M2375" i="1"/>
  <c r="X2375" i="1" s="1"/>
  <c r="K2375" i="1"/>
  <c r="Q2375" i="1" s="1"/>
  <c r="I2375" i="1"/>
  <c r="U2375" i="1" s="1"/>
  <c r="G2375" i="1"/>
  <c r="R2375" i="1" s="1"/>
  <c r="O2374" i="1"/>
  <c r="AA2374" i="1" s="1"/>
  <c r="M2374" i="1"/>
  <c r="X2374" i="1" s="1"/>
  <c r="K2374" i="1"/>
  <c r="Q2374" i="1" s="1"/>
  <c r="I2374" i="1"/>
  <c r="U2374" i="1" s="1"/>
  <c r="G2374" i="1"/>
  <c r="R2374" i="1" s="1"/>
  <c r="O2373" i="1"/>
  <c r="AA2373" i="1" s="1"/>
  <c r="M2373" i="1"/>
  <c r="X2373" i="1" s="1"/>
  <c r="K2373" i="1"/>
  <c r="Q2373" i="1" s="1"/>
  <c r="I2373" i="1"/>
  <c r="U2373" i="1" s="1"/>
  <c r="G2373" i="1"/>
  <c r="R2373" i="1" s="1"/>
  <c r="O2372" i="1"/>
  <c r="AA2372" i="1" s="1"/>
  <c r="M2372" i="1"/>
  <c r="X2372" i="1" s="1"/>
  <c r="K2372" i="1"/>
  <c r="Q2372" i="1" s="1"/>
  <c r="I2372" i="1"/>
  <c r="U2372" i="1" s="1"/>
  <c r="G2372" i="1"/>
  <c r="R2372" i="1" s="1"/>
  <c r="O2371" i="1"/>
  <c r="AA2371" i="1" s="1"/>
  <c r="M2371" i="1"/>
  <c r="X2371" i="1" s="1"/>
  <c r="K2371" i="1"/>
  <c r="Q2371" i="1" s="1"/>
  <c r="I2371" i="1"/>
  <c r="U2371" i="1" s="1"/>
  <c r="G2371" i="1"/>
  <c r="R2371" i="1" s="1"/>
  <c r="O2370" i="1"/>
  <c r="AA2370" i="1" s="1"/>
  <c r="M2370" i="1"/>
  <c r="X2370" i="1" s="1"/>
  <c r="K2370" i="1"/>
  <c r="Q2370" i="1" s="1"/>
  <c r="I2370" i="1"/>
  <c r="U2370" i="1" s="1"/>
  <c r="G2370" i="1"/>
  <c r="R2370" i="1" s="1"/>
  <c r="O2369" i="1"/>
  <c r="AA2369" i="1" s="1"/>
  <c r="M2369" i="1"/>
  <c r="X2369" i="1" s="1"/>
  <c r="K2369" i="1"/>
  <c r="Q2369" i="1" s="1"/>
  <c r="I2369" i="1"/>
  <c r="U2369" i="1" s="1"/>
  <c r="G2369" i="1"/>
  <c r="R2369" i="1" s="1"/>
  <c r="O2368" i="1"/>
  <c r="AA2368" i="1" s="1"/>
  <c r="M2368" i="1"/>
  <c r="X2368" i="1" s="1"/>
  <c r="K2368" i="1"/>
  <c r="Q2368" i="1" s="1"/>
  <c r="I2368" i="1"/>
  <c r="U2368" i="1" s="1"/>
  <c r="G2368" i="1"/>
  <c r="R2368" i="1" s="1"/>
  <c r="O2367" i="1"/>
  <c r="AA2367" i="1" s="1"/>
  <c r="M2367" i="1"/>
  <c r="X2367" i="1" s="1"/>
  <c r="K2367" i="1"/>
  <c r="Q2367" i="1" s="1"/>
  <c r="I2367" i="1"/>
  <c r="U2367" i="1" s="1"/>
  <c r="G2367" i="1"/>
  <c r="R2367" i="1" s="1"/>
  <c r="O2366" i="1"/>
  <c r="AA2366" i="1" s="1"/>
  <c r="M2366" i="1"/>
  <c r="X2366" i="1" s="1"/>
  <c r="K2366" i="1"/>
  <c r="Q2366" i="1" s="1"/>
  <c r="I2366" i="1"/>
  <c r="U2366" i="1" s="1"/>
  <c r="G2366" i="1"/>
  <c r="R2366" i="1" s="1"/>
  <c r="O2365" i="1"/>
  <c r="AA2365" i="1" s="1"/>
  <c r="M2365" i="1"/>
  <c r="X2365" i="1" s="1"/>
  <c r="K2365" i="1"/>
  <c r="Q2365" i="1" s="1"/>
  <c r="I2365" i="1"/>
  <c r="U2365" i="1" s="1"/>
  <c r="G2365" i="1"/>
  <c r="R2365" i="1" s="1"/>
  <c r="O2364" i="1"/>
  <c r="AA2364" i="1" s="1"/>
  <c r="M2364" i="1"/>
  <c r="X2364" i="1" s="1"/>
  <c r="K2364" i="1"/>
  <c r="Q2364" i="1" s="1"/>
  <c r="I2364" i="1"/>
  <c r="U2364" i="1" s="1"/>
  <c r="G2364" i="1"/>
  <c r="R2364" i="1" s="1"/>
  <c r="O2363" i="1"/>
  <c r="AA2363" i="1" s="1"/>
  <c r="M2363" i="1"/>
  <c r="X2363" i="1" s="1"/>
  <c r="K2363" i="1"/>
  <c r="Q2363" i="1" s="1"/>
  <c r="I2363" i="1"/>
  <c r="U2363" i="1" s="1"/>
  <c r="G2363" i="1"/>
  <c r="R2363" i="1" s="1"/>
  <c r="O2362" i="1"/>
  <c r="AA2362" i="1" s="1"/>
  <c r="M2362" i="1"/>
  <c r="X2362" i="1" s="1"/>
  <c r="K2362" i="1"/>
  <c r="Q2362" i="1" s="1"/>
  <c r="I2362" i="1"/>
  <c r="U2362" i="1" s="1"/>
  <c r="G2362" i="1"/>
  <c r="R2362" i="1" s="1"/>
  <c r="O2361" i="1"/>
  <c r="AA2361" i="1" s="1"/>
  <c r="M2361" i="1"/>
  <c r="X2361" i="1" s="1"/>
  <c r="K2361" i="1"/>
  <c r="Q2361" i="1" s="1"/>
  <c r="I2361" i="1"/>
  <c r="U2361" i="1" s="1"/>
  <c r="G2361" i="1"/>
  <c r="R2361" i="1" s="1"/>
  <c r="O2360" i="1"/>
  <c r="AA2360" i="1" s="1"/>
  <c r="M2360" i="1"/>
  <c r="X2360" i="1" s="1"/>
  <c r="K2360" i="1"/>
  <c r="Q2360" i="1" s="1"/>
  <c r="I2360" i="1"/>
  <c r="U2360" i="1" s="1"/>
  <c r="G2360" i="1"/>
  <c r="R2360" i="1" s="1"/>
  <c r="O2359" i="1"/>
  <c r="AA2359" i="1" s="1"/>
  <c r="M2359" i="1"/>
  <c r="X2359" i="1" s="1"/>
  <c r="K2359" i="1"/>
  <c r="Q2359" i="1" s="1"/>
  <c r="I2359" i="1"/>
  <c r="U2359" i="1" s="1"/>
  <c r="G2359" i="1"/>
  <c r="R2359" i="1" s="1"/>
  <c r="O2358" i="1"/>
  <c r="AA2358" i="1" s="1"/>
  <c r="M2358" i="1"/>
  <c r="X2358" i="1" s="1"/>
  <c r="K2358" i="1"/>
  <c r="Q2358" i="1" s="1"/>
  <c r="I2358" i="1"/>
  <c r="U2358" i="1" s="1"/>
  <c r="G2358" i="1"/>
  <c r="R2358" i="1" s="1"/>
  <c r="O2357" i="1"/>
  <c r="AA2357" i="1" s="1"/>
  <c r="M2357" i="1"/>
  <c r="X2357" i="1" s="1"/>
  <c r="K2357" i="1"/>
  <c r="Q2357" i="1" s="1"/>
  <c r="I2357" i="1"/>
  <c r="U2357" i="1" s="1"/>
  <c r="G2357" i="1"/>
  <c r="R2357" i="1" s="1"/>
  <c r="O2356" i="1"/>
  <c r="AA2356" i="1" s="1"/>
  <c r="M2356" i="1"/>
  <c r="X2356" i="1" s="1"/>
  <c r="K2356" i="1"/>
  <c r="Q2356" i="1" s="1"/>
  <c r="I2356" i="1"/>
  <c r="U2356" i="1" s="1"/>
  <c r="G2356" i="1"/>
  <c r="R2356" i="1" s="1"/>
  <c r="O2355" i="1"/>
  <c r="AA2355" i="1" s="1"/>
  <c r="M2355" i="1"/>
  <c r="X2355" i="1" s="1"/>
  <c r="K2355" i="1"/>
  <c r="Q2355" i="1" s="1"/>
  <c r="I2355" i="1"/>
  <c r="U2355" i="1" s="1"/>
  <c r="G2355" i="1"/>
  <c r="R2355" i="1" s="1"/>
  <c r="O2354" i="1"/>
  <c r="AA2354" i="1" s="1"/>
  <c r="M2354" i="1"/>
  <c r="X2354" i="1" s="1"/>
  <c r="K2354" i="1"/>
  <c r="Q2354" i="1" s="1"/>
  <c r="I2354" i="1"/>
  <c r="U2354" i="1" s="1"/>
  <c r="G2354" i="1"/>
  <c r="R2354" i="1" s="1"/>
  <c r="O2353" i="1"/>
  <c r="AA2353" i="1" s="1"/>
  <c r="M2353" i="1"/>
  <c r="X2353" i="1" s="1"/>
  <c r="K2353" i="1"/>
  <c r="Q2353" i="1" s="1"/>
  <c r="I2353" i="1"/>
  <c r="U2353" i="1" s="1"/>
  <c r="G2353" i="1"/>
  <c r="R2353" i="1" s="1"/>
  <c r="O2352" i="1"/>
  <c r="AA2352" i="1" s="1"/>
  <c r="M2352" i="1"/>
  <c r="X2352" i="1" s="1"/>
  <c r="K2352" i="1"/>
  <c r="Q2352" i="1" s="1"/>
  <c r="I2352" i="1"/>
  <c r="U2352" i="1" s="1"/>
  <c r="G2352" i="1"/>
  <c r="R2352" i="1" s="1"/>
  <c r="O2351" i="1"/>
  <c r="AA2351" i="1" s="1"/>
  <c r="M2351" i="1"/>
  <c r="X2351" i="1" s="1"/>
  <c r="K2351" i="1"/>
  <c r="Q2351" i="1" s="1"/>
  <c r="I2351" i="1"/>
  <c r="U2351" i="1" s="1"/>
  <c r="G2351" i="1"/>
  <c r="R2351" i="1" s="1"/>
  <c r="O2350" i="1"/>
  <c r="AA2350" i="1" s="1"/>
  <c r="M2350" i="1"/>
  <c r="X2350" i="1" s="1"/>
  <c r="K2350" i="1"/>
  <c r="Q2350" i="1" s="1"/>
  <c r="I2350" i="1"/>
  <c r="U2350" i="1" s="1"/>
  <c r="G2350" i="1"/>
  <c r="R2350" i="1" s="1"/>
  <c r="O2349" i="1"/>
  <c r="AA2349" i="1" s="1"/>
  <c r="M2349" i="1"/>
  <c r="X2349" i="1" s="1"/>
  <c r="K2349" i="1"/>
  <c r="Q2349" i="1" s="1"/>
  <c r="I2349" i="1"/>
  <c r="U2349" i="1" s="1"/>
  <c r="G2349" i="1"/>
  <c r="R2349" i="1" s="1"/>
  <c r="O2348" i="1"/>
  <c r="AA2348" i="1" s="1"/>
  <c r="M2348" i="1"/>
  <c r="X2348" i="1" s="1"/>
  <c r="K2348" i="1"/>
  <c r="Q2348" i="1" s="1"/>
  <c r="I2348" i="1"/>
  <c r="U2348" i="1" s="1"/>
  <c r="G2348" i="1"/>
  <c r="R2348" i="1" s="1"/>
  <c r="O2347" i="1"/>
  <c r="AA2347" i="1" s="1"/>
  <c r="M2347" i="1"/>
  <c r="X2347" i="1" s="1"/>
  <c r="K2347" i="1"/>
  <c r="Q2347" i="1" s="1"/>
  <c r="I2347" i="1"/>
  <c r="U2347" i="1" s="1"/>
  <c r="G2347" i="1"/>
  <c r="R2347" i="1" s="1"/>
  <c r="O2346" i="1"/>
  <c r="AA2346" i="1" s="1"/>
  <c r="M2346" i="1"/>
  <c r="X2346" i="1" s="1"/>
  <c r="K2346" i="1"/>
  <c r="Q2346" i="1" s="1"/>
  <c r="I2346" i="1"/>
  <c r="U2346" i="1" s="1"/>
  <c r="G2346" i="1"/>
  <c r="R2346" i="1" s="1"/>
  <c r="O2345" i="1"/>
  <c r="AA2345" i="1" s="1"/>
  <c r="M2345" i="1"/>
  <c r="X2345" i="1" s="1"/>
  <c r="K2345" i="1"/>
  <c r="Q2345" i="1" s="1"/>
  <c r="I2345" i="1"/>
  <c r="U2345" i="1" s="1"/>
  <c r="G2345" i="1"/>
  <c r="R2345" i="1" s="1"/>
  <c r="O2344" i="1"/>
  <c r="AA2344" i="1" s="1"/>
  <c r="M2344" i="1"/>
  <c r="X2344" i="1" s="1"/>
  <c r="K2344" i="1"/>
  <c r="Q2344" i="1" s="1"/>
  <c r="I2344" i="1"/>
  <c r="U2344" i="1" s="1"/>
  <c r="G2344" i="1"/>
  <c r="R2344" i="1" s="1"/>
  <c r="O2343" i="1"/>
  <c r="AA2343" i="1" s="1"/>
  <c r="M2343" i="1"/>
  <c r="X2343" i="1" s="1"/>
  <c r="K2343" i="1"/>
  <c r="Q2343" i="1" s="1"/>
  <c r="I2343" i="1"/>
  <c r="U2343" i="1" s="1"/>
  <c r="G2343" i="1"/>
  <c r="R2343" i="1" s="1"/>
  <c r="O2342" i="1"/>
  <c r="AA2342" i="1" s="1"/>
  <c r="M2342" i="1"/>
  <c r="X2342" i="1" s="1"/>
  <c r="K2342" i="1"/>
  <c r="Q2342" i="1" s="1"/>
  <c r="I2342" i="1"/>
  <c r="U2342" i="1" s="1"/>
  <c r="G2342" i="1"/>
  <c r="R2342" i="1" s="1"/>
  <c r="O2341" i="1"/>
  <c r="AA2341" i="1" s="1"/>
  <c r="M2341" i="1"/>
  <c r="X2341" i="1" s="1"/>
  <c r="K2341" i="1"/>
  <c r="Q2341" i="1" s="1"/>
  <c r="I2341" i="1"/>
  <c r="U2341" i="1" s="1"/>
  <c r="G2341" i="1"/>
  <c r="R2341" i="1" s="1"/>
  <c r="O2340" i="1"/>
  <c r="AA2340" i="1" s="1"/>
  <c r="M2340" i="1"/>
  <c r="X2340" i="1" s="1"/>
  <c r="K2340" i="1"/>
  <c r="Q2340" i="1" s="1"/>
  <c r="I2340" i="1"/>
  <c r="U2340" i="1" s="1"/>
  <c r="G2340" i="1"/>
  <c r="R2340" i="1" s="1"/>
  <c r="O2339" i="1"/>
  <c r="AA2339" i="1" s="1"/>
  <c r="M2339" i="1"/>
  <c r="X2339" i="1" s="1"/>
  <c r="K2339" i="1"/>
  <c r="Q2339" i="1" s="1"/>
  <c r="I2339" i="1"/>
  <c r="U2339" i="1" s="1"/>
  <c r="G2339" i="1"/>
  <c r="R2339" i="1" s="1"/>
  <c r="O2338" i="1"/>
  <c r="AA2338" i="1" s="1"/>
  <c r="M2338" i="1"/>
  <c r="X2338" i="1" s="1"/>
  <c r="K2338" i="1"/>
  <c r="Q2338" i="1" s="1"/>
  <c r="I2338" i="1"/>
  <c r="U2338" i="1" s="1"/>
  <c r="G2338" i="1"/>
  <c r="R2338" i="1" s="1"/>
  <c r="O2337" i="1"/>
  <c r="AA2337" i="1" s="1"/>
  <c r="M2337" i="1"/>
  <c r="X2337" i="1" s="1"/>
  <c r="K2337" i="1"/>
  <c r="Q2337" i="1" s="1"/>
  <c r="I2337" i="1"/>
  <c r="U2337" i="1" s="1"/>
  <c r="G2337" i="1"/>
  <c r="R2337" i="1" s="1"/>
  <c r="O2336" i="1"/>
  <c r="AA2336" i="1" s="1"/>
  <c r="M2336" i="1"/>
  <c r="X2336" i="1" s="1"/>
  <c r="K2336" i="1"/>
  <c r="Q2336" i="1" s="1"/>
  <c r="I2336" i="1"/>
  <c r="U2336" i="1" s="1"/>
  <c r="G2336" i="1"/>
  <c r="R2336" i="1" s="1"/>
  <c r="O2335" i="1"/>
  <c r="AA2335" i="1" s="1"/>
  <c r="M2335" i="1"/>
  <c r="X2335" i="1" s="1"/>
  <c r="K2335" i="1"/>
  <c r="Q2335" i="1" s="1"/>
  <c r="I2335" i="1"/>
  <c r="U2335" i="1" s="1"/>
  <c r="G2335" i="1"/>
  <c r="R2335" i="1" s="1"/>
  <c r="O2334" i="1"/>
  <c r="AA2334" i="1" s="1"/>
  <c r="M2334" i="1"/>
  <c r="X2334" i="1" s="1"/>
  <c r="K2334" i="1"/>
  <c r="Q2334" i="1" s="1"/>
  <c r="I2334" i="1"/>
  <c r="U2334" i="1" s="1"/>
  <c r="G2334" i="1"/>
  <c r="R2334" i="1" s="1"/>
  <c r="O2333" i="1"/>
  <c r="AA2333" i="1" s="1"/>
  <c r="M2333" i="1"/>
  <c r="X2333" i="1" s="1"/>
  <c r="K2333" i="1"/>
  <c r="Q2333" i="1" s="1"/>
  <c r="I2333" i="1"/>
  <c r="U2333" i="1" s="1"/>
  <c r="G2333" i="1"/>
  <c r="R2333" i="1" s="1"/>
  <c r="O2332" i="1"/>
  <c r="AA2332" i="1" s="1"/>
  <c r="M2332" i="1"/>
  <c r="X2332" i="1" s="1"/>
  <c r="K2332" i="1"/>
  <c r="Q2332" i="1" s="1"/>
  <c r="I2332" i="1"/>
  <c r="U2332" i="1" s="1"/>
  <c r="G2332" i="1"/>
  <c r="R2332" i="1" s="1"/>
  <c r="O2331" i="1"/>
  <c r="AA2331" i="1" s="1"/>
  <c r="M2331" i="1"/>
  <c r="X2331" i="1" s="1"/>
  <c r="K2331" i="1"/>
  <c r="Q2331" i="1" s="1"/>
  <c r="I2331" i="1"/>
  <c r="U2331" i="1" s="1"/>
  <c r="G2331" i="1"/>
  <c r="R2331" i="1" s="1"/>
  <c r="O2330" i="1"/>
  <c r="AA2330" i="1" s="1"/>
  <c r="M2330" i="1"/>
  <c r="X2330" i="1" s="1"/>
  <c r="K2330" i="1"/>
  <c r="Q2330" i="1" s="1"/>
  <c r="I2330" i="1"/>
  <c r="U2330" i="1" s="1"/>
  <c r="G2330" i="1"/>
  <c r="R2330" i="1" s="1"/>
  <c r="O2329" i="1"/>
  <c r="AA2329" i="1" s="1"/>
  <c r="M2329" i="1"/>
  <c r="X2329" i="1" s="1"/>
  <c r="K2329" i="1"/>
  <c r="Q2329" i="1" s="1"/>
  <c r="I2329" i="1"/>
  <c r="U2329" i="1" s="1"/>
  <c r="G2329" i="1"/>
  <c r="R2329" i="1" s="1"/>
  <c r="O2328" i="1"/>
  <c r="AA2328" i="1" s="1"/>
  <c r="M2328" i="1"/>
  <c r="X2328" i="1" s="1"/>
  <c r="K2328" i="1"/>
  <c r="Q2328" i="1" s="1"/>
  <c r="I2328" i="1"/>
  <c r="U2328" i="1" s="1"/>
  <c r="G2328" i="1"/>
  <c r="R2328" i="1" s="1"/>
  <c r="O2327" i="1"/>
  <c r="AA2327" i="1" s="1"/>
  <c r="M2327" i="1"/>
  <c r="X2327" i="1" s="1"/>
  <c r="K2327" i="1"/>
  <c r="Q2327" i="1" s="1"/>
  <c r="I2327" i="1"/>
  <c r="U2327" i="1" s="1"/>
  <c r="G2327" i="1"/>
  <c r="R2327" i="1" s="1"/>
  <c r="O2326" i="1"/>
  <c r="AA2326" i="1" s="1"/>
  <c r="M2326" i="1"/>
  <c r="X2326" i="1" s="1"/>
  <c r="K2326" i="1"/>
  <c r="Q2326" i="1" s="1"/>
  <c r="I2326" i="1"/>
  <c r="U2326" i="1" s="1"/>
  <c r="G2326" i="1"/>
  <c r="R2326" i="1" s="1"/>
  <c r="O2325" i="1"/>
  <c r="AA2325" i="1" s="1"/>
  <c r="M2325" i="1"/>
  <c r="X2325" i="1" s="1"/>
  <c r="K2325" i="1"/>
  <c r="Q2325" i="1" s="1"/>
  <c r="I2325" i="1"/>
  <c r="U2325" i="1" s="1"/>
  <c r="G2325" i="1"/>
  <c r="R2325" i="1" s="1"/>
  <c r="O2324" i="1"/>
  <c r="AA2324" i="1" s="1"/>
  <c r="M2324" i="1"/>
  <c r="X2324" i="1" s="1"/>
  <c r="K2324" i="1"/>
  <c r="Q2324" i="1" s="1"/>
  <c r="I2324" i="1"/>
  <c r="U2324" i="1" s="1"/>
  <c r="G2324" i="1"/>
  <c r="R2324" i="1" s="1"/>
  <c r="O2323" i="1"/>
  <c r="AA2323" i="1" s="1"/>
  <c r="M2323" i="1"/>
  <c r="X2323" i="1" s="1"/>
  <c r="K2323" i="1"/>
  <c r="Q2323" i="1" s="1"/>
  <c r="I2323" i="1"/>
  <c r="U2323" i="1" s="1"/>
  <c r="G2323" i="1"/>
  <c r="R2323" i="1" s="1"/>
  <c r="O2322" i="1"/>
  <c r="AA2322" i="1" s="1"/>
  <c r="M2322" i="1"/>
  <c r="X2322" i="1" s="1"/>
  <c r="K2322" i="1"/>
  <c r="Q2322" i="1" s="1"/>
  <c r="I2322" i="1"/>
  <c r="U2322" i="1" s="1"/>
  <c r="G2322" i="1"/>
  <c r="R2322" i="1" s="1"/>
  <c r="O2321" i="1"/>
  <c r="AA2321" i="1" s="1"/>
  <c r="M2321" i="1"/>
  <c r="X2321" i="1" s="1"/>
  <c r="K2321" i="1"/>
  <c r="Q2321" i="1" s="1"/>
  <c r="I2321" i="1"/>
  <c r="U2321" i="1" s="1"/>
  <c r="G2321" i="1"/>
  <c r="R2321" i="1" s="1"/>
  <c r="O2320" i="1"/>
  <c r="AA2320" i="1" s="1"/>
  <c r="M2320" i="1"/>
  <c r="X2320" i="1" s="1"/>
  <c r="K2320" i="1"/>
  <c r="Q2320" i="1" s="1"/>
  <c r="I2320" i="1"/>
  <c r="U2320" i="1" s="1"/>
  <c r="G2320" i="1"/>
  <c r="R2320" i="1" s="1"/>
  <c r="O2319" i="1"/>
  <c r="AA2319" i="1" s="1"/>
  <c r="M2319" i="1"/>
  <c r="X2319" i="1" s="1"/>
  <c r="K2319" i="1"/>
  <c r="Q2319" i="1" s="1"/>
  <c r="I2319" i="1"/>
  <c r="U2319" i="1" s="1"/>
  <c r="G2319" i="1"/>
  <c r="R2319" i="1" s="1"/>
  <c r="O2318" i="1"/>
  <c r="AA2318" i="1" s="1"/>
  <c r="M2318" i="1"/>
  <c r="X2318" i="1" s="1"/>
  <c r="K2318" i="1"/>
  <c r="Q2318" i="1" s="1"/>
  <c r="I2318" i="1"/>
  <c r="U2318" i="1" s="1"/>
  <c r="G2318" i="1"/>
  <c r="R2318" i="1" s="1"/>
  <c r="O2317" i="1"/>
  <c r="AA2317" i="1" s="1"/>
  <c r="M2317" i="1"/>
  <c r="X2317" i="1" s="1"/>
  <c r="K2317" i="1"/>
  <c r="Q2317" i="1" s="1"/>
  <c r="I2317" i="1"/>
  <c r="U2317" i="1" s="1"/>
  <c r="G2317" i="1"/>
  <c r="R2317" i="1" s="1"/>
  <c r="O2316" i="1"/>
  <c r="AA2316" i="1" s="1"/>
  <c r="M2316" i="1"/>
  <c r="X2316" i="1" s="1"/>
  <c r="K2316" i="1"/>
  <c r="Q2316" i="1" s="1"/>
  <c r="I2316" i="1"/>
  <c r="U2316" i="1" s="1"/>
  <c r="G2316" i="1"/>
  <c r="R2316" i="1" s="1"/>
  <c r="O2315" i="1"/>
  <c r="AA2315" i="1" s="1"/>
  <c r="M2315" i="1"/>
  <c r="X2315" i="1" s="1"/>
  <c r="K2315" i="1"/>
  <c r="Q2315" i="1" s="1"/>
  <c r="I2315" i="1"/>
  <c r="U2315" i="1" s="1"/>
  <c r="G2315" i="1"/>
  <c r="R2315" i="1" s="1"/>
  <c r="O2314" i="1"/>
  <c r="AA2314" i="1" s="1"/>
  <c r="M2314" i="1"/>
  <c r="X2314" i="1" s="1"/>
  <c r="K2314" i="1"/>
  <c r="Q2314" i="1" s="1"/>
  <c r="I2314" i="1"/>
  <c r="U2314" i="1" s="1"/>
  <c r="G2314" i="1"/>
  <c r="R2314" i="1" s="1"/>
  <c r="O2313" i="1"/>
  <c r="AA2313" i="1" s="1"/>
  <c r="M2313" i="1"/>
  <c r="X2313" i="1" s="1"/>
  <c r="K2313" i="1"/>
  <c r="Q2313" i="1" s="1"/>
  <c r="I2313" i="1"/>
  <c r="U2313" i="1" s="1"/>
  <c r="G2313" i="1"/>
  <c r="R2313" i="1" s="1"/>
  <c r="O2312" i="1"/>
  <c r="AA2312" i="1" s="1"/>
  <c r="M2312" i="1"/>
  <c r="X2312" i="1" s="1"/>
  <c r="K2312" i="1"/>
  <c r="Q2312" i="1" s="1"/>
  <c r="I2312" i="1"/>
  <c r="U2312" i="1" s="1"/>
  <c r="G2312" i="1"/>
  <c r="R2312" i="1" s="1"/>
  <c r="O2311" i="1"/>
  <c r="AA2311" i="1" s="1"/>
  <c r="M2311" i="1"/>
  <c r="X2311" i="1" s="1"/>
  <c r="K2311" i="1"/>
  <c r="Q2311" i="1" s="1"/>
  <c r="I2311" i="1"/>
  <c r="U2311" i="1" s="1"/>
  <c r="G2311" i="1"/>
  <c r="R2311" i="1" s="1"/>
  <c r="O2310" i="1"/>
  <c r="AA2310" i="1" s="1"/>
  <c r="M2310" i="1"/>
  <c r="X2310" i="1" s="1"/>
  <c r="K2310" i="1"/>
  <c r="Q2310" i="1" s="1"/>
  <c r="I2310" i="1"/>
  <c r="U2310" i="1" s="1"/>
  <c r="G2310" i="1"/>
  <c r="R2310" i="1" s="1"/>
  <c r="O2309" i="1"/>
  <c r="AA2309" i="1" s="1"/>
  <c r="M2309" i="1"/>
  <c r="X2309" i="1" s="1"/>
  <c r="K2309" i="1"/>
  <c r="Q2309" i="1" s="1"/>
  <c r="I2309" i="1"/>
  <c r="U2309" i="1" s="1"/>
  <c r="G2309" i="1"/>
  <c r="R2309" i="1" s="1"/>
  <c r="O2308" i="1"/>
  <c r="AA2308" i="1" s="1"/>
  <c r="M2308" i="1"/>
  <c r="X2308" i="1" s="1"/>
  <c r="K2308" i="1"/>
  <c r="Q2308" i="1" s="1"/>
  <c r="I2308" i="1"/>
  <c r="U2308" i="1" s="1"/>
  <c r="G2308" i="1"/>
  <c r="R2308" i="1" s="1"/>
  <c r="O2307" i="1"/>
  <c r="AA2307" i="1" s="1"/>
  <c r="M2307" i="1"/>
  <c r="X2307" i="1" s="1"/>
  <c r="K2307" i="1"/>
  <c r="Q2307" i="1" s="1"/>
  <c r="I2307" i="1"/>
  <c r="U2307" i="1" s="1"/>
  <c r="G2307" i="1"/>
  <c r="R2307" i="1" s="1"/>
  <c r="O2306" i="1"/>
  <c r="AA2306" i="1" s="1"/>
  <c r="M2306" i="1"/>
  <c r="X2306" i="1" s="1"/>
  <c r="K2306" i="1"/>
  <c r="Q2306" i="1" s="1"/>
  <c r="I2306" i="1"/>
  <c r="U2306" i="1" s="1"/>
  <c r="G2306" i="1"/>
  <c r="R2306" i="1" s="1"/>
  <c r="O2305" i="1"/>
  <c r="AA2305" i="1" s="1"/>
  <c r="M2305" i="1"/>
  <c r="X2305" i="1" s="1"/>
  <c r="K2305" i="1"/>
  <c r="Q2305" i="1" s="1"/>
  <c r="I2305" i="1"/>
  <c r="U2305" i="1" s="1"/>
  <c r="G2305" i="1"/>
  <c r="R2305" i="1" s="1"/>
  <c r="O2304" i="1"/>
  <c r="AA2304" i="1" s="1"/>
  <c r="M2304" i="1"/>
  <c r="X2304" i="1" s="1"/>
  <c r="K2304" i="1"/>
  <c r="Q2304" i="1" s="1"/>
  <c r="I2304" i="1"/>
  <c r="U2304" i="1" s="1"/>
  <c r="G2304" i="1"/>
  <c r="R2304" i="1" s="1"/>
  <c r="O2303" i="1"/>
  <c r="AA2303" i="1" s="1"/>
  <c r="M2303" i="1"/>
  <c r="X2303" i="1" s="1"/>
  <c r="K2303" i="1"/>
  <c r="Q2303" i="1" s="1"/>
  <c r="I2303" i="1"/>
  <c r="U2303" i="1" s="1"/>
  <c r="G2303" i="1"/>
  <c r="R2303" i="1" s="1"/>
  <c r="O2302" i="1"/>
  <c r="AA2302" i="1" s="1"/>
  <c r="M2302" i="1"/>
  <c r="X2302" i="1" s="1"/>
  <c r="K2302" i="1"/>
  <c r="Q2302" i="1" s="1"/>
  <c r="I2302" i="1"/>
  <c r="U2302" i="1" s="1"/>
  <c r="G2302" i="1"/>
  <c r="R2302" i="1" s="1"/>
  <c r="O2301" i="1"/>
  <c r="AA2301" i="1" s="1"/>
  <c r="M2301" i="1"/>
  <c r="X2301" i="1" s="1"/>
  <c r="K2301" i="1"/>
  <c r="Q2301" i="1" s="1"/>
  <c r="I2301" i="1"/>
  <c r="U2301" i="1" s="1"/>
  <c r="G2301" i="1"/>
  <c r="R2301" i="1" s="1"/>
  <c r="O2300" i="1"/>
  <c r="AA2300" i="1" s="1"/>
  <c r="M2300" i="1"/>
  <c r="X2300" i="1" s="1"/>
  <c r="K2300" i="1"/>
  <c r="Q2300" i="1" s="1"/>
  <c r="I2300" i="1"/>
  <c r="U2300" i="1" s="1"/>
  <c r="G2300" i="1"/>
  <c r="R2300" i="1" s="1"/>
  <c r="O2299" i="1"/>
  <c r="AA2299" i="1" s="1"/>
  <c r="M2299" i="1"/>
  <c r="X2299" i="1" s="1"/>
  <c r="K2299" i="1"/>
  <c r="Q2299" i="1" s="1"/>
  <c r="I2299" i="1"/>
  <c r="U2299" i="1" s="1"/>
  <c r="G2299" i="1"/>
  <c r="R2299" i="1" s="1"/>
  <c r="O2298" i="1"/>
  <c r="AA2298" i="1" s="1"/>
  <c r="M2298" i="1"/>
  <c r="X2298" i="1" s="1"/>
  <c r="K2298" i="1"/>
  <c r="Q2298" i="1" s="1"/>
  <c r="I2298" i="1"/>
  <c r="U2298" i="1" s="1"/>
  <c r="G2298" i="1"/>
  <c r="R2298" i="1" s="1"/>
  <c r="O2297" i="1"/>
  <c r="AA2297" i="1" s="1"/>
  <c r="M2297" i="1"/>
  <c r="X2297" i="1" s="1"/>
  <c r="K2297" i="1"/>
  <c r="Q2297" i="1" s="1"/>
  <c r="I2297" i="1"/>
  <c r="U2297" i="1" s="1"/>
  <c r="G2297" i="1"/>
  <c r="R2297" i="1" s="1"/>
  <c r="O2296" i="1"/>
  <c r="AA2296" i="1" s="1"/>
  <c r="M2296" i="1"/>
  <c r="X2296" i="1" s="1"/>
  <c r="K2296" i="1"/>
  <c r="Q2296" i="1" s="1"/>
  <c r="I2296" i="1"/>
  <c r="U2296" i="1" s="1"/>
  <c r="G2296" i="1"/>
  <c r="R2296" i="1" s="1"/>
  <c r="O2295" i="1"/>
  <c r="AA2295" i="1" s="1"/>
  <c r="M2295" i="1"/>
  <c r="X2295" i="1" s="1"/>
  <c r="K2295" i="1"/>
  <c r="Q2295" i="1" s="1"/>
  <c r="I2295" i="1"/>
  <c r="U2295" i="1" s="1"/>
  <c r="G2295" i="1"/>
  <c r="R2295" i="1" s="1"/>
  <c r="O2294" i="1"/>
  <c r="AA2294" i="1" s="1"/>
  <c r="M2294" i="1"/>
  <c r="X2294" i="1" s="1"/>
  <c r="K2294" i="1"/>
  <c r="Q2294" i="1" s="1"/>
  <c r="I2294" i="1"/>
  <c r="U2294" i="1" s="1"/>
  <c r="G2294" i="1"/>
  <c r="R2294" i="1" s="1"/>
  <c r="O2293" i="1"/>
  <c r="AA2293" i="1" s="1"/>
  <c r="M2293" i="1"/>
  <c r="X2293" i="1" s="1"/>
  <c r="K2293" i="1"/>
  <c r="Q2293" i="1" s="1"/>
  <c r="I2293" i="1"/>
  <c r="U2293" i="1" s="1"/>
  <c r="G2293" i="1"/>
  <c r="R2293" i="1" s="1"/>
  <c r="O2292" i="1"/>
  <c r="AA2292" i="1" s="1"/>
  <c r="M2292" i="1"/>
  <c r="X2292" i="1" s="1"/>
  <c r="K2292" i="1"/>
  <c r="Q2292" i="1" s="1"/>
  <c r="I2292" i="1"/>
  <c r="U2292" i="1" s="1"/>
  <c r="G2292" i="1"/>
  <c r="R2292" i="1" s="1"/>
  <c r="O2291" i="1"/>
  <c r="AA2291" i="1" s="1"/>
  <c r="M2291" i="1"/>
  <c r="X2291" i="1" s="1"/>
  <c r="K2291" i="1"/>
  <c r="Q2291" i="1" s="1"/>
  <c r="I2291" i="1"/>
  <c r="U2291" i="1" s="1"/>
  <c r="G2291" i="1"/>
  <c r="R2291" i="1" s="1"/>
  <c r="O2290" i="1"/>
  <c r="AA2290" i="1" s="1"/>
  <c r="M2290" i="1"/>
  <c r="X2290" i="1" s="1"/>
  <c r="K2290" i="1"/>
  <c r="Q2290" i="1" s="1"/>
  <c r="I2290" i="1"/>
  <c r="U2290" i="1" s="1"/>
  <c r="G2290" i="1"/>
  <c r="R2290" i="1" s="1"/>
  <c r="O2289" i="1"/>
  <c r="AA2289" i="1" s="1"/>
  <c r="M2289" i="1"/>
  <c r="X2289" i="1" s="1"/>
  <c r="K2289" i="1"/>
  <c r="Q2289" i="1" s="1"/>
  <c r="I2289" i="1"/>
  <c r="U2289" i="1" s="1"/>
  <c r="G2289" i="1"/>
  <c r="R2289" i="1" s="1"/>
  <c r="O2288" i="1"/>
  <c r="AA2288" i="1" s="1"/>
  <c r="M2288" i="1"/>
  <c r="X2288" i="1" s="1"/>
  <c r="K2288" i="1"/>
  <c r="Q2288" i="1" s="1"/>
  <c r="I2288" i="1"/>
  <c r="U2288" i="1" s="1"/>
  <c r="G2288" i="1"/>
  <c r="R2288" i="1" s="1"/>
  <c r="O2287" i="1"/>
  <c r="AA2287" i="1" s="1"/>
  <c r="M2287" i="1"/>
  <c r="X2287" i="1" s="1"/>
  <c r="K2287" i="1"/>
  <c r="Q2287" i="1" s="1"/>
  <c r="I2287" i="1"/>
  <c r="U2287" i="1" s="1"/>
  <c r="G2287" i="1"/>
  <c r="R2287" i="1" s="1"/>
  <c r="O2286" i="1"/>
  <c r="AA2286" i="1" s="1"/>
  <c r="M2286" i="1"/>
  <c r="X2286" i="1" s="1"/>
  <c r="K2286" i="1"/>
  <c r="Q2286" i="1" s="1"/>
  <c r="I2286" i="1"/>
  <c r="U2286" i="1" s="1"/>
  <c r="G2286" i="1"/>
  <c r="R2286" i="1" s="1"/>
  <c r="O2285" i="1"/>
  <c r="AA2285" i="1" s="1"/>
  <c r="M2285" i="1"/>
  <c r="X2285" i="1" s="1"/>
  <c r="K2285" i="1"/>
  <c r="Q2285" i="1" s="1"/>
  <c r="I2285" i="1"/>
  <c r="U2285" i="1" s="1"/>
  <c r="G2285" i="1"/>
  <c r="R2285" i="1" s="1"/>
  <c r="O2284" i="1"/>
  <c r="AA2284" i="1" s="1"/>
  <c r="M2284" i="1"/>
  <c r="X2284" i="1" s="1"/>
  <c r="K2284" i="1"/>
  <c r="Q2284" i="1" s="1"/>
  <c r="I2284" i="1"/>
  <c r="U2284" i="1" s="1"/>
  <c r="G2284" i="1"/>
  <c r="R2284" i="1" s="1"/>
  <c r="O2283" i="1"/>
  <c r="AA2283" i="1" s="1"/>
  <c r="M2283" i="1"/>
  <c r="X2283" i="1" s="1"/>
  <c r="K2283" i="1"/>
  <c r="Q2283" i="1" s="1"/>
  <c r="I2283" i="1"/>
  <c r="U2283" i="1" s="1"/>
  <c r="G2283" i="1"/>
  <c r="R2283" i="1" s="1"/>
  <c r="O2282" i="1"/>
  <c r="AA2282" i="1" s="1"/>
  <c r="M2282" i="1"/>
  <c r="X2282" i="1" s="1"/>
  <c r="K2282" i="1"/>
  <c r="Q2282" i="1" s="1"/>
  <c r="I2282" i="1"/>
  <c r="U2282" i="1" s="1"/>
  <c r="G2282" i="1"/>
  <c r="R2282" i="1" s="1"/>
  <c r="O2281" i="1"/>
  <c r="AA2281" i="1" s="1"/>
  <c r="M2281" i="1"/>
  <c r="X2281" i="1" s="1"/>
  <c r="K2281" i="1"/>
  <c r="Q2281" i="1" s="1"/>
  <c r="I2281" i="1"/>
  <c r="U2281" i="1" s="1"/>
  <c r="G2281" i="1"/>
  <c r="R2281" i="1" s="1"/>
  <c r="O2280" i="1"/>
  <c r="AA2280" i="1" s="1"/>
  <c r="M2280" i="1"/>
  <c r="X2280" i="1" s="1"/>
  <c r="K2280" i="1"/>
  <c r="Q2280" i="1" s="1"/>
  <c r="I2280" i="1"/>
  <c r="U2280" i="1" s="1"/>
  <c r="G2280" i="1"/>
  <c r="R2280" i="1" s="1"/>
  <c r="O2279" i="1"/>
  <c r="AA2279" i="1" s="1"/>
  <c r="M2279" i="1"/>
  <c r="X2279" i="1" s="1"/>
  <c r="K2279" i="1"/>
  <c r="Q2279" i="1" s="1"/>
  <c r="I2279" i="1"/>
  <c r="U2279" i="1" s="1"/>
  <c r="G2279" i="1"/>
  <c r="R2279" i="1" s="1"/>
  <c r="O2278" i="1"/>
  <c r="AA2278" i="1" s="1"/>
  <c r="M2278" i="1"/>
  <c r="X2278" i="1" s="1"/>
  <c r="K2278" i="1"/>
  <c r="Q2278" i="1" s="1"/>
  <c r="I2278" i="1"/>
  <c r="U2278" i="1" s="1"/>
  <c r="G2278" i="1"/>
  <c r="R2278" i="1" s="1"/>
  <c r="O2277" i="1"/>
  <c r="AA2277" i="1" s="1"/>
  <c r="M2277" i="1"/>
  <c r="X2277" i="1" s="1"/>
  <c r="K2277" i="1"/>
  <c r="Q2277" i="1" s="1"/>
  <c r="I2277" i="1"/>
  <c r="U2277" i="1" s="1"/>
  <c r="G2277" i="1"/>
  <c r="R2277" i="1" s="1"/>
  <c r="O2276" i="1"/>
  <c r="AA2276" i="1" s="1"/>
  <c r="M2276" i="1"/>
  <c r="X2276" i="1" s="1"/>
  <c r="K2276" i="1"/>
  <c r="Q2276" i="1" s="1"/>
  <c r="I2276" i="1"/>
  <c r="U2276" i="1" s="1"/>
  <c r="G2276" i="1"/>
  <c r="R2276" i="1" s="1"/>
  <c r="O2275" i="1"/>
  <c r="AA2275" i="1" s="1"/>
  <c r="M2275" i="1"/>
  <c r="X2275" i="1" s="1"/>
  <c r="K2275" i="1"/>
  <c r="Q2275" i="1" s="1"/>
  <c r="I2275" i="1"/>
  <c r="U2275" i="1" s="1"/>
  <c r="G2275" i="1"/>
  <c r="R2275" i="1" s="1"/>
  <c r="O2274" i="1"/>
  <c r="AA2274" i="1" s="1"/>
  <c r="M2274" i="1"/>
  <c r="X2274" i="1" s="1"/>
  <c r="K2274" i="1"/>
  <c r="Q2274" i="1" s="1"/>
  <c r="I2274" i="1"/>
  <c r="U2274" i="1" s="1"/>
  <c r="G2274" i="1"/>
  <c r="R2274" i="1" s="1"/>
  <c r="O2273" i="1"/>
  <c r="AA2273" i="1" s="1"/>
  <c r="M2273" i="1"/>
  <c r="X2273" i="1" s="1"/>
  <c r="K2273" i="1"/>
  <c r="Q2273" i="1" s="1"/>
  <c r="I2273" i="1"/>
  <c r="U2273" i="1" s="1"/>
  <c r="G2273" i="1"/>
  <c r="R2273" i="1" s="1"/>
  <c r="O2272" i="1"/>
  <c r="AA2272" i="1" s="1"/>
  <c r="M2272" i="1"/>
  <c r="X2272" i="1" s="1"/>
  <c r="K2272" i="1"/>
  <c r="Q2272" i="1" s="1"/>
  <c r="I2272" i="1"/>
  <c r="U2272" i="1" s="1"/>
  <c r="G2272" i="1"/>
  <c r="R2272" i="1" s="1"/>
  <c r="O2271" i="1"/>
  <c r="AA2271" i="1" s="1"/>
  <c r="M2271" i="1"/>
  <c r="X2271" i="1" s="1"/>
  <c r="K2271" i="1"/>
  <c r="Q2271" i="1" s="1"/>
  <c r="I2271" i="1"/>
  <c r="U2271" i="1" s="1"/>
  <c r="G2271" i="1"/>
  <c r="R2271" i="1" s="1"/>
  <c r="O2270" i="1"/>
  <c r="AA2270" i="1" s="1"/>
  <c r="M2270" i="1"/>
  <c r="X2270" i="1" s="1"/>
  <c r="K2270" i="1"/>
  <c r="Q2270" i="1" s="1"/>
  <c r="I2270" i="1"/>
  <c r="U2270" i="1" s="1"/>
  <c r="G2270" i="1"/>
  <c r="R2270" i="1" s="1"/>
  <c r="O2269" i="1"/>
  <c r="AA2269" i="1" s="1"/>
  <c r="M2269" i="1"/>
  <c r="X2269" i="1" s="1"/>
  <c r="K2269" i="1"/>
  <c r="Q2269" i="1" s="1"/>
  <c r="I2269" i="1"/>
  <c r="U2269" i="1" s="1"/>
  <c r="G2269" i="1"/>
  <c r="R2269" i="1" s="1"/>
  <c r="O2268" i="1"/>
  <c r="AA2268" i="1" s="1"/>
  <c r="M2268" i="1"/>
  <c r="X2268" i="1" s="1"/>
  <c r="K2268" i="1"/>
  <c r="Q2268" i="1" s="1"/>
  <c r="I2268" i="1"/>
  <c r="U2268" i="1" s="1"/>
  <c r="G2268" i="1"/>
  <c r="R2268" i="1" s="1"/>
  <c r="O2267" i="1"/>
  <c r="AA2267" i="1" s="1"/>
  <c r="M2267" i="1"/>
  <c r="X2267" i="1" s="1"/>
  <c r="K2267" i="1"/>
  <c r="Q2267" i="1" s="1"/>
  <c r="I2267" i="1"/>
  <c r="U2267" i="1" s="1"/>
  <c r="G2267" i="1"/>
  <c r="R2267" i="1" s="1"/>
  <c r="O2266" i="1"/>
  <c r="AA2266" i="1" s="1"/>
  <c r="M2266" i="1"/>
  <c r="X2266" i="1" s="1"/>
  <c r="K2266" i="1"/>
  <c r="Q2266" i="1" s="1"/>
  <c r="I2266" i="1"/>
  <c r="U2266" i="1" s="1"/>
  <c r="G2266" i="1"/>
  <c r="R2266" i="1" s="1"/>
  <c r="O2265" i="1"/>
  <c r="AA2265" i="1" s="1"/>
  <c r="M2265" i="1"/>
  <c r="X2265" i="1" s="1"/>
  <c r="K2265" i="1"/>
  <c r="Q2265" i="1" s="1"/>
  <c r="I2265" i="1"/>
  <c r="U2265" i="1" s="1"/>
  <c r="G2265" i="1"/>
  <c r="R2265" i="1" s="1"/>
  <c r="O2264" i="1"/>
  <c r="AA2264" i="1" s="1"/>
  <c r="M2264" i="1"/>
  <c r="X2264" i="1" s="1"/>
  <c r="K2264" i="1"/>
  <c r="Q2264" i="1" s="1"/>
  <c r="I2264" i="1"/>
  <c r="U2264" i="1" s="1"/>
  <c r="G2264" i="1"/>
  <c r="R2264" i="1" s="1"/>
  <c r="O2263" i="1"/>
  <c r="AA2263" i="1" s="1"/>
  <c r="M2263" i="1"/>
  <c r="X2263" i="1" s="1"/>
  <c r="K2263" i="1"/>
  <c r="Q2263" i="1" s="1"/>
  <c r="I2263" i="1"/>
  <c r="U2263" i="1" s="1"/>
  <c r="G2263" i="1"/>
  <c r="R2263" i="1" s="1"/>
  <c r="O2262" i="1"/>
  <c r="AA2262" i="1" s="1"/>
  <c r="M2262" i="1"/>
  <c r="X2262" i="1" s="1"/>
  <c r="K2262" i="1"/>
  <c r="Q2262" i="1" s="1"/>
  <c r="I2262" i="1"/>
  <c r="U2262" i="1" s="1"/>
  <c r="G2262" i="1"/>
  <c r="R2262" i="1" s="1"/>
  <c r="O2261" i="1"/>
  <c r="AA2261" i="1" s="1"/>
  <c r="M2261" i="1"/>
  <c r="X2261" i="1" s="1"/>
  <c r="K2261" i="1"/>
  <c r="Q2261" i="1" s="1"/>
  <c r="I2261" i="1"/>
  <c r="U2261" i="1" s="1"/>
  <c r="G2261" i="1"/>
  <c r="R2261" i="1" s="1"/>
  <c r="O2260" i="1"/>
  <c r="AA2260" i="1" s="1"/>
  <c r="M2260" i="1"/>
  <c r="X2260" i="1" s="1"/>
  <c r="K2260" i="1"/>
  <c r="Q2260" i="1" s="1"/>
  <c r="I2260" i="1"/>
  <c r="U2260" i="1" s="1"/>
  <c r="G2260" i="1"/>
  <c r="R2260" i="1" s="1"/>
  <c r="O2259" i="1"/>
  <c r="AA2259" i="1" s="1"/>
  <c r="M2259" i="1"/>
  <c r="X2259" i="1" s="1"/>
  <c r="K2259" i="1"/>
  <c r="Q2259" i="1" s="1"/>
  <c r="I2259" i="1"/>
  <c r="U2259" i="1" s="1"/>
  <c r="G2259" i="1"/>
  <c r="R2259" i="1" s="1"/>
  <c r="O2258" i="1"/>
  <c r="AA2258" i="1" s="1"/>
  <c r="M2258" i="1"/>
  <c r="X2258" i="1" s="1"/>
  <c r="K2258" i="1"/>
  <c r="Q2258" i="1" s="1"/>
  <c r="I2258" i="1"/>
  <c r="U2258" i="1" s="1"/>
  <c r="G2258" i="1"/>
  <c r="R2258" i="1" s="1"/>
  <c r="O2257" i="1"/>
  <c r="AA2257" i="1" s="1"/>
  <c r="M2257" i="1"/>
  <c r="X2257" i="1" s="1"/>
  <c r="K2257" i="1"/>
  <c r="Q2257" i="1" s="1"/>
  <c r="I2257" i="1"/>
  <c r="U2257" i="1" s="1"/>
  <c r="G2257" i="1"/>
  <c r="R2257" i="1" s="1"/>
  <c r="O2256" i="1"/>
  <c r="AA2256" i="1" s="1"/>
  <c r="M2256" i="1"/>
  <c r="X2256" i="1" s="1"/>
  <c r="K2256" i="1"/>
  <c r="Q2256" i="1" s="1"/>
  <c r="I2256" i="1"/>
  <c r="U2256" i="1" s="1"/>
  <c r="G2256" i="1"/>
  <c r="R2256" i="1" s="1"/>
  <c r="O2255" i="1"/>
  <c r="AA2255" i="1" s="1"/>
  <c r="M2255" i="1"/>
  <c r="X2255" i="1" s="1"/>
  <c r="K2255" i="1"/>
  <c r="Q2255" i="1" s="1"/>
  <c r="I2255" i="1"/>
  <c r="U2255" i="1" s="1"/>
  <c r="G2255" i="1"/>
  <c r="R2255" i="1" s="1"/>
  <c r="O2254" i="1"/>
  <c r="AA2254" i="1" s="1"/>
  <c r="M2254" i="1"/>
  <c r="X2254" i="1" s="1"/>
  <c r="K2254" i="1"/>
  <c r="Q2254" i="1" s="1"/>
  <c r="I2254" i="1"/>
  <c r="U2254" i="1" s="1"/>
  <c r="G2254" i="1"/>
  <c r="R2254" i="1" s="1"/>
  <c r="O2253" i="1"/>
  <c r="AA2253" i="1" s="1"/>
  <c r="M2253" i="1"/>
  <c r="X2253" i="1" s="1"/>
  <c r="K2253" i="1"/>
  <c r="Q2253" i="1" s="1"/>
  <c r="I2253" i="1"/>
  <c r="U2253" i="1" s="1"/>
  <c r="G2253" i="1"/>
  <c r="R2253" i="1" s="1"/>
  <c r="O2252" i="1"/>
  <c r="AA2252" i="1" s="1"/>
  <c r="M2252" i="1"/>
  <c r="X2252" i="1" s="1"/>
  <c r="K2252" i="1"/>
  <c r="Q2252" i="1" s="1"/>
  <c r="I2252" i="1"/>
  <c r="U2252" i="1" s="1"/>
  <c r="G2252" i="1"/>
  <c r="R2252" i="1" s="1"/>
  <c r="O2251" i="1"/>
  <c r="AA2251" i="1" s="1"/>
  <c r="M2251" i="1"/>
  <c r="X2251" i="1" s="1"/>
  <c r="K2251" i="1"/>
  <c r="Q2251" i="1" s="1"/>
  <c r="I2251" i="1"/>
  <c r="U2251" i="1" s="1"/>
  <c r="G2251" i="1"/>
  <c r="R2251" i="1" s="1"/>
  <c r="O2250" i="1"/>
  <c r="AA2250" i="1" s="1"/>
  <c r="M2250" i="1"/>
  <c r="X2250" i="1" s="1"/>
  <c r="K2250" i="1"/>
  <c r="Q2250" i="1" s="1"/>
  <c r="I2250" i="1"/>
  <c r="U2250" i="1" s="1"/>
  <c r="G2250" i="1"/>
  <c r="R2250" i="1" s="1"/>
  <c r="O2249" i="1"/>
  <c r="AA2249" i="1" s="1"/>
  <c r="M2249" i="1"/>
  <c r="X2249" i="1" s="1"/>
  <c r="K2249" i="1"/>
  <c r="Q2249" i="1" s="1"/>
  <c r="I2249" i="1"/>
  <c r="U2249" i="1" s="1"/>
  <c r="G2249" i="1"/>
  <c r="R2249" i="1" s="1"/>
  <c r="O2248" i="1"/>
  <c r="AA2248" i="1" s="1"/>
  <c r="M2248" i="1"/>
  <c r="X2248" i="1" s="1"/>
  <c r="K2248" i="1"/>
  <c r="Q2248" i="1" s="1"/>
  <c r="I2248" i="1"/>
  <c r="U2248" i="1" s="1"/>
  <c r="G2248" i="1"/>
  <c r="R2248" i="1" s="1"/>
  <c r="O2247" i="1"/>
  <c r="AA2247" i="1" s="1"/>
  <c r="M2247" i="1"/>
  <c r="X2247" i="1" s="1"/>
  <c r="K2247" i="1"/>
  <c r="Q2247" i="1" s="1"/>
  <c r="I2247" i="1"/>
  <c r="U2247" i="1" s="1"/>
  <c r="G2247" i="1"/>
  <c r="R2247" i="1" s="1"/>
  <c r="O2246" i="1"/>
  <c r="AA2246" i="1" s="1"/>
  <c r="M2246" i="1"/>
  <c r="X2246" i="1" s="1"/>
  <c r="K2246" i="1"/>
  <c r="Q2246" i="1" s="1"/>
  <c r="I2246" i="1"/>
  <c r="U2246" i="1" s="1"/>
  <c r="G2246" i="1"/>
  <c r="R2246" i="1" s="1"/>
  <c r="O2245" i="1"/>
  <c r="AA2245" i="1" s="1"/>
  <c r="M2245" i="1"/>
  <c r="X2245" i="1" s="1"/>
  <c r="K2245" i="1"/>
  <c r="Q2245" i="1" s="1"/>
  <c r="I2245" i="1"/>
  <c r="U2245" i="1" s="1"/>
  <c r="G2245" i="1"/>
  <c r="R2245" i="1" s="1"/>
  <c r="O2244" i="1"/>
  <c r="AA2244" i="1" s="1"/>
  <c r="M2244" i="1"/>
  <c r="X2244" i="1" s="1"/>
  <c r="K2244" i="1"/>
  <c r="Q2244" i="1" s="1"/>
  <c r="I2244" i="1"/>
  <c r="U2244" i="1" s="1"/>
  <c r="G2244" i="1"/>
  <c r="R2244" i="1" s="1"/>
  <c r="O2243" i="1"/>
  <c r="AA2243" i="1" s="1"/>
  <c r="M2243" i="1"/>
  <c r="X2243" i="1" s="1"/>
  <c r="K2243" i="1"/>
  <c r="Q2243" i="1" s="1"/>
  <c r="I2243" i="1"/>
  <c r="U2243" i="1" s="1"/>
  <c r="G2243" i="1"/>
  <c r="R2243" i="1" s="1"/>
  <c r="O2242" i="1"/>
  <c r="AA2242" i="1" s="1"/>
  <c r="M2242" i="1"/>
  <c r="X2242" i="1" s="1"/>
  <c r="K2242" i="1"/>
  <c r="Q2242" i="1" s="1"/>
  <c r="I2242" i="1"/>
  <c r="U2242" i="1" s="1"/>
  <c r="G2242" i="1"/>
  <c r="R2242" i="1" s="1"/>
  <c r="O2241" i="1"/>
  <c r="AA2241" i="1" s="1"/>
  <c r="M2241" i="1"/>
  <c r="X2241" i="1" s="1"/>
  <c r="K2241" i="1"/>
  <c r="Q2241" i="1" s="1"/>
  <c r="I2241" i="1"/>
  <c r="U2241" i="1" s="1"/>
  <c r="G2241" i="1"/>
  <c r="R2241" i="1" s="1"/>
  <c r="O2240" i="1"/>
  <c r="AA2240" i="1" s="1"/>
  <c r="M2240" i="1"/>
  <c r="X2240" i="1" s="1"/>
  <c r="K2240" i="1"/>
  <c r="Q2240" i="1" s="1"/>
  <c r="I2240" i="1"/>
  <c r="U2240" i="1" s="1"/>
  <c r="G2240" i="1"/>
  <c r="R2240" i="1" s="1"/>
  <c r="O2239" i="1"/>
  <c r="AA2239" i="1" s="1"/>
  <c r="M2239" i="1"/>
  <c r="X2239" i="1" s="1"/>
  <c r="K2239" i="1"/>
  <c r="Q2239" i="1" s="1"/>
  <c r="I2239" i="1"/>
  <c r="U2239" i="1" s="1"/>
  <c r="G2239" i="1"/>
  <c r="R2239" i="1" s="1"/>
  <c r="O2238" i="1"/>
  <c r="AA2238" i="1" s="1"/>
  <c r="M2238" i="1"/>
  <c r="X2238" i="1" s="1"/>
  <c r="K2238" i="1"/>
  <c r="Q2238" i="1" s="1"/>
  <c r="I2238" i="1"/>
  <c r="U2238" i="1" s="1"/>
  <c r="G2238" i="1"/>
  <c r="R2238" i="1" s="1"/>
  <c r="O2237" i="1"/>
  <c r="AA2237" i="1" s="1"/>
  <c r="M2237" i="1"/>
  <c r="X2237" i="1" s="1"/>
  <c r="K2237" i="1"/>
  <c r="Q2237" i="1" s="1"/>
  <c r="I2237" i="1"/>
  <c r="U2237" i="1" s="1"/>
  <c r="G2237" i="1"/>
  <c r="R2237" i="1" s="1"/>
  <c r="O2236" i="1"/>
  <c r="AA2236" i="1" s="1"/>
  <c r="M2236" i="1"/>
  <c r="X2236" i="1" s="1"/>
  <c r="K2236" i="1"/>
  <c r="Q2236" i="1" s="1"/>
  <c r="I2236" i="1"/>
  <c r="U2236" i="1" s="1"/>
  <c r="G2236" i="1"/>
  <c r="R2236" i="1" s="1"/>
  <c r="O2235" i="1"/>
  <c r="AA2235" i="1" s="1"/>
  <c r="M2235" i="1"/>
  <c r="X2235" i="1" s="1"/>
  <c r="K2235" i="1"/>
  <c r="Q2235" i="1" s="1"/>
  <c r="I2235" i="1"/>
  <c r="U2235" i="1" s="1"/>
  <c r="G2235" i="1"/>
  <c r="R2235" i="1" s="1"/>
  <c r="O2234" i="1"/>
  <c r="AA2234" i="1" s="1"/>
  <c r="M2234" i="1"/>
  <c r="X2234" i="1" s="1"/>
  <c r="K2234" i="1"/>
  <c r="Q2234" i="1" s="1"/>
  <c r="I2234" i="1"/>
  <c r="U2234" i="1" s="1"/>
  <c r="G2234" i="1"/>
  <c r="R2234" i="1" s="1"/>
  <c r="O2233" i="1"/>
  <c r="AA2233" i="1" s="1"/>
  <c r="M2233" i="1"/>
  <c r="X2233" i="1" s="1"/>
  <c r="K2233" i="1"/>
  <c r="Q2233" i="1" s="1"/>
  <c r="I2233" i="1"/>
  <c r="U2233" i="1" s="1"/>
  <c r="G2233" i="1"/>
  <c r="R2233" i="1" s="1"/>
  <c r="O2232" i="1"/>
  <c r="AA2232" i="1" s="1"/>
  <c r="M2232" i="1"/>
  <c r="X2232" i="1" s="1"/>
  <c r="K2232" i="1"/>
  <c r="Q2232" i="1" s="1"/>
  <c r="I2232" i="1"/>
  <c r="U2232" i="1" s="1"/>
  <c r="G2232" i="1"/>
  <c r="R2232" i="1" s="1"/>
  <c r="O2231" i="1"/>
  <c r="AA2231" i="1" s="1"/>
  <c r="M2231" i="1"/>
  <c r="X2231" i="1" s="1"/>
  <c r="K2231" i="1"/>
  <c r="Q2231" i="1" s="1"/>
  <c r="I2231" i="1"/>
  <c r="U2231" i="1" s="1"/>
  <c r="G2231" i="1"/>
  <c r="R2231" i="1" s="1"/>
  <c r="O2230" i="1"/>
  <c r="AA2230" i="1" s="1"/>
  <c r="M2230" i="1"/>
  <c r="X2230" i="1" s="1"/>
  <c r="K2230" i="1"/>
  <c r="Q2230" i="1" s="1"/>
  <c r="I2230" i="1"/>
  <c r="U2230" i="1" s="1"/>
  <c r="G2230" i="1"/>
  <c r="R2230" i="1" s="1"/>
  <c r="O2229" i="1"/>
  <c r="AA2229" i="1" s="1"/>
  <c r="M2229" i="1"/>
  <c r="X2229" i="1" s="1"/>
  <c r="K2229" i="1"/>
  <c r="Q2229" i="1" s="1"/>
  <c r="I2229" i="1"/>
  <c r="U2229" i="1" s="1"/>
  <c r="G2229" i="1"/>
  <c r="R2229" i="1" s="1"/>
  <c r="O2228" i="1"/>
  <c r="AA2228" i="1" s="1"/>
  <c r="M2228" i="1"/>
  <c r="X2228" i="1" s="1"/>
  <c r="K2228" i="1"/>
  <c r="Q2228" i="1" s="1"/>
  <c r="I2228" i="1"/>
  <c r="U2228" i="1" s="1"/>
  <c r="G2228" i="1"/>
  <c r="R2228" i="1" s="1"/>
  <c r="O2227" i="1"/>
  <c r="AA2227" i="1" s="1"/>
  <c r="M2227" i="1"/>
  <c r="X2227" i="1" s="1"/>
  <c r="K2227" i="1"/>
  <c r="Q2227" i="1" s="1"/>
  <c r="I2227" i="1"/>
  <c r="U2227" i="1" s="1"/>
  <c r="G2227" i="1"/>
  <c r="R2227" i="1" s="1"/>
  <c r="O2226" i="1"/>
  <c r="AA2226" i="1" s="1"/>
  <c r="M2226" i="1"/>
  <c r="X2226" i="1" s="1"/>
  <c r="K2226" i="1"/>
  <c r="Q2226" i="1" s="1"/>
  <c r="I2226" i="1"/>
  <c r="U2226" i="1" s="1"/>
  <c r="G2226" i="1"/>
  <c r="R2226" i="1" s="1"/>
  <c r="O2225" i="1"/>
  <c r="AA2225" i="1" s="1"/>
  <c r="M2225" i="1"/>
  <c r="X2225" i="1" s="1"/>
  <c r="K2225" i="1"/>
  <c r="Q2225" i="1" s="1"/>
  <c r="I2225" i="1"/>
  <c r="U2225" i="1" s="1"/>
  <c r="G2225" i="1"/>
  <c r="R2225" i="1" s="1"/>
  <c r="O2224" i="1"/>
  <c r="AA2224" i="1" s="1"/>
  <c r="M2224" i="1"/>
  <c r="X2224" i="1" s="1"/>
  <c r="K2224" i="1"/>
  <c r="Q2224" i="1" s="1"/>
  <c r="I2224" i="1"/>
  <c r="U2224" i="1" s="1"/>
  <c r="G2224" i="1"/>
  <c r="R2224" i="1" s="1"/>
  <c r="O2223" i="1"/>
  <c r="AA2223" i="1" s="1"/>
  <c r="M2223" i="1"/>
  <c r="X2223" i="1" s="1"/>
  <c r="K2223" i="1"/>
  <c r="Q2223" i="1" s="1"/>
  <c r="I2223" i="1"/>
  <c r="U2223" i="1" s="1"/>
  <c r="G2223" i="1"/>
  <c r="R2223" i="1" s="1"/>
  <c r="O2222" i="1"/>
  <c r="AA2222" i="1" s="1"/>
  <c r="M2222" i="1"/>
  <c r="X2222" i="1" s="1"/>
  <c r="K2222" i="1"/>
  <c r="Q2222" i="1" s="1"/>
  <c r="I2222" i="1"/>
  <c r="U2222" i="1" s="1"/>
  <c r="G2222" i="1"/>
  <c r="R2222" i="1" s="1"/>
  <c r="O2221" i="1"/>
  <c r="AA2221" i="1" s="1"/>
  <c r="M2221" i="1"/>
  <c r="X2221" i="1" s="1"/>
  <c r="K2221" i="1"/>
  <c r="Q2221" i="1" s="1"/>
  <c r="I2221" i="1"/>
  <c r="U2221" i="1" s="1"/>
  <c r="G2221" i="1"/>
  <c r="R2221" i="1" s="1"/>
  <c r="O2220" i="1"/>
  <c r="AA2220" i="1" s="1"/>
  <c r="M2220" i="1"/>
  <c r="X2220" i="1" s="1"/>
  <c r="K2220" i="1"/>
  <c r="Q2220" i="1" s="1"/>
  <c r="I2220" i="1"/>
  <c r="U2220" i="1" s="1"/>
  <c r="G2220" i="1"/>
  <c r="R2220" i="1" s="1"/>
  <c r="O2219" i="1"/>
  <c r="AA2219" i="1" s="1"/>
  <c r="M2219" i="1"/>
  <c r="X2219" i="1" s="1"/>
  <c r="K2219" i="1"/>
  <c r="Q2219" i="1" s="1"/>
  <c r="I2219" i="1"/>
  <c r="U2219" i="1" s="1"/>
  <c r="G2219" i="1"/>
  <c r="R2219" i="1" s="1"/>
  <c r="O2218" i="1"/>
  <c r="AA2218" i="1" s="1"/>
  <c r="M2218" i="1"/>
  <c r="X2218" i="1" s="1"/>
  <c r="K2218" i="1"/>
  <c r="Q2218" i="1" s="1"/>
  <c r="I2218" i="1"/>
  <c r="U2218" i="1" s="1"/>
  <c r="G2218" i="1"/>
  <c r="R2218" i="1" s="1"/>
  <c r="O2217" i="1"/>
  <c r="AA2217" i="1" s="1"/>
  <c r="M2217" i="1"/>
  <c r="X2217" i="1" s="1"/>
  <c r="K2217" i="1"/>
  <c r="Q2217" i="1" s="1"/>
  <c r="I2217" i="1"/>
  <c r="U2217" i="1" s="1"/>
  <c r="G2217" i="1"/>
  <c r="R2217" i="1" s="1"/>
  <c r="O2216" i="1"/>
  <c r="AA2216" i="1" s="1"/>
  <c r="M2216" i="1"/>
  <c r="X2216" i="1" s="1"/>
  <c r="K2216" i="1"/>
  <c r="Q2216" i="1" s="1"/>
  <c r="I2216" i="1"/>
  <c r="U2216" i="1" s="1"/>
  <c r="G2216" i="1"/>
  <c r="R2216" i="1" s="1"/>
  <c r="O2215" i="1"/>
  <c r="AA2215" i="1" s="1"/>
  <c r="M2215" i="1"/>
  <c r="X2215" i="1" s="1"/>
  <c r="K2215" i="1"/>
  <c r="Q2215" i="1" s="1"/>
  <c r="I2215" i="1"/>
  <c r="U2215" i="1" s="1"/>
  <c r="G2215" i="1"/>
  <c r="R2215" i="1" s="1"/>
  <c r="O2214" i="1"/>
  <c r="AA2214" i="1" s="1"/>
  <c r="M2214" i="1"/>
  <c r="X2214" i="1" s="1"/>
  <c r="K2214" i="1"/>
  <c r="Q2214" i="1" s="1"/>
  <c r="I2214" i="1"/>
  <c r="U2214" i="1" s="1"/>
  <c r="G2214" i="1"/>
  <c r="R2214" i="1" s="1"/>
  <c r="O2213" i="1"/>
  <c r="AA2213" i="1" s="1"/>
  <c r="M2213" i="1"/>
  <c r="X2213" i="1" s="1"/>
  <c r="K2213" i="1"/>
  <c r="Q2213" i="1" s="1"/>
  <c r="I2213" i="1"/>
  <c r="U2213" i="1" s="1"/>
  <c r="G2213" i="1"/>
  <c r="R2213" i="1" s="1"/>
  <c r="O2212" i="1"/>
  <c r="AA2212" i="1" s="1"/>
  <c r="M2212" i="1"/>
  <c r="X2212" i="1" s="1"/>
  <c r="K2212" i="1"/>
  <c r="Q2212" i="1" s="1"/>
  <c r="I2212" i="1"/>
  <c r="U2212" i="1" s="1"/>
  <c r="G2212" i="1"/>
  <c r="R2212" i="1" s="1"/>
  <c r="O2211" i="1"/>
  <c r="AA2211" i="1" s="1"/>
  <c r="M2211" i="1"/>
  <c r="X2211" i="1" s="1"/>
  <c r="K2211" i="1"/>
  <c r="Q2211" i="1" s="1"/>
  <c r="I2211" i="1"/>
  <c r="U2211" i="1" s="1"/>
  <c r="G2211" i="1"/>
  <c r="R2211" i="1" s="1"/>
  <c r="O2210" i="1"/>
  <c r="AA2210" i="1" s="1"/>
  <c r="M2210" i="1"/>
  <c r="X2210" i="1" s="1"/>
  <c r="K2210" i="1"/>
  <c r="Q2210" i="1" s="1"/>
  <c r="I2210" i="1"/>
  <c r="U2210" i="1" s="1"/>
  <c r="G2210" i="1"/>
  <c r="R2210" i="1" s="1"/>
  <c r="O2209" i="1"/>
  <c r="AA2209" i="1" s="1"/>
  <c r="M2209" i="1"/>
  <c r="X2209" i="1" s="1"/>
  <c r="K2209" i="1"/>
  <c r="Q2209" i="1" s="1"/>
  <c r="I2209" i="1"/>
  <c r="U2209" i="1" s="1"/>
  <c r="G2209" i="1"/>
  <c r="R2209" i="1" s="1"/>
  <c r="O2208" i="1"/>
  <c r="AA2208" i="1" s="1"/>
  <c r="M2208" i="1"/>
  <c r="X2208" i="1" s="1"/>
  <c r="K2208" i="1"/>
  <c r="Q2208" i="1" s="1"/>
  <c r="I2208" i="1"/>
  <c r="U2208" i="1" s="1"/>
  <c r="G2208" i="1"/>
  <c r="R2208" i="1" s="1"/>
  <c r="O2207" i="1"/>
  <c r="AA2207" i="1" s="1"/>
  <c r="M2207" i="1"/>
  <c r="X2207" i="1" s="1"/>
  <c r="K2207" i="1"/>
  <c r="Q2207" i="1" s="1"/>
  <c r="I2207" i="1"/>
  <c r="U2207" i="1" s="1"/>
  <c r="G2207" i="1"/>
  <c r="R2207" i="1" s="1"/>
  <c r="O2206" i="1"/>
  <c r="AA2206" i="1" s="1"/>
  <c r="M2206" i="1"/>
  <c r="X2206" i="1" s="1"/>
  <c r="K2206" i="1"/>
  <c r="Q2206" i="1" s="1"/>
  <c r="I2206" i="1"/>
  <c r="U2206" i="1" s="1"/>
  <c r="G2206" i="1"/>
  <c r="R2206" i="1" s="1"/>
  <c r="O2205" i="1"/>
  <c r="AA2205" i="1" s="1"/>
  <c r="M2205" i="1"/>
  <c r="X2205" i="1" s="1"/>
  <c r="K2205" i="1"/>
  <c r="Q2205" i="1" s="1"/>
  <c r="I2205" i="1"/>
  <c r="U2205" i="1" s="1"/>
  <c r="G2205" i="1"/>
  <c r="R2205" i="1" s="1"/>
  <c r="O2204" i="1"/>
  <c r="AA2204" i="1" s="1"/>
  <c r="M2204" i="1"/>
  <c r="X2204" i="1" s="1"/>
  <c r="K2204" i="1"/>
  <c r="Q2204" i="1" s="1"/>
  <c r="I2204" i="1"/>
  <c r="U2204" i="1" s="1"/>
  <c r="G2204" i="1"/>
  <c r="R2204" i="1" s="1"/>
  <c r="O2203" i="1"/>
  <c r="AA2203" i="1" s="1"/>
  <c r="M2203" i="1"/>
  <c r="X2203" i="1" s="1"/>
  <c r="K2203" i="1"/>
  <c r="Q2203" i="1" s="1"/>
  <c r="I2203" i="1"/>
  <c r="U2203" i="1" s="1"/>
  <c r="G2203" i="1"/>
  <c r="R2203" i="1" s="1"/>
  <c r="O2202" i="1"/>
  <c r="AA2202" i="1" s="1"/>
  <c r="M2202" i="1"/>
  <c r="X2202" i="1" s="1"/>
  <c r="K2202" i="1"/>
  <c r="Q2202" i="1" s="1"/>
  <c r="I2202" i="1"/>
  <c r="U2202" i="1" s="1"/>
  <c r="G2202" i="1"/>
  <c r="R2202" i="1" s="1"/>
  <c r="O2201" i="1"/>
  <c r="AA2201" i="1" s="1"/>
  <c r="M2201" i="1"/>
  <c r="X2201" i="1" s="1"/>
  <c r="K2201" i="1"/>
  <c r="Q2201" i="1" s="1"/>
  <c r="I2201" i="1"/>
  <c r="U2201" i="1" s="1"/>
  <c r="G2201" i="1"/>
  <c r="R2201" i="1" s="1"/>
  <c r="O2200" i="1"/>
  <c r="AA2200" i="1" s="1"/>
  <c r="M2200" i="1"/>
  <c r="X2200" i="1" s="1"/>
  <c r="K2200" i="1"/>
  <c r="Q2200" i="1" s="1"/>
  <c r="I2200" i="1"/>
  <c r="U2200" i="1" s="1"/>
  <c r="G2200" i="1"/>
  <c r="R2200" i="1" s="1"/>
  <c r="O2199" i="1"/>
  <c r="AA2199" i="1" s="1"/>
  <c r="M2199" i="1"/>
  <c r="X2199" i="1" s="1"/>
  <c r="K2199" i="1"/>
  <c r="Q2199" i="1" s="1"/>
  <c r="I2199" i="1"/>
  <c r="U2199" i="1" s="1"/>
  <c r="G2199" i="1"/>
  <c r="R2199" i="1" s="1"/>
  <c r="O2198" i="1"/>
  <c r="AA2198" i="1" s="1"/>
  <c r="M2198" i="1"/>
  <c r="X2198" i="1" s="1"/>
  <c r="K2198" i="1"/>
  <c r="Q2198" i="1" s="1"/>
  <c r="I2198" i="1"/>
  <c r="U2198" i="1" s="1"/>
  <c r="G2198" i="1"/>
  <c r="R2198" i="1" s="1"/>
  <c r="O2197" i="1"/>
  <c r="AA2197" i="1" s="1"/>
  <c r="M2197" i="1"/>
  <c r="X2197" i="1" s="1"/>
  <c r="K2197" i="1"/>
  <c r="Q2197" i="1" s="1"/>
  <c r="I2197" i="1"/>
  <c r="U2197" i="1" s="1"/>
  <c r="G2197" i="1"/>
  <c r="R2197" i="1" s="1"/>
  <c r="O2196" i="1"/>
  <c r="AA2196" i="1" s="1"/>
  <c r="M2196" i="1"/>
  <c r="X2196" i="1" s="1"/>
  <c r="K2196" i="1"/>
  <c r="Q2196" i="1" s="1"/>
  <c r="I2196" i="1"/>
  <c r="U2196" i="1" s="1"/>
  <c r="G2196" i="1"/>
  <c r="R2196" i="1" s="1"/>
  <c r="O2195" i="1"/>
  <c r="AA2195" i="1" s="1"/>
  <c r="M2195" i="1"/>
  <c r="X2195" i="1" s="1"/>
  <c r="K2195" i="1"/>
  <c r="Q2195" i="1" s="1"/>
  <c r="I2195" i="1"/>
  <c r="U2195" i="1" s="1"/>
  <c r="G2195" i="1"/>
  <c r="R2195" i="1" s="1"/>
  <c r="O2194" i="1"/>
  <c r="AA2194" i="1" s="1"/>
  <c r="M2194" i="1"/>
  <c r="X2194" i="1" s="1"/>
  <c r="K2194" i="1"/>
  <c r="Q2194" i="1" s="1"/>
  <c r="I2194" i="1"/>
  <c r="U2194" i="1" s="1"/>
  <c r="G2194" i="1"/>
  <c r="R2194" i="1" s="1"/>
  <c r="O2193" i="1"/>
  <c r="AA2193" i="1" s="1"/>
  <c r="M2193" i="1"/>
  <c r="X2193" i="1" s="1"/>
  <c r="K2193" i="1"/>
  <c r="Q2193" i="1" s="1"/>
  <c r="I2193" i="1"/>
  <c r="U2193" i="1" s="1"/>
  <c r="G2193" i="1"/>
  <c r="R2193" i="1" s="1"/>
  <c r="O2192" i="1"/>
  <c r="AA2192" i="1" s="1"/>
  <c r="M2192" i="1"/>
  <c r="X2192" i="1" s="1"/>
  <c r="K2192" i="1"/>
  <c r="Q2192" i="1" s="1"/>
  <c r="I2192" i="1"/>
  <c r="U2192" i="1" s="1"/>
  <c r="G2192" i="1"/>
  <c r="R2192" i="1" s="1"/>
  <c r="O2191" i="1"/>
  <c r="AA2191" i="1" s="1"/>
  <c r="M2191" i="1"/>
  <c r="X2191" i="1" s="1"/>
  <c r="K2191" i="1"/>
  <c r="Q2191" i="1" s="1"/>
  <c r="I2191" i="1"/>
  <c r="U2191" i="1" s="1"/>
  <c r="G2191" i="1"/>
  <c r="R2191" i="1" s="1"/>
  <c r="O2190" i="1"/>
  <c r="AA2190" i="1" s="1"/>
  <c r="M2190" i="1"/>
  <c r="X2190" i="1" s="1"/>
  <c r="K2190" i="1"/>
  <c r="Q2190" i="1" s="1"/>
  <c r="I2190" i="1"/>
  <c r="U2190" i="1" s="1"/>
  <c r="G2190" i="1"/>
  <c r="R2190" i="1" s="1"/>
  <c r="O2189" i="1"/>
  <c r="AA2189" i="1" s="1"/>
  <c r="M2189" i="1"/>
  <c r="X2189" i="1" s="1"/>
  <c r="K2189" i="1"/>
  <c r="Q2189" i="1" s="1"/>
  <c r="I2189" i="1"/>
  <c r="U2189" i="1" s="1"/>
  <c r="G2189" i="1"/>
  <c r="R2189" i="1" s="1"/>
  <c r="O2188" i="1"/>
  <c r="AA2188" i="1" s="1"/>
  <c r="M2188" i="1"/>
  <c r="X2188" i="1" s="1"/>
  <c r="K2188" i="1"/>
  <c r="Q2188" i="1" s="1"/>
  <c r="I2188" i="1"/>
  <c r="U2188" i="1" s="1"/>
  <c r="G2188" i="1"/>
  <c r="R2188" i="1" s="1"/>
  <c r="O2187" i="1"/>
  <c r="AA2187" i="1" s="1"/>
  <c r="M2187" i="1"/>
  <c r="X2187" i="1" s="1"/>
  <c r="K2187" i="1"/>
  <c r="Q2187" i="1" s="1"/>
  <c r="I2187" i="1"/>
  <c r="U2187" i="1" s="1"/>
  <c r="G2187" i="1"/>
  <c r="R2187" i="1" s="1"/>
  <c r="O2186" i="1"/>
  <c r="AA2186" i="1" s="1"/>
  <c r="M2186" i="1"/>
  <c r="X2186" i="1" s="1"/>
  <c r="K2186" i="1"/>
  <c r="Q2186" i="1" s="1"/>
  <c r="I2186" i="1"/>
  <c r="U2186" i="1" s="1"/>
  <c r="G2186" i="1"/>
  <c r="R2186" i="1" s="1"/>
  <c r="O2185" i="1"/>
  <c r="AA2185" i="1" s="1"/>
  <c r="M2185" i="1"/>
  <c r="X2185" i="1" s="1"/>
  <c r="K2185" i="1"/>
  <c r="Q2185" i="1" s="1"/>
  <c r="I2185" i="1"/>
  <c r="U2185" i="1" s="1"/>
  <c r="G2185" i="1"/>
  <c r="R2185" i="1" s="1"/>
  <c r="O2184" i="1"/>
  <c r="AA2184" i="1" s="1"/>
  <c r="M2184" i="1"/>
  <c r="X2184" i="1" s="1"/>
  <c r="K2184" i="1"/>
  <c r="Q2184" i="1" s="1"/>
  <c r="I2184" i="1"/>
  <c r="U2184" i="1" s="1"/>
  <c r="G2184" i="1"/>
  <c r="R2184" i="1" s="1"/>
  <c r="O2183" i="1"/>
  <c r="AA2183" i="1" s="1"/>
  <c r="M2183" i="1"/>
  <c r="X2183" i="1" s="1"/>
  <c r="K2183" i="1"/>
  <c r="Q2183" i="1" s="1"/>
  <c r="I2183" i="1"/>
  <c r="U2183" i="1" s="1"/>
  <c r="G2183" i="1"/>
  <c r="R2183" i="1" s="1"/>
  <c r="O2182" i="1"/>
  <c r="AA2182" i="1" s="1"/>
  <c r="M2182" i="1"/>
  <c r="X2182" i="1" s="1"/>
  <c r="K2182" i="1"/>
  <c r="Q2182" i="1" s="1"/>
  <c r="I2182" i="1"/>
  <c r="U2182" i="1" s="1"/>
  <c r="G2182" i="1"/>
  <c r="R2182" i="1" s="1"/>
  <c r="O2181" i="1"/>
  <c r="AA2181" i="1" s="1"/>
  <c r="M2181" i="1"/>
  <c r="X2181" i="1" s="1"/>
  <c r="K2181" i="1"/>
  <c r="Q2181" i="1" s="1"/>
  <c r="I2181" i="1"/>
  <c r="U2181" i="1" s="1"/>
  <c r="G2181" i="1"/>
  <c r="R2181" i="1" s="1"/>
  <c r="O2180" i="1"/>
  <c r="AA2180" i="1" s="1"/>
  <c r="M2180" i="1"/>
  <c r="X2180" i="1" s="1"/>
  <c r="K2180" i="1"/>
  <c r="Q2180" i="1" s="1"/>
  <c r="I2180" i="1"/>
  <c r="U2180" i="1" s="1"/>
  <c r="G2180" i="1"/>
  <c r="R2180" i="1" s="1"/>
  <c r="O2179" i="1"/>
  <c r="AA2179" i="1" s="1"/>
  <c r="M2179" i="1"/>
  <c r="X2179" i="1" s="1"/>
  <c r="K2179" i="1"/>
  <c r="Q2179" i="1" s="1"/>
  <c r="I2179" i="1"/>
  <c r="U2179" i="1" s="1"/>
  <c r="G2179" i="1"/>
  <c r="R2179" i="1" s="1"/>
  <c r="O2178" i="1"/>
  <c r="AA2178" i="1" s="1"/>
  <c r="M2178" i="1"/>
  <c r="X2178" i="1" s="1"/>
  <c r="K2178" i="1"/>
  <c r="Q2178" i="1" s="1"/>
  <c r="I2178" i="1"/>
  <c r="U2178" i="1" s="1"/>
  <c r="G2178" i="1"/>
  <c r="R2178" i="1" s="1"/>
  <c r="O2177" i="1"/>
  <c r="AA2177" i="1" s="1"/>
  <c r="M2177" i="1"/>
  <c r="X2177" i="1" s="1"/>
  <c r="K2177" i="1"/>
  <c r="Q2177" i="1" s="1"/>
  <c r="I2177" i="1"/>
  <c r="U2177" i="1" s="1"/>
  <c r="G2177" i="1"/>
  <c r="R2177" i="1" s="1"/>
  <c r="O2176" i="1"/>
  <c r="AA2176" i="1" s="1"/>
  <c r="M2176" i="1"/>
  <c r="X2176" i="1" s="1"/>
  <c r="K2176" i="1"/>
  <c r="Q2176" i="1" s="1"/>
  <c r="I2176" i="1"/>
  <c r="U2176" i="1" s="1"/>
  <c r="G2176" i="1"/>
  <c r="R2176" i="1" s="1"/>
  <c r="O2175" i="1"/>
  <c r="AA2175" i="1" s="1"/>
  <c r="M2175" i="1"/>
  <c r="X2175" i="1" s="1"/>
  <c r="K2175" i="1"/>
  <c r="Q2175" i="1" s="1"/>
  <c r="I2175" i="1"/>
  <c r="U2175" i="1" s="1"/>
  <c r="G2175" i="1"/>
  <c r="R2175" i="1" s="1"/>
  <c r="O2174" i="1"/>
  <c r="AA2174" i="1" s="1"/>
  <c r="M2174" i="1"/>
  <c r="X2174" i="1" s="1"/>
  <c r="K2174" i="1"/>
  <c r="Q2174" i="1" s="1"/>
  <c r="I2174" i="1"/>
  <c r="U2174" i="1" s="1"/>
  <c r="G2174" i="1"/>
  <c r="R2174" i="1" s="1"/>
  <c r="O2173" i="1"/>
  <c r="AA2173" i="1" s="1"/>
  <c r="M2173" i="1"/>
  <c r="X2173" i="1" s="1"/>
  <c r="K2173" i="1"/>
  <c r="Q2173" i="1" s="1"/>
  <c r="I2173" i="1"/>
  <c r="U2173" i="1" s="1"/>
  <c r="G2173" i="1"/>
  <c r="R2173" i="1" s="1"/>
  <c r="O2172" i="1"/>
  <c r="AA2172" i="1" s="1"/>
  <c r="M2172" i="1"/>
  <c r="X2172" i="1" s="1"/>
  <c r="K2172" i="1"/>
  <c r="Q2172" i="1" s="1"/>
  <c r="I2172" i="1"/>
  <c r="U2172" i="1" s="1"/>
  <c r="G2172" i="1"/>
  <c r="R2172" i="1" s="1"/>
  <c r="O2171" i="1"/>
  <c r="AA2171" i="1" s="1"/>
  <c r="M2171" i="1"/>
  <c r="X2171" i="1" s="1"/>
  <c r="K2171" i="1"/>
  <c r="Q2171" i="1" s="1"/>
  <c r="I2171" i="1"/>
  <c r="U2171" i="1" s="1"/>
  <c r="G2171" i="1"/>
  <c r="R2171" i="1" s="1"/>
  <c r="O2170" i="1"/>
  <c r="AA2170" i="1" s="1"/>
  <c r="M2170" i="1"/>
  <c r="X2170" i="1" s="1"/>
  <c r="K2170" i="1"/>
  <c r="Q2170" i="1" s="1"/>
  <c r="I2170" i="1"/>
  <c r="U2170" i="1" s="1"/>
  <c r="G2170" i="1"/>
  <c r="R2170" i="1" s="1"/>
  <c r="O2169" i="1"/>
  <c r="AA2169" i="1" s="1"/>
  <c r="M2169" i="1"/>
  <c r="X2169" i="1" s="1"/>
  <c r="K2169" i="1"/>
  <c r="Q2169" i="1" s="1"/>
  <c r="I2169" i="1"/>
  <c r="U2169" i="1" s="1"/>
  <c r="G2169" i="1"/>
  <c r="R2169" i="1" s="1"/>
  <c r="O2168" i="1"/>
  <c r="AA2168" i="1" s="1"/>
  <c r="M2168" i="1"/>
  <c r="X2168" i="1" s="1"/>
  <c r="K2168" i="1"/>
  <c r="Q2168" i="1" s="1"/>
  <c r="I2168" i="1"/>
  <c r="U2168" i="1" s="1"/>
  <c r="G2168" i="1"/>
  <c r="R2168" i="1" s="1"/>
  <c r="O2167" i="1"/>
  <c r="AA2167" i="1" s="1"/>
  <c r="M2167" i="1"/>
  <c r="X2167" i="1" s="1"/>
  <c r="K2167" i="1"/>
  <c r="Q2167" i="1" s="1"/>
  <c r="I2167" i="1"/>
  <c r="U2167" i="1" s="1"/>
  <c r="G2167" i="1"/>
  <c r="R2167" i="1" s="1"/>
  <c r="O2166" i="1"/>
  <c r="AA2166" i="1" s="1"/>
  <c r="M2166" i="1"/>
  <c r="X2166" i="1" s="1"/>
  <c r="K2166" i="1"/>
  <c r="Q2166" i="1" s="1"/>
  <c r="I2166" i="1"/>
  <c r="U2166" i="1" s="1"/>
  <c r="G2166" i="1"/>
  <c r="R2166" i="1" s="1"/>
  <c r="O2165" i="1"/>
  <c r="AA2165" i="1" s="1"/>
  <c r="M2165" i="1"/>
  <c r="X2165" i="1" s="1"/>
  <c r="K2165" i="1"/>
  <c r="Q2165" i="1" s="1"/>
  <c r="I2165" i="1"/>
  <c r="U2165" i="1" s="1"/>
  <c r="G2165" i="1"/>
  <c r="R2165" i="1" s="1"/>
  <c r="O2164" i="1"/>
  <c r="AA2164" i="1" s="1"/>
  <c r="M2164" i="1"/>
  <c r="X2164" i="1" s="1"/>
  <c r="K2164" i="1"/>
  <c r="Q2164" i="1" s="1"/>
  <c r="I2164" i="1"/>
  <c r="U2164" i="1" s="1"/>
  <c r="G2164" i="1"/>
  <c r="R2164" i="1" s="1"/>
  <c r="O2163" i="1"/>
  <c r="AA2163" i="1" s="1"/>
  <c r="M2163" i="1"/>
  <c r="X2163" i="1" s="1"/>
  <c r="K2163" i="1"/>
  <c r="Q2163" i="1" s="1"/>
  <c r="I2163" i="1"/>
  <c r="U2163" i="1" s="1"/>
  <c r="G2163" i="1"/>
  <c r="R2163" i="1" s="1"/>
  <c r="O2162" i="1"/>
  <c r="AA2162" i="1" s="1"/>
  <c r="M2162" i="1"/>
  <c r="X2162" i="1" s="1"/>
  <c r="K2162" i="1"/>
  <c r="Q2162" i="1" s="1"/>
  <c r="I2162" i="1"/>
  <c r="U2162" i="1" s="1"/>
  <c r="G2162" i="1"/>
  <c r="R2162" i="1" s="1"/>
  <c r="O2161" i="1"/>
  <c r="AA2161" i="1" s="1"/>
  <c r="M2161" i="1"/>
  <c r="X2161" i="1" s="1"/>
  <c r="K2161" i="1"/>
  <c r="Q2161" i="1" s="1"/>
  <c r="I2161" i="1"/>
  <c r="U2161" i="1" s="1"/>
  <c r="G2161" i="1"/>
  <c r="R2161" i="1" s="1"/>
  <c r="O2160" i="1"/>
  <c r="AA2160" i="1" s="1"/>
  <c r="M2160" i="1"/>
  <c r="X2160" i="1" s="1"/>
  <c r="K2160" i="1"/>
  <c r="Q2160" i="1" s="1"/>
  <c r="I2160" i="1"/>
  <c r="U2160" i="1" s="1"/>
  <c r="G2160" i="1"/>
  <c r="R2160" i="1" s="1"/>
  <c r="O2159" i="1"/>
  <c r="AA2159" i="1" s="1"/>
  <c r="M2159" i="1"/>
  <c r="X2159" i="1" s="1"/>
  <c r="K2159" i="1"/>
  <c r="Q2159" i="1" s="1"/>
  <c r="I2159" i="1"/>
  <c r="U2159" i="1" s="1"/>
  <c r="G2159" i="1"/>
  <c r="R2159" i="1" s="1"/>
  <c r="O2158" i="1"/>
  <c r="AA2158" i="1" s="1"/>
  <c r="M2158" i="1"/>
  <c r="X2158" i="1" s="1"/>
  <c r="K2158" i="1"/>
  <c r="Q2158" i="1" s="1"/>
  <c r="I2158" i="1"/>
  <c r="U2158" i="1" s="1"/>
  <c r="G2158" i="1"/>
  <c r="R2158" i="1" s="1"/>
  <c r="O2157" i="1"/>
  <c r="AA2157" i="1" s="1"/>
  <c r="M2157" i="1"/>
  <c r="X2157" i="1" s="1"/>
  <c r="K2157" i="1"/>
  <c r="Q2157" i="1" s="1"/>
  <c r="I2157" i="1"/>
  <c r="U2157" i="1" s="1"/>
  <c r="G2157" i="1"/>
  <c r="R2157" i="1" s="1"/>
  <c r="O2156" i="1"/>
  <c r="AA2156" i="1" s="1"/>
  <c r="M2156" i="1"/>
  <c r="X2156" i="1" s="1"/>
  <c r="K2156" i="1"/>
  <c r="Q2156" i="1" s="1"/>
  <c r="I2156" i="1"/>
  <c r="U2156" i="1" s="1"/>
  <c r="G2156" i="1"/>
  <c r="R2156" i="1" s="1"/>
  <c r="O2155" i="1"/>
  <c r="AA2155" i="1" s="1"/>
  <c r="M2155" i="1"/>
  <c r="X2155" i="1" s="1"/>
  <c r="K2155" i="1"/>
  <c r="Q2155" i="1" s="1"/>
  <c r="I2155" i="1"/>
  <c r="U2155" i="1" s="1"/>
  <c r="G2155" i="1"/>
  <c r="R2155" i="1" s="1"/>
  <c r="O2154" i="1"/>
  <c r="AA2154" i="1" s="1"/>
  <c r="M2154" i="1"/>
  <c r="X2154" i="1" s="1"/>
  <c r="K2154" i="1"/>
  <c r="Q2154" i="1" s="1"/>
  <c r="I2154" i="1"/>
  <c r="U2154" i="1" s="1"/>
  <c r="G2154" i="1"/>
  <c r="R2154" i="1" s="1"/>
  <c r="O2153" i="1"/>
  <c r="AA2153" i="1" s="1"/>
  <c r="M2153" i="1"/>
  <c r="X2153" i="1" s="1"/>
  <c r="K2153" i="1"/>
  <c r="Q2153" i="1" s="1"/>
  <c r="I2153" i="1"/>
  <c r="U2153" i="1" s="1"/>
  <c r="G2153" i="1"/>
  <c r="R2153" i="1" s="1"/>
  <c r="O2152" i="1"/>
  <c r="AA2152" i="1" s="1"/>
  <c r="M2152" i="1"/>
  <c r="X2152" i="1" s="1"/>
  <c r="K2152" i="1"/>
  <c r="Q2152" i="1" s="1"/>
  <c r="I2152" i="1"/>
  <c r="U2152" i="1" s="1"/>
  <c r="G2152" i="1"/>
  <c r="R2152" i="1" s="1"/>
  <c r="O2151" i="1"/>
  <c r="AA2151" i="1" s="1"/>
  <c r="M2151" i="1"/>
  <c r="X2151" i="1" s="1"/>
  <c r="K2151" i="1"/>
  <c r="Q2151" i="1" s="1"/>
  <c r="I2151" i="1"/>
  <c r="U2151" i="1" s="1"/>
  <c r="G2151" i="1"/>
  <c r="R2151" i="1" s="1"/>
  <c r="O2150" i="1"/>
  <c r="AA2150" i="1" s="1"/>
  <c r="M2150" i="1"/>
  <c r="X2150" i="1" s="1"/>
  <c r="K2150" i="1"/>
  <c r="Q2150" i="1" s="1"/>
  <c r="I2150" i="1"/>
  <c r="U2150" i="1" s="1"/>
  <c r="G2150" i="1"/>
  <c r="R2150" i="1" s="1"/>
  <c r="O2149" i="1"/>
  <c r="AA2149" i="1" s="1"/>
  <c r="M2149" i="1"/>
  <c r="X2149" i="1" s="1"/>
  <c r="K2149" i="1"/>
  <c r="Q2149" i="1" s="1"/>
  <c r="I2149" i="1"/>
  <c r="U2149" i="1" s="1"/>
  <c r="G2149" i="1"/>
  <c r="R2149" i="1" s="1"/>
  <c r="O2148" i="1"/>
  <c r="AA2148" i="1" s="1"/>
  <c r="M2148" i="1"/>
  <c r="X2148" i="1" s="1"/>
  <c r="K2148" i="1"/>
  <c r="Q2148" i="1" s="1"/>
  <c r="I2148" i="1"/>
  <c r="U2148" i="1" s="1"/>
  <c r="G2148" i="1"/>
  <c r="R2148" i="1" s="1"/>
  <c r="O2147" i="1"/>
  <c r="AA2147" i="1" s="1"/>
  <c r="M2147" i="1"/>
  <c r="X2147" i="1" s="1"/>
  <c r="K2147" i="1"/>
  <c r="Q2147" i="1" s="1"/>
  <c r="I2147" i="1"/>
  <c r="U2147" i="1" s="1"/>
  <c r="G2147" i="1"/>
  <c r="R2147" i="1" s="1"/>
  <c r="O2146" i="1"/>
  <c r="AA2146" i="1" s="1"/>
  <c r="M2146" i="1"/>
  <c r="X2146" i="1" s="1"/>
  <c r="K2146" i="1"/>
  <c r="Q2146" i="1" s="1"/>
  <c r="I2146" i="1"/>
  <c r="U2146" i="1" s="1"/>
  <c r="G2146" i="1"/>
  <c r="R2146" i="1" s="1"/>
  <c r="O2145" i="1"/>
  <c r="AA2145" i="1" s="1"/>
  <c r="M2145" i="1"/>
  <c r="X2145" i="1" s="1"/>
  <c r="K2145" i="1"/>
  <c r="Q2145" i="1" s="1"/>
  <c r="I2145" i="1"/>
  <c r="U2145" i="1" s="1"/>
  <c r="G2145" i="1"/>
  <c r="R2145" i="1" s="1"/>
  <c r="O2144" i="1"/>
  <c r="AA2144" i="1" s="1"/>
  <c r="M2144" i="1"/>
  <c r="X2144" i="1" s="1"/>
  <c r="K2144" i="1"/>
  <c r="Q2144" i="1" s="1"/>
  <c r="I2144" i="1"/>
  <c r="U2144" i="1" s="1"/>
  <c r="G2144" i="1"/>
  <c r="R2144" i="1" s="1"/>
  <c r="O2143" i="1"/>
  <c r="AA2143" i="1" s="1"/>
  <c r="M2143" i="1"/>
  <c r="X2143" i="1" s="1"/>
  <c r="K2143" i="1"/>
  <c r="Q2143" i="1" s="1"/>
  <c r="I2143" i="1"/>
  <c r="U2143" i="1" s="1"/>
  <c r="G2143" i="1"/>
  <c r="R2143" i="1" s="1"/>
  <c r="O2142" i="1"/>
  <c r="AA2142" i="1" s="1"/>
  <c r="M2142" i="1"/>
  <c r="X2142" i="1" s="1"/>
  <c r="K2142" i="1"/>
  <c r="Q2142" i="1" s="1"/>
  <c r="I2142" i="1"/>
  <c r="U2142" i="1" s="1"/>
  <c r="G2142" i="1"/>
  <c r="R2142" i="1" s="1"/>
  <c r="O2141" i="1"/>
  <c r="AA2141" i="1" s="1"/>
  <c r="M2141" i="1"/>
  <c r="X2141" i="1" s="1"/>
  <c r="K2141" i="1"/>
  <c r="Q2141" i="1" s="1"/>
  <c r="I2141" i="1"/>
  <c r="U2141" i="1" s="1"/>
  <c r="G2141" i="1"/>
  <c r="R2141" i="1" s="1"/>
  <c r="O2140" i="1"/>
  <c r="AA2140" i="1" s="1"/>
  <c r="M2140" i="1"/>
  <c r="X2140" i="1" s="1"/>
  <c r="K2140" i="1"/>
  <c r="Q2140" i="1" s="1"/>
  <c r="I2140" i="1"/>
  <c r="U2140" i="1" s="1"/>
  <c r="G2140" i="1"/>
  <c r="R2140" i="1" s="1"/>
  <c r="O2139" i="1"/>
  <c r="AA2139" i="1" s="1"/>
  <c r="M2139" i="1"/>
  <c r="X2139" i="1" s="1"/>
  <c r="K2139" i="1"/>
  <c r="Q2139" i="1" s="1"/>
  <c r="I2139" i="1"/>
  <c r="U2139" i="1" s="1"/>
  <c r="G2139" i="1"/>
  <c r="R2139" i="1" s="1"/>
  <c r="O2138" i="1"/>
  <c r="AA2138" i="1" s="1"/>
  <c r="M2138" i="1"/>
  <c r="X2138" i="1" s="1"/>
  <c r="K2138" i="1"/>
  <c r="Q2138" i="1" s="1"/>
  <c r="I2138" i="1"/>
  <c r="U2138" i="1" s="1"/>
  <c r="G2138" i="1"/>
  <c r="R2138" i="1" s="1"/>
  <c r="O2137" i="1"/>
  <c r="AA2137" i="1" s="1"/>
  <c r="M2137" i="1"/>
  <c r="X2137" i="1" s="1"/>
  <c r="K2137" i="1"/>
  <c r="Q2137" i="1" s="1"/>
  <c r="I2137" i="1"/>
  <c r="U2137" i="1" s="1"/>
  <c r="G2137" i="1"/>
  <c r="R2137" i="1" s="1"/>
  <c r="O2136" i="1"/>
  <c r="AA2136" i="1" s="1"/>
  <c r="M2136" i="1"/>
  <c r="X2136" i="1" s="1"/>
  <c r="K2136" i="1"/>
  <c r="Q2136" i="1" s="1"/>
  <c r="I2136" i="1"/>
  <c r="U2136" i="1" s="1"/>
  <c r="G2136" i="1"/>
  <c r="R2136" i="1" s="1"/>
  <c r="O2135" i="1"/>
  <c r="AA2135" i="1" s="1"/>
  <c r="M2135" i="1"/>
  <c r="X2135" i="1" s="1"/>
  <c r="K2135" i="1"/>
  <c r="Q2135" i="1" s="1"/>
  <c r="I2135" i="1"/>
  <c r="U2135" i="1" s="1"/>
  <c r="G2135" i="1"/>
  <c r="R2135" i="1" s="1"/>
  <c r="O2134" i="1"/>
  <c r="AA2134" i="1" s="1"/>
  <c r="M2134" i="1"/>
  <c r="X2134" i="1" s="1"/>
  <c r="K2134" i="1"/>
  <c r="Q2134" i="1" s="1"/>
  <c r="I2134" i="1"/>
  <c r="U2134" i="1" s="1"/>
  <c r="G2134" i="1"/>
  <c r="R2134" i="1" s="1"/>
  <c r="O2133" i="1"/>
  <c r="AA2133" i="1" s="1"/>
  <c r="M2133" i="1"/>
  <c r="X2133" i="1" s="1"/>
  <c r="K2133" i="1"/>
  <c r="Q2133" i="1" s="1"/>
  <c r="I2133" i="1"/>
  <c r="U2133" i="1" s="1"/>
  <c r="G2133" i="1"/>
  <c r="R2133" i="1" s="1"/>
  <c r="O2132" i="1"/>
  <c r="AA2132" i="1" s="1"/>
  <c r="M2132" i="1"/>
  <c r="X2132" i="1" s="1"/>
  <c r="K2132" i="1"/>
  <c r="Q2132" i="1" s="1"/>
  <c r="I2132" i="1"/>
  <c r="U2132" i="1" s="1"/>
  <c r="G2132" i="1"/>
  <c r="R2132" i="1" s="1"/>
  <c r="O2131" i="1"/>
  <c r="AA2131" i="1" s="1"/>
  <c r="M2131" i="1"/>
  <c r="X2131" i="1" s="1"/>
  <c r="K2131" i="1"/>
  <c r="Q2131" i="1" s="1"/>
  <c r="I2131" i="1"/>
  <c r="U2131" i="1" s="1"/>
  <c r="G2131" i="1"/>
  <c r="R2131" i="1" s="1"/>
  <c r="O2130" i="1"/>
  <c r="AA2130" i="1" s="1"/>
  <c r="M2130" i="1"/>
  <c r="X2130" i="1" s="1"/>
  <c r="K2130" i="1"/>
  <c r="Q2130" i="1" s="1"/>
  <c r="I2130" i="1"/>
  <c r="U2130" i="1" s="1"/>
  <c r="G2130" i="1"/>
  <c r="R2130" i="1" s="1"/>
  <c r="O2129" i="1"/>
  <c r="AA2129" i="1" s="1"/>
  <c r="M2129" i="1"/>
  <c r="X2129" i="1" s="1"/>
  <c r="K2129" i="1"/>
  <c r="Q2129" i="1" s="1"/>
  <c r="I2129" i="1"/>
  <c r="U2129" i="1" s="1"/>
  <c r="G2129" i="1"/>
  <c r="R2129" i="1" s="1"/>
  <c r="O2128" i="1"/>
  <c r="AA2128" i="1" s="1"/>
  <c r="M2128" i="1"/>
  <c r="X2128" i="1" s="1"/>
  <c r="K2128" i="1"/>
  <c r="Q2128" i="1" s="1"/>
  <c r="I2128" i="1"/>
  <c r="U2128" i="1" s="1"/>
  <c r="G2128" i="1"/>
  <c r="R2128" i="1" s="1"/>
  <c r="O2127" i="1"/>
  <c r="AA2127" i="1" s="1"/>
  <c r="M2127" i="1"/>
  <c r="X2127" i="1" s="1"/>
  <c r="K2127" i="1"/>
  <c r="Q2127" i="1" s="1"/>
  <c r="I2127" i="1"/>
  <c r="U2127" i="1" s="1"/>
  <c r="G2127" i="1"/>
  <c r="R2127" i="1" s="1"/>
  <c r="O2126" i="1"/>
  <c r="AA2126" i="1" s="1"/>
  <c r="M2126" i="1"/>
  <c r="X2126" i="1" s="1"/>
  <c r="K2126" i="1"/>
  <c r="Q2126" i="1" s="1"/>
  <c r="I2126" i="1"/>
  <c r="U2126" i="1" s="1"/>
  <c r="G2126" i="1"/>
  <c r="R2126" i="1" s="1"/>
  <c r="O2125" i="1"/>
  <c r="AA2125" i="1" s="1"/>
  <c r="M2125" i="1"/>
  <c r="X2125" i="1" s="1"/>
  <c r="K2125" i="1"/>
  <c r="Q2125" i="1" s="1"/>
  <c r="I2125" i="1"/>
  <c r="U2125" i="1" s="1"/>
  <c r="G2125" i="1"/>
  <c r="R2125" i="1" s="1"/>
  <c r="O2124" i="1"/>
  <c r="AA2124" i="1" s="1"/>
  <c r="M2124" i="1"/>
  <c r="X2124" i="1" s="1"/>
  <c r="K2124" i="1"/>
  <c r="Q2124" i="1" s="1"/>
  <c r="I2124" i="1"/>
  <c r="U2124" i="1" s="1"/>
  <c r="G2124" i="1"/>
  <c r="R2124" i="1" s="1"/>
  <c r="O2123" i="1"/>
  <c r="AA2123" i="1" s="1"/>
  <c r="M2123" i="1"/>
  <c r="X2123" i="1" s="1"/>
  <c r="K2123" i="1"/>
  <c r="Q2123" i="1" s="1"/>
  <c r="I2123" i="1"/>
  <c r="U2123" i="1" s="1"/>
  <c r="G2123" i="1"/>
  <c r="R2123" i="1" s="1"/>
  <c r="O2122" i="1"/>
  <c r="AA2122" i="1" s="1"/>
  <c r="M2122" i="1"/>
  <c r="X2122" i="1" s="1"/>
  <c r="K2122" i="1"/>
  <c r="Q2122" i="1" s="1"/>
  <c r="I2122" i="1"/>
  <c r="U2122" i="1" s="1"/>
  <c r="G2122" i="1"/>
  <c r="R2122" i="1" s="1"/>
  <c r="O2121" i="1"/>
  <c r="AA2121" i="1" s="1"/>
  <c r="M2121" i="1"/>
  <c r="X2121" i="1" s="1"/>
  <c r="K2121" i="1"/>
  <c r="Q2121" i="1" s="1"/>
  <c r="I2121" i="1"/>
  <c r="U2121" i="1" s="1"/>
  <c r="G2121" i="1"/>
  <c r="R2121" i="1" s="1"/>
  <c r="O2120" i="1"/>
  <c r="AA2120" i="1" s="1"/>
  <c r="M2120" i="1"/>
  <c r="X2120" i="1" s="1"/>
  <c r="K2120" i="1"/>
  <c r="Q2120" i="1" s="1"/>
  <c r="I2120" i="1"/>
  <c r="U2120" i="1" s="1"/>
  <c r="G2120" i="1"/>
  <c r="R2120" i="1" s="1"/>
  <c r="O2119" i="1"/>
  <c r="AA2119" i="1" s="1"/>
  <c r="M2119" i="1"/>
  <c r="X2119" i="1" s="1"/>
  <c r="K2119" i="1"/>
  <c r="Q2119" i="1" s="1"/>
  <c r="I2119" i="1"/>
  <c r="U2119" i="1" s="1"/>
  <c r="G2119" i="1"/>
  <c r="R2119" i="1" s="1"/>
  <c r="O2118" i="1"/>
  <c r="AA2118" i="1" s="1"/>
  <c r="M2118" i="1"/>
  <c r="X2118" i="1" s="1"/>
  <c r="K2118" i="1"/>
  <c r="Q2118" i="1" s="1"/>
  <c r="I2118" i="1"/>
  <c r="U2118" i="1" s="1"/>
  <c r="G2118" i="1"/>
  <c r="R2118" i="1" s="1"/>
  <c r="O2117" i="1"/>
  <c r="AA2117" i="1" s="1"/>
  <c r="M2117" i="1"/>
  <c r="X2117" i="1" s="1"/>
  <c r="K2117" i="1"/>
  <c r="Q2117" i="1" s="1"/>
  <c r="I2117" i="1"/>
  <c r="U2117" i="1" s="1"/>
  <c r="G2117" i="1"/>
  <c r="R2117" i="1" s="1"/>
  <c r="O2116" i="1"/>
  <c r="AA2116" i="1" s="1"/>
  <c r="M2116" i="1"/>
  <c r="X2116" i="1" s="1"/>
  <c r="K2116" i="1"/>
  <c r="Q2116" i="1" s="1"/>
  <c r="I2116" i="1"/>
  <c r="U2116" i="1" s="1"/>
  <c r="G2116" i="1"/>
  <c r="R2116" i="1" s="1"/>
  <c r="O2115" i="1"/>
  <c r="AA2115" i="1" s="1"/>
  <c r="M2115" i="1"/>
  <c r="X2115" i="1" s="1"/>
  <c r="K2115" i="1"/>
  <c r="Q2115" i="1" s="1"/>
  <c r="I2115" i="1"/>
  <c r="U2115" i="1" s="1"/>
  <c r="G2115" i="1"/>
  <c r="R2115" i="1" s="1"/>
  <c r="O2114" i="1"/>
  <c r="AA2114" i="1" s="1"/>
  <c r="M2114" i="1"/>
  <c r="X2114" i="1" s="1"/>
  <c r="K2114" i="1"/>
  <c r="Q2114" i="1" s="1"/>
  <c r="I2114" i="1"/>
  <c r="U2114" i="1" s="1"/>
  <c r="G2114" i="1"/>
  <c r="R2114" i="1" s="1"/>
  <c r="O2113" i="1"/>
  <c r="AA2113" i="1" s="1"/>
  <c r="M2113" i="1"/>
  <c r="X2113" i="1" s="1"/>
  <c r="K2113" i="1"/>
  <c r="Q2113" i="1" s="1"/>
  <c r="I2113" i="1"/>
  <c r="U2113" i="1" s="1"/>
  <c r="G2113" i="1"/>
  <c r="R2113" i="1" s="1"/>
  <c r="O2112" i="1"/>
  <c r="AA2112" i="1" s="1"/>
  <c r="M2112" i="1"/>
  <c r="X2112" i="1" s="1"/>
  <c r="K2112" i="1"/>
  <c r="Q2112" i="1" s="1"/>
  <c r="I2112" i="1"/>
  <c r="U2112" i="1" s="1"/>
  <c r="G2112" i="1"/>
  <c r="R2112" i="1" s="1"/>
  <c r="O2111" i="1"/>
  <c r="AA2111" i="1" s="1"/>
  <c r="M2111" i="1"/>
  <c r="X2111" i="1" s="1"/>
  <c r="K2111" i="1"/>
  <c r="Q2111" i="1" s="1"/>
  <c r="I2111" i="1"/>
  <c r="U2111" i="1" s="1"/>
  <c r="G2111" i="1"/>
  <c r="R2111" i="1" s="1"/>
  <c r="O2110" i="1"/>
  <c r="AA2110" i="1" s="1"/>
  <c r="M2110" i="1"/>
  <c r="X2110" i="1" s="1"/>
  <c r="K2110" i="1"/>
  <c r="Q2110" i="1" s="1"/>
  <c r="I2110" i="1"/>
  <c r="U2110" i="1" s="1"/>
  <c r="G2110" i="1"/>
  <c r="R2110" i="1" s="1"/>
  <c r="O2109" i="1"/>
  <c r="AA2109" i="1" s="1"/>
  <c r="M2109" i="1"/>
  <c r="X2109" i="1" s="1"/>
  <c r="K2109" i="1"/>
  <c r="Q2109" i="1" s="1"/>
  <c r="I2109" i="1"/>
  <c r="U2109" i="1" s="1"/>
  <c r="G2109" i="1"/>
  <c r="R2109" i="1" s="1"/>
  <c r="O2108" i="1"/>
  <c r="AA2108" i="1" s="1"/>
  <c r="M2108" i="1"/>
  <c r="X2108" i="1" s="1"/>
  <c r="K2108" i="1"/>
  <c r="Q2108" i="1" s="1"/>
  <c r="I2108" i="1"/>
  <c r="U2108" i="1" s="1"/>
  <c r="G2108" i="1"/>
  <c r="R2108" i="1" s="1"/>
  <c r="O2107" i="1"/>
  <c r="AA2107" i="1" s="1"/>
  <c r="M2107" i="1"/>
  <c r="X2107" i="1" s="1"/>
  <c r="K2107" i="1"/>
  <c r="Q2107" i="1" s="1"/>
  <c r="I2107" i="1"/>
  <c r="U2107" i="1" s="1"/>
  <c r="G2107" i="1"/>
  <c r="R2107" i="1" s="1"/>
  <c r="O2106" i="1"/>
  <c r="AA2106" i="1" s="1"/>
  <c r="M2106" i="1"/>
  <c r="X2106" i="1" s="1"/>
  <c r="K2106" i="1"/>
  <c r="Q2106" i="1" s="1"/>
  <c r="I2106" i="1"/>
  <c r="U2106" i="1" s="1"/>
  <c r="G2106" i="1"/>
  <c r="R2106" i="1" s="1"/>
  <c r="O2105" i="1"/>
  <c r="AA2105" i="1" s="1"/>
  <c r="M2105" i="1"/>
  <c r="X2105" i="1" s="1"/>
  <c r="K2105" i="1"/>
  <c r="Q2105" i="1" s="1"/>
  <c r="I2105" i="1"/>
  <c r="U2105" i="1" s="1"/>
  <c r="G2105" i="1"/>
  <c r="R2105" i="1" s="1"/>
  <c r="O2104" i="1"/>
  <c r="AA2104" i="1" s="1"/>
  <c r="M2104" i="1"/>
  <c r="X2104" i="1" s="1"/>
  <c r="K2104" i="1"/>
  <c r="Q2104" i="1" s="1"/>
  <c r="I2104" i="1"/>
  <c r="U2104" i="1" s="1"/>
  <c r="G2104" i="1"/>
  <c r="R2104" i="1" s="1"/>
  <c r="O2103" i="1"/>
  <c r="AA2103" i="1" s="1"/>
  <c r="M2103" i="1"/>
  <c r="X2103" i="1" s="1"/>
  <c r="K2103" i="1"/>
  <c r="Q2103" i="1" s="1"/>
  <c r="I2103" i="1"/>
  <c r="U2103" i="1" s="1"/>
  <c r="G2103" i="1"/>
  <c r="R2103" i="1" s="1"/>
  <c r="O2102" i="1"/>
  <c r="AA2102" i="1" s="1"/>
  <c r="M2102" i="1"/>
  <c r="X2102" i="1" s="1"/>
  <c r="K2102" i="1"/>
  <c r="Q2102" i="1" s="1"/>
  <c r="I2102" i="1"/>
  <c r="U2102" i="1" s="1"/>
  <c r="G2102" i="1"/>
  <c r="R2102" i="1" s="1"/>
  <c r="O2101" i="1"/>
  <c r="AA2101" i="1" s="1"/>
  <c r="M2101" i="1"/>
  <c r="X2101" i="1" s="1"/>
  <c r="K2101" i="1"/>
  <c r="Q2101" i="1" s="1"/>
  <c r="I2101" i="1"/>
  <c r="U2101" i="1" s="1"/>
  <c r="G2101" i="1"/>
  <c r="R2101" i="1" s="1"/>
  <c r="O2100" i="1"/>
  <c r="AA2100" i="1" s="1"/>
  <c r="M2100" i="1"/>
  <c r="X2100" i="1" s="1"/>
  <c r="K2100" i="1"/>
  <c r="Q2100" i="1" s="1"/>
  <c r="I2100" i="1"/>
  <c r="U2100" i="1" s="1"/>
  <c r="G2100" i="1"/>
  <c r="R2100" i="1" s="1"/>
  <c r="O2099" i="1"/>
  <c r="AA2099" i="1" s="1"/>
  <c r="M2099" i="1"/>
  <c r="X2099" i="1" s="1"/>
  <c r="K2099" i="1"/>
  <c r="Q2099" i="1" s="1"/>
  <c r="I2099" i="1"/>
  <c r="U2099" i="1" s="1"/>
  <c r="G2099" i="1"/>
  <c r="R2099" i="1" s="1"/>
  <c r="O2098" i="1"/>
  <c r="AA2098" i="1" s="1"/>
  <c r="M2098" i="1"/>
  <c r="X2098" i="1" s="1"/>
  <c r="K2098" i="1"/>
  <c r="Q2098" i="1" s="1"/>
  <c r="I2098" i="1"/>
  <c r="U2098" i="1" s="1"/>
  <c r="G2098" i="1"/>
  <c r="R2098" i="1" s="1"/>
  <c r="O2097" i="1"/>
  <c r="AA2097" i="1" s="1"/>
  <c r="M2097" i="1"/>
  <c r="X2097" i="1" s="1"/>
  <c r="K2097" i="1"/>
  <c r="Q2097" i="1" s="1"/>
  <c r="I2097" i="1"/>
  <c r="U2097" i="1" s="1"/>
  <c r="G2097" i="1"/>
  <c r="R2097" i="1" s="1"/>
  <c r="O2096" i="1"/>
  <c r="AA2096" i="1" s="1"/>
  <c r="M2096" i="1"/>
  <c r="X2096" i="1" s="1"/>
  <c r="K2096" i="1"/>
  <c r="Q2096" i="1" s="1"/>
  <c r="I2096" i="1"/>
  <c r="U2096" i="1" s="1"/>
  <c r="G2096" i="1"/>
  <c r="R2096" i="1" s="1"/>
  <c r="O2095" i="1"/>
  <c r="AA2095" i="1" s="1"/>
  <c r="M2095" i="1"/>
  <c r="X2095" i="1" s="1"/>
  <c r="K2095" i="1"/>
  <c r="Q2095" i="1" s="1"/>
  <c r="I2095" i="1"/>
  <c r="U2095" i="1" s="1"/>
  <c r="G2095" i="1"/>
  <c r="R2095" i="1" s="1"/>
  <c r="O2094" i="1"/>
  <c r="AA2094" i="1" s="1"/>
  <c r="M2094" i="1"/>
  <c r="X2094" i="1" s="1"/>
  <c r="K2094" i="1"/>
  <c r="Q2094" i="1" s="1"/>
  <c r="I2094" i="1"/>
  <c r="U2094" i="1" s="1"/>
  <c r="G2094" i="1"/>
  <c r="R2094" i="1" s="1"/>
  <c r="O2093" i="1"/>
  <c r="AA2093" i="1" s="1"/>
  <c r="M2093" i="1"/>
  <c r="X2093" i="1" s="1"/>
  <c r="K2093" i="1"/>
  <c r="Q2093" i="1" s="1"/>
  <c r="I2093" i="1"/>
  <c r="U2093" i="1" s="1"/>
  <c r="G2093" i="1"/>
  <c r="R2093" i="1" s="1"/>
  <c r="O2092" i="1"/>
  <c r="AA2092" i="1" s="1"/>
  <c r="M2092" i="1"/>
  <c r="X2092" i="1" s="1"/>
  <c r="K2092" i="1"/>
  <c r="Q2092" i="1" s="1"/>
  <c r="I2092" i="1"/>
  <c r="U2092" i="1" s="1"/>
  <c r="G2092" i="1"/>
  <c r="R2092" i="1" s="1"/>
  <c r="O2091" i="1"/>
  <c r="AA2091" i="1" s="1"/>
  <c r="M2091" i="1"/>
  <c r="X2091" i="1" s="1"/>
  <c r="K2091" i="1"/>
  <c r="Q2091" i="1" s="1"/>
  <c r="I2091" i="1"/>
  <c r="U2091" i="1" s="1"/>
  <c r="G2091" i="1"/>
  <c r="R2091" i="1" s="1"/>
  <c r="O2090" i="1"/>
  <c r="AA2090" i="1" s="1"/>
  <c r="M2090" i="1"/>
  <c r="X2090" i="1" s="1"/>
  <c r="K2090" i="1"/>
  <c r="Q2090" i="1" s="1"/>
  <c r="I2090" i="1"/>
  <c r="U2090" i="1" s="1"/>
  <c r="G2090" i="1"/>
  <c r="R2090" i="1" s="1"/>
  <c r="O2089" i="1"/>
  <c r="AA2089" i="1" s="1"/>
  <c r="M2089" i="1"/>
  <c r="X2089" i="1" s="1"/>
  <c r="K2089" i="1"/>
  <c r="Q2089" i="1" s="1"/>
  <c r="I2089" i="1"/>
  <c r="U2089" i="1" s="1"/>
  <c r="G2089" i="1"/>
  <c r="R2089" i="1" s="1"/>
  <c r="O2088" i="1"/>
  <c r="AA2088" i="1" s="1"/>
  <c r="M2088" i="1"/>
  <c r="X2088" i="1" s="1"/>
  <c r="K2088" i="1"/>
  <c r="Q2088" i="1" s="1"/>
  <c r="I2088" i="1"/>
  <c r="U2088" i="1" s="1"/>
  <c r="G2088" i="1"/>
  <c r="R2088" i="1" s="1"/>
  <c r="O2087" i="1"/>
  <c r="AA2087" i="1" s="1"/>
  <c r="M2087" i="1"/>
  <c r="X2087" i="1" s="1"/>
  <c r="K2087" i="1"/>
  <c r="Q2087" i="1" s="1"/>
  <c r="I2087" i="1"/>
  <c r="U2087" i="1" s="1"/>
  <c r="G2087" i="1"/>
  <c r="R2087" i="1" s="1"/>
  <c r="O2086" i="1"/>
  <c r="AA2086" i="1" s="1"/>
  <c r="M2086" i="1"/>
  <c r="X2086" i="1" s="1"/>
  <c r="K2086" i="1"/>
  <c r="Q2086" i="1" s="1"/>
  <c r="I2086" i="1"/>
  <c r="U2086" i="1" s="1"/>
  <c r="G2086" i="1"/>
  <c r="R2086" i="1" s="1"/>
  <c r="O2085" i="1"/>
  <c r="AA2085" i="1" s="1"/>
  <c r="M2085" i="1"/>
  <c r="X2085" i="1" s="1"/>
  <c r="K2085" i="1"/>
  <c r="Q2085" i="1" s="1"/>
  <c r="I2085" i="1"/>
  <c r="U2085" i="1" s="1"/>
  <c r="G2085" i="1"/>
  <c r="R2085" i="1" s="1"/>
  <c r="O2084" i="1"/>
  <c r="AA2084" i="1" s="1"/>
  <c r="M2084" i="1"/>
  <c r="X2084" i="1" s="1"/>
  <c r="K2084" i="1"/>
  <c r="Q2084" i="1" s="1"/>
  <c r="I2084" i="1"/>
  <c r="U2084" i="1" s="1"/>
  <c r="G2084" i="1"/>
  <c r="R2084" i="1" s="1"/>
  <c r="O2083" i="1"/>
  <c r="AA2083" i="1" s="1"/>
  <c r="M2083" i="1"/>
  <c r="X2083" i="1" s="1"/>
  <c r="K2083" i="1"/>
  <c r="Q2083" i="1" s="1"/>
  <c r="I2083" i="1"/>
  <c r="U2083" i="1" s="1"/>
  <c r="G2083" i="1"/>
  <c r="R2083" i="1" s="1"/>
  <c r="O2082" i="1"/>
  <c r="AA2082" i="1" s="1"/>
  <c r="M2082" i="1"/>
  <c r="X2082" i="1" s="1"/>
  <c r="K2082" i="1"/>
  <c r="Q2082" i="1" s="1"/>
  <c r="I2082" i="1"/>
  <c r="U2082" i="1" s="1"/>
  <c r="G2082" i="1"/>
  <c r="R2082" i="1" s="1"/>
  <c r="O2081" i="1"/>
  <c r="AA2081" i="1" s="1"/>
  <c r="M2081" i="1"/>
  <c r="X2081" i="1" s="1"/>
  <c r="K2081" i="1"/>
  <c r="Q2081" i="1" s="1"/>
  <c r="I2081" i="1"/>
  <c r="U2081" i="1" s="1"/>
  <c r="G2081" i="1"/>
  <c r="R2081" i="1" s="1"/>
  <c r="O2080" i="1"/>
  <c r="AA2080" i="1" s="1"/>
  <c r="M2080" i="1"/>
  <c r="X2080" i="1" s="1"/>
  <c r="K2080" i="1"/>
  <c r="Q2080" i="1" s="1"/>
  <c r="I2080" i="1"/>
  <c r="U2080" i="1" s="1"/>
  <c r="G2080" i="1"/>
  <c r="R2080" i="1" s="1"/>
  <c r="O2079" i="1"/>
  <c r="AA2079" i="1" s="1"/>
  <c r="M2079" i="1"/>
  <c r="X2079" i="1" s="1"/>
  <c r="K2079" i="1"/>
  <c r="Q2079" i="1" s="1"/>
  <c r="I2079" i="1"/>
  <c r="U2079" i="1" s="1"/>
  <c r="G2079" i="1"/>
  <c r="R2079" i="1" s="1"/>
  <c r="O2078" i="1"/>
  <c r="AA2078" i="1" s="1"/>
  <c r="M2078" i="1"/>
  <c r="X2078" i="1" s="1"/>
  <c r="K2078" i="1"/>
  <c r="Q2078" i="1" s="1"/>
  <c r="I2078" i="1"/>
  <c r="U2078" i="1" s="1"/>
  <c r="G2078" i="1"/>
  <c r="R2078" i="1" s="1"/>
  <c r="O2077" i="1"/>
  <c r="AA2077" i="1" s="1"/>
  <c r="M2077" i="1"/>
  <c r="X2077" i="1" s="1"/>
  <c r="K2077" i="1"/>
  <c r="Q2077" i="1" s="1"/>
  <c r="I2077" i="1"/>
  <c r="U2077" i="1" s="1"/>
  <c r="G2077" i="1"/>
  <c r="R2077" i="1" s="1"/>
  <c r="O2076" i="1"/>
  <c r="AA2076" i="1" s="1"/>
  <c r="M2076" i="1"/>
  <c r="X2076" i="1" s="1"/>
  <c r="K2076" i="1"/>
  <c r="Q2076" i="1" s="1"/>
  <c r="I2076" i="1"/>
  <c r="U2076" i="1" s="1"/>
  <c r="G2076" i="1"/>
  <c r="R2076" i="1" s="1"/>
  <c r="O2075" i="1"/>
  <c r="AA2075" i="1" s="1"/>
  <c r="M2075" i="1"/>
  <c r="X2075" i="1" s="1"/>
  <c r="K2075" i="1"/>
  <c r="Q2075" i="1" s="1"/>
  <c r="I2075" i="1"/>
  <c r="U2075" i="1" s="1"/>
  <c r="G2075" i="1"/>
  <c r="R2075" i="1" s="1"/>
  <c r="O2074" i="1"/>
  <c r="AA2074" i="1" s="1"/>
  <c r="M2074" i="1"/>
  <c r="X2074" i="1" s="1"/>
  <c r="K2074" i="1"/>
  <c r="Q2074" i="1" s="1"/>
  <c r="I2074" i="1"/>
  <c r="U2074" i="1" s="1"/>
  <c r="G2074" i="1"/>
  <c r="R2074" i="1" s="1"/>
  <c r="O2073" i="1"/>
  <c r="AA2073" i="1" s="1"/>
  <c r="M2073" i="1"/>
  <c r="X2073" i="1" s="1"/>
  <c r="K2073" i="1"/>
  <c r="Q2073" i="1" s="1"/>
  <c r="I2073" i="1"/>
  <c r="U2073" i="1" s="1"/>
  <c r="G2073" i="1"/>
  <c r="R2073" i="1" s="1"/>
  <c r="O2072" i="1"/>
  <c r="AA2072" i="1" s="1"/>
  <c r="M2072" i="1"/>
  <c r="X2072" i="1" s="1"/>
  <c r="K2072" i="1"/>
  <c r="Q2072" i="1" s="1"/>
  <c r="I2072" i="1"/>
  <c r="U2072" i="1" s="1"/>
  <c r="G2072" i="1"/>
  <c r="R2072" i="1" s="1"/>
  <c r="O2071" i="1"/>
  <c r="AA2071" i="1" s="1"/>
  <c r="M2071" i="1"/>
  <c r="X2071" i="1" s="1"/>
  <c r="K2071" i="1"/>
  <c r="Q2071" i="1" s="1"/>
  <c r="I2071" i="1"/>
  <c r="U2071" i="1" s="1"/>
  <c r="G2071" i="1"/>
  <c r="R2071" i="1" s="1"/>
  <c r="O2070" i="1"/>
  <c r="AA2070" i="1" s="1"/>
  <c r="M2070" i="1"/>
  <c r="X2070" i="1" s="1"/>
  <c r="K2070" i="1"/>
  <c r="Q2070" i="1" s="1"/>
  <c r="I2070" i="1"/>
  <c r="U2070" i="1" s="1"/>
  <c r="G2070" i="1"/>
  <c r="R2070" i="1" s="1"/>
  <c r="O2069" i="1"/>
  <c r="AA2069" i="1" s="1"/>
  <c r="M2069" i="1"/>
  <c r="X2069" i="1" s="1"/>
  <c r="K2069" i="1"/>
  <c r="Q2069" i="1" s="1"/>
  <c r="I2069" i="1"/>
  <c r="U2069" i="1" s="1"/>
  <c r="G2069" i="1"/>
  <c r="R2069" i="1" s="1"/>
  <c r="O2068" i="1"/>
  <c r="AA2068" i="1" s="1"/>
  <c r="M2068" i="1"/>
  <c r="X2068" i="1" s="1"/>
  <c r="K2068" i="1"/>
  <c r="Q2068" i="1" s="1"/>
  <c r="I2068" i="1"/>
  <c r="U2068" i="1" s="1"/>
  <c r="G2068" i="1"/>
  <c r="R2068" i="1" s="1"/>
  <c r="O2067" i="1"/>
  <c r="AA2067" i="1" s="1"/>
  <c r="M2067" i="1"/>
  <c r="X2067" i="1" s="1"/>
  <c r="K2067" i="1"/>
  <c r="Q2067" i="1" s="1"/>
  <c r="I2067" i="1"/>
  <c r="U2067" i="1" s="1"/>
  <c r="G2067" i="1"/>
  <c r="R2067" i="1" s="1"/>
  <c r="O2066" i="1"/>
  <c r="AA2066" i="1" s="1"/>
  <c r="M2066" i="1"/>
  <c r="X2066" i="1" s="1"/>
  <c r="K2066" i="1"/>
  <c r="Q2066" i="1" s="1"/>
  <c r="I2066" i="1"/>
  <c r="U2066" i="1" s="1"/>
  <c r="G2066" i="1"/>
  <c r="R2066" i="1" s="1"/>
  <c r="O2065" i="1"/>
  <c r="AA2065" i="1" s="1"/>
  <c r="M2065" i="1"/>
  <c r="X2065" i="1" s="1"/>
  <c r="K2065" i="1"/>
  <c r="Q2065" i="1" s="1"/>
  <c r="I2065" i="1"/>
  <c r="U2065" i="1" s="1"/>
  <c r="G2065" i="1"/>
  <c r="R2065" i="1" s="1"/>
  <c r="O2064" i="1"/>
  <c r="AA2064" i="1" s="1"/>
  <c r="M2064" i="1"/>
  <c r="X2064" i="1" s="1"/>
  <c r="K2064" i="1"/>
  <c r="Q2064" i="1" s="1"/>
  <c r="I2064" i="1"/>
  <c r="U2064" i="1" s="1"/>
  <c r="G2064" i="1"/>
  <c r="R2064" i="1" s="1"/>
  <c r="O2063" i="1"/>
  <c r="AA2063" i="1" s="1"/>
  <c r="M2063" i="1"/>
  <c r="X2063" i="1" s="1"/>
  <c r="K2063" i="1"/>
  <c r="Q2063" i="1" s="1"/>
  <c r="I2063" i="1"/>
  <c r="U2063" i="1" s="1"/>
  <c r="G2063" i="1"/>
  <c r="R2063" i="1" s="1"/>
  <c r="O2062" i="1"/>
  <c r="AA2062" i="1" s="1"/>
  <c r="M2062" i="1"/>
  <c r="X2062" i="1" s="1"/>
  <c r="K2062" i="1"/>
  <c r="Q2062" i="1" s="1"/>
  <c r="I2062" i="1"/>
  <c r="U2062" i="1" s="1"/>
  <c r="G2062" i="1"/>
  <c r="R2062" i="1" s="1"/>
  <c r="O2061" i="1"/>
  <c r="AA2061" i="1" s="1"/>
  <c r="M2061" i="1"/>
  <c r="X2061" i="1" s="1"/>
  <c r="K2061" i="1"/>
  <c r="Q2061" i="1" s="1"/>
  <c r="I2061" i="1"/>
  <c r="U2061" i="1" s="1"/>
  <c r="G2061" i="1"/>
  <c r="R2061" i="1" s="1"/>
  <c r="O2060" i="1"/>
  <c r="AA2060" i="1" s="1"/>
  <c r="M2060" i="1"/>
  <c r="X2060" i="1" s="1"/>
  <c r="K2060" i="1"/>
  <c r="Q2060" i="1" s="1"/>
  <c r="I2060" i="1"/>
  <c r="U2060" i="1" s="1"/>
  <c r="G2060" i="1"/>
  <c r="R2060" i="1" s="1"/>
  <c r="O2059" i="1"/>
  <c r="AA2059" i="1" s="1"/>
  <c r="M2059" i="1"/>
  <c r="X2059" i="1" s="1"/>
  <c r="K2059" i="1"/>
  <c r="Q2059" i="1" s="1"/>
  <c r="I2059" i="1"/>
  <c r="U2059" i="1" s="1"/>
  <c r="G2059" i="1"/>
  <c r="R2059" i="1" s="1"/>
  <c r="O2058" i="1"/>
  <c r="AA2058" i="1" s="1"/>
  <c r="M2058" i="1"/>
  <c r="X2058" i="1" s="1"/>
  <c r="K2058" i="1"/>
  <c r="Q2058" i="1" s="1"/>
  <c r="I2058" i="1"/>
  <c r="U2058" i="1" s="1"/>
  <c r="G2058" i="1"/>
  <c r="R2058" i="1" s="1"/>
  <c r="O2057" i="1"/>
  <c r="AA2057" i="1" s="1"/>
  <c r="M2057" i="1"/>
  <c r="X2057" i="1" s="1"/>
  <c r="K2057" i="1"/>
  <c r="Q2057" i="1" s="1"/>
  <c r="I2057" i="1"/>
  <c r="U2057" i="1" s="1"/>
  <c r="G2057" i="1"/>
  <c r="R2057" i="1" s="1"/>
  <c r="O2056" i="1"/>
  <c r="AA2056" i="1" s="1"/>
  <c r="M2056" i="1"/>
  <c r="X2056" i="1" s="1"/>
  <c r="K2056" i="1"/>
  <c r="Q2056" i="1" s="1"/>
  <c r="I2056" i="1"/>
  <c r="U2056" i="1" s="1"/>
  <c r="G2056" i="1"/>
  <c r="R2056" i="1" s="1"/>
  <c r="O2055" i="1"/>
  <c r="AA2055" i="1" s="1"/>
  <c r="M2055" i="1"/>
  <c r="X2055" i="1" s="1"/>
  <c r="K2055" i="1"/>
  <c r="Q2055" i="1" s="1"/>
  <c r="I2055" i="1"/>
  <c r="U2055" i="1" s="1"/>
  <c r="G2055" i="1"/>
  <c r="R2055" i="1" s="1"/>
  <c r="O2054" i="1"/>
  <c r="AA2054" i="1" s="1"/>
  <c r="M2054" i="1"/>
  <c r="X2054" i="1" s="1"/>
  <c r="K2054" i="1"/>
  <c r="Q2054" i="1" s="1"/>
  <c r="I2054" i="1"/>
  <c r="U2054" i="1" s="1"/>
  <c r="G2054" i="1"/>
  <c r="R2054" i="1" s="1"/>
  <c r="O2053" i="1"/>
  <c r="AA2053" i="1" s="1"/>
  <c r="M2053" i="1"/>
  <c r="X2053" i="1" s="1"/>
  <c r="K2053" i="1"/>
  <c r="Q2053" i="1" s="1"/>
  <c r="I2053" i="1"/>
  <c r="U2053" i="1" s="1"/>
  <c r="G2053" i="1"/>
  <c r="R2053" i="1" s="1"/>
  <c r="O2052" i="1"/>
  <c r="AA2052" i="1" s="1"/>
  <c r="M2052" i="1"/>
  <c r="X2052" i="1" s="1"/>
  <c r="K2052" i="1"/>
  <c r="Q2052" i="1" s="1"/>
  <c r="I2052" i="1"/>
  <c r="U2052" i="1" s="1"/>
  <c r="G2052" i="1"/>
  <c r="R2052" i="1" s="1"/>
  <c r="O2051" i="1"/>
  <c r="AA2051" i="1" s="1"/>
  <c r="M2051" i="1"/>
  <c r="X2051" i="1" s="1"/>
  <c r="K2051" i="1"/>
  <c r="Q2051" i="1" s="1"/>
  <c r="I2051" i="1"/>
  <c r="U2051" i="1" s="1"/>
  <c r="G2051" i="1"/>
  <c r="R2051" i="1" s="1"/>
  <c r="O2050" i="1"/>
  <c r="AA2050" i="1" s="1"/>
  <c r="M2050" i="1"/>
  <c r="X2050" i="1" s="1"/>
  <c r="K2050" i="1"/>
  <c r="Q2050" i="1" s="1"/>
  <c r="I2050" i="1"/>
  <c r="U2050" i="1" s="1"/>
  <c r="G2050" i="1"/>
  <c r="R2050" i="1" s="1"/>
  <c r="O2049" i="1"/>
  <c r="AA2049" i="1" s="1"/>
  <c r="M2049" i="1"/>
  <c r="X2049" i="1" s="1"/>
  <c r="K2049" i="1"/>
  <c r="Q2049" i="1" s="1"/>
  <c r="I2049" i="1"/>
  <c r="U2049" i="1" s="1"/>
  <c r="G2049" i="1"/>
  <c r="R2049" i="1" s="1"/>
  <c r="O2048" i="1"/>
  <c r="AA2048" i="1" s="1"/>
  <c r="M2048" i="1"/>
  <c r="X2048" i="1" s="1"/>
  <c r="K2048" i="1"/>
  <c r="Q2048" i="1" s="1"/>
  <c r="I2048" i="1"/>
  <c r="U2048" i="1" s="1"/>
  <c r="G2048" i="1"/>
  <c r="R2048" i="1" s="1"/>
  <c r="O2047" i="1"/>
  <c r="AA2047" i="1" s="1"/>
  <c r="M2047" i="1"/>
  <c r="X2047" i="1" s="1"/>
  <c r="K2047" i="1"/>
  <c r="Q2047" i="1" s="1"/>
  <c r="I2047" i="1"/>
  <c r="U2047" i="1" s="1"/>
  <c r="G2047" i="1"/>
  <c r="R2047" i="1" s="1"/>
  <c r="O2046" i="1"/>
  <c r="AA2046" i="1" s="1"/>
  <c r="M2046" i="1"/>
  <c r="X2046" i="1" s="1"/>
  <c r="K2046" i="1"/>
  <c r="Q2046" i="1" s="1"/>
  <c r="I2046" i="1"/>
  <c r="U2046" i="1" s="1"/>
  <c r="G2046" i="1"/>
  <c r="R2046" i="1" s="1"/>
  <c r="O2045" i="1"/>
  <c r="AA2045" i="1" s="1"/>
  <c r="M2045" i="1"/>
  <c r="X2045" i="1" s="1"/>
  <c r="K2045" i="1"/>
  <c r="Q2045" i="1" s="1"/>
  <c r="I2045" i="1"/>
  <c r="U2045" i="1" s="1"/>
  <c r="G2045" i="1"/>
  <c r="R2045" i="1" s="1"/>
  <c r="O2044" i="1"/>
  <c r="AA2044" i="1" s="1"/>
  <c r="M2044" i="1"/>
  <c r="X2044" i="1" s="1"/>
  <c r="K2044" i="1"/>
  <c r="Q2044" i="1" s="1"/>
  <c r="I2044" i="1"/>
  <c r="U2044" i="1" s="1"/>
  <c r="G2044" i="1"/>
  <c r="R2044" i="1" s="1"/>
  <c r="O2043" i="1"/>
  <c r="AA2043" i="1" s="1"/>
  <c r="M2043" i="1"/>
  <c r="X2043" i="1" s="1"/>
  <c r="K2043" i="1"/>
  <c r="Q2043" i="1" s="1"/>
  <c r="I2043" i="1"/>
  <c r="U2043" i="1" s="1"/>
  <c r="G2043" i="1"/>
  <c r="R2043" i="1" s="1"/>
  <c r="O2042" i="1"/>
  <c r="AA2042" i="1" s="1"/>
  <c r="M2042" i="1"/>
  <c r="X2042" i="1" s="1"/>
  <c r="K2042" i="1"/>
  <c r="Q2042" i="1" s="1"/>
  <c r="I2042" i="1"/>
  <c r="U2042" i="1" s="1"/>
  <c r="G2042" i="1"/>
  <c r="R2042" i="1" s="1"/>
  <c r="O2041" i="1"/>
  <c r="AA2041" i="1" s="1"/>
  <c r="M2041" i="1"/>
  <c r="X2041" i="1" s="1"/>
  <c r="K2041" i="1"/>
  <c r="Q2041" i="1" s="1"/>
  <c r="I2041" i="1"/>
  <c r="U2041" i="1" s="1"/>
  <c r="G2041" i="1"/>
  <c r="R2041" i="1" s="1"/>
  <c r="O2040" i="1"/>
  <c r="AA2040" i="1" s="1"/>
  <c r="M2040" i="1"/>
  <c r="X2040" i="1" s="1"/>
  <c r="K2040" i="1"/>
  <c r="Q2040" i="1" s="1"/>
  <c r="I2040" i="1"/>
  <c r="U2040" i="1" s="1"/>
  <c r="G2040" i="1"/>
  <c r="R2040" i="1" s="1"/>
  <c r="O2039" i="1"/>
  <c r="AA2039" i="1" s="1"/>
  <c r="M2039" i="1"/>
  <c r="X2039" i="1" s="1"/>
  <c r="K2039" i="1"/>
  <c r="Q2039" i="1" s="1"/>
  <c r="I2039" i="1"/>
  <c r="U2039" i="1" s="1"/>
  <c r="G2039" i="1"/>
  <c r="R2039" i="1" s="1"/>
  <c r="O2038" i="1"/>
  <c r="AA2038" i="1" s="1"/>
  <c r="M2038" i="1"/>
  <c r="X2038" i="1" s="1"/>
  <c r="K2038" i="1"/>
  <c r="Q2038" i="1" s="1"/>
  <c r="I2038" i="1"/>
  <c r="U2038" i="1" s="1"/>
  <c r="G2038" i="1"/>
  <c r="R2038" i="1" s="1"/>
  <c r="O2037" i="1"/>
  <c r="AA2037" i="1" s="1"/>
  <c r="M2037" i="1"/>
  <c r="X2037" i="1" s="1"/>
  <c r="K2037" i="1"/>
  <c r="Q2037" i="1" s="1"/>
  <c r="I2037" i="1"/>
  <c r="U2037" i="1" s="1"/>
  <c r="G2037" i="1"/>
  <c r="R2037" i="1" s="1"/>
  <c r="O2036" i="1"/>
  <c r="AA2036" i="1" s="1"/>
  <c r="M2036" i="1"/>
  <c r="X2036" i="1" s="1"/>
  <c r="K2036" i="1"/>
  <c r="Q2036" i="1" s="1"/>
  <c r="I2036" i="1"/>
  <c r="U2036" i="1" s="1"/>
  <c r="G2036" i="1"/>
  <c r="R2036" i="1" s="1"/>
  <c r="O2035" i="1"/>
  <c r="AA2035" i="1" s="1"/>
  <c r="M2035" i="1"/>
  <c r="X2035" i="1" s="1"/>
  <c r="K2035" i="1"/>
  <c r="Q2035" i="1" s="1"/>
  <c r="I2035" i="1"/>
  <c r="U2035" i="1" s="1"/>
  <c r="G2035" i="1"/>
  <c r="R2035" i="1" s="1"/>
  <c r="O2034" i="1"/>
  <c r="AA2034" i="1" s="1"/>
  <c r="M2034" i="1"/>
  <c r="X2034" i="1" s="1"/>
  <c r="K2034" i="1"/>
  <c r="Q2034" i="1" s="1"/>
  <c r="I2034" i="1"/>
  <c r="U2034" i="1" s="1"/>
  <c r="G2034" i="1"/>
  <c r="R2034" i="1" s="1"/>
  <c r="O2033" i="1"/>
  <c r="AA2033" i="1" s="1"/>
  <c r="M2033" i="1"/>
  <c r="X2033" i="1" s="1"/>
  <c r="K2033" i="1"/>
  <c r="Q2033" i="1" s="1"/>
  <c r="I2033" i="1"/>
  <c r="U2033" i="1" s="1"/>
  <c r="G2033" i="1"/>
  <c r="R2033" i="1" s="1"/>
  <c r="O2032" i="1"/>
  <c r="AA2032" i="1" s="1"/>
  <c r="M2032" i="1"/>
  <c r="X2032" i="1" s="1"/>
  <c r="K2032" i="1"/>
  <c r="Q2032" i="1" s="1"/>
  <c r="I2032" i="1"/>
  <c r="U2032" i="1" s="1"/>
  <c r="G2032" i="1"/>
  <c r="R2032" i="1" s="1"/>
  <c r="O2031" i="1"/>
  <c r="AA2031" i="1" s="1"/>
  <c r="M2031" i="1"/>
  <c r="X2031" i="1" s="1"/>
  <c r="K2031" i="1"/>
  <c r="Q2031" i="1" s="1"/>
  <c r="I2031" i="1"/>
  <c r="U2031" i="1" s="1"/>
  <c r="G2031" i="1"/>
  <c r="R2031" i="1" s="1"/>
  <c r="O2030" i="1"/>
  <c r="AA2030" i="1" s="1"/>
  <c r="M2030" i="1"/>
  <c r="X2030" i="1" s="1"/>
  <c r="K2030" i="1"/>
  <c r="Q2030" i="1" s="1"/>
  <c r="I2030" i="1"/>
  <c r="U2030" i="1" s="1"/>
  <c r="G2030" i="1"/>
  <c r="R2030" i="1" s="1"/>
  <c r="O2029" i="1"/>
  <c r="AA2029" i="1" s="1"/>
  <c r="M2029" i="1"/>
  <c r="X2029" i="1" s="1"/>
  <c r="K2029" i="1"/>
  <c r="Q2029" i="1" s="1"/>
  <c r="I2029" i="1"/>
  <c r="U2029" i="1" s="1"/>
  <c r="G2029" i="1"/>
  <c r="R2029" i="1" s="1"/>
  <c r="O2028" i="1"/>
  <c r="AA2028" i="1" s="1"/>
  <c r="M2028" i="1"/>
  <c r="X2028" i="1" s="1"/>
  <c r="K2028" i="1"/>
  <c r="Q2028" i="1" s="1"/>
  <c r="I2028" i="1"/>
  <c r="U2028" i="1" s="1"/>
  <c r="G2028" i="1"/>
  <c r="R2028" i="1" s="1"/>
  <c r="O2027" i="1"/>
  <c r="AA2027" i="1" s="1"/>
  <c r="M2027" i="1"/>
  <c r="X2027" i="1" s="1"/>
  <c r="K2027" i="1"/>
  <c r="Q2027" i="1" s="1"/>
  <c r="I2027" i="1"/>
  <c r="U2027" i="1" s="1"/>
  <c r="G2027" i="1"/>
  <c r="R2027" i="1" s="1"/>
  <c r="O2026" i="1"/>
  <c r="AA2026" i="1" s="1"/>
  <c r="M2026" i="1"/>
  <c r="X2026" i="1" s="1"/>
  <c r="K2026" i="1"/>
  <c r="Q2026" i="1" s="1"/>
  <c r="I2026" i="1"/>
  <c r="U2026" i="1" s="1"/>
  <c r="G2026" i="1"/>
  <c r="R2026" i="1" s="1"/>
  <c r="O2025" i="1"/>
  <c r="AA2025" i="1" s="1"/>
  <c r="M2025" i="1"/>
  <c r="X2025" i="1" s="1"/>
  <c r="K2025" i="1"/>
  <c r="Q2025" i="1" s="1"/>
  <c r="I2025" i="1"/>
  <c r="U2025" i="1" s="1"/>
  <c r="G2025" i="1"/>
  <c r="R2025" i="1" s="1"/>
  <c r="O2024" i="1"/>
  <c r="AA2024" i="1" s="1"/>
  <c r="M2024" i="1"/>
  <c r="X2024" i="1" s="1"/>
  <c r="K2024" i="1"/>
  <c r="Q2024" i="1" s="1"/>
  <c r="I2024" i="1"/>
  <c r="U2024" i="1" s="1"/>
  <c r="G2024" i="1"/>
  <c r="R2024" i="1" s="1"/>
  <c r="O2023" i="1"/>
  <c r="AA2023" i="1" s="1"/>
  <c r="M2023" i="1"/>
  <c r="X2023" i="1" s="1"/>
  <c r="K2023" i="1"/>
  <c r="Q2023" i="1" s="1"/>
  <c r="I2023" i="1"/>
  <c r="U2023" i="1" s="1"/>
  <c r="G2023" i="1"/>
  <c r="R2023" i="1" s="1"/>
  <c r="O2022" i="1"/>
  <c r="AA2022" i="1" s="1"/>
  <c r="M2022" i="1"/>
  <c r="X2022" i="1" s="1"/>
  <c r="K2022" i="1"/>
  <c r="Q2022" i="1" s="1"/>
  <c r="I2022" i="1"/>
  <c r="U2022" i="1" s="1"/>
  <c r="G2022" i="1"/>
  <c r="R2022" i="1" s="1"/>
  <c r="O2021" i="1"/>
  <c r="AA2021" i="1" s="1"/>
  <c r="M2021" i="1"/>
  <c r="X2021" i="1" s="1"/>
  <c r="K2021" i="1"/>
  <c r="Q2021" i="1" s="1"/>
  <c r="I2021" i="1"/>
  <c r="U2021" i="1" s="1"/>
  <c r="G2021" i="1"/>
  <c r="R2021" i="1" s="1"/>
  <c r="O2020" i="1"/>
  <c r="AA2020" i="1" s="1"/>
  <c r="M2020" i="1"/>
  <c r="X2020" i="1" s="1"/>
  <c r="K2020" i="1"/>
  <c r="Q2020" i="1" s="1"/>
  <c r="I2020" i="1"/>
  <c r="U2020" i="1" s="1"/>
  <c r="G2020" i="1"/>
  <c r="R2020" i="1" s="1"/>
  <c r="O2019" i="1"/>
  <c r="AA2019" i="1" s="1"/>
  <c r="M2019" i="1"/>
  <c r="X2019" i="1" s="1"/>
  <c r="K2019" i="1"/>
  <c r="Q2019" i="1" s="1"/>
  <c r="I2019" i="1"/>
  <c r="U2019" i="1" s="1"/>
  <c r="G2019" i="1"/>
  <c r="R2019" i="1" s="1"/>
  <c r="O2018" i="1"/>
  <c r="AA2018" i="1" s="1"/>
  <c r="M2018" i="1"/>
  <c r="X2018" i="1" s="1"/>
  <c r="K2018" i="1"/>
  <c r="Q2018" i="1" s="1"/>
  <c r="I2018" i="1"/>
  <c r="U2018" i="1" s="1"/>
  <c r="G2018" i="1"/>
  <c r="R2018" i="1" s="1"/>
  <c r="O2017" i="1"/>
  <c r="AA2017" i="1" s="1"/>
  <c r="M2017" i="1"/>
  <c r="X2017" i="1" s="1"/>
  <c r="K2017" i="1"/>
  <c r="Q2017" i="1" s="1"/>
  <c r="I2017" i="1"/>
  <c r="U2017" i="1" s="1"/>
  <c r="G2017" i="1"/>
  <c r="R2017" i="1" s="1"/>
  <c r="O2016" i="1"/>
  <c r="AA2016" i="1" s="1"/>
  <c r="M2016" i="1"/>
  <c r="X2016" i="1" s="1"/>
  <c r="K2016" i="1"/>
  <c r="Q2016" i="1" s="1"/>
  <c r="I2016" i="1"/>
  <c r="U2016" i="1" s="1"/>
  <c r="G2016" i="1"/>
  <c r="R2016" i="1" s="1"/>
  <c r="O2015" i="1"/>
  <c r="AA2015" i="1" s="1"/>
  <c r="M2015" i="1"/>
  <c r="X2015" i="1" s="1"/>
  <c r="K2015" i="1"/>
  <c r="Q2015" i="1" s="1"/>
  <c r="I2015" i="1"/>
  <c r="U2015" i="1" s="1"/>
  <c r="G2015" i="1"/>
  <c r="R2015" i="1" s="1"/>
  <c r="O2014" i="1"/>
  <c r="AA2014" i="1" s="1"/>
  <c r="M2014" i="1"/>
  <c r="X2014" i="1" s="1"/>
  <c r="K2014" i="1"/>
  <c r="Q2014" i="1" s="1"/>
  <c r="I2014" i="1"/>
  <c r="U2014" i="1" s="1"/>
  <c r="G2014" i="1"/>
  <c r="R2014" i="1" s="1"/>
  <c r="O2013" i="1"/>
  <c r="AA2013" i="1" s="1"/>
  <c r="M2013" i="1"/>
  <c r="X2013" i="1" s="1"/>
  <c r="K2013" i="1"/>
  <c r="Q2013" i="1" s="1"/>
  <c r="I2013" i="1"/>
  <c r="U2013" i="1" s="1"/>
  <c r="G2013" i="1"/>
  <c r="R2013" i="1" s="1"/>
  <c r="O2012" i="1"/>
  <c r="AA2012" i="1" s="1"/>
  <c r="M2012" i="1"/>
  <c r="X2012" i="1" s="1"/>
  <c r="K2012" i="1"/>
  <c r="Q2012" i="1" s="1"/>
  <c r="I2012" i="1"/>
  <c r="U2012" i="1" s="1"/>
  <c r="G2012" i="1"/>
  <c r="R2012" i="1" s="1"/>
  <c r="O2011" i="1"/>
  <c r="AA2011" i="1" s="1"/>
  <c r="M2011" i="1"/>
  <c r="X2011" i="1" s="1"/>
  <c r="K2011" i="1"/>
  <c r="Q2011" i="1" s="1"/>
  <c r="I2011" i="1"/>
  <c r="U2011" i="1" s="1"/>
  <c r="G2011" i="1"/>
  <c r="R2011" i="1" s="1"/>
  <c r="O2010" i="1"/>
  <c r="AA2010" i="1" s="1"/>
  <c r="M2010" i="1"/>
  <c r="X2010" i="1" s="1"/>
  <c r="K2010" i="1"/>
  <c r="Q2010" i="1" s="1"/>
  <c r="I2010" i="1"/>
  <c r="U2010" i="1" s="1"/>
  <c r="G2010" i="1"/>
  <c r="R2010" i="1" s="1"/>
  <c r="O2009" i="1"/>
  <c r="AA2009" i="1" s="1"/>
  <c r="M2009" i="1"/>
  <c r="X2009" i="1" s="1"/>
  <c r="K2009" i="1"/>
  <c r="Q2009" i="1" s="1"/>
  <c r="I2009" i="1"/>
  <c r="U2009" i="1" s="1"/>
  <c r="G2009" i="1"/>
  <c r="R2009" i="1" s="1"/>
  <c r="O2008" i="1"/>
  <c r="AA2008" i="1" s="1"/>
  <c r="M2008" i="1"/>
  <c r="X2008" i="1" s="1"/>
  <c r="K2008" i="1"/>
  <c r="Q2008" i="1" s="1"/>
  <c r="I2008" i="1"/>
  <c r="U2008" i="1" s="1"/>
  <c r="G2008" i="1"/>
  <c r="R2008" i="1" s="1"/>
  <c r="O2007" i="1"/>
  <c r="AA2007" i="1" s="1"/>
  <c r="M2007" i="1"/>
  <c r="X2007" i="1" s="1"/>
  <c r="K2007" i="1"/>
  <c r="Q2007" i="1" s="1"/>
  <c r="I2007" i="1"/>
  <c r="U2007" i="1" s="1"/>
  <c r="G2007" i="1"/>
  <c r="R2007" i="1" s="1"/>
  <c r="O2006" i="1"/>
  <c r="AA2006" i="1" s="1"/>
  <c r="M2006" i="1"/>
  <c r="X2006" i="1" s="1"/>
  <c r="K2006" i="1"/>
  <c r="Q2006" i="1" s="1"/>
  <c r="I2006" i="1"/>
  <c r="U2006" i="1" s="1"/>
  <c r="G2006" i="1"/>
  <c r="R2006" i="1" s="1"/>
  <c r="O2005" i="1"/>
  <c r="AA2005" i="1" s="1"/>
  <c r="M2005" i="1"/>
  <c r="X2005" i="1" s="1"/>
  <c r="K2005" i="1"/>
  <c r="Q2005" i="1" s="1"/>
  <c r="I2005" i="1"/>
  <c r="U2005" i="1" s="1"/>
  <c r="G2005" i="1"/>
  <c r="R2005" i="1" s="1"/>
  <c r="O2004" i="1"/>
  <c r="AA2004" i="1" s="1"/>
  <c r="M2004" i="1"/>
  <c r="X2004" i="1" s="1"/>
  <c r="K2004" i="1"/>
  <c r="Q2004" i="1" s="1"/>
  <c r="I2004" i="1"/>
  <c r="U2004" i="1" s="1"/>
  <c r="G2004" i="1"/>
  <c r="R2004" i="1" s="1"/>
  <c r="O2003" i="1"/>
  <c r="AA2003" i="1" s="1"/>
  <c r="M2003" i="1"/>
  <c r="X2003" i="1" s="1"/>
  <c r="K2003" i="1"/>
  <c r="Q2003" i="1" s="1"/>
  <c r="I2003" i="1"/>
  <c r="U2003" i="1" s="1"/>
  <c r="G2003" i="1"/>
  <c r="R2003" i="1" s="1"/>
  <c r="O2002" i="1"/>
  <c r="AA2002" i="1" s="1"/>
  <c r="M2002" i="1"/>
  <c r="X2002" i="1" s="1"/>
  <c r="K2002" i="1"/>
  <c r="Q2002" i="1" s="1"/>
  <c r="I2002" i="1"/>
  <c r="U2002" i="1" s="1"/>
  <c r="G2002" i="1"/>
  <c r="R2002" i="1" s="1"/>
  <c r="O2001" i="1"/>
  <c r="AA2001" i="1" s="1"/>
  <c r="M2001" i="1"/>
  <c r="X2001" i="1" s="1"/>
  <c r="K2001" i="1"/>
  <c r="Q2001" i="1" s="1"/>
  <c r="I2001" i="1"/>
  <c r="U2001" i="1" s="1"/>
  <c r="G2001" i="1"/>
  <c r="R2001" i="1" s="1"/>
  <c r="O2000" i="1"/>
  <c r="AA2000" i="1" s="1"/>
  <c r="M2000" i="1"/>
  <c r="X2000" i="1" s="1"/>
  <c r="K2000" i="1"/>
  <c r="Q2000" i="1" s="1"/>
  <c r="I2000" i="1"/>
  <c r="U2000" i="1" s="1"/>
  <c r="G2000" i="1"/>
  <c r="R2000" i="1" s="1"/>
  <c r="O1999" i="1"/>
  <c r="AA1999" i="1" s="1"/>
  <c r="M1999" i="1"/>
  <c r="X1999" i="1" s="1"/>
  <c r="K1999" i="1"/>
  <c r="Q1999" i="1" s="1"/>
  <c r="I1999" i="1"/>
  <c r="U1999" i="1" s="1"/>
  <c r="G1999" i="1"/>
  <c r="R1999" i="1" s="1"/>
  <c r="O1998" i="1"/>
  <c r="AA1998" i="1" s="1"/>
  <c r="M1998" i="1"/>
  <c r="X1998" i="1" s="1"/>
  <c r="K1998" i="1"/>
  <c r="Q1998" i="1" s="1"/>
  <c r="I1998" i="1"/>
  <c r="U1998" i="1" s="1"/>
  <c r="G1998" i="1"/>
  <c r="R1998" i="1" s="1"/>
  <c r="O1997" i="1"/>
  <c r="AA1997" i="1" s="1"/>
  <c r="M1997" i="1"/>
  <c r="X1997" i="1" s="1"/>
  <c r="K1997" i="1"/>
  <c r="Q1997" i="1" s="1"/>
  <c r="I1997" i="1"/>
  <c r="U1997" i="1" s="1"/>
  <c r="G1997" i="1"/>
  <c r="R1997" i="1" s="1"/>
  <c r="O1996" i="1"/>
  <c r="AA1996" i="1" s="1"/>
  <c r="M1996" i="1"/>
  <c r="X1996" i="1" s="1"/>
  <c r="K1996" i="1"/>
  <c r="Q1996" i="1" s="1"/>
  <c r="I1996" i="1"/>
  <c r="U1996" i="1" s="1"/>
  <c r="G1996" i="1"/>
  <c r="R1996" i="1" s="1"/>
  <c r="O1995" i="1"/>
  <c r="AA1995" i="1" s="1"/>
  <c r="M1995" i="1"/>
  <c r="X1995" i="1" s="1"/>
  <c r="K1995" i="1"/>
  <c r="Q1995" i="1" s="1"/>
  <c r="I1995" i="1"/>
  <c r="U1995" i="1" s="1"/>
  <c r="G1995" i="1"/>
  <c r="R1995" i="1" s="1"/>
  <c r="O1994" i="1"/>
  <c r="AA1994" i="1" s="1"/>
  <c r="M1994" i="1"/>
  <c r="X1994" i="1" s="1"/>
  <c r="K1994" i="1"/>
  <c r="Q1994" i="1" s="1"/>
  <c r="I1994" i="1"/>
  <c r="U1994" i="1" s="1"/>
  <c r="G1994" i="1"/>
  <c r="R1994" i="1" s="1"/>
  <c r="O1993" i="1"/>
  <c r="AA1993" i="1" s="1"/>
  <c r="M1993" i="1"/>
  <c r="X1993" i="1" s="1"/>
  <c r="K1993" i="1"/>
  <c r="Q1993" i="1" s="1"/>
  <c r="I1993" i="1"/>
  <c r="U1993" i="1" s="1"/>
  <c r="G1993" i="1"/>
  <c r="R1993" i="1" s="1"/>
  <c r="O1992" i="1"/>
  <c r="AA1992" i="1" s="1"/>
  <c r="M1992" i="1"/>
  <c r="X1992" i="1" s="1"/>
  <c r="K1992" i="1"/>
  <c r="Q1992" i="1" s="1"/>
  <c r="I1992" i="1"/>
  <c r="U1992" i="1" s="1"/>
  <c r="G1992" i="1"/>
  <c r="R1992" i="1" s="1"/>
  <c r="O1991" i="1"/>
  <c r="AA1991" i="1" s="1"/>
  <c r="M1991" i="1"/>
  <c r="X1991" i="1" s="1"/>
  <c r="K1991" i="1"/>
  <c r="Q1991" i="1" s="1"/>
  <c r="I1991" i="1"/>
  <c r="U1991" i="1" s="1"/>
  <c r="G1991" i="1"/>
  <c r="R1991" i="1" s="1"/>
  <c r="O1990" i="1"/>
  <c r="AA1990" i="1" s="1"/>
  <c r="M1990" i="1"/>
  <c r="X1990" i="1" s="1"/>
  <c r="K1990" i="1"/>
  <c r="Q1990" i="1" s="1"/>
  <c r="I1990" i="1"/>
  <c r="U1990" i="1" s="1"/>
  <c r="G1990" i="1"/>
  <c r="R1990" i="1" s="1"/>
  <c r="O1989" i="1"/>
  <c r="AA1989" i="1" s="1"/>
  <c r="M1989" i="1"/>
  <c r="X1989" i="1" s="1"/>
  <c r="K1989" i="1"/>
  <c r="Q1989" i="1" s="1"/>
  <c r="I1989" i="1"/>
  <c r="U1989" i="1" s="1"/>
  <c r="G1989" i="1"/>
  <c r="R1989" i="1" s="1"/>
  <c r="O1988" i="1"/>
  <c r="AA1988" i="1" s="1"/>
  <c r="M1988" i="1"/>
  <c r="X1988" i="1" s="1"/>
  <c r="K1988" i="1"/>
  <c r="Q1988" i="1" s="1"/>
  <c r="I1988" i="1"/>
  <c r="U1988" i="1" s="1"/>
  <c r="G1988" i="1"/>
  <c r="R1988" i="1" s="1"/>
  <c r="O1987" i="1"/>
  <c r="AA1987" i="1" s="1"/>
  <c r="M1987" i="1"/>
  <c r="X1987" i="1" s="1"/>
  <c r="K1987" i="1"/>
  <c r="Q1987" i="1" s="1"/>
  <c r="I1987" i="1"/>
  <c r="U1987" i="1" s="1"/>
  <c r="G1987" i="1"/>
  <c r="R1987" i="1" s="1"/>
  <c r="O1986" i="1"/>
  <c r="AA1986" i="1" s="1"/>
  <c r="M1986" i="1"/>
  <c r="X1986" i="1" s="1"/>
  <c r="K1986" i="1"/>
  <c r="Q1986" i="1" s="1"/>
  <c r="I1986" i="1"/>
  <c r="U1986" i="1" s="1"/>
  <c r="G1986" i="1"/>
  <c r="R1986" i="1" s="1"/>
  <c r="O1985" i="1"/>
  <c r="AA1985" i="1" s="1"/>
  <c r="M1985" i="1"/>
  <c r="X1985" i="1" s="1"/>
  <c r="K1985" i="1"/>
  <c r="Q1985" i="1" s="1"/>
  <c r="I1985" i="1"/>
  <c r="U1985" i="1" s="1"/>
  <c r="G1985" i="1"/>
  <c r="R1985" i="1" s="1"/>
  <c r="O1984" i="1"/>
  <c r="AA1984" i="1" s="1"/>
  <c r="M1984" i="1"/>
  <c r="X1984" i="1" s="1"/>
  <c r="K1984" i="1"/>
  <c r="Q1984" i="1" s="1"/>
  <c r="I1984" i="1"/>
  <c r="U1984" i="1" s="1"/>
  <c r="G1984" i="1"/>
  <c r="R1984" i="1" s="1"/>
  <c r="O1983" i="1"/>
  <c r="AA1983" i="1" s="1"/>
  <c r="M1983" i="1"/>
  <c r="X1983" i="1" s="1"/>
  <c r="K1983" i="1"/>
  <c r="Q1983" i="1" s="1"/>
  <c r="I1983" i="1"/>
  <c r="U1983" i="1" s="1"/>
  <c r="G1983" i="1"/>
  <c r="R1983" i="1" s="1"/>
  <c r="O1982" i="1"/>
  <c r="AA1982" i="1" s="1"/>
  <c r="M1982" i="1"/>
  <c r="X1982" i="1" s="1"/>
  <c r="K1982" i="1"/>
  <c r="Q1982" i="1" s="1"/>
  <c r="I1982" i="1"/>
  <c r="U1982" i="1" s="1"/>
  <c r="G1982" i="1"/>
  <c r="R1982" i="1" s="1"/>
  <c r="O1981" i="1"/>
  <c r="AA1981" i="1" s="1"/>
  <c r="M1981" i="1"/>
  <c r="X1981" i="1" s="1"/>
  <c r="K1981" i="1"/>
  <c r="Q1981" i="1" s="1"/>
  <c r="I1981" i="1"/>
  <c r="U1981" i="1" s="1"/>
  <c r="G1981" i="1"/>
  <c r="R1981" i="1" s="1"/>
  <c r="O1980" i="1"/>
  <c r="AA1980" i="1" s="1"/>
  <c r="M1980" i="1"/>
  <c r="X1980" i="1" s="1"/>
  <c r="K1980" i="1"/>
  <c r="Q1980" i="1" s="1"/>
  <c r="I1980" i="1"/>
  <c r="U1980" i="1" s="1"/>
  <c r="G1980" i="1"/>
  <c r="R1980" i="1" s="1"/>
  <c r="O1979" i="1"/>
  <c r="AA1979" i="1" s="1"/>
  <c r="M1979" i="1"/>
  <c r="X1979" i="1" s="1"/>
  <c r="K1979" i="1"/>
  <c r="Q1979" i="1" s="1"/>
  <c r="I1979" i="1"/>
  <c r="U1979" i="1" s="1"/>
  <c r="G1979" i="1"/>
  <c r="R1979" i="1" s="1"/>
  <c r="O1978" i="1"/>
  <c r="AA1978" i="1" s="1"/>
  <c r="M1978" i="1"/>
  <c r="X1978" i="1" s="1"/>
  <c r="K1978" i="1"/>
  <c r="Q1978" i="1" s="1"/>
  <c r="I1978" i="1"/>
  <c r="U1978" i="1" s="1"/>
  <c r="G1978" i="1"/>
  <c r="R1978" i="1" s="1"/>
  <c r="O1977" i="1"/>
  <c r="AA1977" i="1" s="1"/>
  <c r="M1977" i="1"/>
  <c r="X1977" i="1" s="1"/>
  <c r="K1977" i="1"/>
  <c r="Q1977" i="1" s="1"/>
  <c r="I1977" i="1"/>
  <c r="U1977" i="1" s="1"/>
  <c r="G1977" i="1"/>
  <c r="R1977" i="1" s="1"/>
  <c r="O1976" i="1"/>
  <c r="AA1976" i="1" s="1"/>
  <c r="M1976" i="1"/>
  <c r="X1976" i="1" s="1"/>
  <c r="K1976" i="1"/>
  <c r="Q1976" i="1" s="1"/>
  <c r="I1976" i="1"/>
  <c r="U1976" i="1" s="1"/>
  <c r="G1976" i="1"/>
  <c r="R1976" i="1" s="1"/>
  <c r="O1975" i="1"/>
  <c r="AA1975" i="1" s="1"/>
  <c r="M1975" i="1"/>
  <c r="X1975" i="1" s="1"/>
  <c r="K1975" i="1"/>
  <c r="Q1975" i="1" s="1"/>
  <c r="I1975" i="1"/>
  <c r="U1975" i="1" s="1"/>
  <c r="G1975" i="1"/>
  <c r="R1975" i="1" s="1"/>
  <c r="O1974" i="1"/>
  <c r="AA1974" i="1" s="1"/>
  <c r="M1974" i="1"/>
  <c r="X1974" i="1" s="1"/>
  <c r="K1974" i="1"/>
  <c r="Q1974" i="1" s="1"/>
  <c r="I1974" i="1"/>
  <c r="U1974" i="1" s="1"/>
  <c r="G1974" i="1"/>
  <c r="R1974" i="1" s="1"/>
  <c r="O1973" i="1"/>
  <c r="AA1973" i="1" s="1"/>
  <c r="M1973" i="1"/>
  <c r="X1973" i="1" s="1"/>
  <c r="K1973" i="1"/>
  <c r="Q1973" i="1" s="1"/>
  <c r="I1973" i="1"/>
  <c r="U1973" i="1" s="1"/>
  <c r="G1973" i="1"/>
  <c r="R1973" i="1" s="1"/>
  <c r="O1972" i="1"/>
  <c r="AA1972" i="1" s="1"/>
  <c r="M1972" i="1"/>
  <c r="X1972" i="1" s="1"/>
  <c r="K1972" i="1"/>
  <c r="Q1972" i="1" s="1"/>
  <c r="I1972" i="1"/>
  <c r="U1972" i="1" s="1"/>
  <c r="G1972" i="1"/>
  <c r="R1972" i="1" s="1"/>
  <c r="O1971" i="1"/>
  <c r="AA1971" i="1" s="1"/>
  <c r="M1971" i="1"/>
  <c r="X1971" i="1" s="1"/>
  <c r="K1971" i="1"/>
  <c r="Q1971" i="1" s="1"/>
  <c r="I1971" i="1"/>
  <c r="U1971" i="1" s="1"/>
  <c r="G1971" i="1"/>
  <c r="R1971" i="1" s="1"/>
  <c r="O1970" i="1"/>
  <c r="AA1970" i="1" s="1"/>
  <c r="M1970" i="1"/>
  <c r="X1970" i="1" s="1"/>
  <c r="K1970" i="1"/>
  <c r="Q1970" i="1" s="1"/>
  <c r="I1970" i="1"/>
  <c r="U1970" i="1" s="1"/>
  <c r="G1970" i="1"/>
  <c r="R1970" i="1" s="1"/>
  <c r="O1969" i="1"/>
  <c r="AA1969" i="1" s="1"/>
  <c r="M1969" i="1"/>
  <c r="X1969" i="1" s="1"/>
  <c r="K1969" i="1"/>
  <c r="Q1969" i="1" s="1"/>
  <c r="I1969" i="1"/>
  <c r="U1969" i="1" s="1"/>
  <c r="G1969" i="1"/>
  <c r="R1969" i="1" s="1"/>
  <c r="O1968" i="1"/>
  <c r="AA1968" i="1" s="1"/>
  <c r="M1968" i="1"/>
  <c r="X1968" i="1" s="1"/>
  <c r="K1968" i="1"/>
  <c r="Q1968" i="1" s="1"/>
  <c r="I1968" i="1"/>
  <c r="U1968" i="1" s="1"/>
  <c r="G1968" i="1"/>
  <c r="R1968" i="1" s="1"/>
  <c r="O1967" i="1"/>
  <c r="AA1967" i="1" s="1"/>
  <c r="M1967" i="1"/>
  <c r="X1967" i="1" s="1"/>
  <c r="K1967" i="1"/>
  <c r="Q1967" i="1" s="1"/>
  <c r="I1967" i="1"/>
  <c r="U1967" i="1" s="1"/>
  <c r="G1967" i="1"/>
  <c r="R1967" i="1" s="1"/>
  <c r="O1966" i="1"/>
  <c r="AA1966" i="1" s="1"/>
  <c r="M1966" i="1"/>
  <c r="X1966" i="1" s="1"/>
  <c r="K1966" i="1"/>
  <c r="Q1966" i="1" s="1"/>
  <c r="I1966" i="1"/>
  <c r="U1966" i="1" s="1"/>
  <c r="G1966" i="1"/>
  <c r="R1966" i="1" s="1"/>
  <c r="O1965" i="1"/>
  <c r="AA1965" i="1" s="1"/>
  <c r="M1965" i="1"/>
  <c r="X1965" i="1" s="1"/>
  <c r="K1965" i="1"/>
  <c r="Q1965" i="1" s="1"/>
  <c r="I1965" i="1"/>
  <c r="U1965" i="1" s="1"/>
  <c r="G1965" i="1"/>
  <c r="R1965" i="1" s="1"/>
  <c r="O1964" i="1"/>
  <c r="AA1964" i="1" s="1"/>
  <c r="M1964" i="1"/>
  <c r="X1964" i="1" s="1"/>
  <c r="K1964" i="1"/>
  <c r="Q1964" i="1" s="1"/>
  <c r="I1964" i="1"/>
  <c r="U1964" i="1" s="1"/>
  <c r="G1964" i="1"/>
  <c r="R1964" i="1" s="1"/>
  <c r="O1963" i="1"/>
  <c r="AA1963" i="1" s="1"/>
  <c r="M1963" i="1"/>
  <c r="X1963" i="1" s="1"/>
  <c r="K1963" i="1"/>
  <c r="Q1963" i="1" s="1"/>
  <c r="I1963" i="1"/>
  <c r="U1963" i="1" s="1"/>
  <c r="G1963" i="1"/>
  <c r="R1963" i="1" s="1"/>
  <c r="O1962" i="1"/>
  <c r="AA1962" i="1" s="1"/>
  <c r="M1962" i="1"/>
  <c r="X1962" i="1" s="1"/>
  <c r="K1962" i="1"/>
  <c r="Q1962" i="1" s="1"/>
  <c r="I1962" i="1"/>
  <c r="U1962" i="1" s="1"/>
  <c r="G1962" i="1"/>
  <c r="R1962" i="1" s="1"/>
  <c r="O1961" i="1"/>
  <c r="AA1961" i="1" s="1"/>
  <c r="M1961" i="1"/>
  <c r="X1961" i="1" s="1"/>
  <c r="K1961" i="1"/>
  <c r="Q1961" i="1" s="1"/>
  <c r="I1961" i="1"/>
  <c r="U1961" i="1" s="1"/>
  <c r="G1961" i="1"/>
  <c r="R1961" i="1" s="1"/>
  <c r="O1960" i="1"/>
  <c r="AA1960" i="1" s="1"/>
  <c r="M1960" i="1"/>
  <c r="X1960" i="1" s="1"/>
  <c r="K1960" i="1"/>
  <c r="Q1960" i="1" s="1"/>
  <c r="I1960" i="1"/>
  <c r="U1960" i="1" s="1"/>
  <c r="G1960" i="1"/>
  <c r="R1960" i="1" s="1"/>
  <c r="O1959" i="1"/>
  <c r="AA1959" i="1" s="1"/>
  <c r="M1959" i="1"/>
  <c r="X1959" i="1" s="1"/>
  <c r="K1959" i="1"/>
  <c r="Q1959" i="1" s="1"/>
  <c r="I1959" i="1"/>
  <c r="U1959" i="1" s="1"/>
  <c r="G1959" i="1"/>
  <c r="R1959" i="1" s="1"/>
  <c r="O1958" i="1"/>
  <c r="AA1958" i="1" s="1"/>
  <c r="M1958" i="1"/>
  <c r="X1958" i="1" s="1"/>
  <c r="K1958" i="1"/>
  <c r="Q1958" i="1" s="1"/>
  <c r="I1958" i="1"/>
  <c r="U1958" i="1" s="1"/>
  <c r="G1958" i="1"/>
  <c r="R1958" i="1" s="1"/>
  <c r="O1957" i="1"/>
  <c r="AA1957" i="1" s="1"/>
  <c r="M1957" i="1"/>
  <c r="X1957" i="1" s="1"/>
  <c r="K1957" i="1"/>
  <c r="Q1957" i="1" s="1"/>
  <c r="I1957" i="1"/>
  <c r="U1957" i="1" s="1"/>
  <c r="G1957" i="1"/>
  <c r="R1957" i="1" s="1"/>
  <c r="O1956" i="1"/>
  <c r="AA1956" i="1" s="1"/>
  <c r="M1956" i="1"/>
  <c r="X1956" i="1" s="1"/>
  <c r="K1956" i="1"/>
  <c r="Q1956" i="1" s="1"/>
  <c r="I1956" i="1"/>
  <c r="U1956" i="1" s="1"/>
  <c r="G1956" i="1"/>
  <c r="R1956" i="1" s="1"/>
  <c r="O1955" i="1"/>
  <c r="AA1955" i="1" s="1"/>
  <c r="M1955" i="1"/>
  <c r="X1955" i="1" s="1"/>
  <c r="K1955" i="1"/>
  <c r="Q1955" i="1" s="1"/>
  <c r="I1955" i="1"/>
  <c r="U1955" i="1" s="1"/>
  <c r="G1955" i="1"/>
  <c r="R1955" i="1" s="1"/>
  <c r="O1954" i="1"/>
  <c r="AA1954" i="1" s="1"/>
  <c r="M1954" i="1"/>
  <c r="X1954" i="1" s="1"/>
  <c r="K1954" i="1"/>
  <c r="Q1954" i="1" s="1"/>
  <c r="I1954" i="1"/>
  <c r="U1954" i="1" s="1"/>
  <c r="G1954" i="1"/>
  <c r="R1954" i="1" s="1"/>
  <c r="O1953" i="1"/>
  <c r="AA1953" i="1" s="1"/>
  <c r="M1953" i="1"/>
  <c r="X1953" i="1" s="1"/>
  <c r="K1953" i="1"/>
  <c r="Q1953" i="1" s="1"/>
  <c r="I1953" i="1"/>
  <c r="U1953" i="1" s="1"/>
  <c r="G1953" i="1"/>
  <c r="R1953" i="1" s="1"/>
  <c r="O1952" i="1"/>
  <c r="AA1952" i="1" s="1"/>
  <c r="M1952" i="1"/>
  <c r="X1952" i="1" s="1"/>
  <c r="K1952" i="1"/>
  <c r="Q1952" i="1" s="1"/>
  <c r="I1952" i="1"/>
  <c r="U1952" i="1" s="1"/>
  <c r="G1952" i="1"/>
  <c r="R1952" i="1" s="1"/>
  <c r="O1951" i="1"/>
  <c r="AA1951" i="1" s="1"/>
  <c r="M1951" i="1"/>
  <c r="X1951" i="1" s="1"/>
  <c r="K1951" i="1"/>
  <c r="Q1951" i="1" s="1"/>
  <c r="I1951" i="1"/>
  <c r="U1951" i="1" s="1"/>
  <c r="G1951" i="1"/>
  <c r="R1951" i="1" s="1"/>
  <c r="O1950" i="1"/>
  <c r="AA1950" i="1" s="1"/>
  <c r="M1950" i="1"/>
  <c r="X1950" i="1" s="1"/>
  <c r="K1950" i="1"/>
  <c r="Q1950" i="1" s="1"/>
  <c r="I1950" i="1"/>
  <c r="U1950" i="1" s="1"/>
  <c r="G1950" i="1"/>
  <c r="R1950" i="1" s="1"/>
  <c r="O1949" i="1"/>
  <c r="AA1949" i="1" s="1"/>
  <c r="M1949" i="1"/>
  <c r="X1949" i="1" s="1"/>
  <c r="K1949" i="1"/>
  <c r="Q1949" i="1" s="1"/>
  <c r="I1949" i="1"/>
  <c r="U1949" i="1" s="1"/>
  <c r="G1949" i="1"/>
  <c r="R1949" i="1" s="1"/>
  <c r="O1948" i="1"/>
  <c r="AA1948" i="1" s="1"/>
  <c r="M1948" i="1"/>
  <c r="X1948" i="1" s="1"/>
  <c r="K1948" i="1"/>
  <c r="Q1948" i="1" s="1"/>
  <c r="I1948" i="1"/>
  <c r="U1948" i="1" s="1"/>
  <c r="G1948" i="1"/>
  <c r="R1948" i="1" s="1"/>
  <c r="O1947" i="1"/>
  <c r="AA1947" i="1" s="1"/>
  <c r="M1947" i="1"/>
  <c r="X1947" i="1" s="1"/>
  <c r="K1947" i="1"/>
  <c r="Q1947" i="1" s="1"/>
  <c r="I1947" i="1"/>
  <c r="U1947" i="1" s="1"/>
  <c r="G1947" i="1"/>
  <c r="R1947" i="1" s="1"/>
  <c r="O1946" i="1"/>
  <c r="AA1946" i="1" s="1"/>
  <c r="M1946" i="1"/>
  <c r="X1946" i="1" s="1"/>
  <c r="K1946" i="1"/>
  <c r="Q1946" i="1" s="1"/>
  <c r="I1946" i="1"/>
  <c r="U1946" i="1" s="1"/>
  <c r="G1946" i="1"/>
  <c r="R1946" i="1" s="1"/>
  <c r="O1945" i="1"/>
  <c r="AA1945" i="1" s="1"/>
  <c r="M1945" i="1"/>
  <c r="X1945" i="1" s="1"/>
  <c r="K1945" i="1"/>
  <c r="Q1945" i="1" s="1"/>
  <c r="I1945" i="1"/>
  <c r="U1945" i="1" s="1"/>
  <c r="G1945" i="1"/>
  <c r="R1945" i="1" s="1"/>
  <c r="O1944" i="1"/>
  <c r="AA1944" i="1" s="1"/>
  <c r="M1944" i="1"/>
  <c r="X1944" i="1" s="1"/>
  <c r="K1944" i="1"/>
  <c r="Q1944" i="1" s="1"/>
  <c r="I1944" i="1"/>
  <c r="U1944" i="1" s="1"/>
  <c r="G1944" i="1"/>
  <c r="R1944" i="1" s="1"/>
  <c r="O1943" i="1"/>
  <c r="AA1943" i="1" s="1"/>
  <c r="M1943" i="1"/>
  <c r="X1943" i="1" s="1"/>
  <c r="K1943" i="1"/>
  <c r="Q1943" i="1" s="1"/>
  <c r="I1943" i="1"/>
  <c r="U1943" i="1" s="1"/>
  <c r="G1943" i="1"/>
  <c r="R1943" i="1" s="1"/>
  <c r="O1942" i="1"/>
  <c r="AA1942" i="1" s="1"/>
  <c r="M1942" i="1"/>
  <c r="X1942" i="1" s="1"/>
  <c r="K1942" i="1"/>
  <c r="Q1942" i="1" s="1"/>
  <c r="I1942" i="1"/>
  <c r="U1942" i="1" s="1"/>
  <c r="G1942" i="1"/>
  <c r="R1942" i="1" s="1"/>
  <c r="O1941" i="1"/>
  <c r="AA1941" i="1" s="1"/>
  <c r="M1941" i="1"/>
  <c r="X1941" i="1" s="1"/>
  <c r="K1941" i="1"/>
  <c r="Q1941" i="1" s="1"/>
  <c r="I1941" i="1"/>
  <c r="U1941" i="1" s="1"/>
  <c r="G1941" i="1"/>
  <c r="R1941" i="1" s="1"/>
  <c r="O1940" i="1"/>
  <c r="AA1940" i="1" s="1"/>
  <c r="M1940" i="1"/>
  <c r="X1940" i="1" s="1"/>
  <c r="K1940" i="1"/>
  <c r="Q1940" i="1" s="1"/>
  <c r="I1940" i="1"/>
  <c r="U1940" i="1" s="1"/>
  <c r="G1940" i="1"/>
  <c r="R1940" i="1" s="1"/>
  <c r="O1939" i="1"/>
  <c r="AA1939" i="1" s="1"/>
  <c r="M1939" i="1"/>
  <c r="X1939" i="1" s="1"/>
  <c r="K1939" i="1"/>
  <c r="Q1939" i="1" s="1"/>
  <c r="I1939" i="1"/>
  <c r="U1939" i="1" s="1"/>
  <c r="G1939" i="1"/>
  <c r="R1939" i="1" s="1"/>
  <c r="O1938" i="1"/>
  <c r="AA1938" i="1" s="1"/>
  <c r="M1938" i="1"/>
  <c r="X1938" i="1" s="1"/>
  <c r="K1938" i="1"/>
  <c r="Q1938" i="1" s="1"/>
  <c r="I1938" i="1"/>
  <c r="U1938" i="1" s="1"/>
  <c r="G1938" i="1"/>
  <c r="R1938" i="1" s="1"/>
  <c r="O1937" i="1"/>
  <c r="AA1937" i="1" s="1"/>
  <c r="M1937" i="1"/>
  <c r="X1937" i="1" s="1"/>
  <c r="K1937" i="1"/>
  <c r="Q1937" i="1" s="1"/>
  <c r="I1937" i="1"/>
  <c r="U1937" i="1" s="1"/>
  <c r="G1937" i="1"/>
  <c r="R1937" i="1" s="1"/>
  <c r="O1936" i="1"/>
  <c r="AA1936" i="1" s="1"/>
  <c r="M1936" i="1"/>
  <c r="X1936" i="1" s="1"/>
  <c r="K1936" i="1"/>
  <c r="Q1936" i="1" s="1"/>
  <c r="I1936" i="1"/>
  <c r="U1936" i="1" s="1"/>
  <c r="G1936" i="1"/>
  <c r="R1936" i="1" s="1"/>
  <c r="O1935" i="1"/>
  <c r="AA1935" i="1" s="1"/>
  <c r="M1935" i="1"/>
  <c r="X1935" i="1" s="1"/>
  <c r="K1935" i="1"/>
  <c r="Q1935" i="1" s="1"/>
  <c r="I1935" i="1"/>
  <c r="U1935" i="1" s="1"/>
  <c r="G1935" i="1"/>
  <c r="R1935" i="1" s="1"/>
  <c r="O1934" i="1"/>
  <c r="AA1934" i="1" s="1"/>
  <c r="M1934" i="1"/>
  <c r="X1934" i="1" s="1"/>
  <c r="K1934" i="1"/>
  <c r="Q1934" i="1" s="1"/>
  <c r="I1934" i="1"/>
  <c r="U1934" i="1" s="1"/>
  <c r="G1934" i="1"/>
  <c r="R1934" i="1" s="1"/>
  <c r="O1933" i="1"/>
  <c r="AA1933" i="1" s="1"/>
  <c r="M1933" i="1"/>
  <c r="X1933" i="1" s="1"/>
  <c r="K1933" i="1"/>
  <c r="Q1933" i="1" s="1"/>
  <c r="I1933" i="1"/>
  <c r="U1933" i="1" s="1"/>
  <c r="G1933" i="1"/>
  <c r="R1933" i="1" s="1"/>
  <c r="O1932" i="1"/>
  <c r="AA1932" i="1" s="1"/>
  <c r="M1932" i="1"/>
  <c r="X1932" i="1" s="1"/>
  <c r="K1932" i="1"/>
  <c r="Q1932" i="1" s="1"/>
  <c r="I1932" i="1"/>
  <c r="U1932" i="1" s="1"/>
  <c r="G1932" i="1"/>
  <c r="R1932" i="1" s="1"/>
  <c r="O1931" i="1"/>
  <c r="AA1931" i="1" s="1"/>
  <c r="M1931" i="1"/>
  <c r="X1931" i="1" s="1"/>
  <c r="K1931" i="1"/>
  <c r="Q1931" i="1" s="1"/>
  <c r="I1931" i="1"/>
  <c r="U1931" i="1" s="1"/>
  <c r="G1931" i="1"/>
  <c r="R1931" i="1" s="1"/>
  <c r="O1930" i="1"/>
  <c r="AA1930" i="1" s="1"/>
  <c r="M1930" i="1"/>
  <c r="X1930" i="1" s="1"/>
  <c r="K1930" i="1"/>
  <c r="Q1930" i="1" s="1"/>
  <c r="I1930" i="1"/>
  <c r="U1930" i="1" s="1"/>
  <c r="G1930" i="1"/>
  <c r="R1930" i="1" s="1"/>
  <c r="O1929" i="1"/>
  <c r="AA1929" i="1" s="1"/>
  <c r="M1929" i="1"/>
  <c r="X1929" i="1" s="1"/>
  <c r="K1929" i="1"/>
  <c r="Q1929" i="1" s="1"/>
  <c r="I1929" i="1"/>
  <c r="U1929" i="1" s="1"/>
  <c r="G1929" i="1"/>
  <c r="R1929" i="1" s="1"/>
  <c r="O1928" i="1"/>
  <c r="AA1928" i="1" s="1"/>
  <c r="M1928" i="1"/>
  <c r="X1928" i="1" s="1"/>
  <c r="K1928" i="1"/>
  <c r="Q1928" i="1" s="1"/>
  <c r="I1928" i="1"/>
  <c r="U1928" i="1" s="1"/>
  <c r="G1928" i="1"/>
  <c r="R1928" i="1" s="1"/>
  <c r="O1927" i="1"/>
  <c r="AA1927" i="1" s="1"/>
  <c r="M1927" i="1"/>
  <c r="X1927" i="1" s="1"/>
  <c r="K1927" i="1"/>
  <c r="Q1927" i="1" s="1"/>
  <c r="I1927" i="1"/>
  <c r="U1927" i="1" s="1"/>
  <c r="G1927" i="1"/>
  <c r="R1927" i="1" s="1"/>
  <c r="O1926" i="1"/>
  <c r="AA1926" i="1" s="1"/>
  <c r="M1926" i="1"/>
  <c r="X1926" i="1" s="1"/>
  <c r="K1926" i="1"/>
  <c r="Q1926" i="1" s="1"/>
  <c r="I1926" i="1"/>
  <c r="U1926" i="1" s="1"/>
  <c r="G1926" i="1"/>
  <c r="R1926" i="1" s="1"/>
  <c r="O1925" i="1"/>
  <c r="AA1925" i="1" s="1"/>
  <c r="M1925" i="1"/>
  <c r="X1925" i="1" s="1"/>
  <c r="K1925" i="1"/>
  <c r="Q1925" i="1" s="1"/>
  <c r="I1925" i="1"/>
  <c r="U1925" i="1" s="1"/>
  <c r="G1925" i="1"/>
  <c r="R1925" i="1" s="1"/>
  <c r="O1924" i="1"/>
  <c r="AA1924" i="1" s="1"/>
  <c r="M1924" i="1"/>
  <c r="X1924" i="1" s="1"/>
  <c r="K1924" i="1"/>
  <c r="Q1924" i="1" s="1"/>
  <c r="I1924" i="1"/>
  <c r="U1924" i="1" s="1"/>
  <c r="G1924" i="1"/>
  <c r="R1924" i="1" s="1"/>
  <c r="O1923" i="1"/>
  <c r="AA1923" i="1" s="1"/>
  <c r="M1923" i="1"/>
  <c r="X1923" i="1" s="1"/>
  <c r="K1923" i="1"/>
  <c r="Q1923" i="1" s="1"/>
  <c r="I1923" i="1"/>
  <c r="U1923" i="1" s="1"/>
  <c r="G1923" i="1"/>
  <c r="R1923" i="1" s="1"/>
  <c r="O1922" i="1"/>
  <c r="AA1922" i="1" s="1"/>
  <c r="M1922" i="1"/>
  <c r="X1922" i="1" s="1"/>
  <c r="K1922" i="1"/>
  <c r="Q1922" i="1" s="1"/>
  <c r="I1922" i="1"/>
  <c r="U1922" i="1" s="1"/>
  <c r="G1922" i="1"/>
  <c r="R1922" i="1" s="1"/>
  <c r="O1921" i="1"/>
  <c r="AA1921" i="1" s="1"/>
  <c r="M1921" i="1"/>
  <c r="X1921" i="1" s="1"/>
  <c r="K1921" i="1"/>
  <c r="Q1921" i="1" s="1"/>
  <c r="I1921" i="1"/>
  <c r="U1921" i="1" s="1"/>
  <c r="G1921" i="1"/>
  <c r="R1921" i="1" s="1"/>
  <c r="O1920" i="1"/>
  <c r="AA1920" i="1" s="1"/>
  <c r="M1920" i="1"/>
  <c r="X1920" i="1" s="1"/>
  <c r="K1920" i="1"/>
  <c r="Q1920" i="1" s="1"/>
  <c r="I1920" i="1"/>
  <c r="U1920" i="1" s="1"/>
  <c r="G1920" i="1"/>
  <c r="R1920" i="1" s="1"/>
  <c r="O1919" i="1"/>
  <c r="AA1919" i="1" s="1"/>
  <c r="M1919" i="1"/>
  <c r="X1919" i="1" s="1"/>
  <c r="K1919" i="1"/>
  <c r="Q1919" i="1" s="1"/>
  <c r="I1919" i="1"/>
  <c r="U1919" i="1" s="1"/>
  <c r="G1919" i="1"/>
  <c r="R1919" i="1" s="1"/>
  <c r="O1918" i="1"/>
  <c r="AA1918" i="1" s="1"/>
  <c r="M1918" i="1"/>
  <c r="X1918" i="1" s="1"/>
  <c r="K1918" i="1"/>
  <c r="Q1918" i="1" s="1"/>
  <c r="I1918" i="1"/>
  <c r="U1918" i="1" s="1"/>
  <c r="G1918" i="1"/>
  <c r="R1918" i="1" s="1"/>
  <c r="O1917" i="1"/>
  <c r="AA1917" i="1" s="1"/>
  <c r="M1917" i="1"/>
  <c r="X1917" i="1" s="1"/>
  <c r="K1917" i="1"/>
  <c r="Q1917" i="1" s="1"/>
  <c r="I1917" i="1"/>
  <c r="U1917" i="1" s="1"/>
  <c r="G1917" i="1"/>
  <c r="R1917" i="1" s="1"/>
  <c r="O1916" i="1"/>
  <c r="AA1916" i="1" s="1"/>
  <c r="M1916" i="1"/>
  <c r="X1916" i="1" s="1"/>
  <c r="K1916" i="1"/>
  <c r="Q1916" i="1" s="1"/>
  <c r="I1916" i="1"/>
  <c r="U1916" i="1" s="1"/>
  <c r="G1916" i="1"/>
  <c r="R1916" i="1" s="1"/>
  <c r="O1915" i="1"/>
  <c r="AA1915" i="1" s="1"/>
  <c r="M1915" i="1"/>
  <c r="X1915" i="1" s="1"/>
  <c r="K1915" i="1"/>
  <c r="Q1915" i="1" s="1"/>
  <c r="I1915" i="1"/>
  <c r="U1915" i="1" s="1"/>
  <c r="G1915" i="1"/>
  <c r="R1915" i="1" s="1"/>
  <c r="O1914" i="1"/>
  <c r="AA1914" i="1" s="1"/>
  <c r="M1914" i="1"/>
  <c r="X1914" i="1" s="1"/>
  <c r="K1914" i="1"/>
  <c r="Q1914" i="1" s="1"/>
  <c r="I1914" i="1"/>
  <c r="U1914" i="1" s="1"/>
  <c r="G1914" i="1"/>
  <c r="R1914" i="1" s="1"/>
  <c r="O1913" i="1"/>
  <c r="AA1913" i="1" s="1"/>
  <c r="M1913" i="1"/>
  <c r="X1913" i="1" s="1"/>
  <c r="K1913" i="1"/>
  <c r="Q1913" i="1" s="1"/>
  <c r="I1913" i="1"/>
  <c r="U1913" i="1" s="1"/>
  <c r="G1913" i="1"/>
  <c r="R1913" i="1" s="1"/>
  <c r="O1912" i="1"/>
  <c r="AA1912" i="1" s="1"/>
  <c r="M1912" i="1"/>
  <c r="X1912" i="1" s="1"/>
  <c r="K1912" i="1"/>
  <c r="Q1912" i="1" s="1"/>
  <c r="I1912" i="1"/>
  <c r="U1912" i="1" s="1"/>
  <c r="G1912" i="1"/>
  <c r="R1912" i="1" s="1"/>
  <c r="O1911" i="1"/>
  <c r="AA1911" i="1" s="1"/>
  <c r="M1911" i="1"/>
  <c r="X1911" i="1" s="1"/>
  <c r="K1911" i="1"/>
  <c r="Q1911" i="1" s="1"/>
  <c r="I1911" i="1"/>
  <c r="U1911" i="1" s="1"/>
  <c r="G1911" i="1"/>
  <c r="R1911" i="1" s="1"/>
  <c r="O1910" i="1"/>
  <c r="AA1910" i="1" s="1"/>
  <c r="M1910" i="1"/>
  <c r="X1910" i="1" s="1"/>
  <c r="K1910" i="1"/>
  <c r="Q1910" i="1" s="1"/>
  <c r="I1910" i="1"/>
  <c r="U1910" i="1" s="1"/>
  <c r="G1910" i="1"/>
  <c r="R1910" i="1" s="1"/>
  <c r="O1909" i="1"/>
  <c r="AA1909" i="1" s="1"/>
  <c r="M1909" i="1"/>
  <c r="X1909" i="1" s="1"/>
  <c r="K1909" i="1"/>
  <c r="Q1909" i="1" s="1"/>
  <c r="I1909" i="1"/>
  <c r="U1909" i="1" s="1"/>
  <c r="G1909" i="1"/>
  <c r="R1909" i="1" s="1"/>
  <c r="O1908" i="1"/>
  <c r="AA1908" i="1" s="1"/>
  <c r="M1908" i="1"/>
  <c r="X1908" i="1" s="1"/>
  <c r="K1908" i="1"/>
  <c r="Q1908" i="1" s="1"/>
  <c r="I1908" i="1"/>
  <c r="U1908" i="1" s="1"/>
  <c r="G1908" i="1"/>
  <c r="R1908" i="1" s="1"/>
  <c r="O1907" i="1"/>
  <c r="AA1907" i="1" s="1"/>
  <c r="M1907" i="1"/>
  <c r="X1907" i="1" s="1"/>
  <c r="K1907" i="1"/>
  <c r="Q1907" i="1" s="1"/>
  <c r="I1907" i="1"/>
  <c r="U1907" i="1" s="1"/>
  <c r="G1907" i="1"/>
  <c r="R1907" i="1" s="1"/>
  <c r="O1906" i="1"/>
  <c r="AA1906" i="1" s="1"/>
  <c r="M1906" i="1"/>
  <c r="X1906" i="1" s="1"/>
  <c r="K1906" i="1"/>
  <c r="Q1906" i="1" s="1"/>
  <c r="I1906" i="1"/>
  <c r="U1906" i="1" s="1"/>
  <c r="G1906" i="1"/>
  <c r="R1906" i="1" s="1"/>
  <c r="O1905" i="1"/>
  <c r="AA1905" i="1" s="1"/>
  <c r="M1905" i="1"/>
  <c r="X1905" i="1" s="1"/>
  <c r="K1905" i="1"/>
  <c r="Q1905" i="1" s="1"/>
  <c r="I1905" i="1"/>
  <c r="U1905" i="1" s="1"/>
  <c r="G1905" i="1"/>
  <c r="R1905" i="1" s="1"/>
  <c r="O1904" i="1"/>
  <c r="AA1904" i="1" s="1"/>
  <c r="M1904" i="1"/>
  <c r="X1904" i="1" s="1"/>
  <c r="K1904" i="1"/>
  <c r="Q1904" i="1" s="1"/>
  <c r="I1904" i="1"/>
  <c r="U1904" i="1" s="1"/>
  <c r="G1904" i="1"/>
  <c r="R1904" i="1" s="1"/>
  <c r="O1903" i="1"/>
  <c r="AA1903" i="1" s="1"/>
  <c r="M1903" i="1"/>
  <c r="X1903" i="1" s="1"/>
  <c r="K1903" i="1"/>
  <c r="Q1903" i="1" s="1"/>
  <c r="I1903" i="1"/>
  <c r="U1903" i="1" s="1"/>
  <c r="G1903" i="1"/>
  <c r="R1903" i="1" s="1"/>
  <c r="O1902" i="1"/>
  <c r="AA1902" i="1" s="1"/>
  <c r="M1902" i="1"/>
  <c r="X1902" i="1" s="1"/>
  <c r="K1902" i="1"/>
  <c r="Q1902" i="1" s="1"/>
  <c r="I1902" i="1"/>
  <c r="U1902" i="1" s="1"/>
  <c r="G1902" i="1"/>
  <c r="R1902" i="1" s="1"/>
  <c r="O1901" i="1"/>
  <c r="AA1901" i="1" s="1"/>
  <c r="M1901" i="1"/>
  <c r="X1901" i="1" s="1"/>
  <c r="K1901" i="1"/>
  <c r="Q1901" i="1" s="1"/>
  <c r="I1901" i="1"/>
  <c r="U1901" i="1" s="1"/>
  <c r="G1901" i="1"/>
  <c r="R1901" i="1" s="1"/>
  <c r="O1900" i="1"/>
  <c r="AA1900" i="1" s="1"/>
  <c r="M1900" i="1"/>
  <c r="X1900" i="1" s="1"/>
  <c r="K1900" i="1"/>
  <c r="Q1900" i="1" s="1"/>
  <c r="I1900" i="1"/>
  <c r="U1900" i="1" s="1"/>
  <c r="G1900" i="1"/>
  <c r="R1900" i="1" s="1"/>
  <c r="O1899" i="1"/>
  <c r="AA1899" i="1" s="1"/>
  <c r="M1899" i="1"/>
  <c r="X1899" i="1" s="1"/>
  <c r="K1899" i="1"/>
  <c r="Q1899" i="1" s="1"/>
  <c r="I1899" i="1"/>
  <c r="U1899" i="1" s="1"/>
  <c r="G1899" i="1"/>
  <c r="R1899" i="1" s="1"/>
  <c r="O1898" i="1"/>
  <c r="AA1898" i="1" s="1"/>
  <c r="M1898" i="1"/>
  <c r="X1898" i="1" s="1"/>
  <c r="K1898" i="1"/>
  <c r="Q1898" i="1" s="1"/>
  <c r="I1898" i="1"/>
  <c r="U1898" i="1" s="1"/>
  <c r="G1898" i="1"/>
  <c r="R1898" i="1" s="1"/>
  <c r="O1897" i="1"/>
  <c r="AA1897" i="1" s="1"/>
  <c r="M1897" i="1"/>
  <c r="X1897" i="1" s="1"/>
  <c r="K1897" i="1"/>
  <c r="Q1897" i="1" s="1"/>
  <c r="I1897" i="1"/>
  <c r="U1897" i="1" s="1"/>
  <c r="G1897" i="1"/>
  <c r="R1897" i="1" s="1"/>
  <c r="O1896" i="1"/>
  <c r="AA1896" i="1" s="1"/>
  <c r="M1896" i="1"/>
  <c r="X1896" i="1" s="1"/>
  <c r="K1896" i="1"/>
  <c r="Q1896" i="1" s="1"/>
  <c r="I1896" i="1"/>
  <c r="U1896" i="1" s="1"/>
  <c r="G1896" i="1"/>
  <c r="R1896" i="1" s="1"/>
  <c r="O1895" i="1"/>
  <c r="AA1895" i="1" s="1"/>
  <c r="M1895" i="1"/>
  <c r="X1895" i="1" s="1"/>
  <c r="K1895" i="1"/>
  <c r="Q1895" i="1" s="1"/>
  <c r="I1895" i="1"/>
  <c r="U1895" i="1" s="1"/>
  <c r="G1895" i="1"/>
  <c r="R1895" i="1" s="1"/>
  <c r="O1894" i="1"/>
  <c r="AA1894" i="1" s="1"/>
  <c r="M1894" i="1"/>
  <c r="X1894" i="1" s="1"/>
  <c r="K1894" i="1"/>
  <c r="Q1894" i="1" s="1"/>
  <c r="I1894" i="1"/>
  <c r="U1894" i="1" s="1"/>
  <c r="G1894" i="1"/>
  <c r="R1894" i="1" s="1"/>
  <c r="O1893" i="1"/>
  <c r="AA1893" i="1" s="1"/>
  <c r="M1893" i="1"/>
  <c r="X1893" i="1" s="1"/>
  <c r="K1893" i="1"/>
  <c r="Q1893" i="1" s="1"/>
  <c r="I1893" i="1"/>
  <c r="U1893" i="1" s="1"/>
  <c r="G1893" i="1"/>
  <c r="R1893" i="1" s="1"/>
  <c r="O1892" i="1"/>
  <c r="AA1892" i="1" s="1"/>
  <c r="M1892" i="1"/>
  <c r="X1892" i="1" s="1"/>
  <c r="K1892" i="1"/>
  <c r="Q1892" i="1" s="1"/>
  <c r="I1892" i="1"/>
  <c r="U1892" i="1" s="1"/>
  <c r="G1892" i="1"/>
  <c r="R1892" i="1" s="1"/>
  <c r="O1891" i="1"/>
  <c r="AA1891" i="1" s="1"/>
  <c r="M1891" i="1"/>
  <c r="X1891" i="1" s="1"/>
  <c r="K1891" i="1"/>
  <c r="Q1891" i="1" s="1"/>
  <c r="I1891" i="1"/>
  <c r="U1891" i="1" s="1"/>
  <c r="G1891" i="1"/>
  <c r="R1891" i="1" s="1"/>
  <c r="O1890" i="1"/>
  <c r="AA1890" i="1" s="1"/>
  <c r="M1890" i="1"/>
  <c r="X1890" i="1" s="1"/>
  <c r="K1890" i="1"/>
  <c r="Q1890" i="1" s="1"/>
  <c r="I1890" i="1"/>
  <c r="U1890" i="1" s="1"/>
  <c r="G1890" i="1"/>
  <c r="R1890" i="1" s="1"/>
  <c r="O1889" i="1"/>
  <c r="AA1889" i="1" s="1"/>
  <c r="M1889" i="1"/>
  <c r="X1889" i="1" s="1"/>
  <c r="K1889" i="1"/>
  <c r="Q1889" i="1" s="1"/>
  <c r="I1889" i="1"/>
  <c r="U1889" i="1" s="1"/>
  <c r="G1889" i="1"/>
  <c r="R1889" i="1" s="1"/>
  <c r="O1888" i="1"/>
  <c r="AA1888" i="1" s="1"/>
  <c r="M1888" i="1"/>
  <c r="X1888" i="1" s="1"/>
  <c r="K1888" i="1"/>
  <c r="Q1888" i="1" s="1"/>
  <c r="I1888" i="1"/>
  <c r="U1888" i="1" s="1"/>
  <c r="G1888" i="1"/>
  <c r="R1888" i="1" s="1"/>
  <c r="O1887" i="1"/>
  <c r="AA1887" i="1" s="1"/>
  <c r="M1887" i="1"/>
  <c r="X1887" i="1" s="1"/>
  <c r="K1887" i="1"/>
  <c r="Q1887" i="1" s="1"/>
  <c r="I1887" i="1"/>
  <c r="U1887" i="1" s="1"/>
  <c r="G1887" i="1"/>
  <c r="R1887" i="1" s="1"/>
  <c r="O1886" i="1"/>
  <c r="AA1886" i="1" s="1"/>
  <c r="M1886" i="1"/>
  <c r="X1886" i="1" s="1"/>
  <c r="K1886" i="1"/>
  <c r="Q1886" i="1" s="1"/>
  <c r="I1886" i="1"/>
  <c r="U1886" i="1" s="1"/>
  <c r="G1886" i="1"/>
  <c r="R1886" i="1" s="1"/>
  <c r="O1885" i="1"/>
  <c r="AA1885" i="1" s="1"/>
  <c r="M1885" i="1"/>
  <c r="X1885" i="1" s="1"/>
  <c r="K1885" i="1"/>
  <c r="Q1885" i="1" s="1"/>
  <c r="I1885" i="1"/>
  <c r="U1885" i="1" s="1"/>
  <c r="G1885" i="1"/>
  <c r="R1885" i="1" s="1"/>
  <c r="O1884" i="1"/>
  <c r="AA1884" i="1" s="1"/>
  <c r="M1884" i="1"/>
  <c r="X1884" i="1" s="1"/>
  <c r="K1884" i="1"/>
  <c r="Q1884" i="1" s="1"/>
  <c r="I1884" i="1"/>
  <c r="U1884" i="1" s="1"/>
  <c r="G1884" i="1"/>
  <c r="R1884" i="1" s="1"/>
  <c r="O1883" i="1"/>
  <c r="AA1883" i="1" s="1"/>
  <c r="M1883" i="1"/>
  <c r="X1883" i="1" s="1"/>
  <c r="K1883" i="1"/>
  <c r="Q1883" i="1" s="1"/>
  <c r="I1883" i="1"/>
  <c r="U1883" i="1" s="1"/>
  <c r="G1883" i="1"/>
  <c r="R1883" i="1" s="1"/>
  <c r="O1882" i="1"/>
  <c r="AA1882" i="1" s="1"/>
  <c r="M1882" i="1"/>
  <c r="X1882" i="1" s="1"/>
  <c r="K1882" i="1"/>
  <c r="Q1882" i="1" s="1"/>
  <c r="I1882" i="1"/>
  <c r="U1882" i="1" s="1"/>
  <c r="G1882" i="1"/>
  <c r="R1882" i="1" s="1"/>
  <c r="O1881" i="1"/>
  <c r="AA1881" i="1" s="1"/>
  <c r="M1881" i="1"/>
  <c r="X1881" i="1" s="1"/>
  <c r="K1881" i="1"/>
  <c r="Q1881" i="1" s="1"/>
  <c r="I1881" i="1"/>
  <c r="U1881" i="1" s="1"/>
  <c r="G1881" i="1"/>
  <c r="R1881" i="1" s="1"/>
  <c r="O1880" i="1"/>
  <c r="AA1880" i="1" s="1"/>
  <c r="M1880" i="1"/>
  <c r="X1880" i="1" s="1"/>
  <c r="K1880" i="1"/>
  <c r="Q1880" i="1" s="1"/>
  <c r="I1880" i="1"/>
  <c r="U1880" i="1" s="1"/>
  <c r="G1880" i="1"/>
  <c r="R1880" i="1" s="1"/>
  <c r="O1879" i="1"/>
  <c r="AA1879" i="1" s="1"/>
  <c r="M1879" i="1"/>
  <c r="X1879" i="1" s="1"/>
  <c r="K1879" i="1"/>
  <c r="Q1879" i="1" s="1"/>
  <c r="I1879" i="1"/>
  <c r="U1879" i="1" s="1"/>
  <c r="G1879" i="1"/>
  <c r="R1879" i="1" s="1"/>
  <c r="O1878" i="1"/>
  <c r="AA1878" i="1" s="1"/>
  <c r="M1878" i="1"/>
  <c r="X1878" i="1" s="1"/>
  <c r="K1878" i="1"/>
  <c r="Q1878" i="1" s="1"/>
  <c r="I1878" i="1"/>
  <c r="U1878" i="1" s="1"/>
  <c r="G1878" i="1"/>
  <c r="R1878" i="1" s="1"/>
  <c r="O1877" i="1"/>
  <c r="AA1877" i="1" s="1"/>
  <c r="M1877" i="1"/>
  <c r="X1877" i="1" s="1"/>
  <c r="K1877" i="1"/>
  <c r="Q1877" i="1" s="1"/>
  <c r="I1877" i="1"/>
  <c r="U1877" i="1" s="1"/>
  <c r="G1877" i="1"/>
  <c r="R1877" i="1" s="1"/>
  <c r="O1876" i="1"/>
  <c r="AA1876" i="1" s="1"/>
  <c r="M1876" i="1"/>
  <c r="X1876" i="1" s="1"/>
  <c r="K1876" i="1"/>
  <c r="Q1876" i="1" s="1"/>
  <c r="I1876" i="1"/>
  <c r="U1876" i="1" s="1"/>
  <c r="G1876" i="1"/>
  <c r="R1876" i="1" s="1"/>
  <c r="O1875" i="1"/>
  <c r="AA1875" i="1" s="1"/>
  <c r="M1875" i="1"/>
  <c r="X1875" i="1" s="1"/>
  <c r="K1875" i="1"/>
  <c r="Q1875" i="1" s="1"/>
  <c r="I1875" i="1"/>
  <c r="U1875" i="1" s="1"/>
  <c r="G1875" i="1"/>
  <c r="R1875" i="1" s="1"/>
  <c r="O1874" i="1"/>
  <c r="AA1874" i="1" s="1"/>
  <c r="M1874" i="1"/>
  <c r="X1874" i="1" s="1"/>
  <c r="K1874" i="1"/>
  <c r="Q1874" i="1" s="1"/>
  <c r="I1874" i="1"/>
  <c r="U1874" i="1" s="1"/>
  <c r="G1874" i="1"/>
  <c r="R1874" i="1" s="1"/>
  <c r="O1873" i="1"/>
  <c r="AA1873" i="1" s="1"/>
  <c r="M1873" i="1"/>
  <c r="X1873" i="1" s="1"/>
  <c r="K1873" i="1"/>
  <c r="Q1873" i="1" s="1"/>
  <c r="I1873" i="1"/>
  <c r="U1873" i="1" s="1"/>
  <c r="G1873" i="1"/>
  <c r="R1873" i="1" s="1"/>
  <c r="O1872" i="1"/>
  <c r="AA1872" i="1" s="1"/>
  <c r="M1872" i="1"/>
  <c r="X1872" i="1" s="1"/>
  <c r="K1872" i="1"/>
  <c r="Q1872" i="1" s="1"/>
  <c r="I1872" i="1"/>
  <c r="U1872" i="1" s="1"/>
  <c r="G1872" i="1"/>
  <c r="R1872" i="1" s="1"/>
  <c r="O1871" i="1"/>
  <c r="AA1871" i="1" s="1"/>
  <c r="M1871" i="1"/>
  <c r="X1871" i="1" s="1"/>
  <c r="K1871" i="1"/>
  <c r="Q1871" i="1" s="1"/>
  <c r="I1871" i="1"/>
  <c r="U1871" i="1" s="1"/>
  <c r="G1871" i="1"/>
  <c r="R1871" i="1" s="1"/>
  <c r="O1870" i="1"/>
  <c r="AA1870" i="1" s="1"/>
  <c r="M1870" i="1"/>
  <c r="X1870" i="1" s="1"/>
  <c r="K1870" i="1"/>
  <c r="Q1870" i="1" s="1"/>
  <c r="I1870" i="1"/>
  <c r="U1870" i="1" s="1"/>
  <c r="G1870" i="1"/>
  <c r="R1870" i="1" s="1"/>
  <c r="O1869" i="1"/>
  <c r="AA1869" i="1" s="1"/>
  <c r="M1869" i="1"/>
  <c r="X1869" i="1" s="1"/>
  <c r="K1869" i="1"/>
  <c r="Q1869" i="1" s="1"/>
  <c r="I1869" i="1"/>
  <c r="U1869" i="1" s="1"/>
  <c r="G1869" i="1"/>
  <c r="R1869" i="1" s="1"/>
  <c r="O1868" i="1"/>
  <c r="AA1868" i="1" s="1"/>
  <c r="M1868" i="1"/>
  <c r="X1868" i="1" s="1"/>
  <c r="K1868" i="1"/>
  <c r="Q1868" i="1" s="1"/>
  <c r="I1868" i="1"/>
  <c r="U1868" i="1" s="1"/>
  <c r="G1868" i="1"/>
  <c r="R1868" i="1" s="1"/>
  <c r="O1867" i="1"/>
  <c r="AA1867" i="1" s="1"/>
  <c r="M1867" i="1"/>
  <c r="X1867" i="1" s="1"/>
  <c r="K1867" i="1"/>
  <c r="Q1867" i="1" s="1"/>
  <c r="I1867" i="1"/>
  <c r="U1867" i="1" s="1"/>
  <c r="G1867" i="1"/>
  <c r="R1867" i="1" s="1"/>
  <c r="O1866" i="1"/>
  <c r="AA1866" i="1" s="1"/>
  <c r="M1866" i="1"/>
  <c r="X1866" i="1" s="1"/>
  <c r="K1866" i="1"/>
  <c r="Q1866" i="1" s="1"/>
  <c r="I1866" i="1"/>
  <c r="U1866" i="1" s="1"/>
  <c r="G1866" i="1"/>
  <c r="R1866" i="1" s="1"/>
  <c r="O1865" i="1"/>
  <c r="AA1865" i="1" s="1"/>
  <c r="M1865" i="1"/>
  <c r="X1865" i="1" s="1"/>
  <c r="K1865" i="1"/>
  <c r="Q1865" i="1" s="1"/>
  <c r="I1865" i="1"/>
  <c r="U1865" i="1" s="1"/>
  <c r="G1865" i="1"/>
  <c r="R1865" i="1" s="1"/>
  <c r="O1864" i="1"/>
  <c r="AA1864" i="1" s="1"/>
  <c r="M1864" i="1"/>
  <c r="X1864" i="1" s="1"/>
  <c r="K1864" i="1"/>
  <c r="Q1864" i="1" s="1"/>
  <c r="I1864" i="1"/>
  <c r="U1864" i="1" s="1"/>
  <c r="G1864" i="1"/>
  <c r="R1864" i="1" s="1"/>
  <c r="O1863" i="1"/>
  <c r="AA1863" i="1" s="1"/>
  <c r="M1863" i="1"/>
  <c r="X1863" i="1" s="1"/>
  <c r="K1863" i="1"/>
  <c r="Q1863" i="1" s="1"/>
  <c r="I1863" i="1"/>
  <c r="U1863" i="1" s="1"/>
  <c r="G1863" i="1"/>
  <c r="R1863" i="1" s="1"/>
  <c r="O1862" i="1"/>
  <c r="AA1862" i="1" s="1"/>
  <c r="M1862" i="1"/>
  <c r="X1862" i="1" s="1"/>
  <c r="K1862" i="1"/>
  <c r="Q1862" i="1" s="1"/>
  <c r="I1862" i="1"/>
  <c r="U1862" i="1" s="1"/>
  <c r="G1862" i="1"/>
  <c r="R1862" i="1" s="1"/>
  <c r="O1861" i="1"/>
  <c r="AA1861" i="1" s="1"/>
  <c r="M1861" i="1"/>
  <c r="X1861" i="1" s="1"/>
  <c r="K1861" i="1"/>
  <c r="Q1861" i="1" s="1"/>
  <c r="I1861" i="1"/>
  <c r="U1861" i="1" s="1"/>
  <c r="G1861" i="1"/>
  <c r="R1861" i="1" s="1"/>
  <c r="O1860" i="1"/>
  <c r="AA1860" i="1" s="1"/>
  <c r="M1860" i="1"/>
  <c r="X1860" i="1" s="1"/>
  <c r="K1860" i="1"/>
  <c r="Q1860" i="1" s="1"/>
  <c r="I1860" i="1"/>
  <c r="U1860" i="1" s="1"/>
  <c r="G1860" i="1"/>
  <c r="R1860" i="1" s="1"/>
  <c r="O1859" i="1"/>
  <c r="AA1859" i="1" s="1"/>
  <c r="M1859" i="1"/>
  <c r="X1859" i="1" s="1"/>
  <c r="K1859" i="1"/>
  <c r="Q1859" i="1" s="1"/>
  <c r="I1859" i="1"/>
  <c r="U1859" i="1" s="1"/>
  <c r="G1859" i="1"/>
  <c r="R1859" i="1" s="1"/>
  <c r="O1858" i="1"/>
  <c r="AA1858" i="1" s="1"/>
  <c r="M1858" i="1"/>
  <c r="X1858" i="1" s="1"/>
  <c r="K1858" i="1"/>
  <c r="Q1858" i="1" s="1"/>
  <c r="I1858" i="1"/>
  <c r="U1858" i="1" s="1"/>
  <c r="G1858" i="1"/>
  <c r="R1858" i="1" s="1"/>
  <c r="O1857" i="1"/>
  <c r="AA1857" i="1" s="1"/>
  <c r="M1857" i="1"/>
  <c r="X1857" i="1" s="1"/>
  <c r="K1857" i="1"/>
  <c r="Q1857" i="1" s="1"/>
  <c r="I1857" i="1"/>
  <c r="U1857" i="1" s="1"/>
  <c r="G1857" i="1"/>
  <c r="R1857" i="1" s="1"/>
  <c r="O1856" i="1"/>
  <c r="AA1856" i="1" s="1"/>
  <c r="M1856" i="1"/>
  <c r="X1856" i="1" s="1"/>
  <c r="K1856" i="1"/>
  <c r="Q1856" i="1" s="1"/>
  <c r="I1856" i="1"/>
  <c r="U1856" i="1" s="1"/>
  <c r="G1856" i="1"/>
  <c r="R1856" i="1" s="1"/>
  <c r="O1855" i="1"/>
  <c r="AA1855" i="1" s="1"/>
  <c r="M1855" i="1"/>
  <c r="X1855" i="1" s="1"/>
  <c r="K1855" i="1"/>
  <c r="Q1855" i="1" s="1"/>
  <c r="I1855" i="1"/>
  <c r="U1855" i="1" s="1"/>
  <c r="G1855" i="1"/>
  <c r="R1855" i="1" s="1"/>
  <c r="O1854" i="1"/>
  <c r="AA1854" i="1" s="1"/>
  <c r="M1854" i="1"/>
  <c r="X1854" i="1" s="1"/>
  <c r="K1854" i="1"/>
  <c r="Q1854" i="1" s="1"/>
  <c r="I1854" i="1"/>
  <c r="U1854" i="1" s="1"/>
  <c r="G1854" i="1"/>
  <c r="R1854" i="1" s="1"/>
  <c r="O1853" i="1"/>
  <c r="AA1853" i="1" s="1"/>
  <c r="M1853" i="1"/>
  <c r="X1853" i="1" s="1"/>
  <c r="K1853" i="1"/>
  <c r="Q1853" i="1" s="1"/>
  <c r="I1853" i="1"/>
  <c r="U1853" i="1" s="1"/>
  <c r="G1853" i="1"/>
  <c r="R1853" i="1" s="1"/>
  <c r="O1852" i="1"/>
  <c r="AA1852" i="1" s="1"/>
  <c r="M1852" i="1"/>
  <c r="X1852" i="1" s="1"/>
  <c r="K1852" i="1"/>
  <c r="Q1852" i="1" s="1"/>
  <c r="I1852" i="1"/>
  <c r="U1852" i="1" s="1"/>
  <c r="G1852" i="1"/>
  <c r="R1852" i="1" s="1"/>
  <c r="O1851" i="1"/>
  <c r="AA1851" i="1" s="1"/>
  <c r="M1851" i="1"/>
  <c r="X1851" i="1" s="1"/>
  <c r="K1851" i="1"/>
  <c r="Q1851" i="1" s="1"/>
  <c r="I1851" i="1"/>
  <c r="U1851" i="1" s="1"/>
  <c r="G1851" i="1"/>
  <c r="R1851" i="1" s="1"/>
  <c r="O1850" i="1"/>
  <c r="AA1850" i="1" s="1"/>
  <c r="M1850" i="1"/>
  <c r="X1850" i="1" s="1"/>
  <c r="K1850" i="1"/>
  <c r="Q1850" i="1" s="1"/>
  <c r="I1850" i="1"/>
  <c r="U1850" i="1" s="1"/>
  <c r="G1850" i="1"/>
  <c r="R1850" i="1" s="1"/>
  <c r="O1849" i="1"/>
  <c r="AA1849" i="1" s="1"/>
  <c r="M1849" i="1"/>
  <c r="X1849" i="1" s="1"/>
  <c r="K1849" i="1"/>
  <c r="Q1849" i="1" s="1"/>
  <c r="I1849" i="1"/>
  <c r="U1849" i="1" s="1"/>
  <c r="G1849" i="1"/>
  <c r="R1849" i="1" s="1"/>
  <c r="O1848" i="1"/>
  <c r="AA1848" i="1" s="1"/>
  <c r="M1848" i="1"/>
  <c r="X1848" i="1" s="1"/>
  <c r="K1848" i="1"/>
  <c r="Q1848" i="1" s="1"/>
  <c r="I1848" i="1"/>
  <c r="U1848" i="1" s="1"/>
  <c r="G1848" i="1"/>
  <c r="R1848" i="1" s="1"/>
  <c r="O1847" i="1"/>
  <c r="AA1847" i="1" s="1"/>
  <c r="M1847" i="1"/>
  <c r="X1847" i="1" s="1"/>
  <c r="K1847" i="1"/>
  <c r="Q1847" i="1" s="1"/>
  <c r="I1847" i="1"/>
  <c r="U1847" i="1" s="1"/>
  <c r="G1847" i="1"/>
  <c r="R1847" i="1" s="1"/>
  <c r="O1846" i="1"/>
  <c r="AA1846" i="1" s="1"/>
  <c r="M1846" i="1"/>
  <c r="X1846" i="1" s="1"/>
  <c r="K1846" i="1"/>
  <c r="Q1846" i="1" s="1"/>
  <c r="I1846" i="1"/>
  <c r="U1846" i="1" s="1"/>
  <c r="G1846" i="1"/>
  <c r="R1846" i="1" s="1"/>
  <c r="O1845" i="1"/>
  <c r="AA1845" i="1" s="1"/>
  <c r="M1845" i="1"/>
  <c r="X1845" i="1" s="1"/>
  <c r="K1845" i="1"/>
  <c r="Q1845" i="1" s="1"/>
  <c r="I1845" i="1"/>
  <c r="U1845" i="1" s="1"/>
  <c r="G1845" i="1"/>
  <c r="R1845" i="1" s="1"/>
  <c r="O1844" i="1"/>
  <c r="AA1844" i="1" s="1"/>
  <c r="M1844" i="1"/>
  <c r="X1844" i="1" s="1"/>
  <c r="K1844" i="1"/>
  <c r="Q1844" i="1" s="1"/>
  <c r="I1844" i="1"/>
  <c r="U1844" i="1" s="1"/>
  <c r="G1844" i="1"/>
  <c r="R1844" i="1" s="1"/>
  <c r="O1843" i="1"/>
  <c r="AA1843" i="1" s="1"/>
  <c r="M1843" i="1"/>
  <c r="X1843" i="1" s="1"/>
  <c r="K1843" i="1"/>
  <c r="Q1843" i="1" s="1"/>
  <c r="I1843" i="1"/>
  <c r="U1843" i="1" s="1"/>
  <c r="G1843" i="1"/>
  <c r="R1843" i="1" s="1"/>
  <c r="O1842" i="1"/>
  <c r="AA1842" i="1" s="1"/>
  <c r="M1842" i="1"/>
  <c r="X1842" i="1" s="1"/>
  <c r="K1842" i="1"/>
  <c r="Q1842" i="1" s="1"/>
  <c r="I1842" i="1"/>
  <c r="U1842" i="1" s="1"/>
  <c r="G1842" i="1"/>
  <c r="R1842" i="1" s="1"/>
  <c r="O1841" i="1"/>
  <c r="AA1841" i="1" s="1"/>
  <c r="M1841" i="1"/>
  <c r="X1841" i="1" s="1"/>
  <c r="K1841" i="1"/>
  <c r="Q1841" i="1" s="1"/>
  <c r="I1841" i="1"/>
  <c r="U1841" i="1" s="1"/>
  <c r="G1841" i="1"/>
  <c r="R1841" i="1" s="1"/>
  <c r="O1840" i="1"/>
  <c r="AA1840" i="1" s="1"/>
  <c r="M1840" i="1"/>
  <c r="X1840" i="1" s="1"/>
  <c r="K1840" i="1"/>
  <c r="Q1840" i="1" s="1"/>
  <c r="I1840" i="1"/>
  <c r="U1840" i="1" s="1"/>
  <c r="G1840" i="1"/>
  <c r="R1840" i="1" s="1"/>
  <c r="O1839" i="1"/>
  <c r="AA1839" i="1" s="1"/>
  <c r="M1839" i="1"/>
  <c r="X1839" i="1" s="1"/>
  <c r="K1839" i="1"/>
  <c r="Q1839" i="1" s="1"/>
  <c r="I1839" i="1"/>
  <c r="U1839" i="1" s="1"/>
  <c r="G1839" i="1"/>
  <c r="R1839" i="1" s="1"/>
  <c r="O1838" i="1"/>
  <c r="AA1838" i="1" s="1"/>
  <c r="M1838" i="1"/>
  <c r="X1838" i="1" s="1"/>
  <c r="K1838" i="1"/>
  <c r="Q1838" i="1" s="1"/>
  <c r="I1838" i="1"/>
  <c r="U1838" i="1" s="1"/>
  <c r="G1838" i="1"/>
  <c r="R1838" i="1" s="1"/>
  <c r="O1837" i="1"/>
  <c r="AA1837" i="1" s="1"/>
  <c r="M1837" i="1"/>
  <c r="X1837" i="1" s="1"/>
  <c r="K1837" i="1"/>
  <c r="Q1837" i="1" s="1"/>
  <c r="I1837" i="1"/>
  <c r="U1837" i="1" s="1"/>
  <c r="G1837" i="1"/>
  <c r="R1837" i="1" s="1"/>
  <c r="O1836" i="1"/>
  <c r="AA1836" i="1" s="1"/>
  <c r="M1836" i="1"/>
  <c r="X1836" i="1" s="1"/>
  <c r="K1836" i="1"/>
  <c r="Q1836" i="1" s="1"/>
  <c r="I1836" i="1"/>
  <c r="U1836" i="1" s="1"/>
  <c r="G1836" i="1"/>
  <c r="R1836" i="1" s="1"/>
  <c r="O1835" i="1"/>
  <c r="AA1835" i="1" s="1"/>
  <c r="M1835" i="1"/>
  <c r="X1835" i="1" s="1"/>
  <c r="K1835" i="1"/>
  <c r="Q1835" i="1" s="1"/>
  <c r="I1835" i="1"/>
  <c r="U1835" i="1" s="1"/>
  <c r="G1835" i="1"/>
  <c r="R1835" i="1" s="1"/>
  <c r="O1834" i="1"/>
  <c r="AA1834" i="1" s="1"/>
  <c r="M1834" i="1"/>
  <c r="X1834" i="1" s="1"/>
  <c r="K1834" i="1"/>
  <c r="Q1834" i="1" s="1"/>
  <c r="I1834" i="1"/>
  <c r="U1834" i="1" s="1"/>
  <c r="G1834" i="1"/>
  <c r="R1834" i="1" s="1"/>
  <c r="O1833" i="1"/>
  <c r="AA1833" i="1" s="1"/>
  <c r="M1833" i="1"/>
  <c r="X1833" i="1" s="1"/>
  <c r="K1833" i="1"/>
  <c r="Q1833" i="1" s="1"/>
  <c r="I1833" i="1"/>
  <c r="U1833" i="1" s="1"/>
  <c r="G1833" i="1"/>
  <c r="R1833" i="1" s="1"/>
  <c r="O1832" i="1"/>
  <c r="AA1832" i="1" s="1"/>
  <c r="M1832" i="1"/>
  <c r="X1832" i="1" s="1"/>
  <c r="K1832" i="1"/>
  <c r="Q1832" i="1" s="1"/>
  <c r="I1832" i="1"/>
  <c r="U1832" i="1" s="1"/>
  <c r="G1832" i="1"/>
  <c r="R1832" i="1" s="1"/>
  <c r="O1831" i="1"/>
  <c r="AA1831" i="1" s="1"/>
  <c r="M1831" i="1"/>
  <c r="X1831" i="1" s="1"/>
  <c r="K1831" i="1"/>
  <c r="Q1831" i="1" s="1"/>
  <c r="I1831" i="1"/>
  <c r="U1831" i="1" s="1"/>
  <c r="G1831" i="1"/>
  <c r="R1831" i="1" s="1"/>
  <c r="O1830" i="1"/>
  <c r="AA1830" i="1" s="1"/>
  <c r="M1830" i="1"/>
  <c r="X1830" i="1" s="1"/>
  <c r="K1830" i="1"/>
  <c r="Q1830" i="1" s="1"/>
  <c r="I1830" i="1"/>
  <c r="U1830" i="1" s="1"/>
  <c r="G1830" i="1"/>
  <c r="R1830" i="1" s="1"/>
  <c r="O1829" i="1"/>
  <c r="AA1829" i="1" s="1"/>
  <c r="M1829" i="1"/>
  <c r="X1829" i="1" s="1"/>
  <c r="K1829" i="1"/>
  <c r="Q1829" i="1" s="1"/>
  <c r="I1829" i="1"/>
  <c r="U1829" i="1" s="1"/>
  <c r="G1829" i="1"/>
  <c r="R1829" i="1" s="1"/>
  <c r="O1828" i="1"/>
  <c r="AA1828" i="1" s="1"/>
  <c r="M1828" i="1"/>
  <c r="X1828" i="1" s="1"/>
  <c r="K1828" i="1"/>
  <c r="Q1828" i="1" s="1"/>
  <c r="I1828" i="1"/>
  <c r="U1828" i="1" s="1"/>
  <c r="G1828" i="1"/>
  <c r="R1828" i="1" s="1"/>
  <c r="O1827" i="1"/>
  <c r="AA1827" i="1" s="1"/>
  <c r="M1827" i="1"/>
  <c r="X1827" i="1" s="1"/>
  <c r="K1827" i="1"/>
  <c r="Q1827" i="1" s="1"/>
  <c r="I1827" i="1"/>
  <c r="U1827" i="1" s="1"/>
  <c r="G1827" i="1"/>
  <c r="R1827" i="1" s="1"/>
  <c r="O1826" i="1"/>
  <c r="AA1826" i="1" s="1"/>
  <c r="M1826" i="1"/>
  <c r="X1826" i="1" s="1"/>
  <c r="K1826" i="1"/>
  <c r="Q1826" i="1" s="1"/>
  <c r="I1826" i="1"/>
  <c r="U1826" i="1" s="1"/>
  <c r="G1826" i="1"/>
  <c r="R1826" i="1" s="1"/>
  <c r="O1825" i="1"/>
  <c r="AA1825" i="1" s="1"/>
  <c r="M1825" i="1"/>
  <c r="X1825" i="1" s="1"/>
  <c r="K1825" i="1"/>
  <c r="Q1825" i="1" s="1"/>
  <c r="I1825" i="1"/>
  <c r="U1825" i="1" s="1"/>
  <c r="G1825" i="1"/>
  <c r="R1825" i="1" s="1"/>
  <c r="O1824" i="1"/>
  <c r="AA1824" i="1" s="1"/>
  <c r="M1824" i="1"/>
  <c r="X1824" i="1" s="1"/>
  <c r="K1824" i="1"/>
  <c r="Q1824" i="1" s="1"/>
  <c r="I1824" i="1"/>
  <c r="U1824" i="1" s="1"/>
  <c r="G1824" i="1"/>
  <c r="R1824" i="1" s="1"/>
  <c r="O1823" i="1"/>
  <c r="AA1823" i="1" s="1"/>
  <c r="M1823" i="1"/>
  <c r="X1823" i="1" s="1"/>
  <c r="K1823" i="1"/>
  <c r="Q1823" i="1" s="1"/>
  <c r="I1823" i="1"/>
  <c r="U1823" i="1" s="1"/>
  <c r="G1823" i="1"/>
  <c r="R1823" i="1" s="1"/>
  <c r="O1822" i="1"/>
  <c r="AA1822" i="1" s="1"/>
  <c r="M1822" i="1"/>
  <c r="X1822" i="1" s="1"/>
  <c r="K1822" i="1"/>
  <c r="Q1822" i="1" s="1"/>
  <c r="I1822" i="1"/>
  <c r="U1822" i="1" s="1"/>
  <c r="G1822" i="1"/>
  <c r="R1822" i="1" s="1"/>
  <c r="O1821" i="1"/>
  <c r="AA1821" i="1" s="1"/>
  <c r="M1821" i="1"/>
  <c r="X1821" i="1" s="1"/>
  <c r="K1821" i="1"/>
  <c r="Q1821" i="1" s="1"/>
  <c r="I1821" i="1"/>
  <c r="U1821" i="1" s="1"/>
  <c r="G1821" i="1"/>
  <c r="R1821" i="1" s="1"/>
  <c r="O1820" i="1"/>
  <c r="AA1820" i="1" s="1"/>
  <c r="M1820" i="1"/>
  <c r="X1820" i="1" s="1"/>
  <c r="K1820" i="1"/>
  <c r="Q1820" i="1" s="1"/>
  <c r="I1820" i="1"/>
  <c r="U1820" i="1" s="1"/>
  <c r="G1820" i="1"/>
  <c r="R1820" i="1" s="1"/>
  <c r="O1819" i="1"/>
  <c r="AA1819" i="1" s="1"/>
  <c r="M1819" i="1"/>
  <c r="X1819" i="1" s="1"/>
  <c r="K1819" i="1"/>
  <c r="Q1819" i="1" s="1"/>
  <c r="I1819" i="1"/>
  <c r="U1819" i="1" s="1"/>
  <c r="G1819" i="1"/>
  <c r="R1819" i="1" s="1"/>
  <c r="O1818" i="1"/>
  <c r="AA1818" i="1" s="1"/>
  <c r="M1818" i="1"/>
  <c r="X1818" i="1" s="1"/>
  <c r="K1818" i="1"/>
  <c r="Q1818" i="1" s="1"/>
  <c r="I1818" i="1"/>
  <c r="U1818" i="1" s="1"/>
  <c r="G1818" i="1"/>
  <c r="R1818" i="1" s="1"/>
  <c r="O1817" i="1"/>
  <c r="AA1817" i="1" s="1"/>
  <c r="M1817" i="1"/>
  <c r="X1817" i="1" s="1"/>
  <c r="K1817" i="1"/>
  <c r="Q1817" i="1" s="1"/>
  <c r="I1817" i="1"/>
  <c r="U1817" i="1" s="1"/>
  <c r="G1817" i="1"/>
  <c r="R1817" i="1" s="1"/>
  <c r="O1816" i="1"/>
  <c r="AA1816" i="1" s="1"/>
  <c r="M1816" i="1"/>
  <c r="X1816" i="1" s="1"/>
  <c r="K1816" i="1"/>
  <c r="Q1816" i="1" s="1"/>
  <c r="I1816" i="1"/>
  <c r="U1816" i="1" s="1"/>
  <c r="G1816" i="1"/>
  <c r="R1816" i="1" s="1"/>
  <c r="O1815" i="1"/>
  <c r="AA1815" i="1" s="1"/>
  <c r="M1815" i="1"/>
  <c r="X1815" i="1" s="1"/>
  <c r="K1815" i="1"/>
  <c r="Q1815" i="1" s="1"/>
  <c r="I1815" i="1"/>
  <c r="U1815" i="1" s="1"/>
  <c r="G1815" i="1"/>
  <c r="R1815" i="1" s="1"/>
  <c r="O1814" i="1"/>
  <c r="AA1814" i="1" s="1"/>
  <c r="M1814" i="1"/>
  <c r="X1814" i="1" s="1"/>
  <c r="K1814" i="1"/>
  <c r="Q1814" i="1" s="1"/>
  <c r="I1814" i="1"/>
  <c r="U1814" i="1" s="1"/>
  <c r="G1814" i="1"/>
  <c r="R1814" i="1" s="1"/>
  <c r="O1813" i="1"/>
  <c r="AA1813" i="1" s="1"/>
  <c r="M1813" i="1"/>
  <c r="X1813" i="1" s="1"/>
  <c r="K1813" i="1"/>
  <c r="Q1813" i="1" s="1"/>
  <c r="I1813" i="1"/>
  <c r="U1813" i="1" s="1"/>
  <c r="G1813" i="1"/>
  <c r="R1813" i="1" s="1"/>
  <c r="O1812" i="1"/>
  <c r="AA1812" i="1" s="1"/>
  <c r="M1812" i="1"/>
  <c r="X1812" i="1" s="1"/>
  <c r="K1812" i="1"/>
  <c r="Q1812" i="1" s="1"/>
  <c r="I1812" i="1"/>
  <c r="U1812" i="1" s="1"/>
  <c r="G1812" i="1"/>
  <c r="R1812" i="1" s="1"/>
  <c r="O1811" i="1"/>
  <c r="AA1811" i="1" s="1"/>
  <c r="M1811" i="1"/>
  <c r="X1811" i="1" s="1"/>
  <c r="K1811" i="1"/>
  <c r="Q1811" i="1" s="1"/>
  <c r="I1811" i="1"/>
  <c r="U1811" i="1" s="1"/>
  <c r="G1811" i="1"/>
  <c r="R1811" i="1" s="1"/>
  <c r="O1810" i="1"/>
  <c r="AA1810" i="1" s="1"/>
  <c r="M1810" i="1"/>
  <c r="X1810" i="1" s="1"/>
  <c r="K1810" i="1"/>
  <c r="Q1810" i="1" s="1"/>
  <c r="I1810" i="1"/>
  <c r="U1810" i="1" s="1"/>
  <c r="G1810" i="1"/>
  <c r="R1810" i="1" s="1"/>
  <c r="O1809" i="1"/>
  <c r="AA1809" i="1" s="1"/>
  <c r="M1809" i="1"/>
  <c r="X1809" i="1" s="1"/>
  <c r="K1809" i="1"/>
  <c r="Q1809" i="1" s="1"/>
  <c r="I1809" i="1"/>
  <c r="U1809" i="1" s="1"/>
  <c r="G1809" i="1"/>
  <c r="R1809" i="1" s="1"/>
  <c r="O1808" i="1"/>
  <c r="AA1808" i="1" s="1"/>
  <c r="M1808" i="1"/>
  <c r="X1808" i="1" s="1"/>
  <c r="K1808" i="1"/>
  <c r="Q1808" i="1" s="1"/>
  <c r="I1808" i="1"/>
  <c r="U1808" i="1" s="1"/>
  <c r="G1808" i="1"/>
  <c r="R1808" i="1" s="1"/>
  <c r="O1807" i="1"/>
  <c r="AA1807" i="1" s="1"/>
  <c r="M1807" i="1"/>
  <c r="X1807" i="1" s="1"/>
  <c r="K1807" i="1"/>
  <c r="Q1807" i="1" s="1"/>
  <c r="I1807" i="1"/>
  <c r="U1807" i="1" s="1"/>
  <c r="G1807" i="1"/>
  <c r="R1807" i="1" s="1"/>
  <c r="O1806" i="1"/>
  <c r="AA1806" i="1" s="1"/>
  <c r="M1806" i="1"/>
  <c r="X1806" i="1" s="1"/>
  <c r="K1806" i="1"/>
  <c r="Q1806" i="1" s="1"/>
  <c r="I1806" i="1"/>
  <c r="U1806" i="1" s="1"/>
  <c r="G1806" i="1"/>
  <c r="R1806" i="1" s="1"/>
  <c r="O1805" i="1"/>
  <c r="AA1805" i="1" s="1"/>
  <c r="M1805" i="1"/>
  <c r="X1805" i="1" s="1"/>
  <c r="K1805" i="1"/>
  <c r="Q1805" i="1" s="1"/>
  <c r="I1805" i="1"/>
  <c r="U1805" i="1" s="1"/>
  <c r="G1805" i="1"/>
  <c r="R1805" i="1" s="1"/>
  <c r="O1804" i="1"/>
  <c r="AA1804" i="1" s="1"/>
  <c r="M1804" i="1"/>
  <c r="X1804" i="1" s="1"/>
  <c r="K1804" i="1"/>
  <c r="Q1804" i="1" s="1"/>
  <c r="I1804" i="1"/>
  <c r="U1804" i="1" s="1"/>
  <c r="G1804" i="1"/>
  <c r="R1804" i="1" s="1"/>
  <c r="O1803" i="1"/>
  <c r="AA1803" i="1" s="1"/>
  <c r="M1803" i="1"/>
  <c r="X1803" i="1" s="1"/>
  <c r="K1803" i="1"/>
  <c r="Q1803" i="1" s="1"/>
  <c r="I1803" i="1"/>
  <c r="U1803" i="1" s="1"/>
  <c r="G1803" i="1"/>
  <c r="R1803" i="1" s="1"/>
  <c r="O1802" i="1"/>
  <c r="AA1802" i="1" s="1"/>
  <c r="M1802" i="1"/>
  <c r="X1802" i="1" s="1"/>
  <c r="K1802" i="1"/>
  <c r="Q1802" i="1" s="1"/>
  <c r="I1802" i="1"/>
  <c r="U1802" i="1" s="1"/>
  <c r="G1802" i="1"/>
  <c r="R1802" i="1" s="1"/>
  <c r="O1801" i="1"/>
  <c r="AA1801" i="1" s="1"/>
  <c r="M1801" i="1"/>
  <c r="X1801" i="1" s="1"/>
  <c r="K1801" i="1"/>
  <c r="Q1801" i="1" s="1"/>
  <c r="I1801" i="1"/>
  <c r="U1801" i="1" s="1"/>
  <c r="G1801" i="1"/>
  <c r="R1801" i="1" s="1"/>
  <c r="O1800" i="1"/>
  <c r="AA1800" i="1" s="1"/>
  <c r="M1800" i="1"/>
  <c r="X1800" i="1" s="1"/>
  <c r="K1800" i="1"/>
  <c r="Q1800" i="1" s="1"/>
  <c r="I1800" i="1"/>
  <c r="U1800" i="1" s="1"/>
  <c r="G1800" i="1"/>
  <c r="R1800" i="1" s="1"/>
  <c r="O1799" i="1"/>
  <c r="AA1799" i="1" s="1"/>
  <c r="M1799" i="1"/>
  <c r="X1799" i="1" s="1"/>
  <c r="K1799" i="1"/>
  <c r="Q1799" i="1" s="1"/>
  <c r="I1799" i="1"/>
  <c r="U1799" i="1" s="1"/>
  <c r="G1799" i="1"/>
  <c r="R1799" i="1" s="1"/>
  <c r="O1798" i="1"/>
  <c r="AA1798" i="1" s="1"/>
  <c r="M1798" i="1"/>
  <c r="X1798" i="1" s="1"/>
  <c r="K1798" i="1"/>
  <c r="Q1798" i="1" s="1"/>
  <c r="I1798" i="1"/>
  <c r="U1798" i="1" s="1"/>
  <c r="G1798" i="1"/>
  <c r="R1798" i="1" s="1"/>
  <c r="O1797" i="1"/>
  <c r="AA1797" i="1" s="1"/>
  <c r="M1797" i="1"/>
  <c r="X1797" i="1" s="1"/>
  <c r="K1797" i="1"/>
  <c r="Q1797" i="1" s="1"/>
  <c r="I1797" i="1"/>
  <c r="U1797" i="1" s="1"/>
  <c r="G1797" i="1"/>
  <c r="R1797" i="1" s="1"/>
  <c r="O1796" i="1"/>
  <c r="AA1796" i="1" s="1"/>
  <c r="M1796" i="1"/>
  <c r="X1796" i="1" s="1"/>
  <c r="K1796" i="1"/>
  <c r="Q1796" i="1" s="1"/>
  <c r="I1796" i="1"/>
  <c r="U1796" i="1" s="1"/>
  <c r="G1796" i="1"/>
  <c r="R1796" i="1" s="1"/>
  <c r="O1795" i="1"/>
  <c r="AA1795" i="1" s="1"/>
  <c r="M1795" i="1"/>
  <c r="X1795" i="1" s="1"/>
  <c r="K1795" i="1"/>
  <c r="Q1795" i="1" s="1"/>
  <c r="I1795" i="1"/>
  <c r="U1795" i="1" s="1"/>
  <c r="G1795" i="1"/>
  <c r="R1795" i="1" s="1"/>
  <c r="O1794" i="1"/>
  <c r="AA1794" i="1" s="1"/>
  <c r="M1794" i="1"/>
  <c r="X1794" i="1" s="1"/>
  <c r="K1794" i="1"/>
  <c r="Q1794" i="1" s="1"/>
  <c r="I1794" i="1"/>
  <c r="U1794" i="1" s="1"/>
  <c r="G1794" i="1"/>
  <c r="R1794" i="1" s="1"/>
  <c r="O1793" i="1"/>
  <c r="AA1793" i="1" s="1"/>
  <c r="M1793" i="1"/>
  <c r="X1793" i="1" s="1"/>
  <c r="K1793" i="1"/>
  <c r="Q1793" i="1" s="1"/>
  <c r="I1793" i="1"/>
  <c r="U1793" i="1" s="1"/>
  <c r="G1793" i="1"/>
  <c r="R1793" i="1" s="1"/>
  <c r="O1792" i="1"/>
  <c r="AA1792" i="1" s="1"/>
  <c r="M1792" i="1"/>
  <c r="X1792" i="1" s="1"/>
  <c r="K1792" i="1"/>
  <c r="Q1792" i="1" s="1"/>
  <c r="I1792" i="1"/>
  <c r="U1792" i="1" s="1"/>
  <c r="G1792" i="1"/>
  <c r="R1792" i="1" s="1"/>
  <c r="O1791" i="1"/>
  <c r="AA1791" i="1" s="1"/>
  <c r="M1791" i="1"/>
  <c r="X1791" i="1" s="1"/>
  <c r="K1791" i="1"/>
  <c r="Q1791" i="1" s="1"/>
  <c r="I1791" i="1"/>
  <c r="U1791" i="1" s="1"/>
  <c r="G1791" i="1"/>
  <c r="R1791" i="1" s="1"/>
  <c r="O1790" i="1"/>
  <c r="AA1790" i="1" s="1"/>
  <c r="M1790" i="1"/>
  <c r="X1790" i="1" s="1"/>
  <c r="K1790" i="1"/>
  <c r="Q1790" i="1" s="1"/>
  <c r="I1790" i="1"/>
  <c r="U1790" i="1" s="1"/>
  <c r="G1790" i="1"/>
  <c r="R1790" i="1" s="1"/>
  <c r="O1789" i="1"/>
  <c r="AA1789" i="1" s="1"/>
  <c r="M1789" i="1"/>
  <c r="X1789" i="1" s="1"/>
  <c r="K1789" i="1"/>
  <c r="Q1789" i="1" s="1"/>
  <c r="I1789" i="1"/>
  <c r="U1789" i="1" s="1"/>
  <c r="G1789" i="1"/>
  <c r="R1789" i="1" s="1"/>
  <c r="O1788" i="1"/>
  <c r="AA1788" i="1" s="1"/>
  <c r="M1788" i="1"/>
  <c r="X1788" i="1" s="1"/>
  <c r="K1788" i="1"/>
  <c r="Q1788" i="1" s="1"/>
  <c r="I1788" i="1"/>
  <c r="U1788" i="1" s="1"/>
  <c r="G1788" i="1"/>
  <c r="R1788" i="1" s="1"/>
  <c r="O1787" i="1"/>
  <c r="AA1787" i="1" s="1"/>
  <c r="M1787" i="1"/>
  <c r="X1787" i="1" s="1"/>
  <c r="K1787" i="1"/>
  <c r="Q1787" i="1" s="1"/>
  <c r="I1787" i="1"/>
  <c r="U1787" i="1" s="1"/>
  <c r="G1787" i="1"/>
  <c r="R1787" i="1" s="1"/>
  <c r="O1786" i="1"/>
  <c r="AA1786" i="1" s="1"/>
  <c r="M1786" i="1"/>
  <c r="X1786" i="1" s="1"/>
  <c r="K1786" i="1"/>
  <c r="Q1786" i="1" s="1"/>
  <c r="I1786" i="1"/>
  <c r="U1786" i="1" s="1"/>
  <c r="G1786" i="1"/>
  <c r="R1786" i="1" s="1"/>
  <c r="O1785" i="1"/>
  <c r="AA1785" i="1" s="1"/>
  <c r="M1785" i="1"/>
  <c r="X1785" i="1" s="1"/>
  <c r="K1785" i="1"/>
  <c r="Q1785" i="1" s="1"/>
  <c r="I1785" i="1"/>
  <c r="U1785" i="1" s="1"/>
  <c r="G1785" i="1"/>
  <c r="R1785" i="1" s="1"/>
  <c r="O1784" i="1"/>
  <c r="AA1784" i="1" s="1"/>
  <c r="M1784" i="1"/>
  <c r="X1784" i="1" s="1"/>
  <c r="K1784" i="1"/>
  <c r="Q1784" i="1" s="1"/>
  <c r="I1784" i="1"/>
  <c r="U1784" i="1" s="1"/>
  <c r="G1784" i="1"/>
  <c r="R1784" i="1" s="1"/>
  <c r="O1783" i="1"/>
  <c r="AA1783" i="1" s="1"/>
  <c r="M1783" i="1"/>
  <c r="X1783" i="1" s="1"/>
  <c r="K1783" i="1"/>
  <c r="Q1783" i="1" s="1"/>
  <c r="I1783" i="1"/>
  <c r="U1783" i="1" s="1"/>
  <c r="G1783" i="1"/>
  <c r="R1783" i="1" s="1"/>
  <c r="O1782" i="1"/>
  <c r="AA1782" i="1" s="1"/>
  <c r="M1782" i="1"/>
  <c r="X1782" i="1" s="1"/>
  <c r="K1782" i="1"/>
  <c r="Q1782" i="1" s="1"/>
  <c r="I1782" i="1"/>
  <c r="U1782" i="1" s="1"/>
  <c r="G1782" i="1"/>
  <c r="R1782" i="1" s="1"/>
  <c r="O1781" i="1"/>
  <c r="AA1781" i="1" s="1"/>
  <c r="M1781" i="1"/>
  <c r="X1781" i="1" s="1"/>
  <c r="K1781" i="1"/>
  <c r="Q1781" i="1" s="1"/>
  <c r="I1781" i="1"/>
  <c r="U1781" i="1" s="1"/>
  <c r="G1781" i="1"/>
  <c r="R1781" i="1" s="1"/>
  <c r="O1780" i="1"/>
  <c r="AA1780" i="1" s="1"/>
  <c r="M1780" i="1"/>
  <c r="X1780" i="1" s="1"/>
  <c r="K1780" i="1"/>
  <c r="Q1780" i="1" s="1"/>
  <c r="I1780" i="1"/>
  <c r="U1780" i="1" s="1"/>
  <c r="G1780" i="1"/>
  <c r="R1780" i="1" s="1"/>
  <c r="O1779" i="1"/>
  <c r="AA1779" i="1" s="1"/>
  <c r="M1779" i="1"/>
  <c r="X1779" i="1" s="1"/>
  <c r="K1779" i="1"/>
  <c r="Q1779" i="1" s="1"/>
  <c r="I1779" i="1"/>
  <c r="U1779" i="1" s="1"/>
  <c r="G1779" i="1"/>
  <c r="R1779" i="1" s="1"/>
  <c r="O1778" i="1"/>
  <c r="AA1778" i="1" s="1"/>
  <c r="M1778" i="1"/>
  <c r="X1778" i="1" s="1"/>
  <c r="K1778" i="1"/>
  <c r="Q1778" i="1" s="1"/>
  <c r="I1778" i="1"/>
  <c r="U1778" i="1" s="1"/>
  <c r="G1778" i="1"/>
  <c r="R1778" i="1" s="1"/>
  <c r="O1777" i="1"/>
  <c r="AA1777" i="1" s="1"/>
  <c r="M1777" i="1"/>
  <c r="X1777" i="1" s="1"/>
  <c r="K1777" i="1"/>
  <c r="Q1777" i="1" s="1"/>
  <c r="I1777" i="1"/>
  <c r="U1777" i="1" s="1"/>
  <c r="G1777" i="1"/>
  <c r="R1777" i="1" s="1"/>
  <c r="O1776" i="1"/>
  <c r="AA1776" i="1" s="1"/>
  <c r="M1776" i="1"/>
  <c r="X1776" i="1" s="1"/>
  <c r="K1776" i="1"/>
  <c r="Q1776" i="1" s="1"/>
  <c r="I1776" i="1"/>
  <c r="U1776" i="1" s="1"/>
  <c r="G1776" i="1"/>
  <c r="R1776" i="1" s="1"/>
  <c r="O1775" i="1"/>
  <c r="AA1775" i="1" s="1"/>
  <c r="M1775" i="1"/>
  <c r="X1775" i="1" s="1"/>
  <c r="K1775" i="1"/>
  <c r="Q1775" i="1" s="1"/>
  <c r="I1775" i="1"/>
  <c r="U1775" i="1" s="1"/>
  <c r="G1775" i="1"/>
  <c r="R1775" i="1" s="1"/>
  <c r="O1774" i="1"/>
  <c r="AA1774" i="1" s="1"/>
  <c r="M1774" i="1"/>
  <c r="X1774" i="1" s="1"/>
  <c r="K1774" i="1"/>
  <c r="Q1774" i="1" s="1"/>
  <c r="I1774" i="1"/>
  <c r="U1774" i="1" s="1"/>
  <c r="G1774" i="1"/>
  <c r="R1774" i="1" s="1"/>
  <c r="O1773" i="1"/>
  <c r="AA1773" i="1" s="1"/>
  <c r="M1773" i="1"/>
  <c r="X1773" i="1" s="1"/>
  <c r="K1773" i="1"/>
  <c r="Q1773" i="1" s="1"/>
  <c r="I1773" i="1"/>
  <c r="U1773" i="1" s="1"/>
  <c r="G1773" i="1"/>
  <c r="R1773" i="1" s="1"/>
  <c r="O1772" i="1"/>
  <c r="AA1772" i="1" s="1"/>
  <c r="M1772" i="1"/>
  <c r="X1772" i="1" s="1"/>
  <c r="K1772" i="1"/>
  <c r="Q1772" i="1" s="1"/>
  <c r="I1772" i="1"/>
  <c r="U1772" i="1" s="1"/>
  <c r="G1772" i="1"/>
  <c r="R1772" i="1" s="1"/>
  <c r="O1771" i="1"/>
  <c r="AA1771" i="1" s="1"/>
  <c r="M1771" i="1"/>
  <c r="X1771" i="1" s="1"/>
  <c r="K1771" i="1"/>
  <c r="Q1771" i="1" s="1"/>
  <c r="I1771" i="1"/>
  <c r="U1771" i="1" s="1"/>
  <c r="G1771" i="1"/>
  <c r="R1771" i="1" s="1"/>
  <c r="O1770" i="1"/>
  <c r="AA1770" i="1" s="1"/>
  <c r="M1770" i="1"/>
  <c r="X1770" i="1" s="1"/>
  <c r="K1770" i="1"/>
  <c r="Q1770" i="1" s="1"/>
  <c r="I1770" i="1"/>
  <c r="U1770" i="1" s="1"/>
  <c r="G1770" i="1"/>
  <c r="R1770" i="1" s="1"/>
  <c r="O1769" i="1"/>
  <c r="AA1769" i="1" s="1"/>
  <c r="M1769" i="1"/>
  <c r="X1769" i="1" s="1"/>
  <c r="K1769" i="1"/>
  <c r="Q1769" i="1" s="1"/>
  <c r="I1769" i="1"/>
  <c r="U1769" i="1" s="1"/>
  <c r="G1769" i="1"/>
  <c r="R1769" i="1" s="1"/>
  <c r="O1768" i="1"/>
  <c r="AA1768" i="1" s="1"/>
  <c r="M1768" i="1"/>
  <c r="X1768" i="1" s="1"/>
  <c r="K1768" i="1"/>
  <c r="Q1768" i="1" s="1"/>
  <c r="I1768" i="1"/>
  <c r="U1768" i="1" s="1"/>
  <c r="G1768" i="1"/>
  <c r="R1768" i="1" s="1"/>
  <c r="O1767" i="1"/>
  <c r="AA1767" i="1" s="1"/>
  <c r="M1767" i="1"/>
  <c r="X1767" i="1" s="1"/>
  <c r="K1767" i="1"/>
  <c r="Q1767" i="1" s="1"/>
  <c r="I1767" i="1"/>
  <c r="U1767" i="1" s="1"/>
  <c r="G1767" i="1"/>
  <c r="R1767" i="1" s="1"/>
  <c r="O1766" i="1"/>
  <c r="AA1766" i="1" s="1"/>
  <c r="M1766" i="1"/>
  <c r="X1766" i="1" s="1"/>
  <c r="K1766" i="1"/>
  <c r="Q1766" i="1" s="1"/>
  <c r="I1766" i="1"/>
  <c r="U1766" i="1" s="1"/>
  <c r="G1766" i="1"/>
  <c r="R1766" i="1" s="1"/>
  <c r="O1765" i="1"/>
  <c r="AA1765" i="1" s="1"/>
  <c r="M1765" i="1"/>
  <c r="X1765" i="1" s="1"/>
  <c r="K1765" i="1"/>
  <c r="Q1765" i="1" s="1"/>
  <c r="I1765" i="1"/>
  <c r="U1765" i="1" s="1"/>
  <c r="G1765" i="1"/>
  <c r="R1765" i="1" s="1"/>
  <c r="O1764" i="1"/>
  <c r="AA1764" i="1" s="1"/>
  <c r="M1764" i="1"/>
  <c r="X1764" i="1" s="1"/>
  <c r="K1764" i="1"/>
  <c r="Q1764" i="1" s="1"/>
  <c r="I1764" i="1"/>
  <c r="U1764" i="1" s="1"/>
  <c r="G1764" i="1"/>
  <c r="R1764" i="1" s="1"/>
  <c r="O1763" i="1"/>
  <c r="AA1763" i="1" s="1"/>
  <c r="M1763" i="1"/>
  <c r="X1763" i="1" s="1"/>
  <c r="K1763" i="1"/>
  <c r="Q1763" i="1" s="1"/>
  <c r="I1763" i="1"/>
  <c r="U1763" i="1" s="1"/>
  <c r="G1763" i="1"/>
  <c r="R1763" i="1" s="1"/>
  <c r="O1762" i="1"/>
  <c r="AA1762" i="1" s="1"/>
  <c r="M1762" i="1"/>
  <c r="X1762" i="1" s="1"/>
  <c r="K1762" i="1"/>
  <c r="Q1762" i="1" s="1"/>
  <c r="I1762" i="1"/>
  <c r="U1762" i="1" s="1"/>
  <c r="G1762" i="1"/>
  <c r="R1762" i="1" s="1"/>
  <c r="O1761" i="1"/>
  <c r="AA1761" i="1" s="1"/>
  <c r="M1761" i="1"/>
  <c r="X1761" i="1" s="1"/>
  <c r="K1761" i="1"/>
  <c r="Q1761" i="1" s="1"/>
  <c r="I1761" i="1"/>
  <c r="U1761" i="1" s="1"/>
  <c r="G1761" i="1"/>
  <c r="R1761" i="1" s="1"/>
  <c r="O1760" i="1"/>
  <c r="AA1760" i="1" s="1"/>
  <c r="M1760" i="1"/>
  <c r="X1760" i="1" s="1"/>
  <c r="K1760" i="1"/>
  <c r="Q1760" i="1" s="1"/>
  <c r="I1760" i="1"/>
  <c r="U1760" i="1" s="1"/>
  <c r="G1760" i="1"/>
  <c r="R1760" i="1" s="1"/>
  <c r="O1759" i="1"/>
  <c r="AA1759" i="1" s="1"/>
  <c r="M1759" i="1"/>
  <c r="X1759" i="1" s="1"/>
  <c r="K1759" i="1"/>
  <c r="Q1759" i="1" s="1"/>
  <c r="I1759" i="1"/>
  <c r="U1759" i="1" s="1"/>
  <c r="G1759" i="1"/>
  <c r="R1759" i="1" s="1"/>
  <c r="O1758" i="1"/>
  <c r="AA1758" i="1" s="1"/>
  <c r="M1758" i="1"/>
  <c r="X1758" i="1" s="1"/>
  <c r="K1758" i="1"/>
  <c r="Q1758" i="1" s="1"/>
  <c r="I1758" i="1"/>
  <c r="U1758" i="1" s="1"/>
  <c r="G1758" i="1"/>
  <c r="R1758" i="1" s="1"/>
  <c r="O1757" i="1"/>
  <c r="AA1757" i="1" s="1"/>
  <c r="M1757" i="1"/>
  <c r="X1757" i="1" s="1"/>
  <c r="K1757" i="1"/>
  <c r="Q1757" i="1" s="1"/>
  <c r="I1757" i="1"/>
  <c r="U1757" i="1" s="1"/>
  <c r="G1757" i="1"/>
  <c r="R1757" i="1" s="1"/>
  <c r="O1756" i="1"/>
  <c r="AA1756" i="1" s="1"/>
  <c r="M1756" i="1"/>
  <c r="X1756" i="1" s="1"/>
  <c r="K1756" i="1"/>
  <c r="Q1756" i="1" s="1"/>
  <c r="I1756" i="1"/>
  <c r="U1756" i="1" s="1"/>
  <c r="G1756" i="1"/>
  <c r="R1756" i="1" s="1"/>
  <c r="O1755" i="1"/>
  <c r="AA1755" i="1" s="1"/>
  <c r="M1755" i="1"/>
  <c r="X1755" i="1" s="1"/>
  <c r="K1755" i="1"/>
  <c r="Q1755" i="1" s="1"/>
  <c r="I1755" i="1"/>
  <c r="U1755" i="1" s="1"/>
  <c r="G1755" i="1"/>
  <c r="R1755" i="1" s="1"/>
  <c r="O1754" i="1"/>
  <c r="AA1754" i="1" s="1"/>
  <c r="M1754" i="1"/>
  <c r="X1754" i="1" s="1"/>
  <c r="K1754" i="1"/>
  <c r="Q1754" i="1" s="1"/>
  <c r="I1754" i="1"/>
  <c r="U1754" i="1" s="1"/>
  <c r="G1754" i="1"/>
  <c r="R1754" i="1" s="1"/>
  <c r="O1753" i="1"/>
  <c r="AA1753" i="1" s="1"/>
  <c r="M1753" i="1"/>
  <c r="X1753" i="1" s="1"/>
  <c r="K1753" i="1"/>
  <c r="Q1753" i="1" s="1"/>
  <c r="I1753" i="1"/>
  <c r="U1753" i="1" s="1"/>
  <c r="G1753" i="1"/>
  <c r="R1753" i="1" s="1"/>
  <c r="O1752" i="1"/>
  <c r="AA1752" i="1" s="1"/>
  <c r="M1752" i="1"/>
  <c r="X1752" i="1" s="1"/>
  <c r="K1752" i="1"/>
  <c r="Q1752" i="1" s="1"/>
  <c r="I1752" i="1"/>
  <c r="U1752" i="1" s="1"/>
  <c r="G1752" i="1"/>
  <c r="R1752" i="1" s="1"/>
  <c r="O1751" i="1"/>
  <c r="AA1751" i="1" s="1"/>
  <c r="M1751" i="1"/>
  <c r="X1751" i="1" s="1"/>
  <c r="K1751" i="1"/>
  <c r="Q1751" i="1" s="1"/>
  <c r="I1751" i="1"/>
  <c r="U1751" i="1" s="1"/>
  <c r="G1751" i="1"/>
  <c r="R1751" i="1" s="1"/>
  <c r="O1750" i="1"/>
  <c r="AA1750" i="1" s="1"/>
  <c r="M1750" i="1"/>
  <c r="X1750" i="1" s="1"/>
  <c r="K1750" i="1"/>
  <c r="Q1750" i="1" s="1"/>
  <c r="I1750" i="1"/>
  <c r="U1750" i="1" s="1"/>
  <c r="G1750" i="1"/>
  <c r="R1750" i="1" s="1"/>
  <c r="O1749" i="1"/>
  <c r="AA1749" i="1" s="1"/>
  <c r="M1749" i="1"/>
  <c r="X1749" i="1" s="1"/>
  <c r="K1749" i="1"/>
  <c r="Q1749" i="1" s="1"/>
  <c r="I1749" i="1"/>
  <c r="U1749" i="1" s="1"/>
  <c r="G1749" i="1"/>
  <c r="R1749" i="1" s="1"/>
  <c r="O1748" i="1"/>
  <c r="AA1748" i="1" s="1"/>
  <c r="M1748" i="1"/>
  <c r="X1748" i="1" s="1"/>
  <c r="K1748" i="1"/>
  <c r="Q1748" i="1" s="1"/>
  <c r="I1748" i="1"/>
  <c r="U1748" i="1" s="1"/>
  <c r="G1748" i="1"/>
  <c r="R1748" i="1" s="1"/>
  <c r="O1747" i="1"/>
  <c r="AA1747" i="1" s="1"/>
  <c r="M1747" i="1"/>
  <c r="X1747" i="1" s="1"/>
  <c r="K1747" i="1"/>
  <c r="Q1747" i="1" s="1"/>
  <c r="I1747" i="1"/>
  <c r="U1747" i="1" s="1"/>
  <c r="G1747" i="1"/>
  <c r="R1747" i="1" s="1"/>
  <c r="O1746" i="1"/>
  <c r="AA1746" i="1" s="1"/>
  <c r="M1746" i="1"/>
  <c r="X1746" i="1" s="1"/>
  <c r="K1746" i="1"/>
  <c r="Q1746" i="1" s="1"/>
  <c r="I1746" i="1"/>
  <c r="U1746" i="1" s="1"/>
  <c r="G1746" i="1"/>
  <c r="R1746" i="1" s="1"/>
  <c r="O1745" i="1"/>
  <c r="AA1745" i="1" s="1"/>
  <c r="M1745" i="1"/>
  <c r="X1745" i="1" s="1"/>
  <c r="K1745" i="1"/>
  <c r="Q1745" i="1" s="1"/>
  <c r="I1745" i="1"/>
  <c r="U1745" i="1" s="1"/>
  <c r="G1745" i="1"/>
  <c r="R1745" i="1" s="1"/>
  <c r="O1744" i="1"/>
  <c r="AA1744" i="1" s="1"/>
  <c r="M1744" i="1"/>
  <c r="X1744" i="1" s="1"/>
  <c r="K1744" i="1"/>
  <c r="Q1744" i="1" s="1"/>
  <c r="I1744" i="1"/>
  <c r="U1744" i="1" s="1"/>
  <c r="G1744" i="1"/>
  <c r="R1744" i="1" s="1"/>
  <c r="O1743" i="1"/>
  <c r="AA1743" i="1" s="1"/>
  <c r="M1743" i="1"/>
  <c r="X1743" i="1" s="1"/>
  <c r="K1743" i="1"/>
  <c r="Q1743" i="1" s="1"/>
  <c r="I1743" i="1"/>
  <c r="U1743" i="1" s="1"/>
  <c r="G1743" i="1"/>
  <c r="R1743" i="1" s="1"/>
  <c r="O1742" i="1"/>
  <c r="AA1742" i="1" s="1"/>
  <c r="M1742" i="1"/>
  <c r="X1742" i="1" s="1"/>
  <c r="K1742" i="1"/>
  <c r="Q1742" i="1" s="1"/>
  <c r="I1742" i="1"/>
  <c r="U1742" i="1" s="1"/>
  <c r="G1742" i="1"/>
  <c r="R1742" i="1" s="1"/>
  <c r="O1741" i="1"/>
  <c r="AA1741" i="1" s="1"/>
  <c r="M1741" i="1"/>
  <c r="X1741" i="1" s="1"/>
  <c r="K1741" i="1"/>
  <c r="Q1741" i="1" s="1"/>
  <c r="I1741" i="1"/>
  <c r="U1741" i="1" s="1"/>
  <c r="G1741" i="1"/>
  <c r="R1741" i="1" s="1"/>
  <c r="O1740" i="1"/>
  <c r="AA1740" i="1" s="1"/>
  <c r="M1740" i="1"/>
  <c r="X1740" i="1" s="1"/>
  <c r="K1740" i="1"/>
  <c r="Q1740" i="1" s="1"/>
  <c r="I1740" i="1"/>
  <c r="U1740" i="1" s="1"/>
  <c r="G1740" i="1"/>
  <c r="R1740" i="1" s="1"/>
  <c r="O1739" i="1"/>
  <c r="AA1739" i="1" s="1"/>
  <c r="M1739" i="1"/>
  <c r="X1739" i="1" s="1"/>
  <c r="K1739" i="1"/>
  <c r="Q1739" i="1" s="1"/>
  <c r="I1739" i="1"/>
  <c r="U1739" i="1" s="1"/>
  <c r="G1739" i="1"/>
  <c r="R1739" i="1" s="1"/>
  <c r="O1738" i="1"/>
  <c r="AA1738" i="1" s="1"/>
  <c r="M1738" i="1"/>
  <c r="X1738" i="1" s="1"/>
  <c r="K1738" i="1"/>
  <c r="Q1738" i="1" s="1"/>
  <c r="I1738" i="1"/>
  <c r="U1738" i="1" s="1"/>
  <c r="G1738" i="1"/>
  <c r="R1738" i="1" s="1"/>
  <c r="O1737" i="1"/>
  <c r="AA1737" i="1" s="1"/>
  <c r="M1737" i="1"/>
  <c r="X1737" i="1" s="1"/>
  <c r="K1737" i="1"/>
  <c r="Q1737" i="1" s="1"/>
  <c r="I1737" i="1"/>
  <c r="U1737" i="1" s="1"/>
  <c r="G1737" i="1"/>
  <c r="R1737" i="1" s="1"/>
  <c r="O1736" i="1"/>
  <c r="AA1736" i="1" s="1"/>
  <c r="M1736" i="1"/>
  <c r="X1736" i="1" s="1"/>
  <c r="K1736" i="1"/>
  <c r="Q1736" i="1" s="1"/>
  <c r="I1736" i="1"/>
  <c r="U1736" i="1" s="1"/>
  <c r="G1736" i="1"/>
  <c r="R1736" i="1" s="1"/>
  <c r="O1735" i="1"/>
  <c r="AA1735" i="1" s="1"/>
  <c r="M1735" i="1"/>
  <c r="X1735" i="1" s="1"/>
  <c r="K1735" i="1"/>
  <c r="Q1735" i="1" s="1"/>
  <c r="I1735" i="1"/>
  <c r="U1735" i="1" s="1"/>
  <c r="G1735" i="1"/>
  <c r="R1735" i="1" s="1"/>
  <c r="O1734" i="1"/>
  <c r="AA1734" i="1" s="1"/>
  <c r="M1734" i="1"/>
  <c r="X1734" i="1" s="1"/>
  <c r="K1734" i="1"/>
  <c r="Q1734" i="1" s="1"/>
  <c r="I1734" i="1"/>
  <c r="U1734" i="1" s="1"/>
  <c r="G1734" i="1"/>
  <c r="R1734" i="1" s="1"/>
  <c r="O1733" i="1"/>
  <c r="AA1733" i="1" s="1"/>
  <c r="M1733" i="1"/>
  <c r="X1733" i="1" s="1"/>
  <c r="K1733" i="1"/>
  <c r="Q1733" i="1" s="1"/>
  <c r="I1733" i="1"/>
  <c r="U1733" i="1" s="1"/>
  <c r="G1733" i="1"/>
  <c r="R1733" i="1" s="1"/>
  <c r="O1732" i="1"/>
  <c r="AA1732" i="1" s="1"/>
  <c r="M1732" i="1"/>
  <c r="X1732" i="1" s="1"/>
  <c r="K1732" i="1"/>
  <c r="Q1732" i="1" s="1"/>
  <c r="I1732" i="1"/>
  <c r="U1732" i="1" s="1"/>
  <c r="G1732" i="1"/>
  <c r="R1732" i="1" s="1"/>
  <c r="O1731" i="1"/>
  <c r="AA1731" i="1" s="1"/>
  <c r="M1731" i="1"/>
  <c r="X1731" i="1" s="1"/>
  <c r="K1731" i="1"/>
  <c r="Q1731" i="1" s="1"/>
  <c r="I1731" i="1"/>
  <c r="U1731" i="1" s="1"/>
  <c r="G1731" i="1"/>
  <c r="R1731" i="1" s="1"/>
  <c r="O1730" i="1"/>
  <c r="AA1730" i="1" s="1"/>
  <c r="M1730" i="1"/>
  <c r="X1730" i="1" s="1"/>
  <c r="K1730" i="1"/>
  <c r="Q1730" i="1" s="1"/>
  <c r="I1730" i="1"/>
  <c r="U1730" i="1" s="1"/>
  <c r="G1730" i="1"/>
  <c r="R1730" i="1" s="1"/>
  <c r="O1729" i="1"/>
  <c r="AA1729" i="1" s="1"/>
  <c r="M1729" i="1"/>
  <c r="X1729" i="1" s="1"/>
  <c r="K1729" i="1"/>
  <c r="Q1729" i="1" s="1"/>
  <c r="I1729" i="1"/>
  <c r="U1729" i="1" s="1"/>
  <c r="G1729" i="1"/>
  <c r="R1729" i="1" s="1"/>
  <c r="O1728" i="1"/>
  <c r="AA1728" i="1" s="1"/>
  <c r="M1728" i="1"/>
  <c r="X1728" i="1" s="1"/>
  <c r="K1728" i="1"/>
  <c r="Q1728" i="1" s="1"/>
  <c r="I1728" i="1"/>
  <c r="U1728" i="1" s="1"/>
  <c r="G1728" i="1"/>
  <c r="R1728" i="1" s="1"/>
  <c r="O1727" i="1"/>
  <c r="AA1727" i="1" s="1"/>
  <c r="M1727" i="1"/>
  <c r="X1727" i="1" s="1"/>
  <c r="K1727" i="1"/>
  <c r="Q1727" i="1" s="1"/>
  <c r="I1727" i="1"/>
  <c r="U1727" i="1" s="1"/>
  <c r="G1727" i="1"/>
  <c r="R1727" i="1" s="1"/>
  <c r="O1726" i="1"/>
  <c r="AA1726" i="1" s="1"/>
  <c r="M1726" i="1"/>
  <c r="X1726" i="1" s="1"/>
  <c r="K1726" i="1"/>
  <c r="Q1726" i="1" s="1"/>
  <c r="I1726" i="1"/>
  <c r="U1726" i="1" s="1"/>
  <c r="G1726" i="1"/>
  <c r="R1726" i="1" s="1"/>
  <c r="O1725" i="1"/>
  <c r="AA1725" i="1" s="1"/>
  <c r="M1725" i="1"/>
  <c r="X1725" i="1" s="1"/>
  <c r="K1725" i="1"/>
  <c r="Q1725" i="1" s="1"/>
  <c r="I1725" i="1"/>
  <c r="U1725" i="1" s="1"/>
  <c r="G1725" i="1"/>
  <c r="R1725" i="1" s="1"/>
  <c r="O1724" i="1"/>
  <c r="AA1724" i="1" s="1"/>
  <c r="M1724" i="1"/>
  <c r="X1724" i="1" s="1"/>
  <c r="K1724" i="1"/>
  <c r="Q1724" i="1" s="1"/>
  <c r="I1724" i="1"/>
  <c r="U1724" i="1" s="1"/>
  <c r="G1724" i="1"/>
  <c r="R1724" i="1" s="1"/>
  <c r="O1723" i="1"/>
  <c r="AA1723" i="1" s="1"/>
  <c r="M1723" i="1"/>
  <c r="X1723" i="1" s="1"/>
  <c r="K1723" i="1"/>
  <c r="Q1723" i="1" s="1"/>
  <c r="I1723" i="1"/>
  <c r="U1723" i="1" s="1"/>
  <c r="G1723" i="1"/>
  <c r="R1723" i="1" s="1"/>
  <c r="O1722" i="1"/>
  <c r="AA1722" i="1" s="1"/>
  <c r="M1722" i="1"/>
  <c r="X1722" i="1" s="1"/>
  <c r="K1722" i="1"/>
  <c r="Q1722" i="1" s="1"/>
  <c r="I1722" i="1"/>
  <c r="U1722" i="1" s="1"/>
  <c r="G1722" i="1"/>
  <c r="R1722" i="1" s="1"/>
  <c r="O1721" i="1"/>
  <c r="AA1721" i="1" s="1"/>
  <c r="M1721" i="1"/>
  <c r="X1721" i="1" s="1"/>
  <c r="K1721" i="1"/>
  <c r="Q1721" i="1" s="1"/>
  <c r="I1721" i="1"/>
  <c r="U1721" i="1" s="1"/>
  <c r="G1721" i="1"/>
  <c r="R1721" i="1" s="1"/>
  <c r="O1720" i="1"/>
  <c r="AA1720" i="1" s="1"/>
  <c r="M1720" i="1"/>
  <c r="X1720" i="1" s="1"/>
  <c r="K1720" i="1"/>
  <c r="Q1720" i="1" s="1"/>
  <c r="I1720" i="1"/>
  <c r="U1720" i="1" s="1"/>
  <c r="G1720" i="1"/>
  <c r="R1720" i="1" s="1"/>
  <c r="O1719" i="1"/>
  <c r="AA1719" i="1" s="1"/>
  <c r="M1719" i="1"/>
  <c r="X1719" i="1" s="1"/>
  <c r="K1719" i="1"/>
  <c r="Q1719" i="1" s="1"/>
  <c r="I1719" i="1"/>
  <c r="U1719" i="1" s="1"/>
  <c r="G1719" i="1"/>
  <c r="R1719" i="1" s="1"/>
  <c r="O1718" i="1"/>
  <c r="AA1718" i="1" s="1"/>
  <c r="M1718" i="1"/>
  <c r="X1718" i="1" s="1"/>
  <c r="K1718" i="1"/>
  <c r="Q1718" i="1" s="1"/>
  <c r="I1718" i="1"/>
  <c r="U1718" i="1" s="1"/>
  <c r="G1718" i="1"/>
  <c r="R1718" i="1" s="1"/>
  <c r="O1717" i="1"/>
  <c r="AA1717" i="1" s="1"/>
  <c r="M1717" i="1"/>
  <c r="X1717" i="1" s="1"/>
  <c r="K1717" i="1"/>
  <c r="Q1717" i="1" s="1"/>
  <c r="I1717" i="1"/>
  <c r="U1717" i="1" s="1"/>
  <c r="G1717" i="1"/>
  <c r="R1717" i="1" s="1"/>
  <c r="O1716" i="1"/>
  <c r="AA1716" i="1" s="1"/>
  <c r="M1716" i="1"/>
  <c r="X1716" i="1" s="1"/>
  <c r="K1716" i="1"/>
  <c r="Q1716" i="1" s="1"/>
  <c r="I1716" i="1"/>
  <c r="U1716" i="1" s="1"/>
  <c r="G1716" i="1"/>
  <c r="R1716" i="1" s="1"/>
  <c r="O1715" i="1"/>
  <c r="AA1715" i="1" s="1"/>
  <c r="M1715" i="1"/>
  <c r="X1715" i="1" s="1"/>
  <c r="K1715" i="1"/>
  <c r="Q1715" i="1" s="1"/>
  <c r="I1715" i="1"/>
  <c r="U1715" i="1" s="1"/>
  <c r="G1715" i="1"/>
  <c r="R1715" i="1" s="1"/>
  <c r="O1714" i="1"/>
  <c r="AA1714" i="1" s="1"/>
  <c r="M1714" i="1"/>
  <c r="X1714" i="1" s="1"/>
  <c r="K1714" i="1"/>
  <c r="Q1714" i="1" s="1"/>
  <c r="I1714" i="1"/>
  <c r="U1714" i="1" s="1"/>
  <c r="G1714" i="1"/>
  <c r="R1714" i="1" s="1"/>
  <c r="O1713" i="1"/>
  <c r="AA1713" i="1" s="1"/>
  <c r="M1713" i="1"/>
  <c r="X1713" i="1" s="1"/>
  <c r="K1713" i="1"/>
  <c r="Q1713" i="1" s="1"/>
  <c r="I1713" i="1"/>
  <c r="U1713" i="1" s="1"/>
  <c r="G1713" i="1"/>
  <c r="R1713" i="1" s="1"/>
  <c r="O1712" i="1"/>
  <c r="AA1712" i="1" s="1"/>
  <c r="M1712" i="1"/>
  <c r="X1712" i="1" s="1"/>
  <c r="K1712" i="1"/>
  <c r="Q1712" i="1" s="1"/>
  <c r="I1712" i="1"/>
  <c r="U1712" i="1" s="1"/>
  <c r="G1712" i="1"/>
  <c r="R1712" i="1" s="1"/>
  <c r="O1711" i="1"/>
  <c r="AA1711" i="1" s="1"/>
  <c r="M1711" i="1"/>
  <c r="X1711" i="1" s="1"/>
  <c r="K1711" i="1"/>
  <c r="Q1711" i="1" s="1"/>
  <c r="I1711" i="1"/>
  <c r="U1711" i="1" s="1"/>
  <c r="G1711" i="1"/>
  <c r="R1711" i="1" s="1"/>
  <c r="O1710" i="1"/>
  <c r="AA1710" i="1" s="1"/>
  <c r="M1710" i="1"/>
  <c r="X1710" i="1" s="1"/>
  <c r="K1710" i="1"/>
  <c r="Q1710" i="1" s="1"/>
  <c r="I1710" i="1"/>
  <c r="U1710" i="1" s="1"/>
  <c r="G1710" i="1"/>
  <c r="R1710" i="1" s="1"/>
  <c r="O1709" i="1"/>
  <c r="AA1709" i="1" s="1"/>
  <c r="M1709" i="1"/>
  <c r="X1709" i="1" s="1"/>
  <c r="K1709" i="1"/>
  <c r="Q1709" i="1" s="1"/>
  <c r="I1709" i="1"/>
  <c r="U1709" i="1" s="1"/>
  <c r="G1709" i="1"/>
  <c r="R1709" i="1" s="1"/>
  <c r="O1708" i="1"/>
  <c r="AA1708" i="1" s="1"/>
  <c r="M1708" i="1"/>
  <c r="X1708" i="1" s="1"/>
  <c r="K1708" i="1"/>
  <c r="Q1708" i="1" s="1"/>
  <c r="I1708" i="1"/>
  <c r="U1708" i="1" s="1"/>
  <c r="G1708" i="1"/>
  <c r="R1708" i="1" s="1"/>
  <c r="O1707" i="1"/>
  <c r="AA1707" i="1" s="1"/>
  <c r="M1707" i="1"/>
  <c r="X1707" i="1" s="1"/>
  <c r="K1707" i="1"/>
  <c r="Q1707" i="1" s="1"/>
  <c r="I1707" i="1"/>
  <c r="U1707" i="1" s="1"/>
  <c r="G1707" i="1"/>
  <c r="R1707" i="1" s="1"/>
  <c r="O1706" i="1"/>
  <c r="AA1706" i="1" s="1"/>
  <c r="M1706" i="1"/>
  <c r="X1706" i="1" s="1"/>
  <c r="K1706" i="1"/>
  <c r="Q1706" i="1" s="1"/>
  <c r="I1706" i="1"/>
  <c r="U1706" i="1" s="1"/>
  <c r="G1706" i="1"/>
  <c r="R1706" i="1" s="1"/>
  <c r="O1705" i="1"/>
  <c r="AA1705" i="1" s="1"/>
  <c r="M1705" i="1"/>
  <c r="X1705" i="1" s="1"/>
  <c r="K1705" i="1"/>
  <c r="Q1705" i="1" s="1"/>
  <c r="I1705" i="1"/>
  <c r="U1705" i="1" s="1"/>
  <c r="G1705" i="1"/>
  <c r="R1705" i="1" s="1"/>
  <c r="O1704" i="1"/>
  <c r="AA1704" i="1" s="1"/>
  <c r="M1704" i="1"/>
  <c r="X1704" i="1" s="1"/>
  <c r="K1704" i="1"/>
  <c r="Q1704" i="1" s="1"/>
  <c r="I1704" i="1"/>
  <c r="U1704" i="1" s="1"/>
  <c r="G1704" i="1"/>
  <c r="R1704" i="1" s="1"/>
  <c r="O1703" i="1"/>
  <c r="AA1703" i="1" s="1"/>
  <c r="M1703" i="1"/>
  <c r="X1703" i="1" s="1"/>
  <c r="K1703" i="1"/>
  <c r="Q1703" i="1" s="1"/>
  <c r="I1703" i="1"/>
  <c r="U1703" i="1" s="1"/>
  <c r="G1703" i="1"/>
  <c r="R1703" i="1" s="1"/>
  <c r="O1702" i="1"/>
  <c r="AA1702" i="1" s="1"/>
  <c r="M1702" i="1"/>
  <c r="X1702" i="1" s="1"/>
  <c r="K1702" i="1"/>
  <c r="Q1702" i="1" s="1"/>
  <c r="I1702" i="1"/>
  <c r="U1702" i="1" s="1"/>
  <c r="G1702" i="1"/>
  <c r="R1702" i="1" s="1"/>
  <c r="O1701" i="1"/>
  <c r="AA1701" i="1" s="1"/>
  <c r="M1701" i="1"/>
  <c r="X1701" i="1" s="1"/>
  <c r="K1701" i="1"/>
  <c r="Q1701" i="1" s="1"/>
  <c r="I1701" i="1"/>
  <c r="U1701" i="1" s="1"/>
  <c r="G1701" i="1"/>
  <c r="R1701" i="1" s="1"/>
  <c r="O1700" i="1"/>
  <c r="AA1700" i="1" s="1"/>
  <c r="M1700" i="1"/>
  <c r="X1700" i="1" s="1"/>
  <c r="K1700" i="1"/>
  <c r="Q1700" i="1" s="1"/>
  <c r="I1700" i="1"/>
  <c r="U1700" i="1" s="1"/>
  <c r="G1700" i="1"/>
  <c r="R1700" i="1" s="1"/>
  <c r="O1699" i="1"/>
  <c r="AA1699" i="1" s="1"/>
  <c r="M1699" i="1"/>
  <c r="X1699" i="1" s="1"/>
  <c r="K1699" i="1"/>
  <c r="Q1699" i="1" s="1"/>
  <c r="I1699" i="1"/>
  <c r="U1699" i="1" s="1"/>
  <c r="G1699" i="1"/>
  <c r="R1699" i="1" s="1"/>
  <c r="O1698" i="1"/>
  <c r="AA1698" i="1" s="1"/>
  <c r="M1698" i="1"/>
  <c r="X1698" i="1" s="1"/>
  <c r="K1698" i="1"/>
  <c r="Q1698" i="1" s="1"/>
  <c r="I1698" i="1"/>
  <c r="U1698" i="1" s="1"/>
  <c r="G1698" i="1"/>
  <c r="R1698" i="1" s="1"/>
  <c r="O1697" i="1"/>
  <c r="AA1697" i="1" s="1"/>
  <c r="M1697" i="1"/>
  <c r="X1697" i="1" s="1"/>
  <c r="K1697" i="1"/>
  <c r="Q1697" i="1" s="1"/>
  <c r="I1697" i="1"/>
  <c r="U1697" i="1" s="1"/>
  <c r="G1697" i="1"/>
  <c r="R1697" i="1" s="1"/>
  <c r="O1696" i="1"/>
  <c r="AA1696" i="1" s="1"/>
  <c r="M1696" i="1"/>
  <c r="X1696" i="1" s="1"/>
  <c r="K1696" i="1"/>
  <c r="Q1696" i="1" s="1"/>
  <c r="I1696" i="1"/>
  <c r="U1696" i="1" s="1"/>
  <c r="G1696" i="1"/>
  <c r="R1696" i="1" s="1"/>
  <c r="O1695" i="1"/>
  <c r="AA1695" i="1" s="1"/>
  <c r="M1695" i="1"/>
  <c r="X1695" i="1" s="1"/>
  <c r="K1695" i="1"/>
  <c r="Q1695" i="1" s="1"/>
  <c r="I1695" i="1"/>
  <c r="U1695" i="1" s="1"/>
  <c r="G1695" i="1"/>
  <c r="R1695" i="1" s="1"/>
  <c r="O1694" i="1"/>
  <c r="AA1694" i="1" s="1"/>
  <c r="M1694" i="1"/>
  <c r="X1694" i="1" s="1"/>
  <c r="K1694" i="1"/>
  <c r="Q1694" i="1" s="1"/>
  <c r="I1694" i="1"/>
  <c r="U1694" i="1" s="1"/>
  <c r="G1694" i="1"/>
  <c r="R1694" i="1" s="1"/>
  <c r="O1693" i="1"/>
  <c r="AA1693" i="1" s="1"/>
  <c r="M1693" i="1"/>
  <c r="X1693" i="1" s="1"/>
  <c r="K1693" i="1"/>
  <c r="Q1693" i="1" s="1"/>
  <c r="I1693" i="1"/>
  <c r="U1693" i="1" s="1"/>
  <c r="G1693" i="1"/>
  <c r="R1693" i="1" s="1"/>
  <c r="O1692" i="1"/>
  <c r="AA1692" i="1" s="1"/>
  <c r="M1692" i="1"/>
  <c r="X1692" i="1" s="1"/>
  <c r="K1692" i="1"/>
  <c r="Q1692" i="1" s="1"/>
  <c r="I1692" i="1"/>
  <c r="U1692" i="1" s="1"/>
  <c r="G1692" i="1"/>
  <c r="R1692" i="1" s="1"/>
  <c r="O1691" i="1"/>
  <c r="AA1691" i="1" s="1"/>
  <c r="M1691" i="1"/>
  <c r="X1691" i="1" s="1"/>
  <c r="K1691" i="1"/>
  <c r="Q1691" i="1" s="1"/>
  <c r="I1691" i="1"/>
  <c r="U1691" i="1" s="1"/>
  <c r="G1691" i="1"/>
  <c r="R1691" i="1" s="1"/>
  <c r="O1690" i="1"/>
  <c r="AA1690" i="1" s="1"/>
  <c r="M1690" i="1"/>
  <c r="X1690" i="1" s="1"/>
  <c r="K1690" i="1"/>
  <c r="Q1690" i="1" s="1"/>
  <c r="I1690" i="1"/>
  <c r="U1690" i="1" s="1"/>
  <c r="G1690" i="1"/>
  <c r="R1690" i="1" s="1"/>
  <c r="O1689" i="1"/>
  <c r="AA1689" i="1" s="1"/>
  <c r="M1689" i="1"/>
  <c r="X1689" i="1" s="1"/>
  <c r="K1689" i="1"/>
  <c r="Q1689" i="1" s="1"/>
  <c r="I1689" i="1"/>
  <c r="U1689" i="1" s="1"/>
  <c r="G1689" i="1"/>
  <c r="R1689" i="1" s="1"/>
  <c r="O1688" i="1"/>
  <c r="AA1688" i="1" s="1"/>
  <c r="M1688" i="1"/>
  <c r="X1688" i="1" s="1"/>
  <c r="K1688" i="1"/>
  <c r="Q1688" i="1" s="1"/>
  <c r="I1688" i="1"/>
  <c r="U1688" i="1" s="1"/>
  <c r="G1688" i="1"/>
  <c r="R1688" i="1" s="1"/>
  <c r="O1687" i="1"/>
  <c r="AA1687" i="1" s="1"/>
  <c r="M1687" i="1"/>
  <c r="X1687" i="1" s="1"/>
  <c r="K1687" i="1"/>
  <c r="Q1687" i="1" s="1"/>
  <c r="I1687" i="1"/>
  <c r="U1687" i="1" s="1"/>
  <c r="G1687" i="1"/>
  <c r="R1687" i="1" s="1"/>
  <c r="O1686" i="1"/>
  <c r="AA1686" i="1" s="1"/>
  <c r="M1686" i="1"/>
  <c r="X1686" i="1" s="1"/>
  <c r="K1686" i="1"/>
  <c r="Q1686" i="1" s="1"/>
  <c r="I1686" i="1"/>
  <c r="U1686" i="1" s="1"/>
  <c r="G1686" i="1"/>
  <c r="R1686" i="1" s="1"/>
  <c r="O1685" i="1"/>
  <c r="AA1685" i="1" s="1"/>
  <c r="M1685" i="1"/>
  <c r="X1685" i="1" s="1"/>
  <c r="K1685" i="1"/>
  <c r="Q1685" i="1" s="1"/>
  <c r="I1685" i="1"/>
  <c r="U1685" i="1" s="1"/>
  <c r="G1685" i="1"/>
  <c r="R1685" i="1" s="1"/>
  <c r="O1684" i="1"/>
  <c r="AA1684" i="1" s="1"/>
  <c r="M1684" i="1"/>
  <c r="X1684" i="1" s="1"/>
  <c r="K1684" i="1"/>
  <c r="Q1684" i="1" s="1"/>
  <c r="I1684" i="1"/>
  <c r="U1684" i="1" s="1"/>
  <c r="G1684" i="1"/>
  <c r="R1684" i="1" s="1"/>
  <c r="O1683" i="1"/>
  <c r="AA1683" i="1" s="1"/>
  <c r="M1683" i="1"/>
  <c r="X1683" i="1" s="1"/>
  <c r="K1683" i="1"/>
  <c r="Q1683" i="1" s="1"/>
  <c r="I1683" i="1"/>
  <c r="U1683" i="1" s="1"/>
  <c r="G1683" i="1"/>
  <c r="R1683" i="1" s="1"/>
  <c r="O1682" i="1"/>
  <c r="AA1682" i="1" s="1"/>
  <c r="M1682" i="1"/>
  <c r="X1682" i="1" s="1"/>
  <c r="K1682" i="1"/>
  <c r="Q1682" i="1" s="1"/>
  <c r="I1682" i="1"/>
  <c r="U1682" i="1" s="1"/>
  <c r="G1682" i="1"/>
  <c r="R1682" i="1" s="1"/>
  <c r="O1681" i="1"/>
  <c r="AA1681" i="1" s="1"/>
  <c r="M1681" i="1"/>
  <c r="X1681" i="1" s="1"/>
  <c r="K1681" i="1"/>
  <c r="Q1681" i="1" s="1"/>
  <c r="I1681" i="1"/>
  <c r="U1681" i="1" s="1"/>
  <c r="G1681" i="1"/>
  <c r="R1681" i="1" s="1"/>
  <c r="O1680" i="1"/>
  <c r="AA1680" i="1" s="1"/>
  <c r="M1680" i="1"/>
  <c r="X1680" i="1" s="1"/>
  <c r="K1680" i="1"/>
  <c r="Q1680" i="1" s="1"/>
  <c r="I1680" i="1"/>
  <c r="U1680" i="1" s="1"/>
  <c r="G1680" i="1"/>
  <c r="R1680" i="1" s="1"/>
  <c r="O1679" i="1"/>
  <c r="AA1679" i="1" s="1"/>
  <c r="M1679" i="1"/>
  <c r="X1679" i="1" s="1"/>
  <c r="K1679" i="1"/>
  <c r="Q1679" i="1" s="1"/>
  <c r="I1679" i="1"/>
  <c r="U1679" i="1" s="1"/>
  <c r="G1679" i="1"/>
  <c r="R1679" i="1" s="1"/>
  <c r="O1678" i="1"/>
  <c r="AA1678" i="1" s="1"/>
  <c r="M1678" i="1"/>
  <c r="X1678" i="1" s="1"/>
  <c r="K1678" i="1"/>
  <c r="Q1678" i="1" s="1"/>
  <c r="I1678" i="1"/>
  <c r="U1678" i="1" s="1"/>
  <c r="G1678" i="1"/>
  <c r="R1678" i="1" s="1"/>
  <c r="O1677" i="1"/>
  <c r="AA1677" i="1" s="1"/>
  <c r="M1677" i="1"/>
  <c r="X1677" i="1" s="1"/>
  <c r="K1677" i="1"/>
  <c r="Q1677" i="1" s="1"/>
  <c r="I1677" i="1"/>
  <c r="U1677" i="1" s="1"/>
  <c r="G1677" i="1"/>
  <c r="R1677" i="1" s="1"/>
  <c r="O1676" i="1"/>
  <c r="AA1676" i="1" s="1"/>
  <c r="M1676" i="1"/>
  <c r="X1676" i="1" s="1"/>
  <c r="K1676" i="1"/>
  <c r="Q1676" i="1" s="1"/>
  <c r="I1676" i="1"/>
  <c r="U1676" i="1" s="1"/>
  <c r="G1676" i="1"/>
  <c r="R1676" i="1" s="1"/>
  <c r="O1675" i="1"/>
  <c r="AA1675" i="1" s="1"/>
  <c r="M1675" i="1"/>
  <c r="X1675" i="1" s="1"/>
  <c r="K1675" i="1"/>
  <c r="Q1675" i="1" s="1"/>
  <c r="I1675" i="1"/>
  <c r="U1675" i="1" s="1"/>
  <c r="G1675" i="1"/>
  <c r="R1675" i="1" s="1"/>
  <c r="O1674" i="1"/>
  <c r="AA1674" i="1" s="1"/>
  <c r="M1674" i="1"/>
  <c r="X1674" i="1" s="1"/>
  <c r="K1674" i="1"/>
  <c r="Q1674" i="1" s="1"/>
  <c r="I1674" i="1"/>
  <c r="U1674" i="1" s="1"/>
  <c r="G1674" i="1"/>
  <c r="R1674" i="1" s="1"/>
  <c r="O1673" i="1"/>
  <c r="AA1673" i="1" s="1"/>
  <c r="M1673" i="1"/>
  <c r="X1673" i="1" s="1"/>
  <c r="K1673" i="1"/>
  <c r="Q1673" i="1" s="1"/>
  <c r="I1673" i="1"/>
  <c r="U1673" i="1" s="1"/>
  <c r="G1673" i="1"/>
  <c r="R1673" i="1" s="1"/>
  <c r="O1672" i="1"/>
  <c r="AA1672" i="1" s="1"/>
  <c r="M1672" i="1"/>
  <c r="X1672" i="1" s="1"/>
  <c r="K1672" i="1"/>
  <c r="Q1672" i="1" s="1"/>
  <c r="I1672" i="1"/>
  <c r="U1672" i="1" s="1"/>
  <c r="G1672" i="1"/>
  <c r="R1672" i="1" s="1"/>
  <c r="O1671" i="1"/>
  <c r="AA1671" i="1" s="1"/>
  <c r="M1671" i="1"/>
  <c r="X1671" i="1" s="1"/>
  <c r="K1671" i="1"/>
  <c r="Q1671" i="1" s="1"/>
  <c r="I1671" i="1"/>
  <c r="U1671" i="1" s="1"/>
  <c r="G1671" i="1"/>
  <c r="R1671" i="1" s="1"/>
  <c r="O1670" i="1"/>
  <c r="AA1670" i="1" s="1"/>
  <c r="M1670" i="1"/>
  <c r="X1670" i="1" s="1"/>
  <c r="K1670" i="1"/>
  <c r="Q1670" i="1" s="1"/>
  <c r="I1670" i="1"/>
  <c r="U1670" i="1" s="1"/>
  <c r="G1670" i="1"/>
  <c r="R1670" i="1" s="1"/>
  <c r="O1669" i="1"/>
  <c r="AA1669" i="1" s="1"/>
  <c r="M1669" i="1"/>
  <c r="X1669" i="1" s="1"/>
  <c r="K1669" i="1"/>
  <c r="Q1669" i="1" s="1"/>
  <c r="I1669" i="1"/>
  <c r="U1669" i="1" s="1"/>
  <c r="G1669" i="1"/>
  <c r="R1669" i="1" s="1"/>
  <c r="O1668" i="1"/>
  <c r="AA1668" i="1" s="1"/>
  <c r="M1668" i="1"/>
  <c r="X1668" i="1" s="1"/>
  <c r="K1668" i="1"/>
  <c r="Q1668" i="1" s="1"/>
  <c r="I1668" i="1"/>
  <c r="U1668" i="1" s="1"/>
  <c r="G1668" i="1"/>
  <c r="R1668" i="1" s="1"/>
  <c r="O1667" i="1"/>
  <c r="AA1667" i="1" s="1"/>
  <c r="M1667" i="1"/>
  <c r="X1667" i="1" s="1"/>
  <c r="K1667" i="1"/>
  <c r="Q1667" i="1" s="1"/>
  <c r="I1667" i="1"/>
  <c r="U1667" i="1" s="1"/>
  <c r="G1667" i="1"/>
  <c r="R1667" i="1" s="1"/>
  <c r="O1666" i="1"/>
  <c r="AA1666" i="1" s="1"/>
  <c r="M1666" i="1"/>
  <c r="X1666" i="1" s="1"/>
  <c r="K1666" i="1"/>
  <c r="Q1666" i="1" s="1"/>
  <c r="I1666" i="1"/>
  <c r="U1666" i="1" s="1"/>
  <c r="G1666" i="1"/>
  <c r="R1666" i="1" s="1"/>
  <c r="O1665" i="1"/>
  <c r="AA1665" i="1" s="1"/>
  <c r="M1665" i="1"/>
  <c r="X1665" i="1" s="1"/>
  <c r="K1665" i="1"/>
  <c r="Q1665" i="1" s="1"/>
  <c r="I1665" i="1"/>
  <c r="U1665" i="1" s="1"/>
  <c r="G1665" i="1"/>
  <c r="R1665" i="1" s="1"/>
  <c r="O1664" i="1"/>
  <c r="AA1664" i="1" s="1"/>
  <c r="M1664" i="1"/>
  <c r="X1664" i="1" s="1"/>
  <c r="K1664" i="1"/>
  <c r="Q1664" i="1" s="1"/>
  <c r="I1664" i="1"/>
  <c r="U1664" i="1" s="1"/>
  <c r="G1664" i="1"/>
  <c r="R1664" i="1" s="1"/>
  <c r="O1663" i="1"/>
  <c r="AA1663" i="1" s="1"/>
  <c r="M1663" i="1"/>
  <c r="X1663" i="1" s="1"/>
  <c r="K1663" i="1"/>
  <c r="Q1663" i="1" s="1"/>
  <c r="I1663" i="1"/>
  <c r="U1663" i="1" s="1"/>
  <c r="G1663" i="1"/>
  <c r="R1663" i="1" s="1"/>
  <c r="O1662" i="1"/>
  <c r="AA1662" i="1" s="1"/>
  <c r="M1662" i="1"/>
  <c r="X1662" i="1" s="1"/>
  <c r="K1662" i="1"/>
  <c r="Q1662" i="1" s="1"/>
  <c r="I1662" i="1"/>
  <c r="U1662" i="1" s="1"/>
  <c r="G1662" i="1"/>
  <c r="R1662" i="1" s="1"/>
  <c r="O1661" i="1"/>
  <c r="AA1661" i="1" s="1"/>
  <c r="M1661" i="1"/>
  <c r="X1661" i="1" s="1"/>
  <c r="K1661" i="1"/>
  <c r="Q1661" i="1" s="1"/>
  <c r="I1661" i="1"/>
  <c r="U1661" i="1" s="1"/>
  <c r="G1661" i="1"/>
  <c r="R1661" i="1" s="1"/>
  <c r="O1660" i="1"/>
  <c r="AA1660" i="1" s="1"/>
  <c r="M1660" i="1"/>
  <c r="X1660" i="1" s="1"/>
  <c r="K1660" i="1"/>
  <c r="Q1660" i="1" s="1"/>
  <c r="I1660" i="1"/>
  <c r="U1660" i="1" s="1"/>
  <c r="G1660" i="1"/>
  <c r="R1660" i="1" s="1"/>
  <c r="O1659" i="1"/>
  <c r="AA1659" i="1" s="1"/>
  <c r="M1659" i="1"/>
  <c r="X1659" i="1" s="1"/>
  <c r="K1659" i="1"/>
  <c r="Q1659" i="1" s="1"/>
  <c r="I1659" i="1"/>
  <c r="U1659" i="1" s="1"/>
  <c r="G1659" i="1"/>
  <c r="R1659" i="1" s="1"/>
  <c r="O1658" i="1"/>
  <c r="AA1658" i="1" s="1"/>
  <c r="M1658" i="1"/>
  <c r="X1658" i="1" s="1"/>
  <c r="K1658" i="1"/>
  <c r="Q1658" i="1" s="1"/>
  <c r="I1658" i="1"/>
  <c r="U1658" i="1" s="1"/>
  <c r="G1658" i="1"/>
  <c r="R1658" i="1" s="1"/>
  <c r="O1657" i="1"/>
  <c r="AA1657" i="1" s="1"/>
  <c r="M1657" i="1"/>
  <c r="X1657" i="1" s="1"/>
  <c r="K1657" i="1"/>
  <c r="Q1657" i="1" s="1"/>
  <c r="I1657" i="1"/>
  <c r="U1657" i="1" s="1"/>
  <c r="G1657" i="1"/>
  <c r="R1657" i="1" s="1"/>
  <c r="O1656" i="1"/>
  <c r="AA1656" i="1" s="1"/>
  <c r="M1656" i="1"/>
  <c r="X1656" i="1" s="1"/>
  <c r="K1656" i="1"/>
  <c r="Q1656" i="1" s="1"/>
  <c r="I1656" i="1"/>
  <c r="U1656" i="1" s="1"/>
  <c r="G1656" i="1"/>
  <c r="R1656" i="1" s="1"/>
  <c r="O1655" i="1"/>
  <c r="AA1655" i="1" s="1"/>
  <c r="M1655" i="1"/>
  <c r="X1655" i="1" s="1"/>
  <c r="K1655" i="1"/>
  <c r="Q1655" i="1" s="1"/>
  <c r="I1655" i="1"/>
  <c r="U1655" i="1" s="1"/>
  <c r="G1655" i="1"/>
  <c r="R1655" i="1" s="1"/>
  <c r="O1654" i="1"/>
  <c r="AA1654" i="1" s="1"/>
  <c r="M1654" i="1"/>
  <c r="X1654" i="1" s="1"/>
  <c r="K1654" i="1"/>
  <c r="Q1654" i="1" s="1"/>
  <c r="I1654" i="1"/>
  <c r="U1654" i="1" s="1"/>
  <c r="G1654" i="1"/>
  <c r="R1654" i="1" s="1"/>
  <c r="O1653" i="1"/>
  <c r="AA1653" i="1" s="1"/>
  <c r="M1653" i="1"/>
  <c r="X1653" i="1" s="1"/>
  <c r="K1653" i="1"/>
  <c r="Q1653" i="1" s="1"/>
  <c r="I1653" i="1"/>
  <c r="U1653" i="1" s="1"/>
  <c r="G1653" i="1"/>
  <c r="R1653" i="1" s="1"/>
  <c r="O1652" i="1"/>
  <c r="AA1652" i="1" s="1"/>
  <c r="M1652" i="1"/>
  <c r="X1652" i="1" s="1"/>
  <c r="K1652" i="1"/>
  <c r="Q1652" i="1" s="1"/>
  <c r="I1652" i="1"/>
  <c r="U1652" i="1" s="1"/>
  <c r="G1652" i="1"/>
  <c r="R1652" i="1" s="1"/>
  <c r="O1651" i="1"/>
  <c r="AA1651" i="1" s="1"/>
  <c r="M1651" i="1"/>
  <c r="X1651" i="1" s="1"/>
  <c r="K1651" i="1"/>
  <c r="Q1651" i="1" s="1"/>
  <c r="I1651" i="1"/>
  <c r="U1651" i="1" s="1"/>
  <c r="G1651" i="1"/>
  <c r="R1651" i="1" s="1"/>
  <c r="O1650" i="1"/>
  <c r="AA1650" i="1" s="1"/>
  <c r="M1650" i="1"/>
  <c r="X1650" i="1" s="1"/>
  <c r="K1650" i="1"/>
  <c r="Q1650" i="1" s="1"/>
  <c r="I1650" i="1"/>
  <c r="U1650" i="1" s="1"/>
  <c r="G1650" i="1"/>
  <c r="R1650" i="1" s="1"/>
  <c r="O1649" i="1"/>
  <c r="AA1649" i="1" s="1"/>
  <c r="M1649" i="1"/>
  <c r="X1649" i="1" s="1"/>
  <c r="K1649" i="1"/>
  <c r="Q1649" i="1" s="1"/>
  <c r="I1649" i="1"/>
  <c r="U1649" i="1" s="1"/>
  <c r="G1649" i="1"/>
  <c r="R1649" i="1" s="1"/>
  <c r="O1648" i="1"/>
  <c r="AA1648" i="1" s="1"/>
  <c r="M1648" i="1"/>
  <c r="X1648" i="1" s="1"/>
  <c r="K1648" i="1"/>
  <c r="Q1648" i="1" s="1"/>
  <c r="I1648" i="1"/>
  <c r="U1648" i="1" s="1"/>
  <c r="G1648" i="1"/>
  <c r="R1648" i="1" s="1"/>
  <c r="O1647" i="1"/>
  <c r="AA1647" i="1" s="1"/>
  <c r="M1647" i="1"/>
  <c r="X1647" i="1" s="1"/>
  <c r="K1647" i="1"/>
  <c r="Q1647" i="1" s="1"/>
  <c r="I1647" i="1"/>
  <c r="U1647" i="1" s="1"/>
  <c r="G1647" i="1"/>
  <c r="R1647" i="1" s="1"/>
  <c r="O1646" i="1"/>
  <c r="AA1646" i="1" s="1"/>
  <c r="M1646" i="1"/>
  <c r="X1646" i="1" s="1"/>
  <c r="K1646" i="1"/>
  <c r="Q1646" i="1" s="1"/>
  <c r="I1646" i="1"/>
  <c r="U1646" i="1" s="1"/>
  <c r="G1646" i="1"/>
  <c r="R1646" i="1" s="1"/>
  <c r="O1645" i="1"/>
  <c r="AA1645" i="1" s="1"/>
  <c r="M1645" i="1"/>
  <c r="X1645" i="1" s="1"/>
  <c r="K1645" i="1"/>
  <c r="Q1645" i="1" s="1"/>
  <c r="I1645" i="1"/>
  <c r="U1645" i="1" s="1"/>
  <c r="G1645" i="1"/>
  <c r="R1645" i="1" s="1"/>
  <c r="O1644" i="1"/>
  <c r="AA1644" i="1" s="1"/>
  <c r="M1644" i="1"/>
  <c r="X1644" i="1" s="1"/>
  <c r="K1644" i="1"/>
  <c r="Q1644" i="1" s="1"/>
  <c r="I1644" i="1"/>
  <c r="U1644" i="1" s="1"/>
  <c r="G1644" i="1"/>
  <c r="R1644" i="1" s="1"/>
  <c r="O1643" i="1"/>
  <c r="AA1643" i="1" s="1"/>
  <c r="M1643" i="1"/>
  <c r="X1643" i="1" s="1"/>
  <c r="K1643" i="1"/>
  <c r="Q1643" i="1" s="1"/>
  <c r="I1643" i="1"/>
  <c r="U1643" i="1" s="1"/>
  <c r="G1643" i="1"/>
  <c r="R1643" i="1" s="1"/>
  <c r="O1642" i="1"/>
  <c r="AA1642" i="1" s="1"/>
  <c r="M1642" i="1"/>
  <c r="X1642" i="1" s="1"/>
  <c r="K1642" i="1"/>
  <c r="Q1642" i="1" s="1"/>
  <c r="I1642" i="1"/>
  <c r="U1642" i="1" s="1"/>
  <c r="G1642" i="1"/>
  <c r="R1642" i="1" s="1"/>
  <c r="O1641" i="1"/>
  <c r="AA1641" i="1" s="1"/>
  <c r="M1641" i="1"/>
  <c r="X1641" i="1" s="1"/>
  <c r="K1641" i="1"/>
  <c r="Q1641" i="1" s="1"/>
  <c r="I1641" i="1"/>
  <c r="U1641" i="1" s="1"/>
  <c r="G1641" i="1"/>
  <c r="R1641" i="1" s="1"/>
  <c r="O1640" i="1"/>
  <c r="AA1640" i="1" s="1"/>
  <c r="M1640" i="1"/>
  <c r="X1640" i="1" s="1"/>
  <c r="K1640" i="1"/>
  <c r="Q1640" i="1" s="1"/>
  <c r="I1640" i="1"/>
  <c r="U1640" i="1" s="1"/>
  <c r="G1640" i="1"/>
  <c r="R1640" i="1" s="1"/>
  <c r="O1639" i="1"/>
  <c r="AA1639" i="1" s="1"/>
  <c r="M1639" i="1"/>
  <c r="X1639" i="1" s="1"/>
  <c r="K1639" i="1"/>
  <c r="Q1639" i="1" s="1"/>
  <c r="I1639" i="1"/>
  <c r="U1639" i="1" s="1"/>
  <c r="G1639" i="1"/>
  <c r="R1639" i="1" s="1"/>
  <c r="O1638" i="1"/>
  <c r="AA1638" i="1" s="1"/>
  <c r="M1638" i="1"/>
  <c r="X1638" i="1" s="1"/>
  <c r="K1638" i="1"/>
  <c r="Q1638" i="1" s="1"/>
  <c r="I1638" i="1"/>
  <c r="U1638" i="1" s="1"/>
  <c r="G1638" i="1"/>
  <c r="R1638" i="1" s="1"/>
  <c r="O1637" i="1"/>
  <c r="AA1637" i="1" s="1"/>
  <c r="M1637" i="1"/>
  <c r="X1637" i="1" s="1"/>
  <c r="K1637" i="1"/>
  <c r="Q1637" i="1" s="1"/>
  <c r="I1637" i="1"/>
  <c r="U1637" i="1" s="1"/>
  <c r="G1637" i="1"/>
  <c r="R1637" i="1" s="1"/>
  <c r="O1636" i="1"/>
  <c r="AA1636" i="1" s="1"/>
  <c r="M1636" i="1"/>
  <c r="X1636" i="1" s="1"/>
  <c r="K1636" i="1"/>
  <c r="Q1636" i="1" s="1"/>
  <c r="I1636" i="1"/>
  <c r="U1636" i="1" s="1"/>
  <c r="G1636" i="1"/>
  <c r="R1636" i="1" s="1"/>
  <c r="O1635" i="1"/>
  <c r="AA1635" i="1" s="1"/>
  <c r="M1635" i="1"/>
  <c r="X1635" i="1" s="1"/>
  <c r="K1635" i="1"/>
  <c r="Q1635" i="1" s="1"/>
  <c r="I1635" i="1"/>
  <c r="U1635" i="1" s="1"/>
  <c r="G1635" i="1"/>
  <c r="R1635" i="1" s="1"/>
  <c r="O1634" i="1"/>
  <c r="AA1634" i="1" s="1"/>
  <c r="M1634" i="1"/>
  <c r="X1634" i="1" s="1"/>
  <c r="K1634" i="1"/>
  <c r="Q1634" i="1" s="1"/>
  <c r="I1634" i="1"/>
  <c r="U1634" i="1" s="1"/>
  <c r="G1634" i="1"/>
  <c r="R1634" i="1" s="1"/>
  <c r="O1633" i="1"/>
  <c r="AA1633" i="1" s="1"/>
  <c r="M1633" i="1"/>
  <c r="X1633" i="1" s="1"/>
  <c r="K1633" i="1"/>
  <c r="Q1633" i="1" s="1"/>
  <c r="I1633" i="1"/>
  <c r="U1633" i="1" s="1"/>
  <c r="G1633" i="1"/>
  <c r="R1633" i="1" s="1"/>
  <c r="O1632" i="1"/>
  <c r="AA1632" i="1" s="1"/>
  <c r="M1632" i="1"/>
  <c r="X1632" i="1" s="1"/>
  <c r="K1632" i="1"/>
  <c r="Q1632" i="1" s="1"/>
  <c r="I1632" i="1"/>
  <c r="U1632" i="1" s="1"/>
  <c r="G1632" i="1"/>
  <c r="R1632" i="1" s="1"/>
  <c r="O1631" i="1"/>
  <c r="AA1631" i="1" s="1"/>
  <c r="M1631" i="1"/>
  <c r="X1631" i="1" s="1"/>
  <c r="K1631" i="1"/>
  <c r="Q1631" i="1" s="1"/>
  <c r="I1631" i="1"/>
  <c r="U1631" i="1" s="1"/>
  <c r="G1631" i="1"/>
  <c r="R1631" i="1" s="1"/>
  <c r="O1630" i="1"/>
  <c r="AA1630" i="1" s="1"/>
  <c r="M1630" i="1"/>
  <c r="X1630" i="1" s="1"/>
  <c r="K1630" i="1"/>
  <c r="Q1630" i="1" s="1"/>
  <c r="I1630" i="1"/>
  <c r="U1630" i="1" s="1"/>
  <c r="G1630" i="1"/>
  <c r="R1630" i="1" s="1"/>
  <c r="O1629" i="1"/>
  <c r="AA1629" i="1" s="1"/>
  <c r="M1629" i="1"/>
  <c r="X1629" i="1" s="1"/>
  <c r="K1629" i="1"/>
  <c r="Q1629" i="1" s="1"/>
  <c r="I1629" i="1"/>
  <c r="U1629" i="1" s="1"/>
  <c r="G1629" i="1"/>
  <c r="R1629" i="1" s="1"/>
  <c r="O1628" i="1"/>
  <c r="AA1628" i="1" s="1"/>
  <c r="M1628" i="1"/>
  <c r="X1628" i="1" s="1"/>
  <c r="K1628" i="1"/>
  <c r="Q1628" i="1" s="1"/>
  <c r="I1628" i="1"/>
  <c r="U1628" i="1" s="1"/>
  <c r="G1628" i="1"/>
  <c r="R1628" i="1" s="1"/>
  <c r="O1627" i="1"/>
  <c r="AA1627" i="1" s="1"/>
  <c r="M1627" i="1"/>
  <c r="X1627" i="1" s="1"/>
  <c r="K1627" i="1"/>
  <c r="Q1627" i="1" s="1"/>
  <c r="I1627" i="1"/>
  <c r="U1627" i="1" s="1"/>
  <c r="G1627" i="1"/>
  <c r="R1627" i="1" s="1"/>
  <c r="O1626" i="1"/>
  <c r="AA1626" i="1" s="1"/>
  <c r="M1626" i="1"/>
  <c r="X1626" i="1" s="1"/>
  <c r="K1626" i="1"/>
  <c r="Q1626" i="1" s="1"/>
  <c r="I1626" i="1"/>
  <c r="U1626" i="1" s="1"/>
  <c r="G1626" i="1"/>
  <c r="R1626" i="1" s="1"/>
  <c r="O1625" i="1"/>
  <c r="AA1625" i="1" s="1"/>
  <c r="M1625" i="1"/>
  <c r="X1625" i="1" s="1"/>
  <c r="K1625" i="1"/>
  <c r="Q1625" i="1" s="1"/>
  <c r="I1625" i="1"/>
  <c r="U1625" i="1" s="1"/>
  <c r="G1625" i="1"/>
  <c r="R1625" i="1" s="1"/>
  <c r="O1624" i="1"/>
  <c r="AA1624" i="1" s="1"/>
  <c r="M1624" i="1"/>
  <c r="X1624" i="1" s="1"/>
  <c r="K1624" i="1"/>
  <c r="Q1624" i="1" s="1"/>
  <c r="I1624" i="1"/>
  <c r="U1624" i="1" s="1"/>
  <c r="G1624" i="1"/>
  <c r="R1624" i="1" s="1"/>
  <c r="O1623" i="1"/>
  <c r="AA1623" i="1" s="1"/>
  <c r="M1623" i="1"/>
  <c r="X1623" i="1" s="1"/>
  <c r="K1623" i="1"/>
  <c r="Q1623" i="1" s="1"/>
  <c r="I1623" i="1"/>
  <c r="U1623" i="1" s="1"/>
  <c r="G1623" i="1"/>
  <c r="R1623" i="1" s="1"/>
  <c r="O1622" i="1"/>
  <c r="AA1622" i="1" s="1"/>
  <c r="M1622" i="1"/>
  <c r="X1622" i="1" s="1"/>
  <c r="K1622" i="1"/>
  <c r="Q1622" i="1" s="1"/>
  <c r="I1622" i="1"/>
  <c r="U1622" i="1" s="1"/>
  <c r="G1622" i="1"/>
  <c r="R1622" i="1" s="1"/>
  <c r="O1621" i="1"/>
  <c r="AA1621" i="1" s="1"/>
  <c r="M1621" i="1"/>
  <c r="X1621" i="1" s="1"/>
  <c r="K1621" i="1"/>
  <c r="Q1621" i="1" s="1"/>
  <c r="I1621" i="1"/>
  <c r="U1621" i="1" s="1"/>
  <c r="G1621" i="1"/>
  <c r="R1621" i="1" s="1"/>
  <c r="O1620" i="1"/>
  <c r="AA1620" i="1" s="1"/>
  <c r="M1620" i="1"/>
  <c r="X1620" i="1" s="1"/>
  <c r="K1620" i="1"/>
  <c r="Q1620" i="1" s="1"/>
  <c r="I1620" i="1"/>
  <c r="U1620" i="1" s="1"/>
  <c r="G1620" i="1"/>
  <c r="R1620" i="1" s="1"/>
  <c r="O1619" i="1"/>
  <c r="AA1619" i="1" s="1"/>
  <c r="M1619" i="1"/>
  <c r="X1619" i="1" s="1"/>
  <c r="K1619" i="1"/>
  <c r="Q1619" i="1" s="1"/>
  <c r="I1619" i="1"/>
  <c r="U1619" i="1" s="1"/>
  <c r="G1619" i="1"/>
  <c r="R1619" i="1" s="1"/>
  <c r="O1618" i="1"/>
  <c r="AA1618" i="1" s="1"/>
  <c r="M1618" i="1"/>
  <c r="X1618" i="1" s="1"/>
  <c r="K1618" i="1"/>
  <c r="Q1618" i="1" s="1"/>
  <c r="I1618" i="1"/>
  <c r="U1618" i="1" s="1"/>
  <c r="G1618" i="1"/>
  <c r="R1618" i="1" s="1"/>
  <c r="O1617" i="1"/>
  <c r="AA1617" i="1" s="1"/>
  <c r="M1617" i="1"/>
  <c r="X1617" i="1" s="1"/>
  <c r="K1617" i="1"/>
  <c r="Q1617" i="1" s="1"/>
  <c r="I1617" i="1"/>
  <c r="U1617" i="1" s="1"/>
  <c r="G1617" i="1"/>
  <c r="R1617" i="1" s="1"/>
  <c r="O1616" i="1"/>
  <c r="AA1616" i="1" s="1"/>
  <c r="M1616" i="1"/>
  <c r="X1616" i="1" s="1"/>
  <c r="K1616" i="1"/>
  <c r="Q1616" i="1" s="1"/>
  <c r="I1616" i="1"/>
  <c r="U1616" i="1" s="1"/>
  <c r="G1616" i="1"/>
  <c r="R1616" i="1" s="1"/>
  <c r="O1615" i="1"/>
  <c r="AA1615" i="1" s="1"/>
  <c r="M1615" i="1"/>
  <c r="X1615" i="1" s="1"/>
  <c r="K1615" i="1"/>
  <c r="Q1615" i="1" s="1"/>
  <c r="I1615" i="1"/>
  <c r="U1615" i="1" s="1"/>
  <c r="G1615" i="1"/>
  <c r="R1615" i="1" s="1"/>
  <c r="O1614" i="1"/>
  <c r="AA1614" i="1" s="1"/>
  <c r="M1614" i="1"/>
  <c r="X1614" i="1" s="1"/>
  <c r="K1614" i="1"/>
  <c r="Q1614" i="1" s="1"/>
  <c r="I1614" i="1"/>
  <c r="U1614" i="1" s="1"/>
  <c r="G1614" i="1"/>
  <c r="R1614" i="1" s="1"/>
  <c r="O1613" i="1"/>
  <c r="AA1613" i="1" s="1"/>
  <c r="M1613" i="1"/>
  <c r="X1613" i="1" s="1"/>
  <c r="K1613" i="1"/>
  <c r="Q1613" i="1" s="1"/>
  <c r="I1613" i="1"/>
  <c r="U1613" i="1" s="1"/>
  <c r="G1613" i="1"/>
  <c r="R1613" i="1" s="1"/>
  <c r="O1612" i="1"/>
  <c r="AA1612" i="1" s="1"/>
  <c r="M1612" i="1"/>
  <c r="X1612" i="1" s="1"/>
  <c r="K1612" i="1"/>
  <c r="Q1612" i="1" s="1"/>
  <c r="I1612" i="1"/>
  <c r="U1612" i="1" s="1"/>
  <c r="G1612" i="1"/>
  <c r="R1612" i="1" s="1"/>
  <c r="O1611" i="1"/>
  <c r="AA1611" i="1" s="1"/>
  <c r="M1611" i="1"/>
  <c r="X1611" i="1" s="1"/>
  <c r="K1611" i="1"/>
  <c r="Q1611" i="1" s="1"/>
  <c r="I1611" i="1"/>
  <c r="U1611" i="1" s="1"/>
  <c r="G1611" i="1"/>
  <c r="R1611" i="1" s="1"/>
  <c r="O1610" i="1"/>
  <c r="AA1610" i="1" s="1"/>
  <c r="M1610" i="1"/>
  <c r="X1610" i="1" s="1"/>
  <c r="K1610" i="1"/>
  <c r="Q1610" i="1" s="1"/>
  <c r="I1610" i="1"/>
  <c r="U1610" i="1" s="1"/>
  <c r="G1610" i="1"/>
  <c r="R1610" i="1" s="1"/>
  <c r="O1609" i="1"/>
  <c r="AA1609" i="1" s="1"/>
  <c r="M1609" i="1"/>
  <c r="X1609" i="1" s="1"/>
  <c r="K1609" i="1"/>
  <c r="Q1609" i="1" s="1"/>
  <c r="I1609" i="1"/>
  <c r="U1609" i="1" s="1"/>
  <c r="G1609" i="1"/>
  <c r="R1609" i="1" s="1"/>
  <c r="O1608" i="1"/>
  <c r="AA1608" i="1" s="1"/>
  <c r="M1608" i="1"/>
  <c r="X1608" i="1" s="1"/>
  <c r="K1608" i="1"/>
  <c r="Q1608" i="1" s="1"/>
  <c r="I1608" i="1"/>
  <c r="U1608" i="1" s="1"/>
  <c r="G1608" i="1"/>
  <c r="R1608" i="1" s="1"/>
  <c r="O1607" i="1"/>
  <c r="AA1607" i="1" s="1"/>
  <c r="M1607" i="1"/>
  <c r="X1607" i="1" s="1"/>
  <c r="K1607" i="1"/>
  <c r="Q1607" i="1" s="1"/>
  <c r="I1607" i="1"/>
  <c r="U1607" i="1" s="1"/>
  <c r="G1607" i="1"/>
  <c r="R1607" i="1" s="1"/>
  <c r="O1606" i="1"/>
  <c r="AA1606" i="1" s="1"/>
  <c r="M1606" i="1"/>
  <c r="X1606" i="1" s="1"/>
  <c r="K1606" i="1"/>
  <c r="Q1606" i="1" s="1"/>
  <c r="I1606" i="1"/>
  <c r="U1606" i="1" s="1"/>
  <c r="G1606" i="1"/>
  <c r="R1606" i="1" s="1"/>
  <c r="O1605" i="1"/>
  <c r="AA1605" i="1" s="1"/>
  <c r="M1605" i="1"/>
  <c r="X1605" i="1" s="1"/>
  <c r="K1605" i="1"/>
  <c r="Q1605" i="1" s="1"/>
  <c r="I1605" i="1"/>
  <c r="U1605" i="1" s="1"/>
  <c r="G1605" i="1"/>
  <c r="R1605" i="1" s="1"/>
  <c r="O1604" i="1"/>
  <c r="AA1604" i="1" s="1"/>
  <c r="M1604" i="1"/>
  <c r="X1604" i="1" s="1"/>
  <c r="K1604" i="1"/>
  <c r="Q1604" i="1" s="1"/>
  <c r="I1604" i="1"/>
  <c r="U1604" i="1" s="1"/>
  <c r="G1604" i="1"/>
  <c r="R1604" i="1" s="1"/>
  <c r="O1603" i="1"/>
  <c r="AA1603" i="1" s="1"/>
  <c r="M1603" i="1"/>
  <c r="X1603" i="1" s="1"/>
  <c r="K1603" i="1"/>
  <c r="Q1603" i="1" s="1"/>
  <c r="I1603" i="1"/>
  <c r="U1603" i="1" s="1"/>
  <c r="G1603" i="1"/>
  <c r="R1603" i="1" s="1"/>
  <c r="O1602" i="1"/>
  <c r="AA1602" i="1" s="1"/>
  <c r="M1602" i="1"/>
  <c r="X1602" i="1" s="1"/>
  <c r="K1602" i="1"/>
  <c r="Q1602" i="1" s="1"/>
  <c r="I1602" i="1"/>
  <c r="U1602" i="1" s="1"/>
  <c r="G1602" i="1"/>
  <c r="R1602" i="1" s="1"/>
  <c r="O1601" i="1"/>
  <c r="AA1601" i="1" s="1"/>
  <c r="M1601" i="1"/>
  <c r="X1601" i="1" s="1"/>
  <c r="K1601" i="1"/>
  <c r="Q1601" i="1" s="1"/>
  <c r="I1601" i="1"/>
  <c r="U1601" i="1" s="1"/>
  <c r="G1601" i="1"/>
  <c r="R1601" i="1" s="1"/>
  <c r="O1600" i="1"/>
  <c r="AA1600" i="1" s="1"/>
  <c r="M1600" i="1"/>
  <c r="X1600" i="1" s="1"/>
  <c r="K1600" i="1"/>
  <c r="Q1600" i="1" s="1"/>
  <c r="I1600" i="1"/>
  <c r="U1600" i="1" s="1"/>
  <c r="G1600" i="1"/>
  <c r="R1600" i="1" s="1"/>
  <c r="O1599" i="1"/>
  <c r="AA1599" i="1" s="1"/>
  <c r="M1599" i="1"/>
  <c r="X1599" i="1" s="1"/>
  <c r="K1599" i="1"/>
  <c r="Q1599" i="1" s="1"/>
  <c r="I1599" i="1"/>
  <c r="U1599" i="1" s="1"/>
  <c r="G1599" i="1"/>
  <c r="R1599" i="1" s="1"/>
  <c r="O1598" i="1"/>
  <c r="AA1598" i="1" s="1"/>
  <c r="M1598" i="1"/>
  <c r="X1598" i="1" s="1"/>
  <c r="K1598" i="1"/>
  <c r="Q1598" i="1" s="1"/>
  <c r="I1598" i="1"/>
  <c r="U1598" i="1" s="1"/>
  <c r="G1598" i="1"/>
  <c r="R1598" i="1" s="1"/>
  <c r="O1597" i="1"/>
  <c r="AA1597" i="1" s="1"/>
  <c r="M1597" i="1"/>
  <c r="X1597" i="1" s="1"/>
  <c r="K1597" i="1"/>
  <c r="Q1597" i="1" s="1"/>
  <c r="I1597" i="1"/>
  <c r="U1597" i="1" s="1"/>
  <c r="G1597" i="1"/>
  <c r="R1597" i="1" s="1"/>
  <c r="O1596" i="1"/>
  <c r="AA1596" i="1" s="1"/>
  <c r="M1596" i="1"/>
  <c r="X1596" i="1" s="1"/>
  <c r="K1596" i="1"/>
  <c r="Q1596" i="1" s="1"/>
  <c r="I1596" i="1"/>
  <c r="U1596" i="1" s="1"/>
  <c r="G1596" i="1"/>
  <c r="R1596" i="1" s="1"/>
  <c r="O1595" i="1"/>
  <c r="AA1595" i="1" s="1"/>
  <c r="M1595" i="1"/>
  <c r="X1595" i="1" s="1"/>
  <c r="K1595" i="1"/>
  <c r="Q1595" i="1" s="1"/>
  <c r="I1595" i="1"/>
  <c r="U1595" i="1" s="1"/>
  <c r="G1595" i="1"/>
  <c r="R1595" i="1" s="1"/>
  <c r="O1594" i="1"/>
  <c r="AA1594" i="1" s="1"/>
  <c r="M1594" i="1"/>
  <c r="X1594" i="1" s="1"/>
  <c r="K1594" i="1"/>
  <c r="Q1594" i="1" s="1"/>
  <c r="I1594" i="1"/>
  <c r="U1594" i="1" s="1"/>
  <c r="G1594" i="1"/>
  <c r="R1594" i="1" s="1"/>
  <c r="O1593" i="1"/>
  <c r="AA1593" i="1" s="1"/>
  <c r="M1593" i="1"/>
  <c r="X1593" i="1" s="1"/>
  <c r="K1593" i="1"/>
  <c r="Q1593" i="1" s="1"/>
  <c r="I1593" i="1"/>
  <c r="U1593" i="1" s="1"/>
  <c r="G1593" i="1"/>
  <c r="R1593" i="1" s="1"/>
  <c r="O1592" i="1"/>
  <c r="AA1592" i="1" s="1"/>
  <c r="M1592" i="1"/>
  <c r="X1592" i="1" s="1"/>
  <c r="K1592" i="1"/>
  <c r="Q1592" i="1" s="1"/>
  <c r="I1592" i="1"/>
  <c r="U1592" i="1" s="1"/>
  <c r="G1592" i="1"/>
  <c r="R1592" i="1" s="1"/>
  <c r="O1591" i="1"/>
  <c r="AA1591" i="1" s="1"/>
  <c r="M1591" i="1"/>
  <c r="X1591" i="1" s="1"/>
  <c r="K1591" i="1"/>
  <c r="Q1591" i="1" s="1"/>
  <c r="I1591" i="1"/>
  <c r="U1591" i="1" s="1"/>
  <c r="G1591" i="1"/>
  <c r="R1591" i="1" s="1"/>
  <c r="O1590" i="1"/>
  <c r="AA1590" i="1" s="1"/>
  <c r="M1590" i="1"/>
  <c r="X1590" i="1" s="1"/>
  <c r="K1590" i="1"/>
  <c r="Q1590" i="1" s="1"/>
  <c r="I1590" i="1"/>
  <c r="U1590" i="1" s="1"/>
  <c r="G1590" i="1"/>
  <c r="R1590" i="1" s="1"/>
  <c r="O1589" i="1"/>
  <c r="AA1589" i="1" s="1"/>
  <c r="M1589" i="1"/>
  <c r="X1589" i="1" s="1"/>
  <c r="K1589" i="1"/>
  <c r="Q1589" i="1" s="1"/>
  <c r="I1589" i="1"/>
  <c r="U1589" i="1" s="1"/>
  <c r="G1589" i="1"/>
  <c r="R1589" i="1" s="1"/>
  <c r="O1588" i="1"/>
  <c r="AA1588" i="1" s="1"/>
  <c r="M1588" i="1"/>
  <c r="X1588" i="1" s="1"/>
  <c r="K1588" i="1"/>
  <c r="Q1588" i="1" s="1"/>
  <c r="I1588" i="1"/>
  <c r="U1588" i="1" s="1"/>
  <c r="G1588" i="1"/>
  <c r="R1588" i="1" s="1"/>
  <c r="O1587" i="1"/>
  <c r="AA1587" i="1" s="1"/>
  <c r="M1587" i="1"/>
  <c r="X1587" i="1" s="1"/>
  <c r="K1587" i="1"/>
  <c r="Q1587" i="1" s="1"/>
  <c r="I1587" i="1"/>
  <c r="U1587" i="1" s="1"/>
  <c r="G1587" i="1"/>
  <c r="R1587" i="1" s="1"/>
  <c r="O1586" i="1"/>
  <c r="AA1586" i="1" s="1"/>
  <c r="M1586" i="1"/>
  <c r="X1586" i="1" s="1"/>
  <c r="K1586" i="1"/>
  <c r="Q1586" i="1" s="1"/>
  <c r="I1586" i="1"/>
  <c r="U1586" i="1" s="1"/>
  <c r="G1586" i="1"/>
  <c r="R1586" i="1" s="1"/>
  <c r="O1585" i="1"/>
  <c r="AA1585" i="1" s="1"/>
  <c r="M1585" i="1"/>
  <c r="X1585" i="1" s="1"/>
  <c r="K1585" i="1"/>
  <c r="Q1585" i="1" s="1"/>
  <c r="I1585" i="1"/>
  <c r="U1585" i="1" s="1"/>
  <c r="G1585" i="1"/>
  <c r="R1585" i="1" s="1"/>
  <c r="O1584" i="1"/>
  <c r="AA1584" i="1" s="1"/>
  <c r="M1584" i="1"/>
  <c r="X1584" i="1" s="1"/>
  <c r="K1584" i="1"/>
  <c r="Q1584" i="1" s="1"/>
  <c r="I1584" i="1"/>
  <c r="U1584" i="1" s="1"/>
  <c r="G1584" i="1"/>
  <c r="R1584" i="1" s="1"/>
  <c r="O1583" i="1"/>
  <c r="AA1583" i="1" s="1"/>
  <c r="M1583" i="1"/>
  <c r="X1583" i="1" s="1"/>
  <c r="K1583" i="1"/>
  <c r="Q1583" i="1" s="1"/>
  <c r="I1583" i="1"/>
  <c r="U1583" i="1" s="1"/>
  <c r="G1583" i="1"/>
  <c r="R1583" i="1" s="1"/>
  <c r="O1582" i="1"/>
  <c r="AA1582" i="1" s="1"/>
  <c r="M1582" i="1"/>
  <c r="X1582" i="1" s="1"/>
  <c r="K1582" i="1"/>
  <c r="Q1582" i="1" s="1"/>
  <c r="I1582" i="1"/>
  <c r="U1582" i="1" s="1"/>
  <c r="G1582" i="1"/>
  <c r="R1582" i="1" s="1"/>
  <c r="O1581" i="1"/>
  <c r="AA1581" i="1" s="1"/>
  <c r="M1581" i="1"/>
  <c r="X1581" i="1" s="1"/>
  <c r="K1581" i="1"/>
  <c r="Q1581" i="1" s="1"/>
  <c r="I1581" i="1"/>
  <c r="U1581" i="1" s="1"/>
  <c r="G1581" i="1"/>
  <c r="R1581" i="1" s="1"/>
  <c r="O1580" i="1"/>
  <c r="AA1580" i="1" s="1"/>
  <c r="M1580" i="1"/>
  <c r="X1580" i="1" s="1"/>
  <c r="K1580" i="1"/>
  <c r="Q1580" i="1" s="1"/>
  <c r="I1580" i="1"/>
  <c r="U1580" i="1" s="1"/>
  <c r="G1580" i="1"/>
  <c r="R1580" i="1" s="1"/>
  <c r="O1579" i="1"/>
  <c r="AA1579" i="1" s="1"/>
  <c r="M1579" i="1"/>
  <c r="X1579" i="1" s="1"/>
  <c r="K1579" i="1"/>
  <c r="Q1579" i="1" s="1"/>
  <c r="I1579" i="1"/>
  <c r="U1579" i="1" s="1"/>
  <c r="G1579" i="1"/>
  <c r="R1579" i="1" s="1"/>
  <c r="O1578" i="1"/>
  <c r="AA1578" i="1" s="1"/>
  <c r="M1578" i="1"/>
  <c r="X1578" i="1" s="1"/>
  <c r="K1578" i="1"/>
  <c r="Q1578" i="1" s="1"/>
  <c r="I1578" i="1"/>
  <c r="U1578" i="1" s="1"/>
  <c r="G1578" i="1"/>
  <c r="R1578" i="1" s="1"/>
  <c r="O1577" i="1"/>
  <c r="AA1577" i="1" s="1"/>
  <c r="M1577" i="1"/>
  <c r="X1577" i="1" s="1"/>
  <c r="K1577" i="1"/>
  <c r="Q1577" i="1" s="1"/>
  <c r="I1577" i="1"/>
  <c r="U1577" i="1" s="1"/>
  <c r="G1577" i="1"/>
  <c r="R1577" i="1" s="1"/>
  <c r="O1576" i="1"/>
  <c r="AA1576" i="1" s="1"/>
  <c r="M1576" i="1"/>
  <c r="X1576" i="1" s="1"/>
  <c r="K1576" i="1"/>
  <c r="Q1576" i="1" s="1"/>
  <c r="I1576" i="1"/>
  <c r="U1576" i="1" s="1"/>
  <c r="G1576" i="1"/>
  <c r="R1576" i="1" s="1"/>
  <c r="O1575" i="1"/>
  <c r="AA1575" i="1" s="1"/>
  <c r="M1575" i="1"/>
  <c r="X1575" i="1" s="1"/>
  <c r="K1575" i="1"/>
  <c r="Q1575" i="1" s="1"/>
  <c r="I1575" i="1"/>
  <c r="U1575" i="1" s="1"/>
  <c r="G1575" i="1"/>
  <c r="R1575" i="1" s="1"/>
  <c r="O1574" i="1"/>
  <c r="AA1574" i="1" s="1"/>
  <c r="M1574" i="1"/>
  <c r="X1574" i="1" s="1"/>
  <c r="K1574" i="1"/>
  <c r="Q1574" i="1" s="1"/>
  <c r="I1574" i="1"/>
  <c r="U1574" i="1" s="1"/>
  <c r="G1574" i="1"/>
  <c r="R1574" i="1" s="1"/>
  <c r="O1573" i="1"/>
  <c r="AA1573" i="1" s="1"/>
  <c r="M1573" i="1"/>
  <c r="X1573" i="1" s="1"/>
  <c r="K1573" i="1"/>
  <c r="Q1573" i="1" s="1"/>
  <c r="I1573" i="1"/>
  <c r="U1573" i="1" s="1"/>
  <c r="G1573" i="1"/>
  <c r="R1573" i="1" s="1"/>
  <c r="O1572" i="1"/>
  <c r="AA1572" i="1" s="1"/>
  <c r="M1572" i="1"/>
  <c r="X1572" i="1" s="1"/>
  <c r="K1572" i="1"/>
  <c r="Q1572" i="1" s="1"/>
  <c r="I1572" i="1"/>
  <c r="U1572" i="1" s="1"/>
  <c r="G1572" i="1"/>
  <c r="R1572" i="1" s="1"/>
  <c r="O1571" i="1"/>
  <c r="AA1571" i="1" s="1"/>
  <c r="M1571" i="1"/>
  <c r="X1571" i="1" s="1"/>
  <c r="K1571" i="1"/>
  <c r="Q1571" i="1" s="1"/>
  <c r="I1571" i="1"/>
  <c r="U1571" i="1" s="1"/>
  <c r="G1571" i="1"/>
  <c r="R1571" i="1" s="1"/>
  <c r="O1570" i="1"/>
  <c r="AA1570" i="1" s="1"/>
  <c r="M1570" i="1"/>
  <c r="X1570" i="1" s="1"/>
  <c r="K1570" i="1"/>
  <c r="Q1570" i="1" s="1"/>
  <c r="I1570" i="1"/>
  <c r="U1570" i="1" s="1"/>
  <c r="G1570" i="1"/>
  <c r="R1570" i="1" s="1"/>
  <c r="O1569" i="1"/>
  <c r="AA1569" i="1" s="1"/>
  <c r="M1569" i="1"/>
  <c r="X1569" i="1" s="1"/>
  <c r="K1569" i="1"/>
  <c r="Q1569" i="1" s="1"/>
  <c r="I1569" i="1"/>
  <c r="U1569" i="1" s="1"/>
  <c r="G1569" i="1"/>
  <c r="R1569" i="1" s="1"/>
  <c r="O1568" i="1"/>
  <c r="AA1568" i="1" s="1"/>
  <c r="M1568" i="1"/>
  <c r="X1568" i="1" s="1"/>
  <c r="K1568" i="1"/>
  <c r="Q1568" i="1" s="1"/>
  <c r="I1568" i="1"/>
  <c r="U1568" i="1" s="1"/>
  <c r="G1568" i="1"/>
  <c r="R1568" i="1" s="1"/>
  <c r="O1567" i="1"/>
  <c r="AA1567" i="1" s="1"/>
  <c r="M1567" i="1"/>
  <c r="X1567" i="1" s="1"/>
  <c r="K1567" i="1"/>
  <c r="Q1567" i="1" s="1"/>
  <c r="I1567" i="1"/>
  <c r="U1567" i="1" s="1"/>
  <c r="G1567" i="1"/>
  <c r="R1567" i="1" s="1"/>
  <c r="O1566" i="1"/>
  <c r="AA1566" i="1" s="1"/>
  <c r="M1566" i="1"/>
  <c r="X1566" i="1" s="1"/>
  <c r="K1566" i="1"/>
  <c r="Q1566" i="1" s="1"/>
  <c r="I1566" i="1"/>
  <c r="U1566" i="1" s="1"/>
  <c r="G1566" i="1"/>
  <c r="R1566" i="1" s="1"/>
  <c r="O1565" i="1"/>
  <c r="AA1565" i="1" s="1"/>
  <c r="M1565" i="1"/>
  <c r="X1565" i="1" s="1"/>
  <c r="K1565" i="1"/>
  <c r="Q1565" i="1" s="1"/>
  <c r="I1565" i="1"/>
  <c r="U1565" i="1" s="1"/>
  <c r="G1565" i="1"/>
  <c r="R1565" i="1" s="1"/>
  <c r="O1564" i="1"/>
  <c r="AA1564" i="1" s="1"/>
  <c r="M1564" i="1"/>
  <c r="X1564" i="1" s="1"/>
  <c r="K1564" i="1"/>
  <c r="Q1564" i="1" s="1"/>
  <c r="I1564" i="1"/>
  <c r="U1564" i="1" s="1"/>
  <c r="G1564" i="1"/>
  <c r="R1564" i="1" s="1"/>
  <c r="O1563" i="1"/>
  <c r="AA1563" i="1" s="1"/>
  <c r="M1563" i="1"/>
  <c r="X1563" i="1" s="1"/>
  <c r="K1563" i="1"/>
  <c r="Q1563" i="1" s="1"/>
  <c r="I1563" i="1"/>
  <c r="U1563" i="1" s="1"/>
  <c r="G1563" i="1"/>
  <c r="R1563" i="1" s="1"/>
  <c r="O1562" i="1"/>
  <c r="AA1562" i="1" s="1"/>
  <c r="M1562" i="1"/>
  <c r="X1562" i="1" s="1"/>
  <c r="K1562" i="1"/>
  <c r="Q1562" i="1" s="1"/>
  <c r="I1562" i="1"/>
  <c r="U1562" i="1" s="1"/>
  <c r="G1562" i="1"/>
  <c r="R1562" i="1" s="1"/>
  <c r="O1561" i="1"/>
  <c r="AA1561" i="1" s="1"/>
  <c r="M1561" i="1"/>
  <c r="X1561" i="1" s="1"/>
  <c r="K1561" i="1"/>
  <c r="Q1561" i="1" s="1"/>
  <c r="I1561" i="1"/>
  <c r="U1561" i="1" s="1"/>
  <c r="G1561" i="1"/>
  <c r="R1561" i="1" s="1"/>
  <c r="O1560" i="1"/>
  <c r="AA1560" i="1" s="1"/>
  <c r="M1560" i="1"/>
  <c r="X1560" i="1" s="1"/>
  <c r="K1560" i="1"/>
  <c r="Q1560" i="1" s="1"/>
  <c r="I1560" i="1"/>
  <c r="U1560" i="1" s="1"/>
  <c r="G1560" i="1"/>
  <c r="R1560" i="1" s="1"/>
  <c r="O1559" i="1"/>
  <c r="AA1559" i="1" s="1"/>
  <c r="M1559" i="1"/>
  <c r="X1559" i="1" s="1"/>
  <c r="K1559" i="1"/>
  <c r="Q1559" i="1" s="1"/>
  <c r="I1559" i="1"/>
  <c r="U1559" i="1" s="1"/>
  <c r="G1559" i="1"/>
  <c r="R1559" i="1" s="1"/>
  <c r="O1558" i="1"/>
  <c r="AA1558" i="1" s="1"/>
  <c r="M1558" i="1"/>
  <c r="X1558" i="1" s="1"/>
  <c r="K1558" i="1"/>
  <c r="Q1558" i="1" s="1"/>
  <c r="I1558" i="1"/>
  <c r="U1558" i="1" s="1"/>
  <c r="G1558" i="1"/>
  <c r="R1558" i="1" s="1"/>
  <c r="O1557" i="1"/>
  <c r="AA1557" i="1" s="1"/>
  <c r="M1557" i="1"/>
  <c r="X1557" i="1" s="1"/>
  <c r="K1557" i="1"/>
  <c r="Q1557" i="1" s="1"/>
  <c r="I1557" i="1"/>
  <c r="U1557" i="1" s="1"/>
  <c r="G1557" i="1"/>
  <c r="R1557" i="1" s="1"/>
  <c r="O1556" i="1"/>
  <c r="AA1556" i="1" s="1"/>
  <c r="M1556" i="1"/>
  <c r="X1556" i="1" s="1"/>
  <c r="K1556" i="1"/>
  <c r="Q1556" i="1" s="1"/>
  <c r="I1556" i="1"/>
  <c r="U1556" i="1" s="1"/>
  <c r="G1556" i="1"/>
  <c r="R1556" i="1" s="1"/>
  <c r="O1555" i="1"/>
  <c r="AA1555" i="1" s="1"/>
  <c r="M1555" i="1"/>
  <c r="X1555" i="1" s="1"/>
  <c r="K1555" i="1"/>
  <c r="Q1555" i="1" s="1"/>
  <c r="I1555" i="1"/>
  <c r="U1555" i="1" s="1"/>
  <c r="G1555" i="1"/>
  <c r="R1555" i="1" s="1"/>
  <c r="O1554" i="1"/>
  <c r="AA1554" i="1" s="1"/>
  <c r="M1554" i="1"/>
  <c r="X1554" i="1" s="1"/>
  <c r="K1554" i="1"/>
  <c r="Q1554" i="1" s="1"/>
  <c r="I1554" i="1"/>
  <c r="U1554" i="1" s="1"/>
  <c r="G1554" i="1"/>
  <c r="R1554" i="1" s="1"/>
  <c r="O1553" i="1"/>
  <c r="AA1553" i="1" s="1"/>
  <c r="M1553" i="1"/>
  <c r="X1553" i="1" s="1"/>
  <c r="K1553" i="1"/>
  <c r="Q1553" i="1" s="1"/>
  <c r="I1553" i="1"/>
  <c r="U1553" i="1" s="1"/>
  <c r="G1553" i="1"/>
  <c r="R1553" i="1" s="1"/>
  <c r="O1552" i="1"/>
  <c r="AA1552" i="1" s="1"/>
  <c r="M1552" i="1"/>
  <c r="X1552" i="1" s="1"/>
  <c r="K1552" i="1"/>
  <c r="Q1552" i="1" s="1"/>
  <c r="I1552" i="1"/>
  <c r="U1552" i="1" s="1"/>
  <c r="G1552" i="1"/>
  <c r="R1552" i="1" s="1"/>
  <c r="O1551" i="1"/>
  <c r="AA1551" i="1" s="1"/>
  <c r="M1551" i="1"/>
  <c r="X1551" i="1" s="1"/>
  <c r="K1551" i="1"/>
  <c r="Q1551" i="1" s="1"/>
  <c r="I1551" i="1"/>
  <c r="U1551" i="1" s="1"/>
  <c r="G1551" i="1"/>
  <c r="R1551" i="1" s="1"/>
  <c r="O1550" i="1"/>
  <c r="AA1550" i="1" s="1"/>
  <c r="M1550" i="1"/>
  <c r="X1550" i="1" s="1"/>
  <c r="K1550" i="1"/>
  <c r="Q1550" i="1" s="1"/>
  <c r="I1550" i="1"/>
  <c r="U1550" i="1" s="1"/>
  <c r="G1550" i="1"/>
  <c r="R1550" i="1" s="1"/>
  <c r="O1549" i="1"/>
  <c r="AA1549" i="1" s="1"/>
  <c r="M1549" i="1"/>
  <c r="X1549" i="1" s="1"/>
  <c r="K1549" i="1"/>
  <c r="Q1549" i="1" s="1"/>
  <c r="I1549" i="1"/>
  <c r="U1549" i="1" s="1"/>
  <c r="G1549" i="1"/>
  <c r="R1549" i="1" s="1"/>
  <c r="O1548" i="1"/>
  <c r="AA1548" i="1" s="1"/>
  <c r="M1548" i="1"/>
  <c r="X1548" i="1" s="1"/>
  <c r="K1548" i="1"/>
  <c r="Q1548" i="1" s="1"/>
  <c r="I1548" i="1"/>
  <c r="U1548" i="1" s="1"/>
  <c r="G1548" i="1"/>
  <c r="R1548" i="1" s="1"/>
  <c r="O1547" i="1"/>
  <c r="AA1547" i="1" s="1"/>
  <c r="M1547" i="1"/>
  <c r="X1547" i="1" s="1"/>
  <c r="K1547" i="1"/>
  <c r="Q1547" i="1" s="1"/>
  <c r="I1547" i="1"/>
  <c r="U1547" i="1" s="1"/>
  <c r="G1547" i="1"/>
  <c r="R1547" i="1" s="1"/>
  <c r="O1546" i="1"/>
  <c r="AA1546" i="1" s="1"/>
  <c r="M1546" i="1"/>
  <c r="X1546" i="1" s="1"/>
  <c r="K1546" i="1"/>
  <c r="Q1546" i="1" s="1"/>
  <c r="I1546" i="1"/>
  <c r="U1546" i="1" s="1"/>
  <c r="G1546" i="1"/>
  <c r="R1546" i="1" s="1"/>
  <c r="O1545" i="1"/>
  <c r="AA1545" i="1" s="1"/>
  <c r="M1545" i="1"/>
  <c r="X1545" i="1" s="1"/>
  <c r="K1545" i="1"/>
  <c r="Q1545" i="1" s="1"/>
  <c r="I1545" i="1"/>
  <c r="U1545" i="1" s="1"/>
  <c r="G1545" i="1"/>
  <c r="R1545" i="1" s="1"/>
  <c r="O1544" i="1"/>
  <c r="AA1544" i="1" s="1"/>
  <c r="M1544" i="1"/>
  <c r="X1544" i="1" s="1"/>
  <c r="K1544" i="1"/>
  <c r="Q1544" i="1" s="1"/>
  <c r="I1544" i="1"/>
  <c r="U1544" i="1" s="1"/>
  <c r="G1544" i="1"/>
  <c r="R1544" i="1" s="1"/>
  <c r="O1543" i="1"/>
  <c r="AA1543" i="1" s="1"/>
  <c r="M1543" i="1"/>
  <c r="X1543" i="1" s="1"/>
  <c r="K1543" i="1"/>
  <c r="Q1543" i="1" s="1"/>
  <c r="I1543" i="1"/>
  <c r="U1543" i="1" s="1"/>
  <c r="G1543" i="1"/>
  <c r="R1543" i="1" s="1"/>
  <c r="O1542" i="1"/>
  <c r="AA1542" i="1" s="1"/>
  <c r="M1542" i="1"/>
  <c r="X1542" i="1" s="1"/>
  <c r="K1542" i="1"/>
  <c r="Q1542" i="1" s="1"/>
  <c r="I1542" i="1"/>
  <c r="U1542" i="1" s="1"/>
  <c r="G1542" i="1"/>
  <c r="R1542" i="1" s="1"/>
  <c r="O1541" i="1"/>
  <c r="AA1541" i="1" s="1"/>
  <c r="M1541" i="1"/>
  <c r="X1541" i="1" s="1"/>
  <c r="K1541" i="1"/>
  <c r="Q1541" i="1" s="1"/>
  <c r="I1541" i="1"/>
  <c r="U1541" i="1" s="1"/>
  <c r="G1541" i="1"/>
  <c r="R1541" i="1" s="1"/>
  <c r="O1540" i="1"/>
  <c r="AA1540" i="1" s="1"/>
  <c r="M1540" i="1"/>
  <c r="X1540" i="1" s="1"/>
  <c r="K1540" i="1"/>
  <c r="Q1540" i="1" s="1"/>
  <c r="I1540" i="1"/>
  <c r="U1540" i="1" s="1"/>
  <c r="G1540" i="1"/>
  <c r="R1540" i="1" s="1"/>
  <c r="O1539" i="1"/>
  <c r="AA1539" i="1" s="1"/>
  <c r="M1539" i="1"/>
  <c r="X1539" i="1" s="1"/>
  <c r="K1539" i="1"/>
  <c r="Q1539" i="1" s="1"/>
  <c r="I1539" i="1"/>
  <c r="U1539" i="1" s="1"/>
  <c r="G1539" i="1"/>
  <c r="R1539" i="1" s="1"/>
  <c r="O1538" i="1"/>
  <c r="AA1538" i="1" s="1"/>
  <c r="M1538" i="1"/>
  <c r="X1538" i="1" s="1"/>
  <c r="K1538" i="1"/>
  <c r="Q1538" i="1" s="1"/>
  <c r="I1538" i="1"/>
  <c r="U1538" i="1" s="1"/>
  <c r="G1538" i="1"/>
  <c r="R1538" i="1" s="1"/>
  <c r="O1537" i="1"/>
  <c r="AA1537" i="1" s="1"/>
  <c r="M1537" i="1"/>
  <c r="X1537" i="1" s="1"/>
  <c r="K1537" i="1"/>
  <c r="Q1537" i="1" s="1"/>
  <c r="I1537" i="1"/>
  <c r="U1537" i="1" s="1"/>
  <c r="G1537" i="1"/>
  <c r="R1537" i="1" s="1"/>
  <c r="O1536" i="1"/>
  <c r="AA1536" i="1" s="1"/>
  <c r="M1536" i="1"/>
  <c r="X1536" i="1" s="1"/>
  <c r="K1536" i="1"/>
  <c r="Q1536" i="1" s="1"/>
  <c r="I1536" i="1"/>
  <c r="U1536" i="1" s="1"/>
  <c r="G1536" i="1"/>
  <c r="R1536" i="1" s="1"/>
  <c r="O1535" i="1"/>
  <c r="AA1535" i="1" s="1"/>
  <c r="M1535" i="1"/>
  <c r="X1535" i="1" s="1"/>
  <c r="K1535" i="1"/>
  <c r="Q1535" i="1" s="1"/>
  <c r="I1535" i="1"/>
  <c r="U1535" i="1" s="1"/>
  <c r="G1535" i="1"/>
  <c r="R1535" i="1" s="1"/>
  <c r="O1534" i="1"/>
  <c r="AA1534" i="1" s="1"/>
  <c r="M1534" i="1"/>
  <c r="X1534" i="1" s="1"/>
  <c r="K1534" i="1"/>
  <c r="Q1534" i="1" s="1"/>
  <c r="I1534" i="1"/>
  <c r="U1534" i="1" s="1"/>
  <c r="G1534" i="1"/>
  <c r="R1534" i="1" s="1"/>
  <c r="O1533" i="1"/>
  <c r="AA1533" i="1" s="1"/>
  <c r="M1533" i="1"/>
  <c r="X1533" i="1" s="1"/>
  <c r="K1533" i="1"/>
  <c r="Q1533" i="1" s="1"/>
  <c r="I1533" i="1"/>
  <c r="U1533" i="1" s="1"/>
  <c r="G1533" i="1"/>
  <c r="R1533" i="1" s="1"/>
  <c r="O1532" i="1"/>
  <c r="AA1532" i="1" s="1"/>
  <c r="M1532" i="1"/>
  <c r="X1532" i="1" s="1"/>
  <c r="K1532" i="1"/>
  <c r="Q1532" i="1" s="1"/>
  <c r="I1532" i="1"/>
  <c r="U1532" i="1" s="1"/>
  <c r="G1532" i="1"/>
  <c r="R1532" i="1" s="1"/>
  <c r="O1531" i="1"/>
  <c r="AA1531" i="1" s="1"/>
  <c r="M1531" i="1"/>
  <c r="X1531" i="1" s="1"/>
  <c r="K1531" i="1"/>
  <c r="Q1531" i="1" s="1"/>
  <c r="I1531" i="1"/>
  <c r="U1531" i="1" s="1"/>
  <c r="G1531" i="1"/>
  <c r="R1531" i="1" s="1"/>
  <c r="O1530" i="1"/>
  <c r="AA1530" i="1" s="1"/>
  <c r="M1530" i="1"/>
  <c r="X1530" i="1" s="1"/>
  <c r="K1530" i="1"/>
  <c r="Q1530" i="1" s="1"/>
  <c r="I1530" i="1"/>
  <c r="U1530" i="1" s="1"/>
  <c r="G1530" i="1"/>
  <c r="R1530" i="1" s="1"/>
  <c r="O1529" i="1"/>
  <c r="AA1529" i="1" s="1"/>
  <c r="M1529" i="1"/>
  <c r="X1529" i="1" s="1"/>
  <c r="K1529" i="1"/>
  <c r="Q1529" i="1" s="1"/>
  <c r="I1529" i="1"/>
  <c r="U1529" i="1" s="1"/>
  <c r="G1529" i="1"/>
  <c r="R1529" i="1" s="1"/>
  <c r="O1528" i="1"/>
  <c r="AA1528" i="1" s="1"/>
  <c r="M1528" i="1"/>
  <c r="X1528" i="1" s="1"/>
  <c r="K1528" i="1"/>
  <c r="Q1528" i="1" s="1"/>
  <c r="I1528" i="1"/>
  <c r="U1528" i="1" s="1"/>
  <c r="G1528" i="1"/>
  <c r="R1528" i="1" s="1"/>
  <c r="O1527" i="1"/>
  <c r="AA1527" i="1" s="1"/>
  <c r="M1527" i="1"/>
  <c r="X1527" i="1" s="1"/>
  <c r="K1527" i="1"/>
  <c r="Q1527" i="1" s="1"/>
  <c r="I1527" i="1"/>
  <c r="U1527" i="1" s="1"/>
  <c r="G1527" i="1"/>
  <c r="R1527" i="1" s="1"/>
  <c r="O1526" i="1"/>
  <c r="AA1526" i="1" s="1"/>
  <c r="M1526" i="1"/>
  <c r="X1526" i="1" s="1"/>
  <c r="K1526" i="1"/>
  <c r="Q1526" i="1" s="1"/>
  <c r="I1526" i="1"/>
  <c r="U1526" i="1" s="1"/>
  <c r="G1526" i="1"/>
  <c r="R1526" i="1" s="1"/>
  <c r="O1525" i="1"/>
  <c r="AA1525" i="1" s="1"/>
  <c r="M1525" i="1"/>
  <c r="X1525" i="1" s="1"/>
  <c r="K1525" i="1"/>
  <c r="Q1525" i="1" s="1"/>
  <c r="I1525" i="1"/>
  <c r="U1525" i="1" s="1"/>
  <c r="G1525" i="1"/>
  <c r="R1525" i="1" s="1"/>
  <c r="O1524" i="1"/>
  <c r="AA1524" i="1" s="1"/>
  <c r="M1524" i="1"/>
  <c r="X1524" i="1" s="1"/>
  <c r="K1524" i="1"/>
  <c r="Q1524" i="1" s="1"/>
  <c r="I1524" i="1"/>
  <c r="U1524" i="1" s="1"/>
  <c r="G1524" i="1"/>
  <c r="R1524" i="1" s="1"/>
  <c r="O1523" i="1"/>
  <c r="AA1523" i="1" s="1"/>
  <c r="M1523" i="1"/>
  <c r="X1523" i="1" s="1"/>
  <c r="K1523" i="1"/>
  <c r="Q1523" i="1" s="1"/>
  <c r="I1523" i="1"/>
  <c r="U1523" i="1" s="1"/>
  <c r="G1523" i="1"/>
  <c r="R1523" i="1" s="1"/>
  <c r="O1522" i="1"/>
  <c r="AA1522" i="1" s="1"/>
  <c r="M1522" i="1"/>
  <c r="X1522" i="1" s="1"/>
  <c r="K1522" i="1"/>
  <c r="Q1522" i="1" s="1"/>
  <c r="I1522" i="1"/>
  <c r="U1522" i="1" s="1"/>
  <c r="G1522" i="1"/>
  <c r="R1522" i="1" s="1"/>
  <c r="O1521" i="1"/>
  <c r="AA1521" i="1" s="1"/>
  <c r="M1521" i="1"/>
  <c r="X1521" i="1" s="1"/>
  <c r="K1521" i="1"/>
  <c r="Q1521" i="1" s="1"/>
  <c r="I1521" i="1"/>
  <c r="U1521" i="1" s="1"/>
  <c r="G1521" i="1"/>
  <c r="R1521" i="1" s="1"/>
  <c r="O1520" i="1"/>
  <c r="AA1520" i="1" s="1"/>
  <c r="M1520" i="1"/>
  <c r="X1520" i="1" s="1"/>
  <c r="K1520" i="1"/>
  <c r="Q1520" i="1" s="1"/>
  <c r="I1520" i="1"/>
  <c r="U1520" i="1" s="1"/>
  <c r="G1520" i="1"/>
  <c r="R1520" i="1" s="1"/>
  <c r="O1519" i="1"/>
  <c r="AA1519" i="1" s="1"/>
  <c r="M1519" i="1"/>
  <c r="X1519" i="1" s="1"/>
  <c r="K1519" i="1"/>
  <c r="Q1519" i="1" s="1"/>
  <c r="I1519" i="1"/>
  <c r="U1519" i="1" s="1"/>
  <c r="G1519" i="1"/>
  <c r="R1519" i="1" s="1"/>
  <c r="O1518" i="1"/>
  <c r="AA1518" i="1" s="1"/>
  <c r="M1518" i="1"/>
  <c r="X1518" i="1" s="1"/>
  <c r="K1518" i="1"/>
  <c r="Q1518" i="1" s="1"/>
  <c r="I1518" i="1"/>
  <c r="U1518" i="1" s="1"/>
  <c r="G1518" i="1"/>
  <c r="R1518" i="1" s="1"/>
  <c r="O1517" i="1"/>
  <c r="AA1517" i="1" s="1"/>
  <c r="M1517" i="1"/>
  <c r="X1517" i="1" s="1"/>
  <c r="K1517" i="1"/>
  <c r="Q1517" i="1" s="1"/>
  <c r="I1517" i="1"/>
  <c r="U1517" i="1" s="1"/>
  <c r="G1517" i="1"/>
  <c r="R1517" i="1" s="1"/>
  <c r="O1516" i="1"/>
  <c r="AA1516" i="1" s="1"/>
  <c r="M1516" i="1"/>
  <c r="X1516" i="1" s="1"/>
  <c r="K1516" i="1"/>
  <c r="Q1516" i="1" s="1"/>
  <c r="I1516" i="1"/>
  <c r="U1516" i="1" s="1"/>
  <c r="G1516" i="1"/>
  <c r="R1516" i="1" s="1"/>
  <c r="O1515" i="1"/>
  <c r="AA1515" i="1" s="1"/>
  <c r="M1515" i="1"/>
  <c r="X1515" i="1" s="1"/>
  <c r="K1515" i="1"/>
  <c r="Q1515" i="1" s="1"/>
  <c r="I1515" i="1"/>
  <c r="U1515" i="1" s="1"/>
  <c r="G1515" i="1"/>
  <c r="R1515" i="1" s="1"/>
  <c r="O1514" i="1"/>
  <c r="AA1514" i="1" s="1"/>
  <c r="M1514" i="1"/>
  <c r="X1514" i="1" s="1"/>
  <c r="K1514" i="1"/>
  <c r="Q1514" i="1" s="1"/>
  <c r="I1514" i="1"/>
  <c r="U1514" i="1" s="1"/>
  <c r="G1514" i="1"/>
  <c r="R1514" i="1" s="1"/>
  <c r="O1513" i="1"/>
  <c r="AA1513" i="1" s="1"/>
  <c r="M1513" i="1"/>
  <c r="X1513" i="1" s="1"/>
  <c r="K1513" i="1"/>
  <c r="Q1513" i="1" s="1"/>
  <c r="I1513" i="1"/>
  <c r="U1513" i="1" s="1"/>
  <c r="G1513" i="1"/>
  <c r="R1513" i="1" s="1"/>
  <c r="O1512" i="1"/>
  <c r="AA1512" i="1" s="1"/>
  <c r="M1512" i="1"/>
  <c r="X1512" i="1" s="1"/>
  <c r="K1512" i="1"/>
  <c r="Q1512" i="1" s="1"/>
  <c r="I1512" i="1"/>
  <c r="U1512" i="1" s="1"/>
  <c r="G1512" i="1"/>
  <c r="R1512" i="1" s="1"/>
  <c r="O1511" i="1"/>
  <c r="AA1511" i="1" s="1"/>
  <c r="M1511" i="1"/>
  <c r="X1511" i="1" s="1"/>
  <c r="K1511" i="1"/>
  <c r="Q1511" i="1" s="1"/>
  <c r="I1511" i="1"/>
  <c r="U1511" i="1" s="1"/>
  <c r="G1511" i="1"/>
  <c r="R1511" i="1" s="1"/>
  <c r="O1510" i="1"/>
  <c r="AA1510" i="1" s="1"/>
  <c r="M1510" i="1"/>
  <c r="X1510" i="1" s="1"/>
  <c r="K1510" i="1"/>
  <c r="Q1510" i="1" s="1"/>
  <c r="I1510" i="1"/>
  <c r="U1510" i="1" s="1"/>
  <c r="G1510" i="1"/>
  <c r="R1510" i="1" s="1"/>
  <c r="O1509" i="1"/>
  <c r="AA1509" i="1" s="1"/>
  <c r="M1509" i="1"/>
  <c r="X1509" i="1" s="1"/>
  <c r="K1509" i="1"/>
  <c r="Q1509" i="1" s="1"/>
  <c r="I1509" i="1"/>
  <c r="U1509" i="1" s="1"/>
  <c r="G1509" i="1"/>
  <c r="R1509" i="1" s="1"/>
  <c r="O1508" i="1"/>
  <c r="AA1508" i="1" s="1"/>
  <c r="M1508" i="1"/>
  <c r="X1508" i="1" s="1"/>
  <c r="K1508" i="1"/>
  <c r="Q1508" i="1" s="1"/>
  <c r="I1508" i="1"/>
  <c r="U1508" i="1" s="1"/>
  <c r="G1508" i="1"/>
  <c r="R1508" i="1" s="1"/>
  <c r="O1507" i="1"/>
  <c r="AA1507" i="1" s="1"/>
  <c r="M1507" i="1"/>
  <c r="X1507" i="1" s="1"/>
  <c r="K1507" i="1"/>
  <c r="Q1507" i="1" s="1"/>
  <c r="I1507" i="1"/>
  <c r="U1507" i="1" s="1"/>
  <c r="G1507" i="1"/>
  <c r="R1507" i="1" s="1"/>
  <c r="O1506" i="1"/>
  <c r="AA1506" i="1" s="1"/>
  <c r="M1506" i="1"/>
  <c r="X1506" i="1" s="1"/>
  <c r="K1506" i="1"/>
  <c r="Q1506" i="1" s="1"/>
  <c r="I1506" i="1"/>
  <c r="U1506" i="1" s="1"/>
  <c r="G1506" i="1"/>
  <c r="R1506" i="1" s="1"/>
  <c r="O1505" i="1"/>
  <c r="AA1505" i="1" s="1"/>
  <c r="M1505" i="1"/>
  <c r="X1505" i="1" s="1"/>
  <c r="K1505" i="1"/>
  <c r="Q1505" i="1" s="1"/>
  <c r="I1505" i="1"/>
  <c r="U1505" i="1" s="1"/>
  <c r="G1505" i="1"/>
  <c r="R1505" i="1" s="1"/>
  <c r="O1504" i="1"/>
  <c r="AA1504" i="1" s="1"/>
  <c r="M1504" i="1"/>
  <c r="X1504" i="1" s="1"/>
  <c r="K1504" i="1"/>
  <c r="Q1504" i="1" s="1"/>
  <c r="I1504" i="1"/>
  <c r="U1504" i="1" s="1"/>
  <c r="G1504" i="1"/>
  <c r="R1504" i="1" s="1"/>
  <c r="O1503" i="1"/>
  <c r="AA1503" i="1" s="1"/>
  <c r="M1503" i="1"/>
  <c r="X1503" i="1" s="1"/>
  <c r="K1503" i="1"/>
  <c r="Q1503" i="1" s="1"/>
  <c r="I1503" i="1"/>
  <c r="U1503" i="1" s="1"/>
  <c r="G1503" i="1"/>
  <c r="R1503" i="1" s="1"/>
  <c r="O1502" i="1"/>
  <c r="AA1502" i="1" s="1"/>
  <c r="M1502" i="1"/>
  <c r="X1502" i="1" s="1"/>
  <c r="K1502" i="1"/>
  <c r="Q1502" i="1" s="1"/>
  <c r="I1502" i="1"/>
  <c r="U1502" i="1" s="1"/>
  <c r="G1502" i="1"/>
  <c r="R1502" i="1" s="1"/>
  <c r="O1501" i="1"/>
  <c r="AA1501" i="1" s="1"/>
  <c r="M1501" i="1"/>
  <c r="X1501" i="1" s="1"/>
  <c r="K1501" i="1"/>
  <c r="Q1501" i="1" s="1"/>
  <c r="I1501" i="1"/>
  <c r="U1501" i="1" s="1"/>
  <c r="G1501" i="1"/>
  <c r="R1501" i="1" s="1"/>
  <c r="O1500" i="1"/>
  <c r="AA1500" i="1" s="1"/>
  <c r="M1500" i="1"/>
  <c r="X1500" i="1" s="1"/>
  <c r="K1500" i="1"/>
  <c r="Q1500" i="1" s="1"/>
  <c r="I1500" i="1"/>
  <c r="U1500" i="1" s="1"/>
  <c r="G1500" i="1"/>
  <c r="R1500" i="1" s="1"/>
  <c r="O1499" i="1"/>
  <c r="AA1499" i="1" s="1"/>
  <c r="M1499" i="1"/>
  <c r="X1499" i="1" s="1"/>
  <c r="K1499" i="1"/>
  <c r="Q1499" i="1" s="1"/>
  <c r="I1499" i="1"/>
  <c r="U1499" i="1" s="1"/>
  <c r="G1499" i="1"/>
  <c r="R1499" i="1" s="1"/>
  <c r="O1498" i="1"/>
  <c r="AA1498" i="1" s="1"/>
  <c r="M1498" i="1"/>
  <c r="X1498" i="1" s="1"/>
  <c r="K1498" i="1"/>
  <c r="Q1498" i="1" s="1"/>
  <c r="I1498" i="1"/>
  <c r="U1498" i="1" s="1"/>
  <c r="G1498" i="1"/>
  <c r="R1498" i="1" s="1"/>
  <c r="O1497" i="1"/>
  <c r="AA1497" i="1" s="1"/>
  <c r="M1497" i="1"/>
  <c r="X1497" i="1" s="1"/>
  <c r="K1497" i="1"/>
  <c r="Q1497" i="1" s="1"/>
  <c r="I1497" i="1"/>
  <c r="U1497" i="1" s="1"/>
  <c r="G1497" i="1"/>
  <c r="R1497" i="1" s="1"/>
  <c r="O1496" i="1"/>
  <c r="AA1496" i="1" s="1"/>
  <c r="M1496" i="1"/>
  <c r="X1496" i="1" s="1"/>
  <c r="K1496" i="1"/>
  <c r="Q1496" i="1" s="1"/>
  <c r="I1496" i="1"/>
  <c r="U1496" i="1" s="1"/>
  <c r="G1496" i="1"/>
  <c r="R1496" i="1" s="1"/>
  <c r="O1495" i="1"/>
  <c r="AA1495" i="1" s="1"/>
  <c r="M1495" i="1"/>
  <c r="X1495" i="1" s="1"/>
  <c r="K1495" i="1"/>
  <c r="Q1495" i="1" s="1"/>
  <c r="I1495" i="1"/>
  <c r="U1495" i="1" s="1"/>
  <c r="G1495" i="1"/>
  <c r="R1495" i="1" s="1"/>
  <c r="O1494" i="1"/>
  <c r="AA1494" i="1" s="1"/>
  <c r="M1494" i="1"/>
  <c r="X1494" i="1" s="1"/>
  <c r="K1494" i="1"/>
  <c r="Q1494" i="1" s="1"/>
  <c r="I1494" i="1"/>
  <c r="U1494" i="1" s="1"/>
  <c r="G1494" i="1"/>
  <c r="R1494" i="1" s="1"/>
  <c r="O1493" i="1"/>
  <c r="AA1493" i="1" s="1"/>
  <c r="M1493" i="1"/>
  <c r="X1493" i="1" s="1"/>
  <c r="K1493" i="1"/>
  <c r="Q1493" i="1" s="1"/>
  <c r="I1493" i="1"/>
  <c r="U1493" i="1" s="1"/>
  <c r="G1493" i="1"/>
  <c r="R1493" i="1" s="1"/>
  <c r="O1492" i="1"/>
  <c r="AA1492" i="1" s="1"/>
  <c r="M1492" i="1"/>
  <c r="X1492" i="1" s="1"/>
  <c r="K1492" i="1"/>
  <c r="Q1492" i="1" s="1"/>
  <c r="I1492" i="1"/>
  <c r="U1492" i="1" s="1"/>
  <c r="G1492" i="1"/>
  <c r="R1492" i="1" s="1"/>
  <c r="O1491" i="1"/>
  <c r="AA1491" i="1" s="1"/>
  <c r="M1491" i="1"/>
  <c r="X1491" i="1" s="1"/>
  <c r="K1491" i="1"/>
  <c r="Q1491" i="1" s="1"/>
  <c r="I1491" i="1"/>
  <c r="U1491" i="1" s="1"/>
  <c r="G1491" i="1"/>
  <c r="R1491" i="1" s="1"/>
  <c r="O1490" i="1"/>
  <c r="AA1490" i="1" s="1"/>
  <c r="M1490" i="1"/>
  <c r="X1490" i="1" s="1"/>
  <c r="K1490" i="1"/>
  <c r="Q1490" i="1" s="1"/>
  <c r="I1490" i="1"/>
  <c r="U1490" i="1" s="1"/>
  <c r="G1490" i="1"/>
  <c r="R1490" i="1" s="1"/>
  <c r="O1489" i="1"/>
  <c r="AA1489" i="1" s="1"/>
  <c r="M1489" i="1"/>
  <c r="X1489" i="1" s="1"/>
  <c r="K1489" i="1"/>
  <c r="Q1489" i="1" s="1"/>
  <c r="I1489" i="1"/>
  <c r="U1489" i="1" s="1"/>
  <c r="G1489" i="1"/>
  <c r="R1489" i="1" s="1"/>
  <c r="O1488" i="1"/>
  <c r="AA1488" i="1" s="1"/>
  <c r="M1488" i="1"/>
  <c r="X1488" i="1" s="1"/>
  <c r="K1488" i="1"/>
  <c r="Q1488" i="1" s="1"/>
  <c r="I1488" i="1"/>
  <c r="U1488" i="1" s="1"/>
  <c r="G1488" i="1"/>
  <c r="R1488" i="1" s="1"/>
  <c r="O1487" i="1"/>
  <c r="AA1487" i="1" s="1"/>
  <c r="M1487" i="1"/>
  <c r="X1487" i="1" s="1"/>
  <c r="K1487" i="1"/>
  <c r="Q1487" i="1" s="1"/>
  <c r="I1487" i="1"/>
  <c r="U1487" i="1" s="1"/>
  <c r="G1487" i="1"/>
  <c r="R1487" i="1" s="1"/>
  <c r="O1486" i="1"/>
  <c r="AA1486" i="1" s="1"/>
  <c r="M1486" i="1"/>
  <c r="X1486" i="1" s="1"/>
  <c r="K1486" i="1"/>
  <c r="Q1486" i="1" s="1"/>
  <c r="I1486" i="1"/>
  <c r="U1486" i="1" s="1"/>
  <c r="G1486" i="1"/>
  <c r="R1486" i="1" s="1"/>
  <c r="O1485" i="1"/>
  <c r="AA1485" i="1" s="1"/>
  <c r="M1485" i="1"/>
  <c r="X1485" i="1" s="1"/>
  <c r="K1485" i="1"/>
  <c r="Q1485" i="1" s="1"/>
  <c r="I1485" i="1"/>
  <c r="U1485" i="1" s="1"/>
  <c r="G1485" i="1"/>
  <c r="R1485" i="1" s="1"/>
  <c r="O1484" i="1"/>
  <c r="AA1484" i="1" s="1"/>
  <c r="M1484" i="1"/>
  <c r="X1484" i="1" s="1"/>
  <c r="K1484" i="1"/>
  <c r="Q1484" i="1" s="1"/>
  <c r="I1484" i="1"/>
  <c r="U1484" i="1" s="1"/>
  <c r="G1484" i="1"/>
  <c r="R1484" i="1" s="1"/>
  <c r="O1483" i="1"/>
  <c r="AA1483" i="1" s="1"/>
  <c r="M1483" i="1"/>
  <c r="X1483" i="1" s="1"/>
  <c r="K1483" i="1"/>
  <c r="Q1483" i="1" s="1"/>
  <c r="I1483" i="1"/>
  <c r="U1483" i="1" s="1"/>
  <c r="G1483" i="1"/>
  <c r="R1483" i="1" s="1"/>
  <c r="O1482" i="1"/>
  <c r="AA1482" i="1" s="1"/>
  <c r="M1482" i="1"/>
  <c r="X1482" i="1" s="1"/>
  <c r="K1482" i="1"/>
  <c r="Q1482" i="1" s="1"/>
  <c r="I1482" i="1"/>
  <c r="U1482" i="1" s="1"/>
  <c r="G1482" i="1"/>
  <c r="R1482" i="1" s="1"/>
  <c r="O1481" i="1"/>
  <c r="AA1481" i="1" s="1"/>
  <c r="M1481" i="1"/>
  <c r="X1481" i="1" s="1"/>
  <c r="K1481" i="1"/>
  <c r="Q1481" i="1" s="1"/>
  <c r="I1481" i="1"/>
  <c r="U1481" i="1" s="1"/>
  <c r="G1481" i="1"/>
  <c r="R1481" i="1" s="1"/>
  <c r="O1480" i="1"/>
  <c r="AA1480" i="1" s="1"/>
  <c r="M1480" i="1"/>
  <c r="X1480" i="1" s="1"/>
  <c r="K1480" i="1"/>
  <c r="Q1480" i="1" s="1"/>
  <c r="I1480" i="1"/>
  <c r="U1480" i="1" s="1"/>
  <c r="G1480" i="1"/>
  <c r="R1480" i="1" s="1"/>
  <c r="O1479" i="1"/>
  <c r="AA1479" i="1" s="1"/>
  <c r="M1479" i="1"/>
  <c r="X1479" i="1" s="1"/>
  <c r="K1479" i="1"/>
  <c r="Q1479" i="1" s="1"/>
  <c r="I1479" i="1"/>
  <c r="U1479" i="1" s="1"/>
  <c r="G1479" i="1"/>
  <c r="R1479" i="1" s="1"/>
  <c r="O1478" i="1"/>
  <c r="AA1478" i="1" s="1"/>
  <c r="M1478" i="1"/>
  <c r="X1478" i="1" s="1"/>
  <c r="K1478" i="1"/>
  <c r="Q1478" i="1" s="1"/>
  <c r="I1478" i="1"/>
  <c r="U1478" i="1" s="1"/>
  <c r="G1478" i="1"/>
  <c r="R1478" i="1" s="1"/>
  <c r="O1477" i="1"/>
  <c r="AA1477" i="1" s="1"/>
  <c r="M1477" i="1"/>
  <c r="X1477" i="1" s="1"/>
  <c r="K1477" i="1"/>
  <c r="Q1477" i="1" s="1"/>
  <c r="I1477" i="1"/>
  <c r="U1477" i="1" s="1"/>
  <c r="G1477" i="1"/>
  <c r="R1477" i="1" s="1"/>
  <c r="O1476" i="1"/>
  <c r="AA1476" i="1" s="1"/>
  <c r="M1476" i="1"/>
  <c r="X1476" i="1" s="1"/>
  <c r="K1476" i="1"/>
  <c r="Q1476" i="1" s="1"/>
  <c r="I1476" i="1"/>
  <c r="U1476" i="1" s="1"/>
  <c r="G1476" i="1"/>
  <c r="R1476" i="1" s="1"/>
  <c r="O1475" i="1"/>
  <c r="AA1475" i="1" s="1"/>
  <c r="M1475" i="1"/>
  <c r="X1475" i="1" s="1"/>
  <c r="K1475" i="1"/>
  <c r="Q1475" i="1" s="1"/>
  <c r="I1475" i="1"/>
  <c r="U1475" i="1" s="1"/>
  <c r="G1475" i="1"/>
  <c r="R1475" i="1" s="1"/>
  <c r="O1474" i="1"/>
  <c r="AA1474" i="1" s="1"/>
  <c r="M1474" i="1"/>
  <c r="X1474" i="1" s="1"/>
  <c r="K1474" i="1"/>
  <c r="Q1474" i="1" s="1"/>
  <c r="I1474" i="1"/>
  <c r="U1474" i="1" s="1"/>
  <c r="G1474" i="1"/>
  <c r="R1474" i="1" s="1"/>
  <c r="O1473" i="1"/>
  <c r="AA1473" i="1" s="1"/>
  <c r="M1473" i="1"/>
  <c r="X1473" i="1" s="1"/>
  <c r="K1473" i="1"/>
  <c r="Q1473" i="1" s="1"/>
  <c r="I1473" i="1"/>
  <c r="U1473" i="1" s="1"/>
  <c r="G1473" i="1"/>
  <c r="R1473" i="1" s="1"/>
  <c r="O1472" i="1"/>
  <c r="AA1472" i="1" s="1"/>
  <c r="M1472" i="1"/>
  <c r="X1472" i="1" s="1"/>
  <c r="K1472" i="1"/>
  <c r="Q1472" i="1" s="1"/>
  <c r="I1472" i="1"/>
  <c r="U1472" i="1" s="1"/>
  <c r="G1472" i="1"/>
  <c r="R1472" i="1" s="1"/>
  <c r="O1471" i="1"/>
  <c r="AA1471" i="1" s="1"/>
  <c r="M1471" i="1"/>
  <c r="X1471" i="1" s="1"/>
  <c r="K1471" i="1"/>
  <c r="Q1471" i="1" s="1"/>
  <c r="I1471" i="1"/>
  <c r="U1471" i="1" s="1"/>
  <c r="G1471" i="1"/>
  <c r="R1471" i="1" s="1"/>
  <c r="O1470" i="1"/>
  <c r="AA1470" i="1" s="1"/>
  <c r="M1470" i="1"/>
  <c r="X1470" i="1" s="1"/>
  <c r="K1470" i="1"/>
  <c r="Q1470" i="1" s="1"/>
  <c r="I1470" i="1"/>
  <c r="U1470" i="1" s="1"/>
  <c r="G1470" i="1"/>
  <c r="R1470" i="1" s="1"/>
  <c r="O1469" i="1"/>
  <c r="AA1469" i="1" s="1"/>
  <c r="M1469" i="1"/>
  <c r="X1469" i="1" s="1"/>
  <c r="K1469" i="1"/>
  <c r="Q1469" i="1" s="1"/>
  <c r="I1469" i="1"/>
  <c r="U1469" i="1" s="1"/>
  <c r="G1469" i="1"/>
  <c r="R1469" i="1" s="1"/>
  <c r="O1468" i="1"/>
  <c r="AA1468" i="1" s="1"/>
  <c r="M1468" i="1"/>
  <c r="X1468" i="1" s="1"/>
  <c r="K1468" i="1"/>
  <c r="Q1468" i="1" s="1"/>
  <c r="I1468" i="1"/>
  <c r="U1468" i="1" s="1"/>
  <c r="G1468" i="1"/>
  <c r="R1468" i="1" s="1"/>
  <c r="O1467" i="1"/>
  <c r="AA1467" i="1" s="1"/>
  <c r="M1467" i="1"/>
  <c r="X1467" i="1" s="1"/>
  <c r="K1467" i="1"/>
  <c r="Q1467" i="1" s="1"/>
  <c r="I1467" i="1"/>
  <c r="U1467" i="1" s="1"/>
  <c r="G1467" i="1"/>
  <c r="R1467" i="1" s="1"/>
  <c r="O1466" i="1"/>
  <c r="AA1466" i="1" s="1"/>
  <c r="M1466" i="1"/>
  <c r="X1466" i="1" s="1"/>
  <c r="K1466" i="1"/>
  <c r="Q1466" i="1" s="1"/>
  <c r="I1466" i="1"/>
  <c r="U1466" i="1" s="1"/>
  <c r="G1466" i="1"/>
  <c r="R1466" i="1" s="1"/>
  <c r="O1465" i="1"/>
  <c r="AA1465" i="1" s="1"/>
  <c r="M1465" i="1"/>
  <c r="X1465" i="1" s="1"/>
  <c r="K1465" i="1"/>
  <c r="Q1465" i="1" s="1"/>
  <c r="I1465" i="1"/>
  <c r="U1465" i="1" s="1"/>
  <c r="G1465" i="1"/>
  <c r="R1465" i="1" s="1"/>
  <c r="O1464" i="1"/>
  <c r="AA1464" i="1" s="1"/>
  <c r="M1464" i="1"/>
  <c r="X1464" i="1" s="1"/>
  <c r="K1464" i="1"/>
  <c r="Q1464" i="1" s="1"/>
  <c r="I1464" i="1"/>
  <c r="U1464" i="1" s="1"/>
  <c r="G1464" i="1"/>
  <c r="R1464" i="1" s="1"/>
  <c r="O1463" i="1"/>
  <c r="AA1463" i="1" s="1"/>
  <c r="M1463" i="1"/>
  <c r="X1463" i="1" s="1"/>
  <c r="K1463" i="1"/>
  <c r="Q1463" i="1" s="1"/>
  <c r="I1463" i="1"/>
  <c r="U1463" i="1" s="1"/>
  <c r="G1463" i="1"/>
  <c r="R1463" i="1" s="1"/>
  <c r="O1462" i="1"/>
  <c r="AA1462" i="1" s="1"/>
  <c r="M1462" i="1"/>
  <c r="X1462" i="1" s="1"/>
  <c r="K1462" i="1"/>
  <c r="Q1462" i="1" s="1"/>
  <c r="I1462" i="1"/>
  <c r="U1462" i="1" s="1"/>
  <c r="G1462" i="1"/>
  <c r="R1462" i="1" s="1"/>
  <c r="O1461" i="1"/>
  <c r="AA1461" i="1" s="1"/>
  <c r="M1461" i="1"/>
  <c r="X1461" i="1" s="1"/>
  <c r="K1461" i="1"/>
  <c r="Q1461" i="1" s="1"/>
  <c r="I1461" i="1"/>
  <c r="U1461" i="1" s="1"/>
  <c r="G1461" i="1"/>
  <c r="R1461" i="1" s="1"/>
  <c r="O1460" i="1"/>
  <c r="AA1460" i="1" s="1"/>
  <c r="M1460" i="1"/>
  <c r="X1460" i="1" s="1"/>
  <c r="K1460" i="1"/>
  <c r="Q1460" i="1" s="1"/>
  <c r="I1460" i="1"/>
  <c r="U1460" i="1" s="1"/>
  <c r="G1460" i="1"/>
  <c r="R1460" i="1" s="1"/>
  <c r="O1459" i="1"/>
  <c r="AA1459" i="1" s="1"/>
  <c r="M1459" i="1"/>
  <c r="X1459" i="1" s="1"/>
  <c r="K1459" i="1"/>
  <c r="Q1459" i="1" s="1"/>
  <c r="I1459" i="1"/>
  <c r="U1459" i="1" s="1"/>
  <c r="G1459" i="1"/>
  <c r="R1459" i="1" s="1"/>
  <c r="O1458" i="1"/>
  <c r="AA1458" i="1" s="1"/>
  <c r="M1458" i="1"/>
  <c r="X1458" i="1" s="1"/>
  <c r="K1458" i="1"/>
  <c r="Q1458" i="1" s="1"/>
  <c r="I1458" i="1"/>
  <c r="U1458" i="1" s="1"/>
  <c r="G1458" i="1"/>
  <c r="R1458" i="1" s="1"/>
  <c r="O1457" i="1"/>
  <c r="AA1457" i="1" s="1"/>
  <c r="M1457" i="1"/>
  <c r="X1457" i="1" s="1"/>
  <c r="K1457" i="1"/>
  <c r="Q1457" i="1" s="1"/>
  <c r="I1457" i="1"/>
  <c r="U1457" i="1" s="1"/>
  <c r="G1457" i="1"/>
  <c r="R1457" i="1" s="1"/>
  <c r="O1456" i="1"/>
  <c r="AA1456" i="1" s="1"/>
  <c r="M1456" i="1"/>
  <c r="X1456" i="1" s="1"/>
  <c r="K1456" i="1"/>
  <c r="Q1456" i="1" s="1"/>
  <c r="I1456" i="1"/>
  <c r="U1456" i="1" s="1"/>
  <c r="G1456" i="1"/>
  <c r="R1456" i="1" s="1"/>
  <c r="O1455" i="1"/>
  <c r="AA1455" i="1" s="1"/>
  <c r="M1455" i="1"/>
  <c r="X1455" i="1" s="1"/>
  <c r="K1455" i="1"/>
  <c r="Q1455" i="1" s="1"/>
  <c r="I1455" i="1"/>
  <c r="U1455" i="1" s="1"/>
  <c r="G1455" i="1"/>
  <c r="R1455" i="1" s="1"/>
  <c r="O1454" i="1"/>
  <c r="AA1454" i="1" s="1"/>
  <c r="M1454" i="1"/>
  <c r="X1454" i="1" s="1"/>
  <c r="K1454" i="1"/>
  <c r="Q1454" i="1" s="1"/>
  <c r="I1454" i="1"/>
  <c r="U1454" i="1" s="1"/>
  <c r="G1454" i="1"/>
  <c r="R1454" i="1" s="1"/>
  <c r="O1453" i="1"/>
  <c r="AA1453" i="1" s="1"/>
  <c r="M1453" i="1"/>
  <c r="X1453" i="1" s="1"/>
  <c r="K1453" i="1"/>
  <c r="Q1453" i="1" s="1"/>
  <c r="I1453" i="1"/>
  <c r="U1453" i="1" s="1"/>
  <c r="G1453" i="1"/>
  <c r="R1453" i="1" s="1"/>
  <c r="O1452" i="1"/>
  <c r="AA1452" i="1" s="1"/>
  <c r="M1452" i="1"/>
  <c r="X1452" i="1" s="1"/>
  <c r="K1452" i="1"/>
  <c r="Q1452" i="1" s="1"/>
  <c r="I1452" i="1"/>
  <c r="U1452" i="1" s="1"/>
  <c r="G1452" i="1"/>
  <c r="R1452" i="1" s="1"/>
  <c r="O1451" i="1"/>
  <c r="AA1451" i="1" s="1"/>
  <c r="M1451" i="1"/>
  <c r="X1451" i="1" s="1"/>
  <c r="K1451" i="1"/>
  <c r="Q1451" i="1" s="1"/>
  <c r="I1451" i="1"/>
  <c r="U1451" i="1" s="1"/>
  <c r="G1451" i="1"/>
  <c r="R1451" i="1" s="1"/>
  <c r="O1450" i="1"/>
  <c r="AA1450" i="1" s="1"/>
  <c r="M1450" i="1"/>
  <c r="X1450" i="1" s="1"/>
  <c r="K1450" i="1"/>
  <c r="Q1450" i="1" s="1"/>
  <c r="I1450" i="1"/>
  <c r="U1450" i="1" s="1"/>
  <c r="G1450" i="1"/>
  <c r="R1450" i="1" s="1"/>
  <c r="O1449" i="1"/>
  <c r="AA1449" i="1" s="1"/>
  <c r="M1449" i="1"/>
  <c r="X1449" i="1" s="1"/>
  <c r="K1449" i="1"/>
  <c r="Q1449" i="1" s="1"/>
  <c r="I1449" i="1"/>
  <c r="U1449" i="1" s="1"/>
  <c r="G1449" i="1"/>
  <c r="R1449" i="1" s="1"/>
  <c r="O1448" i="1"/>
  <c r="AA1448" i="1" s="1"/>
  <c r="M1448" i="1"/>
  <c r="X1448" i="1" s="1"/>
  <c r="K1448" i="1"/>
  <c r="Q1448" i="1" s="1"/>
  <c r="I1448" i="1"/>
  <c r="U1448" i="1" s="1"/>
  <c r="G1448" i="1"/>
  <c r="R1448" i="1" s="1"/>
  <c r="O1447" i="1"/>
  <c r="AA1447" i="1" s="1"/>
  <c r="M1447" i="1"/>
  <c r="X1447" i="1" s="1"/>
  <c r="K1447" i="1"/>
  <c r="Q1447" i="1" s="1"/>
  <c r="I1447" i="1"/>
  <c r="U1447" i="1" s="1"/>
  <c r="G1447" i="1"/>
  <c r="R1447" i="1" s="1"/>
  <c r="O1446" i="1"/>
  <c r="AA1446" i="1" s="1"/>
  <c r="M1446" i="1"/>
  <c r="X1446" i="1" s="1"/>
  <c r="K1446" i="1"/>
  <c r="Q1446" i="1" s="1"/>
  <c r="I1446" i="1"/>
  <c r="U1446" i="1" s="1"/>
  <c r="G1446" i="1"/>
  <c r="R1446" i="1" s="1"/>
  <c r="O1445" i="1"/>
  <c r="AA1445" i="1" s="1"/>
  <c r="M1445" i="1"/>
  <c r="X1445" i="1" s="1"/>
  <c r="K1445" i="1"/>
  <c r="Q1445" i="1" s="1"/>
  <c r="I1445" i="1"/>
  <c r="U1445" i="1" s="1"/>
  <c r="G1445" i="1"/>
  <c r="R1445" i="1" s="1"/>
  <c r="O1444" i="1"/>
  <c r="AA1444" i="1" s="1"/>
  <c r="M1444" i="1"/>
  <c r="X1444" i="1" s="1"/>
  <c r="K1444" i="1"/>
  <c r="Q1444" i="1" s="1"/>
  <c r="I1444" i="1"/>
  <c r="U1444" i="1" s="1"/>
  <c r="G1444" i="1"/>
  <c r="R1444" i="1" s="1"/>
  <c r="O1443" i="1"/>
  <c r="AA1443" i="1" s="1"/>
  <c r="M1443" i="1"/>
  <c r="X1443" i="1" s="1"/>
  <c r="K1443" i="1"/>
  <c r="Q1443" i="1" s="1"/>
  <c r="I1443" i="1"/>
  <c r="U1443" i="1" s="1"/>
  <c r="G1443" i="1"/>
  <c r="R1443" i="1" s="1"/>
  <c r="O1442" i="1"/>
  <c r="AA1442" i="1" s="1"/>
  <c r="M1442" i="1"/>
  <c r="X1442" i="1" s="1"/>
  <c r="K1442" i="1"/>
  <c r="Q1442" i="1" s="1"/>
  <c r="I1442" i="1"/>
  <c r="U1442" i="1" s="1"/>
  <c r="G1442" i="1"/>
  <c r="R1442" i="1" s="1"/>
  <c r="O1441" i="1"/>
  <c r="AA1441" i="1" s="1"/>
  <c r="M1441" i="1"/>
  <c r="X1441" i="1" s="1"/>
  <c r="K1441" i="1"/>
  <c r="Q1441" i="1" s="1"/>
  <c r="I1441" i="1"/>
  <c r="U1441" i="1" s="1"/>
  <c r="G1441" i="1"/>
  <c r="R1441" i="1" s="1"/>
  <c r="O1440" i="1"/>
  <c r="AA1440" i="1" s="1"/>
  <c r="M1440" i="1"/>
  <c r="X1440" i="1" s="1"/>
  <c r="K1440" i="1"/>
  <c r="Q1440" i="1" s="1"/>
  <c r="I1440" i="1"/>
  <c r="U1440" i="1" s="1"/>
  <c r="G1440" i="1"/>
  <c r="R1440" i="1" s="1"/>
  <c r="O1439" i="1"/>
  <c r="AA1439" i="1" s="1"/>
  <c r="M1439" i="1"/>
  <c r="X1439" i="1" s="1"/>
  <c r="K1439" i="1"/>
  <c r="Q1439" i="1" s="1"/>
  <c r="I1439" i="1"/>
  <c r="U1439" i="1" s="1"/>
  <c r="G1439" i="1"/>
  <c r="R1439" i="1" s="1"/>
  <c r="O1438" i="1"/>
  <c r="AA1438" i="1" s="1"/>
  <c r="M1438" i="1"/>
  <c r="X1438" i="1" s="1"/>
  <c r="K1438" i="1"/>
  <c r="Q1438" i="1" s="1"/>
  <c r="I1438" i="1"/>
  <c r="U1438" i="1" s="1"/>
  <c r="G1438" i="1"/>
  <c r="R1438" i="1" s="1"/>
  <c r="O1437" i="1"/>
  <c r="AA1437" i="1" s="1"/>
  <c r="M1437" i="1"/>
  <c r="X1437" i="1" s="1"/>
  <c r="K1437" i="1"/>
  <c r="Q1437" i="1" s="1"/>
  <c r="I1437" i="1"/>
  <c r="U1437" i="1" s="1"/>
  <c r="G1437" i="1"/>
  <c r="R1437" i="1" s="1"/>
  <c r="O1436" i="1"/>
  <c r="AA1436" i="1" s="1"/>
  <c r="M1436" i="1"/>
  <c r="X1436" i="1" s="1"/>
  <c r="K1436" i="1"/>
  <c r="Q1436" i="1" s="1"/>
  <c r="I1436" i="1"/>
  <c r="U1436" i="1" s="1"/>
  <c r="G1436" i="1"/>
  <c r="R1436" i="1" s="1"/>
  <c r="O1435" i="1"/>
  <c r="AA1435" i="1" s="1"/>
  <c r="M1435" i="1"/>
  <c r="X1435" i="1" s="1"/>
  <c r="K1435" i="1"/>
  <c r="Q1435" i="1" s="1"/>
  <c r="I1435" i="1"/>
  <c r="U1435" i="1" s="1"/>
  <c r="G1435" i="1"/>
  <c r="R1435" i="1" s="1"/>
  <c r="O1434" i="1"/>
  <c r="AA1434" i="1" s="1"/>
  <c r="M1434" i="1"/>
  <c r="X1434" i="1" s="1"/>
  <c r="K1434" i="1"/>
  <c r="Q1434" i="1" s="1"/>
  <c r="I1434" i="1"/>
  <c r="U1434" i="1" s="1"/>
  <c r="G1434" i="1"/>
  <c r="R1434" i="1" s="1"/>
  <c r="O1433" i="1"/>
  <c r="AA1433" i="1" s="1"/>
  <c r="M1433" i="1"/>
  <c r="X1433" i="1" s="1"/>
  <c r="K1433" i="1"/>
  <c r="Q1433" i="1" s="1"/>
  <c r="I1433" i="1"/>
  <c r="U1433" i="1" s="1"/>
  <c r="G1433" i="1"/>
  <c r="R1433" i="1" s="1"/>
  <c r="O1432" i="1"/>
  <c r="AA1432" i="1" s="1"/>
  <c r="M1432" i="1"/>
  <c r="X1432" i="1" s="1"/>
  <c r="K1432" i="1"/>
  <c r="Q1432" i="1" s="1"/>
  <c r="I1432" i="1"/>
  <c r="U1432" i="1" s="1"/>
  <c r="G1432" i="1"/>
  <c r="R1432" i="1" s="1"/>
  <c r="O1431" i="1"/>
  <c r="AA1431" i="1" s="1"/>
  <c r="M1431" i="1"/>
  <c r="X1431" i="1" s="1"/>
  <c r="K1431" i="1"/>
  <c r="Q1431" i="1" s="1"/>
  <c r="I1431" i="1"/>
  <c r="U1431" i="1" s="1"/>
  <c r="G1431" i="1"/>
  <c r="R1431" i="1" s="1"/>
  <c r="O1430" i="1"/>
  <c r="AA1430" i="1" s="1"/>
  <c r="M1430" i="1"/>
  <c r="X1430" i="1" s="1"/>
  <c r="K1430" i="1"/>
  <c r="Q1430" i="1" s="1"/>
  <c r="I1430" i="1"/>
  <c r="U1430" i="1" s="1"/>
  <c r="G1430" i="1"/>
  <c r="R1430" i="1" s="1"/>
  <c r="O1429" i="1"/>
  <c r="AA1429" i="1" s="1"/>
  <c r="M1429" i="1"/>
  <c r="X1429" i="1" s="1"/>
  <c r="K1429" i="1"/>
  <c r="Q1429" i="1" s="1"/>
  <c r="I1429" i="1"/>
  <c r="U1429" i="1" s="1"/>
  <c r="G1429" i="1"/>
  <c r="R1429" i="1" s="1"/>
  <c r="O1428" i="1"/>
  <c r="AA1428" i="1" s="1"/>
  <c r="M1428" i="1"/>
  <c r="X1428" i="1" s="1"/>
  <c r="K1428" i="1"/>
  <c r="Q1428" i="1" s="1"/>
  <c r="I1428" i="1"/>
  <c r="U1428" i="1" s="1"/>
  <c r="G1428" i="1"/>
  <c r="R1428" i="1" s="1"/>
  <c r="O1427" i="1"/>
  <c r="AA1427" i="1" s="1"/>
  <c r="M1427" i="1"/>
  <c r="X1427" i="1" s="1"/>
  <c r="K1427" i="1"/>
  <c r="Q1427" i="1" s="1"/>
  <c r="I1427" i="1"/>
  <c r="U1427" i="1" s="1"/>
  <c r="G1427" i="1"/>
  <c r="R1427" i="1" s="1"/>
  <c r="O1426" i="1"/>
  <c r="AA1426" i="1" s="1"/>
  <c r="M1426" i="1"/>
  <c r="X1426" i="1" s="1"/>
  <c r="K1426" i="1"/>
  <c r="Q1426" i="1" s="1"/>
  <c r="I1426" i="1"/>
  <c r="U1426" i="1" s="1"/>
  <c r="G1426" i="1"/>
  <c r="R1426" i="1" s="1"/>
  <c r="O1425" i="1"/>
  <c r="AA1425" i="1" s="1"/>
  <c r="M1425" i="1"/>
  <c r="X1425" i="1" s="1"/>
  <c r="K1425" i="1"/>
  <c r="Q1425" i="1" s="1"/>
  <c r="I1425" i="1"/>
  <c r="U1425" i="1" s="1"/>
  <c r="G1425" i="1"/>
  <c r="R1425" i="1" s="1"/>
  <c r="O1424" i="1"/>
  <c r="AA1424" i="1" s="1"/>
  <c r="M1424" i="1"/>
  <c r="X1424" i="1" s="1"/>
  <c r="K1424" i="1"/>
  <c r="Q1424" i="1" s="1"/>
  <c r="I1424" i="1"/>
  <c r="U1424" i="1" s="1"/>
  <c r="G1424" i="1"/>
  <c r="R1424" i="1" s="1"/>
  <c r="O1423" i="1"/>
  <c r="AA1423" i="1" s="1"/>
  <c r="M1423" i="1"/>
  <c r="X1423" i="1" s="1"/>
  <c r="K1423" i="1"/>
  <c r="Q1423" i="1" s="1"/>
  <c r="I1423" i="1"/>
  <c r="U1423" i="1" s="1"/>
  <c r="G1423" i="1"/>
  <c r="R1423" i="1" s="1"/>
  <c r="O1422" i="1"/>
  <c r="AA1422" i="1" s="1"/>
  <c r="M1422" i="1"/>
  <c r="X1422" i="1" s="1"/>
  <c r="K1422" i="1"/>
  <c r="Q1422" i="1" s="1"/>
  <c r="I1422" i="1"/>
  <c r="U1422" i="1" s="1"/>
  <c r="G1422" i="1"/>
  <c r="R1422" i="1" s="1"/>
  <c r="O1421" i="1"/>
  <c r="AA1421" i="1" s="1"/>
  <c r="M1421" i="1"/>
  <c r="X1421" i="1" s="1"/>
  <c r="K1421" i="1"/>
  <c r="Q1421" i="1" s="1"/>
  <c r="I1421" i="1"/>
  <c r="U1421" i="1" s="1"/>
  <c r="G1421" i="1"/>
  <c r="R1421" i="1" s="1"/>
  <c r="O1420" i="1"/>
  <c r="AA1420" i="1" s="1"/>
  <c r="M1420" i="1"/>
  <c r="X1420" i="1" s="1"/>
  <c r="K1420" i="1"/>
  <c r="Q1420" i="1" s="1"/>
  <c r="I1420" i="1"/>
  <c r="U1420" i="1" s="1"/>
  <c r="G1420" i="1"/>
  <c r="R1420" i="1" s="1"/>
  <c r="O1419" i="1"/>
  <c r="AA1419" i="1" s="1"/>
  <c r="M1419" i="1"/>
  <c r="X1419" i="1" s="1"/>
  <c r="K1419" i="1"/>
  <c r="Q1419" i="1" s="1"/>
  <c r="I1419" i="1"/>
  <c r="U1419" i="1" s="1"/>
  <c r="G1419" i="1"/>
  <c r="R1419" i="1" s="1"/>
  <c r="O1418" i="1"/>
  <c r="AA1418" i="1" s="1"/>
  <c r="M1418" i="1"/>
  <c r="X1418" i="1" s="1"/>
  <c r="K1418" i="1"/>
  <c r="Q1418" i="1" s="1"/>
  <c r="I1418" i="1"/>
  <c r="U1418" i="1" s="1"/>
  <c r="G1418" i="1"/>
  <c r="R1418" i="1" s="1"/>
  <c r="O1417" i="1"/>
  <c r="AA1417" i="1" s="1"/>
  <c r="M1417" i="1"/>
  <c r="X1417" i="1" s="1"/>
  <c r="K1417" i="1"/>
  <c r="Q1417" i="1" s="1"/>
  <c r="I1417" i="1"/>
  <c r="U1417" i="1" s="1"/>
  <c r="G1417" i="1"/>
  <c r="R1417" i="1" s="1"/>
  <c r="O1416" i="1"/>
  <c r="AA1416" i="1" s="1"/>
  <c r="M1416" i="1"/>
  <c r="X1416" i="1" s="1"/>
  <c r="K1416" i="1"/>
  <c r="Q1416" i="1" s="1"/>
  <c r="I1416" i="1"/>
  <c r="U1416" i="1" s="1"/>
  <c r="G1416" i="1"/>
  <c r="R1416" i="1" s="1"/>
  <c r="O1415" i="1"/>
  <c r="AA1415" i="1" s="1"/>
  <c r="M1415" i="1"/>
  <c r="X1415" i="1" s="1"/>
  <c r="K1415" i="1"/>
  <c r="Q1415" i="1" s="1"/>
  <c r="I1415" i="1"/>
  <c r="U1415" i="1" s="1"/>
  <c r="G1415" i="1"/>
  <c r="R1415" i="1" s="1"/>
  <c r="O1414" i="1"/>
  <c r="AA1414" i="1" s="1"/>
  <c r="M1414" i="1"/>
  <c r="X1414" i="1" s="1"/>
  <c r="K1414" i="1"/>
  <c r="Q1414" i="1" s="1"/>
  <c r="I1414" i="1"/>
  <c r="U1414" i="1" s="1"/>
  <c r="G1414" i="1"/>
  <c r="R1414" i="1" s="1"/>
  <c r="O1413" i="1"/>
  <c r="AA1413" i="1" s="1"/>
  <c r="M1413" i="1"/>
  <c r="X1413" i="1" s="1"/>
  <c r="K1413" i="1"/>
  <c r="Q1413" i="1" s="1"/>
  <c r="I1413" i="1"/>
  <c r="U1413" i="1" s="1"/>
  <c r="G1413" i="1"/>
  <c r="R1413" i="1" s="1"/>
  <c r="O1412" i="1"/>
  <c r="AA1412" i="1" s="1"/>
  <c r="M1412" i="1"/>
  <c r="X1412" i="1" s="1"/>
  <c r="K1412" i="1"/>
  <c r="Q1412" i="1" s="1"/>
  <c r="I1412" i="1"/>
  <c r="U1412" i="1" s="1"/>
  <c r="G1412" i="1"/>
  <c r="R1412" i="1" s="1"/>
  <c r="O1411" i="1"/>
  <c r="AA1411" i="1" s="1"/>
  <c r="M1411" i="1"/>
  <c r="X1411" i="1" s="1"/>
  <c r="K1411" i="1"/>
  <c r="Q1411" i="1" s="1"/>
  <c r="I1411" i="1"/>
  <c r="U1411" i="1" s="1"/>
  <c r="G1411" i="1"/>
  <c r="R1411" i="1" s="1"/>
  <c r="O1410" i="1"/>
  <c r="AA1410" i="1" s="1"/>
  <c r="M1410" i="1"/>
  <c r="X1410" i="1" s="1"/>
  <c r="K1410" i="1"/>
  <c r="Q1410" i="1" s="1"/>
  <c r="I1410" i="1"/>
  <c r="U1410" i="1" s="1"/>
  <c r="G1410" i="1"/>
  <c r="R1410" i="1" s="1"/>
  <c r="O1409" i="1"/>
  <c r="AA1409" i="1" s="1"/>
  <c r="M1409" i="1"/>
  <c r="X1409" i="1" s="1"/>
  <c r="K1409" i="1"/>
  <c r="Q1409" i="1" s="1"/>
  <c r="I1409" i="1"/>
  <c r="U1409" i="1" s="1"/>
  <c r="G1409" i="1"/>
  <c r="R1409" i="1" s="1"/>
  <c r="O1408" i="1"/>
  <c r="AA1408" i="1" s="1"/>
  <c r="M1408" i="1"/>
  <c r="X1408" i="1" s="1"/>
  <c r="K1408" i="1"/>
  <c r="Q1408" i="1" s="1"/>
  <c r="I1408" i="1"/>
  <c r="U1408" i="1" s="1"/>
  <c r="G1408" i="1"/>
  <c r="R1408" i="1" s="1"/>
  <c r="O1407" i="1"/>
  <c r="AA1407" i="1" s="1"/>
  <c r="M1407" i="1"/>
  <c r="X1407" i="1" s="1"/>
  <c r="K1407" i="1"/>
  <c r="Q1407" i="1" s="1"/>
  <c r="I1407" i="1"/>
  <c r="U1407" i="1" s="1"/>
  <c r="G1407" i="1"/>
  <c r="R1407" i="1" s="1"/>
  <c r="O1406" i="1"/>
  <c r="AA1406" i="1" s="1"/>
  <c r="M1406" i="1"/>
  <c r="X1406" i="1" s="1"/>
  <c r="K1406" i="1"/>
  <c r="Q1406" i="1" s="1"/>
  <c r="I1406" i="1"/>
  <c r="U1406" i="1" s="1"/>
  <c r="G1406" i="1"/>
  <c r="R1406" i="1" s="1"/>
  <c r="O1405" i="1"/>
  <c r="AA1405" i="1" s="1"/>
  <c r="M1405" i="1"/>
  <c r="X1405" i="1" s="1"/>
  <c r="K1405" i="1"/>
  <c r="Q1405" i="1" s="1"/>
  <c r="I1405" i="1"/>
  <c r="U1405" i="1" s="1"/>
  <c r="G1405" i="1"/>
  <c r="R1405" i="1" s="1"/>
  <c r="O1404" i="1"/>
  <c r="AA1404" i="1" s="1"/>
  <c r="M1404" i="1"/>
  <c r="X1404" i="1" s="1"/>
  <c r="K1404" i="1"/>
  <c r="Q1404" i="1" s="1"/>
  <c r="I1404" i="1"/>
  <c r="U1404" i="1" s="1"/>
  <c r="G1404" i="1"/>
  <c r="R1404" i="1" s="1"/>
  <c r="O1403" i="1"/>
  <c r="AA1403" i="1" s="1"/>
  <c r="M1403" i="1"/>
  <c r="X1403" i="1" s="1"/>
  <c r="K1403" i="1"/>
  <c r="Q1403" i="1" s="1"/>
  <c r="I1403" i="1"/>
  <c r="U1403" i="1" s="1"/>
  <c r="G1403" i="1"/>
  <c r="R1403" i="1" s="1"/>
  <c r="O1402" i="1"/>
  <c r="AA1402" i="1" s="1"/>
  <c r="M1402" i="1"/>
  <c r="X1402" i="1" s="1"/>
  <c r="K1402" i="1"/>
  <c r="Q1402" i="1" s="1"/>
  <c r="I1402" i="1"/>
  <c r="U1402" i="1" s="1"/>
  <c r="G1402" i="1"/>
  <c r="R1402" i="1" s="1"/>
  <c r="O1401" i="1"/>
  <c r="AA1401" i="1" s="1"/>
  <c r="M1401" i="1"/>
  <c r="X1401" i="1" s="1"/>
  <c r="K1401" i="1"/>
  <c r="Q1401" i="1" s="1"/>
  <c r="I1401" i="1"/>
  <c r="U1401" i="1" s="1"/>
  <c r="G1401" i="1"/>
  <c r="R1401" i="1" s="1"/>
  <c r="O1400" i="1"/>
  <c r="AA1400" i="1" s="1"/>
  <c r="M1400" i="1"/>
  <c r="X1400" i="1" s="1"/>
  <c r="K1400" i="1"/>
  <c r="Q1400" i="1" s="1"/>
  <c r="I1400" i="1"/>
  <c r="U1400" i="1" s="1"/>
  <c r="G1400" i="1"/>
  <c r="R1400" i="1" s="1"/>
  <c r="O1399" i="1"/>
  <c r="AA1399" i="1" s="1"/>
  <c r="M1399" i="1"/>
  <c r="X1399" i="1" s="1"/>
  <c r="K1399" i="1"/>
  <c r="Q1399" i="1" s="1"/>
  <c r="I1399" i="1"/>
  <c r="U1399" i="1" s="1"/>
  <c r="G1399" i="1"/>
  <c r="R1399" i="1" s="1"/>
  <c r="O1398" i="1"/>
  <c r="AA1398" i="1" s="1"/>
  <c r="M1398" i="1"/>
  <c r="X1398" i="1" s="1"/>
  <c r="K1398" i="1"/>
  <c r="Q1398" i="1" s="1"/>
  <c r="I1398" i="1"/>
  <c r="U1398" i="1" s="1"/>
  <c r="G1398" i="1"/>
  <c r="R1398" i="1" s="1"/>
  <c r="O1397" i="1"/>
  <c r="AA1397" i="1" s="1"/>
  <c r="M1397" i="1"/>
  <c r="X1397" i="1" s="1"/>
  <c r="K1397" i="1"/>
  <c r="Q1397" i="1" s="1"/>
  <c r="I1397" i="1"/>
  <c r="U1397" i="1" s="1"/>
  <c r="G1397" i="1"/>
  <c r="R1397" i="1" s="1"/>
  <c r="O1396" i="1"/>
  <c r="AA1396" i="1" s="1"/>
  <c r="M1396" i="1"/>
  <c r="X1396" i="1" s="1"/>
  <c r="K1396" i="1"/>
  <c r="Q1396" i="1" s="1"/>
  <c r="I1396" i="1"/>
  <c r="U1396" i="1" s="1"/>
  <c r="G1396" i="1"/>
  <c r="R1396" i="1" s="1"/>
  <c r="O1395" i="1"/>
  <c r="AA1395" i="1" s="1"/>
  <c r="M1395" i="1"/>
  <c r="X1395" i="1" s="1"/>
  <c r="K1395" i="1"/>
  <c r="Q1395" i="1" s="1"/>
  <c r="I1395" i="1"/>
  <c r="U1395" i="1" s="1"/>
  <c r="G1395" i="1"/>
  <c r="R1395" i="1" s="1"/>
  <c r="O1394" i="1"/>
  <c r="AA1394" i="1" s="1"/>
  <c r="M1394" i="1"/>
  <c r="X1394" i="1" s="1"/>
  <c r="K1394" i="1"/>
  <c r="Q1394" i="1" s="1"/>
  <c r="I1394" i="1"/>
  <c r="U1394" i="1" s="1"/>
  <c r="G1394" i="1"/>
  <c r="R1394" i="1" s="1"/>
  <c r="O1393" i="1"/>
  <c r="AA1393" i="1" s="1"/>
  <c r="M1393" i="1"/>
  <c r="X1393" i="1" s="1"/>
  <c r="K1393" i="1"/>
  <c r="Q1393" i="1" s="1"/>
  <c r="I1393" i="1"/>
  <c r="U1393" i="1" s="1"/>
  <c r="G1393" i="1"/>
  <c r="R1393" i="1" s="1"/>
  <c r="O1392" i="1"/>
  <c r="AA1392" i="1" s="1"/>
  <c r="M1392" i="1"/>
  <c r="X1392" i="1" s="1"/>
  <c r="K1392" i="1"/>
  <c r="Q1392" i="1" s="1"/>
  <c r="I1392" i="1"/>
  <c r="U1392" i="1" s="1"/>
  <c r="G1392" i="1"/>
  <c r="R1392" i="1" s="1"/>
  <c r="O1391" i="1"/>
  <c r="AA1391" i="1" s="1"/>
  <c r="M1391" i="1"/>
  <c r="X1391" i="1" s="1"/>
  <c r="K1391" i="1"/>
  <c r="Q1391" i="1" s="1"/>
  <c r="I1391" i="1"/>
  <c r="U1391" i="1" s="1"/>
  <c r="G1391" i="1"/>
  <c r="R1391" i="1" s="1"/>
  <c r="O1390" i="1"/>
  <c r="AA1390" i="1" s="1"/>
  <c r="M1390" i="1"/>
  <c r="X1390" i="1" s="1"/>
  <c r="K1390" i="1"/>
  <c r="Q1390" i="1" s="1"/>
  <c r="I1390" i="1"/>
  <c r="U1390" i="1" s="1"/>
  <c r="G1390" i="1"/>
  <c r="R1390" i="1" s="1"/>
  <c r="O1389" i="1"/>
  <c r="AA1389" i="1" s="1"/>
  <c r="M1389" i="1"/>
  <c r="X1389" i="1" s="1"/>
  <c r="K1389" i="1"/>
  <c r="Q1389" i="1" s="1"/>
  <c r="I1389" i="1"/>
  <c r="U1389" i="1" s="1"/>
  <c r="G1389" i="1"/>
  <c r="R1389" i="1" s="1"/>
  <c r="O1388" i="1"/>
  <c r="AA1388" i="1" s="1"/>
  <c r="M1388" i="1"/>
  <c r="X1388" i="1" s="1"/>
  <c r="K1388" i="1"/>
  <c r="Q1388" i="1" s="1"/>
  <c r="I1388" i="1"/>
  <c r="U1388" i="1" s="1"/>
  <c r="G1388" i="1"/>
  <c r="R1388" i="1" s="1"/>
  <c r="O1387" i="1"/>
  <c r="AA1387" i="1" s="1"/>
  <c r="M1387" i="1"/>
  <c r="X1387" i="1" s="1"/>
  <c r="K1387" i="1"/>
  <c r="Q1387" i="1" s="1"/>
  <c r="I1387" i="1"/>
  <c r="U1387" i="1" s="1"/>
  <c r="G1387" i="1"/>
  <c r="R1387" i="1" s="1"/>
  <c r="O1386" i="1"/>
  <c r="AA1386" i="1" s="1"/>
  <c r="M1386" i="1"/>
  <c r="X1386" i="1" s="1"/>
  <c r="K1386" i="1"/>
  <c r="Q1386" i="1" s="1"/>
  <c r="I1386" i="1"/>
  <c r="U1386" i="1" s="1"/>
  <c r="G1386" i="1"/>
  <c r="R1386" i="1" s="1"/>
  <c r="O1385" i="1"/>
  <c r="AA1385" i="1" s="1"/>
  <c r="M1385" i="1"/>
  <c r="X1385" i="1" s="1"/>
  <c r="K1385" i="1"/>
  <c r="Q1385" i="1" s="1"/>
  <c r="I1385" i="1"/>
  <c r="U1385" i="1" s="1"/>
  <c r="G1385" i="1"/>
  <c r="R1385" i="1" s="1"/>
  <c r="O1384" i="1"/>
  <c r="AA1384" i="1" s="1"/>
  <c r="M1384" i="1"/>
  <c r="X1384" i="1" s="1"/>
  <c r="K1384" i="1"/>
  <c r="Q1384" i="1" s="1"/>
  <c r="I1384" i="1"/>
  <c r="U1384" i="1" s="1"/>
  <c r="G1384" i="1"/>
  <c r="R1384" i="1" s="1"/>
  <c r="O1383" i="1"/>
  <c r="AA1383" i="1" s="1"/>
  <c r="M1383" i="1"/>
  <c r="X1383" i="1" s="1"/>
  <c r="K1383" i="1"/>
  <c r="Q1383" i="1" s="1"/>
  <c r="I1383" i="1"/>
  <c r="U1383" i="1" s="1"/>
  <c r="G1383" i="1"/>
  <c r="R1383" i="1" s="1"/>
  <c r="O1382" i="1"/>
  <c r="AA1382" i="1" s="1"/>
  <c r="M1382" i="1"/>
  <c r="X1382" i="1" s="1"/>
  <c r="K1382" i="1"/>
  <c r="Q1382" i="1" s="1"/>
  <c r="I1382" i="1"/>
  <c r="U1382" i="1" s="1"/>
  <c r="G1382" i="1"/>
  <c r="R1382" i="1" s="1"/>
  <c r="O1381" i="1"/>
  <c r="AA1381" i="1" s="1"/>
  <c r="M1381" i="1"/>
  <c r="X1381" i="1" s="1"/>
  <c r="K1381" i="1"/>
  <c r="Q1381" i="1" s="1"/>
  <c r="I1381" i="1"/>
  <c r="U1381" i="1" s="1"/>
  <c r="G1381" i="1"/>
  <c r="R1381" i="1" s="1"/>
  <c r="O1380" i="1"/>
  <c r="AA1380" i="1" s="1"/>
  <c r="M1380" i="1"/>
  <c r="X1380" i="1" s="1"/>
  <c r="K1380" i="1"/>
  <c r="Q1380" i="1" s="1"/>
  <c r="I1380" i="1"/>
  <c r="U1380" i="1" s="1"/>
  <c r="G1380" i="1"/>
  <c r="R1380" i="1" s="1"/>
  <c r="O1379" i="1"/>
  <c r="AA1379" i="1" s="1"/>
  <c r="M1379" i="1"/>
  <c r="X1379" i="1" s="1"/>
  <c r="K1379" i="1"/>
  <c r="Q1379" i="1" s="1"/>
  <c r="I1379" i="1"/>
  <c r="U1379" i="1" s="1"/>
  <c r="G1379" i="1"/>
  <c r="R1379" i="1" s="1"/>
  <c r="O1378" i="1"/>
  <c r="AA1378" i="1" s="1"/>
  <c r="M1378" i="1"/>
  <c r="X1378" i="1" s="1"/>
  <c r="K1378" i="1"/>
  <c r="Q1378" i="1" s="1"/>
  <c r="I1378" i="1"/>
  <c r="U1378" i="1" s="1"/>
  <c r="G1378" i="1"/>
  <c r="R1378" i="1" s="1"/>
  <c r="O1377" i="1"/>
  <c r="AA1377" i="1" s="1"/>
  <c r="M1377" i="1"/>
  <c r="X1377" i="1" s="1"/>
  <c r="K1377" i="1"/>
  <c r="Q1377" i="1" s="1"/>
  <c r="I1377" i="1"/>
  <c r="U1377" i="1" s="1"/>
  <c r="G1377" i="1"/>
  <c r="R1377" i="1" s="1"/>
  <c r="O1376" i="1"/>
  <c r="AA1376" i="1" s="1"/>
  <c r="M1376" i="1"/>
  <c r="X1376" i="1" s="1"/>
  <c r="K1376" i="1"/>
  <c r="Q1376" i="1" s="1"/>
  <c r="I1376" i="1"/>
  <c r="U1376" i="1" s="1"/>
  <c r="G1376" i="1"/>
  <c r="R1376" i="1" s="1"/>
  <c r="O1375" i="1"/>
  <c r="AA1375" i="1" s="1"/>
  <c r="M1375" i="1"/>
  <c r="X1375" i="1" s="1"/>
  <c r="K1375" i="1"/>
  <c r="Q1375" i="1" s="1"/>
  <c r="I1375" i="1"/>
  <c r="U1375" i="1" s="1"/>
  <c r="G1375" i="1"/>
  <c r="R1375" i="1" s="1"/>
  <c r="O1374" i="1"/>
  <c r="AA1374" i="1" s="1"/>
  <c r="M1374" i="1"/>
  <c r="X1374" i="1" s="1"/>
  <c r="K1374" i="1"/>
  <c r="Q1374" i="1" s="1"/>
  <c r="I1374" i="1"/>
  <c r="U1374" i="1" s="1"/>
  <c r="G1374" i="1"/>
  <c r="R1374" i="1" s="1"/>
  <c r="O1373" i="1"/>
  <c r="AA1373" i="1" s="1"/>
  <c r="M1373" i="1"/>
  <c r="X1373" i="1" s="1"/>
  <c r="K1373" i="1"/>
  <c r="Q1373" i="1" s="1"/>
  <c r="I1373" i="1"/>
  <c r="U1373" i="1" s="1"/>
  <c r="G1373" i="1"/>
  <c r="R1373" i="1" s="1"/>
  <c r="O1372" i="1"/>
  <c r="AA1372" i="1" s="1"/>
  <c r="M1372" i="1"/>
  <c r="X1372" i="1" s="1"/>
  <c r="K1372" i="1"/>
  <c r="Q1372" i="1" s="1"/>
  <c r="I1372" i="1"/>
  <c r="U1372" i="1" s="1"/>
  <c r="G1372" i="1"/>
  <c r="R1372" i="1" s="1"/>
  <c r="O1371" i="1"/>
  <c r="AA1371" i="1" s="1"/>
  <c r="M1371" i="1"/>
  <c r="X1371" i="1" s="1"/>
  <c r="K1371" i="1"/>
  <c r="Q1371" i="1" s="1"/>
  <c r="I1371" i="1"/>
  <c r="U1371" i="1" s="1"/>
  <c r="G1371" i="1"/>
  <c r="R1371" i="1" s="1"/>
  <c r="O1370" i="1"/>
  <c r="AA1370" i="1" s="1"/>
  <c r="M1370" i="1"/>
  <c r="X1370" i="1" s="1"/>
  <c r="K1370" i="1"/>
  <c r="Q1370" i="1" s="1"/>
  <c r="I1370" i="1"/>
  <c r="U1370" i="1" s="1"/>
  <c r="G1370" i="1"/>
  <c r="R1370" i="1" s="1"/>
  <c r="O1369" i="1"/>
  <c r="AA1369" i="1" s="1"/>
  <c r="M1369" i="1"/>
  <c r="X1369" i="1" s="1"/>
  <c r="K1369" i="1"/>
  <c r="Q1369" i="1" s="1"/>
  <c r="I1369" i="1"/>
  <c r="U1369" i="1" s="1"/>
  <c r="G1369" i="1"/>
  <c r="R1369" i="1" s="1"/>
  <c r="O1368" i="1"/>
  <c r="AA1368" i="1" s="1"/>
  <c r="M1368" i="1"/>
  <c r="X1368" i="1" s="1"/>
  <c r="K1368" i="1"/>
  <c r="Q1368" i="1" s="1"/>
  <c r="I1368" i="1"/>
  <c r="U1368" i="1" s="1"/>
  <c r="G1368" i="1"/>
  <c r="R1368" i="1" s="1"/>
  <c r="O1367" i="1"/>
  <c r="AA1367" i="1" s="1"/>
  <c r="M1367" i="1"/>
  <c r="X1367" i="1" s="1"/>
  <c r="K1367" i="1"/>
  <c r="Q1367" i="1" s="1"/>
  <c r="I1367" i="1"/>
  <c r="U1367" i="1" s="1"/>
  <c r="G1367" i="1"/>
  <c r="R1367" i="1" s="1"/>
  <c r="O1366" i="1"/>
  <c r="AA1366" i="1" s="1"/>
  <c r="M1366" i="1"/>
  <c r="X1366" i="1" s="1"/>
  <c r="K1366" i="1"/>
  <c r="Q1366" i="1" s="1"/>
  <c r="I1366" i="1"/>
  <c r="U1366" i="1" s="1"/>
  <c r="G1366" i="1"/>
  <c r="R1366" i="1" s="1"/>
  <c r="O1365" i="1"/>
  <c r="AA1365" i="1" s="1"/>
  <c r="M1365" i="1"/>
  <c r="X1365" i="1" s="1"/>
  <c r="K1365" i="1"/>
  <c r="Q1365" i="1" s="1"/>
  <c r="I1365" i="1"/>
  <c r="U1365" i="1" s="1"/>
  <c r="G1365" i="1"/>
  <c r="R1365" i="1" s="1"/>
  <c r="O1364" i="1"/>
  <c r="AA1364" i="1" s="1"/>
  <c r="M1364" i="1"/>
  <c r="X1364" i="1" s="1"/>
  <c r="K1364" i="1"/>
  <c r="Q1364" i="1" s="1"/>
  <c r="I1364" i="1"/>
  <c r="U1364" i="1" s="1"/>
  <c r="G1364" i="1"/>
  <c r="R1364" i="1" s="1"/>
  <c r="O1363" i="1"/>
  <c r="AA1363" i="1" s="1"/>
  <c r="M1363" i="1"/>
  <c r="X1363" i="1" s="1"/>
  <c r="K1363" i="1"/>
  <c r="Q1363" i="1" s="1"/>
  <c r="I1363" i="1"/>
  <c r="U1363" i="1" s="1"/>
  <c r="G1363" i="1"/>
  <c r="R1363" i="1" s="1"/>
  <c r="O1362" i="1"/>
  <c r="AA1362" i="1" s="1"/>
  <c r="M1362" i="1"/>
  <c r="X1362" i="1" s="1"/>
  <c r="K1362" i="1"/>
  <c r="Q1362" i="1" s="1"/>
  <c r="I1362" i="1"/>
  <c r="U1362" i="1" s="1"/>
  <c r="G1362" i="1"/>
  <c r="R1362" i="1" s="1"/>
  <c r="O1361" i="1"/>
  <c r="AA1361" i="1" s="1"/>
  <c r="M1361" i="1"/>
  <c r="X1361" i="1" s="1"/>
  <c r="K1361" i="1"/>
  <c r="Q1361" i="1" s="1"/>
  <c r="I1361" i="1"/>
  <c r="U1361" i="1" s="1"/>
  <c r="G1361" i="1"/>
  <c r="R1361" i="1" s="1"/>
  <c r="O1360" i="1"/>
  <c r="AA1360" i="1" s="1"/>
  <c r="M1360" i="1"/>
  <c r="X1360" i="1" s="1"/>
  <c r="K1360" i="1"/>
  <c r="Q1360" i="1" s="1"/>
  <c r="I1360" i="1"/>
  <c r="U1360" i="1" s="1"/>
  <c r="G1360" i="1"/>
  <c r="R1360" i="1" s="1"/>
  <c r="O1359" i="1"/>
  <c r="AA1359" i="1" s="1"/>
  <c r="M1359" i="1"/>
  <c r="X1359" i="1" s="1"/>
  <c r="K1359" i="1"/>
  <c r="Q1359" i="1" s="1"/>
  <c r="I1359" i="1"/>
  <c r="U1359" i="1" s="1"/>
  <c r="G1359" i="1"/>
  <c r="R1359" i="1" s="1"/>
  <c r="O1358" i="1"/>
  <c r="AA1358" i="1" s="1"/>
  <c r="M1358" i="1"/>
  <c r="X1358" i="1" s="1"/>
  <c r="K1358" i="1"/>
  <c r="Q1358" i="1" s="1"/>
  <c r="I1358" i="1"/>
  <c r="U1358" i="1" s="1"/>
  <c r="G1358" i="1"/>
  <c r="R1358" i="1" s="1"/>
  <c r="O1357" i="1"/>
  <c r="AA1357" i="1" s="1"/>
  <c r="M1357" i="1"/>
  <c r="X1357" i="1" s="1"/>
  <c r="K1357" i="1"/>
  <c r="Q1357" i="1" s="1"/>
  <c r="I1357" i="1"/>
  <c r="U1357" i="1" s="1"/>
  <c r="G1357" i="1"/>
  <c r="R1357" i="1" s="1"/>
  <c r="O1356" i="1"/>
  <c r="AA1356" i="1" s="1"/>
  <c r="M1356" i="1"/>
  <c r="X1356" i="1" s="1"/>
  <c r="K1356" i="1"/>
  <c r="Q1356" i="1" s="1"/>
  <c r="I1356" i="1"/>
  <c r="U1356" i="1" s="1"/>
  <c r="G1356" i="1"/>
  <c r="R1356" i="1" s="1"/>
  <c r="O1355" i="1"/>
  <c r="AA1355" i="1" s="1"/>
  <c r="M1355" i="1"/>
  <c r="X1355" i="1" s="1"/>
  <c r="K1355" i="1"/>
  <c r="Q1355" i="1" s="1"/>
  <c r="I1355" i="1"/>
  <c r="U1355" i="1" s="1"/>
  <c r="G1355" i="1"/>
  <c r="R1355" i="1" s="1"/>
  <c r="O1354" i="1"/>
  <c r="AA1354" i="1" s="1"/>
  <c r="M1354" i="1"/>
  <c r="X1354" i="1" s="1"/>
  <c r="K1354" i="1"/>
  <c r="Q1354" i="1" s="1"/>
  <c r="I1354" i="1"/>
  <c r="U1354" i="1" s="1"/>
  <c r="G1354" i="1"/>
  <c r="R1354" i="1" s="1"/>
  <c r="O1353" i="1"/>
  <c r="AA1353" i="1" s="1"/>
  <c r="M1353" i="1"/>
  <c r="X1353" i="1" s="1"/>
  <c r="K1353" i="1"/>
  <c r="Q1353" i="1" s="1"/>
  <c r="I1353" i="1"/>
  <c r="U1353" i="1" s="1"/>
  <c r="G1353" i="1"/>
  <c r="R1353" i="1" s="1"/>
  <c r="O1352" i="1"/>
  <c r="AA1352" i="1" s="1"/>
  <c r="M1352" i="1"/>
  <c r="X1352" i="1" s="1"/>
  <c r="K1352" i="1"/>
  <c r="Q1352" i="1" s="1"/>
  <c r="I1352" i="1"/>
  <c r="U1352" i="1" s="1"/>
  <c r="G1352" i="1"/>
  <c r="R1352" i="1" s="1"/>
  <c r="O1351" i="1"/>
  <c r="AA1351" i="1" s="1"/>
  <c r="M1351" i="1"/>
  <c r="X1351" i="1" s="1"/>
  <c r="K1351" i="1"/>
  <c r="Q1351" i="1" s="1"/>
  <c r="I1351" i="1"/>
  <c r="U1351" i="1" s="1"/>
  <c r="G1351" i="1"/>
  <c r="R1351" i="1" s="1"/>
  <c r="O1350" i="1"/>
  <c r="AA1350" i="1" s="1"/>
  <c r="M1350" i="1"/>
  <c r="X1350" i="1" s="1"/>
  <c r="K1350" i="1"/>
  <c r="Q1350" i="1" s="1"/>
  <c r="I1350" i="1"/>
  <c r="U1350" i="1" s="1"/>
  <c r="G1350" i="1"/>
  <c r="R1350" i="1" s="1"/>
  <c r="O1349" i="1"/>
  <c r="AA1349" i="1" s="1"/>
  <c r="M1349" i="1"/>
  <c r="X1349" i="1" s="1"/>
  <c r="K1349" i="1"/>
  <c r="Q1349" i="1" s="1"/>
  <c r="I1349" i="1"/>
  <c r="U1349" i="1" s="1"/>
  <c r="G1349" i="1"/>
  <c r="R1349" i="1" s="1"/>
  <c r="O1348" i="1"/>
  <c r="AA1348" i="1" s="1"/>
  <c r="M1348" i="1"/>
  <c r="X1348" i="1" s="1"/>
  <c r="K1348" i="1"/>
  <c r="Q1348" i="1" s="1"/>
  <c r="I1348" i="1"/>
  <c r="U1348" i="1" s="1"/>
  <c r="G1348" i="1"/>
  <c r="R1348" i="1" s="1"/>
  <c r="O1347" i="1"/>
  <c r="AA1347" i="1" s="1"/>
  <c r="M1347" i="1"/>
  <c r="X1347" i="1" s="1"/>
  <c r="K1347" i="1"/>
  <c r="Q1347" i="1" s="1"/>
  <c r="I1347" i="1"/>
  <c r="U1347" i="1" s="1"/>
  <c r="G1347" i="1"/>
  <c r="R1347" i="1" s="1"/>
  <c r="O1346" i="1"/>
  <c r="AA1346" i="1" s="1"/>
  <c r="M1346" i="1"/>
  <c r="X1346" i="1" s="1"/>
  <c r="K1346" i="1"/>
  <c r="Q1346" i="1" s="1"/>
  <c r="I1346" i="1"/>
  <c r="U1346" i="1" s="1"/>
  <c r="G1346" i="1"/>
  <c r="R1346" i="1" s="1"/>
  <c r="O1345" i="1"/>
  <c r="AA1345" i="1" s="1"/>
  <c r="M1345" i="1"/>
  <c r="X1345" i="1" s="1"/>
  <c r="K1345" i="1"/>
  <c r="Q1345" i="1" s="1"/>
  <c r="I1345" i="1"/>
  <c r="U1345" i="1" s="1"/>
  <c r="G1345" i="1"/>
  <c r="R1345" i="1" s="1"/>
  <c r="O1344" i="1"/>
  <c r="AA1344" i="1" s="1"/>
  <c r="M1344" i="1"/>
  <c r="X1344" i="1" s="1"/>
  <c r="K1344" i="1"/>
  <c r="Q1344" i="1" s="1"/>
  <c r="I1344" i="1"/>
  <c r="U1344" i="1" s="1"/>
  <c r="G1344" i="1"/>
  <c r="R1344" i="1" s="1"/>
  <c r="O1343" i="1"/>
  <c r="AA1343" i="1" s="1"/>
  <c r="M1343" i="1"/>
  <c r="X1343" i="1" s="1"/>
  <c r="K1343" i="1"/>
  <c r="Q1343" i="1" s="1"/>
  <c r="I1343" i="1"/>
  <c r="U1343" i="1" s="1"/>
  <c r="G1343" i="1"/>
  <c r="R1343" i="1" s="1"/>
  <c r="O1342" i="1"/>
  <c r="AA1342" i="1" s="1"/>
  <c r="M1342" i="1"/>
  <c r="X1342" i="1" s="1"/>
  <c r="K1342" i="1"/>
  <c r="Q1342" i="1" s="1"/>
  <c r="I1342" i="1"/>
  <c r="U1342" i="1" s="1"/>
  <c r="G1342" i="1"/>
  <c r="R1342" i="1" s="1"/>
  <c r="O1341" i="1"/>
  <c r="AA1341" i="1" s="1"/>
  <c r="M1341" i="1"/>
  <c r="X1341" i="1" s="1"/>
  <c r="K1341" i="1"/>
  <c r="Q1341" i="1" s="1"/>
  <c r="I1341" i="1"/>
  <c r="U1341" i="1" s="1"/>
  <c r="G1341" i="1"/>
  <c r="R1341" i="1" s="1"/>
  <c r="O1340" i="1"/>
  <c r="AA1340" i="1" s="1"/>
  <c r="M1340" i="1"/>
  <c r="X1340" i="1" s="1"/>
  <c r="K1340" i="1"/>
  <c r="Q1340" i="1" s="1"/>
  <c r="I1340" i="1"/>
  <c r="U1340" i="1" s="1"/>
  <c r="G1340" i="1"/>
  <c r="R1340" i="1" s="1"/>
  <c r="O1339" i="1"/>
  <c r="AA1339" i="1" s="1"/>
  <c r="M1339" i="1"/>
  <c r="X1339" i="1" s="1"/>
  <c r="K1339" i="1"/>
  <c r="Q1339" i="1" s="1"/>
  <c r="I1339" i="1"/>
  <c r="U1339" i="1" s="1"/>
  <c r="G1339" i="1"/>
  <c r="R1339" i="1" s="1"/>
  <c r="O1338" i="1"/>
  <c r="AA1338" i="1" s="1"/>
  <c r="M1338" i="1"/>
  <c r="X1338" i="1" s="1"/>
  <c r="K1338" i="1"/>
  <c r="Q1338" i="1" s="1"/>
  <c r="I1338" i="1"/>
  <c r="U1338" i="1" s="1"/>
  <c r="G1338" i="1"/>
  <c r="R1338" i="1" s="1"/>
  <c r="O1337" i="1"/>
  <c r="AA1337" i="1" s="1"/>
  <c r="M1337" i="1"/>
  <c r="X1337" i="1" s="1"/>
  <c r="K1337" i="1"/>
  <c r="Q1337" i="1" s="1"/>
  <c r="I1337" i="1"/>
  <c r="U1337" i="1" s="1"/>
  <c r="G1337" i="1"/>
  <c r="R1337" i="1" s="1"/>
  <c r="O1336" i="1"/>
  <c r="AA1336" i="1" s="1"/>
  <c r="M1336" i="1"/>
  <c r="X1336" i="1" s="1"/>
  <c r="K1336" i="1"/>
  <c r="Q1336" i="1" s="1"/>
  <c r="I1336" i="1"/>
  <c r="U1336" i="1" s="1"/>
  <c r="G1336" i="1"/>
  <c r="R1336" i="1" s="1"/>
  <c r="O1335" i="1"/>
  <c r="AA1335" i="1" s="1"/>
  <c r="M1335" i="1"/>
  <c r="X1335" i="1" s="1"/>
  <c r="K1335" i="1"/>
  <c r="Q1335" i="1" s="1"/>
  <c r="I1335" i="1"/>
  <c r="U1335" i="1" s="1"/>
  <c r="G1335" i="1"/>
  <c r="R1335" i="1" s="1"/>
  <c r="O1334" i="1"/>
  <c r="AA1334" i="1" s="1"/>
  <c r="M1334" i="1"/>
  <c r="X1334" i="1" s="1"/>
  <c r="K1334" i="1"/>
  <c r="Q1334" i="1" s="1"/>
  <c r="I1334" i="1"/>
  <c r="U1334" i="1" s="1"/>
  <c r="G1334" i="1"/>
  <c r="R1334" i="1" s="1"/>
  <c r="O1333" i="1"/>
  <c r="AA1333" i="1" s="1"/>
  <c r="M1333" i="1"/>
  <c r="X1333" i="1" s="1"/>
  <c r="K1333" i="1"/>
  <c r="Q1333" i="1" s="1"/>
  <c r="I1333" i="1"/>
  <c r="U1333" i="1" s="1"/>
  <c r="G1333" i="1"/>
  <c r="R1333" i="1" s="1"/>
  <c r="O1332" i="1"/>
  <c r="AA1332" i="1" s="1"/>
  <c r="M1332" i="1"/>
  <c r="X1332" i="1" s="1"/>
  <c r="K1332" i="1"/>
  <c r="Q1332" i="1" s="1"/>
  <c r="I1332" i="1"/>
  <c r="U1332" i="1" s="1"/>
  <c r="G1332" i="1"/>
  <c r="R1332" i="1" s="1"/>
  <c r="O1331" i="1"/>
  <c r="AA1331" i="1" s="1"/>
  <c r="M1331" i="1"/>
  <c r="X1331" i="1" s="1"/>
  <c r="K1331" i="1"/>
  <c r="Q1331" i="1" s="1"/>
  <c r="I1331" i="1"/>
  <c r="U1331" i="1" s="1"/>
  <c r="G1331" i="1"/>
  <c r="R1331" i="1" s="1"/>
  <c r="O1330" i="1"/>
  <c r="AA1330" i="1" s="1"/>
  <c r="M1330" i="1"/>
  <c r="X1330" i="1" s="1"/>
  <c r="K1330" i="1"/>
  <c r="Q1330" i="1" s="1"/>
  <c r="I1330" i="1"/>
  <c r="U1330" i="1" s="1"/>
  <c r="G1330" i="1"/>
  <c r="R1330" i="1" s="1"/>
  <c r="O1329" i="1"/>
  <c r="AA1329" i="1" s="1"/>
  <c r="M1329" i="1"/>
  <c r="X1329" i="1" s="1"/>
  <c r="K1329" i="1"/>
  <c r="Q1329" i="1" s="1"/>
  <c r="I1329" i="1"/>
  <c r="U1329" i="1" s="1"/>
  <c r="G1329" i="1"/>
  <c r="R1329" i="1" s="1"/>
  <c r="O1328" i="1"/>
  <c r="AA1328" i="1" s="1"/>
  <c r="M1328" i="1"/>
  <c r="X1328" i="1" s="1"/>
  <c r="K1328" i="1"/>
  <c r="Q1328" i="1" s="1"/>
  <c r="I1328" i="1"/>
  <c r="U1328" i="1" s="1"/>
  <c r="G1328" i="1"/>
  <c r="R1328" i="1" s="1"/>
  <c r="O1327" i="1"/>
  <c r="AA1327" i="1" s="1"/>
  <c r="M1327" i="1"/>
  <c r="X1327" i="1" s="1"/>
  <c r="K1327" i="1"/>
  <c r="Q1327" i="1" s="1"/>
  <c r="I1327" i="1"/>
  <c r="U1327" i="1" s="1"/>
  <c r="G1327" i="1"/>
  <c r="R1327" i="1" s="1"/>
  <c r="O1326" i="1"/>
  <c r="AA1326" i="1" s="1"/>
  <c r="M1326" i="1"/>
  <c r="X1326" i="1" s="1"/>
  <c r="K1326" i="1"/>
  <c r="Q1326" i="1" s="1"/>
  <c r="I1326" i="1"/>
  <c r="U1326" i="1" s="1"/>
  <c r="G1326" i="1"/>
  <c r="R1326" i="1" s="1"/>
  <c r="O1325" i="1"/>
  <c r="AA1325" i="1" s="1"/>
  <c r="M1325" i="1"/>
  <c r="X1325" i="1" s="1"/>
  <c r="K1325" i="1"/>
  <c r="Q1325" i="1" s="1"/>
  <c r="I1325" i="1"/>
  <c r="U1325" i="1" s="1"/>
  <c r="G1325" i="1"/>
  <c r="R1325" i="1" s="1"/>
  <c r="O1324" i="1"/>
  <c r="AA1324" i="1" s="1"/>
  <c r="M1324" i="1"/>
  <c r="X1324" i="1" s="1"/>
  <c r="K1324" i="1"/>
  <c r="Q1324" i="1" s="1"/>
  <c r="I1324" i="1"/>
  <c r="U1324" i="1" s="1"/>
  <c r="G1324" i="1"/>
  <c r="R1324" i="1" s="1"/>
  <c r="O1323" i="1"/>
  <c r="AA1323" i="1" s="1"/>
  <c r="M1323" i="1"/>
  <c r="X1323" i="1" s="1"/>
  <c r="K1323" i="1"/>
  <c r="Q1323" i="1" s="1"/>
  <c r="I1323" i="1"/>
  <c r="U1323" i="1" s="1"/>
  <c r="G1323" i="1"/>
  <c r="R1323" i="1" s="1"/>
  <c r="O1322" i="1"/>
  <c r="AA1322" i="1" s="1"/>
  <c r="M1322" i="1"/>
  <c r="X1322" i="1" s="1"/>
  <c r="K1322" i="1"/>
  <c r="Q1322" i="1" s="1"/>
  <c r="I1322" i="1"/>
  <c r="U1322" i="1" s="1"/>
  <c r="G1322" i="1"/>
  <c r="R1322" i="1" s="1"/>
  <c r="O1321" i="1"/>
  <c r="AA1321" i="1" s="1"/>
  <c r="M1321" i="1"/>
  <c r="X1321" i="1" s="1"/>
  <c r="K1321" i="1"/>
  <c r="Q1321" i="1" s="1"/>
  <c r="I1321" i="1"/>
  <c r="U1321" i="1" s="1"/>
  <c r="G1321" i="1"/>
  <c r="R1321" i="1" s="1"/>
  <c r="O1320" i="1"/>
  <c r="AA1320" i="1" s="1"/>
  <c r="M1320" i="1"/>
  <c r="X1320" i="1" s="1"/>
  <c r="K1320" i="1"/>
  <c r="Q1320" i="1" s="1"/>
  <c r="I1320" i="1"/>
  <c r="U1320" i="1" s="1"/>
  <c r="G1320" i="1"/>
  <c r="R1320" i="1" s="1"/>
  <c r="O1319" i="1"/>
  <c r="AA1319" i="1" s="1"/>
  <c r="M1319" i="1"/>
  <c r="X1319" i="1" s="1"/>
  <c r="K1319" i="1"/>
  <c r="Q1319" i="1" s="1"/>
  <c r="I1319" i="1"/>
  <c r="U1319" i="1" s="1"/>
  <c r="G1319" i="1"/>
  <c r="R1319" i="1" s="1"/>
  <c r="O1318" i="1"/>
  <c r="AA1318" i="1" s="1"/>
  <c r="M1318" i="1"/>
  <c r="X1318" i="1" s="1"/>
  <c r="K1318" i="1"/>
  <c r="Q1318" i="1" s="1"/>
  <c r="I1318" i="1"/>
  <c r="U1318" i="1" s="1"/>
  <c r="G1318" i="1"/>
  <c r="R1318" i="1" s="1"/>
  <c r="O1317" i="1"/>
  <c r="AA1317" i="1" s="1"/>
  <c r="M1317" i="1"/>
  <c r="X1317" i="1" s="1"/>
  <c r="K1317" i="1"/>
  <c r="Q1317" i="1" s="1"/>
  <c r="I1317" i="1"/>
  <c r="U1317" i="1" s="1"/>
  <c r="G1317" i="1"/>
  <c r="R1317" i="1" s="1"/>
  <c r="O1316" i="1"/>
  <c r="AA1316" i="1" s="1"/>
  <c r="M1316" i="1"/>
  <c r="X1316" i="1" s="1"/>
  <c r="K1316" i="1"/>
  <c r="Q1316" i="1" s="1"/>
  <c r="I1316" i="1"/>
  <c r="U1316" i="1" s="1"/>
  <c r="G1316" i="1"/>
  <c r="R1316" i="1" s="1"/>
  <c r="O1315" i="1"/>
  <c r="AA1315" i="1" s="1"/>
  <c r="M1315" i="1"/>
  <c r="X1315" i="1" s="1"/>
  <c r="K1315" i="1"/>
  <c r="Q1315" i="1" s="1"/>
  <c r="I1315" i="1"/>
  <c r="U1315" i="1" s="1"/>
  <c r="G1315" i="1"/>
  <c r="R1315" i="1" s="1"/>
  <c r="O1314" i="1"/>
  <c r="AA1314" i="1" s="1"/>
  <c r="M1314" i="1"/>
  <c r="X1314" i="1" s="1"/>
  <c r="K1314" i="1"/>
  <c r="Q1314" i="1" s="1"/>
  <c r="I1314" i="1"/>
  <c r="U1314" i="1" s="1"/>
  <c r="G1314" i="1"/>
  <c r="R1314" i="1" s="1"/>
  <c r="O1313" i="1"/>
  <c r="AA1313" i="1" s="1"/>
  <c r="M1313" i="1"/>
  <c r="X1313" i="1" s="1"/>
  <c r="K1313" i="1"/>
  <c r="Q1313" i="1" s="1"/>
  <c r="I1313" i="1"/>
  <c r="U1313" i="1" s="1"/>
  <c r="G1313" i="1"/>
  <c r="R1313" i="1" s="1"/>
  <c r="O1312" i="1"/>
  <c r="AA1312" i="1" s="1"/>
  <c r="M1312" i="1"/>
  <c r="X1312" i="1" s="1"/>
  <c r="K1312" i="1"/>
  <c r="Q1312" i="1" s="1"/>
  <c r="I1312" i="1"/>
  <c r="U1312" i="1" s="1"/>
  <c r="G1312" i="1"/>
  <c r="R1312" i="1" s="1"/>
  <c r="O1311" i="1"/>
  <c r="AA1311" i="1" s="1"/>
  <c r="M1311" i="1"/>
  <c r="X1311" i="1" s="1"/>
  <c r="K1311" i="1"/>
  <c r="Q1311" i="1" s="1"/>
  <c r="I1311" i="1"/>
  <c r="U1311" i="1" s="1"/>
  <c r="G1311" i="1"/>
  <c r="R1311" i="1" s="1"/>
  <c r="O1310" i="1"/>
  <c r="AA1310" i="1" s="1"/>
  <c r="M1310" i="1"/>
  <c r="X1310" i="1" s="1"/>
  <c r="K1310" i="1"/>
  <c r="Q1310" i="1" s="1"/>
  <c r="I1310" i="1"/>
  <c r="U1310" i="1" s="1"/>
  <c r="G1310" i="1"/>
  <c r="R1310" i="1" s="1"/>
  <c r="O1309" i="1"/>
  <c r="AA1309" i="1" s="1"/>
  <c r="M1309" i="1"/>
  <c r="X1309" i="1" s="1"/>
  <c r="K1309" i="1"/>
  <c r="Q1309" i="1" s="1"/>
  <c r="I1309" i="1"/>
  <c r="U1309" i="1" s="1"/>
  <c r="G1309" i="1"/>
  <c r="R1309" i="1" s="1"/>
  <c r="O1308" i="1"/>
  <c r="AA1308" i="1" s="1"/>
  <c r="M1308" i="1"/>
  <c r="X1308" i="1" s="1"/>
  <c r="K1308" i="1"/>
  <c r="Q1308" i="1" s="1"/>
  <c r="I1308" i="1"/>
  <c r="U1308" i="1" s="1"/>
  <c r="G1308" i="1"/>
  <c r="R1308" i="1" s="1"/>
  <c r="O1307" i="1"/>
  <c r="AA1307" i="1" s="1"/>
  <c r="M1307" i="1"/>
  <c r="X1307" i="1" s="1"/>
  <c r="K1307" i="1"/>
  <c r="Q1307" i="1" s="1"/>
  <c r="I1307" i="1"/>
  <c r="U1307" i="1" s="1"/>
  <c r="G1307" i="1"/>
  <c r="R1307" i="1" s="1"/>
  <c r="O1306" i="1"/>
  <c r="AA1306" i="1" s="1"/>
  <c r="M1306" i="1"/>
  <c r="X1306" i="1" s="1"/>
  <c r="K1306" i="1"/>
  <c r="Q1306" i="1" s="1"/>
  <c r="I1306" i="1"/>
  <c r="U1306" i="1" s="1"/>
  <c r="G1306" i="1"/>
  <c r="R1306" i="1" s="1"/>
  <c r="O1305" i="1"/>
  <c r="AA1305" i="1" s="1"/>
  <c r="M1305" i="1"/>
  <c r="X1305" i="1" s="1"/>
  <c r="K1305" i="1"/>
  <c r="Q1305" i="1" s="1"/>
  <c r="I1305" i="1"/>
  <c r="U1305" i="1" s="1"/>
  <c r="G1305" i="1"/>
  <c r="R1305" i="1" s="1"/>
  <c r="O1304" i="1"/>
  <c r="AA1304" i="1" s="1"/>
  <c r="M1304" i="1"/>
  <c r="X1304" i="1" s="1"/>
  <c r="K1304" i="1"/>
  <c r="Q1304" i="1" s="1"/>
  <c r="I1304" i="1"/>
  <c r="U1304" i="1" s="1"/>
  <c r="G1304" i="1"/>
  <c r="R1304" i="1" s="1"/>
  <c r="O1303" i="1"/>
  <c r="AA1303" i="1" s="1"/>
  <c r="M1303" i="1"/>
  <c r="X1303" i="1" s="1"/>
  <c r="K1303" i="1"/>
  <c r="Q1303" i="1" s="1"/>
  <c r="I1303" i="1"/>
  <c r="U1303" i="1" s="1"/>
  <c r="G1303" i="1"/>
  <c r="R1303" i="1" s="1"/>
  <c r="O1302" i="1"/>
  <c r="AA1302" i="1" s="1"/>
  <c r="M1302" i="1"/>
  <c r="X1302" i="1" s="1"/>
  <c r="K1302" i="1"/>
  <c r="Q1302" i="1" s="1"/>
  <c r="I1302" i="1"/>
  <c r="U1302" i="1" s="1"/>
  <c r="G1302" i="1"/>
  <c r="R1302" i="1" s="1"/>
  <c r="O1301" i="1"/>
  <c r="AA1301" i="1" s="1"/>
  <c r="M1301" i="1"/>
  <c r="X1301" i="1" s="1"/>
  <c r="K1301" i="1"/>
  <c r="Q1301" i="1" s="1"/>
  <c r="I1301" i="1"/>
  <c r="U1301" i="1" s="1"/>
  <c r="G1301" i="1"/>
  <c r="R1301" i="1" s="1"/>
  <c r="O1300" i="1"/>
  <c r="AA1300" i="1" s="1"/>
  <c r="M1300" i="1"/>
  <c r="X1300" i="1" s="1"/>
  <c r="K1300" i="1"/>
  <c r="Q1300" i="1" s="1"/>
  <c r="I1300" i="1"/>
  <c r="U1300" i="1" s="1"/>
  <c r="G1300" i="1"/>
  <c r="R1300" i="1" s="1"/>
  <c r="O1299" i="1"/>
  <c r="AA1299" i="1" s="1"/>
  <c r="M1299" i="1"/>
  <c r="X1299" i="1" s="1"/>
  <c r="K1299" i="1"/>
  <c r="Q1299" i="1" s="1"/>
  <c r="I1299" i="1"/>
  <c r="U1299" i="1" s="1"/>
  <c r="G1299" i="1"/>
  <c r="R1299" i="1" s="1"/>
  <c r="O1298" i="1"/>
  <c r="AA1298" i="1" s="1"/>
  <c r="M1298" i="1"/>
  <c r="X1298" i="1" s="1"/>
  <c r="K1298" i="1"/>
  <c r="Q1298" i="1" s="1"/>
  <c r="I1298" i="1"/>
  <c r="U1298" i="1" s="1"/>
  <c r="G1298" i="1"/>
  <c r="R1298" i="1" s="1"/>
  <c r="O1297" i="1"/>
  <c r="AA1297" i="1" s="1"/>
  <c r="M1297" i="1"/>
  <c r="X1297" i="1" s="1"/>
  <c r="K1297" i="1"/>
  <c r="Q1297" i="1" s="1"/>
  <c r="I1297" i="1"/>
  <c r="U1297" i="1" s="1"/>
  <c r="G1297" i="1"/>
  <c r="R1297" i="1" s="1"/>
  <c r="O1296" i="1"/>
  <c r="AA1296" i="1" s="1"/>
  <c r="M1296" i="1"/>
  <c r="X1296" i="1" s="1"/>
  <c r="K1296" i="1"/>
  <c r="Q1296" i="1" s="1"/>
  <c r="I1296" i="1"/>
  <c r="U1296" i="1" s="1"/>
  <c r="G1296" i="1"/>
  <c r="R1296" i="1" s="1"/>
  <c r="O1295" i="1"/>
  <c r="AA1295" i="1" s="1"/>
  <c r="M1295" i="1"/>
  <c r="X1295" i="1" s="1"/>
  <c r="K1295" i="1"/>
  <c r="Q1295" i="1" s="1"/>
  <c r="I1295" i="1"/>
  <c r="U1295" i="1" s="1"/>
  <c r="G1295" i="1"/>
  <c r="R1295" i="1" s="1"/>
  <c r="O1294" i="1"/>
  <c r="AA1294" i="1" s="1"/>
  <c r="M1294" i="1"/>
  <c r="X1294" i="1" s="1"/>
  <c r="K1294" i="1"/>
  <c r="Q1294" i="1" s="1"/>
  <c r="I1294" i="1"/>
  <c r="U1294" i="1" s="1"/>
  <c r="G1294" i="1"/>
  <c r="R1294" i="1" s="1"/>
  <c r="O1293" i="1"/>
  <c r="AA1293" i="1" s="1"/>
  <c r="M1293" i="1"/>
  <c r="X1293" i="1" s="1"/>
  <c r="K1293" i="1"/>
  <c r="Q1293" i="1" s="1"/>
  <c r="I1293" i="1"/>
  <c r="U1293" i="1" s="1"/>
  <c r="G1293" i="1"/>
  <c r="R1293" i="1" s="1"/>
  <c r="O1292" i="1"/>
  <c r="AA1292" i="1" s="1"/>
  <c r="M1292" i="1"/>
  <c r="X1292" i="1" s="1"/>
  <c r="K1292" i="1"/>
  <c r="Q1292" i="1" s="1"/>
  <c r="I1292" i="1"/>
  <c r="U1292" i="1" s="1"/>
  <c r="G1292" i="1"/>
  <c r="R1292" i="1" s="1"/>
  <c r="O1291" i="1"/>
  <c r="AA1291" i="1" s="1"/>
  <c r="M1291" i="1"/>
  <c r="X1291" i="1" s="1"/>
  <c r="K1291" i="1"/>
  <c r="Q1291" i="1" s="1"/>
  <c r="I1291" i="1"/>
  <c r="U1291" i="1" s="1"/>
  <c r="G1291" i="1"/>
  <c r="R1291" i="1" s="1"/>
  <c r="O1290" i="1"/>
  <c r="AA1290" i="1" s="1"/>
  <c r="M1290" i="1"/>
  <c r="X1290" i="1" s="1"/>
  <c r="K1290" i="1"/>
  <c r="Q1290" i="1" s="1"/>
  <c r="I1290" i="1"/>
  <c r="U1290" i="1" s="1"/>
  <c r="G1290" i="1"/>
  <c r="R1290" i="1" s="1"/>
  <c r="O1289" i="1"/>
  <c r="AA1289" i="1" s="1"/>
  <c r="M1289" i="1"/>
  <c r="X1289" i="1" s="1"/>
  <c r="K1289" i="1"/>
  <c r="Q1289" i="1" s="1"/>
  <c r="I1289" i="1"/>
  <c r="U1289" i="1" s="1"/>
  <c r="G1289" i="1"/>
  <c r="R1289" i="1" s="1"/>
  <c r="O1288" i="1"/>
  <c r="AA1288" i="1" s="1"/>
  <c r="M1288" i="1"/>
  <c r="X1288" i="1" s="1"/>
  <c r="K1288" i="1"/>
  <c r="Q1288" i="1" s="1"/>
  <c r="I1288" i="1"/>
  <c r="U1288" i="1" s="1"/>
  <c r="G1288" i="1"/>
  <c r="R1288" i="1" s="1"/>
  <c r="O1287" i="1"/>
  <c r="AA1287" i="1" s="1"/>
  <c r="M1287" i="1"/>
  <c r="X1287" i="1" s="1"/>
  <c r="K1287" i="1"/>
  <c r="Q1287" i="1" s="1"/>
  <c r="I1287" i="1"/>
  <c r="U1287" i="1" s="1"/>
  <c r="G1287" i="1"/>
  <c r="R1287" i="1" s="1"/>
  <c r="O1286" i="1"/>
  <c r="AA1286" i="1" s="1"/>
  <c r="M1286" i="1"/>
  <c r="X1286" i="1" s="1"/>
  <c r="K1286" i="1"/>
  <c r="Q1286" i="1" s="1"/>
  <c r="I1286" i="1"/>
  <c r="U1286" i="1" s="1"/>
  <c r="G1286" i="1"/>
  <c r="R1286" i="1" s="1"/>
  <c r="O1285" i="1"/>
  <c r="AA1285" i="1" s="1"/>
  <c r="M1285" i="1"/>
  <c r="X1285" i="1" s="1"/>
  <c r="K1285" i="1"/>
  <c r="Q1285" i="1" s="1"/>
  <c r="I1285" i="1"/>
  <c r="U1285" i="1" s="1"/>
  <c r="G1285" i="1"/>
  <c r="R1285" i="1" s="1"/>
  <c r="O1284" i="1"/>
  <c r="AA1284" i="1" s="1"/>
  <c r="M1284" i="1"/>
  <c r="X1284" i="1" s="1"/>
  <c r="K1284" i="1"/>
  <c r="Q1284" i="1" s="1"/>
  <c r="I1284" i="1"/>
  <c r="U1284" i="1" s="1"/>
  <c r="G1284" i="1"/>
  <c r="R1284" i="1" s="1"/>
  <c r="O1283" i="1"/>
  <c r="AA1283" i="1" s="1"/>
  <c r="M1283" i="1"/>
  <c r="X1283" i="1" s="1"/>
  <c r="K1283" i="1"/>
  <c r="Q1283" i="1" s="1"/>
  <c r="I1283" i="1"/>
  <c r="U1283" i="1" s="1"/>
  <c r="G1283" i="1"/>
  <c r="R1283" i="1" s="1"/>
  <c r="O1282" i="1"/>
  <c r="AA1282" i="1" s="1"/>
  <c r="M1282" i="1"/>
  <c r="X1282" i="1" s="1"/>
  <c r="K1282" i="1"/>
  <c r="Q1282" i="1" s="1"/>
  <c r="I1282" i="1"/>
  <c r="U1282" i="1" s="1"/>
  <c r="G1282" i="1"/>
  <c r="R1282" i="1" s="1"/>
  <c r="O1281" i="1"/>
  <c r="AA1281" i="1" s="1"/>
  <c r="M1281" i="1"/>
  <c r="X1281" i="1" s="1"/>
  <c r="K1281" i="1"/>
  <c r="Q1281" i="1" s="1"/>
  <c r="I1281" i="1"/>
  <c r="U1281" i="1" s="1"/>
  <c r="G1281" i="1"/>
  <c r="R1281" i="1" s="1"/>
  <c r="O1280" i="1"/>
  <c r="AA1280" i="1" s="1"/>
  <c r="M1280" i="1"/>
  <c r="X1280" i="1" s="1"/>
  <c r="K1280" i="1"/>
  <c r="Q1280" i="1" s="1"/>
  <c r="I1280" i="1"/>
  <c r="U1280" i="1" s="1"/>
  <c r="G1280" i="1"/>
  <c r="R1280" i="1" s="1"/>
  <c r="O1279" i="1"/>
  <c r="AA1279" i="1" s="1"/>
  <c r="M1279" i="1"/>
  <c r="X1279" i="1" s="1"/>
  <c r="K1279" i="1"/>
  <c r="Q1279" i="1" s="1"/>
  <c r="I1279" i="1"/>
  <c r="U1279" i="1" s="1"/>
  <c r="G1279" i="1"/>
  <c r="R1279" i="1" s="1"/>
  <c r="O1278" i="1"/>
  <c r="AA1278" i="1" s="1"/>
  <c r="M1278" i="1"/>
  <c r="X1278" i="1" s="1"/>
  <c r="K1278" i="1"/>
  <c r="Q1278" i="1" s="1"/>
  <c r="I1278" i="1"/>
  <c r="U1278" i="1" s="1"/>
  <c r="G1278" i="1"/>
  <c r="R1278" i="1" s="1"/>
  <c r="O1277" i="1"/>
  <c r="AA1277" i="1" s="1"/>
  <c r="M1277" i="1"/>
  <c r="X1277" i="1" s="1"/>
  <c r="K1277" i="1"/>
  <c r="Q1277" i="1" s="1"/>
  <c r="I1277" i="1"/>
  <c r="U1277" i="1" s="1"/>
  <c r="G1277" i="1"/>
  <c r="R1277" i="1" s="1"/>
  <c r="O1276" i="1"/>
  <c r="AA1276" i="1" s="1"/>
  <c r="M1276" i="1"/>
  <c r="X1276" i="1" s="1"/>
  <c r="K1276" i="1"/>
  <c r="Q1276" i="1" s="1"/>
  <c r="I1276" i="1"/>
  <c r="U1276" i="1" s="1"/>
  <c r="G1276" i="1"/>
  <c r="R1276" i="1" s="1"/>
  <c r="O1275" i="1"/>
  <c r="AA1275" i="1" s="1"/>
  <c r="M1275" i="1"/>
  <c r="X1275" i="1" s="1"/>
  <c r="K1275" i="1"/>
  <c r="Q1275" i="1" s="1"/>
  <c r="I1275" i="1"/>
  <c r="U1275" i="1" s="1"/>
  <c r="G1275" i="1"/>
  <c r="R1275" i="1" s="1"/>
  <c r="O1274" i="1"/>
  <c r="AA1274" i="1" s="1"/>
  <c r="M1274" i="1"/>
  <c r="X1274" i="1" s="1"/>
  <c r="K1274" i="1"/>
  <c r="Q1274" i="1" s="1"/>
  <c r="I1274" i="1"/>
  <c r="U1274" i="1" s="1"/>
  <c r="G1274" i="1"/>
  <c r="R1274" i="1" s="1"/>
  <c r="O1273" i="1"/>
  <c r="AA1273" i="1" s="1"/>
  <c r="M1273" i="1"/>
  <c r="X1273" i="1" s="1"/>
  <c r="K1273" i="1"/>
  <c r="Q1273" i="1" s="1"/>
  <c r="I1273" i="1"/>
  <c r="U1273" i="1" s="1"/>
  <c r="G1273" i="1"/>
  <c r="R1273" i="1" s="1"/>
  <c r="O1272" i="1"/>
  <c r="AA1272" i="1" s="1"/>
  <c r="M1272" i="1"/>
  <c r="X1272" i="1" s="1"/>
  <c r="K1272" i="1"/>
  <c r="Q1272" i="1" s="1"/>
  <c r="I1272" i="1"/>
  <c r="U1272" i="1" s="1"/>
  <c r="G1272" i="1"/>
  <c r="R1272" i="1" s="1"/>
  <c r="O1271" i="1"/>
  <c r="AA1271" i="1" s="1"/>
  <c r="M1271" i="1"/>
  <c r="X1271" i="1" s="1"/>
  <c r="K1271" i="1"/>
  <c r="Q1271" i="1" s="1"/>
  <c r="I1271" i="1"/>
  <c r="U1271" i="1" s="1"/>
  <c r="G1271" i="1"/>
  <c r="R1271" i="1" s="1"/>
  <c r="O1270" i="1"/>
  <c r="AA1270" i="1" s="1"/>
  <c r="M1270" i="1"/>
  <c r="X1270" i="1" s="1"/>
  <c r="K1270" i="1"/>
  <c r="Q1270" i="1" s="1"/>
  <c r="I1270" i="1"/>
  <c r="U1270" i="1" s="1"/>
  <c r="G1270" i="1"/>
  <c r="R1270" i="1" s="1"/>
  <c r="O1269" i="1"/>
  <c r="AA1269" i="1" s="1"/>
  <c r="M1269" i="1"/>
  <c r="X1269" i="1" s="1"/>
  <c r="K1269" i="1"/>
  <c r="Q1269" i="1" s="1"/>
  <c r="I1269" i="1"/>
  <c r="U1269" i="1" s="1"/>
  <c r="G1269" i="1"/>
  <c r="R1269" i="1" s="1"/>
  <c r="O1268" i="1"/>
  <c r="AA1268" i="1" s="1"/>
  <c r="M1268" i="1"/>
  <c r="X1268" i="1" s="1"/>
  <c r="K1268" i="1"/>
  <c r="Q1268" i="1" s="1"/>
  <c r="I1268" i="1"/>
  <c r="U1268" i="1" s="1"/>
  <c r="G1268" i="1"/>
  <c r="R1268" i="1" s="1"/>
  <c r="O1267" i="1"/>
  <c r="AA1267" i="1" s="1"/>
  <c r="M1267" i="1"/>
  <c r="X1267" i="1" s="1"/>
  <c r="K1267" i="1"/>
  <c r="Q1267" i="1" s="1"/>
  <c r="I1267" i="1"/>
  <c r="U1267" i="1" s="1"/>
  <c r="G1267" i="1"/>
  <c r="R1267" i="1" s="1"/>
  <c r="O1266" i="1"/>
  <c r="AA1266" i="1" s="1"/>
  <c r="M1266" i="1"/>
  <c r="X1266" i="1" s="1"/>
  <c r="K1266" i="1"/>
  <c r="Q1266" i="1" s="1"/>
  <c r="I1266" i="1"/>
  <c r="U1266" i="1" s="1"/>
  <c r="G1266" i="1"/>
  <c r="R1266" i="1" s="1"/>
  <c r="O1265" i="1"/>
  <c r="AA1265" i="1" s="1"/>
  <c r="M1265" i="1"/>
  <c r="X1265" i="1" s="1"/>
  <c r="K1265" i="1"/>
  <c r="Q1265" i="1" s="1"/>
  <c r="I1265" i="1"/>
  <c r="U1265" i="1" s="1"/>
  <c r="G1265" i="1"/>
  <c r="R1265" i="1" s="1"/>
  <c r="O1264" i="1"/>
  <c r="AA1264" i="1" s="1"/>
  <c r="M1264" i="1"/>
  <c r="X1264" i="1" s="1"/>
  <c r="K1264" i="1"/>
  <c r="Q1264" i="1" s="1"/>
  <c r="I1264" i="1"/>
  <c r="U1264" i="1" s="1"/>
  <c r="G1264" i="1"/>
  <c r="R1264" i="1" s="1"/>
  <c r="O1263" i="1"/>
  <c r="AA1263" i="1" s="1"/>
  <c r="M1263" i="1"/>
  <c r="X1263" i="1" s="1"/>
  <c r="K1263" i="1"/>
  <c r="Q1263" i="1" s="1"/>
  <c r="I1263" i="1"/>
  <c r="U1263" i="1" s="1"/>
  <c r="G1263" i="1"/>
  <c r="R1263" i="1" s="1"/>
  <c r="O1262" i="1"/>
  <c r="AA1262" i="1" s="1"/>
  <c r="M1262" i="1"/>
  <c r="X1262" i="1" s="1"/>
  <c r="K1262" i="1"/>
  <c r="Q1262" i="1" s="1"/>
  <c r="I1262" i="1"/>
  <c r="U1262" i="1" s="1"/>
  <c r="G1262" i="1"/>
  <c r="R1262" i="1" s="1"/>
  <c r="O1261" i="1"/>
  <c r="AA1261" i="1" s="1"/>
  <c r="M1261" i="1"/>
  <c r="X1261" i="1" s="1"/>
  <c r="K1261" i="1"/>
  <c r="Q1261" i="1" s="1"/>
  <c r="I1261" i="1"/>
  <c r="U1261" i="1" s="1"/>
  <c r="G1261" i="1"/>
  <c r="R1261" i="1" s="1"/>
  <c r="O1260" i="1"/>
  <c r="AA1260" i="1" s="1"/>
  <c r="M1260" i="1"/>
  <c r="X1260" i="1" s="1"/>
  <c r="K1260" i="1"/>
  <c r="Q1260" i="1" s="1"/>
  <c r="I1260" i="1"/>
  <c r="U1260" i="1" s="1"/>
  <c r="G1260" i="1"/>
  <c r="R1260" i="1" s="1"/>
  <c r="O1259" i="1"/>
  <c r="AA1259" i="1" s="1"/>
  <c r="M1259" i="1"/>
  <c r="X1259" i="1" s="1"/>
  <c r="K1259" i="1"/>
  <c r="Q1259" i="1" s="1"/>
  <c r="I1259" i="1"/>
  <c r="U1259" i="1" s="1"/>
  <c r="G1259" i="1"/>
  <c r="R1259" i="1" s="1"/>
  <c r="O1258" i="1"/>
  <c r="AA1258" i="1" s="1"/>
  <c r="M1258" i="1"/>
  <c r="X1258" i="1" s="1"/>
  <c r="K1258" i="1"/>
  <c r="Q1258" i="1" s="1"/>
  <c r="I1258" i="1"/>
  <c r="U1258" i="1" s="1"/>
  <c r="G1258" i="1"/>
  <c r="R1258" i="1" s="1"/>
  <c r="O1257" i="1"/>
  <c r="AA1257" i="1" s="1"/>
  <c r="M1257" i="1"/>
  <c r="X1257" i="1" s="1"/>
  <c r="K1257" i="1"/>
  <c r="Q1257" i="1" s="1"/>
  <c r="I1257" i="1"/>
  <c r="U1257" i="1" s="1"/>
  <c r="G1257" i="1"/>
  <c r="R1257" i="1" s="1"/>
  <c r="O1256" i="1"/>
  <c r="AA1256" i="1" s="1"/>
  <c r="M1256" i="1"/>
  <c r="X1256" i="1" s="1"/>
  <c r="K1256" i="1"/>
  <c r="Q1256" i="1" s="1"/>
  <c r="I1256" i="1"/>
  <c r="U1256" i="1" s="1"/>
  <c r="G1256" i="1"/>
  <c r="R1256" i="1" s="1"/>
  <c r="O1255" i="1"/>
  <c r="AA1255" i="1" s="1"/>
  <c r="M1255" i="1"/>
  <c r="X1255" i="1" s="1"/>
  <c r="K1255" i="1"/>
  <c r="Q1255" i="1" s="1"/>
  <c r="I1255" i="1"/>
  <c r="U1255" i="1" s="1"/>
  <c r="G1255" i="1"/>
  <c r="R1255" i="1" s="1"/>
  <c r="O1254" i="1"/>
  <c r="AA1254" i="1" s="1"/>
  <c r="M1254" i="1"/>
  <c r="X1254" i="1" s="1"/>
  <c r="K1254" i="1"/>
  <c r="Q1254" i="1" s="1"/>
  <c r="I1254" i="1"/>
  <c r="U1254" i="1" s="1"/>
  <c r="G1254" i="1"/>
  <c r="R1254" i="1" s="1"/>
  <c r="O1253" i="1"/>
  <c r="AA1253" i="1" s="1"/>
  <c r="M1253" i="1"/>
  <c r="X1253" i="1" s="1"/>
  <c r="K1253" i="1"/>
  <c r="Q1253" i="1" s="1"/>
  <c r="I1253" i="1"/>
  <c r="U1253" i="1" s="1"/>
  <c r="G1253" i="1"/>
  <c r="R1253" i="1" s="1"/>
  <c r="O1252" i="1"/>
  <c r="AA1252" i="1" s="1"/>
  <c r="M1252" i="1"/>
  <c r="X1252" i="1" s="1"/>
  <c r="K1252" i="1"/>
  <c r="Q1252" i="1" s="1"/>
  <c r="I1252" i="1"/>
  <c r="U1252" i="1" s="1"/>
  <c r="G1252" i="1"/>
  <c r="R1252" i="1" s="1"/>
  <c r="O1251" i="1"/>
  <c r="AA1251" i="1" s="1"/>
  <c r="M1251" i="1"/>
  <c r="X1251" i="1" s="1"/>
  <c r="K1251" i="1"/>
  <c r="Q1251" i="1" s="1"/>
  <c r="I1251" i="1"/>
  <c r="U1251" i="1" s="1"/>
  <c r="G1251" i="1"/>
  <c r="R1251" i="1" s="1"/>
  <c r="O1250" i="1"/>
  <c r="AA1250" i="1" s="1"/>
  <c r="M1250" i="1"/>
  <c r="X1250" i="1" s="1"/>
  <c r="K1250" i="1"/>
  <c r="Q1250" i="1" s="1"/>
  <c r="I1250" i="1"/>
  <c r="U1250" i="1" s="1"/>
  <c r="G1250" i="1"/>
  <c r="R1250" i="1" s="1"/>
  <c r="O1249" i="1"/>
  <c r="AA1249" i="1" s="1"/>
  <c r="M1249" i="1"/>
  <c r="X1249" i="1" s="1"/>
  <c r="K1249" i="1"/>
  <c r="Q1249" i="1" s="1"/>
  <c r="I1249" i="1"/>
  <c r="U1249" i="1" s="1"/>
  <c r="G1249" i="1"/>
  <c r="R1249" i="1" s="1"/>
  <c r="O1248" i="1"/>
  <c r="AA1248" i="1" s="1"/>
  <c r="M1248" i="1"/>
  <c r="X1248" i="1" s="1"/>
  <c r="K1248" i="1"/>
  <c r="Q1248" i="1" s="1"/>
  <c r="I1248" i="1"/>
  <c r="U1248" i="1" s="1"/>
  <c r="G1248" i="1"/>
  <c r="R1248" i="1" s="1"/>
  <c r="O1247" i="1"/>
  <c r="AA1247" i="1" s="1"/>
  <c r="M1247" i="1"/>
  <c r="X1247" i="1" s="1"/>
  <c r="K1247" i="1"/>
  <c r="Q1247" i="1" s="1"/>
  <c r="I1247" i="1"/>
  <c r="U1247" i="1" s="1"/>
  <c r="G1247" i="1"/>
  <c r="R1247" i="1" s="1"/>
  <c r="O1246" i="1"/>
  <c r="AA1246" i="1" s="1"/>
  <c r="M1246" i="1"/>
  <c r="X1246" i="1" s="1"/>
  <c r="K1246" i="1"/>
  <c r="Q1246" i="1" s="1"/>
  <c r="I1246" i="1"/>
  <c r="U1246" i="1" s="1"/>
  <c r="G1246" i="1"/>
  <c r="R1246" i="1" s="1"/>
  <c r="O1245" i="1"/>
  <c r="AA1245" i="1" s="1"/>
  <c r="M1245" i="1"/>
  <c r="X1245" i="1" s="1"/>
  <c r="K1245" i="1"/>
  <c r="Q1245" i="1" s="1"/>
  <c r="I1245" i="1"/>
  <c r="U1245" i="1" s="1"/>
  <c r="G1245" i="1"/>
  <c r="R1245" i="1" s="1"/>
  <c r="O1244" i="1"/>
  <c r="AA1244" i="1" s="1"/>
  <c r="M1244" i="1"/>
  <c r="X1244" i="1" s="1"/>
  <c r="K1244" i="1"/>
  <c r="Q1244" i="1" s="1"/>
  <c r="I1244" i="1"/>
  <c r="U1244" i="1" s="1"/>
  <c r="G1244" i="1"/>
  <c r="R1244" i="1" s="1"/>
  <c r="O1243" i="1"/>
  <c r="AA1243" i="1" s="1"/>
  <c r="M1243" i="1"/>
  <c r="X1243" i="1" s="1"/>
  <c r="K1243" i="1"/>
  <c r="Q1243" i="1" s="1"/>
  <c r="I1243" i="1"/>
  <c r="U1243" i="1" s="1"/>
  <c r="G1243" i="1"/>
  <c r="R1243" i="1" s="1"/>
  <c r="O1242" i="1"/>
  <c r="AA1242" i="1" s="1"/>
  <c r="M1242" i="1"/>
  <c r="X1242" i="1" s="1"/>
  <c r="K1242" i="1"/>
  <c r="Q1242" i="1" s="1"/>
  <c r="I1242" i="1"/>
  <c r="U1242" i="1" s="1"/>
  <c r="G1242" i="1"/>
  <c r="R1242" i="1" s="1"/>
  <c r="O1241" i="1"/>
  <c r="AA1241" i="1" s="1"/>
  <c r="M1241" i="1"/>
  <c r="X1241" i="1" s="1"/>
  <c r="K1241" i="1"/>
  <c r="Q1241" i="1" s="1"/>
  <c r="I1241" i="1"/>
  <c r="U1241" i="1" s="1"/>
  <c r="G1241" i="1"/>
  <c r="R1241" i="1" s="1"/>
  <c r="O1240" i="1"/>
  <c r="AA1240" i="1" s="1"/>
  <c r="M1240" i="1"/>
  <c r="X1240" i="1" s="1"/>
  <c r="K1240" i="1"/>
  <c r="Q1240" i="1" s="1"/>
  <c r="I1240" i="1"/>
  <c r="U1240" i="1" s="1"/>
  <c r="G1240" i="1"/>
  <c r="R1240" i="1" s="1"/>
  <c r="O1239" i="1"/>
  <c r="AA1239" i="1" s="1"/>
  <c r="M1239" i="1"/>
  <c r="X1239" i="1" s="1"/>
  <c r="K1239" i="1"/>
  <c r="Q1239" i="1" s="1"/>
  <c r="I1239" i="1"/>
  <c r="U1239" i="1" s="1"/>
  <c r="G1239" i="1"/>
  <c r="R1239" i="1" s="1"/>
  <c r="O1238" i="1"/>
  <c r="AA1238" i="1" s="1"/>
  <c r="M1238" i="1"/>
  <c r="X1238" i="1" s="1"/>
  <c r="K1238" i="1"/>
  <c r="Q1238" i="1" s="1"/>
  <c r="I1238" i="1"/>
  <c r="U1238" i="1" s="1"/>
  <c r="G1238" i="1"/>
  <c r="R1238" i="1" s="1"/>
  <c r="O1237" i="1"/>
  <c r="AA1237" i="1" s="1"/>
  <c r="M1237" i="1"/>
  <c r="X1237" i="1" s="1"/>
  <c r="K1237" i="1"/>
  <c r="Q1237" i="1" s="1"/>
  <c r="I1237" i="1"/>
  <c r="U1237" i="1" s="1"/>
  <c r="G1237" i="1"/>
  <c r="R1237" i="1" s="1"/>
  <c r="O1236" i="1"/>
  <c r="AA1236" i="1" s="1"/>
  <c r="M1236" i="1"/>
  <c r="X1236" i="1" s="1"/>
  <c r="K1236" i="1"/>
  <c r="Q1236" i="1" s="1"/>
  <c r="I1236" i="1"/>
  <c r="U1236" i="1" s="1"/>
  <c r="G1236" i="1"/>
  <c r="R1236" i="1" s="1"/>
  <c r="O1235" i="1"/>
  <c r="AA1235" i="1" s="1"/>
  <c r="M1235" i="1"/>
  <c r="X1235" i="1" s="1"/>
  <c r="K1235" i="1"/>
  <c r="Q1235" i="1" s="1"/>
  <c r="I1235" i="1"/>
  <c r="U1235" i="1" s="1"/>
  <c r="G1235" i="1"/>
  <c r="R1235" i="1" s="1"/>
  <c r="O1234" i="1"/>
  <c r="AA1234" i="1" s="1"/>
  <c r="M1234" i="1"/>
  <c r="X1234" i="1" s="1"/>
  <c r="K1234" i="1"/>
  <c r="Q1234" i="1" s="1"/>
  <c r="I1234" i="1"/>
  <c r="U1234" i="1" s="1"/>
  <c r="G1234" i="1"/>
  <c r="R1234" i="1" s="1"/>
  <c r="O1233" i="1"/>
  <c r="AA1233" i="1" s="1"/>
  <c r="M1233" i="1"/>
  <c r="X1233" i="1" s="1"/>
  <c r="K1233" i="1"/>
  <c r="Q1233" i="1" s="1"/>
  <c r="I1233" i="1"/>
  <c r="U1233" i="1" s="1"/>
  <c r="G1233" i="1"/>
  <c r="R1233" i="1" s="1"/>
  <c r="O1232" i="1"/>
  <c r="AA1232" i="1" s="1"/>
  <c r="M1232" i="1"/>
  <c r="X1232" i="1" s="1"/>
  <c r="K1232" i="1"/>
  <c r="Q1232" i="1" s="1"/>
  <c r="I1232" i="1"/>
  <c r="U1232" i="1" s="1"/>
  <c r="G1232" i="1"/>
  <c r="R1232" i="1" s="1"/>
  <c r="O1231" i="1"/>
  <c r="AA1231" i="1" s="1"/>
  <c r="M1231" i="1"/>
  <c r="X1231" i="1" s="1"/>
  <c r="K1231" i="1"/>
  <c r="Q1231" i="1" s="1"/>
  <c r="I1231" i="1"/>
  <c r="U1231" i="1" s="1"/>
  <c r="G1231" i="1"/>
  <c r="R1231" i="1" s="1"/>
  <c r="O1230" i="1"/>
  <c r="AA1230" i="1" s="1"/>
  <c r="M1230" i="1"/>
  <c r="X1230" i="1" s="1"/>
  <c r="K1230" i="1"/>
  <c r="Q1230" i="1" s="1"/>
  <c r="I1230" i="1"/>
  <c r="U1230" i="1" s="1"/>
  <c r="G1230" i="1"/>
  <c r="R1230" i="1" s="1"/>
  <c r="O1229" i="1"/>
  <c r="AA1229" i="1" s="1"/>
  <c r="M1229" i="1"/>
  <c r="X1229" i="1" s="1"/>
  <c r="K1229" i="1"/>
  <c r="Q1229" i="1" s="1"/>
  <c r="I1229" i="1"/>
  <c r="U1229" i="1" s="1"/>
  <c r="G1229" i="1"/>
  <c r="R1229" i="1" s="1"/>
  <c r="O1228" i="1"/>
  <c r="AA1228" i="1" s="1"/>
  <c r="M1228" i="1"/>
  <c r="X1228" i="1" s="1"/>
  <c r="K1228" i="1"/>
  <c r="Q1228" i="1" s="1"/>
  <c r="I1228" i="1"/>
  <c r="U1228" i="1" s="1"/>
  <c r="G1228" i="1"/>
  <c r="R1228" i="1" s="1"/>
  <c r="O1227" i="1"/>
  <c r="AA1227" i="1" s="1"/>
  <c r="M1227" i="1"/>
  <c r="X1227" i="1" s="1"/>
  <c r="K1227" i="1"/>
  <c r="Q1227" i="1" s="1"/>
  <c r="I1227" i="1"/>
  <c r="U1227" i="1" s="1"/>
  <c r="G1227" i="1"/>
  <c r="R1227" i="1" s="1"/>
  <c r="O1226" i="1"/>
  <c r="AA1226" i="1" s="1"/>
  <c r="M1226" i="1"/>
  <c r="X1226" i="1" s="1"/>
  <c r="K1226" i="1"/>
  <c r="Q1226" i="1" s="1"/>
  <c r="I1226" i="1"/>
  <c r="U1226" i="1" s="1"/>
  <c r="G1226" i="1"/>
  <c r="R1226" i="1" s="1"/>
  <c r="O1225" i="1"/>
  <c r="AA1225" i="1" s="1"/>
  <c r="M1225" i="1"/>
  <c r="X1225" i="1" s="1"/>
  <c r="K1225" i="1"/>
  <c r="Q1225" i="1" s="1"/>
  <c r="I1225" i="1"/>
  <c r="U1225" i="1" s="1"/>
  <c r="G1225" i="1"/>
  <c r="R1225" i="1" s="1"/>
  <c r="O1224" i="1"/>
  <c r="AA1224" i="1" s="1"/>
  <c r="M1224" i="1"/>
  <c r="X1224" i="1" s="1"/>
  <c r="K1224" i="1"/>
  <c r="Q1224" i="1" s="1"/>
  <c r="I1224" i="1"/>
  <c r="U1224" i="1" s="1"/>
  <c r="G1224" i="1"/>
  <c r="R1224" i="1" s="1"/>
  <c r="O1223" i="1"/>
  <c r="AA1223" i="1" s="1"/>
  <c r="M1223" i="1"/>
  <c r="X1223" i="1" s="1"/>
  <c r="K1223" i="1"/>
  <c r="Q1223" i="1" s="1"/>
  <c r="I1223" i="1"/>
  <c r="U1223" i="1" s="1"/>
  <c r="G1223" i="1"/>
  <c r="R1223" i="1" s="1"/>
  <c r="O1222" i="1"/>
  <c r="AA1222" i="1" s="1"/>
  <c r="M1222" i="1"/>
  <c r="X1222" i="1" s="1"/>
  <c r="K1222" i="1"/>
  <c r="Q1222" i="1" s="1"/>
  <c r="I1222" i="1"/>
  <c r="U1222" i="1" s="1"/>
  <c r="G1222" i="1"/>
  <c r="R1222" i="1" s="1"/>
  <c r="O1221" i="1"/>
  <c r="AA1221" i="1" s="1"/>
  <c r="M1221" i="1"/>
  <c r="X1221" i="1" s="1"/>
  <c r="K1221" i="1"/>
  <c r="Q1221" i="1" s="1"/>
  <c r="I1221" i="1"/>
  <c r="U1221" i="1" s="1"/>
  <c r="G1221" i="1"/>
  <c r="R1221" i="1" s="1"/>
  <c r="O1220" i="1"/>
  <c r="AA1220" i="1" s="1"/>
  <c r="M1220" i="1"/>
  <c r="X1220" i="1" s="1"/>
  <c r="K1220" i="1"/>
  <c r="Q1220" i="1" s="1"/>
  <c r="I1220" i="1"/>
  <c r="U1220" i="1" s="1"/>
  <c r="G1220" i="1"/>
  <c r="R1220" i="1" s="1"/>
  <c r="O1219" i="1"/>
  <c r="AA1219" i="1" s="1"/>
  <c r="M1219" i="1"/>
  <c r="X1219" i="1" s="1"/>
  <c r="K1219" i="1"/>
  <c r="Q1219" i="1" s="1"/>
  <c r="I1219" i="1"/>
  <c r="U1219" i="1" s="1"/>
  <c r="G1219" i="1"/>
  <c r="R1219" i="1" s="1"/>
  <c r="O1218" i="1"/>
  <c r="AA1218" i="1" s="1"/>
  <c r="M1218" i="1"/>
  <c r="X1218" i="1" s="1"/>
  <c r="K1218" i="1"/>
  <c r="Q1218" i="1" s="1"/>
  <c r="I1218" i="1"/>
  <c r="U1218" i="1" s="1"/>
  <c r="G1218" i="1"/>
  <c r="R1218" i="1" s="1"/>
  <c r="O1217" i="1"/>
  <c r="AA1217" i="1" s="1"/>
  <c r="M1217" i="1"/>
  <c r="X1217" i="1" s="1"/>
  <c r="K1217" i="1"/>
  <c r="Q1217" i="1" s="1"/>
  <c r="I1217" i="1"/>
  <c r="U1217" i="1" s="1"/>
  <c r="G1217" i="1"/>
  <c r="R1217" i="1" s="1"/>
  <c r="O1216" i="1"/>
  <c r="AA1216" i="1" s="1"/>
  <c r="M1216" i="1"/>
  <c r="X1216" i="1" s="1"/>
  <c r="K1216" i="1"/>
  <c r="Q1216" i="1" s="1"/>
  <c r="I1216" i="1"/>
  <c r="U1216" i="1" s="1"/>
  <c r="G1216" i="1"/>
  <c r="R1216" i="1" s="1"/>
  <c r="O1215" i="1"/>
  <c r="AA1215" i="1" s="1"/>
  <c r="M1215" i="1"/>
  <c r="X1215" i="1" s="1"/>
  <c r="K1215" i="1"/>
  <c r="Q1215" i="1" s="1"/>
  <c r="I1215" i="1"/>
  <c r="U1215" i="1" s="1"/>
  <c r="G1215" i="1"/>
  <c r="R1215" i="1" s="1"/>
  <c r="O1214" i="1"/>
  <c r="AA1214" i="1" s="1"/>
  <c r="M1214" i="1"/>
  <c r="X1214" i="1" s="1"/>
  <c r="K1214" i="1"/>
  <c r="Q1214" i="1" s="1"/>
  <c r="I1214" i="1"/>
  <c r="U1214" i="1" s="1"/>
  <c r="G1214" i="1"/>
  <c r="R1214" i="1" s="1"/>
  <c r="O1213" i="1"/>
  <c r="AA1213" i="1" s="1"/>
  <c r="M1213" i="1"/>
  <c r="X1213" i="1" s="1"/>
  <c r="K1213" i="1"/>
  <c r="Q1213" i="1" s="1"/>
  <c r="I1213" i="1"/>
  <c r="U1213" i="1" s="1"/>
  <c r="G1213" i="1"/>
  <c r="R1213" i="1" s="1"/>
  <c r="O1212" i="1"/>
  <c r="AA1212" i="1" s="1"/>
  <c r="M1212" i="1"/>
  <c r="X1212" i="1" s="1"/>
  <c r="K1212" i="1"/>
  <c r="Q1212" i="1" s="1"/>
  <c r="I1212" i="1"/>
  <c r="U1212" i="1" s="1"/>
  <c r="G1212" i="1"/>
  <c r="R1212" i="1" s="1"/>
  <c r="O1211" i="1"/>
  <c r="AA1211" i="1" s="1"/>
  <c r="M1211" i="1"/>
  <c r="X1211" i="1" s="1"/>
  <c r="K1211" i="1"/>
  <c r="Q1211" i="1" s="1"/>
  <c r="I1211" i="1"/>
  <c r="U1211" i="1" s="1"/>
  <c r="G1211" i="1"/>
  <c r="R1211" i="1" s="1"/>
  <c r="O1210" i="1"/>
  <c r="AA1210" i="1" s="1"/>
  <c r="M1210" i="1"/>
  <c r="X1210" i="1" s="1"/>
  <c r="K1210" i="1"/>
  <c r="Q1210" i="1" s="1"/>
  <c r="I1210" i="1"/>
  <c r="U1210" i="1" s="1"/>
  <c r="G1210" i="1"/>
  <c r="R1210" i="1" s="1"/>
  <c r="O1209" i="1"/>
  <c r="AA1209" i="1" s="1"/>
  <c r="M1209" i="1"/>
  <c r="X1209" i="1" s="1"/>
  <c r="K1209" i="1"/>
  <c r="Q1209" i="1" s="1"/>
  <c r="I1209" i="1"/>
  <c r="U1209" i="1" s="1"/>
  <c r="G1209" i="1"/>
  <c r="R1209" i="1" s="1"/>
  <c r="O1208" i="1"/>
  <c r="AA1208" i="1" s="1"/>
  <c r="M1208" i="1"/>
  <c r="X1208" i="1" s="1"/>
  <c r="K1208" i="1"/>
  <c r="Q1208" i="1" s="1"/>
  <c r="I1208" i="1"/>
  <c r="U1208" i="1" s="1"/>
  <c r="G1208" i="1"/>
  <c r="R1208" i="1" s="1"/>
  <c r="O1207" i="1"/>
  <c r="AA1207" i="1" s="1"/>
  <c r="M1207" i="1"/>
  <c r="X1207" i="1" s="1"/>
  <c r="K1207" i="1"/>
  <c r="Q1207" i="1" s="1"/>
  <c r="I1207" i="1"/>
  <c r="U1207" i="1" s="1"/>
  <c r="G1207" i="1"/>
  <c r="R1207" i="1" s="1"/>
  <c r="O1206" i="1"/>
  <c r="AA1206" i="1" s="1"/>
  <c r="M1206" i="1"/>
  <c r="X1206" i="1" s="1"/>
  <c r="K1206" i="1"/>
  <c r="Q1206" i="1" s="1"/>
  <c r="I1206" i="1"/>
  <c r="U1206" i="1" s="1"/>
  <c r="G1206" i="1"/>
  <c r="R1206" i="1" s="1"/>
  <c r="O1205" i="1"/>
  <c r="AA1205" i="1" s="1"/>
  <c r="M1205" i="1"/>
  <c r="X1205" i="1" s="1"/>
  <c r="K1205" i="1"/>
  <c r="Q1205" i="1" s="1"/>
  <c r="I1205" i="1"/>
  <c r="U1205" i="1" s="1"/>
  <c r="G1205" i="1"/>
  <c r="R1205" i="1" s="1"/>
  <c r="O1204" i="1"/>
  <c r="AA1204" i="1" s="1"/>
  <c r="M1204" i="1"/>
  <c r="X1204" i="1" s="1"/>
  <c r="K1204" i="1"/>
  <c r="Q1204" i="1" s="1"/>
  <c r="I1204" i="1"/>
  <c r="U1204" i="1" s="1"/>
  <c r="G1204" i="1"/>
  <c r="R1204" i="1" s="1"/>
  <c r="O1203" i="1"/>
  <c r="AA1203" i="1" s="1"/>
  <c r="M1203" i="1"/>
  <c r="X1203" i="1" s="1"/>
  <c r="K1203" i="1"/>
  <c r="Q1203" i="1" s="1"/>
  <c r="I1203" i="1"/>
  <c r="U1203" i="1" s="1"/>
  <c r="G1203" i="1"/>
  <c r="R1203" i="1" s="1"/>
  <c r="O1202" i="1"/>
  <c r="AA1202" i="1" s="1"/>
  <c r="M1202" i="1"/>
  <c r="X1202" i="1" s="1"/>
  <c r="K1202" i="1"/>
  <c r="Q1202" i="1" s="1"/>
  <c r="I1202" i="1"/>
  <c r="U1202" i="1" s="1"/>
  <c r="G1202" i="1"/>
  <c r="R1202" i="1" s="1"/>
  <c r="O1201" i="1"/>
  <c r="AA1201" i="1" s="1"/>
  <c r="M1201" i="1"/>
  <c r="X1201" i="1" s="1"/>
  <c r="K1201" i="1"/>
  <c r="Q1201" i="1" s="1"/>
  <c r="I1201" i="1"/>
  <c r="U1201" i="1" s="1"/>
  <c r="G1201" i="1"/>
  <c r="R1201" i="1" s="1"/>
  <c r="O1200" i="1"/>
  <c r="AA1200" i="1" s="1"/>
  <c r="M1200" i="1"/>
  <c r="X1200" i="1" s="1"/>
  <c r="K1200" i="1"/>
  <c r="Q1200" i="1" s="1"/>
  <c r="I1200" i="1"/>
  <c r="U1200" i="1" s="1"/>
  <c r="G1200" i="1"/>
  <c r="R1200" i="1" s="1"/>
  <c r="O1199" i="1"/>
  <c r="AA1199" i="1" s="1"/>
  <c r="M1199" i="1"/>
  <c r="X1199" i="1" s="1"/>
  <c r="K1199" i="1"/>
  <c r="Q1199" i="1" s="1"/>
  <c r="I1199" i="1"/>
  <c r="U1199" i="1" s="1"/>
  <c r="G1199" i="1"/>
  <c r="R1199" i="1" s="1"/>
  <c r="O1198" i="1"/>
  <c r="AA1198" i="1" s="1"/>
  <c r="M1198" i="1"/>
  <c r="X1198" i="1" s="1"/>
  <c r="K1198" i="1"/>
  <c r="Q1198" i="1" s="1"/>
  <c r="I1198" i="1"/>
  <c r="U1198" i="1" s="1"/>
  <c r="G1198" i="1"/>
  <c r="R1198" i="1" s="1"/>
  <c r="O1197" i="1"/>
  <c r="AA1197" i="1" s="1"/>
  <c r="M1197" i="1"/>
  <c r="X1197" i="1" s="1"/>
  <c r="K1197" i="1"/>
  <c r="Q1197" i="1" s="1"/>
  <c r="I1197" i="1"/>
  <c r="U1197" i="1" s="1"/>
  <c r="G1197" i="1"/>
  <c r="R1197" i="1" s="1"/>
  <c r="O1196" i="1"/>
  <c r="AA1196" i="1" s="1"/>
  <c r="M1196" i="1"/>
  <c r="X1196" i="1" s="1"/>
  <c r="K1196" i="1"/>
  <c r="Q1196" i="1" s="1"/>
  <c r="I1196" i="1"/>
  <c r="U1196" i="1" s="1"/>
  <c r="G1196" i="1"/>
  <c r="R1196" i="1" s="1"/>
  <c r="O1195" i="1"/>
  <c r="AA1195" i="1" s="1"/>
  <c r="M1195" i="1"/>
  <c r="X1195" i="1" s="1"/>
  <c r="K1195" i="1"/>
  <c r="Q1195" i="1" s="1"/>
  <c r="I1195" i="1"/>
  <c r="U1195" i="1" s="1"/>
  <c r="G1195" i="1"/>
  <c r="R1195" i="1" s="1"/>
  <c r="O1194" i="1"/>
  <c r="AA1194" i="1" s="1"/>
  <c r="M1194" i="1"/>
  <c r="X1194" i="1" s="1"/>
  <c r="K1194" i="1"/>
  <c r="Q1194" i="1" s="1"/>
  <c r="I1194" i="1"/>
  <c r="U1194" i="1" s="1"/>
  <c r="G1194" i="1"/>
  <c r="R1194" i="1" s="1"/>
  <c r="O1193" i="1"/>
  <c r="AA1193" i="1" s="1"/>
  <c r="M1193" i="1"/>
  <c r="X1193" i="1" s="1"/>
  <c r="K1193" i="1"/>
  <c r="Q1193" i="1" s="1"/>
  <c r="I1193" i="1"/>
  <c r="U1193" i="1" s="1"/>
  <c r="G1193" i="1"/>
  <c r="R1193" i="1" s="1"/>
  <c r="O1192" i="1"/>
  <c r="AA1192" i="1" s="1"/>
  <c r="M1192" i="1"/>
  <c r="X1192" i="1" s="1"/>
  <c r="K1192" i="1"/>
  <c r="Q1192" i="1" s="1"/>
  <c r="I1192" i="1"/>
  <c r="U1192" i="1" s="1"/>
  <c r="G1192" i="1"/>
  <c r="R1192" i="1" s="1"/>
  <c r="O1191" i="1"/>
  <c r="AA1191" i="1" s="1"/>
  <c r="M1191" i="1"/>
  <c r="X1191" i="1" s="1"/>
  <c r="K1191" i="1"/>
  <c r="Q1191" i="1" s="1"/>
  <c r="I1191" i="1"/>
  <c r="U1191" i="1" s="1"/>
  <c r="G1191" i="1"/>
  <c r="R1191" i="1" s="1"/>
  <c r="O1190" i="1"/>
  <c r="AA1190" i="1" s="1"/>
  <c r="M1190" i="1"/>
  <c r="X1190" i="1" s="1"/>
  <c r="K1190" i="1"/>
  <c r="Q1190" i="1" s="1"/>
  <c r="I1190" i="1"/>
  <c r="U1190" i="1" s="1"/>
  <c r="G1190" i="1"/>
  <c r="R1190" i="1" s="1"/>
  <c r="O1189" i="1"/>
  <c r="AA1189" i="1" s="1"/>
  <c r="M1189" i="1"/>
  <c r="X1189" i="1" s="1"/>
  <c r="K1189" i="1"/>
  <c r="Q1189" i="1" s="1"/>
  <c r="I1189" i="1"/>
  <c r="U1189" i="1" s="1"/>
  <c r="G1189" i="1"/>
  <c r="R1189" i="1" s="1"/>
  <c r="O1188" i="1"/>
  <c r="AA1188" i="1" s="1"/>
  <c r="M1188" i="1"/>
  <c r="X1188" i="1" s="1"/>
  <c r="K1188" i="1"/>
  <c r="Q1188" i="1" s="1"/>
  <c r="I1188" i="1"/>
  <c r="U1188" i="1" s="1"/>
  <c r="G1188" i="1"/>
  <c r="R1188" i="1" s="1"/>
  <c r="O1187" i="1"/>
  <c r="AA1187" i="1" s="1"/>
  <c r="M1187" i="1"/>
  <c r="X1187" i="1" s="1"/>
  <c r="K1187" i="1"/>
  <c r="Q1187" i="1" s="1"/>
  <c r="I1187" i="1"/>
  <c r="U1187" i="1" s="1"/>
  <c r="G1187" i="1"/>
  <c r="R1187" i="1" s="1"/>
  <c r="O1186" i="1"/>
  <c r="AA1186" i="1" s="1"/>
  <c r="M1186" i="1"/>
  <c r="X1186" i="1" s="1"/>
  <c r="K1186" i="1"/>
  <c r="Q1186" i="1" s="1"/>
  <c r="I1186" i="1"/>
  <c r="U1186" i="1" s="1"/>
  <c r="G1186" i="1"/>
  <c r="R1186" i="1" s="1"/>
  <c r="O1185" i="1"/>
  <c r="AA1185" i="1" s="1"/>
  <c r="M1185" i="1"/>
  <c r="X1185" i="1" s="1"/>
  <c r="K1185" i="1"/>
  <c r="Q1185" i="1" s="1"/>
  <c r="I1185" i="1"/>
  <c r="U1185" i="1" s="1"/>
  <c r="G1185" i="1"/>
  <c r="R1185" i="1" s="1"/>
  <c r="O1184" i="1"/>
  <c r="AA1184" i="1" s="1"/>
  <c r="M1184" i="1"/>
  <c r="X1184" i="1" s="1"/>
  <c r="K1184" i="1"/>
  <c r="Q1184" i="1" s="1"/>
  <c r="I1184" i="1"/>
  <c r="U1184" i="1" s="1"/>
  <c r="G1184" i="1"/>
  <c r="R1184" i="1" s="1"/>
  <c r="O1183" i="1"/>
  <c r="AA1183" i="1" s="1"/>
  <c r="M1183" i="1"/>
  <c r="X1183" i="1" s="1"/>
  <c r="K1183" i="1"/>
  <c r="Q1183" i="1" s="1"/>
  <c r="I1183" i="1"/>
  <c r="U1183" i="1" s="1"/>
  <c r="G1183" i="1"/>
  <c r="R1183" i="1" s="1"/>
  <c r="O1182" i="1"/>
  <c r="AA1182" i="1" s="1"/>
  <c r="M1182" i="1"/>
  <c r="X1182" i="1" s="1"/>
  <c r="K1182" i="1"/>
  <c r="Q1182" i="1" s="1"/>
  <c r="I1182" i="1"/>
  <c r="U1182" i="1" s="1"/>
  <c r="G1182" i="1"/>
  <c r="R1182" i="1" s="1"/>
  <c r="O1181" i="1"/>
  <c r="AA1181" i="1" s="1"/>
  <c r="M1181" i="1"/>
  <c r="X1181" i="1" s="1"/>
  <c r="K1181" i="1"/>
  <c r="Q1181" i="1" s="1"/>
  <c r="I1181" i="1"/>
  <c r="U1181" i="1" s="1"/>
  <c r="G1181" i="1"/>
  <c r="R1181" i="1" s="1"/>
  <c r="O1180" i="1"/>
  <c r="AA1180" i="1" s="1"/>
  <c r="M1180" i="1"/>
  <c r="X1180" i="1" s="1"/>
  <c r="K1180" i="1"/>
  <c r="Q1180" i="1" s="1"/>
  <c r="I1180" i="1"/>
  <c r="U1180" i="1" s="1"/>
  <c r="G1180" i="1"/>
  <c r="R1180" i="1" s="1"/>
  <c r="O1179" i="1"/>
  <c r="AA1179" i="1" s="1"/>
  <c r="M1179" i="1"/>
  <c r="X1179" i="1" s="1"/>
  <c r="K1179" i="1"/>
  <c r="Q1179" i="1" s="1"/>
  <c r="I1179" i="1"/>
  <c r="U1179" i="1" s="1"/>
  <c r="G1179" i="1"/>
  <c r="R1179" i="1" s="1"/>
  <c r="O1178" i="1"/>
  <c r="AA1178" i="1" s="1"/>
  <c r="M1178" i="1"/>
  <c r="X1178" i="1" s="1"/>
  <c r="K1178" i="1"/>
  <c r="Q1178" i="1" s="1"/>
  <c r="I1178" i="1"/>
  <c r="U1178" i="1" s="1"/>
  <c r="G1178" i="1"/>
  <c r="R1178" i="1" s="1"/>
  <c r="O1177" i="1"/>
  <c r="AA1177" i="1" s="1"/>
  <c r="M1177" i="1"/>
  <c r="X1177" i="1" s="1"/>
  <c r="K1177" i="1"/>
  <c r="Q1177" i="1" s="1"/>
  <c r="I1177" i="1"/>
  <c r="U1177" i="1" s="1"/>
  <c r="G1177" i="1"/>
  <c r="R1177" i="1" s="1"/>
  <c r="O1176" i="1"/>
  <c r="AA1176" i="1" s="1"/>
  <c r="M1176" i="1"/>
  <c r="X1176" i="1" s="1"/>
  <c r="K1176" i="1"/>
  <c r="Q1176" i="1" s="1"/>
  <c r="I1176" i="1"/>
  <c r="U1176" i="1" s="1"/>
  <c r="G1176" i="1"/>
  <c r="R1176" i="1" s="1"/>
  <c r="O1175" i="1"/>
  <c r="AA1175" i="1" s="1"/>
  <c r="M1175" i="1"/>
  <c r="X1175" i="1" s="1"/>
  <c r="K1175" i="1"/>
  <c r="Q1175" i="1" s="1"/>
  <c r="I1175" i="1"/>
  <c r="U1175" i="1" s="1"/>
  <c r="G1175" i="1"/>
  <c r="R1175" i="1" s="1"/>
  <c r="O1174" i="1"/>
  <c r="AA1174" i="1" s="1"/>
  <c r="M1174" i="1"/>
  <c r="X1174" i="1" s="1"/>
  <c r="K1174" i="1"/>
  <c r="Q1174" i="1" s="1"/>
  <c r="I1174" i="1"/>
  <c r="U1174" i="1" s="1"/>
  <c r="G1174" i="1"/>
  <c r="R1174" i="1" s="1"/>
  <c r="O1173" i="1"/>
  <c r="AA1173" i="1" s="1"/>
  <c r="M1173" i="1"/>
  <c r="X1173" i="1" s="1"/>
  <c r="K1173" i="1"/>
  <c r="Q1173" i="1" s="1"/>
  <c r="I1173" i="1"/>
  <c r="U1173" i="1" s="1"/>
  <c r="G1173" i="1"/>
  <c r="R1173" i="1" s="1"/>
  <c r="O1172" i="1"/>
  <c r="AA1172" i="1" s="1"/>
  <c r="M1172" i="1"/>
  <c r="X1172" i="1" s="1"/>
  <c r="K1172" i="1"/>
  <c r="Q1172" i="1" s="1"/>
  <c r="I1172" i="1"/>
  <c r="U1172" i="1" s="1"/>
  <c r="G1172" i="1"/>
  <c r="R1172" i="1" s="1"/>
  <c r="O1171" i="1"/>
  <c r="AA1171" i="1" s="1"/>
  <c r="M1171" i="1"/>
  <c r="X1171" i="1" s="1"/>
  <c r="K1171" i="1"/>
  <c r="Q1171" i="1" s="1"/>
  <c r="I1171" i="1"/>
  <c r="U1171" i="1" s="1"/>
  <c r="G1171" i="1"/>
  <c r="R1171" i="1" s="1"/>
  <c r="O1170" i="1"/>
  <c r="AA1170" i="1" s="1"/>
  <c r="M1170" i="1"/>
  <c r="X1170" i="1" s="1"/>
  <c r="K1170" i="1"/>
  <c r="Q1170" i="1" s="1"/>
  <c r="I1170" i="1"/>
  <c r="U1170" i="1" s="1"/>
  <c r="G1170" i="1"/>
  <c r="R1170" i="1" s="1"/>
  <c r="O1169" i="1"/>
  <c r="AA1169" i="1" s="1"/>
  <c r="M1169" i="1"/>
  <c r="X1169" i="1" s="1"/>
  <c r="K1169" i="1"/>
  <c r="Q1169" i="1" s="1"/>
  <c r="I1169" i="1"/>
  <c r="U1169" i="1" s="1"/>
  <c r="G1169" i="1"/>
  <c r="R1169" i="1" s="1"/>
  <c r="O1168" i="1"/>
  <c r="AA1168" i="1" s="1"/>
  <c r="M1168" i="1"/>
  <c r="X1168" i="1" s="1"/>
  <c r="K1168" i="1"/>
  <c r="Q1168" i="1" s="1"/>
  <c r="I1168" i="1"/>
  <c r="U1168" i="1" s="1"/>
  <c r="G1168" i="1"/>
  <c r="R1168" i="1" s="1"/>
  <c r="O1167" i="1"/>
  <c r="AA1167" i="1" s="1"/>
  <c r="M1167" i="1"/>
  <c r="X1167" i="1" s="1"/>
  <c r="K1167" i="1"/>
  <c r="Q1167" i="1" s="1"/>
  <c r="I1167" i="1"/>
  <c r="U1167" i="1" s="1"/>
  <c r="G1167" i="1"/>
  <c r="R1167" i="1" s="1"/>
  <c r="O1166" i="1"/>
  <c r="AA1166" i="1" s="1"/>
  <c r="M1166" i="1"/>
  <c r="X1166" i="1" s="1"/>
  <c r="K1166" i="1"/>
  <c r="Q1166" i="1" s="1"/>
  <c r="I1166" i="1"/>
  <c r="U1166" i="1" s="1"/>
  <c r="G1166" i="1"/>
  <c r="R1166" i="1" s="1"/>
  <c r="O1165" i="1"/>
  <c r="AA1165" i="1" s="1"/>
  <c r="M1165" i="1"/>
  <c r="X1165" i="1" s="1"/>
  <c r="K1165" i="1"/>
  <c r="Q1165" i="1" s="1"/>
  <c r="I1165" i="1"/>
  <c r="U1165" i="1" s="1"/>
  <c r="G1165" i="1"/>
  <c r="R1165" i="1" s="1"/>
  <c r="O1164" i="1"/>
  <c r="AA1164" i="1" s="1"/>
  <c r="M1164" i="1"/>
  <c r="X1164" i="1" s="1"/>
  <c r="K1164" i="1"/>
  <c r="Q1164" i="1" s="1"/>
  <c r="I1164" i="1"/>
  <c r="U1164" i="1" s="1"/>
  <c r="G1164" i="1"/>
  <c r="R1164" i="1" s="1"/>
  <c r="O1163" i="1"/>
  <c r="AA1163" i="1" s="1"/>
  <c r="M1163" i="1"/>
  <c r="X1163" i="1" s="1"/>
  <c r="K1163" i="1"/>
  <c r="Q1163" i="1" s="1"/>
  <c r="I1163" i="1"/>
  <c r="U1163" i="1" s="1"/>
  <c r="G1163" i="1"/>
  <c r="R1163" i="1" s="1"/>
  <c r="O1162" i="1"/>
  <c r="AA1162" i="1" s="1"/>
  <c r="M1162" i="1"/>
  <c r="X1162" i="1" s="1"/>
  <c r="K1162" i="1"/>
  <c r="Q1162" i="1" s="1"/>
  <c r="I1162" i="1"/>
  <c r="U1162" i="1" s="1"/>
  <c r="G1162" i="1"/>
  <c r="R1162" i="1" s="1"/>
  <c r="O1161" i="1"/>
  <c r="AA1161" i="1" s="1"/>
  <c r="M1161" i="1"/>
  <c r="X1161" i="1" s="1"/>
  <c r="K1161" i="1"/>
  <c r="Q1161" i="1" s="1"/>
  <c r="I1161" i="1"/>
  <c r="U1161" i="1" s="1"/>
  <c r="G1161" i="1"/>
  <c r="R1161" i="1" s="1"/>
  <c r="O1160" i="1"/>
  <c r="AA1160" i="1" s="1"/>
  <c r="M1160" i="1"/>
  <c r="X1160" i="1" s="1"/>
  <c r="K1160" i="1"/>
  <c r="Q1160" i="1" s="1"/>
  <c r="I1160" i="1"/>
  <c r="U1160" i="1" s="1"/>
  <c r="G1160" i="1"/>
  <c r="R1160" i="1" s="1"/>
  <c r="O1159" i="1"/>
  <c r="AA1159" i="1" s="1"/>
  <c r="M1159" i="1"/>
  <c r="X1159" i="1" s="1"/>
  <c r="K1159" i="1"/>
  <c r="Q1159" i="1" s="1"/>
  <c r="I1159" i="1"/>
  <c r="U1159" i="1" s="1"/>
  <c r="G1159" i="1"/>
  <c r="R1159" i="1" s="1"/>
  <c r="O1158" i="1"/>
  <c r="AA1158" i="1" s="1"/>
  <c r="M1158" i="1"/>
  <c r="X1158" i="1" s="1"/>
  <c r="K1158" i="1"/>
  <c r="Q1158" i="1" s="1"/>
  <c r="I1158" i="1"/>
  <c r="U1158" i="1" s="1"/>
  <c r="G1158" i="1"/>
  <c r="R1158" i="1" s="1"/>
  <c r="O1157" i="1"/>
  <c r="AA1157" i="1" s="1"/>
  <c r="M1157" i="1"/>
  <c r="X1157" i="1" s="1"/>
  <c r="K1157" i="1"/>
  <c r="Q1157" i="1" s="1"/>
  <c r="I1157" i="1"/>
  <c r="U1157" i="1" s="1"/>
  <c r="G1157" i="1"/>
  <c r="R1157" i="1" s="1"/>
  <c r="O1156" i="1"/>
  <c r="AA1156" i="1" s="1"/>
  <c r="M1156" i="1"/>
  <c r="X1156" i="1" s="1"/>
  <c r="K1156" i="1"/>
  <c r="Q1156" i="1" s="1"/>
  <c r="I1156" i="1"/>
  <c r="U1156" i="1" s="1"/>
  <c r="G1156" i="1"/>
  <c r="R1156" i="1" s="1"/>
  <c r="O1155" i="1"/>
  <c r="AA1155" i="1" s="1"/>
  <c r="M1155" i="1"/>
  <c r="X1155" i="1" s="1"/>
  <c r="K1155" i="1"/>
  <c r="Q1155" i="1" s="1"/>
  <c r="I1155" i="1"/>
  <c r="U1155" i="1" s="1"/>
  <c r="G1155" i="1"/>
  <c r="R1155" i="1" s="1"/>
  <c r="O1154" i="1"/>
  <c r="AA1154" i="1" s="1"/>
  <c r="M1154" i="1"/>
  <c r="X1154" i="1" s="1"/>
  <c r="K1154" i="1"/>
  <c r="Q1154" i="1" s="1"/>
  <c r="I1154" i="1"/>
  <c r="U1154" i="1" s="1"/>
  <c r="G1154" i="1"/>
  <c r="R1154" i="1" s="1"/>
  <c r="O1153" i="1"/>
  <c r="AA1153" i="1" s="1"/>
  <c r="M1153" i="1"/>
  <c r="X1153" i="1" s="1"/>
  <c r="K1153" i="1"/>
  <c r="Q1153" i="1" s="1"/>
  <c r="I1153" i="1"/>
  <c r="U1153" i="1" s="1"/>
  <c r="G1153" i="1"/>
  <c r="R1153" i="1" s="1"/>
  <c r="O1152" i="1"/>
  <c r="AA1152" i="1" s="1"/>
  <c r="M1152" i="1"/>
  <c r="X1152" i="1" s="1"/>
  <c r="K1152" i="1"/>
  <c r="Q1152" i="1" s="1"/>
  <c r="I1152" i="1"/>
  <c r="U1152" i="1" s="1"/>
  <c r="G1152" i="1"/>
  <c r="R1152" i="1" s="1"/>
  <c r="O1151" i="1"/>
  <c r="AA1151" i="1" s="1"/>
  <c r="M1151" i="1"/>
  <c r="X1151" i="1" s="1"/>
  <c r="K1151" i="1"/>
  <c r="Q1151" i="1" s="1"/>
  <c r="I1151" i="1"/>
  <c r="U1151" i="1" s="1"/>
  <c r="G1151" i="1"/>
  <c r="R1151" i="1" s="1"/>
  <c r="O1150" i="1"/>
  <c r="AA1150" i="1" s="1"/>
  <c r="M1150" i="1"/>
  <c r="X1150" i="1" s="1"/>
  <c r="K1150" i="1"/>
  <c r="Q1150" i="1" s="1"/>
  <c r="I1150" i="1"/>
  <c r="U1150" i="1" s="1"/>
  <c r="G1150" i="1"/>
  <c r="R1150" i="1" s="1"/>
  <c r="O1149" i="1"/>
  <c r="AA1149" i="1" s="1"/>
  <c r="M1149" i="1"/>
  <c r="X1149" i="1" s="1"/>
  <c r="K1149" i="1"/>
  <c r="Q1149" i="1" s="1"/>
  <c r="I1149" i="1"/>
  <c r="U1149" i="1" s="1"/>
  <c r="G1149" i="1"/>
  <c r="R1149" i="1" s="1"/>
  <c r="O1148" i="1"/>
  <c r="AA1148" i="1" s="1"/>
  <c r="M1148" i="1"/>
  <c r="X1148" i="1" s="1"/>
  <c r="K1148" i="1"/>
  <c r="Q1148" i="1" s="1"/>
  <c r="I1148" i="1"/>
  <c r="U1148" i="1" s="1"/>
  <c r="G1148" i="1"/>
  <c r="R1148" i="1" s="1"/>
  <c r="O1147" i="1"/>
  <c r="AA1147" i="1" s="1"/>
  <c r="M1147" i="1"/>
  <c r="X1147" i="1" s="1"/>
  <c r="K1147" i="1"/>
  <c r="Q1147" i="1" s="1"/>
  <c r="I1147" i="1"/>
  <c r="U1147" i="1" s="1"/>
  <c r="G1147" i="1"/>
  <c r="R1147" i="1" s="1"/>
  <c r="O1146" i="1"/>
  <c r="AA1146" i="1" s="1"/>
  <c r="M1146" i="1"/>
  <c r="X1146" i="1" s="1"/>
  <c r="K1146" i="1"/>
  <c r="Q1146" i="1" s="1"/>
  <c r="I1146" i="1"/>
  <c r="U1146" i="1" s="1"/>
  <c r="G1146" i="1"/>
  <c r="R1146" i="1" s="1"/>
  <c r="O1145" i="1"/>
  <c r="AA1145" i="1" s="1"/>
  <c r="M1145" i="1"/>
  <c r="X1145" i="1" s="1"/>
  <c r="K1145" i="1"/>
  <c r="Q1145" i="1" s="1"/>
  <c r="I1145" i="1"/>
  <c r="U1145" i="1" s="1"/>
  <c r="G1145" i="1"/>
  <c r="R1145" i="1" s="1"/>
  <c r="O1144" i="1"/>
  <c r="AA1144" i="1" s="1"/>
  <c r="M1144" i="1"/>
  <c r="X1144" i="1" s="1"/>
  <c r="K1144" i="1"/>
  <c r="Q1144" i="1" s="1"/>
  <c r="I1144" i="1"/>
  <c r="U1144" i="1" s="1"/>
  <c r="G1144" i="1"/>
  <c r="R1144" i="1" s="1"/>
  <c r="O1143" i="1"/>
  <c r="AA1143" i="1" s="1"/>
  <c r="M1143" i="1"/>
  <c r="X1143" i="1" s="1"/>
  <c r="K1143" i="1"/>
  <c r="Q1143" i="1" s="1"/>
  <c r="I1143" i="1"/>
  <c r="U1143" i="1" s="1"/>
  <c r="G1143" i="1"/>
  <c r="R1143" i="1" s="1"/>
  <c r="O1142" i="1"/>
  <c r="AA1142" i="1" s="1"/>
  <c r="M1142" i="1"/>
  <c r="X1142" i="1" s="1"/>
  <c r="K1142" i="1"/>
  <c r="Q1142" i="1" s="1"/>
  <c r="I1142" i="1"/>
  <c r="U1142" i="1" s="1"/>
  <c r="G1142" i="1"/>
  <c r="R1142" i="1" s="1"/>
  <c r="O1141" i="1"/>
  <c r="AA1141" i="1" s="1"/>
  <c r="M1141" i="1"/>
  <c r="X1141" i="1" s="1"/>
  <c r="K1141" i="1"/>
  <c r="Q1141" i="1" s="1"/>
  <c r="I1141" i="1"/>
  <c r="U1141" i="1" s="1"/>
  <c r="G1141" i="1"/>
  <c r="R1141" i="1" s="1"/>
  <c r="O1140" i="1"/>
  <c r="AA1140" i="1" s="1"/>
  <c r="M1140" i="1"/>
  <c r="X1140" i="1" s="1"/>
  <c r="K1140" i="1"/>
  <c r="Q1140" i="1" s="1"/>
  <c r="I1140" i="1"/>
  <c r="U1140" i="1" s="1"/>
  <c r="G1140" i="1"/>
  <c r="R1140" i="1" s="1"/>
  <c r="O1139" i="1"/>
  <c r="AA1139" i="1" s="1"/>
  <c r="M1139" i="1"/>
  <c r="X1139" i="1" s="1"/>
  <c r="K1139" i="1"/>
  <c r="Q1139" i="1" s="1"/>
  <c r="I1139" i="1"/>
  <c r="U1139" i="1" s="1"/>
  <c r="G1139" i="1"/>
  <c r="R1139" i="1" s="1"/>
  <c r="O1138" i="1"/>
  <c r="AA1138" i="1" s="1"/>
  <c r="M1138" i="1"/>
  <c r="X1138" i="1" s="1"/>
  <c r="K1138" i="1"/>
  <c r="Q1138" i="1" s="1"/>
  <c r="I1138" i="1"/>
  <c r="U1138" i="1" s="1"/>
  <c r="G1138" i="1"/>
  <c r="R1138" i="1" s="1"/>
  <c r="O1137" i="1"/>
  <c r="AA1137" i="1" s="1"/>
  <c r="M1137" i="1"/>
  <c r="X1137" i="1" s="1"/>
  <c r="K1137" i="1"/>
  <c r="Q1137" i="1" s="1"/>
  <c r="I1137" i="1"/>
  <c r="U1137" i="1" s="1"/>
  <c r="G1137" i="1"/>
  <c r="R1137" i="1" s="1"/>
  <c r="O1136" i="1"/>
  <c r="AA1136" i="1" s="1"/>
  <c r="M1136" i="1"/>
  <c r="X1136" i="1" s="1"/>
  <c r="K1136" i="1"/>
  <c r="Q1136" i="1" s="1"/>
  <c r="I1136" i="1"/>
  <c r="U1136" i="1" s="1"/>
  <c r="G1136" i="1"/>
  <c r="R1136" i="1" s="1"/>
  <c r="O1135" i="1"/>
  <c r="AA1135" i="1" s="1"/>
  <c r="M1135" i="1"/>
  <c r="X1135" i="1" s="1"/>
  <c r="K1135" i="1"/>
  <c r="Q1135" i="1" s="1"/>
  <c r="I1135" i="1"/>
  <c r="U1135" i="1" s="1"/>
  <c r="G1135" i="1"/>
  <c r="R1135" i="1" s="1"/>
  <c r="O1134" i="1"/>
  <c r="AA1134" i="1" s="1"/>
  <c r="M1134" i="1"/>
  <c r="X1134" i="1" s="1"/>
  <c r="K1134" i="1"/>
  <c r="Q1134" i="1" s="1"/>
  <c r="I1134" i="1"/>
  <c r="U1134" i="1" s="1"/>
  <c r="G1134" i="1"/>
  <c r="R1134" i="1" s="1"/>
  <c r="O1133" i="1"/>
  <c r="AA1133" i="1" s="1"/>
  <c r="M1133" i="1"/>
  <c r="X1133" i="1" s="1"/>
  <c r="K1133" i="1"/>
  <c r="Q1133" i="1" s="1"/>
  <c r="I1133" i="1"/>
  <c r="U1133" i="1" s="1"/>
  <c r="G1133" i="1"/>
  <c r="R1133" i="1" s="1"/>
  <c r="O1132" i="1"/>
  <c r="AA1132" i="1" s="1"/>
  <c r="M1132" i="1"/>
  <c r="X1132" i="1" s="1"/>
  <c r="K1132" i="1"/>
  <c r="Q1132" i="1" s="1"/>
  <c r="I1132" i="1"/>
  <c r="U1132" i="1" s="1"/>
  <c r="G1132" i="1"/>
  <c r="R1132" i="1" s="1"/>
  <c r="O1131" i="1"/>
  <c r="AA1131" i="1" s="1"/>
  <c r="M1131" i="1"/>
  <c r="X1131" i="1" s="1"/>
  <c r="K1131" i="1"/>
  <c r="Q1131" i="1" s="1"/>
  <c r="I1131" i="1"/>
  <c r="U1131" i="1" s="1"/>
  <c r="G1131" i="1"/>
  <c r="R1131" i="1" s="1"/>
  <c r="O1130" i="1"/>
  <c r="AA1130" i="1" s="1"/>
  <c r="M1130" i="1"/>
  <c r="X1130" i="1" s="1"/>
  <c r="K1130" i="1"/>
  <c r="Q1130" i="1" s="1"/>
  <c r="I1130" i="1"/>
  <c r="U1130" i="1" s="1"/>
  <c r="G1130" i="1"/>
  <c r="R1130" i="1" s="1"/>
  <c r="O1129" i="1"/>
  <c r="AA1129" i="1" s="1"/>
  <c r="M1129" i="1"/>
  <c r="X1129" i="1" s="1"/>
  <c r="K1129" i="1"/>
  <c r="Q1129" i="1" s="1"/>
  <c r="I1129" i="1"/>
  <c r="U1129" i="1" s="1"/>
  <c r="G1129" i="1"/>
  <c r="R1129" i="1" s="1"/>
  <c r="O1128" i="1"/>
  <c r="AA1128" i="1" s="1"/>
  <c r="M1128" i="1"/>
  <c r="X1128" i="1" s="1"/>
  <c r="K1128" i="1"/>
  <c r="Q1128" i="1" s="1"/>
  <c r="I1128" i="1"/>
  <c r="U1128" i="1" s="1"/>
  <c r="G1128" i="1"/>
  <c r="R1128" i="1" s="1"/>
  <c r="O1127" i="1"/>
  <c r="AA1127" i="1" s="1"/>
  <c r="M1127" i="1"/>
  <c r="X1127" i="1" s="1"/>
  <c r="K1127" i="1"/>
  <c r="Q1127" i="1" s="1"/>
  <c r="I1127" i="1"/>
  <c r="U1127" i="1" s="1"/>
  <c r="G1127" i="1"/>
  <c r="R1127" i="1" s="1"/>
  <c r="O1126" i="1"/>
  <c r="AA1126" i="1" s="1"/>
  <c r="M1126" i="1"/>
  <c r="X1126" i="1" s="1"/>
  <c r="K1126" i="1"/>
  <c r="Q1126" i="1" s="1"/>
  <c r="I1126" i="1"/>
  <c r="U1126" i="1" s="1"/>
  <c r="G1126" i="1"/>
  <c r="R1126" i="1" s="1"/>
  <c r="O1125" i="1"/>
  <c r="AA1125" i="1" s="1"/>
  <c r="M1125" i="1"/>
  <c r="X1125" i="1" s="1"/>
  <c r="K1125" i="1"/>
  <c r="Q1125" i="1" s="1"/>
  <c r="I1125" i="1"/>
  <c r="U1125" i="1" s="1"/>
  <c r="G1125" i="1"/>
  <c r="R1125" i="1" s="1"/>
  <c r="O1124" i="1"/>
  <c r="AA1124" i="1" s="1"/>
  <c r="M1124" i="1"/>
  <c r="X1124" i="1" s="1"/>
  <c r="K1124" i="1"/>
  <c r="Q1124" i="1" s="1"/>
  <c r="I1124" i="1"/>
  <c r="U1124" i="1" s="1"/>
  <c r="G1124" i="1"/>
  <c r="R1124" i="1" s="1"/>
  <c r="O1123" i="1"/>
  <c r="AA1123" i="1" s="1"/>
  <c r="M1123" i="1"/>
  <c r="X1123" i="1" s="1"/>
  <c r="K1123" i="1"/>
  <c r="Q1123" i="1" s="1"/>
  <c r="I1123" i="1"/>
  <c r="U1123" i="1" s="1"/>
  <c r="G1123" i="1"/>
  <c r="R1123" i="1" s="1"/>
  <c r="O1122" i="1"/>
  <c r="AA1122" i="1" s="1"/>
  <c r="M1122" i="1"/>
  <c r="X1122" i="1" s="1"/>
  <c r="K1122" i="1"/>
  <c r="Q1122" i="1" s="1"/>
  <c r="I1122" i="1"/>
  <c r="U1122" i="1" s="1"/>
  <c r="G1122" i="1"/>
  <c r="R1122" i="1" s="1"/>
  <c r="O1121" i="1"/>
  <c r="AA1121" i="1" s="1"/>
  <c r="M1121" i="1"/>
  <c r="X1121" i="1" s="1"/>
  <c r="K1121" i="1"/>
  <c r="Q1121" i="1" s="1"/>
  <c r="I1121" i="1"/>
  <c r="U1121" i="1" s="1"/>
  <c r="G1121" i="1"/>
  <c r="R1121" i="1" s="1"/>
  <c r="O1120" i="1"/>
  <c r="AA1120" i="1" s="1"/>
  <c r="M1120" i="1"/>
  <c r="X1120" i="1" s="1"/>
  <c r="K1120" i="1"/>
  <c r="Q1120" i="1" s="1"/>
  <c r="I1120" i="1"/>
  <c r="U1120" i="1" s="1"/>
  <c r="G1120" i="1"/>
  <c r="R1120" i="1" s="1"/>
  <c r="O1119" i="1"/>
  <c r="AA1119" i="1" s="1"/>
  <c r="M1119" i="1"/>
  <c r="X1119" i="1" s="1"/>
  <c r="K1119" i="1"/>
  <c r="Q1119" i="1" s="1"/>
  <c r="I1119" i="1"/>
  <c r="U1119" i="1" s="1"/>
  <c r="G1119" i="1"/>
  <c r="R1119" i="1" s="1"/>
  <c r="O1118" i="1"/>
  <c r="AA1118" i="1" s="1"/>
  <c r="M1118" i="1"/>
  <c r="X1118" i="1" s="1"/>
  <c r="K1118" i="1"/>
  <c r="Q1118" i="1" s="1"/>
  <c r="I1118" i="1"/>
  <c r="U1118" i="1" s="1"/>
  <c r="G1118" i="1"/>
  <c r="R1118" i="1" s="1"/>
  <c r="O1117" i="1"/>
  <c r="AA1117" i="1" s="1"/>
  <c r="M1117" i="1"/>
  <c r="X1117" i="1" s="1"/>
  <c r="K1117" i="1"/>
  <c r="Q1117" i="1" s="1"/>
  <c r="I1117" i="1"/>
  <c r="U1117" i="1" s="1"/>
  <c r="G1117" i="1"/>
  <c r="R1117" i="1" s="1"/>
  <c r="O1116" i="1"/>
  <c r="AA1116" i="1" s="1"/>
  <c r="M1116" i="1"/>
  <c r="X1116" i="1" s="1"/>
  <c r="K1116" i="1"/>
  <c r="Q1116" i="1" s="1"/>
  <c r="I1116" i="1"/>
  <c r="U1116" i="1" s="1"/>
  <c r="G1116" i="1"/>
  <c r="R1116" i="1" s="1"/>
  <c r="O1115" i="1"/>
  <c r="AA1115" i="1" s="1"/>
  <c r="M1115" i="1"/>
  <c r="X1115" i="1" s="1"/>
  <c r="K1115" i="1"/>
  <c r="Q1115" i="1" s="1"/>
  <c r="I1115" i="1"/>
  <c r="U1115" i="1" s="1"/>
  <c r="G1115" i="1"/>
  <c r="R1115" i="1" s="1"/>
  <c r="O1114" i="1"/>
  <c r="AA1114" i="1" s="1"/>
  <c r="M1114" i="1"/>
  <c r="X1114" i="1" s="1"/>
  <c r="K1114" i="1"/>
  <c r="Q1114" i="1" s="1"/>
  <c r="I1114" i="1"/>
  <c r="U1114" i="1" s="1"/>
  <c r="G1114" i="1"/>
  <c r="R1114" i="1" s="1"/>
  <c r="O1113" i="1"/>
  <c r="AA1113" i="1" s="1"/>
  <c r="M1113" i="1"/>
  <c r="X1113" i="1" s="1"/>
  <c r="K1113" i="1"/>
  <c r="Q1113" i="1" s="1"/>
  <c r="I1113" i="1"/>
  <c r="U1113" i="1" s="1"/>
  <c r="G1113" i="1"/>
  <c r="R1113" i="1" s="1"/>
  <c r="O1112" i="1"/>
  <c r="AA1112" i="1" s="1"/>
  <c r="M1112" i="1"/>
  <c r="X1112" i="1" s="1"/>
  <c r="K1112" i="1"/>
  <c r="Q1112" i="1" s="1"/>
  <c r="I1112" i="1"/>
  <c r="U1112" i="1" s="1"/>
  <c r="G1112" i="1"/>
  <c r="R1112" i="1" s="1"/>
  <c r="O1111" i="1"/>
  <c r="AA1111" i="1" s="1"/>
  <c r="M1111" i="1"/>
  <c r="X1111" i="1" s="1"/>
  <c r="K1111" i="1"/>
  <c r="Q1111" i="1" s="1"/>
  <c r="I1111" i="1"/>
  <c r="U1111" i="1" s="1"/>
  <c r="G1111" i="1"/>
  <c r="R1111" i="1" s="1"/>
  <c r="O1110" i="1"/>
  <c r="AA1110" i="1" s="1"/>
  <c r="M1110" i="1"/>
  <c r="X1110" i="1" s="1"/>
  <c r="K1110" i="1"/>
  <c r="Q1110" i="1" s="1"/>
  <c r="I1110" i="1"/>
  <c r="U1110" i="1" s="1"/>
  <c r="G1110" i="1"/>
  <c r="R1110" i="1" s="1"/>
  <c r="O1109" i="1"/>
  <c r="AA1109" i="1" s="1"/>
  <c r="M1109" i="1"/>
  <c r="X1109" i="1" s="1"/>
  <c r="K1109" i="1"/>
  <c r="Q1109" i="1" s="1"/>
  <c r="I1109" i="1"/>
  <c r="U1109" i="1" s="1"/>
  <c r="G1109" i="1"/>
  <c r="R1109" i="1" s="1"/>
  <c r="O1108" i="1"/>
  <c r="AA1108" i="1" s="1"/>
  <c r="M1108" i="1"/>
  <c r="X1108" i="1" s="1"/>
  <c r="K1108" i="1"/>
  <c r="Q1108" i="1" s="1"/>
  <c r="I1108" i="1"/>
  <c r="U1108" i="1" s="1"/>
  <c r="G1108" i="1"/>
  <c r="R1108" i="1" s="1"/>
  <c r="O1107" i="1"/>
  <c r="AA1107" i="1" s="1"/>
  <c r="M1107" i="1"/>
  <c r="X1107" i="1" s="1"/>
  <c r="K1107" i="1"/>
  <c r="Q1107" i="1" s="1"/>
  <c r="I1107" i="1"/>
  <c r="U1107" i="1" s="1"/>
  <c r="G1107" i="1"/>
  <c r="R1107" i="1" s="1"/>
  <c r="O1106" i="1"/>
  <c r="AA1106" i="1" s="1"/>
  <c r="M1106" i="1"/>
  <c r="X1106" i="1" s="1"/>
  <c r="K1106" i="1"/>
  <c r="Q1106" i="1" s="1"/>
  <c r="I1106" i="1"/>
  <c r="U1106" i="1" s="1"/>
  <c r="G1106" i="1"/>
  <c r="R1106" i="1" s="1"/>
  <c r="O1105" i="1"/>
  <c r="AA1105" i="1" s="1"/>
  <c r="M1105" i="1"/>
  <c r="X1105" i="1" s="1"/>
  <c r="K1105" i="1"/>
  <c r="Q1105" i="1" s="1"/>
  <c r="I1105" i="1"/>
  <c r="U1105" i="1" s="1"/>
  <c r="G1105" i="1"/>
  <c r="R1105" i="1" s="1"/>
  <c r="O1104" i="1"/>
  <c r="AA1104" i="1" s="1"/>
  <c r="M1104" i="1"/>
  <c r="X1104" i="1" s="1"/>
  <c r="K1104" i="1"/>
  <c r="Q1104" i="1" s="1"/>
  <c r="I1104" i="1"/>
  <c r="U1104" i="1" s="1"/>
  <c r="G1104" i="1"/>
  <c r="R1104" i="1" s="1"/>
  <c r="O1103" i="1"/>
  <c r="AA1103" i="1" s="1"/>
  <c r="M1103" i="1"/>
  <c r="X1103" i="1" s="1"/>
  <c r="K1103" i="1"/>
  <c r="Q1103" i="1" s="1"/>
  <c r="I1103" i="1"/>
  <c r="U1103" i="1" s="1"/>
  <c r="G1103" i="1"/>
  <c r="R1103" i="1" s="1"/>
  <c r="O1102" i="1"/>
  <c r="AA1102" i="1" s="1"/>
  <c r="M1102" i="1"/>
  <c r="X1102" i="1" s="1"/>
  <c r="K1102" i="1"/>
  <c r="Q1102" i="1" s="1"/>
  <c r="I1102" i="1"/>
  <c r="U1102" i="1" s="1"/>
  <c r="G1102" i="1"/>
  <c r="R1102" i="1" s="1"/>
  <c r="O1101" i="1"/>
  <c r="AA1101" i="1" s="1"/>
  <c r="M1101" i="1"/>
  <c r="X1101" i="1" s="1"/>
  <c r="K1101" i="1"/>
  <c r="Q1101" i="1" s="1"/>
  <c r="I1101" i="1"/>
  <c r="U1101" i="1" s="1"/>
  <c r="G1101" i="1"/>
  <c r="R1101" i="1" s="1"/>
  <c r="O1100" i="1"/>
  <c r="AA1100" i="1" s="1"/>
  <c r="M1100" i="1"/>
  <c r="X1100" i="1" s="1"/>
  <c r="K1100" i="1"/>
  <c r="Q1100" i="1" s="1"/>
  <c r="I1100" i="1"/>
  <c r="U1100" i="1" s="1"/>
  <c r="G1100" i="1"/>
  <c r="R1100" i="1" s="1"/>
  <c r="O1099" i="1"/>
  <c r="AA1099" i="1" s="1"/>
  <c r="M1099" i="1"/>
  <c r="X1099" i="1" s="1"/>
  <c r="K1099" i="1"/>
  <c r="Q1099" i="1" s="1"/>
  <c r="I1099" i="1"/>
  <c r="U1099" i="1" s="1"/>
  <c r="G1099" i="1"/>
  <c r="R1099" i="1" s="1"/>
  <c r="O1098" i="1"/>
  <c r="AA1098" i="1" s="1"/>
  <c r="M1098" i="1"/>
  <c r="X1098" i="1" s="1"/>
  <c r="K1098" i="1"/>
  <c r="Q1098" i="1" s="1"/>
  <c r="I1098" i="1"/>
  <c r="U1098" i="1" s="1"/>
  <c r="G1098" i="1"/>
  <c r="R1098" i="1" s="1"/>
  <c r="O1097" i="1"/>
  <c r="AA1097" i="1" s="1"/>
  <c r="M1097" i="1"/>
  <c r="X1097" i="1" s="1"/>
  <c r="K1097" i="1"/>
  <c r="Q1097" i="1" s="1"/>
  <c r="I1097" i="1"/>
  <c r="U1097" i="1" s="1"/>
  <c r="G1097" i="1"/>
  <c r="R1097" i="1" s="1"/>
  <c r="O1096" i="1"/>
  <c r="AA1096" i="1" s="1"/>
  <c r="M1096" i="1"/>
  <c r="X1096" i="1" s="1"/>
  <c r="K1096" i="1"/>
  <c r="Q1096" i="1" s="1"/>
  <c r="I1096" i="1"/>
  <c r="U1096" i="1" s="1"/>
  <c r="G1096" i="1"/>
  <c r="R1096" i="1" s="1"/>
  <c r="O1095" i="1"/>
  <c r="AA1095" i="1" s="1"/>
  <c r="M1095" i="1"/>
  <c r="X1095" i="1" s="1"/>
  <c r="K1095" i="1"/>
  <c r="Q1095" i="1" s="1"/>
  <c r="I1095" i="1"/>
  <c r="U1095" i="1" s="1"/>
  <c r="G1095" i="1"/>
  <c r="R1095" i="1" s="1"/>
  <c r="O1094" i="1"/>
  <c r="AA1094" i="1" s="1"/>
  <c r="M1094" i="1"/>
  <c r="X1094" i="1" s="1"/>
  <c r="K1094" i="1"/>
  <c r="Q1094" i="1" s="1"/>
  <c r="I1094" i="1"/>
  <c r="U1094" i="1" s="1"/>
  <c r="G1094" i="1"/>
  <c r="R1094" i="1" s="1"/>
  <c r="O1093" i="1"/>
  <c r="AA1093" i="1" s="1"/>
  <c r="M1093" i="1"/>
  <c r="X1093" i="1" s="1"/>
  <c r="K1093" i="1"/>
  <c r="Q1093" i="1" s="1"/>
  <c r="I1093" i="1"/>
  <c r="U1093" i="1" s="1"/>
  <c r="G1093" i="1"/>
  <c r="R1093" i="1" s="1"/>
  <c r="O1092" i="1"/>
  <c r="AA1092" i="1" s="1"/>
  <c r="M1092" i="1"/>
  <c r="X1092" i="1" s="1"/>
  <c r="K1092" i="1"/>
  <c r="Q1092" i="1" s="1"/>
  <c r="I1092" i="1"/>
  <c r="U1092" i="1" s="1"/>
  <c r="G1092" i="1"/>
  <c r="R1092" i="1" s="1"/>
  <c r="O1091" i="1"/>
  <c r="AA1091" i="1" s="1"/>
  <c r="M1091" i="1"/>
  <c r="X1091" i="1" s="1"/>
  <c r="K1091" i="1"/>
  <c r="Q1091" i="1" s="1"/>
  <c r="I1091" i="1"/>
  <c r="U1091" i="1" s="1"/>
  <c r="G1091" i="1"/>
  <c r="R1091" i="1" s="1"/>
  <c r="O1090" i="1"/>
  <c r="AA1090" i="1" s="1"/>
  <c r="M1090" i="1"/>
  <c r="X1090" i="1" s="1"/>
  <c r="K1090" i="1"/>
  <c r="Q1090" i="1" s="1"/>
  <c r="I1090" i="1"/>
  <c r="U1090" i="1" s="1"/>
  <c r="G1090" i="1"/>
  <c r="R1090" i="1" s="1"/>
  <c r="O1089" i="1"/>
  <c r="AA1089" i="1" s="1"/>
  <c r="M1089" i="1"/>
  <c r="X1089" i="1" s="1"/>
  <c r="K1089" i="1"/>
  <c r="Q1089" i="1" s="1"/>
  <c r="I1089" i="1"/>
  <c r="U1089" i="1" s="1"/>
  <c r="G1089" i="1"/>
  <c r="R1089" i="1" s="1"/>
  <c r="O1088" i="1"/>
  <c r="AA1088" i="1" s="1"/>
  <c r="M1088" i="1"/>
  <c r="X1088" i="1" s="1"/>
  <c r="K1088" i="1"/>
  <c r="Q1088" i="1" s="1"/>
  <c r="I1088" i="1"/>
  <c r="U1088" i="1" s="1"/>
  <c r="G1088" i="1"/>
  <c r="R1088" i="1" s="1"/>
  <c r="O1087" i="1"/>
  <c r="AA1087" i="1" s="1"/>
  <c r="M1087" i="1"/>
  <c r="X1087" i="1" s="1"/>
  <c r="K1087" i="1"/>
  <c r="Q1087" i="1" s="1"/>
  <c r="I1087" i="1"/>
  <c r="U1087" i="1" s="1"/>
  <c r="G1087" i="1"/>
  <c r="R1087" i="1" s="1"/>
  <c r="O1086" i="1"/>
  <c r="AA1086" i="1" s="1"/>
  <c r="M1086" i="1"/>
  <c r="X1086" i="1" s="1"/>
  <c r="K1086" i="1"/>
  <c r="Q1086" i="1" s="1"/>
  <c r="I1086" i="1"/>
  <c r="U1086" i="1" s="1"/>
  <c r="G1086" i="1"/>
  <c r="R1086" i="1" s="1"/>
  <c r="O1085" i="1"/>
  <c r="AA1085" i="1" s="1"/>
  <c r="M1085" i="1"/>
  <c r="X1085" i="1" s="1"/>
  <c r="K1085" i="1"/>
  <c r="Q1085" i="1" s="1"/>
  <c r="I1085" i="1"/>
  <c r="U1085" i="1" s="1"/>
  <c r="G1085" i="1"/>
  <c r="R1085" i="1" s="1"/>
  <c r="O1084" i="1"/>
  <c r="AA1084" i="1" s="1"/>
  <c r="M1084" i="1"/>
  <c r="X1084" i="1" s="1"/>
  <c r="K1084" i="1"/>
  <c r="Q1084" i="1" s="1"/>
  <c r="I1084" i="1"/>
  <c r="U1084" i="1" s="1"/>
  <c r="G1084" i="1"/>
  <c r="R1084" i="1" s="1"/>
  <c r="O1083" i="1"/>
  <c r="AA1083" i="1" s="1"/>
  <c r="M1083" i="1"/>
  <c r="X1083" i="1" s="1"/>
  <c r="K1083" i="1"/>
  <c r="Q1083" i="1" s="1"/>
  <c r="I1083" i="1"/>
  <c r="U1083" i="1" s="1"/>
  <c r="G1083" i="1"/>
  <c r="R1083" i="1" s="1"/>
  <c r="O1082" i="1"/>
  <c r="AA1082" i="1" s="1"/>
  <c r="M1082" i="1"/>
  <c r="X1082" i="1" s="1"/>
  <c r="K1082" i="1"/>
  <c r="Q1082" i="1" s="1"/>
  <c r="I1082" i="1"/>
  <c r="U1082" i="1" s="1"/>
  <c r="G1082" i="1"/>
  <c r="R1082" i="1" s="1"/>
  <c r="O1081" i="1"/>
  <c r="AA1081" i="1" s="1"/>
  <c r="M1081" i="1"/>
  <c r="X1081" i="1" s="1"/>
  <c r="K1081" i="1"/>
  <c r="Q1081" i="1" s="1"/>
  <c r="I1081" i="1"/>
  <c r="U1081" i="1" s="1"/>
  <c r="G1081" i="1"/>
  <c r="R1081" i="1" s="1"/>
  <c r="O1080" i="1"/>
  <c r="AA1080" i="1" s="1"/>
  <c r="M1080" i="1"/>
  <c r="X1080" i="1" s="1"/>
  <c r="K1080" i="1"/>
  <c r="Q1080" i="1" s="1"/>
  <c r="I1080" i="1"/>
  <c r="U1080" i="1" s="1"/>
  <c r="G1080" i="1"/>
  <c r="R1080" i="1" s="1"/>
  <c r="O1079" i="1"/>
  <c r="AA1079" i="1" s="1"/>
  <c r="M1079" i="1"/>
  <c r="X1079" i="1" s="1"/>
  <c r="K1079" i="1"/>
  <c r="Q1079" i="1" s="1"/>
  <c r="I1079" i="1"/>
  <c r="U1079" i="1" s="1"/>
  <c r="G1079" i="1"/>
  <c r="R1079" i="1" s="1"/>
  <c r="O1078" i="1"/>
  <c r="AA1078" i="1" s="1"/>
  <c r="M1078" i="1"/>
  <c r="X1078" i="1" s="1"/>
  <c r="K1078" i="1"/>
  <c r="Q1078" i="1" s="1"/>
  <c r="I1078" i="1"/>
  <c r="U1078" i="1" s="1"/>
  <c r="G1078" i="1"/>
  <c r="R1078" i="1" s="1"/>
  <c r="O1077" i="1"/>
  <c r="AA1077" i="1" s="1"/>
  <c r="M1077" i="1"/>
  <c r="X1077" i="1" s="1"/>
  <c r="K1077" i="1"/>
  <c r="Q1077" i="1" s="1"/>
  <c r="I1077" i="1"/>
  <c r="U1077" i="1" s="1"/>
  <c r="G1077" i="1"/>
  <c r="R1077" i="1" s="1"/>
  <c r="O1076" i="1"/>
  <c r="AA1076" i="1" s="1"/>
  <c r="M1076" i="1"/>
  <c r="X1076" i="1" s="1"/>
  <c r="K1076" i="1"/>
  <c r="Q1076" i="1" s="1"/>
  <c r="I1076" i="1"/>
  <c r="U1076" i="1" s="1"/>
  <c r="G1076" i="1"/>
  <c r="R1076" i="1" s="1"/>
  <c r="O1075" i="1"/>
  <c r="AA1075" i="1" s="1"/>
  <c r="M1075" i="1"/>
  <c r="X1075" i="1" s="1"/>
  <c r="K1075" i="1"/>
  <c r="Q1075" i="1" s="1"/>
  <c r="I1075" i="1"/>
  <c r="U1075" i="1" s="1"/>
  <c r="G1075" i="1"/>
  <c r="R1075" i="1" s="1"/>
  <c r="O1074" i="1"/>
  <c r="AA1074" i="1" s="1"/>
  <c r="M1074" i="1"/>
  <c r="X1074" i="1" s="1"/>
  <c r="K1074" i="1"/>
  <c r="Q1074" i="1" s="1"/>
  <c r="I1074" i="1"/>
  <c r="U1074" i="1" s="1"/>
  <c r="G1074" i="1"/>
  <c r="R1074" i="1" s="1"/>
  <c r="O1073" i="1"/>
  <c r="AA1073" i="1" s="1"/>
  <c r="M1073" i="1"/>
  <c r="X1073" i="1" s="1"/>
  <c r="K1073" i="1"/>
  <c r="Q1073" i="1" s="1"/>
  <c r="I1073" i="1"/>
  <c r="U1073" i="1" s="1"/>
  <c r="G1073" i="1"/>
  <c r="R1073" i="1" s="1"/>
  <c r="O1072" i="1"/>
  <c r="AA1072" i="1" s="1"/>
  <c r="M1072" i="1"/>
  <c r="X1072" i="1" s="1"/>
  <c r="K1072" i="1"/>
  <c r="Q1072" i="1" s="1"/>
  <c r="I1072" i="1"/>
  <c r="U1072" i="1" s="1"/>
  <c r="G1072" i="1"/>
  <c r="R1072" i="1" s="1"/>
  <c r="O1071" i="1"/>
  <c r="AA1071" i="1" s="1"/>
  <c r="M1071" i="1"/>
  <c r="X1071" i="1" s="1"/>
  <c r="K1071" i="1"/>
  <c r="Q1071" i="1" s="1"/>
  <c r="I1071" i="1"/>
  <c r="U1071" i="1" s="1"/>
  <c r="G1071" i="1"/>
  <c r="R1071" i="1" s="1"/>
  <c r="O1070" i="1"/>
  <c r="AA1070" i="1" s="1"/>
  <c r="M1070" i="1"/>
  <c r="X1070" i="1" s="1"/>
  <c r="K1070" i="1"/>
  <c r="Q1070" i="1" s="1"/>
  <c r="I1070" i="1"/>
  <c r="U1070" i="1" s="1"/>
  <c r="G1070" i="1"/>
  <c r="R1070" i="1" s="1"/>
  <c r="O1069" i="1"/>
  <c r="AA1069" i="1" s="1"/>
  <c r="M1069" i="1"/>
  <c r="X1069" i="1" s="1"/>
  <c r="K1069" i="1"/>
  <c r="Q1069" i="1" s="1"/>
  <c r="I1069" i="1"/>
  <c r="U1069" i="1" s="1"/>
  <c r="G1069" i="1"/>
  <c r="R1069" i="1" s="1"/>
  <c r="O1068" i="1"/>
  <c r="AA1068" i="1" s="1"/>
  <c r="M1068" i="1"/>
  <c r="X1068" i="1" s="1"/>
  <c r="K1068" i="1"/>
  <c r="Q1068" i="1" s="1"/>
  <c r="I1068" i="1"/>
  <c r="U1068" i="1" s="1"/>
  <c r="G1068" i="1"/>
  <c r="R1068" i="1" s="1"/>
  <c r="O1067" i="1"/>
  <c r="AA1067" i="1" s="1"/>
  <c r="M1067" i="1"/>
  <c r="X1067" i="1" s="1"/>
  <c r="K1067" i="1"/>
  <c r="Q1067" i="1" s="1"/>
  <c r="I1067" i="1"/>
  <c r="U1067" i="1" s="1"/>
  <c r="G1067" i="1"/>
  <c r="R1067" i="1" s="1"/>
  <c r="O1066" i="1"/>
  <c r="AA1066" i="1" s="1"/>
  <c r="M1066" i="1"/>
  <c r="X1066" i="1" s="1"/>
  <c r="K1066" i="1"/>
  <c r="Q1066" i="1" s="1"/>
  <c r="I1066" i="1"/>
  <c r="U1066" i="1" s="1"/>
  <c r="G1066" i="1"/>
  <c r="R1066" i="1" s="1"/>
  <c r="O1065" i="1"/>
  <c r="AA1065" i="1" s="1"/>
  <c r="M1065" i="1"/>
  <c r="X1065" i="1" s="1"/>
  <c r="K1065" i="1"/>
  <c r="Q1065" i="1" s="1"/>
  <c r="I1065" i="1"/>
  <c r="U1065" i="1" s="1"/>
  <c r="G1065" i="1"/>
  <c r="R1065" i="1" s="1"/>
  <c r="O1064" i="1"/>
  <c r="AA1064" i="1" s="1"/>
  <c r="M1064" i="1"/>
  <c r="X1064" i="1" s="1"/>
  <c r="K1064" i="1"/>
  <c r="Q1064" i="1" s="1"/>
  <c r="I1064" i="1"/>
  <c r="U1064" i="1" s="1"/>
  <c r="G1064" i="1"/>
  <c r="R1064" i="1" s="1"/>
  <c r="O1063" i="1"/>
  <c r="AA1063" i="1" s="1"/>
  <c r="M1063" i="1"/>
  <c r="X1063" i="1" s="1"/>
  <c r="K1063" i="1"/>
  <c r="Q1063" i="1" s="1"/>
  <c r="I1063" i="1"/>
  <c r="U1063" i="1" s="1"/>
  <c r="G1063" i="1"/>
  <c r="R1063" i="1" s="1"/>
  <c r="O1062" i="1"/>
  <c r="AA1062" i="1" s="1"/>
  <c r="M1062" i="1"/>
  <c r="X1062" i="1" s="1"/>
  <c r="K1062" i="1"/>
  <c r="Q1062" i="1" s="1"/>
  <c r="I1062" i="1"/>
  <c r="U1062" i="1" s="1"/>
  <c r="G1062" i="1"/>
  <c r="R1062" i="1" s="1"/>
  <c r="O1061" i="1"/>
  <c r="AA1061" i="1" s="1"/>
  <c r="M1061" i="1"/>
  <c r="X1061" i="1" s="1"/>
  <c r="K1061" i="1"/>
  <c r="Q1061" i="1" s="1"/>
  <c r="I1061" i="1"/>
  <c r="U1061" i="1" s="1"/>
  <c r="G1061" i="1"/>
  <c r="R1061" i="1" s="1"/>
  <c r="O1060" i="1"/>
  <c r="AA1060" i="1" s="1"/>
  <c r="M1060" i="1"/>
  <c r="X1060" i="1" s="1"/>
  <c r="K1060" i="1"/>
  <c r="Q1060" i="1" s="1"/>
  <c r="I1060" i="1"/>
  <c r="U1060" i="1" s="1"/>
  <c r="G1060" i="1"/>
  <c r="R1060" i="1" s="1"/>
  <c r="O1059" i="1"/>
  <c r="AA1059" i="1" s="1"/>
  <c r="M1059" i="1"/>
  <c r="X1059" i="1" s="1"/>
  <c r="K1059" i="1"/>
  <c r="Q1059" i="1" s="1"/>
  <c r="I1059" i="1"/>
  <c r="U1059" i="1" s="1"/>
  <c r="G1059" i="1"/>
  <c r="R1059" i="1" s="1"/>
  <c r="O1058" i="1"/>
  <c r="AA1058" i="1" s="1"/>
  <c r="M1058" i="1"/>
  <c r="X1058" i="1" s="1"/>
  <c r="K1058" i="1"/>
  <c r="Q1058" i="1" s="1"/>
  <c r="I1058" i="1"/>
  <c r="U1058" i="1" s="1"/>
  <c r="G1058" i="1"/>
  <c r="R1058" i="1" s="1"/>
  <c r="O1057" i="1"/>
  <c r="AA1057" i="1" s="1"/>
  <c r="M1057" i="1"/>
  <c r="X1057" i="1" s="1"/>
  <c r="K1057" i="1"/>
  <c r="Q1057" i="1" s="1"/>
  <c r="I1057" i="1"/>
  <c r="U1057" i="1" s="1"/>
  <c r="G1057" i="1"/>
  <c r="R1057" i="1" s="1"/>
  <c r="O1056" i="1"/>
  <c r="AA1056" i="1" s="1"/>
  <c r="M1056" i="1"/>
  <c r="X1056" i="1" s="1"/>
  <c r="K1056" i="1"/>
  <c r="Q1056" i="1" s="1"/>
  <c r="I1056" i="1"/>
  <c r="U1056" i="1" s="1"/>
  <c r="G1056" i="1"/>
  <c r="R1056" i="1" s="1"/>
  <c r="O1055" i="1"/>
  <c r="AA1055" i="1" s="1"/>
  <c r="M1055" i="1"/>
  <c r="X1055" i="1" s="1"/>
  <c r="K1055" i="1"/>
  <c r="Q1055" i="1" s="1"/>
  <c r="I1055" i="1"/>
  <c r="U1055" i="1" s="1"/>
  <c r="G1055" i="1"/>
  <c r="R1055" i="1" s="1"/>
  <c r="O1054" i="1"/>
  <c r="AA1054" i="1" s="1"/>
  <c r="M1054" i="1"/>
  <c r="X1054" i="1" s="1"/>
  <c r="K1054" i="1"/>
  <c r="Q1054" i="1" s="1"/>
  <c r="I1054" i="1"/>
  <c r="U1054" i="1" s="1"/>
  <c r="G1054" i="1"/>
  <c r="R1054" i="1" s="1"/>
  <c r="O1053" i="1"/>
  <c r="AA1053" i="1" s="1"/>
  <c r="M1053" i="1"/>
  <c r="X1053" i="1" s="1"/>
  <c r="K1053" i="1"/>
  <c r="Q1053" i="1" s="1"/>
  <c r="I1053" i="1"/>
  <c r="U1053" i="1" s="1"/>
  <c r="G1053" i="1"/>
  <c r="R1053" i="1" s="1"/>
  <c r="O1052" i="1"/>
  <c r="AA1052" i="1" s="1"/>
  <c r="M1052" i="1"/>
  <c r="X1052" i="1" s="1"/>
  <c r="K1052" i="1"/>
  <c r="Q1052" i="1" s="1"/>
  <c r="I1052" i="1"/>
  <c r="U1052" i="1" s="1"/>
  <c r="G1052" i="1"/>
  <c r="R1052" i="1" s="1"/>
  <c r="O1051" i="1"/>
  <c r="AA1051" i="1" s="1"/>
  <c r="M1051" i="1"/>
  <c r="X1051" i="1" s="1"/>
  <c r="K1051" i="1"/>
  <c r="Q1051" i="1" s="1"/>
  <c r="I1051" i="1"/>
  <c r="U1051" i="1" s="1"/>
  <c r="G1051" i="1"/>
  <c r="R1051" i="1" s="1"/>
  <c r="O1050" i="1"/>
  <c r="AA1050" i="1" s="1"/>
  <c r="M1050" i="1"/>
  <c r="X1050" i="1" s="1"/>
  <c r="K1050" i="1"/>
  <c r="Q1050" i="1" s="1"/>
  <c r="I1050" i="1"/>
  <c r="U1050" i="1" s="1"/>
  <c r="G1050" i="1"/>
  <c r="R1050" i="1" s="1"/>
  <c r="O1049" i="1"/>
  <c r="AA1049" i="1" s="1"/>
  <c r="M1049" i="1"/>
  <c r="X1049" i="1" s="1"/>
  <c r="K1049" i="1"/>
  <c r="Q1049" i="1" s="1"/>
  <c r="I1049" i="1"/>
  <c r="U1049" i="1" s="1"/>
  <c r="G1049" i="1"/>
  <c r="R1049" i="1" s="1"/>
  <c r="O1048" i="1"/>
  <c r="AA1048" i="1" s="1"/>
  <c r="M1048" i="1"/>
  <c r="X1048" i="1" s="1"/>
  <c r="K1048" i="1"/>
  <c r="Q1048" i="1" s="1"/>
  <c r="I1048" i="1"/>
  <c r="U1048" i="1" s="1"/>
  <c r="G1048" i="1"/>
  <c r="R1048" i="1" s="1"/>
  <c r="O1047" i="1"/>
  <c r="AA1047" i="1" s="1"/>
  <c r="M1047" i="1"/>
  <c r="X1047" i="1" s="1"/>
  <c r="K1047" i="1"/>
  <c r="Q1047" i="1" s="1"/>
  <c r="I1047" i="1"/>
  <c r="U1047" i="1" s="1"/>
  <c r="G1047" i="1"/>
  <c r="R1047" i="1" s="1"/>
  <c r="O1046" i="1"/>
  <c r="AA1046" i="1" s="1"/>
  <c r="M1046" i="1"/>
  <c r="X1046" i="1" s="1"/>
  <c r="K1046" i="1"/>
  <c r="Q1046" i="1" s="1"/>
  <c r="I1046" i="1"/>
  <c r="U1046" i="1" s="1"/>
  <c r="G1046" i="1"/>
  <c r="R1046" i="1" s="1"/>
  <c r="O1045" i="1"/>
  <c r="AA1045" i="1" s="1"/>
  <c r="M1045" i="1"/>
  <c r="X1045" i="1" s="1"/>
  <c r="K1045" i="1"/>
  <c r="Q1045" i="1" s="1"/>
  <c r="I1045" i="1"/>
  <c r="U1045" i="1" s="1"/>
  <c r="G1045" i="1"/>
  <c r="R1045" i="1" s="1"/>
  <c r="O1044" i="1"/>
  <c r="AA1044" i="1" s="1"/>
  <c r="M1044" i="1"/>
  <c r="X1044" i="1" s="1"/>
  <c r="K1044" i="1"/>
  <c r="Q1044" i="1" s="1"/>
  <c r="I1044" i="1"/>
  <c r="U1044" i="1" s="1"/>
  <c r="G1044" i="1"/>
  <c r="R1044" i="1" s="1"/>
  <c r="O1043" i="1"/>
  <c r="AA1043" i="1" s="1"/>
  <c r="M1043" i="1"/>
  <c r="X1043" i="1" s="1"/>
  <c r="K1043" i="1"/>
  <c r="Q1043" i="1" s="1"/>
  <c r="I1043" i="1"/>
  <c r="U1043" i="1" s="1"/>
  <c r="G1043" i="1"/>
  <c r="R1043" i="1" s="1"/>
  <c r="O1042" i="1"/>
  <c r="AA1042" i="1" s="1"/>
  <c r="M1042" i="1"/>
  <c r="X1042" i="1" s="1"/>
  <c r="K1042" i="1"/>
  <c r="Q1042" i="1" s="1"/>
  <c r="I1042" i="1"/>
  <c r="U1042" i="1" s="1"/>
  <c r="G1042" i="1"/>
  <c r="R1042" i="1" s="1"/>
  <c r="O1041" i="1"/>
  <c r="AA1041" i="1" s="1"/>
  <c r="M1041" i="1"/>
  <c r="X1041" i="1" s="1"/>
  <c r="K1041" i="1"/>
  <c r="Q1041" i="1" s="1"/>
  <c r="I1041" i="1"/>
  <c r="U1041" i="1" s="1"/>
  <c r="G1041" i="1"/>
  <c r="R1041" i="1" s="1"/>
  <c r="O1040" i="1"/>
  <c r="AA1040" i="1" s="1"/>
  <c r="M1040" i="1"/>
  <c r="X1040" i="1" s="1"/>
  <c r="K1040" i="1"/>
  <c r="Q1040" i="1" s="1"/>
  <c r="I1040" i="1"/>
  <c r="U1040" i="1" s="1"/>
  <c r="G1040" i="1"/>
  <c r="R1040" i="1" s="1"/>
  <c r="O1039" i="1"/>
  <c r="AA1039" i="1" s="1"/>
  <c r="M1039" i="1"/>
  <c r="X1039" i="1" s="1"/>
  <c r="K1039" i="1"/>
  <c r="Q1039" i="1" s="1"/>
  <c r="I1039" i="1"/>
  <c r="U1039" i="1" s="1"/>
  <c r="G1039" i="1"/>
  <c r="R1039" i="1" s="1"/>
  <c r="O1038" i="1"/>
  <c r="AA1038" i="1" s="1"/>
  <c r="M1038" i="1"/>
  <c r="X1038" i="1" s="1"/>
  <c r="K1038" i="1"/>
  <c r="Q1038" i="1" s="1"/>
  <c r="I1038" i="1"/>
  <c r="U1038" i="1" s="1"/>
  <c r="G1038" i="1"/>
  <c r="R1038" i="1" s="1"/>
  <c r="O1037" i="1"/>
  <c r="AA1037" i="1" s="1"/>
  <c r="M1037" i="1"/>
  <c r="X1037" i="1" s="1"/>
  <c r="K1037" i="1"/>
  <c r="Q1037" i="1" s="1"/>
  <c r="I1037" i="1"/>
  <c r="U1037" i="1" s="1"/>
  <c r="G1037" i="1"/>
  <c r="R1037" i="1" s="1"/>
  <c r="O1036" i="1"/>
  <c r="AA1036" i="1" s="1"/>
  <c r="M1036" i="1"/>
  <c r="X1036" i="1" s="1"/>
  <c r="K1036" i="1"/>
  <c r="Q1036" i="1" s="1"/>
  <c r="I1036" i="1"/>
  <c r="U1036" i="1" s="1"/>
  <c r="G1036" i="1"/>
  <c r="R1036" i="1" s="1"/>
  <c r="O1035" i="1"/>
  <c r="AA1035" i="1" s="1"/>
  <c r="M1035" i="1"/>
  <c r="X1035" i="1" s="1"/>
  <c r="K1035" i="1"/>
  <c r="Q1035" i="1" s="1"/>
  <c r="I1035" i="1"/>
  <c r="U1035" i="1" s="1"/>
  <c r="G1035" i="1"/>
  <c r="R1035" i="1" s="1"/>
  <c r="O1034" i="1"/>
  <c r="AA1034" i="1" s="1"/>
  <c r="M1034" i="1"/>
  <c r="X1034" i="1" s="1"/>
  <c r="K1034" i="1"/>
  <c r="Q1034" i="1" s="1"/>
  <c r="I1034" i="1"/>
  <c r="U1034" i="1" s="1"/>
  <c r="G1034" i="1"/>
  <c r="R1034" i="1" s="1"/>
  <c r="O1033" i="1"/>
  <c r="AA1033" i="1" s="1"/>
  <c r="M1033" i="1"/>
  <c r="X1033" i="1" s="1"/>
  <c r="K1033" i="1"/>
  <c r="Q1033" i="1" s="1"/>
  <c r="I1033" i="1"/>
  <c r="U1033" i="1" s="1"/>
  <c r="G1033" i="1"/>
  <c r="R1033" i="1" s="1"/>
  <c r="O1032" i="1"/>
  <c r="AA1032" i="1" s="1"/>
  <c r="M1032" i="1"/>
  <c r="X1032" i="1" s="1"/>
  <c r="K1032" i="1"/>
  <c r="Q1032" i="1" s="1"/>
  <c r="I1032" i="1"/>
  <c r="U1032" i="1" s="1"/>
  <c r="G1032" i="1"/>
  <c r="R1032" i="1" s="1"/>
  <c r="O1031" i="1"/>
  <c r="AA1031" i="1" s="1"/>
  <c r="M1031" i="1"/>
  <c r="X1031" i="1" s="1"/>
  <c r="K1031" i="1"/>
  <c r="Q1031" i="1" s="1"/>
  <c r="I1031" i="1"/>
  <c r="U1031" i="1" s="1"/>
  <c r="G1031" i="1"/>
  <c r="R1031" i="1" s="1"/>
  <c r="O1030" i="1"/>
  <c r="AA1030" i="1" s="1"/>
  <c r="M1030" i="1"/>
  <c r="X1030" i="1" s="1"/>
  <c r="K1030" i="1"/>
  <c r="Q1030" i="1" s="1"/>
  <c r="I1030" i="1"/>
  <c r="U1030" i="1" s="1"/>
  <c r="G1030" i="1"/>
  <c r="R1030" i="1" s="1"/>
  <c r="O1029" i="1"/>
  <c r="AA1029" i="1" s="1"/>
  <c r="M1029" i="1"/>
  <c r="X1029" i="1" s="1"/>
  <c r="K1029" i="1"/>
  <c r="Q1029" i="1" s="1"/>
  <c r="I1029" i="1"/>
  <c r="U1029" i="1" s="1"/>
  <c r="G1029" i="1"/>
  <c r="R1029" i="1" s="1"/>
  <c r="O1028" i="1"/>
  <c r="AA1028" i="1" s="1"/>
  <c r="M1028" i="1"/>
  <c r="X1028" i="1" s="1"/>
  <c r="K1028" i="1"/>
  <c r="Q1028" i="1" s="1"/>
  <c r="I1028" i="1"/>
  <c r="U1028" i="1" s="1"/>
  <c r="G1028" i="1"/>
  <c r="R1028" i="1" s="1"/>
  <c r="O1027" i="1"/>
  <c r="AA1027" i="1" s="1"/>
  <c r="M1027" i="1"/>
  <c r="X1027" i="1" s="1"/>
  <c r="K1027" i="1"/>
  <c r="Q1027" i="1" s="1"/>
  <c r="I1027" i="1"/>
  <c r="U1027" i="1" s="1"/>
  <c r="G1027" i="1"/>
  <c r="R1027" i="1" s="1"/>
  <c r="O1026" i="1"/>
  <c r="AA1026" i="1" s="1"/>
  <c r="M1026" i="1"/>
  <c r="X1026" i="1" s="1"/>
  <c r="K1026" i="1"/>
  <c r="Q1026" i="1" s="1"/>
  <c r="I1026" i="1"/>
  <c r="U1026" i="1" s="1"/>
  <c r="G1026" i="1"/>
  <c r="R1026" i="1" s="1"/>
  <c r="O1025" i="1"/>
  <c r="AA1025" i="1" s="1"/>
  <c r="M1025" i="1"/>
  <c r="X1025" i="1" s="1"/>
  <c r="K1025" i="1"/>
  <c r="Q1025" i="1" s="1"/>
  <c r="I1025" i="1"/>
  <c r="U1025" i="1" s="1"/>
  <c r="G1025" i="1"/>
  <c r="R1025" i="1" s="1"/>
  <c r="O1024" i="1"/>
  <c r="AA1024" i="1" s="1"/>
  <c r="M1024" i="1"/>
  <c r="X1024" i="1" s="1"/>
  <c r="K1024" i="1"/>
  <c r="Q1024" i="1" s="1"/>
  <c r="I1024" i="1"/>
  <c r="U1024" i="1" s="1"/>
  <c r="G1024" i="1"/>
  <c r="R1024" i="1" s="1"/>
  <c r="O1023" i="1"/>
  <c r="AA1023" i="1" s="1"/>
  <c r="M1023" i="1"/>
  <c r="X1023" i="1" s="1"/>
  <c r="K1023" i="1"/>
  <c r="Q1023" i="1" s="1"/>
  <c r="I1023" i="1"/>
  <c r="U1023" i="1" s="1"/>
  <c r="G1023" i="1"/>
  <c r="R1023" i="1" s="1"/>
  <c r="O1022" i="1"/>
  <c r="AA1022" i="1" s="1"/>
  <c r="M1022" i="1"/>
  <c r="X1022" i="1" s="1"/>
  <c r="K1022" i="1"/>
  <c r="Q1022" i="1" s="1"/>
  <c r="I1022" i="1"/>
  <c r="U1022" i="1" s="1"/>
  <c r="G1022" i="1"/>
  <c r="R1022" i="1" s="1"/>
  <c r="O1021" i="1"/>
  <c r="AA1021" i="1" s="1"/>
  <c r="M1021" i="1"/>
  <c r="X1021" i="1" s="1"/>
  <c r="K1021" i="1"/>
  <c r="Q1021" i="1" s="1"/>
  <c r="I1021" i="1"/>
  <c r="U1021" i="1" s="1"/>
  <c r="G1021" i="1"/>
  <c r="R1021" i="1" s="1"/>
  <c r="O1020" i="1"/>
  <c r="AA1020" i="1" s="1"/>
  <c r="M1020" i="1"/>
  <c r="X1020" i="1" s="1"/>
  <c r="K1020" i="1"/>
  <c r="Q1020" i="1" s="1"/>
  <c r="I1020" i="1"/>
  <c r="U1020" i="1" s="1"/>
  <c r="G1020" i="1"/>
  <c r="R1020" i="1" s="1"/>
  <c r="O1019" i="1"/>
  <c r="AA1019" i="1" s="1"/>
  <c r="M1019" i="1"/>
  <c r="X1019" i="1" s="1"/>
  <c r="K1019" i="1"/>
  <c r="Q1019" i="1" s="1"/>
  <c r="I1019" i="1"/>
  <c r="U1019" i="1" s="1"/>
  <c r="G1019" i="1"/>
  <c r="R1019" i="1" s="1"/>
  <c r="O1018" i="1"/>
  <c r="AA1018" i="1" s="1"/>
  <c r="M1018" i="1"/>
  <c r="X1018" i="1" s="1"/>
  <c r="K1018" i="1"/>
  <c r="Q1018" i="1" s="1"/>
  <c r="I1018" i="1"/>
  <c r="U1018" i="1" s="1"/>
  <c r="G1018" i="1"/>
  <c r="R1018" i="1" s="1"/>
  <c r="O1017" i="1"/>
  <c r="AA1017" i="1" s="1"/>
  <c r="M1017" i="1"/>
  <c r="X1017" i="1" s="1"/>
  <c r="K1017" i="1"/>
  <c r="Q1017" i="1" s="1"/>
  <c r="I1017" i="1"/>
  <c r="U1017" i="1" s="1"/>
  <c r="G1017" i="1"/>
  <c r="R1017" i="1" s="1"/>
  <c r="O1016" i="1"/>
  <c r="AA1016" i="1" s="1"/>
  <c r="M1016" i="1"/>
  <c r="X1016" i="1" s="1"/>
  <c r="K1016" i="1"/>
  <c r="Q1016" i="1" s="1"/>
  <c r="I1016" i="1"/>
  <c r="U1016" i="1" s="1"/>
  <c r="G1016" i="1"/>
  <c r="R1016" i="1" s="1"/>
  <c r="O1015" i="1"/>
  <c r="AA1015" i="1" s="1"/>
  <c r="M1015" i="1"/>
  <c r="X1015" i="1" s="1"/>
  <c r="K1015" i="1"/>
  <c r="Q1015" i="1" s="1"/>
  <c r="I1015" i="1"/>
  <c r="U1015" i="1" s="1"/>
  <c r="G1015" i="1"/>
  <c r="R1015" i="1" s="1"/>
  <c r="O1014" i="1"/>
  <c r="AA1014" i="1" s="1"/>
  <c r="M1014" i="1"/>
  <c r="X1014" i="1" s="1"/>
  <c r="K1014" i="1"/>
  <c r="Q1014" i="1" s="1"/>
  <c r="I1014" i="1"/>
  <c r="U1014" i="1" s="1"/>
  <c r="G1014" i="1"/>
  <c r="R1014" i="1" s="1"/>
  <c r="O1013" i="1"/>
  <c r="AA1013" i="1" s="1"/>
  <c r="M1013" i="1"/>
  <c r="X1013" i="1" s="1"/>
  <c r="K1013" i="1"/>
  <c r="Q1013" i="1" s="1"/>
  <c r="I1013" i="1"/>
  <c r="U1013" i="1" s="1"/>
  <c r="G1013" i="1"/>
  <c r="R1013" i="1" s="1"/>
  <c r="O1012" i="1"/>
  <c r="AA1012" i="1" s="1"/>
  <c r="M1012" i="1"/>
  <c r="X1012" i="1" s="1"/>
  <c r="K1012" i="1"/>
  <c r="Q1012" i="1" s="1"/>
  <c r="I1012" i="1"/>
  <c r="U1012" i="1" s="1"/>
  <c r="G1012" i="1"/>
  <c r="R1012" i="1" s="1"/>
  <c r="O1011" i="1"/>
  <c r="AA1011" i="1" s="1"/>
  <c r="M1011" i="1"/>
  <c r="X1011" i="1" s="1"/>
  <c r="K1011" i="1"/>
  <c r="Q1011" i="1" s="1"/>
  <c r="I1011" i="1"/>
  <c r="U1011" i="1" s="1"/>
  <c r="G1011" i="1"/>
  <c r="R1011" i="1" s="1"/>
  <c r="O1010" i="1"/>
  <c r="AA1010" i="1" s="1"/>
  <c r="M1010" i="1"/>
  <c r="X1010" i="1" s="1"/>
  <c r="K1010" i="1"/>
  <c r="Q1010" i="1" s="1"/>
  <c r="I1010" i="1"/>
  <c r="U1010" i="1" s="1"/>
  <c r="G1010" i="1"/>
  <c r="R1010" i="1" s="1"/>
  <c r="O1009" i="1"/>
  <c r="AA1009" i="1" s="1"/>
  <c r="M1009" i="1"/>
  <c r="X1009" i="1" s="1"/>
  <c r="K1009" i="1"/>
  <c r="Q1009" i="1" s="1"/>
  <c r="I1009" i="1"/>
  <c r="U1009" i="1" s="1"/>
  <c r="G1009" i="1"/>
  <c r="R1009" i="1" s="1"/>
  <c r="O1008" i="1"/>
  <c r="AA1008" i="1" s="1"/>
  <c r="M1008" i="1"/>
  <c r="X1008" i="1" s="1"/>
  <c r="K1008" i="1"/>
  <c r="Q1008" i="1" s="1"/>
  <c r="I1008" i="1"/>
  <c r="U1008" i="1" s="1"/>
  <c r="G1008" i="1"/>
  <c r="R1008" i="1" s="1"/>
  <c r="O1007" i="1"/>
  <c r="AA1007" i="1" s="1"/>
  <c r="M1007" i="1"/>
  <c r="X1007" i="1" s="1"/>
  <c r="K1007" i="1"/>
  <c r="Q1007" i="1" s="1"/>
  <c r="I1007" i="1"/>
  <c r="U1007" i="1" s="1"/>
  <c r="G1007" i="1"/>
  <c r="R1007" i="1" s="1"/>
  <c r="O1006" i="1"/>
  <c r="AA1006" i="1" s="1"/>
  <c r="M1006" i="1"/>
  <c r="X1006" i="1" s="1"/>
  <c r="K1006" i="1"/>
  <c r="Q1006" i="1" s="1"/>
  <c r="I1006" i="1"/>
  <c r="U1006" i="1" s="1"/>
  <c r="G1006" i="1"/>
  <c r="R1006" i="1" s="1"/>
  <c r="O1005" i="1"/>
  <c r="AA1005" i="1" s="1"/>
  <c r="M1005" i="1"/>
  <c r="X1005" i="1" s="1"/>
  <c r="K1005" i="1"/>
  <c r="Q1005" i="1" s="1"/>
  <c r="I1005" i="1"/>
  <c r="U1005" i="1" s="1"/>
  <c r="G1005" i="1"/>
  <c r="R1005" i="1" s="1"/>
  <c r="O1004" i="1"/>
  <c r="AA1004" i="1" s="1"/>
  <c r="M1004" i="1"/>
  <c r="X1004" i="1" s="1"/>
  <c r="K1004" i="1"/>
  <c r="Q1004" i="1" s="1"/>
  <c r="I1004" i="1"/>
  <c r="U1004" i="1" s="1"/>
  <c r="G1004" i="1"/>
  <c r="R1004" i="1" s="1"/>
  <c r="O1003" i="1"/>
  <c r="AA1003" i="1" s="1"/>
  <c r="M1003" i="1"/>
  <c r="X1003" i="1" s="1"/>
  <c r="K1003" i="1"/>
  <c r="Q1003" i="1" s="1"/>
  <c r="I1003" i="1"/>
  <c r="U1003" i="1" s="1"/>
  <c r="G1003" i="1"/>
  <c r="R1003" i="1" s="1"/>
  <c r="O1002" i="1"/>
  <c r="AA1002" i="1" s="1"/>
  <c r="M1002" i="1"/>
  <c r="X1002" i="1" s="1"/>
  <c r="K1002" i="1"/>
  <c r="Q1002" i="1" s="1"/>
  <c r="I1002" i="1"/>
  <c r="U1002" i="1" s="1"/>
  <c r="G1002" i="1"/>
  <c r="R1002" i="1" s="1"/>
  <c r="O1001" i="1"/>
  <c r="AA1001" i="1" s="1"/>
  <c r="M1001" i="1"/>
  <c r="X1001" i="1" s="1"/>
  <c r="K1001" i="1"/>
  <c r="Q1001" i="1" s="1"/>
  <c r="I1001" i="1"/>
  <c r="U1001" i="1" s="1"/>
  <c r="G1001" i="1"/>
  <c r="R1001" i="1" s="1"/>
  <c r="O1000" i="1"/>
  <c r="AA1000" i="1" s="1"/>
  <c r="M1000" i="1"/>
  <c r="X1000" i="1" s="1"/>
  <c r="K1000" i="1"/>
  <c r="Q1000" i="1" s="1"/>
  <c r="I1000" i="1"/>
  <c r="U1000" i="1" s="1"/>
  <c r="G1000" i="1"/>
  <c r="R1000" i="1" s="1"/>
  <c r="O999" i="1"/>
  <c r="AA999" i="1" s="1"/>
  <c r="M999" i="1"/>
  <c r="X999" i="1" s="1"/>
  <c r="K999" i="1"/>
  <c r="Q999" i="1" s="1"/>
  <c r="I999" i="1"/>
  <c r="U999" i="1" s="1"/>
  <c r="G999" i="1"/>
  <c r="R999" i="1" s="1"/>
  <c r="O998" i="1"/>
  <c r="AA998" i="1" s="1"/>
  <c r="M998" i="1"/>
  <c r="X998" i="1" s="1"/>
  <c r="K998" i="1"/>
  <c r="Q998" i="1" s="1"/>
  <c r="I998" i="1"/>
  <c r="U998" i="1" s="1"/>
  <c r="G998" i="1"/>
  <c r="R998" i="1" s="1"/>
  <c r="O997" i="1"/>
  <c r="AA997" i="1" s="1"/>
  <c r="M997" i="1"/>
  <c r="X997" i="1" s="1"/>
  <c r="K997" i="1"/>
  <c r="Q997" i="1" s="1"/>
  <c r="I997" i="1"/>
  <c r="U997" i="1" s="1"/>
  <c r="G997" i="1"/>
  <c r="R997" i="1" s="1"/>
  <c r="O996" i="1"/>
  <c r="AA996" i="1" s="1"/>
  <c r="M996" i="1"/>
  <c r="X996" i="1" s="1"/>
  <c r="K996" i="1"/>
  <c r="Q996" i="1" s="1"/>
  <c r="I996" i="1"/>
  <c r="U996" i="1" s="1"/>
  <c r="G996" i="1"/>
  <c r="R996" i="1" s="1"/>
  <c r="O995" i="1"/>
  <c r="AA995" i="1" s="1"/>
  <c r="M995" i="1"/>
  <c r="X995" i="1" s="1"/>
  <c r="K995" i="1"/>
  <c r="Q995" i="1" s="1"/>
  <c r="I995" i="1"/>
  <c r="U995" i="1" s="1"/>
  <c r="G995" i="1"/>
  <c r="R995" i="1" s="1"/>
  <c r="O994" i="1"/>
  <c r="AA994" i="1" s="1"/>
  <c r="M994" i="1"/>
  <c r="X994" i="1" s="1"/>
  <c r="K994" i="1"/>
  <c r="Q994" i="1" s="1"/>
  <c r="I994" i="1"/>
  <c r="U994" i="1" s="1"/>
  <c r="G994" i="1"/>
  <c r="R994" i="1" s="1"/>
  <c r="O993" i="1"/>
  <c r="AA993" i="1" s="1"/>
  <c r="M993" i="1"/>
  <c r="X993" i="1" s="1"/>
  <c r="K993" i="1"/>
  <c r="Q993" i="1" s="1"/>
  <c r="I993" i="1"/>
  <c r="U993" i="1" s="1"/>
  <c r="G993" i="1"/>
  <c r="R993" i="1" s="1"/>
  <c r="O992" i="1"/>
  <c r="AA992" i="1" s="1"/>
  <c r="M992" i="1"/>
  <c r="X992" i="1" s="1"/>
  <c r="K992" i="1"/>
  <c r="Q992" i="1" s="1"/>
  <c r="I992" i="1"/>
  <c r="U992" i="1" s="1"/>
  <c r="G992" i="1"/>
  <c r="R992" i="1" s="1"/>
  <c r="O991" i="1"/>
  <c r="AA991" i="1" s="1"/>
  <c r="M991" i="1"/>
  <c r="X991" i="1" s="1"/>
  <c r="K991" i="1"/>
  <c r="Q991" i="1" s="1"/>
  <c r="I991" i="1"/>
  <c r="U991" i="1" s="1"/>
  <c r="G991" i="1"/>
  <c r="R991" i="1" s="1"/>
  <c r="O990" i="1"/>
  <c r="AA990" i="1" s="1"/>
  <c r="M990" i="1"/>
  <c r="X990" i="1" s="1"/>
  <c r="K990" i="1"/>
  <c r="Q990" i="1" s="1"/>
  <c r="I990" i="1"/>
  <c r="U990" i="1" s="1"/>
  <c r="G990" i="1"/>
  <c r="R990" i="1" s="1"/>
  <c r="O989" i="1"/>
  <c r="AA989" i="1" s="1"/>
  <c r="M989" i="1"/>
  <c r="X989" i="1" s="1"/>
  <c r="K989" i="1"/>
  <c r="Q989" i="1" s="1"/>
  <c r="I989" i="1"/>
  <c r="U989" i="1" s="1"/>
  <c r="G989" i="1"/>
  <c r="R989" i="1" s="1"/>
  <c r="O988" i="1"/>
  <c r="AA988" i="1" s="1"/>
  <c r="M988" i="1"/>
  <c r="X988" i="1" s="1"/>
  <c r="K988" i="1"/>
  <c r="Q988" i="1" s="1"/>
  <c r="I988" i="1"/>
  <c r="U988" i="1" s="1"/>
  <c r="G988" i="1"/>
  <c r="R988" i="1" s="1"/>
  <c r="O987" i="1"/>
  <c r="AA987" i="1" s="1"/>
  <c r="M987" i="1"/>
  <c r="X987" i="1" s="1"/>
  <c r="K987" i="1"/>
  <c r="Q987" i="1" s="1"/>
  <c r="I987" i="1"/>
  <c r="U987" i="1" s="1"/>
  <c r="G987" i="1"/>
  <c r="R987" i="1" s="1"/>
  <c r="O986" i="1"/>
  <c r="AA986" i="1" s="1"/>
  <c r="M986" i="1"/>
  <c r="X986" i="1" s="1"/>
  <c r="K986" i="1"/>
  <c r="Q986" i="1" s="1"/>
  <c r="I986" i="1"/>
  <c r="U986" i="1" s="1"/>
  <c r="G986" i="1"/>
  <c r="R986" i="1" s="1"/>
  <c r="O985" i="1"/>
  <c r="AA985" i="1" s="1"/>
  <c r="M985" i="1"/>
  <c r="X985" i="1" s="1"/>
  <c r="K985" i="1"/>
  <c r="Q985" i="1" s="1"/>
  <c r="I985" i="1"/>
  <c r="U985" i="1" s="1"/>
  <c r="G985" i="1"/>
  <c r="R985" i="1" s="1"/>
  <c r="O984" i="1"/>
  <c r="AA984" i="1" s="1"/>
  <c r="M984" i="1"/>
  <c r="X984" i="1" s="1"/>
  <c r="K984" i="1"/>
  <c r="Q984" i="1" s="1"/>
  <c r="I984" i="1"/>
  <c r="U984" i="1" s="1"/>
  <c r="G984" i="1"/>
  <c r="R984" i="1" s="1"/>
  <c r="O983" i="1"/>
  <c r="AA983" i="1" s="1"/>
  <c r="M983" i="1"/>
  <c r="X983" i="1" s="1"/>
  <c r="K983" i="1"/>
  <c r="Q983" i="1" s="1"/>
  <c r="I983" i="1"/>
  <c r="U983" i="1" s="1"/>
  <c r="G983" i="1"/>
  <c r="R983" i="1" s="1"/>
  <c r="O982" i="1"/>
  <c r="AA982" i="1" s="1"/>
  <c r="M982" i="1"/>
  <c r="X982" i="1" s="1"/>
  <c r="K982" i="1"/>
  <c r="Q982" i="1" s="1"/>
  <c r="I982" i="1"/>
  <c r="U982" i="1" s="1"/>
  <c r="G982" i="1"/>
  <c r="R982" i="1" s="1"/>
  <c r="O981" i="1"/>
  <c r="AA981" i="1" s="1"/>
  <c r="M981" i="1"/>
  <c r="X981" i="1" s="1"/>
  <c r="K981" i="1"/>
  <c r="Q981" i="1" s="1"/>
  <c r="I981" i="1"/>
  <c r="U981" i="1" s="1"/>
  <c r="G981" i="1"/>
  <c r="R981" i="1" s="1"/>
  <c r="O980" i="1"/>
  <c r="AA980" i="1" s="1"/>
  <c r="M980" i="1"/>
  <c r="X980" i="1" s="1"/>
  <c r="K980" i="1"/>
  <c r="Q980" i="1" s="1"/>
  <c r="I980" i="1"/>
  <c r="U980" i="1" s="1"/>
  <c r="G980" i="1"/>
  <c r="R980" i="1" s="1"/>
  <c r="O979" i="1"/>
  <c r="AA979" i="1" s="1"/>
  <c r="M979" i="1"/>
  <c r="X979" i="1" s="1"/>
  <c r="K979" i="1"/>
  <c r="Q979" i="1" s="1"/>
  <c r="I979" i="1"/>
  <c r="U979" i="1" s="1"/>
  <c r="G979" i="1"/>
  <c r="R979" i="1" s="1"/>
  <c r="O978" i="1"/>
  <c r="AA978" i="1" s="1"/>
  <c r="M978" i="1"/>
  <c r="X978" i="1" s="1"/>
  <c r="K978" i="1"/>
  <c r="Q978" i="1" s="1"/>
  <c r="I978" i="1"/>
  <c r="U978" i="1" s="1"/>
  <c r="G978" i="1"/>
  <c r="R978" i="1" s="1"/>
  <c r="O977" i="1"/>
  <c r="AA977" i="1" s="1"/>
  <c r="M977" i="1"/>
  <c r="X977" i="1" s="1"/>
  <c r="K977" i="1"/>
  <c r="Q977" i="1" s="1"/>
  <c r="I977" i="1"/>
  <c r="U977" i="1" s="1"/>
  <c r="G977" i="1"/>
  <c r="R977" i="1" s="1"/>
  <c r="O976" i="1"/>
  <c r="AA976" i="1" s="1"/>
  <c r="M976" i="1"/>
  <c r="X976" i="1" s="1"/>
  <c r="K976" i="1"/>
  <c r="Q976" i="1" s="1"/>
  <c r="I976" i="1"/>
  <c r="U976" i="1" s="1"/>
  <c r="G976" i="1"/>
  <c r="R976" i="1" s="1"/>
  <c r="O975" i="1"/>
  <c r="AA975" i="1" s="1"/>
  <c r="M975" i="1"/>
  <c r="X975" i="1" s="1"/>
  <c r="K975" i="1"/>
  <c r="Q975" i="1" s="1"/>
  <c r="I975" i="1"/>
  <c r="U975" i="1" s="1"/>
  <c r="G975" i="1"/>
  <c r="R975" i="1" s="1"/>
  <c r="O974" i="1"/>
  <c r="AA974" i="1" s="1"/>
  <c r="M974" i="1"/>
  <c r="X974" i="1" s="1"/>
  <c r="K974" i="1"/>
  <c r="Q974" i="1" s="1"/>
  <c r="I974" i="1"/>
  <c r="U974" i="1" s="1"/>
  <c r="G974" i="1"/>
  <c r="R974" i="1" s="1"/>
  <c r="O973" i="1"/>
  <c r="AA973" i="1" s="1"/>
  <c r="M973" i="1"/>
  <c r="X973" i="1" s="1"/>
  <c r="K973" i="1"/>
  <c r="Q973" i="1" s="1"/>
  <c r="I973" i="1"/>
  <c r="U973" i="1" s="1"/>
  <c r="G973" i="1"/>
  <c r="R973" i="1" s="1"/>
  <c r="O972" i="1"/>
  <c r="AA972" i="1" s="1"/>
  <c r="M972" i="1"/>
  <c r="X972" i="1" s="1"/>
  <c r="K972" i="1"/>
  <c r="Q972" i="1" s="1"/>
  <c r="I972" i="1"/>
  <c r="U972" i="1" s="1"/>
  <c r="G972" i="1"/>
  <c r="R972" i="1" s="1"/>
  <c r="O971" i="1"/>
  <c r="AA971" i="1" s="1"/>
  <c r="M971" i="1"/>
  <c r="X971" i="1" s="1"/>
  <c r="K971" i="1"/>
  <c r="Q971" i="1" s="1"/>
  <c r="I971" i="1"/>
  <c r="U971" i="1" s="1"/>
  <c r="G971" i="1"/>
  <c r="R971" i="1" s="1"/>
  <c r="O970" i="1"/>
  <c r="AA970" i="1" s="1"/>
  <c r="M970" i="1"/>
  <c r="X970" i="1" s="1"/>
  <c r="K970" i="1"/>
  <c r="Q970" i="1" s="1"/>
  <c r="I970" i="1"/>
  <c r="U970" i="1" s="1"/>
  <c r="G970" i="1"/>
  <c r="R970" i="1" s="1"/>
  <c r="O969" i="1"/>
  <c r="AA969" i="1" s="1"/>
  <c r="M969" i="1"/>
  <c r="X969" i="1" s="1"/>
  <c r="K969" i="1"/>
  <c r="Q969" i="1" s="1"/>
  <c r="I969" i="1"/>
  <c r="U969" i="1" s="1"/>
  <c r="G969" i="1"/>
  <c r="R969" i="1" s="1"/>
  <c r="O968" i="1"/>
  <c r="AA968" i="1" s="1"/>
  <c r="M968" i="1"/>
  <c r="X968" i="1" s="1"/>
  <c r="K968" i="1"/>
  <c r="Q968" i="1" s="1"/>
  <c r="I968" i="1"/>
  <c r="U968" i="1" s="1"/>
  <c r="G968" i="1"/>
  <c r="R968" i="1" s="1"/>
  <c r="O967" i="1"/>
  <c r="AA967" i="1" s="1"/>
  <c r="M967" i="1"/>
  <c r="X967" i="1" s="1"/>
  <c r="K967" i="1"/>
  <c r="Q967" i="1" s="1"/>
  <c r="I967" i="1"/>
  <c r="U967" i="1" s="1"/>
  <c r="G967" i="1"/>
  <c r="R967" i="1" s="1"/>
  <c r="O966" i="1"/>
  <c r="AA966" i="1" s="1"/>
  <c r="M966" i="1"/>
  <c r="X966" i="1" s="1"/>
  <c r="K966" i="1"/>
  <c r="Q966" i="1" s="1"/>
  <c r="I966" i="1"/>
  <c r="U966" i="1" s="1"/>
  <c r="G966" i="1"/>
  <c r="R966" i="1" s="1"/>
  <c r="O965" i="1"/>
  <c r="AA965" i="1" s="1"/>
  <c r="M965" i="1"/>
  <c r="X965" i="1" s="1"/>
  <c r="K965" i="1"/>
  <c r="Q965" i="1" s="1"/>
  <c r="I965" i="1"/>
  <c r="U965" i="1" s="1"/>
  <c r="G965" i="1"/>
  <c r="R965" i="1" s="1"/>
  <c r="O964" i="1"/>
  <c r="AA964" i="1" s="1"/>
  <c r="M964" i="1"/>
  <c r="X964" i="1" s="1"/>
  <c r="K964" i="1"/>
  <c r="Q964" i="1" s="1"/>
  <c r="I964" i="1"/>
  <c r="U964" i="1" s="1"/>
  <c r="G964" i="1"/>
  <c r="R964" i="1" s="1"/>
  <c r="O963" i="1"/>
  <c r="AA963" i="1" s="1"/>
  <c r="M963" i="1"/>
  <c r="X963" i="1" s="1"/>
  <c r="K963" i="1"/>
  <c r="Q963" i="1" s="1"/>
  <c r="I963" i="1"/>
  <c r="U963" i="1" s="1"/>
  <c r="G963" i="1"/>
  <c r="R963" i="1" s="1"/>
  <c r="O962" i="1"/>
  <c r="AA962" i="1" s="1"/>
  <c r="M962" i="1"/>
  <c r="X962" i="1" s="1"/>
  <c r="K962" i="1"/>
  <c r="Q962" i="1" s="1"/>
  <c r="I962" i="1"/>
  <c r="U962" i="1" s="1"/>
  <c r="G962" i="1"/>
  <c r="R962" i="1" s="1"/>
  <c r="O961" i="1"/>
  <c r="AA961" i="1" s="1"/>
  <c r="M961" i="1"/>
  <c r="X961" i="1" s="1"/>
  <c r="K961" i="1"/>
  <c r="Q961" i="1" s="1"/>
  <c r="I961" i="1"/>
  <c r="U961" i="1" s="1"/>
  <c r="G961" i="1"/>
  <c r="R961" i="1" s="1"/>
  <c r="O960" i="1"/>
  <c r="AA960" i="1" s="1"/>
  <c r="M960" i="1"/>
  <c r="X960" i="1" s="1"/>
  <c r="K960" i="1"/>
  <c r="Q960" i="1" s="1"/>
  <c r="I960" i="1"/>
  <c r="U960" i="1" s="1"/>
  <c r="G960" i="1"/>
  <c r="R960" i="1" s="1"/>
  <c r="O959" i="1"/>
  <c r="AA959" i="1" s="1"/>
  <c r="M959" i="1"/>
  <c r="X959" i="1" s="1"/>
  <c r="K959" i="1"/>
  <c r="Q959" i="1" s="1"/>
  <c r="I959" i="1"/>
  <c r="U959" i="1" s="1"/>
  <c r="G959" i="1"/>
  <c r="R959" i="1" s="1"/>
  <c r="O958" i="1"/>
  <c r="AA958" i="1" s="1"/>
  <c r="M958" i="1"/>
  <c r="X958" i="1" s="1"/>
  <c r="K958" i="1"/>
  <c r="Q958" i="1" s="1"/>
  <c r="I958" i="1"/>
  <c r="U958" i="1" s="1"/>
  <c r="G958" i="1"/>
  <c r="R958" i="1" s="1"/>
  <c r="O957" i="1"/>
  <c r="AA957" i="1" s="1"/>
  <c r="M957" i="1"/>
  <c r="X957" i="1" s="1"/>
  <c r="K957" i="1"/>
  <c r="Q957" i="1" s="1"/>
  <c r="I957" i="1"/>
  <c r="U957" i="1" s="1"/>
  <c r="G957" i="1"/>
  <c r="R957" i="1" s="1"/>
  <c r="O956" i="1"/>
  <c r="AA956" i="1" s="1"/>
  <c r="M956" i="1"/>
  <c r="X956" i="1" s="1"/>
  <c r="K956" i="1"/>
  <c r="Q956" i="1" s="1"/>
  <c r="I956" i="1"/>
  <c r="U956" i="1" s="1"/>
  <c r="G956" i="1"/>
  <c r="R956" i="1" s="1"/>
  <c r="O955" i="1"/>
  <c r="AA955" i="1" s="1"/>
  <c r="M955" i="1"/>
  <c r="X955" i="1" s="1"/>
  <c r="K955" i="1"/>
  <c r="Q955" i="1" s="1"/>
  <c r="I955" i="1"/>
  <c r="U955" i="1" s="1"/>
  <c r="G955" i="1"/>
  <c r="R955" i="1" s="1"/>
  <c r="O954" i="1"/>
  <c r="AA954" i="1" s="1"/>
  <c r="M954" i="1"/>
  <c r="X954" i="1" s="1"/>
  <c r="K954" i="1"/>
  <c r="Q954" i="1" s="1"/>
  <c r="I954" i="1"/>
  <c r="U954" i="1" s="1"/>
  <c r="G954" i="1"/>
  <c r="R954" i="1" s="1"/>
  <c r="O953" i="1"/>
  <c r="AA953" i="1" s="1"/>
  <c r="M953" i="1"/>
  <c r="X953" i="1" s="1"/>
  <c r="K953" i="1"/>
  <c r="Q953" i="1" s="1"/>
  <c r="I953" i="1"/>
  <c r="U953" i="1" s="1"/>
  <c r="G953" i="1"/>
  <c r="R953" i="1" s="1"/>
  <c r="O952" i="1"/>
  <c r="AA952" i="1" s="1"/>
  <c r="M952" i="1"/>
  <c r="X952" i="1" s="1"/>
  <c r="K952" i="1"/>
  <c r="Q952" i="1" s="1"/>
  <c r="I952" i="1"/>
  <c r="U952" i="1" s="1"/>
  <c r="G952" i="1"/>
  <c r="R952" i="1" s="1"/>
  <c r="O951" i="1"/>
  <c r="AA951" i="1" s="1"/>
  <c r="M951" i="1"/>
  <c r="X951" i="1" s="1"/>
  <c r="K951" i="1"/>
  <c r="Q951" i="1" s="1"/>
  <c r="I951" i="1"/>
  <c r="U951" i="1" s="1"/>
  <c r="G951" i="1"/>
  <c r="R951" i="1" s="1"/>
  <c r="O950" i="1"/>
  <c r="AA950" i="1" s="1"/>
  <c r="M950" i="1"/>
  <c r="X950" i="1" s="1"/>
  <c r="K950" i="1"/>
  <c r="Q950" i="1" s="1"/>
  <c r="I950" i="1"/>
  <c r="U950" i="1" s="1"/>
  <c r="G950" i="1"/>
  <c r="R950" i="1" s="1"/>
  <c r="O949" i="1"/>
  <c r="AA949" i="1" s="1"/>
  <c r="M949" i="1"/>
  <c r="X949" i="1" s="1"/>
  <c r="K949" i="1"/>
  <c r="Q949" i="1" s="1"/>
  <c r="I949" i="1"/>
  <c r="U949" i="1" s="1"/>
  <c r="G949" i="1"/>
  <c r="R949" i="1" s="1"/>
  <c r="O948" i="1"/>
  <c r="AA948" i="1" s="1"/>
  <c r="M948" i="1"/>
  <c r="X948" i="1" s="1"/>
  <c r="K948" i="1"/>
  <c r="Q948" i="1" s="1"/>
  <c r="I948" i="1"/>
  <c r="U948" i="1" s="1"/>
  <c r="G948" i="1"/>
  <c r="R948" i="1" s="1"/>
  <c r="O947" i="1"/>
  <c r="AA947" i="1" s="1"/>
  <c r="M947" i="1"/>
  <c r="X947" i="1" s="1"/>
  <c r="K947" i="1"/>
  <c r="Q947" i="1" s="1"/>
  <c r="I947" i="1"/>
  <c r="U947" i="1" s="1"/>
  <c r="G947" i="1"/>
  <c r="R947" i="1" s="1"/>
  <c r="O946" i="1"/>
  <c r="AA946" i="1" s="1"/>
  <c r="M946" i="1"/>
  <c r="X946" i="1" s="1"/>
  <c r="K946" i="1"/>
  <c r="Q946" i="1" s="1"/>
  <c r="I946" i="1"/>
  <c r="U946" i="1" s="1"/>
  <c r="G946" i="1"/>
  <c r="R946" i="1" s="1"/>
  <c r="O945" i="1"/>
  <c r="AA945" i="1" s="1"/>
  <c r="M945" i="1"/>
  <c r="X945" i="1" s="1"/>
  <c r="K945" i="1"/>
  <c r="Q945" i="1" s="1"/>
  <c r="I945" i="1"/>
  <c r="U945" i="1" s="1"/>
  <c r="G945" i="1"/>
  <c r="R945" i="1" s="1"/>
  <c r="O944" i="1"/>
  <c r="AA944" i="1" s="1"/>
  <c r="M944" i="1"/>
  <c r="X944" i="1" s="1"/>
  <c r="K944" i="1"/>
  <c r="Q944" i="1" s="1"/>
  <c r="I944" i="1"/>
  <c r="U944" i="1" s="1"/>
  <c r="G944" i="1"/>
  <c r="R944" i="1" s="1"/>
  <c r="O943" i="1"/>
  <c r="AA943" i="1" s="1"/>
  <c r="M943" i="1"/>
  <c r="X943" i="1" s="1"/>
  <c r="K943" i="1"/>
  <c r="Q943" i="1" s="1"/>
  <c r="I943" i="1"/>
  <c r="U943" i="1" s="1"/>
  <c r="G943" i="1"/>
  <c r="R943" i="1" s="1"/>
  <c r="O942" i="1"/>
  <c r="AA942" i="1" s="1"/>
  <c r="M942" i="1"/>
  <c r="X942" i="1" s="1"/>
  <c r="K942" i="1"/>
  <c r="Q942" i="1" s="1"/>
  <c r="I942" i="1"/>
  <c r="U942" i="1" s="1"/>
  <c r="G942" i="1"/>
  <c r="R942" i="1" s="1"/>
  <c r="O941" i="1"/>
  <c r="AA941" i="1" s="1"/>
  <c r="M941" i="1"/>
  <c r="X941" i="1" s="1"/>
  <c r="K941" i="1"/>
  <c r="Q941" i="1" s="1"/>
  <c r="I941" i="1"/>
  <c r="U941" i="1" s="1"/>
  <c r="G941" i="1"/>
  <c r="R941" i="1" s="1"/>
  <c r="O940" i="1"/>
  <c r="AA940" i="1" s="1"/>
  <c r="M940" i="1"/>
  <c r="X940" i="1" s="1"/>
  <c r="K940" i="1"/>
  <c r="Q940" i="1" s="1"/>
  <c r="I940" i="1"/>
  <c r="U940" i="1" s="1"/>
  <c r="G940" i="1"/>
  <c r="R940" i="1" s="1"/>
  <c r="O939" i="1"/>
  <c r="AA939" i="1" s="1"/>
  <c r="M939" i="1"/>
  <c r="X939" i="1" s="1"/>
  <c r="K939" i="1"/>
  <c r="Q939" i="1" s="1"/>
  <c r="I939" i="1"/>
  <c r="U939" i="1" s="1"/>
  <c r="G939" i="1"/>
  <c r="R939" i="1" s="1"/>
  <c r="O938" i="1"/>
  <c r="AA938" i="1" s="1"/>
  <c r="M938" i="1"/>
  <c r="X938" i="1" s="1"/>
  <c r="K938" i="1"/>
  <c r="Q938" i="1" s="1"/>
  <c r="I938" i="1"/>
  <c r="U938" i="1" s="1"/>
  <c r="G938" i="1"/>
  <c r="R938" i="1" s="1"/>
  <c r="O937" i="1"/>
  <c r="AA937" i="1" s="1"/>
  <c r="M937" i="1"/>
  <c r="X937" i="1" s="1"/>
  <c r="K937" i="1"/>
  <c r="Q937" i="1" s="1"/>
  <c r="I937" i="1"/>
  <c r="U937" i="1" s="1"/>
  <c r="G937" i="1"/>
  <c r="R937" i="1" s="1"/>
  <c r="O936" i="1"/>
  <c r="AA936" i="1" s="1"/>
  <c r="M936" i="1"/>
  <c r="X936" i="1" s="1"/>
  <c r="K936" i="1"/>
  <c r="Q936" i="1" s="1"/>
  <c r="I936" i="1"/>
  <c r="U936" i="1" s="1"/>
  <c r="G936" i="1"/>
  <c r="R936" i="1" s="1"/>
  <c r="O935" i="1"/>
  <c r="AA935" i="1" s="1"/>
  <c r="M935" i="1"/>
  <c r="X935" i="1" s="1"/>
  <c r="K935" i="1"/>
  <c r="Q935" i="1" s="1"/>
  <c r="I935" i="1"/>
  <c r="U935" i="1" s="1"/>
  <c r="G935" i="1"/>
  <c r="R935" i="1" s="1"/>
  <c r="O934" i="1"/>
  <c r="AA934" i="1" s="1"/>
  <c r="M934" i="1"/>
  <c r="X934" i="1" s="1"/>
  <c r="K934" i="1"/>
  <c r="Q934" i="1" s="1"/>
  <c r="I934" i="1"/>
  <c r="U934" i="1" s="1"/>
  <c r="G934" i="1"/>
  <c r="R934" i="1" s="1"/>
  <c r="O933" i="1"/>
  <c r="AA933" i="1" s="1"/>
  <c r="M933" i="1"/>
  <c r="X933" i="1" s="1"/>
  <c r="K933" i="1"/>
  <c r="Q933" i="1" s="1"/>
  <c r="I933" i="1"/>
  <c r="U933" i="1" s="1"/>
  <c r="G933" i="1"/>
  <c r="R933" i="1" s="1"/>
  <c r="O932" i="1"/>
  <c r="AA932" i="1" s="1"/>
  <c r="M932" i="1"/>
  <c r="X932" i="1" s="1"/>
  <c r="K932" i="1"/>
  <c r="Q932" i="1" s="1"/>
  <c r="I932" i="1"/>
  <c r="U932" i="1" s="1"/>
  <c r="G932" i="1"/>
  <c r="R932" i="1" s="1"/>
  <c r="O931" i="1"/>
  <c r="AA931" i="1" s="1"/>
  <c r="M931" i="1"/>
  <c r="X931" i="1" s="1"/>
  <c r="K931" i="1"/>
  <c r="Q931" i="1" s="1"/>
  <c r="I931" i="1"/>
  <c r="U931" i="1" s="1"/>
  <c r="G931" i="1"/>
  <c r="R931" i="1" s="1"/>
  <c r="O930" i="1"/>
  <c r="AA930" i="1" s="1"/>
  <c r="M930" i="1"/>
  <c r="X930" i="1" s="1"/>
  <c r="K930" i="1"/>
  <c r="Q930" i="1" s="1"/>
  <c r="I930" i="1"/>
  <c r="U930" i="1" s="1"/>
  <c r="G930" i="1"/>
  <c r="R930" i="1" s="1"/>
  <c r="O929" i="1"/>
  <c r="AA929" i="1" s="1"/>
  <c r="M929" i="1"/>
  <c r="X929" i="1" s="1"/>
  <c r="K929" i="1"/>
  <c r="Q929" i="1" s="1"/>
  <c r="I929" i="1"/>
  <c r="U929" i="1" s="1"/>
  <c r="G929" i="1"/>
  <c r="R929" i="1" s="1"/>
  <c r="O928" i="1"/>
  <c r="AA928" i="1" s="1"/>
  <c r="M928" i="1"/>
  <c r="X928" i="1" s="1"/>
  <c r="K928" i="1"/>
  <c r="Q928" i="1" s="1"/>
  <c r="I928" i="1"/>
  <c r="U928" i="1" s="1"/>
  <c r="G928" i="1"/>
  <c r="R928" i="1" s="1"/>
  <c r="O927" i="1"/>
  <c r="AA927" i="1" s="1"/>
  <c r="M927" i="1"/>
  <c r="X927" i="1" s="1"/>
  <c r="K927" i="1"/>
  <c r="Q927" i="1" s="1"/>
  <c r="I927" i="1"/>
  <c r="U927" i="1" s="1"/>
  <c r="G927" i="1"/>
  <c r="R927" i="1" s="1"/>
  <c r="O926" i="1"/>
  <c r="AA926" i="1" s="1"/>
  <c r="M926" i="1"/>
  <c r="X926" i="1" s="1"/>
  <c r="K926" i="1"/>
  <c r="Q926" i="1" s="1"/>
  <c r="I926" i="1"/>
  <c r="U926" i="1" s="1"/>
  <c r="G926" i="1"/>
  <c r="R926" i="1" s="1"/>
  <c r="O925" i="1"/>
  <c r="AA925" i="1" s="1"/>
  <c r="M925" i="1"/>
  <c r="X925" i="1" s="1"/>
  <c r="K925" i="1"/>
  <c r="Q925" i="1" s="1"/>
  <c r="I925" i="1"/>
  <c r="U925" i="1" s="1"/>
  <c r="G925" i="1"/>
  <c r="R925" i="1" s="1"/>
  <c r="O924" i="1"/>
  <c r="AA924" i="1" s="1"/>
  <c r="M924" i="1"/>
  <c r="X924" i="1" s="1"/>
  <c r="K924" i="1"/>
  <c r="Q924" i="1" s="1"/>
  <c r="I924" i="1"/>
  <c r="U924" i="1" s="1"/>
  <c r="G924" i="1"/>
  <c r="R924" i="1" s="1"/>
  <c r="O923" i="1"/>
  <c r="AA923" i="1" s="1"/>
  <c r="M923" i="1"/>
  <c r="X923" i="1" s="1"/>
  <c r="K923" i="1"/>
  <c r="Q923" i="1" s="1"/>
  <c r="I923" i="1"/>
  <c r="U923" i="1" s="1"/>
  <c r="G923" i="1"/>
  <c r="R923" i="1" s="1"/>
  <c r="O922" i="1"/>
  <c r="AA922" i="1" s="1"/>
  <c r="M922" i="1"/>
  <c r="X922" i="1" s="1"/>
  <c r="K922" i="1"/>
  <c r="Q922" i="1" s="1"/>
  <c r="I922" i="1"/>
  <c r="U922" i="1" s="1"/>
  <c r="G922" i="1"/>
  <c r="R922" i="1" s="1"/>
  <c r="O921" i="1"/>
  <c r="AA921" i="1" s="1"/>
  <c r="M921" i="1"/>
  <c r="X921" i="1" s="1"/>
  <c r="K921" i="1"/>
  <c r="Q921" i="1" s="1"/>
  <c r="I921" i="1"/>
  <c r="U921" i="1" s="1"/>
  <c r="G921" i="1"/>
  <c r="R921" i="1" s="1"/>
  <c r="O920" i="1"/>
  <c r="AA920" i="1" s="1"/>
  <c r="M920" i="1"/>
  <c r="X920" i="1" s="1"/>
  <c r="K920" i="1"/>
  <c r="I920" i="1"/>
  <c r="U920" i="1" s="1"/>
  <c r="G920" i="1"/>
  <c r="R920" i="1" s="1"/>
  <c r="O919" i="1"/>
  <c r="AA919" i="1" s="1"/>
  <c r="M919" i="1"/>
  <c r="X919" i="1" s="1"/>
  <c r="K919" i="1"/>
  <c r="Q919" i="1" s="1"/>
  <c r="I919" i="1"/>
  <c r="U919" i="1" s="1"/>
  <c r="G919" i="1"/>
  <c r="R919" i="1" s="1"/>
  <c r="O918" i="1"/>
  <c r="AA918" i="1" s="1"/>
  <c r="M918" i="1"/>
  <c r="X918" i="1" s="1"/>
  <c r="K918" i="1"/>
  <c r="Q918" i="1" s="1"/>
  <c r="I918" i="1"/>
  <c r="U918" i="1" s="1"/>
  <c r="G918" i="1"/>
  <c r="R918" i="1" s="1"/>
  <c r="O917" i="1"/>
  <c r="AA917" i="1" s="1"/>
  <c r="M917" i="1"/>
  <c r="X917" i="1" s="1"/>
  <c r="K917" i="1"/>
  <c r="Q917" i="1" s="1"/>
  <c r="I917" i="1"/>
  <c r="U917" i="1" s="1"/>
  <c r="G917" i="1"/>
  <c r="R917" i="1" s="1"/>
  <c r="O916" i="1"/>
  <c r="AA916" i="1" s="1"/>
  <c r="M916" i="1"/>
  <c r="X916" i="1" s="1"/>
  <c r="K916" i="1"/>
  <c r="Q916" i="1" s="1"/>
  <c r="I916" i="1"/>
  <c r="U916" i="1" s="1"/>
  <c r="G916" i="1"/>
  <c r="R916" i="1" s="1"/>
  <c r="O915" i="1"/>
  <c r="AA915" i="1" s="1"/>
  <c r="M915" i="1"/>
  <c r="X915" i="1" s="1"/>
  <c r="K915" i="1"/>
  <c r="Q915" i="1" s="1"/>
  <c r="I915" i="1"/>
  <c r="U915" i="1" s="1"/>
  <c r="G915" i="1"/>
  <c r="R915" i="1" s="1"/>
  <c r="O914" i="1"/>
  <c r="AA914" i="1" s="1"/>
  <c r="M914" i="1"/>
  <c r="X914" i="1" s="1"/>
  <c r="K914" i="1"/>
  <c r="Q914" i="1" s="1"/>
  <c r="I914" i="1"/>
  <c r="U914" i="1" s="1"/>
  <c r="G914" i="1"/>
  <c r="R914" i="1" s="1"/>
  <c r="O913" i="1"/>
  <c r="AA913" i="1" s="1"/>
  <c r="M913" i="1"/>
  <c r="X913" i="1" s="1"/>
  <c r="K913" i="1"/>
  <c r="Q913" i="1" s="1"/>
  <c r="I913" i="1"/>
  <c r="U913" i="1" s="1"/>
  <c r="G913" i="1"/>
  <c r="R913" i="1" s="1"/>
  <c r="O912" i="1"/>
  <c r="AA912" i="1" s="1"/>
  <c r="M912" i="1"/>
  <c r="X912" i="1" s="1"/>
  <c r="K912" i="1"/>
  <c r="Q912" i="1" s="1"/>
  <c r="I912" i="1"/>
  <c r="U912" i="1" s="1"/>
  <c r="G912" i="1"/>
  <c r="R912" i="1" s="1"/>
  <c r="O911" i="1"/>
  <c r="AA911" i="1" s="1"/>
  <c r="M911" i="1"/>
  <c r="X911" i="1" s="1"/>
  <c r="K911" i="1"/>
  <c r="Q911" i="1" s="1"/>
  <c r="I911" i="1"/>
  <c r="U911" i="1" s="1"/>
  <c r="G911" i="1"/>
  <c r="R911" i="1" s="1"/>
  <c r="O910" i="1"/>
  <c r="AA910" i="1" s="1"/>
  <c r="M910" i="1"/>
  <c r="X910" i="1" s="1"/>
  <c r="K910" i="1"/>
  <c r="Q910" i="1" s="1"/>
  <c r="I910" i="1"/>
  <c r="U910" i="1" s="1"/>
  <c r="G910" i="1"/>
  <c r="R910" i="1" s="1"/>
  <c r="O909" i="1"/>
  <c r="AA909" i="1" s="1"/>
  <c r="M909" i="1"/>
  <c r="X909" i="1" s="1"/>
  <c r="K909" i="1"/>
  <c r="Q909" i="1" s="1"/>
  <c r="I909" i="1"/>
  <c r="U909" i="1" s="1"/>
  <c r="G909" i="1"/>
  <c r="R909" i="1" s="1"/>
  <c r="O908" i="1"/>
  <c r="AA908" i="1" s="1"/>
  <c r="M908" i="1"/>
  <c r="X908" i="1" s="1"/>
  <c r="K908" i="1"/>
  <c r="Q908" i="1" s="1"/>
  <c r="I908" i="1"/>
  <c r="U908" i="1" s="1"/>
  <c r="G908" i="1"/>
  <c r="R908" i="1" s="1"/>
  <c r="O907" i="1"/>
  <c r="AA907" i="1" s="1"/>
  <c r="M907" i="1"/>
  <c r="X907" i="1" s="1"/>
  <c r="K907" i="1"/>
  <c r="Q907" i="1" s="1"/>
  <c r="I907" i="1"/>
  <c r="U907" i="1" s="1"/>
  <c r="G907" i="1"/>
  <c r="R907" i="1" s="1"/>
  <c r="O906" i="1"/>
  <c r="AA906" i="1" s="1"/>
  <c r="M906" i="1"/>
  <c r="X906" i="1" s="1"/>
  <c r="K906" i="1"/>
  <c r="Q906" i="1" s="1"/>
  <c r="I906" i="1"/>
  <c r="U906" i="1" s="1"/>
  <c r="G906" i="1"/>
  <c r="R906" i="1" s="1"/>
  <c r="O905" i="1"/>
  <c r="AA905" i="1" s="1"/>
  <c r="M905" i="1"/>
  <c r="X905" i="1" s="1"/>
  <c r="K905" i="1"/>
  <c r="Q905" i="1" s="1"/>
  <c r="I905" i="1"/>
  <c r="U905" i="1" s="1"/>
  <c r="G905" i="1"/>
  <c r="R905" i="1" s="1"/>
  <c r="O904" i="1"/>
  <c r="AA904" i="1" s="1"/>
  <c r="M904" i="1"/>
  <c r="X904" i="1" s="1"/>
  <c r="K904" i="1"/>
  <c r="Q904" i="1" s="1"/>
  <c r="I904" i="1"/>
  <c r="U904" i="1" s="1"/>
  <c r="G904" i="1"/>
  <c r="R904" i="1" s="1"/>
  <c r="O903" i="1"/>
  <c r="AA903" i="1" s="1"/>
  <c r="M903" i="1"/>
  <c r="X903" i="1" s="1"/>
  <c r="K903" i="1"/>
  <c r="Q903" i="1" s="1"/>
  <c r="I903" i="1"/>
  <c r="U903" i="1" s="1"/>
  <c r="G903" i="1"/>
  <c r="R903" i="1" s="1"/>
  <c r="O902" i="1"/>
  <c r="AA902" i="1" s="1"/>
  <c r="M902" i="1"/>
  <c r="X902" i="1" s="1"/>
  <c r="K902" i="1"/>
  <c r="Q902" i="1" s="1"/>
  <c r="I902" i="1"/>
  <c r="U902" i="1" s="1"/>
  <c r="G902" i="1"/>
  <c r="R902" i="1" s="1"/>
  <c r="O901" i="1"/>
  <c r="AA901" i="1" s="1"/>
  <c r="M901" i="1"/>
  <c r="X901" i="1" s="1"/>
  <c r="K901" i="1"/>
  <c r="Q901" i="1" s="1"/>
  <c r="I901" i="1"/>
  <c r="U901" i="1" s="1"/>
  <c r="G901" i="1"/>
  <c r="R901" i="1" s="1"/>
  <c r="O900" i="1"/>
  <c r="AA900" i="1" s="1"/>
  <c r="M900" i="1"/>
  <c r="X900" i="1" s="1"/>
  <c r="K900" i="1"/>
  <c r="Q900" i="1" s="1"/>
  <c r="I900" i="1"/>
  <c r="U900" i="1" s="1"/>
  <c r="G900" i="1"/>
  <c r="R900" i="1" s="1"/>
  <c r="O899" i="1"/>
  <c r="AA899" i="1" s="1"/>
  <c r="M899" i="1"/>
  <c r="X899" i="1" s="1"/>
  <c r="K899" i="1"/>
  <c r="Q899" i="1" s="1"/>
  <c r="I899" i="1"/>
  <c r="U899" i="1" s="1"/>
  <c r="G899" i="1"/>
  <c r="R899" i="1" s="1"/>
  <c r="O898" i="1"/>
  <c r="AA898" i="1" s="1"/>
  <c r="M898" i="1"/>
  <c r="X898" i="1" s="1"/>
  <c r="K898" i="1"/>
  <c r="Q898" i="1" s="1"/>
  <c r="I898" i="1"/>
  <c r="U898" i="1" s="1"/>
  <c r="G898" i="1"/>
  <c r="R898" i="1" s="1"/>
  <c r="O897" i="1"/>
  <c r="AA897" i="1" s="1"/>
  <c r="M897" i="1"/>
  <c r="X897" i="1" s="1"/>
  <c r="K897" i="1"/>
  <c r="Q897" i="1" s="1"/>
  <c r="I897" i="1"/>
  <c r="U897" i="1" s="1"/>
  <c r="G897" i="1"/>
  <c r="R897" i="1" s="1"/>
  <c r="O896" i="1"/>
  <c r="AA896" i="1" s="1"/>
  <c r="M896" i="1"/>
  <c r="X896" i="1" s="1"/>
  <c r="K896" i="1"/>
  <c r="Q896" i="1" s="1"/>
  <c r="I896" i="1"/>
  <c r="U896" i="1" s="1"/>
  <c r="G896" i="1"/>
  <c r="R896" i="1" s="1"/>
  <c r="O895" i="1"/>
  <c r="AA895" i="1" s="1"/>
  <c r="M895" i="1"/>
  <c r="X895" i="1" s="1"/>
  <c r="K895" i="1"/>
  <c r="Q895" i="1" s="1"/>
  <c r="I895" i="1"/>
  <c r="U895" i="1" s="1"/>
  <c r="G895" i="1"/>
  <c r="R895" i="1" s="1"/>
  <c r="O894" i="1"/>
  <c r="AA894" i="1" s="1"/>
  <c r="M894" i="1"/>
  <c r="X894" i="1" s="1"/>
  <c r="K894" i="1"/>
  <c r="Q894" i="1" s="1"/>
  <c r="I894" i="1"/>
  <c r="U894" i="1" s="1"/>
  <c r="G894" i="1"/>
  <c r="R894" i="1" s="1"/>
  <c r="O893" i="1"/>
  <c r="AA893" i="1" s="1"/>
  <c r="M893" i="1"/>
  <c r="X893" i="1" s="1"/>
  <c r="K893" i="1"/>
  <c r="Q893" i="1" s="1"/>
  <c r="I893" i="1"/>
  <c r="U893" i="1" s="1"/>
  <c r="G893" i="1"/>
  <c r="R893" i="1" s="1"/>
  <c r="O892" i="1"/>
  <c r="AA892" i="1" s="1"/>
  <c r="M892" i="1"/>
  <c r="X892" i="1" s="1"/>
  <c r="K892" i="1"/>
  <c r="Q892" i="1" s="1"/>
  <c r="I892" i="1"/>
  <c r="U892" i="1" s="1"/>
  <c r="G892" i="1"/>
  <c r="R892" i="1" s="1"/>
  <c r="O891" i="1"/>
  <c r="AA891" i="1" s="1"/>
  <c r="M891" i="1"/>
  <c r="X891" i="1" s="1"/>
  <c r="K891" i="1"/>
  <c r="Q891" i="1" s="1"/>
  <c r="I891" i="1"/>
  <c r="U891" i="1" s="1"/>
  <c r="G891" i="1"/>
  <c r="R891" i="1" s="1"/>
  <c r="O890" i="1"/>
  <c r="AA890" i="1" s="1"/>
  <c r="M890" i="1"/>
  <c r="X890" i="1" s="1"/>
  <c r="K890" i="1"/>
  <c r="Q890" i="1" s="1"/>
  <c r="I890" i="1"/>
  <c r="U890" i="1" s="1"/>
  <c r="G890" i="1"/>
  <c r="R890" i="1" s="1"/>
  <c r="O889" i="1"/>
  <c r="AA889" i="1" s="1"/>
  <c r="M889" i="1"/>
  <c r="X889" i="1" s="1"/>
  <c r="K889" i="1"/>
  <c r="Q889" i="1" s="1"/>
  <c r="I889" i="1"/>
  <c r="U889" i="1" s="1"/>
  <c r="G889" i="1"/>
  <c r="R889" i="1" s="1"/>
  <c r="O888" i="1"/>
  <c r="AA888" i="1" s="1"/>
  <c r="M888" i="1"/>
  <c r="X888" i="1" s="1"/>
  <c r="K888" i="1"/>
  <c r="Q888" i="1" s="1"/>
  <c r="I888" i="1"/>
  <c r="U888" i="1" s="1"/>
  <c r="G888" i="1"/>
  <c r="R888" i="1" s="1"/>
  <c r="O887" i="1"/>
  <c r="AA887" i="1" s="1"/>
  <c r="M887" i="1"/>
  <c r="X887" i="1" s="1"/>
  <c r="K887" i="1"/>
  <c r="Q887" i="1" s="1"/>
  <c r="I887" i="1"/>
  <c r="U887" i="1" s="1"/>
  <c r="G887" i="1"/>
  <c r="R887" i="1" s="1"/>
  <c r="O886" i="1"/>
  <c r="AA886" i="1" s="1"/>
  <c r="M886" i="1"/>
  <c r="X886" i="1" s="1"/>
  <c r="K886" i="1"/>
  <c r="Q886" i="1" s="1"/>
  <c r="I886" i="1"/>
  <c r="U886" i="1" s="1"/>
  <c r="G886" i="1"/>
  <c r="R886" i="1" s="1"/>
  <c r="O885" i="1"/>
  <c r="AA885" i="1" s="1"/>
  <c r="M885" i="1"/>
  <c r="X885" i="1" s="1"/>
  <c r="K885" i="1"/>
  <c r="Q885" i="1" s="1"/>
  <c r="I885" i="1"/>
  <c r="U885" i="1" s="1"/>
  <c r="G885" i="1"/>
  <c r="R885" i="1" s="1"/>
  <c r="O884" i="1"/>
  <c r="AA884" i="1" s="1"/>
  <c r="M884" i="1"/>
  <c r="X884" i="1" s="1"/>
  <c r="K884" i="1"/>
  <c r="Q884" i="1" s="1"/>
  <c r="I884" i="1"/>
  <c r="U884" i="1" s="1"/>
  <c r="G884" i="1"/>
  <c r="R884" i="1" s="1"/>
  <c r="O883" i="1"/>
  <c r="AA883" i="1" s="1"/>
  <c r="M883" i="1"/>
  <c r="X883" i="1" s="1"/>
  <c r="K883" i="1"/>
  <c r="Q883" i="1" s="1"/>
  <c r="I883" i="1"/>
  <c r="U883" i="1" s="1"/>
  <c r="G883" i="1"/>
  <c r="R883" i="1" s="1"/>
  <c r="O882" i="1"/>
  <c r="AA882" i="1" s="1"/>
  <c r="M882" i="1"/>
  <c r="X882" i="1" s="1"/>
  <c r="K882" i="1"/>
  <c r="Q882" i="1" s="1"/>
  <c r="I882" i="1"/>
  <c r="U882" i="1" s="1"/>
  <c r="G882" i="1"/>
  <c r="R882" i="1" s="1"/>
  <c r="O881" i="1"/>
  <c r="AA881" i="1" s="1"/>
  <c r="M881" i="1"/>
  <c r="X881" i="1" s="1"/>
  <c r="K881" i="1"/>
  <c r="Q881" i="1" s="1"/>
  <c r="I881" i="1"/>
  <c r="U881" i="1" s="1"/>
  <c r="G881" i="1"/>
  <c r="R881" i="1" s="1"/>
  <c r="O880" i="1"/>
  <c r="AA880" i="1" s="1"/>
  <c r="M880" i="1"/>
  <c r="X880" i="1" s="1"/>
  <c r="K880" i="1"/>
  <c r="Q880" i="1" s="1"/>
  <c r="I880" i="1"/>
  <c r="U880" i="1" s="1"/>
  <c r="G880" i="1"/>
  <c r="R880" i="1" s="1"/>
  <c r="O879" i="1"/>
  <c r="AA879" i="1" s="1"/>
  <c r="M879" i="1"/>
  <c r="X879" i="1" s="1"/>
  <c r="K879" i="1"/>
  <c r="Q879" i="1" s="1"/>
  <c r="I879" i="1"/>
  <c r="U879" i="1" s="1"/>
  <c r="G879" i="1"/>
  <c r="R879" i="1" s="1"/>
  <c r="O878" i="1"/>
  <c r="AA878" i="1" s="1"/>
  <c r="M878" i="1"/>
  <c r="X878" i="1" s="1"/>
  <c r="K878" i="1"/>
  <c r="Q878" i="1" s="1"/>
  <c r="I878" i="1"/>
  <c r="U878" i="1" s="1"/>
  <c r="G878" i="1"/>
  <c r="R878" i="1" s="1"/>
  <c r="O877" i="1"/>
  <c r="AA877" i="1" s="1"/>
  <c r="M877" i="1"/>
  <c r="X877" i="1" s="1"/>
  <c r="K877" i="1"/>
  <c r="Q877" i="1" s="1"/>
  <c r="I877" i="1"/>
  <c r="U877" i="1" s="1"/>
  <c r="G877" i="1"/>
  <c r="R877" i="1" s="1"/>
  <c r="O876" i="1"/>
  <c r="AA876" i="1" s="1"/>
  <c r="M876" i="1"/>
  <c r="X876" i="1" s="1"/>
  <c r="K876" i="1"/>
  <c r="Q876" i="1" s="1"/>
  <c r="I876" i="1"/>
  <c r="U876" i="1" s="1"/>
  <c r="G876" i="1"/>
  <c r="R876" i="1" s="1"/>
  <c r="O875" i="1"/>
  <c r="AA875" i="1" s="1"/>
  <c r="M875" i="1"/>
  <c r="X875" i="1" s="1"/>
  <c r="K875" i="1"/>
  <c r="Q875" i="1" s="1"/>
  <c r="I875" i="1"/>
  <c r="U875" i="1" s="1"/>
  <c r="G875" i="1"/>
  <c r="R875" i="1" s="1"/>
  <c r="O874" i="1"/>
  <c r="AA874" i="1" s="1"/>
  <c r="M874" i="1"/>
  <c r="X874" i="1" s="1"/>
  <c r="K874" i="1"/>
  <c r="Q874" i="1" s="1"/>
  <c r="I874" i="1"/>
  <c r="U874" i="1" s="1"/>
  <c r="G874" i="1"/>
  <c r="R874" i="1" s="1"/>
  <c r="O873" i="1"/>
  <c r="AA873" i="1" s="1"/>
  <c r="M873" i="1"/>
  <c r="X873" i="1" s="1"/>
  <c r="K873" i="1"/>
  <c r="Q873" i="1" s="1"/>
  <c r="I873" i="1"/>
  <c r="U873" i="1" s="1"/>
  <c r="G873" i="1"/>
  <c r="R873" i="1" s="1"/>
  <c r="O872" i="1"/>
  <c r="AA872" i="1" s="1"/>
  <c r="M872" i="1"/>
  <c r="X872" i="1" s="1"/>
  <c r="K872" i="1"/>
  <c r="Q872" i="1" s="1"/>
  <c r="I872" i="1"/>
  <c r="U872" i="1" s="1"/>
  <c r="G872" i="1"/>
  <c r="R872" i="1" s="1"/>
  <c r="O871" i="1"/>
  <c r="AA871" i="1" s="1"/>
  <c r="M871" i="1"/>
  <c r="X871" i="1" s="1"/>
  <c r="K871" i="1"/>
  <c r="Q871" i="1" s="1"/>
  <c r="I871" i="1"/>
  <c r="U871" i="1" s="1"/>
  <c r="G871" i="1"/>
  <c r="R871" i="1" s="1"/>
  <c r="O870" i="1"/>
  <c r="AA870" i="1" s="1"/>
  <c r="M870" i="1"/>
  <c r="X870" i="1" s="1"/>
  <c r="K870" i="1"/>
  <c r="Q870" i="1" s="1"/>
  <c r="I870" i="1"/>
  <c r="U870" i="1" s="1"/>
  <c r="G870" i="1"/>
  <c r="R870" i="1" s="1"/>
  <c r="O869" i="1"/>
  <c r="AA869" i="1" s="1"/>
  <c r="M869" i="1"/>
  <c r="X869" i="1" s="1"/>
  <c r="K869" i="1"/>
  <c r="Q869" i="1" s="1"/>
  <c r="I869" i="1"/>
  <c r="U869" i="1" s="1"/>
  <c r="G869" i="1"/>
  <c r="R869" i="1" s="1"/>
  <c r="O868" i="1"/>
  <c r="AA868" i="1" s="1"/>
  <c r="M868" i="1"/>
  <c r="X868" i="1" s="1"/>
  <c r="K868" i="1"/>
  <c r="Q868" i="1" s="1"/>
  <c r="I868" i="1"/>
  <c r="U868" i="1" s="1"/>
  <c r="G868" i="1"/>
  <c r="R868" i="1" s="1"/>
  <c r="O867" i="1"/>
  <c r="AA867" i="1" s="1"/>
  <c r="M867" i="1"/>
  <c r="X867" i="1" s="1"/>
  <c r="K867" i="1"/>
  <c r="Q867" i="1" s="1"/>
  <c r="I867" i="1"/>
  <c r="U867" i="1" s="1"/>
  <c r="G867" i="1"/>
  <c r="R867" i="1" s="1"/>
  <c r="O866" i="1"/>
  <c r="AA866" i="1" s="1"/>
  <c r="M866" i="1"/>
  <c r="X866" i="1" s="1"/>
  <c r="K866" i="1"/>
  <c r="Q866" i="1" s="1"/>
  <c r="I866" i="1"/>
  <c r="U866" i="1" s="1"/>
  <c r="G866" i="1"/>
  <c r="R866" i="1" s="1"/>
  <c r="O865" i="1"/>
  <c r="AA865" i="1" s="1"/>
  <c r="M865" i="1"/>
  <c r="X865" i="1" s="1"/>
  <c r="K865" i="1"/>
  <c r="Q865" i="1" s="1"/>
  <c r="I865" i="1"/>
  <c r="U865" i="1" s="1"/>
  <c r="G865" i="1"/>
  <c r="R865" i="1" s="1"/>
  <c r="O864" i="1"/>
  <c r="AA864" i="1" s="1"/>
  <c r="M864" i="1"/>
  <c r="X864" i="1" s="1"/>
  <c r="K864" i="1"/>
  <c r="Q864" i="1" s="1"/>
  <c r="I864" i="1"/>
  <c r="U864" i="1" s="1"/>
  <c r="G864" i="1"/>
  <c r="R864" i="1" s="1"/>
  <c r="O863" i="1"/>
  <c r="AA863" i="1" s="1"/>
  <c r="M863" i="1"/>
  <c r="X863" i="1" s="1"/>
  <c r="K863" i="1"/>
  <c r="Q863" i="1" s="1"/>
  <c r="I863" i="1"/>
  <c r="U863" i="1" s="1"/>
  <c r="G863" i="1"/>
  <c r="R863" i="1" s="1"/>
  <c r="O862" i="1"/>
  <c r="AA862" i="1" s="1"/>
  <c r="M862" i="1"/>
  <c r="X862" i="1" s="1"/>
  <c r="K862" i="1"/>
  <c r="Q862" i="1" s="1"/>
  <c r="I862" i="1"/>
  <c r="U862" i="1" s="1"/>
  <c r="G862" i="1"/>
  <c r="R862" i="1" s="1"/>
  <c r="O861" i="1"/>
  <c r="AA861" i="1" s="1"/>
  <c r="M861" i="1"/>
  <c r="X861" i="1" s="1"/>
  <c r="K861" i="1"/>
  <c r="Q861" i="1" s="1"/>
  <c r="I861" i="1"/>
  <c r="U861" i="1" s="1"/>
  <c r="G861" i="1"/>
  <c r="R861" i="1" s="1"/>
  <c r="O860" i="1"/>
  <c r="AA860" i="1" s="1"/>
  <c r="M860" i="1"/>
  <c r="X860" i="1" s="1"/>
  <c r="K860" i="1"/>
  <c r="Q860" i="1" s="1"/>
  <c r="I860" i="1"/>
  <c r="U860" i="1" s="1"/>
  <c r="G860" i="1"/>
  <c r="R860" i="1" s="1"/>
  <c r="O859" i="1"/>
  <c r="AA859" i="1" s="1"/>
  <c r="M859" i="1"/>
  <c r="X859" i="1" s="1"/>
  <c r="K859" i="1"/>
  <c r="Q859" i="1" s="1"/>
  <c r="I859" i="1"/>
  <c r="U859" i="1" s="1"/>
  <c r="G859" i="1"/>
  <c r="R859" i="1" s="1"/>
  <c r="O858" i="1"/>
  <c r="AA858" i="1" s="1"/>
  <c r="M858" i="1"/>
  <c r="X858" i="1" s="1"/>
  <c r="K858" i="1"/>
  <c r="Q858" i="1" s="1"/>
  <c r="I858" i="1"/>
  <c r="U858" i="1" s="1"/>
  <c r="G858" i="1"/>
  <c r="R858" i="1" s="1"/>
  <c r="O857" i="1"/>
  <c r="AA857" i="1" s="1"/>
  <c r="M857" i="1"/>
  <c r="X857" i="1" s="1"/>
  <c r="K857" i="1"/>
  <c r="Q857" i="1" s="1"/>
  <c r="I857" i="1"/>
  <c r="U857" i="1" s="1"/>
  <c r="G857" i="1"/>
  <c r="R857" i="1" s="1"/>
  <c r="O856" i="1"/>
  <c r="AA856" i="1" s="1"/>
  <c r="M856" i="1"/>
  <c r="X856" i="1" s="1"/>
  <c r="K856" i="1"/>
  <c r="Q856" i="1" s="1"/>
  <c r="I856" i="1"/>
  <c r="U856" i="1" s="1"/>
  <c r="G856" i="1"/>
  <c r="R856" i="1" s="1"/>
  <c r="O855" i="1"/>
  <c r="AA855" i="1" s="1"/>
  <c r="M855" i="1"/>
  <c r="X855" i="1" s="1"/>
  <c r="K855" i="1"/>
  <c r="Q855" i="1" s="1"/>
  <c r="I855" i="1"/>
  <c r="U855" i="1" s="1"/>
  <c r="G855" i="1"/>
  <c r="R855" i="1" s="1"/>
  <c r="O854" i="1"/>
  <c r="AA854" i="1" s="1"/>
  <c r="M854" i="1"/>
  <c r="X854" i="1" s="1"/>
  <c r="K854" i="1"/>
  <c r="Q854" i="1" s="1"/>
  <c r="I854" i="1"/>
  <c r="U854" i="1" s="1"/>
  <c r="G854" i="1"/>
  <c r="R854" i="1" s="1"/>
  <c r="O853" i="1"/>
  <c r="AA853" i="1" s="1"/>
  <c r="M853" i="1"/>
  <c r="X853" i="1" s="1"/>
  <c r="K853" i="1"/>
  <c r="Q853" i="1" s="1"/>
  <c r="I853" i="1"/>
  <c r="U853" i="1" s="1"/>
  <c r="G853" i="1"/>
  <c r="R853" i="1" s="1"/>
  <c r="O852" i="1"/>
  <c r="AA852" i="1" s="1"/>
  <c r="M852" i="1"/>
  <c r="X852" i="1" s="1"/>
  <c r="K852" i="1"/>
  <c r="Q852" i="1" s="1"/>
  <c r="I852" i="1"/>
  <c r="U852" i="1" s="1"/>
  <c r="G852" i="1"/>
  <c r="R852" i="1" s="1"/>
  <c r="O851" i="1"/>
  <c r="AA851" i="1" s="1"/>
  <c r="M851" i="1"/>
  <c r="X851" i="1" s="1"/>
  <c r="K851" i="1"/>
  <c r="Q851" i="1" s="1"/>
  <c r="I851" i="1"/>
  <c r="U851" i="1" s="1"/>
  <c r="G851" i="1"/>
  <c r="R851" i="1" s="1"/>
  <c r="O850" i="1"/>
  <c r="AA850" i="1" s="1"/>
  <c r="M850" i="1"/>
  <c r="X850" i="1" s="1"/>
  <c r="K850" i="1"/>
  <c r="Q850" i="1" s="1"/>
  <c r="I850" i="1"/>
  <c r="U850" i="1" s="1"/>
  <c r="G850" i="1"/>
  <c r="R850" i="1" s="1"/>
  <c r="O849" i="1"/>
  <c r="AA849" i="1" s="1"/>
  <c r="M849" i="1"/>
  <c r="X849" i="1" s="1"/>
  <c r="K849" i="1"/>
  <c r="Q849" i="1" s="1"/>
  <c r="I849" i="1"/>
  <c r="U849" i="1" s="1"/>
  <c r="G849" i="1"/>
  <c r="R849" i="1" s="1"/>
  <c r="O848" i="1"/>
  <c r="AA848" i="1" s="1"/>
  <c r="M848" i="1"/>
  <c r="X848" i="1" s="1"/>
  <c r="K848" i="1"/>
  <c r="Q848" i="1" s="1"/>
  <c r="I848" i="1"/>
  <c r="U848" i="1" s="1"/>
  <c r="G848" i="1"/>
  <c r="R848" i="1" s="1"/>
  <c r="O847" i="1"/>
  <c r="AA847" i="1" s="1"/>
  <c r="M847" i="1"/>
  <c r="X847" i="1" s="1"/>
  <c r="K847" i="1"/>
  <c r="Q847" i="1" s="1"/>
  <c r="I847" i="1"/>
  <c r="U847" i="1" s="1"/>
  <c r="G847" i="1"/>
  <c r="R847" i="1" s="1"/>
  <c r="O846" i="1"/>
  <c r="AA846" i="1" s="1"/>
  <c r="M846" i="1"/>
  <c r="X846" i="1" s="1"/>
  <c r="K846" i="1"/>
  <c r="Q846" i="1" s="1"/>
  <c r="I846" i="1"/>
  <c r="U846" i="1" s="1"/>
  <c r="G846" i="1"/>
  <c r="R846" i="1" s="1"/>
  <c r="O845" i="1"/>
  <c r="AA845" i="1" s="1"/>
  <c r="M845" i="1"/>
  <c r="X845" i="1" s="1"/>
  <c r="K845" i="1"/>
  <c r="Q845" i="1" s="1"/>
  <c r="I845" i="1"/>
  <c r="U845" i="1" s="1"/>
  <c r="G845" i="1"/>
  <c r="R845" i="1" s="1"/>
  <c r="O844" i="1"/>
  <c r="AA844" i="1" s="1"/>
  <c r="M844" i="1"/>
  <c r="X844" i="1" s="1"/>
  <c r="K844" i="1"/>
  <c r="Q844" i="1" s="1"/>
  <c r="I844" i="1"/>
  <c r="U844" i="1" s="1"/>
  <c r="G844" i="1"/>
  <c r="R844" i="1" s="1"/>
  <c r="O843" i="1"/>
  <c r="AA843" i="1" s="1"/>
  <c r="M843" i="1"/>
  <c r="X843" i="1" s="1"/>
  <c r="K843" i="1"/>
  <c r="Q843" i="1" s="1"/>
  <c r="I843" i="1"/>
  <c r="U843" i="1" s="1"/>
  <c r="G843" i="1"/>
  <c r="R843" i="1" s="1"/>
  <c r="O842" i="1"/>
  <c r="AA842" i="1" s="1"/>
  <c r="M842" i="1"/>
  <c r="X842" i="1" s="1"/>
  <c r="K842" i="1"/>
  <c r="Q842" i="1" s="1"/>
  <c r="I842" i="1"/>
  <c r="U842" i="1" s="1"/>
  <c r="G842" i="1"/>
  <c r="R842" i="1" s="1"/>
  <c r="O841" i="1"/>
  <c r="AA841" i="1" s="1"/>
  <c r="M841" i="1"/>
  <c r="X841" i="1" s="1"/>
  <c r="K841" i="1"/>
  <c r="Q841" i="1" s="1"/>
  <c r="I841" i="1"/>
  <c r="U841" i="1" s="1"/>
  <c r="G841" i="1"/>
  <c r="R841" i="1" s="1"/>
  <c r="O840" i="1"/>
  <c r="AA840" i="1" s="1"/>
  <c r="M840" i="1"/>
  <c r="X840" i="1" s="1"/>
  <c r="K840" i="1"/>
  <c r="Q840" i="1" s="1"/>
  <c r="I840" i="1"/>
  <c r="U840" i="1" s="1"/>
  <c r="G840" i="1"/>
  <c r="R840" i="1" s="1"/>
  <c r="O839" i="1"/>
  <c r="AA839" i="1" s="1"/>
  <c r="M839" i="1"/>
  <c r="X839" i="1" s="1"/>
  <c r="K839" i="1"/>
  <c r="Q839" i="1" s="1"/>
  <c r="I839" i="1"/>
  <c r="U839" i="1" s="1"/>
  <c r="G839" i="1"/>
  <c r="R839" i="1" s="1"/>
  <c r="O838" i="1"/>
  <c r="AA838" i="1" s="1"/>
  <c r="M838" i="1"/>
  <c r="X838" i="1" s="1"/>
  <c r="K838" i="1"/>
  <c r="Q838" i="1" s="1"/>
  <c r="I838" i="1"/>
  <c r="U838" i="1" s="1"/>
  <c r="G838" i="1"/>
  <c r="R838" i="1" s="1"/>
  <c r="O837" i="1"/>
  <c r="AA837" i="1" s="1"/>
  <c r="M837" i="1"/>
  <c r="X837" i="1" s="1"/>
  <c r="K837" i="1"/>
  <c r="Q837" i="1" s="1"/>
  <c r="I837" i="1"/>
  <c r="U837" i="1" s="1"/>
  <c r="G837" i="1"/>
  <c r="R837" i="1" s="1"/>
  <c r="O836" i="1"/>
  <c r="AA836" i="1" s="1"/>
  <c r="M836" i="1"/>
  <c r="X836" i="1" s="1"/>
  <c r="K836" i="1"/>
  <c r="Q836" i="1" s="1"/>
  <c r="I836" i="1"/>
  <c r="U836" i="1" s="1"/>
  <c r="G836" i="1"/>
  <c r="R836" i="1" s="1"/>
  <c r="O835" i="1"/>
  <c r="AA835" i="1" s="1"/>
  <c r="M835" i="1"/>
  <c r="X835" i="1" s="1"/>
  <c r="K835" i="1"/>
  <c r="Q835" i="1" s="1"/>
  <c r="I835" i="1"/>
  <c r="U835" i="1" s="1"/>
  <c r="G835" i="1"/>
  <c r="R835" i="1" s="1"/>
  <c r="O834" i="1"/>
  <c r="AA834" i="1" s="1"/>
  <c r="M834" i="1"/>
  <c r="X834" i="1" s="1"/>
  <c r="K834" i="1"/>
  <c r="Q834" i="1" s="1"/>
  <c r="I834" i="1"/>
  <c r="U834" i="1" s="1"/>
  <c r="G834" i="1"/>
  <c r="R834" i="1" s="1"/>
  <c r="O833" i="1"/>
  <c r="AA833" i="1" s="1"/>
  <c r="M833" i="1"/>
  <c r="X833" i="1" s="1"/>
  <c r="K833" i="1"/>
  <c r="Q833" i="1" s="1"/>
  <c r="I833" i="1"/>
  <c r="U833" i="1" s="1"/>
  <c r="G833" i="1"/>
  <c r="R833" i="1" s="1"/>
  <c r="O832" i="1"/>
  <c r="AA832" i="1" s="1"/>
  <c r="M832" i="1"/>
  <c r="X832" i="1" s="1"/>
  <c r="K832" i="1"/>
  <c r="Q832" i="1" s="1"/>
  <c r="I832" i="1"/>
  <c r="U832" i="1" s="1"/>
  <c r="G832" i="1"/>
  <c r="R832" i="1" s="1"/>
  <c r="O831" i="1"/>
  <c r="AA831" i="1" s="1"/>
  <c r="M831" i="1"/>
  <c r="X831" i="1" s="1"/>
  <c r="K831" i="1"/>
  <c r="Q831" i="1" s="1"/>
  <c r="I831" i="1"/>
  <c r="U831" i="1" s="1"/>
  <c r="G831" i="1"/>
  <c r="R831" i="1" s="1"/>
  <c r="O830" i="1"/>
  <c r="AA830" i="1" s="1"/>
  <c r="M830" i="1"/>
  <c r="X830" i="1" s="1"/>
  <c r="K830" i="1"/>
  <c r="Q830" i="1" s="1"/>
  <c r="I830" i="1"/>
  <c r="U830" i="1" s="1"/>
  <c r="G830" i="1"/>
  <c r="R830" i="1" s="1"/>
  <c r="O829" i="1"/>
  <c r="AA829" i="1" s="1"/>
  <c r="M829" i="1"/>
  <c r="X829" i="1" s="1"/>
  <c r="K829" i="1"/>
  <c r="Q829" i="1" s="1"/>
  <c r="I829" i="1"/>
  <c r="U829" i="1" s="1"/>
  <c r="G829" i="1"/>
  <c r="R829" i="1" s="1"/>
  <c r="O828" i="1"/>
  <c r="AA828" i="1" s="1"/>
  <c r="M828" i="1"/>
  <c r="X828" i="1" s="1"/>
  <c r="K828" i="1"/>
  <c r="Q828" i="1" s="1"/>
  <c r="I828" i="1"/>
  <c r="U828" i="1" s="1"/>
  <c r="G828" i="1"/>
  <c r="R828" i="1" s="1"/>
  <c r="O827" i="1"/>
  <c r="AA827" i="1" s="1"/>
  <c r="M827" i="1"/>
  <c r="X827" i="1" s="1"/>
  <c r="K827" i="1"/>
  <c r="Q827" i="1" s="1"/>
  <c r="I827" i="1"/>
  <c r="U827" i="1" s="1"/>
  <c r="G827" i="1"/>
  <c r="R827" i="1" s="1"/>
  <c r="O826" i="1"/>
  <c r="AA826" i="1" s="1"/>
  <c r="M826" i="1"/>
  <c r="X826" i="1" s="1"/>
  <c r="K826" i="1"/>
  <c r="Q826" i="1" s="1"/>
  <c r="I826" i="1"/>
  <c r="U826" i="1" s="1"/>
  <c r="G826" i="1"/>
  <c r="R826" i="1" s="1"/>
  <c r="O825" i="1"/>
  <c r="AA825" i="1" s="1"/>
  <c r="M825" i="1"/>
  <c r="X825" i="1" s="1"/>
  <c r="K825" i="1"/>
  <c r="Q825" i="1" s="1"/>
  <c r="I825" i="1"/>
  <c r="U825" i="1" s="1"/>
  <c r="G825" i="1"/>
  <c r="R825" i="1" s="1"/>
  <c r="O824" i="1"/>
  <c r="AA824" i="1" s="1"/>
  <c r="M824" i="1"/>
  <c r="X824" i="1" s="1"/>
  <c r="K824" i="1"/>
  <c r="Q824" i="1" s="1"/>
  <c r="I824" i="1"/>
  <c r="U824" i="1" s="1"/>
  <c r="G824" i="1"/>
  <c r="R824" i="1" s="1"/>
  <c r="O823" i="1"/>
  <c r="AA823" i="1" s="1"/>
  <c r="M823" i="1"/>
  <c r="X823" i="1" s="1"/>
  <c r="K823" i="1"/>
  <c r="Q823" i="1" s="1"/>
  <c r="I823" i="1"/>
  <c r="U823" i="1" s="1"/>
  <c r="G823" i="1"/>
  <c r="R823" i="1" s="1"/>
  <c r="O822" i="1"/>
  <c r="AA822" i="1" s="1"/>
  <c r="M822" i="1"/>
  <c r="X822" i="1" s="1"/>
  <c r="K822" i="1"/>
  <c r="Q822" i="1" s="1"/>
  <c r="I822" i="1"/>
  <c r="U822" i="1" s="1"/>
  <c r="G822" i="1"/>
  <c r="R822" i="1" s="1"/>
  <c r="O821" i="1"/>
  <c r="AA821" i="1" s="1"/>
  <c r="M821" i="1"/>
  <c r="X821" i="1" s="1"/>
  <c r="K821" i="1"/>
  <c r="Q821" i="1" s="1"/>
  <c r="I821" i="1"/>
  <c r="U821" i="1" s="1"/>
  <c r="G821" i="1"/>
  <c r="R821" i="1" s="1"/>
  <c r="O820" i="1"/>
  <c r="AA820" i="1" s="1"/>
  <c r="M820" i="1"/>
  <c r="X820" i="1" s="1"/>
  <c r="K820" i="1"/>
  <c r="Q820" i="1" s="1"/>
  <c r="I820" i="1"/>
  <c r="U820" i="1" s="1"/>
  <c r="G820" i="1"/>
  <c r="R820" i="1" s="1"/>
  <c r="O819" i="1"/>
  <c r="AA819" i="1" s="1"/>
  <c r="M819" i="1"/>
  <c r="X819" i="1" s="1"/>
  <c r="K819" i="1"/>
  <c r="Q819" i="1" s="1"/>
  <c r="I819" i="1"/>
  <c r="U819" i="1" s="1"/>
  <c r="G819" i="1"/>
  <c r="R819" i="1" s="1"/>
  <c r="O818" i="1"/>
  <c r="AA818" i="1" s="1"/>
  <c r="M818" i="1"/>
  <c r="X818" i="1" s="1"/>
  <c r="K818" i="1"/>
  <c r="Q818" i="1" s="1"/>
  <c r="I818" i="1"/>
  <c r="U818" i="1" s="1"/>
  <c r="G818" i="1"/>
  <c r="R818" i="1" s="1"/>
  <c r="O817" i="1"/>
  <c r="AA817" i="1" s="1"/>
  <c r="M817" i="1"/>
  <c r="X817" i="1" s="1"/>
  <c r="K817" i="1"/>
  <c r="Q817" i="1" s="1"/>
  <c r="I817" i="1"/>
  <c r="U817" i="1" s="1"/>
  <c r="G817" i="1"/>
  <c r="R817" i="1" s="1"/>
  <c r="O816" i="1"/>
  <c r="AA816" i="1" s="1"/>
  <c r="M816" i="1"/>
  <c r="X816" i="1" s="1"/>
  <c r="K816" i="1"/>
  <c r="Q816" i="1" s="1"/>
  <c r="I816" i="1"/>
  <c r="U816" i="1" s="1"/>
  <c r="G816" i="1"/>
  <c r="R816" i="1" s="1"/>
  <c r="O815" i="1"/>
  <c r="AA815" i="1" s="1"/>
  <c r="M815" i="1"/>
  <c r="X815" i="1" s="1"/>
  <c r="K815" i="1"/>
  <c r="Q815" i="1" s="1"/>
  <c r="I815" i="1"/>
  <c r="U815" i="1" s="1"/>
  <c r="G815" i="1"/>
  <c r="R815" i="1" s="1"/>
  <c r="O814" i="1"/>
  <c r="AA814" i="1" s="1"/>
  <c r="M814" i="1"/>
  <c r="X814" i="1" s="1"/>
  <c r="K814" i="1"/>
  <c r="Q814" i="1" s="1"/>
  <c r="I814" i="1"/>
  <c r="U814" i="1" s="1"/>
  <c r="G814" i="1"/>
  <c r="R814" i="1" s="1"/>
  <c r="O813" i="1"/>
  <c r="AA813" i="1" s="1"/>
  <c r="M813" i="1"/>
  <c r="X813" i="1" s="1"/>
  <c r="K813" i="1"/>
  <c r="Q813" i="1" s="1"/>
  <c r="I813" i="1"/>
  <c r="U813" i="1" s="1"/>
  <c r="G813" i="1"/>
  <c r="R813" i="1" s="1"/>
  <c r="O812" i="1"/>
  <c r="AA812" i="1" s="1"/>
  <c r="M812" i="1"/>
  <c r="X812" i="1" s="1"/>
  <c r="K812" i="1"/>
  <c r="Q812" i="1" s="1"/>
  <c r="I812" i="1"/>
  <c r="U812" i="1" s="1"/>
  <c r="G812" i="1"/>
  <c r="R812" i="1" s="1"/>
  <c r="O811" i="1"/>
  <c r="AA811" i="1" s="1"/>
  <c r="M811" i="1"/>
  <c r="X811" i="1" s="1"/>
  <c r="K811" i="1"/>
  <c r="Q811" i="1" s="1"/>
  <c r="I811" i="1"/>
  <c r="U811" i="1" s="1"/>
  <c r="G811" i="1"/>
  <c r="R811" i="1" s="1"/>
  <c r="O810" i="1"/>
  <c r="AA810" i="1" s="1"/>
  <c r="M810" i="1"/>
  <c r="X810" i="1" s="1"/>
  <c r="K810" i="1"/>
  <c r="Q810" i="1" s="1"/>
  <c r="I810" i="1"/>
  <c r="U810" i="1" s="1"/>
  <c r="G810" i="1"/>
  <c r="R810" i="1" s="1"/>
  <c r="O809" i="1"/>
  <c r="AA809" i="1" s="1"/>
  <c r="M809" i="1"/>
  <c r="X809" i="1" s="1"/>
  <c r="K809" i="1"/>
  <c r="Q809" i="1" s="1"/>
  <c r="I809" i="1"/>
  <c r="U809" i="1" s="1"/>
  <c r="G809" i="1"/>
  <c r="R809" i="1" s="1"/>
  <c r="O808" i="1"/>
  <c r="AA808" i="1" s="1"/>
  <c r="M808" i="1"/>
  <c r="X808" i="1" s="1"/>
  <c r="K808" i="1"/>
  <c r="Q808" i="1" s="1"/>
  <c r="I808" i="1"/>
  <c r="U808" i="1" s="1"/>
  <c r="G808" i="1"/>
  <c r="R808" i="1" s="1"/>
  <c r="O807" i="1"/>
  <c r="AA807" i="1" s="1"/>
  <c r="M807" i="1"/>
  <c r="X807" i="1" s="1"/>
  <c r="K807" i="1"/>
  <c r="Q807" i="1" s="1"/>
  <c r="I807" i="1"/>
  <c r="U807" i="1" s="1"/>
  <c r="G807" i="1"/>
  <c r="R807" i="1" s="1"/>
  <c r="O806" i="1"/>
  <c r="AA806" i="1" s="1"/>
  <c r="M806" i="1"/>
  <c r="X806" i="1" s="1"/>
  <c r="K806" i="1"/>
  <c r="Q806" i="1" s="1"/>
  <c r="I806" i="1"/>
  <c r="U806" i="1" s="1"/>
  <c r="G806" i="1"/>
  <c r="R806" i="1" s="1"/>
  <c r="O805" i="1"/>
  <c r="AA805" i="1" s="1"/>
  <c r="M805" i="1"/>
  <c r="X805" i="1" s="1"/>
  <c r="K805" i="1"/>
  <c r="Q805" i="1" s="1"/>
  <c r="I805" i="1"/>
  <c r="U805" i="1" s="1"/>
  <c r="G805" i="1"/>
  <c r="R805" i="1" s="1"/>
  <c r="O804" i="1"/>
  <c r="AA804" i="1" s="1"/>
  <c r="M804" i="1"/>
  <c r="X804" i="1" s="1"/>
  <c r="K804" i="1"/>
  <c r="Q804" i="1" s="1"/>
  <c r="I804" i="1"/>
  <c r="U804" i="1" s="1"/>
  <c r="G804" i="1"/>
  <c r="R804" i="1" s="1"/>
  <c r="O803" i="1"/>
  <c r="AA803" i="1" s="1"/>
  <c r="M803" i="1"/>
  <c r="X803" i="1" s="1"/>
  <c r="K803" i="1"/>
  <c r="Q803" i="1" s="1"/>
  <c r="I803" i="1"/>
  <c r="U803" i="1" s="1"/>
  <c r="G803" i="1"/>
  <c r="R803" i="1" s="1"/>
  <c r="O802" i="1"/>
  <c r="AA802" i="1" s="1"/>
  <c r="M802" i="1"/>
  <c r="X802" i="1" s="1"/>
  <c r="K802" i="1"/>
  <c r="Q802" i="1" s="1"/>
  <c r="I802" i="1"/>
  <c r="U802" i="1" s="1"/>
  <c r="G802" i="1"/>
  <c r="R802" i="1" s="1"/>
  <c r="O801" i="1"/>
  <c r="AA801" i="1" s="1"/>
  <c r="M801" i="1"/>
  <c r="X801" i="1" s="1"/>
  <c r="K801" i="1"/>
  <c r="Q801" i="1" s="1"/>
  <c r="I801" i="1"/>
  <c r="U801" i="1" s="1"/>
  <c r="G801" i="1"/>
  <c r="R801" i="1" s="1"/>
  <c r="O800" i="1"/>
  <c r="AA800" i="1" s="1"/>
  <c r="M800" i="1"/>
  <c r="X800" i="1" s="1"/>
  <c r="K800" i="1"/>
  <c r="Q800" i="1" s="1"/>
  <c r="I800" i="1"/>
  <c r="U800" i="1" s="1"/>
  <c r="G800" i="1"/>
  <c r="R800" i="1" s="1"/>
  <c r="O799" i="1"/>
  <c r="AA799" i="1" s="1"/>
  <c r="M799" i="1"/>
  <c r="X799" i="1" s="1"/>
  <c r="K799" i="1"/>
  <c r="Q799" i="1" s="1"/>
  <c r="I799" i="1"/>
  <c r="U799" i="1" s="1"/>
  <c r="G799" i="1"/>
  <c r="R799" i="1" s="1"/>
  <c r="O798" i="1"/>
  <c r="AA798" i="1" s="1"/>
  <c r="M798" i="1"/>
  <c r="X798" i="1" s="1"/>
  <c r="K798" i="1"/>
  <c r="Q798" i="1" s="1"/>
  <c r="I798" i="1"/>
  <c r="U798" i="1" s="1"/>
  <c r="G798" i="1"/>
  <c r="R798" i="1" s="1"/>
  <c r="O797" i="1"/>
  <c r="AA797" i="1" s="1"/>
  <c r="M797" i="1"/>
  <c r="X797" i="1" s="1"/>
  <c r="K797" i="1"/>
  <c r="Q797" i="1" s="1"/>
  <c r="I797" i="1"/>
  <c r="U797" i="1" s="1"/>
  <c r="G797" i="1"/>
  <c r="R797" i="1" s="1"/>
  <c r="O796" i="1"/>
  <c r="AA796" i="1" s="1"/>
  <c r="M796" i="1"/>
  <c r="X796" i="1" s="1"/>
  <c r="K796" i="1"/>
  <c r="Q796" i="1" s="1"/>
  <c r="I796" i="1"/>
  <c r="U796" i="1" s="1"/>
  <c r="G796" i="1"/>
  <c r="R796" i="1" s="1"/>
  <c r="O795" i="1"/>
  <c r="AA795" i="1" s="1"/>
  <c r="M795" i="1"/>
  <c r="X795" i="1" s="1"/>
  <c r="K795" i="1"/>
  <c r="Q795" i="1" s="1"/>
  <c r="I795" i="1"/>
  <c r="U795" i="1" s="1"/>
  <c r="G795" i="1"/>
  <c r="R795" i="1" s="1"/>
  <c r="O794" i="1"/>
  <c r="AA794" i="1" s="1"/>
  <c r="M794" i="1"/>
  <c r="X794" i="1" s="1"/>
  <c r="K794" i="1"/>
  <c r="Q794" i="1" s="1"/>
  <c r="I794" i="1"/>
  <c r="U794" i="1" s="1"/>
  <c r="G794" i="1"/>
  <c r="R794" i="1" s="1"/>
  <c r="O793" i="1"/>
  <c r="AA793" i="1" s="1"/>
  <c r="M793" i="1"/>
  <c r="X793" i="1" s="1"/>
  <c r="K793" i="1"/>
  <c r="Q793" i="1" s="1"/>
  <c r="I793" i="1"/>
  <c r="U793" i="1" s="1"/>
  <c r="G793" i="1"/>
  <c r="R793" i="1" s="1"/>
  <c r="O792" i="1"/>
  <c r="AA792" i="1" s="1"/>
  <c r="M792" i="1"/>
  <c r="X792" i="1" s="1"/>
  <c r="K792" i="1"/>
  <c r="Q792" i="1" s="1"/>
  <c r="I792" i="1"/>
  <c r="U792" i="1" s="1"/>
  <c r="G792" i="1"/>
  <c r="R792" i="1" s="1"/>
  <c r="O791" i="1"/>
  <c r="AA791" i="1" s="1"/>
  <c r="M791" i="1"/>
  <c r="X791" i="1" s="1"/>
  <c r="K791" i="1"/>
  <c r="Q791" i="1" s="1"/>
  <c r="I791" i="1"/>
  <c r="U791" i="1" s="1"/>
  <c r="G791" i="1"/>
  <c r="R791" i="1" s="1"/>
  <c r="O790" i="1"/>
  <c r="AA790" i="1" s="1"/>
  <c r="M790" i="1"/>
  <c r="X790" i="1" s="1"/>
  <c r="K790" i="1"/>
  <c r="Q790" i="1" s="1"/>
  <c r="I790" i="1"/>
  <c r="U790" i="1" s="1"/>
  <c r="G790" i="1"/>
  <c r="R790" i="1" s="1"/>
  <c r="O789" i="1"/>
  <c r="AA789" i="1" s="1"/>
  <c r="M789" i="1"/>
  <c r="X789" i="1" s="1"/>
  <c r="K789" i="1"/>
  <c r="Q789" i="1" s="1"/>
  <c r="I789" i="1"/>
  <c r="U789" i="1" s="1"/>
  <c r="G789" i="1"/>
  <c r="R789" i="1" s="1"/>
  <c r="O788" i="1"/>
  <c r="AA788" i="1" s="1"/>
  <c r="M788" i="1"/>
  <c r="X788" i="1" s="1"/>
  <c r="K788" i="1"/>
  <c r="Q788" i="1" s="1"/>
  <c r="I788" i="1"/>
  <c r="U788" i="1" s="1"/>
  <c r="G788" i="1"/>
  <c r="R788" i="1" s="1"/>
  <c r="O787" i="1"/>
  <c r="AA787" i="1" s="1"/>
  <c r="M787" i="1"/>
  <c r="X787" i="1" s="1"/>
  <c r="K787" i="1"/>
  <c r="Q787" i="1" s="1"/>
  <c r="I787" i="1"/>
  <c r="U787" i="1" s="1"/>
  <c r="G787" i="1"/>
  <c r="R787" i="1" s="1"/>
  <c r="O786" i="1"/>
  <c r="AA786" i="1" s="1"/>
  <c r="M786" i="1"/>
  <c r="X786" i="1" s="1"/>
  <c r="K786" i="1"/>
  <c r="Q786" i="1" s="1"/>
  <c r="I786" i="1"/>
  <c r="U786" i="1" s="1"/>
  <c r="G786" i="1"/>
  <c r="R786" i="1" s="1"/>
  <c r="O785" i="1"/>
  <c r="AA785" i="1" s="1"/>
  <c r="M785" i="1"/>
  <c r="X785" i="1" s="1"/>
  <c r="K785" i="1"/>
  <c r="Q785" i="1" s="1"/>
  <c r="I785" i="1"/>
  <c r="U785" i="1" s="1"/>
  <c r="G785" i="1"/>
  <c r="R785" i="1" s="1"/>
  <c r="O784" i="1"/>
  <c r="AA784" i="1" s="1"/>
  <c r="M784" i="1"/>
  <c r="X784" i="1" s="1"/>
  <c r="K784" i="1"/>
  <c r="Q784" i="1" s="1"/>
  <c r="I784" i="1"/>
  <c r="U784" i="1" s="1"/>
  <c r="G784" i="1"/>
  <c r="R784" i="1" s="1"/>
  <c r="O783" i="1"/>
  <c r="AA783" i="1" s="1"/>
  <c r="M783" i="1"/>
  <c r="X783" i="1" s="1"/>
  <c r="K783" i="1"/>
  <c r="Q783" i="1" s="1"/>
  <c r="I783" i="1"/>
  <c r="U783" i="1" s="1"/>
  <c r="G783" i="1"/>
  <c r="R783" i="1" s="1"/>
  <c r="O782" i="1"/>
  <c r="AA782" i="1" s="1"/>
  <c r="M782" i="1"/>
  <c r="X782" i="1" s="1"/>
  <c r="K782" i="1"/>
  <c r="Q782" i="1" s="1"/>
  <c r="I782" i="1"/>
  <c r="U782" i="1" s="1"/>
  <c r="G782" i="1"/>
  <c r="R782" i="1" s="1"/>
  <c r="O781" i="1"/>
  <c r="AA781" i="1" s="1"/>
  <c r="M781" i="1"/>
  <c r="X781" i="1" s="1"/>
  <c r="K781" i="1"/>
  <c r="Q781" i="1" s="1"/>
  <c r="I781" i="1"/>
  <c r="U781" i="1" s="1"/>
  <c r="G781" i="1"/>
  <c r="R781" i="1" s="1"/>
  <c r="O780" i="1"/>
  <c r="AA780" i="1" s="1"/>
  <c r="M780" i="1"/>
  <c r="X780" i="1" s="1"/>
  <c r="K780" i="1"/>
  <c r="Q780" i="1" s="1"/>
  <c r="I780" i="1"/>
  <c r="U780" i="1" s="1"/>
  <c r="G780" i="1"/>
  <c r="R780" i="1" s="1"/>
  <c r="O779" i="1"/>
  <c r="AA779" i="1" s="1"/>
  <c r="M779" i="1"/>
  <c r="X779" i="1" s="1"/>
  <c r="K779" i="1"/>
  <c r="Q779" i="1" s="1"/>
  <c r="I779" i="1"/>
  <c r="U779" i="1" s="1"/>
  <c r="G779" i="1"/>
  <c r="R779" i="1" s="1"/>
  <c r="O778" i="1"/>
  <c r="AA778" i="1" s="1"/>
  <c r="M778" i="1"/>
  <c r="X778" i="1" s="1"/>
  <c r="K778" i="1"/>
  <c r="Q778" i="1" s="1"/>
  <c r="I778" i="1"/>
  <c r="U778" i="1" s="1"/>
  <c r="G778" i="1"/>
  <c r="R778" i="1" s="1"/>
  <c r="O777" i="1"/>
  <c r="AA777" i="1" s="1"/>
  <c r="M777" i="1"/>
  <c r="X777" i="1" s="1"/>
  <c r="K777" i="1"/>
  <c r="Q777" i="1" s="1"/>
  <c r="I777" i="1"/>
  <c r="U777" i="1" s="1"/>
  <c r="G777" i="1"/>
  <c r="R777" i="1" s="1"/>
  <c r="O776" i="1"/>
  <c r="AA776" i="1" s="1"/>
  <c r="M776" i="1"/>
  <c r="X776" i="1" s="1"/>
  <c r="K776" i="1"/>
  <c r="Q776" i="1" s="1"/>
  <c r="I776" i="1"/>
  <c r="U776" i="1" s="1"/>
  <c r="G776" i="1"/>
  <c r="R776" i="1" s="1"/>
  <c r="O775" i="1"/>
  <c r="AA775" i="1" s="1"/>
  <c r="M775" i="1"/>
  <c r="X775" i="1" s="1"/>
  <c r="K775" i="1"/>
  <c r="Q775" i="1" s="1"/>
  <c r="I775" i="1"/>
  <c r="U775" i="1" s="1"/>
  <c r="G775" i="1"/>
  <c r="R775" i="1" s="1"/>
  <c r="O774" i="1"/>
  <c r="AA774" i="1" s="1"/>
  <c r="M774" i="1"/>
  <c r="X774" i="1" s="1"/>
  <c r="K774" i="1"/>
  <c r="Q774" i="1" s="1"/>
  <c r="I774" i="1"/>
  <c r="U774" i="1" s="1"/>
  <c r="G774" i="1"/>
  <c r="R774" i="1" s="1"/>
  <c r="O773" i="1"/>
  <c r="AA773" i="1" s="1"/>
  <c r="M773" i="1"/>
  <c r="X773" i="1" s="1"/>
  <c r="K773" i="1"/>
  <c r="Q773" i="1" s="1"/>
  <c r="I773" i="1"/>
  <c r="U773" i="1" s="1"/>
  <c r="G773" i="1"/>
  <c r="R773" i="1" s="1"/>
  <c r="O772" i="1"/>
  <c r="AA772" i="1" s="1"/>
  <c r="M772" i="1"/>
  <c r="X772" i="1" s="1"/>
  <c r="K772" i="1"/>
  <c r="Q772" i="1" s="1"/>
  <c r="I772" i="1"/>
  <c r="U772" i="1" s="1"/>
  <c r="G772" i="1"/>
  <c r="R772" i="1" s="1"/>
  <c r="O771" i="1"/>
  <c r="AA771" i="1" s="1"/>
  <c r="M771" i="1"/>
  <c r="X771" i="1" s="1"/>
  <c r="K771" i="1"/>
  <c r="Q771" i="1" s="1"/>
  <c r="I771" i="1"/>
  <c r="U771" i="1" s="1"/>
  <c r="G771" i="1"/>
  <c r="R771" i="1" s="1"/>
  <c r="O770" i="1"/>
  <c r="AA770" i="1" s="1"/>
  <c r="M770" i="1"/>
  <c r="X770" i="1" s="1"/>
  <c r="K770" i="1"/>
  <c r="Q770" i="1" s="1"/>
  <c r="I770" i="1"/>
  <c r="U770" i="1" s="1"/>
  <c r="G770" i="1"/>
  <c r="R770" i="1" s="1"/>
  <c r="O769" i="1"/>
  <c r="AA769" i="1" s="1"/>
  <c r="M769" i="1"/>
  <c r="X769" i="1" s="1"/>
  <c r="K769" i="1"/>
  <c r="Q769" i="1" s="1"/>
  <c r="I769" i="1"/>
  <c r="U769" i="1" s="1"/>
  <c r="G769" i="1"/>
  <c r="R769" i="1" s="1"/>
  <c r="O768" i="1"/>
  <c r="AA768" i="1" s="1"/>
  <c r="M768" i="1"/>
  <c r="X768" i="1" s="1"/>
  <c r="K768" i="1"/>
  <c r="Q768" i="1" s="1"/>
  <c r="I768" i="1"/>
  <c r="U768" i="1" s="1"/>
  <c r="G768" i="1"/>
  <c r="R768" i="1" s="1"/>
  <c r="O767" i="1"/>
  <c r="AA767" i="1" s="1"/>
  <c r="M767" i="1"/>
  <c r="X767" i="1" s="1"/>
  <c r="K767" i="1"/>
  <c r="Q767" i="1" s="1"/>
  <c r="I767" i="1"/>
  <c r="U767" i="1" s="1"/>
  <c r="G767" i="1"/>
  <c r="R767" i="1" s="1"/>
  <c r="O766" i="1"/>
  <c r="AA766" i="1" s="1"/>
  <c r="M766" i="1"/>
  <c r="X766" i="1" s="1"/>
  <c r="K766" i="1"/>
  <c r="Q766" i="1" s="1"/>
  <c r="I766" i="1"/>
  <c r="U766" i="1" s="1"/>
  <c r="G766" i="1"/>
  <c r="R766" i="1" s="1"/>
  <c r="O765" i="1"/>
  <c r="AA765" i="1" s="1"/>
  <c r="M765" i="1"/>
  <c r="X765" i="1" s="1"/>
  <c r="K765" i="1"/>
  <c r="Q765" i="1" s="1"/>
  <c r="I765" i="1"/>
  <c r="U765" i="1" s="1"/>
  <c r="G765" i="1"/>
  <c r="R765" i="1" s="1"/>
  <c r="O764" i="1"/>
  <c r="AA764" i="1" s="1"/>
  <c r="M764" i="1"/>
  <c r="X764" i="1" s="1"/>
  <c r="K764" i="1"/>
  <c r="Q764" i="1" s="1"/>
  <c r="I764" i="1"/>
  <c r="U764" i="1" s="1"/>
  <c r="G764" i="1"/>
  <c r="R764" i="1" s="1"/>
  <c r="O763" i="1"/>
  <c r="AA763" i="1" s="1"/>
  <c r="M763" i="1"/>
  <c r="X763" i="1" s="1"/>
  <c r="K763" i="1"/>
  <c r="Q763" i="1" s="1"/>
  <c r="I763" i="1"/>
  <c r="U763" i="1" s="1"/>
  <c r="G763" i="1"/>
  <c r="R763" i="1" s="1"/>
  <c r="O762" i="1"/>
  <c r="AA762" i="1" s="1"/>
  <c r="M762" i="1"/>
  <c r="X762" i="1" s="1"/>
  <c r="K762" i="1"/>
  <c r="Q762" i="1" s="1"/>
  <c r="I762" i="1"/>
  <c r="U762" i="1" s="1"/>
  <c r="G762" i="1"/>
  <c r="R762" i="1" s="1"/>
  <c r="O761" i="1"/>
  <c r="AA761" i="1" s="1"/>
  <c r="M761" i="1"/>
  <c r="X761" i="1" s="1"/>
  <c r="K761" i="1"/>
  <c r="Q761" i="1" s="1"/>
  <c r="I761" i="1"/>
  <c r="U761" i="1" s="1"/>
  <c r="G761" i="1"/>
  <c r="R761" i="1" s="1"/>
  <c r="O760" i="1"/>
  <c r="AA760" i="1" s="1"/>
  <c r="M760" i="1"/>
  <c r="X760" i="1" s="1"/>
  <c r="K760" i="1"/>
  <c r="Q760" i="1" s="1"/>
  <c r="I760" i="1"/>
  <c r="U760" i="1" s="1"/>
  <c r="G760" i="1"/>
  <c r="R760" i="1" s="1"/>
  <c r="O759" i="1"/>
  <c r="AA759" i="1" s="1"/>
  <c r="M759" i="1"/>
  <c r="X759" i="1" s="1"/>
  <c r="K759" i="1"/>
  <c r="Q759" i="1" s="1"/>
  <c r="I759" i="1"/>
  <c r="U759" i="1" s="1"/>
  <c r="G759" i="1"/>
  <c r="R759" i="1" s="1"/>
  <c r="O758" i="1"/>
  <c r="AA758" i="1" s="1"/>
  <c r="M758" i="1"/>
  <c r="X758" i="1" s="1"/>
  <c r="K758" i="1"/>
  <c r="Q758" i="1" s="1"/>
  <c r="I758" i="1"/>
  <c r="U758" i="1" s="1"/>
  <c r="G758" i="1"/>
  <c r="R758" i="1" s="1"/>
  <c r="O757" i="1"/>
  <c r="AA757" i="1" s="1"/>
  <c r="M757" i="1"/>
  <c r="X757" i="1" s="1"/>
  <c r="K757" i="1"/>
  <c r="Q757" i="1" s="1"/>
  <c r="I757" i="1"/>
  <c r="U757" i="1" s="1"/>
  <c r="G757" i="1"/>
  <c r="R757" i="1" s="1"/>
  <c r="O756" i="1"/>
  <c r="AA756" i="1" s="1"/>
  <c r="M756" i="1"/>
  <c r="X756" i="1" s="1"/>
  <c r="K756" i="1"/>
  <c r="Q756" i="1" s="1"/>
  <c r="I756" i="1"/>
  <c r="U756" i="1" s="1"/>
  <c r="G756" i="1"/>
  <c r="R756" i="1" s="1"/>
  <c r="O755" i="1"/>
  <c r="AA755" i="1" s="1"/>
  <c r="M755" i="1"/>
  <c r="X755" i="1" s="1"/>
  <c r="K755" i="1"/>
  <c r="Q755" i="1" s="1"/>
  <c r="I755" i="1"/>
  <c r="U755" i="1" s="1"/>
  <c r="G755" i="1"/>
  <c r="R755" i="1" s="1"/>
  <c r="O754" i="1"/>
  <c r="AA754" i="1" s="1"/>
  <c r="M754" i="1"/>
  <c r="X754" i="1" s="1"/>
  <c r="K754" i="1"/>
  <c r="Q754" i="1" s="1"/>
  <c r="I754" i="1"/>
  <c r="U754" i="1" s="1"/>
  <c r="G754" i="1"/>
  <c r="R754" i="1" s="1"/>
  <c r="O753" i="1"/>
  <c r="AA753" i="1" s="1"/>
  <c r="M753" i="1"/>
  <c r="X753" i="1" s="1"/>
  <c r="K753" i="1"/>
  <c r="Q753" i="1" s="1"/>
  <c r="I753" i="1"/>
  <c r="U753" i="1" s="1"/>
  <c r="G753" i="1"/>
  <c r="R753" i="1" s="1"/>
  <c r="O752" i="1"/>
  <c r="AA752" i="1" s="1"/>
  <c r="M752" i="1"/>
  <c r="X752" i="1" s="1"/>
  <c r="K752" i="1"/>
  <c r="Q752" i="1" s="1"/>
  <c r="I752" i="1"/>
  <c r="U752" i="1" s="1"/>
  <c r="G752" i="1"/>
  <c r="R752" i="1" s="1"/>
  <c r="O751" i="1"/>
  <c r="AA751" i="1" s="1"/>
  <c r="M751" i="1"/>
  <c r="X751" i="1" s="1"/>
  <c r="K751" i="1"/>
  <c r="Q751" i="1" s="1"/>
  <c r="I751" i="1"/>
  <c r="U751" i="1" s="1"/>
  <c r="G751" i="1"/>
  <c r="R751" i="1" s="1"/>
  <c r="O750" i="1"/>
  <c r="AA750" i="1" s="1"/>
  <c r="M750" i="1"/>
  <c r="X750" i="1" s="1"/>
  <c r="K750" i="1"/>
  <c r="Q750" i="1" s="1"/>
  <c r="I750" i="1"/>
  <c r="U750" i="1" s="1"/>
  <c r="G750" i="1"/>
  <c r="R750" i="1" s="1"/>
  <c r="O749" i="1"/>
  <c r="AA749" i="1" s="1"/>
  <c r="M749" i="1"/>
  <c r="X749" i="1" s="1"/>
  <c r="K749" i="1"/>
  <c r="Q749" i="1" s="1"/>
  <c r="I749" i="1"/>
  <c r="U749" i="1" s="1"/>
  <c r="G749" i="1"/>
  <c r="R749" i="1" s="1"/>
  <c r="O748" i="1"/>
  <c r="AA748" i="1" s="1"/>
  <c r="M748" i="1"/>
  <c r="X748" i="1" s="1"/>
  <c r="K748" i="1"/>
  <c r="Q748" i="1" s="1"/>
  <c r="I748" i="1"/>
  <c r="U748" i="1" s="1"/>
  <c r="G748" i="1"/>
  <c r="R748" i="1" s="1"/>
  <c r="O747" i="1"/>
  <c r="AA747" i="1" s="1"/>
  <c r="M747" i="1"/>
  <c r="X747" i="1" s="1"/>
  <c r="K747" i="1"/>
  <c r="Q747" i="1" s="1"/>
  <c r="I747" i="1"/>
  <c r="U747" i="1" s="1"/>
  <c r="G747" i="1"/>
  <c r="R747" i="1" s="1"/>
  <c r="O746" i="1"/>
  <c r="AA746" i="1" s="1"/>
  <c r="M746" i="1"/>
  <c r="X746" i="1" s="1"/>
  <c r="K746" i="1"/>
  <c r="Q746" i="1" s="1"/>
  <c r="I746" i="1"/>
  <c r="U746" i="1" s="1"/>
  <c r="G746" i="1"/>
  <c r="R746" i="1" s="1"/>
  <c r="O745" i="1"/>
  <c r="AA745" i="1" s="1"/>
  <c r="M745" i="1"/>
  <c r="X745" i="1" s="1"/>
  <c r="K745" i="1"/>
  <c r="Q745" i="1" s="1"/>
  <c r="I745" i="1"/>
  <c r="U745" i="1" s="1"/>
  <c r="G745" i="1"/>
  <c r="R745" i="1" s="1"/>
  <c r="O744" i="1"/>
  <c r="AA744" i="1" s="1"/>
  <c r="M744" i="1"/>
  <c r="X744" i="1" s="1"/>
  <c r="K744" i="1"/>
  <c r="Q744" i="1" s="1"/>
  <c r="I744" i="1"/>
  <c r="U744" i="1" s="1"/>
  <c r="G744" i="1"/>
  <c r="R744" i="1" s="1"/>
  <c r="O743" i="1"/>
  <c r="AA743" i="1" s="1"/>
  <c r="M743" i="1"/>
  <c r="X743" i="1" s="1"/>
  <c r="K743" i="1"/>
  <c r="Q743" i="1" s="1"/>
  <c r="I743" i="1"/>
  <c r="U743" i="1" s="1"/>
  <c r="G743" i="1"/>
  <c r="R743" i="1" s="1"/>
  <c r="O742" i="1"/>
  <c r="AA742" i="1" s="1"/>
  <c r="M742" i="1"/>
  <c r="X742" i="1" s="1"/>
  <c r="K742" i="1"/>
  <c r="Q742" i="1" s="1"/>
  <c r="I742" i="1"/>
  <c r="U742" i="1" s="1"/>
  <c r="G742" i="1"/>
  <c r="R742" i="1" s="1"/>
  <c r="O741" i="1"/>
  <c r="AA741" i="1" s="1"/>
  <c r="M741" i="1"/>
  <c r="X741" i="1" s="1"/>
  <c r="K741" i="1"/>
  <c r="Q741" i="1" s="1"/>
  <c r="I741" i="1"/>
  <c r="U741" i="1" s="1"/>
  <c r="G741" i="1"/>
  <c r="R741" i="1" s="1"/>
  <c r="O740" i="1"/>
  <c r="AA740" i="1" s="1"/>
  <c r="M740" i="1"/>
  <c r="X740" i="1" s="1"/>
  <c r="K740" i="1"/>
  <c r="Q740" i="1" s="1"/>
  <c r="I740" i="1"/>
  <c r="U740" i="1" s="1"/>
  <c r="G740" i="1"/>
  <c r="R740" i="1" s="1"/>
  <c r="O739" i="1"/>
  <c r="AA739" i="1" s="1"/>
  <c r="M739" i="1"/>
  <c r="X739" i="1" s="1"/>
  <c r="K739" i="1"/>
  <c r="Q739" i="1" s="1"/>
  <c r="I739" i="1"/>
  <c r="U739" i="1" s="1"/>
  <c r="G739" i="1"/>
  <c r="R739" i="1" s="1"/>
  <c r="O738" i="1"/>
  <c r="AA738" i="1" s="1"/>
  <c r="M738" i="1"/>
  <c r="X738" i="1" s="1"/>
  <c r="K738" i="1"/>
  <c r="Q738" i="1" s="1"/>
  <c r="I738" i="1"/>
  <c r="U738" i="1" s="1"/>
  <c r="G738" i="1"/>
  <c r="R738" i="1" s="1"/>
  <c r="O737" i="1"/>
  <c r="AA737" i="1" s="1"/>
  <c r="M737" i="1"/>
  <c r="X737" i="1" s="1"/>
  <c r="K737" i="1"/>
  <c r="Q737" i="1" s="1"/>
  <c r="I737" i="1"/>
  <c r="U737" i="1" s="1"/>
  <c r="G737" i="1"/>
  <c r="R737" i="1" s="1"/>
  <c r="O736" i="1"/>
  <c r="AA736" i="1" s="1"/>
  <c r="M736" i="1"/>
  <c r="X736" i="1" s="1"/>
  <c r="K736" i="1"/>
  <c r="Q736" i="1" s="1"/>
  <c r="I736" i="1"/>
  <c r="U736" i="1" s="1"/>
  <c r="G736" i="1"/>
  <c r="R736" i="1" s="1"/>
  <c r="O735" i="1"/>
  <c r="AA735" i="1" s="1"/>
  <c r="M735" i="1"/>
  <c r="X735" i="1" s="1"/>
  <c r="K735" i="1"/>
  <c r="Q735" i="1" s="1"/>
  <c r="I735" i="1"/>
  <c r="U735" i="1" s="1"/>
  <c r="G735" i="1"/>
  <c r="R735" i="1" s="1"/>
  <c r="O734" i="1"/>
  <c r="AA734" i="1" s="1"/>
  <c r="M734" i="1"/>
  <c r="X734" i="1" s="1"/>
  <c r="K734" i="1"/>
  <c r="Q734" i="1" s="1"/>
  <c r="I734" i="1"/>
  <c r="U734" i="1" s="1"/>
  <c r="G734" i="1"/>
  <c r="R734" i="1" s="1"/>
  <c r="O733" i="1"/>
  <c r="AA733" i="1" s="1"/>
  <c r="M733" i="1"/>
  <c r="X733" i="1" s="1"/>
  <c r="K733" i="1"/>
  <c r="Q733" i="1" s="1"/>
  <c r="I733" i="1"/>
  <c r="U733" i="1" s="1"/>
  <c r="G733" i="1"/>
  <c r="R733" i="1" s="1"/>
  <c r="O732" i="1"/>
  <c r="AA732" i="1" s="1"/>
  <c r="M732" i="1"/>
  <c r="X732" i="1" s="1"/>
  <c r="K732" i="1"/>
  <c r="Q732" i="1" s="1"/>
  <c r="I732" i="1"/>
  <c r="U732" i="1" s="1"/>
  <c r="G732" i="1"/>
  <c r="R732" i="1" s="1"/>
  <c r="O731" i="1"/>
  <c r="AA731" i="1" s="1"/>
  <c r="M731" i="1"/>
  <c r="X731" i="1" s="1"/>
  <c r="K731" i="1"/>
  <c r="Q731" i="1" s="1"/>
  <c r="I731" i="1"/>
  <c r="U731" i="1" s="1"/>
  <c r="G731" i="1"/>
  <c r="R731" i="1" s="1"/>
  <c r="O730" i="1"/>
  <c r="AA730" i="1" s="1"/>
  <c r="M730" i="1"/>
  <c r="X730" i="1" s="1"/>
  <c r="K730" i="1"/>
  <c r="Q730" i="1" s="1"/>
  <c r="I730" i="1"/>
  <c r="U730" i="1" s="1"/>
  <c r="G730" i="1"/>
  <c r="R730" i="1" s="1"/>
  <c r="O729" i="1"/>
  <c r="AA729" i="1" s="1"/>
  <c r="M729" i="1"/>
  <c r="X729" i="1" s="1"/>
  <c r="K729" i="1"/>
  <c r="Q729" i="1" s="1"/>
  <c r="I729" i="1"/>
  <c r="U729" i="1" s="1"/>
  <c r="G729" i="1"/>
  <c r="R729" i="1" s="1"/>
  <c r="O728" i="1"/>
  <c r="AA728" i="1" s="1"/>
  <c r="M728" i="1"/>
  <c r="X728" i="1" s="1"/>
  <c r="K728" i="1"/>
  <c r="Q728" i="1" s="1"/>
  <c r="I728" i="1"/>
  <c r="U728" i="1" s="1"/>
  <c r="G728" i="1"/>
  <c r="R728" i="1" s="1"/>
  <c r="O727" i="1"/>
  <c r="AA727" i="1" s="1"/>
  <c r="M727" i="1"/>
  <c r="X727" i="1" s="1"/>
  <c r="K727" i="1"/>
  <c r="Q727" i="1" s="1"/>
  <c r="I727" i="1"/>
  <c r="U727" i="1" s="1"/>
  <c r="G727" i="1"/>
  <c r="R727" i="1" s="1"/>
  <c r="O726" i="1"/>
  <c r="AA726" i="1" s="1"/>
  <c r="M726" i="1"/>
  <c r="X726" i="1" s="1"/>
  <c r="K726" i="1"/>
  <c r="Q726" i="1" s="1"/>
  <c r="I726" i="1"/>
  <c r="U726" i="1" s="1"/>
  <c r="G726" i="1"/>
  <c r="R726" i="1" s="1"/>
  <c r="O725" i="1"/>
  <c r="AA725" i="1" s="1"/>
  <c r="M725" i="1"/>
  <c r="X725" i="1" s="1"/>
  <c r="K725" i="1"/>
  <c r="Q725" i="1" s="1"/>
  <c r="I725" i="1"/>
  <c r="U725" i="1" s="1"/>
  <c r="G725" i="1"/>
  <c r="R725" i="1" s="1"/>
  <c r="O724" i="1"/>
  <c r="AA724" i="1" s="1"/>
  <c r="M724" i="1"/>
  <c r="X724" i="1" s="1"/>
  <c r="K724" i="1"/>
  <c r="Q724" i="1" s="1"/>
  <c r="I724" i="1"/>
  <c r="U724" i="1" s="1"/>
  <c r="G724" i="1"/>
  <c r="R724" i="1" s="1"/>
  <c r="O723" i="1"/>
  <c r="AA723" i="1" s="1"/>
  <c r="M723" i="1"/>
  <c r="X723" i="1" s="1"/>
  <c r="K723" i="1"/>
  <c r="Q723" i="1" s="1"/>
  <c r="I723" i="1"/>
  <c r="U723" i="1" s="1"/>
  <c r="G723" i="1"/>
  <c r="R723" i="1" s="1"/>
  <c r="O722" i="1"/>
  <c r="AA722" i="1" s="1"/>
  <c r="M722" i="1"/>
  <c r="X722" i="1" s="1"/>
  <c r="K722" i="1"/>
  <c r="Q722" i="1" s="1"/>
  <c r="I722" i="1"/>
  <c r="U722" i="1" s="1"/>
  <c r="G722" i="1"/>
  <c r="R722" i="1" s="1"/>
  <c r="O721" i="1"/>
  <c r="AA721" i="1" s="1"/>
  <c r="M721" i="1"/>
  <c r="X721" i="1" s="1"/>
  <c r="K721" i="1"/>
  <c r="Q721" i="1" s="1"/>
  <c r="I721" i="1"/>
  <c r="U721" i="1" s="1"/>
  <c r="G721" i="1"/>
  <c r="R721" i="1" s="1"/>
  <c r="O720" i="1"/>
  <c r="AA720" i="1" s="1"/>
  <c r="M720" i="1"/>
  <c r="X720" i="1" s="1"/>
  <c r="K720" i="1"/>
  <c r="Q720" i="1" s="1"/>
  <c r="I720" i="1"/>
  <c r="U720" i="1" s="1"/>
  <c r="G720" i="1"/>
  <c r="R720" i="1" s="1"/>
  <c r="O719" i="1"/>
  <c r="AA719" i="1" s="1"/>
  <c r="M719" i="1"/>
  <c r="X719" i="1" s="1"/>
  <c r="K719" i="1"/>
  <c r="Q719" i="1" s="1"/>
  <c r="I719" i="1"/>
  <c r="U719" i="1" s="1"/>
  <c r="G719" i="1"/>
  <c r="R719" i="1" s="1"/>
  <c r="O718" i="1"/>
  <c r="AA718" i="1" s="1"/>
  <c r="M718" i="1"/>
  <c r="X718" i="1" s="1"/>
  <c r="K718" i="1"/>
  <c r="Q718" i="1" s="1"/>
  <c r="I718" i="1"/>
  <c r="U718" i="1" s="1"/>
  <c r="G718" i="1"/>
  <c r="R718" i="1" s="1"/>
  <c r="O717" i="1"/>
  <c r="AA717" i="1" s="1"/>
  <c r="M717" i="1"/>
  <c r="X717" i="1" s="1"/>
  <c r="K717" i="1"/>
  <c r="Q717" i="1" s="1"/>
  <c r="I717" i="1"/>
  <c r="U717" i="1" s="1"/>
  <c r="G717" i="1"/>
  <c r="R717" i="1" s="1"/>
  <c r="O716" i="1"/>
  <c r="AA716" i="1" s="1"/>
  <c r="M716" i="1"/>
  <c r="X716" i="1" s="1"/>
  <c r="K716" i="1"/>
  <c r="Q716" i="1" s="1"/>
  <c r="I716" i="1"/>
  <c r="U716" i="1" s="1"/>
  <c r="G716" i="1"/>
  <c r="R716" i="1" s="1"/>
  <c r="O715" i="1"/>
  <c r="AA715" i="1" s="1"/>
  <c r="M715" i="1"/>
  <c r="X715" i="1" s="1"/>
  <c r="K715" i="1"/>
  <c r="Q715" i="1" s="1"/>
  <c r="I715" i="1"/>
  <c r="U715" i="1" s="1"/>
  <c r="G715" i="1"/>
  <c r="R715" i="1" s="1"/>
  <c r="O714" i="1"/>
  <c r="AA714" i="1" s="1"/>
  <c r="M714" i="1"/>
  <c r="X714" i="1" s="1"/>
  <c r="K714" i="1"/>
  <c r="Q714" i="1" s="1"/>
  <c r="I714" i="1"/>
  <c r="U714" i="1" s="1"/>
  <c r="G714" i="1"/>
  <c r="R714" i="1" s="1"/>
  <c r="O713" i="1"/>
  <c r="AA713" i="1" s="1"/>
  <c r="M713" i="1"/>
  <c r="X713" i="1" s="1"/>
  <c r="K713" i="1"/>
  <c r="Q713" i="1" s="1"/>
  <c r="I713" i="1"/>
  <c r="U713" i="1" s="1"/>
  <c r="G713" i="1"/>
  <c r="R713" i="1" s="1"/>
  <c r="O712" i="1"/>
  <c r="AA712" i="1" s="1"/>
  <c r="M712" i="1"/>
  <c r="X712" i="1" s="1"/>
  <c r="K712" i="1"/>
  <c r="Q712" i="1" s="1"/>
  <c r="I712" i="1"/>
  <c r="U712" i="1" s="1"/>
  <c r="G712" i="1"/>
  <c r="R712" i="1" s="1"/>
  <c r="O711" i="1"/>
  <c r="AA711" i="1" s="1"/>
  <c r="M711" i="1"/>
  <c r="X711" i="1" s="1"/>
  <c r="K711" i="1"/>
  <c r="Q711" i="1" s="1"/>
  <c r="I711" i="1"/>
  <c r="U711" i="1" s="1"/>
  <c r="G711" i="1"/>
  <c r="R711" i="1" s="1"/>
  <c r="O710" i="1"/>
  <c r="AA710" i="1" s="1"/>
  <c r="M710" i="1"/>
  <c r="X710" i="1" s="1"/>
  <c r="K710" i="1"/>
  <c r="Q710" i="1" s="1"/>
  <c r="I710" i="1"/>
  <c r="U710" i="1" s="1"/>
  <c r="G710" i="1"/>
  <c r="R710" i="1" s="1"/>
  <c r="O709" i="1"/>
  <c r="AA709" i="1" s="1"/>
  <c r="M709" i="1"/>
  <c r="X709" i="1" s="1"/>
  <c r="K709" i="1"/>
  <c r="Q709" i="1" s="1"/>
  <c r="I709" i="1"/>
  <c r="U709" i="1" s="1"/>
  <c r="G709" i="1"/>
  <c r="R709" i="1" s="1"/>
  <c r="O708" i="1"/>
  <c r="AA708" i="1" s="1"/>
  <c r="M708" i="1"/>
  <c r="X708" i="1" s="1"/>
  <c r="K708" i="1"/>
  <c r="Q708" i="1" s="1"/>
  <c r="I708" i="1"/>
  <c r="U708" i="1" s="1"/>
  <c r="G708" i="1"/>
  <c r="R708" i="1" s="1"/>
  <c r="O707" i="1"/>
  <c r="AA707" i="1" s="1"/>
  <c r="M707" i="1"/>
  <c r="X707" i="1" s="1"/>
  <c r="K707" i="1"/>
  <c r="Q707" i="1" s="1"/>
  <c r="I707" i="1"/>
  <c r="U707" i="1" s="1"/>
  <c r="G707" i="1"/>
  <c r="R707" i="1" s="1"/>
  <c r="O706" i="1"/>
  <c r="AA706" i="1" s="1"/>
  <c r="M706" i="1"/>
  <c r="X706" i="1" s="1"/>
  <c r="K706" i="1"/>
  <c r="Q706" i="1" s="1"/>
  <c r="I706" i="1"/>
  <c r="U706" i="1" s="1"/>
  <c r="G706" i="1"/>
  <c r="R706" i="1" s="1"/>
  <c r="O705" i="1"/>
  <c r="AA705" i="1" s="1"/>
  <c r="M705" i="1"/>
  <c r="X705" i="1" s="1"/>
  <c r="K705" i="1"/>
  <c r="Q705" i="1" s="1"/>
  <c r="I705" i="1"/>
  <c r="U705" i="1" s="1"/>
  <c r="G705" i="1"/>
  <c r="R705" i="1" s="1"/>
  <c r="O704" i="1"/>
  <c r="AA704" i="1" s="1"/>
  <c r="M704" i="1"/>
  <c r="X704" i="1" s="1"/>
  <c r="K704" i="1"/>
  <c r="Q704" i="1" s="1"/>
  <c r="I704" i="1"/>
  <c r="U704" i="1" s="1"/>
  <c r="G704" i="1"/>
  <c r="R704" i="1" s="1"/>
  <c r="O703" i="1"/>
  <c r="AA703" i="1" s="1"/>
  <c r="M703" i="1"/>
  <c r="X703" i="1" s="1"/>
  <c r="K703" i="1"/>
  <c r="Q703" i="1" s="1"/>
  <c r="I703" i="1"/>
  <c r="U703" i="1" s="1"/>
  <c r="G703" i="1"/>
  <c r="R703" i="1" s="1"/>
  <c r="O702" i="1"/>
  <c r="AA702" i="1" s="1"/>
  <c r="M702" i="1"/>
  <c r="X702" i="1" s="1"/>
  <c r="K702" i="1"/>
  <c r="Q702" i="1" s="1"/>
  <c r="I702" i="1"/>
  <c r="U702" i="1" s="1"/>
  <c r="G702" i="1"/>
  <c r="R702" i="1" s="1"/>
  <c r="O701" i="1"/>
  <c r="AA701" i="1" s="1"/>
  <c r="M701" i="1"/>
  <c r="X701" i="1" s="1"/>
  <c r="K701" i="1"/>
  <c r="Q701" i="1" s="1"/>
  <c r="I701" i="1"/>
  <c r="U701" i="1" s="1"/>
  <c r="G701" i="1"/>
  <c r="R701" i="1" s="1"/>
  <c r="O700" i="1"/>
  <c r="AA700" i="1" s="1"/>
  <c r="M700" i="1"/>
  <c r="X700" i="1" s="1"/>
  <c r="K700" i="1"/>
  <c r="Q700" i="1" s="1"/>
  <c r="I700" i="1"/>
  <c r="U700" i="1" s="1"/>
  <c r="G700" i="1"/>
  <c r="R700" i="1" s="1"/>
  <c r="O699" i="1"/>
  <c r="AA699" i="1" s="1"/>
  <c r="M699" i="1"/>
  <c r="X699" i="1" s="1"/>
  <c r="K699" i="1"/>
  <c r="Q699" i="1" s="1"/>
  <c r="I699" i="1"/>
  <c r="U699" i="1" s="1"/>
  <c r="G699" i="1"/>
  <c r="R699" i="1" s="1"/>
  <c r="O698" i="1"/>
  <c r="AA698" i="1" s="1"/>
  <c r="M698" i="1"/>
  <c r="X698" i="1" s="1"/>
  <c r="K698" i="1"/>
  <c r="Q698" i="1" s="1"/>
  <c r="I698" i="1"/>
  <c r="U698" i="1" s="1"/>
  <c r="G698" i="1"/>
  <c r="R698" i="1" s="1"/>
  <c r="O697" i="1"/>
  <c r="AA697" i="1" s="1"/>
  <c r="M697" i="1"/>
  <c r="X697" i="1" s="1"/>
  <c r="K697" i="1"/>
  <c r="Q697" i="1" s="1"/>
  <c r="I697" i="1"/>
  <c r="U697" i="1" s="1"/>
  <c r="G697" i="1"/>
  <c r="R697" i="1" s="1"/>
  <c r="O696" i="1"/>
  <c r="AA696" i="1" s="1"/>
  <c r="M696" i="1"/>
  <c r="X696" i="1" s="1"/>
  <c r="K696" i="1"/>
  <c r="Q696" i="1" s="1"/>
  <c r="I696" i="1"/>
  <c r="U696" i="1" s="1"/>
  <c r="G696" i="1"/>
  <c r="R696" i="1" s="1"/>
  <c r="O695" i="1"/>
  <c r="AA695" i="1" s="1"/>
  <c r="M695" i="1"/>
  <c r="X695" i="1" s="1"/>
  <c r="K695" i="1"/>
  <c r="Q695" i="1" s="1"/>
  <c r="I695" i="1"/>
  <c r="U695" i="1" s="1"/>
  <c r="G695" i="1"/>
  <c r="R695" i="1" s="1"/>
  <c r="O694" i="1"/>
  <c r="AA694" i="1" s="1"/>
  <c r="M694" i="1"/>
  <c r="X694" i="1" s="1"/>
  <c r="K694" i="1"/>
  <c r="Q694" i="1" s="1"/>
  <c r="I694" i="1"/>
  <c r="U694" i="1" s="1"/>
  <c r="G694" i="1"/>
  <c r="R694" i="1" s="1"/>
  <c r="O693" i="1"/>
  <c r="AA693" i="1" s="1"/>
  <c r="M693" i="1"/>
  <c r="X693" i="1" s="1"/>
  <c r="K693" i="1"/>
  <c r="Q693" i="1" s="1"/>
  <c r="I693" i="1"/>
  <c r="U693" i="1" s="1"/>
  <c r="G693" i="1"/>
  <c r="R693" i="1" s="1"/>
  <c r="O692" i="1"/>
  <c r="AA692" i="1" s="1"/>
  <c r="M692" i="1"/>
  <c r="X692" i="1" s="1"/>
  <c r="K692" i="1"/>
  <c r="Q692" i="1" s="1"/>
  <c r="I692" i="1"/>
  <c r="U692" i="1" s="1"/>
  <c r="G692" i="1"/>
  <c r="R692" i="1" s="1"/>
  <c r="O691" i="1"/>
  <c r="AA691" i="1" s="1"/>
  <c r="M691" i="1"/>
  <c r="X691" i="1" s="1"/>
  <c r="K691" i="1"/>
  <c r="Q691" i="1" s="1"/>
  <c r="I691" i="1"/>
  <c r="U691" i="1" s="1"/>
  <c r="G691" i="1"/>
  <c r="R691" i="1" s="1"/>
  <c r="O690" i="1"/>
  <c r="AA690" i="1" s="1"/>
  <c r="M690" i="1"/>
  <c r="X690" i="1" s="1"/>
  <c r="K690" i="1"/>
  <c r="Q690" i="1" s="1"/>
  <c r="I690" i="1"/>
  <c r="U690" i="1" s="1"/>
  <c r="G690" i="1"/>
  <c r="R690" i="1" s="1"/>
  <c r="O689" i="1"/>
  <c r="AA689" i="1" s="1"/>
  <c r="M689" i="1"/>
  <c r="X689" i="1" s="1"/>
  <c r="K689" i="1"/>
  <c r="Q689" i="1" s="1"/>
  <c r="I689" i="1"/>
  <c r="U689" i="1" s="1"/>
  <c r="G689" i="1"/>
  <c r="R689" i="1" s="1"/>
  <c r="O688" i="1"/>
  <c r="AA688" i="1" s="1"/>
  <c r="M688" i="1"/>
  <c r="X688" i="1" s="1"/>
  <c r="K688" i="1"/>
  <c r="Q688" i="1" s="1"/>
  <c r="I688" i="1"/>
  <c r="U688" i="1" s="1"/>
  <c r="G688" i="1"/>
  <c r="R688" i="1" s="1"/>
  <c r="O687" i="1"/>
  <c r="AA687" i="1" s="1"/>
  <c r="M687" i="1"/>
  <c r="X687" i="1" s="1"/>
  <c r="K687" i="1"/>
  <c r="Q687" i="1" s="1"/>
  <c r="I687" i="1"/>
  <c r="U687" i="1" s="1"/>
  <c r="G687" i="1"/>
  <c r="R687" i="1" s="1"/>
  <c r="O686" i="1"/>
  <c r="AA686" i="1" s="1"/>
  <c r="M686" i="1"/>
  <c r="X686" i="1" s="1"/>
  <c r="K686" i="1"/>
  <c r="Q686" i="1" s="1"/>
  <c r="I686" i="1"/>
  <c r="U686" i="1" s="1"/>
  <c r="G686" i="1"/>
  <c r="R686" i="1" s="1"/>
  <c r="O685" i="1"/>
  <c r="AA685" i="1" s="1"/>
  <c r="M685" i="1"/>
  <c r="X685" i="1" s="1"/>
  <c r="K685" i="1"/>
  <c r="Q685" i="1" s="1"/>
  <c r="I685" i="1"/>
  <c r="U685" i="1" s="1"/>
  <c r="G685" i="1"/>
  <c r="R685" i="1" s="1"/>
  <c r="O684" i="1"/>
  <c r="AA684" i="1" s="1"/>
  <c r="M684" i="1"/>
  <c r="X684" i="1" s="1"/>
  <c r="K684" i="1"/>
  <c r="Q684" i="1" s="1"/>
  <c r="I684" i="1"/>
  <c r="U684" i="1" s="1"/>
  <c r="G684" i="1"/>
  <c r="R684" i="1" s="1"/>
  <c r="O683" i="1"/>
  <c r="AA683" i="1" s="1"/>
  <c r="M683" i="1"/>
  <c r="X683" i="1" s="1"/>
  <c r="K683" i="1"/>
  <c r="Q683" i="1" s="1"/>
  <c r="I683" i="1"/>
  <c r="U683" i="1" s="1"/>
  <c r="G683" i="1"/>
  <c r="R683" i="1" s="1"/>
  <c r="O682" i="1"/>
  <c r="AA682" i="1" s="1"/>
  <c r="M682" i="1"/>
  <c r="X682" i="1" s="1"/>
  <c r="K682" i="1"/>
  <c r="Q682" i="1" s="1"/>
  <c r="I682" i="1"/>
  <c r="U682" i="1" s="1"/>
  <c r="G682" i="1"/>
  <c r="R682" i="1" s="1"/>
  <c r="O681" i="1"/>
  <c r="AA681" i="1" s="1"/>
  <c r="M681" i="1"/>
  <c r="X681" i="1" s="1"/>
  <c r="K681" i="1"/>
  <c r="Q681" i="1" s="1"/>
  <c r="I681" i="1"/>
  <c r="U681" i="1" s="1"/>
  <c r="G681" i="1"/>
  <c r="R681" i="1" s="1"/>
  <c r="O680" i="1"/>
  <c r="AA680" i="1" s="1"/>
  <c r="M680" i="1"/>
  <c r="X680" i="1" s="1"/>
  <c r="K680" i="1"/>
  <c r="Q680" i="1" s="1"/>
  <c r="I680" i="1"/>
  <c r="U680" i="1" s="1"/>
  <c r="G680" i="1"/>
  <c r="R680" i="1" s="1"/>
  <c r="O679" i="1"/>
  <c r="AA679" i="1" s="1"/>
  <c r="M679" i="1"/>
  <c r="X679" i="1" s="1"/>
  <c r="K679" i="1"/>
  <c r="Q679" i="1" s="1"/>
  <c r="I679" i="1"/>
  <c r="U679" i="1" s="1"/>
  <c r="G679" i="1"/>
  <c r="R679" i="1" s="1"/>
  <c r="O678" i="1"/>
  <c r="AA678" i="1" s="1"/>
  <c r="M678" i="1"/>
  <c r="X678" i="1" s="1"/>
  <c r="K678" i="1"/>
  <c r="Q678" i="1" s="1"/>
  <c r="I678" i="1"/>
  <c r="U678" i="1" s="1"/>
  <c r="G678" i="1"/>
  <c r="R678" i="1" s="1"/>
  <c r="O677" i="1"/>
  <c r="AA677" i="1" s="1"/>
  <c r="M677" i="1"/>
  <c r="X677" i="1" s="1"/>
  <c r="K677" i="1"/>
  <c r="Q677" i="1" s="1"/>
  <c r="I677" i="1"/>
  <c r="U677" i="1" s="1"/>
  <c r="G677" i="1"/>
  <c r="R677" i="1" s="1"/>
  <c r="O676" i="1"/>
  <c r="AA676" i="1" s="1"/>
  <c r="M676" i="1"/>
  <c r="X676" i="1" s="1"/>
  <c r="K676" i="1"/>
  <c r="Q676" i="1" s="1"/>
  <c r="I676" i="1"/>
  <c r="U676" i="1" s="1"/>
  <c r="G676" i="1"/>
  <c r="R676" i="1" s="1"/>
  <c r="O675" i="1"/>
  <c r="AA675" i="1" s="1"/>
  <c r="M675" i="1"/>
  <c r="X675" i="1" s="1"/>
  <c r="K675" i="1"/>
  <c r="Q675" i="1" s="1"/>
  <c r="I675" i="1"/>
  <c r="U675" i="1" s="1"/>
  <c r="G675" i="1"/>
  <c r="R675" i="1" s="1"/>
  <c r="O674" i="1"/>
  <c r="AA674" i="1" s="1"/>
  <c r="M674" i="1"/>
  <c r="X674" i="1" s="1"/>
  <c r="K674" i="1"/>
  <c r="Q674" i="1" s="1"/>
  <c r="I674" i="1"/>
  <c r="U674" i="1" s="1"/>
  <c r="G674" i="1"/>
  <c r="R674" i="1" s="1"/>
  <c r="O673" i="1"/>
  <c r="AA673" i="1" s="1"/>
  <c r="M673" i="1"/>
  <c r="X673" i="1" s="1"/>
  <c r="K673" i="1"/>
  <c r="Q673" i="1" s="1"/>
  <c r="I673" i="1"/>
  <c r="U673" i="1" s="1"/>
  <c r="G673" i="1"/>
  <c r="R673" i="1" s="1"/>
  <c r="O672" i="1"/>
  <c r="AA672" i="1" s="1"/>
  <c r="M672" i="1"/>
  <c r="X672" i="1" s="1"/>
  <c r="K672" i="1"/>
  <c r="Q672" i="1" s="1"/>
  <c r="I672" i="1"/>
  <c r="U672" i="1" s="1"/>
  <c r="G672" i="1"/>
  <c r="R672" i="1" s="1"/>
  <c r="O671" i="1"/>
  <c r="AA671" i="1" s="1"/>
  <c r="M671" i="1"/>
  <c r="X671" i="1" s="1"/>
  <c r="K671" i="1"/>
  <c r="Q671" i="1" s="1"/>
  <c r="I671" i="1"/>
  <c r="U671" i="1" s="1"/>
  <c r="G671" i="1"/>
  <c r="R671" i="1" s="1"/>
  <c r="O670" i="1"/>
  <c r="AA670" i="1" s="1"/>
  <c r="M670" i="1"/>
  <c r="X670" i="1" s="1"/>
  <c r="K670" i="1"/>
  <c r="Q670" i="1" s="1"/>
  <c r="I670" i="1"/>
  <c r="U670" i="1" s="1"/>
  <c r="G670" i="1"/>
  <c r="R670" i="1" s="1"/>
  <c r="O669" i="1"/>
  <c r="AA669" i="1" s="1"/>
  <c r="M669" i="1"/>
  <c r="X669" i="1" s="1"/>
  <c r="K669" i="1"/>
  <c r="Q669" i="1" s="1"/>
  <c r="I669" i="1"/>
  <c r="U669" i="1" s="1"/>
  <c r="G669" i="1"/>
  <c r="R669" i="1" s="1"/>
  <c r="O668" i="1"/>
  <c r="AA668" i="1" s="1"/>
  <c r="M668" i="1"/>
  <c r="X668" i="1" s="1"/>
  <c r="K668" i="1"/>
  <c r="Q668" i="1" s="1"/>
  <c r="I668" i="1"/>
  <c r="U668" i="1" s="1"/>
  <c r="G668" i="1"/>
  <c r="R668" i="1" s="1"/>
  <c r="O667" i="1"/>
  <c r="AA667" i="1" s="1"/>
  <c r="M667" i="1"/>
  <c r="X667" i="1" s="1"/>
  <c r="K667" i="1"/>
  <c r="Q667" i="1" s="1"/>
  <c r="I667" i="1"/>
  <c r="U667" i="1" s="1"/>
  <c r="G667" i="1"/>
  <c r="R667" i="1" s="1"/>
  <c r="O666" i="1"/>
  <c r="AA666" i="1" s="1"/>
  <c r="M666" i="1"/>
  <c r="X666" i="1" s="1"/>
  <c r="K666" i="1"/>
  <c r="Q666" i="1" s="1"/>
  <c r="I666" i="1"/>
  <c r="U666" i="1" s="1"/>
  <c r="G666" i="1"/>
  <c r="R666" i="1" s="1"/>
  <c r="O665" i="1"/>
  <c r="AA665" i="1" s="1"/>
  <c r="M665" i="1"/>
  <c r="X665" i="1" s="1"/>
  <c r="K665" i="1"/>
  <c r="Q665" i="1" s="1"/>
  <c r="I665" i="1"/>
  <c r="U665" i="1" s="1"/>
  <c r="G665" i="1"/>
  <c r="R665" i="1" s="1"/>
  <c r="O664" i="1"/>
  <c r="AA664" i="1" s="1"/>
  <c r="M664" i="1"/>
  <c r="X664" i="1" s="1"/>
  <c r="K664" i="1"/>
  <c r="Q664" i="1" s="1"/>
  <c r="I664" i="1"/>
  <c r="U664" i="1" s="1"/>
  <c r="G664" i="1"/>
  <c r="R664" i="1" s="1"/>
  <c r="O663" i="1"/>
  <c r="AA663" i="1" s="1"/>
  <c r="M663" i="1"/>
  <c r="X663" i="1" s="1"/>
  <c r="K663" i="1"/>
  <c r="Q663" i="1" s="1"/>
  <c r="I663" i="1"/>
  <c r="U663" i="1" s="1"/>
  <c r="G663" i="1"/>
  <c r="R663" i="1" s="1"/>
  <c r="O662" i="1"/>
  <c r="AA662" i="1" s="1"/>
  <c r="M662" i="1"/>
  <c r="X662" i="1" s="1"/>
  <c r="K662" i="1"/>
  <c r="Q662" i="1" s="1"/>
  <c r="I662" i="1"/>
  <c r="U662" i="1" s="1"/>
  <c r="G662" i="1"/>
  <c r="R662" i="1" s="1"/>
  <c r="O661" i="1"/>
  <c r="AA661" i="1" s="1"/>
  <c r="M661" i="1"/>
  <c r="X661" i="1" s="1"/>
  <c r="K661" i="1"/>
  <c r="Q661" i="1" s="1"/>
  <c r="I661" i="1"/>
  <c r="U661" i="1" s="1"/>
  <c r="G661" i="1"/>
  <c r="R661" i="1" s="1"/>
  <c r="O660" i="1"/>
  <c r="AA660" i="1" s="1"/>
  <c r="M660" i="1"/>
  <c r="X660" i="1" s="1"/>
  <c r="K660" i="1"/>
  <c r="Q660" i="1" s="1"/>
  <c r="I660" i="1"/>
  <c r="U660" i="1" s="1"/>
  <c r="G660" i="1"/>
  <c r="R660" i="1" s="1"/>
  <c r="O659" i="1"/>
  <c r="AA659" i="1" s="1"/>
  <c r="M659" i="1"/>
  <c r="X659" i="1" s="1"/>
  <c r="K659" i="1"/>
  <c r="Q659" i="1" s="1"/>
  <c r="I659" i="1"/>
  <c r="U659" i="1" s="1"/>
  <c r="G659" i="1"/>
  <c r="R659" i="1" s="1"/>
  <c r="O658" i="1"/>
  <c r="AA658" i="1" s="1"/>
  <c r="M658" i="1"/>
  <c r="X658" i="1" s="1"/>
  <c r="K658" i="1"/>
  <c r="Q658" i="1" s="1"/>
  <c r="I658" i="1"/>
  <c r="U658" i="1" s="1"/>
  <c r="G658" i="1"/>
  <c r="R658" i="1" s="1"/>
  <c r="O657" i="1"/>
  <c r="AA657" i="1" s="1"/>
  <c r="M657" i="1"/>
  <c r="X657" i="1" s="1"/>
  <c r="K657" i="1"/>
  <c r="Q657" i="1" s="1"/>
  <c r="I657" i="1"/>
  <c r="U657" i="1" s="1"/>
  <c r="G657" i="1"/>
  <c r="R657" i="1" s="1"/>
  <c r="O656" i="1"/>
  <c r="AA656" i="1" s="1"/>
  <c r="M656" i="1"/>
  <c r="X656" i="1" s="1"/>
  <c r="K656" i="1"/>
  <c r="Q656" i="1" s="1"/>
  <c r="I656" i="1"/>
  <c r="U656" i="1" s="1"/>
  <c r="G656" i="1"/>
  <c r="R656" i="1" s="1"/>
  <c r="O655" i="1"/>
  <c r="AA655" i="1" s="1"/>
  <c r="M655" i="1"/>
  <c r="X655" i="1" s="1"/>
  <c r="K655" i="1"/>
  <c r="Q655" i="1" s="1"/>
  <c r="I655" i="1"/>
  <c r="U655" i="1" s="1"/>
  <c r="G655" i="1"/>
  <c r="R655" i="1" s="1"/>
  <c r="O654" i="1"/>
  <c r="AA654" i="1" s="1"/>
  <c r="M654" i="1"/>
  <c r="X654" i="1" s="1"/>
  <c r="K654" i="1"/>
  <c r="Q654" i="1" s="1"/>
  <c r="I654" i="1"/>
  <c r="U654" i="1" s="1"/>
  <c r="G654" i="1"/>
  <c r="R654" i="1" s="1"/>
  <c r="O653" i="1"/>
  <c r="AA653" i="1" s="1"/>
  <c r="M653" i="1"/>
  <c r="X653" i="1" s="1"/>
  <c r="K653" i="1"/>
  <c r="Q653" i="1" s="1"/>
  <c r="I653" i="1"/>
  <c r="U653" i="1" s="1"/>
  <c r="G653" i="1"/>
  <c r="R653" i="1" s="1"/>
  <c r="O652" i="1"/>
  <c r="AA652" i="1" s="1"/>
  <c r="M652" i="1"/>
  <c r="X652" i="1" s="1"/>
  <c r="K652" i="1"/>
  <c r="Q652" i="1" s="1"/>
  <c r="I652" i="1"/>
  <c r="U652" i="1" s="1"/>
  <c r="G652" i="1"/>
  <c r="R652" i="1" s="1"/>
  <c r="O651" i="1"/>
  <c r="AA651" i="1" s="1"/>
  <c r="M651" i="1"/>
  <c r="X651" i="1" s="1"/>
  <c r="K651" i="1"/>
  <c r="Q651" i="1" s="1"/>
  <c r="I651" i="1"/>
  <c r="U651" i="1" s="1"/>
  <c r="G651" i="1"/>
  <c r="R651" i="1" s="1"/>
  <c r="O650" i="1"/>
  <c r="AA650" i="1" s="1"/>
  <c r="M650" i="1"/>
  <c r="X650" i="1" s="1"/>
  <c r="K650" i="1"/>
  <c r="Q650" i="1" s="1"/>
  <c r="I650" i="1"/>
  <c r="U650" i="1" s="1"/>
  <c r="G650" i="1"/>
  <c r="R650" i="1" s="1"/>
  <c r="O649" i="1"/>
  <c r="AA649" i="1" s="1"/>
  <c r="M649" i="1"/>
  <c r="X649" i="1" s="1"/>
  <c r="K649" i="1"/>
  <c r="Q649" i="1" s="1"/>
  <c r="I649" i="1"/>
  <c r="U649" i="1" s="1"/>
  <c r="G649" i="1"/>
  <c r="R649" i="1" s="1"/>
  <c r="O648" i="1"/>
  <c r="AA648" i="1" s="1"/>
  <c r="M648" i="1"/>
  <c r="X648" i="1" s="1"/>
  <c r="K648" i="1"/>
  <c r="Q648" i="1" s="1"/>
  <c r="I648" i="1"/>
  <c r="U648" i="1" s="1"/>
  <c r="G648" i="1"/>
  <c r="R648" i="1" s="1"/>
  <c r="O647" i="1"/>
  <c r="AA647" i="1" s="1"/>
  <c r="M647" i="1"/>
  <c r="X647" i="1" s="1"/>
  <c r="K647" i="1"/>
  <c r="Q647" i="1" s="1"/>
  <c r="I647" i="1"/>
  <c r="U647" i="1" s="1"/>
  <c r="G647" i="1"/>
  <c r="R647" i="1" s="1"/>
  <c r="O646" i="1"/>
  <c r="AA646" i="1" s="1"/>
  <c r="M646" i="1"/>
  <c r="X646" i="1" s="1"/>
  <c r="K646" i="1"/>
  <c r="Q646" i="1" s="1"/>
  <c r="I646" i="1"/>
  <c r="U646" i="1" s="1"/>
  <c r="G646" i="1"/>
  <c r="R646" i="1" s="1"/>
  <c r="O645" i="1"/>
  <c r="AA645" i="1" s="1"/>
  <c r="M645" i="1"/>
  <c r="X645" i="1" s="1"/>
  <c r="K645" i="1"/>
  <c r="Q645" i="1" s="1"/>
  <c r="I645" i="1"/>
  <c r="U645" i="1" s="1"/>
  <c r="G645" i="1"/>
  <c r="R645" i="1" s="1"/>
  <c r="O644" i="1"/>
  <c r="AA644" i="1" s="1"/>
  <c r="M644" i="1"/>
  <c r="X644" i="1" s="1"/>
  <c r="K644" i="1"/>
  <c r="Q644" i="1" s="1"/>
  <c r="I644" i="1"/>
  <c r="U644" i="1" s="1"/>
  <c r="G644" i="1"/>
  <c r="R644" i="1" s="1"/>
  <c r="O643" i="1"/>
  <c r="AA643" i="1" s="1"/>
  <c r="M643" i="1"/>
  <c r="X643" i="1" s="1"/>
  <c r="K643" i="1"/>
  <c r="Q643" i="1" s="1"/>
  <c r="I643" i="1"/>
  <c r="U643" i="1" s="1"/>
  <c r="G643" i="1"/>
  <c r="R643" i="1" s="1"/>
  <c r="O642" i="1"/>
  <c r="AA642" i="1" s="1"/>
  <c r="M642" i="1"/>
  <c r="X642" i="1" s="1"/>
  <c r="K642" i="1"/>
  <c r="Q642" i="1" s="1"/>
  <c r="I642" i="1"/>
  <c r="U642" i="1" s="1"/>
  <c r="G642" i="1"/>
  <c r="R642" i="1" s="1"/>
  <c r="O641" i="1"/>
  <c r="AA641" i="1" s="1"/>
  <c r="M641" i="1"/>
  <c r="X641" i="1" s="1"/>
  <c r="K641" i="1"/>
  <c r="Q641" i="1" s="1"/>
  <c r="I641" i="1"/>
  <c r="U641" i="1" s="1"/>
  <c r="G641" i="1"/>
  <c r="R641" i="1" s="1"/>
  <c r="O640" i="1"/>
  <c r="AA640" i="1" s="1"/>
  <c r="M640" i="1"/>
  <c r="X640" i="1" s="1"/>
  <c r="K640" i="1"/>
  <c r="Q640" i="1" s="1"/>
  <c r="I640" i="1"/>
  <c r="U640" i="1" s="1"/>
  <c r="G640" i="1"/>
  <c r="R640" i="1" s="1"/>
  <c r="O639" i="1"/>
  <c r="AA639" i="1" s="1"/>
  <c r="M639" i="1"/>
  <c r="X639" i="1" s="1"/>
  <c r="K639" i="1"/>
  <c r="Q639" i="1" s="1"/>
  <c r="I639" i="1"/>
  <c r="U639" i="1" s="1"/>
  <c r="G639" i="1"/>
  <c r="R639" i="1" s="1"/>
  <c r="O638" i="1"/>
  <c r="AA638" i="1" s="1"/>
  <c r="M638" i="1"/>
  <c r="X638" i="1" s="1"/>
  <c r="K638" i="1"/>
  <c r="Q638" i="1" s="1"/>
  <c r="I638" i="1"/>
  <c r="U638" i="1" s="1"/>
  <c r="G638" i="1"/>
  <c r="R638" i="1" s="1"/>
  <c r="O637" i="1"/>
  <c r="AA637" i="1" s="1"/>
  <c r="M637" i="1"/>
  <c r="X637" i="1" s="1"/>
  <c r="K637" i="1"/>
  <c r="Q637" i="1" s="1"/>
  <c r="I637" i="1"/>
  <c r="U637" i="1" s="1"/>
  <c r="G637" i="1"/>
  <c r="R637" i="1" s="1"/>
  <c r="O636" i="1"/>
  <c r="AA636" i="1" s="1"/>
  <c r="M636" i="1"/>
  <c r="X636" i="1" s="1"/>
  <c r="K636" i="1"/>
  <c r="Q636" i="1" s="1"/>
  <c r="I636" i="1"/>
  <c r="U636" i="1" s="1"/>
  <c r="G636" i="1"/>
  <c r="R636" i="1" s="1"/>
  <c r="O635" i="1"/>
  <c r="AA635" i="1" s="1"/>
  <c r="M635" i="1"/>
  <c r="X635" i="1" s="1"/>
  <c r="K635" i="1"/>
  <c r="Q635" i="1" s="1"/>
  <c r="I635" i="1"/>
  <c r="U635" i="1" s="1"/>
  <c r="G635" i="1"/>
  <c r="R635" i="1" s="1"/>
  <c r="O634" i="1"/>
  <c r="AA634" i="1" s="1"/>
  <c r="M634" i="1"/>
  <c r="X634" i="1" s="1"/>
  <c r="K634" i="1"/>
  <c r="Q634" i="1" s="1"/>
  <c r="I634" i="1"/>
  <c r="U634" i="1" s="1"/>
  <c r="G634" i="1"/>
  <c r="R634" i="1" s="1"/>
  <c r="O633" i="1"/>
  <c r="AA633" i="1" s="1"/>
  <c r="M633" i="1"/>
  <c r="X633" i="1" s="1"/>
  <c r="K633" i="1"/>
  <c r="Q633" i="1" s="1"/>
  <c r="I633" i="1"/>
  <c r="U633" i="1" s="1"/>
  <c r="G633" i="1"/>
  <c r="R633" i="1" s="1"/>
  <c r="O632" i="1"/>
  <c r="AA632" i="1" s="1"/>
  <c r="M632" i="1"/>
  <c r="X632" i="1" s="1"/>
  <c r="K632" i="1"/>
  <c r="Q632" i="1" s="1"/>
  <c r="I632" i="1"/>
  <c r="U632" i="1" s="1"/>
  <c r="G632" i="1"/>
  <c r="R632" i="1" s="1"/>
  <c r="O631" i="1"/>
  <c r="AA631" i="1" s="1"/>
  <c r="M631" i="1"/>
  <c r="X631" i="1" s="1"/>
  <c r="K631" i="1"/>
  <c r="Q631" i="1" s="1"/>
  <c r="I631" i="1"/>
  <c r="U631" i="1" s="1"/>
  <c r="G631" i="1"/>
  <c r="R631" i="1" s="1"/>
  <c r="O630" i="1"/>
  <c r="AA630" i="1" s="1"/>
  <c r="M630" i="1"/>
  <c r="X630" i="1" s="1"/>
  <c r="K630" i="1"/>
  <c r="Q630" i="1" s="1"/>
  <c r="I630" i="1"/>
  <c r="U630" i="1" s="1"/>
  <c r="G630" i="1"/>
  <c r="R630" i="1" s="1"/>
  <c r="O629" i="1"/>
  <c r="AA629" i="1" s="1"/>
  <c r="M629" i="1"/>
  <c r="X629" i="1" s="1"/>
  <c r="K629" i="1"/>
  <c r="Q629" i="1" s="1"/>
  <c r="I629" i="1"/>
  <c r="U629" i="1" s="1"/>
  <c r="G629" i="1"/>
  <c r="R629" i="1" s="1"/>
  <c r="O628" i="1"/>
  <c r="AA628" i="1" s="1"/>
  <c r="M628" i="1"/>
  <c r="X628" i="1" s="1"/>
  <c r="K628" i="1"/>
  <c r="Q628" i="1" s="1"/>
  <c r="I628" i="1"/>
  <c r="U628" i="1" s="1"/>
  <c r="G628" i="1"/>
  <c r="R628" i="1" s="1"/>
  <c r="O627" i="1"/>
  <c r="AA627" i="1" s="1"/>
  <c r="M627" i="1"/>
  <c r="X627" i="1" s="1"/>
  <c r="K627" i="1"/>
  <c r="Q627" i="1" s="1"/>
  <c r="I627" i="1"/>
  <c r="U627" i="1" s="1"/>
  <c r="G627" i="1"/>
  <c r="R627" i="1" s="1"/>
  <c r="O626" i="1"/>
  <c r="AA626" i="1" s="1"/>
  <c r="M626" i="1"/>
  <c r="X626" i="1" s="1"/>
  <c r="K626" i="1"/>
  <c r="Q626" i="1" s="1"/>
  <c r="I626" i="1"/>
  <c r="U626" i="1" s="1"/>
  <c r="G626" i="1"/>
  <c r="R626" i="1" s="1"/>
  <c r="O625" i="1"/>
  <c r="AA625" i="1" s="1"/>
  <c r="M625" i="1"/>
  <c r="X625" i="1" s="1"/>
  <c r="K625" i="1"/>
  <c r="Q625" i="1" s="1"/>
  <c r="I625" i="1"/>
  <c r="U625" i="1" s="1"/>
  <c r="G625" i="1"/>
  <c r="R625" i="1" s="1"/>
  <c r="O624" i="1"/>
  <c r="AA624" i="1" s="1"/>
  <c r="M624" i="1"/>
  <c r="X624" i="1" s="1"/>
  <c r="K624" i="1"/>
  <c r="Q624" i="1" s="1"/>
  <c r="I624" i="1"/>
  <c r="U624" i="1" s="1"/>
  <c r="G624" i="1"/>
  <c r="R624" i="1" s="1"/>
  <c r="O623" i="1"/>
  <c r="AA623" i="1" s="1"/>
  <c r="M623" i="1"/>
  <c r="X623" i="1" s="1"/>
  <c r="K623" i="1"/>
  <c r="Q623" i="1" s="1"/>
  <c r="I623" i="1"/>
  <c r="U623" i="1" s="1"/>
  <c r="G623" i="1"/>
  <c r="R623" i="1" s="1"/>
  <c r="O622" i="1"/>
  <c r="AA622" i="1" s="1"/>
  <c r="M622" i="1"/>
  <c r="X622" i="1" s="1"/>
  <c r="K622" i="1"/>
  <c r="Q622" i="1" s="1"/>
  <c r="I622" i="1"/>
  <c r="U622" i="1" s="1"/>
  <c r="G622" i="1"/>
  <c r="R622" i="1" s="1"/>
  <c r="O621" i="1"/>
  <c r="AA621" i="1" s="1"/>
  <c r="M621" i="1"/>
  <c r="X621" i="1" s="1"/>
  <c r="K621" i="1"/>
  <c r="Q621" i="1" s="1"/>
  <c r="I621" i="1"/>
  <c r="U621" i="1" s="1"/>
  <c r="G621" i="1"/>
  <c r="R621" i="1" s="1"/>
  <c r="O620" i="1"/>
  <c r="AA620" i="1" s="1"/>
  <c r="M620" i="1"/>
  <c r="X620" i="1" s="1"/>
  <c r="K620" i="1"/>
  <c r="Q620" i="1" s="1"/>
  <c r="I620" i="1"/>
  <c r="U620" i="1" s="1"/>
  <c r="G620" i="1"/>
  <c r="R620" i="1" s="1"/>
  <c r="O619" i="1"/>
  <c r="AA619" i="1" s="1"/>
  <c r="M619" i="1"/>
  <c r="X619" i="1" s="1"/>
  <c r="K619" i="1"/>
  <c r="Q619" i="1" s="1"/>
  <c r="I619" i="1"/>
  <c r="U619" i="1" s="1"/>
  <c r="G619" i="1"/>
  <c r="R619" i="1" s="1"/>
  <c r="O618" i="1"/>
  <c r="AA618" i="1" s="1"/>
  <c r="M618" i="1"/>
  <c r="X618" i="1" s="1"/>
  <c r="K618" i="1"/>
  <c r="Q618" i="1" s="1"/>
  <c r="I618" i="1"/>
  <c r="U618" i="1" s="1"/>
  <c r="G618" i="1"/>
  <c r="R618" i="1" s="1"/>
  <c r="O617" i="1"/>
  <c r="AA617" i="1" s="1"/>
  <c r="M617" i="1"/>
  <c r="X617" i="1" s="1"/>
  <c r="K617" i="1"/>
  <c r="Q617" i="1" s="1"/>
  <c r="I617" i="1"/>
  <c r="U617" i="1" s="1"/>
  <c r="G617" i="1"/>
  <c r="R617" i="1" s="1"/>
  <c r="O616" i="1"/>
  <c r="AA616" i="1" s="1"/>
  <c r="M616" i="1"/>
  <c r="X616" i="1" s="1"/>
  <c r="K616" i="1"/>
  <c r="Q616" i="1" s="1"/>
  <c r="I616" i="1"/>
  <c r="U616" i="1" s="1"/>
  <c r="G616" i="1"/>
  <c r="R616" i="1" s="1"/>
  <c r="O615" i="1"/>
  <c r="AA615" i="1" s="1"/>
  <c r="M615" i="1"/>
  <c r="X615" i="1" s="1"/>
  <c r="K615" i="1"/>
  <c r="Q615" i="1" s="1"/>
  <c r="I615" i="1"/>
  <c r="U615" i="1" s="1"/>
  <c r="G615" i="1"/>
  <c r="R615" i="1" s="1"/>
  <c r="O614" i="1"/>
  <c r="AA614" i="1" s="1"/>
  <c r="M614" i="1"/>
  <c r="X614" i="1" s="1"/>
  <c r="K614" i="1"/>
  <c r="Q614" i="1" s="1"/>
  <c r="I614" i="1"/>
  <c r="U614" i="1" s="1"/>
  <c r="G614" i="1"/>
  <c r="R614" i="1" s="1"/>
  <c r="O613" i="1"/>
  <c r="AA613" i="1" s="1"/>
  <c r="M613" i="1"/>
  <c r="X613" i="1" s="1"/>
  <c r="K613" i="1"/>
  <c r="Q613" i="1" s="1"/>
  <c r="I613" i="1"/>
  <c r="U613" i="1" s="1"/>
  <c r="G613" i="1"/>
  <c r="R613" i="1" s="1"/>
  <c r="O612" i="1"/>
  <c r="AA612" i="1" s="1"/>
  <c r="M612" i="1"/>
  <c r="X612" i="1" s="1"/>
  <c r="K612" i="1"/>
  <c r="Q612" i="1" s="1"/>
  <c r="I612" i="1"/>
  <c r="U612" i="1" s="1"/>
  <c r="G612" i="1"/>
  <c r="R612" i="1" s="1"/>
  <c r="O611" i="1"/>
  <c r="AA611" i="1" s="1"/>
  <c r="M611" i="1"/>
  <c r="X611" i="1" s="1"/>
  <c r="K611" i="1"/>
  <c r="Q611" i="1" s="1"/>
  <c r="I611" i="1"/>
  <c r="U611" i="1" s="1"/>
  <c r="G611" i="1"/>
  <c r="R611" i="1" s="1"/>
  <c r="O610" i="1"/>
  <c r="AA610" i="1" s="1"/>
  <c r="M610" i="1"/>
  <c r="X610" i="1" s="1"/>
  <c r="K610" i="1"/>
  <c r="Q610" i="1" s="1"/>
  <c r="I610" i="1"/>
  <c r="U610" i="1" s="1"/>
  <c r="G610" i="1"/>
  <c r="R610" i="1" s="1"/>
  <c r="O609" i="1"/>
  <c r="AA609" i="1" s="1"/>
  <c r="M609" i="1"/>
  <c r="X609" i="1" s="1"/>
  <c r="K609" i="1"/>
  <c r="Q609" i="1" s="1"/>
  <c r="I609" i="1"/>
  <c r="U609" i="1" s="1"/>
  <c r="G609" i="1"/>
  <c r="R609" i="1" s="1"/>
  <c r="O608" i="1"/>
  <c r="AA608" i="1" s="1"/>
  <c r="M608" i="1"/>
  <c r="X608" i="1" s="1"/>
  <c r="K608" i="1"/>
  <c r="Q608" i="1" s="1"/>
  <c r="I608" i="1"/>
  <c r="U608" i="1" s="1"/>
  <c r="G608" i="1"/>
  <c r="R608" i="1" s="1"/>
  <c r="O607" i="1"/>
  <c r="AA607" i="1" s="1"/>
  <c r="M607" i="1"/>
  <c r="X607" i="1" s="1"/>
  <c r="K607" i="1"/>
  <c r="Q607" i="1" s="1"/>
  <c r="I607" i="1"/>
  <c r="U607" i="1" s="1"/>
  <c r="G607" i="1"/>
  <c r="R607" i="1" s="1"/>
  <c r="O606" i="1"/>
  <c r="AA606" i="1" s="1"/>
  <c r="M606" i="1"/>
  <c r="X606" i="1" s="1"/>
  <c r="K606" i="1"/>
  <c r="Q606" i="1" s="1"/>
  <c r="I606" i="1"/>
  <c r="U606" i="1" s="1"/>
  <c r="G606" i="1"/>
  <c r="R606" i="1" s="1"/>
  <c r="O605" i="1"/>
  <c r="AA605" i="1" s="1"/>
  <c r="M605" i="1"/>
  <c r="X605" i="1" s="1"/>
  <c r="K605" i="1"/>
  <c r="Q605" i="1" s="1"/>
  <c r="I605" i="1"/>
  <c r="U605" i="1" s="1"/>
  <c r="G605" i="1"/>
  <c r="R605" i="1" s="1"/>
  <c r="O604" i="1"/>
  <c r="AA604" i="1" s="1"/>
  <c r="M604" i="1"/>
  <c r="X604" i="1" s="1"/>
  <c r="K604" i="1"/>
  <c r="Q604" i="1" s="1"/>
  <c r="I604" i="1"/>
  <c r="U604" i="1" s="1"/>
  <c r="G604" i="1"/>
  <c r="R604" i="1" s="1"/>
  <c r="O603" i="1"/>
  <c r="AA603" i="1" s="1"/>
  <c r="M603" i="1"/>
  <c r="X603" i="1" s="1"/>
  <c r="K603" i="1"/>
  <c r="Q603" i="1" s="1"/>
  <c r="I603" i="1"/>
  <c r="U603" i="1" s="1"/>
  <c r="G603" i="1"/>
  <c r="R603" i="1" s="1"/>
  <c r="O602" i="1"/>
  <c r="AA602" i="1" s="1"/>
  <c r="M602" i="1"/>
  <c r="X602" i="1" s="1"/>
  <c r="K602" i="1"/>
  <c r="Q602" i="1" s="1"/>
  <c r="I602" i="1"/>
  <c r="U602" i="1" s="1"/>
  <c r="G602" i="1"/>
  <c r="R602" i="1" s="1"/>
  <c r="O601" i="1"/>
  <c r="AA601" i="1" s="1"/>
  <c r="M601" i="1"/>
  <c r="X601" i="1" s="1"/>
  <c r="K601" i="1"/>
  <c r="Q601" i="1" s="1"/>
  <c r="I601" i="1"/>
  <c r="U601" i="1" s="1"/>
  <c r="G601" i="1"/>
  <c r="R601" i="1" s="1"/>
  <c r="O600" i="1"/>
  <c r="AA600" i="1" s="1"/>
  <c r="M600" i="1"/>
  <c r="X600" i="1" s="1"/>
  <c r="K600" i="1"/>
  <c r="Q600" i="1" s="1"/>
  <c r="I600" i="1"/>
  <c r="U600" i="1" s="1"/>
  <c r="G600" i="1"/>
  <c r="R600" i="1" s="1"/>
  <c r="O599" i="1"/>
  <c r="AA599" i="1" s="1"/>
  <c r="M599" i="1"/>
  <c r="X599" i="1" s="1"/>
  <c r="K599" i="1"/>
  <c r="Q599" i="1" s="1"/>
  <c r="I599" i="1"/>
  <c r="U599" i="1" s="1"/>
  <c r="G599" i="1"/>
  <c r="R599" i="1" s="1"/>
  <c r="O598" i="1"/>
  <c r="AA598" i="1" s="1"/>
  <c r="M598" i="1"/>
  <c r="X598" i="1" s="1"/>
  <c r="K598" i="1"/>
  <c r="Q598" i="1" s="1"/>
  <c r="I598" i="1"/>
  <c r="U598" i="1" s="1"/>
  <c r="G598" i="1"/>
  <c r="R598" i="1" s="1"/>
  <c r="O597" i="1"/>
  <c r="AA597" i="1" s="1"/>
  <c r="M597" i="1"/>
  <c r="X597" i="1" s="1"/>
  <c r="K597" i="1"/>
  <c r="Q597" i="1" s="1"/>
  <c r="I597" i="1"/>
  <c r="U597" i="1" s="1"/>
  <c r="G597" i="1"/>
  <c r="R597" i="1" s="1"/>
  <c r="O596" i="1"/>
  <c r="AA596" i="1" s="1"/>
  <c r="M596" i="1"/>
  <c r="X596" i="1" s="1"/>
  <c r="K596" i="1"/>
  <c r="Q596" i="1" s="1"/>
  <c r="I596" i="1"/>
  <c r="U596" i="1" s="1"/>
  <c r="G596" i="1"/>
  <c r="R596" i="1" s="1"/>
  <c r="O595" i="1"/>
  <c r="AA595" i="1" s="1"/>
  <c r="M595" i="1"/>
  <c r="X595" i="1" s="1"/>
  <c r="K595" i="1"/>
  <c r="Q595" i="1" s="1"/>
  <c r="I595" i="1"/>
  <c r="U595" i="1" s="1"/>
  <c r="G595" i="1"/>
  <c r="R595" i="1" s="1"/>
  <c r="O594" i="1"/>
  <c r="AA594" i="1" s="1"/>
  <c r="M594" i="1"/>
  <c r="X594" i="1" s="1"/>
  <c r="K594" i="1"/>
  <c r="Q594" i="1" s="1"/>
  <c r="I594" i="1"/>
  <c r="U594" i="1" s="1"/>
  <c r="G594" i="1"/>
  <c r="R594" i="1" s="1"/>
  <c r="O593" i="1"/>
  <c r="AA593" i="1" s="1"/>
  <c r="M593" i="1"/>
  <c r="X593" i="1" s="1"/>
  <c r="K593" i="1"/>
  <c r="Q593" i="1" s="1"/>
  <c r="I593" i="1"/>
  <c r="U593" i="1" s="1"/>
  <c r="G593" i="1"/>
  <c r="R593" i="1" s="1"/>
  <c r="O592" i="1"/>
  <c r="AA592" i="1" s="1"/>
  <c r="M592" i="1"/>
  <c r="X592" i="1" s="1"/>
  <c r="K592" i="1"/>
  <c r="Q592" i="1" s="1"/>
  <c r="I592" i="1"/>
  <c r="U592" i="1" s="1"/>
  <c r="G592" i="1"/>
  <c r="R592" i="1" s="1"/>
  <c r="O591" i="1"/>
  <c r="AA591" i="1" s="1"/>
  <c r="M591" i="1"/>
  <c r="X591" i="1" s="1"/>
  <c r="K591" i="1"/>
  <c r="Q591" i="1" s="1"/>
  <c r="I591" i="1"/>
  <c r="U591" i="1" s="1"/>
  <c r="G591" i="1"/>
  <c r="R591" i="1" s="1"/>
  <c r="O590" i="1"/>
  <c r="AA590" i="1" s="1"/>
  <c r="M590" i="1"/>
  <c r="X590" i="1" s="1"/>
  <c r="K590" i="1"/>
  <c r="Q590" i="1" s="1"/>
  <c r="I590" i="1"/>
  <c r="U590" i="1" s="1"/>
  <c r="G590" i="1"/>
  <c r="R590" i="1" s="1"/>
  <c r="O589" i="1"/>
  <c r="AA589" i="1" s="1"/>
  <c r="M589" i="1"/>
  <c r="X589" i="1" s="1"/>
  <c r="K589" i="1"/>
  <c r="Q589" i="1" s="1"/>
  <c r="I589" i="1"/>
  <c r="U589" i="1" s="1"/>
  <c r="G589" i="1"/>
  <c r="R589" i="1" s="1"/>
  <c r="O588" i="1"/>
  <c r="AA588" i="1" s="1"/>
  <c r="M588" i="1"/>
  <c r="X588" i="1" s="1"/>
  <c r="K588" i="1"/>
  <c r="Q588" i="1" s="1"/>
  <c r="I588" i="1"/>
  <c r="U588" i="1" s="1"/>
  <c r="G588" i="1"/>
  <c r="R588" i="1" s="1"/>
  <c r="O587" i="1"/>
  <c r="AA587" i="1" s="1"/>
  <c r="M587" i="1"/>
  <c r="X587" i="1" s="1"/>
  <c r="K587" i="1"/>
  <c r="Q587" i="1" s="1"/>
  <c r="I587" i="1"/>
  <c r="U587" i="1" s="1"/>
  <c r="G587" i="1"/>
  <c r="R587" i="1" s="1"/>
  <c r="O586" i="1"/>
  <c r="AA586" i="1" s="1"/>
  <c r="M586" i="1"/>
  <c r="X586" i="1" s="1"/>
  <c r="K586" i="1"/>
  <c r="Q586" i="1" s="1"/>
  <c r="I586" i="1"/>
  <c r="U586" i="1" s="1"/>
  <c r="G586" i="1"/>
  <c r="R586" i="1" s="1"/>
  <c r="O585" i="1"/>
  <c r="AA585" i="1" s="1"/>
  <c r="M585" i="1"/>
  <c r="X585" i="1" s="1"/>
  <c r="K585" i="1"/>
  <c r="Q585" i="1" s="1"/>
  <c r="I585" i="1"/>
  <c r="U585" i="1" s="1"/>
  <c r="G585" i="1"/>
  <c r="R585" i="1" s="1"/>
  <c r="O584" i="1"/>
  <c r="AA584" i="1" s="1"/>
  <c r="M584" i="1"/>
  <c r="X584" i="1" s="1"/>
  <c r="K584" i="1"/>
  <c r="Q584" i="1" s="1"/>
  <c r="I584" i="1"/>
  <c r="U584" i="1" s="1"/>
  <c r="G584" i="1"/>
  <c r="R584" i="1" s="1"/>
  <c r="O583" i="1"/>
  <c r="AA583" i="1" s="1"/>
  <c r="M583" i="1"/>
  <c r="X583" i="1" s="1"/>
  <c r="K583" i="1"/>
  <c r="Q583" i="1" s="1"/>
  <c r="I583" i="1"/>
  <c r="U583" i="1" s="1"/>
  <c r="G583" i="1"/>
  <c r="R583" i="1" s="1"/>
  <c r="O582" i="1"/>
  <c r="AA582" i="1" s="1"/>
  <c r="M582" i="1"/>
  <c r="X582" i="1" s="1"/>
  <c r="K582" i="1"/>
  <c r="Q582" i="1" s="1"/>
  <c r="I582" i="1"/>
  <c r="U582" i="1" s="1"/>
  <c r="G582" i="1"/>
  <c r="R582" i="1" s="1"/>
  <c r="O581" i="1"/>
  <c r="AA581" i="1" s="1"/>
  <c r="M581" i="1"/>
  <c r="X581" i="1" s="1"/>
  <c r="K581" i="1"/>
  <c r="Q581" i="1" s="1"/>
  <c r="I581" i="1"/>
  <c r="U581" i="1" s="1"/>
  <c r="G581" i="1"/>
  <c r="R581" i="1" s="1"/>
  <c r="O580" i="1"/>
  <c r="AA580" i="1" s="1"/>
  <c r="M580" i="1"/>
  <c r="X580" i="1" s="1"/>
  <c r="K580" i="1"/>
  <c r="Q580" i="1" s="1"/>
  <c r="I580" i="1"/>
  <c r="U580" i="1" s="1"/>
  <c r="G580" i="1"/>
  <c r="R580" i="1" s="1"/>
  <c r="O579" i="1"/>
  <c r="AA579" i="1" s="1"/>
  <c r="M579" i="1"/>
  <c r="X579" i="1" s="1"/>
  <c r="K579" i="1"/>
  <c r="Q579" i="1" s="1"/>
  <c r="I579" i="1"/>
  <c r="U579" i="1" s="1"/>
  <c r="G579" i="1"/>
  <c r="R579" i="1" s="1"/>
  <c r="O578" i="1"/>
  <c r="AA578" i="1" s="1"/>
  <c r="M578" i="1"/>
  <c r="X578" i="1" s="1"/>
  <c r="K578" i="1"/>
  <c r="Q578" i="1" s="1"/>
  <c r="I578" i="1"/>
  <c r="U578" i="1" s="1"/>
  <c r="G578" i="1"/>
  <c r="R578" i="1" s="1"/>
  <c r="O577" i="1"/>
  <c r="AA577" i="1" s="1"/>
  <c r="M577" i="1"/>
  <c r="X577" i="1" s="1"/>
  <c r="K577" i="1"/>
  <c r="Q577" i="1" s="1"/>
  <c r="I577" i="1"/>
  <c r="U577" i="1" s="1"/>
  <c r="G577" i="1"/>
  <c r="R577" i="1" s="1"/>
  <c r="O576" i="1"/>
  <c r="AA576" i="1" s="1"/>
  <c r="M576" i="1"/>
  <c r="X576" i="1" s="1"/>
  <c r="K576" i="1"/>
  <c r="Q576" i="1" s="1"/>
  <c r="I576" i="1"/>
  <c r="U576" i="1" s="1"/>
  <c r="G576" i="1"/>
  <c r="R576" i="1" s="1"/>
  <c r="O575" i="1"/>
  <c r="AA575" i="1" s="1"/>
  <c r="M575" i="1"/>
  <c r="X575" i="1" s="1"/>
  <c r="K575" i="1"/>
  <c r="Q575" i="1" s="1"/>
  <c r="I575" i="1"/>
  <c r="U575" i="1" s="1"/>
  <c r="G575" i="1"/>
  <c r="R575" i="1" s="1"/>
  <c r="O574" i="1"/>
  <c r="AA574" i="1" s="1"/>
  <c r="M574" i="1"/>
  <c r="X574" i="1" s="1"/>
  <c r="K574" i="1"/>
  <c r="Q574" i="1" s="1"/>
  <c r="I574" i="1"/>
  <c r="U574" i="1" s="1"/>
  <c r="G574" i="1"/>
  <c r="R574" i="1" s="1"/>
  <c r="O573" i="1"/>
  <c r="AA573" i="1" s="1"/>
  <c r="M573" i="1"/>
  <c r="X573" i="1" s="1"/>
  <c r="K573" i="1"/>
  <c r="Q573" i="1" s="1"/>
  <c r="I573" i="1"/>
  <c r="U573" i="1" s="1"/>
  <c r="G573" i="1"/>
  <c r="R573" i="1" s="1"/>
  <c r="O572" i="1"/>
  <c r="AA572" i="1" s="1"/>
  <c r="M572" i="1"/>
  <c r="X572" i="1" s="1"/>
  <c r="K572" i="1"/>
  <c r="Q572" i="1" s="1"/>
  <c r="I572" i="1"/>
  <c r="U572" i="1" s="1"/>
  <c r="G572" i="1"/>
  <c r="R572" i="1" s="1"/>
  <c r="O571" i="1"/>
  <c r="AA571" i="1" s="1"/>
  <c r="M571" i="1"/>
  <c r="X571" i="1" s="1"/>
  <c r="K571" i="1"/>
  <c r="Q571" i="1" s="1"/>
  <c r="I571" i="1"/>
  <c r="U571" i="1" s="1"/>
  <c r="G571" i="1"/>
  <c r="R571" i="1" s="1"/>
  <c r="O570" i="1"/>
  <c r="AA570" i="1" s="1"/>
  <c r="M570" i="1"/>
  <c r="X570" i="1" s="1"/>
  <c r="K570" i="1"/>
  <c r="Q570" i="1" s="1"/>
  <c r="I570" i="1"/>
  <c r="U570" i="1" s="1"/>
  <c r="G570" i="1"/>
  <c r="R570" i="1" s="1"/>
  <c r="O569" i="1"/>
  <c r="AA569" i="1" s="1"/>
  <c r="M569" i="1"/>
  <c r="X569" i="1" s="1"/>
  <c r="K569" i="1"/>
  <c r="Q569" i="1" s="1"/>
  <c r="I569" i="1"/>
  <c r="U569" i="1" s="1"/>
  <c r="G569" i="1"/>
  <c r="R569" i="1" s="1"/>
  <c r="O568" i="1"/>
  <c r="AA568" i="1" s="1"/>
  <c r="M568" i="1"/>
  <c r="X568" i="1" s="1"/>
  <c r="K568" i="1"/>
  <c r="Q568" i="1" s="1"/>
  <c r="I568" i="1"/>
  <c r="U568" i="1" s="1"/>
  <c r="G568" i="1"/>
  <c r="R568" i="1" s="1"/>
  <c r="O567" i="1"/>
  <c r="AA567" i="1" s="1"/>
  <c r="M567" i="1"/>
  <c r="X567" i="1" s="1"/>
  <c r="K567" i="1"/>
  <c r="Q567" i="1" s="1"/>
  <c r="I567" i="1"/>
  <c r="U567" i="1" s="1"/>
  <c r="G567" i="1"/>
  <c r="R567" i="1" s="1"/>
  <c r="O566" i="1"/>
  <c r="AA566" i="1" s="1"/>
  <c r="M566" i="1"/>
  <c r="X566" i="1" s="1"/>
  <c r="K566" i="1"/>
  <c r="Q566" i="1" s="1"/>
  <c r="I566" i="1"/>
  <c r="U566" i="1" s="1"/>
  <c r="G566" i="1"/>
  <c r="R566" i="1" s="1"/>
  <c r="O565" i="1"/>
  <c r="AA565" i="1" s="1"/>
  <c r="M565" i="1"/>
  <c r="X565" i="1" s="1"/>
  <c r="K565" i="1"/>
  <c r="Q565" i="1" s="1"/>
  <c r="I565" i="1"/>
  <c r="U565" i="1" s="1"/>
  <c r="G565" i="1"/>
  <c r="R565" i="1" s="1"/>
  <c r="O564" i="1"/>
  <c r="AA564" i="1" s="1"/>
  <c r="M564" i="1"/>
  <c r="X564" i="1" s="1"/>
  <c r="K564" i="1"/>
  <c r="Q564" i="1" s="1"/>
  <c r="I564" i="1"/>
  <c r="U564" i="1" s="1"/>
  <c r="G564" i="1"/>
  <c r="R564" i="1" s="1"/>
  <c r="O563" i="1"/>
  <c r="AA563" i="1" s="1"/>
  <c r="M563" i="1"/>
  <c r="X563" i="1" s="1"/>
  <c r="K563" i="1"/>
  <c r="Q563" i="1" s="1"/>
  <c r="I563" i="1"/>
  <c r="U563" i="1" s="1"/>
  <c r="G563" i="1"/>
  <c r="R563" i="1" s="1"/>
  <c r="O562" i="1"/>
  <c r="AA562" i="1" s="1"/>
  <c r="M562" i="1"/>
  <c r="X562" i="1" s="1"/>
  <c r="K562" i="1"/>
  <c r="Q562" i="1" s="1"/>
  <c r="I562" i="1"/>
  <c r="U562" i="1" s="1"/>
  <c r="G562" i="1"/>
  <c r="R562" i="1" s="1"/>
  <c r="O561" i="1"/>
  <c r="AA561" i="1" s="1"/>
  <c r="M561" i="1"/>
  <c r="X561" i="1" s="1"/>
  <c r="K561" i="1"/>
  <c r="Q561" i="1" s="1"/>
  <c r="I561" i="1"/>
  <c r="U561" i="1" s="1"/>
  <c r="G561" i="1"/>
  <c r="R561" i="1" s="1"/>
  <c r="O560" i="1"/>
  <c r="AA560" i="1" s="1"/>
  <c r="M560" i="1"/>
  <c r="X560" i="1" s="1"/>
  <c r="K560" i="1"/>
  <c r="Q560" i="1" s="1"/>
  <c r="I560" i="1"/>
  <c r="U560" i="1" s="1"/>
  <c r="G560" i="1"/>
  <c r="R560" i="1" s="1"/>
  <c r="O559" i="1"/>
  <c r="AA559" i="1" s="1"/>
  <c r="M559" i="1"/>
  <c r="X559" i="1" s="1"/>
  <c r="K559" i="1"/>
  <c r="Q559" i="1" s="1"/>
  <c r="I559" i="1"/>
  <c r="U559" i="1" s="1"/>
  <c r="G559" i="1"/>
  <c r="R559" i="1" s="1"/>
  <c r="O558" i="1"/>
  <c r="AA558" i="1" s="1"/>
  <c r="M558" i="1"/>
  <c r="X558" i="1" s="1"/>
  <c r="K558" i="1"/>
  <c r="Q558" i="1" s="1"/>
  <c r="I558" i="1"/>
  <c r="U558" i="1" s="1"/>
  <c r="G558" i="1"/>
  <c r="R558" i="1" s="1"/>
  <c r="O557" i="1"/>
  <c r="AA557" i="1" s="1"/>
  <c r="M557" i="1"/>
  <c r="X557" i="1" s="1"/>
  <c r="K557" i="1"/>
  <c r="Q557" i="1" s="1"/>
  <c r="I557" i="1"/>
  <c r="U557" i="1" s="1"/>
  <c r="G557" i="1"/>
  <c r="R557" i="1" s="1"/>
  <c r="O556" i="1"/>
  <c r="AA556" i="1" s="1"/>
  <c r="M556" i="1"/>
  <c r="X556" i="1" s="1"/>
  <c r="K556" i="1"/>
  <c r="Q556" i="1" s="1"/>
  <c r="I556" i="1"/>
  <c r="U556" i="1" s="1"/>
  <c r="G556" i="1"/>
  <c r="R556" i="1" s="1"/>
  <c r="O555" i="1"/>
  <c r="AA555" i="1" s="1"/>
  <c r="M555" i="1"/>
  <c r="X555" i="1" s="1"/>
  <c r="K555" i="1"/>
  <c r="Q555" i="1" s="1"/>
  <c r="I555" i="1"/>
  <c r="U555" i="1" s="1"/>
  <c r="G555" i="1"/>
  <c r="R555" i="1" s="1"/>
  <c r="O554" i="1"/>
  <c r="AA554" i="1" s="1"/>
  <c r="M554" i="1"/>
  <c r="X554" i="1" s="1"/>
  <c r="K554" i="1"/>
  <c r="Q554" i="1" s="1"/>
  <c r="I554" i="1"/>
  <c r="U554" i="1" s="1"/>
  <c r="G554" i="1"/>
  <c r="R554" i="1" s="1"/>
  <c r="O553" i="1"/>
  <c r="AA553" i="1" s="1"/>
  <c r="M553" i="1"/>
  <c r="X553" i="1" s="1"/>
  <c r="K553" i="1"/>
  <c r="Q553" i="1" s="1"/>
  <c r="I553" i="1"/>
  <c r="U553" i="1" s="1"/>
  <c r="G553" i="1"/>
  <c r="R553" i="1" s="1"/>
  <c r="O552" i="1"/>
  <c r="AA552" i="1" s="1"/>
  <c r="M552" i="1"/>
  <c r="X552" i="1" s="1"/>
  <c r="K552" i="1"/>
  <c r="Q552" i="1" s="1"/>
  <c r="I552" i="1"/>
  <c r="U552" i="1" s="1"/>
  <c r="G552" i="1"/>
  <c r="R552" i="1" s="1"/>
  <c r="O551" i="1"/>
  <c r="AA551" i="1" s="1"/>
  <c r="M551" i="1"/>
  <c r="X551" i="1" s="1"/>
  <c r="K551" i="1"/>
  <c r="Q551" i="1" s="1"/>
  <c r="I551" i="1"/>
  <c r="U551" i="1" s="1"/>
  <c r="G551" i="1"/>
  <c r="R551" i="1" s="1"/>
  <c r="O550" i="1"/>
  <c r="AA550" i="1" s="1"/>
  <c r="M550" i="1"/>
  <c r="X550" i="1" s="1"/>
  <c r="K550" i="1"/>
  <c r="Q550" i="1" s="1"/>
  <c r="I550" i="1"/>
  <c r="U550" i="1" s="1"/>
  <c r="G550" i="1"/>
  <c r="R550" i="1" s="1"/>
  <c r="O549" i="1"/>
  <c r="AA549" i="1" s="1"/>
  <c r="M549" i="1"/>
  <c r="X549" i="1" s="1"/>
  <c r="K549" i="1"/>
  <c r="Q549" i="1" s="1"/>
  <c r="I549" i="1"/>
  <c r="U549" i="1" s="1"/>
  <c r="G549" i="1"/>
  <c r="R549" i="1" s="1"/>
  <c r="O548" i="1"/>
  <c r="AA548" i="1" s="1"/>
  <c r="M548" i="1"/>
  <c r="X548" i="1" s="1"/>
  <c r="K548" i="1"/>
  <c r="Q548" i="1" s="1"/>
  <c r="I548" i="1"/>
  <c r="U548" i="1" s="1"/>
  <c r="G548" i="1"/>
  <c r="R548" i="1" s="1"/>
  <c r="O547" i="1"/>
  <c r="AA547" i="1" s="1"/>
  <c r="M547" i="1"/>
  <c r="X547" i="1" s="1"/>
  <c r="K547" i="1"/>
  <c r="Q547" i="1" s="1"/>
  <c r="I547" i="1"/>
  <c r="U547" i="1" s="1"/>
  <c r="G547" i="1"/>
  <c r="R547" i="1" s="1"/>
  <c r="O546" i="1"/>
  <c r="AA546" i="1" s="1"/>
  <c r="M546" i="1"/>
  <c r="X546" i="1" s="1"/>
  <c r="K546" i="1"/>
  <c r="Q546" i="1" s="1"/>
  <c r="I546" i="1"/>
  <c r="U546" i="1" s="1"/>
  <c r="G546" i="1"/>
  <c r="R546" i="1" s="1"/>
  <c r="O545" i="1"/>
  <c r="AA545" i="1" s="1"/>
  <c r="M545" i="1"/>
  <c r="X545" i="1" s="1"/>
  <c r="K545" i="1"/>
  <c r="Q545" i="1" s="1"/>
  <c r="I545" i="1"/>
  <c r="U545" i="1" s="1"/>
  <c r="G545" i="1"/>
  <c r="R545" i="1" s="1"/>
  <c r="O544" i="1"/>
  <c r="AA544" i="1" s="1"/>
  <c r="M544" i="1"/>
  <c r="X544" i="1" s="1"/>
  <c r="K544" i="1"/>
  <c r="Q544" i="1" s="1"/>
  <c r="I544" i="1"/>
  <c r="U544" i="1" s="1"/>
  <c r="G544" i="1"/>
  <c r="R544" i="1" s="1"/>
  <c r="O543" i="1"/>
  <c r="AA543" i="1" s="1"/>
  <c r="M543" i="1"/>
  <c r="X543" i="1" s="1"/>
  <c r="K543" i="1"/>
  <c r="Q543" i="1" s="1"/>
  <c r="I543" i="1"/>
  <c r="U543" i="1" s="1"/>
  <c r="G543" i="1"/>
  <c r="R543" i="1" s="1"/>
  <c r="O542" i="1"/>
  <c r="AA542" i="1" s="1"/>
  <c r="M542" i="1"/>
  <c r="X542" i="1" s="1"/>
  <c r="K542" i="1"/>
  <c r="Q542" i="1" s="1"/>
  <c r="I542" i="1"/>
  <c r="U542" i="1" s="1"/>
  <c r="G542" i="1"/>
  <c r="R542" i="1" s="1"/>
  <c r="O541" i="1"/>
  <c r="AA541" i="1" s="1"/>
  <c r="M541" i="1"/>
  <c r="X541" i="1" s="1"/>
  <c r="K541" i="1"/>
  <c r="Q541" i="1" s="1"/>
  <c r="I541" i="1"/>
  <c r="U541" i="1" s="1"/>
  <c r="G541" i="1"/>
  <c r="R541" i="1" s="1"/>
  <c r="O540" i="1"/>
  <c r="AA540" i="1" s="1"/>
  <c r="M540" i="1"/>
  <c r="X540" i="1" s="1"/>
  <c r="K540" i="1"/>
  <c r="Q540" i="1" s="1"/>
  <c r="I540" i="1"/>
  <c r="U540" i="1" s="1"/>
  <c r="G540" i="1"/>
  <c r="R540" i="1" s="1"/>
  <c r="O539" i="1"/>
  <c r="AA539" i="1" s="1"/>
  <c r="M539" i="1"/>
  <c r="X539" i="1" s="1"/>
  <c r="K539" i="1"/>
  <c r="Q539" i="1" s="1"/>
  <c r="I539" i="1"/>
  <c r="U539" i="1" s="1"/>
  <c r="G539" i="1"/>
  <c r="R539" i="1" s="1"/>
  <c r="O538" i="1"/>
  <c r="AA538" i="1" s="1"/>
  <c r="M538" i="1"/>
  <c r="X538" i="1" s="1"/>
  <c r="K538" i="1"/>
  <c r="Q538" i="1" s="1"/>
  <c r="I538" i="1"/>
  <c r="U538" i="1" s="1"/>
  <c r="G538" i="1"/>
  <c r="R538" i="1" s="1"/>
  <c r="O537" i="1"/>
  <c r="AA537" i="1" s="1"/>
  <c r="M537" i="1"/>
  <c r="X537" i="1" s="1"/>
  <c r="K537" i="1"/>
  <c r="Q537" i="1" s="1"/>
  <c r="I537" i="1"/>
  <c r="U537" i="1" s="1"/>
  <c r="G537" i="1"/>
  <c r="R537" i="1" s="1"/>
  <c r="O536" i="1"/>
  <c r="AA536" i="1" s="1"/>
  <c r="M536" i="1"/>
  <c r="X536" i="1" s="1"/>
  <c r="K536" i="1"/>
  <c r="Q536" i="1" s="1"/>
  <c r="I536" i="1"/>
  <c r="U536" i="1" s="1"/>
  <c r="G536" i="1"/>
  <c r="R536" i="1" s="1"/>
  <c r="O535" i="1"/>
  <c r="AA535" i="1" s="1"/>
  <c r="M535" i="1"/>
  <c r="X535" i="1" s="1"/>
  <c r="K535" i="1"/>
  <c r="Q535" i="1" s="1"/>
  <c r="I535" i="1"/>
  <c r="U535" i="1" s="1"/>
  <c r="G535" i="1"/>
  <c r="R535" i="1" s="1"/>
  <c r="O534" i="1"/>
  <c r="AA534" i="1" s="1"/>
  <c r="M534" i="1"/>
  <c r="X534" i="1" s="1"/>
  <c r="K534" i="1"/>
  <c r="Q534" i="1" s="1"/>
  <c r="I534" i="1"/>
  <c r="U534" i="1" s="1"/>
  <c r="G534" i="1"/>
  <c r="R534" i="1" s="1"/>
  <c r="O533" i="1"/>
  <c r="AA533" i="1" s="1"/>
  <c r="M533" i="1"/>
  <c r="X533" i="1" s="1"/>
  <c r="K533" i="1"/>
  <c r="Q533" i="1" s="1"/>
  <c r="I533" i="1"/>
  <c r="U533" i="1" s="1"/>
  <c r="G533" i="1"/>
  <c r="R533" i="1" s="1"/>
  <c r="O532" i="1"/>
  <c r="AA532" i="1" s="1"/>
  <c r="M532" i="1"/>
  <c r="X532" i="1" s="1"/>
  <c r="K532" i="1"/>
  <c r="Q532" i="1" s="1"/>
  <c r="I532" i="1"/>
  <c r="U532" i="1" s="1"/>
  <c r="G532" i="1"/>
  <c r="R532" i="1" s="1"/>
  <c r="O531" i="1"/>
  <c r="AA531" i="1" s="1"/>
  <c r="M531" i="1"/>
  <c r="X531" i="1" s="1"/>
  <c r="K531" i="1"/>
  <c r="Q531" i="1" s="1"/>
  <c r="I531" i="1"/>
  <c r="U531" i="1" s="1"/>
  <c r="G531" i="1"/>
  <c r="R531" i="1" s="1"/>
  <c r="O530" i="1"/>
  <c r="AA530" i="1" s="1"/>
  <c r="M530" i="1"/>
  <c r="X530" i="1" s="1"/>
  <c r="K530" i="1"/>
  <c r="Q530" i="1" s="1"/>
  <c r="I530" i="1"/>
  <c r="U530" i="1" s="1"/>
  <c r="G530" i="1"/>
  <c r="R530" i="1" s="1"/>
  <c r="O529" i="1"/>
  <c r="AA529" i="1" s="1"/>
  <c r="M529" i="1"/>
  <c r="X529" i="1" s="1"/>
  <c r="K529" i="1"/>
  <c r="Q529" i="1" s="1"/>
  <c r="I529" i="1"/>
  <c r="U529" i="1" s="1"/>
  <c r="G529" i="1"/>
  <c r="R529" i="1" s="1"/>
  <c r="O528" i="1"/>
  <c r="AA528" i="1" s="1"/>
  <c r="M528" i="1"/>
  <c r="X528" i="1" s="1"/>
  <c r="K528" i="1"/>
  <c r="Q528" i="1" s="1"/>
  <c r="I528" i="1"/>
  <c r="U528" i="1" s="1"/>
  <c r="G528" i="1"/>
  <c r="R528" i="1" s="1"/>
  <c r="O527" i="1"/>
  <c r="AA527" i="1" s="1"/>
  <c r="M527" i="1"/>
  <c r="X527" i="1" s="1"/>
  <c r="K527" i="1"/>
  <c r="Q527" i="1" s="1"/>
  <c r="I527" i="1"/>
  <c r="U527" i="1" s="1"/>
  <c r="G527" i="1"/>
  <c r="R527" i="1" s="1"/>
  <c r="O526" i="1"/>
  <c r="AA526" i="1" s="1"/>
  <c r="M526" i="1"/>
  <c r="X526" i="1" s="1"/>
  <c r="K526" i="1"/>
  <c r="Q526" i="1" s="1"/>
  <c r="I526" i="1"/>
  <c r="U526" i="1" s="1"/>
  <c r="G526" i="1"/>
  <c r="R526" i="1" s="1"/>
  <c r="O525" i="1"/>
  <c r="AA525" i="1" s="1"/>
  <c r="M525" i="1"/>
  <c r="X525" i="1" s="1"/>
  <c r="K525" i="1"/>
  <c r="Q525" i="1" s="1"/>
  <c r="I525" i="1"/>
  <c r="U525" i="1" s="1"/>
  <c r="G525" i="1"/>
  <c r="R525" i="1" s="1"/>
  <c r="O524" i="1"/>
  <c r="AA524" i="1" s="1"/>
  <c r="M524" i="1"/>
  <c r="X524" i="1" s="1"/>
  <c r="K524" i="1"/>
  <c r="Q524" i="1" s="1"/>
  <c r="I524" i="1"/>
  <c r="U524" i="1" s="1"/>
  <c r="G524" i="1"/>
  <c r="R524" i="1" s="1"/>
  <c r="O523" i="1"/>
  <c r="AA523" i="1" s="1"/>
  <c r="M523" i="1"/>
  <c r="X523" i="1" s="1"/>
  <c r="K523" i="1"/>
  <c r="Q523" i="1" s="1"/>
  <c r="I523" i="1"/>
  <c r="U523" i="1" s="1"/>
  <c r="G523" i="1"/>
  <c r="R523" i="1" s="1"/>
  <c r="O522" i="1"/>
  <c r="AA522" i="1" s="1"/>
  <c r="M522" i="1"/>
  <c r="X522" i="1" s="1"/>
  <c r="K522" i="1"/>
  <c r="Q522" i="1" s="1"/>
  <c r="I522" i="1"/>
  <c r="U522" i="1" s="1"/>
  <c r="G522" i="1"/>
  <c r="R522" i="1" s="1"/>
  <c r="O521" i="1"/>
  <c r="AA521" i="1" s="1"/>
  <c r="M521" i="1"/>
  <c r="X521" i="1" s="1"/>
  <c r="K521" i="1"/>
  <c r="Q521" i="1" s="1"/>
  <c r="I521" i="1"/>
  <c r="U521" i="1" s="1"/>
  <c r="G521" i="1"/>
  <c r="R521" i="1" s="1"/>
  <c r="O520" i="1"/>
  <c r="AA520" i="1" s="1"/>
  <c r="M520" i="1"/>
  <c r="X520" i="1" s="1"/>
  <c r="K520" i="1"/>
  <c r="Q520" i="1" s="1"/>
  <c r="I520" i="1"/>
  <c r="U520" i="1" s="1"/>
  <c r="G520" i="1"/>
  <c r="R520" i="1" s="1"/>
  <c r="O519" i="1"/>
  <c r="AA519" i="1" s="1"/>
  <c r="M519" i="1"/>
  <c r="X519" i="1" s="1"/>
  <c r="K519" i="1"/>
  <c r="Q519" i="1" s="1"/>
  <c r="I519" i="1"/>
  <c r="U519" i="1" s="1"/>
  <c r="G519" i="1"/>
  <c r="R519" i="1" s="1"/>
  <c r="O518" i="1"/>
  <c r="AA518" i="1" s="1"/>
  <c r="M518" i="1"/>
  <c r="X518" i="1" s="1"/>
  <c r="K518" i="1"/>
  <c r="Q518" i="1" s="1"/>
  <c r="I518" i="1"/>
  <c r="U518" i="1" s="1"/>
  <c r="G518" i="1"/>
  <c r="R518" i="1" s="1"/>
  <c r="O517" i="1"/>
  <c r="AA517" i="1" s="1"/>
  <c r="M517" i="1"/>
  <c r="X517" i="1" s="1"/>
  <c r="K517" i="1"/>
  <c r="Q517" i="1" s="1"/>
  <c r="I517" i="1"/>
  <c r="U517" i="1" s="1"/>
  <c r="G517" i="1"/>
  <c r="R517" i="1" s="1"/>
  <c r="O516" i="1"/>
  <c r="AA516" i="1" s="1"/>
  <c r="M516" i="1"/>
  <c r="X516" i="1" s="1"/>
  <c r="K516" i="1"/>
  <c r="Q516" i="1" s="1"/>
  <c r="I516" i="1"/>
  <c r="U516" i="1" s="1"/>
  <c r="G516" i="1"/>
  <c r="R516" i="1" s="1"/>
  <c r="O515" i="1"/>
  <c r="AA515" i="1" s="1"/>
  <c r="M515" i="1"/>
  <c r="X515" i="1" s="1"/>
  <c r="K515" i="1"/>
  <c r="Q515" i="1" s="1"/>
  <c r="I515" i="1"/>
  <c r="U515" i="1" s="1"/>
  <c r="G515" i="1"/>
  <c r="R515" i="1" s="1"/>
  <c r="O514" i="1"/>
  <c r="AA514" i="1" s="1"/>
  <c r="M514" i="1"/>
  <c r="X514" i="1" s="1"/>
  <c r="K514" i="1"/>
  <c r="Q514" i="1" s="1"/>
  <c r="I514" i="1"/>
  <c r="U514" i="1" s="1"/>
  <c r="G514" i="1"/>
  <c r="R514" i="1" s="1"/>
  <c r="O513" i="1"/>
  <c r="AA513" i="1" s="1"/>
  <c r="M513" i="1"/>
  <c r="X513" i="1" s="1"/>
  <c r="K513" i="1"/>
  <c r="Q513" i="1" s="1"/>
  <c r="I513" i="1"/>
  <c r="U513" i="1" s="1"/>
  <c r="G513" i="1"/>
  <c r="R513" i="1" s="1"/>
  <c r="O512" i="1"/>
  <c r="AA512" i="1" s="1"/>
  <c r="M512" i="1"/>
  <c r="X512" i="1" s="1"/>
  <c r="K512" i="1"/>
  <c r="Q512" i="1" s="1"/>
  <c r="I512" i="1"/>
  <c r="U512" i="1" s="1"/>
  <c r="G512" i="1"/>
  <c r="R512" i="1" s="1"/>
  <c r="O511" i="1"/>
  <c r="AA511" i="1" s="1"/>
  <c r="M511" i="1"/>
  <c r="X511" i="1" s="1"/>
  <c r="K511" i="1"/>
  <c r="Q511" i="1" s="1"/>
  <c r="I511" i="1"/>
  <c r="U511" i="1" s="1"/>
  <c r="G511" i="1"/>
  <c r="R511" i="1" s="1"/>
  <c r="O510" i="1"/>
  <c r="AA510" i="1" s="1"/>
  <c r="M510" i="1"/>
  <c r="X510" i="1" s="1"/>
  <c r="K510" i="1"/>
  <c r="Q510" i="1" s="1"/>
  <c r="I510" i="1"/>
  <c r="U510" i="1" s="1"/>
  <c r="G510" i="1"/>
  <c r="R510" i="1" s="1"/>
  <c r="O509" i="1"/>
  <c r="AA509" i="1" s="1"/>
  <c r="M509" i="1"/>
  <c r="X509" i="1" s="1"/>
  <c r="K509" i="1"/>
  <c r="Q509" i="1" s="1"/>
  <c r="I509" i="1"/>
  <c r="U509" i="1" s="1"/>
  <c r="G509" i="1"/>
  <c r="R509" i="1" s="1"/>
  <c r="O508" i="1"/>
  <c r="AA508" i="1" s="1"/>
  <c r="M508" i="1"/>
  <c r="X508" i="1" s="1"/>
  <c r="K508" i="1"/>
  <c r="Q508" i="1" s="1"/>
  <c r="I508" i="1"/>
  <c r="U508" i="1" s="1"/>
  <c r="G508" i="1"/>
  <c r="R508" i="1" s="1"/>
  <c r="O507" i="1"/>
  <c r="AA507" i="1" s="1"/>
  <c r="M507" i="1"/>
  <c r="X507" i="1" s="1"/>
  <c r="K507" i="1"/>
  <c r="Q507" i="1" s="1"/>
  <c r="I507" i="1"/>
  <c r="U507" i="1" s="1"/>
  <c r="G507" i="1"/>
  <c r="R507" i="1" s="1"/>
  <c r="O506" i="1"/>
  <c r="AA506" i="1" s="1"/>
  <c r="M506" i="1"/>
  <c r="X506" i="1" s="1"/>
  <c r="K506" i="1"/>
  <c r="Q506" i="1" s="1"/>
  <c r="I506" i="1"/>
  <c r="U506" i="1" s="1"/>
  <c r="G506" i="1"/>
  <c r="R506" i="1" s="1"/>
  <c r="O505" i="1"/>
  <c r="AA505" i="1" s="1"/>
  <c r="M505" i="1"/>
  <c r="X505" i="1" s="1"/>
  <c r="K505" i="1"/>
  <c r="Q505" i="1" s="1"/>
  <c r="I505" i="1"/>
  <c r="U505" i="1" s="1"/>
  <c r="G505" i="1"/>
  <c r="R505" i="1" s="1"/>
  <c r="O504" i="1"/>
  <c r="AA504" i="1" s="1"/>
  <c r="M504" i="1"/>
  <c r="X504" i="1" s="1"/>
  <c r="K504" i="1"/>
  <c r="Q504" i="1" s="1"/>
  <c r="I504" i="1"/>
  <c r="U504" i="1" s="1"/>
  <c r="G504" i="1"/>
  <c r="R504" i="1" s="1"/>
  <c r="O503" i="1"/>
  <c r="AA503" i="1" s="1"/>
  <c r="M503" i="1"/>
  <c r="X503" i="1" s="1"/>
  <c r="K503" i="1"/>
  <c r="Q503" i="1" s="1"/>
  <c r="I503" i="1"/>
  <c r="U503" i="1" s="1"/>
  <c r="G503" i="1"/>
  <c r="R503" i="1" s="1"/>
  <c r="O502" i="1"/>
  <c r="AA502" i="1" s="1"/>
  <c r="M502" i="1"/>
  <c r="X502" i="1" s="1"/>
  <c r="K502" i="1"/>
  <c r="Q502" i="1" s="1"/>
  <c r="I502" i="1"/>
  <c r="U502" i="1" s="1"/>
  <c r="G502" i="1"/>
  <c r="R502" i="1" s="1"/>
  <c r="O501" i="1"/>
  <c r="AA501" i="1" s="1"/>
  <c r="M501" i="1"/>
  <c r="X501" i="1" s="1"/>
  <c r="K501" i="1"/>
  <c r="Q501" i="1" s="1"/>
  <c r="I501" i="1"/>
  <c r="U501" i="1" s="1"/>
  <c r="G501" i="1"/>
  <c r="R501" i="1" s="1"/>
  <c r="O500" i="1"/>
  <c r="AA500" i="1" s="1"/>
  <c r="M500" i="1"/>
  <c r="X500" i="1" s="1"/>
  <c r="K500" i="1"/>
  <c r="Q500" i="1" s="1"/>
  <c r="I500" i="1"/>
  <c r="U500" i="1" s="1"/>
  <c r="G500" i="1"/>
  <c r="R500" i="1" s="1"/>
  <c r="O499" i="1"/>
  <c r="AA499" i="1" s="1"/>
  <c r="M499" i="1"/>
  <c r="X499" i="1" s="1"/>
  <c r="K499" i="1"/>
  <c r="Q499" i="1" s="1"/>
  <c r="I499" i="1"/>
  <c r="U499" i="1" s="1"/>
  <c r="G499" i="1"/>
  <c r="R499" i="1" s="1"/>
  <c r="O498" i="1"/>
  <c r="AA498" i="1" s="1"/>
  <c r="M498" i="1"/>
  <c r="X498" i="1" s="1"/>
  <c r="K498" i="1"/>
  <c r="Q498" i="1" s="1"/>
  <c r="I498" i="1"/>
  <c r="U498" i="1" s="1"/>
  <c r="G498" i="1"/>
  <c r="R498" i="1" s="1"/>
  <c r="O497" i="1"/>
  <c r="AA497" i="1" s="1"/>
  <c r="M497" i="1"/>
  <c r="X497" i="1" s="1"/>
  <c r="K497" i="1"/>
  <c r="Q497" i="1" s="1"/>
  <c r="I497" i="1"/>
  <c r="U497" i="1" s="1"/>
  <c r="G497" i="1"/>
  <c r="R497" i="1" s="1"/>
  <c r="O496" i="1"/>
  <c r="AA496" i="1" s="1"/>
  <c r="M496" i="1"/>
  <c r="X496" i="1" s="1"/>
  <c r="K496" i="1"/>
  <c r="Q496" i="1" s="1"/>
  <c r="I496" i="1"/>
  <c r="U496" i="1" s="1"/>
  <c r="G496" i="1"/>
  <c r="R496" i="1" s="1"/>
  <c r="O495" i="1"/>
  <c r="AA495" i="1" s="1"/>
  <c r="M495" i="1"/>
  <c r="X495" i="1" s="1"/>
  <c r="K495" i="1"/>
  <c r="Q495" i="1" s="1"/>
  <c r="I495" i="1"/>
  <c r="U495" i="1" s="1"/>
  <c r="G495" i="1"/>
  <c r="R495" i="1" s="1"/>
  <c r="O494" i="1"/>
  <c r="AA494" i="1" s="1"/>
  <c r="M494" i="1"/>
  <c r="X494" i="1" s="1"/>
  <c r="K494" i="1"/>
  <c r="Q494" i="1" s="1"/>
  <c r="I494" i="1"/>
  <c r="U494" i="1" s="1"/>
  <c r="G494" i="1"/>
  <c r="R494" i="1" s="1"/>
  <c r="O493" i="1"/>
  <c r="AA493" i="1" s="1"/>
  <c r="M493" i="1"/>
  <c r="X493" i="1" s="1"/>
  <c r="K493" i="1"/>
  <c r="Q493" i="1" s="1"/>
  <c r="I493" i="1"/>
  <c r="U493" i="1" s="1"/>
  <c r="G493" i="1"/>
  <c r="R493" i="1" s="1"/>
  <c r="O492" i="1"/>
  <c r="AA492" i="1" s="1"/>
  <c r="M492" i="1"/>
  <c r="X492" i="1" s="1"/>
  <c r="K492" i="1"/>
  <c r="Q492" i="1" s="1"/>
  <c r="I492" i="1"/>
  <c r="U492" i="1" s="1"/>
  <c r="G492" i="1"/>
  <c r="R492" i="1" s="1"/>
  <c r="O491" i="1"/>
  <c r="AA491" i="1" s="1"/>
  <c r="M491" i="1"/>
  <c r="X491" i="1" s="1"/>
  <c r="K491" i="1"/>
  <c r="Q491" i="1" s="1"/>
  <c r="I491" i="1"/>
  <c r="U491" i="1" s="1"/>
  <c r="G491" i="1"/>
  <c r="R491" i="1" s="1"/>
  <c r="O490" i="1"/>
  <c r="AA490" i="1" s="1"/>
  <c r="M490" i="1"/>
  <c r="X490" i="1" s="1"/>
  <c r="K490" i="1"/>
  <c r="Q490" i="1" s="1"/>
  <c r="I490" i="1"/>
  <c r="U490" i="1" s="1"/>
  <c r="G490" i="1"/>
  <c r="R490" i="1" s="1"/>
  <c r="O489" i="1"/>
  <c r="AA489" i="1" s="1"/>
  <c r="M489" i="1"/>
  <c r="X489" i="1" s="1"/>
  <c r="K489" i="1"/>
  <c r="Q489" i="1" s="1"/>
  <c r="I489" i="1"/>
  <c r="U489" i="1" s="1"/>
  <c r="G489" i="1"/>
  <c r="R489" i="1" s="1"/>
  <c r="O488" i="1"/>
  <c r="AA488" i="1" s="1"/>
  <c r="M488" i="1"/>
  <c r="X488" i="1" s="1"/>
  <c r="K488" i="1"/>
  <c r="Q488" i="1" s="1"/>
  <c r="I488" i="1"/>
  <c r="U488" i="1" s="1"/>
  <c r="G488" i="1"/>
  <c r="R488" i="1" s="1"/>
  <c r="O487" i="1"/>
  <c r="AA487" i="1" s="1"/>
  <c r="M487" i="1"/>
  <c r="X487" i="1" s="1"/>
  <c r="K487" i="1"/>
  <c r="Q487" i="1" s="1"/>
  <c r="I487" i="1"/>
  <c r="U487" i="1" s="1"/>
  <c r="G487" i="1"/>
  <c r="R487" i="1" s="1"/>
  <c r="O486" i="1"/>
  <c r="AA486" i="1" s="1"/>
  <c r="M486" i="1"/>
  <c r="X486" i="1" s="1"/>
  <c r="K486" i="1"/>
  <c r="Q486" i="1" s="1"/>
  <c r="I486" i="1"/>
  <c r="U486" i="1" s="1"/>
  <c r="G486" i="1"/>
  <c r="R486" i="1" s="1"/>
  <c r="O485" i="1"/>
  <c r="AA485" i="1" s="1"/>
  <c r="M485" i="1"/>
  <c r="X485" i="1" s="1"/>
  <c r="K485" i="1"/>
  <c r="Q485" i="1" s="1"/>
  <c r="I485" i="1"/>
  <c r="U485" i="1" s="1"/>
  <c r="G485" i="1"/>
  <c r="R485" i="1" s="1"/>
  <c r="O484" i="1"/>
  <c r="AA484" i="1" s="1"/>
  <c r="M484" i="1"/>
  <c r="X484" i="1" s="1"/>
  <c r="K484" i="1"/>
  <c r="Q484" i="1" s="1"/>
  <c r="I484" i="1"/>
  <c r="U484" i="1" s="1"/>
  <c r="G484" i="1"/>
  <c r="R484" i="1" s="1"/>
  <c r="O483" i="1"/>
  <c r="AA483" i="1" s="1"/>
  <c r="M483" i="1"/>
  <c r="X483" i="1" s="1"/>
  <c r="K483" i="1"/>
  <c r="Q483" i="1" s="1"/>
  <c r="I483" i="1"/>
  <c r="U483" i="1" s="1"/>
  <c r="G483" i="1"/>
  <c r="R483" i="1" s="1"/>
  <c r="O482" i="1"/>
  <c r="AA482" i="1" s="1"/>
  <c r="M482" i="1"/>
  <c r="X482" i="1" s="1"/>
  <c r="K482" i="1"/>
  <c r="Q482" i="1" s="1"/>
  <c r="I482" i="1"/>
  <c r="U482" i="1" s="1"/>
  <c r="G482" i="1"/>
  <c r="R482" i="1" s="1"/>
  <c r="O481" i="1"/>
  <c r="AA481" i="1" s="1"/>
  <c r="M481" i="1"/>
  <c r="X481" i="1" s="1"/>
  <c r="K481" i="1"/>
  <c r="Q481" i="1" s="1"/>
  <c r="I481" i="1"/>
  <c r="U481" i="1" s="1"/>
  <c r="G481" i="1"/>
  <c r="R481" i="1" s="1"/>
  <c r="O480" i="1"/>
  <c r="AA480" i="1" s="1"/>
  <c r="M480" i="1"/>
  <c r="X480" i="1" s="1"/>
  <c r="K480" i="1"/>
  <c r="Q480" i="1" s="1"/>
  <c r="I480" i="1"/>
  <c r="U480" i="1" s="1"/>
  <c r="G480" i="1"/>
  <c r="R480" i="1" s="1"/>
  <c r="O479" i="1"/>
  <c r="AA479" i="1" s="1"/>
  <c r="M479" i="1"/>
  <c r="X479" i="1" s="1"/>
  <c r="K479" i="1"/>
  <c r="Q479" i="1" s="1"/>
  <c r="I479" i="1"/>
  <c r="U479" i="1" s="1"/>
  <c r="G479" i="1"/>
  <c r="R479" i="1" s="1"/>
  <c r="O478" i="1"/>
  <c r="AA478" i="1" s="1"/>
  <c r="M478" i="1"/>
  <c r="X478" i="1" s="1"/>
  <c r="K478" i="1"/>
  <c r="Q478" i="1" s="1"/>
  <c r="I478" i="1"/>
  <c r="U478" i="1" s="1"/>
  <c r="G478" i="1"/>
  <c r="R478" i="1" s="1"/>
  <c r="O477" i="1"/>
  <c r="AA477" i="1" s="1"/>
  <c r="M477" i="1"/>
  <c r="X477" i="1" s="1"/>
  <c r="K477" i="1"/>
  <c r="Q477" i="1" s="1"/>
  <c r="I477" i="1"/>
  <c r="U477" i="1" s="1"/>
  <c r="G477" i="1"/>
  <c r="R477" i="1" s="1"/>
  <c r="O476" i="1"/>
  <c r="AA476" i="1" s="1"/>
  <c r="M476" i="1"/>
  <c r="X476" i="1" s="1"/>
  <c r="K476" i="1"/>
  <c r="Q476" i="1" s="1"/>
  <c r="I476" i="1"/>
  <c r="U476" i="1" s="1"/>
  <c r="G476" i="1"/>
  <c r="R476" i="1" s="1"/>
  <c r="O475" i="1"/>
  <c r="AA475" i="1" s="1"/>
  <c r="M475" i="1"/>
  <c r="X475" i="1" s="1"/>
  <c r="K475" i="1"/>
  <c r="Q475" i="1" s="1"/>
  <c r="I475" i="1"/>
  <c r="U475" i="1" s="1"/>
  <c r="G475" i="1"/>
  <c r="R475" i="1" s="1"/>
  <c r="O474" i="1"/>
  <c r="AA474" i="1" s="1"/>
  <c r="M474" i="1"/>
  <c r="X474" i="1" s="1"/>
  <c r="K474" i="1"/>
  <c r="Q474" i="1" s="1"/>
  <c r="I474" i="1"/>
  <c r="U474" i="1" s="1"/>
  <c r="G474" i="1"/>
  <c r="R474" i="1" s="1"/>
  <c r="O473" i="1"/>
  <c r="AA473" i="1" s="1"/>
  <c r="M473" i="1"/>
  <c r="X473" i="1" s="1"/>
  <c r="K473" i="1"/>
  <c r="Q473" i="1" s="1"/>
  <c r="I473" i="1"/>
  <c r="U473" i="1" s="1"/>
  <c r="G473" i="1"/>
  <c r="R473" i="1" s="1"/>
  <c r="O472" i="1"/>
  <c r="AA472" i="1" s="1"/>
  <c r="M472" i="1"/>
  <c r="X472" i="1" s="1"/>
  <c r="K472" i="1"/>
  <c r="Q472" i="1" s="1"/>
  <c r="I472" i="1"/>
  <c r="U472" i="1" s="1"/>
  <c r="G472" i="1"/>
  <c r="R472" i="1" s="1"/>
  <c r="O471" i="1"/>
  <c r="AA471" i="1" s="1"/>
  <c r="M471" i="1"/>
  <c r="X471" i="1" s="1"/>
  <c r="K471" i="1"/>
  <c r="Q471" i="1" s="1"/>
  <c r="I471" i="1"/>
  <c r="U471" i="1" s="1"/>
  <c r="G471" i="1"/>
  <c r="R471" i="1" s="1"/>
  <c r="O470" i="1"/>
  <c r="AA470" i="1" s="1"/>
  <c r="M470" i="1"/>
  <c r="X470" i="1" s="1"/>
  <c r="K470" i="1"/>
  <c r="Q470" i="1" s="1"/>
  <c r="I470" i="1"/>
  <c r="U470" i="1" s="1"/>
  <c r="G470" i="1"/>
  <c r="R470" i="1" s="1"/>
  <c r="O469" i="1"/>
  <c r="AA469" i="1" s="1"/>
  <c r="M469" i="1"/>
  <c r="X469" i="1" s="1"/>
  <c r="K469" i="1"/>
  <c r="Q469" i="1" s="1"/>
  <c r="I469" i="1"/>
  <c r="U469" i="1" s="1"/>
  <c r="G469" i="1"/>
  <c r="R469" i="1" s="1"/>
  <c r="O468" i="1"/>
  <c r="AA468" i="1" s="1"/>
  <c r="M468" i="1"/>
  <c r="X468" i="1" s="1"/>
  <c r="K468" i="1"/>
  <c r="Q468" i="1" s="1"/>
  <c r="I468" i="1"/>
  <c r="U468" i="1" s="1"/>
  <c r="G468" i="1"/>
  <c r="R468" i="1" s="1"/>
  <c r="O467" i="1"/>
  <c r="AA467" i="1" s="1"/>
  <c r="M467" i="1"/>
  <c r="X467" i="1" s="1"/>
  <c r="K467" i="1"/>
  <c r="Q467" i="1" s="1"/>
  <c r="I467" i="1"/>
  <c r="U467" i="1" s="1"/>
  <c r="G467" i="1"/>
  <c r="R467" i="1" s="1"/>
  <c r="O466" i="1"/>
  <c r="AA466" i="1" s="1"/>
  <c r="M466" i="1"/>
  <c r="X466" i="1" s="1"/>
  <c r="K466" i="1"/>
  <c r="Q466" i="1" s="1"/>
  <c r="I466" i="1"/>
  <c r="U466" i="1" s="1"/>
  <c r="G466" i="1"/>
  <c r="R466" i="1" s="1"/>
  <c r="O465" i="1"/>
  <c r="AA465" i="1" s="1"/>
  <c r="M465" i="1"/>
  <c r="X465" i="1" s="1"/>
  <c r="K465" i="1"/>
  <c r="Q465" i="1" s="1"/>
  <c r="I465" i="1"/>
  <c r="U465" i="1" s="1"/>
  <c r="G465" i="1"/>
  <c r="R465" i="1" s="1"/>
  <c r="O464" i="1"/>
  <c r="AA464" i="1" s="1"/>
  <c r="M464" i="1"/>
  <c r="X464" i="1" s="1"/>
  <c r="K464" i="1"/>
  <c r="Q464" i="1" s="1"/>
  <c r="I464" i="1"/>
  <c r="U464" i="1" s="1"/>
  <c r="G464" i="1"/>
  <c r="R464" i="1" s="1"/>
  <c r="O463" i="1"/>
  <c r="AA463" i="1" s="1"/>
  <c r="M463" i="1"/>
  <c r="X463" i="1" s="1"/>
  <c r="K463" i="1"/>
  <c r="Q463" i="1" s="1"/>
  <c r="I463" i="1"/>
  <c r="U463" i="1" s="1"/>
  <c r="G463" i="1"/>
  <c r="R463" i="1" s="1"/>
  <c r="O462" i="1"/>
  <c r="AA462" i="1" s="1"/>
  <c r="M462" i="1"/>
  <c r="X462" i="1" s="1"/>
  <c r="K462" i="1"/>
  <c r="Q462" i="1" s="1"/>
  <c r="I462" i="1"/>
  <c r="U462" i="1" s="1"/>
  <c r="G462" i="1"/>
  <c r="R462" i="1" s="1"/>
  <c r="O461" i="1"/>
  <c r="AA461" i="1" s="1"/>
  <c r="M461" i="1"/>
  <c r="X461" i="1" s="1"/>
  <c r="K461" i="1"/>
  <c r="Q461" i="1" s="1"/>
  <c r="I461" i="1"/>
  <c r="U461" i="1" s="1"/>
  <c r="G461" i="1"/>
  <c r="R461" i="1" s="1"/>
  <c r="O460" i="1"/>
  <c r="AA460" i="1" s="1"/>
  <c r="M460" i="1"/>
  <c r="X460" i="1" s="1"/>
  <c r="K460" i="1"/>
  <c r="Q460" i="1" s="1"/>
  <c r="I460" i="1"/>
  <c r="U460" i="1" s="1"/>
  <c r="G460" i="1"/>
  <c r="R460" i="1" s="1"/>
  <c r="O459" i="1"/>
  <c r="AA459" i="1" s="1"/>
  <c r="M459" i="1"/>
  <c r="X459" i="1" s="1"/>
  <c r="K459" i="1"/>
  <c r="Q459" i="1" s="1"/>
  <c r="I459" i="1"/>
  <c r="U459" i="1" s="1"/>
  <c r="G459" i="1"/>
  <c r="R459" i="1" s="1"/>
  <c r="O458" i="1"/>
  <c r="AA458" i="1" s="1"/>
  <c r="M458" i="1"/>
  <c r="X458" i="1" s="1"/>
  <c r="K458" i="1"/>
  <c r="Q458" i="1" s="1"/>
  <c r="I458" i="1"/>
  <c r="U458" i="1" s="1"/>
  <c r="G458" i="1"/>
  <c r="R458" i="1" s="1"/>
  <c r="O457" i="1"/>
  <c r="AA457" i="1" s="1"/>
  <c r="M457" i="1"/>
  <c r="X457" i="1" s="1"/>
  <c r="K457" i="1"/>
  <c r="Q457" i="1" s="1"/>
  <c r="I457" i="1"/>
  <c r="U457" i="1" s="1"/>
  <c r="G457" i="1"/>
  <c r="R457" i="1" s="1"/>
  <c r="O456" i="1"/>
  <c r="AA456" i="1" s="1"/>
  <c r="M456" i="1"/>
  <c r="X456" i="1" s="1"/>
  <c r="K456" i="1"/>
  <c r="Q456" i="1" s="1"/>
  <c r="I456" i="1"/>
  <c r="U456" i="1" s="1"/>
  <c r="G456" i="1"/>
  <c r="R456" i="1" s="1"/>
  <c r="O455" i="1"/>
  <c r="AA455" i="1" s="1"/>
  <c r="M455" i="1"/>
  <c r="X455" i="1" s="1"/>
  <c r="K455" i="1"/>
  <c r="Q455" i="1" s="1"/>
  <c r="I455" i="1"/>
  <c r="U455" i="1" s="1"/>
  <c r="G455" i="1"/>
  <c r="R455" i="1" s="1"/>
  <c r="O454" i="1"/>
  <c r="AA454" i="1" s="1"/>
  <c r="M454" i="1"/>
  <c r="X454" i="1" s="1"/>
  <c r="K454" i="1"/>
  <c r="Q454" i="1" s="1"/>
  <c r="I454" i="1"/>
  <c r="U454" i="1" s="1"/>
  <c r="G454" i="1"/>
  <c r="R454" i="1" s="1"/>
  <c r="O453" i="1"/>
  <c r="AA453" i="1" s="1"/>
  <c r="M453" i="1"/>
  <c r="X453" i="1" s="1"/>
  <c r="K453" i="1"/>
  <c r="Q453" i="1" s="1"/>
  <c r="I453" i="1"/>
  <c r="U453" i="1" s="1"/>
  <c r="G453" i="1"/>
  <c r="R453" i="1" s="1"/>
  <c r="O452" i="1"/>
  <c r="AA452" i="1" s="1"/>
  <c r="M452" i="1"/>
  <c r="X452" i="1" s="1"/>
  <c r="K452" i="1"/>
  <c r="Q452" i="1" s="1"/>
  <c r="I452" i="1"/>
  <c r="U452" i="1" s="1"/>
  <c r="G452" i="1"/>
  <c r="R452" i="1" s="1"/>
  <c r="O451" i="1"/>
  <c r="AA451" i="1" s="1"/>
  <c r="M451" i="1"/>
  <c r="X451" i="1" s="1"/>
  <c r="K451" i="1"/>
  <c r="Q451" i="1" s="1"/>
  <c r="I451" i="1"/>
  <c r="U451" i="1" s="1"/>
  <c r="G451" i="1"/>
  <c r="R451" i="1" s="1"/>
  <c r="O450" i="1"/>
  <c r="AA450" i="1" s="1"/>
  <c r="M450" i="1"/>
  <c r="X450" i="1" s="1"/>
  <c r="K450" i="1"/>
  <c r="Q450" i="1" s="1"/>
  <c r="I450" i="1"/>
  <c r="U450" i="1" s="1"/>
  <c r="G450" i="1"/>
  <c r="R450" i="1" s="1"/>
  <c r="O449" i="1"/>
  <c r="AA449" i="1" s="1"/>
  <c r="M449" i="1"/>
  <c r="X449" i="1" s="1"/>
  <c r="K449" i="1"/>
  <c r="Q449" i="1" s="1"/>
  <c r="I449" i="1"/>
  <c r="U449" i="1" s="1"/>
  <c r="G449" i="1"/>
  <c r="R449" i="1" s="1"/>
  <c r="O448" i="1"/>
  <c r="AA448" i="1" s="1"/>
  <c r="M448" i="1"/>
  <c r="X448" i="1" s="1"/>
  <c r="K448" i="1"/>
  <c r="Q448" i="1" s="1"/>
  <c r="I448" i="1"/>
  <c r="U448" i="1" s="1"/>
  <c r="G448" i="1"/>
  <c r="R448" i="1" s="1"/>
  <c r="O447" i="1"/>
  <c r="AA447" i="1" s="1"/>
  <c r="M447" i="1"/>
  <c r="X447" i="1" s="1"/>
  <c r="K447" i="1"/>
  <c r="Q447" i="1" s="1"/>
  <c r="I447" i="1"/>
  <c r="U447" i="1" s="1"/>
  <c r="G447" i="1"/>
  <c r="R447" i="1" s="1"/>
  <c r="O446" i="1"/>
  <c r="AA446" i="1" s="1"/>
  <c r="M446" i="1"/>
  <c r="X446" i="1" s="1"/>
  <c r="K446" i="1"/>
  <c r="Q446" i="1" s="1"/>
  <c r="I446" i="1"/>
  <c r="U446" i="1" s="1"/>
  <c r="G446" i="1"/>
  <c r="R446" i="1" s="1"/>
  <c r="O445" i="1"/>
  <c r="AA445" i="1" s="1"/>
  <c r="M445" i="1"/>
  <c r="X445" i="1" s="1"/>
  <c r="K445" i="1"/>
  <c r="Q445" i="1" s="1"/>
  <c r="I445" i="1"/>
  <c r="U445" i="1" s="1"/>
  <c r="G445" i="1"/>
  <c r="R445" i="1" s="1"/>
  <c r="O444" i="1"/>
  <c r="AA444" i="1" s="1"/>
  <c r="M444" i="1"/>
  <c r="X444" i="1" s="1"/>
  <c r="K444" i="1"/>
  <c r="Q444" i="1" s="1"/>
  <c r="I444" i="1"/>
  <c r="U444" i="1" s="1"/>
  <c r="G444" i="1"/>
  <c r="R444" i="1" s="1"/>
  <c r="O443" i="1"/>
  <c r="AA443" i="1" s="1"/>
  <c r="M443" i="1"/>
  <c r="X443" i="1" s="1"/>
  <c r="K443" i="1"/>
  <c r="Q443" i="1" s="1"/>
  <c r="I443" i="1"/>
  <c r="U443" i="1" s="1"/>
  <c r="G443" i="1"/>
  <c r="R443" i="1" s="1"/>
  <c r="O442" i="1"/>
  <c r="AA442" i="1" s="1"/>
  <c r="M442" i="1"/>
  <c r="X442" i="1" s="1"/>
  <c r="K442" i="1"/>
  <c r="Q442" i="1" s="1"/>
  <c r="I442" i="1"/>
  <c r="U442" i="1" s="1"/>
  <c r="G442" i="1"/>
  <c r="R442" i="1" s="1"/>
  <c r="O441" i="1"/>
  <c r="AA441" i="1" s="1"/>
  <c r="M441" i="1"/>
  <c r="X441" i="1" s="1"/>
  <c r="K441" i="1"/>
  <c r="Q441" i="1" s="1"/>
  <c r="I441" i="1"/>
  <c r="U441" i="1" s="1"/>
  <c r="G441" i="1"/>
  <c r="R441" i="1" s="1"/>
  <c r="O440" i="1"/>
  <c r="AA440" i="1" s="1"/>
  <c r="M440" i="1"/>
  <c r="X440" i="1" s="1"/>
  <c r="K440" i="1"/>
  <c r="Q440" i="1" s="1"/>
  <c r="I440" i="1"/>
  <c r="U440" i="1" s="1"/>
  <c r="G440" i="1"/>
  <c r="R440" i="1" s="1"/>
  <c r="O439" i="1"/>
  <c r="AA439" i="1" s="1"/>
  <c r="M439" i="1"/>
  <c r="X439" i="1" s="1"/>
  <c r="K439" i="1"/>
  <c r="Q439" i="1" s="1"/>
  <c r="I439" i="1"/>
  <c r="U439" i="1" s="1"/>
  <c r="G439" i="1"/>
  <c r="R439" i="1" s="1"/>
  <c r="O438" i="1"/>
  <c r="AA438" i="1" s="1"/>
  <c r="M438" i="1"/>
  <c r="X438" i="1" s="1"/>
  <c r="K438" i="1"/>
  <c r="Q438" i="1" s="1"/>
  <c r="I438" i="1"/>
  <c r="U438" i="1" s="1"/>
  <c r="G438" i="1"/>
  <c r="R438" i="1" s="1"/>
  <c r="O437" i="1"/>
  <c r="AA437" i="1" s="1"/>
  <c r="M437" i="1"/>
  <c r="X437" i="1" s="1"/>
  <c r="K437" i="1"/>
  <c r="Q437" i="1" s="1"/>
  <c r="I437" i="1"/>
  <c r="U437" i="1" s="1"/>
  <c r="G437" i="1"/>
  <c r="R437" i="1" s="1"/>
  <c r="O436" i="1"/>
  <c r="AA436" i="1" s="1"/>
  <c r="M436" i="1"/>
  <c r="X436" i="1" s="1"/>
  <c r="K436" i="1"/>
  <c r="Q436" i="1" s="1"/>
  <c r="I436" i="1"/>
  <c r="U436" i="1" s="1"/>
  <c r="G436" i="1"/>
  <c r="R436" i="1" s="1"/>
  <c r="O435" i="1"/>
  <c r="AA435" i="1" s="1"/>
  <c r="M435" i="1"/>
  <c r="X435" i="1" s="1"/>
  <c r="K435" i="1"/>
  <c r="Q435" i="1" s="1"/>
  <c r="I435" i="1"/>
  <c r="U435" i="1" s="1"/>
  <c r="G435" i="1"/>
  <c r="R435" i="1" s="1"/>
  <c r="O434" i="1"/>
  <c r="AA434" i="1" s="1"/>
  <c r="M434" i="1"/>
  <c r="X434" i="1" s="1"/>
  <c r="K434" i="1"/>
  <c r="Q434" i="1" s="1"/>
  <c r="I434" i="1"/>
  <c r="U434" i="1" s="1"/>
  <c r="G434" i="1"/>
  <c r="R434" i="1" s="1"/>
  <c r="O433" i="1"/>
  <c r="AA433" i="1" s="1"/>
  <c r="M433" i="1"/>
  <c r="X433" i="1" s="1"/>
  <c r="K433" i="1"/>
  <c r="Q433" i="1" s="1"/>
  <c r="I433" i="1"/>
  <c r="U433" i="1" s="1"/>
  <c r="G433" i="1"/>
  <c r="R433" i="1" s="1"/>
  <c r="O432" i="1"/>
  <c r="AA432" i="1" s="1"/>
  <c r="M432" i="1"/>
  <c r="X432" i="1" s="1"/>
  <c r="K432" i="1"/>
  <c r="Q432" i="1" s="1"/>
  <c r="I432" i="1"/>
  <c r="U432" i="1" s="1"/>
  <c r="G432" i="1"/>
  <c r="R432" i="1" s="1"/>
  <c r="O431" i="1"/>
  <c r="AA431" i="1" s="1"/>
  <c r="M431" i="1"/>
  <c r="X431" i="1" s="1"/>
  <c r="K431" i="1"/>
  <c r="Q431" i="1" s="1"/>
  <c r="I431" i="1"/>
  <c r="U431" i="1" s="1"/>
  <c r="G431" i="1"/>
  <c r="R431" i="1" s="1"/>
  <c r="O430" i="1"/>
  <c r="AA430" i="1" s="1"/>
  <c r="M430" i="1"/>
  <c r="X430" i="1" s="1"/>
  <c r="K430" i="1"/>
  <c r="Q430" i="1" s="1"/>
  <c r="I430" i="1"/>
  <c r="U430" i="1" s="1"/>
  <c r="G430" i="1"/>
  <c r="R430" i="1" s="1"/>
  <c r="O429" i="1"/>
  <c r="AA429" i="1" s="1"/>
  <c r="M429" i="1"/>
  <c r="X429" i="1" s="1"/>
  <c r="K429" i="1"/>
  <c r="Q429" i="1" s="1"/>
  <c r="I429" i="1"/>
  <c r="U429" i="1" s="1"/>
  <c r="G429" i="1"/>
  <c r="R429" i="1" s="1"/>
  <c r="O428" i="1"/>
  <c r="AA428" i="1" s="1"/>
  <c r="M428" i="1"/>
  <c r="X428" i="1" s="1"/>
  <c r="K428" i="1"/>
  <c r="Q428" i="1" s="1"/>
  <c r="I428" i="1"/>
  <c r="U428" i="1" s="1"/>
  <c r="G428" i="1"/>
  <c r="R428" i="1" s="1"/>
  <c r="O427" i="1"/>
  <c r="AA427" i="1" s="1"/>
  <c r="M427" i="1"/>
  <c r="X427" i="1" s="1"/>
  <c r="K427" i="1"/>
  <c r="Q427" i="1" s="1"/>
  <c r="I427" i="1"/>
  <c r="U427" i="1" s="1"/>
  <c r="G427" i="1"/>
  <c r="R427" i="1" s="1"/>
  <c r="O426" i="1"/>
  <c r="AA426" i="1" s="1"/>
  <c r="M426" i="1"/>
  <c r="X426" i="1" s="1"/>
  <c r="K426" i="1"/>
  <c r="Q426" i="1" s="1"/>
  <c r="I426" i="1"/>
  <c r="U426" i="1" s="1"/>
  <c r="G426" i="1"/>
  <c r="R426" i="1" s="1"/>
  <c r="O425" i="1"/>
  <c r="AA425" i="1" s="1"/>
  <c r="M425" i="1"/>
  <c r="X425" i="1" s="1"/>
  <c r="K425" i="1"/>
  <c r="Q425" i="1" s="1"/>
  <c r="I425" i="1"/>
  <c r="U425" i="1" s="1"/>
  <c r="G425" i="1"/>
  <c r="R425" i="1" s="1"/>
  <c r="O424" i="1"/>
  <c r="AA424" i="1" s="1"/>
  <c r="M424" i="1"/>
  <c r="X424" i="1" s="1"/>
  <c r="K424" i="1"/>
  <c r="Q424" i="1" s="1"/>
  <c r="I424" i="1"/>
  <c r="U424" i="1" s="1"/>
  <c r="G424" i="1"/>
  <c r="R424" i="1" s="1"/>
  <c r="O423" i="1"/>
  <c r="AA423" i="1" s="1"/>
  <c r="M423" i="1"/>
  <c r="X423" i="1" s="1"/>
  <c r="K423" i="1"/>
  <c r="Q423" i="1" s="1"/>
  <c r="I423" i="1"/>
  <c r="U423" i="1" s="1"/>
  <c r="G423" i="1"/>
  <c r="R423" i="1" s="1"/>
  <c r="O422" i="1"/>
  <c r="AA422" i="1" s="1"/>
  <c r="M422" i="1"/>
  <c r="X422" i="1" s="1"/>
  <c r="K422" i="1"/>
  <c r="Q422" i="1" s="1"/>
  <c r="I422" i="1"/>
  <c r="U422" i="1" s="1"/>
  <c r="G422" i="1"/>
  <c r="R422" i="1" s="1"/>
  <c r="O421" i="1"/>
  <c r="AA421" i="1" s="1"/>
  <c r="M421" i="1"/>
  <c r="X421" i="1" s="1"/>
  <c r="K421" i="1"/>
  <c r="Q421" i="1" s="1"/>
  <c r="I421" i="1"/>
  <c r="U421" i="1" s="1"/>
  <c r="G421" i="1"/>
  <c r="R421" i="1" s="1"/>
  <c r="O420" i="1"/>
  <c r="AA420" i="1" s="1"/>
  <c r="M420" i="1"/>
  <c r="X420" i="1" s="1"/>
  <c r="K420" i="1"/>
  <c r="Q420" i="1" s="1"/>
  <c r="I420" i="1"/>
  <c r="U420" i="1" s="1"/>
  <c r="G420" i="1"/>
  <c r="R420" i="1" s="1"/>
  <c r="O419" i="1"/>
  <c r="AA419" i="1" s="1"/>
  <c r="M419" i="1"/>
  <c r="X419" i="1" s="1"/>
  <c r="K419" i="1"/>
  <c r="Q419" i="1" s="1"/>
  <c r="I419" i="1"/>
  <c r="U419" i="1" s="1"/>
  <c r="G419" i="1"/>
  <c r="R419" i="1" s="1"/>
  <c r="O418" i="1"/>
  <c r="AA418" i="1" s="1"/>
  <c r="M418" i="1"/>
  <c r="X418" i="1" s="1"/>
  <c r="K418" i="1"/>
  <c r="Q418" i="1" s="1"/>
  <c r="I418" i="1"/>
  <c r="U418" i="1" s="1"/>
  <c r="G418" i="1"/>
  <c r="R418" i="1" s="1"/>
  <c r="O417" i="1"/>
  <c r="AA417" i="1" s="1"/>
  <c r="M417" i="1"/>
  <c r="X417" i="1" s="1"/>
  <c r="K417" i="1"/>
  <c r="Q417" i="1" s="1"/>
  <c r="I417" i="1"/>
  <c r="U417" i="1" s="1"/>
  <c r="G417" i="1"/>
  <c r="R417" i="1" s="1"/>
  <c r="O416" i="1"/>
  <c r="AA416" i="1" s="1"/>
  <c r="M416" i="1"/>
  <c r="X416" i="1" s="1"/>
  <c r="K416" i="1"/>
  <c r="Q416" i="1" s="1"/>
  <c r="I416" i="1"/>
  <c r="U416" i="1" s="1"/>
  <c r="G416" i="1"/>
  <c r="R416" i="1" s="1"/>
  <c r="O415" i="1"/>
  <c r="AA415" i="1" s="1"/>
  <c r="M415" i="1"/>
  <c r="X415" i="1" s="1"/>
  <c r="K415" i="1"/>
  <c r="Q415" i="1" s="1"/>
  <c r="I415" i="1"/>
  <c r="U415" i="1" s="1"/>
  <c r="G415" i="1"/>
  <c r="R415" i="1" s="1"/>
  <c r="O414" i="1"/>
  <c r="AA414" i="1" s="1"/>
  <c r="M414" i="1"/>
  <c r="X414" i="1" s="1"/>
  <c r="K414" i="1"/>
  <c r="Q414" i="1" s="1"/>
  <c r="I414" i="1"/>
  <c r="U414" i="1" s="1"/>
  <c r="G414" i="1"/>
  <c r="R414" i="1" s="1"/>
  <c r="O413" i="1"/>
  <c r="AA413" i="1" s="1"/>
  <c r="M413" i="1"/>
  <c r="X413" i="1" s="1"/>
  <c r="K413" i="1"/>
  <c r="Q413" i="1" s="1"/>
  <c r="I413" i="1"/>
  <c r="U413" i="1" s="1"/>
  <c r="G413" i="1"/>
  <c r="R413" i="1" s="1"/>
  <c r="O412" i="1"/>
  <c r="AA412" i="1" s="1"/>
  <c r="M412" i="1"/>
  <c r="X412" i="1" s="1"/>
  <c r="K412" i="1"/>
  <c r="Q412" i="1" s="1"/>
  <c r="I412" i="1"/>
  <c r="U412" i="1" s="1"/>
  <c r="G412" i="1"/>
  <c r="R412" i="1" s="1"/>
  <c r="O411" i="1"/>
  <c r="AA411" i="1" s="1"/>
  <c r="M411" i="1"/>
  <c r="X411" i="1" s="1"/>
  <c r="K411" i="1"/>
  <c r="Q411" i="1" s="1"/>
  <c r="I411" i="1"/>
  <c r="U411" i="1" s="1"/>
  <c r="G411" i="1"/>
  <c r="R411" i="1" s="1"/>
  <c r="O410" i="1"/>
  <c r="AA410" i="1" s="1"/>
  <c r="M410" i="1"/>
  <c r="X410" i="1" s="1"/>
  <c r="K410" i="1"/>
  <c r="Q410" i="1" s="1"/>
  <c r="I410" i="1"/>
  <c r="U410" i="1" s="1"/>
  <c r="G410" i="1"/>
  <c r="R410" i="1" s="1"/>
  <c r="O409" i="1"/>
  <c r="AA409" i="1" s="1"/>
  <c r="M409" i="1"/>
  <c r="X409" i="1" s="1"/>
  <c r="K409" i="1"/>
  <c r="Q409" i="1" s="1"/>
  <c r="I409" i="1"/>
  <c r="U409" i="1" s="1"/>
  <c r="G409" i="1"/>
  <c r="R409" i="1" s="1"/>
  <c r="O408" i="1"/>
  <c r="AA408" i="1" s="1"/>
  <c r="M408" i="1"/>
  <c r="X408" i="1" s="1"/>
  <c r="K408" i="1"/>
  <c r="Q408" i="1" s="1"/>
  <c r="I408" i="1"/>
  <c r="U408" i="1" s="1"/>
  <c r="G408" i="1"/>
  <c r="R408" i="1" s="1"/>
  <c r="O407" i="1"/>
  <c r="AA407" i="1" s="1"/>
  <c r="M407" i="1"/>
  <c r="X407" i="1" s="1"/>
  <c r="K407" i="1"/>
  <c r="Q407" i="1" s="1"/>
  <c r="I407" i="1"/>
  <c r="U407" i="1" s="1"/>
  <c r="G407" i="1"/>
  <c r="R407" i="1" s="1"/>
  <c r="O406" i="1"/>
  <c r="AA406" i="1" s="1"/>
  <c r="M406" i="1"/>
  <c r="X406" i="1" s="1"/>
  <c r="K406" i="1"/>
  <c r="Q406" i="1" s="1"/>
  <c r="I406" i="1"/>
  <c r="U406" i="1" s="1"/>
  <c r="G406" i="1"/>
  <c r="R406" i="1" s="1"/>
  <c r="O405" i="1"/>
  <c r="AA405" i="1" s="1"/>
  <c r="M405" i="1"/>
  <c r="X405" i="1" s="1"/>
  <c r="K405" i="1"/>
  <c r="Q405" i="1" s="1"/>
  <c r="I405" i="1"/>
  <c r="U405" i="1" s="1"/>
  <c r="G405" i="1"/>
  <c r="R405" i="1" s="1"/>
  <c r="O404" i="1"/>
  <c r="AA404" i="1" s="1"/>
  <c r="M404" i="1"/>
  <c r="X404" i="1" s="1"/>
  <c r="K404" i="1"/>
  <c r="Q404" i="1" s="1"/>
  <c r="I404" i="1"/>
  <c r="U404" i="1" s="1"/>
  <c r="G404" i="1"/>
  <c r="R404" i="1" s="1"/>
  <c r="O403" i="1"/>
  <c r="AA403" i="1" s="1"/>
  <c r="M403" i="1"/>
  <c r="X403" i="1" s="1"/>
  <c r="K403" i="1"/>
  <c r="Q403" i="1" s="1"/>
  <c r="I403" i="1"/>
  <c r="U403" i="1" s="1"/>
  <c r="G403" i="1"/>
  <c r="R403" i="1" s="1"/>
  <c r="O402" i="1"/>
  <c r="AA402" i="1" s="1"/>
  <c r="M402" i="1"/>
  <c r="X402" i="1" s="1"/>
  <c r="K402" i="1"/>
  <c r="Q402" i="1" s="1"/>
  <c r="I402" i="1"/>
  <c r="U402" i="1" s="1"/>
  <c r="G402" i="1"/>
  <c r="R402" i="1" s="1"/>
  <c r="O401" i="1"/>
  <c r="AA401" i="1" s="1"/>
  <c r="M401" i="1"/>
  <c r="X401" i="1" s="1"/>
  <c r="K401" i="1"/>
  <c r="Q401" i="1" s="1"/>
  <c r="I401" i="1"/>
  <c r="U401" i="1" s="1"/>
  <c r="G401" i="1"/>
  <c r="R401" i="1" s="1"/>
  <c r="O400" i="1"/>
  <c r="AA400" i="1" s="1"/>
  <c r="M400" i="1"/>
  <c r="X400" i="1" s="1"/>
  <c r="K400" i="1"/>
  <c r="Q400" i="1" s="1"/>
  <c r="I400" i="1"/>
  <c r="U400" i="1" s="1"/>
  <c r="G400" i="1"/>
  <c r="R400" i="1" s="1"/>
  <c r="O399" i="1"/>
  <c r="AA399" i="1" s="1"/>
  <c r="M399" i="1"/>
  <c r="X399" i="1" s="1"/>
  <c r="K399" i="1"/>
  <c r="Q399" i="1" s="1"/>
  <c r="I399" i="1"/>
  <c r="U399" i="1" s="1"/>
  <c r="G399" i="1"/>
  <c r="R399" i="1" s="1"/>
  <c r="O398" i="1"/>
  <c r="AA398" i="1" s="1"/>
  <c r="M398" i="1"/>
  <c r="X398" i="1" s="1"/>
  <c r="K398" i="1"/>
  <c r="Q398" i="1" s="1"/>
  <c r="I398" i="1"/>
  <c r="U398" i="1" s="1"/>
  <c r="G398" i="1"/>
  <c r="R398" i="1" s="1"/>
  <c r="O397" i="1"/>
  <c r="AA397" i="1" s="1"/>
  <c r="M397" i="1"/>
  <c r="X397" i="1" s="1"/>
  <c r="K397" i="1"/>
  <c r="Q397" i="1" s="1"/>
  <c r="I397" i="1"/>
  <c r="U397" i="1" s="1"/>
  <c r="G397" i="1"/>
  <c r="R397" i="1" s="1"/>
  <c r="O396" i="1"/>
  <c r="AA396" i="1" s="1"/>
  <c r="M396" i="1"/>
  <c r="X396" i="1" s="1"/>
  <c r="K396" i="1"/>
  <c r="Q396" i="1" s="1"/>
  <c r="I396" i="1"/>
  <c r="U396" i="1" s="1"/>
  <c r="G396" i="1"/>
  <c r="R396" i="1" s="1"/>
  <c r="O395" i="1"/>
  <c r="AA395" i="1" s="1"/>
  <c r="M395" i="1"/>
  <c r="X395" i="1" s="1"/>
  <c r="K395" i="1"/>
  <c r="Q395" i="1" s="1"/>
  <c r="I395" i="1"/>
  <c r="U395" i="1" s="1"/>
  <c r="G395" i="1"/>
  <c r="R395" i="1" s="1"/>
  <c r="O394" i="1"/>
  <c r="AA394" i="1" s="1"/>
  <c r="M394" i="1"/>
  <c r="X394" i="1" s="1"/>
  <c r="K394" i="1"/>
  <c r="Q394" i="1" s="1"/>
  <c r="I394" i="1"/>
  <c r="U394" i="1" s="1"/>
  <c r="G394" i="1"/>
  <c r="R394" i="1" s="1"/>
  <c r="O393" i="1"/>
  <c r="AA393" i="1" s="1"/>
  <c r="M393" i="1"/>
  <c r="X393" i="1" s="1"/>
  <c r="K393" i="1"/>
  <c r="Q393" i="1" s="1"/>
  <c r="I393" i="1"/>
  <c r="U393" i="1" s="1"/>
  <c r="G393" i="1"/>
  <c r="R393" i="1" s="1"/>
  <c r="O392" i="1"/>
  <c r="AA392" i="1" s="1"/>
  <c r="M392" i="1"/>
  <c r="X392" i="1" s="1"/>
  <c r="K392" i="1"/>
  <c r="Q392" i="1" s="1"/>
  <c r="I392" i="1"/>
  <c r="U392" i="1" s="1"/>
  <c r="G392" i="1"/>
  <c r="R392" i="1" s="1"/>
  <c r="O391" i="1"/>
  <c r="AA391" i="1" s="1"/>
  <c r="M391" i="1"/>
  <c r="X391" i="1" s="1"/>
  <c r="K391" i="1"/>
  <c r="Q391" i="1" s="1"/>
  <c r="I391" i="1"/>
  <c r="U391" i="1" s="1"/>
  <c r="G391" i="1"/>
  <c r="R391" i="1" s="1"/>
  <c r="O390" i="1"/>
  <c r="AA390" i="1" s="1"/>
  <c r="M390" i="1"/>
  <c r="X390" i="1" s="1"/>
  <c r="K390" i="1"/>
  <c r="Q390" i="1" s="1"/>
  <c r="I390" i="1"/>
  <c r="U390" i="1" s="1"/>
  <c r="G390" i="1"/>
  <c r="R390" i="1" s="1"/>
  <c r="O389" i="1"/>
  <c r="AA389" i="1" s="1"/>
  <c r="M389" i="1"/>
  <c r="X389" i="1" s="1"/>
  <c r="K389" i="1"/>
  <c r="Q389" i="1" s="1"/>
  <c r="I389" i="1"/>
  <c r="U389" i="1" s="1"/>
  <c r="G389" i="1"/>
  <c r="R389" i="1" s="1"/>
  <c r="O388" i="1"/>
  <c r="AA388" i="1" s="1"/>
  <c r="M388" i="1"/>
  <c r="X388" i="1" s="1"/>
  <c r="K388" i="1"/>
  <c r="Q388" i="1" s="1"/>
  <c r="I388" i="1"/>
  <c r="U388" i="1" s="1"/>
  <c r="G388" i="1"/>
  <c r="R388" i="1" s="1"/>
  <c r="O387" i="1"/>
  <c r="AA387" i="1" s="1"/>
  <c r="M387" i="1"/>
  <c r="X387" i="1" s="1"/>
  <c r="K387" i="1"/>
  <c r="Q387" i="1" s="1"/>
  <c r="I387" i="1"/>
  <c r="U387" i="1" s="1"/>
  <c r="G387" i="1"/>
  <c r="R387" i="1" s="1"/>
  <c r="O386" i="1"/>
  <c r="AA386" i="1" s="1"/>
  <c r="M386" i="1"/>
  <c r="X386" i="1" s="1"/>
  <c r="K386" i="1"/>
  <c r="Q386" i="1" s="1"/>
  <c r="I386" i="1"/>
  <c r="U386" i="1" s="1"/>
  <c r="G386" i="1"/>
  <c r="R386" i="1" s="1"/>
  <c r="O385" i="1"/>
  <c r="AA385" i="1" s="1"/>
  <c r="M385" i="1"/>
  <c r="X385" i="1" s="1"/>
  <c r="K385" i="1"/>
  <c r="Q385" i="1" s="1"/>
  <c r="I385" i="1"/>
  <c r="U385" i="1" s="1"/>
  <c r="G385" i="1"/>
  <c r="R385" i="1" s="1"/>
  <c r="O384" i="1"/>
  <c r="AA384" i="1" s="1"/>
  <c r="M384" i="1"/>
  <c r="X384" i="1" s="1"/>
  <c r="K384" i="1"/>
  <c r="Q384" i="1" s="1"/>
  <c r="I384" i="1"/>
  <c r="U384" i="1" s="1"/>
  <c r="G384" i="1"/>
  <c r="R384" i="1" s="1"/>
  <c r="O383" i="1"/>
  <c r="AA383" i="1" s="1"/>
  <c r="M383" i="1"/>
  <c r="X383" i="1" s="1"/>
  <c r="K383" i="1"/>
  <c r="Q383" i="1" s="1"/>
  <c r="I383" i="1"/>
  <c r="U383" i="1" s="1"/>
  <c r="G383" i="1"/>
  <c r="R383" i="1" s="1"/>
  <c r="O382" i="1"/>
  <c r="AA382" i="1" s="1"/>
  <c r="M382" i="1"/>
  <c r="X382" i="1" s="1"/>
  <c r="K382" i="1"/>
  <c r="Q382" i="1" s="1"/>
  <c r="I382" i="1"/>
  <c r="U382" i="1" s="1"/>
  <c r="G382" i="1"/>
  <c r="R382" i="1" s="1"/>
  <c r="O381" i="1"/>
  <c r="AA381" i="1" s="1"/>
  <c r="M381" i="1"/>
  <c r="X381" i="1" s="1"/>
  <c r="K381" i="1"/>
  <c r="Q381" i="1" s="1"/>
  <c r="I381" i="1"/>
  <c r="U381" i="1" s="1"/>
  <c r="G381" i="1"/>
  <c r="R381" i="1" s="1"/>
  <c r="O380" i="1"/>
  <c r="AA380" i="1" s="1"/>
  <c r="M380" i="1"/>
  <c r="X380" i="1" s="1"/>
  <c r="K380" i="1"/>
  <c r="I380" i="1"/>
  <c r="U380" i="1" s="1"/>
  <c r="G380" i="1"/>
  <c r="R380" i="1" s="1"/>
  <c r="O379" i="1"/>
  <c r="AA379" i="1" s="1"/>
  <c r="M379" i="1"/>
  <c r="X379" i="1" s="1"/>
  <c r="K379" i="1"/>
  <c r="Q379" i="1" s="1"/>
  <c r="I379" i="1"/>
  <c r="U379" i="1" s="1"/>
  <c r="G379" i="1"/>
  <c r="R379" i="1" s="1"/>
  <c r="O378" i="1"/>
  <c r="AA378" i="1" s="1"/>
  <c r="M378" i="1"/>
  <c r="X378" i="1" s="1"/>
  <c r="K378" i="1"/>
  <c r="Q378" i="1" s="1"/>
  <c r="I378" i="1"/>
  <c r="U378" i="1" s="1"/>
  <c r="G378" i="1"/>
  <c r="R378" i="1" s="1"/>
  <c r="O377" i="1"/>
  <c r="AA377" i="1" s="1"/>
  <c r="M377" i="1"/>
  <c r="X377" i="1" s="1"/>
  <c r="K377" i="1"/>
  <c r="Q377" i="1" s="1"/>
  <c r="I377" i="1"/>
  <c r="U377" i="1" s="1"/>
  <c r="G377" i="1"/>
  <c r="R377" i="1" s="1"/>
  <c r="O376" i="1"/>
  <c r="AA376" i="1" s="1"/>
  <c r="M376" i="1"/>
  <c r="X376" i="1" s="1"/>
  <c r="K376" i="1"/>
  <c r="Q376" i="1" s="1"/>
  <c r="I376" i="1"/>
  <c r="U376" i="1" s="1"/>
  <c r="G376" i="1"/>
  <c r="R376" i="1" s="1"/>
  <c r="O375" i="1"/>
  <c r="AA375" i="1" s="1"/>
  <c r="M375" i="1"/>
  <c r="X375" i="1" s="1"/>
  <c r="K375" i="1"/>
  <c r="Q375" i="1" s="1"/>
  <c r="I375" i="1"/>
  <c r="U375" i="1" s="1"/>
  <c r="G375" i="1"/>
  <c r="R375" i="1" s="1"/>
  <c r="O374" i="1"/>
  <c r="AA374" i="1" s="1"/>
  <c r="M374" i="1"/>
  <c r="X374" i="1" s="1"/>
  <c r="K374" i="1"/>
  <c r="Q374" i="1" s="1"/>
  <c r="I374" i="1"/>
  <c r="U374" i="1" s="1"/>
  <c r="G374" i="1"/>
  <c r="R374" i="1" s="1"/>
  <c r="O373" i="1"/>
  <c r="AA373" i="1" s="1"/>
  <c r="M373" i="1"/>
  <c r="X373" i="1" s="1"/>
  <c r="K373" i="1"/>
  <c r="Q373" i="1" s="1"/>
  <c r="I373" i="1"/>
  <c r="U373" i="1" s="1"/>
  <c r="G373" i="1"/>
  <c r="R373" i="1" s="1"/>
  <c r="O372" i="1"/>
  <c r="AA372" i="1" s="1"/>
  <c r="M372" i="1"/>
  <c r="X372" i="1" s="1"/>
  <c r="K372" i="1"/>
  <c r="Q372" i="1" s="1"/>
  <c r="I372" i="1"/>
  <c r="U372" i="1" s="1"/>
  <c r="G372" i="1"/>
  <c r="R372" i="1" s="1"/>
  <c r="O371" i="1"/>
  <c r="AA371" i="1" s="1"/>
  <c r="M371" i="1"/>
  <c r="X371" i="1" s="1"/>
  <c r="K371" i="1"/>
  <c r="Q371" i="1" s="1"/>
  <c r="I371" i="1"/>
  <c r="U371" i="1" s="1"/>
  <c r="G371" i="1"/>
  <c r="R371" i="1" s="1"/>
  <c r="O370" i="1"/>
  <c r="AA370" i="1" s="1"/>
  <c r="M370" i="1"/>
  <c r="X370" i="1" s="1"/>
  <c r="K370" i="1"/>
  <c r="Q370" i="1" s="1"/>
  <c r="I370" i="1"/>
  <c r="U370" i="1" s="1"/>
  <c r="G370" i="1"/>
  <c r="R370" i="1" s="1"/>
  <c r="O369" i="1"/>
  <c r="AA369" i="1" s="1"/>
  <c r="M369" i="1"/>
  <c r="X369" i="1" s="1"/>
  <c r="K369" i="1"/>
  <c r="Q369" i="1" s="1"/>
  <c r="I369" i="1"/>
  <c r="U369" i="1" s="1"/>
  <c r="G369" i="1"/>
  <c r="R369" i="1" s="1"/>
  <c r="O368" i="1"/>
  <c r="AA368" i="1" s="1"/>
  <c r="M368" i="1"/>
  <c r="X368" i="1" s="1"/>
  <c r="K368" i="1"/>
  <c r="Q368" i="1" s="1"/>
  <c r="I368" i="1"/>
  <c r="U368" i="1" s="1"/>
  <c r="G368" i="1"/>
  <c r="R368" i="1" s="1"/>
  <c r="O367" i="1"/>
  <c r="AA367" i="1" s="1"/>
  <c r="M367" i="1"/>
  <c r="X367" i="1" s="1"/>
  <c r="K367" i="1"/>
  <c r="Q367" i="1" s="1"/>
  <c r="I367" i="1"/>
  <c r="U367" i="1" s="1"/>
  <c r="G367" i="1"/>
  <c r="R367" i="1" s="1"/>
  <c r="O366" i="1"/>
  <c r="AA366" i="1" s="1"/>
  <c r="M366" i="1"/>
  <c r="X366" i="1" s="1"/>
  <c r="K366" i="1"/>
  <c r="Q366" i="1" s="1"/>
  <c r="I366" i="1"/>
  <c r="U366" i="1" s="1"/>
  <c r="G366" i="1"/>
  <c r="R366" i="1" s="1"/>
  <c r="O365" i="1"/>
  <c r="AA365" i="1" s="1"/>
  <c r="M365" i="1"/>
  <c r="X365" i="1" s="1"/>
  <c r="K365" i="1"/>
  <c r="Q365" i="1" s="1"/>
  <c r="I365" i="1"/>
  <c r="U365" i="1" s="1"/>
  <c r="G365" i="1"/>
  <c r="R365" i="1" s="1"/>
  <c r="O364" i="1"/>
  <c r="AA364" i="1" s="1"/>
  <c r="M364" i="1"/>
  <c r="X364" i="1" s="1"/>
  <c r="K364" i="1"/>
  <c r="Q364" i="1" s="1"/>
  <c r="I364" i="1"/>
  <c r="U364" i="1" s="1"/>
  <c r="G364" i="1"/>
  <c r="R364" i="1" s="1"/>
  <c r="O363" i="1"/>
  <c r="AA363" i="1" s="1"/>
  <c r="M363" i="1"/>
  <c r="X363" i="1" s="1"/>
  <c r="K363" i="1"/>
  <c r="Q363" i="1" s="1"/>
  <c r="I363" i="1"/>
  <c r="U363" i="1" s="1"/>
  <c r="G363" i="1"/>
  <c r="R363" i="1" s="1"/>
  <c r="O362" i="1"/>
  <c r="AA362" i="1" s="1"/>
  <c r="M362" i="1"/>
  <c r="X362" i="1" s="1"/>
  <c r="K362" i="1"/>
  <c r="Q362" i="1" s="1"/>
  <c r="I362" i="1"/>
  <c r="U362" i="1" s="1"/>
  <c r="G362" i="1"/>
  <c r="R362" i="1" s="1"/>
  <c r="O361" i="1"/>
  <c r="AA361" i="1" s="1"/>
  <c r="M361" i="1"/>
  <c r="X361" i="1" s="1"/>
  <c r="K361" i="1"/>
  <c r="Q361" i="1" s="1"/>
  <c r="I361" i="1"/>
  <c r="U361" i="1" s="1"/>
  <c r="G361" i="1"/>
  <c r="R361" i="1" s="1"/>
  <c r="O360" i="1"/>
  <c r="AA360" i="1" s="1"/>
  <c r="M360" i="1"/>
  <c r="X360" i="1" s="1"/>
  <c r="K360" i="1"/>
  <c r="Q360" i="1" s="1"/>
  <c r="I360" i="1"/>
  <c r="U360" i="1" s="1"/>
  <c r="G360" i="1"/>
  <c r="R360" i="1" s="1"/>
  <c r="O359" i="1"/>
  <c r="AA359" i="1" s="1"/>
  <c r="M359" i="1"/>
  <c r="X359" i="1" s="1"/>
  <c r="K359" i="1"/>
  <c r="Q359" i="1" s="1"/>
  <c r="I359" i="1"/>
  <c r="U359" i="1" s="1"/>
  <c r="G359" i="1"/>
  <c r="R359" i="1" s="1"/>
  <c r="O358" i="1"/>
  <c r="AA358" i="1" s="1"/>
  <c r="M358" i="1"/>
  <c r="X358" i="1" s="1"/>
  <c r="K358" i="1"/>
  <c r="Q358" i="1" s="1"/>
  <c r="I358" i="1"/>
  <c r="U358" i="1" s="1"/>
  <c r="G358" i="1"/>
  <c r="R358" i="1" s="1"/>
  <c r="O357" i="1"/>
  <c r="AA357" i="1" s="1"/>
  <c r="M357" i="1"/>
  <c r="X357" i="1" s="1"/>
  <c r="K357" i="1"/>
  <c r="Q357" i="1" s="1"/>
  <c r="I357" i="1"/>
  <c r="U357" i="1" s="1"/>
  <c r="G357" i="1"/>
  <c r="R357" i="1" s="1"/>
  <c r="O356" i="1"/>
  <c r="AA356" i="1" s="1"/>
  <c r="M356" i="1"/>
  <c r="X356" i="1" s="1"/>
  <c r="K356" i="1"/>
  <c r="Q356" i="1" s="1"/>
  <c r="I356" i="1"/>
  <c r="U356" i="1" s="1"/>
  <c r="G356" i="1"/>
  <c r="R356" i="1" s="1"/>
  <c r="O355" i="1"/>
  <c r="AA355" i="1" s="1"/>
  <c r="M355" i="1"/>
  <c r="X355" i="1" s="1"/>
  <c r="K355" i="1"/>
  <c r="Q355" i="1" s="1"/>
  <c r="I355" i="1"/>
  <c r="U355" i="1" s="1"/>
  <c r="G355" i="1"/>
  <c r="R355" i="1" s="1"/>
  <c r="O354" i="1"/>
  <c r="AA354" i="1" s="1"/>
  <c r="M354" i="1"/>
  <c r="X354" i="1" s="1"/>
  <c r="K354" i="1"/>
  <c r="Q354" i="1" s="1"/>
  <c r="I354" i="1"/>
  <c r="U354" i="1" s="1"/>
  <c r="G354" i="1"/>
  <c r="R354" i="1" s="1"/>
  <c r="O353" i="1"/>
  <c r="AA353" i="1" s="1"/>
  <c r="M353" i="1"/>
  <c r="X353" i="1" s="1"/>
  <c r="K353" i="1"/>
  <c r="Q353" i="1" s="1"/>
  <c r="I353" i="1"/>
  <c r="U353" i="1" s="1"/>
  <c r="G353" i="1"/>
  <c r="R353" i="1" s="1"/>
  <c r="O352" i="1"/>
  <c r="AA352" i="1" s="1"/>
  <c r="M352" i="1"/>
  <c r="X352" i="1" s="1"/>
  <c r="K352" i="1"/>
  <c r="Q352" i="1" s="1"/>
  <c r="I352" i="1"/>
  <c r="U352" i="1" s="1"/>
  <c r="G352" i="1"/>
  <c r="R352" i="1" s="1"/>
  <c r="O351" i="1"/>
  <c r="AA351" i="1" s="1"/>
  <c r="M351" i="1"/>
  <c r="X351" i="1" s="1"/>
  <c r="K351" i="1"/>
  <c r="Q351" i="1" s="1"/>
  <c r="I351" i="1"/>
  <c r="U351" i="1" s="1"/>
  <c r="G351" i="1"/>
  <c r="R351" i="1" s="1"/>
  <c r="O350" i="1"/>
  <c r="AA350" i="1" s="1"/>
  <c r="M350" i="1"/>
  <c r="X350" i="1" s="1"/>
  <c r="K350" i="1"/>
  <c r="Q350" i="1" s="1"/>
  <c r="I350" i="1"/>
  <c r="U350" i="1" s="1"/>
  <c r="G350" i="1"/>
  <c r="R350" i="1" s="1"/>
  <c r="O349" i="1"/>
  <c r="AA349" i="1" s="1"/>
  <c r="M349" i="1"/>
  <c r="X349" i="1" s="1"/>
  <c r="K349" i="1"/>
  <c r="Q349" i="1" s="1"/>
  <c r="I349" i="1"/>
  <c r="U349" i="1" s="1"/>
  <c r="G349" i="1"/>
  <c r="R349" i="1" s="1"/>
  <c r="O348" i="1"/>
  <c r="AA348" i="1" s="1"/>
  <c r="M348" i="1"/>
  <c r="X348" i="1" s="1"/>
  <c r="K348" i="1"/>
  <c r="Q348" i="1" s="1"/>
  <c r="I348" i="1"/>
  <c r="U348" i="1" s="1"/>
  <c r="G348" i="1"/>
  <c r="R348" i="1" s="1"/>
  <c r="O347" i="1"/>
  <c r="AA347" i="1" s="1"/>
  <c r="M347" i="1"/>
  <c r="X347" i="1" s="1"/>
  <c r="K347" i="1"/>
  <c r="Q347" i="1" s="1"/>
  <c r="I347" i="1"/>
  <c r="U347" i="1" s="1"/>
  <c r="G347" i="1"/>
  <c r="R347" i="1" s="1"/>
  <c r="O346" i="1"/>
  <c r="AA346" i="1" s="1"/>
  <c r="M346" i="1"/>
  <c r="X346" i="1" s="1"/>
  <c r="K346" i="1"/>
  <c r="Q346" i="1" s="1"/>
  <c r="I346" i="1"/>
  <c r="U346" i="1" s="1"/>
  <c r="G346" i="1"/>
  <c r="R346" i="1" s="1"/>
  <c r="O345" i="1"/>
  <c r="AA345" i="1" s="1"/>
  <c r="M345" i="1"/>
  <c r="X345" i="1" s="1"/>
  <c r="K345" i="1"/>
  <c r="Q345" i="1" s="1"/>
  <c r="I345" i="1"/>
  <c r="U345" i="1" s="1"/>
  <c r="G345" i="1"/>
  <c r="R345" i="1" s="1"/>
  <c r="O344" i="1"/>
  <c r="AA344" i="1" s="1"/>
  <c r="M344" i="1"/>
  <c r="X344" i="1" s="1"/>
  <c r="K344" i="1"/>
  <c r="Q344" i="1" s="1"/>
  <c r="I344" i="1"/>
  <c r="U344" i="1" s="1"/>
  <c r="G344" i="1"/>
  <c r="R344" i="1" s="1"/>
  <c r="O343" i="1"/>
  <c r="AA343" i="1" s="1"/>
  <c r="M343" i="1"/>
  <c r="X343" i="1" s="1"/>
  <c r="K343" i="1"/>
  <c r="Q343" i="1" s="1"/>
  <c r="I343" i="1"/>
  <c r="U343" i="1" s="1"/>
  <c r="G343" i="1"/>
  <c r="R343" i="1" s="1"/>
  <c r="O342" i="1"/>
  <c r="AA342" i="1" s="1"/>
  <c r="M342" i="1"/>
  <c r="X342" i="1" s="1"/>
  <c r="K342" i="1"/>
  <c r="Q342" i="1" s="1"/>
  <c r="I342" i="1"/>
  <c r="U342" i="1" s="1"/>
  <c r="G342" i="1"/>
  <c r="R342" i="1" s="1"/>
  <c r="O341" i="1"/>
  <c r="AA341" i="1" s="1"/>
  <c r="M341" i="1"/>
  <c r="X341" i="1" s="1"/>
  <c r="K341" i="1"/>
  <c r="Q341" i="1" s="1"/>
  <c r="I341" i="1"/>
  <c r="U341" i="1" s="1"/>
  <c r="G341" i="1"/>
  <c r="R341" i="1" s="1"/>
  <c r="O340" i="1"/>
  <c r="AA340" i="1" s="1"/>
  <c r="M340" i="1"/>
  <c r="X340" i="1" s="1"/>
  <c r="K340" i="1"/>
  <c r="Q340" i="1" s="1"/>
  <c r="I340" i="1"/>
  <c r="U340" i="1" s="1"/>
  <c r="G340" i="1"/>
  <c r="R340" i="1" s="1"/>
  <c r="O339" i="1"/>
  <c r="AA339" i="1" s="1"/>
  <c r="M339" i="1"/>
  <c r="X339" i="1" s="1"/>
  <c r="K339" i="1"/>
  <c r="Q339" i="1" s="1"/>
  <c r="I339" i="1"/>
  <c r="U339" i="1" s="1"/>
  <c r="G339" i="1"/>
  <c r="R339" i="1" s="1"/>
  <c r="O338" i="1"/>
  <c r="AA338" i="1" s="1"/>
  <c r="M338" i="1"/>
  <c r="X338" i="1" s="1"/>
  <c r="K338" i="1"/>
  <c r="Q338" i="1" s="1"/>
  <c r="I338" i="1"/>
  <c r="U338" i="1" s="1"/>
  <c r="G338" i="1"/>
  <c r="R338" i="1" s="1"/>
  <c r="O337" i="1"/>
  <c r="AA337" i="1" s="1"/>
  <c r="M337" i="1"/>
  <c r="X337" i="1" s="1"/>
  <c r="K337" i="1"/>
  <c r="Q337" i="1" s="1"/>
  <c r="I337" i="1"/>
  <c r="U337" i="1" s="1"/>
  <c r="G337" i="1"/>
  <c r="R337" i="1" s="1"/>
  <c r="O336" i="1"/>
  <c r="AA336" i="1" s="1"/>
  <c r="M336" i="1"/>
  <c r="X336" i="1" s="1"/>
  <c r="K336" i="1"/>
  <c r="Q336" i="1" s="1"/>
  <c r="I336" i="1"/>
  <c r="U336" i="1" s="1"/>
  <c r="G336" i="1"/>
  <c r="R336" i="1" s="1"/>
  <c r="O335" i="1"/>
  <c r="AA335" i="1" s="1"/>
  <c r="M335" i="1"/>
  <c r="X335" i="1" s="1"/>
  <c r="K335" i="1"/>
  <c r="Q335" i="1" s="1"/>
  <c r="I335" i="1"/>
  <c r="U335" i="1" s="1"/>
  <c r="G335" i="1"/>
  <c r="R335" i="1" s="1"/>
  <c r="O334" i="1"/>
  <c r="AA334" i="1" s="1"/>
  <c r="M334" i="1"/>
  <c r="X334" i="1" s="1"/>
  <c r="K334" i="1"/>
  <c r="Q334" i="1" s="1"/>
  <c r="I334" i="1"/>
  <c r="U334" i="1" s="1"/>
  <c r="G334" i="1"/>
  <c r="R334" i="1" s="1"/>
  <c r="O333" i="1"/>
  <c r="AA333" i="1" s="1"/>
  <c r="M333" i="1"/>
  <c r="X333" i="1" s="1"/>
  <c r="K333" i="1"/>
  <c r="Q333" i="1" s="1"/>
  <c r="I333" i="1"/>
  <c r="U333" i="1" s="1"/>
  <c r="G333" i="1"/>
  <c r="R333" i="1" s="1"/>
  <c r="O332" i="1"/>
  <c r="AA332" i="1" s="1"/>
  <c r="M332" i="1"/>
  <c r="X332" i="1" s="1"/>
  <c r="K332" i="1"/>
  <c r="Q332" i="1" s="1"/>
  <c r="I332" i="1"/>
  <c r="U332" i="1" s="1"/>
  <c r="G332" i="1"/>
  <c r="R332" i="1" s="1"/>
  <c r="O331" i="1"/>
  <c r="AA331" i="1" s="1"/>
  <c r="M331" i="1"/>
  <c r="X331" i="1" s="1"/>
  <c r="K331" i="1"/>
  <c r="Q331" i="1" s="1"/>
  <c r="I331" i="1"/>
  <c r="U331" i="1" s="1"/>
  <c r="G331" i="1"/>
  <c r="R331" i="1" s="1"/>
  <c r="O330" i="1"/>
  <c r="AA330" i="1" s="1"/>
  <c r="M330" i="1"/>
  <c r="X330" i="1" s="1"/>
  <c r="K330" i="1"/>
  <c r="Q330" i="1" s="1"/>
  <c r="I330" i="1"/>
  <c r="U330" i="1" s="1"/>
  <c r="G330" i="1"/>
  <c r="R330" i="1" s="1"/>
  <c r="O329" i="1"/>
  <c r="AA329" i="1" s="1"/>
  <c r="M329" i="1"/>
  <c r="X329" i="1" s="1"/>
  <c r="K329" i="1"/>
  <c r="Q329" i="1" s="1"/>
  <c r="I329" i="1"/>
  <c r="U329" i="1" s="1"/>
  <c r="G329" i="1"/>
  <c r="R329" i="1" s="1"/>
  <c r="O328" i="1"/>
  <c r="AA328" i="1" s="1"/>
  <c r="M328" i="1"/>
  <c r="X328" i="1" s="1"/>
  <c r="K328" i="1"/>
  <c r="Q328" i="1" s="1"/>
  <c r="I328" i="1"/>
  <c r="U328" i="1" s="1"/>
  <c r="G328" i="1"/>
  <c r="R328" i="1" s="1"/>
  <c r="O327" i="1"/>
  <c r="AA327" i="1" s="1"/>
  <c r="M327" i="1"/>
  <c r="X327" i="1" s="1"/>
  <c r="K327" i="1"/>
  <c r="Q327" i="1" s="1"/>
  <c r="I327" i="1"/>
  <c r="U327" i="1" s="1"/>
  <c r="G327" i="1"/>
  <c r="R327" i="1" s="1"/>
  <c r="O326" i="1"/>
  <c r="AA326" i="1" s="1"/>
  <c r="M326" i="1"/>
  <c r="X326" i="1" s="1"/>
  <c r="K326" i="1"/>
  <c r="Q326" i="1" s="1"/>
  <c r="I326" i="1"/>
  <c r="U326" i="1" s="1"/>
  <c r="G326" i="1"/>
  <c r="R326" i="1" s="1"/>
  <c r="O325" i="1"/>
  <c r="AA325" i="1" s="1"/>
  <c r="M325" i="1"/>
  <c r="X325" i="1" s="1"/>
  <c r="K325" i="1"/>
  <c r="Q325" i="1" s="1"/>
  <c r="I325" i="1"/>
  <c r="U325" i="1" s="1"/>
  <c r="G325" i="1"/>
  <c r="R325" i="1" s="1"/>
  <c r="O324" i="1"/>
  <c r="AA324" i="1" s="1"/>
  <c r="M324" i="1"/>
  <c r="X324" i="1" s="1"/>
  <c r="K324" i="1"/>
  <c r="Q324" i="1" s="1"/>
  <c r="I324" i="1"/>
  <c r="U324" i="1" s="1"/>
  <c r="G324" i="1"/>
  <c r="R324" i="1" s="1"/>
  <c r="O323" i="1"/>
  <c r="AA323" i="1" s="1"/>
  <c r="M323" i="1"/>
  <c r="X323" i="1" s="1"/>
  <c r="K323" i="1"/>
  <c r="Q323" i="1" s="1"/>
  <c r="I323" i="1"/>
  <c r="U323" i="1" s="1"/>
  <c r="G323" i="1"/>
  <c r="R323" i="1" s="1"/>
  <c r="O322" i="1"/>
  <c r="AA322" i="1" s="1"/>
  <c r="M322" i="1"/>
  <c r="X322" i="1" s="1"/>
  <c r="K322" i="1"/>
  <c r="Q322" i="1" s="1"/>
  <c r="I322" i="1"/>
  <c r="U322" i="1" s="1"/>
  <c r="G322" i="1"/>
  <c r="R322" i="1" s="1"/>
  <c r="O321" i="1"/>
  <c r="AA321" i="1" s="1"/>
  <c r="M321" i="1"/>
  <c r="X321" i="1" s="1"/>
  <c r="K321" i="1"/>
  <c r="Q321" i="1" s="1"/>
  <c r="I321" i="1"/>
  <c r="U321" i="1" s="1"/>
  <c r="G321" i="1"/>
  <c r="R321" i="1" s="1"/>
  <c r="O320" i="1"/>
  <c r="AA320" i="1" s="1"/>
  <c r="M320" i="1"/>
  <c r="X320" i="1" s="1"/>
  <c r="K320" i="1"/>
  <c r="Q320" i="1" s="1"/>
  <c r="I320" i="1"/>
  <c r="U320" i="1" s="1"/>
  <c r="G320" i="1"/>
  <c r="R320" i="1" s="1"/>
  <c r="O319" i="1"/>
  <c r="AA319" i="1" s="1"/>
  <c r="M319" i="1"/>
  <c r="X319" i="1" s="1"/>
  <c r="K319" i="1"/>
  <c r="Q319" i="1" s="1"/>
  <c r="I319" i="1"/>
  <c r="U319" i="1" s="1"/>
  <c r="G319" i="1"/>
  <c r="R319" i="1" s="1"/>
  <c r="O318" i="1"/>
  <c r="AA318" i="1" s="1"/>
  <c r="M318" i="1"/>
  <c r="X318" i="1" s="1"/>
  <c r="K318" i="1"/>
  <c r="Q318" i="1" s="1"/>
  <c r="I318" i="1"/>
  <c r="U318" i="1" s="1"/>
  <c r="G318" i="1"/>
  <c r="R318" i="1" s="1"/>
  <c r="O317" i="1"/>
  <c r="AA317" i="1" s="1"/>
  <c r="M317" i="1"/>
  <c r="X317" i="1" s="1"/>
  <c r="K317" i="1"/>
  <c r="Q317" i="1" s="1"/>
  <c r="I317" i="1"/>
  <c r="U317" i="1" s="1"/>
  <c r="G317" i="1"/>
  <c r="R317" i="1" s="1"/>
  <c r="O316" i="1"/>
  <c r="AA316" i="1" s="1"/>
  <c r="M316" i="1"/>
  <c r="X316" i="1" s="1"/>
  <c r="K316" i="1"/>
  <c r="Q316" i="1" s="1"/>
  <c r="I316" i="1"/>
  <c r="U316" i="1" s="1"/>
  <c r="G316" i="1"/>
  <c r="R316" i="1" s="1"/>
  <c r="O315" i="1"/>
  <c r="AA315" i="1" s="1"/>
  <c r="M315" i="1"/>
  <c r="X315" i="1" s="1"/>
  <c r="K315" i="1"/>
  <c r="Q315" i="1" s="1"/>
  <c r="I315" i="1"/>
  <c r="U315" i="1" s="1"/>
  <c r="G315" i="1"/>
  <c r="R315" i="1" s="1"/>
  <c r="O314" i="1"/>
  <c r="AA314" i="1" s="1"/>
  <c r="M314" i="1"/>
  <c r="X314" i="1" s="1"/>
  <c r="K314" i="1"/>
  <c r="Q314" i="1" s="1"/>
  <c r="I314" i="1"/>
  <c r="U314" i="1" s="1"/>
  <c r="G314" i="1"/>
  <c r="R314" i="1" s="1"/>
  <c r="O313" i="1"/>
  <c r="AA313" i="1" s="1"/>
  <c r="M313" i="1"/>
  <c r="X313" i="1" s="1"/>
  <c r="K313" i="1"/>
  <c r="Q313" i="1" s="1"/>
  <c r="I313" i="1"/>
  <c r="U313" i="1" s="1"/>
  <c r="G313" i="1"/>
  <c r="R313" i="1" s="1"/>
  <c r="O312" i="1"/>
  <c r="AA312" i="1" s="1"/>
  <c r="M312" i="1"/>
  <c r="X312" i="1" s="1"/>
  <c r="K312" i="1"/>
  <c r="Q312" i="1" s="1"/>
  <c r="I312" i="1"/>
  <c r="U312" i="1" s="1"/>
  <c r="G312" i="1"/>
  <c r="R312" i="1" s="1"/>
  <c r="O311" i="1"/>
  <c r="AA311" i="1" s="1"/>
  <c r="M311" i="1"/>
  <c r="X311" i="1" s="1"/>
  <c r="K311" i="1"/>
  <c r="Q311" i="1" s="1"/>
  <c r="I311" i="1"/>
  <c r="U311" i="1" s="1"/>
  <c r="G311" i="1"/>
  <c r="R311" i="1" s="1"/>
  <c r="O310" i="1"/>
  <c r="AA310" i="1" s="1"/>
  <c r="M310" i="1"/>
  <c r="X310" i="1" s="1"/>
  <c r="K310" i="1"/>
  <c r="Q310" i="1" s="1"/>
  <c r="I310" i="1"/>
  <c r="U310" i="1" s="1"/>
  <c r="G310" i="1"/>
  <c r="R310" i="1" s="1"/>
  <c r="O309" i="1"/>
  <c r="AA309" i="1" s="1"/>
  <c r="M309" i="1"/>
  <c r="X309" i="1" s="1"/>
  <c r="K309" i="1"/>
  <c r="Q309" i="1" s="1"/>
  <c r="I309" i="1"/>
  <c r="U309" i="1" s="1"/>
  <c r="G309" i="1"/>
  <c r="R309" i="1" s="1"/>
  <c r="O308" i="1"/>
  <c r="AA308" i="1" s="1"/>
  <c r="M308" i="1"/>
  <c r="X308" i="1" s="1"/>
  <c r="K308" i="1"/>
  <c r="Q308" i="1" s="1"/>
  <c r="I308" i="1"/>
  <c r="U308" i="1" s="1"/>
  <c r="G308" i="1"/>
  <c r="R308" i="1" s="1"/>
  <c r="O307" i="1"/>
  <c r="AA307" i="1" s="1"/>
  <c r="M307" i="1"/>
  <c r="X307" i="1" s="1"/>
  <c r="K307" i="1"/>
  <c r="Q307" i="1" s="1"/>
  <c r="I307" i="1"/>
  <c r="U307" i="1" s="1"/>
  <c r="G307" i="1"/>
  <c r="R307" i="1" s="1"/>
  <c r="O306" i="1"/>
  <c r="AA306" i="1" s="1"/>
  <c r="M306" i="1"/>
  <c r="X306" i="1" s="1"/>
  <c r="K306" i="1"/>
  <c r="Q306" i="1" s="1"/>
  <c r="I306" i="1"/>
  <c r="U306" i="1" s="1"/>
  <c r="G306" i="1"/>
  <c r="R306" i="1" s="1"/>
  <c r="O305" i="1"/>
  <c r="AA305" i="1" s="1"/>
  <c r="M305" i="1"/>
  <c r="X305" i="1" s="1"/>
  <c r="K305" i="1"/>
  <c r="Q305" i="1" s="1"/>
  <c r="I305" i="1"/>
  <c r="U305" i="1" s="1"/>
  <c r="G305" i="1"/>
  <c r="R305" i="1" s="1"/>
  <c r="O304" i="1"/>
  <c r="AA304" i="1" s="1"/>
  <c r="M304" i="1"/>
  <c r="X304" i="1" s="1"/>
  <c r="K304" i="1"/>
  <c r="Q304" i="1" s="1"/>
  <c r="I304" i="1"/>
  <c r="U304" i="1" s="1"/>
  <c r="G304" i="1"/>
  <c r="R304" i="1" s="1"/>
  <c r="O303" i="1"/>
  <c r="AA303" i="1" s="1"/>
  <c r="M303" i="1"/>
  <c r="X303" i="1" s="1"/>
  <c r="K303" i="1"/>
  <c r="Q303" i="1" s="1"/>
  <c r="I303" i="1"/>
  <c r="U303" i="1" s="1"/>
  <c r="G303" i="1"/>
  <c r="R303" i="1" s="1"/>
  <c r="O302" i="1"/>
  <c r="AA302" i="1" s="1"/>
  <c r="M302" i="1"/>
  <c r="X302" i="1" s="1"/>
  <c r="K302" i="1"/>
  <c r="Q302" i="1" s="1"/>
  <c r="I302" i="1"/>
  <c r="U302" i="1" s="1"/>
  <c r="G302" i="1"/>
  <c r="R302" i="1" s="1"/>
  <c r="O301" i="1"/>
  <c r="AA301" i="1" s="1"/>
  <c r="M301" i="1"/>
  <c r="X301" i="1" s="1"/>
  <c r="K301" i="1"/>
  <c r="Q301" i="1" s="1"/>
  <c r="I301" i="1"/>
  <c r="U301" i="1" s="1"/>
  <c r="G301" i="1"/>
  <c r="R301" i="1" s="1"/>
  <c r="O300" i="1"/>
  <c r="AA300" i="1" s="1"/>
  <c r="M300" i="1"/>
  <c r="X300" i="1" s="1"/>
  <c r="K300" i="1"/>
  <c r="Q300" i="1" s="1"/>
  <c r="I300" i="1"/>
  <c r="U300" i="1" s="1"/>
  <c r="G300" i="1"/>
  <c r="R300" i="1" s="1"/>
  <c r="O299" i="1"/>
  <c r="AA299" i="1" s="1"/>
  <c r="M299" i="1"/>
  <c r="X299" i="1" s="1"/>
  <c r="K299" i="1"/>
  <c r="Q299" i="1" s="1"/>
  <c r="I299" i="1"/>
  <c r="U299" i="1" s="1"/>
  <c r="G299" i="1"/>
  <c r="R299" i="1" s="1"/>
  <c r="O298" i="1"/>
  <c r="AA298" i="1" s="1"/>
  <c r="M298" i="1"/>
  <c r="X298" i="1" s="1"/>
  <c r="K298" i="1"/>
  <c r="Q298" i="1" s="1"/>
  <c r="I298" i="1"/>
  <c r="U298" i="1" s="1"/>
  <c r="G298" i="1"/>
  <c r="R298" i="1" s="1"/>
  <c r="O297" i="1"/>
  <c r="AA297" i="1" s="1"/>
  <c r="M297" i="1"/>
  <c r="X297" i="1" s="1"/>
  <c r="K297" i="1"/>
  <c r="Q297" i="1" s="1"/>
  <c r="I297" i="1"/>
  <c r="U297" i="1" s="1"/>
  <c r="G297" i="1"/>
  <c r="R297" i="1" s="1"/>
  <c r="O296" i="1"/>
  <c r="AA296" i="1" s="1"/>
  <c r="M296" i="1"/>
  <c r="X296" i="1" s="1"/>
  <c r="K296" i="1"/>
  <c r="Q296" i="1" s="1"/>
  <c r="I296" i="1"/>
  <c r="U296" i="1" s="1"/>
  <c r="G296" i="1"/>
  <c r="R296" i="1" s="1"/>
  <c r="O295" i="1"/>
  <c r="AA295" i="1" s="1"/>
  <c r="M295" i="1"/>
  <c r="X295" i="1" s="1"/>
  <c r="K295" i="1"/>
  <c r="Q295" i="1" s="1"/>
  <c r="I295" i="1"/>
  <c r="U295" i="1" s="1"/>
  <c r="G295" i="1"/>
  <c r="R295" i="1" s="1"/>
  <c r="O294" i="1"/>
  <c r="AA294" i="1" s="1"/>
  <c r="M294" i="1"/>
  <c r="X294" i="1" s="1"/>
  <c r="K294" i="1"/>
  <c r="Q294" i="1" s="1"/>
  <c r="I294" i="1"/>
  <c r="U294" i="1" s="1"/>
  <c r="G294" i="1"/>
  <c r="R294" i="1" s="1"/>
  <c r="O293" i="1"/>
  <c r="AA293" i="1" s="1"/>
  <c r="M293" i="1"/>
  <c r="X293" i="1" s="1"/>
  <c r="K293" i="1"/>
  <c r="Q293" i="1" s="1"/>
  <c r="I293" i="1"/>
  <c r="U293" i="1" s="1"/>
  <c r="G293" i="1"/>
  <c r="R293" i="1" s="1"/>
  <c r="O292" i="1"/>
  <c r="AA292" i="1" s="1"/>
  <c r="M292" i="1"/>
  <c r="X292" i="1" s="1"/>
  <c r="K292" i="1"/>
  <c r="Q292" i="1" s="1"/>
  <c r="I292" i="1"/>
  <c r="U292" i="1" s="1"/>
  <c r="G292" i="1"/>
  <c r="R292" i="1" s="1"/>
  <c r="O291" i="1"/>
  <c r="AA291" i="1" s="1"/>
  <c r="M291" i="1"/>
  <c r="X291" i="1" s="1"/>
  <c r="K291" i="1"/>
  <c r="Q291" i="1" s="1"/>
  <c r="I291" i="1"/>
  <c r="U291" i="1" s="1"/>
  <c r="G291" i="1"/>
  <c r="R291" i="1" s="1"/>
  <c r="O290" i="1"/>
  <c r="AA290" i="1" s="1"/>
  <c r="M290" i="1"/>
  <c r="X290" i="1" s="1"/>
  <c r="K290" i="1"/>
  <c r="Q290" i="1" s="1"/>
  <c r="I290" i="1"/>
  <c r="U290" i="1" s="1"/>
  <c r="G290" i="1"/>
  <c r="R290" i="1" s="1"/>
  <c r="O289" i="1"/>
  <c r="AA289" i="1" s="1"/>
  <c r="M289" i="1"/>
  <c r="X289" i="1" s="1"/>
  <c r="K289" i="1"/>
  <c r="Q289" i="1" s="1"/>
  <c r="I289" i="1"/>
  <c r="U289" i="1" s="1"/>
  <c r="G289" i="1"/>
  <c r="R289" i="1" s="1"/>
  <c r="O288" i="1"/>
  <c r="AA288" i="1" s="1"/>
  <c r="M288" i="1"/>
  <c r="X288" i="1" s="1"/>
  <c r="K288" i="1"/>
  <c r="Q288" i="1" s="1"/>
  <c r="I288" i="1"/>
  <c r="U288" i="1" s="1"/>
  <c r="G288" i="1"/>
  <c r="R288" i="1" s="1"/>
  <c r="O287" i="1"/>
  <c r="AA287" i="1" s="1"/>
  <c r="M287" i="1"/>
  <c r="X287" i="1" s="1"/>
  <c r="K287" i="1"/>
  <c r="Q287" i="1" s="1"/>
  <c r="I287" i="1"/>
  <c r="U287" i="1" s="1"/>
  <c r="G287" i="1"/>
  <c r="R287" i="1" s="1"/>
  <c r="O286" i="1"/>
  <c r="AA286" i="1" s="1"/>
  <c r="M286" i="1"/>
  <c r="X286" i="1" s="1"/>
  <c r="K286" i="1"/>
  <c r="Q286" i="1" s="1"/>
  <c r="I286" i="1"/>
  <c r="U286" i="1" s="1"/>
  <c r="G286" i="1"/>
  <c r="R286" i="1" s="1"/>
  <c r="O285" i="1"/>
  <c r="AA285" i="1" s="1"/>
  <c r="M285" i="1"/>
  <c r="X285" i="1" s="1"/>
  <c r="K285" i="1"/>
  <c r="Q285" i="1" s="1"/>
  <c r="I285" i="1"/>
  <c r="U285" i="1" s="1"/>
  <c r="G285" i="1"/>
  <c r="R285" i="1" s="1"/>
  <c r="O284" i="1"/>
  <c r="AA284" i="1" s="1"/>
  <c r="M284" i="1"/>
  <c r="X284" i="1" s="1"/>
  <c r="K284" i="1"/>
  <c r="Q284" i="1" s="1"/>
  <c r="I284" i="1"/>
  <c r="U284" i="1" s="1"/>
  <c r="G284" i="1"/>
  <c r="R284" i="1" s="1"/>
  <c r="O283" i="1"/>
  <c r="AA283" i="1" s="1"/>
  <c r="M283" i="1"/>
  <c r="X283" i="1" s="1"/>
  <c r="K283" i="1"/>
  <c r="Q283" i="1" s="1"/>
  <c r="I283" i="1"/>
  <c r="U283" i="1" s="1"/>
  <c r="G283" i="1"/>
  <c r="R283" i="1" s="1"/>
  <c r="O282" i="1"/>
  <c r="AA282" i="1" s="1"/>
  <c r="M282" i="1"/>
  <c r="X282" i="1" s="1"/>
  <c r="K282" i="1"/>
  <c r="Q282" i="1" s="1"/>
  <c r="I282" i="1"/>
  <c r="U282" i="1" s="1"/>
  <c r="G282" i="1"/>
  <c r="R282" i="1" s="1"/>
  <c r="O281" i="1"/>
  <c r="AA281" i="1" s="1"/>
  <c r="M281" i="1"/>
  <c r="X281" i="1" s="1"/>
  <c r="K281" i="1"/>
  <c r="Q281" i="1" s="1"/>
  <c r="I281" i="1"/>
  <c r="U281" i="1" s="1"/>
  <c r="G281" i="1"/>
  <c r="R281" i="1" s="1"/>
  <c r="O280" i="1"/>
  <c r="AA280" i="1" s="1"/>
  <c r="M280" i="1"/>
  <c r="X280" i="1" s="1"/>
  <c r="K280" i="1"/>
  <c r="Q280" i="1" s="1"/>
  <c r="I280" i="1"/>
  <c r="U280" i="1" s="1"/>
  <c r="G280" i="1"/>
  <c r="R280" i="1" s="1"/>
  <c r="O279" i="1"/>
  <c r="AA279" i="1" s="1"/>
  <c r="M279" i="1"/>
  <c r="X279" i="1" s="1"/>
  <c r="K279" i="1"/>
  <c r="Q279" i="1" s="1"/>
  <c r="I279" i="1"/>
  <c r="U279" i="1" s="1"/>
  <c r="G279" i="1"/>
  <c r="R279" i="1" s="1"/>
  <c r="O278" i="1"/>
  <c r="AA278" i="1" s="1"/>
  <c r="M278" i="1"/>
  <c r="X278" i="1" s="1"/>
  <c r="K278" i="1"/>
  <c r="Q278" i="1" s="1"/>
  <c r="I278" i="1"/>
  <c r="U278" i="1" s="1"/>
  <c r="G278" i="1"/>
  <c r="R278" i="1" s="1"/>
  <c r="O277" i="1"/>
  <c r="AA277" i="1" s="1"/>
  <c r="M277" i="1"/>
  <c r="X277" i="1" s="1"/>
  <c r="K277" i="1"/>
  <c r="Q277" i="1" s="1"/>
  <c r="I277" i="1"/>
  <c r="U277" i="1" s="1"/>
  <c r="G277" i="1"/>
  <c r="R277" i="1" s="1"/>
  <c r="O276" i="1"/>
  <c r="AA276" i="1" s="1"/>
  <c r="M276" i="1"/>
  <c r="X276" i="1" s="1"/>
  <c r="K276" i="1"/>
  <c r="Q276" i="1" s="1"/>
  <c r="I276" i="1"/>
  <c r="U276" i="1" s="1"/>
  <c r="G276" i="1"/>
  <c r="R276" i="1" s="1"/>
  <c r="O275" i="1"/>
  <c r="AA275" i="1" s="1"/>
  <c r="M275" i="1"/>
  <c r="X275" i="1" s="1"/>
  <c r="K275" i="1"/>
  <c r="Q275" i="1" s="1"/>
  <c r="I275" i="1"/>
  <c r="U275" i="1" s="1"/>
  <c r="G275" i="1"/>
  <c r="R275" i="1" s="1"/>
  <c r="O274" i="1"/>
  <c r="AA274" i="1" s="1"/>
  <c r="M274" i="1"/>
  <c r="X274" i="1" s="1"/>
  <c r="K274" i="1"/>
  <c r="Q274" i="1" s="1"/>
  <c r="I274" i="1"/>
  <c r="U274" i="1" s="1"/>
  <c r="G274" i="1"/>
  <c r="R274" i="1" s="1"/>
  <c r="O273" i="1"/>
  <c r="AA273" i="1" s="1"/>
  <c r="M273" i="1"/>
  <c r="X273" i="1" s="1"/>
  <c r="K273" i="1"/>
  <c r="Q273" i="1" s="1"/>
  <c r="I273" i="1"/>
  <c r="U273" i="1" s="1"/>
  <c r="G273" i="1"/>
  <c r="R273" i="1" s="1"/>
  <c r="O272" i="1"/>
  <c r="AA272" i="1" s="1"/>
  <c r="M272" i="1"/>
  <c r="X272" i="1" s="1"/>
  <c r="K272" i="1"/>
  <c r="Q272" i="1" s="1"/>
  <c r="I272" i="1"/>
  <c r="U272" i="1" s="1"/>
  <c r="G272" i="1"/>
  <c r="R272" i="1" s="1"/>
  <c r="O271" i="1"/>
  <c r="AA271" i="1" s="1"/>
  <c r="M271" i="1"/>
  <c r="X271" i="1" s="1"/>
  <c r="K271" i="1"/>
  <c r="Q271" i="1" s="1"/>
  <c r="I271" i="1"/>
  <c r="U271" i="1" s="1"/>
  <c r="G271" i="1"/>
  <c r="R271" i="1" s="1"/>
  <c r="O270" i="1"/>
  <c r="AA270" i="1" s="1"/>
  <c r="M270" i="1"/>
  <c r="X270" i="1" s="1"/>
  <c r="K270" i="1"/>
  <c r="Q270" i="1" s="1"/>
  <c r="I270" i="1"/>
  <c r="U270" i="1" s="1"/>
  <c r="G270" i="1"/>
  <c r="R270" i="1" s="1"/>
  <c r="O269" i="1"/>
  <c r="AA269" i="1" s="1"/>
  <c r="M269" i="1"/>
  <c r="X269" i="1" s="1"/>
  <c r="K269" i="1"/>
  <c r="Q269" i="1" s="1"/>
  <c r="I269" i="1"/>
  <c r="U269" i="1" s="1"/>
  <c r="G269" i="1"/>
  <c r="R269" i="1" s="1"/>
  <c r="O268" i="1"/>
  <c r="AA268" i="1" s="1"/>
  <c r="M268" i="1"/>
  <c r="X268" i="1" s="1"/>
  <c r="K268" i="1"/>
  <c r="Q268" i="1" s="1"/>
  <c r="I268" i="1"/>
  <c r="U268" i="1" s="1"/>
  <c r="G268" i="1"/>
  <c r="R268" i="1" s="1"/>
  <c r="O267" i="1"/>
  <c r="AA267" i="1" s="1"/>
  <c r="M267" i="1"/>
  <c r="X267" i="1" s="1"/>
  <c r="K267" i="1"/>
  <c r="Q267" i="1" s="1"/>
  <c r="I267" i="1"/>
  <c r="U267" i="1" s="1"/>
  <c r="G267" i="1"/>
  <c r="R267" i="1" s="1"/>
  <c r="O266" i="1"/>
  <c r="AA266" i="1" s="1"/>
  <c r="M266" i="1"/>
  <c r="X266" i="1" s="1"/>
  <c r="K266" i="1"/>
  <c r="Q266" i="1" s="1"/>
  <c r="I266" i="1"/>
  <c r="U266" i="1" s="1"/>
  <c r="G266" i="1"/>
  <c r="R266" i="1" s="1"/>
  <c r="O265" i="1"/>
  <c r="AA265" i="1" s="1"/>
  <c r="M265" i="1"/>
  <c r="X265" i="1" s="1"/>
  <c r="K265" i="1"/>
  <c r="Q265" i="1" s="1"/>
  <c r="I265" i="1"/>
  <c r="U265" i="1" s="1"/>
  <c r="G265" i="1"/>
  <c r="R265" i="1" s="1"/>
  <c r="O264" i="1"/>
  <c r="AA264" i="1" s="1"/>
  <c r="M264" i="1"/>
  <c r="X264" i="1" s="1"/>
  <c r="K264" i="1"/>
  <c r="Q264" i="1" s="1"/>
  <c r="I264" i="1"/>
  <c r="U264" i="1" s="1"/>
  <c r="G264" i="1"/>
  <c r="R264" i="1" s="1"/>
  <c r="O263" i="1"/>
  <c r="AA263" i="1" s="1"/>
  <c r="M263" i="1"/>
  <c r="X263" i="1" s="1"/>
  <c r="K263" i="1"/>
  <c r="Q263" i="1" s="1"/>
  <c r="I263" i="1"/>
  <c r="U263" i="1" s="1"/>
  <c r="G263" i="1"/>
  <c r="R263" i="1" s="1"/>
  <c r="O262" i="1"/>
  <c r="AA262" i="1" s="1"/>
  <c r="M262" i="1"/>
  <c r="X262" i="1" s="1"/>
  <c r="K262" i="1"/>
  <c r="Q262" i="1" s="1"/>
  <c r="I262" i="1"/>
  <c r="U262" i="1" s="1"/>
  <c r="G262" i="1"/>
  <c r="R262" i="1" s="1"/>
  <c r="O261" i="1"/>
  <c r="AA261" i="1" s="1"/>
  <c r="M261" i="1"/>
  <c r="X261" i="1" s="1"/>
  <c r="K261" i="1"/>
  <c r="Q261" i="1" s="1"/>
  <c r="I261" i="1"/>
  <c r="U261" i="1" s="1"/>
  <c r="G261" i="1"/>
  <c r="R261" i="1" s="1"/>
  <c r="O260" i="1"/>
  <c r="AA260" i="1" s="1"/>
  <c r="M260" i="1"/>
  <c r="X260" i="1" s="1"/>
  <c r="K260" i="1"/>
  <c r="Q260" i="1" s="1"/>
  <c r="I260" i="1"/>
  <c r="U260" i="1" s="1"/>
  <c r="G260" i="1"/>
  <c r="R260" i="1" s="1"/>
  <c r="O259" i="1"/>
  <c r="AA259" i="1" s="1"/>
  <c r="M259" i="1"/>
  <c r="X259" i="1" s="1"/>
  <c r="K259" i="1"/>
  <c r="Q259" i="1" s="1"/>
  <c r="I259" i="1"/>
  <c r="U259" i="1" s="1"/>
  <c r="G259" i="1"/>
  <c r="R259" i="1" s="1"/>
  <c r="O258" i="1"/>
  <c r="AA258" i="1" s="1"/>
  <c r="M258" i="1"/>
  <c r="X258" i="1" s="1"/>
  <c r="K258" i="1"/>
  <c r="Q258" i="1" s="1"/>
  <c r="I258" i="1"/>
  <c r="U258" i="1" s="1"/>
  <c r="G258" i="1"/>
  <c r="R258" i="1" s="1"/>
  <c r="O257" i="1"/>
  <c r="AA257" i="1" s="1"/>
  <c r="M257" i="1"/>
  <c r="X257" i="1" s="1"/>
  <c r="K257" i="1"/>
  <c r="Q257" i="1" s="1"/>
  <c r="I257" i="1"/>
  <c r="U257" i="1" s="1"/>
  <c r="G257" i="1"/>
  <c r="R257" i="1" s="1"/>
  <c r="O256" i="1"/>
  <c r="AA256" i="1" s="1"/>
  <c r="M256" i="1"/>
  <c r="X256" i="1" s="1"/>
  <c r="K256" i="1"/>
  <c r="Q256" i="1" s="1"/>
  <c r="I256" i="1"/>
  <c r="U256" i="1" s="1"/>
  <c r="G256" i="1"/>
  <c r="R256" i="1" s="1"/>
  <c r="O255" i="1"/>
  <c r="AA255" i="1" s="1"/>
  <c r="M255" i="1"/>
  <c r="X255" i="1" s="1"/>
  <c r="K255" i="1"/>
  <c r="Q255" i="1" s="1"/>
  <c r="I255" i="1"/>
  <c r="U255" i="1" s="1"/>
  <c r="G255" i="1"/>
  <c r="R255" i="1" s="1"/>
  <c r="O254" i="1"/>
  <c r="AA254" i="1" s="1"/>
  <c r="M254" i="1"/>
  <c r="X254" i="1" s="1"/>
  <c r="K254" i="1"/>
  <c r="Q254" i="1" s="1"/>
  <c r="I254" i="1"/>
  <c r="U254" i="1" s="1"/>
  <c r="G254" i="1"/>
  <c r="R254" i="1" s="1"/>
  <c r="O253" i="1"/>
  <c r="AA253" i="1" s="1"/>
  <c r="M253" i="1"/>
  <c r="X253" i="1" s="1"/>
  <c r="K253" i="1"/>
  <c r="Q253" i="1" s="1"/>
  <c r="I253" i="1"/>
  <c r="U253" i="1" s="1"/>
  <c r="G253" i="1"/>
  <c r="R253" i="1" s="1"/>
  <c r="O252" i="1"/>
  <c r="AA252" i="1" s="1"/>
  <c r="M252" i="1"/>
  <c r="X252" i="1" s="1"/>
  <c r="K252" i="1"/>
  <c r="Q252" i="1" s="1"/>
  <c r="I252" i="1"/>
  <c r="U252" i="1" s="1"/>
  <c r="G252" i="1"/>
  <c r="R252" i="1" s="1"/>
  <c r="O251" i="1"/>
  <c r="AA251" i="1" s="1"/>
  <c r="M251" i="1"/>
  <c r="X251" i="1" s="1"/>
  <c r="K251" i="1"/>
  <c r="Q251" i="1" s="1"/>
  <c r="I251" i="1"/>
  <c r="U251" i="1" s="1"/>
  <c r="G251" i="1"/>
  <c r="R251" i="1" s="1"/>
  <c r="O250" i="1"/>
  <c r="AA250" i="1" s="1"/>
  <c r="M250" i="1"/>
  <c r="X250" i="1" s="1"/>
  <c r="K250" i="1"/>
  <c r="Q250" i="1" s="1"/>
  <c r="I250" i="1"/>
  <c r="U250" i="1" s="1"/>
  <c r="G250" i="1"/>
  <c r="R250" i="1" s="1"/>
  <c r="O249" i="1"/>
  <c r="AA249" i="1" s="1"/>
  <c r="M249" i="1"/>
  <c r="X249" i="1" s="1"/>
  <c r="K249" i="1"/>
  <c r="Q249" i="1" s="1"/>
  <c r="I249" i="1"/>
  <c r="U249" i="1" s="1"/>
  <c r="G249" i="1"/>
  <c r="R249" i="1" s="1"/>
  <c r="O248" i="1"/>
  <c r="AA248" i="1" s="1"/>
  <c r="M248" i="1"/>
  <c r="X248" i="1" s="1"/>
  <c r="K248" i="1"/>
  <c r="Q248" i="1" s="1"/>
  <c r="I248" i="1"/>
  <c r="U248" i="1" s="1"/>
  <c r="G248" i="1"/>
  <c r="R248" i="1" s="1"/>
  <c r="O247" i="1"/>
  <c r="AA247" i="1" s="1"/>
  <c r="M247" i="1"/>
  <c r="X247" i="1" s="1"/>
  <c r="K247" i="1"/>
  <c r="Q247" i="1" s="1"/>
  <c r="I247" i="1"/>
  <c r="U247" i="1" s="1"/>
  <c r="G247" i="1"/>
  <c r="R247" i="1" s="1"/>
  <c r="O246" i="1"/>
  <c r="AA246" i="1" s="1"/>
  <c r="M246" i="1"/>
  <c r="X246" i="1" s="1"/>
  <c r="K246" i="1"/>
  <c r="Q246" i="1" s="1"/>
  <c r="I246" i="1"/>
  <c r="U246" i="1" s="1"/>
  <c r="G246" i="1"/>
  <c r="R246" i="1" s="1"/>
  <c r="O245" i="1"/>
  <c r="AA245" i="1" s="1"/>
  <c r="M245" i="1"/>
  <c r="X245" i="1" s="1"/>
  <c r="K245" i="1"/>
  <c r="Q245" i="1" s="1"/>
  <c r="I245" i="1"/>
  <c r="U245" i="1" s="1"/>
  <c r="G245" i="1"/>
  <c r="R245" i="1" s="1"/>
  <c r="O244" i="1"/>
  <c r="AA244" i="1" s="1"/>
  <c r="M244" i="1"/>
  <c r="X244" i="1" s="1"/>
  <c r="K244" i="1"/>
  <c r="Q244" i="1" s="1"/>
  <c r="I244" i="1"/>
  <c r="U244" i="1" s="1"/>
  <c r="G244" i="1"/>
  <c r="R244" i="1" s="1"/>
  <c r="O243" i="1"/>
  <c r="AA243" i="1" s="1"/>
  <c r="M243" i="1"/>
  <c r="X243" i="1" s="1"/>
  <c r="K243" i="1"/>
  <c r="Q243" i="1" s="1"/>
  <c r="I243" i="1"/>
  <c r="U243" i="1" s="1"/>
  <c r="G243" i="1"/>
  <c r="R243" i="1" s="1"/>
  <c r="O242" i="1"/>
  <c r="AA242" i="1" s="1"/>
  <c r="M242" i="1"/>
  <c r="X242" i="1" s="1"/>
  <c r="K242" i="1"/>
  <c r="Q242" i="1" s="1"/>
  <c r="I242" i="1"/>
  <c r="U242" i="1" s="1"/>
  <c r="G242" i="1"/>
  <c r="R242" i="1" s="1"/>
  <c r="O241" i="1"/>
  <c r="AA241" i="1" s="1"/>
  <c r="M241" i="1"/>
  <c r="X241" i="1" s="1"/>
  <c r="K241" i="1"/>
  <c r="Q241" i="1" s="1"/>
  <c r="I241" i="1"/>
  <c r="U241" i="1" s="1"/>
  <c r="G241" i="1"/>
  <c r="R241" i="1" s="1"/>
  <c r="O240" i="1"/>
  <c r="AA240" i="1" s="1"/>
  <c r="M240" i="1"/>
  <c r="X240" i="1" s="1"/>
  <c r="K240" i="1"/>
  <c r="Q240" i="1" s="1"/>
  <c r="I240" i="1"/>
  <c r="U240" i="1" s="1"/>
  <c r="G240" i="1"/>
  <c r="R240" i="1" s="1"/>
  <c r="O239" i="1"/>
  <c r="AA239" i="1" s="1"/>
  <c r="M239" i="1"/>
  <c r="X239" i="1" s="1"/>
  <c r="K239" i="1"/>
  <c r="Q239" i="1" s="1"/>
  <c r="I239" i="1"/>
  <c r="U239" i="1" s="1"/>
  <c r="G239" i="1"/>
  <c r="R239" i="1" s="1"/>
  <c r="O238" i="1"/>
  <c r="AA238" i="1" s="1"/>
  <c r="M238" i="1"/>
  <c r="X238" i="1" s="1"/>
  <c r="K238" i="1"/>
  <c r="Q238" i="1" s="1"/>
  <c r="I238" i="1"/>
  <c r="U238" i="1" s="1"/>
  <c r="G238" i="1"/>
  <c r="R238" i="1" s="1"/>
  <c r="O237" i="1"/>
  <c r="AA237" i="1" s="1"/>
  <c r="M237" i="1"/>
  <c r="X237" i="1" s="1"/>
  <c r="K237" i="1"/>
  <c r="Q237" i="1" s="1"/>
  <c r="I237" i="1"/>
  <c r="U237" i="1" s="1"/>
  <c r="G237" i="1"/>
  <c r="R237" i="1" s="1"/>
  <c r="O236" i="1"/>
  <c r="AA236" i="1" s="1"/>
  <c r="M236" i="1"/>
  <c r="X236" i="1" s="1"/>
  <c r="K236" i="1"/>
  <c r="Q236" i="1" s="1"/>
  <c r="I236" i="1"/>
  <c r="U236" i="1" s="1"/>
  <c r="G236" i="1"/>
  <c r="R236" i="1" s="1"/>
  <c r="O235" i="1"/>
  <c r="AA235" i="1" s="1"/>
  <c r="M235" i="1"/>
  <c r="X235" i="1" s="1"/>
  <c r="K235" i="1"/>
  <c r="Q235" i="1" s="1"/>
  <c r="I235" i="1"/>
  <c r="U235" i="1" s="1"/>
  <c r="G235" i="1"/>
  <c r="R235" i="1" s="1"/>
  <c r="O234" i="1"/>
  <c r="AA234" i="1" s="1"/>
  <c r="M234" i="1"/>
  <c r="X234" i="1" s="1"/>
  <c r="K234" i="1"/>
  <c r="Q234" i="1" s="1"/>
  <c r="I234" i="1"/>
  <c r="U234" i="1" s="1"/>
  <c r="G234" i="1"/>
  <c r="R234" i="1" s="1"/>
  <c r="O233" i="1"/>
  <c r="AA233" i="1" s="1"/>
  <c r="M233" i="1"/>
  <c r="X233" i="1" s="1"/>
  <c r="K233" i="1"/>
  <c r="Q233" i="1" s="1"/>
  <c r="I233" i="1"/>
  <c r="U233" i="1" s="1"/>
  <c r="G233" i="1"/>
  <c r="R233" i="1" s="1"/>
  <c r="O232" i="1"/>
  <c r="AA232" i="1" s="1"/>
  <c r="M232" i="1"/>
  <c r="X232" i="1" s="1"/>
  <c r="K232" i="1"/>
  <c r="Q232" i="1" s="1"/>
  <c r="I232" i="1"/>
  <c r="U232" i="1" s="1"/>
  <c r="G232" i="1"/>
  <c r="R232" i="1" s="1"/>
  <c r="O231" i="1"/>
  <c r="AA231" i="1" s="1"/>
  <c r="M231" i="1"/>
  <c r="X231" i="1" s="1"/>
  <c r="K231" i="1"/>
  <c r="Q231" i="1" s="1"/>
  <c r="I231" i="1"/>
  <c r="U231" i="1" s="1"/>
  <c r="G231" i="1"/>
  <c r="R231" i="1" s="1"/>
  <c r="O230" i="1"/>
  <c r="AA230" i="1" s="1"/>
  <c r="M230" i="1"/>
  <c r="X230" i="1" s="1"/>
  <c r="K230" i="1"/>
  <c r="Q230" i="1" s="1"/>
  <c r="I230" i="1"/>
  <c r="U230" i="1" s="1"/>
  <c r="G230" i="1"/>
  <c r="R230" i="1" s="1"/>
  <c r="O229" i="1"/>
  <c r="AA229" i="1" s="1"/>
  <c r="M229" i="1"/>
  <c r="X229" i="1" s="1"/>
  <c r="K229" i="1"/>
  <c r="Q229" i="1" s="1"/>
  <c r="I229" i="1"/>
  <c r="U229" i="1" s="1"/>
  <c r="G229" i="1"/>
  <c r="R229" i="1" s="1"/>
  <c r="O228" i="1"/>
  <c r="AA228" i="1" s="1"/>
  <c r="M228" i="1"/>
  <c r="X228" i="1" s="1"/>
  <c r="K228" i="1"/>
  <c r="Q228" i="1" s="1"/>
  <c r="I228" i="1"/>
  <c r="U228" i="1" s="1"/>
  <c r="G228" i="1"/>
  <c r="R228" i="1" s="1"/>
  <c r="O227" i="1"/>
  <c r="AA227" i="1" s="1"/>
  <c r="M227" i="1"/>
  <c r="X227" i="1" s="1"/>
  <c r="K227" i="1"/>
  <c r="Q227" i="1" s="1"/>
  <c r="I227" i="1"/>
  <c r="U227" i="1" s="1"/>
  <c r="G227" i="1"/>
  <c r="R227" i="1" s="1"/>
  <c r="O226" i="1"/>
  <c r="AA226" i="1" s="1"/>
  <c r="M226" i="1"/>
  <c r="X226" i="1" s="1"/>
  <c r="K226" i="1"/>
  <c r="Q226" i="1" s="1"/>
  <c r="I226" i="1"/>
  <c r="U226" i="1" s="1"/>
  <c r="G226" i="1"/>
  <c r="R226" i="1" s="1"/>
  <c r="O225" i="1"/>
  <c r="AA225" i="1" s="1"/>
  <c r="M225" i="1"/>
  <c r="X225" i="1" s="1"/>
  <c r="K225" i="1"/>
  <c r="Q225" i="1" s="1"/>
  <c r="I225" i="1"/>
  <c r="U225" i="1" s="1"/>
  <c r="G225" i="1"/>
  <c r="R225" i="1" s="1"/>
  <c r="O224" i="1"/>
  <c r="AA224" i="1" s="1"/>
  <c r="M224" i="1"/>
  <c r="X224" i="1" s="1"/>
  <c r="K224" i="1"/>
  <c r="Q224" i="1" s="1"/>
  <c r="I224" i="1"/>
  <c r="U224" i="1" s="1"/>
  <c r="G224" i="1"/>
  <c r="R224" i="1" s="1"/>
  <c r="O223" i="1"/>
  <c r="AA223" i="1" s="1"/>
  <c r="M223" i="1"/>
  <c r="X223" i="1" s="1"/>
  <c r="K223" i="1"/>
  <c r="Q223" i="1" s="1"/>
  <c r="I223" i="1"/>
  <c r="U223" i="1" s="1"/>
  <c r="G223" i="1"/>
  <c r="R223" i="1" s="1"/>
  <c r="O222" i="1"/>
  <c r="AA222" i="1" s="1"/>
  <c r="M222" i="1"/>
  <c r="X222" i="1" s="1"/>
  <c r="K222" i="1"/>
  <c r="Q222" i="1" s="1"/>
  <c r="I222" i="1"/>
  <c r="U222" i="1" s="1"/>
  <c r="G222" i="1"/>
  <c r="R222" i="1" s="1"/>
  <c r="O221" i="1"/>
  <c r="AA221" i="1" s="1"/>
  <c r="M221" i="1"/>
  <c r="X221" i="1" s="1"/>
  <c r="K221" i="1"/>
  <c r="Q221" i="1" s="1"/>
  <c r="I221" i="1"/>
  <c r="U221" i="1" s="1"/>
  <c r="G221" i="1"/>
  <c r="R221" i="1" s="1"/>
  <c r="O220" i="1"/>
  <c r="AA220" i="1" s="1"/>
  <c r="M220" i="1"/>
  <c r="X220" i="1" s="1"/>
  <c r="K220" i="1"/>
  <c r="Q220" i="1" s="1"/>
  <c r="I220" i="1"/>
  <c r="U220" i="1" s="1"/>
  <c r="G220" i="1"/>
  <c r="R220" i="1" s="1"/>
  <c r="O219" i="1"/>
  <c r="AA219" i="1" s="1"/>
  <c r="M219" i="1"/>
  <c r="X219" i="1" s="1"/>
  <c r="K219" i="1"/>
  <c r="Q219" i="1" s="1"/>
  <c r="I219" i="1"/>
  <c r="U219" i="1" s="1"/>
  <c r="G219" i="1"/>
  <c r="R219" i="1" s="1"/>
  <c r="O218" i="1"/>
  <c r="AA218" i="1" s="1"/>
  <c r="M218" i="1"/>
  <c r="X218" i="1" s="1"/>
  <c r="K218" i="1"/>
  <c r="Q218" i="1" s="1"/>
  <c r="I218" i="1"/>
  <c r="U218" i="1" s="1"/>
  <c r="G218" i="1"/>
  <c r="R218" i="1" s="1"/>
  <c r="O217" i="1"/>
  <c r="AA217" i="1" s="1"/>
  <c r="M217" i="1"/>
  <c r="X217" i="1" s="1"/>
  <c r="K217" i="1"/>
  <c r="Q217" i="1" s="1"/>
  <c r="I217" i="1"/>
  <c r="U217" i="1" s="1"/>
  <c r="G217" i="1"/>
  <c r="R217" i="1" s="1"/>
  <c r="O216" i="1"/>
  <c r="AA216" i="1" s="1"/>
  <c r="M216" i="1"/>
  <c r="X216" i="1" s="1"/>
  <c r="K216" i="1"/>
  <c r="Q216" i="1" s="1"/>
  <c r="I216" i="1"/>
  <c r="U216" i="1" s="1"/>
  <c r="G216" i="1"/>
  <c r="R216" i="1" s="1"/>
  <c r="O215" i="1"/>
  <c r="AA215" i="1" s="1"/>
  <c r="M215" i="1"/>
  <c r="X215" i="1" s="1"/>
  <c r="K215" i="1"/>
  <c r="Q215" i="1" s="1"/>
  <c r="I215" i="1"/>
  <c r="U215" i="1" s="1"/>
  <c r="G215" i="1"/>
  <c r="R215" i="1" s="1"/>
  <c r="O214" i="1"/>
  <c r="AA214" i="1" s="1"/>
  <c r="M214" i="1"/>
  <c r="X214" i="1" s="1"/>
  <c r="K214" i="1"/>
  <c r="Q214" i="1" s="1"/>
  <c r="I214" i="1"/>
  <c r="U214" i="1" s="1"/>
  <c r="G214" i="1"/>
  <c r="R214" i="1" s="1"/>
  <c r="O213" i="1"/>
  <c r="AA213" i="1" s="1"/>
  <c r="M213" i="1"/>
  <c r="X213" i="1" s="1"/>
  <c r="K213" i="1"/>
  <c r="Q213" i="1" s="1"/>
  <c r="I213" i="1"/>
  <c r="U213" i="1" s="1"/>
  <c r="G213" i="1"/>
  <c r="R213" i="1" s="1"/>
  <c r="O212" i="1"/>
  <c r="AA212" i="1" s="1"/>
  <c r="M212" i="1"/>
  <c r="X212" i="1" s="1"/>
  <c r="K212" i="1"/>
  <c r="Q212" i="1" s="1"/>
  <c r="I212" i="1"/>
  <c r="U212" i="1" s="1"/>
  <c r="G212" i="1"/>
  <c r="R212" i="1" s="1"/>
  <c r="O211" i="1"/>
  <c r="AA211" i="1" s="1"/>
  <c r="M211" i="1"/>
  <c r="X211" i="1" s="1"/>
  <c r="K211" i="1"/>
  <c r="Q211" i="1" s="1"/>
  <c r="I211" i="1"/>
  <c r="U211" i="1" s="1"/>
  <c r="G211" i="1"/>
  <c r="R211" i="1" s="1"/>
  <c r="O210" i="1"/>
  <c r="AA210" i="1" s="1"/>
  <c r="M210" i="1"/>
  <c r="X210" i="1" s="1"/>
  <c r="K210" i="1"/>
  <c r="Q210" i="1" s="1"/>
  <c r="I210" i="1"/>
  <c r="U210" i="1" s="1"/>
  <c r="G210" i="1"/>
  <c r="R210" i="1" s="1"/>
  <c r="O209" i="1"/>
  <c r="AA209" i="1" s="1"/>
  <c r="M209" i="1"/>
  <c r="X209" i="1" s="1"/>
  <c r="K209" i="1"/>
  <c r="Q209" i="1" s="1"/>
  <c r="I209" i="1"/>
  <c r="U209" i="1" s="1"/>
  <c r="G209" i="1"/>
  <c r="R209" i="1" s="1"/>
  <c r="O208" i="1"/>
  <c r="AA208" i="1" s="1"/>
  <c r="M208" i="1"/>
  <c r="X208" i="1" s="1"/>
  <c r="K208" i="1"/>
  <c r="Q208" i="1" s="1"/>
  <c r="I208" i="1"/>
  <c r="U208" i="1" s="1"/>
  <c r="G208" i="1"/>
  <c r="R208" i="1" s="1"/>
  <c r="O207" i="1"/>
  <c r="AA207" i="1" s="1"/>
  <c r="M207" i="1"/>
  <c r="X207" i="1" s="1"/>
  <c r="K207" i="1"/>
  <c r="Q207" i="1" s="1"/>
  <c r="I207" i="1"/>
  <c r="U207" i="1" s="1"/>
  <c r="G207" i="1"/>
  <c r="R207" i="1" s="1"/>
  <c r="O206" i="1"/>
  <c r="AA206" i="1" s="1"/>
  <c r="M206" i="1"/>
  <c r="X206" i="1" s="1"/>
  <c r="K206" i="1"/>
  <c r="Q206" i="1" s="1"/>
  <c r="I206" i="1"/>
  <c r="U206" i="1" s="1"/>
  <c r="G206" i="1"/>
  <c r="R206" i="1" s="1"/>
  <c r="O205" i="1"/>
  <c r="AA205" i="1" s="1"/>
  <c r="M205" i="1"/>
  <c r="X205" i="1" s="1"/>
  <c r="K205" i="1"/>
  <c r="Q205" i="1" s="1"/>
  <c r="I205" i="1"/>
  <c r="U205" i="1" s="1"/>
  <c r="G205" i="1"/>
  <c r="R205" i="1" s="1"/>
  <c r="O204" i="1"/>
  <c r="AA204" i="1" s="1"/>
  <c r="M204" i="1"/>
  <c r="X204" i="1" s="1"/>
  <c r="K204" i="1"/>
  <c r="Q204" i="1" s="1"/>
  <c r="I204" i="1"/>
  <c r="U204" i="1" s="1"/>
  <c r="G204" i="1"/>
  <c r="R204" i="1" s="1"/>
  <c r="O203" i="1"/>
  <c r="AA203" i="1" s="1"/>
  <c r="M203" i="1"/>
  <c r="X203" i="1" s="1"/>
  <c r="K203" i="1"/>
  <c r="Q203" i="1" s="1"/>
  <c r="I203" i="1"/>
  <c r="U203" i="1" s="1"/>
  <c r="G203" i="1"/>
  <c r="R203" i="1" s="1"/>
  <c r="O202" i="1"/>
  <c r="AA202" i="1" s="1"/>
  <c r="M202" i="1"/>
  <c r="X202" i="1" s="1"/>
  <c r="K202" i="1"/>
  <c r="Q202" i="1" s="1"/>
  <c r="I202" i="1"/>
  <c r="U202" i="1" s="1"/>
  <c r="G202" i="1"/>
  <c r="R202" i="1" s="1"/>
  <c r="O201" i="1"/>
  <c r="AA201" i="1" s="1"/>
  <c r="M201" i="1"/>
  <c r="X201" i="1" s="1"/>
  <c r="K201" i="1"/>
  <c r="Q201" i="1" s="1"/>
  <c r="I201" i="1"/>
  <c r="U201" i="1" s="1"/>
  <c r="G201" i="1"/>
  <c r="R201" i="1" s="1"/>
  <c r="O200" i="1"/>
  <c r="AA200" i="1" s="1"/>
  <c r="M200" i="1"/>
  <c r="X200" i="1" s="1"/>
  <c r="K200" i="1"/>
  <c r="Q200" i="1" s="1"/>
  <c r="I200" i="1"/>
  <c r="U200" i="1" s="1"/>
  <c r="G200" i="1"/>
  <c r="R200" i="1" s="1"/>
  <c r="O199" i="1"/>
  <c r="AA199" i="1" s="1"/>
  <c r="M199" i="1"/>
  <c r="X199" i="1" s="1"/>
  <c r="K199" i="1"/>
  <c r="Q199" i="1" s="1"/>
  <c r="I199" i="1"/>
  <c r="U199" i="1" s="1"/>
  <c r="G199" i="1"/>
  <c r="R199" i="1" s="1"/>
  <c r="O198" i="1"/>
  <c r="AA198" i="1" s="1"/>
  <c r="M198" i="1"/>
  <c r="X198" i="1" s="1"/>
  <c r="K198" i="1"/>
  <c r="Q198" i="1" s="1"/>
  <c r="I198" i="1"/>
  <c r="U198" i="1" s="1"/>
  <c r="G198" i="1"/>
  <c r="R198" i="1" s="1"/>
  <c r="O197" i="1"/>
  <c r="AA197" i="1" s="1"/>
  <c r="M197" i="1"/>
  <c r="X197" i="1" s="1"/>
  <c r="K197" i="1"/>
  <c r="Q197" i="1" s="1"/>
  <c r="I197" i="1"/>
  <c r="U197" i="1" s="1"/>
  <c r="G197" i="1"/>
  <c r="R197" i="1" s="1"/>
  <c r="O196" i="1"/>
  <c r="AA196" i="1" s="1"/>
  <c r="M196" i="1"/>
  <c r="X196" i="1" s="1"/>
  <c r="K196" i="1"/>
  <c r="Q196" i="1" s="1"/>
  <c r="I196" i="1"/>
  <c r="U196" i="1" s="1"/>
  <c r="G196" i="1"/>
  <c r="R196" i="1" s="1"/>
  <c r="O195" i="1"/>
  <c r="AA195" i="1" s="1"/>
  <c r="M195" i="1"/>
  <c r="X195" i="1" s="1"/>
  <c r="K195" i="1"/>
  <c r="Q195" i="1" s="1"/>
  <c r="I195" i="1"/>
  <c r="U195" i="1" s="1"/>
  <c r="G195" i="1"/>
  <c r="R195" i="1" s="1"/>
  <c r="O194" i="1"/>
  <c r="AA194" i="1" s="1"/>
  <c r="M194" i="1"/>
  <c r="X194" i="1" s="1"/>
  <c r="K194" i="1"/>
  <c r="Q194" i="1" s="1"/>
  <c r="I194" i="1"/>
  <c r="U194" i="1" s="1"/>
  <c r="G194" i="1"/>
  <c r="R194" i="1" s="1"/>
  <c r="O193" i="1"/>
  <c r="AA193" i="1" s="1"/>
  <c r="M193" i="1"/>
  <c r="X193" i="1" s="1"/>
  <c r="K193" i="1"/>
  <c r="Q193" i="1" s="1"/>
  <c r="I193" i="1"/>
  <c r="U193" i="1" s="1"/>
  <c r="G193" i="1"/>
  <c r="R193" i="1" s="1"/>
  <c r="O192" i="1"/>
  <c r="AA192" i="1" s="1"/>
  <c r="M192" i="1"/>
  <c r="X192" i="1" s="1"/>
  <c r="K192" i="1"/>
  <c r="Q192" i="1" s="1"/>
  <c r="I192" i="1"/>
  <c r="U192" i="1" s="1"/>
  <c r="G192" i="1"/>
  <c r="R192" i="1" s="1"/>
  <c r="O191" i="1"/>
  <c r="AA191" i="1" s="1"/>
  <c r="M191" i="1"/>
  <c r="X191" i="1" s="1"/>
  <c r="K191" i="1"/>
  <c r="Q191" i="1" s="1"/>
  <c r="I191" i="1"/>
  <c r="U191" i="1" s="1"/>
  <c r="G191" i="1"/>
  <c r="R191" i="1" s="1"/>
  <c r="O190" i="1"/>
  <c r="AA190" i="1" s="1"/>
  <c r="M190" i="1"/>
  <c r="X190" i="1" s="1"/>
  <c r="K190" i="1"/>
  <c r="Q190" i="1" s="1"/>
  <c r="I190" i="1"/>
  <c r="U190" i="1" s="1"/>
  <c r="G190" i="1"/>
  <c r="R190" i="1" s="1"/>
  <c r="O189" i="1"/>
  <c r="AA189" i="1" s="1"/>
  <c r="M189" i="1"/>
  <c r="X189" i="1" s="1"/>
  <c r="K189" i="1"/>
  <c r="Q189" i="1" s="1"/>
  <c r="I189" i="1"/>
  <c r="U189" i="1" s="1"/>
  <c r="G189" i="1"/>
  <c r="R189" i="1" s="1"/>
  <c r="O188" i="1"/>
  <c r="AA188" i="1" s="1"/>
  <c r="M188" i="1"/>
  <c r="X188" i="1" s="1"/>
  <c r="K188" i="1"/>
  <c r="Q188" i="1" s="1"/>
  <c r="I188" i="1"/>
  <c r="U188" i="1" s="1"/>
  <c r="G188" i="1"/>
  <c r="R188" i="1" s="1"/>
  <c r="O187" i="1"/>
  <c r="AA187" i="1" s="1"/>
  <c r="M187" i="1"/>
  <c r="X187" i="1" s="1"/>
  <c r="K187" i="1"/>
  <c r="Q187" i="1" s="1"/>
  <c r="I187" i="1"/>
  <c r="U187" i="1" s="1"/>
  <c r="G187" i="1"/>
  <c r="R187" i="1" s="1"/>
  <c r="O186" i="1"/>
  <c r="AA186" i="1" s="1"/>
  <c r="M186" i="1"/>
  <c r="X186" i="1" s="1"/>
  <c r="K186" i="1"/>
  <c r="Q186" i="1" s="1"/>
  <c r="I186" i="1"/>
  <c r="U186" i="1" s="1"/>
  <c r="G186" i="1"/>
  <c r="R186" i="1" s="1"/>
  <c r="O185" i="1"/>
  <c r="AA185" i="1" s="1"/>
  <c r="M185" i="1"/>
  <c r="X185" i="1" s="1"/>
  <c r="K185" i="1"/>
  <c r="Q185" i="1" s="1"/>
  <c r="I185" i="1"/>
  <c r="U185" i="1" s="1"/>
  <c r="G185" i="1"/>
  <c r="R185" i="1" s="1"/>
  <c r="O184" i="1"/>
  <c r="AA184" i="1" s="1"/>
  <c r="M184" i="1"/>
  <c r="X184" i="1" s="1"/>
  <c r="K184" i="1"/>
  <c r="Q184" i="1" s="1"/>
  <c r="I184" i="1"/>
  <c r="U184" i="1" s="1"/>
  <c r="G184" i="1"/>
  <c r="R184" i="1" s="1"/>
  <c r="Q380" i="1" l="1"/>
  <c r="Q920" i="1"/>
  <c r="AB1302" i="5"/>
</calcChain>
</file>

<file path=xl/sharedStrings.xml><?xml version="1.0" encoding="utf-8"?>
<sst xmlns="http://schemas.openxmlformats.org/spreadsheetml/2006/main" count="124" uniqueCount="59">
  <si>
    <t>Date</t>
  </si>
  <si>
    <t>Time</t>
  </si>
  <si>
    <t>Julian day</t>
  </si>
  <si>
    <t>Carrington</t>
  </si>
  <si>
    <t>Observed</t>
  </si>
  <si>
    <t>1 au flux</t>
  </si>
  <si>
    <t>365d 1au flux</t>
  </si>
  <si>
    <t>STAR 1K SN</t>
  </si>
  <si>
    <t>365d 1K SN</t>
  </si>
  <si>
    <t>STAR 2K SN</t>
  </si>
  <si>
    <t>365d 2K SN</t>
  </si>
  <si>
    <t>NOAA SN</t>
  </si>
  <si>
    <t>365d NOAA</t>
  </si>
  <si>
    <t>ISN</t>
  </si>
  <si>
    <t>365d ISN</t>
  </si>
  <si>
    <t>(2K*0,326)+64</t>
  </si>
  <si>
    <t>(1K*0,5)+64</t>
  </si>
  <si>
    <t>(NOAA*0,676)+64</t>
  </si>
  <si>
    <t>(ISN*0,635)+64</t>
  </si>
  <si>
    <t>diff</t>
  </si>
  <si>
    <t>Q/R</t>
  </si>
  <si>
    <t>U/R</t>
  </si>
  <si>
    <t>X/R</t>
  </si>
  <si>
    <t>AA/R</t>
  </si>
  <si>
    <t>Correlation</t>
  </si>
  <si>
    <t>M/K</t>
  </si>
  <si>
    <t>P/K</t>
  </si>
  <si>
    <t>(1K*0,495)+64</t>
  </si>
  <si>
    <t>(1K*,505)+64</t>
  </si>
  <si>
    <t>(2K*0,322)+64</t>
  </si>
  <si>
    <t>K/L</t>
  </si>
  <si>
    <t>S/K</t>
  </si>
  <si>
    <t>O/L</t>
  </si>
  <si>
    <t>(2K*330)+64</t>
  </si>
  <si>
    <t>R/L</t>
  </si>
  <si>
    <t>K/G</t>
  </si>
  <si>
    <t>(ISN*0,625)+64</t>
  </si>
  <si>
    <t>(ISN*0,6452)+64</t>
  </si>
  <si>
    <t>N/G</t>
  </si>
  <si>
    <t>Q/G</t>
  </si>
  <si>
    <t>(Adj-64)*2</t>
  </si>
  <si>
    <t>V/I</t>
  </si>
  <si>
    <t>(Adj-64)*2,02</t>
  </si>
  <si>
    <t>(Adj-64)*1,98</t>
  </si>
  <si>
    <t>Y/I</t>
  </si>
  <si>
    <t>AB/I</t>
  </si>
  <si>
    <t>(Adj-64)*3,0675</t>
  </si>
  <si>
    <t>U/I</t>
  </si>
  <si>
    <t>X/I</t>
  </si>
  <si>
    <t>(Adj-64)*3,1056</t>
  </si>
  <si>
    <t>(adj-64)*3,0303</t>
  </si>
  <si>
    <t>AA/I</t>
  </si>
  <si>
    <t>(Adj-64)*1,575</t>
  </si>
  <si>
    <t>T/I</t>
  </si>
  <si>
    <t>(Adj-64)*1,60</t>
  </si>
  <si>
    <t>W/I</t>
  </si>
  <si>
    <t>Adj-64)*1,55</t>
  </si>
  <si>
    <t>Z/I</t>
  </si>
  <si>
    <t>G/I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</si>
</sst>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8">
    <font>
      <sz val="10"/>
      <name val="Arial"/>
      <charset val="134"/>
    </font>
    <font>
      <sz val="9"/>
      <name val="Courier New"/>
      <family val="3"/>
    </font>
    <font>
      <sz val="9"/>
      <name val="Courier New"/>
      <family val="3"/>
    </font>
    <font>
      <sz val="9"/>
      <color theme="1"/>
      <name val="Courier New"/>
      <family val="3"/>
    </font>
    <font>
      <sz val="9"/>
      <color theme="1"/>
      <name val="Courier New"/>
      <family val="3"/>
    </font>
    <font>
      <sz val="10"/>
      <name val="Arial"/>
      <family val="2"/>
    </font>
    <font>
      <sz val="10"/>
      <color rgb="FFFF0000"/>
      <name val="Arial"/>
      <family val="2"/>
    </font>
    <font>
      <sz val="9"/>
      <color rgb="FF00B0F0"/>
      <name val="Courier New"/>
      <family val="3"/>
    </font>
    <font>
      <sz val="9"/>
      <color theme="1"/>
      <name val="Courier New"/>
      <family val="3"/>
    </font>
    <font>
      <sz val="9"/>
      <color rgb="FFFF0000"/>
      <name val="Courier New"/>
      <family val="3"/>
    </font>
    <font>
      <sz val="9"/>
      <color theme="1"/>
      <name val="Courier New"/>
      <family val="3"/>
    </font>
    <font>
      <sz val="9"/>
      <color rgb="FF000000"/>
      <name val="Courier New"/>
      <family val="3"/>
    </font>
    <font>
      <sz val="9"/>
      <name val="Courier New"/>
      <family val="2"/>
    </font>
    <font>
      <sz val="9"/>
      <color rgb="FF000000"/>
      <name val="Courier New"/>
      <family val="3"/>
    </font>
    <font>
      <sz val="9"/>
      <name val="Arial"/>
      <family val="2"/>
    </font>
    <font>
      <sz val="10"/>
      <color rgb="FFFF0000"/>
      <name val="Arial"/>
      <family val="2"/>
    </font>
    <font>
      <sz val="9"/>
      <color rgb="FFFF0000"/>
      <name val="Courier New"/>
      <family val="3"/>
    </font>
    <font>
      <sz val="11"/>
      <color theme="1"/>
      <name val="Calibri"/>
      <charset val="13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>
      <alignment vertical="center"/>
    </xf>
    <xf numFmtId="0" fontId="14" fillId="0" borderId="0">
      <alignment vertical="center"/>
    </xf>
    <xf numFmtId="0" fontId="17" fillId="0" borderId="0">
      <alignment vertical="center"/>
    </xf>
  </cellStyleXfs>
  <cellXfs count="32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4" fillId="0" borderId="0" xfId="0" applyFont="1">
      <alignment vertical="center"/>
    </xf>
    <xf numFmtId="0" fontId="1" fillId="0" borderId="0" xfId="0" applyFont="1" applyAlignment="1">
      <alignment horizontal="right" vertical="center"/>
    </xf>
    <xf numFmtId="0" fontId="2" fillId="0" borderId="0" xfId="0" applyFont="1" applyAlignment="1">
      <alignment horizontal="right" vertical="center"/>
    </xf>
    <xf numFmtId="164" fontId="0" fillId="0" borderId="0" xfId="0" applyNumberFormat="1">
      <alignment vertical="center"/>
    </xf>
    <xf numFmtId="0" fontId="5" fillId="0" borderId="0" xfId="0" applyFont="1">
      <alignment vertical="center"/>
    </xf>
    <xf numFmtId="164" fontId="6" fillId="0" borderId="0" xfId="0" applyNumberFormat="1" applyFont="1">
      <alignment vertical="center"/>
    </xf>
    <xf numFmtId="0" fontId="7" fillId="0" borderId="0" xfId="0" applyFont="1" applyAlignment="1">
      <alignment horizontal="right" vertical="center"/>
    </xf>
    <xf numFmtId="0" fontId="8" fillId="0" borderId="1" xfId="0" applyFont="1" applyBorder="1" applyAlignment="1">
      <alignment horizontal="center" vertical="center" wrapText="1"/>
    </xf>
    <xf numFmtId="0" fontId="9" fillId="0" borderId="0" xfId="0" applyFont="1" applyAlignment="1">
      <alignment horizontal="right" vertical="center"/>
    </xf>
    <xf numFmtId="0" fontId="10" fillId="0" borderId="0" xfId="0" applyFont="1">
      <alignment vertical="center"/>
    </xf>
    <xf numFmtId="0" fontId="3" fillId="0" borderId="0" xfId="0" applyFo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12" fillId="0" borderId="0" xfId="0" applyFont="1">
      <alignment vertical="center"/>
    </xf>
    <xf numFmtId="0" fontId="13" fillId="0" borderId="1" xfId="0" applyFont="1" applyBorder="1" applyAlignment="1">
      <alignment horizontal="center" vertical="center" wrapText="1"/>
    </xf>
    <xf numFmtId="164" fontId="5" fillId="0" borderId="0" xfId="0" applyNumberFormat="1" applyFont="1">
      <alignment vertical="center"/>
    </xf>
    <xf numFmtId="164" fontId="15" fillId="0" borderId="0" xfId="0" applyNumberFormat="1" applyFont="1">
      <alignment vertical="center"/>
    </xf>
    <xf numFmtId="0" fontId="16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5" fillId="0" borderId="0" xfId="0" quotePrefix="1" applyFont="1">
      <alignment vertical="center"/>
    </xf>
    <xf numFmtId="0" fontId="3" fillId="0" borderId="1" xfId="2" applyFont="1" applyBorder="1" applyAlignment="1">
      <alignment horizontal="center" vertical="center" wrapText="1"/>
    </xf>
    <xf numFmtId="0" fontId="11" fillId="0" borderId="1" xfId="2" applyFont="1" applyBorder="1" applyAlignment="1">
      <alignment horizontal="center" vertical="center" wrapText="1"/>
    </xf>
    <xf numFmtId="0" fontId="12" fillId="0" borderId="0" xfId="2" applyFont="1">
      <alignment vertical="center"/>
    </xf>
    <xf numFmtId="0" fontId="3" fillId="0" borderId="0" xfId="2" applyFont="1">
      <alignment vertical="center"/>
    </xf>
    <xf numFmtId="0" fontId="6" fillId="0" borderId="0" xfId="0" applyFont="1">
      <alignment vertical="center"/>
    </xf>
    <xf numFmtId="2" fontId="0" fillId="0" borderId="0" xfId="0" applyNumberFormat="1">
      <alignment vertical="center"/>
    </xf>
    <xf numFmtId="2" fontId="6" fillId="0" borderId="0" xfId="0" applyNumberFormat="1" applyFont="1">
      <alignment vertical="center"/>
    </xf>
  </cellXfs>
  <cellStyles count="3">
    <cellStyle name="Normal_fluxtable" xfId="1" xr:uid="{00000000-0005-0000-0000-000000000000}"/>
    <cellStyle name="Standaard" xfId="0" builtinId="0"/>
    <cellStyle name="Standaard 2" xfId="2" xr:uid="{A4508736-2F20-4CF9-B227-D324EF8F9A2B}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2.xml"/><Relationship Id="rId7" Type="http://schemas.openxmlformats.org/officeDocument/2006/relationships/theme" Target="theme/theme1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5" Type="http://schemas.openxmlformats.org/officeDocument/2006/relationships/worksheet" Target="worksheets/sheet4.xml"/><Relationship Id="rId10" Type="http://schemas.openxmlformats.org/officeDocument/2006/relationships/calcChain" Target="calcChain.xml"/><Relationship Id="rId4" Type="http://schemas.openxmlformats.org/officeDocument/2006/relationships/worksheet" Target="worksheets/sheet3.xml"/><Relationship Id="rId9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en-US"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l-BE"/>
              <a:t>BLUE =2K SN*0,326+64</a:t>
            </a:r>
          </a:p>
          <a:p>
            <a:pPr>
              <a:defRPr lang="en-US"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l-BE"/>
              <a:t>Orange = 10,7 Solar Flux</a:t>
            </a:r>
          </a:p>
          <a:p>
            <a:pPr>
              <a:defRPr lang="en-US"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BE"/>
          </a:p>
        </c:rich>
      </c:tx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fluxtable!$Q$184:$Q$2949</c:f>
              <c:numCache>
                <c:formatCode>General</c:formatCode>
                <c:ptCount val="2766"/>
                <c:pt idx="0">
                  <c:v>115.73932602739725</c:v>
                </c:pt>
                <c:pt idx="1">
                  <c:v>115.78041095890411</c:v>
                </c:pt>
                <c:pt idx="2">
                  <c:v>115.79291506849316</c:v>
                </c:pt>
                <c:pt idx="3">
                  <c:v>115.84650410958905</c:v>
                </c:pt>
                <c:pt idx="4">
                  <c:v>115.88133698630136</c:v>
                </c:pt>
                <c:pt idx="5">
                  <c:v>115.93135342465754</c:v>
                </c:pt>
                <c:pt idx="6">
                  <c:v>116.01173698630137</c:v>
                </c:pt>
                <c:pt idx="7">
                  <c:v>116.07247123287672</c:v>
                </c:pt>
                <c:pt idx="8">
                  <c:v>116.21090958904111</c:v>
                </c:pt>
                <c:pt idx="9">
                  <c:v>116.34220273972602</c:v>
                </c:pt>
                <c:pt idx="10">
                  <c:v>116.48153424657534</c:v>
                </c:pt>
                <c:pt idx="11">
                  <c:v>116.65212602739726</c:v>
                </c:pt>
                <c:pt idx="12">
                  <c:v>116.80574794520548</c:v>
                </c:pt>
                <c:pt idx="13">
                  <c:v>116.91649863013699</c:v>
                </c:pt>
                <c:pt idx="14">
                  <c:v>116.93525479452055</c:v>
                </c:pt>
                <c:pt idx="15">
                  <c:v>116.93257534246575</c:v>
                </c:pt>
                <c:pt idx="16">
                  <c:v>116.88166575342466</c:v>
                </c:pt>
                <c:pt idx="17">
                  <c:v>116.79949589041095</c:v>
                </c:pt>
                <c:pt idx="18">
                  <c:v>116.77448767123288</c:v>
                </c:pt>
                <c:pt idx="19">
                  <c:v>116.7155397260274</c:v>
                </c:pt>
                <c:pt idx="20">
                  <c:v>116.62354520547945</c:v>
                </c:pt>
                <c:pt idx="21">
                  <c:v>116.56013150684932</c:v>
                </c:pt>
                <c:pt idx="22">
                  <c:v>116.48689315068492</c:v>
                </c:pt>
                <c:pt idx="23">
                  <c:v>116.45295342465754</c:v>
                </c:pt>
                <c:pt idx="24">
                  <c:v>116.45741917808219</c:v>
                </c:pt>
                <c:pt idx="25">
                  <c:v>116.46367123287672</c:v>
                </c:pt>
                <c:pt idx="26">
                  <c:v>116.45116712328766</c:v>
                </c:pt>
                <c:pt idx="27">
                  <c:v>116.52797808219179</c:v>
                </c:pt>
                <c:pt idx="28">
                  <c:v>116.5485205479452</c:v>
                </c:pt>
                <c:pt idx="29">
                  <c:v>116.54941369863013</c:v>
                </c:pt>
                <c:pt idx="30">
                  <c:v>116.51636712328768</c:v>
                </c:pt>
                <c:pt idx="31">
                  <c:v>116.48510684931507</c:v>
                </c:pt>
                <c:pt idx="32">
                  <c:v>116.43241095890411</c:v>
                </c:pt>
                <c:pt idx="33">
                  <c:v>116.42705205479452</c:v>
                </c:pt>
                <c:pt idx="34">
                  <c:v>116.47885479452054</c:v>
                </c:pt>
                <c:pt idx="35">
                  <c:v>116.51368767123287</c:v>
                </c:pt>
                <c:pt idx="36">
                  <c:v>116.53333698630138</c:v>
                </c:pt>
                <c:pt idx="37">
                  <c:v>116.54941369863013</c:v>
                </c:pt>
                <c:pt idx="38">
                  <c:v>116.57442191780822</c:v>
                </c:pt>
                <c:pt idx="39">
                  <c:v>116.6047890410959</c:v>
                </c:pt>
                <c:pt idx="40">
                  <c:v>116.63515616438356</c:v>
                </c:pt>
                <c:pt idx="41">
                  <c:v>116.66641643835617</c:v>
                </c:pt>
                <c:pt idx="42">
                  <c:v>116.74858630136987</c:v>
                </c:pt>
                <c:pt idx="43">
                  <c:v>116.7834191780822</c:v>
                </c:pt>
                <c:pt idx="44">
                  <c:v>116.83611506849316</c:v>
                </c:pt>
                <c:pt idx="45">
                  <c:v>116.85219178082193</c:v>
                </c:pt>
                <c:pt idx="46">
                  <c:v>116.86380273972603</c:v>
                </c:pt>
                <c:pt idx="47">
                  <c:v>116.88166575342466</c:v>
                </c:pt>
                <c:pt idx="48">
                  <c:v>116.86916164383561</c:v>
                </c:pt>
                <c:pt idx="49">
                  <c:v>116.92275068493151</c:v>
                </c:pt>
                <c:pt idx="50">
                  <c:v>116.98705753424659</c:v>
                </c:pt>
                <c:pt idx="51">
                  <c:v>117.02010410958904</c:v>
                </c:pt>
                <c:pt idx="52">
                  <c:v>117.08173150684932</c:v>
                </c:pt>
                <c:pt idx="53">
                  <c:v>117.10227397260275</c:v>
                </c:pt>
                <c:pt idx="54">
                  <c:v>117.10584657534247</c:v>
                </c:pt>
                <c:pt idx="55">
                  <c:v>117.11656438356164</c:v>
                </c:pt>
                <c:pt idx="56">
                  <c:v>117.14335890410959</c:v>
                </c:pt>
                <c:pt idx="57">
                  <c:v>117.16300821917808</c:v>
                </c:pt>
                <c:pt idx="58">
                  <c:v>117.1549698630137</c:v>
                </c:pt>
                <c:pt idx="59">
                  <c:v>117.18087123287671</c:v>
                </c:pt>
                <c:pt idx="60">
                  <c:v>117.17551232876713</c:v>
                </c:pt>
                <c:pt idx="61">
                  <c:v>117.25946849315069</c:v>
                </c:pt>
                <c:pt idx="62">
                  <c:v>117.31484383561644</c:v>
                </c:pt>
                <c:pt idx="63">
                  <c:v>117.3961205479452</c:v>
                </c:pt>
                <c:pt idx="64">
                  <c:v>117.3648602739726</c:v>
                </c:pt>
                <c:pt idx="65">
                  <c:v>117.34789041095891</c:v>
                </c:pt>
                <c:pt idx="66">
                  <c:v>117.34610410958905</c:v>
                </c:pt>
                <c:pt idx="67">
                  <c:v>117.34610410958905</c:v>
                </c:pt>
                <c:pt idx="68">
                  <c:v>117.36664657534246</c:v>
                </c:pt>
                <c:pt idx="69">
                  <c:v>117.36575342465754</c:v>
                </c:pt>
                <c:pt idx="70">
                  <c:v>117.37825753424657</c:v>
                </c:pt>
                <c:pt idx="71">
                  <c:v>117.38540273972603</c:v>
                </c:pt>
                <c:pt idx="72">
                  <c:v>117.46310684931507</c:v>
                </c:pt>
                <c:pt idx="73">
                  <c:v>117.53009315068493</c:v>
                </c:pt>
                <c:pt idx="74">
                  <c:v>117.56939178082192</c:v>
                </c:pt>
                <c:pt idx="75">
                  <c:v>117.66942465753425</c:v>
                </c:pt>
                <c:pt idx="76">
                  <c:v>117.76409863013698</c:v>
                </c:pt>
                <c:pt idx="77">
                  <c:v>117.8409095890411</c:v>
                </c:pt>
                <c:pt idx="78">
                  <c:v>117.91414794520549</c:v>
                </c:pt>
                <c:pt idx="79">
                  <c:v>117.91861369863014</c:v>
                </c:pt>
                <c:pt idx="80">
                  <c:v>117.90968219178083</c:v>
                </c:pt>
                <c:pt idx="81">
                  <c:v>117.89628493150686</c:v>
                </c:pt>
                <c:pt idx="82">
                  <c:v>117.88824657534246</c:v>
                </c:pt>
                <c:pt idx="83">
                  <c:v>117.82572602739725</c:v>
                </c:pt>
                <c:pt idx="84">
                  <c:v>117.76052602739726</c:v>
                </c:pt>
                <c:pt idx="85">
                  <c:v>117.71676164383561</c:v>
                </c:pt>
                <c:pt idx="86">
                  <c:v>117.6649589041096</c:v>
                </c:pt>
                <c:pt idx="87">
                  <c:v>117.59618630136987</c:v>
                </c:pt>
                <c:pt idx="88">
                  <c:v>117.60243835616438</c:v>
                </c:pt>
                <c:pt idx="89">
                  <c:v>117.56849863013699</c:v>
                </c:pt>
                <c:pt idx="90">
                  <c:v>117.53723835616438</c:v>
                </c:pt>
                <c:pt idx="91">
                  <c:v>117.52384109589042</c:v>
                </c:pt>
                <c:pt idx="92">
                  <c:v>117.59975890410959</c:v>
                </c:pt>
                <c:pt idx="93">
                  <c:v>117.65156164383562</c:v>
                </c:pt>
                <c:pt idx="94">
                  <c:v>117.72390684931507</c:v>
                </c:pt>
                <c:pt idx="95">
                  <c:v>117.82036712328767</c:v>
                </c:pt>
                <c:pt idx="96">
                  <c:v>117.89271232876712</c:v>
                </c:pt>
                <c:pt idx="97">
                  <c:v>118.05080000000001</c:v>
                </c:pt>
                <c:pt idx="98">
                  <c:v>118.22317808219178</c:v>
                </c:pt>
                <c:pt idx="99">
                  <c:v>118.37322739726028</c:v>
                </c:pt>
                <c:pt idx="100">
                  <c:v>118.53220821917809</c:v>
                </c:pt>
                <c:pt idx="101">
                  <c:v>118.6715397260274</c:v>
                </c:pt>
                <c:pt idx="102">
                  <c:v>118.78139726027398</c:v>
                </c:pt>
                <c:pt idx="103">
                  <c:v>118.87428493150685</c:v>
                </c:pt>
                <c:pt idx="104">
                  <c:v>118.96092054794521</c:v>
                </c:pt>
                <c:pt idx="105">
                  <c:v>118.96181369863014</c:v>
                </c:pt>
                <c:pt idx="106">
                  <c:v>118.96449315068494</c:v>
                </c:pt>
                <c:pt idx="107">
                  <c:v>118.98324931506849</c:v>
                </c:pt>
                <c:pt idx="108">
                  <c:v>118.91179726027397</c:v>
                </c:pt>
                <c:pt idx="109">
                  <c:v>118.8189095890411</c:v>
                </c:pt>
                <c:pt idx="110">
                  <c:v>118.82962739726028</c:v>
                </c:pt>
                <c:pt idx="111">
                  <c:v>118.72959452054795</c:v>
                </c:pt>
                <c:pt idx="112">
                  <c:v>118.64027945205478</c:v>
                </c:pt>
                <c:pt idx="113">
                  <c:v>118.57686575342467</c:v>
                </c:pt>
                <c:pt idx="114">
                  <c:v>118.52684931506849</c:v>
                </c:pt>
                <c:pt idx="115">
                  <c:v>118.47683287671234</c:v>
                </c:pt>
                <c:pt idx="116">
                  <c:v>118.48844383561644</c:v>
                </c:pt>
                <c:pt idx="117">
                  <c:v>118.54024657534247</c:v>
                </c:pt>
                <c:pt idx="118">
                  <c:v>118.55989589041096</c:v>
                </c:pt>
                <c:pt idx="119">
                  <c:v>118.63134794520548</c:v>
                </c:pt>
                <c:pt idx="120">
                  <c:v>118.68225753424657</c:v>
                </c:pt>
                <c:pt idx="121">
                  <c:v>118.81980273972603</c:v>
                </c:pt>
                <c:pt idx="122">
                  <c:v>118.87249863013699</c:v>
                </c:pt>
                <c:pt idx="123">
                  <c:v>118.88589589041095</c:v>
                </c:pt>
                <c:pt idx="124">
                  <c:v>118.9636</c:v>
                </c:pt>
                <c:pt idx="125">
                  <c:v>118.97431780821918</c:v>
                </c:pt>
                <c:pt idx="126">
                  <c:v>119.03862465753426</c:v>
                </c:pt>
                <c:pt idx="127">
                  <c:v>119.08864109589041</c:v>
                </c:pt>
                <c:pt idx="128">
                  <c:v>119.15652054794521</c:v>
                </c:pt>
                <c:pt idx="129">
                  <c:v>119.1475890410959</c:v>
                </c:pt>
                <c:pt idx="130">
                  <c:v>119.1136493150685</c:v>
                </c:pt>
                <c:pt idx="131">
                  <c:v>119.08685479452055</c:v>
                </c:pt>
                <c:pt idx="132">
                  <c:v>119.09578630136987</c:v>
                </c:pt>
                <c:pt idx="133">
                  <c:v>119.16545205479451</c:v>
                </c:pt>
                <c:pt idx="134">
                  <c:v>119.22618630136986</c:v>
                </c:pt>
                <c:pt idx="135">
                  <c:v>119.30121095890411</c:v>
                </c:pt>
                <c:pt idx="136">
                  <c:v>119.3574794520548</c:v>
                </c:pt>
                <c:pt idx="137">
                  <c:v>119.45483287671233</c:v>
                </c:pt>
                <c:pt idx="138">
                  <c:v>119.46912328767124</c:v>
                </c:pt>
                <c:pt idx="139">
                  <c:v>119.46912328767124</c:v>
                </c:pt>
                <c:pt idx="140">
                  <c:v>119.47269589041096</c:v>
                </c:pt>
                <c:pt idx="141">
                  <c:v>119.47626849315068</c:v>
                </c:pt>
                <c:pt idx="142">
                  <c:v>119.49859726027397</c:v>
                </c:pt>
                <c:pt idx="143">
                  <c:v>119.52360547945206</c:v>
                </c:pt>
                <c:pt idx="144">
                  <c:v>119.53789589041097</c:v>
                </c:pt>
                <c:pt idx="145">
                  <c:v>119.55754520547946</c:v>
                </c:pt>
                <c:pt idx="146">
                  <c:v>119.50395616438357</c:v>
                </c:pt>
                <c:pt idx="147">
                  <c:v>119.43250410958905</c:v>
                </c:pt>
                <c:pt idx="148">
                  <c:v>119.42803835616439</c:v>
                </c:pt>
                <c:pt idx="149">
                  <c:v>119.38427397260274</c:v>
                </c:pt>
                <c:pt idx="150">
                  <c:v>119.38159452054795</c:v>
                </c:pt>
                <c:pt idx="151">
                  <c:v>119.37891506849314</c:v>
                </c:pt>
                <c:pt idx="152">
                  <c:v>119.34408219178083</c:v>
                </c:pt>
                <c:pt idx="153">
                  <c:v>119.27888219178082</c:v>
                </c:pt>
                <c:pt idx="154">
                  <c:v>119.20832328767125</c:v>
                </c:pt>
                <c:pt idx="155">
                  <c:v>119.09042739726027</c:v>
                </c:pt>
                <c:pt idx="156">
                  <c:v>118.95824109589041</c:v>
                </c:pt>
                <c:pt idx="157">
                  <c:v>118.79568767123288</c:v>
                </c:pt>
                <c:pt idx="158">
                  <c:v>118.64027945205478</c:v>
                </c:pt>
                <c:pt idx="159">
                  <c:v>118.54471232876712</c:v>
                </c:pt>
                <c:pt idx="160">
                  <c:v>118.4786191780822</c:v>
                </c:pt>
                <c:pt idx="161">
                  <c:v>118.39198356164383</c:v>
                </c:pt>
                <c:pt idx="162">
                  <c:v>118.21156712328767</c:v>
                </c:pt>
                <c:pt idx="163">
                  <c:v>118.08384657534248</c:v>
                </c:pt>
                <c:pt idx="164">
                  <c:v>117.97577534246577</c:v>
                </c:pt>
                <c:pt idx="165">
                  <c:v>117.88288767123288</c:v>
                </c:pt>
                <c:pt idx="166">
                  <c:v>117.82304657534246</c:v>
                </c:pt>
                <c:pt idx="167">
                  <c:v>117.80875616438357</c:v>
                </c:pt>
                <c:pt idx="168">
                  <c:v>117.81232876712329</c:v>
                </c:pt>
                <c:pt idx="169">
                  <c:v>117.86859726027397</c:v>
                </c:pt>
                <c:pt idx="170">
                  <c:v>117.97934794520548</c:v>
                </c:pt>
                <c:pt idx="171">
                  <c:v>118.08563287671232</c:v>
                </c:pt>
                <c:pt idx="172">
                  <c:v>118.27855342465753</c:v>
                </c:pt>
                <c:pt idx="173">
                  <c:v>118.49558904109588</c:v>
                </c:pt>
                <c:pt idx="174">
                  <c:v>118.67511232876713</c:v>
                </c:pt>
                <c:pt idx="175">
                  <c:v>118.84302465753424</c:v>
                </c:pt>
                <c:pt idx="176">
                  <c:v>118.95198904109589</c:v>
                </c:pt>
                <c:pt idx="177">
                  <c:v>118.97163835616439</c:v>
                </c:pt>
                <c:pt idx="178">
                  <c:v>118.97789041095891</c:v>
                </c:pt>
                <c:pt idx="179">
                  <c:v>118.99843287671233</c:v>
                </c:pt>
                <c:pt idx="180">
                  <c:v>118.94573698630137</c:v>
                </c:pt>
                <c:pt idx="181">
                  <c:v>118.91983561643835</c:v>
                </c:pt>
                <c:pt idx="182">
                  <c:v>118.88857534246574</c:v>
                </c:pt>
                <c:pt idx="183">
                  <c:v>118.85195616438357</c:v>
                </c:pt>
                <c:pt idx="184">
                  <c:v>118.89572054794522</c:v>
                </c:pt>
                <c:pt idx="185">
                  <c:v>118.88857534246574</c:v>
                </c:pt>
                <c:pt idx="186">
                  <c:v>118.88232328767124</c:v>
                </c:pt>
                <c:pt idx="187">
                  <c:v>118.84659726027397</c:v>
                </c:pt>
                <c:pt idx="188">
                  <c:v>118.8617808219178</c:v>
                </c:pt>
                <c:pt idx="189">
                  <c:v>118.88053698630137</c:v>
                </c:pt>
                <c:pt idx="190">
                  <c:v>118.83498630136987</c:v>
                </c:pt>
                <c:pt idx="191">
                  <c:v>118.78050410958905</c:v>
                </c:pt>
                <c:pt idx="192">
                  <c:v>118.7170904109589</c:v>
                </c:pt>
                <c:pt idx="193">
                  <c:v>118.59830136986301</c:v>
                </c:pt>
                <c:pt idx="194">
                  <c:v>118.53131506849314</c:v>
                </c:pt>
                <c:pt idx="195">
                  <c:v>118.43306849315069</c:v>
                </c:pt>
                <c:pt idx="196">
                  <c:v>118.3598301369863</c:v>
                </c:pt>
                <c:pt idx="197">
                  <c:v>118.36429589041097</c:v>
                </c:pt>
                <c:pt idx="198">
                  <c:v>118.39287671232877</c:v>
                </c:pt>
                <c:pt idx="199">
                  <c:v>118.50273424657534</c:v>
                </c:pt>
                <c:pt idx="200">
                  <c:v>118.63581369863013</c:v>
                </c:pt>
                <c:pt idx="201">
                  <c:v>118.74031232876713</c:v>
                </c:pt>
                <c:pt idx="202">
                  <c:v>118.77157260273972</c:v>
                </c:pt>
                <c:pt idx="203">
                  <c:v>118.82248219178084</c:v>
                </c:pt>
                <c:pt idx="204">
                  <c:v>118.84302465753424</c:v>
                </c:pt>
                <c:pt idx="205">
                  <c:v>118.91090410958904</c:v>
                </c:pt>
                <c:pt idx="206">
                  <c:v>118.95824109589041</c:v>
                </c:pt>
                <c:pt idx="207">
                  <c:v>118.97253150684932</c:v>
                </c:pt>
                <c:pt idx="208">
                  <c:v>118.9350191780822</c:v>
                </c:pt>
                <c:pt idx="209">
                  <c:v>118.88589589041095</c:v>
                </c:pt>
                <c:pt idx="210">
                  <c:v>118.82962739726028</c:v>
                </c:pt>
                <c:pt idx="211">
                  <c:v>118.81533698630136</c:v>
                </c:pt>
                <c:pt idx="212">
                  <c:v>118.78496986301371</c:v>
                </c:pt>
                <c:pt idx="213">
                  <c:v>118.71619726027399</c:v>
                </c:pt>
                <c:pt idx="214">
                  <c:v>118.74120547945205</c:v>
                </c:pt>
                <c:pt idx="215">
                  <c:v>118.77157260273972</c:v>
                </c:pt>
                <c:pt idx="216">
                  <c:v>118.78943561643837</c:v>
                </c:pt>
                <c:pt idx="217">
                  <c:v>118.84213150684931</c:v>
                </c:pt>
                <c:pt idx="218">
                  <c:v>118.77871780821918</c:v>
                </c:pt>
                <c:pt idx="219">
                  <c:v>118.77425205479452</c:v>
                </c:pt>
                <c:pt idx="220">
                  <c:v>118.70190684931507</c:v>
                </c:pt>
                <c:pt idx="221">
                  <c:v>118.61437808219179</c:v>
                </c:pt>
                <c:pt idx="222">
                  <c:v>118.53220821917809</c:v>
                </c:pt>
                <c:pt idx="223">
                  <c:v>118.48397808219178</c:v>
                </c:pt>
                <c:pt idx="224">
                  <c:v>118.47415342465753</c:v>
                </c:pt>
                <c:pt idx="225">
                  <c:v>118.51523835616439</c:v>
                </c:pt>
                <c:pt idx="226">
                  <c:v>118.60455342465752</c:v>
                </c:pt>
                <c:pt idx="227">
                  <c:v>118.70905205479451</c:v>
                </c:pt>
                <c:pt idx="228">
                  <c:v>118.84123835616438</c:v>
                </c:pt>
                <c:pt idx="229">
                  <c:v>118.92698082191782</c:v>
                </c:pt>
                <c:pt idx="230">
                  <c:v>119.05559452054794</c:v>
                </c:pt>
                <c:pt idx="231">
                  <c:v>119.2244</c:v>
                </c:pt>
                <c:pt idx="232">
                  <c:v>119.35569315068494</c:v>
                </c:pt>
                <c:pt idx="233">
                  <c:v>119.49859726027397</c:v>
                </c:pt>
                <c:pt idx="234">
                  <c:v>119.61649315068493</c:v>
                </c:pt>
                <c:pt idx="235">
                  <c:v>119.74332054794522</c:v>
                </c:pt>
                <c:pt idx="236">
                  <c:v>119.87550684931506</c:v>
                </c:pt>
                <c:pt idx="237">
                  <c:v>119.94606575342465</c:v>
                </c:pt>
                <c:pt idx="238">
                  <c:v>119.91391232876713</c:v>
                </c:pt>
                <c:pt idx="239">
                  <c:v>119.90944657534247</c:v>
                </c:pt>
                <c:pt idx="240">
                  <c:v>119.85585753424658</c:v>
                </c:pt>
                <c:pt idx="241">
                  <c:v>119.81387945205481</c:v>
                </c:pt>
                <c:pt idx="242">
                  <c:v>119.74153424657534</c:v>
                </c:pt>
                <c:pt idx="243">
                  <c:v>119.67812054794521</c:v>
                </c:pt>
                <c:pt idx="244">
                  <c:v>119.58344657534246</c:v>
                </c:pt>
                <c:pt idx="245">
                  <c:v>119.54504109589041</c:v>
                </c:pt>
                <c:pt idx="246">
                  <c:v>119.42714520547946</c:v>
                </c:pt>
                <c:pt idx="247">
                  <c:v>119.28424109589042</c:v>
                </c:pt>
                <c:pt idx="248">
                  <c:v>119.17974246575343</c:v>
                </c:pt>
                <c:pt idx="249">
                  <c:v>119.07256438356164</c:v>
                </c:pt>
                <c:pt idx="250">
                  <c:v>118.94752328767123</c:v>
                </c:pt>
                <c:pt idx="251">
                  <c:v>118.85374246575343</c:v>
                </c:pt>
                <c:pt idx="252">
                  <c:v>118.80372602739726</c:v>
                </c:pt>
                <c:pt idx="253">
                  <c:v>118.768</c:v>
                </c:pt>
                <c:pt idx="254">
                  <c:v>118.78050410958905</c:v>
                </c:pt>
                <c:pt idx="255">
                  <c:v>118.82694794520549</c:v>
                </c:pt>
                <c:pt idx="256">
                  <c:v>118.83230684931507</c:v>
                </c:pt>
                <c:pt idx="257">
                  <c:v>118.85284931506848</c:v>
                </c:pt>
                <c:pt idx="258">
                  <c:v>118.76978630136986</c:v>
                </c:pt>
                <c:pt idx="259">
                  <c:v>118.74745753424658</c:v>
                </c:pt>
                <c:pt idx="260">
                  <c:v>118.78229041095889</c:v>
                </c:pt>
                <c:pt idx="261">
                  <c:v>118.84213150684931</c:v>
                </c:pt>
                <c:pt idx="262">
                  <c:v>118.82962739726028</c:v>
                </c:pt>
                <c:pt idx="263">
                  <c:v>118.84927671232877</c:v>
                </c:pt>
                <c:pt idx="264">
                  <c:v>118.84123835616438</c:v>
                </c:pt>
                <c:pt idx="265">
                  <c:v>118.85284931506848</c:v>
                </c:pt>
                <c:pt idx="266">
                  <c:v>118.83677260273973</c:v>
                </c:pt>
                <c:pt idx="267">
                  <c:v>118.79122191780822</c:v>
                </c:pt>
                <c:pt idx="268">
                  <c:v>118.74835068493151</c:v>
                </c:pt>
                <c:pt idx="269">
                  <c:v>118.66975342465753</c:v>
                </c:pt>
                <c:pt idx="270">
                  <c:v>118.59294246575342</c:v>
                </c:pt>
                <c:pt idx="271">
                  <c:v>118.53399452054794</c:v>
                </c:pt>
                <c:pt idx="272">
                  <c:v>118.4562904109589</c:v>
                </c:pt>
                <c:pt idx="273">
                  <c:v>118.41699178082192</c:v>
                </c:pt>
                <c:pt idx="274">
                  <c:v>118.34375342465754</c:v>
                </c:pt>
                <c:pt idx="275">
                  <c:v>118.25801095890411</c:v>
                </c:pt>
                <c:pt idx="276">
                  <c:v>118.23746849315069</c:v>
                </c:pt>
                <c:pt idx="277">
                  <c:v>118.26694246575343</c:v>
                </c:pt>
                <c:pt idx="278">
                  <c:v>118.31874520547944</c:v>
                </c:pt>
                <c:pt idx="279">
                  <c:v>118.3232109589041</c:v>
                </c:pt>
                <c:pt idx="280">
                  <c:v>118.37590684931507</c:v>
                </c:pt>
                <c:pt idx="281">
                  <c:v>118.43217534246577</c:v>
                </c:pt>
                <c:pt idx="282">
                  <c:v>118.48665753424658</c:v>
                </c:pt>
                <c:pt idx="283">
                  <c:v>118.55185753424658</c:v>
                </c:pt>
                <c:pt idx="284">
                  <c:v>118.64742465753426</c:v>
                </c:pt>
                <c:pt idx="285">
                  <c:v>118.75817534246576</c:v>
                </c:pt>
                <c:pt idx="286">
                  <c:v>118.80104657534247</c:v>
                </c:pt>
                <c:pt idx="287">
                  <c:v>118.89572054794522</c:v>
                </c:pt>
                <c:pt idx="288">
                  <c:v>118.92787397260274</c:v>
                </c:pt>
                <c:pt idx="289">
                  <c:v>118.92251506849315</c:v>
                </c:pt>
                <c:pt idx="290">
                  <c:v>118.97342465753425</c:v>
                </c:pt>
                <c:pt idx="291">
                  <c:v>118.97967671232877</c:v>
                </c:pt>
                <c:pt idx="292">
                  <c:v>119.02433424657535</c:v>
                </c:pt>
                <c:pt idx="293">
                  <c:v>118.98860821917808</c:v>
                </c:pt>
                <c:pt idx="294">
                  <c:v>119.0234410958904</c:v>
                </c:pt>
                <c:pt idx="295">
                  <c:v>119.01897534246575</c:v>
                </c:pt>
                <c:pt idx="296">
                  <c:v>119.13597808219178</c:v>
                </c:pt>
                <c:pt idx="297">
                  <c:v>119.27173698630136</c:v>
                </c:pt>
                <c:pt idx="298">
                  <c:v>119.4030301369863</c:v>
                </c:pt>
                <c:pt idx="299">
                  <c:v>119.50752876712329</c:v>
                </c:pt>
                <c:pt idx="300">
                  <c:v>119.60041643835616</c:v>
                </c:pt>
                <c:pt idx="301">
                  <c:v>119.69330410958904</c:v>
                </c:pt>
                <c:pt idx="302">
                  <c:v>119.75225205479452</c:v>
                </c:pt>
                <c:pt idx="303">
                  <c:v>119.83799452054794</c:v>
                </c:pt>
                <c:pt idx="304">
                  <c:v>119.95946301369864</c:v>
                </c:pt>
                <c:pt idx="305">
                  <c:v>120.12023013698631</c:v>
                </c:pt>
                <c:pt idx="306">
                  <c:v>120.19346849315069</c:v>
                </c:pt>
                <c:pt idx="307">
                  <c:v>120.29886027397259</c:v>
                </c:pt>
                <c:pt idx="308">
                  <c:v>120.47481095890411</c:v>
                </c:pt>
                <c:pt idx="309">
                  <c:v>120.56948493150685</c:v>
                </c:pt>
                <c:pt idx="310">
                  <c:v>120.73561095890412</c:v>
                </c:pt>
                <c:pt idx="311">
                  <c:v>120.88387397260274</c:v>
                </c:pt>
                <c:pt idx="312">
                  <c:v>121.04374794520548</c:v>
                </c:pt>
                <c:pt idx="313">
                  <c:v>121.20540821917808</c:v>
                </c:pt>
                <c:pt idx="314">
                  <c:v>121.29829589041097</c:v>
                </c:pt>
                <c:pt idx="315">
                  <c:v>121.33491506849315</c:v>
                </c:pt>
                <c:pt idx="316">
                  <c:v>121.29650958904109</c:v>
                </c:pt>
                <c:pt idx="317">
                  <c:v>121.30990684931507</c:v>
                </c:pt>
                <c:pt idx="318">
                  <c:v>121.3670684931507</c:v>
                </c:pt>
                <c:pt idx="319">
                  <c:v>121.44566575342466</c:v>
                </c:pt>
                <c:pt idx="320">
                  <c:v>121.55552328767124</c:v>
                </c:pt>
                <c:pt idx="321">
                  <c:v>121.73861917808219</c:v>
                </c:pt>
                <c:pt idx="322">
                  <c:v>121.81453698630138</c:v>
                </c:pt>
                <c:pt idx="323">
                  <c:v>121.86187397260275</c:v>
                </c:pt>
                <c:pt idx="324">
                  <c:v>121.81543013698629</c:v>
                </c:pt>
                <c:pt idx="325">
                  <c:v>121.82525479452056</c:v>
                </c:pt>
                <c:pt idx="326">
                  <c:v>121.83061369863015</c:v>
                </c:pt>
                <c:pt idx="327">
                  <c:v>121.8520493150685</c:v>
                </c:pt>
                <c:pt idx="328">
                  <c:v>121.85651506849315</c:v>
                </c:pt>
                <c:pt idx="329">
                  <c:v>121.81096438356164</c:v>
                </c:pt>
                <c:pt idx="330">
                  <c:v>121.75648219178083</c:v>
                </c:pt>
                <c:pt idx="331">
                  <c:v>121.71539726027397</c:v>
                </c:pt>
                <c:pt idx="332">
                  <c:v>121.75112328767123</c:v>
                </c:pt>
                <c:pt idx="333">
                  <c:v>121.78595616438356</c:v>
                </c:pt>
                <c:pt idx="334">
                  <c:v>121.85115616438355</c:v>
                </c:pt>
                <c:pt idx="335">
                  <c:v>121.97619726027398</c:v>
                </c:pt>
                <c:pt idx="336">
                  <c:v>122.1807287671233</c:v>
                </c:pt>
                <c:pt idx="337">
                  <c:v>122.36829041095891</c:v>
                </c:pt>
                <c:pt idx="338">
                  <c:v>122.54513424657534</c:v>
                </c:pt>
                <c:pt idx="339">
                  <c:v>122.64516712328768</c:v>
                </c:pt>
                <c:pt idx="340">
                  <c:v>122.77020821917809</c:v>
                </c:pt>
                <c:pt idx="341">
                  <c:v>122.8443397260274</c:v>
                </c:pt>
                <c:pt idx="342">
                  <c:v>122.97831232876713</c:v>
                </c:pt>
                <c:pt idx="343">
                  <c:v>123.15247671232876</c:v>
                </c:pt>
                <c:pt idx="344">
                  <c:v>123.31860273972603</c:v>
                </c:pt>
                <c:pt idx="345">
                  <c:v>123.45882739726028</c:v>
                </c:pt>
                <c:pt idx="346">
                  <c:v>123.60441095890411</c:v>
                </c:pt>
                <c:pt idx="347">
                  <c:v>123.72498630136985</c:v>
                </c:pt>
                <c:pt idx="348">
                  <c:v>123.86431780821917</c:v>
                </c:pt>
                <c:pt idx="349">
                  <c:v>124.00543561643836</c:v>
                </c:pt>
                <c:pt idx="350">
                  <c:v>124.1313698630137</c:v>
                </c:pt>
                <c:pt idx="351">
                  <c:v>124.27963287671233</c:v>
                </c:pt>
                <c:pt idx="352">
                  <c:v>124.43950684931507</c:v>
                </c:pt>
                <c:pt idx="353">
                  <c:v>124.59759452054794</c:v>
                </c:pt>
                <c:pt idx="354">
                  <c:v>124.75389589041096</c:v>
                </c:pt>
                <c:pt idx="355">
                  <c:v>124.91109041095891</c:v>
                </c:pt>
                <c:pt idx="356">
                  <c:v>125.05131506849315</c:v>
                </c:pt>
                <c:pt idx="357">
                  <c:v>125.15402739726028</c:v>
                </c:pt>
                <c:pt idx="358">
                  <c:v>125.27281643835616</c:v>
                </c:pt>
                <c:pt idx="359">
                  <c:v>125.40946849315068</c:v>
                </c:pt>
                <c:pt idx="360">
                  <c:v>125.49699726027397</c:v>
                </c:pt>
                <c:pt idx="361">
                  <c:v>125.6050684931507</c:v>
                </c:pt>
                <c:pt idx="362">
                  <c:v>125.78191232876713</c:v>
                </c:pt>
                <c:pt idx="363">
                  <c:v>125.91320547945206</c:v>
                </c:pt>
                <c:pt idx="364">
                  <c:v>125.97840547945205</c:v>
                </c:pt>
                <c:pt idx="365">
                  <c:v>126.0391397260274</c:v>
                </c:pt>
                <c:pt idx="366">
                  <c:v>126.12577534246576</c:v>
                </c:pt>
                <c:pt idx="367">
                  <c:v>126.19454794520549</c:v>
                </c:pt>
                <c:pt idx="368">
                  <c:v>126.2517095890411</c:v>
                </c:pt>
                <c:pt idx="369">
                  <c:v>126.3624602739726</c:v>
                </c:pt>
                <c:pt idx="370">
                  <c:v>126.49018082191782</c:v>
                </c:pt>
                <c:pt idx="371">
                  <c:v>126.56877808219178</c:v>
                </c:pt>
                <c:pt idx="372">
                  <c:v>126.63397808219179</c:v>
                </c:pt>
                <c:pt idx="373">
                  <c:v>126.60986301369863</c:v>
                </c:pt>
                <c:pt idx="374">
                  <c:v>126.63040547945205</c:v>
                </c:pt>
                <c:pt idx="375">
                  <c:v>126.67149041095891</c:v>
                </c:pt>
                <c:pt idx="376">
                  <c:v>126.69739178082193</c:v>
                </c:pt>
                <c:pt idx="377">
                  <c:v>126.67595616438356</c:v>
                </c:pt>
                <c:pt idx="378">
                  <c:v>126.71078904109589</c:v>
                </c:pt>
                <c:pt idx="379">
                  <c:v>126.7250794520548</c:v>
                </c:pt>
                <c:pt idx="380">
                  <c:v>126.75276712328767</c:v>
                </c:pt>
                <c:pt idx="381">
                  <c:v>126.77420273972604</c:v>
                </c:pt>
                <c:pt idx="382">
                  <c:v>126.78313424657534</c:v>
                </c:pt>
                <c:pt idx="383">
                  <c:v>126.84744109589042</c:v>
                </c:pt>
                <c:pt idx="384">
                  <c:v>126.98141369863015</c:v>
                </c:pt>
                <c:pt idx="385">
                  <c:v>127.1305698630137</c:v>
                </c:pt>
                <c:pt idx="386">
                  <c:v>127.3261698630137</c:v>
                </c:pt>
                <c:pt idx="387">
                  <c:v>127.4905095890411</c:v>
                </c:pt>
                <c:pt idx="388">
                  <c:v>127.64770410958904</c:v>
                </c:pt>
                <c:pt idx="389">
                  <c:v>127.78971506849315</c:v>
                </c:pt>
                <c:pt idx="390">
                  <c:v>127.9638794520548</c:v>
                </c:pt>
                <c:pt idx="391">
                  <c:v>128.08266849315069</c:v>
                </c:pt>
                <c:pt idx="392">
                  <c:v>128.12643287671233</c:v>
                </c:pt>
                <c:pt idx="393">
                  <c:v>128.18984657534247</c:v>
                </c:pt>
                <c:pt idx="394">
                  <c:v>128.28094794520547</c:v>
                </c:pt>
                <c:pt idx="395">
                  <c:v>128.38723287671235</c:v>
                </c:pt>
                <c:pt idx="396">
                  <c:v>128.54264109589042</c:v>
                </c:pt>
                <c:pt idx="397">
                  <c:v>128.67661369863015</c:v>
                </c:pt>
                <c:pt idx="398">
                  <c:v>128.83202191780822</c:v>
                </c:pt>
                <c:pt idx="399">
                  <c:v>129.0044</c:v>
                </c:pt>
                <c:pt idx="400">
                  <c:v>129.18481643835617</c:v>
                </c:pt>
                <c:pt idx="401">
                  <c:v>129.44918904109591</c:v>
                </c:pt>
                <c:pt idx="402">
                  <c:v>129.71266849315069</c:v>
                </c:pt>
                <c:pt idx="403">
                  <c:v>129.94846027397261</c:v>
                </c:pt>
                <c:pt idx="404">
                  <c:v>130.19854246575341</c:v>
                </c:pt>
                <c:pt idx="405">
                  <c:v>130.35305753424657</c:v>
                </c:pt>
                <c:pt idx="406">
                  <c:v>130.53704657534246</c:v>
                </c:pt>
                <c:pt idx="407">
                  <c:v>130.66387397260274</c:v>
                </c:pt>
                <c:pt idx="408">
                  <c:v>130.86126027397262</c:v>
                </c:pt>
                <c:pt idx="409">
                  <c:v>131.04971506849316</c:v>
                </c:pt>
                <c:pt idx="410">
                  <c:v>131.20333698630137</c:v>
                </c:pt>
                <c:pt idx="411">
                  <c:v>131.37660821917808</c:v>
                </c:pt>
                <c:pt idx="412">
                  <c:v>131.47485479452055</c:v>
                </c:pt>
                <c:pt idx="413">
                  <c:v>131.5927506849315</c:v>
                </c:pt>
                <c:pt idx="414">
                  <c:v>131.67492054794519</c:v>
                </c:pt>
                <c:pt idx="415">
                  <c:v>131.74190684931506</c:v>
                </c:pt>
                <c:pt idx="416">
                  <c:v>131.86426849315069</c:v>
                </c:pt>
                <c:pt idx="417">
                  <c:v>131.97769863013701</c:v>
                </c:pt>
                <c:pt idx="418">
                  <c:v>132.15275616438356</c:v>
                </c:pt>
                <c:pt idx="419">
                  <c:v>132.38408219178081</c:v>
                </c:pt>
                <c:pt idx="420">
                  <c:v>132.61898082191783</c:v>
                </c:pt>
                <c:pt idx="421">
                  <c:v>132.79225205479452</c:v>
                </c:pt>
                <c:pt idx="422">
                  <c:v>133.03518904109589</c:v>
                </c:pt>
                <c:pt idx="423">
                  <c:v>133.35047123287671</c:v>
                </c:pt>
                <c:pt idx="424">
                  <c:v>133.59698082191781</c:v>
                </c:pt>
                <c:pt idx="425">
                  <c:v>133.82384109589043</c:v>
                </c:pt>
                <c:pt idx="426">
                  <c:v>133.98192876712329</c:v>
                </c:pt>
                <c:pt idx="427">
                  <c:v>134.18913972602741</c:v>
                </c:pt>
                <c:pt idx="428">
                  <c:v>134.35258630136985</c:v>
                </c:pt>
                <c:pt idx="429">
                  <c:v>134.59284383561646</c:v>
                </c:pt>
                <c:pt idx="430">
                  <c:v>134.72324383561644</c:v>
                </c:pt>
                <c:pt idx="431">
                  <c:v>134.78755068493152</c:v>
                </c:pt>
                <c:pt idx="432">
                  <c:v>134.8607890410959</c:v>
                </c:pt>
                <c:pt idx="433">
                  <c:v>134.91169863013698</c:v>
                </c:pt>
                <c:pt idx="434">
                  <c:v>134.9483178082192</c:v>
                </c:pt>
                <c:pt idx="435">
                  <c:v>134.9599287671233</c:v>
                </c:pt>
                <c:pt idx="436">
                  <c:v>135.03316712328768</c:v>
                </c:pt>
                <c:pt idx="437">
                  <c:v>135.04477808219178</c:v>
                </c:pt>
                <c:pt idx="438">
                  <c:v>135.09747397260276</c:v>
                </c:pt>
                <c:pt idx="439">
                  <c:v>135.10283287671234</c:v>
                </c:pt>
                <c:pt idx="440">
                  <c:v>135.08407671232877</c:v>
                </c:pt>
                <c:pt idx="441">
                  <c:v>135.1305205479452</c:v>
                </c:pt>
                <c:pt idx="442">
                  <c:v>135.17071232876714</c:v>
                </c:pt>
                <c:pt idx="443">
                  <c:v>135.25556164383562</c:v>
                </c:pt>
                <c:pt idx="444">
                  <c:v>135.41275616438355</c:v>
                </c:pt>
                <c:pt idx="445">
                  <c:v>135.59049315068495</c:v>
                </c:pt>
                <c:pt idx="446">
                  <c:v>135.80395616438358</c:v>
                </c:pt>
                <c:pt idx="447">
                  <c:v>136.00223561643836</c:v>
                </c:pt>
                <c:pt idx="448">
                  <c:v>136.18533150684931</c:v>
                </c:pt>
                <c:pt idx="449">
                  <c:v>136.41308493150686</c:v>
                </c:pt>
                <c:pt idx="450">
                  <c:v>136.59707397260274</c:v>
                </c:pt>
                <c:pt idx="451">
                  <c:v>136.81500273972603</c:v>
                </c:pt>
                <c:pt idx="452">
                  <c:v>136.97309041095889</c:v>
                </c:pt>
                <c:pt idx="453">
                  <c:v>137.13653698630139</c:v>
                </c:pt>
                <c:pt idx="454">
                  <c:v>137.23924931506849</c:v>
                </c:pt>
                <c:pt idx="455">
                  <c:v>137.37590136986302</c:v>
                </c:pt>
                <c:pt idx="456">
                  <c:v>137.47325479452056</c:v>
                </c:pt>
                <c:pt idx="457">
                  <c:v>137.49915616438358</c:v>
                </c:pt>
                <c:pt idx="458">
                  <c:v>137.56524931506851</c:v>
                </c:pt>
                <c:pt idx="459">
                  <c:v>137.68493150684932</c:v>
                </c:pt>
                <c:pt idx="460">
                  <c:v>137.78585753424659</c:v>
                </c:pt>
                <c:pt idx="461">
                  <c:v>137.85195068493152</c:v>
                </c:pt>
                <c:pt idx="462">
                  <c:v>137.86177534246576</c:v>
                </c:pt>
                <c:pt idx="463">
                  <c:v>137.8832109589041</c:v>
                </c:pt>
                <c:pt idx="464">
                  <c:v>137.87695890410959</c:v>
                </c:pt>
                <c:pt idx="465">
                  <c:v>137.85284383561645</c:v>
                </c:pt>
                <c:pt idx="466">
                  <c:v>137.78139178082193</c:v>
                </c:pt>
                <c:pt idx="467">
                  <c:v>137.71708493150686</c:v>
                </c:pt>
                <c:pt idx="468">
                  <c:v>137.66081643835616</c:v>
                </c:pt>
                <c:pt idx="469">
                  <c:v>137.68225205479453</c:v>
                </c:pt>
                <c:pt idx="470">
                  <c:v>137.76352876712329</c:v>
                </c:pt>
                <c:pt idx="471">
                  <c:v>137.90375342465754</c:v>
                </c:pt>
                <c:pt idx="472">
                  <c:v>138.0841698630137</c:v>
                </c:pt>
                <c:pt idx="473">
                  <c:v>138.30299178082191</c:v>
                </c:pt>
                <c:pt idx="474">
                  <c:v>138.53342465753425</c:v>
                </c:pt>
                <c:pt idx="475">
                  <c:v>138.68258082191781</c:v>
                </c:pt>
                <c:pt idx="476">
                  <c:v>138.86299726027397</c:v>
                </c:pt>
                <c:pt idx="477">
                  <c:v>138.96928219178082</c:v>
                </c:pt>
                <c:pt idx="478">
                  <c:v>138.99339726027398</c:v>
                </c:pt>
                <c:pt idx="479">
                  <c:v>139.06127671232878</c:v>
                </c:pt>
                <c:pt idx="480">
                  <c:v>139.0425205479452</c:v>
                </c:pt>
                <c:pt idx="481">
                  <c:v>139.01840547945204</c:v>
                </c:pt>
                <c:pt idx="482">
                  <c:v>138.94784657534245</c:v>
                </c:pt>
                <c:pt idx="483">
                  <c:v>138.92998356164384</c:v>
                </c:pt>
                <c:pt idx="484">
                  <c:v>138.85585205479452</c:v>
                </c:pt>
                <c:pt idx="485">
                  <c:v>138.74599452054792</c:v>
                </c:pt>
                <c:pt idx="486">
                  <c:v>138.62273972602742</c:v>
                </c:pt>
                <c:pt idx="487">
                  <c:v>138.61380821917808</c:v>
                </c:pt>
                <c:pt idx="488">
                  <c:v>138.61648767123287</c:v>
                </c:pt>
                <c:pt idx="489">
                  <c:v>138.64328219178083</c:v>
                </c:pt>
                <c:pt idx="490">
                  <c:v>138.66918356164382</c:v>
                </c:pt>
                <c:pt idx="491">
                  <c:v>138.70669589041097</c:v>
                </c:pt>
                <c:pt idx="492">
                  <c:v>138.74599452054792</c:v>
                </c:pt>
                <c:pt idx="493">
                  <c:v>138.73527671232875</c:v>
                </c:pt>
                <c:pt idx="494">
                  <c:v>138.81566027397261</c:v>
                </c:pt>
                <c:pt idx="495">
                  <c:v>138.88979178082192</c:v>
                </c:pt>
                <c:pt idx="496">
                  <c:v>138.9996493150685</c:v>
                </c:pt>
                <c:pt idx="497">
                  <c:v>139.12379726027399</c:v>
                </c:pt>
                <c:pt idx="498">
                  <c:v>139.10950684931507</c:v>
                </c:pt>
                <c:pt idx="499">
                  <c:v>139.17738630136986</c:v>
                </c:pt>
                <c:pt idx="500">
                  <c:v>139.20418082191782</c:v>
                </c:pt>
                <c:pt idx="501">
                  <c:v>139.16666849315067</c:v>
                </c:pt>
                <c:pt idx="502">
                  <c:v>139.14523287671233</c:v>
                </c:pt>
                <c:pt idx="503">
                  <c:v>139.14612602739726</c:v>
                </c:pt>
                <c:pt idx="504">
                  <c:v>139.17738630136986</c:v>
                </c:pt>
                <c:pt idx="505">
                  <c:v>139.15505753424657</c:v>
                </c:pt>
                <c:pt idx="506">
                  <c:v>139.13630136986302</c:v>
                </c:pt>
                <c:pt idx="507">
                  <c:v>139.08360547945205</c:v>
                </c:pt>
                <c:pt idx="508">
                  <c:v>139.02912328767124</c:v>
                </c:pt>
                <c:pt idx="509">
                  <c:v>139.05234520547947</c:v>
                </c:pt>
                <c:pt idx="510">
                  <c:v>139.07467397260274</c:v>
                </c:pt>
                <c:pt idx="511">
                  <c:v>139.06306301369864</c:v>
                </c:pt>
                <c:pt idx="512">
                  <c:v>139.05949041095892</c:v>
                </c:pt>
                <c:pt idx="513">
                  <c:v>139.06306301369864</c:v>
                </c:pt>
                <c:pt idx="514">
                  <c:v>139.02108493150686</c:v>
                </c:pt>
                <c:pt idx="515">
                  <c:v>139.05413150684933</c:v>
                </c:pt>
                <c:pt idx="516">
                  <c:v>139.03716164383562</c:v>
                </c:pt>
                <c:pt idx="517">
                  <c:v>139.03180273972603</c:v>
                </c:pt>
                <c:pt idx="518">
                  <c:v>139.00500821917808</c:v>
                </c:pt>
                <c:pt idx="519">
                  <c:v>138.9630301369863</c:v>
                </c:pt>
                <c:pt idx="520">
                  <c:v>138.95767123287672</c:v>
                </c:pt>
                <c:pt idx="521">
                  <c:v>138.99071780821919</c:v>
                </c:pt>
                <c:pt idx="522">
                  <c:v>139.03626849315069</c:v>
                </c:pt>
                <c:pt idx="523">
                  <c:v>139.19614246575344</c:v>
                </c:pt>
                <c:pt idx="524">
                  <c:v>139.36226849315068</c:v>
                </c:pt>
                <c:pt idx="525">
                  <c:v>139.55697534246576</c:v>
                </c:pt>
                <c:pt idx="526">
                  <c:v>139.72756712328766</c:v>
                </c:pt>
                <c:pt idx="527">
                  <c:v>139.96514520547947</c:v>
                </c:pt>
                <c:pt idx="528">
                  <c:v>140.17950136986303</c:v>
                </c:pt>
                <c:pt idx="529">
                  <c:v>140.38403287671233</c:v>
                </c:pt>
                <c:pt idx="530">
                  <c:v>140.4822794520548</c:v>
                </c:pt>
                <c:pt idx="531">
                  <c:v>140.49567671232876</c:v>
                </c:pt>
                <c:pt idx="532">
                  <c:v>140.48049315068494</c:v>
                </c:pt>
                <c:pt idx="533">
                  <c:v>140.44744657534247</c:v>
                </c:pt>
                <c:pt idx="534">
                  <c:v>140.44208767123288</c:v>
                </c:pt>
                <c:pt idx="535">
                  <c:v>140.40993424657535</c:v>
                </c:pt>
                <c:pt idx="536">
                  <c:v>140.33669589041097</c:v>
                </c:pt>
                <c:pt idx="537">
                  <c:v>140.20718904109589</c:v>
                </c:pt>
                <c:pt idx="538">
                  <c:v>140.11430136986303</c:v>
                </c:pt>
                <c:pt idx="539">
                  <c:v>139.99819178082191</c:v>
                </c:pt>
                <c:pt idx="540">
                  <c:v>139.84635616438356</c:v>
                </c:pt>
                <c:pt idx="541">
                  <c:v>139.72399452054793</c:v>
                </c:pt>
                <c:pt idx="542">
                  <c:v>139.74721643835616</c:v>
                </c:pt>
                <c:pt idx="543">
                  <c:v>139.74275068493151</c:v>
                </c:pt>
                <c:pt idx="544">
                  <c:v>139.73649863013699</c:v>
                </c:pt>
                <c:pt idx="545">
                  <c:v>139.76865205479453</c:v>
                </c:pt>
                <c:pt idx="546">
                  <c:v>139.81866849315068</c:v>
                </c:pt>
                <c:pt idx="547">
                  <c:v>139.94817534246576</c:v>
                </c:pt>
                <c:pt idx="548">
                  <c:v>140.10090410958904</c:v>
                </c:pt>
                <c:pt idx="549">
                  <c:v>140.18039452054796</c:v>
                </c:pt>
                <c:pt idx="550">
                  <c:v>140.28399999999999</c:v>
                </c:pt>
                <c:pt idx="551">
                  <c:v>140.49031780821917</c:v>
                </c:pt>
                <c:pt idx="552">
                  <c:v>140.6805589041096</c:v>
                </c:pt>
                <c:pt idx="553">
                  <c:v>140.92260273972602</c:v>
                </c:pt>
                <c:pt idx="554">
                  <c:v>141.00477260273973</c:v>
                </c:pt>
                <c:pt idx="555">
                  <c:v>141.15214246575343</c:v>
                </c:pt>
                <c:pt idx="556">
                  <c:v>141.23073972602739</c:v>
                </c:pt>
                <c:pt idx="557">
                  <c:v>141.30308493150687</c:v>
                </c:pt>
                <c:pt idx="558">
                  <c:v>141.41294246575342</c:v>
                </c:pt>
                <c:pt idx="559">
                  <c:v>141.46117260273974</c:v>
                </c:pt>
                <c:pt idx="560">
                  <c:v>141.49064657534245</c:v>
                </c:pt>
                <c:pt idx="561">
                  <c:v>141.45938630136988</c:v>
                </c:pt>
                <c:pt idx="562">
                  <c:v>141.35042191780821</c:v>
                </c:pt>
                <c:pt idx="563">
                  <c:v>141.18786849315069</c:v>
                </c:pt>
                <c:pt idx="564">
                  <c:v>141.02263561643838</c:v>
                </c:pt>
                <c:pt idx="565">
                  <c:v>140.87705205479452</c:v>
                </c:pt>
                <c:pt idx="566">
                  <c:v>140.76451506849315</c:v>
                </c:pt>
                <c:pt idx="567">
                  <c:v>140.73325479452055</c:v>
                </c:pt>
                <c:pt idx="568">
                  <c:v>140.71896438356163</c:v>
                </c:pt>
                <c:pt idx="569">
                  <c:v>140.72075068493152</c:v>
                </c:pt>
                <c:pt idx="570">
                  <c:v>140.64483287671231</c:v>
                </c:pt>
                <c:pt idx="571">
                  <c:v>140.61714520547946</c:v>
                </c:pt>
                <c:pt idx="572">
                  <c:v>140.56891506849314</c:v>
                </c:pt>
                <c:pt idx="573">
                  <c:v>140.58231232876713</c:v>
                </c:pt>
                <c:pt idx="574">
                  <c:v>140.62071780821918</c:v>
                </c:pt>
                <c:pt idx="575">
                  <c:v>140.68681095890412</c:v>
                </c:pt>
                <c:pt idx="576">
                  <c:v>140.75647671232878</c:v>
                </c:pt>
                <c:pt idx="577">
                  <c:v>140.85383013698629</c:v>
                </c:pt>
                <c:pt idx="578">
                  <c:v>140.96815342465754</c:v>
                </c:pt>
                <c:pt idx="579">
                  <c:v>141.09498082191783</c:v>
                </c:pt>
                <c:pt idx="580">
                  <c:v>141.12534794520548</c:v>
                </c:pt>
                <c:pt idx="581">
                  <c:v>141.18608219178083</c:v>
                </c:pt>
                <c:pt idx="582">
                  <c:v>141.2057315068493</c:v>
                </c:pt>
                <c:pt idx="583">
                  <c:v>141.28075616438355</c:v>
                </c:pt>
                <c:pt idx="584">
                  <c:v>141.3834684931507</c:v>
                </c:pt>
                <c:pt idx="585">
                  <c:v>141.49868493150686</c:v>
                </c:pt>
                <c:pt idx="586">
                  <c:v>141.55673972602739</c:v>
                </c:pt>
                <c:pt idx="587">
                  <c:v>141.58978630136988</c:v>
                </c:pt>
                <c:pt idx="588">
                  <c:v>141.58085479452055</c:v>
                </c:pt>
                <c:pt idx="589">
                  <c:v>141.59693150684933</c:v>
                </c:pt>
                <c:pt idx="590">
                  <c:v>141.55763287671232</c:v>
                </c:pt>
                <c:pt idx="591">
                  <c:v>141.57549589041096</c:v>
                </c:pt>
                <c:pt idx="592">
                  <c:v>141.5513808219178</c:v>
                </c:pt>
                <c:pt idx="593">
                  <c:v>141.52637260273974</c:v>
                </c:pt>
                <c:pt idx="594">
                  <c:v>141.55048767123287</c:v>
                </c:pt>
                <c:pt idx="595">
                  <c:v>141.50404383561644</c:v>
                </c:pt>
                <c:pt idx="596">
                  <c:v>141.43527123287672</c:v>
                </c:pt>
                <c:pt idx="597">
                  <c:v>141.36649863013699</c:v>
                </c:pt>
                <c:pt idx="598">
                  <c:v>141.31112328767125</c:v>
                </c:pt>
                <c:pt idx="599">
                  <c:v>141.3039780821918</c:v>
                </c:pt>
                <c:pt idx="600">
                  <c:v>141.27003835616438</c:v>
                </c:pt>
                <c:pt idx="601">
                  <c:v>141.27450410958903</c:v>
                </c:pt>
                <c:pt idx="602">
                  <c:v>141.27896986301369</c:v>
                </c:pt>
                <c:pt idx="603">
                  <c:v>141.33523835616438</c:v>
                </c:pt>
                <c:pt idx="604">
                  <c:v>141.3718575342466</c:v>
                </c:pt>
                <c:pt idx="605">
                  <c:v>141.41651506849314</c:v>
                </c:pt>
                <c:pt idx="606">
                  <c:v>141.43527123287672</c:v>
                </c:pt>
                <c:pt idx="607">
                  <c:v>141.48796712328766</c:v>
                </c:pt>
                <c:pt idx="608">
                  <c:v>141.51297534246575</c:v>
                </c:pt>
                <c:pt idx="609">
                  <c:v>141.5424493150685</c:v>
                </c:pt>
                <c:pt idx="610">
                  <c:v>141.5656712328767</c:v>
                </c:pt>
                <c:pt idx="611">
                  <c:v>141.64426849315069</c:v>
                </c:pt>
                <c:pt idx="612">
                  <c:v>141.69071232876712</c:v>
                </c:pt>
                <c:pt idx="613">
                  <c:v>141.7862794520548</c:v>
                </c:pt>
                <c:pt idx="614">
                  <c:v>141.92829041095891</c:v>
                </c:pt>
                <c:pt idx="615">
                  <c:v>142.06315616438354</c:v>
                </c:pt>
                <c:pt idx="616">
                  <c:v>142.24893150684932</c:v>
                </c:pt>
                <c:pt idx="617">
                  <c:v>142.47043287671232</c:v>
                </c:pt>
                <c:pt idx="618">
                  <c:v>142.70265205479453</c:v>
                </c:pt>
                <c:pt idx="619">
                  <c:v>142.85270136986301</c:v>
                </c:pt>
                <c:pt idx="620">
                  <c:v>142.95630684931507</c:v>
                </c:pt>
                <c:pt idx="621">
                  <c:v>143.09206575342466</c:v>
                </c:pt>
                <c:pt idx="622">
                  <c:v>143.18584657534245</c:v>
                </c:pt>
                <c:pt idx="623">
                  <c:v>143.31981917808218</c:v>
                </c:pt>
                <c:pt idx="624">
                  <c:v>143.45200547945205</c:v>
                </c:pt>
                <c:pt idx="625">
                  <c:v>143.53596164383561</c:v>
                </c:pt>
                <c:pt idx="626">
                  <c:v>143.52613698630137</c:v>
                </c:pt>
                <c:pt idx="627">
                  <c:v>143.58419178082193</c:v>
                </c:pt>
                <c:pt idx="628">
                  <c:v>143.58329863013699</c:v>
                </c:pt>
                <c:pt idx="629">
                  <c:v>143.61277260273971</c:v>
                </c:pt>
                <c:pt idx="630">
                  <c:v>143.6261698630137</c:v>
                </c:pt>
                <c:pt idx="631">
                  <c:v>143.68779726027398</c:v>
                </c:pt>
                <c:pt idx="632">
                  <c:v>143.71816438356166</c:v>
                </c:pt>
                <c:pt idx="633">
                  <c:v>143.75031780821917</c:v>
                </c:pt>
                <c:pt idx="634">
                  <c:v>143.86910684931507</c:v>
                </c:pt>
                <c:pt idx="635">
                  <c:v>144.0289808219178</c:v>
                </c:pt>
                <c:pt idx="636">
                  <c:v>144.22904657534247</c:v>
                </c:pt>
                <c:pt idx="637">
                  <c:v>144.4282191780822</c:v>
                </c:pt>
                <c:pt idx="638">
                  <c:v>144.58005479452055</c:v>
                </c:pt>
                <c:pt idx="639">
                  <c:v>144.76404383561643</c:v>
                </c:pt>
                <c:pt idx="640">
                  <c:v>144.91945205479453</c:v>
                </c:pt>
                <c:pt idx="641">
                  <c:v>145.02305753424656</c:v>
                </c:pt>
                <c:pt idx="642">
                  <c:v>145.10790684931507</c:v>
                </c:pt>
                <c:pt idx="643">
                  <c:v>145.15970958904109</c:v>
                </c:pt>
                <c:pt idx="644">
                  <c:v>145.25259726027397</c:v>
                </c:pt>
                <c:pt idx="645">
                  <c:v>145.28028493150686</c:v>
                </c:pt>
                <c:pt idx="646">
                  <c:v>145.34727123287672</c:v>
                </c:pt>
                <c:pt idx="647">
                  <c:v>145.37138630136985</c:v>
                </c:pt>
                <c:pt idx="648">
                  <c:v>145.31333150684932</c:v>
                </c:pt>
                <c:pt idx="649">
                  <c:v>145.18293150684931</c:v>
                </c:pt>
                <c:pt idx="650">
                  <c:v>145.08111232876712</c:v>
                </c:pt>
                <c:pt idx="651">
                  <c:v>144.99269041095891</c:v>
                </c:pt>
                <c:pt idx="652">
                  <c:v>144.89265753424658</c:v>
                </c:pt>
                <c:pt idx="653">
                  <c:v>144.84621369863015</c:v>
                </c:pt>
                <c:pt idx="654">
                  <c:v>144.81138082191779</c:v>
                </c:pt>
                <c:pt idx="655">
                  <c:v>144.77476164383563</c:v>
                </c:pt>
                <c:pt idx="656">
                  <c:v>144.76672328767123</c:v>
                </c:pt>
                <c:pt idx="657">
                  <c:v>144.68008767123288</c:v>
                </c:pt>
                <c:pt idx="658">
                  <c:v>144.7542191780822</c:v>
                </c:pt>
                <c:pt idx="659">
                  <c:v>144.74528767123289</c:v>
                </c:pt>
                <c:pt idx="660">
                  <c:v>144.80691506849314</c:v>
                </c:pt>
                <c:pt idx="661">
                  <c:v>144.79083835616439</c:v>
                </c:pt>
                <c:pt idx="662">
                  <c:v>144.8194191780822</c:v>
                </c:pt>
                <c:pt idx="663">
                  <c:v>144.84442739726029</c:v>
                </c:pt>
                <c:pt idx="664">
                  <c:v>144.89712328767123</c:v>
                </c:pt>
                <c:pt idx="665">
                  <c:v>144.96143013698631</c:v>
                </c:pt>
                <c:pt idx="666">
                  <c:v>144.95428493150683</c:v>
                </c:pt>
                <c:pt idx="667">
                  <c:v>144.95249863013697</c:v>
                </c:pt>
                <c:pt idx="668">
                  <c:v>144.92659726027398</c:v>
                </c:pt>
                <c:pt idx="669">
                  <c:v>144.8765808219178</c:v>
                </c:pt>
                <c:pt idx="670">
                  <c:v>144.78726575342466</c:v>
                </c:pt>
                <c:pt idx="671">
                  <c:v>144.80423561643835</c:v>
                </c:pt>
                <c:pt idx="672">
                  <c:v>144.78726575342466</c:v>
                </c:pt>
                <c:pt idx="673">
                  <c:v>144.73456986301369</c:v>
                </c:pt>
                <c:pt idx="674">
                  <c:v>144.74886027397258</c:v>
                </c:pt>
                <c:pt idx="675">
                  <c:v>144.6747287671233</c:v>
                </c:pt>
                <c:pt idx="676">
                  <c:v>144.61488767123288</c:v>
                </c:pt>
                <c:pt idx="677">
                  <c:v>144.55236712328769</c:v>
                </c:pt>
                <c:pt idx="678">
                  <c:v>144.52557260273971</c:v>
                </c:pt>
                <c:pt idx="679">
                  <c:v>144.51306849315068</c:v>
                </c:pt>
                <c:pt idx="680">
                  <c:v>144.53271780821919</c:v>
                </c:pt>
                <c:pt idx="681">
                  <c:v>144.57380273972603</c:v>
                </c:pt>
                <c:pt idx="682">
                  <c:v>144.61042191780822</c:v>
                </c:pt>
                <c:pt idx="683">
                  <c:v>144.54968767123287</c:v>
                </c:pt>
                <c:pt idx="684">
                  <c:v>144.44518904109589</c:v>
                </c:pt>
                <c:pt idx="685">
                  <c:v>144.34962191780824</c:v>
                </c:pt>
                <c:pt idx="686">
                  <c:v>144.16831232876712</c:v>
                </c:pt>
                <c:pt idx="687">
                  <c:v>144.04327123287672</c:v>
                </c:pt>
                <c:pt idx="688">
                  <c:v>144.00397260273974</c:v>
                </c:pt>
                <c:pt idx="689">
                  <c:v>144.04148493150683</c:v>
                </c:pt>
                <c:pt idx="690">
                  <c:v>144.04416438356165</c:v>
                </c:pt>
                <c:pt idx="691">
                  <c:v>144.07006575342467</c:v>
                </c:pt>
                <c:pt idx="692">
                  <c:v>144.10221917808218</c:v>
                </c:pt>
                <c:pt idx="693">
                  <c:v>144.13794520547947</c:v>
                </c:pt>
                <c:pt idx="694">
                  <c:v>144.28531506849316</c:v>
                </c:pt>
                <c:pt idx="695">
                  <c:v>144.46483835616436</c:v>
                </c:pt>
                <c:pt idx="696">
                  <c:v>144.63185753424659</c:v>
                </c:pt>
                <c:pt idx="697">
                  <c:v>144.75243287671233</c:v>
                </c:pt>
                <c:pt idx="698">
                  <c:v>144.86229041095891</c:v>
                </c:pt>
                <c:pt idx="699">
                  <c:v>145.01055342465753</c:v>
                </c:pt>
                <c:pt idx="700">
                  <c:v>145.09093698630136</c:v>
                </c:pt>
                <c:pt idx="701">
                  <c:v>145.06235616438357</c:v>
                </c:pt>
                <c:pt idx="702">
                  <c:v>145.05521095890413</c:v>
                </c:pt>
                <c:pt idx="703">
                  <c:v>145.02663013698631</c:v>
                </c:pt>
                <c:pt idx="704">
                  <c:v>145.02395068493149</c:v>
                </c:pt>
                <c:pt idx="705">
                  <c:v>145.00251506849315</c:v>
                </c:pt>
                <c:pt idx="706">
                  <c:v>144.97661369863016</c:v>
                </c:pt>
                <c:pt idx="707">
                  <c:v>144.90248219178085</c:v>
                </c:pt>
                <c:pt idx="708">
                  <c:v>144.79173150684932</c:v>
                </c:pt>
                <c:pt idx="709">
                  <c:v>144.6747287671233</c:v>
                </c:pt>
                <c:pt idx="710">
                  <c:v>144.5872</c:v>
                </c:pt>
                <c:pt idx="711">
                  <c:v>144.51485479452055</c:v>
                </c:pt>
                <c:pt idx="712">
                  <c:v>144.47466301369863</c:v>
                </c:pt>
                <c:pt idx="713">
                  <c:v>144.44697534246575</c:v>
                </c:pt>
                <c:pt idx="714">
                  <c:v>144.46930410958905</c:v>
                </c:pt>
                <c:pt idx="715">
                  <c:v>144.50949589041096</c:v>
                </c:pt>
                <c:pt idx="716">
                  <c:v>144.51217534246575</c:v>
                </c:pt>
                <c:pt idx="717">
                  <c:v>144.51128219178082</c:v>
                </c:pt>
                <c:pt idx="718">
                  <c:v>144.50949589041096</c:v>
                </c:pt>
                <c:pt idx="719">
                  <c:v>144.56755068493152</c:v>
                </c:pt>
                <c:pt idx="720">
                  <c:v>144.59970410958903</c:v>
                </c:pt>
                <c:pt idx="721">
                  <c:v>144.60684931506847</c:v>
                </c:pt>
                <c:pt idx="722">
                  <c:v>144.57112328767124</c:v>
                </c:pt>
                <c:pt idx="723">
                  <c:v>144.59702465753423</c:v>
                </c:pt>
                <c:pt idx="724">
                  <c:v>144.54611506849315</c:v>
                </c:pt>
                <c:pt idx="725">
                  <c:v>144.54879452054794</c:v>
                </c:pt>
                <c:pt idx="726">
                  <c:v>144.54790136986301</c:v>
                </c:pt>
                <c:pt idx="727">
                  <c:v>144.47912876712331</c:v>
                </c:pt>
                <c:pt idx="728">
                  <c:v>144.40410410958904</c:v>
                </c:pt>
                <c:pt idx="729">
                  <c:v>144.36569863013699</c:v>
                </c:pt>
                <c:pt idx="730">
                  <c:v>144.31657534246574</c:v>
                </c:pt>
                <c:pt idx="731">
                  <c:v>144.25762739726028</c:v>
                </c:pt>
                <c:pt idx="732">
                  <c:v>144.21296986301371</c:v>
                </c:pt>
                <c:pt idx="733">
                  <c:v>144.18349589041094</c:v>
                </c:pt>
                <c:pt idx="734">
                  <c:v>144.04595068493151</c:v>
                </c:pt>
                <c:pt idx="735">
                  <c:v>143.89143561643834</c:v>
                </c:pt>
                <c:pt idx="736">
                  <c:v>143.7163780821918</c:v>
                </c:pt>
                <c:pt idx="737">
                  <c:v>143.58329863013699</c:v>
                </c:pt>
                <c:pt idx="738">
                  <c:v>143.50559452054796</c:v>
                </c:pt>
                <c:pt idx="739">
                  <c:v>143.43503561643837</c:v>
                </c:pt>
                <c:pt idx="740">
                  <c:v>143.36536986301371</c:v>
                </c:pt>
                <c:pt idx="741">
                  <c:v>143.2912383561644</c:v>
                </c:pt>
                <c:pt idx="742">
                  <c:v>143.29481095890412</c:v>
                </c:pt>
                <c:pt idx="743">
                  <c:v>143.2465808219178</c:v>
                </c:pt>
                <c:pt idx="744">
                  <c:v>143.20996164383561</c:v>
                </c:pt>
                <c:pt idx="745">
                  <c:v>143.17691506849314</c:v>
                </c:pt>
                <c:pt idx="746">
                  <c:v>143.1358301369863</c:v>
                </c:pt>
                <c:pt idx="747">
                  <c:v>143.10456986301369</c:v>
                </c:pt>
                <c:pt idx="748">
                  <c:v>143.03133150684931</c:v>
                </c:pt>
                <c:pt idx="749">
                  <c:v>142.99292602739729</c:v>
                </c:pt>
                <c:pt idx="750">
                  <c:v>142.92683287671235</c:v>
                </c:pt>
                <c:pt idx="751">
                  <c:v>142.78482191780824</c:v>
                </c:pt>
                <c:pt idx="752">
                  <c:v>142.61244383561643</c:v>
                </c:pt>
                <c:pt idx="753">
                  <c:v>142.45435616438357</c:v>
                </c:pt>
                <c:pt idx="754">
                  <c:v>142.3105589041096</c:v>
                </c:pt>
                <c:pt idx="755">
                  <c:v>142.21677808219181</c:v>
                </c:pt>
                <c:pt idx="756">
                  <c:v>142.16854794520549</c:v>
                </c:pt>
                <c:pt idx="757">
                  <c:v>142.21052602739726</c:v>
                </c:pt>
                <c:pt idx="758">
                  <c:v>142.29090958904109</c:v>
                </c:pt>
                <c:pt idx="759">
                  <c:v>142.3650410958904</c:v>
                </c:pt>
                <c:pt idx="760">
                  <c:v>142.41595068493149</c:v>
                </c:pt>
                <c:pt idx="761">
                  <c:v>142.43649315068495</c:v>
                </c:pt>
                <c:pt idx="762">
                  <c:v>142.46775342465753</c:v>
                </c:pt>
                <c:pt idx="763">
                  <c:v>142.42934794520548</c:v>
                </c:pt>
                <c:pt idx="764">
                  <c:v>142.34896438356165</c:v>
                </c:pt>
                <c:pt idx="765">
                  <c:v>142.28733698630137</c:v>
                </c:pt>
                <c:pt idx="766">
                  <c:v>142.17926575342466</c:v>
                </c:pt>
                <c:pt idx="767">
                  <c:v>142.05422465753423</c:v>
                </c:pt>
                <c:pt idx="768">
                  <c:v>141.93186301369863</c:v>
                </c:pt>
                <c:pt idx="769">
                  <c:v>141.81396712328768</c:v>
                </c:pt>
                <c:pt idx="770">
                  <c:v>141.68892602739726</c:v>
                </c:pt>
                <c:pt idx="771">
                  <c:v>141.54691506849315</c:v>
                </c:pt>
                <c:pt idx="772">
                  <c:v>141.44420273972602</c:v>
                </c:pt>
                <c:pt idx="773">
                  <c:v>141.1968</c:v>
                </c:pt>
                <c:pt idx="774">
                  <c:v>141.02799452054796</c:v>
                </c:pt>
                <c:pt idx="775">
                  <c:v>140.92438904109588</c:v>
                </c:pt>
                <c:pt idx="776">
                  <c:v>140.83328767123288</c:v>
                </c:pt>
                <c:pt idx="777">
                  <c:v>140.73593424657537</c:v>
                </c:pt>
                <c:pt idx="778">
                  <c:v>140.6269698630137</c:v>
                </c:pt>
                <c:pt idx="779">
                  <c:v>140.53140273972605</c:v>
                </c:pt>
                <c:pt idx="780">
                  <c:v>140.4679890410959</c:v>
                </c:pt>
                <c:pt idx="781">
                  <c:v>140.34205479452055</c:v>
                </c:pt>
                <c:pt idx="782">
                  <c:v>140.24916712328769</c:v>
                </c:pt>
                <c:pt idx="783">
                  <c:v>140.08482739726026</c:v>
                </c:pt>
                <c:pt idx="784">
                  <c:v>139.85796712328766</c:v>
                </c:pt>
                <c:pt idx="785">
                  <c:v>139.67933698630137</c:v>
                </c:pt>
                <c:pt idx="786">
                  <c:v>139.50606575342465</c:v>
                </c:pt>
                <c:pt idx="787">
                  <c:v>139.25687671232879</c:v>
                </c:pt>
                <c:pt idx="788">
                  <c:v>138.97285479452057</c:v>
                </c:pt>
                <c:pt idx="789">
                  <c:v>138.72455890410959</c:v>
                </c:pt>
                <c:pt idx="790">
                  <c:v>138.5512876712329</c:v>
                </c:pt>
                <c:pt idx="791">
                  <c:v>138.39498630136987</c:v>
                </c:pt>
                <c:pt idx="792">
                  <c:v>138.20831780821919</c:v>
                </c:pt>
                <c:pt idx="793">
                  <c:v>138.02611506849314</c:v>
                </c:pt>
                <c:pt idx="794">
                  <c:v>137.8153315068493</c:v>
                </c:pt>
                <c:pt idx="795">
                  <c:v>137.67242739726026</c:v>
                </c:pt>
                <c:pt idx="796">
                  <c:v>137.55810410958904</c:v>
                </c:pt>
                <c:pt idx="797">
                  <c:v>137.43216986301371</c:v>
                </c:pt>
                <c:pt idx="798">
                  <c:v>137.3160602739726</c:v>
                </c:pt>
                <c:pt idx="799">
                  <c:v>137.20977534246578</c:v>
                </c:pt>
                <c:pt idx="800">
                  <c:v>137.1231397260274</c:v>
                </c:pt>
                <c:pt idx="801">
                  <c:v>137.06151232876712</c:v>
                </c:pt>
                <c:pt idx="802">
                  <c:v>136.97666301369864</c:v>
                </c:pt>
                <c:pt idx="803">
                  <c:v>136.85340821917808</c:v>
                </c:pt>
                <c:pt idx="804">
                  <c:v>136.80071232876713</c:v>
                </c:pt>
                <c:pt idx="805">
                  <c:v>136.6899616438356</c:v>
                </c:pt>
                <c:pt idx="806">
                  <c:v>136.58903561643837</c:v>
                </c:pt>
                <c:pt idx="807">
                  <c:v>136.46042191780822</c:v>
                </c:pt>
                <c:pt idx="808">
                  <c:v>136.29608219178084</c:v>
                </c:pt>
                <c:pt idx="809">
                  <c:v>136.17014794520549</c:v>
                </c:pt>
                <c:pt idx="810">
                  <c:v>136.01295342465755</c:v>
                </c:pt>
                <c:pt idx="811">
                  <c:v>135.83789589041095</c:v>
                </c:pt>
                <c:pt idx="812">
                  <c:v>135.72535890410958</c:v>
                </c:pt>
                <c:pt idx="813">
                  <c:v>135.66641095890412</c:v>
                </c:pt>
                <c:pt idx="814">
                  <c:v>135.57352328767124</c:v>
                </c:pt>
                <c:pt idx="815">
                  <c:v>135.52707945205481</c:v>
                </c:pt>
                <c:pt idx="816">
                  <c:v>135.4618794520548</c:v>
                </c:pt>
                <c:pt idx="817">
                  <c:v>135.43151232876713</c:v>
                </c:pt>
                <c:pt idx="818">
                  <c:v>135.32969315068493</c:v>
                </c:pt>
                <c:pt idx="819">
                  <c:v>135.27163835616437</c:v>
                </c:pt>
                <c:pt idx="820">
                  <c:v>135.17428493150686</c:v>
                </c:pt>
                <c:pt idx="821">
                  <c:v>135.13855890410957</c:v>
                </c:pt>
                <c:pt idx="822">
                  <c:v>135.05549589041095</c:v>
                </c:pt>
                <c:pt idx="823">
                  <c:v>134.95724931506851</c:v>
                </c:pt>
                <c:pt idx="824">
                  <c:v>134.8152383561644</c:v>
                </c:pt>
                <c:pt idx="825">
                  <c:v>134.68305205479453</c:v>
                </c:pt>
                <c:pt idx="826">
                  <c:v>134.60892054794522</c:v>
                </c:pt>
                <c:pt idx="827">
                  <c:v>134.54104109589042</c:v>
                </c:pt>
                <c:pt idx="828">
                  <c:v>134.44279452054795</c:v>
                </c:pt>
                <c:pt idx="829">
                  <c:v>134.41867945205479</c:v>
                </c:pt>
                <c:pt idx="830">
                  <c:v>134.38920547945207</c:v>
                </c:pt>
                <c:pt idx="831">
                  <c:v>134.4356493150685</c:v>
                </c:pt>
                <c:pt idx="832">
                  <c:v>134.45083287671235</c:v>
                </c:pt>
                <c:pt idx="833">
                  <c:v>134.4579780821918</c:v>
                </c:pt>
                <c:pt idx="834">
                  <c:v>134.45887123287673</c:v>
                </c:pt>
                <c:pt idx="835">
                  <c:v>134.42582465753424</c:v>
                </c:pt>
                <c:pt idx="836">
                  <c:v>134.36598356164382</c:v>
                </c:pt>
                <c:pt idx="837">
                  <c:v>134.27041643835616</c:v>
                </c:pt>
                <c:pt idx="838">
                  <c:v>134.23290410958904</c:v>
                </c:pt>
                <c:pt idx="839">
                  <c:v>134.13733698630136</c:v>
                </c:pt>
                <c:pt idx="840">
                  <c:v>134.07838904109587</c:v>
                </c:pt>
                <c:pt idx="841">
                  <c:v>134.02837260273972</c:v>
                </c:pt>
                <c:pt idx="842">
                  <c:v>134.07749589041094</c:v>
                </c:pt>
                <c:pt idx="843">
                  <c:v>134.20700273972602</c:v>
                </c:pt>
                <c:pt idx="844">
                  <c:v>134.20164383561644</c:v>
                </c:pt>
                <c:pt idx="845">
                  <c:v>134.25255342465755</c:v>
                </c:pt>
                <c:pt idx="846">
                  <c:v>134.28649315068492</c:v>
                </c:pt>
                <c:pt idx="847">
                  <c:v>134.28381369863013</c:v>
                </c:pt>
                <c:pt idx="848">
                  <c:v>134.21236164383561</c:v>
                </c:pt>
                <c:pt idx="849">
                  <c:v>134.16859726027397</c:v>
                </c:pt>
                <c:pt idx="850">
                  <c:v>134.1007178082192</c:v>
                </c:pt>
                <c:pt idx="851">
                  <c:v>134.01408219178083</c:v>
                </c:pt>
                <c:pt idx="852">
                  <c:v>133.8881479452055</c:v>
                </c:pt>
                <c:pt idx="853">
                  <c:v>133.84795616438356</c:v>
                </c:pt>
                <c:pt idx="854">
                  <c:v>133.74881643835619</c:v>
                </c:pt>
                <c:pt idx="855">
                  <c:v>133.71934246575341</c:v>
                </c:pt>
                <c:pt idx="856">
                  <c:v>133.71487671232876</c:v>
                </c:pt>
                <c:pt idx="857">
                  <c:v>133.73452602739727</c:v>
                </c:pt>
                <c:pt idx="858">
                  <c:v>133.75417534246577</c:v>
                </c:pt>
                <c:pt idx="859">
                  <c:v>133.69701369863014</c:v>
                </c:pt>
                <c:pt idx="860">
                  <c:v>133.66307397260272</c:v>
                </c:pt>
                <c:pt idx="861">
                  <c:v>133.61484383561645</c:v>
                </c:pt>
                <c:pt idx="862">
                  <c:v>133.57197260273972</c:v>
                </c:pt>
                <c:pt idx="863">
                  <c:v>133.62377534246576</c:v>
                </c:pt>
                <c:pt idx="864">
                  <c:v>133.57107945205479</c:v>
                </c:pt>
                <c:pt idx="865">
                  <c:v>133.53624657534246</c:v>
                </c:pt>
                <c:pt idx="866">
                  <c:v>133.46836712328769</c:v>
                </c:pt>
                <c:pt idx="867">
                  <c:v>133.35850958904109</c:v>
                </c:pt>
                <c:pt idx="868">
                  <c:v>133.29688219178081</c:v>
                </c:pt>
                <c:pt idx="869">
                  <c:v>133.28080547945206</c:v>
                </c:pt>
                <c:pt idx="870">
                  <c:v>133.25669041095892</c:v>
                </c:pt>
                <c:pt idx="871">
                  <c:v>133.2334684931507</c:v>
                </c:pt>
                <c:pt idx="872">
                  <c:v>133.22632328767122</c:v>
                </c:pt>
                <c:pt idx="873">
                  <c:v>133.24775890410959</c:v>
                </c:pt>
                <c:pt idx="874">
                  <c:v>133.16023013698629</c:v>
                </c:pt>
                <c:pt idx="875">
                  <c:v>133.06734246575343</c:v>
                </c:pt>
                <c:pt idx="876">
                  <c:v>133.04769315068495</c:v>
                </c:pt>
                <c:pt idx="877">
                  <c:v>133.07002191780822</c:v>
                </c:pt>
                <c:pt idx="878">
                  <c:v>133.01286027397259</c:v>
                </c:pt>
                <c:pt idx="879">
                  <c:v>133.00750136986301</c:v>
                </c:pt>
                <c:pt idx="880">
                  <c:v>132.89853698630139</c:v>
                </c:pt>
                <c:pt idx="881">
                  <c:v>132.90210958904109</c:v>
                </c:pt>
                <c:pt idx="882">
                  <c:v>132.87442191780821</c:v>
                </c:pt>
                <c:pt idx="883">
                  <c:v>132.87620821917807</c:v>
                </c:pt>
                <c:pt idx="884">
                  <c:v>132.85477260273973</c:v>
                </c:pt>
                <c:pt idx="885">
                  <c:v>132.88603287671233</c:v>
                </c:pt>
                <c:pt idx="886">
                  <c:v>132.88871232876713</c:v>
                </c:pt>
                <c:pt idx="887">
                  <c:v>132.9306904109589</c:v>
                </c:pt>
                <c:pt idx="888">
                  <c:v>132.87084931506848</c:v>
                </c:pt>
                <c:pt idx="889">
                  <c:v>132.83958904109591</c:v>
                </c:pt>
                <c:pt idx="890">
                  <c:v>132.75563287671233</c:v>
                </c:pt>
                <c:pt idx="891">
                  <c:v>132.69132602739728</c:v>
                </c:pt>
                <c:pt idx="892">
                  <c:v>132.61540821917808</c:v>
                </c:pt>
                <c:pt idx="893">
                  <c:v>132.53145205479453</c:v>
                </c:pt>
                <c:pt idx="894">
                  <c:v>132.45732054794522</c:v>
                </c:pt>
                <c:pt idx="895">
                  <c:v>132.4403506849315</c:v>
                </c:pt>
                <c:pt idx="896">
                  <c:v>132.5278794520548</c:v>
                </c:pt>
                <c:pt idx="897">
                  <c:v>132.52162739726026</c:v>
                </c:pt>
                <c:pt idx="898">
                  <c:v>132.55199452054796</c:v>
                </c:pt>
                <c:pt idx="899">
                  <c:v>132.51001643835616</c:v>
                </c:pt>
                <c:pt idx="900">
                  <c:v>132.50644383561644</c:v>
                </c:pt>
                <c:pt idx="901">
                  <c:v>132.5734301369863</c:v>
                </c:pt>
                <c:pt idx="902">
                  <c:v>132.60558356164384</c:v>
                </c:pt>
                <c:pt idx="903">
                  <c:v>132.58414794520547</c:v>
                </c:pt>
                <c:pt idx="904">
                  <c:v>132.59129315068492</c:v>
                </c:pt>
                <c:pt idx="905">
                  <c:v>132.58950684931506</c:v>
                </c:pt>
                <c:pt idx="906">
                  <c:v>132.56717808219179</c:v>
                </c:pt>
                <c:pt idx="907">
                  <c:v>132.48232876712331</c:v>
                </c:pt>
                <c:pt idx="908">
                  <c:v>132.40194520547945</c:v>
                </c:pt>
                <c:pt idx="909">
                  <c:v>132.30905753424656</c:v>
                </c:pt>
                <c:pt idx="910">
                  <c:v>132.25636164383562</c:v>
                </c:pt>
                <c:pt idx="911">
                  <c:v>132.13578630136988</c:v>
                </c:pt>
                <c:pt idx="912">
                  <c:v>131.96340821917806</c:v>
                </c:pt>
                <c:pt idx="913">
                  <c:v>131.76155616438356</c:v>
                </c:pt>
                <c:pt idx="914">
                  <c:v>131.61865205479452</c:v>
                </c:pt>
                <c:pt idx="915">
                  <c:v>131.50611506849316</c:v>
                </c:pt>
                <c:pt idx="916">
                  <c:v>131.26675068493151</c:v>
                </c:pt>
                <c:pt idx="917">
                  <c:v>131.05507397260274</c:v>
                </c:pt>
                <c:pt idx="918">
                  <c:v>130.75050958904109</c:v>
                </c:pt>
                <c:pt idx="919">
                  <c:v>130.65851506849316</c:v>
                </c:pt>
                <c:pt idx="920">
                  <c:v>130.50667945205481</c:v>
                </c:pt>
                <c:pt idx="921">
                  <c:v>130.42093698630137</c:v>
                </c:pt>
                <c:pt idx="922">
                  <c:v>130.32179726027397</c:v>
                </c:pt>
                <c:pt idx="923">
                  <c:v>130.21819178082194</c:v>
                </c:pt>
                <c:pt idx="924">
                  <c:v>130.17442739726027</c:v>
                </c:pt>
                <c:pt idx="925">
                  <c:v>130.10833424657534</c:v>
                </c:pt>
                <c:pt idx="926">
                  <c:v>130.10386849315069</c:v>
                </c:pt>
                <c:pt idx="927">
                  <c:v>130.14852602739728</c:v>
                </c:pt>
                <c:pt idx="928">
                  <c:v>130.24498630136986</c:v>
                </c:pt>
                <c:pt idx="929">
                  <c:v>130.32715616438355</c:v>
                </c:pt>
                <c:pt idx="930">
                  <c:v>130.37985205479453</c:v>
                </c:pt>
                <c:pt idx="931">
                  <c:v>130.41468493150686</c:v>
                </c:pt>
                <c:pt idx="932">
                  <c:v>130.39682191780821</c:v>
                </c:pt>
                <c:pt idx="933">
                  <c:v>130.36556164383563</c:v>
                </c:pt>
                <c:pt idx="934">
                  <c:v>130.35305753424657</c:v>
                </c:pt>
                <c:pt idx="935">
                  <c:v>130.33966027397261</c:v>
                </c:pt>
                <c:pt idx="936">
                  <c:v>130.29053698630139</c:v>
                </c:pt>
                <c:pt idx="937">
                  <c:v>130.23962739726028</c:v>
                </c:pt>
                <c:pt idx="938">
                  <c:v>130.19943561643836</c:v>
                </c:pt>
                <c:pt idx="939">
                  <c:v>130.13780821917808</c:v>
                </c:pt>
                <c:pt idx="940">
                  <c:v>130.03777534246575</c:v>
                </c:pt>
                <c:pt idx="941">
                  <c:v>129.97793424657533</c:v>
                </c:pt>
                <c:pt idx="942">
                  <c:v>129.8975506849315</c:v>
                </c:pt>
                <c:pt idx="943">
                  <c:v>129.75375342465753</c:v>
                </c:pt>
                <c:pt idx="944">
                  <c:v>129.59209315068495</c:v>
                </c:pt>
                <c:pt idx="945">
                  <c:v>129.48312876712328</c:v>
                </c:pt>
                <c:pt idx="946">
                  <c:v>129.40363835616438</c:v>
                </c:pt>
                <c:pt idx="947">
                  <c:v>129.31164383561645</c:v>
                </c:pt>
                <c:pt idx="948">
                  <c:v>129.24197808219179</c:v>
                </c:pt>
                <c:pt idx="949">
                  <c:v>129.1857095890411</c:v>
                </c:pt>
                <c:pt idx="950">
                  <c:v>129.13033424657533</c:v>
                </c:pt>
                <c:pt idx="951">
                  <c:v>129.07763835616439</c:v>
                </c:pt>
                <c:pt idx="952">
                  <c:v>129.04459178082192</c:v>
                </c:pt>
                <c:pt idx="953">
                  <c:v>129.03566027397261</c:v>
                </c:pt>
                <c:pt idx="954">
                  <c:v>128.98832328767122</c:v>
                </c:pt>
                <c:pt idx="955">
                  <c:v>128.97581917808219</c:v>
                </c:pt>
                <c:pt idx="956">
                  <c:v>128.90793972602739</c:v>
                </c:pt>
                <c:pt idx="957">
                  <c:v>128.84631232876711</c:v>
                </c:pt>
                <c:pt idx="958">
                  <c:v>128.75521095890412</c:v>
                </c:pt>
                <c:pt idx="959">
                  <c:v>128.64178082191779</c:v>
                </c:pt>
                <c:pt idx="960">
                  <c:v>128.55246575342466</c:v>
                </c:pt>
                <c:pt idx="961">
                  <c:v>128.44350136986301</c:v>
                </c:pt>
                <c:pt idx="962">
                  <c:v>128.37294246575343</c:v>
                </c:pt>
                <c:pt idx="963">
                  <c:v>128.30863561643835</c:v>
                </c:pt>
                <c:pt idx="964">
                  <c:v>128.2362904109589</c:v>
                </c:pt>
                <c:pt idx="965">
                  <c:v>128.19163287671233</c:v>
                </c:pt>
                <c:pt idx="966">
                  <c:v>128.15054794520549</c:v>
                </c:pt>
                <c:pt idx="967">
                  <c:v>128.10321095890413</c:v>
                </c:pt>
                <c:pt idx="968">
                  <c:v>128.0799890410959</c:v>
                </c:pt>
                <c:pt idx="969">
                  <c:v>128.01389589041096</c:v>
                </c:pt>
                <c:pt idx="970">
                  <c:v>127.97549041095891</c:v>
                </c:pt>
                <c:pt idx="971">
                  <c:v>127.97549041095891</c:v>
                </c:pt>
                <c:pt idx="972">
                  <c:v>127.93976438356165</c:v>
                </c:pt>
                <c:pt idx="973">
                  <c:v>127.87545753424658</c:v>
                </c:pt>
                <c:pt idx="974">
                  <c:v>127.8593808219178</c:v>
                </c:pt>
                <c:pt idx="975">
                  <c:v>127.75666849315068</c:v>
                </c:pt>
                <c:pt idx="976">
                  <c:v>127.64234520547946</c:v>
                </c:pt>
                <c:pt idx="977">
                  <c:v>127.56285479452055</c:v>
                </c:pt>
                <c:pt idx="978">
                  <c:v>127.43334794520547</c:v>
                </c:pt>
                <c:pt idx="979">
                  <c:v>127.26275616438356</c:v>
                </c:pt>
                <c:pt idx="980">
                  <c:v>127.12431780821919</c:v>
                </c:pt>
                <c:pt idx="981">
                  <c:v>126.9885589041096</c:v>
                </c:pt>
                <c:pt idx="982">
                  <c:v>126.78045479452055</c:v>
                </c:pt>
                <c:pt idx="983">
                  <c:v>126.57860273972602</c:v>
                </c:pt>
                <c:pt idx="984">
                  <c:v>126.46070684931507</c:v>
                </c:pt>
                <c:pt idx="985">
                  <c:v>126.36156712328767</c:v>
                </c:pt>
                <c:pt idx="986">
                  <c:v>126.24992328767124</c:v>
                </c:pt>
                <c:pt idx="987">
                  <c:v>126.17400547945206</c:v>
                </c:pt>
                <c:pt idx="988">
                  <c:v>126.05968219178082</c:v>
                </c:pt>
                <c:pt idx="989">
                  <c:v>125.98108493150686</c:v>
                </c:pt>
                <c:pt idx="990">
                  <c:v>125.9283890410959</c:v>
                </c:pt>
                <c:pt idx="991">
                  <c:v>125.90248767123288</c:v>
                </c:pt>
                <c:pt idx="992">
                  <c:v>125.88819726027398</c:v>
                </c:pt>
                <c:pt idx="993">
                  <c:v>125.84889863013699</c:v>
                </c:pt>
                <c:pt idx="994">
                  <c:v>125.84264657534246</c:v>
                </c:pt>
                <c:pt idx="995">
                  <c:v>125.8435397260274</c:v>
                </c:pt>
                <c:pt idx="996">
                  <c:v>125.80781369863013</c:v>
                </c:pt>
                <c:pt idx="997">
                  <c:v>125.7926301369863</c:v>
                </c:pt>
                <c:pt idx="998">
                  <c:v>125.78637808219179</c:v>
                </c:pt>
                <c:pt idx="999">
                  <c:v>125.74529315068493</c:v>
                </c:pt>
                <c:pt idx="1000">
                  <c:v>125.6649095890411</c:v>
                </c:pt>
                <c:pt idx="1001">
                  <c:v>125.59345753424658</c:v>
                </c:pt>
                <c:pt idx="1002">
                  <c:v>125.50771506849316</c:v>
                </c:pt>
                <c:pt idx="1003">
                  <c:v>125.39428493150686</c:v>
                </c:pt>
                <c:pt idx="1004">
                  <c:v>125.28264109589043</c:v>
                </c:pt>
                <c:pt idx="1005">
                  <c:v>125.17903561643837</c:v>
                </c:pt>
                <c:pt idx="1006">
                  <c:v>125.05220821917808</c:v>
                </c:pt>
                <c:pt idx="1007">
                  <c:v>124.91019726027397</c:v>
                </c:pt>
                <c:pt idx="1008">
                  <c:v>124.77443835616438</c:v>
                </c:pt>
                <c:pt idx="1009">
                  <c:v>124.65207671232876</c:v>
                </c:pt>
                <c:pt idx="1010">
                  <c:v>124.57437260273973</c:v>
                </c:pt>
                <c:pt idx="1011">
                  <c:v>124.4457589041096</c:v>
                </c:pt>
                <c:pt idx="1012">
                  <c:v>124.33947397260275</c:v>
                </c:pt>
                <c:pt idx="1013">
                  <c:v>124.31267945205479</c:v>
                </c:pt>
                <c:pt idx="1014">
                  <c:v>124.29928219178083</c:v>
                </c:pt>
                <c:pt idx="1015">
                  <c:v>124.2760602739726</c:v>
                </c:pt>
                <c:pt idx="1016">
                  <c:v>124.29213698630137</c:v>
                </c:pt>
                <c:pt idx="1017">
                  <c:v>124.29035068493151</c:v>
                </c:pt>
                <c:pt idx="1018">
                  <c:v>124.22515068493152</c:v>
                </c:pt>
                <c:pt idx="1019">
                  <c:v>124.16798904109589</c:v>
                </c:pt>
                <c:pt idx="1020">
                  <c:v>124.09832328767123</c:v>
                </c:pt>
                <c:pt idx="1021">
                  <c:v>124.04116164383562</c:v>
                </c:pt>
                <c:pt idx="1022">
                  <c:v>124.05723835616439</c:v>
                </c:pt>
                <c:pt idx="1023">
                  <c:v>123.97596164383562</c:v>
                </c:pt>
                <c:pt idx="1024">
                  <c:v>123.94202191780822</c:v>
                </c:pt>
                <c:pt idx="1025">
                  <c:v>123.84824109589042</c:v>
                </c:pt>
                <c:pt idx="1026">
                  <c:v>123.77143013698631</c:v>
                </c:pt>
                <c:pt idx="1027">
                  <c:v>123.62316712328767</c:v>
                </c:pt>
                <c:pt idx="1028">
                  <c:v>123.48294246575342</c:v>
                </c:pt>
                <c:pt idx="1029">
                  <c:v>123.32485479452055</c:v>
                </c:pt>
                <c:pt idx="1030">
                  <c:v>123.17212602739727</c:v>
                </c:pt>
                <c:pt idx="1031">
                  <c:v>123.10960547945206</c:v>
                </c:pt>
                <c:pt idx="1032">
                  <c:v>123.06673424657535</c:v>
                </c:pt>
                <c:pt idx="1033">
                  <c:v>123.0399397260274</c:v>
                </c:pt>
                <c:pt idx="1034">
                  <c:v>123.0399397260274</c:v>
                </c:pt>
                <c:pt idx="1035">
                  <c:v>123.06852054794521</c:v>
                </c:pt>
                <c:pt idx="1036">
                  <c:v>123.09710136986301</c:v>
                </c:pt>
                <c:pt idx="1037">
                  <c:v>123.08638356164383</c:v>
                </c:pt>
                <c:pt idx="1038">
                  <c:v>123.11496438356164</c:v>
                </c:pt>
                <c:pt idx="1039">
                  <c:v>123.03458082191781</c:v>
                </c:pt>
                <c:pt idx="1040">
                  <c:v>122.96670136986302</c:v>
                </c:pt>
                <c:pt idx="1041">
                  <c:v>122.94169315068493</c:v>
                </c:pt>
                <c:pt idx="1042">
                  <c:v>122.87470684931507</c:v>
                </c:pt>
                <c:pt idx="1043">
                  <c:v>122.74073424657534</c:v>
                </c:pt>
                <c:pt idx="1044">
                  <c:v>122.69339726027397</c:v>
                </c:pt>
                <c:pt idx="1045">
                  <c:v>122.63355616438356</c:v>
                </c:pt>
                <c:pt idx="1046">
                  <c:v>122.56210410958904</c:v>
                </c:pt>
                <c:pt idx="1047">
                  <c:v>122.48350684931506</c:v>
                </c:pt>
                <c:pt idx="1048">
                  <c:v>122.38168767123287</c:v>
                </c:pt>
                <c:pt idx="1049">
                  <c:v>122.29594520547946</c:v>
                </c:pt>
                <c:pt idx="1050">
                  <c:v>122.20484383561644</c:v>
                </c:pt>
                <c:pt idx="1051">
                  <c:v>122.12892602739727</c:v>
                </c:pt>
                <c:pt idx="1052">
                  <c:v>122.07444383561645</c:v>
                </c:pt>
                <c:pt idx="1053">
                  <c:v>121.94761643835616</c:v>
                </c:pt>
                <c:pt idx="1054">
                  <c:v>121.92975342465755</c:v>
                </c:pt>
                <c:pt idx="1055">
                  <c:v>121.88956164383562</c:v>
                </c:pt>
                <c:pt idx="1056">
                  <c:v>121.89134794520548</c:v>
                </c:pt>
                <c:pt idx="1057">
                  <c:v>121.83775890410959</c:v>
                </c:pt>
                <c:pt idx="1058">
                  <c:v>121.79578082191782</c:v>
                </c:pt>
                <c:pt idx="1059">
                  <c:v>121.65823561643836</c:v>
                </c:pt>
                <c:pt idx="1060">
                  <c:v>121.53408767123287</c:v>
                </c:pt>
                <c:pt idx="1061">
                  <c:v>121.3670684931507</c:v>
                </c:pt>
                <c:pt idx="1062">
                  <c:v>121.14646027397259</c:v>
                </c:pt>
                <c:pt idx="1063">
                  <c:v>120.99998356164383</c:v>
                </c:pt>
                <c:pt idx="1064">
                  <c:v>120.7918794520548</c:v>
                </c:pt>
                <c:pt idx="1065">
                  <c:v>120.59360000000001</c:v>
                </c:pt>
                <c:pt idx="1066">
                  <c:v>120.42836712328767</c:v>
                </c:pt>
                <c:pt idx="1067">
                  <c:v>120.23991232876713</c:v>
                </c:pt>
                <c:pt idx="1068">
                  <c:v>120.09343561643837</c:v>
                </c:pt>
                <c:pt idx="1069">
                  <c:v>120.00054794520548</c:v>
                </c:pt>
                <c:pt idx="1070">
                  <c:v>119.89694246575343</c:v>
                </c:pt>
                <c:pt idx="1071">
                  <c:v>119.87372054794521</c:v>
                </c:pt>
                <c:pt idx="1072">
                  <c:v>119.82013150684932</c:v>
                </c:pt>
                <c:pt idx="1073">
                  <c:v>119.80584109589041</c:v>
                </c:pt>
                <c:pt idx="1074">
                  <c:v>119.7942301369863</c:v>
                </c:pt>
                <c:pt idx="1075">
                  <c:v>119.74421369863015</c:v>
                </c:pt>
                <c:pt idx="1076">
                  <c:v>119.71116712328768</c:v>
                </c:pt>
                <c:pt idx="1077">
                  <c:v>119.65579178082191</c:v>
                </c:pt>
                <c:pt idx="1078">
                  <c:v>119.58433972602739</c:v>
                </c:pt>
                <c:pt idx="1079">
                  <c:v>119.47001643835617</c:v>
                </c:pt>
                <c:pt idx="1080">
                  <c:v>119.30835616438357</c:v>
                </c:pt>
                <c:pt idx="1081">
                  <c:v>119.1761698630137</c:v>
                </c:pt>
                <c:pt idx="1082">
                  <c:v>119.08864109589041</c:v>
                </c:pt>
                <c:pt idx="1083">
                  <c:v>118.95913424657535</c:v>
                </c:pt>
                <c:pt idx="1084">
                  <c:v>118.7563890410959</c:v>
                </c:pt>
                <c:pt idx="1085">
                  <c:v>118.54203287671233</c:v>
                </c:pt>
                <c:pt idx="1086">
                  <c:v>118.43396164383562</c:v>
                </c:pt>
                <c:pt idx="1087">
                  <c:v>118.3428602739726</c:v>
                </c:pt>
                <c:pt idx="1088">
                  <c:v>118.19102465753426</c:v>
                </c:pt>
                <c:pt idx="1089">
                  <c:v>118.1499397260274</c:v>
                </c:pt>
                <c:pt idx="1090">
                  <c:v>118.08473972602741</c:v>
                </c:pt>
                <c:pt idx="1091">
                  <c:v>117.97398904109589</c:v>
                </c:pt>
                <c:pt idx="1092">
                  <c:v>117.91682739726028</c:v>
                </c:pt>
                <c:pt idx="1093">
                  <c:v>117.81947397260274</c:v>
                </c:pt>
                <c:pt idx="1094">
                  <c:v>117.69979178082193</c:v>
                </c:pt>
                <c:pt idx="1095">
                  <c:v>117.57028493150685</c:v>
                </c:pt>
                <c:pt idx="1096">
                  <c:v>117.47382465753424</c:v>
                </c:pt>
                <c:pt idx="1097">
                  <c:v>117.36396712328767</c:v>
                </c:pt>
                <c:pt idx="1098">
                  <c:v>117.21659726027397</c:v>
                </c:pt>
                <c:pt idx="1099">
                  <c:v>117.1576493150685</c:v>
                </c:pt>
                <c:pt idx="1100">
                  <c:v>117.10584657534247</c:v>
                </c:pt>
                <c:pt idx="1101">
                  <c:v>117.06476164383562</c:v>
                </c:pt>
                <c:pt idx="1102">
                  <c:v>117.02099726027397</c:v>
                </c:pt>
                <c:pt idx="1103">
                  <c:v>117.01206575342465</c:v>
                </c:pt>
                <c:pt idx="1104">
                  <c:v>117.03260821917809</c:v>
                </c:pt>
                <c:pt idx="1105">
                  <c:v>117.02010410958904</c:v>
                </c:pt>
                <c:pt idx="1106">
                  <c:v>116.96830136986301</c:v>
                </c:pt>
                <c:pt idx="1107">
                  <c:v>116.85665753424658</c:v>
                </c:pt>
                <c:pt idx="1108">
                  <c:v>116.76555616438355</c:v>
                </c:pt>
                <c:pt idx="1109">
                  <c:v>116.67088219178082</c:v>
                </c:pt>
                <c:pt idx="1110">
                  <c:v>116.58156712328767</c:v>
                </c:pt>
                <c:pt idx="1111">
                  <c:v>116.58871232876712</c:v>
                </c:pt>
                <c:pt idx="1112">
                  <c:v>116.62086575342465</c:v>
                </c:pt>
                <c:pt idx="1113">
                  <c:v>116.63426301369864</c:v>
                </c:pt>
                <c:pt idx="1114">
                  <c:v>116.60032328767124</c:v>
                </c:pt>
                <c:pt idx="1115">
                  <c:v>116.58692602739727</c:v>
                </c:pt>
                <c:pt idx="1116">
                  <c:v>116.60746849315069</c:v>
                </c:pt>
                <c:pt idx="1117">
                  <c:v>116.64676712328767</c:v>
                </c:pt>
                <c:pt idx="1118">
                  <c:v>116.69142465753424</c:v>
                </c:pt>
                <c:pt idx="1119">
                  <c:v>116.71911232876712</c:v>
                </c:pt>
                <c:pt idx="1120">
                  <c:v>116.73340273972603</c:v>
                </c:pt>
                <c:pt idx="1121">
                  <c:v>116.70392876712329</c:v>
                </c:pt>
                <c:pt idx="1122">
                  <c:v>116.60836164383562</c:v>
                </c:pt>
                <c:pt idx="1123">
                  <c:v>116.48421369863013</c:v>
                </c:pt>
                <c:pt idx="1124">
                  <c:v>116.35381369863013</c:v>
                </c:pt>
                <c:pt idx="1125">
                  <c:v>116.22162739726028</c:v>
                </c:pt>
                <c:pt idx="1126">
                  <c:v>116.11980821917808</c:v>
                </c:pt>
                <c:pt idx="1127">
                  <c:v>115.95636164383561</c:v>
                </c:pt>
                <c:pt idx="1128">
                  <c:v>115.86258082191782</c:v>
                </c:pt>
                <c:pt idx="1129">
                  <c:v>115.81613698630137</c:v>
                </c:pt>
                <c:pt idx="1130">
                  <c:v>115.85454246575343</c:v>
                </c:pt>
                <c:pt idx="1131">
                  <c:v>115.8679397260274</c:v>
                </c:pt>
                <c:pt idx="1132">
                  <c:v>115.9018794520548</c:v>
                </c:pt>
                <c:pt idx="1133">
                  <c:v>115.93403287671234</c:v>
                </c:pt>
                <c:pt idx="1134">
                  <c:v>115.96797260273972</c:v>
                </c:pt>
                <c:pt idx="1135">
                  <c:v>116.03406575342466</c:v>
                </c:pt>
                <c:pt idx="1136">
                  <c:v>116.07872328767124</c:v>
                </c:pt>
                <c:pt idx="1137">
                  <c:v>116.11802191780822</c:v>
                </c:pt>
                <c:pt idx="1138">
                  <c:v>116.19036712328767</c:v>
                </c:pt>
                <c:pt idx="1139">
                  <c:v>116.1966191780822</c:v>
                </c:pt>
                <c:pt idx="1140">
                  <c:v>116.19929863013699</c:v>
                </c:pt>
                <c:pt idx="1141">
                  <c:v>116.14213698630138</c:v>
                </c:pt>
                <c:pt idx="1142">
                  <c:v>116.18232876712329</c:v>
                </c:pt>
                <c:pt idx="1143">
                  <c:v>116.1796493150685</c:v>
                </c:pt>
                <c:pt idx="1144">
                  <c:v>116.1573205479452</c:v>
                </c:pt>
                <c:pt idx="1145">
                  <c:v>116.14213698630138</c:v>
                </c:pt>
                <c:pt idx="1146">
                  <c:v>116.17786301369864</c:v>
                </c:pt>
                <c:pt idx="1147">
                  <c:v>116.13588493150685</c:v>
                </c:pt>
                <c:pt idx="1148">
                  <c:v>116.10909041095891</c:v>
                </c:pt>
                <c:pt idx="1149">
                  <c:v>116.12338082191781</c:v>
                </c:pt>
                <c:pt idx="1150">
                  <c:v>116.09122739726027</c:v>
                </c:pt>
                <c:pt idx="1151">
                  <c:v>116.0349589041096</c:v>
                </c:pt>
                <c:pt idx="1152">
                  <c:v>116.06800547945207</c:v>
                </c:pt>
                <c:pt idx="1153">
                  <c:v>116.08586849315068</c:v>
                </c:pt>
                <c:pt idx="1154">
                  <c:v>116.09301369863013</c:v>
                </c:pt>
                <c:pt idx="1155">
                  <c:v>116.08140273972603</c:v>
                </c:pt>
                <c:pt idx="1156">
                  <c:v>116.04835616438356</c:v>
                </c:pt>
                <c:pt idx="1157">
                  <c:v>116.02870684931507</c:v>
                </c:pt>
                <c:pt idx="1158">
                  <c:v>116.05371506849315</c:v>
                </c:pt>
                <c:pt idx="1159">
                  <c:v>116.10105205479452</c:v>
                </c:pt>
                <c:pt idx="1160">
                  <c:v>116.17607671232876</c:v>
                </c:pt>
                <c:pt idx="1161">
                  <c:v>116.18411506849316</c:v>
                </c:pt>
                <c:pt idx="1162">
                  <c:v>116.20197808219179</c:v>
                </c:pt>
                <c:pt idx="1163">
                  <c:v>116.21090958904111</c:v>
                </c:pt>
                <c:pt idx="1164">
                  <c:v>116.23770410958905</c:v>
                </c:pt>
                <c:pt idx="1165">
                  <c:v>116.25646027397261</c:v>
                </c:pt>
                <c:pt idx="1166">
                  <c:v>116.20912328767123</c:v>
                </c:pt>
                <c:pt idx="1167">
                  <c:v>116.18947397260274</c:v>
                </c:pt>
                <c:pt idx="1168">
                  <c:v>116.19215342465753</c:v>
                </c:pt>
                <c:pt idx="1169">
                  <c:v>116.14481643835617</c:v>
                </c:pt>
                <c:pt idx="1170">
                  <c:v>116.11534246575343</c:v>
                </c:pt>
                <c:pt idx="1171">
                  <c:v>116.10194520547945</c:v>
                </c:pt>
                <c:pt idx="1172">
                  <c:v>116.08944109589041</c:v>
                </c:pt>
                <c:pt idx="1173">
                  <c:v>116.07247123287672</c:v>
                </c:pt>
                <c:pt idx="1174">
                  <c:v>116.00101917808219</c:v>
                </c:pt>
                <c:pt idx="1175">
                  <c:v>115.95010958904109</c:v>
                </c:pt>
                <c:pt idx="1176">
                  <c:v>115.85543561643837</c:v>
                </c:pt>
                <c:pt idx="1177">
                  <c:v>115.73753972602741</c:v>
                </c:pt>
                <c:pt idx="1178">
                  <c:v>115.57677260273974</c:v>
                </c:pt>
                <c:pt idx="1179">
                  <c:v>115.4285095890411</c:v>
                </c:pt>
                <c:pt idx="1180">
                  <c:v>115.3124</c:v>
                </c:pt>
                <c:pt idx="1181">
                  <c:v>115.15431232876713</c:v>
                </c:pt>
                <c:pt idx="1182">
                  <c:v>114.99443835616438</c:v>
                </c:pt>
                <c:pt idx="1183">
                  <c:v>114.82563287671232</c:v>
                </c:pt>
                <c:pt idx="1184">
                  <c:v>114.68094246575342</c:v>
                </c:pt>
                <c:pt idx="1185">
                  <c:v>114.54875616438356</c:v>
                </c:pt>
                <c:pt idx="1186">
                  <c:v>114.38173698630138</c:v>
                </c:pt>
                <c:pt idx="1187">
                  <c:v>114.28081095890411</c:v>
                </c:pt>
                <c:pt idx="1188">
                  <c:v>114.18524383561645</c:v>
                </c:pt>
                <c:pt idx="1189">
                  <c:v>114.05216438356166</c:v>
                </c:pt>
                <c:pt idx="1190">
                  <c:v>113.9458794520548</c:v>
                </c:pt>
                <c:pt idx="1191">
                  <c:v>113.83423561643835</c:v>
                </c:pt>
                <c:pt idx="1192">
                  <c:v>113.74938630136987</c:v>
                </c:pt>
                <c:pt idx="1193">
                  <c:v>113.63774246575343</c:v>
                </c:pt>
                <c:pt idx="1194">
                  <c:v>113.52252602739726</c:v>
                </c:pt>
                <c:pt idx="1195">
                  <c:v>113.40998904109588</c:v>
                </c:pt>
                <c:pt idx="1196">
                  <c:v>113.27155068493151</c:v>
                </c:pt>
                <c:pt idx="1197">
                  <c:v>113.18223561643836</c:v>
                </c:pt>
                <c:pt idx="1198">
                  <c:v>113.10989041095891</c:v>
                </c:pt>
                <c:pt idx="1199">
                  <c:v>112.95537534246576</c:v>
                </c:pt>
                <c:pt idx="1200">
                  <c:v>112.86159452054795</c:v>
                </c:pt>
                <c:pt idx="1201">
                  <c:v>112.77585205479451</c:v>
                </c:pt>
                <c:pt idx="1202">
                  <c:v>112.61687123287672</c:v>
                </c:pt>
                <c:pt idx="1203">
                  <c:v>112.3667890410959</c:v>
                </c:pt>
                <c:pt idx="1204">
                  <c:v>112.14260821917807</c:v>
                </c:pt>
                <c:pt idx="1205">
                  <c:v>111.89520547945206</c:v>
                </c:pt>
                <c:pt idx="1206">
                  <c:v>111.67370410958904</c:v>
                </c:pt>
                <c:pt idx="1207">
                  <c:v>111.39772054794521</c:v>
                </c:pt>
                <c:pt idx="1208">
                  <c:v>111.12530958904111</c:v>
                </c:pt>
                <c:pt idx="1209">
                  <c:v>110.96632876712329</c:v>
                </c:pt>
                <c:pt idx="1210">
                  <c:v>110.81449315068494</c:v>
                </c:pt>
                <c:pt idx="1211">
                  <c:v>110.72696438356164</c:v>
                </c:pt>
                <c:pt idx="1212">
                  <c:v>110.66533698630137</c:v>
                </c:pt>
                <c:pt idx="1213">
                  <c:v>110.65729863013699</c:v>
                </c:pt>
                <c:pt idx="1214">
                  <c:v>110.68230684931507</c:v>
                </c:pt>
                <c:pt idx="1215">
                  <c:v>110.74482739726028</c:v>
                </c:pt>
                <c:pt idx="1216">
                  <c:v>110.79663013698631</c:v>
                </c:pt>
                <c:pt idx="1217">
                  <c:v>110.83056986301369</c:v>
                </c:pt>
                <c:pt idx="1218">
                  <c:v>110.78680547945206</c:v>
                </c:pt>
                <c:pt idx="1219">
                  <c:v>110.72875068493151</c:v>
                </c:pt>
                <c:pt idx="1220">
                  <c:v>110.6322904109589</c:v>
                </c:pt>
                <c:pt idx="1221">
                  <c:v>110.49831780821918</c:v>
                </c:pt>
                <c:pt idx="1222">
                  <c:v>110.33487123287671</c:v>
                </c:pt>
                <c:pt idx="1223">
                  <c:v>110.18035616438357</c:v>
                </c:pt>
                <c:pt idx="1224">
                  <c:v>110.02405479452054</c:v>
                </c:pt>
                <c:pt idx="1225">
                  <c:v>109.88293698630137</c:v>
                </c:pt>
                <c:pt idx="1226">
                  <c:v>109.73556712328767</c:v>
                </c:pt>
                <c:pt idx="1227">
                  <c:v>109.53996712328768</c:v>
                </c:pt>
                <c:pt idx="1228">
                  <c:v>109.34347397260274</c:v>
                </c:pt>
                <c:pt idx="1229">
                  <c:v>109.15769863013699</c:v>
                </c:pt>
                <c:pt idx="1230">
                  <c:v>108.99246575342465</c:v>
                </c:pt>
                <c:pt idx="1231">
                  <c:v>108.8915397260274</c:v>
                </c:pt>
                <c:pt idx="1232">
                  <c:v>108.81204931506849</c:v>
                </c:pt>
                <c:pt idx="1233">
                  <c:v>108.70487123287671</c:v>
                </c:pt>
                <c:pt idx="1234">
                  <c:v>108.53606575342465</c:v>
                </c:pt>
                <c:pt idx="1235">
                  <c:v>108.48694246575343</c:v>
                </c:pt>
                <c:pt idx="1236">
                  <c:v>108.42710136986301</c:v>
                </c:pt>
                <c:pt idx="1237">
                  <c:v>108.33957260273974</c:v>
                </c:pt>
                <c:pt idx="1238">
                  <c:v>108.2252493150685</c:v>
                </c:pt>
                <c:pt idx="1239">
                  <c:v>108.16094246575344</c:v>
                </c:pt>
                <c:pt idx="1240">
                  <c:v>108.08681095890412</c:v>
                </c:pt>
                <c:pt idx="1241">
                  <c:v>108.00821369863013</c:v>
                </c:pt>
                <c:pt idx="1242">
                  <c:v>107.88853150684932</c:v>
                </c:pt>
                <c:pt idx="1243">
                  <c:v>107.89299726027397</c:v>
                </c:pt>
                <c:pt idx="1244">
                  <c:v>107.89210410958904</c:v>
                </c:pt>
                <c:pt idx="1245">
                  <c:v>107.90014246575342</c:v>
                </c:pt>
                <c:pt idx="1246">
                  <c:v>107.85012602739727</c:v>
                </c:pt>
                <c:pt idx="1247">
                  <c:v>107.82601095890411</c:v>
                </c:pt>
                <c:pt idx="1248">
                  <c:v>107.80010958904109</c:v>
                </c:pt>
                <c:pt idx="1249">
                  <c:v>107.75545205479452</c:v>
                </c:pt>
                <c:pt idx="1250">
                  <c:v>107.62594520547945</c:v>
                </c:pt>
                <c:pt idx="1251">
                  <c:v>107.4937589041096</c:v>
                </c:pt>
                <c:pt idx="1252">
                  <c:v>107.30530410958903</c:v>
                </c:pt>
                <c:pt idx="1253">
                  <c:v>107.15882739726027</c:v>
                </c:pt>
                <c:pt idx="1254">
                  <c:v>106.98019726027397</c:v>
                </c:pt>
                <c:pt idx="1255">
                  <c:v>106.80067397260274</c:v>
                </c:pt>
                <c:pt idx="1256">
                  <c:v>106.62025753424658</c:v>
                </c:pt>
                <c:pt idx="1257">
                  <c:v>106.46127671232878</c:v>
                </c:pt>
                <c:pt idx="1258">
                  <c:v>106.31122739726027</c:v>
                </c:pt>
                <c:pt idx="1259">
                  <c:v>106.12455890410959</c:v>
                </c:pt>
                <c:pt idx="1260">
                  <c:v>105.99237260273972</c:v>
                </c:pt>
                <c:pt idx="1261">
                  <c:v>105.79141369863015</c:v>
                </c:pt>
                <c:pt idx="1262">
                  <c:v>105.71549589041096</c:v>
                </c:pt>
                <c:pt idx="1263">
                  <c:v>105.58330958904111</c:v>
                </c:pt>
                <c:pt idx="1264">
                  <c:v>105.52346849315069</c:v>
                </c:pt>
                <c:pt idx="1265">
                  <c:v>105.40467945205479</c:v>
                </c:pt>
                <c:pt idx="1266">
                  <c:v>105.30286027397261</c:v>
                </c:pt>
                <c:pt idx="1267">
                  <c:v>105.21086575342466</c:v>
                </c:pt>
                <c:pt idx="1268">
                  <c:v>105.11440547945206</c:v>
                </c:pt>
                <c:pt idx="1269">
                  <c:v>105.02955616438356</c:v>
                </c:pt>
                <c:pt idx="1270">
                  <c:v>104.9795397260274</c:v>
                </c:pt>
                <c:pt idx="1271">
                  <c:v>104.93041643835616</c:v>
                </c:pt>
                <c:pt idx="1272">
                  <c:v>104.88575890410959</c:v>
                </c:pt>
                <c:pt idx="1273">
                  <c:v>104.85003287671233</c:v>
                </c:pt>
                <c:pt idx="1274">
                  <c:v>104.80001643835617</c:v>
                </c:pt>
                <c:pt idx="1275">
                  <c:v>104.70623561643836</c:v>
                </c:pt>
                <c:pt idx="1276">
                  <c:v>104.65889863013699</c:v>
                </c:pt>
                <c:pt idx="1277">
                  <c:v>104.59637808219179</c:v>
                </c:pt>
                <c:pt idx="1278">
                  <c:v>104.48294794520548</c:v>
                </c:pt>
                <c:pt idx="1279">
                  <c:v>104.35344109589042</c:v>
                </c:pt>
                <c:pt idx="1280">
                  <c:v>104.17213150684933</c:v>
                </c:pt>
                <c:pt idx="1281">
                  <c:v>104.01493698630136</c:v>
                </c:pt>
                <c:pt idx="1282">
                  <c:v>103.85863561643836</c:v>
                </c:pt>
                <c:pt idx="1283">
                  <c:v>103.70769315068493</c:v>
                </c:pt>
                <c:pt idx="1284">
                  <c:v>103.51387945205479</c:v>
                </c:pt>
                <c:pt idx="1285">
                  <c:v>103.35757808219178</c:v>
                </c:pt>
                <c:pt idx="1286">
                  <c:v>103.23968219178082</c:v>
                </c:pt>
                <c:pt idx="1287">
                  <c:v>103.17269589041096</c:v>
                </c:pt>
                <c:pt idx="1288">
                  <c:v>103.11910684931507</c:v>
                </c:pt>
                <c:pt idx="1289">
                  <c:v>103.08338082191781</c:v>
                </c:pt>
                <c:pt idx="1290">
                  <c:v>103.07980821917809</c:v>
                </c:pt>
                <c:pt idx="1291">
                  <c:v>103.07444931506849</c:v>
                </c:pt>
                <c:pt idx="1292">
                  <c:v>103.11910684931507</c:v>
                </c:pt>
                <c:pt idx="1293">
                  <c:v>103.11374794520549</c:v>
                </c:pt>
                <c:pt idx="1294">
                  <c:v>103.08784657534247</c:v>
                </c:pt>
                <c:pt idx="1295">
                  <c:v>103.07712876712328</c:v>
                </c:pt>
                <c:pt idx="1296">
                  <c:v>103.06373150684931</c:v>
                </c:pt>
                <c:pt idx="1297">
                  <c:v>103.07355616438356</c:v>
                </c:pt>
                <c:pt idx="1298">
                  <c:v>103.08784657534247</c:v>
                </c:pt>
                <c:pt idx="1299">
                  <c:v>103.06283835616438</c:v>
                </c:pt>
                <c:pt idx="1300">
                  <c:v>103.04586849315069</c:v>
                </c:pt>
                <c:pt idx="1301">
                  <c:v>103.01371506849316</c:v>
                </c:pt>
                <c:pt idx="1302">
                  <c:v>102.94583561643836</c:v>
                </c:pt>
                <c:pt idx="1303">
                  <c:v>102.85294794520547</c:v>
                </c:pt>
                <c:pt idx="1304">
                  <c:v>102.74219726027397</c:v>
                </c:pt>
                <c:pt idx="1305">
                  <c:v>102.62876712328767</c:v>
                </c:pt>
                <c:pt idx="1306">
                  <c:v>102.50461917808219</c:v>
                </c:pt>
                <c:pt idx="1307">
                  <c:v>102.39476164383561</c:v>
                </c:pt>
                <c:pt idx="1308">
                  <c:v>102.29562191780822</c:v>
                </c:pt>
                <c:pt idx="1309">
                  <c:v>102.17236712328767</c:v>
                </c:pt>
                <c:pt idx="1310">
                  <c:v>102.06697534246575</c:v>
                </c:pt>
                <c:pt idx="1311">
                  <c:v>101.90710136986301</c:v>
                </c:pt>
                <c:pt idx="1312">
                  <c:v>101.87063186813188</c:v>
                </c:pt>
                <c:pt idx="1313">
                  <c:v>101.77928021978022</c:v>
                </c:pt>
                <c:pt idx="1314">
                  <c:v>101.65389560439561</c:v>
                </c:pt>
                <c:pt idx="1315">
                  <c:v>101.55358791208792</c:v>
                </c:pt>
                <c:pt idx="1316">
                  <c:v>101.54284065934067</c:v>
                </c:pt>
                <c:pt idx="1317">
                  <c:v>101.5303021978022</c:v>
                </c:pt>
                <c:pt idx="1318">
                  <c:v>101.54015384615386</c:v>
                </c:pt>
                <c:pt idx="1319">
                  <c:v>101.53836263736264</c:v>
                </c:pt>
                <c:pt idx="1320">
                  <c:v>101.52403296703297</c:v>
                </c:pt>
                <c:pt idx="1321">
                  <c:v>101.49358241758242</c:v>
                </c:pt>
                <c:pt idx="1322">
                  <c:v>101.48373076923076</c:v>
                </c:pt>
                <c:pt idx="1323">
                  <c:v>101.49268681318682</c:v>
                </c:pt>
                <c:pt idx="1324">
                  <c:v>101.52851098901098</c:v>
                </c:pt>
                <c:pt idx="1325">
                  <c:v>101.53478021978023</c:v>
                </c:pt>
                <c:pt idx="1326">
                  <c:v>101.51686813186814</c:v>
                </c:pt>
                <c:pt idx="1327">
                  <c:v>101.47835714285713</c:v>
                </c:pt>
                <c:pt idx="1328">
                  <c:v>101.41745604395604</c:v>
                </c:pt>
                <c:pt idx="1329">
                  <c:v>101.32879120879122</c:v>
                </c:pt>
                <c:pt idx="1330">
                  <c:v>101.2249010989011</c:v>
                </c:pt>
                <c:pt idx="1331">
                  <c:v>101.11115934065934</c:v>
                </c:pt>
                <c:pt idx="1332">
                  <c:v>101.02607692307693</c:v>
                </c:pt>
                <c:pt idx="1333">
                  <c:v>100.96965384615385</c:v>
                </c:pt>
                <c:pt idx="1334">
                  <c:v>100.91054395604397</c:v>
                </c:pt>
                <c:pt idx="1335">
                  <c:v>100.88815384615384</c:v>
                </c:pt>
                <c:pt idx="1336">
                  <c:v>100.83352197802198</c:v>
                </c:pt>
                <c:pt idx="1337">
                  <c:v>100.78963736263736</c:v>
                </c:pt>
                <c:pt idx="1338">
                  <c:v>100.77978571428571</c:v>
                </c:pt>
                <c:pt idx="1339">
                  <c:v>100.76456043956044</c:v>
                </c:pt>
                <c:pt idx="1340">
                  <c:v>100.78068131868132</c:v>
                </c:pt>
                <c:pt idx="1341">
                  <c:v>100.76724725274725</c:v>
                </c:pt>
                <c:pt idx="1342">
                  <c:v>100.78068131868132</c:v>
                </c:pt>
                <c:pt idx="1343">
                  <c:v>100.78247252747252</c:v>
                </c:pt>
                <c:pt idx="1344">
                  <c:v>100.76276923076924</c:v>
                </c:pt>
                <c:pt idx="1345">
                  <c:v>100.75023076923077</c:v>
                </c:pt>
                <c:pt idx="1346">
                  <c:v>100.74306593406594</c:v>
                </c:pt>
                <c:pt idx="1347">
                  <c:v>100.75381318681319</c:v>
                </c:pt>
                <c:pt idx="1348">
                  <c:v>100.77351648351649</c:v>
                </c:pt>
                <c:pt idx="1349">
                  <c:v>100.7161978021978</c:v>
                </c:pt>
                <c:pt idx="1350">
                  <c:v>100.67141758241758</c:v>
                </c:pt>
                <c:pt idx="1351">
                  <c:v>100.62842857142857</c:v>
                </c:pt>
                <c:pt idx="1352">
                  <c:v>100.55409340659341</c:v>
                </c:pt>
                <c:pt idx="1353">
                  <c:v>100.51289560439561</c:v>
                </c:pt>
                <c:pt idx="1354">
                  <c:v>100.44214285714287</c:v>
                </c:pt>
                <c:pt idx="1355">
                  <c:v>100.33914835164836</c:v>
                </c:pt>
                <c:pt idx="1356">
                  <c:v>100.25675274725275</c:v>
                </c:pt>
                <c:pt idx="1357">
                  <c:v>100.17883516483516</c:v>
                </c:pt>
                <c:pt idx="1358">
                  <c:v>100.14480219780219</c:v>
                </c:pt>
                <c:pt idx="1359">
                  <c:v>100.07763186813187</c:v>
                </c:pt>
                <c:pt idx="1360">
                  <c:v>99.988967032967025</c:v>
                </c:pt>
                <c:pt idx="1361">
                  <c:v>99.885076923076923</c:v>
                </c:pt>
                <c:pt idx="1362">
                  <c:v>99.824175824175825</c:v>
                </c:pt>
                <c:pt idx="1363">
                  <c:v>99.70058241758241</c:v>
                </c:pt>
                <c:pt idx="1364">
                  <c:v>99.536686813186805</c:v>
                </c:pt>
                <c:pt idx="1365">
                  <c:v>99.34681868131868</c:v>
                </c:pt>
                <c:pt idx="1366">
                  <c:v>99.122021978021976</c:v>
                </c:pt>
                <c:pt idx="1367">
                  <c:v>98.94737912087912</c:v>
                </c:pt>
                <c:pt idx="1368">
                  <c:v>98.811247252747251</c:v>
                </c:pt>
                <c:pt idx="1369">
                  <c:v>98.673324175824177</c:v>
                </c:pt>
                <c:pt idx="1370">
                  <c:v>98.562269230769232</c:v>
                </c:pt>
                <c:pt idx="1371">
                  <c:v>98.502263736263728</c:v>
                </c:pt>
                <c:pt idx="1372">
                  <c:v>98.486142857142852</c:v>
                </c:pt>
                <c:pt idx="1373">
                  <c:v>98.501368131868134</c:v>
                </c:pt>
                <c:pt idx="1374">
                  <c:v>98.530027472527479</c:v>
                </c:pt>
                <c:pt idx="1375">
                  <c:v>98.537192307692308</c:v>
                </c:pt>
                <c:pt idx="1376">
                  <c:v>98.559582417582419</c:v>
                </c:pt>
                <c:pt idx="1377">
                  <c:v>98.565851648351639</c:v>
                </c:pt>
                <c:pt idx="1378">
                  <c:v>98.557791208791201</c:v>
                </c:pt>
                <c:pt idx="1379">
                  <c:v>98.583763736263734</c:v>
                </c:pt>
                <c:pt idx="1380">
                  <c:v>98.572120879120888</c:v>
                </c:pt>
                <c:pt idx="1381">
                  <c:v>98.546148351648355</c:v>
                </c:pt>
                <c:pt idx="1382">
                  <c:v>98.500472527472539</c:v>
                </c:pt>
                <c:pt idx="1383">
                  <c:v>98.451214285714286</c:v>
                </c:pt>
                <c:pt idx="1384">
                  <c:v>98.393000000000001</c:v>
                </c:pt>
                <c:pt idx="1385">
                  <c:v>98.315082417582417</c:v>
                </c:pt>
                <c:pt idx="1386">
                  <c:v>98.201340659340659</c:v>
                </c:pt>
                <c:pt idx="1387">
                  <c:v>98.068791208791211</c:v>
                </c:pt>
                <c:pt idx="1388">
                  <c:v>97.961318681318687</c:v>
                </c:pt>
                <c:pt idx="1389">
                  <c:v>97.826978021978022</c:v>
                </c:pt>
                <c:pt idx="1390">
                  <c:v>97.684576923076918</c:v>
                </c:pt>
                <c:pt idx="1391">
                  <c:v>97.54754945054944</c:v>
                </c:pt>
                <c:pt idx="1392">
                  <c:v>97.415895604395615</c:v>
                </c:pt>
                <c:pt idx="1393">
                  <c:v>97.293197802197795</c:v>
                </c:pt>
                <c:pt idx="1394">
                  <c:v>97.18035164835166</c:v>
                </c:pt>
                <c:pt idx="1395">
                  <c:v>97.09974725274725</c:v>
                </c:pt>
                <c:pt idx="1396">
                  <c:v>96.995857142857147</c:v>
                </c:pt>
                <c:pt idx="1397">
                  <c:v>96.902714285714296</c:v>
                </c:pt>
                <c:pt idx="1398">
                  <c:v>96.797928571428571</c:v>
                </c:pt>
                <c:pt idx="1399">
                  <c:v>96.662692307692311</c:v>
                </c:pt>
                <c:pt idx="1400">
                  <c:v>96.505065934065939</c:v>
                </c:pt>
                <c:pt idx="1401">
                  <c:v>96.320571428571427</c:v>
                </c:pt>
                <c:pt idx="1402">
                  <c:v>96.171005494505494</c:v>
                </c:pt>
                <c:pt idx="1403">
                  <c:v>95.988302197802199</c:v>
                </c:pt>
                <c:pt idx="1404">
                  <c:v>95.898741758241755</c:v>
                </c:pt>
                <c:pt idx="1405">
                  <c:v>95.827989010989015</c:v>
                </c:pt>
                <c:pt idx="1406">
                  <c:v>95.679318681318676</c:v>
                </c:pt>
                <c:pt idx="1407">
                  <c:v>95.549456043956042</c:v>
                </c:pt>
                <c:pt idx="1408">
                  <c:v>95.461686813186816</c:v>
                </c:pt>
                <c:pt idx="1409">
                  <c:v>95.35063186813187</c:v>
                </c:pt>
                <c:pt idx="1410">
                  <c:v>95.243159340659346</c:v>
                </c:pt>
                <c:pt idx="1411">
                  <c:v>95.159868131868137</c:v>
                </c:pt>
                <c:pt idx="1412">
                  <c:v>95.023736263736268</c:v>
                </c:pt>
                <c:pt idx="1413">
                  <c:v>94.957461538461544</c:v>
                </c:pt>
                <c:pt idx="1414">
                  <c:v>94.856258241758241</c:v>
                </c:pt>
                <c:pt idx="1415">
                  <c:v>94.746994505494513</c:v>
                </c:pt>
                <c:pt idx="1416">
                  <c:v>94.678928571428571</c:v>
                </c:pt>
                <c:pt idx="1417">
                  <c:v>94.609071428571426</c:v>
                </c:pt>
                <c:pt idx="1418">
                  <c:v>94.53921428571428</c:v>
                </c:pt>
                <c:pt idx="1419">
                  <c:v>94.385170329670331</c:v>
                </c:pt>
                <c:pt idx="1420">
                  <c:v>94.266054945054947</c:v>
                </c:pt>
                <c:pt idx="1421">
                  <c:v>94.107532967032967</c:v>
                </c:pt>
                <c:pt idx="1422">
                  <c:v>93.973192307692301</c:v>
                </c:pt>
                <c:pt idx="1423">
                  <c:v>93.85676373626373</c:v>
                </c:pt>
                <c:pt idx="1424">
                  <c:v>93.742126373626377</c:v>
                </c:pt>
                <c:pt idx="1425">
                  <c:v>93.629280219780227</c:v>
                </c:pt>
                <c:pt idx="1426">
                  <c:v>93.582708791208788</c:v>
                </c:pt>
                <c:pt idx="1427">
                  <c:v>93.534346153846144</c:v>
                </c:pt>
                <c:pt idx="1428">
                  <c:v>93.480609890109889</c:v>
                </c:pt>
                <c:pt idx="1429">
                  <c:v>93.451950549450544</c:v>
                </c:pt>
                <c:pt idx="1430">
                  <c:v>93.453741758241762</c:v>
                </c:pt>
                <c:pt idx="1431">
                  <c:v>93.468967032967029</c:v>
                </c:pt>
                <c:pt idx="1432">
                  <c:v>93.493148351648358</c:v>
                </c:pt>
                <c:pt idx="1433">
                  <c:v>93.487774725274733</c:v>
                </c:pt>
                <c:pt idx="1434">
                  <c:v>93.459115384615387</c:v>
                </c:pt>
                <c:pt idx="1435">
                  <c:v>93.419708791208791</c:v>
                </c:pt>
                <c:pt idx="1436">
                  <c:v>93.335521978021973</c:v>
                </c:pt>
                <c:pt idx="1437">
                  <c:v>93.285368131868125</c:v>
                </c:pt>
                <c:pt idx="1438">
                  <c:v>93.192225274725274</c:v>
                </c:pt>
                <c:pt idx="1439">
                  <c:v>93.082065934065938</c:v>
                </c:pt>
                <c:pt idx="1440">
                  <c:v>92.925335164835161</c:v>
                </c:pt>
                <c:pt idx="1441">
                  <c:v>92.763230769230773</c:v>
                </c:pt>
                <c:pt idx="1442">
                  <c:v>92.618142857142857</c:v>
                </c:pt>
                <c:pt idx="1443">
                  <c:v>92.442604395604391</c:v>
                </c:pt>
                <c:pt idx="1444">
                  <c:v>92.310054945054944</c:v>
                </c:pt>
                <c:pt idx="1445">
                  <c:v>92.206164835164842</c:v>
                </c:pt>
                <c:pt idx="1446">
                  <c:v>92.087049450549443</c:v>
                </c:pt>
                <c:pt idx="1447">
                  <c:v>91.948230769230776</c:v>
                </c:pt>
                <c:pt idx="1448">
                  <c:v>91.872104395604396</c:v>
                </c:pt>
                <c:pt idx="1449">
                  <c:v>91.829115384615392</c:v>
                </c:pt>
                <c:pt idx="1450">
                  <c:v>91.796873626373625</c:v>
                </c:pt>
                <c:pt idx="1451">
                  <c:v>91.706417582417586</c:v>
                </c:pt>
                <c:pt idx="1452">
                  <c:v>91.615065934065939</c:v>
                </c:pt>
                <c:pt idx="1453">
                  <c:v>91.544313186813184</c:v>
                </c:pt>
                <c:pt idx="1454">
                  <c:v>91.412659340659346</c:v>
                </c:pt>
                <c:pt idx="1455">
                  <c:v>91.292648351648353</c:v>
                </c:pt>
                <c:pt idx="1456">
                  <c:v>91.19592307692308</c:v>
                </c:pt>
                <c:pt idx="1457">
                  <c:v>91.087554945054947</c:v>
                </c:pt>
                <c:pt idx="1458">
                  <c:v>91.043670329670334</c:v>
                </c:pt>
                <c:pt idx="1459">
                  <c:v>90.992620879120878</c:v>
                </c:pt>
                <c:pt idx="1460">
                  <c:v>90.950527472527469</c:v>
                </c:pt>
                <c:pt idx="1461">
                  <c:v>90.89052197802198</c:v>
                </c:pt>
                <c:pt idx="1462">
                  <c:v>90.854697802197805</c:v>
                </c:pt>
                <c:pt idx="1463">
                  <c:v>90.774989010989003</c:v>
                </c:pt>
                <c:pt idx="1464">
                  <c:v>90.672890109890105</c:v>
                </c:pt>
                <c:pt idx="1465">
                  <c:v>90.575269230769237</c:v>
                </c:pt>
                <c:pt idx="1466">
                  <c:v>90.474961538461542</c:v>
                </c:pt>
                <c:pt idx="1467">
                  <c:v>90.367489010989004</c:v>
                </c:pt>
                <c:pt idx="1468">
                  <c:v>90.223296703296711</c:v>
                </c:pt>
                <c:pt idx="1469">
                  <c:v>90.004769230769227</c:v>
                </c:pt>
                <c:pt idx="1470">
                  <c:v>89.813109890109899</c:v>
                </c:pt>
                <c:pt idx="1471">
                  <c:v>89.659961538461545</c:v>
                </c:pt>
                <c:pt idx="1472">
                  <c:v>89.555175824175819</c:v>
                </c:pt>
                <c:pt idx="1473">
                  <c:v>89.441434065934061</c:v>
                </c:pt>
                <c:pt idx="1474">
                  <c:v>89.379637362637368</c:v>
                </c:pt>
                <c:pt idx="1475">
                  <c:v>89.32500549450549</c:v>
                </c:pt>
                <c:pt idx="1476">
                  <c:v>89.234549450549451</c:v>
                </c:pt>
                <c:pt idx="1477">
                  <c:v>89.154840659340664</c:v>
                </c:pt>
                <c:pt idx="1478">
                  <c:v>89.060802197802204</c:v>
                </c:pt>
                <c:pt idx="1479">
                  <c:v>88.975719780219777</c:v>
                </c:pt>
                <c:pt idx="1480">
                  <c:v>88.894219780219771</c:v>
                </c:pt>
                <c:pt idx="1481">
                  <c:v>88.805554945054951</c:v>
                </c:pt>
                <c:pt idx="1482">
                  <c:v>88.762565934065933</c:v>
                </c:pt>
                <c:pt idx="1483">
                  <c:v>88.692708791208787</c:v>
                </c:pt>
                <c:pt idx="1484">
                  <c:v>88.61747802197803</c:v>
                </c:pt>
                <c:pt idx="1485">
                  <c:v>88.496571428571428</c:v>
                </c:pt>
                <c:pt idx="1486">
                  <c:v>88.407906593406594</c:v>
                </c:pt>
                <c:pt idx="1487">
                  <c:v>88.338049450549448</c:v>
                </c:pt>
                <c:pt idx="1488">
                  <c:v>88.26550549450549</c:v>
                </c:pt>
                <c:pt idx="1489">
                  <c:v>88.178631868131873</c:v>
                </c:pt>
                <c:pt idx="1490">
                  <c:v>88.102505494505493</c:v>
                </c:pt>
                <c:pt idx="1491">
                  <c:v>88.000406593406595</c:v>
                </c:pt>
                <c:pt idx="1492">
                  <c:v>88.009362637362642</c:v>
                </c:pt>
                <c:pt idx="1493">
                  <c:v>87.961895604395608</c:v>
                </c:pt>
                <c:pt idx="1494">
                  <c:v>87.856214285714287</c:v>
                </c:pt>
                <c:pt idx="1495">
                  <c:v>87.652912087912085</c:v>
                </c:pt>
                <c:pt idx="1496">
                  <c:v>87.438862637362632</c:v>
                </c:pt>
                <c:pt idx="1497">
                  <c:v>87.205109890109895</c:v>
                </c:pt>
                <c:pt idx="1498">
                  <c:v>87.01076373626374</c:v>
                </c:pt>
                <c:pt idx="1499">
                  <c:v>86.783280219780224</c:v>
                </c:pt>
                <c:pt idx="1500">
                  <c:v>86.569230769230771</c:v>
                </c:pt>
                <c:pt idx="1501">
                  <c:v>86.413395604395603</c:v>
                </c:pt>
                <c:pt idx="1502">
                  <c:v>86.221736263736261</c:v>
                </c:pt>
                <c:pt idx="1503">
                  <c:v>86.056945054945061</c:v>
                </c:pt>
                <c:pt idx="1504">
                  <c:v>85.914543956043957</c:v>
                </c:pt>
                <c:pt idx="1505">
                  <c:v>85.775725274725275</c:v>
                </c:pt>
                <c:pt idx="1506">
                  <c:v>85.688851648351658</c:v>
                </c:pt>
                <c:pt idx="1507">
                  <c:v>85.550928571428571</c:v>
                </c:pt>
                <c:pt idx="1508">
                  <c:v>85.462263736263736</c:v>
                </c:pt>
                <c:pt idx="1509">
                  <c:v>85.364642857142854</c:v>
                </c:pt>
                <c:pt idx="1510">
                  <c:v>85.231197802197798</c:v>
                </c:pt>
                <c:pt idx="1511">
                  <c:v>85.094170329670334</c:v>
                </c:pt>
                <c:pt idx="1512">
                  <c:v>85.009087912087921</c:v>
                </c:pt>
                <c:pt idx="1513">
                  <c:v>84.948186813186808</c:v>
                </c:pt>
                <c:pt idx="1514">
                  <c:v>84.86937362637363</c:v>
                </c:pt>
                <c:pt idx="1515">
                  <c:v>84.797725274725281</c:v>
                </c:pt>
                <c:pt idx="1516">
                  <c:v>84.767274725274717</c:v>
                </c:pt>
                <c:pt idx="1517">
                  <c:v>84.68756593406593</c:v>
                </c:pt>
                <c:pt idx="1518">
                  <c:v>84.606065934065938</c:v>
                </c:pt>
                <c:pt idx="1519">
                  <c:v>84.542478021978027</c:v>
                </c:pt>
                <c:pt idx="1520">
                  <c:v>84.50396703296704</c:v>
                </c:pt>
                <c:pt idx="1521">
                  <c:v>84.452021978021975</c:v>
                </c:pt>
                <c:pt idx="1522">
                  <c:v>84.381269230769234</c:v>
                </c:pt>
                <c:pt idx="1523">
                  <c:v>84.28096153846154</c:v>
                </c:pt>
                <c:pt idx="1524">
                  <c:v>84.109005494505496</c:v>
                </c:pt>
                <c:pt idx="1525">
                  <c:v>83.936153846153843</c:v>
                </c:pt>
                <c:pt idx="1526">
                  <c:v>83.826890109890115</c:v>
                </c:pt>
                <c:pt idx="1527">
                  <c:v>83.702401098901106</c:v>
                </c:pt>
                <c:pt idx="1528">
                  <c:v>83.608362637362632</c:v>
                </c:pt>
                <c:pt idx="1529">
                  <c:v>83.467752747252746</c:v>
                </c:pt>
                <c:pt idx="1530">
                  <c:v>83.330725274725268</c:v>
                </c:pt>
                <c:pt idx="1531">
                  <c:v>83.208923076923071</c:v>
                </c:pt>
                <c:pt idx="1532">
                  <c:v>83.098763736263734</c:v>
                </c:pt>
                <c:pt idx="1533">
                  <c:v>82.985917582417585</c:v>
                </c:pt>
                <c:pt idx="1534">
                  <c:v>82.905313186813189</c:v>
                </c:pt>
                <c:pt idx="1535">
                  <c:v>82.839038461538465</c:v>
                </c:pt>
                <c:pt idx="1536">
                  <c:v>82.71544505494505</c:v>
                </c:pt>
                <c:pt idx="1537">
                  <c:v>82.631258241758246</c:v>
                </c:pt>
                <c:pt idx="1538">
                  <c:v>82.547071428571428</c:v>
                </c:pt>
                <c:pt idx="1539">
                  <c:v>82.477214285714282</c:v>
                </c:pt>
                <c:pt idx="1540">
                  <c:v>82.410939560439559</c:v>
                </c:pt>
                <c:pt idx="1541">
                  <c:v>82.372428571428571</c:v>
                </c:pt>
                <c:pt idx="1542">
                  <c:v>82.342873626373631</c:v>
                </c:pt>
                <c:pt idx="1543">
                  <c:v>82.319587912087911</c:v>
                </c:pt>
                <c:pt idx="1544">
                  <c:v>82.291824175824175</c:v>
                </c:pt>
                <c:pt idx="1545">
                  <c:v>82.249730769230766</c:v>
                </c:pt>
                <c:pt idx="1546">
                  <c:v>82.250626373626375</c:v>
                </c:pt>
                <c:pt idx="1547">
                  <c:v>82.241670329670328</c:v>
                </c:pt>
                <c:pt idx="1548">
                  <c:v>82.266747252747251</c:v>
                </c:pt>
                <c:pt idx="1549">
                  <c:v>82.339291208791209</c:v>
                </c:pt>
                <c:pt idx="1550">
                  <c:v>82.365263736263728</c:v>
                </c:pt>
                <c:pt idx="1551">
                  <c:v>82.405565934065933</c:v>
                </c:pt>
                <c:pt idx="1552">
                  <c:v>82.46736263736264</c:v>
                </c:pt>
                <c:pt idx="1553">
                  <c:v>82.536324175824177</c:v>
                </c:pt>
                <c:pt idx="1554">
                  <c:v>82.636631868131872</c:v>
                </c:pt>
                <c:pt idx="1555">
                  <c:v>82.689472527472532</c:v>
                </c:pt>
                <c:pt idx="1556">
                  <c:v>82.708280219780221</c:v>
                </c:pt>
                <c:pt idx="1557">
                  <c:v>82.683203296703297</c:v>
                </c:pt>
                <c:pt idx="1558">
                  <c:v>82.684098901098906</c:v>
                </c:pt>
                <c:pt idx="1559">
                  <c:v>82.632153846153841</c:v>
                </c:pt>
                <c:pt idx="1560">
                  <c:v>82.61513736263737</c:v>
                </c:pt>
                <c:pt idx="1561">
                  <c:v>82.585582417582415</c:v>
                </c:pt>
                <c:pt idx="1562">
                  <c:v>82.560505494505492</c:v>
                </c:pt>
                <c:pt idx="1563">
                  <c:v>82.513038461538457</c:v>
                </c:pt>
                <c:pt idx="1564">
                  <c:v>82.459302197802202</c:v>
                </c:pt>
                <c:pt idx="1565">
                  <c:v>82.372428571428571</c:v>
                </c:pt>
                <c:pt idx="1566">
                  <c:v>82.268538461538469</c:v>
                </c:pt>
                <c:pt idx="1567">
                  <c:v>82.178082417582416</c:v>
                </c:pt>
                <c:pt idx="1568">
                  <c:v>82.12703296703296</c:v>
                </c:pt>
                <c:pt idx="1569">
                  <c:v>82.12076373626374</c:v>
                </c:pt>
                <c:pt idx="1570">
                  <c:v>82.090313186813191</c:v>
                </c:pt>
                <c:pt idx="1571">
                  <c:v>82.075087912087909</c:v>
                </c:pt>
                <c:pt idx="1572">
                  <c:v>82.10912087912088</c:v>
                </c:pt>
                <c:pt idx="1573">
                  <c:v>82.117181318681318</c:v>
                </c:pt>
                <c:pt idx="1574">
                  <c:v>82.128824175824178</c:v>
                </c:pt>
                <c:pt idx="1575">
                  <c:v>82.151214285714289</c:v>
                </c:pt>
                <c:pt idx="1576">
                  <c:v>82.119868131868131</c:v>
                </c:pt>
                <c:pt idx="1577">
                  <c:v>82.093000000000004</c:v>
                </c:pt>
                <c:pt idx="1578">
                  <c:v>82.066131868131862</c:v>
                </c:pt>
                <c:pt idx="1579">
                  <c:v>82.017769230769233</c:v>
                </c:pt>
                <c:pt idx="1580">
                  <c:v>81.940747252747258</c:v>
                </c:pt>
                <c:pt idx="1581">
                  <c:v>81.847604395604392</c:v>
                </c:pt>
                <c:pt idx="1582">
                  <c:v>81.749087912087916</c:v>
                </c:pt>
                <c:pt idx="1583">
                  <c:v>81.686395604395614</c:v>
                </c:pt>
                <c:pt idx="1584">
                  <c:v>81.638928571428579</c:v>
                </c:pt>
                <c:pt idx="1585">
                  <c:v>81.552950549450543</c:v>
                </c:pt>
                <c:pt idx="1586">
                  <c:v>81.510857142857148</c:v>
                </c:pt>
                <c:pt idx="1587">
                  <c:v>81.476824175824177</c:v>
                </c:pt>
                <c:pt idx="1588">
                  <c:v>81.432939560439564</c:v>
                </c:pt>
                <c:pt idx="1589">
                  <c:v>81.390846153846155</c:v>
                </c:pt>
                <c:pt idx="1590">
                  <c:v>81.349648351648355</c:v>
                </c:pt>
                <c:pt idx="1591">
                  <c:v>81.24934065934066</c:v>
                </c:pt>
                <c:pt idx="1592">
                  <c:v>81.152615384615387</c:v>
                </c:pt>
                <c:pt idx="1593">
                  <c:v>81.071115384615382</c:v>
                </c:pt>
                <c:pt idx="1594">
                  <c:v>80.989615384615377</c:v>
                </c:pt>
                <c:pt idx="1595">
                  <c:v>80.87945604395604</c:v>
                </c:pt>
                <c:pt idx="1596">
                  <c:v>80.783626373626376</c:v>
                </c:pt>
                <c:pt idx="1597">
                  <c:v>80.705708791208792</c:v>
                </c:pt>
                <c:pt idx="1598">
                  <c:v>80.655554945054945</c:v>
                </c:pt>
                <c:pt idx="1599">
                  <c:v>80.634956043956038</c:v>
                </c:pt>
                <c:pt idx="1600">
                  <c:v>80.579428571428565</c:v>
                </c:pt>
                <c:pt idx="1601">
                  <c:v>80.514945054945059</c:v>
                </c:pt>
                <c:pt idx="1602">
                  <c:v>80.51404945054945</c:v>
                </c:pt>
                <c:pt idx="1603">
                  <c:v>80.512258241758246</c:v>
                </c:pt>
                <c:pt idx="1604">
                  <c:v>80.530170329670327</c:v>
                </c:pt>
                <c:pt idx="1605">
                  <c:v>80.583010989010987</c:v>
                </c:pt>
                <c:pt idx="1606">
                  <c:v>80.597340659340659</c:v>
                </c:pt>
                <c:pt idx="1607">
                  <c:v>80.600923076923081</c:v>
                </c:pt>
                <c:pt idx="1608">
                  <c:v>80.538230769230779</c:v>
                </c:pt>
                <c:pt idx="1609">
                  <c:v>80.488972527472527</c:v>
                </c:pt>
                <c:pt idx="1610">
                  <c:v>80.438818681318679</c:v>
                </c:pt>
                <c:pt idx="1611">
                  <c:v>80.42001098901099</c:v>
                </c:pt>
                <c:pt idx="1612">
                  <c:v>80.369857142857143</c:v>
                </c:pt>
                <c:pt idx="1613">
                  <c:v>80.31432967032967</c:v>
                </c:pt>
                <c:pt idx="1614">
                  <c:v>80.317912087912092</c:v>
                </c:pt>
                <c:pt idx="1615">
                  <c:v>80.351945054945048</c:v>
                </c:pt>
                <c:pt idx="1616">
                  <c:v>80.392247252747254</c:v>
                </c:pt>
                <c:pt idx="1617">
                  <c:v>80.452252747252743</c:v>
                </c:pt>
                <c:pt idx="1618">
                  <c:v>80.442401098901101</c:v>
                </c:pt>
                <c:pt idx="1619">
                  <c:v>80.44956593406593</c:v>
                </c:pt>
                <c:pt idx="1620">
                  <c:v>80.466582417582416</c:v>
                </c:pt>
                <c:pt idx="1621">
                  <c:v>80.474642857142854</c:v>
                </c:pt>
                <c:pt idx="1622">
                  <c:v>80.450461538461539</c:v>
                </c:pt>
                <c:pt idx="1623">
                  <c:v>80.457626373626368</c:v>
                </c:pt>
                <c:pt idx="1624">
                  <c:v>80.43165384615385</c:v>
                </c:pt>
                <c:pt idx="1625">
                  <c:v>80.377021978021986</c:v>
                </c:pt>
                <c:pt idx="1626">
                  <c:v>80.379708791208799</c:v>
                </c:pt>
                <c:pt idx="1627">
                  <c:v>80.342989010989015</c:v>
                </c:pt>
                <c:pt idx="1628">
                  <c:v>80.334032967032968</c:v>
                </c:pt>
                <c:pt idx="1629">
                  <c:v>80.306269230769232</c:v>
                </c:pt>
                <c:pt idx="1630">
                  <c:v>80.29104395604395</c:v>
                </c:pt>
                <c:pt idx="1631">
                  <c:v>80.265071428571432</c:v>
                </c:pt>
                <c:pt idx="1632">
                  <c:v>80.251637362637368</c:v>
                </c:pt>
                <c:pt idx="1633">
                  <c:v>80.268653846153853</c:v>
                </c:pt>
                <c:pt idx="1634">
                  <c:v>80.253428571428572</c:v>
                </c:pt>
                <c:pt idx="1635">
                  <c:v>80.258802197802197</c:v>
                </c:pt>
                <c:pt idx="1636">
                  <c:v>80.299104395604388</c:v>
                </c:pt>
                <c:pt idx="1637">
                  <c:v>80.323285714285717</c:v>
                </c:pt>
                <c:pt idx="1638">
                  <c:v>80.349258241758235</c:v>
                </c:pt>
                <c:pt idx="1639">
                  <c:v>80.369857142857143</c:v>
                </c:pt>
                <c:pt idx="1640">
                  <c:v>80.400307692307692</c:v>
                </c:pt>
                <c:pt idx="1641">
                  <c:v>80.393142857142863</c:v>
                </c:pt>
                <c:pt idx="1642">
                  <c:v>80.382395604395612</c:v>
                </c:pt>
                <c:pt idx="1643">
                  <c:v>80.402994505494505</c:v>
                </c:pt>
                <c:pt idx="1644">
                  <c:v>80.399412087912083</c:v>
                </c:pt>
                <c:pt idx="1645">
                  <c:v>80.388664835164832</c:v>
                </c:pt>
                <c:pt idx="1646">
                  <c:v>80.342093406593406</c:v>
                </c:pt>
                <c:pt idx="1647">
                  <c:v>80.320598901098904</c:v>
                </c:pt>
                <c:pt idx="1648">
                  <c:v>80.300895604395606</c:v>
                </c:pt>
                <c:pt idx="1649">
                  <c:v>80.267758241758244</c:v>
                </c:pt>
                <c:pt idx="1650">
                  <c:v>80.251637362637368</c:v>
                </c:pt>
                <c:pt idx="1651">
                  <c:v>80.228351648351648</c:v>
                </c:pt>
                <c:pt idx="1652">
                  <c:v>80.21312637362638</c:v>
                </c:pt>
                <c:pt idx="1653">
                  <c:v>80.181780219780222</c:v>
                </c:pt>
                <c:pt idx="1654">
                  <c:v>80.16745054945055</c:v>
                </c:pt>
                <c:pt idx="1655">
                  <c:v>80.179989010989004</c:v>
                </c:pt>
                <c:pt idx="1656">
                  <c:v>80.183571428571426</c:v>
                </c:pt>
                <c:pt idx="1657">
                  <c:v>80.098489010989013</c:v>
                </c:pt>
                <c:pt idx="1658">
                  <c:v>80.038483516483524</c:v>
                </c:pt>
                <c:pt idx="1659">
                  <c:v>79.998181318681318</c:v>
                </c:pt>
                <c:pt idx="1660">
                  <c:v>79.910412087912093</c:v>
                </c:pt>
                <c:pt idx="1661">
                  <c:v>79.834285714285713</c:v>
                </c:pt>
                <c:pt idx="1662">
                  <c:v>79.758159340659347</c:v>
                </c:pt>
                <c:pt idx="1663">
                  <c:v>79.721439560439563</c:v>
                </c:pt>
                <c:pt idx="1664">
                  <c:v>79.663225274725278</c:v>
                </c:pt>
                <c:pt idx="1665">
                  <c:v>79.622027472527478</c:v>
                </c:pt>
                <c:pt idx="1666">
                  <c:v>79.604115384615383</c:v>
                </c:pt>
                <c:pt idx="1667">
                  <c:v>79.622923076923072</c:v>
                </c:pt>
                <c:pt idx="1668">
                  <c:v>79.647104395604401</c:v>
                </c:pt>
                <c:pt idx="1669">
                  <c:v>79.670390109890107</c:v>
                </c:pt>
                <c:pt idx="1670">
                  <c:v>79.679346153846154</c:v>
                </c:pt>
                <c:pt idx="1671">
                  <c:v>79.651582417582418</c:v>
                </c:pt>
                <c:pt idx="1672">
                  <c:v>79.617549450549447</c:v>
                </c:pt>
                <c:pt idx="1673">
                  <c:v>79.615758241758243</c:v>
                </c:pt>
                <c:pt idx="1674">
                  <c:v>79.600532967032962</c:v>
                </c:pt>
                <c:pt idx="1675">
                  <c:v>79.596950549450554</c:v>
                </c:pt>
                <c:pt idx="1676">
                  <c:v>79.577247252747256</c:v>
                </c:pt>
                <c:pt idx="1677">
                  <c:v>79.563150684931514</c:v>
                </c:pt>
                <c:pt idx="1678">
                  <c:v>79.540821917808216</c:v>
                </c:pt>
                <c:pt idx="1679">
                  <c:v>79.495271232876718</c:v>
                </c:pt>
                <c:pt idx="1680">
                  <c:v>79.454186301369859</c:v>
                </c:pt>
                <c:pt idx="1681">
                  <c:v>79.366657534246571</c:v>
                </c:pt>
                <c:pt idx="1682">
                  <c:v>79.288060273972604</c:v>
                </c:pt>
                <c:pt idx="1683">
                  <c:v>79.195172602739731</c:v>
                </c:pt>
                <c:pt idx="1684">
                  <c:v>79.138904109589049</c:v>
                </c:pt>
                <c:pt idx="1685">
                  <c:v>79.04333698630137</c:v>
                </c:pt>
                <c:pt idx="1686">
                  <c:v>78.969205479452057</c:v>
                </c:pt>
                <c:pt idx="1687">
                  <c:v>78.895967123287676</c:v>
                </c:pt>
                <c:pt idx="1688">
                  <c:v>78.839698630136979</c:v>
                </c:pt>
                <c:pt idx="1689">
                  <c:v>78.771819178082197</c:v>
                </c:pt>
                <c:pt idx="1690">
                  <c:v>78.751276712328774</c:v>
                </c:pt>
                <c:pt idx="1691">
                  <c:v>78.767353424657529</c:v>
                </c:pt>
                <c:pt idx="1692">
                  <c:v>78.785216438356173</c:v>
                </c:pt>
                <c:pt idx="1693">
                  <c:v>78.837019178082187</c:v>
                </c:pt>
                <c:pt idx="1694">
                  <c:v>78.894180821917814</c:v>
                </c:pt>
                <c:pt idx="1695">
                  <c:v>78.994213698630134</c:v>
                </c:pt>
                <c:pt idx="1696">
                  <c:v>79.040657534246577</c:v>
                </c:pt>
                <c:pt idx="1697">
                  <c:v>79.068345205479446</c:v>
                </c:pt>
                <c:pt idx="1698">
                  <c:v>79.069238356164391</c:v>
                </c:pt>
                <c:pt idx="1699">
                  <c:v>79.078169863013699</c:v>
                </c:pt>
                <c:pt idx="1700">
                  <c:v>79.056734246575346</c:v>
                </c:pt>
                <c:pt idx="1701">
                  <c:v>79.042443835616439</c:v>
                </c:pt>
                <c:pt idx="1702">
                  <c:v>79.020115068493155</c:v>
                </c:pt>
                <c:pt idx="1703">
                  <c:v>79.02636712328767</c:v>
                </c:pt>
                <c:pt idx="1704">
                  <c:v>78.984389041095895</c:v>
                </c:pt>
                <c:pt idx="1705">
                  <c:v>78.978136986301365</c:v>
                </c:pt>
                <c:pt idx="1706">
                  <c:v>78.970098630136988</c:v>
                </c:pt>
                <c:pt idx="1707">
                  <c:v>79.021901369863016</c:v>
                </c:pt>
                <c:pt idx="1708">
                  <c:v>79.152301369863011</c:v>
                </c:pt>
                <c:pt idx="1709">
                  <c:v>79.297884931506857</c:v>
                </c:pt>
                <c:pt idx="1710">
                  <c:v>79.4014904109589</c:v>
                </c:pt>
                <c:pt idx="1711">
                  <c:v>79.468476712328766</c:v>
                </c:pt>
                <c:pt idx="1712">
                  <c:v>79.555112328767123</c:v>
                </c:pt>
                <c:pt idx="1713">
                  <c:v>79.585479452054798</c:v>
                </c:pt>
                <c:pt idx="1714">
                  <c:v>79.599769863013705</c:v>
                </c:pt>
                <c:pt idx="1715">
                  <c:v>79.575654794520545</c:v>
                </c:pt>
                <c:pt idx="1716">
                  <c:v>79.528317808219185</c:v>
                </c:pt>
                <c:pt idx="1717">
                  <c:v>79.491698630136995</c:v>
                </c:pt>
                <c:pt idx="1718">
                  <c:v>79.463117808219181</c:v>
                </c:pt>
                <c:pt idx="1719">
                  <c:v>79.439895890410966</c:v>
                </c:pt>
                <c:pt idx="1720">
                  <c:v>79.445254794520551</c:v>
                </c:pt>
                <c:pt idx="1721">
                  <c:v>79.434536986301367</c:v>
                </c:pt>
                <c:pt idx="1722">
                  <c:v>79.432750684931506</c:v>
                </c:pt>
                <c:pt idx="1723">
                  <c:v>79.42024657534246</c:v>
                </c:pt>
                <c:pt idx="1724">
                  <c:v>79.415780821917807</c:v>
                </c:pt>
                <c:pt idx="1725">
                  <c:v>79.378268493150685</c:v>
                </c:pt>
                <c:pt idx="1726">
                  <c:v>79.351473972602747</c:v>
                </c:pt>
                <c:pt idx="1727">
                  <c:v>79.291632876712328</c:v>
                </c:pt>
                <c:pt idx="1728">
                  <c:v>79.253227397260275</c:v>
                </c:pt>
                <c:pt idx="1729">
                  <c:v>79.24697534246576</c:v>
                </c:pt>
                <c:pt idx="1730">
                  <c:v>79.270197260273974</c:v>
                </c:pt>
                <c:pt idx="1731">
                  <c:v>79.286273972602743</c:v>
                </c:pt>
                <c:pt idx="1732">
                  <c:v>79.291632876712328</c:v>
                </c:pt>
                <c:pt idx="1733">
                  <c:v>79.321106849315072</c:v>
                </c:pt>
                <c:pt idx="1734">
                  <c:v>79.356832876712332</c:v>
                </c:pt>
                <c:pt idx="1735">
                  <c:v>79.377375342465754</c:v>
                </c:pt>
                <c:pt idx="1736">
                  <c:v>79.392558904109592</c:v>
                </c:pt>
                <c:pt idx="1737">
                  <c:v>79.382734246575339</c:v>
                </c:pt>
                <c:pt idx="1738">
                  <c:v>79.385413698630131</c:v>
                </c:pt>
                <c:pt idx="1739">
                  <c:v>79.353260273972609</c:v>
                </c:pt>
                <c:pt idx="1740">
                  <c:v>79.306816438356165</c:v>
                </c:pt>
                <c:pt idx="1741">
                  <c:v>79.238043835616438</c:v>
                </c:pt>
                <c:pt idx="1742">
                  <c:v>79.182668493150686</c:v>
                </c:pt>
                <c:pt idx="1743">
                  <c:v>79.113002739726028</c:v>
                </c:pt>
                <c:pt idx="1744">
                  <c:v>79.021008219178086</c:v>
                </c:pt>
                <c:pt idx="1745">
                  <c:v>78.960273972602735</c:v>
                </c:pt>
                <c:pt idx="1746">
                  <c:v>78.879890410958907</c:v>
                </c:pt>
                <c:pt idx="1747">
                  <c:v>78.825408219178087</c:v>
                </c:pt>
                <c:pt idx="1748">
                  <c:v>78.802186301369858</c:v>
                </c:pt>
                <c:pt idx="1749">
                  <c:v>78.75752876712329</c:v>
                </c:pt>
                <c:pt idx="1750">
                  <c:v>78.734306849315061</c:v>
                </c:pt>
                <c:pt idx="1751">
                  <c:v>78.711084931506846</c:v>
                </c:pt>
                <c:pt idx="1752">
                  <c:v>78.66821369863014</c:v>
                </c:pt>
                <c:pt idx="1753">
                  <c:v>78.629808219178088</c:v>
                </c:pt>
                <c:pt idx="1754">
                  <c:v>78.586043835616437</c:v>
                </c:pt>
                <c:pt idx="1755">
                  <c:v>78.599441095890413</c:v>
                </c:pt>
                <c:pt idx="1756">
                  <c:v>78.600334246575343</c:v>
                </c:pt>
                <c:pt idx="1757">
                  <c:v>78.611052054794527</c:v>
                </c:pt>
                <c:pt idx="1758">
                  <c:v>78.611945205479458</c:v>
                </c:pt>
                <c:pt idx="1759">
                  <c:v>78.617304109589043</c:v>
                </c:pt>
                <c:pt idx="1760">
                  <c:v>78.611052054794527</c:v>
                </c:pt>
                <c:pt idx="1761">
                  <c:v>78.598547945205482</c:v>
                </c:pt>
                <c:pt idx="1762">
                  <c:v>78.586043835616437</c:v>
                </c:pt>
                <c:pt idx="1763">
                  <c:v>78.579791780821921</c:v>
                </c:pt>
                <c:pt idx="1764">
                  <c:v>78.599441095890413</c:v>
                </c:pt>
                <c:pt idx="1765">
                  <c:v>78.622663013698627</c:v>
                </c:pt>
                <c:pt idx="1766">
                  <c:v>78.62534246575342</c:v>
                </c:pt>
                <c:pt idx="1767">
                  <c:v>78.613731506849319</c:v>
                </c:pt>
                <c:pt idx="1768">
                  <c:v>78.577112328767129</c:v>
                </c:pt>
                <c:pt idx="1769">
                  <c:v>78.527095890410962</c:v>
                </c:pt>
                <c:pt idx="1770">
                  <c:v>78.469041095890418</c:v>
                </c:pt>
                <c:pt idx="1771">
                  <c:v>78.445819178082189</c:v>
                </c:pt>
                <c:pt idx="1772">
                  <c:v>78.444032876712328</c:v>
                </c:pt>
                <c:pt idx="1773">
                  <c:v>78.423490410958905</c:v>
                </c:pt>
                <c:pt idx="1774">
                  <c:v>78.39312328767123</c:v>
                </c:pt>
                <c:pt idx="1775">
                  <c:v>78.352931506849316</c:v>
                </c:pt>
                <c:pt idx="1776">
                  <c:v>78.315419178082195</c:v>
                </c:pt>
                <c:pt idx="1777">
                  <c:v>78.281479452054796</c:v>
                </c:pt>
                <c:pt idx="1778">
                  <c:v>78.235035616438353</c:v>
                </c:pt>
                <c:pt idx="1779">
                  <c:v>78.201095890410954</c:v>
                </c:pt>
                <c:pt idx="1780">
                  <c:v>78.17876712328767</c:v>
                </c:pt>
                <c:pt idx="1781">
                  <c:v>78.143934246575341</c:v>
                </c:pt>
                <c:pt idx="1782">
                  <c:v>78.131430136986296</c:v>
                </c:pt>
                <c:pt idx="1783">
                  <c:v>78.125178082191781</c:v>
                </c:pt>
                <c:pt idx="1784">
                  <c:v>78.139468493150687</c:v>
                </c:pt>
                <c:pt idx="1785">
                  <c:v>78.148399999999995</c:v>
                </c:pt>
                <c:pt idx="1786">
                  <c:v>78.143934246575341</c:v>
                </c:pt>
                <c:pt idx="1787">
                  <c:v>78.17787397260274</c:v>
                </c:pt>
                <c:pt idx="1788">
                  <c:v>78.193950684931508</c:v>
                </c:pt>
                <c:pt idx="1789">
                  <c:v>78.207347945205484</c:v>
                </c:pt>
                <c:pt idx="1790">
                  <c:v>78.210920547945207</c:v>
                </c:pt>
                <c:pt idx="1791">
                  <c:v>78.174301369863016</c:v>
                </c:pt>
                <c:pt idx="1792">
                  <c:v>78.16001095890411</c:v>
                </c:pt>
                <c:pt idx="1793">
                  <c:v>78.104635616438358</c:v>
                </c:pt>
                <c:pt idx="1794">
                  <c:v>78.064443835616444</c:v>
                </c:pt>
                <c:pt idx="1795">
                  <c:v>77.976915068493156</c:v>
                </c:pt>
                <c:pt idx="1796">
                  <c:v>77.880454794520546</c:v>
                </c:pt>
                <c:pt idx="1797">
                  <c:v>77.792926027397257</c:v>
                </c:pt>
                <c:pt idx="1798">
                  <c:v>77.71254246575343</c:v>
                </c:pt>
                <c:pt idx="1799">
                  <c:v>77.644663013698633</c:v>
                </c:pt>
                <c:pt idx="1800">
                  <c:v>77.595539726027397</c:v>
                </c:pt>
                <c:pt idx="1801">
                  <c:v>77.566065753424652</c:v>
                </c:pt>
                <c:pt idx="1802">
                  <c:v>77.530339726027393</c:v>
                </c:pt>
                <c:pt idx="1803">
                  <c:v>77.500865753424662</c:v>
                </c:pt>
                <c:pt idx="1804">
                  <c:v>77.466926027397264</c:v>
                </c:pt>
                <c:pt idx="1805">
                  <c:v>77.479430136986309</c:v>
                </c:pt>
                <c:pt idx="1806">
                  <c:v>77.490147945205479</c:v>
                </c:pt>
                <c:pt idx="1807">
                  <c:v>77.483002739726032</c:v>
                </c:pt>
                <c:pt idx="1808">
                  <c:v>77.483895890410963</c:v>
                </c:pt>
                <c:pt idx="1809">
                  <c:v>77.461567123287665</c:v>
                </c:pt>
                <c:pt idx="1810">
                  <c:v>77.461567123287665</c:v>
                </c:pt>
                <c:pt idx="1811">
                  <c:v>77.460673972602734</c:v>
                </c:pt>
                <c:pt idx="1812">
                  <c:v>77.450849315068496</c:v>
                </c:pt>
                <c:pt idx="1813">
                  <c:v>77.427627397260267</c:v>
                </c:pt>
                <c:pt idx="1814">
                  <c:v>77.400832876712329</c:v>
                </c:pt>
                <c:pt idx="1815">
                  <c:v>77.386542465753422</c:v>
                </c:pt>
                <c:pt idx="1816">
                  <c:v>77.37314520547946</c:v>
                </c:pt>
                <c:pt idx="1817">
                  <c:v>77.38475616438356</c:v>
                </c:pt>
                <c:pt idx="1818">
                  <c:v>77.406191780821914</c:v>
                </c:pt>
                <c:pt idx="1819">
                  <c:v>77.466926027397264</c:v>
                </c:pt>
                <c:pt idx="1820">
                  <c:v>77.498186301369856</c:v>
                </c:pt>
                <c:pt idx="1821">
                  <c:v>77.514263013698624</c:v>
                </c:pt>
                <c:pt idx="1822">
                  <c:v>77.503545205479455</c:v>
                </c:pt>
                <c:pt idx="1823">
                  <c:v>77.460673972602734</c:v>
                </c:pt>
                <c:pt idx="1824">
                  <c:v>77.435665753424658</c:v>
                </c:pt>
                <c:pt idx="1825">
                  <c:v>77.43834520547945</c:v>
                </c:pt>
                <c:pt idx="1826">
                  <c:v>77.441024657534243</c:v>
                </c:pt>
                <c:pt idx="1827">
                  <c:v>77.408871232876706</c:v>
                </c:pt>
                <c:pt idx="1828">
                  <c:v>77.398153424657536</c:v>
                </c:pt>
                <c:pt idx="1829">
                  <c:v>77.398153424657536</c:v>
                </c:pt>
                <c:pt idx="1830">
                  <c:v>77.423161643835613</c:v>
                </c:pt>
                <c:pt idx="1831">
                  <c:v>77.429413698630142</c:v>
                </c:pt>
                <c:pt idx="1832">
                  <c:v>77.460673972602734</c:v>
                </c:pt>
                <c:pt idx="1833">
                  <c:v>77.464246575342472</c:v>
                </c:pt>
                <c:pt idx="1834">
                  <c:v>77.474964383561641</c:v>
                </c:pt>
                <c:pt idx="1835">
                  <c:v>77.513369863013693</c:v>
                </c:pt>
                <c:pt idx="1836">
                  <c:v>77.539271232876715</c:v>
                </c:pt>
                <c:pt idx="1837">
                  <c:v>77.541057534246576</c:v>
                </c:pt>
                <c:pt idx="1838">
                  <c:v>77.541950684931507</c:v>
                </c:pt>
                <c:pt idx="1839">
                  <c:v>77.50979726027397</c:v>
                </c:pt>
                <c:pt idx="1840">
                  <c:v>77.498186301369856</c:v>
                </c:pt>
                <c:pt idx="1841">
                  <c:v>77.45531506849315</c:v>
                </c:pt>
                <c:pt idx="1842">
                  <c:v>77.428520547945212</c:v>
                </c:pt>
                <c:pt idx="1843">
                  <c:v>77.400832876712329</c:v>
                </c:pt>
                <c:pt idx="1844">
                  <c:v>77.359747945205484</c:v>
                </c:pt>
                <c:pt idx="1845">
                  <c:v>77.317769863013694</c:v>
                </c:pt>
                <c:pt idx="1846">
                  <c:v>77.269539726027404</c:v>
                </c:pt>
                <c:pt idx="1847">
                  <c:v>77.176652054794516</c:v>
                </c:pt>
                <c:pt idx="1848">
                  <c:v>77.084657534246574</c:v>
                </c:pt>
                <c:pt idx="1849">
                  <c:v>77.009632876712331</c:v>
                </c:pt>
                <c:pt idx="1850">
                  <c:v>76.966761643835611</c:v>
                </c:pt>
                <c:pt idx="1851">
                  <c:v>76.916745205479458</c:v>
                </c:pt>
                <c:pt idx="1852">
                  <c:v>76.877446575342461</c:v>
                </c:pt>
                <c:pt idx="1853">
                  <c:v>76.846186301369869</c:v>
                </c:pt>
                <c:pt idx="1854">
                  <c:v>76.79349041095891</c:v>
                </c:pt>
                <c:pt idx="1855">
                  <c:v>76.75151232876712</c:v>
                </c:pt>
                <c:pt idx="1856">
                  <c:v>76.705961643835622</c:v>
                </c:pt>
                <c:pt idx="1857">
                  <c:v>76.623791780821918</c:v>
                </c:pt>
                <c:pt idx="1858">
                  <c:v>76.569309589041097</c:v>
                </c:pt>
                <c:pt idx="1859">
                  <c:v>76.538942465753422</c:v>
                </c:pt>
                <c:pt idx="1860">
                  <c:v>76.510361643835623</c:v>
                </c:pt>
                <c:pt idx="1861">
                  <c:v>76.514827397260277</c:v>
                </c:pt>
                <c:pt idx="1862">
                  <c:v>76.529117808219183</c:v>
                </c:pt>
                <c:pt idx="1863">
                  <c:v>76.52554520547946</c:v>
                </c:pt>
                <c:pt idx="1864">
                  <c:v>76.530010958904114</c:v>
                </c:pt>
                <c:pt idx="1865">
                  <c:v>76.538942465753422</c:v>
                </c:pt>
                <c:pt idx="1866">
                  <c:v>76.526438356164391</c:v>
                </c:pt>
                <c:pt idx="1867">
                  <c:v>76.540728767123284</c:v>
                </c:pt>
                <c:pt idx="1868">
                  <c:v>76.57198904109589</c:v>
                </c:pt>
                <c:pt idx="1869">
                  <c:v>76.597890410958911</c:v>
                </c:pt>
                <c:pt idx="1870">
                  <c:v>76.615753424657541</c:v>
                </c:pt>
                <c:pt idx="1871">
                  <c:v>76.64433424657534</c:v>
                </c:pt>
                <c:pt idx="1872">
                  <c:v>76.657731506849316</c:v>
                </c:pt>
                <c:pt idx="1873">
                  <c:v>76.647013698630133</c:v>
                </c:pt>
                <c:pt idx="1874">
                  <c:v>76.647013698630133</c:v>
                </c:pt>
                <c:pt idx="1875">
                  <c:v>76.660410958904109</c:v>
                </c:pt>
                <c:pt idx="1876">
                  <c:v>76.638082191780825</c:v>
                </c:pt>
                <c:pt idx="1877">
                  <c:v>76.613073972602734</c:v>
                </c:pt>
                <c:pt idx="1878">
                  <c:v>76.579134246575336</c:v>
                </c:pt>
                <c:pt idx="1879">
                  <c:v>76.57198904109589</c:v>
                </c:pt>
                <c:pt idx="1880">
                  <c:v>76.527331506849322</c:v>
                </c:pt>
                <c:pt idx="1881">
                  <c:v>76.487139726027394</c:v>
                </c:pt>
                <c:pt idx="1882">
                  <c:v>76.438016438356158</c:v>
                </c:pt>
                <c:pt idx="1883">
                  <c:v>76.397824657534244</c:v>
                </c:pt>
                <c:pt idx="1884">
                  <c:v>76.368350684931514</c:v>
                </c:pt>
                <c:pt idx="1885">
                  <c:v>76.294219178082187</c:v>
                </c:pt>
                <c:pt idx="1886">
                  <c:v>76.245095890410965</c:v>
                </c:pt>
                <c:pt idx="1887">
                  <c:v>76.190613698630131</c:v>
                </c:pt>
                <c:pt idx="1888">
                  <c:v>76.134345205479448</c:v>
                </c:pt>
                <c:pt idx="1889">
                  <c:v>76.110230136986303</c:v>
                </c:pt>
                <c:pt idx="1890">
                  <c:v>76.076290410958904</c:v>
                </c:pt>
                <c:pt idx="1891">
                  <c:v>76.056641095890413</c:v>
                </c:pt>
                <c:pt idx="1892">
                  <c:v>76.076290410958904</c:v>
                </c:pt>
                <c:pt idx="1893">
                  <c:v>76.066465753424666</c:v>
                </c:pt>
                <c:pt idx="1894">
                  <c:v>76.079863013698628</c:v>
                </c:pt>
                <c:pt idx="1895">
                  <c:v>76.079863013698628</c:v>
                </c:pt>
                <c:pt idx="1896">
                  <c:v>76.091473972602742</c:v>
                </c:pt>
                <c:pt idx="1897">
                  <c:v>76.091473972602742</c:v>
                </c:pt>
                <c:pt idx="1898">
                  <c:v>76.091473972602742</c:v>
                </c:pt>
                <c:pt idx="1899">
                  <c:v>76.111123287671234</c:v>
                </c:pt>
                <c:pt idx="1900">
                  <c:v>76.111123287671234</c:v>
                </c:pt>
                <c:pt idx="1901">
                  <c:v>76.121841095890417</c:v>
                </c:pt>
                <c:pt idx="1902">
                  <c:v>76.132558904109587</c:v>
                </c:pt>
                <c:pt idx="1903">
                  <c:v>76.146849315068494</c:v>
                </c:pt>
                <c:pt idx="1904">
                  <c:v>76.159353424657539</c:v>
                </c:pt>
                <c:pt idx="1905">
                  <c:v>76.159353424657539</c:v>
                </c:pt>
                <c:pt idx="1906">
                  <c:v>76.158460273972608</c:v>
                </c:pt>
                <c:pt idx="1907">
                  <c:v>76.127200000000002</c:v>
                </c:pt>
                <c:pt idx="1908">
                  <c:v>76.112909589041095</c:v>
                </c:pt>
                <c:pt idx="1909">
                  <c:v>76.101298630136995</c:v>
                </c:pt>
                <c:pt idx="1910">
                  <c:v>76.066465753424666</c:v>
                </c:pt>
                <c:pt idx="1911">
                  <c:v>76.005731506849315</c:v>
                </c:pt>
                <c:pt idx="1912">
                  <c:v>75.960180821917803</c:v>
                </c:pt>
                <c:pt idx="1913">
                  <c:v>75.898553424657536</c:v>
                </c:pt>
                <c:pt idx="1914">
                  <c:v>75.803879452054787</c:v>
                </c:pt>
                <c:pt idx="1915">
                  <c:v>75.771726027397264</c:v>
                </c:pt>
                <c:pt idx="1916">
                  <c:v>75.727068493150682</c:v>
                </c:pt>
                <c:pt idx="1917">
                  <c:v>75.641326027397255</c:v>
                </c:pt>
                <c:pt idx="1918">
                  <c:v>75.517178082191776</c:v>
                </c:pt>
                <c:pt idx="1919">
                  <c:v>75.394816438356173</c:v>
                </c:pt>
                <c:pt idx="1920">
                  <c:v>75.278706849315071</c:v>
                </c:pt>
                <c:pt idx="1921">
                  <c:v>75.192964383561645</c:v>
                </c:pt>
                <c:pt idx="1922">
                  <c:v>75.174208219178084</c:v>
                </c:pt>
                <c:pt idx="1923">
                  <c:v>75.140268493150685</c:v>
                </c:pt>
                <c:pt idx="1924">
                  <c:v>75.140268493150685</c:v>
                </c:pt>
                <c:pt idx="1925">
                  <c:v>75.128657534246571</c:v>
                </c:pt>
                <c:pt idx="1926">
                  <c:v>75.144734246575339</c:v>
                </c:pt>
                <c:pt idx="1927">
                  <c:v>75.105435616438356</c:v>
                </c:pt>
                <c:pt idx="1928">
                  <c:v>75.091145205479449</c:v>
                </c:pt>
                <c:pt idx="1929">
                  <c:v>75.104542465753426</c:v>
                </c:pt>
                <c:pt idx="1930">
                  <c:v>75.108115068493149</c:v>
                </c:pt>
                <c:pt idx="1931">
                  <c:v>75.11615342465754</c:v>
                </c:pt>
                <c:pt idx="1932">
                  <c:v>75.150986301369869</c:v>
                </c:pt>
                <c:pt idx="1933">
                  <c:v>75.140268493150685</c:v>
                </c:pt>
                <c:pt idx="1934">
                  <c:v>75.106328767123287</c:v>
                </c:pt>
                <c:pt idx="1935">
                  <c:v>75.110794520547941</c:v>
                </c:pt>
                <c:pt idx="1936">
                  <c:v>75.072389041095889</c:v>
                </c:pt>
                <c:pt idx="1937">
                  <c:v>75.049167123287674</c:v>
                </c:pt>
                <c:pt idx="1938">
                  <c:v>75.03844931506849</c:v>
                </c:pt>
                <c:pt idx="1939">
                  <c:v>75.013441095890414</c:v>
                </c:pt>
                <c:pt idx="1940">
                  <c:v>74.968783561643832</c:v>
                </c:pt>
                <c:pt idx="1941">
                  <c:v>74.958958904109593</c:v>
                </c:pt>
                <c:pt idx="1942">
                  <c:v>74.938416438356171</c:v>
                </c:pt>
                <c:pt idx="1943">
                  <c:v>74.891079452054797</c:v>
                </c:pt>
                <c:pt idx="1944">
                  <c:v>74.842849315068491</c:v>
                </c:pt>
                <c:pt idx="1945">
                  <c:v>74.825879452054792</c:v>
                </c:pt>
                <c:pt idx="1946">
                  <c:v>74.796405479452062</c:v>
                </c:pt>
                <c:pt idx="1947">
                  <c:v>74.774076712328764</c:v>
                </c:pt>
                <c:pt idx="1948">
                  <c:v>74.74549589041095</c:v>
                </c:pt>
                <c:pt idx="1949">
                  <c:v>74.700838356164383</c:v>
                </c:pt>
                <c:pt idx="1950">
                  <c:v>74.691906849315075</c:v>
                </c:pt>
                <c:pt idx="1951">
                  <c:v>74.660646575342469</c:v>
                </c:pt>
                <c:pt idx="1952">
                  <c:v>74.641890410958908</c:v>
                </c:pt>
                <c:pt idx="1953">
                  <c:v>74.635638356164378</c:v>
                </c:pt>
                <c:pt idx="1954">
                  <c:v>74.642783561643839</c:v>
                </c:pt>
                <c:pt idx="1955">
                  <c:v>74.658860273972607</c:v>
                </c:pt>
                <c:pt idx="1956">
                  <c:v>74.682975342465753</c:v>
                </c:pt>
                <c:pt idx="1957">
                  <c:v>74.706197260273967</c:v>
                </c:pt>
                <c:pt idx="1958">
                  <c:v>74.689227397260282</c:v>
                </c:pt>
                <c:pt idx="1959">
                  <c:v>74.682975342465753</c:v>
                </c:pt>
                <c:pt idx="1960">
                  <c:v>74.703517808219175</c:v>
                </c:pt>
                <c:pt idx="1961">
                  <c:v>74.693693150684936</c:v>
                </c:pt>
                <c:pt idx="1962">
                  <c:v>74.671364383561638</c:v>
                </c:pt>
                <c:pt idx="1963">
                  <c:v>74.640104109589046</c:v>
                </c:pt>
                <c:pt idx="1964">
                  <c:v>74.612416438356163</c:v>
                </c:pt>
                <c:pt idx="1965">
                  <c:v>74.586515068493156</c:v>
                </c:pt>
                <c:pt idx="1966">
                  <c:v>74.562399999999997</c:v>
                </c:pt>
                <c:pt idx="1967">
                  <c:v>74.51952876712329</c:v>
                </c:pt>
                <c:pt idx="1968">
                  <c:v>74.482016438356169</c:v>
                </c:pt>
                <c:pt idx="1969">
                  <c:v>74.44718356164384</c:v>
                </c:pt>
                <c:pt idx="1970">
                  <c:v>74.421282191780818</c:v>
                </c:pt>
                <c:pt idx="1971">
                  <c:v>74.410564383561649</c:v>
                </c:pt>
                <c:pt idx="1972">
                  <c:v>74.398953424657535</c:v>
                </c:pt>
                <c:pt idx="1973">
                  <c:v>74.401632876712327</c:v>
                </c:pt>
                <c:pt idx="1974">
                  <c:v>74.390021917808212</c:v>
                </c:pt>
                <c:pt idx="1975">
                  <c:v>74.407884931506857</c:v>
                </c:pt>
                <c:pt idx="1976">
                  <c:v>74.401632876712327</c:v>
                </c:pt>
                <c:pt idx="1977">
                  <c:v>74.418602739726026</c:v>
                </c:pt>
                <c:pt idx="1978">
                  <c:v>74.42306849315068</c:v>
                </c:pt>
                <c:pt idx="1979">
                  <c:v>74.423961643835611</c:v>
                </c:pt>
                <c:pt idx="1980">
                  <c:v>74.410564383561649</c:v>
                </c:pt>
                <c:pt idx="1981">
                  <c:v>74.359654794520551</c:v>
                </c:pt>
                <c:pt idx="1982">
                  <c:v>74.297134246575339</c:v>
                </c:pt>
                <c:pt idx="1983">
                  <c:v>74.252476712328772</c:v>
                </c:pt>
                <c:pt idx="1984">
                  <c:v>74.228361643835612</c:v>
                </c:pt>
                <c:pt idx="1985">
                  <c:v>74.19710136986302</c:v>
                </c:pt>
                <c:pt idx="1986">
                  <c:v>74.152443835616438</c:v>
                </c:pt>
                <c:pt idx="1987">
                  <c:v>74.127435616438362</c:v>
                </c:pt>
                <c:pt idx="1988">
                  <c:v>74.06491506849315</c:v>
                </c:pt>
                <c:pt idx="1989">
                  <c:v>74.041693150684935</c:v>
                </c:pt>
                <c:pt idx="1990">
                  <c:v>74.049731506849312</c:v>
                </c:pt>
                <c:pt idx="1991">
                  <c:v>74.028295890410959</c:v>
                </c:pt>
                <c:pt idx="1992">
                  <c:v>74.008646575342468</c:v>
                </c:pt>
                <c:pt idx="1993">
                  <c:v>73.982745205479446</c:v>
                </c:pt>
                <c:pt idx="1994">
                  <c:v>73.966668493150678</c:v>
                </c:pt>
                <c:pt idx="1995">
                  <c:v>73.9756</c:v>
                </c:pt>
                <c:pt idx="1996">
                  <c:v>73.989890410958907</c:v>
                </c:pt>
                <c:pt idx="1997">
                  <c:v>74.007753424657537</c:v>
                </c:pt>
                <c:pt idx="1998">
                  <c:v>74.024723287671236</c:v>
                </c:pt>
                <c:pt idx="1999">
                  <c:v>74.08277808219178</c:v>
                </c:pt>
                <c:pt idx="2000">
                  <c:v>74.097961643835617</c:v>
                </c:pt>
                <c:pt idx="2001">
                  <c:v>74.090816438356171</c:v>
                </c:pt>
                <c:pt idx="2002">
                  <c:v>74.095282191780825</c:v>
                </c:pt>
                <c:pt idx="2003">
                  <c:v>74.06491506849315</c:v>
                </c:pt>
                <c:pt idx="2004">
                  <c:v>74.081884931506849</c:v>
                </c:pt>
                <c:pt idx="2005">
                  <c:v>74.041693150684935</c:v>
                </c:pt>
                <c:pt idx="2006">
                  <c:v>74.027402739726028</c:v>
                </c:pt>
                <c:pt idx="2007">
                  <c:v>74.015791780821914</c:v>
                </c:pt>
                <c:pt idx="2008">
                  <c:v>73.984531506849322</c:v>
                </c:pt>
                <c:pt idx="2009">
                  <c:v>73.953271232876716</c:v>
                </c:pt>
                <c:pt idx="2010">
                  <c:v>73.972920547945208</c:v>
                </c:pt>
                <c:pt idx="2011">
                  <c:v>73.983638356164391</c:v>
                </c:pt>
                <c:pt idx="2012">
                  <c:v>73.961309589041093</c:v>
                </c:pt>
                <c:pt idx="2013">
                  <c:v>73.938980821917809</c:v>
                </c:pt>
                <c:pt idx="2014">
                  <c:v>73.922904109589041</c:v>
                </c:pt>
                <c:pt idx="2015">
                  <c:v>73.899682191780826</c:v>
                </c:pt>
                <c:pt idx="2016">
                  <c:v>73.843413698630144</c:v>
                </c:pt>
                <c:pt idx="2017">
                  <c:v>73.777320547945209</c:v>
                </c:pt>
                <c:pt idx="2018">
                  <c:v>73.735342465753419</c:v>
                </c:pt>
                <c:pt idx="2019">
                  <c:v>73.661210958904107</c:v>
                </c:pt>
                <c:pt idx="2020">
                  <c:v>73.602263013698632</c:v>
                </c:pt>
                <c:pt idx="2021">
                  <c:v>73.541528767123282</c:v>
                </c:pt>
                <c:pt idx="2022">
                  <c:v>73.500443835616437</c:v>
                </c:pt>
                <c:pt idx="2023">
                  <c:v>73.460252054794523</c:v>
                </c:pt>
                <c:pt idx="2024">
                  <c:v>73.421846575342471</c:v>
                </c:pt>
                <c:pt idx="2025">
                  <c:v>73.429884931506848</c:v>
                </c:pt>
                <c:pt idx="2026">
                  <c:v>73.420060273972609</c:v>
                </c:pt>
                <c:pt idx="2027">
                  <c:v>73.420060273972609</c:v>
                </c:pt>
                <c:pt idx="2028">
                  <c:v>73.404876712328772</c:v>
                </c:pt>
                <c:pt idx="2029">
                  <c:v>73.41470136986301</c:v>
                </c:pt>
                <c:pt idx="2030">
                  <c:v>73.403983561643841</c:v>
                </c:pt>
                <c:pt idx="2031">
                  <c:v>73.390586301369865</c:v>
                </c:pt>
                <c:pt idx="2032">
                  <c:v>73.362005479452051</c:v>
                </c:pt>
                <c:pt idx="2033">
                  <c:v>73.337890410958906</c:v>
                </c:pt>
                <c:pt idx="2034">
                  <c:v>73.314668493150691</c:v>
                </c:pt>
                <c:pt idx="2035">
                  <c:v>73.295019178082185</c:v>
                </c:pt>
                <c:pt idx="2036">
                  <c:v>73.281621917808224</c:v>
                </c:pt>
                <c:pt idx="2037">
                  <c:v>73.254827397260271</c:v>
                </c:pt>
                <c:pt idx="2038">
                  <c:v>73.241430136986295</c:v>
                </c:pt>
                <c:pt idx="2039">
                  <c:v>73.231605479452057</c:v>
                </c:pt>
                <c:pt idx="2040">
                  <c:v>73.232498630136988</c:v>
                </c:pt>
                <c:pt idx="2041">
                  <c:v>73.230712328767126</c:v>
                </c:pt>
                <c:pt idx="2042">
                  <c:v>73.215528767123288</c:v>
                </c:pt>
                <c:pt idx="2043">
                  <c:v>73.216421917808219</c:v>
                </c:pt>
                <c:pt idx="2044">
                  <c:v>73.203917808219174</c:v>
                </c:pt>
                <c:pt idx="2045">
                  <c:v>73.197665753424658</c:v>
                </c:pt>
                <c:pt idx="2046">
                  <c:v>73.225353424657527</c:v>
                </c:pt>
                <c:pt idx="2047">
                  <c:v>73.206597260273981</c:v>
                </c:pt>
                <c:pt idx="2048">
                  <c:v>73.228032876712334</c:v>
                </c:pt>
                <c:pt idx="2049">
                  <c:v>73.208383561643842</c:v>
                </c:pt>
                <c:pt idx="2050">
                  <c:v>73.197665753424658</c:v>
                </c:pt>
                <c:pt idx="2051">
                  <c:v>73.186947945205475</c:v>
                </c:pt>
                <c:pt idx="2052">
                  <c:v>73.177123287671236</c:v>
                </c:pt>
                <c:pt idx="2053">
                  <c:v>73.175336986301375</c:v>
                </c:pt>
                <c:pt idx="2054">
                  <c:v>73.169978082191776</c:v>
                </c:pt>
                <c:pt idx="2055">
                  <c:v>73.131572602739723</c:v>
                </c:pt>
                <c:pt idx="2056">
                  <c:v>73.095846575342463</c:v>
                </c:pt>
                <c:pt idx="2057">
                  <c:v>73.059227397260273</c:v>
                </c:pt>
                <c:pt idx="2058">
                  <c:v>72.978843835616445</c:v>
                </c:pt>
                <c:pt idx="2059">
                  <c:v>72.910071232876717</c:v>
                </c:pt>
                <c:pt idx="2060">
                  <c:v>72.837726027397267</c:v>
                </c:pt>
                <c:pt idx="2061">
                  <c:v>72.758235616438355</c:v>
                </c:pt>
                <c:pt idx="2062">
                  <c:v>72.717150684931511</c:v>
                </c:pt>
                <c:pt idx="2063">
                  <c:v>72.690356164383559</c:v>
                </c:pt>
                <c:pt idx="2064">
                  <c:v>72.666241095890413</c:v>
                </c:pt>
                <c:pt idx="2065">
                  <c:v>72.640339726027392</c:v>
                </c:pt>
                <c:pt idx="2066">
                  <c:v>72.614438356164385</c:v>
                </c:pt>
                <c:pt idx="2067">
                  <c:v>72.56620821917808</c:v>
                </c:pt>
                <c:pt idx="2068">
                  <c:v>72.46617534246576</c:v>
                </c:pt>
                <c:pt idx="2069">
                  <c:v>72.392043835616434</c:v>
                </c:pt>
                <c:pt idx="2070">
                  <c:v>72.292904109589045</c:v>
                </c:pt>
                <c:pt idx="2071">
                  <c:v>72.200016438356158</c:v>
                </c:pt>
                <c:pt idx="2072">
                  <c:v>72.048180821917811</c:v>
                </c:pt>
                <c:pt idx="2073">
                  <c:v>71.849901369863019</c:v>
                </c:pt>
                <c:pt idx="2074">
                  <c:v>71.661446575342467</c:v>
                </c:pt>
                <c:pt idx="2075">
                  <c:v>71.518542465753427</c:v>
                </c:pt>
                <c:pt idx="2076">
                  <c:v>71.357775342465757</c:v>
                </c:pt>
                <c:pt idx="2077">
                  <c:v>71.190756164383558</c:v>
                </c:pt>
                <c:pt idx="2078">
                  <c:v>71.08625753424657</c:v>
                </c:pt>
                <c:pt idx="2079">
                  <c:v>70.99604931506849</c:v>
                </c:pt>
                <c:pt idx="2080">
                  <c:v>70.936208219178084</c:v>
                </c:pt>
                <c:pt idx="2081">
                  <c:v>70.919238356164385</c:v>
                </c:pt>
                <c:pt idx="2082">
                  <c:v>70.90673424657534</c:v>
                </c:pt>
                <c:pt idx="2083">
                  <c:v>70.902268493150686</c:v>
                </c:pt>
                <c:pt idx="2084">
                  <c:v>70.897802739726032</c:v>
                </c:pt>
                <c:pt idx="2085">
                  <c:v>70.87726027397261</c:v>
                </c:pt>
                <c:pt idx="2086">
                  <c:v>70.874580821917803</c:v>
                </c:pt>
                <c:pt idx="2087">
                  <c:v>70.827243835616443</c:v>
                </c:pt>
                <c:pt idx="2088">
                  <c:v>70.789731506849321</c:v>
                </c:pt>
                <c:pt idx="2089">
                  <c:v>70.722745205479455</c:v>
                </c:pt>
                <c:pt idx="2090">
                  <c:v>70.689698630136988</c:v>
                </c:pt>
                <c:pt idx="2091">
                  <c:v>70.654865753424659</c:v>
                </c:pt>
                <c:pt idx="2092">
                  <c:v>70.628964383561637</c:v>
                </c:pt>
                <c:pt idx="2093">
                  <c:v>70.589665753424654</c:v>
                </c:pt>
                <c:pt idx="2094">
                  <c:v>70.527145205479457</c:v>
                </c:pt>
                <c:pt idx="2095">
                  <c:v>70.461052054794521</c:v>
                </c:pt>
                <c:pt idx="2096">
                  <c:v>70.404783561643839</c:v>
                </c:pt>
                <c:pt idx="2097">
                  <c:v>70.353873972602742</c:v>
                </c:pt>
                <c:pt idx="2098">
                  <c:v>70.287780821917806</c:v>
                </c:pt>
                <c:pt idx="2099">
                  <c:v>70.248482191780823</c:v>
                </c:pt>
                <c:pt idx="2100">
                  <c:v>70.222580821917802</c:v>
                </c:pt>
                <c:pt idx="2101">
                  <c:v>70.188641095890418</c:v>
                </c:pt>
                <c:pt idx="2102">
                  <c:v>70.149342465753421</c:v>
                </c:pt>
                <c:pt idx="2103">
                  <c:v>70.103791780821922</c:v>
                </c:pt>
                <c:pt idx="2104">
                  <c:v>70.057347945205478</c:v>
                </c:pt>
                <c:pt idx="2105">
                  <c:v>70.020728767123288</c:v>
                </c:pt>
                <c:pt idx="2106">
                  <c:v>70.007331506849312</c:v>
                </c:pt>
                <c:pt idx="2107">
                  <c:v>70.007331506849312</c:v>
                </c:pt>
                <c:pt idx="2108">
                  <c:v>69.997506849315073</c:v>
                </c:pt>
                <c:pt idx="2109">
                  <c:v>70.019835616438357</c:v>
                </c:pt>
                <c:pt idx="2110">
                  <c:v>70.010904109589035</c:v>
                </c:pt>
                <c:pt idx="2111">
                  <c:v>70.032339726027402</c:v>
                </c:pt>
                <c:pt idx="2112">
                  <c:v>70.045736986301364</c:v>
                </c:pt>
                <c:pt idx="2113">
                  <c:v>70.06538630136987</c:v>
                </c:pt>
                <c:pt idx="2114">
                  <c:v>70.098432876712323</c:v>
                </c:pt>
                <c:pt idx="2115">
                  <c:v>70.105578082191784</c:v>
                </c:pt>
                <c:pt idx="2116">
                  <c:v>70.11986849315069</c:v>
                </c:pt>
                <c:pt idx="2117">
                  <c:v>70.11986849315069</c:v>
                </c:pt>
                <c:pt idx="2118">
                  <c:v>70.13058630136986</c:v>
                </c:pt>
                <c:pt idx="2119">
                  <c:v>70.13058630136986</c:v>
                </c:pt>
                <c:pt idx="2120">
                  <c:v>70.118082191780815</c:v>
                </c:pt>
                <c:pt idx="2121">
                  <c:v>70.087715068493154</c:v>
                </c:pt>
                <c:pt idx="2122">
                  <c:v>70.075210958904108</c:v>
                </c:pt>
                <c:pt idx="2123">
                  <c:v>70.04841643835617</c:v>
                </c:pt>
                <c:pt idx="2124">
                  <c:v>70.02340821917808</c:v>
                </c:pt>
                <c:pt idx="2125">
                  <c:v>69.994827397260281</c:v>
                </c:pt>
                <c:pt idx="2126">
                  <c:v>69.968926027397259</c:v>
                </c:pt>
                <c:pt idx="2127">
                  <c:v>69.932306849315069</c:v>
                </c:pt>
                <c:pt idx="2128">
                  <c:v>69.894794520547947</c:v>
                </c:pt>
                <c:pt idx="2129">
                  <c:v>69.849243835616434</c:v>
                </c:pt>
                <c:pt idx="2130">
                  <c:v>69.812624657534244</c:v>
                </c:pt>
                <c:pt idx="2131">
                  <c:v>69.776898630136984</c:v>
                </c:pt>
                <c:pt idx="2132">
                  <c:v>69.786723287671236</c:v>
                </c:pt>
                <c:pt idx="2133">
                  <c:v>69.786723287671236</c:v>
                </c:pt>
                <c:pt idx="2134">
                  <c:v>69.796547945205475</c:v>
                </c:pt>
                <c:pt idx="2135">
                  <c:v>69.796547945205475</c:v>
                </c:pt>
                <c:pt idx="2136">
                  <c:v>69.796547945205475</c:v>
                </c:pt>
                <c:pt idx="2137">
                  <c:v>69.775112328767122</c:v>
                </c:pt>
                <c:pt idx="2138">
                  <c:v>69.775112328767122</c:v>
                </c:pt>
                <c:pt idx="2139">
                  <c:v>69.785830136986306</c:v>
                </c:pt>
                <c:pt idx="2140">
                  <c:v>69.797441095890406</c:v>
                </c:pt>
                <c:pt idx="2141">
                  <c:v>69.797441095890406</c:v>
                </c:pt>
                <c:pt idx="2142">
                  <c:v>69.812624657534244</c:v>
                </c:pt>
                <c:pt idx="2143">
                  <c:v>69.82602191780822</c:v>
                </c:pt>
                <c:pt idx="2144">
                  <c:v>69.833167123287666</c:v>
                </c:pt>
                <c:pt idx="2145">
                  <c:v>69.846564383561642</c:v>
                </c:pt>
                <c:pt idx="2146">
                  <c:v>69.842098630136988</c:v>
                </c:pt>
                <c:pt idx="2147">
                  <c:v>69.831380821917804</c:v>
                </c:pt>
                <c:pt idx="2148">
                  <c:v>69.822449315068496</c:v>
                </c:pt>
                <c:pt idx="2149">
                  <c:v>69.796547945205475</c:v>
                </c:pt>
                <c:pt idx="2150">
                  <c:v>69.783150684931513</c:v>
                </c:pt>
                <c:pt idx="2151">
                  <c:v>69.776005479452053</c:v>
                </c:pt>
                <c:pt idx="2152">
                  <c:v>69.742065753424654</c:v>
                </c:pt>
                <c:pt idx="2153">
                  <c:v>69.716164383561647</c:v>
                </c:pt>
                <c:pt idx="2154">
                  <c:v>69.707232876712325</c:v>
                </c:pt>
                <c:pt idx="2155">
                  <c:v>69.715271232876717</c:v>
                </c:pt>
                <c:pt idx="2156">
                  <c:v>69.717950684931509</c:v>
                </c:pt>
                <c:pt idx="2157">
                  <c:v>69.717057534246578</c:v>
                </c:pt>
                <c:pt idx="2158">
                  <c:v>69.70098082191781</c:v>
                </c:pt>
                <c:pt idx="2159">
                  <c:v>69.675079452054788</c:v>
                </c:pt>
                <c:pt idx="2160">
                  <c:v>69.682224657534249</c:v>
                </c:pt>
                <c:pt idx="2161">
                  <c:v>69.672399999999996</c:v>
                </c:pt>
                <c:pt idx="2162">
                  <c:v>69.672399999999996</c:v>
                </c:pt>
                <c:pt idx="2163">
                  <c:v>69.672399999999996</c:v>
                </c:pt>
                <c:pt idx="2164">
                  <c:v>69.682224657534249</c:v>
                </c:pt>
                <c:pt idx="2165">
                  <c:v>69.705446575342464</c:v>
                </c:pt>
                <c:pt idx="2166">
                  <c:v>69.723309589041094</c:v>
                </c:pt>
                <c:pt idx="2167">
                  <c:v>69.734027397260277</c:v>
                </c:pt>
                <c:pt idx="2168">
                  <c:v>69.741172602739724</c:v>
                </c:pt>
                <c:pt idx="2169">
                  <c:v>69.752783561643838</c:v>
                </c:pt>
                <c:pt idx="2170">
                  <c:v>69.750997260273977</c:v>
                </c:pt>
                <c:pt idx="2171">
                  <c:v>69.752783561643838</c:v>
                </c:pt>
                <c:pt idx="2172">
                  <c:v>69.73670684931507</c:v>
                </c:pt>
                <c:pt idx="2173">
                  <c:v>69.735813698630139</c:v>
                </c:pt>
                <c:pt idx="2174">
                  <c:v>69.746531506849323</c:v>
                </c:pt>
                <c:pt idx="2175">
                  <c:v>69.747424657534253</c:v>
                </c:pt>
                <c:pt idx="2176">
                  <c:v>69.780471232876707</c:v>
                </c:pt>
                <c:pt idx="2177">
                  <c:v>69.780471232876707</c:v>
                </c:pt>
                <c:pt idx="2178">
                  <c:v>69.770646575342468</c:v>
                </c:pt>
                <c:pt idx="2179">
                  <c:v>69.759928767123284</c:v>
                </c:pt>
                <c:pt idx="2180">
                  <c:v>69.742958904109585</c:v>
                </c:pt>
                <c:pt idx="2181">
                  <c:v>69.715271232876717</c:v>
                </c:pt>
                <c:pt idx="2182">
                  <c:v>69.676865753424664</c:v>
                </c:pt>
                <c:pt idx="2183">
                  <c:v>69.634887671232875</c:v>
                </c:pt>
                <c:pt idx="2184">
                  <c:v>69.574153424657538</c:v>
                </c:pt>
                <c:pt idx="2185">
                  <c:v>69.552717808219185</c:v>
                </c:pt>
                <c:pt idx="2186">
                  <c:v>69.526816438356164</c:v>
                </c:pt>
                <c:pt idx="2187">
                  <c:v>69.510739726027396</c:v>
                </c:pt>
                <c:pt idx="2188">
                  <c:v>69.510739726027396</c:v>
                </c:pt>
                <c:pt idx="2189">
                  <c:v>69.523243835616441</c:v>
                </c:pt>
                <c:pt idx="2190">
                  <c:v>69.520564383561648</c:v>
                </c:pt>
                <c:pt idx="2191">
                  <c:v>69.547358904109586</c:v>
                </c:pt>
                <c:pt idx="2192">
                  <c:v>69.568794520547939</c:v>
                </c:pt>
                <c:pt idx="2193">
                  <c:v>69.585764383561639</c:v>
                </c:pt>
                <c:pt idx="2194">
                  <c:v>69.603627397260269</c:v>
                </c:pt>
                <c:pt idx="2195">
                  <c:v>69.596482191780822</c:v>
                </c:pt>
                <c:pt idx="2196">
                  <c:v>69.597375342465753</c:v>
                </c:pt>
                <c:pt idx="2197">
                  <c:v>69.577726027397262</c:v>
                </c:pt>
                <c:pt idx="2198">
                  <c:v>69.554504109589047</c:v>
                </c:pt>
                <c:pt idx="2199">
                  <c:v>69.553610958904116</c:v>
                </c:pt>
                <c:pt idx="2200">
                  <c:v>69.50448767123288</c:v>
                </c:pt>
                <c:pt idx="2201">
                  <c:v>69.466975342465759</c:v>
                </c:pt>
                <c:pt idx="2202">
                  <c:v>69.44464657534246</c:v>
                </c:pt>
                <c:pt idx="2203">
                  <c:v>69.433928767123291</c:v>
                </c:pt>
                <c:pt idx="2204">
                  <c:v>69.433928767123291</c:v>
                </c:pt>
                <c:pt idx="2205">
                  <c:v>69.411600000000007</c:v>
                </c:pt>
                <c:pt idx="2206">
                  <c:v>69.3973095890411</c:v>
                </c:pt>
                <c:pt idx="2207">
                  <c:v>69.369621917808217</c:v>
                </c:pt>
                <c:pt idx="2208">
                  <c:v>69.347293150684933</c:v>
                </c:pt>
                <c:pt idx="2209">
                  <c:v>69.332109589041096</c:v>
                </c:pt>
                <c:pt idx="2210">
                  <c:v>69.316926027397258</c:v>
                </c:pt>
                <c:pt idx="2211">
                  <c:v>69.304421917808213</c:v>
                </c:pt>
                <c:pt idx="2212">
                  <c:v>69.304421917808213</c:v>
                </c:pt>
                <c:pt idx="2213">
                  <c:v>69.322284931506843</c:v>
                </c:pt>
                <c:pt idx="2214">
                  <c:v>69.349079452054795</c:v>
                </c:pt>
                <c:pt idx="2215">
                  <c:v>69.358904109589048</c:v>
                </c:pt>
                <c:pt idx="2216">
                  <c:v>69.393736986301377</c:v>
                </c:pt>
                <c:pt idx="2217">
                  <c:v>69.413386301369869</c:v>
                </c:pt>
                <c:pt idx="2218">
                  <c:v>69.437501369863014</c:v>
                </c:pt>
                <c:pt idx="2219">
                  <c:v>69.463402739726021</c:v>
                </c:pt>
                <c:pt idx="2220">
                  <c:v>69.48662465753425</c:v>
                </c:pt>
                <c:pt idx="2221">
                  <c:v>69.500915068493157</c:v>
                </c:pt>
                <c:pt idx="2222">
                  <c:v>69.49734246575342</c:v>
                </c:pt>
                <c:pt idx="2223">
                  <c:v>69.48662465753425</c:v>
                </c:pt>
                <c:pt idx="2224">
                  <c:v>69.464295890410966</c:v>
                </c:pt>
                <c:pt idx="2225">
                  <c:v>69.442860273972599</c:v>
                </c:pt>
                <c:pt idx="2226">
                  <c:v>69.410706849315062</c:v>
                </c:pt>
                <c:pt idx="2227">
                  <c:v>69.385698630136986</c:v>
                </c:pt>
                <c:pt idx="2228">
                  <c:v>69.37230136986301</c:v>
                </c:pt>
                <c:pt idx="2229">
                  <c:v>69.352652054794518</c:v>
                </c:pt>
                <c:pt idx="2230">
                  <c:v>69.332109589041096</c:v>
                </c:pt>
                <c:pt idx="2231">
                  <c:v>69.324071232876719</c:v>
                </c:pt>
                <c:pt idx="2232">
                  <c:v>69.291024657534251</c:v>
                </c:pt>
                <c:pt idx="2233">
                  <c:v>69.240115068493154</c:v>
                </c:pt>
                <c:pt idx="2234">
                  <c:v>69.201709589041101</c:v>
                </c:pt>
                <c:pt idx="2235">
                  <c:v>69.185632876712333</c:v>
                </c:pt>
                <c:pt idx="2236">
                  <c:v>69.170449315068495</c:v>
                </c:pt>
                <c:pt idx="2237">
                  <c:v>69.144547945205474</c:v>
                </c:pt>
                <c:pt idx="2238">
                  <c:v>69.130257534246581</c:v>
                </c:pt>
                <c:pt idx="2239">
                  <c:v>69.109715068493145</c:v>
                </c:pt>
                <c:pt idx="2240">
                  <c:v>69.090958904109584</c:v>
                </c:pt>
                <c:pt idx="2241">
                  <c:v>69.100783561643837</c:v>
                </c:pt>
                <c:pt idx="2242">
                  <c:v>69.116860273972605</c:v>
                </c:pt>
                <c:pt idx="2243">
                  <c:v>69.149906849315073</c:v>
                </c:pt>
                <c:pt idx="2244">
                  <c:v>69.134723287671235</c:v>
                </c:pt>
                <c:pt idx="2245">
                  <c:v>69.134723287671235</c:v>
                </c:pt>
                <c:pt idx="2246">
                  <c:v>69.134723287671235</c:v>
                </c:pt>
                <c:pt idx="2247">
                  <c:v>69.134723287671235</c:v>
                </c:pt>
                <c:pt idx="2248">
                  <c:v>69.12221917808219</c:v>
                </c:pt>
                <c:pt idx="2249">
                  <c:v>69.098104109589045</c:v>
                </c:pt>
                <c:pt idx="2250">
                  <c:v>69.084706849315069</c:v>
                </c:pt>
                <c:pt idx="2251">
                  <c:v>69.072202739726023</c:v>
                </c:pt>
                <c:pt idx="2252">
                  <c:v>69.0686301369863</c:v>
                </c:pt>
                <c:pt idx="2253">
                  <c:v>69.058805479452062</c:v>
                </c:pt>
                <c:pt idx="2254">
                  <c:v>69.058805479452062</c:v>
                </c:pt>
                <c:pt idx="2255">
                  <c:v>69.090958904109584</c:v>
                </c:pt>
                <c:pt idx="2256">
                  <c:v>69.109715068493145</c:v>
                </c:pt>
                <c:pt idx="2257">
                  <c:v>69.114180821917813</c:v>
                </c:pt>
                <c:pt idx="2258">
                  <c:v>69.119539726027398</c:v>
                </c:pt>
                <c:pt idx="2259">
                  <c:v>69.109715068493145</c:v>
                </c:pt>
                <c:pt idx="2260">
                  <c:v>69.130257534246581</c:v>
                </c:pt>
                <c:pt idx="2261">
                  <c:v>69.128471232876706</c:v>
                </c:pt>
                <c:pt idx="2262">
                  <c:v>69.138295890410959</c:v>
                </c:pt>
                <c:pt idx="2263">
                  <c:v>69.128471232876706</c:v>
                </c:pt>
                <c:pt idx="2264">
                  <c:v>69.123112328767121</c:v>
                </c:pt>
                <c:pt idx="2265">
                  <c:v>69.124005479452052</c:v>
                </c:pt>
                <c:pt idx="2266">
                  <c:v>69.113287671232882</c:v>
                </c:pt>
                <c:pt idx="2267">
                  <c:v>69.12221917808219</c:v>
                </c:pt>
                <c:pt idx="2268">
                  <c:v>69.130257534246581</c:v>
                </c:pt>
                <c:pt idx="2269">
                  <c:v>69.149013698630142</c:v>
                </c:pt>
                <c:pt idx="2270">
                  <c:v>69.194564383561641</c:v>
                </c:pt>
                <c:pt idx="2271">
                  <c:v>69.239221917808223</c:v>
                </c:pt>
                <c:pt idx="2272">
                  <c:v>69.278520547945206</c:v>
                </c:pt>
                <c:pt idx="2273">
                  <c:v>69.303528767123282</c:v>
                </c:pt>
                <c:pt idx="2274">
                  <c:v>69.32496438356165</c:v>
                </c:pt>
                <c:pt idx="2275">
                  <c:v>69.337468493150681</c:v>
                </c:pt>
                <c:pt idx="2276">
                  <c:v>69.337468493150681</c:v>
                </c:pt>
                <c:pt idx="2277">
                  <c:v>69.337468493150681</c:v>
                </c:pt>
                <c:pt idx="2278">
                  <c:v>69.348186301369864</c:v>
                </c:pt>
                <c:pt idx="2279">
                  <c:v>69.348186301369864</c:v>
                </c:pt>
                <c:pt idx="2280">
                  <c:v>69.323178082191788</c:v>
                </c:pt>
                <c:pt idx="2281">
                  <c:v>69.309780821917812</c:v>
                </c:pt>
                <c:pt idx="2282">
                  <c:v>69.317819178082189</c:v>
                </c:pt>
                <c:pt idx="2283">
                  <c:v>69.347293150684933</c:v>
                </c:pt>
                <c:pt idx="2284">
                  <c:v>69.37230136986301</c:v>
                </c:pt>
                <c:pt idx="2285">
                  <c:v>69.405347945205477</c:v>
                </c:pt>
                <c:pt idx="2286">
                  <c:v>69.423210958904107</c:v>
                </c:pt>
                <c:pt idx="2287">
                  <c:v>69.407134246575339</c:v>
                </c:pt>
                <c:pt idx="2288">
                  <c:v>69.407134246575339</c:v>
                </c:pt>
                <c:pt idx="2289">
                  <c:v>69.419638356164384</c:v>
                </c:pt>
                <c:pt idx="2290">
                  <c:v>69.4258904109589</c:v>
                </c:pt>
                <c:pt idx="2291">
                  <c:v>69.400882191780823</c:v>
                </c:pt>
                <c:pt idx="2292">
                  <c:v>69.416958904109592</c:v>
                </c:pt>
                <c:pt idx="2293">
                  <c:v>69.422317808219177</c:v>
                </c:pt>
                <c:pt idx="2294">
                  <c:v>69.416065753424661</c:v>
                </c:pt>
                <c:pt idx="2295">
                  <c:v>69.41517260273973</c:v>
                </c:pt>
                <c:pt idx="2296">
                  <c:v>69.413386301369869</c:v>
                </c:pt>
                <c:pt idx="2297">
                  <c:v>69.414279452054799</c:v>
                </c:pt>
                <c:pt idx="2298">
                  <c:v>69.42678356164383</c:v>
                </c:pt>
                <c:pt idx="2299">
                  <c:v>69.442860273972599</c:v>
                </c:pt>
                <c:pt idx="2300">
                  <c:v>69.437501369863014</c:v>
                </c:pt>
                <c:pt idx="2301">
                  <c:v>69.445539726027391</c:v>
                </c:pt>
                <c:pt idx="2302">
                  <c:v>69.402668493150685</c:v>
                </c:pt>
                <c:pt idx="2303">
                  <c:v>69.37944657534247</c:v>
                </c:pt>
                <c:pt idx="2304">
                  <c:v>69.345506849315072</c:v>
                </c:pt>
                <c:pt idx="2305">
                  <c:v>69.308887671232881</c:v>
                </c:pt>
                <c:pt idx="2306">
                  <c:v>69.275841095890414</c:v>
                </c:pt>
                <c:pt idx="2307">
                  <c:v>69.251726027397268</c:v>
                </c:pt>
                <c:pt idx="2308">
                  <c:v>69.22939726027397</c:v>
                </c:pt>
                <c:pt idx="2309">
                  <c:v>69.213320547945202</c:v>
                </c:pt>
                <c:pt idx="2310">
                  <c:v>69.190991780821918</c:v>
                </c:pt>
                <c:pt idx="2311">
                  <c:v>69.181167123287679</c:v>
                </c:pt>
                <c:pt idx="2312">
                  <c:v>69.181167123287679</c:v>
                </c:pt>
                <c:pt idx="2313">
                  <c:v>69.170449315068495</c:v>
                </c:pt>
                <c:pt idx="2314">
                  <c:v>69.170449315068495</c:v>
                </c:pt>
                <c:pt idx="2315">
                  <c:v>69.190098630136987</c:v>
                </c:pt>
                <c:pt idx="2316">
                  <c:v>69.187419178082195</c:v>
                </c:pt>
                <c:pt idx="2317">
                  <c:v>69.189205479452056</c:v>
                </c:pt>
                <c:pt idx="2318">
                  <c:v>69.214213698630132</c:v>
                </c:pt>
                <c:pt idx="2319">
                  <c:v>69.224038356164385</c:v>
                </c:pt>
                <c:pt idx="2320">
                  <c:v>69.219572602739731</c:v>
                </c:pt>
                <c:pt idx="2321">
                  <c:v>69.223145205479454</c:v>
                </c:pt>
                <c:pt idx="2322">
                  <c:v>69.231183561643832</c:v>
                </c:pt>
                <c:pt idx="2323">
                  <c:v>69.256191780821922</c:v>
                </c:pt>
                <c:pt idx="2324">
                  <c:v>69.278520547945206</c:v>
                </c:pt>
                <c:pt idx="2325">
                  <c:v>69.28298630136986</c:v>
                </c:pt>
                <c:pt idx="2326">
                  <c:v>69.296383561643836</c:v>
                </c:pt>
                <c:pt idx="2327">
                  <c:v>69.312460273972604</c:v>
                </c:pt>
                <c:pt idx="2328">
                  <c:v>69.32585753424658</c:v>
                </c:pt>
                <c:pt idx="2329">
                  <c:v>69.338361643835611</c:v>
                </c:pt>
                <c:pt idx="2330">
                  <c:v>69.337468493150681</c:v>
                </c:pt>
                <c:pt idx="2331">
                  <c:v>69.337468493150681</c:v>
                </c:pt>
                <c:pt idx="2332">
                  <c:v>69.327643835616442</c:v>
                </c:pt>
                <c:pt idx="2333">
                  <c:v>69.316032876712327</c:v>
                </c:pt>
                <c:pt idx="2334">
                  <c:v>69.288345205479459</c:v>
                </c:pt>
                <c:pt idx="2335">
                  <c:v>69.224038356164385</c:v>
                </c:pt>
                <c:pt idx="2336">
                  <c:v>69.169556164383565</c:v>
                </c:pt>
                <c:pt idx="2337">
                  <c:v>69.127578082191775</c:v>
                </c:pt>
                <c:pt idx="2338">
                  <c:v>69.102569863013699</c:v>
                </c:pt>
                <c:pt idx="2339">
                  <c:v>69.080241095890415</c:v>
                </c:pt>
                <c:pt idx="2340">
                  <c:v>69.052553424657532</c:v>
                </c:pt>
                <c:pt idx="2341">
                  <c:v>69.044515068493155</c:v>
                </c:pt>
                <c:pt idx="2342">
                  <c:v>69.035583561643833</c:v>
                </c:pt>
                <c:pt idx="2343">
                  <c:v>69.01414794520548</c:v>
                </c:pt>
                <c:pt idx="2344">
                  <c:v>68.969490410958912</c:v>
                </c:pt>
                <c:pt idx="2345">
                  <c:v>68.957879452054797</c:v>
                </c:pt>
                <c:pt idx="2346">
                  <c:v>68.965024657534244</c:v>
                </c:pt>
                <c:pt idx="2347">
                  <c:v>68.973063013698635</c:v>
                </c:pt>
                <c:pt idx="2348">
                  <c:v>68.983780821917804</c:v>
                </c:pt>
                <c:pt idx="2349">
                  <c:v>68.99628493150685</c:v>
                </c:pt>
                <c:pt idx="2350">
                  <c:v>69.021293150684926</c:v>
                </c:pt>
                <c:pt idx="2351">
                  <c:v>69.041835616438362</c:v>
                </c:pt>
                <c:pt idx="2352">
                  <c:v>69.065057534246577</c:v>
                </c:pt>
                <c:pt idx="2353">
                  <c:v>69.084706849315069</c:v>
                </c:pt>
                <c:pt idx="2354">
                  <c:v>69.115073972602744</c:v>
                </c:pt>
                <c:pt idx="2355">
                  <c:v>69.116860273972605</c:v>
                </c:pt>
                <c:pt idx="2356">
                  <c:v>69.096317808219183</c:v>
                </c:pt>
                <c:pt idx="2357">
                  <c:v>69.076668493150692</c:v>
                </c:pt>
                <c:pt idx="2358">
                  <c:v>69.057912328767117</c:v>
                </c:pt>
                <c:pt idx="2359">
                  <c:v>69.024865753424663</c:v>
                </c:pt>
                <c:pt idx="2360">
                  <c:v>68.980208219178081</c:v>
                </c:pt>
                <c:pt idx="2361">
                  <c:v>68.922153424657537</c:v>
                </c:pt>
                <c:pt idx="2362">
                  <c:v>68.856953424657533</c:v>
                </c:pt>
                <c:pt idx="2363">
                  <c:v>68.800684931506851</c:v>
                </c:pt>
                <c:pt idx="2364">
                  <c:v>68.723873972602746</c:v>
                </c:pt>
                <c:pt idx="2365">
                  <c:v>68.691720547945209</c:v>
                </c:pt>
                <c:pt idx="2366">
                  <c:v>68.679216438356164</c:v>
                </c:pt>
                <c:pt idx="2367">
                  <c:v>68.676536986301372</c:v>
                </c:pt>
                <c:pt idx="2368">
                  <c:v>68.67475068493151</c:v>
                </c:pt>
                <c:pt idx="2369">
                  <c:v>68.637238356164389</c:v>
                </c:pt>
                <c:pt idx="2370">
                  <c:v>68.637238356164389</c:v>
                </c:pt>
                <c:pt idx="2371">
                  <c:v>68.662246575342465</c:v>
                </c:pt>
                <c:pt idx="2372">
                  <c:v>68.673857534246579</c:v>
                </c:pt>
                <c:pt idx="2373">
                  <c:v>68.711369863013701</c:v>
                </c:pt>
                <c:pt idx="2374">
                  <c:v>68.737271232876708</c:v>
                </c:pt>
                <c:pt idx="2375">
                  <c:v>68.719408219178078</c:v>
                </c:pt>
                <c:pt idx="2376">
                  <c:v>68.731912328767123</c:v>
                </c:pt>
                <c:pt idx="2377">
                  <c:v>68.731912328767123</c:v>
                </c:pt>
                <c:pt idx="2378">
                  <c:v>68.731912328767123</c:v>
                </c:pt>
                <c:pt idx="2379">
                  <c:v>68.736378082191777</c:v>
                </c:pt>
                <c:pt idx="2380">
                  <c:v>68.760493150684937</c:v>
                </c:pt>
                <c:pt idx="2381">
                  <c:v>68.791753424657529</c:v>
                </c:pt>
                <c:pt idx="2382">
                  <c:v>68.78192876712329</c:v>
                </c:pt>
                <c:pt idx="2383">
                  <c:v>68.771210958904106</c:v>
                </c:pt>
                <c:pt idx="2384">
                  <c:v>68.771210958904106</c:v>
                </c:pt>
                <c:pt idx="2385">
                  <c:v>68.765852054794522</c:v>
                </c:pt>
                <c:pt idx="2386">
                  <c:v>68.747989041095892</c:v>
                </c:pt>
                <c:pt idx="2387">
                  <c:v>68.734591780821916</c:v>
                </c:pt>
                <c:pt idx="2388">
                  <c:v>68.731019178082192</c:v>
                </c:pt>
                <c:pt idx="2389">
                  <c:v>68.717621917808216</c:v>
                </c:pt>
                <c:pt idx="2390">
                  <c:v>68.697972602739725</c:v>
                </c:pt>
                <c:pt idx="2391">
                  <c:v>68.697972602739725</c:v>
                </c:pt>
                <c:pt idx="2392">
                  <c:v>68.719408219178078</c:v>
                </c:pt>
                <c:pt idx="2393">
                  <c:v>68.70333150684931</c:v>
                </c:pt>
                <c:pt idx="2394">
                  <c:v>68.720301369863009</c:v>
                </c:pt>
                <c:pt idx="2395">
                  <c:v>68.742630136986307</c:v>
                </c:pt>
                <c:pt idx="2396">
                  <c:v>68.753347945205476</c:v>
                </c:pt>
                <c:pt idx="2397">
                  <c:v>68.753347945205476</c:v>
                </c:pt>
                <c:pt idx="2398">
                  <c:v>68.763172602739729</c:v>
                </c:pt>
                <c:pt idx="2399">
                  <c:v>68.783715068493152</c:v>
                </c:pt>
                <c:pt idx="2400">
                  <c:v>68.793539726027404</c:v>
                </c:pt>
                <c:pt idx="2401">
                  <c:v>68.793539726027404</c:v>
                </c:pt>
                <c:pt idx="2402">
                  <c:v>68.804257534246574</c:v>
                </c:pt>
                <c:pt idx="2403">
                  <c:v>68.783715068493152</c:v>
                </c:pt>
                <c:pt idx="2404">
                  <c:v>68.783715068493152</c:v>
                </c:pt>
                <c:pt idx="2405">
                  <c:v>68.772104109589037</c:v>
                </c:pt>
                <c:pt idx="2406">
                  <c:v>68.761386301369868</c:v>
                </c:pt>
                <c:pt idx="2407">
                  <c:v>68.747989041095892</c:v>
                </c:pt>
                <c:pt idx="2408">
                  <c:v>68.735484931506846</c:v>
                </c:pt>
                <c:pt idx="2409">
                  <c:v>68.725660273972608</c:v>
                </c:pt>
                <c:pt idx="2410">
                  <c:v>68.723873972602746</c:v>
                </c:pt>
                <c:pt idx="2411">
                  <c:v>68.702438356164379</c:v>
                </c:pt>
                <c:pt idx="2412">
                  <c:v>68.712263013698632</c:v>
                </c:pt>
                <c:pt idx="2413">
                  <c:v>68.679216438356164</c:v>
                </c:pt>
                <c:pt idx="2414">
                  <c:v>68.678323287671233</c:v>
                </c:pt>
                <c:pt idx="2415">
                  <c:v>68.678323287671233</c:v>
                </c:pt>
                <c:pt idx="2416">
                  <c:v>68.678323287671233</c:v>
                </c:pt>
                <c:pt idx="2417">
                  <c:v>68.697972602739725</c:v>
                </c:pt>
                <c:pt idx="2418">
                  <c:v>68.672964383561649</c:v>
                </c:pt>
                <c:pt idx="2419">
                  <c:v>68.666712328767119</c:v>
                </c:pt>
                <c:pt idx="2420">
                  <c:v>68.663139726027396</c:v>
                </c:pt>
                <c:pt idx="2421">
                  <c:v>68.63277260273972</c:v>
                </c:pt>
                <c:pt idx="2422">
                  <c:v>68.597939726027391</c:v>
                </c:pt>
                <c:pt idx="2423">
                  <c:v>68.600619178082198</c:v>
                </c:pt>
                <c:pt idx="2424">
                  <c:v>68.592580821917807</c:v>
                </c:pt>
                <c:pt idx="2425">
                  <c:v>68.543457534246571</c:v>
                </c:pt>
                <c:pt idx="2426">
                  <c:v>68.511304109589048</c:v>
                </c:pt>
                <c:pt idx="2427">
                  <c:v>68.469326027397258</c:v>
                </c:pt>
                <c:pt idx="2428">
                  <c:v>68.430920547945206</c:v>
                </c:pt>
                <c:pt idx="2429">
                  <c:v>68.396980821917808</c:v>
                </c:pt>
                <c:pt idx="2430">
                  <c:v>68.358575342465755</c:v>
                </c:pt>
                <c:pt idx="2431">
                  <c:v>68.326421917808219</c:v>
                </c:pt>
                <c:pt idx="2432">
                  <c:v>68.316597260273966</c:v>
                </c:pt>
                <c:pt idx="2433">
                  <c:v>68.316597260273966</c:v>
                </c:pt>
                <c:pt idx="2434">
                  <c:v>68.327315068493149</c:v>
                </c:pt>
                <c:pt idx="2435">
                  <c:v>68.337139726027402</c:v>
                </c:pt>
                <c:pt idx="2436">
                  <c:v>68.355002739726032</c:v>
                </c:pt>
                <c:pt idx="2437">
                  <c:v>68.366613698630132</c:v>
                </c:pt>
                <c:pt idx="2438">
                  <c:v>68.366613698630132</c:v>
                </c:pt>
                <c:pt idx="2439">
                  <c:v>68.365720547945202</c:v>
                </c:pt>
                <c:pt idx="2440">
                  <c:v>68.365720547945202</c:v>
                </c:pt>
                <c:pt idx="2441">
                  <c:v>68.366613698630132</c:v>
                </c:pt>
                <c:pt idx="2442">
                  <c:v>68.355002739726032</c:v>
                </c:pt>
                <c:pt idx="2443">
                  <c:v>68.324635616438357</c:v>
                </c:pt>
                <c:pt idx="2444">
                  <c:v>68.313024657534243</c:v>
                </c:pt>
                <c:pt idx="2445">
                  <c:v>68.307665753424658</c:v>
                </c:pt>
                <c:pt idx="2446">
                  <c:v>68.290695890410959</c:v>
                </c:pt>
                <c:pt idx="2447">
                  <c:v>68.278191780821913</c:v>
                </c:pt>
                <c:pt idx="2448">
                  <c:v>68.288909589041097</c:v>
                </c:pt>
                <c:pt idx="2449">
                  <c:v>68.268367123287675</c:v>
                </c:pt>
                <c:pt idx="2450">
                  <c:v>68.257649315068491</c:v>
                </c:pt>
                <c:pt idx="2451">
                  <c:v>68.233534246575346</c:v>
                </c:pt>
                <c:pt idx="2452">
                  <c:v>68.233534246575346</c:v>
                </c:pt>
                <c:pt idx="2453">
                  <c:v>68.223709589041093</c:v>
                </c:pt>
                <c:pt idx="2454">
                  <c:v>68.223709589041093</c:v>
                </c:pt>
                <c:pt idx="2455">
                  <c:v>68.254076712328768</c:v>
                </c:pt>
                <c:pt idx="2456">
                  <c:v>68.244252054794515</c:v>
                </c:pt>
                <c:pt idx="2457">
                  <c:v>68.254076712328768</c:v>
                </c:pt>
                <c:pt idx="2458">
                  <c:v>68.254076712328768</c:v>
                </c:pt>
                <c:pt idx="2459">
                  <c:v>68.254076712328768</c:v>
                </c:pt>
                <c:pt idx="2460">
                  <c:v>68.254076712328768</c:v>
                </c:pt>
                <c:pt idx="2461">
                  <c:v>68.254076712328768</c:v>
                </c:pt>
                <c:pt idx="2462">
                  <c:v>68.254076712328768</c:v>
                </c:pt>
                <c:pt idx="2463">
                  <c:v>68.254076712328768</c:v>
                </c:pt>
                <c:pt idx="2464">
                  <c:v>68.242465753424653</c:v>
                </c:pt>
                <c:pt idx="2465">
                  <c:v>68.23889315068493</c:v>
                </c:pt>
                <c:pt idx="2466">
                  <c:v>68.236213698630138</c:v>
                </c:pt>
                <c:pt idx="2467">
                  <c:v>68.233534246575346</c:v>
                </c:pt>
                <c:pt idx="2468">
                  <c:v>68.212098630136992</c:v>
                </c:pt>
                <c:pt idx="2469">
                  <c:v>68.212098630136992</c:v>
                </c:pt>
                <c:pt idx="2470">
                  <c:v>68.221923287671231</c:v>
                </c:pt>
                <c:pt idx="2471">
                  <c:v>68.232641095890415</c:v>
                </c:pt>
                <c:pt idx="2472">
                  <c:v>68.221923287671231</c:v>
                </c:pt>
                <c:pt idx="2473">
                  <c:v>68.221923287671231</c:v>
                </c:pt>
                <c:pt idx="2474">
                  <c:v>68.229068493150692</c:v>
                </c:pt>
                <c:pt idx="2475">
                  <c:v>68.228175342465761</c:v>
                </c:pt>
                <c:pt idx="2476">
                  <c:v>68.218350684931508</c:v>
                </c:pt>
                <c:pt idx="2477">
                  <c:v>68.214778082191785</c:v>
                </c:pt>
                <c:pt idx="2478">
                  <c:v>68.173693150684926</c:v>
                </c:pt>
                <c:pt idx="2479">
                  <c:v>68.140646575342473</c:v>
                </c:pt>
                <c:pt idx="2480">
                  <c:v>68.120997260273967</c:v>
                </c:pt>
                <c:pt idx="2481">
                  <c:v>68.095989041095891</c:v>
                </c:pt>
                <c:pt idx="2482">
                  <c:v>68.095989041095891</c:v>
                </c:pt>
                <c:pt idx="2483">
                  <c:v>68.072767123287676</c:v>
                </c:pt>
                <c:pt idx="2484">
                  <c:v>68.072767123287676</c:v>
                </c:pt>
                <c:pt idx="2485">
                  <c:v>68.053117808219184</c:v>
                </c:pt>
                <c:pt idx="2486">
                  <c:v>68.04150684931507</c:v>
                </c:pt>
                <c:pt idx="2487">
                  <c:v>68.020964383561648</c:v>
                </c:pt>
                <c:pt idx="2488">
                  <c:v>68.020964383561648</c:v>
                </c:pt>
                <c:pt idx="2489">
                  <c:v>68.020964383561648</c:v>
                </c:pt>
                <c:pt idx="2490">
                  <c:v>68.030789041095886</c:v>
                </c:pt>
                <c:pt idx="2491">
                  <c:v>68.030789041095886</c:v>
                </c:pt>
                <c:pt idx="2492">
                  <c:v>68.030789041095886</c:v>
                </c:pt>
                <c:pt idx="2493">
                  <c:v>68.030789041095886</c:v>
                </c:pt>
                <c:pt idx="2494">
                  <c:v>68.030789041095886</c:v>
                </c:pt>
                <c:pt idx="2495">
                  <c:v>68.030789041095886</c:v>
                </c:pt>
                <c:pt idx="2496">
                  <c:v>68.044186301369862</c:v>
                </c:pt>
                <c:pt idx="2497">
                  <c:v>68.057583561643838</c:v>
                </c:pt>
                <c:pt idx="2498">
                  <c:v>68.082591780821915</c:v>
                </c:pt>
                <c:pt idx="2499">
                  <c:v>68.093309589041098</c:v>
                </c:pt>
                <c:pt idx="2500">
                  <c:v>68.115638356164382</c:v>
                </c:pt>
                <c:pt idx="2501">
                  <c:v>68.137073972602735</c:v>
                </c:pt>
                <c:pt idx="2502">
                  <c:v>68.137073972602735</c:v>
                </c:pt>
                <c:pt idx="2503">
                  <c:v>68.146898630136988</c:v>
                </c:pt>
                <c:pt idx="2504">
                  <c:v>68.146005479452057</c:v>
                </c:pt>
                <c:pt idx="2505">
                  <c:v>68.144219178082196</c:v>
                </c:pt>
                <c:pt idx="2506">
                  <c:v>68.154043835616434</c:v>
                </c:pt>
                <c:pt idx="2507">
                  <c:v>68.138860273972597</c:v>
                </c:pt>
                <c:pt idx="2508">
                  <c:v>68.158509589041103</c:v>
                </c:pt>
                <c:pt idx="2509">
                  <c:v>68.154043835616434</c:v>
                </c:pt>
                <c:pt idx="2510">
                  <c:v>68.120104109589036</c:v>
                </c:pt>
                <c:pt idx="2511">
                  <c:v>68.095989041095891</c:v>
                </c:pt>
                <c:pt idx="2512">
                  <c:v>68.087057534246583</c:v>
                </c:pt>
                <c:pt idx="2513">
                  <c:v>68.082591780821915</c:v>
                </c:pt>
                <c:pt idx="2514">
                  <c:v>68.064728767123285</c:v>
                </c:pt>
                <c:pt idx="2515">
                  <c:v>68.064728767123285</c:v>
                </c:pt>
                <c:pt idx="2516">
                  <c:v>68.054904109589046</c:v>
                </c:pt>
                <c:pt idx="2517">
                  <c:v>68.054904109589046</c:v>
                </c:pt>
                <c:pt idx="2518">
                  <c:v>68.07723287671233</c:v>
                </c:pt>
                <c:pt idx="2519">
                  <c:v>68.072767123287676</c:v>
                </c:pt>
                <c:pt idx="2520">
                  <c:v>68.070087671232884</c:v>
                </c:pt>
                <c:pt idx="2521">
                  <c:v>68.054904109589046</c:v>
                </c:pt>
                <c:pt idx="2522">
                  <c:v>68.031682191780817</c:v>
                </c:pt>
                <c:pt idx="2523">
                  <c:v>68.051331506849309</c:v>
                </c:pt>
                <c:pt idx="2524">
                  <c:v>68.051331506849309</c:v>
                </c:pt>
                <c:pt idx="2525">
                  <c:v>68.04150684931507</c:v>
                </c:pt>
                <c:pt idx="2526">
                  <c:v>68.052224657534254</c:v>
                </c:pt>
                <c:pt idx="2527">
                  <c:v>68.062049315068492</c:v>
                </c:pt>
                <c:pt idx="2528">
                  <c:v>68.071873972602745</c:v>
                </c:pt>
                <c:pt idx="2529">
                  <c:v>68.071873972602745</c:v>
                </c:pt>
                <c:pt idx="2530">
                  <c:v>68.048652054794516</c:v>
                </c:pt>
                <c:pt idx="2531">
                  <c:v>68.029895890410955</c:v>
                </c:pt>
                <c:pt idx="2532">
                  <c:v>68.016498630136994</c:v>
                </c:pt>
                <c:pt idx="2533">
                  <c:v>67.99952876712328</c:v>
                </c:pt>
                <c:pt idx="2534">
                  <c:v>67.98791780821918</c:v>
                </c:pt>
                <c:pt idx="2535">
                  <c:v>67.987024657534249</c:v>
                </c:pt>
                <c:pt idx="2536">
                  <c:v>67.974520547945204</c:v>
                </c:pt>
                <c:pt idx="2537">
                  <c:v>67.973627397260273</c:v>
                </c:pt>
                <c:pt idx="2538">
                  <c:v>67.961123287671228</c:v>
                </c:pt>
                <c:pt idx="2539">
                  <c:v>67.949512328767128</c:v>
                </c:pt>
                <c:pt idx="2540">
                  <c:v>67.937008219178082</c:v>
                </c:pt>
                <c:pt idx="2541">
                  <c:v>67.903961643835615</c:v>
                </c:pt>
                <c:pt idx="2542">
                  <c:v>67.913786301369868</c:v>
                </c:pt>
                <c:pt idx="2543">
                  <c:v>67.913786301369868</c:v>
                </c:pt>
                <c:pt idx="2544">
                  <c:v>67.924504109589037</c:v>
                </c:pt>
                <c:pt idx="2545">
                  <c:v>67.912000000000006</c:v>
                </c:pt>
                <c:pt idx="2546">
                  <c:v>67.912000000000006</c:v>
                </c:pt>
                <c:pt idx="2547">
                  <c:v>67.933435616438359</c:v>
                </c:pt>
                <c:pt idx="2548">
                  <c:v>67.964695890410965</c:v>
                </c:pt>
                <c:pt idx="2549">
                  <c:v>68.022750684931509</c:v>
                </c:pt>
                <c:pt idx="2550">
                  <c:v>68.040613698630139</c:v>
                </c:pt>
                <c:pt idx="2551">
                  <c:v>68.070980821917814</c:v>
                </c:pt>
                <c:pt idx="2552">
                  <c:v>68.114745205479451</c:v>
                </c:pt>
                <c:pt idx="2553">
                  <c:v>68.126356164383566</c:v>
                </c:pt>
                <c:pt idx="2554">
                  <c:v>68.128142465753427</c:v>
                </c:pt>
                <c:pt idx="2555">
                  <c:v>68.128142465753427</c:v>
                </c:pt>
                <c:pt idx="2556">
                  <c:v>68.088843835616444</c:v>
                </c:pt>
                <c:pt idx="2557">
                  <c:v>68.067408219178077</c:v>
                </c:pt>
                <c:pt idx="2558">
                  <c:v>68.065621917808215</c:v>
                </c:pt>
                <c:pt idx="2559">
                  <c:v>68.050438356164378</c:v>
                </c:pt>
                <c:pt idx="2560">
                  <c:v>68.050438356164378</c:v>
                </c:pt>
                <c:pt idx="2561">
                  <c:v>68.051331506849309</c:v>
                </c:pt>
                <c:pt idx="2562">
                  <c:v>68.054904109589046</c:v>
                </c:pt>
                <c:pt idx="2563">
                  <c:v>68.070980821917814</c:v>
                </c:pt>
                <c:pt idx="2564">
                  <c:v>68.081698630136984</c:v>
                </c:pt>
                <c:pt idx="2565">
                  <c:v>68.112065753424659</c:v>
                </c:pt>
                <c:pt idx="2566">
                  <c:v>68.155830136986296</c:v>
                </c:pt>
                <c:pt idx="2567">
                  <c:v>68.178158904109594</c:v>
                </c:pt>
                <c:pt idx="2568">
                  <c:v>68.199594520547947</c:v>
                </c:pt>
                <c:pt idx="2569">
                  <c:v>68.199594520547947</c:v>
                </c:pt>
                <c:pt idx="2570">
                  <c:v>68.199594520547947</c:v>
                </c:pt>
                <c:pt idx="2571">
                  <c:v>68.209419178082186</c:v>
                </c:pt>
                <c:pt idx="2572">
                  <c:v>68.219243835616439</c:v>
                </c:pt>
                <c:pt idx="2573">
                  <c:v>68.23889315068493</c:v>
                </c:pt>
                <c:pt idx="2574">
                  <c:v>68.23889315068493</c:v>
                </c:pt>
                <c:pt idx="2575">
                  <c:v>68.250504109589045</c:v>
                </c:pt>
                <c:pt idx="2576">
                  <c:v>68.271046575342467</c:v>
                </c:pt>
                <c:pt idx="2577">
                  <c:v>68.281764383561651</c:v>
                </c:pt>
                <c:pt idx="2578">
                  <c:v>68.284443835616443</c:v>
                </c:pt>
                <c:pt idx="2579">
                  <c:v>68.257649315068491</c:v>
                </c:pt>
                <c:pt idx="2580">
                  <c:v>68.25675616438356</c:v>
                </c:pt>
                <c:pt idx="2581">
                  <c:v>68.245145205479446</c:v>
                </c:pt>
                <c:pt idx="2582">
                  <c:v>68.232641095890415</c:v>
                </c:pt>
                <c:pt idx="2583">
                  <c:v>68.231747945205484</c:v>
                </c:pt>
                <c:pt idx="2584">
                  <c:v>68.243358904109584</c:v>
                </c:pt>
                <c:pt idx="2585">
                  <c:v>68.251397260273976</c:v>
                </c:pt>
                <c:pt idx="2586">
                  <c:v>68.264794520547952</c:v>
                </c:pt>
                <c:pt idx="2587">
                  <c:v>68.289802739726028</c:v>
                </c:pt>
                <c:pt idx="2588">
                  <c:v>68.311238356164381</c:v>
                </c:pt>
                <c:pt idx="2589">
                  <c:v>68.321063013698634</c:v>
                </c:pt>
                <c:pt idx="2590">
                  <c:v>68.321063013698634</c:v>
                </c:pt>
                <c:pt idx="2591">
                  <c:v>68.321063013698634</c:v>
                </c:pt>
                <c:pt idx="2592">
                  <c:v>68.330887671232873</c:v>
                </c:pt>
                <c:pt idx="2593">
                  <c:v>68.318383561643842</c:v>
                </c:pt>
                <c:pt idx="2594">
                  <c:v>68.338926027397264</c:v>
                </c:pt>
                <c:pt idx="2595">
                  <c:v>68.341605479452056</c:v>
                </c:pt>
                <c:pt idx="2596">
                  <c:v>68.329994520547942</c:v>
                </c:pt>
                <c:pt idx="2597">
                  <c:v>68.339819178082195</c:v>
                </c:pt>
                <c:pt idx="2598">
                  <c:v>68.350536986301364</c:v>
                </c:pt>
                <c:pt idx="2599">
                  <c:v>68.340712328767125</c:v>
                </c:pt>
                <c:pt idx="2600">
                  <c:v>68.320169863013703</c:v>
                </c:pt>
                <c:pt idx="2601">
                  <c:v>68.288909589041097</c:v>
                </c:pt>
                <c:pt idx="2602">
                  <c:v>68.288909589041097</c:v>
                </c:pt>
                <c:pt idx="2603">
                  <c:v>68.29873424657535</c:v>
                </c:pt>
                <c:pt idx="2604">
                  <c:v>68.29873424657535</c:v>
                </c:pt>
                <c:pt idx="2605">
                  <c:v>68.287123287671236</c:v>
                </c:pt>
                <c:pt idx="2606">
                  <c:v>68.287123287671236</c:v>
                </c:pt>
                <c:pt idx="2607">
                  <c:v>68.271046575342467</c:v>
                </c:pt>
                <c:pt idx="2608">
                  <c:v>68.238</c:v>
                </c:pt>
                <c:pt idx="2609">
                  <c:v>68.253183561643837</c:v>
                </c:pt>
                <c:pt idx="2610">
                  <c:v>68.264794520547952</c:v>
                </c:pt>
                <c:pt idx="2611">
                  <c:v>68.264794520547952</c:v>
                </c:pt>
                <c:pt idx="2612">
                  <c:v>68.264794520547952</c:v>
                </c:pt>
                <c:pt idx="2613">
                  <c:v>68.264794520547952</c:v>
                </c:pt>
                <c:pt idx="2614">
                  <c:v>68.264794520547952</c:v>
                </c:pt>
                <c:pt idx="2615">
                  <c:v>68.264794520547952</c:v>
                </c:pt>
                <c:pt idx="2616">
                  <c:v>68.264794520547952</c:v>
                </c:pt>
                <c:pt idx="2617">
                  <c:v>68.254969863013699</c:v>
                </c:pt>
                <c:pt idx="2618">
                  <c:v>68.254969863013699</c:v>
                </c:pt>
                <c:pt idx="2619">
                  <c:v>68.254969863013699</c:v>
                </c:pt>
                <c:pt idx="2620">
                  <c:v>68.222816438356162</c:v>
                </c:pt>
                <c:pt idx="2621">
                  <c:v>68.204060273972601</c:v>
                </c:pt>
                <c:pt idx="2622">
                  <c:v>68.199594520547947</c:v>
                </c:pt>
                <c:pt idx="2623">
                  <c:v>68.18441095890411</c:v>
                </c:pt>
                <c:pt idx="2624">
                  <c:v>68.20316712328767</c:v>
                </c:pt>
                <c:pt idx="2625">
                  <c:v>68.215671232876716</c:v>
                </c:pt>
                <c:pt idx="2626">
                  <c:v>68.2210301369863</c:v>
                </c:pt>
                <c:pt idx="2627">
                  <c:v>68.211205479452062</c:v>
                </c:pt>
                <c:pt idx="2628">
                  <c:v>68.211205479452062</c:v>
                </c:pt>
                <c:pt idx="2629">
                  <c:v>68.206739726027394</c:v>
                </c:pt>
                <c:pt idx="2630">
                  <c:v>68.196021917808224</c:v>
                </c:pt>
                <c:pt idx="2631">
                  <c:v>68.196021917808224</c:v>
                </c:pt>
                <c:pt idx="2632">
                  <c:v>68.176372602739733</c:v>
                </c:pt>
                <c:pt idx="2633">
                  <c:v>68.154043835616434</c:v>
                </c:pt>
                <c:pt idx="2634">
                  <c:v>68.132608219178081</c:v>
                </c:pt>
                <c:pt idx="2635">
                  <c:v>68.107600000000005</c:v>
                </c:pt>
                <c:pt idx="2636">
                  <c:v>68.053117808219184</c:v>
                </c:pt>
                <c:pt idx="2637">
                  <c:v>68.013819178082187</c:v>
                </c:pt>
                <c:pt idx="2638">
                  <c:v>67.978986301369858</c:v>
                </c:pt>
                <c:pt idx="2639">
                  <c:v>67.957550684931505</c:v>
                </c:pt>
                <c:pt idx="2640">
                  <c:v>67.954871232876712</c:v>
                </c:pt>
                <c:pt idx="2641">
                  <c:v>67.965589041095896</c:v>
                </c:pt>
                <c:pt idx="2642">
                  <c:v>67.965589041095896</c:v>
                </c:pt>
                <c:pt idx="2643">
                  <c:v>67.954871232876712</c:v>
                </c:pt>
                <c:pt idx="2644">
                  <c:v>67.954871232876712</c:v>
                </c:pt>
                <c:pt idx="2645">
                  <c:v>67.964695890410965</c:v>
                </c:pt>
                <c:pt idx="2646">
                  <c:v>67.983452054794526</c:v>
                </c:pt>
                <c:pt idx="2647">
                  <c:v>67.978986301369858</c:v>
                </c:pt>
                <c:pt idx="2648">
                  <c:v>67.985238356164388</c:v>
                </c:pt>
                <c:pt idx="2649">
                  <c:v>67.973627397260273</c:v>
                </c:pt>
                <c:pt idx="2650">
                  <c:v>67.957550684931505</c:v>
                </c:pt>
                <c:pt idx="2651">
                  <c:v>67.968268493150688</c:v>
                </c:pt>
                <c:pt idx="2652">
                  <c:v>67.968268493150688</c:v>
                </c:pt>
                <c:pt idx="2653">
                  <c:v>67.989704109589042</c:v>
                </c:pt>
                <c:pt idx="2654">
                  <c:v>67.996849315068488</c:v>
                </c:pt>
                <c:pt idx="2655">
                  <c:v>67.990597260273972</c:v>
                </c:pt>
                <c:pt idx="2656">
                  <c:v>67.975413698630135</c:v>
                </c:pt>
                <c:pt idx="2657">
                  <c:v>67.989704109589042</c:v>
                </c:pt>
                <c:pt idx="2658">
                  <c:v>67.995063013698626</c:v>
                </c:pt>
                <c:pt idx="2659">
                  <c:v>68.00578082191781</c:v>
                </c:pt>
                <c:pt idx="2660">
                  <c:v>67.988810958904111</c:v>
                </c:pt>
                <c:pt idx="2661">
                  <c:v>67.965589041095896</c:v>
                </c:pt>
                <c:pt idx="2662">
                  <c:v>67.939687671232875</c:v>
                </c:pt>
                <c:pt idx="2663">
                  <c:v>67.91646575342466</c:v>
                </c:pt>
                <c:pt idx="2664">
                  <c:v>67.889671232876708</c:v>
                </c:pt>
                <c:pt idx="2665">
                  <c:v>67.86287671232877</c:v>
                </c:pt>
                <c:pt idx="2666">
                  <c:v>67.840547945205486</c:v>
                </c:pt>
                <c:pt idx="2667">
                  <c:v>67.839654794520541</c:v>
                </c:pt>
                <c:pt idx="2668">
                  <c:v>67.839654794520541</c:v>
                </c:pt>
                <c:pt idx="2669">
                  <c:v>67.839654794520541</c:v>
                </c:pt>
                <c:pt idx="2670">
                  <c:v>67.839654794520541</c:v>
                </c:pt>
                <c:pt idx="2671">
                  <c:v>67.849479452054794</c:v>
                </c:pt>
                <c:pt idx="2672">
                  <c:v>67.859304109589047</c:v>
                </c:pt>
                <c:pt idx="2673">
                  <c:v>67.882526027397262</c:v>
                </c:pt>
                <c:pt idx="2674">
                  <c:v>67.901282191780822</c:v>
                </c:pt>
                <c:pt idx="2675">
                  <c:v>67.91646575342466</c:v>
                </c:pt>
                <c:pt idx="2676">
                  <c:v>67.964695890410965</c:v>
                </c:pt>
                <c:pt idx="2677">
                  <c:v>67.996849315068488</c:v>
                </c:pt>
                <c:pt idx="2678">
                  <c:v>68.035254794520554</c:v>
                </c:pt>
                <c:pt idx="2679">
                  <c:v>68.035254794520554</c:v>
                </c:pt>
                <c:pt idx="2680">
                  <c:v>68.013819178082187</c:v>
                </c:pt>
                <c:pt idx="2681">
                  <c:v>68.033468493150679</c:v>
                </c:pt>
                <c:pt idx="2682">
                  <c:v>68.035254794520554</c:v>
                </c:pt>
                <c:pt idx="2683">
                  <c:v>68.003101369863018</c:v>
                </c:pt>
                <c:pt idx="2684">
                  <c:v>68.006673972602741</c:v>
                </c:pt>
                <c:pt idx="2685">
                  <c:v>67.974520547945204</c:v>
                </c:pt>
                <c:pt idx="2686">
                  <c:v>67.946832876712335</c:v>
                </c:pt>
                <c:pt idx="2687">
                  <c:v>67.904854794520546</c:v>
                </c:pt>
                <c:pt idx="2688">
                  <c:v>67.864663013698632</c:v>
                </c:pt>
                <c:pt idx="2689">
                  <c:v>67.828936986301372</c:v>
                </c:pt>
                <c:pt idx="2690">
                  <c:v>67.803928767123281</c:v>
                </c:pt>
                <c:pt idx="2691">
                  <c:v>67.779813698630136</c:v>
                </c:pt>
                <c:pt idx="2692">
                  <c:v>67.763736986301367</c:v>
                </c:pt>
                <c:pt idx="2693">
                  <c:v>67.750339726027391</c:v>
                </c:pt>
                <c:pt idx="2694">
                  <c:v>67.747660273972599</c:v>
                </c:pt>
                <c:pt idx="2695">
                  <c:v>67.746767123287668</c:v>
                </c:pt>
                <c:pt idx="2696">
                  <c:v>67.796783561643835</c:v>
                </c:pt>
                <c:pt idx="2697">
                  <c:v>67.796783561643835</c:v>
                </c:pt>
                <c:pt idx="2698">
                  <c:v>67.82715068493151</c:v>
                </c:pt>
                <c:pt idx="2699">
                  <c:v>67.828043835616441</c:v>
                </c:pt>
                <c:pt idx="2700">
                  <c:v>67.858410958904116</c:v>
                </c:pt>
                <c:pt idx="2701">
                  <c:v>67.858410958904116</c:v>
                </c:pt>
                <c:pt idx="2702">
                  <c:v>67.858410958904116</c:v>
                </c:pt>
                <c:pt idx="2703">
                  <c:v>67.859304109589047</c:v>
                </c:pt>
                <c:pt idx="2704">
                  <c:v>67.859304109589047</c:v>
                </c:pt>
                <c:pt idx="2705">
                  <c:v>67.849479452054794</c:v>
                </c:pt>
                <c:pt idx="2706">
                  <c:v>67.82715068493151</c:v>
                </c:pt>
                <c:pt idx="2707">
                  <c:v>67.805715068493157</c:v>
                </c:pt>
                <c:pt idx="2708">
                  <c:v>67.815539726027396</c:v>
                </c:pt>
                <c:pt idx="2709">
                  <c:v>67.825364383561649</c:v>
                </c:pt>
                <c:pt idx="2710">
                  <c:v>67.825364383561649</c:v>
                </c:pt>
                <c:pt idx="2711">
                  <c:v>67.835189041095887</c:v>
                </c:pt>
                <c:pt idx="2712">
                  <c:v>67.839654794520541</c:v>
                </c:pt>
                <c:pt idx="2713">
                  <c:v>67.842334246575348</c:v>
                </c:pt>
                <c:pt idx="2714">
                  <c:v>67.844120547945209</c:v>
                </c:pt>
                <c:pt idx="2715">
                  <c:v>67.839654794520541</c:v>
                </c:pt>
                <c:pt idx="2716">
                  <c:v>67.842334246575348</c:v>
                </c:pt>
                <c:pt idx="2717">
                  <c:v>67.844120547945209</c:v>
                </c:pt>
                <c:pt idx="2718">
                  <c:v>67.853052054794517</c:v>
                </c:pt>
                <c:pt idx="2719">
                  <c:v>67.832509589041095</c:v>
                </c:pt>
                <c:pt idx="2720">
                  <c:v>67.825364383561649</c:v>
                </c:pt>
                <c:pt idx="2721">
                  <c:v>67.85662465753424</c:v>
                </c:pt>
                <c:pt idx="2722">
                  <c:v>67.867342465753424</c:v>
                </c:pt>
                <c:pt idx="2723">
                  <c:v>67.906641095890407</c:v>
                </c:pt>
                <c:pt idx="2724">
                  <c:v>67.906641095890407</c:v>
                </c:pt>
                <c:pt idx="2725">
                  <c:v>67.906641095890407</c:v>
                </c:pt>
                <c:pt idx="2726">
                  <c:v>67.906641095890407</c:v>
                </c:pt>
                <c:pt idx="2727">
                  <c:v>67.906641095890407</c:v>
                </c:pt>
                <c:pt idx="2728">
                  <c:v>67.918252054794522</c:v>
                </c:pt>
                <c:pt idx="2729">
                  <c:v>67.919145205479452</c:v>
                </c:pt>
                <c:pt idx="2730">
                  <c:v>67.919145205479452</c:v>
                </c:pt>
                <c:pt idx="2731">
                  <c:v>67.908427397260269</c:v>
                </c:pt>
                <c:pt idx="2732">
                  <c:v>67.903068493150684</c:v>
                </c:pt>
                <c:pt idx="2733">
                  <c:v>67.899495890410961</c:v>
                </c:pt>
                <c:pt idx="2734">
                  <c:v>67.899495890410961</c:v>
                </c:pt>
                <c:pt idx="2735">
                  <c:v>67.919145205479452</c:v>
                </c:pt>
                <c:pt idx="2736">
                  <c:v>67.904854794520546</c:v>
                </c:pt>
                <c:pt idx="2737">
                  <c:v>67.903961643835615</c:v>
                </c:pt>
                <c:pt idx="2738">
                  <c:v>67.877167123287677</c:v>
                </c:pt>
                <c:pt idx="2739">
                  <c:v>67.863769863013701</c:v>
                </c:pt>
                <c:pt idx="2740">
                  <c:v>67.862741758241754</c:v>
                </c:pt>
                <c:pt idx="2741">
                  <c:v>67.850033057851235</c:v>
                </c:pt>
                <c:pt idx="2742">
                  <c:v>67.86066850828729</c:v>
                </c:pt>
                <c:pt idx="2743">
                  <c:v>67.871362880886423</c:v>
                </c:pt>
                <c:pt idx="2744">
                  <c:v>67.867627777777784</c:v>
                </c:pt>
                <c:pt idx="2745">
                  <c:v>67.843894150417825</c:v>
                </c:pt>
                <c:pt idx="2746">
                  <c:v>67.822759776536316</c:v>
                </c:pt>
                <c:pt idx="2747">
                  <c:v>67.833467787114841</c:v>
                </c:pt>
                <c:pt idx="2748">
                  <c:v>67.844235955056178</c:v>
                </c:pt>
                <c:pt idx="2749">
                  <c:v>67.855064788732392</c:v>
                </c:pt>
                <c:pt idx="2750">
                  <c:v>67.844774011299435</c:v>
                </c:pt>
                <c:pt idx="2751">
                  <c:v>67.855665722379598</c:v>
                </c:pt>
                <c:pt idx="2752">
                  <c:v>67.845318181818186</c:v>
                </c:pt>
                <c:pt idx="2753">
                  <c:v>67.846056980056986</c:v>
                </c:pt>
                <c:pt idx="2754">
                  <c:v>67.857045714285718</c:v>
                </c:pt>
                <c:pt idx="2755">
                  <c:v>67.868097421203444</c:v>
                </c:pt>
                <c:pt idx="2756">
                  <c:v>67.879212643678159</c:v>
                </c:pt>
                <c:pt idx="2757">
                  <c:v>67.867844380403454</c:v>
                </c:pt>
                <c:pt idx="2758">
                  <c:v>67.868658959537569</c:v>
                </c:pt>
                <c:pt idx="2759">
                  <c:v>67.851524637681166</c:v>
                </c:pt>
                <c:pt idx="2760">
                  <c:v>67.839029069767435</c:v>
                </c:pt>
                <c:pt idx="2761">
                  <c:v>67.838816326530619</c:v>
                </c:pt>
                <c:pt idx="2762">
                  <c:v>67.85004093567251</c:v>
                </c:pt>
                <c:pt idx="2763">
                  <c:v>67.850815249266859</c:v>
                </c:pt>
                <c:pt idx="2764">
                  <c:v>67.840088235294118</c:v>
                </c:pt>
                <c:pt idx="2765">
                  <c:v>67.840837758112102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C5-4BB4-A30F-3C288BAC6CA4}"/>
            </c:ext>
          </c:extLst>
        </c:ser>
        <c:ser>
          <c:idx val="1"/>
          <c:order val="1"/>
          <c:marker>
            <c:symbol val="none"/>
          </c:marker>
          <c:val>
            <c:numRef>
              <c:f>fluxtable!$R$184:$R$2949</c:f>
              <c:numCache>
                <c:formatCode>General</c:formatCode>
                <c:ptCount val="2766"/>
                <c:pt idx="0">
                  <c:v>119.68904109589052</c:v>
                </c:pt>
                <c:pt idx="1">
                  <c:v>119.6345205479453</c:v>
                </c:pt>
                <c:pt idx="2">
                  <c:v>119.58958904109598</c:v>
                </c:pt>
                <c:pt idx="3">
                  <c:v>119.54794520547955</c:v>
                </c:pt>
                <c:pt idx="4">
                  <c:v>119.52876712328776</c:v>
                </c:pt>
                <c:pt idx="5">
                  <c:v>119.53369863013707</c:v>
                </c:pt>
                <c:pt idx="6">
                  <c:v>119.55917808219186</c:v>
                </c:pt>
                <c:pt idx="7">
                  <c:v>119.56356164383568</c:v>
                </c:pt>
                <c:pt idx="8">
                  <c:v>119.60027397260284</c:v>
                </c:pt>
                <c:pt idx="9">
                  <c:v>119.63561643835627</c:v>
                </c:pt>
                <c:pt idx="10">
                  <c:v>119.74301369863025</c:v>
                </c:pt>
                <c:pt idx="11">
                  <c:v>119.88575342465764</c:v>
                </c:pt>
                <c:pt idx="12">
                  <c:v>120.03287671232887</c:v>
                </c:pt>
                <c:pt idx="13">
                  <c:v>120.15068493150694</c:v>
                </c:pt>
                <c:pt idx="14">
                  <c:v>120.21479452054803</c:v>
                </c:pt>
                <c:pt idx="15">
                  <c:v>120.26931506849321</c:v>
                </c:pt>
                <c:pt idx="16">
                  <c:v>120.26958904109595</c:v>
                </c:pt>
                <c:pt idx="17">
                  <c:v>120.2643835616439</c:v>
                </c:pt>
                <c:pt idx="18">
                  <c:v>120.19698630136993</c:v>
                </c:pt>
                <c:pt idx="19">
                  <c:v>120.10219178082198</c:v>
                </c:pt>
                <c:pt idx="20">
                  <c:v>120.01068493150692</c:v>
                </c:pt>
                <c:pt idx="21">
                  <c:v>119.9175342465754</c:v>
                </c:pt>
                <c:pt idx="22">
                  <c:v>119.83068493150689</c:v>
                </c:pt>
                <c:pt idx="23">
                  <c:v>119.74054794520552</c:v>
                </c:pt>
                <c:pt idx="24">
                  <c:v>119.65863013698636</c:v>
                </c:pt>
                <c:pt idx="25">
                  <c:v>119.59753424657539</c:v>
                </c:pt>
                <c:pt idx="26">
                  <c:v>119.52410958904115</c:v>
                </c:pt>
                <c:pt idx="27">
                  <c:v>119.44630136986308</c:v>
                </c:pt>
                <c:pt idx="28">
                  <c:v>119.4016438356165</c:v>
                </c:pt>
                <c:pt idx="29">
                  <c:v>119.36904109589047</c:v>
                </c:pt>
                <c:pt idx="30">
                  <c:v>119.31863013698633</c:v>
                </c:pt>
                <c:pt idx="31">
                  <c:v>119.26575342465758</c:v>
                </c:pt>
                <c:pt idx="32">
                  <c:v>119.22630136986305</c:v>
                </c:pt>
                <c:pt idx="33">
                  <c:v>119.18821917808222</c:v>
                </c:pt>
                <c:pt idx="34">
                  <c:v>119.1901369863014</c:v>
                </c:pt>
                <c:pt idx="35">
                  <c:v>119.20082191780824</c:v>
                </c:pt>
                <c:pt idx="36">
                  <c:v>119.21150684931509</c:v>
                </c:pt>
                <c:pt idx="37">
                  <c:v>119.19315068493151</c:v>
                </c:pt>
                <c:pt idx="38">
                  <c:v>119.18328767123286</c:v>
                </c:pt>
                <c:pt idx="39">
                  <c:v>119.19808219178081</c:v>
                </c:pt>
                <c:pt idx="40">
                  <c:v>119.21123287671233</c:v>
                </c:pt>
                <c:pt idx="41">
                  <c:v>119.2027397260274</c:v>
                </c:pt>
                <c:pt idx="42">
                  <c:v>119.18575342465752</c:v>
                </c:pt>
                <c:pt idx="43">
                  <c:v>119.17178082191781</c:v>
                </c:pt>
                <c:pt idx="44">
                  <c:v>119.1539726027397</c:v>
                </c:pt>
                <c:pt idx="45">
                  <c:v>119.13479452054791</c:v>
                </c:pt>
                <c:pt idx="46">
                  <c:v>119.12109589041093</c:v>
                </c:pt>
                <c:pt idx="47">
                  <c:v>119.11260273972599</c:v>
                </c:pt>
                <c:pt idx="48">
                  <c:v>119.11123287671228</c:v>
                </c:pt>
                <c:pt idx="49">
                  <c:v>119.11506849315064</c:v>
                </c:pt>
                <c:pt idx="50">
                  <c:v>119.11342465753421</c:v>
                </c:pt>
                <c:pt idx="51">
                  <c:v>119.11671232876709</c:v>
                </c:pt>
                <c:pt idx="52">
                  <c:v>119.14410958904107</c:v>
                </c:pt>
                <c:pt idx="53">
                  <c:v>119.15561643835613</c:v>
                </c:pt>
                <c:pt idx="54">
                  <c:v>119.16520547945203</c:v>
                </c:pt>
                <c:pt idx="55">
                  <c:v>119.13999999999997</c:v>
                </c:pt>
                <c:pt idx="56">
                  <c:v>119.10465753424654</c:v>
                </c:pt>
                <c:pt idx="57">
                  <c:v>119.07342465753423</c:v>
                </c:pt>
                <c:pt idx="58">
                  <c:v>119.05506849315069</c:v>
                </c:pt>
                <c:pt idx="59">
                  <c:v>119.05150684931506</c:v>
                </c:pt>
                <c:pt idx="60">
                  <c:v>119.06082191780821</c:v>
                </c:pt>
                <c:pt idx="61">
                  <c:v>119.08547945205477</c:v>
                </c:pt>
                <c:pt idx="62">
                  <c:v>119.09315068493147</c:v>
                </c:pt>
                <c:pt idx="63">
                  <c:v>119.08109589041094</c:v>
                </c:pt>
                <c:pt idx="64">
                  <c:v>119.06520547945202</c:v>
                </c:pt>
                <c:pt idx="65">
                  <c:v>119.02986301369862</c:v>
                </c:pt>
                <c:pt idx="66">
                  <c:v>118.96575342465752</c:v>
                </c:pt>
                <c:pt idx="67">
                  <c:v>118.90657534246574</c:v>
                </c:pt>
                <c:pt idx="68">
                  <c:v>118.84027397260272</c:v>
                </c:pt>
                <c:pt idx="69">
                  <c:v>118.76109589041094</c:v>
                </c:pt>
                <c:pt idx="70">
                  <c:v>118.68109589041096</c:v>
                </c:pt>
                <c:pt idx="71">
                  <c:v>118.65013698630136</c:v>
                </c:pt>
                <c:pt idx="72">
                  <c:v>118.67205479452053</c:v>
                </c:pt>
                <c:pt idx="73">
                  <c:v>118.66246575342464</c:v>
                </c:pt>
                <c:pt idx="74">
                  <c:v>118.67342465753424</c:v>
                </c:pt>
                <c:pt idx="75">
                  <c:v>118.70739726027396</c:v>
                </c:pt>
                <c:pt idx="76">
                  <c:v>118.78191780821918</c:v>
                </c:pt>
                <c:pt idx="77">
                  <c:v>118.84520547945205</c:v>
                </c:pt>
                <c:pt idx="78">
                  <c:v>118.88767123287671</c:v>
                </c:pt>
                <c:pt idx="79">
                  <c:v>118.91123287671232</c:v>
                </c:pt>
                <c:pt idx="80">
                  <c:v>118.93287671232876</c:v>
                </c:pt>
                <c:pt idx="81">
                  <c:v>118.94958904109589</c:v>
                </c:pt>
                <c:pt idx="82">
                  <c:v>118.94547945205477</c:v>
                </c:pt>
                <c:pt idx="83">
                  <c:v>118.92739726027393</c:v>
                </c:pt>
                <c:pt idx="84">
                  <c:v>118.90904109589037</c:v>
                </c:pt>
                <c:pt idx="85">
                  <c:v>118.88547945205475</c:v>
                </c:pt>
                <c:pt idx="86">
                  <c:v>118.85835616438354</c:v>
                </c:pt>
                <c:pt idx="87">
                  <c:v>118.8238356164383</c:v>
                </c:pt>
                <c:pt idx="88">
                  <c:v>118.80109589041091</c:v>
                </c:pt>
                <c:pt idx="89">
                  <c:v>118.78356164383558</c:v>
                </c:pt>
                <c:pt idx="90">
                  <c:v>118.77753424657529</c:v>
                </c:pt>
                <c:pt idx="91">
                  <c:v>118.78630136986297</c:v>
                </c:pt>
                <c:pt idx="92">
                  <c:v>118.81863013698627</c:v>
                </c:pt>
                <c:pt idx="93">
                  <c:v>118.8630136986301</c:v>
                </c:pt>
                <c:pt idx="94">
                  <c:v>118.92712328767119</c:v>
                </c:pt>
                <c:pt idx="95">
                  <c:v>118.99972602739723</c:v>
                </c:pt>
                <c:pt idx="96">
                  <c:v>119.09150684931501</c:v>
                </c:pt>
                <c:pt idx="97">
                  <c:v>119.2002739726027</c:v>
                </c:pt>
                <c:pt idx="98">
                  <c:v>119.30849315068488</c:v>
                </c:pt>
                <c:pt idx="99">
                  <c:v>119.4347945205479</c:v>
                </c:pt>
                <c:pt idx="100">
                  <c:v>119.5775342465753</c:v>
                </c:pt>
                <c:pt idx="101">
                  <c:v>119.7279452054794</c:v>
                </c:pt>
                <c:pt idx="102">
                  <c:v>119.84849315068489</c:v>
                </c:pt>
                <c:pt idx="103">
                  <c:v>119.96575342465748</c:v>
                </c:pt>
                <c:pt idx="104">
                  <c:v>120.0410958904109</c:v>
                </c:pt>
                <c:pt idx="105">
                  <c:v>120.09232876712323</c:v>
                </c:pt>
                <c:pt idx="106">
                  <c:v>120.12438356164378</c:v>
                </c:pt>
                <c:pt idx="107">
                  <c:v>120.13890410958898</c:v>
                </c:pt>
                <c:pt idx="108">
                  <c:v>120.1232876712328</c:v>
                </c:pt>
                <c:pt idx="109">
                  <c:v>120.07753424657527</c:v>
                </c:pt>
                <c:pt idx="110">
                  <c:v>119.97123287671226</c:v>
                </c:pt>
                <c:pt idx="111">
                  <c:v>119.86931506849309</c:v>
                </c:pt>
                <c:pt idx="112">
                  <c:v>119.75945205479448</c:v>
                </c:pt>
                <c:pt idx="113">
                  <c:v>119.66246575342463</c:v>
                </c:pt>
                <c:pt idx="114">
                  <c:v>119.59506849315066</c:v>
                </c:pt>
                <c:pt idx="115">
                  <c:v>119.54273972602738</c:v>
                </c:pt>
                <c:pt idx="116">
                  <c:v>119.52054794520542</c:v>
                </c:pt>
                <c:pt idx="117">
                  <c:v>119.52821917808214</c:v>
                </c:pt>
                <c:pt idx="118">
                  <c:v>119.55369863013692</c:v>
                </c:pt>
                <c:pt idx="119">
                  <c:v>119.58301369863007</c:v>
                </c:pt>
                <c:pt idx="120">
                  <c:v>119.65643835616432</c:v>
                </c:pt>
                <c:pt idx="121">
                  <c:v>119.76821917808212</c:v>
                </c:pt>
                <c:pt idx="122">
                  <c:v>119.90547945205472</c:v>
                </c:pt>
                <c:pt idx="123">
                  <c:v>119.99972602739719</c:v>
                </c:pt>
                <c:pt idx="124">
                  <c:v>120.0942465753424</c:v>
                </c:pt>
                <c:pt idx="125">
                  <c:v>120.17150684931501</c:v>
                </c:pt>
                <c:pt idx="126">
                  <c:v>120.2301369863013</c:v>
                </c:pt>
                <c:pt idx="127">
                  <c:v>120.26739726027391</c:v>
                </c:pt>
                <c:pt idx="128">
                  <c:v>120.28712328767116</c:v>
                </c:pt>
                <c:pt idx="129">
                  <c:v>120.29863013698625</c:v>
                </c:pt>
                <c:pt idx="130">
                  <c:v>120.30164383561639</c:v>
                </c:pt>
                <c:pt idx="131">
                  <c:v>120.28520547945202</c:v>
                </c:pt>
                <c:pt idx="132">
                  <c:v>120.28575342465753</c:v>
                </c:pt>
                <c:pt idx="133">
                  <c:v>120.33561643835614</c:v>
                </c:pt>
                <c:pt idx="134">
                  <c:v>120.39095890410958</c:v>
                </c:pt>
                <c:pt idx="135">
                  <c:v>120.44082191780821</c:v>
                </c:pt>
                <c:pt idx="136">
                  <c:v>120.48712328767122</c:v>
                </c:pt>
                <c:pt idx="137">
                  <c:v>120.52575342465752</c:v>
                </c:pt>
                <c:pt idx="138">
                  <c:v>120.52602739726025</c:v>
                </c:pt>
                <c:pt idx="139">
                  <c:v>120.52575342465749</c:v>
                </c:pt>
                <c:pt idx="140">
                  <c:v>120.53780821917807</c:v>
                </c:pt>
                <c:pt idx="141">
                  <c:v>120.54109589041094</c:v>
                </c:pt>
                <c:pt idx="142">
                  <c:v>120.54164383561641</c:v>
                </c:pt>
                <c:pt idx="143">
                  <c:v>120.57561643835611</c:v>
                </c:pt>
                <c:pt idx="144">
                  <c:v>120.62410958904104</c:v>
                </c:pt>
                <c:pt idx="145">
                  <c:v>120.65726027397255</c:v>
                </c:pt>
                <c:pt idx="146">
                  <c:v>120.66876712328762</c:v>
                </c:pt>
                <c:pt idx="147">
                  <c:v>120.6969863013698</c:v>
                </c:pt>
                <c:pt idx="148">
                  <c:v>120.69534246575337</c:v>
                </c:pt>
                <c:pt idx="149">
                  <c:v>120.67972602739719</c:v>
                </c:pt>
                <c:pt idx="150">
                  <c:v>120.6810958904109</c:v>
                </c:pt>
                <c:pt idx="151">
                  <c:v>120.66136986301365</c:v>
                </c:pt>
                <c:pt idx="152">
                  <c:v>120.61780821917802</c:v>
                </c:pt>
                <c:pt idx="153">
                  <c:v>120.55369863013695</c:v>
                </c:pt>
                <c:pt idx="154">
                  <c:v>120.50219178082186</c:v>
                </c:pt>
                <c:pt idx="155">
                  <c:v>120.45232876712325</c:v>
                </c:pt>
                <c:pt idx="156">
                  <c:v>120.40082191780817</c:v>
                </c:pt>
                <c:pt idx="157">
                  <c:v>120.31671232876705</c:v>
                </c:pt>
                <c:pt idx="158">
                  <c:v>120.24493150684926</c:v>
                </c:pt>
                <c:pt idx="159">
                  <c:v>120.19287671232871</c:v>
                </c:pt>
                <c:pt idx="160">
                  <c:v>120.13369863013695</c:v>
                </c:pt>
                <c:pt idx="161">
                  <c:v>120.04246575342462</c:v>
                </c:pt>
                <c:pt idx="162">
                  <c:v>119.94356164383558</c:v>
                </c:pt>
                <c:pt idx="163">
                  <c:v>119.8180821917808</c:v>
                </c:pt>
                <c:pt idx="164">
                  <c:v>119.68219178082188</c:v>
                </c:pt>
                <c:pt idx="165">
                  <c:v>119.55808219178077</c:v>
                </c:pt>
                <c:pt idx="166">
                  <c:v>119.44657534246571</c:v>
                </c:pt>
                <c:pt idx="167">
                  <c:v>119.35041095890405</c:v>
                </c:pt>
                <c:pt idx="168">
                  <c:v>119.29808219178076</c:v>
                </c:pt>
                <c:pt idx="169">
                  <c:v>119.2975342465753</c:v>
                </c:pt>
                <c:pt idx="170">
                  <c:v>119.31643835616437</c:v>
                </c:pt>
                <c:pt idx="171">
                  <c:v>119.35452054794517</c:v>
                </c:pt>
                <c:pt idx="172">
                  <c:v>119.41863013698627</c:v>
                </c:pt>
                <c:pt idx="173">
                  <c:v>119.51917808219174</c:v>
                </c:pt>
                <c:pt idx="174">
                  <c:v>119.63643835616435</c:v>
                </c:pt>
                <c:pt idx="175">
                  <c:v>119.76136986301367</c:v>
                </c:pt>
                <c:pt idx="176">
                  <c:v>119.86136986301365</c:v>
                </c:pt>
                <c:pt idx="177">
                  <c:v>119.91999999999994</c:v>
                </c:pt>
                <c:pt idx="178">
                  <c:v>119.94082191780817</c:v>
                </c:pt>
                <c:pt idx="179">
                  <c:v>119.92164383561638</c:v>
                </c:pt>
                <c:pt idx="180">
                  <c:v>119.86849315068487</c:v>
                </c:pt>
                <c:pt idx="181">
                  <c:v>119.81999999999995</c:v>
                </c:pt>
                <c:pt idx="182">
                  <c:v>119.75999999999995</c:v>
                </c:pt>
                <c:pt idx="183">
                  <c:v>119.68739726027391</c:v>
                </c:pt>
                <c:pt idx="184">
                  <c:v>119.61397260273966</c:v>
                </c:pt>
                <c:pt idx="185">
                  <c:v>119.55369863013692</c:v>
                </c:pt>
                <c:pt idx="186">
                  <c:v>119.5210958904109</c:v>
                </c:pt>
                <c:pt idx="187">
                  <c:v>119.49287671232871</c:v>
                </c:pt>
                <c:pt idx="188">
                  <c:v>119.42630136986297</c:v>
                </c:pt>
                <c:pt idx="189">
                  <c:v>119.3334246575342</c:v>
                </c:pt>
                <c:pt idx="190">
                  <c:v>119.1679452054794</c:v>
                </c:pt>
                <c:pt idx="191">
                  <c:v>119.01561643835612</c:v>
                </c:pt>
                <c:pt idx="192">
                  <c:v>118.85863013698625</c:v>
                </c:pt>
                <c:pt idx="193">
                  <c:v>118.72164383561638</c:v>
                </c:pt>
                <c:pt idx="194">
                  <c:v>118.58657534246569</c:v>
                </c:pt>
                <c:pt idx="195">
                  <c:v>118.49260273972598</c:v>
                </c:pt>
                <c:pt idx="196">
                  <c:v>118.39369863013694</c:v>
                </c:pt>
                <c:pt idx="197">
                  <c:v>118.31917808219173</c:v>
                </c:pt>
                <c:pt idx="198">
                  <c:v>118.25095890410952</c:v>
                </c:pt>
                <c:pt idx="199">
                  <c:v>118.20493150684926</c:v>
                </c:pt>
                <c:pt idx="200">
                  <c:v>118.21999999999994</c:v>
                </c:pt>
                <c:pt idx="201">
                  <c:v>118.25863013698624</c:v>
                </c:pt>
                <c:pt idx="202">
                  <c:v>118.3156164383561</c:v>
                </c:pt>
                <c:pt idx="203">
                  <c:v>118.37068493150677</c:v>
                </c:pt>
                <c:pt idx="204">
                  <c:v>118.41643835616432</c:v>
                </c:pt>
                <c:pt idx="205">
                  <c:v>118.44465753424652</c:v>
                </c:pt>
                <c:pt idx="206">
                  <c:v>118.45917808219174</c:v>
                </c:pt>
                <c:pt idx="207">
                  <c:v>118.46356164383559</c:v>
                </c:pt>
                <c:pt idx="208">
                  <c:v>118.44876712328764</c:v>
                </c:pt>
                <c:pt idx="209">
                  <c:v>118.40547945205478</c:v>
                </c:pt>
                <c:pt idx="210">
                  <c:v>118.3567123287671</c:v>
                </c:pt>
                <c:pt idx="211">
                  <c:v>118.30246575342463</c:v>
                </c:pt>
                <c:pt idx="212">
                  <c:v>118.23780821917804</c:v>
                </c:pt>
                <c:pt idx="213">
                  <c:v>118.15013698630133</c:v>
                </c:pt>
                <c:pt idx="214">
                  <c:v>118.07589041095886</c:v>
                </c:pt>
                <c:pt idx="215">
                  <c:v>118.01452054794515</c:v>
                </c:pt>
                <c:pt idx="216">
                  <c:v>117.92328767123281</c:v>
                </c:pt>
                <c:pt idx="217">
                  <c:v>117.82794520547938</c:v>
                </c:pt>
                <c:pt idx="218">
                  <c:v>117.74410958904103</c:v>
                </c:pt>
                <c:pt idx="219">
                  <c:v>117.65890410958899</c:v>
                </c:pt>
                <c:pt idx="220">
                  <c:v>117.59424657534242</c:v>
                </c:pt>
                <c:pt idx="221">
                  <c:v>117.51287671232872</c:v>
                </c:pt>
                <c:pt idx="222">
                  <c:v>117.43534246575337</c:v>
                </c:pt>
                <c:pt idx="223">
                  <c:v>117.37095890410956</c:v>
                </c:pt>
                <c:pt idx="224">
                  <c:v>117.34465753424652</c:v>
                </c:pt>
                <c:pt idx="225">
                  <c:v>117.34986301369858</c:v>
                </c:pt>
                <c:pt idx="226">
                  <c:v>117.38876712328764</c:v>
                </c:pt>
                <c:pt idx="227">
                  <c:v>117.44356164383558</c:v>
                </c:pt>
                <c:pt idx="228">
                  <c:v>117.50547945205476</c:v>
                </c:pt>
                <c:pt idx="229">
                  <c:v>117.56602739726026</c:v>
                </c:pt>
                <c:pt idx="230">
                  <c:v>117.71917808219176</c:v>
                </c:pt>
                <c:pt idx="231">
                  <c:v>117.80082191780821</c:v>
                </c:pt>
                <c:pt idx="232">
                  <c:v>117.89095890410958</c:v>
                </c:pt>
                <c:pt idx="233">
                  <c:v>117.98986301369862</c:v>
                </c:pt>
                <c:pt idx="234">
                  <c:v>118.09123287671231</c:v>
                </c:pt>
                <c:pt idx="235">
                  <c:v>118.19424657534245</c:v>
                </c:pt>
                <c:pt idx="236">
                  <c:v>118.27095890410959</c:v>
                </c:pt>
                <c:pt idx="237">
                  <c:v>118.30794520547947</c:v>
                </c:pt>
                <c:pt idx="238">
                  <c:v>118.3268493150685</c:v>
                </c:pt>
                <c:pt idx="239">
                  <c:v>118.32109589041094</c:v>
                </c:pt>
                <c:pt idx="240">
                  <c:v>118.31616438356164</c:v>
                </c:pt>
                <c:pt idx="241">
                  <c:v>118.30767123287674</c:v>
                </c:pt>
                <c:pt idx="242">
                  <c:v>118.28136986301371</c:v>
                </c:pt>
                <c:pt idx="243">
                  <c:v>118.22465753424659</c:v>
                </c:pt>
                <c:pt idx="244">
                  <c:v>118.16054794520549</c:v>
                </c:pt>
                <c:pt idx="245">
                  <c:v>118.04383561643836</c:v>
                </c:pt>
                <c:pt idx="246">
                  <c:v>117.94191780821919</c:v>
                </c:pt>
                <c:pt idx="247">
                  <c:v>117.84301369863014</c:v>
                </c:pt>
                <c:pt idx="248">
                  <c:v>117.7641095890411</c:v>
                </c:pt>
                <c:pt idx="249">
                  <c:v>117.70109589041097</c:v>
                </c:pt>
                <c:pt idx="250">
                  <c:v>117.6268493150685</c:v>
                </c:pt>
                <c:pt idx="251">
                  <c:v>117.52986301369863</c:v>
                </c:pt>
                <c:pt idx="252">
                  <c:v>117.43835616438358</c:v>
                </c:pt>
                <c:pt idx="253">
                  <c:v>117.35835616438357</c:v>
                </c:pt>
                <c:pt idx="254">
                  <c:v>117.31287671232876</c:v>
                </c:pt>
                <c:pt idx="255">
                  <c:v>117.27917808219176</c:v>
                </c:pt>
                <c:pt idx="256">
                  <c:v>117.252602739726</c:v>
                </c:pt>
                <c:pt idx="257">
                  <c:v>117.23178082191777</c:v>
                </c:pt>
                <c:pt idx="258">
                  <c:v>117.20958904109585</c:v>
                </c:pt>
                <c:pt idx="259">
                  <c:v>117.19643835616435</c:v>
                </c:pt>
                <c:pt idx="260">
                  <c:v>117.18876712328763</c:v>
                </c:pt>
                <c:pt idx="261">
                  <c:v>117.18109589041092</c:v>
                </c:pt>
                <c:pt idx="262">
                  <c:v>117.18054794520545</c:v>
                </c:pt>
                <c:pt idx="263">
                  <c:v>117.1753424657534</c:v>
                </c:pt>
                <c:pt idx="264">
                  <c:v>117.15232876712327</c:v>
                </c:pt>
                <c:pt idx="265">
                  <c:v>117.13424657534243</c:v>
                </c:pt>
                <c:pt idx="266">
                  <c:v>117.09753424657529</c:v>
                </c:pt>
                <c:pt idx="267">
                  <c:v>117.0265753424657</c:v>
                </c:pt>
                <c:pt idx="268">
                  <c:v>116.95397260273968</c:v>
                </c:pt>
                <c:pt idx="269">
                  <c:v>116.87479452054788</c:v>
                </c:pt>
                <c:pt idx="270">
                  <c:v>116.79424657534241</c:v>
                </c:pt>
                <c:pt idx="271">
                  <c:v>116.72438356164378</c:v>
                </c:pt>
                <c:pt idx="272">
                  <c:v>116.63589041095887</c:v>
                </c:pt>
                <c:pt idx="273">
                  <c:v>116.54547945205475</c:v>
                </c:pt>
                <c:pt idx="274">
                  <c:v>116.46136986301364</c:v>
                </c:pt>
                <c:pt idx="275">
                  <c:v>116.40301369863008</c:v>
                </c:pt>
                <c:pt idx="276">
                  <c:v>116.3756164383561</c:v>
                </c:pt>
                <c:pt idx="277">
                  <c:v>116.38136986301365</c:v>
                </c:pt>
                <c:pt idx="278">
                  <c:v>116.38054794520541</c:v>
                </c:pt>
                <c:pt idx="279">
                  <c:v>116.37999999999994</c:v>
                </c:pt>
                <c:pt idx="280">
                  <c:v>116.40136986301364</c:v>
                </c:pt>
                <c:pt idx="281">
                  <c:v>116.43945205479449</c:v>
                </c:pt>
                <c:pt idx="282">
                  <c:v>116.46273972602734</c:v>
                </c:pt>
                <c:pt idx="283">
                  <c:v>116.48246575342459</c:v>
                </c:pt>
                <c:pt idx="284">
                  <c:v>116.50630136986297</c:v>
                </c:pt>
                <c:pt idx="285">
                  <c:v>116.53999999999998</c:v>
                </c:pt>
                <c:pt idx="286">
                  <c:v>116.55643835616436</c:v>
                </c:pt>
                <c:pt idx="287">
                  <c:v>116.57013698630136</c:v>
                </c:pt>
                <c:pt idx="288">
                  <c:v>116.55095890410959</c:v>
                </c:pt>
                <c:pt idx="289">
                  <c:v>116.51972602739725</c:v>
                </c:pt>
                <c:pt idx="290">
                  <c:v>116.49534246575341</c:v>
                </c:pt>
                <c:pt idx="291">
                  <c:v>116.49808219178081</c:v>
                </c:pt>
                <c:pt idx="292">
                  <c:v>116.50438356164381</c:v>
                </c:pt>
                <c:pt idx="293">
                  <c:v>116.48054794520546</c:v>
                </c:pt>
                <c:pt idx="294">
                  <c:v>116.43150684931503</c:v>
                </c:pt>
                <c:pt idx="295">
                  <c:v>116.40876712328765</c:v>
                </c:pt>
                <c:pt idx="296">
                  <c:v>116.38383561643833</c:v>
                </c:pt>
                <c:pt idx="297">
                  <c:v>116.4139726027397</c:v>
                </c:pt>
                <c:pt idx="298">
                  <c:v>116.48164383561642</c:v>
                </c:pt>
                <c:pt idx="299">
                  <c:v>116.56684931506848</c:v>
                </c:pt>
                <c:pt idx="300">
                  <c:v>116.64657534246575</c:v>
                </c:pt>
                <c:pt idx="301">
                  <c:v>116.76876712328767</c:v>
                </c:pt>
                <c:pt idx="302">
                  <c:v>116.88493150684931</c:v>
                </c:pt>
                <c:pt idx="303">
                  <c:v>117.00465753424656</c:v>
                </c:pt>
                <c:pt idx="304">
                  <c:v>117.1008219178082</c:v>
                </c:pt>
                <c:pt idx="305">
                  <c:v>117.20438356164381</c:v>
                </c:pt>
                <c:pt idx="306">
                  <c:v>117.33424657534245</c:v>
                </c:pt>
                <c:pt idx="307">
                  <c:v>117.45616438356163</c:v>
                </c:pt>
                <c:pt idx="308">
                  <c:v>117.59123287671228</c:v>
                </c:pt>
                <c:pt idx="309">
                  <c:v>117.73232876712325</c:v>
                </c:pt>
                <c:pt idx="310">
                  <c:v>117.87205479452052</c:v>
                </c:pt>
                <c:pt idx="311">
                  <c:v>118.01972602739725</c:v>
                </c:pt>
                <c:pt idx="312">
                  <c:v>118.14438356164385</c:v>
                </c:pt>
                <c:pt idx="313">
                  <c:v>118.25698630136988</c:v>
                </c:pt>
                <c:pt idx="314">
                  <c:v>118.34547945205479</c:v>
                </c:pt>
                <c:pt idx="315">
                  <c:v>118.43123287671231</c:v>
                </c:pt>
                <c:pt idx="316">
                  <c:v>118.51287671232876</c:v>
                </c:pt>
                <c:pt idx="317">
                  <c:v>118.57643835616439</c:v>
                </c:pt>
                <c:pt idx="318">
                  <c:v>118.64301369863017</c:v>
                </c:pt>
                <c:pt idx="319">
                  <c:v>118.73315068493152</c:v>
                </c:pt>
                <c:pt idx="320">
                  <c:v>118.83013698630138</c:v>
                </c:pt>
                <c:pt idx="321">
                  <c:v>118.92712328767124</c:v>
                </c:pt>
                <c:pt idx="322">
                  <c:v>119.03808219178084</c:v>
                </c:pt>
                <c:pt idx="323">
                  <c:v>119.09780821917812</c:v>
                </c:pt>
                <c:pt idx="324">
                  <c:v>119.1487671232877</c:v>
                </c:pt>
                <c:pt idx="325">
                  <c:v>119.16438356164386</c:v>
                </c:pt>
                <c:pt idx="326">
                  <c:v>119.16657534246578</c:v>
                </c:pt>
                <c:pt idx="327">
                  <c:v>119.20684931506851</c:v>
                </c:pt>
                <c:pt idx="328">
                  <c:v>119.23068493150686</c:v>
                </c:pt>
                <c:pt idx="329">
                  <c:v>119.2550684931507</c:v>
                </c:pt>
                <c:pt idx="330">
                  <c:v>119.24849315068494</c:v>
                </c:pt>
                <c:pt idx="331">
                  <c:v>119.23150684931507</c:v>
                </c:pt>
                <c:pt idx="332">
                  <c:v>119.26328767123289</c:v>
                </c:pt>
                <c:pt idx="333">
                  <c:v>119.31287671232877</c:v>
                </c:pt>
                <c:pt idx="334">
                  <c:v>119.35397260273974</c:v>
                </c:pt>
                <c:pt idx="335">
                  <c:v>119.40904109589042</c:v>
                </c:pt>
                <c:pt idx="336">
                  <c:v>119.4860273972603</c:v>
                </c:pt>
                <c:pt idx="337">
                  <c:v>119.58219178082194</c:v>
                </c:pt>
                <c:pt idx="338">
                  <c:v>119.68630136986306</c:v>
                </c:pt>
                <c:pt idx="339">
                  <c:v>119.79753424657538</c:v>
                </c:pt>
                <c:pt idx="340">
                  <c:v>119.94164383561649</c:v>
                </c:pt>
                <c:pt idx="341">
                  <c:v>120.08273972602743</c:v>
                </c:pt>
                <c:pt idx="342">
                  <c:v>120.24191780821924</c:v>
                </c:pt>
                <c:pt idx="343">
                  <c:v>120.41315068493155</c:v>
                </c:pt>
                <c:pt idx="344">
                  <c:v>120.58438356164389</c:v>
                </c:pt>
                <c:pt idx="345">
                  <c:v>120.77342465753429</c:v>
                </c:pt>
                <c:pt idx="346">
                  <c:v>120.95178082191785</c:v>
                </c:pt>
                <c:pt idx="347">
                  <c:v>121.09260273972608</c:v>
                </c:pt>
                <c:pt idx="348">
                  <c:v>121.21616438356169</c:v>
                </c:pt>
                <c:pt idx="349">
                  <c:v>121.33534246575347</c:v>
                </c:pt>
                <c:pt idx="350">
                  <c:v>121.4252054794521</c:v>
                </c:pt>
                <c:pt idx="351">
                  <c:v>121.51726027397267</c:v>
                </c:pt>
                <c:pt idx="352">
                  <c:v>121.6339726027398</c:v>
                </c:pt>
                <c:pt idx="353">
                  <c:v>121.73972602739734</c:v>
                </c:pt>
                <c:pt idx="354">
                  <c:v>121.8457534246576</c:v>
                </c:pt>
                <c:pt idx="355">
                  <c:v>121.93890410958913</c:v>
                </c:pt>
                <c:pt idx="356">
                  <c:v>122.01726027397267</c:v>
                </c:pt>
                <c:pt idx="357">
                  <c:v>122.07698630136994</c:v>
                </c:pt>
                <c:pt idx="358">
                  <c:v>122.13506849315077</c:v>
                </c:pt>
                <c:pt idx="359">
                  <c:v>122.1753424657535</c:v>
                </c:pt>
                <c:pt idx="360">
                  <c:v>122.20109589041103</c:v>
                </c:pt>
                <c:pt idx="361">
                  <c:v>122.24054794520555</c:v>
                </c:pt>
                <c:pt idx="362">
                  <c:v>122.30383561643842</c:v>
                </c:pt>
                <c:pt idx="363">
                  <c:v>122.38000000000005</c:v>
                </c:pt>
                <c:pt idx="364">
                  <c:v>122.46657534246582</c:v>
                </c:pt>
                <c:pt idx="365">
                  <c:v>122.5624657534247</c:v>
                </c:pt>
                <c:pt idx="366">
                  <c:v>122.64657534246581</c:v>
                </c:pt>
                <c:pt idx="367">
                  <c:v>122.75726027397269</c:v>
                </c:pt>
                <c:pt idx="368">
                  <c:v>122.86739726027403</c:v>
                </c:pt>
                <c:pt idx="369">
                  <c:v>123.00904109589048</c:v>
                </c:pt>
                <c:pt idx="370">
                  <c:v>123.194794520548</c:v>
                </c:pt>
                <c:pt idx="371">
                  <c:v>123.3865753424658</c:v>
                </c:pt>
                <c:pt idx="372">
                  <c:v>123.55013698630138</c:v>
                </c:pt>
                <c:pt idx="373">
                  <c:v>123.68301369863016</c:v>
                </c:pt>
                <c:pt idx="374">
                  <c:v>123.78630136986305</c:v>
                </c:pt>
                <c:pt idx="375">
                  <c:v>123.82547945205482</c:v>
                </c:pt>
                <c:pt idx="376">
                  <c:v>123.8287671232877</c:v>
                </c:pt>
                <c:pt idx="377">
                  <c:v>123.81232876712333</c:v>
                </c:pt>
                <c:pt idx="378">
                  <c:v>123.77726027397263</c:v>
                </c:pt>
                <c:pt idx="379">
                  <c:v>123.74246575342468</c:v>
                </c:pt>
                <c:pt idx="380">
                  <c:v>123.6972602739726</c:v>
                </c:pt>
                <c:pt idx="381">
                  <c:v>123.6613698630137</c:v>
                </c:pt>
                <c:pt idx="382">
                  <c:v>123.61890410958904</c:v>
                </c:pt>
                <c:pt idx="383">
                  <c:v>123.6350684931507</c:v>
                </c:pt>
                <c:pt idx="384">
                  <c:v>123.67342465753426</c:v>
                </c:pt>
                <c:pt idx="385">
                  <c:v>123.72849315068491</c:v>
                </c:pt>
                <c:pt idx="386">
                  <c:v>123.81013698630136</c:v>
                </c:pt>
                <c:pt idx="387">
                  <c:v>123.91013698630137</c:v>
                </c:pt>
                <c:pt idx="388">
                  <c:v>123.99780821917807</c:v>
                </c:pt>
                <c:pt idx="389">
                  <c:v>124.08136986301369</c:v>
                </c:pt>
                <c:pt idx="390">
                  <c:v>124.16657534246575</c:v>
                </c:pt>
                <c:pt idx="391">
                  <c:v>124.25315068493151</c:v>
                </c:pt>
                <c:pt idx="392">
                  <c:v>124.35561643835615</c:v>
                </c:pt>
                <c:pt idx="393">
                  <c:v>124.4786301369863</c:v>
                </c:pt>
                <c:pt idx="394">
                  <c:v>124.63698630136986</c:v>
                </c:pt>
                <c:pt idx="395">
                  <c:v>124.79917808219179</c:v>
                </c:pt>
                <c:pt idx="396">
                  <c:v>124.96904109589042</c:v>
                </c:pt>
                <c:pt idx="397">
                  <c:v>125.13671232876713</c:v>
                </c:pt>
                <c:pt idx="398">
                  <c:v>125.33095890410959</c:v>
                </c:pt>
                <c:pt idx="399">
                  <c:v>125.53863013698631</c:v>
                </c:pt>
                <c:pt idx="400">
                  <c:v>125.74438356164384</c:v>
                </c:pt>
                <c:pt idx="401">
                  <c:v>125.9613698630137</c:v>
                </c:pt>
                <c:pt idx="402">
                  <c:v>126.19671232876711</c:v>
                </c:pt>
                <c:pt idx="403">
                  <c:v>126.43068493150685</c:v>
                </c:pt>
                <c:pt idx="404">
                  <c:v>126.63123287671232</c:v>
                </c:pt>
                <c:pt idx="405">
                  <c:v>126.81150684931507</c:v>
                </c:pt>
                <c:pt idx="406">
                  <c:v>126.97534246575339</c:v>
                </c:pt>
                <c:pt idx="407">
                  <c:v>127.12219178082189</c:v>
                </c:pt>
                <c:pt idx="408">
                  <c:v>127.30109589041095</c:v>
                </c:pt>
                <c:pt idx="409">
                  <c:v>127.45698630136985</c:v>
                </c:pt>
                <c:pt idx="410">
                  <c:v>127.63424657534244</c:v>
                </c:pt>
                <c:pt idx="411">
                  <c:v>127.81369863013698</c:v>
                </c:pt>
                <c:pt idx="412">
                  <c:v>127.97917808219177</c:v>
                </c:pt>
                <c:pt idx="413">
                  <c:v>128.1145205479452</c:v>
                </c:pt>
                <c:pt idx="414">
                  <c:v>128.24</c:v>
                </c:pt>
                <c:pt idx="415">
                  <c:v>128.3649315068493</c:v>
                </c:pt>
                <c:pt idx="416">
                  <c:v>128.48630136986299</c:v>
                </c:pt>
                <c:pt idx="417">
                  <c:v>128.60136986301367</c:v>
                </c:pt>
                <c:pt idx="418">
                  <c:v>128.73068493150683</c:v>
                </c:pt>
                <c:pt idx="419">
                  <c:v>128.88136986301367</c:v>
                </c:pt>
                <c:pt idx="420">
                  <c:v>129.07506849315064</c:v>
                </c:pt>
                <c:pt idx="421">
                  <c:v>129.2783561643835</c:v>
                </c:pt>
                <c:pt idx="422">
                  <c:v>129.48904109589034</c:v>
                </c:pt>
                <c:pt idx="423">
                  <c:v>129.7024657534246</c:v>
                </c:pt>
                <c:pt idx="424">
                  <c:v>129.90082191780817</c:v>
                </c:pt>
                <c:pt idx="425">
                  <c:v>130.08438356164379</c:v>
                </c:pt>
                <c:pt idx="426">
                  <c:v>130.23232876712325</c:v>
                </c:pt>
                <c:pt idx="427">
                  <c:v>130.36767123287666</c:v>
                </c:pt>
                <c:pt idx="428">
                  <c:v>130.49972602739723</c:v>
                </c:pt>
                <c:pt idx="429">
                  <c:v>130.6175342465753</c:v>
                </c:pt>
                <c:pt idx="430">
                  <c:v>130.69999999999996</c:v>
                </c:pt>
                <c:pt idx="431">
                  <c:v>130.79287671232871</c:v>
                </c:pt>
                <c:pt idx="432">
                  <c:v>130.88575342465751</c:v>
                </c:pt>
                <c:pt idx="433">
                  <c:v>130.95753424657531</c:v>
                </c:pt>
                <c:pt idx="434">
                  <c:v>131.03753424657529</c:v>
                </c:pt>
                <c:pt idx="435">
                  <c:v>131.12465753424652</c:v>
                </c:pt>
                <c:pt idx="436">
                  <c:v>131.24602739726024</c:v>
                </c:pt>
                <c:pt idx="437">
                  <c:v>131.31260273972597</c:v>
                </c:pt>
                <c:pt idx="438">
                  <c:v>131.37945205479448</c:v>
                </c:pt>
                <c:pt idx="439">
                  <c:v>131.43589041095885</c:v>
                </c:pt>
                <c:pt idx="440">
                  <c:v>131.478904109589</c:v>
                </c:pt>
                <c:pt idx="441">
                  <c:v>131.50465753424652</c:v>
                </c:pt>
                <c:pt idx="442">
                  <c:v>131.53369863013691</c:v>
                </c:pt>
                <c:pt idx="443">
                  <c:v>131.58958904109582</c:v>
                </c:pt>
                <c:pt idx="444">
                  <c:v>131.69479452054787</c:v>
                </c:pt>
                <c:pt idx="445">
                  <c:v>131.81369863013691</c:v>
                </c:pt>
                <c:pt idx="446">
                  <c:v>131.93999999999994</c:v>
                </c:pt>
                <c:pt idx="447">
                  <c:v>132.08684931506843</c:v>
                </c:pt>
                <c:pt idx="448">
                  <c:v>132.2468493150684</c:v>
                </c:pt>
                <c:pt idx="449">
                  <c:v>132.41753424657526</c:v>
                </c:pt>
                <c:pt idx="450">
                  <c:v>132.58136986301361</c:v>
                </c:pt>
                <c:pt idx="451">
                  <c:v>132.74712328767114</c:v>
                </c:pt>
                <c:pt idx="452">
                  <c:v>132.88849315068484</c:v>
                </c:pt>
                <c:pt idx="453">
                  <c:v>133.01890410958896</c:v>
                </c:pt>
                <c:pt idx="454">
                  <c:v>133.12164383561634</c:v>
                </c:pt>
                <c:pt idx="455">
                  <c:v>133.23095890410949</c:v>
                </c:pt>
                <c:pt idx="456">
                  <c:v>133.33780821917796</c:v>
                </c:pt>
                <c:pt idx="457">
                  <c:v>133.43123287671224</c:v>
                </c:pt>
                <c:pt idx="458">
                  <c:v>133.52027397260264</c:v>
                </c:pt>
                <c:pt idx="459">
                  <c:v>133.59150684931495</c:v>
                </c:pt>
                <c:pt idx="460">
                  <c:v>133.66931506849303</c:v>
                </c:pt>
                <c:pt idx="461">
                  <c:v>133.69068493150675</c:v>
                </c:pt>
                <c:pt idx="462">
                  <c:v>133.70136986301358</c:v>
                </c:pt>
                <c:pt idx="463">
                  <c:v>133.70684931506838</c:v>
                </c:pt>
                <c:pt idx="464">
                  <c:v>133.68712328767111</c:v>
                </c:pt>
                <c:pt idx="465">
                  <c:v>133.64328767123277</c:v>
                </c:pt>
                <c:pt idx="466">
                  <c:v>133.61232876712319</c:v>
                </c:pt>
                <c:pt idx="467">
                  <c:v>133.61342465753413</c:v>
                </c:pt>
                <c:pt idx="468">
                  <c:v>133.60767123287658</c:v>
                </c:pt>
                <c:pt idx="469">
                  <c:v>133.63863013698617</c:v>
                </c:pt>
                <c:pt idx="470">
                  <c:v>133.73095890410946</c:v>
                </c:pt>
                <c:pt idx="471">
                  <c:v>133.86493150684916</c:v>
                </c:pt>
                <c:pt idx="472">
                  <c:v>134.0298630136985</c:v>
                </c:pt>
                <c:pt idx="473">
                  <c:v>134.22520547945192</c:v>
                </c:pt>
                <c:pt idx="474">
                  <c:v>134.41095890410946</c:v>
                </c:pt>
                <c:pt idx="475">
                  <c:v>134.60410958904097</c:v>
                </c:pt>
                <c:pt idx="476">
                  <c:v>134.76356164383549</c:v>
                </c:pt>
                <c:pt idx="477">
                  <c:v>134.9002739726026</c:v>
                </c:pt>
                <c:pt idx="478">
                  <c:v>134.98849315068483</c:v>
                </c:pt>
                <c:pt idx="479">
                  <c:v>135.03999999999988</c:v>
                </c:pt>
                <c:pt idx="480">
                  <c:v>135.08246575342454</c:v>
                </c:pt>
                <c:pt idx="481">
                  <c:v>135.09753424657521</c:v>
                </c:pt>
                <c:pt idx="482">
                  <c:v>135.09424657534234</c:v>
                </c:pt>
                <c:pt idx="483">
                  <c:v>135.06904109589027</c:v>
                </c:pt>
                <c:pt idx="484">
                  <c:v>135.03890410958894</c:v>
                </c:pt>
                <c:pt idx="485">
                  <c:v>134.97671232876701</c:v>
                </c:pt>
                <c:pt idx="486">
                  <c:v>134.89123287671222</c:v>
                </c:pt>
                <c:pt idx="487">
                  <c:v>134.79808219178074</c:v>
                </c:pt>
                <c:pt idx="488">
                  <c:v>134.75917808219171</c:v>
                </c:pt>
                <c:pt idx="489">
                  <c:v>134.71643835616433</c:v>
                </c:pt>
                <c:pt idx="490">
                  <c:v>134.68794520547937</c:v>
                </c:pt>
                <c:pt idx="491">
                  <c:v>134.69342465753417</c:v>
                </c:pt>
                <c:pt idx="492">
                  <c:v>134.71616438356156</c:v>
                </c:pt>
                <c:pt idx="493">
                  <c:v>134.76410958904103</c:v>
                </c:pt>
                <c:pt idx="494">
                  <c:v>134.82301369863006</c:v>
                </c:pt>
                <c:pt idx="495">
                  <c:v>134.88958904109583</c:v>
                </c:pt>
                <c:pt idx="496">
                  <c:v>134.96575342465746</c:v>
                </c:pt>
                <c:pt idx="497">
                  <c:v>135.04328767123278</c:v>
                </c:pt>
                <c:pt idx="498">
                  <c:v>135.08684931506843</c:v>
                </c:pt>
                <c:pt idx="499">
                  <c:v>135.11205479452045</c:v>
                </c:pt>
                <c:pt idx="500">
                  <c:v>135.15479452054785</c:v>
                </c:pt>
                <c:pt idx="501">
                  <c:v>135.17315068493139</c:v>
                </c:pt>
                <c:pt idx="502">
                  <c:v>135.15616438356153</c:v>
                </c:pt>
                <c:pt idx="503">
                  <c:v>135.14794520547935</c:v>
                </c:pt>
                <c:pt idx="504">
                  <c:v>135.13479452054784</c:v>
                </c:pt>
                <c:pt idx="505">
                  <c:v>135.08328767123277</c:v>
                </c:pt>
                <c:pt idx="506">
                  <c:v>135.04191780821904</c:v>
                </c:pt>
                <c:pt idx="507">
                  <c:v>135.00986301369852</c:v>
                </c:pt>
                <c:pt idx="508">
                  <c:v>134.9479452054793</c:v>
                </c:pt>
                <c:pt idx="509">
                  <c:v>134.89671232876699</c:v>
                </c:pt>
                <c:pt idx="510">
                  <c:v>134.87123287671218</c:v>
                </c:pt>
                <c:pt idx="511">
                  <c:v>134.84794520547931</c:v>
                </c:pt>
                <c:pt idx="512">
                  <c:v>134.81479452054782</c:v>
                </c:pt>
                <c:pt idx="513">
                  <c:v>134.80273972602726</c:v>
                </c:pt>
                <c:pt idx="514">
                  <c:v>134.78767123287656</c:v>
                </c:pt>
                <c:pt idx="515">
                  <c:v>134.77589041095877</c:v>
                </c:pt>
                <c:pt idx="516">
                  <c:v>134.76904109589029</c:v>
                </c:pt>
                <c:pt idx="517">
                  <c:v>134.77424657534235</c:v>
                </c:pt>
                <c:pt idx="518">
                  <c:v>134.76712328767113</c:v>
                </c:pt>
                <c:pt idx="519">
                  <c:v>134.75123287671221</c:v>
                </c:pt>
                <c:pt idx="520">
                  <c:v>134.73780821917796</c:v>
                </c:pt>
                <c:pt idx="521">
                  <c:v>134.72520547945192</c:v>
                </c:pt>
                <c:pt idx="522">
                  <c:v>134.72986301369852</c:v>
                </c:pt>
                <c:pt idx="523">
                  <c:v>134.79726027397248</c:v>
                </c:pt>
                <c:pt idx="524">
                  <c:v>134.8731506849314</c:v>
                </c:pt>
                <c:pt idx="525">
                  <c:v>135.00136986301359</c:v>
                </c:pt>
                <c:pt idx="526">
                  <c:v>135.18520547945195</c:v>
                </c:pt>
                <c:pt idx="527">
                  <c:v>135.39095890410948</c:v>
                </c:pt>
                <c:pt idx="528">
                  <c:v>135.61369863013687</c:v>
                </c:pt>
                <c:pt idx="529">
                  <c:v>135.84301369863002</c:v>
                </c:pt>
                <c:pt idx="530">
                  <c:v>135.99506849315057</c:v>
                </c:pt>
                <c:pt idx="531">
                  <c:v>136.09205479452044</c:v>
                </c:pt>
                <c:pt idx="532">
                  <c:v>136.14630136986293</c:v>
                </c:pt>
                <c:pt idx="533">
                  <c:v>136.14849315068486</c:v>
                </c:pt>
                <c:pt idx="534">
                  <c:v>136.12164383561634</c:v>
                </c:pt>
                <c:pt idx="535">
                  <c:v>136.08219178082183</c:v>
                </c:pt>
                <c:pt idx="536">
                  <c:v>136.02904109589034</c:v>
                </c:pt>
                <c:pt idx="537">
                  <c:v>135.96054794520541</c:v>
                </c:pt>
                <c:pt idx="538">
                  <c:v>135.86986301369856</c:v>
                </c:pt>
                <c:pt idx="539">
                  <c:v>135.76876712328763</c:v>
                </c:pt>
                <c:pt idx="540">
                  <c:v>135.66794520547941</c:v>
                </c:pt>
                <c:pt idx="541">
                  <c:v>135.59123287671227</c:v>
                </c:pt>
                <c:pt idx="542">
                  <c:v>135.55643835616431</c:v>
                </c:pt>
                <c:pt idx="543">
                  <c:v>135.53780821917803</c:v>
                </c:pt>
                <c:pt idx="544">
                  <c:v>135.55068493150679</c:v>
                </c:pt>
                <c:pt idx="545">
                  <c:v>135.58931506849311</c:v>
                </c:pt>
                <c:pt idx="546">
                  <c:v>135.66136986301368</c:v>
                </c:pt>
                <c:pt idx="547">
                  <c:v>135.76794520547941</c:v>
                </c:pt>
                <c:pt idx="548">
                  <c:v>135.89260273972599</c:v>
                </c:pt>
                <c:pt idx="549">
                  <c:v>136.0487671232876</c:v>
                </c:pt>
                <c:pt idx="550">
                  <c:v>136.20054794520541</c:v>
                </c:pt>
                <c:pt idx="551">
                  <c:v>136.34191780821911</c:v>
                </c:pt>
                <c:pt idx="552">
                  <c:v>136.48931506849308</c:v>
                </c:pt>
                <c:pt idx="553">
                  <c:v>136.6783561643835</c:v>
                </c:pt>
                <c:pt idx="554">
                  <c:v>136.88301369863007</c:v>
                </c:pt>
                <c:pt idx="555">
                  <c:v>137.11534246575337</c:v>
                </c:pt>
                <c:pt idx="556">
                  <c:v>137.33726027397253</c:v>
                </c:pt>
                <c:pt idx="557">
                  <c:v>137.50547945205474</c:v>
                </c:pt>
                <c:pt idx="558">
                  <c:v>137.65534246575336</c:v>
                </c:pt>
                <c:pt idx="559">
                  <c:v>137.7328767123287</c:v>
                </c:pt>
                <c:pt idx="560">
                  <c:v>137.76904109589034</c:v>
                </c:pt>
                <c:pt idx="561">
                  <c:v>137.75890410958897</c:v>
                </c:pt>
                <c:pt idx="562">
                  <c:v>137.7205479452054</c:v>
                </c:pt>
                <c:pt idx="563">
                  <c:v>137.65890410958897</c:v>
                </c:pt>
                <c:pt idx="564">
                  <c:v>137.59479452054788</c:v>
                </c:pt>
                <c:pt idx="565">
                  <c:v>137.52027397260269</c:v>
                </c:pt>
                <c:pt idx="566">
                  <c:v>137.44246575342459</c:v>
                </c:pt>
                <c:pt idx="567">
                  <c:v>137.37068493150679</c:v>
                </c:pt>
                <c:pt idx="568">
                  <c:v>137.31616438356158</c:v>
                </c:pt>
                <c:pt idx="569">
                  <c:v>137.26712328767118</c:v>
                </c:pt>
                <c:pt idx="570">
                  <c:v>137.24547945205472</c:v>
                </c:pt>
                <c:pt idx="571">
                  <c:v>137.23561643835612</c:v>
                </c:pt>
                <c:pt idx="572">
                  <c:v>137.23452054794515</c:v>
                </c:pt>
                <c:pt idx="573">
                  <c:v>137.25424657534239</c:v>
                </c:pt>
                <c:pt idx="574">
                  <c:v>137.29013698630129</c:v>
                </c:pt>
                <c:pt idx="575">
                  <c:v>137.3547945205479</c:v>
                </c:pt>
                <c:pt idx="576">
                  <c:v>137.43808219178078</c:v>
                </c:pt>
                <c:pt idx="577">
                  <c:v>137.54794520547941</c:v>
                </c:pt>
                <c:pt idx="578">
                  <c:v>137.68246575342462</c:v>
                </c:pt>
                <c:pt idx="579">
                  <c:v>137.84164383561642</c:v>
                </c:pt>
                <c:pt idx="580">
                  <c:v>137.96219178082188</c:v>
                </c:pt>
                <c:pt idx="581">
                  <c:v>138.08739726027392</c:v>
                </c:pt>
                <c:pt idx="582">
                  <c:v>138.18438356164381</c:v>
                </c:pt>
                <c:pt idx="583">
                  <c:v>138.2830136986301</c:v>
                </c:pt>
                <c:pt idx="584">
                  <c:v>138.37534246575339</c:v>
                </c:pt>
                <c:pt idx="585">
                  <c:v>138.46164383561643</c:v>
                </c:pt>
                <c:pt idx="586">
                  <c:v>138.5139726027397</c:v>
                </c:pt>
                <c:pt idx="587">
                  <c:v>138.54082191780822</c:v>
                </c:pt>
                <c:pt idx="588">
                  <c:v>138.55726027397259</c:v>
                </c:pt>
                <c:pt idx="589">
                  <c:v>138.54054794520547</c:v>
                </c:pt>
                <c:pt idx="590">
                  <c:v>138.51205479452057</c:v>
                </c:pt>
                <c:pt idx="591">
                  <c:v>138.45863013698627</c:v>
                </c:pt>
                <c:pt idx="592">
                  <c:v>138.3953424657534</c:v>
                </c:pt>
                <c:pt idx="593">
                  <c:v>138.36849315068494</c:v>
                </c:pt>
                <c:pt idx="594">
                  <c:v>138.34630136986303</c:v>
                </c:pt>
                <c:pt idx="595">
                  <c:v>138.24904109589042</c:v>
                </c:pt>
                <c:pt idx="596">
                  <c:v>138.20547945205482</c:v>
                </c:pt>
                <c:pt idx="597">
                  <c:v>138.15589041095893</c:v>
                </c:pt>
                <c:pt idx="598">
                  <c:v>138.11890410958907</c:v>
                </c:pt>
                <c:pt idx="599">
                  <c:v>138.11315068493155</c:v>
                </c:pt>
                <c:pt idx="600">
                  <c:v>138.09890410958911</c:v>
                </c:pt>
                <c:pt idx="601">
                  <c:v>138.12109589041103</c:v>
                </c:pt>
                <c:pt idx="602">
                  <c:v>138.18712328767131</c:v>
                </c:pt>
                <c:pt idx="603">
                  <c:v>138.25616438356172</c:v>
                </c:pt>
                <c:pt idx="604">
                  <c:v>138.30356164383568</c:v>
                </c:pt>
                <c:pt idx="605">
                  <c:v>138.3402739726028</c:v>
                </c:pt>
                <c:pt idx="606">
                  <c:v>138.36958904109596</c:v>
                </c:pt>
                <c:pt idx="607">
                  <c:v>138.40054794520555</c:v>
                </c:pt>
                <c:pt idx="608">
                  <c:v>138.44438356164392</c:v>
                </c:pt>
                <c:pt idx="609">
                  <c:v>138.49260273972612</c:v>
                </c:pt>
                <c:pt idx="610">
                  <c:v>138.55643835616445</c:v>
                </c:pt>
                <c:pt idx="611">
                  <c:v>138.64191780821923</c:v>
                </c:pt>
                <c:pt idx="612">
                  <c:v>138.73013698630143</c:v>
                </c:pt>
                <c:pt idx="613">
                  <c:v>138.83232876712336</c:v>
                </c:pt>
                <c:pt idx="614">
                  <c:v>138.92657534246584</c:v>
                </c:pt>
                <c:pt idx="615">
                  <c:v>139.08246575342474</c:v>
                </c:pt>
                <c:pt idx="616">
                  <c:v>139.23095890410968</c:v>
                </c:pt>
                <c:pt idx="617">
                  <c:v>139.42054794520556</c:v>
                </c:pt>
                <c:pt idx="618">
                  <c:v>139.60136986301379</c:v>
                </c:pt>
                <c:pt idx="619">
                  <c:v>139.76904109589049</c:v>
                </c:pt>
                <c:pt idx="620">
                  <c:v>139.93150684931516</c:v>
                </c:pt>
                <c:pt idx="621">
                  <c:v>140.09561643835625</c:v>
                </c:pt>
                <c:pt idx="622">
                  <c:v>140.24410958904116</c:v>
                </c:pt>
                <c:pt idx="623">
                  <c:v>140.3739726027398</c:v>
                </c:pt>
                <c:pt idx="624">
                  <c:v>140.48520547945213</c:v>
                </c:pt>
                <c:pt idx="625">
                  <c:v>140.59095890410967</c:v>
                </c:pt>
                <c:pt idx="626">
                  <c:v>140.66273972602747</c:v>
                </c:pt>
                <c:pt idx="627">
                  <c:v>140.70712328767132</c:v>
                </c:pt>
                <c:pt idx="628">
                  <c:v>140.74520547945215</c:v>
                </c:pt>
                <c:pt idx="629">
                  <c:v>140.77287671232887</c:v>
                </c:pt>
                <c:pt idx="630">
                  <c:v>140.81041095890421</c:v>
                </c:pt>
                <c:pt idx="631">
                  <c:v>140.8786301369864</c:v>
                </c:pt>
                <c:pt idx="632">
                  <c:v>140.96246575342477</c:v>
                </c:pt>
                <c:pt idx="633">
                  <c:v>141.05753424657547</c:v>
                </c:pt>
                <c:pt idx="634">
                  <c:v>141.21123287671244</c:v>
                </c:pt>
                <c:pt idx="635">
                  <c:v>141.37698630136995</c:v>
                </c:pt>
                <c:pt idx="636">
                  <c:v>141.57945205479461</c:v>
                </c:pt>
                <c:pt idx="637">
                  <c:v>141.78712328767133</c:v>
                </c:pt>
                <c:pt idx="638">
                  <c:v>141.98493150684942</c:v>
                </c:pt>
                <c:pt idx="639">
                  <c:v>142.14219178082203</c:v>
                </c:pt>
                <c:pt idx="640">
                  <c:v>142.27479452054806</c:v>
                </c:pt>
                <c:pt idx="641">
                  <c:v>142.38712328767133</c:v>
                </c:pt>
                <c:pt idx="642">
                  <c:v>142.45013698630149</c:v>
                </c:pt>
                <c:pt idx="643">
                  <c:v>142.50054794520562</c:v>
                </c:pt>
                <c:pt idx="644">
                  <c:v>142.56219178082205</c:v>
                </c:pt>
                <c:pt idx="645">
                  <c:v>142.62630136986314</c:v>
                </c:pt>
                <c:pt idx="646">
                  <c:v>142.66301369863027</c:v>
                </c:pt>
                <c:pt idx="647">
                  <c:v>142.70273972602754</c:v>
                </c:pt>
                <c:pt idx="648">
                  <c:v>142.71780821917821</c:v>
                </c:pt>
                <c:pt idx="649">
                  <c:v>142.71808219178095</c:v>
                </c:pt>
                <c:pt idx="650">
                  <c:v>142.67178082191793</c:v>
                </c:pt>
                <c:pt idx="651">
                  <c:v>142.62520547945221</c:v>
                </c:pt>
                <c:pt idx="652">
                  <c:v>142.57945205479467</c:v>
                </c:pt>
                <c:pt idx="653">
                  <c:v>142.56684931506862</c:v>
                </c:pt>
                <c:pt idx="654">
                  <c:v>142.56821917808233</c:v>
                </c:pt>
                <c:pt idx="655">
                  <c:v>142.59780821917821</c:v>
                </c:pt>
                <c:pt idx="656">
                  <c:v>142.62438356164398</c:v>
                </c:pt>
                <c:pt idx="657">
                  <c:v>142.67123287671248</c:v>
                </c:pt>
                <c:pt idx="658">
                  <c:v>142.78109589041111</c:v>
                </c:pt>
                <c:pt idx="659">
                  <c:v>142.950684931507</c:v>
                </c:pt>
                <c:pt idx="660">
                  <c:v>143.12219178082208</c:v>
                </c:pt>
                <c:pt idx="661">
                  <c:v>143.31232876712346</c:v>
                </c:pt>
                <c:pt idx="662">
                  <c:v>143.51424657534264</c:v>
                </c:pt>
                <c:pt idx="663">
                  <c:v>143.66931506849332</c:v>
                </c:pt>
                <c:pt idx="664">
                  <c:v>143.82602739726045</c:v>
                </c:pt>
                <c:pt idx="665">
                  <c:v>143.97890410958919</c:v>
                </c:pt>
                <c:pt idx="666">
                  <c:v>144.03534246575359</c:v>
                </c:pt>
                <c:pt idx="667">
                  <c:v>144.05534246575357</c:v>
                </c:pt>
                <c:pt idx="668">
                  <c:v>144.05479452054811</c:v>
                </c:pt>
                <c:pt idx="669">
                  <c:v>144.05616438356179</c:v>
                </c:pt>
                <c:pt idx="670">
                  <c:v>143.99863013698643</c:v>
                </c:pt>
                <c:pt idx="671">
                  <c:v>143.92712328767138</c:v>
                </c:pt>
                <c:pt idx="672">
                  <c:v>143.88054794520562</c:v>
                </c:pt>
                <c:pt idx="673">
                  <c:v>143.83150684931522</c:v>
                </c:pt>
                <c:pt idx="674">
                  <c:v>143.78328767123301</c:v>
                </c:pt>
                <c:pt idx="675">
                  <c:v>143.74904109589053</c:v>
                </c:pt>
                <c:pt idx="676">
                  <c:v>143.70054794520561</c:v>
                </c:pt>
                <c:pt idx="677">
                  <c:v>143.65753424657547</c:v>
                </c:pt>
                <c:pt idx="678">
                  <c:v>143.62000000000012</c:v>
                </c:pt>
                <c:pt idx="679">
                  <c:v>143.57616438356175</c:v>
                </c:pt>
                <c:pt idx="680">
                  <c:v>143.5276712328768</c:v>
                </c:pt>
                <c:pt idx="681">
                  <c:v>143.47041095890421</c:v>
                </c:pt>
                <c:pt idx="682">
                  <c:v>143.43150684931518</c:v>
                </c:pt>
                <c:pt idx="683">
                  <c:v>143.38465753424668</c:v>
                </c:pt>
                <c:pt idx="684">
                  <c:v>143.34520547945218</c:v>
                </c:pt>
                <c:pt idx="685">
                  <c:v>143.29890410958916</c:v>
                </c:pt>
                <c:pt idx="686">
                  <c:v>143.29095890410969</c:v>
                </c:pt>
                <c:pt idx="687">
                  <c:v>143.26602739726039</c:v>
                </c:pt>
                <c:pt idx="688">
                  <c:v>143.2772602739727</c:v>
                </c:pt>
                <c:pt idx="689">
                  <c:v>143.32219178082201</c:v>
                </c:pt>
                <c:pt idx="690">
                  <c:v>143.3786301369864</c:v>
                </c:pt>
                <c:pt idx="691">
                  <c:v>143.43561643835628</c:v>
                </c:pt>
                <c:pt idx="692">
                  <c:v>143.49972602739737</c:v>
                </c:pt>
                <c:pt idx="693">
                  <c:v>143.60000000000011</c:v>
                </c:pt>
                <c:pt idx="694">
                  <c:v>143.71479452054808</c:v>
                </c:pt>
                <c:pt idx="695">
                  <c:v>143.84904109589053</c:v>
                </c:pt>
                <c:pt idx="696">
                  <c:v>143.9972602739727</c:v>
                </c:pt>
                <c:pt idx="697">
                  <c:v>144.13013698630147</c:v>
                </c:pt>
                <c:pt idx="698">
                  <c:v>144.25972602739733</c:v>
                </c:pt>
                <c:pt idx="699">
                  <c:v>144.38986301369872</c:v>
                </c:pt>
                <c:pt idx="700">
                  <c:v>144.51260273972611</c:v>
                </c:pt>
                <c:pt idx="701">
                  <c:v>144.61260273972613</c:v>
                </c:pt>
                <c:pt idx="702">
                  <c:v>144.70301369863023</c:v>
                </c:pt>
                <c:pt idx="703">
                  <c:v>144.75287671232886</c:v>
                </c:pt>
                <c:pt idx="704">
                  <c:v>144.79013698630146</c:v>
                </c:pt>
                <c:pt idx="705">
                  <c:v>144.75589041095898</c:v>
                </c:pt>
                <c:pt idx="706">
                  <c:v>144.69808219178091</c:v>
                </c:pt>
                <c:pt idx="707">
                  <c:v>144.63123287671243</c:v>
                </c:pt>
                <c:pt idx="708">
                  <c:v>144.54383561643846</c:v>
                </c:pt>
                <c:pt idx="709">
                  <c:v>144.46821917808231</c:v>
                </c:pt>
                <c:pt idx="710">
                  <c:v>144.40082191780832</c:v>
                </c:pt>
                <c:pt idx="711">
                  <c:v>144.33890410958912</c:v>
                </c:pt>
                <c:pt idx="712">
                  <c:v>144.31041095890421</c:v>
                </c:pt>
                <c:pt idx="713">
                  <c:v>144.30164383561655</c:v>
                </c:pt>
                <c:pt idx="714">
                  <c:v>144.30767123287683</c:v>
                </c:pt>
                <c:pt idx="715">
                  <c:v>144.34246575342479</c:v>
                </c:pt>
                <c:pt idx="716">
                  <c:v>144.42301369863023</c:v>
                </c:pt>
                <c:pt idx="717">
                  <c:v>144.52821917808231</c:v>
                </c:pt>
                <c:pt idx="718">
                  <c:v>144.67972602739741</c:v>
                </c:pt>
                <c:pt idx="719">
                  <c:v>144.8452054794522</c:v>
                </c:pt>
                <c:pt idx="720">
                  <c:v>144.98849315068506</c:v>
                </c:pt>
                <c:pt idx="721">
                  <c:v>145.15205479452067</c:v>
                </c:pt>
                <c:pt idx="722">
                  <c:v>145.26164383561655</c:v>
                </c:pt>
                <c:pt idx="723">
                  <c:v>145.34082191780831</c:v>
                </c:pt>
                <c:pt idx="724">
                  <c:v>145.40219178082202</c:v>
                </c:pt>
                <c:pt idx="725">
                  <c:v>145.462191780822</c:v>
                </c:pt>
                <c:pt idx="726">
                  <c:v>145.49479452054806</c:v>
                </c:pt>
                <c:pt idx="727">
                  <c:v>145.50410958904118</c:v>
                </c:pt>
                <c:pt idx="728">
                  <c:v>145.49890410958909</c:v>
                </c:pt>
                <c:pt idx="729">
                  <c:v>145.48410958904114</c:v>
                </c:pt>
                <c:pt idx="730">
                  <c:v>145.45068493150691</c:v>
                </c:pt>
                <c:pt idx="731">
                  <c:v>145.4197260273973</c:v>
                </c:pt>
                <c:pt idx="732">
                  <c:v>145.35863013698633</c:v>
                </c:pt>
                <c:pt idx="733">
                  <c:v>145.31972602739728</c:v>
                </c:pt>
                <c:pt idx="734">
                  <c:v>145.23068493150686</c:v>
                </c:pt>
                <c:pt idx="735">
                  <c:v>145.06246575342468</c:v>
                </c:pt>
                <c:pt idx="736">
                  <c:v>144.86219178082192</c:v>
                </c:pt>
                <c:pt idx="737">
                  <c:v>144.69780821917809</c:v>
                </c:pt>
                <c:pt idx="738">
                  <c:v>144.55835616438355</c:v>
                </c:pt>
                <c:pt idx="739">
                  <c:v>144.45917808219178</c:v>
                </c:pt>
                <c:pt idx="740">
                  <c:v>144.37178082191781</c:v>
                </c:pt>
                <c:pt idx="741">
                  <c:v>144.31013698630133</c:v>
                </c:pt>
                <c:pt idx="742">
                  <c:v>144.27698630136985</c:v>
                </c:pt>
                <c:pt idx="743">
                  <c:v>144.28575342465751</c:v>
                </c:pt>
                <c:pt idx="744">
                  <c:v>144.29808219178082</c:v>
                </c:pt>
                <c:pt idx="745">
                  <c:v>144.31068493150681</c:v>
                </c:pt>
                <c:pt idx="746">
                  <c:v>144.3243835616438</c:v>
                </c:pt>
                <c:pt idx="747">
                  <c:v>144.33424657534243</c:v>
                </c:pt>
                <c:pt idx="748">
                  <c:v>144.31589041095884</c:v>
                </c:pt>
                <c:pt idx="749">
                  <c:v>144.30547945205473</c:v>
                </c:pt>
                <c:pt idx="750">
                  <c:v>144.31232876712326</c:v>
                </c:pt>
                <c:pt idx="751">
                  <c:v>144.28109589041091</c:v>
                </c:pt>
                <c:pt idx="752">
                  <c:v>144.22246575342459</c:v>
                </c:pt>
                <c:pt idx="753">
                  <c:v>144.16136986301365</c:v>
                </c:pt>
                <c:pt idx="754">
                  <c:v>144.12082191780817</c:v>
                </c:pt>
                <c:pt idx="755">
                  <c:v>144.09369863013694</c:v>
                </c:pt>
                <c:pt idx="756">
                  <c:v>144.0761643835616</c:v>
                </c:pt>
                <c:pt idx="757">
                  <c:v>144.10027397260268</c:v>
                </c:pt>
                <c:pt idx="758">
                  <c:v>144.13780821917805</c:v>
                </c:pt>
                <c:pt idx="759">
                  <c:v>144.14328767123286</c:v>
                </c:pt>
                <c:pt idx="760">
                  <c:v>144.18410958904104</c:v>
                </c:pt>
                <c:pt idx="761">
                  <c:v>144.17506849315063</c:v>
                </c:pt>
                <c:pt idx="762">
                  <c:v>144.1424657534246</c:v>
                </c:pt>
                <c:pt idx="763">
                  <c:v>144.04931506849306</c:v>
                </c:pt>
                <c:pt idx="764">
                  <c:v>143.92712328767118</c:v>
                </c:pt>
                <c:pt idx="765">
                  <c:v>143.8232876712328</c:v>
                </c:pt>
                <c:pt idx="766">
                  <c:v>143.73342465753416</c:v>
                </c:pt>
                <c:pt idx="767">
                  <c:v>143.59616438356156</c:v>
                </c:pt>
                <c:pt idx="768">
                  <c:v>143.4679452054794</c:v>
                </c:pt>
                <c:pt idx="769">
                  <c:v>143.40136986301363</c:v>
                </c:pt>
                <c:pt idx="770">
                  <c:v>143.35068493150678</c:v>
                </c:pt>
                <c:pt idx="771">
                  <c:v>143.28849315068487</c:v>
                </c:pt>
                <c:pt idx="772">
                  <c:v>143.23506849315064</c:v>
                </c:pt>
                <c:pt idx="773">
                  <c:v>143.12520547945198</c:v>
                </c:pt>
                <c:pt idx="774">
                  <c:v>143.03835616438352</c:v>
                </c:pt>
                <c:pt idx="775">
                  <c:v>142.92684931506841</c:v>
                </c:pt>
                <c:pt idx="776">
                  <c:v>142.80328767123282</c:v>
                </c:pt>
                <c:pt idx="777">
                  <c:v>142.68986301369858</c:v>
                </c:pt>
                <c:pt idx="778">
                  <c:v>142.59424657534245</c:v>
                </c:pt>
                <c:pt idx="779">
                  <c:v>142.50328767123284</c:v>
                </c:pt>
                <c:pt idx="780">
                  <c:v>142.42191780821912</c:v>
                </c:pt>
                <c:pt idx="781">
                  <c:v>142.31726027397255</c:v>
                </c:pt>
                <c:pt idx="782">
                  <c:v>142.21863013698626</c:v>
                </c:pt>
                <c:pt idx="783">
                  <c:v>142.10958904109586</c:v>
                </c:pt>
                <c:pt idx="784">
                  <c:v>141.98712328767118</c:v>
                </c:pt>
                <c:pt idx="785">
                  <c:v>141.83945205479446</c:v>
                </c:pt>
                <c:pt idx="786">
                  <c:v>141.68849315068488</c:v>
                </c:pt>
                <c:pt idx="787">
                  <c:v>141.51972602739724</c:v>
                </c:pt>
                <c:pt idx="788">
                  <c:v>141.33999999999997</c:v>
                </c:pt>
                <c:pt idx="789">
                  <c:v>141.18465753424653</c:v>
                </c:pt>
                <c:pt idx="790">
                  <c:v>141.04904109589037</c:v>
                </c:pt>
                <c:pt idx="791">
                  <c:v>140.94136986301368</c:v>
                </c:pt>
                <c:pt idx="792">
                  <c:v>140.85808219178077</c:v>
                </c:pt>
                <c:pt idx="793">
                  <c:v>140.7610958904109</c:v>
                </c:pt>
                <c:pt idx="794">
                  <c:v>140.66986301369857</c:v>
                </c:pt>
                <c:pt idx="795">
                  <c:v>140.60904109589035</c:v>
                </c:pt>
                <c:pt idx="796">
                  <c:v>140.55123287671228</c:v>
                </c:pt>
                <c:pt idx="797">
                  <c:v>140.52301369863008</c:v>
                </c:pt>
                <c:pt idx="798">
                  <c:v>140.47589041095884</c:v>
                </c:pt>
                <c:pt idx="799">
                  <c:v>140.41397260273968</c:v>
                </c:pt>
                <c:pt idx="800">
                  <c:v>140.33095890410951</c:v>
                </c:pt>
                <c:pt idx="801">
                  <c:v>140.24164383561637</c:v>
                </c:pt>
                <c:pt idx="802">
                  <c:v>140.18493150684924</c:v>
                </c:pt>
                <c:pt idx="803">
                  <c:v>140.10821917808212</c:v>
                </c:pt>
                <c:pt idx="804">
                  <c:v>140.03205479452049</c:v>
                </c:pt>
                <c:pt idx="805">
                  <c:v>139.96520547945201</c:v>
                </c:pt>
                <c:pt idx="806">
                  <c:v>139.91534246575338</c:v>
                </c:pt>
                <c:pt idx="807">
                  <c:v>139.85534246575335</c:v>
                </c:pt>
                <c:pt idx="808">
                  <c:v>139.791506849315</c:v>
                </c:pt>
                <c:pt idx="809">
                  <c:v>139.68301369863008</c:v>
                </c:pt>
                <c:pt idx="810">
                  <c:v>139.57808219178077</c:v>
                </c:pt>
                <c:pt idx="811">
                  <c:v>139.47205479452049</c:v>
                </c:pt>
                <c:pt idx="812">
                  <c:v>139.38356164383555</c:v>
                </c:pt>
                <c:pt idx="813">
                  <c:v>139.30465753424647</c:v>
                </c:pt>
                <c:pt idx="814">
                  <c:v>139.23479452054784</c:v>
                </c:pt>
                <c:pt idx="815">
                  <c:v>139.19369863013688</c:v>
                </c:pt>
                <c:pt idx="816">
                  <c:v>139.14712328767112</c:v>
                </c:pt>
                <c:pt idx="817">
                  <c:v>139.12794520547934</c:v>
                </c:pt>
                <c:pt idx="818">
                  <c:v>139.1257534246574</c:v>
                </c:pt>
                <c:pt idx="819">
                  <c:v>139.13041095890398</c:v>
                </c:pt>
                <c:pt idx="820">
                  <c:v>139.0898630136985</c:v>
                </c:pt>
                <c:pt idx="821">
                  <c:v>139.02328767123277</c:v>
                </c:pt>
                <c:pt idx="822">
                  <c:v>138.94328767123275</c:v>
                </c:pt>
                <c:pt idx="823">
                  <c:v>138.85178082191769</c:v>
                </c:pt>
                <c:pt idx="824">
                  <c:v>138.7608219178081</c:v>
                </c:pt>
                <c:pt idx="825">
                  <c:v>138.66602739726014</c:v>
                </c:pt>
                <c:pt idx="826">
                  <c:v>138.61123287671219</c:v>
                </c:pt>
                <c:pt idx="827">
                  <c:v>138.54602739726019</c:v>
                </c:pt>
                <c:pt idx="828">
                  <c:v>138.46712328767114</c:v>
                </c:pt>
                <c:pt idx="829">
                  <c:v>138.39561643835606</c:v>
                </c:pt>
                <c:pt idx="830">
                  <c:v>138.34246575342456</c:v>
                </c:pt>
                <c:pt idx="831">
                  <c:v>138.2827397260273</c:v>
                </c:pt>
                <c:pt idx="832">
                  <c:v>138.24246575342457</c:v>
                </c:pt>
                <c:pt idx="833">
                  <c:v>138.23726027397251</c:v>
                </c:pt>
                <c:pt idx="834">
                  <c:v>138.2509589041095</c:v>
                </c:pt>
                <c:pt idx="835">
                  <c:v>138.2413698630136</c:v>
                </c:pt>
                <c:pt idx="836">
                  <c:v>138.22136986301356</c:v>
                </c:pt>
                <c:pt idx="837">
                  <c:v>138.15835616438343</c:v>
                </c:pt>
                <c:pt idx="838">
                  <c:v>138.0775342465752</c:v>
                </c:pt>
                <c:pt idx="839">
                  <c:v>138.00958904109578</c:v>
                </c:pt>
                <c:pt idx="840">
                  <c:v>137.96082191780812</c:v>
                </c:pt>
                <c:pt idx="841">
                  <c:v>137.92493150684922</c:v>
                </c:pt>
                <c:pt idx="842">
                  <c:v>137.91095890410946</c:v>
                </c:pt>
                <c:pt idx="843">
                  <c:v>137.92602739726016</c:v>
                </c:pt>
                <c:pt idx="844">
                  <c:v>137.93808219178072</c:v>
                </c:pt>
                <c:pt idx="845">
                  <c:v>137.95013698630129</c:v>
                </c:pt>
                <c:pt idx="846">
                  <c:v>137.95342465753416</c:v>
                </c:pt>
                <c:pt idx="847">
                  <c:v>137.94712328767113</c:v>
                </c:pt>
                <c:pt idx="848">
                  <c:v>137.91780821917797</c:v>
                </c:pt>
                <c:pt idx="849">
                  <c:v>137.88136986301359</c:v>
                </c:pt>
                <c:pt idx="850">
                  <c:v>137.83671232876702</c:v>
                </c:pt>
                <c:pt idx="851">
                  <c:v>137.77589041095877</c:v>
                </c:pt>
                <c:pt idx="852">
                  <c:v>137.70383561643823</c:v>
                </c:pt>
                <c:pt idx="853">
                  <c:v>137.62082191780814</c:v>
                </c:pt>
                <c:pt idx="854">
                  <c:v>137.56082191780814</c:v>
                </c:pt>
                <c:pt idx="855">
                  <c:v>137.53808219178075</c:v>
                </c:pt>
                <c:pt idx="856">
                  <c:v>137.50657534246568</c:v>
                </c:pt>
                <c:pt idx="857">
                  <c:v>137.49917808219172</c:v>
                </c:pt>
                <c:pt idx="858">
                  <c:v>137.50082191780814</c:v>
                </c:pt>
                <c:pt idx="859">
                  <c:v>137.50575342465746</c:v>
                </c:pt>
                <c:pt idx="860">
                  <c:v>137.51205479452048</c:v>
                </c:pt>
                <c:pt idx="861">
                  <c:v>137.53397260273962</c:v>
                </c:pt>
                <c:pt idx="862">
                  <c:v>137.52986301369853</c:v>
                </c:pt>
                <c:pt idx="863">
                  <c:v>137.53041095890401</c:v>
                </c:pt>
                <c:pt idx="864">
                  <c:v>137.52383561643828</c:v>
                </c:pt>
                <c:pt idx="865">
                  <c:v>137.47315068493143</c:v>
                </c:pt>
                <c:pt idx="866">
                  <c:v>137.42931506849308</c:v>
                </c:pt>
                <c:pt idx="867">
                  <c:v>137.40794520547936</c:v>
                </c:pt>
                <c:pt idx="868">
                  <c:v>137.3687671232876</c:v>
                </c:pt>
                <c:pt idx="869">
                  <c:v>137.33369863013689</c:v>
                </c:pt>
                <c:pt idx="870">
                  <c:v>137.31506849315062</c:v>
                </c:pt>
                <c:pt idx="871">
                  <c:v>137.28246575342456</c:v>
                </c:pt>
                <c:pt idx="872">
                  <c:v>137.24849315068485</c:v>
                </c:pt>
                <c:pt idx="873">
                  <c:v>137.2142465753424</c:v>
                </c:pt>
                <c:pt idx="874">
                  <c:v>137.16219178082184</c:v>
                </c:pt>
                <c:pt idx="875">
                  <c:v>137.10712328767116</c:v>
                </c:pt>
                <c:pt idx="876">
                  <c:v>137.0605479452054</c:v>
                </c:pt>
                <c:pt idx="877">
                  <c:v>137.02191780821909</c:v>
                </c:pt>
                <c:pt idx="878">
                  <c:v>136.99205479452047</c:v>
                </c:pt>
                <c:pt idx="879">
                  <c:v>136.97397260273968</c:v>
                </c:pt>
                <c:pt idx="880">
                  <c:v>136.94465753424652</c:v>
                </c:pt>
                <c:pt idx="881">
                  <c:v>136.92630136986298</c:v>
                </c:pt>
                <c:pt idx="882">
                  <c:v>136.89999999999995</c:v>
                </c:pt>
                <c:pt idx="883">
                  <c:v>136.89178082191776</c:v>
                </c:pt>
                <c:pt idx="884">
                  <c:v>136.87972602739723</c:v>
                </c:pt>
                <c:pt idx="885">
                  <c:v>136.88383561643832</c:v>
                </c:pt>
                <c:pt idx="886">
                  <c:v>136.91917808219173</c:v>
                </c:pt>
                <c:pt idx="887">
                  <c:v>136.96273972602737</c:v>
                </c:pt>
                <c:pt idx="888">
                  <c:v>136.96191780821914</c:v>
                </c:pt>
                <c:pt idx="889">
                  <c:v>136.96356164383559</c:v>
                </c:pt>
                <c:pt idx="890">
                  <c:v>136.9224657534246</c:v>
                </c:pt>
                <c:pt idx="891">
                  <c:v>136.83835616438353</c:v>
                </c:pt>
                <c:pt idx="892">
                  <c:v>136.75123287671229</c:v>
                </c:pt>
                <c:pt idx="893">
                  <c:v>136.6706849315068</c:v>
                </c:pt>
                <c:pt idx="894">
                  <c:v>136.56410958904107</c:v>
                </c:pt>
                <c:pt idx="895">
                  <c:v>136.51698630136983</c:v>
                </c:pt>
                <c:pt idx="896">
                  <c:v>136.48356164383563</c:v>
                </c:pt>
                <c:pt idx="897">
                  <c:v>136.4967123287671</c:v>
                </c:pt>
                <c:pt idx="898">
                  <c:v>136.55150684931505</c:v>
                </c:pt>
                <c:pt idx="899">
                  <c:v>136.61232876712327</c:v>
                </c:pt>
                <c:pt idx="900">
                  <c:v>136.6871232876712</c:v>
                </c:pt>
                <c:pt idx="901">
                  <c:v>136.77972602739723</c:v>
                </c:pt>
                <c:pt idx="902">
                  <c:v>136.87369863013697</c:v>
                </c:pt>
                <c:pt idx="903">
                  <c:v>136.95999999999998</c:v>
                </c:pt>
                <c:pt idx="904">
                  <c:v>137.06136986301368</c:v>
                </c:pt>
                <c:pt idx="905">
                  <c:v>137.12794520547945</c:v>
                </c:pt>
                <c:pt idx="906">
                  <c:v>137.1731506849315</c:v>
                </c:pt>
                <c:pt idx="907">
                  <c:v>137.18684931506849</c:v>
                </c:pt>
                <c:pt idx="908">
                  <c:v>137.1904109589041</c:v>
                </c:pt>
                <c:pt idx="909">
                  <c:v>137.17095890410957</c:v>
                </c:pt>
                <c:pt idx="910">
                  <c:v>137.12191780821917</c:v>
                </c:pt>
                <c:pt idx="911">
                  <c:v>137.04109589041096</c:v>
                </c:pt>
                <c:pt idx="912">
                  <c:v>136.92876712328766</c:v>
                </c:pt>
                <c:pt idx="913">
                  <c:v>136.80931506849313</c:v>
                </c:pt>
                <c:pt idx="914">
                  <c:v>136.65178082191778</c:v>
                </c:pt>
                <c:pt idx="915">
                  <c:v>136.46547945205475</c:v>
                </c:pt>
                <c:pt idx="916">
                  <c:v>136.26493150684928</c:v>
                </c:pt>
                <c:pt idx="917">
                  <c:v>136.07205479452051</c:v>
                </c:pt>
                <c:pt idx="918">
                  <c:v>135.88082191780819</c:v>
                </c:pt>
                <c:pt idx="919">
                  <c:v>135.69616438356161</c:v>
                </c:pt>
                <c:pt idx="920">
                  <c:v>135.49095890410953</c:v>
                </c:pt>
                <c:pt idx="921">
                  <c:v>135.27452054794514</c:v>
                </c:pt>
                <c:pt idx="922">
                  <c:v>135.13753424657529</c:v>
                </c:pt>
                <c:pt idx="923">
                  <c:v>135.00739726027393</c:v>
                </c:pt>
                <c:pt idx="924">
                  <c:v>134.92520547945202</c:v>
                </c:pt>
                <c:pt idx="925">
                  <c:v>134.87808219178083</c:v>
                </c:pt>
                <c:pt idx="926">
                  <c:v>134.86630136986301</c:v>
                </c:pt>
                <c:pt idx="927">
                  <c:v>134.86767123287669</c:v>
                </c:pt>
                <c:pt idx="928">
                  <c:v>134.88904109589041</c:v>
                </c:pt>
                <c:pt idx="929">
                  <c:v>134.91397260273973</c:v>
                </c:pt>
                <c:pt idx="930">
                  <c:v>134.93506849315068</c:v>
                </c:pt>
                <c:pt idx="931">
                  <c:v>134.972602739726</c:v>
                </c:pt>
                <c:pt idx="932">
                  <c:v>134.99013698630137</c:v>
                </c:pt>
                <c:pt idx="933">
                  <c:v>134.99287671232878</c:v>
                </c:pt>
                <c:pt idx="934">
                  <c:v>134.98301369863015</c:v>
                </c:pt>
                <c:pt idx="935">
                  <c:v>134.95561643835617</c:v>
                </c:pt>
                <c:pt idx="936">
                  <c:v>134.92219178082192</c:v>
                </c:pt>
                <c:pt idx="937">
                  <c:v>134.88657534246576</c:v>
                </c:pt>
                <c:pt idx="938">
                  <c:v>134.83178082191782</c:v>
                </c:pt>
                <c:pt idx="939">
                  <c:v>134.77369863013698</c:v>
                </c:pt>
                <c:pt idx="940">
                  <c:v>134.68575342465752</c:v>
                </c:pt>
                <c:pt idx="941">
                  <c:v>134.57013698630138</c:v>
                </c:pt>
                <c:pt idx="942">
                  <c:v>134.4290410958904</c:v>
                </c:pt>
                <c:pt idx="943">
                  <c:v>134.27205479452059</c:v>
                </c:pt>
                <c:pt idx="944">
                  <c:v>134.08712328767126</c:v>
                </c:pt>
                <c:pt idx="945">
                  <c:v>133.93452054794525</c:v>
                </c:pt>
                <c:pt idx="946">
                  <c:v>133.80438356164387</c:v>
                </c:pt>
                <c:pt idx="947">
                  <c:v>133.71287671232881</c:v>
                </c:pt>
                <c:pt idx="948">
                  <c:v>133.63671232876717</c:v>
                </c:pt>
                <c:pt idx="949">
                  <c:v>133.58109589041101</c:v>
                </c:pt>
                <c:pt idx="950">
                  <c:v>133.54136986301376</c:v>
                </c:pt>
                <c:pt idx="951">
                  <c:v>133.53589041095893</c:v>
                </c:pt>
                <c:pt idx="952">
                  <c:v>133.53945205479454</c:v>
                </c:pt>
                <c:pt idx="953">
                  <c:v>133.53342465753425</c:v>
                </c:pt>
                <c:pt idx="954">
                  <c:v>133.52876712328768</c:v>
                </c:pt>
                <c:pt idx="955">
                  <c:v>133.51534246575343</c:v>
                </c:pt>
                <c:pt idx="956">
                  <c:v>133.49260273972607</c:v>
                </c:pt>
                <c:pt idx="957">
                  <c:v>133.46602739726029</c:v>
                </c:pt>
                <c:pt idx="958">
                  <c:v>133.39945205479452</c:v>
                </c:pt>
                <c:pt idx="959">
                  <c:v>133.32547945205479</c:v>
                </c:pt>
                <c:pt idx="960">
                  <c:v>133.24684931506849</c:v>
                </c:pt>
                <c:pt idx="961">
                  <c:v>133.18547945205481</c:v>
                </c:pt>
                <c:pt idx="962">
                  <c:v>133.15068493150685</c:v>
                </c:pt>
                <c:pt idx="963">
                  <c:v>133.10739726027396</c:v>
                </c:pt>
                <c:pt idx="964">
                  <c:v>133.05890410958904</c:v>
                </c:pt>
                <c:pt idx="965">
                  <c:v>133.03232876712329</c:v>
                </c:pt>
                <c:pt idx="966">
                  <c:v>132.99095890410959</c:v>
                </c:pt>
                <c:pt idx="967">
                  <c:v>132.95424657534247</c:v>
                </c:pt>
                <c:pt idx="968">
                  <c:v>132.9095890410959</c:v>
                </c:pt>
                <c:pt idx="969">
                  <c:v>132.88328767123286</c:v>
                </c:pt>
                <c:pt idx="970">
                  <c:v>132.84821917808216</c:v>
                </c:pt>
                <c:pt idx="971">
                  <c:v>132.82164383561641</c:v>
                </c:pt>
                <c:pt idx="972">
                  <c:v>132.76630136986302</c:v>
                </c:pt>
                <c:pt idx="973">
                  <c:v>132.67835616438356</c:v>
                </c:pt>
                <c:pt idx="974">
                  <c:v>132.58410958904108</c:v>
                </c:pt>
                <c:pt idx="975">
                  <c:v>132.47945205479448</c:v>
                </c:pt>
                <c:pt idx="976">
                  <c:v>132.34547945205475</c:v>
                </c:pt>
                <c:pt idx="977">
                  <c:v>132.20273972602735</c:v>
                </c:pt>
                <c:pt idx="978">
                  <c:v>132.04684931506844</c:v>
                </c:pt>
                <c:pt idx="979">
                  <c:v>131.88383561643832</c:v>
                </c:pt>
                <c:pt idx="980">
                  <c:v>131.68410958904104</c:v>
                </c:pt>
                <c:pt idx="981">
                  <c:v>131.49452054794517</c:v>
                </c:pt>
                <c:pt idx="982">
                  <c:v>131.27095890410956</c:v>
                </c:pt>
                <c:pt idx="983">
                  <c:v>131.05698630136982</c:v>
                </c:pt>
                <c:pt idx="984">
                  <c:v>130.85753424657528</c:v>
                </c:pt>
                <c:pt idx="985">
                  <c:v>130.69506849315061</c:v>
                </c:pt>
                <c:pt idx="986">
                  <c:v>130.54821917808212</c:v>
                </c:pt>
                <c:pt idx="987">
                  <c:v>130.41972602739722</c:v>
                </c:pt>
                <c:pt idx="988">
                  <c:v>130.30109589041089</c:v>
                </c:pt>
                <c:pt idx="989">
                  <c:v>130.21287671232869</c:v>
                </c:pt>
                <c:pt idx="990">
                  <c:v>130.14849315068486</c:v>
                </c:pt>
                <c:pt idx="991">
                  <c:v>130.09917808219174</c:v>
                </c:pt>
                <c:pt idx="992">
                  <c:v>130.05123287671228</c:v>
                </c:pt>
                <c:pt idx="993">
                  <c:v>130.00712328767116</c:v>
                </c:pt>
                <c:pt idx="994">
                  <c:v>129.9624657534246</c:v>
                </c:pt>
                <c:pt idx="995">
                  <c:v>129.90575342465746</c:v>
                </c:pt>
                <c:pt idx="996">
                  <c:v>129.82630136986296</c:v>
                </c:pt>
                <c:pt idx="997">
                  <c:v>129.74301369863008</c:v>
                </c:pt>
                <c:pt idx="998">
                  <c:v>129.63835616438351</c:v>
                </c:pt>
                <c:pt idx="999">
                  <c:v>129.50876712328761</c:v>
                </c:pt>
                <c:pt idx="1000">
                  <c:v>129.37123287671227</c:v>
                </c:pt>
                <c:pt idx="1001">
                  <c:v>129.22301369863007</c:v>
                </c:pt>
                <c:pt idx="1002">
                  <c:v>129.0660273972602</c:v>
                </c:pt>
                <c:pt idx="1003">
                  <c:v>128.93999999999994</c:v>
                </c:pt>
                <c:pt idx="1004">
                  <c:v>128.8547945205479</c:v>
                </c:pt>
                <c:pt idx="1005">
                  <c:v>128.75780821917803</c:v>
                </c:pt>
                <c:pt idx="1006">
                  <c:v>128.64356164383557</c:v>
                </c:pt>
                <c:pt idx="1007">
                  <c:v>128.53424657534239</c:v>
                </c:pt>
                <c:pt idx="1008">
                  <c:v>128.4265753424657</c:v>
                </c:pt>
                <c:pt idx="1009">
                  <c:v>128.30109589041092</c:v>
                </c:pt>
                <c:pt idx="1010">
                  <c:v>128.16794520547941</c:v>
                </c:pt>
                <c:pt idx="1011">
                  <c:v>128.04520547945202</c:v>
                </c:pt>
                <c:pt idx="1012">
                  <c:v>127.91726027397259</c:v>
                </c:pt>
                <c:pt idx="1013">
                  <c:v>127.81424657534245</c:v>
                </c:pt>
                <c:pt idx="1014">
                  <c:v>127.70684931506847</c:v>
                </c:pt>
                <c:pt idx="1015">
                  <c:v>127.63205479452051</c:v>
                </c:pt>
                <c:pt idx="1016">
                  <c:v>127.57287671232875</c:v>
                </c:pt>
                <c:pt idx="1017">
                  <c:v>127.52520547945203</c:v>
                </c:pt>
                <c:pt idx="1018">
                  <c:v>127.47178082191778</c:v>
                </c:pt>
                <c:pt idx="1019">
                  <c:v>127.41999999999997</c:v>
                </c:pt>
                <c:pt idx="1020">
                  <c:v>127.33890410958901</c:v>
                </c:pt>
                <c:pt idx="1021">
                  <c:v>127.25945205479449</c:v>
                </c:pt>
                <c:pt idx="1022">
                  <c:v>127.15726027397257</c:v>
                </c:pt>
                <c:pt idx="1023">
                  <c:v>127.02301369863009</c:v>
                </c:pt>
                <c:pt idx="1024">
                  <c:v>126.82465753424654</c:v>
                </c:pt>
                <c:pt idx="1025">
                  <c:v>126.63479452054791</c:v>
                </c:pt>
                <c:pt idx="1026">
                  <c:v>126.37479452054791</c:v>
                </c:pt>
                <c:pt idx="1027">
                  <c:v>126.07041095890406</c:v>
                </c:pt>
                <c:pt idx="1028">
                  <c:v>125.76849315068488</c:v>
                </c:pt>
                <c:pt idx="1029">
                  <c:v>125.46273972602732</c:v>
                </c:pt>
                <c:pt idx="1030">
                  <c:v>125.16383561643829</c:v>
                </c:pt>
                <c:pt idx="1031">
                  <c:v>124.9536986301369</c:v>
                </c:pt>
                <c:pt idx="1032">
                  <c:v>124.80465753424649</c:v>
                </c:pt>
                <c:pt idx="1033">
                  <c:v>124.697808219178</c:v>
                </c:pt>
                <c:pt idx="1034">
                  <c:v>124.64054794520538</c:v>
                </c:pt>
                <c:pt idx="1035">
                  <c:v>124.63287671232868</c:v>
                </c:pt>
                <c:pt idx="1036">
                  <c:v>124.64465753424648</c:v>
                </c:pt>
                <c:pt idx="1037">
                  <c:v>124.63835616438348</c:v>
                </c:pt>
                <c:pt idx="1038">
                  <c:v>124.61753424657525</c:v>
                </c:pt>
                <c:pt idx="1039">
                  <c:v>124.57561643835608</c:v>
                </c:pt>
                <c:pt idx="1040">
                  <c:v>124.50630136986294</c:v>
                </c:pt>
                <c:pt idx="1041">
                  <c:v>124.45178082191774</c:v>
                </c:pt>
                <c:pt idx="1042">
                  <c:v>124.40602739726019</c:v>
                </c:pt>
                <c:pt idx="1043">
                  <c:v>124.34054794520539</c:v>
                </c:pt>
                <c:pt idx="1044">
                  <c:v>124.27589041095879</c:v>
                </c:pt>
                <c:pt idx="1045">
                  <c:v>124.19342465753414</c:v>
                </c:pt>
                <c:pt idx="1046">
                  <c:v>124.0931506849314</c:v>
                </c:pt>
                <c:pt idx="1047">
                  <c:v>123.96054794520538</c:v>
                </c:pt>
                <c:pt idx="1048">
                  <c:v>123.82493150684923</c:v>
                </c:pt>
                <c:pt idx="1049">
                  <c:v>123.67835616438347</c:v>
                </c:pt>
                <c:pt idx="1050">
                  <c:v>123.53150684931497</c:v>
                </c:pt>
                <c:pt idx="1051">
                  <c:v>123.35479452054784</c:v>
                </c:pt>
                <c:pt idx="1052">
                  <c:v>123.19260273972594</c:v>
                </c:pt>
                <c:pt idx="1053">
                  <c:v>123.03232876712319</c:v>
                </c:pt>
                <c:pt idx="1054">
                  <c:v>122.86767123287663</c:v>
                </c:pt>
                <c:pt idx="1055">
                  <c:v>122.71506849315061</c:v>
                </c:pt>
                <c:pt idx="1056">
                  <c:v>122.60712328767113</c:v>
                </c:pt>
                <c:pt idx="1057">
                  <c:v>122.49013698630125</c:v>
                </c:pt>
                <c:pt idx="1058">
                  <c:v>122.34739726027387</c:v>
                </c:pt>
                <c:pt idx="1059">
                  <c:v>122.19534246575331</c:v>
                </c:pt>
                <c:pt idx="1060">
                  <c:v>122.03424657534237</c:v>
                </c:pt>
                <c:pt idx="1061">
                  <c:v>121.85534246575331</c:v>
                </c:pt>
                <c:pt idx="1062">
                  <c:v>121.64219178082182</c:v>
                </c:pt>
                <c:pt idx="1063">
                  <c:v>121.41589041095881</c:v>
                </c:pt>
                <c:pt idx="1064">
                  <c:v>121.197808219178</c:v>
                </c:pt>
                <c:pt idx="1065">
                  <c:v>120.98054794520539</c:v>
                </c:pt>
                <c:pt idx="1066">
                  <c:v>120.78465753424648</c:v>
                </c:pt>
                <c:pt idx="1067">
                  <c:v>120.59178082191772</c:v>
                </c:pt>
                <c:pt idx="1068">
                  <c:v>120.43205479452048</c:v>
                </c:pt>
                <c:pt idx="1069">
                  <c:v>120.28739726027389</c:v>
                </c:pt>
                <c:pt idx="1070">
                  <c:v>120.19095890410951</c:v>
                </c:pt>
                <c:pt idx="1071">
                  <c:v>120.1205479452054</c:v>
                </c:pt>
                <c:pt idx="1072">
                  <c:v>120.03808219178073</c:v>
                </c:pt>
                <c:pt idx="1073">
                  <c:v>119.96630136986293</c:v>
                </c:pt>
                <c:pt idx="1074">
                  <c:v>119.884109589041</c:v>
                </c:pt>
                <c:pt idx="1075">
                  <c:v>119.77424657534239</c:v>
                </c:pt>
                <c:pt idx="1076">
                  <c:v>119.6846575342465</c:v>
                </c:pt>
                <c:pt idx="1077">
                  <c:v>119.58520547945197</c:v>
                </c:pt>
                <c:pt idx="1078">
                  <c:v>119.4860273972602</c:v>
                </c:pt>
                <c:pt idx="1079">
                  <c:v>119.37369863013691</c:v>
                </c:pt>
                <c:pt idx="1080">
                  <c:v>119.23999999999991</c:v>
                </c:pt>
                <c:pt idx="1081">
                  <c:v>119.0849315068492</c:v>
                </c:pt>
                <c:pt idx="1082">
                  <c:v>118.870410958904</c:v>
                </c:pt>
                <c:pt idx="1083">
                  <c:v>118.61534246575334</c:v>
                </c:pt>
                <c:pt idx="1084">
                  <c:v>118.35863013698619</c:v>
                </c:pt>
                <c:pt idx="1085">
                  <c:v>118.12876712328759</c:v>
                </c:pt>
                <c:pt idx="1086">
                  <c:v>117.90575342465745</c:v>
                </c:pt>
                <c:pt idx="1087">
                  <c:v>117.77534246575334</c:v>
                </c:pt>
                <c:pt idx="1088">
                  <c:v>117.69041095890402</c:v>
                </c:pt>
                <c:pt idx="1089">
                  <c:v>117.64082191780814</c:v>
                </c:pt>
                <c:pt idx="1090">
                  <c:v>117.59068493150679</c:v>
                </c:pt>
                <c:pt idx="1091">
                  <c:v>117.53863013698624</c:v>
                </c:pt>
                <c:pt idx="1092">
                  <c:v>117.47561643835608</c:v>
                </c:pt>
                <c:pt idx="1093">
                  <c:v>117.42136986301362</c:v>
                </c:pt>
                <c:pt idx="1094">
                  <c:v>117.3523287671232</c:v>
                </c:pt>
                <c:pt idx="1095">
                  <c:v>117.27589041095884</c:v>
                </c:pt>
                <c:pt idx="1096">
                  <c:v>117.17671232876704</c:v>
                </c:pt>
                <c:pt idx="1097">
                  <c:v>117.07561643835608</c:v>
                </c:pt>
                <c:pt idx="1098">
                  <c:v>116.95397260273964</c:v>
                </c:pt>
                <c:pt idx="1099">
                  <c:v>116.82986301369856</c:v>
                </c:pt>
                <c:pt idx="1100">
                  <c:v>116.68575342465745</c:v>
                </c:pt>
                <c:pt idx="1101">
                  <c:v>116.56219178082181</c:v>
                </c:pt>
                <c:pt idx="1102">
                  <c:v>116.45178082191769</c:v>
                </c:pt>
                <c:pt idx="1103">
                  <c:v>116.33534246575333</c:v>
                </c:pt>
                <c:pt idx="1104">
                  <c:v>116.2063013698629</c:v>
                </c:pt>
                <c:pt idx="1105">
                  <c:v>116.08931506849305</c:v>
                </c:pt>
                <c:pt idx="1106">
                  <c:v>115.9756164383561</c:v>
                </c:pt>
                <c:pt idx="1107">
                  <c:v>115.85479452054788</c:v>
                </c:pt>
                <c:pt idx="1108">
                  <c:v>115.71397260273966</c:v>
                </c:pt>
                <c:pt idx="1109">
                  <c:v>115.59753424657526</c:v>
                </c:pt>
                <c:pt idx="1110">
                  <c:v>115.49534246575335</c:v>
                </c:pt>
                <c:pt idx="1111">
                  <c:v>115.42136986301362</c:v>
                </c:pt>
                <c:pt idx="1112">
                  <c:v>115.35561643835609</c:v>
                </c:pt>
                <c:pt idx="1113">
                  <c:v>115.29917808219169</c:v>
                </c:pt>
                <c:pt idx="1114">
                  <c:v>115.23068493150676</c:v>
                </c:pt>
                <c:pt idx="1115">
                  <c:v>115.14438356164375</c:v>
                </c:pt>
                <c:pt idx="1116">
                  <c:v>115.07753424657527</c:v>
                </c:pt>
                <c:pt idx="1117">
                  <c:v>115.0246575342465</c:v>
                </c:pt>
                <c:pt idx="1118">
                  <c:v>114.97178082191775</c:v>
                </c:pt>
                <c:pt idx="1119">
                  <c:v>114.91287671232872</c:v>
                </c:pt>
                <c:pt idx="1120">
                  <c:v>114.85589041095885</c:v>
                </c:pt>
                <c:pt idx="1121">
                  <c:v>114.80547945205475</c:v>
                </c:pt>
                <c:pt idx="1122">
                  <c:v>114.71999999999997</c:v>
                </c:pt>
                <c:pt idx="1123">
                  <c:v>114.59945205479451</c:v>
                </c:pt>
                <c:pt idx="1124">
                  <c:v>114.46821917808218</c:v>
                </c:pt>
                <c:pt idx="1125">
                  <c:v>114.29561643835615</c:v>
                </c:pt>
                <c:pt idx="1126">
                  <c:v>114.15726027397258</c:v>
                </c:pt>
                <c:pt idx="1127">
                  <c:v>114.01835616438355</c:v>
                </c:pt>
                <c:pt idx="1128">
                  <c:v>113.90794520547945</c:v>
                </c:pt>
                <c:pt idx="1129">
                  <c:v>113.79643835616437</c:v>
                </c:pt>
                <c:pt idx="1130">
                  <c:v>113.6972602739726</c:v>
                </c:pt>
                <c:pt idx="1131">
                  <c:v>113.61424657534248</c:v>
                </c:pt>
                <c:pt idx="1132">
                  <c:v>113.55479452054794</c:v>
                </c:pt>
                <c:pt idx="1133">
                  <c:v>113.48520547945208</c:v>
                </c:pt>
                <c:pt idx="1134">
                  <c:v>113.38931506849319</c:v>
                </c:pt>
                <c:pt idx="1135">
                  <c:v>113.28904109589043</c:v>
                </c:pt>
                <c:pt idx="1136">
                  <c:v>113.21287671232878</c:v>
                </c:pt>
                <c:pt idx="1137">
                  <c:v>113.13589041095892</c:v>
                </c:pt>
                <c:pt idx="1138">
                  <c:v>113.08684931506852</c:v>
                </c:pt>
                <c:pt idx="1139">
                  <c:v>113.04547945205483</c:v>
                </c:pt>
                <c:pt idx="1140">
                  <c:v>113.00630136986304</c:v>
                </c:pt>
                <c:pt idx="1141">
                  <c:v>112.9734246575343</c:v>
                </c:pt>
                <c:pt idx="1142">
                  <c:v>112.94054794520552</c:v>
                </c:pt>
                <c:pt idx="1143">
                  <c:v>112.90273972602743</c:v>
                </c:pt>
                <c:pt idx="1144">
                  <c:v>112.85287671232882</c:v>
                </c:pt>
                <c:pt idx="1145">
                  <c:v>112.78301369863017</c:v>
                </c:pt>
                <c:pt idx="1146">
                  <c:v>112.71698630136991</c:v>
                </c:pt>
                <c:pt idx="1147">
                  <c:v>112.6643835616439</c:v>
                </c:pt>
                <c:pt idx="1148">
                  <c:v>112.60931506849319</c:v>
                </c:pt>
                <c:pt idx="1149">
                  <c:v>112.54547945205483</c:v>
                </c:pt>
                <c:pt idx="1150">
                  <c:v>112.47643835616439</c:v>
                </c:pt>
                <c:pt idx="1151">
                  <c:v>112.40520547945206</c:v>
                </c:pt>
                <c:pt idx="1152">
                  <c:v>112.35342465753426</c:v>
                </c:pt>
                <c:pt idx="1153">
                  <c:v>112.29342465753425</c:v>
                </c:pt>
                <c:pt idx="1154">
                  <c:v>112.21917808219177</c:v>
                </c:pt>
                <c:pt idx="1155">
                  <c:v>112.13808219178082</c:v>
                </c:pt>
                <c:pt idx="1156">
                  <c:v>112.03945205479454</c:v>
                </c:pt>
                <c:pt idx="1157">
                  <c:v>111.94904109589044</c:v>
                </c:pt>
                <c:pt idx="1158">
                  <c:v>111.87671232876714</c:v>
                </c:pt>
                <c:pt idx="1159">
                  <c:v>111.80821917808223</c:v>
                </c:pt>
                <c:pt idx="1160">
                  <c:v>111.73808219178085</c:v>
                </c:pt>
                <c:pt idx="1161">
                  <c:v>111.65397260273976</c:v>
                </c:pt>
                <c:pt idx="1162">
                  <c:v>111.54000000000002</c:v>
                </c:pt>
                <c:pt idx="1163">
                  <c:v>111.4591780821918</c:v>
                </c:pt>
                <c:pt idx="1164">
                  <c:v>111.38520547945205</c:v>
                </c:pt>
                <c:pt idx="1165">
                  <c:v>111.32164383561644</c:v>
                </c:pt>
                <c:pt idx="1166">
                  <c:v>111.22246575342464</c:v>
                </c:pt>
                <c:pt idx="1167">
                  <c:v>111.13452054794519</c:v>
                </c:pt>
                <c:pt idx="1168">
                  <c:v>111.06876712328764</c:v>
                </c:pt>
                <c:pt idx="1169">
                  <c:v>111.006301369863</c:v>
                </c:pt>
                <c:pt idx="1170">
                  <c:v>110.94958904109589</c:v>
                </c:pt>
                <c:pt idx="1171">
                  <c:v>110.88684931506849</c:v>
                </c:pt>
                <c:pt idx="1172">
                  <c:v>110.82356164383562</c:v>
                </c:pt>
                <c:pt idx="1173">
                  <c:v>110.76054794520547</c:v>
                </c:pt>
                <c:pt idx="1174">
                  <c:v>110.7090410958904</c:v>
                </c:pt>
                <c:pt idx="1175">
                  <c:v>110.64547945205477</c:v>
                </c:pt>
                <c:pt idx="1176">
                  <c:v>110.57479452054794</c:v>
                </c:pt>
                <c:pt idx="1177">
                  <c:v>110.4835616438356</c:v>
                </c:pt>
                <c:pt idx="1178">
                  <c:v>110.37260273972599</c:v>
                </c:pt>
                <c:pt idx="1179">
                  <c:v>110.24657534246572</c:v>
                </c:pt>
                <c:pt idx="1180">
                  <c:v>110.10684931506846</c:v>
                </c:pt>
                <c:pt idx="1181">
                  <c:v>109.96876712328763</c:v>
                </c:pt>
                <c:pt idx="1182">
                  <c:v>109.82602739726023</c:v>
                </c:pt>
                <c:pt idx="1183">
                  <c:v>109.66931506849312</c:v>
                </c:pt>
                <c:pt idx="1184">
                  <c:v>109.51424657534244</c:v>
                </c:pt>
                <c:pt idx="1185">
                  <c:v>109.38876712328765</c:v>
                </c:pt>
                <c:pt idx="1186">
                  <c:v>109.26767123287668</c:v>
                </c:pt>
                <c:pt idx="1187">
                  <c:v>109.1517808219178</c:v>
                </c:pt>
                <c:pt idx="1188">
                  <c:v>109.04438356164383</c:v>
                </c:pt>
                <c:pt idx="1189">
                  <c:v>108.93945205479453</c:v>
                </c:pt>
                <c:pt idx="1190">
                  <c:v>108.8295890410959</c:v>
                </c:pt>
                <c:pt idx="1191">
                  <c:v>108.72328767123288</c:v>
                </c:pt>
                <c:pt idx="1192">
                  <c:v>108.63041095890411</c:v>
                </c:pt>
                <c:pt idx="1193">
                  <c:v>108.56410958904108</c:v>
                </c:pt>
                <c:pt idx="1194">
                  <c:v>108.52630136986299</c:v>
                </c:pt>
                <c:pt idx="1195">
                  <c:v>108.49068493150682</c:v>
                </c:pt>
                <c:pt idx="1196">
                  <c:v>108.46438356164381</c:v>
                </c:pt>
                <c:pt idx="1197">
                  <c:v>108.42904109589038</c:v>
                </c:pt>
                <c:pt idx="1198">
                  <c:v>108.38136986301365</c:v>
                </c:pt>
                <c:pt idx="1199">
                  <c:v>108.29698630136983</c:v>
                </c:pt>
                <c:pt idx="1200">
                  <c:v>108.19041095890407</c:v>
                </c:pt>
                <c:pt idx="1201">
                  <c:v>108.07013698630132</c:v>
                </c:pt>
                <c:pt idx="1202">
                  <c:v>107.96575342465748</c:v>
                </c:pt>
                <c:pt idx="1203">
                  <c:v>107.85479452054788</c:v>
                </c:pt>
                <c:pt idx="1204">
                  <c:v>107.72876712328762</c:v>
                </c:pt>
                <c:pt idx="1205">
                  <c:v>107.57095890410956</c:v>
                </c:pt>
                <c:pt idx="1206">
                  <c:v>107.40356164383559</c:v>
                </c:pt>
                <c:pt idx="1207">
                  <c:v>107.20821917808215</c:v>
                </c:pt>
                <c:pt idx="1208">
                  <c:v>107.00465753424653</c:v>
                </c:pt>
                <c:pt idx="1209">
                  <c:v>106.82794520547941</c:v>
                </c:pt>
                <c:pt idx="1210">
                  <c:v>106.67342465753421</c:v>
                </c:pt>
                <c:pt idx="1211">
                  <c:v>106.55123287671231</c:v>
                </c:pt>
                <c:pt idx="1212">
                  <c:v>106.44958904109586</c:v>
                </c:pt>
                <c:pt idx="1213">
                  <c:v>106.3876712328767</c:v>
                </c:pt>
                <c:pt idx="1214">
                  <c:v>106.34547945205479</c:v>
                </c:pt>
                <c:pt idx="1215">
                  <c:v>106.32027397260275</c:v>
                </c:pt>
                <c:pt idx="1216">
                  <c:v>106.29424657534248</c:v>
                </c:pt>
                <c:pt idx="1217">
                  <c:v>106.27780821917808</c:v>
                </c:pt>
                <c:pt idx="1218">
                  <c:v>106.24027397260275</c:v>
                </c:pt>
                <c:pt idx="1219">
                  <c:v>106.18109589041097</c:v>
                </c:pt>
                <c:pt idx="1220">
                  <c:v>106.0882191780822</c:v>
                </c:pt>
                <c:pt idx="1221">
                  <c:v>105.98301369863015</c:v>
                </c:pt>
                <c:pt idx="1222">
                  <c:v>105.84630136986304</c:v>
                </c:pt>
                <c:pt idx="1223">
                  <c:v>105.68739726027398</c:v>
                </c:pt>
                <c:pt idx="1224">
                  <c:v>105.51506849315071</c:v>
                </c:pt>
                <c:pt idx="1225">
                  <c:v>105.31808219178082</c:v>
                </c:pt>
                <c:pt idx="1226">
                  <c:v>105.11835616438356</c:v>
                </c:pt>
                <c:pt idx="1227">
                  <c:v>104.91095890410959</c:v>
                </c:pt>
                <c:pt idx="1228">
                  <c:v>104.71726027397263</c:v>
                </c:pt>
                <c:pt idx="1229">
                  <c:v>104.53534246575347</c:v>
                </c:pt>
                <c:pt idx="1230">
                  <c:v>104.39068493150688</c:v>
                </c:pt>
                <c:pt idx="1231">
                  <c:v>104.29178082191785</c:v>
                </c:pt>
                <c:pt idx="1232">
                  <c:v>104.2142465753425</c:v>
                </c:pt>
                <c:pt idx="1233">
                  <c:v>104.16493150684937</c:v>
                </c:pt>
                <c:pt idx="1234">
                  <c:v>104.1320547945206</c:v>
                </c:pt>
                <c:pt idx="1235">
                  <c:v>104.10958904109594</c:v>
                </c:pt>
                <c:pt idx="1236">
                  <c:v>104.09041095890417</c:v>
                </c:pt>
                <c:pt idx="1237">
                  <c:v>104.08410958904115</c:v>
                </c:pt>
                <c:pt idx="1238">
                  <c:v>104.08027397260278</c:v>
                </c:pt>
                <c:pt idx="1239">
                  <c:v>104.07917808219183</c:v>
                </c:pt>
                <c:pt idx="1240">
                  <c:v>104.07534246575348</c:v>
                </c:pt>
                <c:pt idx="1241">
                  <c:v>104.06904109589047</c:v>
                </c:pt>
                <c:pt idx="1242">
                  <c:v>104.0665753424658</c:v>
                </c:pt>
                <c:pt idx="1243">
                  <c:v>104.05671232876718</c:v>
                </c:pt>
                <c:pt idx="1244">
                  <c:v>104.04931506849319</c:v>
                </c:pt>
                <c:pt idx="1245">
                  <c:v>104.03643835616441</c:v>
                </c:pt>
                <c:pt idx="1246">
                  <c:v>104.00246575342469</c:v>
                </c:pt>
                <c:pt idx="1247">
                  <c:v>103.97972602739728</c:v>
                </c:pt>
                <c:pt idx="1248">
                  <c:v>103.94082191780826</c:v>
                </c:pt>
                <c:pt idx="1249">
                  <c:v>103.89835616438359</c:v>
                </c:pt>
                <c:pt idx="1250">
                  <c:v>103.83287671232878</c:v>
                </c:pt>
                <c:pt idx="1251">
                  <c:v>103.73506849315071</c:v>
                </c:pt>
                <c:pt idx="1252">
                  <c:v>103.60547945205481</c:v>
                </c:pt>
                <c:pt idx="1253">
                  <c:v>103.45452054794524</c:v>
                </c:pt>
                <c:pt idx="1254">
                  <c:v>103.28849315068496</c:v>
                </c:pt>
                <c:pt idx="1255">
                  <c:v>103.13150684931509</c:v>
                </c:pt>
                <c:pt idx="1256">
                  <c:v>102.98684931506851</c:v>
                </c:pt>
                <c:pt idx="1257">
                  <c:v>102.84520547945208</c:v>
                </c:pt>
                <c:pt idx="1258">
                  <c:v>102.68986301369866</c:v>
                </c:pt>
                <c:pt idx="1259">
                  <c:v>102.55260273972605</c:v>
                </c:pt>
                <c:pt idx="1260">
                  <c:v>102.4342465753425</c:v>
                </c:pt>
                <c:pt idx="1261">
                  <c:v>102.31945205479454</c:v>
                </c:pt>
                <c:pt idx="1262">
                  <c:v>102.18602739726028</c:v>
                </c:pt>
                <c:pt idx="1263">
                  <c:v>102.04794520547945</c:v>
                </c:pt>
                <c:pt idx="1264">
                  <c:v>101.91315068493149</c:v>
                </c:pt>
                <c:pt idx="1265">
                  <c:v>101.76986301369863</c:v>
                </c:pt>
                <c:pt idx="1266">
                  <c:v>101.61780821917809</c:v>
                </c:pt>
                <c:pt idx="1267">
                  <c:v>101.47561643835616</c:v>
                </c:pt>
                <c:pt idx="1268">
                  <c:v>101.34164383561645</c:v>
                </c:pt>
                <c:pt idx="1269">
                  <c:v>101.20082191780824</c:v>
                </c:pt>
                <c:pt idx="1270">
                  <c:v>101.09397260273975</c:v>
                </c:pt>
                <c:pt idx="1271">
                  <c:v>101.00328767123291</c:v>
                </c:pt>
                <c:pt idx="1272">
                  <c:v>100.92931506849317</c:v>
                </c:pt>
                <c:pt idx="1273">
                  <c:v>100.86082191780824</c:v>
                </c:pt>
                <c:pt idx="1274">
                  <c:v>100.80246575342466</c:v>
                </c:pt>
                <c:pt idx="1275">
                  <c:v>100.74082191780822</c:v>
                </c:pt>
                <c:pt idx="1276">
                  <c:v>100.67260273972603</c:v>
                </c:pt>
                <c:pt idx="1277">
                  <c:v>100.59534246575343</c:v>
                </c:pt>
                <c:pt idx="1278">
                  <c:v>100.49150684931507</c:v>
                </c:pt>
                <c:pt idx="1279">
                  <c:v>100.37315068493152</c:v>
                </c:pt>
                <c:pt idx="1280">
                  <c:v>100.25589041095895</c:v>
                </c:pt>
                <c:pt idx="1281">
                  <c:v>100.13013698630142</c:v>
                </c:pt>
                <c:pt idx="1282">
                  <c:v>99.985753424657602</c:v>
                </c:pt>
                <c:pt idx="1283">
                  <c:v>99.813150684931557</c:v>
                </c:pt>
                <c:pt idx="1284">
                  <c:v>99.655890410958975</c:v>
                </c:pt>
                <c:pt idx="1285">
                  <c:v>99.52684931506856</c:v>
                </c:pt>
                <c:pt idx="1286">
                  <c:v>99.428219178082259</c:v>
                </c:pt>
                <c:pt idx="1287">
                  <c:v>99.324109589041157</c:v>
                </c:pt>
                <c:pt idx="1288">
                  <c:v>99.250958904109652</c:v>
                </c:pt>
                <c:pt idx="1289">
                  <c:v>99.190410958904167</c:v>
                </c:pt>
                <c:pt idx="1290">
                  <c:v>99.140273972602813</c:v>
                </c:pt>
                <c:pt idx="1291">
                  <c:v>99.107945205479538</c:v>
                </c:pt>
                <c:pt idx="1292">
                  <c:v>99.090958904109655</c:v>
                </c:pt>
                <c:pt idx="1293">
                  <c:v>99.097808219178177</c:v>
                </c:pt>
                <c:pt idx="1294">
                  <c:v>99.123835616438427</c:v>
                </c:pt>
                <c:pt idx="1295">
                  <c:v>99.149863013698706</c:v>
                </c:pt>
                <c:pt idx="1296">
                  <c:v>99.171780821917864</c:v>
                </c:pt>
                <c:pt idx="1297">
                  <c:v>99.208219178082231</c:v>
                </c:pt>
                <c:pt idx="1298">
                  <c:v>99.256164383561682</c:v>
                </c:pt>
                <c:pt idx="1299">
                  <c:v>99.287397260274034</c:v>
                </c:pt>
                <c:pt idx="1300">
                  <c:v>99.290410958904175</c:v>
                </c:pt>
                <c:pt idx="1301">
                  <c:v>99.273150684931579</c:v>
                </c:pt>
                <c:pt idx="1302">
                  <c:v>99.240000000000052</c:v>
                </c:pt>
                <c:pt idx="1303">
                  <c:v>99.173698630137054</c:v>
                </c:pt>
                <c:pt idx="1304">
                  <c:v>99.0989041095891</c:v>
                </c:pt>
                <c:pt idx="1305">
                  <c:v>99.015616438356219</c:v>
                </c:pt>
                <c:pt idx="1306">
                  <c:v>98.929863013698693</c:v>
                </c:pt>
                <c:pt idx="1307">
                  <c:v>98.840821917808285</c:v>
                </c:pt>
                <c:pt idx="1308">
                  <c:v>98.756712328767179</c:v>
                </c:pt>
                <c:pt idx="1309">
                  <c:v>98.668219178082254</c:v>
                </c:pt>
                <c:pt idx="1310">
                  <c:v>98.584931506849372</c:v>
                </c:pt>
                <c:pt idx="1311">
                  <c:v>98.498356164383623</c:v>
                </c:pt>
                <c:pt idx="1312">
                  <c:v>98.408219178082277</c:v>
                </c:pt>
                <c:pt idx="1313">
                  <c:v>98.306849315068547</c:v>
                </c:pt>
                <c:pt idx="1314">
                  <c:v>98.202465753424704</c:v>
                </c:pt>
                <c:pt idx="1315">
                  <c:v>98.092876712328788</c:v>
                </c:pt>
                <c:pt idx="1316">
                  <c:v>98.013150684931531</c:v>
                </c:pt>
                <c:pt idx="1317">
                  <c:v>97.962191780821954</c:v>
                </c:pt>
                <c:pt idx="1318">
                  <c:v>97.923287671232913</c:v>
                </c:pt>
                <c:pt idx="1319">
                  <c:v>97.901369863013713</c:v>
                </c:pt>
                <c:pt idx="1320">
                  <c:v>97.888493150684937</c:v>
                </c:pt>
                <c:pt idx="1321">
                  <c:v>97.888493150684937</c:v>
                </c:pt>
                <c:pt idx="1322">
                  <c:v>97.88082191780822</c:v>
                </c:pt>
                <c:pt idx="1323">
                  <c:v>97.874520547945195</c:v>
                </c:pt>
                <c:pt idx="1324">
                  <c:v>97.88000000000001</c:v>
                </c:pt>
                <c:pt idx="1325">
                  <c:v>97.878630136986317</c:v>
                </c:pt>
                <c:pt idx="1326">
                  <c:v>97.862191780821931</c:v>
                </c:pt>
                <c:pt idx="1327">
                  <c:v>97.817808219178104</c:v>
                </c:pt>
                <c:pt idx="1328">
                  <c:v>97.755890410958926</c:v>
                </c:pt>
                <c:pt idx="1329">
                  <c:v>97.663835616438391</c:v>
                </c:pt>
                <c:pt idx="1330">
                  <c:v>97.550958904109606</c:v>
                </c:pt>
                <c:pt idx="1331">
                  <c:v>97.446849315068533</c:v>
                </c:pt>
                <c:pt idx="1332">
                  <c:v>97.316712328767139</c:v>
                </c:pt>
                <c:pt idx="1333">
                  <c:v>97.195616438356168</c:v>
                </c:pt>
                <c:pt idx="1334">
                  <c:v>97.083561643835623</c:v>
                </c:pt>
                <c:pt idx="1335">
                  <c:v>97.004383561643834</c:v>
                </c:pt>
                <c:pt idx="1336">
                  <c:v>96.933972602739715</c:v>
                </c:pt>
                <c:pt idx="1337">
                  <c:v>96.892876712328757</c:v>
                </c:pt>
                <c:pt idx="1338">
                  <c:v>96.882191780821898</c:v>
                </c:pt>
                <c:pt idx="1339">
                  <c:v>96.908493150684933</c:v>
                </c:pt>
                <c:pt idx="1340">
                  <c:v>96.932054794520553</c:v>
                </c:pt>
                <c:pt idx="1341">
                  <c:v>96.951506849315081</c:v>
                </c:pt>
                <c:pt idx="1342">
                  <c:v>96.974246575342463</c:v>
                </c:pt>
                <c:pt idx="1343">
                  <c:v>96.999452054794531</c:v>
                </c:pt>
                <c:pt idx="1344">
                  <c:v>97.032876712328772</c:v>
                </c:pt>
                <c:pt idx="1345">
                  <c:v>97.055890410958909</c:v>
                </c:pt>
                <c:pt idx="1346">
                  <c:v>97.080273972602726</c:v>
                </c:pt>
                <c:pt idx="1347">
                  <c:v>97.106849315068487</c:v>
                </c:pt>
                <c:pt idx="1348">
                  <c:v>97.140821917808239</c:v>
                </c:pt>
                <c:pt idx="1349">
                  <c:v>97.161917808219201</c:v>
                </c:pt>
                <c:pt idx="1350">
                  <c:v>97.162465753424684</c:v>
                </c:pt>
                <c:pt idx="1351">
                  <c:v>97.127123287671253</c:v>
                </c:pt>
                <c:pt idx="1352">
                  <c:v>97.092876712328774</c:v>
                </c:pt>
                <c:pt idx="1353">
                  <c:v>97.063561643835627</c:v>
                </c:pt>
                <c:pt idx="1354">
                  <c:v>97.019726027397269</c:v>
                </c:pt>
                <c:pt idx="1355">
                  <c:v>96.950410958904115</c:v>
                </c:pt>
                <c:pt idx="1356">
                  <c:v>96.886301369863034</c:v>
                </c:pt>
                <c:pt idx="1357">
                  <c:v>96.823835616438387</c:v>
                </c:pt>
                <c:pt idx="1358">
                  <c:v>96.761095890410985</c:v>
                </c:pt>
                <c:pt idx="1359">
                  <c:v>96.704931506849363</c:v>
                </c:pt>
                <c:pt idx="1360">
                  <c:v>96.652876712328819</c:v>
                </c:pt>
                <c:pt idx="1361">
                  <c:v>96.5934246575343</c:v>
                </c:pt>
                <c:pt idx="1362">
                  <c:v>96.530410958904142</c:v>
                </c:pt>
                <c:pt idx="1363">
                  <c:v>96.472054794520574</c:v>
                </c:pt>
                <c:pt idx="1364">
                  <c:v>96.375890410958931</c:v>
                </c:pt>
                <c:pt idx="1365">
                  <c:v>96.27808219178084</c:v>
                </c:pt>
                <c:pt idx="1366">
                  <c:v>96.166027397260265</c:v>
                </c:pt>
                <c:pt idx="1367">
                  <c:v>96.060273972602744</c:v>
                </c:pt>
                <c:pt idx="1368">
                  <c:v>95.937534246575353</c:v>
                </c:pt>
                <c:pt idx="1369">
                  <c:v>95.804657534246587</c:v>
                </c:pt>
                <c:pt idx="1370">
                  <c:v>95.697260273972603</c:v>
                </c:pt>
                <c:pt idx="1371">
                  <c:v>95.624931506849308</c:v>
                </c:pt>
                <c:pt idx="1372">
                  <c:v>95.584931506849315</c:v>
                </c:pt>
                <c:pt idx="1373">
                  <c:v>95.583835616438378</c:v>
                </c:pt>
                <c:pt idx="1374">
                  <c:v>95.612602739726029</c:v>
                </c:pt>
                <c:pt idx="1375">
                  <c:v>95.661917808219201</c:v>
                </c:pt>
                <c:pt idx="1376">
                  <c:v>95.719452054794516</c:v>
                </c:pt>
                <c:pt idx="1377">
                  <c:v>95.786575342465753</c:v>
                </c:pt>
                <c:pt idx="1378">
                  <c:v>95.849863013698624</c:v>
                </c:pt>
                <c:pt idx="1379">
                  <c:v>95.912876712328753</c:v>
                </c:pt>
                <c:pt idx="1380">
                  <c:v>95.960273972602735</c:v>
                </c:pt>
                <c:pt idx="1381">
                  <c:v>95.987945205479448</c:v>
                </c:pt>
                <c:pt idx="1382">
                  <c:v>95.993424657534248</c:v>
                </c:pt>
                <c:pt idx="1383">
                  <c:v>95.978630136986297</c:v>
                </c:pt>
                <c:pt idx="1384">
                  <c:v>95.940821917808208</c:v>
                </c:pt>
                <c:pt idx="1385">
                  <c:v>95.875068493150692</c:v>
                </c:pt>
                <c:pt idx="1386">
                  <c:v>95.778082191780825</c:v>
                </c:pt>
                <c:pt idx="1387">
                  <c:v>95.660273972602738</c:v>
                </c:pt>
                <c:pt idx="1388">
                  <c:v>95.534520547945235</c:v>
                </c:pt>
                <c:pt idx="1389">
                  <c:v>95.408767123287703</c:v>
                </c:pt>
                <c:pt idx="1390">
                  <c:v>95.261369863013741</c:v>
                </c:pt>
                <c:pt idx="1391">
                  <c:v>95.14575342465757</c:v>
                </c:pt>
                <c:pt idx="1392">
                  <c:v>95.044383561643841</c:v>
                </c:pt>
                <c:pt idx="1393">
                  <c:v>94.964383561643857</c:v>
                </c:pt>
                <c:pt idx="1394">
                  <c:v>94.880273972602765</c:v>
                </c:pt>
                <c:pt idx="1395">
                  <c:v>94.80356164383565</c:v>
                </c:pt>
                <c:pt idx="1396">
                  <c:v>94.716986301369872</c:v>
                </c:pt>
                <c:pt idx="1397">
                  <c:v>94.626849315068498</c:v>
                </c:pt>
                <c:pt idx="1398">
                  <c:v>94.535890410958913</c:v>
                </c:pt>
                <c:pt idx="1399">
                  <c:v>94.422191780821933</c:v>
                </c:pt>
                <c:pt idx="1400">
                  <c:v>94.308219178082211</c:v>
                </c:pt>
                <c:pt idx="1401">
                  <c:v>94.17972602739728</c:v>
                </c:pt>
                <c:pt idx="1402">
                  <c:v>94.057260273972631</c:v>
                </c:pt>
                <c:pt idx="1403">
                  <c:v>93.945479452054812</c:v>
                </c:pt>
                <c:pt idx="1404">
                  <c:v>93.842465753424662</c:v>
                </c:pt>
                <c:pt idx="1405">
                  <c:v>93.752876712328771</c:v>
                </c:pt>
                <c:pt idx="1406">
                  <c:v>93.649041095890439</c:v>
                </c:pt>
                <c:pt idx="1407">
                  <c:v>93.544931506849323</c:v>
                </c:pt>
                <c:pt idx="1408">
                  <c:v>93.461095890410974</c:v>
                </c:pt>
                <c:pt idx="1409">
                  <c:v>93.378356164383575</c:v>
                </c:pt>
                <c:pt idx="1410">
                  <c:v>93.309863013698646</c:v>
                </c:pt>
                <c:pt idx="1411">
                  <c:v>93.243287671232878</c:v>
                </c:pt>
                <c:pt idx="1412">
                  <c:v>93.175890410958942</c:v>
                </c:pt>
                <c:pt idx="1413">
                  <c:v>93.110136986301399</c:v>
                </c:pt>
                <c:pt idx="1414">
                  <c:v>93.03369863013701</c:v>
                </c:pt>
                <c:pt idx="1415">
                  <c:v>92.957260273972622</c:v>
                </c:pt>
                <c:pt idx="1416">
                  <c:v>92.879726027397282</c:v>
                </c:pt>
                <c:pt idx="1417">
                  <c:v>92.809863013698646</c:v>
                </c:pt>
                <c:pt idx="1418">
                  <c:v>92.732328767123292</c:v>
                </c:pt>
                <c:pt idx="1419">
                  <c:v>92.650684931506873</c:v>
                </c:pt>
                <c:pt idx="1420">
                  <c:v>92.558904109589065</c:v>
                </c:pt>
                <c:pt idx="1421">
                  <c:v>92.436712328767143</c:v>
                </c:pt>
                <c:pt idx="1422">
                  <c:v>92.308493150684953</c:v>
                </c:pt>
                <c:pt idx="1423">
                  <c:v>92.195342465753427</c:v>
                </c:pt>
                <c:pt idx="1424">
                  <c:v>92.100547945205477</c:v>
                </c:pt>
                <c:pt idx="1425">
                  <c:v>92.020547945205479</c:v>
                </c:pt>
                <c:pt idx="1426">
                  <c:v>91.959178082191798</c:v>
                </c:pt>
                <c:pt idx="1427">
                  <c:v>91.912054794520571</c:v>
                </c:pt>
                <c:pt idx="1428">
                  <c:v>91.874794520547951</c:v>
                </c:pt>
                <c:pt idx="1429">
                  <c:v>91.847397260273965</c:v>
                </c:pt>
                <c:pt idx="1430">
                  <c:v>91.82</c:v>
                </c:pt>
                <c:pt idx="1431">
                  <c:v>91.790958904109587</c:v>
                </c:pt>
                <c:pt idx="1432">
                  <c:v>91.762191780821894</c:v>
                </c:pt>
                <c:pt idx="1433">
                  <c:v>91.735342465753433</c:v>
                </c:pt>
                <c:pt idx="1434">
                  <c:v>91.700821917808213</c:v>
                </c:pt>
                <c:pt idx="1435">
                  <c:v>91.652602739726021</c:v>
                </c:pt>
                <c:pt idx="1436">
                  <c:v>91.600547945205449</c:v>
                </c:pt>
                <c:pt idx="1437">
                  <c:v>91.544657534246568</c:v>
                </c:pt>
                <c:pt idx="1438">
                  <c:v>91.469041095890404</c:v>
                </c:pt>
                <c:pt idx="1439">
                  <c:v>91.37890410958903</c:v>
                </c:pt>
                <c:pt idx="1440">
                  <c:v>91.284383561643821</c:v>
                </c:pt>
                <c:pt idx="1441">
                  <c:v>91.17397260273971</c:v>
                </c:pt>
                <c:pt idx="1442">
                  <c:v>91.053698630136964</c:v>
                </c:pt>
                <c:pt idx="1443">
                  <c:v>90.916438356164349</c:v>
                </c:pt>
                <c:pt idx="1444">
                  <c:v>90.776164383561607</c:v>
                </c:pt>
                <c:pt idx="1445">
                  <c:v>90.652602739726021</c:v>
                </c:pt>
                <c:pt idx="1446">
                  <c:v>90.510136986301347</c:v>
                </c:pt>
                <c:pt idx="1447">
                  <c:v>90.390410958904084</c:v>
                </c:pt>
                <c:pt idx="1448">
                  <c:v>90.271232876712332</c:v>
                </c:pt>
                <c:pt idx="1449">
                  <c:v>90.147397260273962</c:v>
                </c:pt>
                <c:pt idx="1450">
                  <c:v>90.031506849315022</c:v>
                </c:pt>
                <c:pt idx="1451">
                  <c:v>89.907397260273939</c:v>
                </c:pt>
                <c:pt idx="1452">
                  <c:v>89.761643835616411</c:v>
                </c:pt>
                <c:pt idx="1453">
                  <c:v>89.605205479452025</c:v>
                </c:pt>
                <c:pt idx="1454">
                  <c:v>89.448767123287638</c:v>
                </c:pt>
                <c:pt idx="1455">
                  <c:v>89.307397260273945</c:v>
                </c:pt>
                <c:pt idx="1456">
                  <c:v>89.188493150684906</c:v>
                </c:pt>
                <c:pt idx="1457">
                  <c:v>89.09178082191778</c:v>
                </c:pt>
                <c:pt idx="1458">
                  <c:v>88.990136986301337</c:v>
                </c:pt>
                <c:pt idx="1459">
                  <c:v>88.905205479452022</c:v>
                </c:pt>
                <c:pt idx="1460">
                  <c:v>88.830684931506809</c:v>
                </c:pt>
                <c:pt idx="1461">
                  <c:v>88.770958904109548</c:v>
                </c:pt>
                <c:pt idx="1462">
                  <c:v>88.705205479452005</c:v>
                </c:pt>
                <c:pt idx="1463">
                  <c:v>88.632602739725968</c:v>
                </c:pt>
                <c:pt idx="1464">
                  <c:v>88.55616438356158</c:v>
                </c:pt>
                <c:pt idx="1465">
                  <c:v>88.498082191780767</c:v>
                </c:pt>
                <c:pt idx="1466">
                  <c:v>88.437534246575282</c:v>
                </c:pt>
                <c:pt idx="1467">
                  <c:v>88.366301369862967</c:v>
                </c:pt>
                <c:pt idx="1468">
                  <c:v>88.283287671232827</c:v>
                </c:pt>
                <c:pt idx="1469">
                  <c:v>88.186849315068429</c:v>
                </c:pt>
                <c:pt idx="1470">
                  <c:v>88.092876712328717</c:v>
                </c:pt>
                <c:pt idx="1471">
                  <c:v>87.992876712328723</c:v>
                </c:pt>
                <c:pt idx="1472">
                  <c:v>87.899178082191725</c:v>
                </c:pt>
                <c:pt idx="1473">
                  <c:v>87.816986301369795</c:v>
                </c:pt>
                <c:pt idx="1474">
                  <c:v>87.741095890410904</c:v>
                </c:pt>
                <c:pt idx="1475">
                  <c:v>87.665753424657481</c:v>
                </c:pt>
                <c:pt idx="1476">
                  <c:v>87.594520547945152</c:v>
                </c:pt>
                <c:pt idx="1477">
                  <c:v>87.535068493150632</c:v>
                </c:pt>
                <c:pt idx="1478">
                  <c:v>87.47589041095884</c:v>
                </c:pt>
                <c:pt idx="1479">
                  <c:v>87.419452054794462</c:v>
                </c:pt>
                <c:pt idx="1480">
                  <c:v>87.36931506849308</c:v>
                </c:pt>
                <c:pt idx="1481">
                  <c:v>87.313972602739653</c:v>
                </c:pt>
                <c:pt idx="1482">
                  <c:v>87.258904109588968</c:v>
                </c:pt>
                <c:pt idx="1483">
                  <c:v>87.220821917808152</c:v>
                </c:pt>
                <c:pt idx="1484">
                  <c:v>87.188493150684863</c:v>
                </c:pt>
                <c:pt idx="1485">
                  <c:v>87.136164383561592</c:v>
                </c:pt>
                <c:pt idx="1486">
                  <c:v>87.068767123287614</c:v>
                </c:pt>
                <c:pt idx="1487">
                  <c:v>86.989863013698582</c:v>
                </c:pt>
                <c:pt idx="1488">
                  <c:v>86.911232876712276</c:v>
                </c:pt>
                <c:pt idx="1489">
                  <c:v>86.832602739725985</c:v>
                </c:pt>
                <c:pt idx="1490">
                  <c:v>86.756986301369807</c:v>
                </c:pt>
                <c:pt idx="1491">
                  <c:v>86.681369863013643</c:v>
                </c:pt>
                <c:pt idx="1492">
                  <c:v>86.616712328767065</c:v>
                </c:pt>
                <c:pt idx="1493">
                  <c:v>86.552328767123228</c:v>
                </c:pt>
                <c:pt idx="1494">
                  <c:v>86.48328767123283</c:v>
                </c:pt>
                <c:pt idx="1495">
                  <c:v>86.385205479452011</c:v>
                </c:pt>
                <c:pt idx="1496">
                  <c:v>86.256986301369821</c:v>
                </c:pt>
                <c:pt idx="1497">
                  <c:v>86.135342465753396</c:v>
                </c:pt>
                <c:pt idx="1498">
                  <c:v>86.016712328767099</c:v>
                </c:pt>
                <c:pt idx="1499">
                  <c:v>85.89780821917806</c:v>
                </c:pt>
                <c:pt idx="1500">
                  <c:v>85.782739726027373</c:v>
                </c:pt>
                <c:pt idx="1501">
                  <c:v>85.664931506849271</c:v>
                </c:pt>
                <c:pt idx="1502">
                  <c:v>85.561643835616394</c:v>
                </c:pt>
                <c:pt idx="1503">
                  <c:v>85.458356164383517</c:v>
                </c:pt>
                <c:pt idx="1504">
                  <c:v>85.361095890410908</c:v>
                </c:pt>
                <c:pt idx="1505">
                  <c:v>85.270136986301324</c:v>
                </c:pt>
                <c:pt idx="1506">
                  <c:v>85.181369863013657</c:v>
                </c:pt>
                <c:pt idx="1507">
                  <c:v>85.093698630136927</c:v>
                </c:pt>
                <c:pt idx="1508">
                  <c:v>85.015616438356105</c:v>
                </c:pt>
                <c:pt idx="1509">
                  <c:v>84.946301369862951</c:v>
                </c:pt>
                <c:pt idx="1510">
                  <c:v>84.891780821917735</c:v>
                </c:pt>
                <c:pt idx="1511">
                  <c:v>84.845205479451991</c:v>
                </c:pt>
                <c:pt idx="1512">
                  <c:v>84.786575342465696</c:v>
                </c:pt>
                <c:pt idx="1513">
                  <c:v>84.74657534246569</c:v>
                </c:pt>
                <c:pt idx="1514">
                  <c:v>84.716438356164318</c:v>
                </c:pt>
                <c:pt idx="1515">
                  <c:v>84.695342465753356</c:v>
                </c:pt>
                <c:pt idx="1516">
                  <c:v>84.683013698630091</c:v>
                </c:pt>
                <c:pt idx="1517">
                  <c:v>84.657260273972554</c:v>
                </c:pt>
                <c:pt idx="1518">
                  <c:v>84.633424657534192</c:v>
                </c:pt>
                <c:pt idx="1519">
                  <c:v>84.603013698630093</c:v>
                </c:pt>
                <c:pt idx="1520">
                  <c:v>84.573150684931463</c:v>
                </c:pt>
                <c:pt idx="1521">
                  <c:v>84.547945205479408</c:v>
                </c:pt>
                <c:pt idx="1522">
                  <c:v>84.504657534246533</c:v>
                </c:pt>
                <c:pt idx="1523">
                  <c:v>84.453424657534185</c:v>
                </c:pt>
                <c:pt idx="1524">
                  <c:v>84.39753424657529</c:v>
                </c:pt>
                <c:pt idx="1525">
                  <c:v>84.329041095890361</c:v>
                </c:pt>
                <c:pt idx="1526">
                  <c:v>84.265753424657476</c:v>
                </c:pt>
                <c:pt idx="1527">
                  <c:v>84.203287671232815</c:v>
                </c:pt>
                <c:pt idx="1528">
                  <c:v>84.142465753424602</c:v>
                </c:pt>
                <c:pt idx="1529">
                  <c:v>84.07506849315061</c:v>
                </c:pt>
                <c:pt idx="1530">
                  <c:v>84.004657534246491</c:v>
                </c:pt>
                <c:pt idx="1531">
                  <c:v>83.939726027397185</c:v>
                </c:pt>
                <c:pt idx="1532">
                  <c:v>83.874246575342383</c:v>
                </c:pt>
                <c:pt idx="1533">
                  <c:v>83.806575342465678</c:v>
                </c:pt>
                <c:pt idx="1534">
                  <c:v>83.746301369862934</c:v>
                </c:pt>
                <c:pt idx="1535">
                  <c:v>83.681643835616356</c:v>
                </c:pt>
                <c:pt idx="1536">
                  <c:v>83.615890410958826</c:v>
                </c:pt>
                <c:pt idx="1537">
                  <c:v>83.559999999999931</c:v>
                </c:pt>
                <c:pt idx="1538">
                  <c:v>83.503013698630056</c:v>
                </c:pt>
                <c:pt idx="1539">
                  <c:v>83.44849315068484</c:v>
                </c:pt>
                <c:pt idx="1540">
                  <c:v>83.398904109588955</c:v>
                </c:pt>
                <c:pt idx="1541">
                  <c:v>83.35835616438348</c:v>
                </c:pt>
                <c:pt idx="1542">
                  <c:v>83.309863013698532</c:v>
                </c:pt>
                <c:pt idx="1543">
                  <c:v>83.269589041095799</c:v>
                </c:pt>
                <c:pt idx="1544">
                  <c:v>83.229315068493065</c:v>
                </c:pt>
                <c:pt idx="1545">
                  <c:v>83.19068493150678</c:v>
                </c:pt>
                <c:pt idx="1546">
                  <c:v>83.159452054794443</c:v>
                </c:pt>
                <c:pt idx="1547">
                  <c:v>83.136712328767047</c:v>
                </c:pt>
                <c:pt idx="1548">
                  <c:v>83.121917808219095</c:v>
                </c:pt>
                <c:pt idx="1549">
                  <c:v>83.110958904109509</c:v>
                </c:pt>
                <c:pt idx="1550">
                  <c:v>83.098904109588972</c:v>
                </c:pt>
                <c:pt idx="1551">
                  <c:v>83.104657534246499</c:v>
                </c:pt>
                <c:pt idx="1552">
                  <c:v>83.128767123287602</c:v>
                </c:pt>
                <c:pt idx="1553">
                  <c:v>83.16904109589035</c:v>
                </c:pt>
                <c:pt idx="1554">
                  <c:v>83.233972602739655</c:v>
                </c:pt>
                <c:pt idx="1555">
                  <c:v>83.304109589041019</c:v>
                </c:pt>
                <c:pt idx="1556">
                  <c:v>83.332602739725957</c:v>
                </c:pt>
                <c:pt idx="1557">
                  <c:v>83.335890410958854</c:v>
                </c:pt>
                <c:pt idx="1558">
                  <c:v>83.304657534246502</c:v>
                </c:pt>
                <c:pt idx="1559">
                  <c:v>83.254246575342393</c:v>
                </c:pt>
                <c:pt idx="1560">
                  <c:v>83.184931506849239</c:v>
                </c:pt>
                <c:pt idx="1561">
                  <c:v>83.099452054794455</c:v>
                </c:pt>
                <c:pt idx="1562">
                  <c:v>82.998904109588977</c:v>
                </c:pt>
                <c:pt idx="1563">
                  <c:v>82.88301369863008</c:v>
                </c:pt>
                <c:pt idx="1564">
                  <c:v>82.774794520547886</c:v>
                </c:pt>
                <c:pt idx="1565">
                  <c:v>82.679178082191726</c:v>
                </c:pt>
                <c:pt idx="1566">
                  <c:v>82.573698630136931</c:v>
                </c:pt>
                <c:pt idx="1567">
                  <c:v>82.464931506849254</c:v>
                </c:pt>
                <c:pt idx="1568">
                  <c:v>82.368219178082128</c:v>
                </c:pt>
                <c:pt idx="1569">
                  <c:v>82.293972602739657</c:v>
                </c:pt>
                <c:pt idx="1570">
                  <c:v>82.244931506849255</c:v>
                </c:pt>
                <c:pt idx="1571">
                  <c:v>82.222191780821859</c:v>
                </c:pt>
                <c:pt idx="1572">
                  <c:v>82.215068493150625</c:v>
                </c:pt>
                <c:pt idx="1573">
                  <c:v>82.230410958904059</c:v>
                </c:pt>
                <c:pt idx="1574">
                  <c:v>82.249589041095831</c:v>
                </c:pt>
                <c:pt idx="1575">
                  <c:v>82.259999999999948</c:v>
                </c:pt>
                <c:pt idx="1576">
                  <c:v>82.255342465753372</c:v>
                </c:pt>
                <c:pt idx="1577">
                  <c:v>82.253698630136938</c:v>
                </c:pt>
                <c:pt idx="1578">
                  <c:v>82.238082191780762</c:v>
                </c:pt>
                <c:pt idx="1579">
                  <c:v>82.198356164383512</c:v>
                </c:pt>
                <c:pt idx="1580">
                  <c:v>82.151232876712271</c:v>
                </c:pt>
                <c:pt idx="1581">
                  <c:v>82.108493150684879</c:v>
                </c:pt>
                <c:pt idx="1582">
                  <c:v>82.06246575342459</c:v>
                </c:pt>
                <c:pt idx="1583">
                  <c:v>82.015342465753349</c:v>
                </c:pt>
                <c:pt idx="1584">
                  <c:v>81.979999999999933</c:v>
                </c:pt>
                <c:pt idx="1585">
                  <c:v>81.938082191780751</c:v>
                </c:pt>
                <c:pt idx="1586">
                  <c:v>81.893698630136925</c:v>
                </c:pt>
                <c:pt idx="1587">
                  <c:v>81.855616438356108</c:v>
                </c:pt>
                <c:pt idx="1588">
                  <c:v>81.808767123287609</c:v>
                </c:pt>
                <c:pt idx="1589">
                  <c:v>81.763013698630076</c:v>
                </c:pt>
                <c:pt idx="1590">
                  <c:v>81.725205479452001</c:v>
                </c:pt>
                <c:pt idx="1591">
                  <c:v>81.670410958904043</c:v>
                </c:pt>
                <c:pt idx="1592">
                  <c:v>81.613972602739679</c:v>
                </c:pt>
                <c:pt idx="1593">
                  <c:v>81.544657534246525</c:v>
                </c:pt>
                <c:pt idx="1594">
                  <c:v>81.480273972602689</c:v>
                </c:pt>
                <c:pt idx="1595">
                  <c:v>81.415890410958866</c:v>
                </c:pt>
                <c:pt idx="1596">
                  <c:v>81.331780821917761</c:v>
                </c:pt>
                <c:pt idx="1597">
                  <c:v>81.239999999999966</c:v>
                </c:pt>
                <c:pt idx="1598">
                  <c:v>81.155616438356134</c:v>
                </c:pt>
                <c:pt idx="1599">
                  <c:v>81.066575342465711</c:v>
                </c:pt>
                <c:pt idx="1600">
                  <c:v>80.982191780821879</c:v>
                </c:pt>
                <c:pt idx="1601">
                  <c:v>80.90767123287668</c:v>
                </c:pt>
                <c:pt idx="1602">
                  <c:v>80.831506849315033</c:v>
                </c:pt>
                <c:pt idx="1603">
                  <c:v>80.763287671232831</c:v>
                </c:pt>
                <c:pt idx="1604">
                  <c:v>80.698904109588995</c:v>
                </c:pt>
                <c:pt idx="1605">
                  <c:v>80.638904109589006</c:v>
                </c:pt>
                <c:pt idx="1606">
                  <c:v>80.592876712328732</c:v>
                </c:pt>
                <c:pt idx="1607">
                  <c:v>80.543561643835574</c:v>
                </c:pt>
                <c:pt idx="1608">
                  <c:v>80.511232876712299</c:v>
                </c:pt>
                <c:pt idx="1609">
                  <c:v>80.487397260273937</c:v>
                </c:pt>
                <c:pt idx="1610">
                  <c:v>80.46246575342461</c:v>
                </c:pt>
                <c:pt idx="1611">
                  <c:v>80.442191780821886</c:v>
                </c:pt>
                <c:pt idx="1612">
                  <c:v>80.406575342465729</c:v>
                </c:pt>
                <c:pt idx="1613">
                  <c:v>80.37150684931504</c:v>
                </c:pt>
                <c:pt idx="1614">
                  <c:v>80.342739726027375</c:v>
                </c:pt>
                <c:pt idx="1615">
                  <c:v>80.322739726027379</c:v>
                </c:pt>
                <c:pt idx="1616">
                  <c:v>80.3076712328767</c:v>
                </c:pt>
                <c:pt idx="1617">
                  <c:v>80.300821917808221</c:v>
                </c:pt>
                <c:pt idx="1618">
                  <c:v>80.301643835616431</c:v>
                </c:pt>
                <c:pt idx="1619">
                  <c:v>80.292876712328763</c:v>
                </c:pt>
                <c:pt idx="1620">
                  <c:v>80.284657534246563</c:v>
                </c:pt>
                <c:pt idx="1621">
                  <c:v>80.267123287671225</c:v>
                </c:pt>
                <c:pt idx="1622">
                  <c:v>80.23479452054795</c:v>
                </c:pt>
                <c:pt idx="1623">
                  <c:v>80.206027397260272</c:v>
                </c:pt>
                <c:pt idx="1624">
                  <c:v>80.16684931506849</c:v>
                </c:pt>
                <c:pt idx="1625">
                  <c:v>80.113150684931512</c:v>
                </c:pt>
                <c:pt idx="1626">
                  <c:v>80.067397260273964</c:v>
                </c:pt>
                <c:pt idx="1627">
                  <c:v>80.029041095890406</c:v>
                </c:pt>
                <c:pt idx="1628">
                  <c:v>80.001095890410951</c:v>
                </c:pt>
                <c:pt idx="1629">
                  <c:v>79.959452054794497</c:v>
                </c:pt>
                <c:pt idx="1630">
                  <c:v>79.92602739726027</c:v>
                </c:pt>
                <c:pt idx="1631">
                  <c:v>79.901369863013699</c:v>
                </c:pt>
                <c:pt idx="1632">
                  <c:v>79.868767123287682</c:v>
                </c:pt>
                <c:pt idx="1633">
                  <c:v>79.840821917808228</c:v>
                </c:pt>
                <c:pt idx="1634">
                  <c:v>79.822465753424666</c:v>
                </c:pt>
                <c:pt idx="1635">
                  <c:v>79.809315068493149</c:v>
                </c:pt>
                <c:pt idx="1636">
                  <c:v>79.798630136986304</c:v>
                </c:pt>
                <c:pt idx="1637">
                  <c:v>79.794246575342456</c:v>
                </c:pt>
                <c:pt idx="1638">
                  <c:v>79.784931506849304</c:v>
                </c:pt>
                <c:pt idx="1639">
                  <c:v>79.776712328767118</c:v>
                </c:pt>
                <c:pt idx="1640">
                  <c:v>79.772876712328753</c:v>
                </c:pt>
                <c:pt idx="1641">
                  <c:v>79.770136986301367</c:v>
                </c:pt>
                <c:pt idx="1642">
                  <c:v>79.76520547945205</c:v>
                </c:pt>
                <c:pt idx="1643">
                  <c:v>79.761095890410957</c:v>
                </c:pt>
                <c:pt idx="1644">
                  <c:v>79.757534246575347</c:v>
                </c:pt>
                <c:pt idx="1645">
                  <c:v>79.758356164383557</c:v>
                </c:pt>
                <c:pt idx="1646">
                  <c:v>79.756438356164381</c:v>
                </c:pt>
                <c:pt idx="1647">
                  <c:v>79.750684931506854</c:v>
                </c:pt>
                <c:pt idx="1648">
                  <c:v>79.752328767123288</c:v>
                </c:pt>
                <c:pt idx="1649">
                  <c:v>79.749041095890419</c:v>
                </c:pt>
                <c:pt idx="1650">
                  <c:v>79.738356164383575</c:v>
                </c:pt>
                <c:pt idx="1651">
                  <c:v>79.736986301369868</c:v>
                </c:pt>
                <c:pt idx="1652">
                  <c:v>79.733424657534243</c:v>
                </c:pt>
                <c:pt idx="1653">
                  <c:v>79.735068493150692</c:v>
                </c:pt>
                <c:pt idx="1654">
                  <c:v>79.724931506849316</c:v>
                </c:pt>
                <c:pt idx="1655">
                  <c:v>79.718630136986306</c:v>
                </c:pt>
                <c:pt idx="1656">
                  <c:v>79.714246575342472</c:v>
                </c:pt>
                <c:pt idx="1657">
                  <c:v>79.696986301369861</c:v>
                </c:pt>
                <c:pt idx="1658">
                  <c:v>79.657260273972611</c:v>
                </c:pt>
                <c:pt idx="1659">
                  <c:v>79.60027397260275</c:v>
                </c:pt>
                <c:pt idx="1660">
                  <c:v>79.544931506849323</c:v>
                </c:pt>
                <c:pt idx="1661">
                  <c:v>79.463287671232891</c:v>
                </c:pt>
                <c:pt idx="1662">
                  <c:v>79.369863013698648</c:v>
                </c:pt>
                <c:pt idx="1663">
                  <c:v>79.263013698630161</c:v>
                </c:pt>
                <c:pt idx="1664">
                  <c:v>79.17616438356167</c:v>
                </c:pt>
                <c:pt idx="1665">
                  <c:v>79.117260273972633</c:v>
                </c:pt>
                <c:pt idx="1666">
                  <c:v>79.073150684931534</c:v>
                </c:pt>
                <c:pt idx="1667">
                  <c:v>79.038904109589069</c:v>
                </c:pt>
                <c:pt idx="1668">
                  <c:v>79.02821917808221</c:v>
                </c:pt>
                <c:pt idx="1669">
                  <c:v>79.013972602739756</c:v>
                </c:pt>
                <c:pt idx="1670">
                  <c:v>79.004931506849346</c:v>
                </c:pt>
                <c:pt idx="1671">
                  <c:v>79.002465753424673</c:v>
                </c:pt>
                <c:pt idx="1672">
                  <c:v>79.00109589041098</c:v>
                </c:pt>
                <c:pt idx="1673">
                  <c:v>78.997260273972614</c:v>
                </c:pt>
                <c:pt idx="1674">
                  <c:v>78.99917808219179</c:v>
                </c:pt>
                <c:pt idx="1675">
                  <c:v>79.003561643835624</c:v>
                </c:pt>
                <c:pt idx="1676">
                  <c:v>79.002191780821931</c:v>
                </c:pt>
                <c:pt idx="1677">
                  <c:v>79.003013698630156</c:v>
                </c:pt>
                <c:pt idx="1678">
                  <c:v>78.996986301369873</c:v>
                </c:pt>
                <c:pt idx="1679">
                  <c:v>78.98109589041097</c:v>
                </c:pt>
                <c:pt idx="1680">
                  <c:v>78.953972602739725</c:v>
                </c:pt>
                <c:pt idx="1681">
                  <c:v>78.897808219178089</c:v>
                </c:pt>
                <c:pt idx="1682">
                  <c:v>78.826575342465759</c:v>
                </c:pt>
                <c:pt idx="1683">
                  <c:v>78.767671232876722</c:v>
                </c:pt>
                <c:pt idx="1684">
                  <c:v>78.700273972602744</c:v>
                </c:pt>
                <c:pt idx="1685">
                  <c:v>78.630410958904122</c:v>
                </c:pt>
                <c:pt idx="1686">
                  <c:v>78.561643835616465</c:v>
                </c:pt>
                <c:pt idx="1687">
                  <c:v>78.498904109589063</c:v>
                </c:pt>
                <c:pt idx="1688">
                  <c:v>78.459178082191812</c:v>
                </c:pt>
                <c:pt idx="1689">
                  <c:v>78.421643835616479</c:v>
                </c:pt>
                <c:pt idx="1690">
                  <c:v>78.3956164383562</c:v>
                </c:pt>
                <c:pt idx="1691">
                  <c:v>78.378082191780862</c:v>
                </c:pt>
                <c:pt idx="1692">
                  <c:v>78.371506849315111</c:v>
                </c:pt>
                <c:pt idx="1693">
                  <c:v>78.38849315068498</c:v>
                </c:pt>
                <c:pt idx="1694">
                  <c:v>78.410410958904151</c:v>
                </c:pt>
                <c:pt idx="1695">
                  <c:v>78.439726027397299</c:v>
                </c:pt>
                <c:pt idx="1696">
                  <c:v>78.468493150684978</c:v>
                </c:pt>
                <c:pt idx="1697">
                  <c:v>78.479178082191822</c:v>
                </c:pt>
                <c:pt idx="1698">
                  <c:v>78.48136986301374</c:v>
                </c:pt>
                <c:pt idx="1699">
                  <c:v>78.487397260274022</c:v>
                </c:pt>
                <c:pt idx="1700">
                  <c:v>78.475342465753471</c:v>
                </c:pt>
                <c:pt idx="1701">
                  <c:v>78.459452054794568</c:v>
                </c:pt>
                <c:pt idx="1702">
                  <c:v>78.448767123287723</c:v>
                </c:pt>
                <c:pt idx="1703">
                  <c:v>78.438904109589089</c:v>
                </c:pt>
                <c:pt idx="1704">
                  <c:v>78.401369863013741</c:v>
                </c:pt>
                <c:pt idx="1705">
                  <c:v>78.385753424657565</c:v>
                </c:pt>
                <c:pt idx="1706">
                  <c:v>78.380821917808262</c:v>
                </c:pt>
                <c:pt idx="1707">
                  <c:v>78.3956164383562</c:v>
                </c:pt>
                <c:pt idx="1708">
                  <c:v>78.454520547945236</c:v>
                </c:pt>
                <c:pt idx="1709">
                  <c:v>78.556712328767162</c:v>
                </c:pt>
                <c:pt idx="1710">
                  <c:v>78.631232876712346</c:v>
                </c:pt>
                <c:pt idx="1711">
                  <c:v>78.727945205479472</c:v>
                </c:pt>
                <c:pt idx="1712">
                  <c:v>78.826575342465773</c:v>
                </c:pt>
                <c:pt idx="1713">
                  <c:v>78.888493150684965</c:v>
                </c:pt>
                <c:pt idx="1714">
                  <c:v>78.933424657534275</c:v>
                </c:pt>
                <c:pt idx="1715">
                  <c:v>78.932602739726065</c:v>
                </c:pt>
                <c:pt idx="1716">
                  <c:v>78.914520547945244</c:v>
                </c:pt>
                <c:pt idx="1717">
                  <c:v>78.884109589041131</c:v>
                </c:pt>
                <c:pt idx="1718">
                  <c:v>78.853972602739759</c:v>
                </c:pt>
                <c:pt idx="1719">
                  <c:v>78.823561643835646</c:v>
                </c:pt>
                <c:pt idx="1720">
                  <c:v>78.791506849315098</c:v>
                </c:pt>
                <c:pt idx="1721">
                  <c:v>78.759726027397292</c:v>
                </c:pt>
                <c:pt idx="1722">
                  <c:v>78.737534246575379</c:v>
                </c:pt>
                <c:pt idx="1723">
                  <c:v>78.707671232876748</c:v>
                </c:pt>
                <c:pt idx="1724">
                  <c:v>78.674794520547977</c:v>
                </c:pt>
                <c:pt idx="1725">
                  <c:v>78.645479452054829</c:v>
                </c:pt>
                <c:pt idx="1726">
                  <c:v>78.613698630137023</c:v>
                </c:pt>
                <c:pt idx="1727">
                  <c:v>78.592876712328803</c:v>
                </c:pt>
                <c:pt idx="1728">
                  <c:v>78.580821917808251</c:v>
                </c:pt>
                <c:pt idx="1729">
                  <c:v>78.586301369863051</c:v>
                </c:pt>
                <c:pt idx="1730">
                  <c:v>78.600821917808261</c:v>
                </c:pt>
                <c:pt idx="1731">
                  <c:v>78.611506849315106</c:v>
                </c:pt>
                <c:pt idx="1732">
                  <c:v>78.626301369863043</c:v>
                </c:pt>
                <c:pt idx="1733">
                  <c:v>78.643835616438395</c:v>
                </c:pt>
                <c:pt idx="1734">
                  <c:v>78.663013698630181</c:v>
                </c:pt>
                <c:pt idx="1735">
                  <c:v>78.687123287671284</c:v>
                </c:pt>
                <c:pt idx="1736">
                  <c:v>78.700000000000045</c:v>
                </c:pt>
                <c:pt idx="1737">
                  <c:v>78.710136986301407</c:v>
                </c:pt>
                <c:pt idx="1738">
                  <c:v>78.706301369863056</c:v>
                </c:pt>
                <c:pt idx="1739">
                  <c:v>78.689041095890445</c:v>
                </c:pt>
                <c:pt idx="1740">
                  <c:v>78.649041095890439</c:v>
                </c:pt>
                <c:pt idx="1741">
                  <c:v>78.601369863013744</c:v>
                </c:pt>
                <c:pt idx="1742">
                  <c:v>78.534246575342493</c:v>
                </c:pt>
                <c:pt idx="1743">
                  <c:v>78.458630136986329</c:v>
                </c:pt>
                <c:pt idx="1744">
                  <c:v>78.370684931506872</c:v>
                </c:pt>
                <c:pt idx="1745">
                  <c:v>78.286027397260284</c:v>
                </c:pt>
                <c:pt idx="1746">
                  <c:v>78.205205479452076</c:v>
                </c:pt>
                <c:pt idx="1747">
                  <c:v>78.130410958904136</c:v>
                </c:pt>
                <c:pt idx="1748">
                  <c:v>78.060821917808241</c:v>
                </c:pt>
                <c:pt idx="1749">
                  <c:v>77.995890410958921</c:v>
                </c:pt>
                <c:pt idx="1750">
                  <c:v>77.956164383561671</c:v>
                </c:pt>
                <c:pt idx="1751">
                  <c:v>77.928767123287699</c:v>
                </c:pt>
                <c:pt idx="1752">
                  <c:v>77.912876712328796</c:v>
                </c:pt>
                <c:pt idx="1753">
                  <c:v>77.901643835616468</c:v>
                </c:pt>
                <c:pt idx="1754">
                  <c:v>77.893424657534268</c:v>
                </c:pt>
                <c:pt idx="1755">
                  <c:v>77.896438356164396</c:v>
                </c:pt>
                <c:pt idx="1756">
                  <c:v>77.89260273972603</c:v>
                </c:pt>
                <c:pt idx="1757">
                  <c:v>77.892054794520547</c:v>
                </c:pt>
                <c:pt idx="1758">
                  <c:v>77.89534246575343</c:v>
                </c:pt>
                <c:pt idx="1759">
                  <c:v>77.901369863013713</c:v>
                </c:pt>
                <c:pt idx="1760">
                  <c:v>77.904109589041113</c:v>
                </c:pt>
                <c:pt idx="1761">
                  <c:v>77.902191780821937</c:v>
                </c:pt>
                <c:pt idx="1762">
                  <c:v>77.89452054794522</c:v>
                </c:pt>
                <c:pt idx="1763">
                  <c:v>77.884109589041117</c:v>
                </c:pt>
                <c:pt idx="1764">
                  <c:v>77.873972602739741</c:v>
                </c:pt>
                <c:pt idx="1765">
                  <c:v>77.872328767123307</c:v>
                </c:pt>
                <c:pt idx="1766">
                  <c:v>77.868767123287682</c:v>
                </c:pt>
                <c:pt idx="1767">
                  <c:v>77.858082191780838</c:v>
                </c:pt>
                <c:pt idx="1768">
                  <c:v>77.851506849315101</c:v>
                </c:pt>
                <c:pt idx="1769">
                  <c:v>77.844931506849335</c:v>
                </c:pt>
                <c:pt idx="1770">
                  <c:v>77.832602739726056</c:v>
                </c:pt>
                <c:pt idx="1771">
                  <c:v>77.817808219178119</c:v>
                </c:pt>
                <c:pt idx="1772">
                  <c:v>77.799178082191801</c:v>
                </c:pt>
                <c:pt idx="1773">
                  <c:v>77.776986301369888</c:v>
                </c:pt>
                <c:pt idx="1774">
                  <c:v>77.752328767123316</c:v>
                </c:pt>
                <c:pt idx="1775">
                  <c:v>77.714794520547969</c:v>
                </c:pt>
                <c:pt idx="1776">
                  <c:v>77.683561643835631</c:v>
                </c:pt>
                <c:pt idx="1777">
                  <c:v>77.653698630137015</c:v>
                </c:pt>
                <c:pt idx="1778">
                  <c:v>77.629589041095912</c:v>
                </c:pt>
                <c:pt idx="1779">
                  <c:v>77.614246575342491</c:v>
                </c:pt>
                <c:pt idx="1780">
                  <c:v>77.606575342465774</c:v>
                </c:pt>
                <c:pt idx="1781">
                  <c:v>77.60027397260275</c:v>
                </c:pt>
                <c:pt idx="1782">
                  <c:v>77.579726027397271</c:v>
                </c:pt>
                <c:pt idx="1783">
                  <c:v>77.57397260273973</c:v>
                </c:pt>
                <c:pt idx="1784">
                  <c:v>77.569863013698651</c:v>
                </c:pt>
                <c:pt idx="1785">
                  <c:v>77.563835616438382</c:v>
                </c:pt>
                <c:pt idx="1786">
                  <c:v>77.556164383561665</c:v>
                </c:pt>
                <c:pt idx="1787">
                  <c:v>77.551506849315103</c:v>
                </c:pt>
                <c:pt idx="1788">
                  <c:v>77.541095890410986</c:v>
                </c:pt>
                <c:pt idx="1789">
                  <c:v>77.527123287671259</c:v>
                </c:pt>
                <c:pt idx="1790">
                  <c:v>77.513972602739756</c:v>
                </c:pt>
                <c:pt idx="1791">
                  <c:v>77.496438356164418</c:v>
                </c:pt>
                <c:pt idx="1792">
                  <c:v>77.481095890410984</c:v>
                </c:pt>
                <c:pt idx="1793">
                  <c:v>77.457260273972636</c:v>
                </c:pt>
                <c:pt idx="1794">
                  <c:v>77.42191780821922</c:v>
                </c:pt>
                <c:pt idx="1795">
                  <c:v>77.387671232876741</c:v>
                </c:pt>
                <c:pt idx="1796">
                  <c:v>77.356164383561676</c:v>
                </c:pt>
                <c:pt idx="1797">
                  <c:v>77.318356164383587</c:v>
                </c:pt>
                <c:pt idx="1798">
                  <c:v>77.284109589041122</c:v>
                </c:pt>
                <c:pt idx="1799">
                  <c:v>77.242465753424682</c:v>
                </c:pt>
                <c:pt idx="1800">
                  <c:v>77.20520547945209</c:v>
                </c:pt>
                <c:pt idx="1801">
                  <c:v>77.166027397260308</c:v>
                </c:pt>
                <c:pt idx="1802">
                  <c:v>77.135616438356209</c:v>
                </c:pt>
                <c:pt idx="1803">
                  <c:v>77.110958904109623</c:v>
                </c:pt>
                <c:pt idx="1804">
                  <c:v>77.09780821917812</c:v>
                </c:pt>
                <c:pt idx="1805">
                  <c:v>77.093150684931558</c:v>
                </c:pt>
                <c:pt idx="1806">
                  <c:v>77.092602739726061</c:v>
                </c:pt>
                <c:pt idx="1807">
                  <c:v>77.09506849315072</c:v>
                </c:pt>
                <c:pt idx="1808">
                  <c:v>77.096712328767154</c:v>
                </c:pt>
                <c:pt idx="1809">
                  <c:v>77.099178082191813</c:v>
                </c:pt>
                <c:pt idx="1810">
                  <c:v>77.098356164383588</c:v>
                </c:pt>
                <c:pt idx="1811">
                  <c:v>77.096438356164398</c:v>
                </c:pt>
                <c:pt idx="1812">
                  <c:v>77.092876712328774</c:v>
                </c:pt>
                <c:pt idx="1813">
                  <c:v>77.090136986301374</c:v>
                </c:pt>
                <c:pt idx="1814">
                  <c:v>77.08849315068494</c:v>
                </c:pt>
                <c:pt idx="1815">
                  <c:v>77.077808219178095</c:v>
                </c:pt>
                <c:pt idx="1816">
                  <c:v>77.07589041095892</c:v>
                </c:pt>
                <c:pt idx="1817">
                  <c:v>77.07863013698632</c:v>
                </c:pt>
                <c:pt idx="1818">
                  <c:v>77.080000000000027</c:v>
                </c:pt>
                <c:pt idx="1819">
                  <c:v>77.086575342465764</c:v>
                </c:pt>
                <c:pt idx="1820">
                  <c:v>77.094520547945208</c:v>
                </c:pt>
                <c:pt idx="1821">
                  <c:v>77.103013698630164</c:v>
                </c:pt>
                <c:pt idx="1822">
                  <c:v>77.097808219178106</c:v>
                </c:pt>
                <c:pt idx="1823">
                  <c:v>77.090410958904144</c:v>
                </c:pt>
                <c:pt idx="1824">
                  <c:v>77.084657534246602</c:v>
                </c:pt>
                <c:pt idx="1825">
                  <c:v>77.079726027397285</c:v>
                </c:pt>
                <c:pt idx="1826">
                  <c:v>77.071232876712344</c:v>
                </c:pt>
                <c:pt idx="1827">
                  <c:v>77.063561643835641</c:v>
                </c:pt>
                <c:pt idx="1828">
                  <c:v>77.054520547945231</c:v>
                </c:pt>
                <c:pt idx="1829">
                  <c:v>77.045205479452079</c:v>
                </c:pt>
                <c:pt idx="1830">
                  <c:v>77.037808219178103</c:v>
                </c:pt>
                <c:pt idx="1831">
                  <c:v>77.030136986301386</c:v>
                </c:pt>
                <c:pt idx="1832">
                  <c:v>77.019452054794542</c:v>
                </c:pt>
                <c:pt idx="1833">
                  <c:v>77.012602739726049</c:v>
                </c:pt>
                <c:pt idx="1834">
                  <c:v>77.006849315068507</c:v>
                </c:pt>
                <c:pt idx="1835">
                  <c:v>77.003561643835639</c:v>
                </c:pt>
                <c:pt idx="1836">
                  <c:v>77.002465753424673</c:v>
                </c:pt>
                <c:pt idx="1837">
                  <c:v>76.99643835616439</c:v>
                </c:pt>
                <c:pt idx="1838">
                  <c:v>76.986849315068511</c:v>
                </c:pt>
                <c:pt idx="1839">
                  <c:v>76.97479452054796</c:v>
                </c:pt>
                <c:pt idx="1840">
                  <c:v>76.964109589041101</c:v>
                </c:pt>
                <c:pt idx="1841">
                  <c:v>76.947945205479456</c:v>
                </c:pt>
                <c:pt idx="1842">
                  <c:v>76.928493150684929</c:v>
                </c:pt>
                <c:pt idx="1843">
                  <c:v>76.909315068493157</c:v>
                </c:pt>
                <c:pt idx="1844">
                  <c:v>76.888767123287678</c:v>
                </c:pt>
                <c:pt idx="1845">
                  <c:v>76.868767123287668</c:v>
                </c:pt>
                <c:pt idx="1846">
                  <c:v>76.845479452054775</c:v>
                </c:pt>
                <c:pt idx="1847">
                  <c:v>76.809315068493149</c:v>
                </c:pt>
                <c:pt idx="1848">
                  <c:v>76.761917808219181</c:v>
                </c:pt>
                <c:pt idx="1849">
                  <c:v>76.717808219178082</c:v>
                </c:pt>
                <c:pt idx="1850">
                  <c:v>76.681643835616441</c:v>
                </c:pt>
                <c:pt idx="1851">
                  <c:v>76.648767123287683</c:v>
                </c:pt>
                <c:pt idx="1852">
                  <c:v>76.609589041095887</c:v>
                </c:pt>
                <c:pt idx="1853">
                  <c:v>76.574246575342471</c:v>
                </c:pt>
                <c:pt idx="1854">
                  <c:v>76.543561643835616</c:v>
                </c:pt>
                <c:pt idx="1855">
                  <c:v>76.516986301369869</c:v>
                </c:pt>
                <c:pt idx="1856">
                  <c:v>76.494520547945214</c:v>
                </c:pt>
                <c:pt idx="1857">
                  <c:v>76.473150684931525</c:v>
                </c:pt>
                <c:pt idx="1858">
                  <c:v>76.455068493150705</c:v>
                </c:pt>
                <c:pt idx="1859">
                  <c:v>76.43616438356166</c:v>
                </c:pt>
                <c:pt idx="1860">
                  <c:v>76.418904109589064</c:v>
                </c:pt>
                <c:pt idx="1861">
                  <c:v>76.403287671232903</c:v>
                </c:pt>
                <c:pt idx="1862">
                  <c:v>76.400821917808244</c:v>
                </c:pt>
                <c:pt idx="1863">
                  <c:v>76.40465753424661</c:v>
                </c:pt>
                <c:pt idx="1864">
                  <c:v>76.416438356164406</c:v>
                </c:pt>
                <c:pt idx="1865">
                  <c:v>76.428767123287685</c:v>
                </c:pt>
                <c:pt idx="1866">
                  <c:v>76.440821917808236</c:v>
                </c:pt>
                <c:pt idx="1867">
                  <c:v>76.453424657534256</c:v>
                </c:pt>
                <c:pt idx="1868">
                  <c:v>76.464657534246598</c:v>
                </c:pt>
                <c:pt idx="1869">
                  <c:v>76.471232876712349</c:v>
                </c:pt>
                <c:pt idx="1870">
                  <c:v>76.477534246575345</c:v>
                </c:pt>
                <c:pt idx="1871">
                  <c:v>76.480547945205487</c:v>
                </c:pt>
                <c:pt idx="1872">
                  <c:v>76.482465753424663</c:v>
                </c:pt>
                <c:pt idx="1873">
                  <c:v>76.476438356164394</c:v>
                </c:pt>
                <c:pt idx="1874">
                  <c:v>76.469863013698628</c:v>
                </c:pt>
                <c:pt idx="1875">
                  <c:v>76.455068493150691</c:v>
                </c:pt>
                <c:pt idx="1876">
                  <c:v>76.438082191780822</c:v>
                </c:pt>
                <c:pt idx="1877">
                  <c:v>76.413698630136992</c:v>
                </c:pt>
                <c:pt idx="1878">
                  <c:v>76.379178082191785</c:v>
                </c:pt>
                <c:pt idx="1879">
                  <c:v>76.339178082191793</c:v>
                </c:pt>
                <c:pt idx="1880">
                  <c:v>76.29972602739727</c:v>
                </c:pt>
                <c:pt idx="1881">
                  <c:v>76.257534246575347</c:v>
                </c:pt>
                <c:pt idx="1882">
                  <c:v>76.219999999999985</c:v>
                </c:pt>
                <c:pt idx="1883">
                  <c:v>76.185479452054793</c:v>
                </c:pt>
                <c:pt idx="1884">
                  <c:v>76.160547945205479</c:v>
                </c:pt>
                <c:pt idx="1885">
                  <c:v>76.122191780821908</c:v>
                </c:pt>
                <c:pt idx="1886">
                  <c:v>76.087671232876716</c:v>
                </c:pt>
                <c:pt idx="1887">
                  <c:v>76.051232876712334</c:v>
                </c:pt>
                <c:pt idx="1888">
                  <c:v>76.020547945205465</c:v>
                </c:pt>
                <c:pt idx="1889">
                  <c:v>75.993150684931493</c:v>
                </c:pt>
                <c:pt idx="1890">
                  <c:v>75.972602739726028</c:v>
                </c:pt>
                <c:pt idx="1891">
                  <c:v>75.958630136986301</c:v>
                </c:pt>
                <c:pt idx="1892">
                  <c:v>75.945479452054784</c:v>
                </c:pt>
                <c:pt idx="1893">
                  <c:v>75.935068493150666</c:v>
                </c:pt>
                <c:pt idx="1894">
                  <c:v>75.92410958904108</c:v>
                </c:pt>
                <c:pt idx="1895">
                  <c:v>75.913972602739719</c:v>
                </c:pt>
                <c:pt idx="1896">
                  <c:v>75.905205479452036</c:v>
                </c:pt>
                <c:pt idx="1897">
                  <c:v>75.899178082191767</c:v>
                </c:pt>
                <c:pt idx="1898">
                  <c:v>75.893972602739709</c:v>
                </c:pt>
                <c:pt idx="1899">
                  <c:v>75.889041095890406</c:v>
                </c:pt>
                <c:pt idx="1900">
                  <c:v>75.883835616438347</c:v>
                </c:pt>
                <c:pt idx="1901">
                  <c:v>75.88164383561643</c:v>
                </c:pt>
                <c:pt idx="1902">
                  <c:v>75.876712328767113</c:v>
                </c:pt>
                <c:pt idx="1903">
                  <c:v>75.874246575342454</c:v>
                </c:pt>
                <c:pt idx="1904">
                  <c:v>75.871232876712313</c:v>
                </c:pt>
                <c:pt idx="1905">
                  <c:v>75.86904109589041</c:v>
                </c:pt>
                <c:pt idx="1906">
                  <c:v>75.858356164383565</c:v>
                </c:pt>
                <c:pt idx="1907">
                  <c:v>75.853698630136989</c:v>
                </c:pt>
                <c:pt idx="1908">
                  <c:v>75.842739726027389</c:v>
                </c:pt>
                <c:pt idx="1909">
                  <c:v>75.832328767123286</c:v>
                </c:pt>
                <c:pt idx="1910">
                  <c:v>75.81945205479451</c:v>
                </c:pt>
                <c:pt idx="1911">
                  <c:v>75.803835616438349</c:v>
                </c:pt>
                <c:pt idx="1912">
                  <c:v>75.778356164383553</c:v>
                </c:pt>
                <c:pt idx="1913">
                  <c:v>75.738630136986288</c:v>
                </c:pt>
                <c:pt idx="1914">
                  <c:v>75.697260273972574</c:v>
                </c:pt>
                <c:pt idx="1915">
                  <c:v>75.658082191780792</c:v>
                </c:pt>
                <c:pt idx="1916">
                  <c:v>75.611232876712307</c:v>
                </c:pt>
                <c:pt idx="1917">
                  <c:v>75.552328767123271</c:v>
                </c:pt>
                <c:pt idx="1918">
                  <c:v>75.476164383561638</c:v>
                </c:pt>
                <c:pt idx="1919">
                  <c:v>75.37534246575342</c:v>
                </c:pt>
                <c:pt idx="1920">
                  <c:v>75.265479452054791</c:v>
                </c:pt>
                <c:pt idx="1921">
                  <c:v>75.196164383561623</c:v>
                </c:pt>
                <c:pt idx="1922">
                  <c:v>75.146027397260255</c:v>
                </c:pt>
                <c:pt idx="1923">
                  <c:v>75.123013698630118</c:v>
                </c:pt>
                <c:pt idx="1924">
                  <c:v>75.10356164383559</c:v>
                </c:pt>
                <c:pt idx="1925">
                  <c:v>75.089315068493136</c:v>
                </c:pt>
                <c:pt idx="1926">
                  <c:v>75.073424657534233</c:v>
                </c:pt>
                <c:pt idx="1927">
                  <c:v>75.059452054794519</c:v>
                </c:pt>
                <c:pt idx="1928">
                  <c:v>75.042191780821895</c:v>
                </c:pt>
                <c:pt idx="1929">
                  <c:v>75.038356164383544</c:v>
                </c:pt>
                <c:pt idx="1930">
                  <c:v>75.027945205479426</c:v>
                </c:pt>
                <c:pt idx="1931">
                  <c:v>75.018630136986275</c:v>
                </c:pt>
                <c:pt idx="1932">
                  <c:v>75.011780821917782</c:v>
                </c:pt>
                <c:pt idx="1933">
                  <c:v>74.997260273972586</c:v>
                </c:pt>
                <c:pt idx="1934">
                  <c:v>74.980821917808186</c:v>
                </c:pt>
                <c:pt idx="1935">
                  <c:v>74.964109589041072</c:v>
                </c:pt>
                <c:pt idx="1936">
                  <c:v>74.936164383561618</c:v>
                </c:pt>
                <c:pt idx="1937">
                  <c:v>74.91506849315067</c:v>
                </c:pt>
                <c:pt idx="1938">
                  <c:v>74.89972602739725</c:v>
                </c:pt>
                <c:pt idx="1939">
                  <c:v>74.877808219178078</c:v>
                </c:pt>
                <c:pt idx="1940">
                  <c:v>74.853972602739731</c:v>
                </c:pt>
                <c:pt idx="1941">
                  <c:v>74.833698630136993</c:v>
                </c:pt>
                <c:pt idx="1942">
                  <c:v>74.804383561643846</c:v>
                </c:pt>
                <c:pt idx="1943">
                  <c:v>74.77616438356165</c:v>
                </c:pt>
                <c:pt idx="1944">
                  <c:v>74.749589041095888</c:v>
                </c:pt>
                <c:pt idx="1945">
                  <c:v>74.727671232876702</c:v>
                </c:pt>
                <c:pt idx="1946">
                  <c:v>74.71123287671233</c:v>
                </c:pt>
                <c:pt idx="1947">
                  <c:v>74.69123287671232</c:v>
                </c:pt>
                <c:pt idx="1948">
                  <c:v>74.672328767123275</c:v>
                </c:pt>
                <c:pt idx="1949">
                  <c:v>74.644109589041065</c:v>
                </c:pt>
                <c:pt idx="1950">
                  <c:v>74.620547945205445</c:v>
                </c:pt>
                <c:pt idx="1951">
                  <c:v>74.60273972602738</c:v>
                </c:pt>
                <c:pt idx="1952">
                  <c:v>74.586027397260253</c:v>
                </c:pt>
                <c:pt idx="1953">
                  <c:v>74.570410958904105</c:v>
                </c:pt>
                <c:pt idx="1954">
                  <c:v>74.564657534246578</c:v>
                </c:pt>
                <c:pt idx="1955">
                  <c:v>74.562191780821919</c:v>
                </c:pt>
                <c:pt idx="1956">
                  <c:v>74.564109589041095</c:v>
                </c:pt>
                <c:pt idx="1957">
                  <c:v>74.567123287671237</c:v>
                </c:pt>
                <c:pt idx="1958">
                  <c:v>74.570410958904105</c:v>
                </c:pt>
                <c:pt idx="1959">
                  <c:v>74.572602739726022</c:v>
                </c:pt>
                <c:pt idx="1960">
                  <c:v>74.57397260273973</c:v>
                </c:pt>
                <c:pt idx="1961">
                  <c:v>74.571506849315071</c:v>
                </c:pt>
                <c:pt idx="1962">
                  <c:v>74.570684931506861</c:v>
                </c:pt>
                <c:pt idx="1963">
                  <c:v>74.565205479452061</c:v>
                </c:pt>
                <c:pt idx="1964">
                  <c:v>74.558082191780827</c:v>
                </c:pt>
                <c:pt idx="1965">
                  <c:v>74.550410958904109</c:v>
                </c:pt>
                <c:pt idx="1966">
                  <c:v>74.544657534246568</c:v>
                </c:pt>
                <c:pt idx="1967">
                  <c:v>74.534246575342465</c:v>
                </c:pt>
                <c:pt idx="1968">
                  <c:v>74.523287671232879</c:v>
                </c:pt>
                <c:pt idx="1969">
                  <c:v>74.513150684931489</c:v>
                </c:pt>
                <c:pt idx="1970">
                  <c:v>74.505205479452044</c:v>
                </c:pt>
                <c:pt idx="1971">
                  <c:v>74.493150684931507</c:v>
                </c:pt>
                <c:pt idx="1972">
                  <c:v>74.492054794520541</c:v>
                </c:pt>
                <c:pt idx="1973">
                  <c:v>74.471506849315077</c:v>
                </c:pt>
                <c:pt idx="1974">
                  <c:v>74.450958904109584</c:v>
                </c:pt>
                <c:pt idx="1975">
                  <c:v>74.445205479452071</c:v>
                </c:pt>
                <c:pt idx="1976">
                  <c:v>74.442739726027398</c:v>
                </c:pt>
                <c:pt idx="1977">
                  <c:v>74.447123287671232</c:v>
                </c:pt>
                <c:pt idx="1978">
                  <c:v>74.454520547945222</c:v>
                </c:pt>
                <c:pt idx="1979">
                  <c:v>74.451780821917822</c:v>
                </c:pt>
                <c:pt idx="1980">
                  <c:v>74.441095890410978</c:v>
                </c:pt>
                <c:pt idx="1981">
                  <c:v>74.428767123287699</c:v>
                </c:pt>
                <c:pt idx="1982">
                  <c:v>74.408767123287703</c:v>
                </c:pt>
                <c:pt idx="1983">
                  <c:v>74.385753424657565</c:v>
                </c:pt>
                <c:pt idx="1984">
                  <c:v>74.373698630137014</c:v>
                </c:pt>
                <c:pt idx="1985">
                  <c:v>74.355890410958935</c:v>
                </c:pt>
                <c:pt idx="1986">
                  <c:v>74.339452054794549</c:v>
                </c:pt>
                <c:pt idx="1987">
                  <c:v>74.319726027397294</c:v>
                </c:pt>
                <c:pt idx="1988">
                  <c:v>74.307123287671274</c:v>
                </c:pt>
                <c:pt idx="1989">
                  <c:v>74.29452054794524</c:v>
                </c:pt>
                <c:pt idx="1990">
                  <c:v>74.280821917808254</c:v>
                </c:pt>
                <c:pt idx="1991">
                  <c:v>74.269315068493199</c:v>
                </c:pt>
                <c:pt idx="1992">
                  <c:v>74.264657534246638</c:v>
                </c:pt>
                <c:pt idx="1993">
                  <c:v>74.24520547945211</c:v>
                </c:pt>
                <c:pt idx="1994">
                  <c:v>74.236712328767183</c:v>
                </c:pt>
                <c:pt idx="1995">
                  <c:v>74.229589041095934</c:v>
                </c:pt>
                <c:pt idx="1996">
                  <c:v>74.226301369863066</c:v>
                </c:pt>
                <c:pt idx="1997">
                  <c:v>74.234520547945252</c:v>
                </c:pt>
                <c:pt idx="1998">
                  <c:v>74.255890410958955</c:v>
                </c:pt>
                <c:pt idx="1999">
                  <c:v>74.277808219178127</c:v>
                </c:pt>
                <c:pt idx="2000">
                  <c:v>74.296712328767171</c:v>
                </c:pt>
                <c:pt idx="2001">
                  <c:v>74.306575342465791</c:v>
                </c:pt>
                <c:pt idx="2002">
                  <c:v>74.307671232876757</c:v>
                </c:pt>
                <c:pt idx="2003">
                  <c:v>74.304931506849357</c:v>
                </c:pt>
                <c:pt idx="2004">
                  <c:v>74.297260273972654</c:v>
                </c:pt>
                <c:pt idx="2005">
                  <c:v>74.285753424657585</c:v>
                </c:pt>
                <c:pt idx="2006">
                  <c:v>74.278630136986365</c:v>
                </c:pt>
                <c:pt idx="2007">
                  <c:v>74.269589041095941</c:v>
                </c:pt>
                <c:pt idx="2008">
                  <c:v>74.261917808219224</c:v>
                </c:pt>
                <c:pt idx="2009">
                  <c:v>74.254520547945262</c:v>
                </c:pt>
                <c:pt idx="2010">
                  <c:v>74.241369863013759</c:v>
                </c:pt>
                <c:pt idx="2011">
                  <c:v>74.231506849315124</c:v>
                </c:pt>
                <c:pt idx="2012">
                  <c:v>74.220547945205524</c:v>
                </c:pt>
                <c:pt idx="2013">
                  <c:v>74.206575342465811</c:v>
                </c:pt>
                <c:pt idx="2014">
                  <c:v>74.191232876712391</c:v>
                </c:pt>
                <c:pt idx="2015">
                  <c:v>74.169863013698702</c:v>
                </c:pt>
                <c:pt idx="2016">
                  <c:v>74.127397260274037</c:v>
                </c:pt>
                <c:pt idx="2017">
                  <c:v>74.076438356164459</c:v>
                </c:pt>
                <c:pt idx="2018">
                  <c:v>74.01150684931514</c:v>
                </c:pt>
                <c:pt idx="2019">
                  <c:v>73.961369863013772</c:v>
                </c:pt>
                <c:pt idx="2020">
                  <c:v>73.910410958904194</c:v>
                </c:pt>
                <c:pt idx="2021">
                  <c:v>73.854520547945285</c:v>
                </c:pt>
                <c:pt idx="2022">
                  <c:v>73.807945205479541</c:v>
                </c:pt>
                <c:pt idx="2023">
                  <c:v>73.761917808219252</c:v>
                </c:pt>
                <c:pt idx="2024">
                  <c:v>73.72082191780828</c:v>
                </c:pt>
                <c:pt idx="2025">
                  <c:v>73.680000000000078</c:v>
                </c:pt>
                <c:pt idx="2026">
                  <c:v>73.660273972602809</c:v>
                </c:pt>
                <c:pt idx="2027">
                  <c:v>73.652876712328833</c:v>
                </c:pt>
                <c:pt idx="2028">
                  <c:v>73.653424657534316</c:v>
                </c:pt>
                <c:pt idx="2029">
                  <c:v>73.655068493150765</c:v>
                </c:pt>
                <c:pt idx="2030">
                  <c:v>73.651232876712399</c:v>
                </c:pt>
                <c:pt idx="2031">
                  <c:v>73.641095890411023</c:v>
                </c:pt>
                <c:pt idx="2032">
                  <c:v>73.632054794520613</c:v>
                </c:pt>
                <c:pt idx="2033">
                  <c:v>73.620821917808286</c:v>
                </c:pt>
                <c:pt idx="2034">
                  <c:v>73.614246575342534</c:v>
                </c:pt>
                <c:pt idx="2035">
                  <c:v>73.609041095890476</c:v>
                </c:pt>
                <c:pt idx="2036">
                  <c:v>73.604657534246641</c:v>
                </c:pt>
                <c:pt idx="2037">
                  <c:v>73.598904109589114</c:v>
                </c:pt>
                <c:pt idx="2038">
                  <c:v>73.595342465753504</c:v>
                </c:pt>
                <c:pt idx="2039">
                  <c:v>73.586027397260352</c:v>
                </c:pt>
                <c:pt idx="2040">
                  <c:v>73.576712328767186</c:v>
                </c:pt>
                <c:pt idx="2041">
                  <c:v>73.56410958904118</c:v>
                </c:pt>
                <c:pt idx="2042">
                  <c:v>73.55041095890418</c:v>
                </c:pt>
                <c:pt idx="2043">
                  <c:v>73.540000000000077</c:v>
                </c:pt>
                <c:pt idx="2044">
                  <c:v>73.52602739726035</c:v>
                </c:pt>
                <c:pt idx="2045">
                  <c:v>73.513698630137057</c:v>
                </c:pt>
                <c:pt idx="2046">
                  <c:v>73.504657534246647</c:v>
                </c:pt>
                <c:pt idx="2047">
                  <c:v>73.500821917808281</c:v>
                </c:pt>
                <c:pt idx="2048">
                  <c:v>73.497534246575398</c:v>
                </c:pt>
                <c:pt idx="2049">
                  <c:v>73.493150684931564</c:v>
                </c:pt>
                <c:pt idx="2050">
                  <c:v>73.486575342465812</c:v>
                </c:pt>
                <c:pt idx="2051">
                  <c:v>73.480273972602802</c:v>
                </c:pt>
                <c:pt idx="2052">
                  <c:v>73.479178082191851</c:v>
                </c:pt>
                <c:pt idx="2053">
                  <c:v>73.467123287671299</c:v>
                </c:pt>
                <c:pt idx="2054">
                  <c:v>73.452054794520592</c:v>
                </c:pt>
                <c:pt idx="2055">
                  <c:v>73.426849315068537</c:v>
                </c:pt>
                <c:pt idx="2056">
                  <c:v>73.400821917808273</c:v>
                </c:pt>
                <c:pt idx="2057">
                  <c:v>73.364931506849373</c:v>
                </c:pt>
                <c:pt idx="2058">
                  <c:v>73.308767123287737</c:v>
                </c:pt>
                <c:pt idx="2059">
                  <c:v>73.258356164383628</c:v>
                </c:pt>
                <c:pt idx="2060">
                  <c:v>73.204383561643908</c:v>
                </c:pt>
                <c:pt idx="2061">
                  <c:v>73.138904109589106</c:v>
                </c:pt>
                <c:pt idx="2062">
                  <c:v>73.095342465753475</c:v>
                </c:pt>
                <c:pt idx="2063">
                  <c:v>73.077534246575397</c:v>
                </c:pt>
                <c:pt idx="2064">
                  <c:v>73.051780821917859</c:v>
                </c:pt>
                <c:pt idx="2065">
                  <c:v>73.033698630137039</c:v>
                </c:pt>
                <c:pt idx="2066">
                  <c:v>73.009589041095936</c:v>
                </c:pt>
                <c:pt idx="2067">
                  <c:v>72.976712328767178</c:v>
                </c:pt>
                <c:pt idx="2068">
                  <c:v>72.938082191780879</c:v>
                </c:pt>
                <c:pt idx="2069">
                  <c:v>72.886027397260321</c:v>
                </c:pt>
                <c:pt idx="2070">
                  <c:v>72.818082191780874</c:v>
                </c:pt>
                <c:pt idx="2071">
                  <c:v>72.747945205479496</c:v>
                </c:pt>
                <c:pt idx="2072">
                  <c:v>72.658082191780878</c:v>
                </c:pt>
                <c:pt idx="2073">
                  <c:v>72.51315068493156</c:v>
                </c:pt>
                <c:pt idx="2074">
                  <c:v>72.327671232876753</c:v>
                </c:pt>
                <c:pt idx="2075">
                  <c:v>72.180000000000035</c:v>
                </c:pt>
                <c:pt idx="2076">
                  <c:v>72.013424657534287</c:v>
                </c:pt>
                <c:pt idx="2077">
                  <c:v>71.844109589041125</c:v>
                </c:pt>
                <c:pt idx="2078">
                  <c:v>71.710410958904163</c:v>
                </c:pt>
                <c:pt idx="2079">
                  <c:v>71.602739726027451</c:v>
                </c:pt>
                <c:pt idx="2080">
                  <c:v>71.53671232876718</c:v>
                </c:pt>
                <c:pt idx="2081">
                  <c:v>71.507671232876774</c:v>
                </c:pt>
                <c:pt idx="2082">
                  <c:v>71.491780821917871</c:v>
                </c:pt>
                <c:pt idx="2083">
                  <c:v>71.476712328767178</c:v>
                </c:pt>
                <c:pt idx="2084">
                  <c:v>71.462191780821996</c:v>
                </c:pt>
                <c:pt idx="2085">
                  <c:v>71.450136986301445</c:v>
                </c:pt>
                <c:pt idx="2086">
                  <c:v>71.441643835616503</c:v>
                </c:pt>
                <c:pt idx="2087">
                  <c:v>71.429589041095952</c:v>
                </c:pt>
                <c:pt idx="2088">
                  <c:v>71.41835616438361</c:v>
                </c:pt>
                <c:pt idx="2089">
                  <c:v>71.410684931506893</c:v>
                </c:pt>
                <c:pt idx="2090">
                  <c:v>71.390684931506897</c:v>
                </c:pt>
                <c:pt idx="2091">
                  <c:v>71.371232876712369</c:v>
                </c:pt>
                <c:pt idx="2092">
                  <c:v>71.344657534246622</c:v>
                </c:pt>
                <c:pt idx="2093">
                  <c:v>71.309589041095947</c:v>
                </c:pt>
                <c:pt idx="2094">
                  <c:v>71.259178082191823</c:v>
                </c:pt>
                <c:pt idx="2095">
                  <c:v>71.197808219178128</c:v>
                </c:pt>
                <c:pt idx="2096">
                  <c:v>71.138082191780867</c:v>
                </c:pt>
                <c:pt idx="2097">
                  <c:v>71.072602739726079</c:v>
                </c:pt>
                <c:pt idx="2098">
                  <c:v>71.012876712328818</c:v>
                </c:pt>
                <c:pt idx="2099">
                  <c:v>70.955068493150748</c:v>
                </c:pt>
                <c:pt idx="2100">
                  <c:v>70.897260273972648</c:v>
                </c:pt>
                <c:pt idx="2101">
                  <c:v>70.854520547945256</c:v>
                </c:pt>
                <c:pt idx="2102">
                  <c:v>70.802465753424698</c:v>
                </c:pt>
                <c:pt idx="2103">
                  <c:v>70.752876712328813</c:v>
                </c:pt>
                <c:pt idx="2104">
                  <c:v>70.699178082191821</c:v>
                </c:pt>
                <c:pt idx="2105">
                  <c:v>70.655342465753463</c:v>
                </c:pt>
                <c:pt idx="2106">
                  <c:v>70.61315068493154</c:v>
                </c:pt>
                <c:pt idx="2107">
                  <c:v>70.585479452054841</c:v>
                </c:pt>
                <c:pt idx="2108">
                  <c:v>70.564109589041138</c:v>
                </c:pt>
                <c:pt idx="2109">
                  <c:v>70.556438356164435</c:v>
                </c:pt>
                <c:pt idx="2110">
                  <c:v>70.553424657534293</c:v>
                </c:pt>
                <c:pt idx="2111">
                  <c:v>70.556986301369889</c:v>
                </c:pt>
                <c:pt idx="2112">
                  <c:v>70.560821917808241</c:v>
                </c:pt>
                <c:pt idx="2113">
                  <c:v>70.568219178082217</c:v>
                </c:pt>
                <c:pt idx="2114">
                  <c:v>70.57506849315071</c:v>
                </c:pt>
                <c:pt idx="2115">
                  <c:v>70.574246575342485</c:v>
                </c:pt>
                <c:pt idx="2116">
                  <c:v>70.571232876712344</c:v>
                </c:pt>
                <c:pt idx="2117">
                  <c:v>70.570684931506861</c:v>
                </c:pt>
                <c:pt idx="2118">
                  <c:v>70.560547945205485</c:v>
                </c:pt>
                <c:pt idx="2119">
                  <c:v>70.550136986301368</c:v>
                </c:pt>
                <c:pt idx="2120">
                  <c:v>70.535616438356158</c:v>
                </c:pt>
                <c:pt idx="2121">
                  <c:v>70.521095890410962</c:v>
                </c:pt>
                <c:pt idx="2122">
                  <c:v>70.503835616438366</c:v>
                </c:pt>
                <c:pt idx="2123">
                  <c:v>70.486575342465756</c:v>
                </c:pt>
                <c:pt idx="2124">
                  <c:v>70.465205479452067</c:v>
                </c:pt>
                <c:pt idx="2125">
                  <c:v>70.439726027397271</c:v>
                </c:pt>
                <c:pt idx="2126">
                  <c:v>70.417534246575357</c:v>
                </c:pt>
                <c:pt idx="2127">
                  <c:v>70.399726027397278</c:v>
                </c:pt>
                <c:pt idx="2128">
                  <c:v>70.380547945205507</c:v>
                </c:pt>
                <c:pt idx="2129">
                  <c:v>70.363013698630155</c:v>
                </c:pt>
                <c:pt idx="2130">
                  <c:v>70.340000000000032</c:v>
                </c:pt>
                <c:pt idx="2131">
                  <c:v>70.320547945205504</c:v>
                </c:pt>
                <c:pt idx="2132">
                  <c:v>70.304931506849329</c:v>
                </c:pt>
                <c:pt idx="2133">
                  <c:v>70.288767123287684</c:v>
                </c:pt>
                <c:pt idx="2134">
                  <c:v>70.273150684931522</c:v>
                </c:pt>
                <c:pt idx="2135">
                  <c:v>70.258356164383571</c:v>
                </c:pt>
                <c:pt idx="2136">
                  <c:v>70.250958904109595</c:v>
                </c:pt>
                <c:pt idx="2137">
                  <c:v>70.249589041095888</c:v>
                </c:pt>
                <c:pt idx="2138">
                  <c:v>70.250958904109581</c:v>
                </c:pt>
                <c:pt idx="2139">
                  <c:v>70.255890410958898</c:v>
                </c:pt>
                <c:pt idx="2140">
                  <c:v>70.264109589041084</c:v>
                </c:pt>
                <c:pt idx="2141">
                  <c:v>70.265205479452035</c:v>
                </c:pt>
                <c:pt idx="2142">
                  <c:v>70.270958904109577</c:v>
                </c:pt>
                <c:pt idx="2143">
                  <c:v>70.267671232876694</c:v>
                </c:pt>
                <c:pt idx="2144">
                  <c:v>70.253972602739694</c:v>
                </c:pt>
                <c:pt idx="2145">
                  <c:v>70.236712328767098</c:v>
                </c:pt>
                <c:pt idx="2146">
                  <c:v>70.221095890410936</c:v>
                </c:pt>
                <c:pt idx="2147">
                  <c:v>70.215342465753395</c:v>
                </c:pt>
                <c:pt idx="2148">
                  <c:v>70.207123287671195</c:v>
                </c:pt>
                <c:pt idx="2149">
                  <c:v>70.196986301369833</c:v>
                </c:pt>
                <c:pt idx="2150">
                  <c:v>70.18821917808215</c:v>
                </c:pt>
                <c:pt idx="2151">
                  <c:v>70.179999999999964</c:v>
                </c:pt>
                <c:pt idx="2152">
                  <c:v>70.16821917808214</c:v>
                </c:pt>
                <c:pt idx="2153">
                  <c:v>70.156986301369813</c:v>
                </c:pt>
                <c:pt idx="2154">
                  <c:v>70.148493150684871</c:v>
                </c:pt>
                <c:pt idx="2155">
                  <c:v>70.137534246575299</c:v>
                </c:pt>
                <c:pt idx="2156">
                  <c:v>70.124931506849265</c:v>
                </c:pt>
                <c:pt idx="2157">
                  <c:v>70.106575342465703</c:v>
                </c:pt>
                <c:pt idx="2158">
                  <c:v>70.092602739725976</c:v>
                </c:pt>
                <c:pt idx="2159">
                  <c:v>70.080821917808166</c:v>
                </c:pt>
                <c:pt idx="2160">
                  <c:v>70.068219178082131</c:v>
                </c:pt>
                <c:pt idx="2161">
                  <c:v>70.05808219178077</c:v>
                </c:pt>
                <c:pt idx="2162">
                  <c:v>70.055616438356111</c:v>
                </c:pt>
                <c:pt idx="2163">
                  <c:v>70.048767123287618</c:v>
                </c:pt>
                <c:pt idx="2164">
                  <c:v>70.047123287671198</c:v>
                </c:pt>
                <c:pt idx="2165">
                  <c:v>70.048219178082149</c:v>
                </c:pt>
                <c:pt idx="2166">
                  <c:v>70.055890410958852</c:v>
                </c:pt>
                <c:pt idx="2167">
                  <c:v>70.059726027397218</c:v>
                </c:pt>
                <c:pt idx="2168">
                  <c:v>70.065753424657487</c:v>
                </c:pt>
                <c:pt idx="2169">
                  <c:v>70.067397260273935</c:v>
                </c:pt>
                <c:pt idx="2170">
                  <c:v>70.068767123287628</c:v>
                </c:pt>
                <c:pt idx="2171">
                  <c:v>70.066027397260228</c:v>
                </c:pt>
                <c:pt idx="2172">
                  <c:v>70.062739726027345</c:v>
                </c:pt>
                <c:pt idx="2173">
                  <c:v>70.061095890410911</c:v>
                </c:pt>
                <c:pt idx="2174">
                  <c:v>70.055890410958852</c:v>
                </c:pt>
                <c:pt idx="2175">
                  <c:v>70.052602739725984</c:v>
                </c:pt>
                <c:pt idx="2176">
                  <c:v>70.05095890410955</c:v>
                </c:pt>
                <c:pt idx="2177">
                  <c:v>70.04712328767117</c:v>
                </c:pt>
                <c:pt idx="2178">
                  <c:v>70.044657534246525</c:v>
                </c:pt>
                <c:pt idx="2179">
                  <c:v>70.041095890410915</c:v>
                </c:pt>
                <c:pt idx="2180">
                  <c:v>70.044931506849267</c:v>
                </c:pt>
                <c:pt idx="2181">
                  <c:v>70.033424657534198</c:v>
                </c:pt>
                <c:pt idx="2182">
                  <c:v>70.020273972602681</c:v>
                </c:pt>
                <c:pt idx="2183">
                  <c:v>70.008767123287626</c:v>
                </c:pt>
                <c:pt idx="2184">
                  <c:v>69.99315068493145</c:v>
                </c:pt>
                <c:pt idx="2185">
                  <c:v>69.975616438356113</c:v>
                </c:pt>
                <c:pt idx="2186">
                  <c:v>69.959452054794468</c:v>
                </c:pt>
                <c:pt idx="2187">
                  <c:v>69.951232876712268</c:v>
                </c:pt>
                <c:pt idx="2188">
                  <c:v>69.944657534246517</c:v>
                </c:pt>
                <c:pt idx="2189">
                  <c:v>69.939726027397214</c:v>
                </c:pt>
                <c:pt idx="2190">
                  <c:v>69.933150684931462</c:v>
                </c:pt>
                <c:pt idx="2191">
                  <c:v>69.930410958904062</c:v>
                </c:pt>
                <c:pt idx="2192">
                  <c:v>69.926849315068438</c:v>
                </c:pt>
                <c:pt idx="2193">
                  <c:v>69.934246575342399</c:v>
                </c:pt>
                <c:pt idx="2194">
                  <c:v>69.949315068493092</c:v>
                </c:pt>
                <c:pt idx="2195">
                  <c:v>69.954520547945151</c:v>
                </c:pt>
                <c:pt idx="2196">
                  <c:v>69.959726027397195</c:v>
                </c:pt>
                <c:pt idx="2197">
                  <c:v>69.964657534246527</c:v>
                </c:pt>
                <c:pt idx="2198">
                  <c:v>69.971506849315006</c:v>
                </c:pt>
                <c:pt idx="2199">
                  <c:v>69.975616438356099</c:v>
                </c:pt>
                <c:pt idx="2200">
                  <c:v>69.978356164383499</c:v>
                </c:pt>
                <c:pt idx="2201">
                  <c:v>69.980273972602674</c:v>
                </c:pt>
                <c:pt idx="2202">
                  <c:v>69.979452054794464</c:v>
                </c:pt>
                <c:pt idx="2203">
                  <c:v>69.972328767123244</c:v>
                </c:pt>
                <c:pt idx="2204">
                  <c:v>69.96876712328762</c:v>
                </c:pt>
                <c:pt idx="2205">
                  <c:v>69.963561643835547</c:v>
                </c:pt>
                <c:pt idx="2206">
                  <c:v>69.962465753424596</c:v>
                </c:pt>
                <c:pt idx="2207">
                  <c:v>69.960821917808147</c:v>
                </c:pt>
                <c:pt idx="2208">
                  <c:v>69.957260273972551</c:v>
                </c:pt>
                <c:pt idx="2209">
                  <c:v>69.951232876712268</c:v>
                </c:pt>
                <c:pt idx="2210">
                  <c:v>69.945205479452</c:v>
                </c:pt>
                <c:pt idx="2211">
                  <c:v>69.942191780821858</c:v>
                </c:pt>
                <c:pt idx="2212">
                  <c:v>69.941095890410892</c:v>
                </c:pt>
                <c:pt idx="2213">
                  <c:v>69.945479452054727</c:v>
                </c:pt>
                <c:pt idx="2214">
                  <c:v>69.947123287671175</c:v>
                </c:pt>
                <c:pt idx="2215">
                  <c:v>69.949863013698575</c:v>
                </c:pt>
                <c:pt idx="2216">
                  <c:v>69.956712328767068</c:v>
                </c:pt>
                <c:pt idx="2217">
                  <c:v>69.969041095890347</c:v>
                </c:pt>
                <c:pt idx="2218">
                  <c:v>69.987123287671182</c:v>
                </c:pt>
                <c:pt idx="2219">
                  <c:v>70.003835616438295</c:v>
                </c:pt>
                <c:pt idx="2220">
                  <c:v>70.023287671232822</c:v>
                </c:pt>
                <c:pt idx="2221">
                  <c:v>70.036164383561584</c:v>
                </c:pt>
                <c:pt idx="2222">
                  <c:v>70.048493150684877</c:v>
                </c:pt>
                <c:pt idx="2223">
                  <c:v>70.056164383561594</c:v>
                </c:pt>
                <c:pt idx="2224">
                  <c:v>70.06438356164378</c:v>
                </c:pt>
                <c:pt idx="2225">
                  <c:v>70.06986301369858</c:v>
                </c:pt>
                <c:pt idx="2226">
                  <c:v>70.074794520547883</c:v>
                </c:pt>
                <c:pt idx="2227">
                  <c:v>70.068493150684873</c:v>
                </c:pt>
                <c:pt idx="2228">
                  <c:v>70.059452054794463</c:v>
                </c:pt>
                <c:pt idx="2229">
                  <c:v>70.040547945205418</c:v>
                </c:pt>
                <c:pt idx="2230">
                  <c:v>70.023287671232822</c:v>
                </c:pt>
                <c:pt idx="2231">
                  <c:v>70.003013698630056</c:v>
                </c:pt>
                <c:pt idx="2232">
                  <c:v>69.981917808219109</c:v>
                </c:pt>
                <c:pt idx="2233">
                  <c:v>69.959726027397181</c:v>
                </c:pt>
                <c:pt idx="2234">
                  <c:v>69.937260273972512</c:v>
                </c:pt>
                <c:pt idx="2235">
                  <c:v>69.914794520547872</c:v>
                </c:pt>
                <c:pt idx="2236">
                  <c:v>69.899726027397179</c:v>
                </c:pt>
                <c:pt idx="2237">
                  <c:v>69.889589041095803</c:v>
                </c:pt>
                <c:pt idx="2238">
                  <c:v>69.885205479451969</c:v>
                </c:pt>
                <c:pt idx="2239">
                  <c:v>69.883013698630066</c:v>
                </c:pt>
                <c:pt idx="2240">
                  <c:v>69.885753424657466</c:v>
                </c:pt>
                <c:pt idx="2241">
                  <c:v>69.8846575342465</c:v>
                </c:pt>
                <c:pt idx="2242">
                  <c:v>69.887671232876627</c:v>
                </c:pt>
                <c:pt idx="2243">
                  <c:v>69.896164383561569</c:v>
                </c:pt>
                <c:pt idx="2244">
                  <c:v>69.90465753424651</c:v>
                </c:pt>
                <c:pt idx="2245">
                  <c:v>69.912054794520486</c:v>
                </c:pt>
                <c:pt idx="2246">
                  <c:v>69.920273972602686</c:v>
                </c:pt>
                <c:pt idx="2247">
                  <c:v>69.926301369862955</c:v>
                </c:pt>
                <c:pt idx="2248">
                  <c:v>69.934520547945155</c:v>
                </c:pt>
                <c:pt idx="2249">
                  <c:v>69.936712328767072</c:v>
                </c:pt>
                <c:pt idx="2250">
                  <c:v>69.944383561643804</c:v>
                </c:pt>
                <c:pt idx="2251">
                  <c:v>69.947945205479414</c:v>
                </c:pt>
                <c:pt idx="2252">
                  <c:v>69.95534246575339</c:v>
                </c:pt>
                <c:pt idx="2253">
                  <c:v>69.959726027397224</c:v>
                </c:pt>
                <c:pt idx="2254">
                  <c:v>69.964109589041044</c:v>
                </c:pt>
                <c:pt idx="2255">
                  <c:v>69.973150684931454</c:v>
                </c:pt>
                <c:pt idx="2256">
                  <c:v>69.984931506849264</c:v>
                </c:pt>
                <c:pt idx="2257">
                  <c:v>69.998082191780767</c:v>
                </c:pt>
                <c:pt idx="2258">
                  <c:v>70.006575342465695</c:v>
                </c:pt>
                <c:pt idx="2259">
                  <c:v>70.020547945205436</c:v>
                </c:pt>
                <c:pt idx="2260">
                  <c:v>70.029041095890364</c:v>
                </c:pt>
                <c:pt idx="2261">
                  <c:v>70.038082191780774</c:v>
                </c:pt>
                <c:pt idx="2262">
                  <c:v>70.045205479452008</c:v>
                </c:pt>
                <c:pt idx="2263">
                  <c:v>70.052054794520487</c:v>
                </c:pt>
                <c:pt idx="2264">
                  <c:v>70.058356164383497</c:v>
                </c:pt>
                <c:pt idx="2265">
                  <c:v>70.064931506849263</c:v>
                </c:pt>
                <c:pt idx="2266">
                  <c:v>70.066575342465711</c:v>
                </c:pt>
                <c:pt idx="2267">
                  <c:v>70.069041095890356</c:v>
                </c:pt>
                <c:pt idx="2268">
                  <c:v>70.067945205479404</c:v>
                </c:pt>
                <c:pt idx="2269">
                  <c:v>70.070136986301321</c:v>
                </c:pt>
                <c:pt idx="2270">
                  <c:v>70.068493150684873</c:v>
                </c:pt>
                <c:pt idx="2271">
                  <c:v>70.090410958904044</c:v>
                </c:pt>
                <c:pt idx="2272">
                  <c:v>70.119452054794479</c:v>
                </c:pt>
                <c:pt idx="2273">
                  <c:v>70.157260273972554</c:v>
                </c:pt>
                <c:pt idx="2274">
                  <c:v>70.187945205479409</c:v>
                </c:pt>
                <c:pt idx="2275">
                  <c:v>70.209315068493112</c:v>
                </c:pt>
                <c:pt idx="2276">
                  <c:v>70.216986301369829</c:v>
                </c:pt>
                <c:pt idx="2277">
                  <c:v>70.220273972602712</c:v>
                </c:pt>
                <c:pt idx="2278">
                  <c:v>70.221917808219146</c:v>
                </c:pt>
                <c:pt idx="2279">
                  <c:v>70.221369863013663</c:v>
                </c:pt>
                <c:pt idx="2280">
                  <c:v>70.220821917808181</c:v>
                </c:pt>
                <c:pt idx="2281">
                  <c:v>70.222465753424615</c:v>
                </c:pt>
                <c:pt idx="2282">
                  <c:v>70.223835616438322</c:v>
                </c:pt>
                <c:pt idx="2283">
                  <c:v>70.224657534246532</c:v>
                </c:pt>
                <c:pt idx="2284">
                  <c:v>70.231232876712298</c:v>
                </c:pt>
                <c:pt idx="2285">
                  <c:v>70.238904109589001</c:v>
                </c:pt>
                <c:pt idx="2286">
                  <c:v>70.243561643835577</c:v>
                </c:pt>
                <c:pt idx="2287">
                  <c:v>70.258356164383514</c:v>
                </c:pt>
                <c:pt idx="2288">
                  <c:v>70.275616438356138</c:v>
                </c:pt>
                <c:pt idx="2289">
                  <c:v>70.301917808219144</c:v>
                </c:pt>
                <c:pt idx="2290">
                  <c:v>70.331232876712292</c:v>
                </c:pt>
                <c:pt idx="2291">
                  <c:v>70.359726027397215</c:v>
                </c:pt>
                <c:pt idx="2292">
                  <c:v>70.38602739726025</c:v>
                </c:pt>
                <c:pt idx="2293">
                  <c:v>70.414246575342432</c:v>
                </c:pt>
                <c:pt idx="2294">
                  <c:v>70.434246575342456</c:v>
                </c:pt>
                <c:pt idx="2295">
                  <c:v>70.456712328767111</c:v>
                </c:pt>
                <c:pt idx="2296">
                  <c:v>70.473150684931497</c:v>
                </c:pt>
                <c:pt idx="2297">
                  <c:v>70.486575342465741</c:v>
                </c:pt>
                <c:pt idx="2298">
                  <c:v>70.500273972602727</c:v>
                </c:pt>
                <c:pt idx="2299">
                  <c:v>70.519178082191772</c:v>
                </c:pt>
                <c:pt idx="2300">
                  <c:v>70.529589041095875</c:v>
                </c:pt>
                <c:pt idx="2301">
                  <c:v>70.534794520547933</c:v>
                </c:pt>
                <c:pt idx="2302">
                  <c:v>70.526301369863006</c:v>
                </c:pt>
                <c:pt idx="2303">
                  <c:v>70.505479452054786</c:v>
                </c:pt>
                <c:pt idx="2304">
                  <c:v>70.48821917808219</c:v>
                </c:pt>
                <c:pt idx="2305">
                  <c:v>70.472876712328741</c:v>
                </c:pt>
                <c:pt idx="2306">
                  <c:v>70.463013698630107</c:v>
                </c:pt>
                <c:pt idx="2307">
                  <c:v>70.454246575342438</c:v>
                </c:pt>
                <c:pt idx="2308">
                  <c:v>70.447945205479428</c:v>
                </c:pt>
                <c:pt idx="2309">
                  <c:v>70.443013698630125</c:v>
                </c:pt>
                <c:pt idx="2310">
                  <c:v>70.436712328767101</c:v>
                </c:pt>
                <c:pt idx="2311">
                  <c:v>70.424931506849305</c:v>
                </c:pt>
                <c:pt idx="2312">
                  <c:v>70.419999999999987</c:v>
                </c:pt>
                <c:pt idx="2313">
                  <c:v>70.41780821917807</c:v>
                </c:pt>
                <c:pt idx="2314">
                  <c:v>70.423835616438353</c:v>
                </c:pt>
                <c:pt idx="2315">
                  <c:v>70.432876712328763</c:v>
                </c:pt>
                <c:pt idx="2316">
                  <c:v>70.445479452054784</c:v>
                </c:pt>
                <c:pt idx="2317">
                  <c:v>70.46191780821917</c:v>
                </c:pt>
                <c:pt idx="2318">
                  <c:v>70.486301369863014</c:v>
                </c:pt>
                <c:pt idx="2319">
                  <c:v>70.511506849315069</c:v>
                </c:pt>
                <c:pt idx="2320">
                  <c:v>70.527671232876713</c:v>
                </c:pt>
                <c:pt idx="2321">
                  <c:v>70.546301369863002</c:v>
                </c:pt>
                <c:pt idx="2322">
                  <c:v>70.564931506849305</c:v>
                </c:pt>
                <c:pt idx="2323">
                  <c:v>70.586301369863008</c:v>
                </c:pt>
                <c:pt idx="2324">
                  <c:v>70.60383561643836</c:v>
                </c:pt>
                <c:pt idx="2325">
                  <c:v>70.614246575342463</c:v>
                </c:pt>
                <c:pt idx="2326">
                  <c:v>70.625753424657532</c:v>
                </c:pt>
                <c:pt idx="2327">
                  <c:v>70.635890410958893</c:v>
                </c:pt>
                <c:pt idx="2328">
                  <c:v>70.646301369863011</c:v>
                </c:pt>
                <c:pt idx="2329">
                  <c:v>70.655342465753421</c:v>
                </c:pt>
                <c:pt idx="2330">
                  <c:v>70.658356164383576</c:v>
                </c:pt>
                <c:pt idx="2331">
                  <c:v>70.652054794520552</c:v>
                </c:pt>
                <c:pt idx="2332">
                  <c:v>70.652054794520552</c:v>
                </c:pt>
                <c:pt idx="2333">
                  <c:v>70.647671232876732</c:v>
                </c:pt>
                <c:pt idx="2334">
                  <c:v>70.637808219178098</c:v>
                </c:pt>
                <c:pt idx="2335">
                  <c:v>70.619178082191794</c:v>
                </c:pt>
                <c:pt idx="2336">
                  <c:v>70.598904109589057</c:v>
                </c:pt>
                <c:pt idx="2337">
                  <c:v>70.574246575342485</c:v>
                </c:pt>
                <c:pt idx="2338">
                  <c:v>70.560273972602758</c:v>
                </c:pt>
                <c:pt idx="2339">
                  <c:v>70.540273972602762</c:v>
                </c:pt>
                <c:pt idx="2340">
                  <c:v>70.515890410958917</c:v>
                </c:pt>
                <c:pt idx="2341">
                  <c:v>70.496986301369873</c:v>
                </c:pt>
                <c:pt idx="2342">
                  <c:v>70.478630136986297</c:v>
                </c:pt>
                <c:pt idx="2343">
                  <c:v>70.455890410958915</c:v>
                </c:pt>
                <c:pt idx="2344">
                  <c:v>70.441643835616446</c:v>
                </c:pt>
                <c:pt idx="2345">
                  <c:v>70.429041095890412</c:v>
                </c:pt>
                <c:pt idx="2346">
                  <c:v>70.418356164383567</c:v>
                </c:pt>
                <c:pt idx="2347">
                  <c:v>70.41698630136986</c:v>
                </c:pt>
                <c:pt idx="2348">
                  <c:v>70.41260273972604</c:v>
                </c:pt>
                <c:pt idx="2349">
                  <c:v>70.406301369863016</c:v>
                </c:pt>
                <c:pt idx="2350">
                  <c:v>70.405479452054792</c:v>
                </c:pt>
                <c:pt idx="2351">
                  <c:v>70.406301369863016</c:v>
                </c:pt>
                <c:pt idx="2352">
                  <c:v>70.410958904109592</c:v>
                </c:pt>
                <c:pt idx="2353">
                  <c:v>70.407123287671226</c:v>
                </c:pt>
                <c:pt idx="2354">
                  <c:v>70.406849315068499</c:v>
                </c:pt>
                <c:pt idx="2355">
                  <c:v>70.404383561643826</c:v>
                </c:pt>
                <c:pt idx="2356">
                  <c:v>70.395068493150674</c:v>
                </c:pt>
                <c:pt idx="2357">
                  <c:v>70.38246575342464</c:v>
                </c:pt>
                <c:pt idx="2358">
                  <c:v>70.371506849315054</c:v>
                </c:pt>
                <c:pt idx="2359">
                  <c:v>70.358630136986292</c:v>
                </c:pt>
                <c:pt idx="2360">
                  <c:v>70.341917808219165</c:v>
                </c:pt>
                <c:pt idx="2361">
                  <c:v>70.32301369863012</c:v>
                </c:pt>
                <c:pt idx="2362">
                  <c:v>70.298904109589031</c:v>
                </c:pt>
                <c:pt idx="2363">
                  <c:v>70.258356164383557</c:v>
                </c:pt>
                <c:pt idx="2364">
                  <c:v>70.21561643835615</c:v>
                </c:pt>
                <c:pt idx="2365">
                  <c:v>70.176164383561627</c:v>
                </c:pt>
                <c:pt idx="2366">
                  <c:v>70.148219178082172</c:v>
                </c:pt>
                <c:pt idx="2367">
                  <c:v>70.129589041095883</c:v>
                </c:pt>
                <c:pt idx="2368">
                  <c:v>70.115890410958897</c:v>
                </c:pt>
                <c:pt idx="2369">
                  <c:v>70.10739726027397</c:v>
                </c:pt>
                <c:pt idx="2370">
                  <c:v>70.098904109589029</c:v>
                </c:pt>
                <c:pt idx="2371">
                  <c:v>70.094794520547936</c:v>
                </c:pt>
                <c:pt idx="2372">
                  <c:v>70.092054794520536</c:v>
                </c:pt>
                <c:pt idx="2373">
                  <c:v>70.088219178082184</c:v>
                </c:pt>
                <c:pt idx="2374">
                  <c:v>70.088493150684926</c:v>
                </c:pt>
                <c:pt idx="2375">
                  <c:v>70.090410958904116</c:v>
                </c:pt>
                <c:pt idx="2376">
                  <c:v>70.086575342465736</c:v>
                </c:pt>
                <c:pt idx="2377">
                  <c:v>70.085753424657526</c:v>
                </c:pt>
                <c:pt idx="2378">
                  <c:v>70.08191780821916</c:v>
                </c:pt>
                <c:pt idx="2379">
                  <c:v>70.070684931506833</c:v>
                </c:pt>
                <c:pt idx="2380">
                  <c:v>70.057534246575329</c:v>
                </c:pt>
                <c:pt idx="2381">
                  <c:v>70.043013698630119</c:v>
                </c:pt>
                <c:pt idx="2382">
                  <c:v>70.027397260273958</c:v>
                </c:pt>
                <c:pt idx="2383">
                  <c:v>70.015342465753406</c:v>
                </c:pt>
                <c:pt idx="2384">
                  <c:v>69.997808219178069</c:v>
                </c:pt>
                <c:pt idx="2385">
                  <c:v>69.982465753424634</c:v>
                </c:pt>
                <c:pt idx="2386">
                  <c:v>69.964109589041072</c:v>
                </c:pt>
                <c:pt idx="2387">
                  <c:v>69.949041095890394</c:v>
                </c:pt>
                <c:pt idx="2388">
                  <c:v>69.935890410958891</c:v>
                </c:pt>
                <c:pt idx="2389">
                  <c:v>69.922739726027373</c:v>
                </c:pt>
                <c:pt idx="2390">
                  <c:v>69.913150684931495</c:v>
                </c:pt>
                <c:pt idx="2391">
                  <c:v>69.901095890410957</c:v>
                </c:pt>
                <c:pt idx="2392">
                  <c:v>69.890410958904113</c:v>
                </c:pt>
                <c:pt idx="2393">
                  <c:v>69.880547945205464</c:v>
                </c:pt>
                <c:pt idx="2394">
                  <c:v>69.873972602739713</c:v>
                </c:pt>
                <c:pt idx="2395">
                  <c:v>69.871506849315054</c:v>
                </c:pt>
                <c:pt idx="2396">
                  <c:v>69.872876712328747</c:v>
                </c:pt>
                <c:pt idx="2397">
                  <c:v>69.875616438356147</c:v>
                </c:pt>
                <c:pt idx="2398">
                  <c:v>69.882191780821913</c:v>
                </c:pt>
                <c:pt idx="2399">
                  <c:v>69.886301369863006</c:v>
                </c:pt>
                <c:pt idx="2400">
                  <c:v>69.886575342465733</c:v>
                </c:pt>
                <c:pt idx="2401">
                  <c:v>69.88438356164383</c:v>
                </c:pt>
                <c:pt idx="2402">
                  <c:v>69.879452054794498</c:v>
                </c:pt>
                <c:pt idx="2403">
                  <c:v>69.873698630136971</c:v>
                </c:pt>
                <c:pt idx="2404">
                  <c:v>69.867945205479444</c:v>
                </c:pt>
                <c:pt idx="2405">
                  <c:v>69.858356164383551</c:v>
                </c:pt>
                <c:pt idx="2406">
                  <c:v>69.849863013698638</c:v>
                </c:pt>
                <c:pt idx="2407">
                  <c:v>69.837260273972603</c:v>
                </c:pt>
                <c:pt idx="2408">
                  <c:v>69.827123287671242</c:v>
                </c:pt>
                <c:pt idx="2409">
                  <c:v>69.8241095890411</c:v>
                </c:pt>
                <c:pt idx="2410">
                  <c:v>69.8213698630137</c:v>
                </c:pt>
                <c:pt idx="2411">
                  <c:v>69.816986301369866</c:v>
                </c:pt>
                <c:pt idx="2412">
                  <c:v>69.814246575342466</c:v>
                </c:pt>
                <c:pt idx="2413">
                  <c:v>69.805753424657524</c:v>
                </c:pt>
                <c:pt idx="2414">
                  <c:v>69.799452054794514</c:v>
                </c:pt>
                <c:pt idx="2415">
                  <c:v>69.799999999999983</c:v>
                </c:pt>
                <c:pt idx="2416">
                  <c:v>69.797534246575339</c:v>
                </c:pt>
                <c:pt idx="2417">
                  <c:v>69.794794520547939</c:v>
                </c:pt>
                <c:pt idx="2418">
                  <c:v>69.790958904109587</c:v>
                </c:pt>
                <c:pt idx="2419">
                  <c:v>69.787671232876718</c:v>
                </c:pt>
                <c:pt idx="2420">
                  <c:v>69.785479452054787</c:v>
                </c:pt>
                <c:pt idx="2421">
                  <c:v>69.787397260273963</c:v>
                </c:pt>
                <c:pt idx="2422">
                  <c:v>69.788219178082173</c:v>
                </c:pt>
                <c:pt idx="2423">
                  <c:v>69.790684931506831</c:v>
                </c:pt>
                <c:pt idx="2424">
                  <c:v>69.788767123287656</c:v>
                </c:pt>
                <c:pt idx="2425">
                  <c:v>69.786027397260256</c:v>
                </c:pt>
                <c:pt idx="2426">
                  <c:v>69.783013698630114</c:v>
                </c:pt>
                <c:pt idx="2427">
                  <c:v>69.774520547945187</c:v>
                </c:pt>
                <c:pt idx="2428">
                  <c:v>69.757534246575318</c:v>
                </c:pt>
                <c:pt idx="2429">
                  <c:v>69.741917808219171</c:v>
                </c:pt>
                <c:pt idx="2430">
                  <c:v>69.727123287671219</c:v>
                </c:pt>
                <c:pt idx="2431">
                  <c:v>69.717534246575326</c:v>
                </c:pt>
                <c:pt idx="2432">
                  <c:v>69.70657534246574</c:v>
                </c:pt>
                <c:pt idx="2433">
                  <c:v>69.69397260273972</c:v>
                </c:pt>
                <c:pt idx="2434">
                  <c:v>69.689041095890417</c:v>
                </c:pt>
                <c:pt idx="2435">
                  <c:v>69.686027397260261</c:v>
                </c:pt>
                <c:pt idx="2436">
                  <c:v>69.682739726027378</c:v>
                </c:pt>
                <c:pt idx="2437">
                  <c:v>69.68575342465752</c:v>
                </c:pt>
                <c:pt idx="2438">
                  <c:v>69.687123287671227</c:v>
                </c:pt>
                <c:pt idx="2439">
                  <c:v>69.690410958904096</c:v>
                </c:pt>
                <c:pt idx="2440">
                  <c:v>69.692602739725999</c:v>
                </c:pt>
                <c:pt idx="2441">
                  <c:v>69.696986301369833</c:v>
                </c:pt>
                <c:pt idx="2442">
                  <c:v>69.702739726027374</c:v>
                </c:pt>
                <c:pt idx="2443">
                  <c:v>69.699452054794492</c:v>
                </c:pt>
                <c:pt idx="2444">
                  <c:v>69.700547945205457</c:v>
                </c:pt>
                <c:pt idx="2445">
                  <c:v>69.703287671232857</c:v>
                </c:pt>
                <c:pt idx="2446">
                  <c:v>69.699726027397233</c:v>
                </c:pt>
                <c:pt idx="2447">
                  <c:v>69.698904109589023</c:v>
                </c:pt>
                <c:pt idx="2448">
                  <c:v>69.695068493150657</c:v>
                </c:pt>
                <c:pt idx="2449">
                  <c:v>69.693972602739706</c:v>
                </c:pt>
                <c:pt idx="2450">
                  <c:v>69.691780821917789</c:v>
                </c:pt>
                <c:pt idx="2451">
                  <c:v>69.690684931506851</c:v>
                </c:pt>
                <c:pt idx="2452">
                  <c:v>69.689863013698613</c:v>
                </c:pt>
                <c:pt idx="2453">
                  <c:v>69.684657534246583</c:v>
                </c:pt>
                <c:pt idx="2454">
                  <c:v>69.682465753424651</c:v>
                </c:pt>
                <c:pt idx="2455">
                  <c:v>69.683835616438358</c:v>
                </c:pt>
                <c:pt idx="2456">
                  <c:v>69.686027397260276</c:v>
                </c:pt>
                <c:pt idx="2457">
                  <c:v>69.687123287671241</c:v>
                </c:pt>
                <c:pt idx="2458">
                  <c:v>69.680821917808231</c:v>
                </c:pt>
                <c:pt idx="2459">
                  <c:v>69.676712328767138</c:v>
                </c:pt>
                <c:pt idx="2460">
                  <c:v>69.676438356164383</c:v>
                </c:pt>
                <c:pt idx="2461">
                  <c:v>69.671232876712338</c:v>
                </c:pt>
                <c:pt idx="2462">
                  <c:v>69.669589041095904</c:v>
                </c:pt>
                <c:pt idx="2463">
                  <c:v>69.664383561643831</c:v>
                </c:pt>
                <c:pt idx="2464">
                  <c:v>69.661095890410976</c:v>
                </c:pt>
                <c:pt idx="2465">
                  <c:v>69.660000000000011</c:v>
                </c:pt>
                <c:pt idx="2466">
                  <c:v>69.655890410958918</c:v>
                </c:pt>
                <c:pt idx="2467">
                  <c:v>69.659452054794528</c:v>
                </c:pt>
                <c:pt idx="2468">
                  <c:v>69.659178082191801</c:v>
                </c:pt>
                <c:pt idx="2469">
                  <c:v>69.661643835616445</c:v>
                </c:pt>
                <c:pt idx="2470">
                  <c:v>69.659178082191801</c:v>
                </c:pt>
                <c:pt idx="2471">
                  <c:v>69.655616438356176</c:v>
                </c:pt>
                <c:pt idx="2472">
                  <c:v>69.650684931506859</c:v>
                </c:pt>
                <c:pt idx="2473">
                  <c:v>69.646027397260298</c:v>
                </c:pt>
                <c:pt idx="2474">
                  <c:v>69.642191780821932</c:v>
                </c:pt>
                <c:pt idx="2475">
                  <c:v>69.635890410958922</c:v>
                </c:pt>
                <c:pt idx="2476">
                  <c:v>69.629589041095912</c:v>
                </c:pt>
                <c:pt idx="2477">
                  <c:v>69.620547945205502</c:v>
                </c:pt>
                <c:pt idx="2478">
                  <c:v>69.606301369863047</c:v>
                </c:pt>
                <c:pt idx="2479">
                  <c:v>69.591780821917823</c:v>
                </c:pt>
                <c:pt idx="2480">
                  <c:v>69.584383561643847</c:v>
                </c:pt>
                <c:pt idx="2481">
                  <c:v>69.575068493150695</c:v>
                </c:pt>
                <c:pt idx="2482">
                  <c:v>69.564109589041109</c:v>
                </c:pt>
                <c:pt idx="2483">
                  <c:v>69.554794520547958</c:v>
                </c:pt>
                <c:pt idx="2484">
                  <c:v>69.545205479452065</c:v>
                </c:pt>
                <c:pt idx="2485">
                  <c:v>69.530410958904113</c:v>
                </c:pt>
                <c:pt idx="2486">
                  <c:v>69.511232876712342</c:v>
                </c:pt>
                <c:pt idx="2487">
                  <c:v>69.496712328767146</c:v>
                </c:pt>
                <c:pt idx="2488">
                  <c:v>69.477534246575374</c:v>
                </c:pt>
                <c:pt idx="2489">
                  <c:v>69.464931506849354</c:v>
                </c:pt>
                <c:pt idx="2490">
                  <c:v>69.463013698630164</c:v>
                </c:pt>
                <c:pt idx="2491">
                  <c:v>69.461643835616471</c:v>
                </c:pt>
                <c:pt idx="2492">
                  <c:v>69.460273972602764</c:v>
                </c:pt>
                <c:pt idx="2493">
                  <c:v>69.463287671232905</c:v>
                </c:pt>
                <c:pt idx="2494">
                  <c:v>69.464109589041115</c:v>
                </c:pt>
                <c:pt idx="2495">
                  <c:v>69.471506849315091</c:v>
                </c:pt>
                <c:pt idx="2496">
                  <c:v>69.480000000000032</c:v>
                </c:pt>
                <c:pt idx="2497">
                  <c:v>69.490410958904135</c:v>
                </c:pt>
                <c:pt idx="2498">
                  <c:v>69.498904109589063</c:v>
                </c:pt>
                <c:pt idx="2499">
                  <c:v>69.504383561643849</c:v>
                </c:pt>
                <c:pt idx="2500">
                  <c:v>69.51561643835619</c:v>
                </c:pt>
                <c:pt idx="2501">
                  <c:v>69.521095890410976</c:v>
                </c:pt>
                <c:pt idx="2502">
                  <c:v>69.522465753424669</c:v>
                </c:pt>
                <c:pt idx="2503">
                  <c:v>69.525205479452069</c:v>
                </c:pt>
                <c:pt idx="2504">
                  <c:v>69.52712328767123</c:v>
                </c:pt>
                <c:pt idx="2505">
                  <c:v>69.52904109589042</c:v>
                </c:pt>
                <c:pt idx="2506">
                  <c:v>69.533972602739723</c:v>
                </c:pt>
                <c:pt idx="2507">
                  <c:v>69.534246575342479</c:v>
                </c:pt>
                <c:pt idx="2508">
                  <c:v>69.541095890410958</c:v>
                </c:pt>
                <c:pt idx="2509">
                  <c:v>69.552054794520544</c:v>
                </c:pt>
                <c:pt idx="2510">
                  <c:v>69.557260273972602</c:v>
                </c:pt>
                <c:pt idx="2511">
                  <c:v>69.561643835616451</c:v>
                </c:pt>
                <c:pt idx="2512">
                  <c:v>69.558082191780841</c:v>
                </c:pt>
                <c:pt idx="2513">
                  <c:v>69.549315068493158</c:v>
                </c:pt>
                <c:pt idx="2514">
                  <c:v>69.544383561643841</c:v>
                </c:pt>
                <c:pt idx="2515">
                  <c:v>69.539178082191782</c:v>
                </c:pt>
                <c:pt idx="2516">
                  <c:v>69.538356164383572</c:v>
                </c:pt>
                <c:pt idx="2517">
                  <c:v>69.543835616438358</c:v>
                </c:pt>
                <c:pt idx="2518">
                  <c:v>69.544931506849323</c:v>
                </c:pt>
                <c:pt idx="2519">
                  <c:v>69.547671232876709</c:v>
                </c:pt>
                <c:pt idx="2520">
                  <c:v>69.549315068493144</c:v>
                </c:pt>
                <c:pt idx="2521">
                  <c:v>69.549041095890416</c:v>
                </c:pt>
                <c:pt idx="2522">
                  <c:v>69.553972602739734</c:v>
                </c:pt>
                <c:pt idx="2523">
                  <c:v>69.562191780821919</c:v>
                </c:pt>
                <c:pt idx="2524">
                  <c:v>69.569315068493154</c:v>
                </c:pt>
                <c:pt idx="2525">
                  <c:v>69.574520547945212</c:v>
                </c:pt>
                <c:pt idx="2526">
                  <c:v>69.58109589041095</c:v>
                </c:pt>
                <c:pt idx="2527">
                  <c:v>69.586027397260281</c:v>
                </c:pt>
                <c:pt idx="2528">
                  <c:v>69.589863013698647</c:v>
                </c:pt>
                <c:pt idx="2529">
                  <c:v>69.59397260273974</c:v>
                </c:pt>
                <c:pt idx="2530">
                  <c:v>69.596164383561657</c:v>
                </c:pt>
                <c:pt idx="2531">
                  <c:v>69.595616438356174</c:v>
                </c:pt>
                <c:pt idx="2532">
                  <c:v>69.597260273972609</c:v>
                </c:pt>
                <c:pt idx="2533">
                  <c:v>69.597534246575364</c:v>
                </c:pt>
                <c:pt idx="2534">
                  <c:v>69.60027397260275</c:v>
                </c:pt>
                <c:pt idx="2535">
                  <c:v>69.597808219178091</c:v>
                </c:pt>
                <c:pt idx="2536">
                  <c:v>69.596712328767126</c:v>
                </c:pt>
                <c:pt idx="2537">
                  <c:v>69.595890410958916</c:v>
                </c:pt>
                <c:pt idx="2538">
                  <c:v>69.595068493150691</c:v>
                </c:pt>
                <c:pt idx="2539">
                  <c:v>69.591780821917808</c:v>
                </c:pt>
                <c:pt idx="2540">
                  <c:v>69.590410958904116</c:v>
                </c:pt>
                <c:pt idx="2541">
                  <c:v>69.59013698630136</c:v>
                </c:pt>
                <c:pt idx="2542">
                  <c:v>69.590410958904116</c:v>
                </c:pt>
                <c:pt idx="2543">
                  <c:v>69.59123287671234</c:v>
                </c:pt>
                <c:pt idx="2544">
                  <c:v>69.590958904109584</c:v>
                </c:pt>
                <c:pt idx="2545">
                  <c:v>69.590136986301388</c:v>
                </c:pt>
                <c:pt idx="2546">
                  <c:v>69.59041095890413</c:v>
                </c:pt>
                <c:pt idx="2547">
                  <c:v>69.589315068493178</c:v>
                </c:pt>
                <c:pt idx="2548">
                  <c:v>69.589315068493178</c:v>
                </c:pt>
                <c:pt idx="2549">
                  <c:v>69.595342465753447</c:v>
                </c:pt>
                <c:pt idx="2550">
                  <c:v>69.603835616438388</c:v>
                </c:pt>
                <c:pt idx="2551">
                  <c:v>69.610684931506881</c:v>
                </c:pt>
                <c:pt idx="2552">
                  <c:v>69.61945205479455</c:v>
                </c:pt>
                <c:pt idx="2553">
                  <c:v>69.630136986301395</c:v>
                </c:pt>
                <c:pt idx="2554">
                  <c:v>69.637808219178098</c:v>
                </c:pt>
                <c:pt idx="2555">
                  <c:v>69.645753424657556</c:v>
                </c:pt>
                <c:pt idx="2556">
                  <c:v>69.649863013698649</c:v>
                </c:pt>
                <c:pt idx="2557">
                  <c:v>69.653150684931518</c:v>
                </c:pt>
                <c:pt idx="2558">
                  <c:v>69.652876712328791</c:v>
                </c:pt>
                <c:pt idx="2559">
                  <c:v>69.644109589041108</c:v>
                </c:pt>
                <c:pt idx="2560">
                  <c:v>69.640547945205498</c:v>
                </c:pt>
                <c:pt idx="2561">
                  <c:v>69.642465753424673</c:v>
                </c:pt>
                <c:pt idx="2562">
                  <c:v>69.644109589041108</c:v>
                </c:pt>
                <c:pt idx="2563">
                  <c:v>69.640000000000015</c:v>
                </c:pt>
                <c:pt idx="2564">
                  <c:v>69.640547945205498</c:v>
                </c:pt>
                <c:pt idx="2565">
                  <c:v>69.646575342465766</c:v>
                </c:pt>
                <c:pt idx="2566">
                  <c:v>69.653972602739742</c:v>
                </c:pt>
                <c:pt idx="2567">
                  <c:v>69.661095890410976</c:v>
                </c:pt>
                <c:pt idx="2568">
                  <c:v>69.675068493150704</c:v>
                </c:pt>
                <c:pt idx="2569">
                  <c:v>69.681095890410987</c:v>
                </c:pt>
                <c:pt idx="2570">
                  <c:v>69.68794520547948</c:v>
                </c:pt>
                <c:pt idx="2571">
                  <c:v>69.692602739726055</c:v>
                </c:pt>
                <c:pt idx="2572">
                  <c:v>69.69698630136989</c:v>
                </c:pt>
                <c:pt idx="2573">
                  <c:v>69.702191780821934</c:v>
                </c:pt>
                <c:pt idx="2574">
                  <c:v>69.706301369863041</c:v>
                </c:pt>
                <c:pt idx="2575">
                  <c:v>69.712876712328793</c:v>
                </c:pt>
                <c:pt idx="2576">
                  <c:v>69.718630136986334</c:v>
                </c:pt>
                <c:pt idx="2577">
                  <c:v>69.72410958904112</c:v>
                </c:pt>
                <c:pt idx="2578">
                  <c:v>69.725753424657555</c:v>
                </c:pt>
                <c:pt idx="2579">
                  <c:v>69.728767123287696</c:v>
                </c:pt>
                <c:pt idx="2580">
                  <c:v>69.726849315068506</c:v>
                </c:pt>
                <c:pt idx="2581">
                  <c:v>69.723013698630155</c:v>
                </c:pt>
                <c:pt idx="2582">
                  <c:v>69.716712328767144</c:v>
                </c:pt>
                <c:pt idx="2583">
                  <c:v>69.711506849315086</c:v>
                </c:pt>
                <c:pt idx="2584">
                  <c:v>69.705753424657544</c:v>
                </c:pt>
                <c:pt idx="2585">
                  <c:v>69.701643835616451</c:v>
                </c:pt>
                <c:pt idx="2586">
                  <c:v>69.704657534246579</c:v>
                </c:pt>
                <c:pt idx="2587">
                  <c:v>69.706027397260272</c:v>
                </c:pt>
                <c:pt idx="2588">
                  <c:v>69.710684931506847</c:v>
                </c:pt>
                <c:pt idx="2589">
                  <c:v>69.711780821917827</c:v>
                </c:pt>
                <c:pt idx="2590">
                  <c:v>69.715616438356193</c:v>
                </c:pt>
                <c:pt idx="2591">
                  <c:v>69.718082191780837</c:v>
                </c:pt>
                <c:pt idx="2592">
                  <c:v>69.716986301369872</c:v>
                </c:pt>
                <c:pt idx="2593">
                  <c:v>69.71671232876713</c:v>
                </c:pt>
                <c:pt idx="2594">
                  <c:v>69.720547945205482</c:v>
                </c:pt>
                <c:pt idx="2595">
                  <c:v>69.72219178082193</c:v>
                </c:pt>
                <c:pt idx="2596">
                  <c:v>69.727397260273975</c:v>
                </c:pt>
                <c:pt idx="2597">
                  <c:v>69.72849315068494</c:v>
                </c:pt>
                <c:pt idx="2598">
                  <c:v>69.729041095890423</c:v>
                </c:pt>
                <c:pt idx="2599">
                  <c:v>69.732602739726033</c:v>
                </c:pt>
                <c:pt idx="2600">
                  <c:v>69.736438356164385</c:v>
                </c:pt>
                <c:pt idx="2601">
                  <c:v>69.738630136986302</c:v>
                </c:pt>
                <c:pt idx="2602">
                  <c:v>69.738082191780833</c:v>
                </c:pt>
                <c:pt idx="2603">
                  <c:v>69.736986301369868</c:v>
                </c:pt>
                <c:pt idx="2604">
                  <c:v>69.736438356164385</c:v>
                </c:pt>
                <c:pt idx="2605">
                  <c:v>69.738082191780819</c:v>
                </c:pt>
                <c:pt idx="2606">
                  <c:v>69.741095890410975</c:v>
                </c:pt>
                <c:pt idx="2607">
                  <c:v>69.743287671232892</c:v>
                </c:pt>
                <c:pt idx="2608">
                  <c:v>69.742739726027423</c:v>
                </c:pt>
                <c:pt idx="2609">
                  <c:v>69.743835616438361</c:v>
                </c:pt>
                <c:pt idx="2610">
                  <c:v>69.746575342465761</c:v>
                </c:pt>
                <c:pt idx="2611">
                  <c:v>69.745479452054795</c:v>
                </c:pt>
                <c:pt idx="2612">
                  <c:v>69.744657534246571</c:v>
                </c:pt>
                <c:pt idx="2613">
                  <c:v>69.745205479452054</c:v>
                </c:pt>
                <c:pt idx="2614">
                  <c:v>69.743835616438361</c:v>
                </c:pt>
                <c:pt idx="2615">
                  <c:v>69.744383561643829</c:v>
                </c:pt>
                <c:pt idx="2616">
                  <c:v>69.745753424657522</c:v>
                </c:pt>
                <c:pt idx="2617">
                  <c:v>69.746027397260264</c:v>
                </c:pt>
                <c:pt idx="2618">
                  <c:v>69.745753424657508</c:v>
                </c:pt>
                <c:pt idx="2619">
                  <c:v>69.745205479452025</c:v>
                </c:pt>
                <c:pt idx="2620">
                  <c:v>69.742739726027366</c:v>
                </c:pt>
                <c:pt idx="2621">
                  <c:v>69.736986301369839</c:v>
                </c:pt>
                <c:pt idx="2622">
                  <c:v>69.728767123287639</c:v>
                </c:pt>
                <c:pt idx="2623">
                  <c:v>69.726027397260239</c:v>
                </c:pt>
                <c:pt idx="2624">
                  <c:v>69.720821917808181</c:v>
                </c:pt>
                <c:pt idx="2625">
                  <c:v>69.719452054794488</c:v>
                </c:pt>
                <c:pt idx="2626">
                  <c:v>69.718630136986263</c:v>
                </c:pt>
                <c:pt idx="2627">
                  <c:v>69.719452054794473</c:v>
                </c:pt>
                <c:pt idx="2628">
                  <c:v>69.718904109588991</c:v>
                </c:pt>
                <c:pt idx="2629">
                  <c:v>69.716438356164346</c:v>
                </c:pt>
                <c:pt idx="2630">
                  <c:v>69.712602739725995</c:v>
                </c:pt>
                <c:pt idx="2631">
                  <c:v>69.708493150684902</c:v>
                </c:pt>
                <c:pt idx="2632">
                  <c:v>69.710410958904077</c:v>
                </c:pt>
                <c:pt idx="2633">
                  <c:v>69.71178082191777</c:v>
                </c:pt>
                <c:pt idx="2634">
                  <c:v>69.716164383561633</c:v>
                </c:pt>
                <c:pt idx="2635">
                  <c:v>69.722465753424643</c:v>
                </c:pt>
                <c:pt idx="2636">
                  <c:v>69.709589041095867</c:v>
                </c:pt>
                <c:pt idx="2637">
                  <c:v>69.686849315068457</c:v>
                </c:pt>
                <c:pt idx="2638">
                  <c:v>69.655342465753392</c:v>
                </c:pt>
                <c:pt idx="2639">
                  <c:v>69.630410958904079</c:v>
                </c:pt>
                <c:pt idx="2640">
                  <c:v>69.616438356164352</c:v>
                </c:pt>
                <c:pt idx="2641">
                  <c:v>69.616438356164352</c:v>
                </c:pt>
                <c:pt idx="2642">
                  <c:v>69.622465753424635</c:v>
                </c:pt>
                <c:pt idx="2643">
                  <c:v>69.626027397260259</c:v>
                </c:pt>
                <c:pt idx="2644">
                  <c:v>69.629041095890386</c:v>
                </c:pt>
                <c:pt idx="2645">
                  <c:v>69.630136986301352</c:v>
                </c:pt>
                <c:pt idx="2646">
                  <c:v>69.628493150684918</c:v>
                </c:pt>
                <c:pt idx="2647">
                  <c:v>69.627671232876693</c:v>
                </c:pt>
                <c:pt idx="2648">
                  <c:v>69.629315068493128</c:v>
                </c:pt>
                <c:pt idx="2649">
                  <c:v>69.624931506849293</c:v>
                </c:pt>
                <c:pt idx="2650">
                  <c:v>69.622465753424635</c:v>
                </c:pt>
                <c:pt idx="2651">
                  <c:v>69.62164383561641</c:v>
                </c:pt>
                <c:pt idx="2652">
                  <c:v>69.617260273972576</c:v>
                </c:pt>
                <c:pt idx="2653">
                  <c:v>69.610684931506825</c:v>
                </c:pt>
                <c:pt idx="2654">
                  <c:v>69.592876712328746</c:v>
                </c:pt>
                <c:pt idx="2655">
                  <c:v>69.569041095890384</c:v>
                </c:pt>
                <c:pt idx="2656">
                  <c:v>69.545479452054764</c:v>
                </c:pt>
                <c:pt idx="2657">
                  <c:v>69.524109589041061</c:v>
                </c:pt>
                <c:pt idx="2658">
                  <c:v>69.498356164383523</c:v>
                </c:pt>
                <c:pt idx="2659">
                  <c:v>69.47972602739722</c:v>
                </c:pt>
                <c:pt idx="2660">
                  <c:v>69.459999999999965</c:v>
                </c:pt>
                <c:pt idx="2661">
                  <c:v>69.445753424657511</c:v>
                </c:pt>
                <c:pt idx="2662">
                  <c:v>69.427945205479418</c:v>
                </c:pt>
                <c:pt idx="2663">
                  <c:v>69.412054794520529</c:v>
                </c:pt>
                <c:pt idx="2664">
                  <c:v>69.390958904109567</c:v>
                </c:pt>
                <c:pt idx="2665">
                  <c:v>69.372328767123264</c:v>
                </c:pt>
                <c:pt idx="2666">
                  <c:v>69.36438356164382</c:v>
                </c:pt>
                <c:pt idx="2667">
                  <c:v>69.360547945205482</c:v>
                </c:pt>
                <c:pt idx="2668">
                  <c:v>69.357808219178082</c:v>
                </c:pt>
                <c:pt idx="2669">
                  <c:v>69.356712328767117</c:v>
                </c:pt>
                <c:pt idx="2670">
                  <c:v>69.363013698630127</c:v>
                </c:pt>
                <c:pt idx="2671">
                  <c:v>69.361369863013692</c:v>
                </c:pt>
                <c:pt idx="2672">
                  <c:v>69.367123287671234</c:v>
                </c:pt>
                <c:pt idx="2673">
                  <c:v>69.372054794520537</c:v>
                </c:pt>
                <c:pt idx="2674">
                  <c:v>69.378356164383547</c:v>
                </c:pt>
                <c:pt idx="2675">
                  <c:v>69.381369863013688</c:v>
                </c:pt>
                <c:pt idx="2676">
                  <c:v>69.386849315068488</c:v>
                </c:pt>
                <c:pt idx="2677">
                  <c:v>69.390958904109581</c:v>
                </c:pt>
                <c:pt idx="2678">
                  <c:v>69.396986301369864</c:v>
                </c:pt>
                <c:pt idx="2679">
                  <c:v>69.399452054794523</c:v>
                </c:pt>
                <c:pt idx="2680">
                  <c:v>69.397808219178074</c:v>
                </c:pt>
                <c:pt idx="2681">
                  <c:v>69.387671232876713</c:v>
                </c:pt>
                <c:pt idx="2682">
                  <c:v>69.376164383561644</c:v>
                </c:pt>
                <c:pt idx="2683">
                  <c:v>69.357534246575341</c:v>
                </c:pt>
                <c:pt idx="2684">
                  <c:v>69.332876712328769</c:v>
                </c:pt>
                <c:pt idx="2685">
                  <c:v>69.314246575342466</c:v>
                </c:pt>
                <c:pt idx="2686">
                  <c:v>69.290958904109601</c:v>
                </c:pt>
                <c:pt idx="2687">
                  <c:v>69.266849315068498</c:v>
                </c:pt>
                <c:pt idx="2688">
                  <c:v>69.238904109589043</c:v>
                </c:pt>
                <c:pt idx="2689">
                  <c:v>69.21123287671233</c:v>
                </c:pt>
                <c:pt idx="2690">
                  <c:v>69.195068493150671</c:v>
                </c:pt>
                <c:pt idx="2691">
                  <c:v>69.179178082191783</c:v>
                </c:pt>
                <c:pt idx="2692">
                  <c:v>69.161095890410962</c:v>
                </c:pt>
                <c:pt idx="2693">
                  <c:v>69.144931506849318</c:v>
                </c:pt>
                <c:pt idx="2694">
                  <c:v>69.137260273972601</c:v>
                </c:pt>
                <c:pt idx="2695">
                  <c:v>69.134520547945201</c:v>
                </c:pt>
                <c:pt idx="2696">
                  <c:v>69.140547945205483</c:v>
                </c:pt>
                <c:pt idx="2697">
                  <c:v>69.140273972602742</c:v>
                </c:pt>
                <c:pt idx="2698">
                  <c:v>69.144657534246576</c:v>
                </c:pt>
                <c:pt idx="2699">
                  <c:v>69.152602739726021</c:v>
                </c:pt>
                <c:pt idx="2700">
                  <c:v>69.164657534246558</c:v>
                </c:pt>
                <c:pt idx="2701">
                  <c:v>69.172328767123275</c:v>
                </c:pt>
                <c:pt idx="2702">
                  <c:v>69.177534246575306</c:v>
                </c:pt>
                <c:pt idx="2703">
                  <c:v>69.18383561643833</c:v>
                </c:pt>
                <c:pt idx="2704">
                  <c:v>69.19013698630134</c:v>
                </c:pt>
                <c:pt idx="2705">
                  <c:v>69.189863013698613</c:v>
                </c:pt>
                <c:pt idx="2706">
                  <c:v>69.187671232876696</c:v>
                </c:pt>
                <c:pt idx="2707">
                  <c:v>69.190136986301354</c:v>
                </c:pt>
                <c:pt idx="2708">
                  <c:v>69.193698630136964</c:v>
                </c:pt>
                <c:pt idx="2709">
                  <c:v>69.196712328767106</c:v>
                </c:pt>
                <c:pt idx="2710">
                  <c:v>69.194794520547916</c:v>
                </c:pt>
                <c:pt idx="2711">
                  <c:v>69.19643835616435</c:v>
                </c:pt>
                <c:pt idx="2712">
                  <c:v>69.196164383561623</c:v>
                </c:pt>
                <c:pt idx="2713">
                  <c:v>69.196986301369833</c:v>
                </c:pt>
                <c:pt idx="2714">
                  <c:v>69.203287671232843</c:v>
                </c:pt>
                <c:pt idx="2715">
                  <c:v>69.21095890410956</c:v>
                </c:pt>
                <c:pt idx="2716">
                  <c:v>69.21999999999997</c:v>
                </c:pt>
                <c:pt idx="2717">
                  <c:v>69.227397260273946</c:v>
                </c:pt>
                <c:pt idx="2718">
                  <c:v>69.237260273972581</c:v>
                </c:pt>
                <c:pt idx="2719">
                  <c:v>69.240821917808191</c:v>
                </c:pt>
                <c:pt idx="2720">
                  <c:v>69.246575342465732</c:v>
                </c:pt>
                <c:pt idx="2721">
                  <c:v>69.255068493150659</c:v>
                </c:pt>
                <c:pt idx="2722">
                  <c:v>69.259178082191752</c:v>
                </c:pt>
                <c:pt idx="2723">
                  <c:v>69.269041095890387</c:v>
                </c:pt>
                <c:pt idx="2724">
                  <c:v>69.281917808219163</c:v>
                </c:pt>
                <c:pt idx="2725">
                  <c:v>69.290136986301349</c:v>
                </c:pt>
                <c:pt idx="2726">
                  <c:v>69.295068493150666</c:v>
                </c:pt>
                <c:pt idx="2727">
                  <c:v>69.295068493150666</c:v>
                </c:pt>
                <c:pt idx="2728">
                  <c:v>69.298356164383534</c:v>
                </c:pt>
                <c:pt idx="2729">
                  <c:v>69.3021917808219</c:v>
                </c:pt>
                <c:pt idx="2730">
                  <c:v>69.305753424657524</c:v>
                </c:pt>
                <c:pt idx="2731">
                  <c:v>69.30684931506849</c:v>
                </c:pt>
                <c:pt idx="2732">
                  <c:v>69.304383561643817</c:v>
                </c:pt>
                <c:pt idx="2733">
                  <c:v>69.301369863013662</c:v>
                </c:pt>
                <c:pt idx="2734">
                  <c:v>69.303835616438334</c:v>
                </c:pt>
                <c:pt idx="2735">
                  <c:v>69.30575342465751</c:v>
                </c:pt>
                <c:pt idx="2736">
                  <c:v>69.307945205479442</c:v>
                </c:pt>
                <c:pt idx="2737">
                  <c:v>69.312328767123276</c:v>
                </c:pt>
                <c:pt idx="2738">
                  <c:v>69.315890410958886</c:v>
                </c:pt>
                <c:pt idx="2739">
                  <c:v>69.315616438356159</c:v>
                </c:pt>
                <c:pt idx="2740">
                  <c:v>69.315109890109881</c:v>
                </c:pt>
                <c:pt idx="2741">
                  <c:v>69.315702479338839</c:v>
                </c:pt>
                <c:pt idx="2742">
                  <c:v>69.314088397790059</c:v>
                </c:pt>
                <c:pt idx="2743">
                  <c:v>69.314958448753458</c:v>
                </c:pt>
                <c:pt idx="2744">
                  <c:v>69.316388888888895</c:v>
                </c:pt>
                <c:pt idx="2745">
                  <c:v>69.315598885793875</c:v>
                </c:pt>
                <c:pt idx="2746">
                  <c:v>69.317318435754203</c:v>
                </c:pt>
                <c:pt idx="2747">
                  <c:v>69.31624649859944</c:v>
                </c:pt>
                <c:pt idx="2748">
                  <c:v>69.314044943820235</c:v>
                </c:pt>
                <c:pt idx="2749">
                  <c:v>69.313802816901415</c:v>
                </c:pt>
                <c:pt idx="2750">
                  <c:v>69.314689265536728</c:v>
                </c:pt>
                <c:pt idx="2751">
                  <c:v>69.317847025495752</c:v>
                </c:pt>
                <c:pt idx="2752">
                  <c:v>69.317613636363646</c:v>
                </c:pt>
                <c:pt idx="2753">
                  <c:v>69.317663817663828</c:v>
                </c:pt>
                <c:pt idx="2754">
                  <c:v>69.317142857142869</c:v>
                </c:pt>
                <c:pt idx="2755">
                  <c:v>69.315186246418364</c:v>
                </c:pt>
                <c:pt idx="2756">
                  <c:v>69.315517241379325</c:v>
                </c:pt>
                <c:pt idx="2757">
                  <c:v>69.316714697406354</c:v>
                </c:pt>
                <c:pt idx="2758">
                  <c:v>69.317341040462438</c:v>
                </c:pt>
                <c:pt idx="2759">
                  <c:v>69.315942028985518</c:v>
                </c:pt>
                <c:pt idx="2760">
                  <c:v>69.3154069767442</c:v>
                </c:pt>
                <c:pt idx="2761">
                  <c:v>69.314577259475229</c:v>
                </c:pt>
                <c:pt idx="2762">
                  <c:v>69.312573099415204</c:v>
                </c:pt>
                <c:pt idx="2763">
                  <c:v>69.309677419354841</c:v>
                </c:pt>
                <c:pt idx="2764">
                  <c:v>69.308235294117665</c:v>
                </c:pt>
                <c:pt idx="2765">
                  <c:v>69.310029498525097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C5-4BB4-A30F-3C288BAC6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884608"/>
        <c:axId val="72886144"/>
      </c:lineChart>
      <c:catAx>
        <c:axId val="728846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72886144"/>
        <c:crosses val="autoZero"/>
        <c:auto val="1"/>
        <c:lblAlgn val="ctr"/>
        <c:lblOffset val="100"/>
        <c:noMultiLvlLbl val="0"/>
      </c:catAx>
      <c:valAx>
        <c:axId val="728861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72884608"/>
        <c:crosses val="autoZero"/>
        <c:crossBetween val="between"/>
      </c:valAx>
    </c:plotArea>
    <c:legend>
      <c:legendPos val="r"/>
      <c:overlay val="0"/>
      <c:txPr>
        <a:bodyPr rot="0" spcFirstLastPara="0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BE"/>
        </a:p>
      </c:txPr>
    </c:legend>
    <c:plotVisOnly val="1"/>
    <c:dispBlanksAs val="gap"/>
    <c:showDLblsOverMax val="0"/>
  </c:chart>
  <c:txPr>
    <a:bodyPr/>
    <a:lstStyle/>
    <a:p>
      <a:pPr>
        <a:defRPr lang="en-US"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fluxtable!$AC$184:$AC$1356</c:f>
              <c:numCache>
                <c:formatCode>General</c:formatCode>
                <c:ptCount val="1173"/>
                <c:pt idx="0">
                  <c:v>170.82613356164416</c:v>
                </c:pt>
                <c:pt idx="1">
                  <c:v>170.65889178082219</c:v>
                </c:pt>
                <c:pt idx="2">
                  <c:v>170.52106438356191</c:v>
                </c:pt>
                <c:pt idx="3">
                  <c:v>170.39332191780852</c:v>
                </c:pt>
                <c:pt idx="4">
                  <c:v>170.3344931506852</c:v>
                </c:pt>
                <c:pt idx="5">
                  <c:v>170.34962054794545</c:v>
                </c:pt>
                <c:pt idx="6">
                  <c:v>170.42777876712353</c:v>
                </c:pt>
                <c:pt idx="7">
                  <c:v>170.44122534246594</c:v>
                </c:pt>
                <c:pt idx="8">
                  <c:v>170.5538404109592</c:v>
                </c:pt>
                <c:pt idx="9">
                  <c:v>170.66225342465785</c:v>
                </c:pt>
                <c:pt idx="10">
                  <c:v>170.99169452054829</c:v>
                </c:pt>
                <c:pt idx="11">
                  <c:v>171.4295486301373</c:v>
                </c:pt>
                <c:pt idx="12">
                  <c:v>171.88084931506882</c:v>
                </c:pt>
                <c:pt idx="13">
                  <c:v>172.24222602739755</c:v>
                </c:pt>
                <c:pt idx="14">
                  <c:v>172.43888219178106</c:v>
                </c:pt>
                <c:pt idx="15">
                  <c:v>172.60612397260292</c:v>
                </c:pt>
                <c:pt idx="16">
                  <c:v>172.60696438356183</c:v>
                </c:pt>
                <c:pt idx="17">
                  <c:v>172.59099657534264</c:v>
                </c:pt>
                <c:pt idx="18">
                  <c:v>172.38425547945226</c:v>
                </c:pt>
                <c:pt idx="19">
                  <c:v>172.09347328767143</c:v>
                </c:pt>
                <c:pt idx="20">
                  <c:v>171.81277602739746</c:v>
                </c:pt>
                <c:pt idx="21">
                  <c:v>171.52703630137003</c:v>
                </c:pt>
                <c:pt idx="22">
                  <c:v>171.26062602739739</c:v>
                </c:pt>
                <c:pt idx="23">
                  <c:v>170.98413082191792</c:v>
                </c:pt>
                <c:pt idx="24">
                  <c:v>170.73284794520566</c:v>
                </c:pt>
                <c:pt idx="25">
                  <c:v>170.54543630137002</c:v>
                </c:pt>
                <c:pt idx="26">
                  <c:v>170.32020616438371</c:v>
                </c:pt>
                <c:pt idx="27">
                  <c:v>170.08152945205498</c:v>
                </c:pt>
                <c:pt idx="28">
                  <c:v>169.94454246575359</c:v>
                </c:pt>
                <c:pt idx="29">
                  <c:v>169.844533561644</c:v>
                </c:pt>
                <c:pt idx="30">
                  <c:v>169.68989794520556</c:v>
                </c:pt>
                <c:pt idx="31">
                  <c:v>169.52769863013711</c:v>
                </c:pt>
                <c:pt idx="32">
                  <c:v>169.4066794520549</c:v>
                </c:pt>
                <c:pt idx="33">
                  <c:v>169.28986232876721</c:v>
                </c:pt>
                <c:pt idx="34">
                  <c:v>169.29574520547953</c:v>
                </c:pt>
                <c:pt idx="35">
                  <c:v>169.32852123287677</c:v>
                </c:pt>
                <c:pt idx="36">
                  <c:v>169.36129726027403</c:v>
                </c:pt>
                <c:pt idx="37">
                  <c:v>169.3049897260274</c:v>
                </c:pt>
                <c:pt idx="38">
                  <c:v>169.2747349315068</c:v>
                </c:pt>
                <c:pt idx="39">
                  <c:v>169.32011712328764</c:v>
                </c:pt>
                <c:pt idx="40">
                  <c:v>169.36045684931506</c:v>
                </c:pt>
                <c:pt idx="41">
                  <c:v>169.33440410958906</c:v>
                </c:pt>
                <c:pt idx="42">
                  <c:v>169.28229863013695</c:v>
                </c:pt>
                <c:pt idx="43">
                  <c:v>169.23943767123288</c:v>
                </c:pt>
                <c:pt idx="44">
                  <c:v>169.18481095890402</c:v>
                </c:pt>
                <c:pt idx="45">
                  <c:v>169.12598219178071</c:v>
                </c:pt>
                <c:pt idx="46">
                  <c:v>169.08396164383552</c:v>
                </c:pt>
                <c:pt idx="47">
                  <c:v>169.05790890410947</c:v>
                </c:pt>
                <c:pt idx="48">
                  <c:v>169.05370684931492</c:v>
                </c:pt>
                <c:pt idx="49">
                  <c:v>169.06547260273959</c:v>
                </c:pt>
                <c:pt idx="50">
                  <c:v>169.06043013698618</c:v>
                </c:pt>
                <c:pt idx="51">
                  <c:v>169.07051506849305</c:v>
                </c:pt>
                <c:pt idx="52">
                  <c:v>169.15455616438345</c:v>
                </c:pt>
                <c:pt idx="53">
                  <c:v>169.18985342465743</c:v>
                </c:pt>
                <c:pt idx="54">
                  <c:v>169.21926780821909</c:v>
                </c:pt>
                <c:pt idx="55">
                  <c:v>169.14194999999989</c:v>
                </c:pt>
                <c:pt idx="56">
                  <c:v>169.03353698630127</c:v>
                </c:pt>
                <c:pt idx="57">
                  <c:v>168.93773013698626</c:v>
                </c:pt>
                <c:pt idx="58">
                  <c:v>168.88142260273972</c:v>
                </c:pt>
                <c:pt idx="59">
                  <c:v>168.87049726027394</c:v>
                </c:pt>
                <c:pt idx="60">
                  <c:v>168.89907123287668</c:v>
                </c:pt>
                <c:pt idx="61">
                  <c:v>168.97470821917801</c:v>
                </c:pt>
                <c:pt idx="62">
                  <c:v>168.99823972602729</c:v>
                </c:pt>
                <c:pt idx="63">
                  <c:v>168.96126164383554</c:v>
                </c:pt>
                <c:pt idx="64">
                  <c:v>168.91251780821906</c:v>
                </c:pt>
                <c:pt idx="65">
                  <c:v>168.8041047945205</c:v>
                </c:pt>
                <c:pt idx="66">
                  <c:v>168.60744863013693</c:v>
                </c:pt>
                <c:pt idx="67">
                  <c:v>168.42591986301366</c:v>
                </c:pt>
                <c:pt idx="68">
                  <c:v>168.22254041095883</c:v>
                </c:pt>
                <c:pt idx="69">
                  <c:v>167.97966164383556</c:v>
                </c:pt>
                <c:pt idx="70">
                  <c:v>167.73426164383559</c:v>
                </c:pt>
                <c:pt idx="71">
                  <c:v>167.63929520547941</c:v>
                </c:pt>
                <c:pt idx="72">
                  <c:v>167.70652808219174</c:v>
                </c:pt>
                <c:pt idx="73">
                  <c:v>167.67711369863008</c:v>
                </c:pt>
                <c:pt idx="74">
                  <c:v>167.71073013698629</c:v>
                </c:pt>
                <c:pt idx="75">
                  <c:v>167.81494109589039</c:v>
                </c:pt>
                <c:pt idx="76">
                  <c:v>168.04353287671231</c:v>
                </c:pt>
                <c:pt idx="77">
                  <c:v>168.23766780821916</c:v>
                </c:pt>
                <c:pt idx="78">
                  <c:v>168.36793150684932</c:v>
                </c:pt>
                <c:pt idx="79">
                  <c:v>168.44020684931502</c:v>
                </c:pt>
                <c:pt idx="80">
                  <c:v>168.50659931506848</c:v>
                </c:pt>
                <c:pt idx="81">
                  <c:v>168.55786438356165</c:v>
                </c:pt>
                <c:pt idx="82">
                  <c:v>168.54525821917801</c:v>
                </c:pt>
                <c:pt idx="83">
                  <c:v>168.4897910958903</c:v>
                </c:pt>
                <c:pt idx="84">
                  <c:v>168.43348356164373</c:v>
                </c:pt>
                <c:pt idx="85">
                  <c:v>168.36120821917794</c:v>
                </c:pt>
                <c:pt idx="86">
                  <c:v>168.27800753424648</c:v>
                </c:pt>
                <c:pt idx="87">
                  <c:v>168.17211575342449</c:v>
                </c:pt>
                <c:pt idx="88">
                  <c:v>168.10236164383545</c:v>
                </c:pt>
                <c:pt idx="89">
                  <c:v>168.04857534246565</c:v>
                </c:pt>
                <c:pt idx="90">
                  <c:v>168.03008630136969</c:v>
                </c:pt>
                <c:pt idx="91">
                  <c:v>168.05697945205466</c:v>
                </c:pt>
                <c:pt idx="92">
                  <c:v>168.15614794520539</c:v>
                </c:pt>
                <c:pt idx="93">
                  <c:v>168.29229452054781</c:v>
                </c:pt>
                <c:pt idx="94">
                  <c:v>168.48895068493138</c:v>
                </c:pt>
                <c:pt idx="95">
                  <c:v>168.71165958904101</c:v>
                </c:pt>
                <c:pt idx="96">
                  <c:v>168.99319726027377</c:v>
                </c:pt>
                <c:pt idx="97">
                  <c:v>169.32684041095879</c:v>
                </c:pt>
                <c:pt idx="98">
                  <c:v>169.65880273972587</c:v>
                </c:pt>
                <c:pt idx="99">
                  <c:v>170.04623219178066</c:v>
                </c:pt>
                <c:pt idx="100">
                  <c:v>170.48408630136973</c:v>
                </c:pt>
                <c:pt idx="101">
                  <c:v>170.94547191780805</c:v>
                </c:pt>
                <c:pt idx="102">
                  <c:v>171.31525273972588</c:v>
                </c:pt>
                <c:pt idx="103">
                  <c:v>171.67494863013681</c:v>
                </c:pt>
                <c:pt idx="104">
                  <c:v>171.90606164383544</c:v>
                </c:pt>
                <c:pt idx="105">
                  <c:v>172.06321849315052</c:v>
                </c:pt>
                <c:pt idx="106">
                  <c:v>172.1615465753423</c:v>
                </c:pt>
                <c:pt idx="107">
                  <c:v>172.20608835616417</c:v>
                </c:pt>
                <c:pt idx="108">
                  <c:v>172.15818493150661</c:v>
                </c:pt>
                <c:pt idx="109">
                  <c:v>172.01783630136964</c:v>
                </c:pt>
                <c:pt idx="110">
                  <c:v>171.69175684931486</c:v>
                </c:pt>
                <c:pt idx="111">
                  <c:v>171.37912397260257</c:v>
                </c:pt>
                <c:pt idx="112">
                  <c:v>171.04211917808206</c:v>
                </c:pt>
                <c:pt idx="113">
                  <c:v>170.74461369863005</c:v>
                </c:pt>
                <c:pt idx="114">
                  <c:v>170.53787260273964</c:v>
                </c:pt>
                <c:pt idx="115">
                  <c:v>170.37735410958896</c:v>
                </c:pt>
                <c:pt idx="116">
                  <c:v>170.30928082191764</c:v>
                </c:pt>
                <c:pt idx="117">
                  <c:v>170.33281232876695</c:v>
                </c:pt>
                <c:pt idx="118">
                  <c:v>170.410970547945</c:v>
                </c:pt>
                <c:pt idx="119">
                  <c:v>170.50089452054772</c:v>
                </c:pt>
                <c:pt idx="120">
                  <c:v>170.72612465753403</c:v>
                </c:pt>
                <c:pt idx="121">
                  <c:v>171.06901232876689</c:v>
                </c:pt>
                <c:pt idx="122">
                  <c:v>171.49005821917785</c:v>
                </c:pt>
                <c:pt idx="123">
                  <c:v>171.77915958904086</c:v>
                </c:pt>
                <c:pt idx="124">
                  <c:v>172.06910136986281</c:v>
                </c:pt>
                <c:pt idx="125">
                  <c:v>172.30609726027379</c:v>
                </c:pt>
                <c:pt idx="126">
                  <c:v>172.48594520547925</c:v>
                </c:pt>
                <c:pt idx="127">
                  <c:v>172.60024109589023</c:v>
                </c:pt>
                <c:pt idx="128">
                  <c:v>172.66075068493129</c:v>
                </c:pt>
                <c:pt idx="129">
                  <c:v>172.69604794520532</c:v>
                </c:pt>
                <c:pt idx="130">
                  <c:v>172.70529246575327</c:v>
                </c:pt>
                <c:pt idx="131">
                  <c:v>172.65486780821905</c:v>
                </c:pt>
                <c:pt idx="132">
                  <c:v>172.65654863013697</c:v>
                </c:pt>
                <c:pt idx="133">
                  <c:v>172.80950342465746</c:v>
                </c:pt>
                <c:pt idx="134">
                  <c:v>172.97926643835615</c:v>
                </c:pt>
                <c:pt idx="135">
                  <c:v>173.13222123287667</c:v>
                </c:pt>
                <c:pt idx="136">
                  <c:v>173.27425068493147</c:v>
                </c:pt>
                <c:pt idx="137">
                  <c:v>173.39274863013694</c:v>
                </c:pt>
                <c:pt idx="138">
                  <c:v>173.39358904109582</c:v>
                </c:pt>
                <c:pt idx="139">
                  <c:v>173.39274863013685</c:v>
                </c:pt>
                <c:pt idx="140">
                  <c:v>173.42972671232874</c:v>
                </c:pt>
                <c:pt idx="141">
                  <c:v>173.43981164383555</c:v>
                </c:pt>
                <c:pt idx="142">
                  <c:v>173.44149246575333</c:v>
                </c:pt>
                <c:pt idx="143">
                  <c:v>173.54570342465735</c:v>
                </c:pt>
                <c:pt idx="144">
                  <c:v>173.69445616438338</c:v>
                </c:pt>
                <c:pt idx="145">
                  <c:v>173.7961458904108</c:v>
                </c:pt>
                <c:pt idx="146">
                  <c:v>173.83144315068478</c:v>
                </c:pt>
                <c:pt idx="147">
                  <c:v>173.91800547945186</c:v>
                </c:pt>
                <c:pt idx="148">
                  <c:v>173.91296301369846</c:v>
                </c:pt>
                <c:pt idx="149">
                  <c:v>173.8650595890409</c:v>
                </c:pt>
                <c:pt idx="150">
                  <c:v>173.86926164383544</c:v>
                </c:pt>
                <c:pt idx="151">
                  <c:v>173.80875205479435</c:v>
                </c:pt>
                <c:pt idx="152">
                  <c:v>173.67512671232856</c:v>
                </c:pt>
                <c:pt idx="153">
                  <c:v>173.47847054794508</c:v>
                </c:pt>
                <c:pt idx="154">
                  <c:v>173.32047328767106</c:v>
                </c:pt>
                <c:pt idx="155">
                  <c:v>173.16751849315057</c:v>
                </c:pt>
                <c:pt idx="156">
                  <c:v>173.00952123287655</c:v>
                </c:pt>
                <c:pt idx="157">
                  <c:v>172.75151506849292</c:v>
                </c:pt>
                <c:pt idx="158">
                  <c:v>172.53132739726007</c:v>
                </c:pt>
                <c:pt idx="159">
                  <c:v>172.37164931506831</c:v>
                </c:pt>
                <c:pt idx="160">
                  <c:v>172.19012054794507</c:v>
                </c:pt>
                <c:pt idx="161">
                  <c:v>171.91026369863002</c:v>
                </c:pt>
                <c:pt idx="162">
                  <c:v>171.60687534246563</c:v>
                </c:pt>
                <c:pt idx="163">
                  <c:v>171.22196712328761</c:v>
                </c:pt>
                <c:pt idx="164">
                  <c:v>170.80512328767111</c:v>
                </c:pt>
                <c:pt idx="165">
                  <c:v>170.4244171232875</c:v>
                </c:pt>
                <c:pt idx="166">
                  <c:v>170.08236986301355</c:v>
                </c:pt>
                <c:pt idx="167">
                  <c:v>169.78738561643817</c:v>
                </c:pt>
                <c:pt idx="168">
                  <c:v>169.6268671232875</c:v>
                </c:pt>
                <c:pt idx="169">
                  <c:v>169.62518630136972</c:v>
                </c:pt>
                <c:pt idx="170">
                  <c:v>169.68317465753421</c:v>
                </c:pt>
                <c:pt idx="171">
                  <c:v>169.79999178082181</c:v>
                </c:pt>
                <c:pt idx="172">
                  <c:v>169.99664794520535</c:v>
                </c:pt>
                <c:pt idx="173">
                  <c:v>170.30507876712318</c:v>
                </c:pt>
                <c:pt idx="174">
                  <c:v>170.66477465753414</c:v>
                </c:pt>
                <c:pt idx="175">
                  <c:v>171.04800205479444</c:v>
                </c:pt>
                <c:pt idx="176">
                  <c:v>171.35475205479437</c:v>
                </c:pt>
                <c:pt idx="177">
                  <c:v>171.53459999999981</c:v>
                </c:pt>
                <c:pt idx="178">
                  <c:v>171.59847123287653</c:v>
                </c:pt>
                <c:pt idx="179">
                  <c:v>171.53964246575325</c:v>
                </c:pt>
                <c:pt idx="180">
                  <c:v>171.37660273972583</c:v>
                </c:pt>
                <c:pt idx="181">
                  <c:v>171.22784999999985</c:v>
                </c:pt>
                <c:pt idx="182">
                  <c:v>171.04379999999983</c:v>
                </c:pt>
                <c:pt idx="183">
                  <c:v>170.82109109589021</c:v>
                </c:pt>
                <c:pt idx="184">
                  <c:v>170.59586095890393</c:v>
                </c:pt>
                <c:pt idx="185">
                  <c:v>170.410970547945</c:v>
                </c:pt>
                <c:pt idx="186">
                  <c:v>170.31096164383544</c:v>
                </c:pt>
                <c:pt idx="187">
                  <c:v>170.2243993150683</c:v>
                </c:pt>
                <c:pt idx="188">
                  <c:v>170.02017945205466</c:v>
                </c:pt>
                <c:pt idx="189">
                  <c:v>169.73528013698615</c:v>
                </c:pt>
                <c:pt idx="190">
                  <c:v>169.22767191780804</c:v>
                </c:pt>
                <c:pt idx="191">
                  <c:v>168.7604034246574</c:v>
                </c:pt>
                <c:pt idx="192">
                  <c:v>168.27884794520531</c:v>
                </c:pt>
                <c:pt idx="193">
                  <c:v>167.85864246575323</c:v>
                </c:pt>
                <c:pt idx="194">
                  <c:v>167.4443198630135</c:v>
                </c:pt>
                <c:pt idx="195">
                  <c:v>167.15605890410944</c:v>
                </c:pt>
                <c:pt idx="196">
                  <c:v>166.85267054794505</c:v>
                </c:pt>
                <c:pt idx="197">
                  <c:v>166.62407876712311</c:v>
                </c:pt>
                <c:pt idx="198">
                  <c:v>166.41481643835596</c:v>
                </c:pt>
                <c:pt idx="199">
                  <c:v>166.2736273972601</c:v>
                </c:pt>
                <c:pt idx="200">
                  <c:v>166.3198499999998</c:v>
                </c:pt>
                <c:pt idx="201">
                  <c:v>166.43834794520529</c:v>
                </c:pt>
                <c:pt idx="202">
                  <c:v>166.61315342465733</c:v>
                </c:pt>
                <c:pt idx="203">
                  <c:v>166.78207602739701</c:v>
                </c:pt>
                <c:pt idx="204">
                  <c:v>166.92242465753404</c:v>
                </c:pt>
                <c:pt idx="205">
                  <c:v>167.00898698630118</c:v>
                </c:pt>
                <c:pt idx="206">
                  <c:v>167.05352876712317</c:v>
                </c:pt>
                <c:pt idx="207">
                  <c:v>167.06697534246567</c:v>
                </c:pt>
                <c:pt idx="208">
                  <c:v>167.02159315068482</c:v>
                </c:pt>
                <c:pt idx="209">
                  <c:v>166.88880821917803</c:v>
                </c:pt>
                <c:pt idx="210">
                  <c:v>166.73921506849308</c:v>
                </c:pt>
                <c:pt idx="211">
                  <c:v>166.57281369863003</c:v>
                </c:pt>
                <c:pt idx="212">
                  <c:v>166.37447671232863</c:v>
                </c:pt>
                <c:pt idx="213">
                  <c:v>166.10554520547933</c:v>
                </c:pt>
                <c:pt idx="214">
                  <c:v>165.8777938356163</c:v>
                </c:pt>
                <c:pt idx="215">
                  <c:v>165.68954178082174</c:v>
                </c:pt>
                <c:pt idx="216">
                  <c:v>165.40968493150666</c:v>
                </c:pt>
                <c:pt idx="217">
                  <c:v>165.117221917808</c:v>
                </c:pt>
                <c:pt idx="218">
                  <c:v>164.86005616438337</c:v>
                </c:pt>
                <c:pt idx="219">
                  <c:v>164.59868835616422</c:v>
                </c:pt>
                <c:pt idx="220">
                  <c:v>164.40035136986288</c:v>
                </c:pt>
                <c:pt idx="221">
                  <c:v>164.15074931506834</c:v>
                </c:pt>
                <c:pt idx="222">
                  <c:v>163.91291301369844</c:v>
                </c:pt>
                <c:pt idx="223">
                  <c:v>163.71541643835607</c:v>
                </c:pt>
                <c:pt idx="224">
                  <c:v>163.63473698630119</c:v>
                </c:pt>
                <c:pt idx="225">
                  <c:v>163.65070479452038</c:v>
                </c:pt>
                <c:pt idx="226">
                  <c:v>163.77004315068481</c:v>
                </c:pt>
                <c:pt idx="227">
                  <c:v>163.93812534246564</c:v>
                </c:pt>
                <c:pt idx="228">
                  <c:v>164.12805821917797</c:v>
                </c:pt>
                <c:pt idx="229">
                  <c:v>164.31378904109584</c:v>
                </c:pt>
                <c:pt idx="230">
                  <c:v>164.78357876712323</c:v>
                </c:pt>
                <c:pt idx="231">
                  <c:v>165.03402123287668</c:v>
                </c:pt>
                <c:pt idx="232">
                  <c:v>165.31051643835613</c:v>
                </c:pt>
                <c:pt idx="233">
                  <c:v>165.61390479452052</c:v>
                </c:pt>
                <c:pt idx="234">
                  <c:v>165.92485684931501</c:v>
                </c:pt>
                <c:pt idx="235">
                  <c:v>166.24085136986295</c:v>
                </c:pt>
                <c:pt idx="236">
                  <c:v>166.47616643835616</c:v>
                </c:pt>
                <c:pt idx="237">
                  <c:v>166.58962191780827</c:v>
                </c:pt>
                <c:pt idx="238">
                  <c:v>166.64761027397262</c:v>
                </c:pt>
                <c:pt idx="239">
                  <c:v>166.62996164383557</c:v>
                </c:pt>
                <c:pt idx="240">
                  <c:v>166.61483424657533</c:v>
                </c:pt>
                <c:pt idx="241">
                  <c:v>166.58878150684941</c:v>
                </c:pt>
                <c:pt idx="242">
                  <c:v>166.50810205479453</c:v>
                </c:pt>
                <c:pt idx="243">
                  <c:v>166.33413698630142</c:v>
                </c:pt>
                <c:pt idx="244">
                  <c:v>166.13748082191785</c:v>
                </c:pt>
                <c:pt idx="245">
                  <c:v>165.77946575342466</c:v>
                </c:pt>
                <c:pt idx="246">
                  <c:v>165.46683287671235</c:v>
                </c:pt>
                <c:pt idx="247">
                  <c:v>165.16344452054796</c:v>
                </c:pt>
                <c:pt idx="248">
                  <c:v>164.92140616438357</c:v>
                </c:pt>
                <c:pt idx="249">
                  <c:v>164.72811164383563</c:v>
                </c:pt>
                <c:pt idx="250">
                  <c:v>164.5003602739726</c:v>
                </c:pt>
                <c:pt idx="251">
                  <c:v>164.20285479452053</c:v>
                </c:pt>
                <c:pt idx="252">
                  <c:v>163.92215753424662</c:v>
                </c:pt>
                <c:pt idx="253">
                  <c:v>163.67675753424658</c:v>
                </c:pt>
                <c:pt idx="254">
                  <c:v>163.53724931506846</c:v>
                </c:pt>
                <c:pt idx="255">
                  <c:v>163.43387876712322</c:v>
                </c:pt>
                <c:pt idx="256">
                  <c:v>163.35235890410951</c:v>
                </c:pt>
                <c:pt idx="257">
                  <c:v>163.28848767123273</c:v>
                </c:pt>
                <c:pt idx="258">
                  <c:v>163.22041438356152</c:v>
                </c:pt>
                <c:pt idx="259">
                  <c:v>163.18007465753413</c:v>
                </c:pt>
                <c:pt idx="260">
                  <c:v>163.1565431506848</c:v>
                </c:pt>
                <c:pt idx="261">
                  <c:v>163.13301164383549</c:v>
                </c:pt>
                <c:pt idx="262">
                  <c:v>163.13133082191771</c:v>
                </c:pt>
                <c:pt idx="263">
                  <c:v>163.11536301369856</c:v>
                </c:pt>
                <c:pt idx="264">
                  <c:v>163.0447684931506</c:v>
                </c:pt>
                <c:pt idx="265">
                  <c:v>162.98930136986289</c:v>
                </c:pt>
                <c:pt idx="266">
                  <c:v>162.87668630136972</c:v>
                </c:pt>
                <c:pt idx="267">
                  <c:v>162.65901986301355</c:v>
                </c:pt>
                <c:pt idx="268">
                  <c:v>162.43631095890396</c:v>
                </c:pt>
                <c:pt idx="269">
                  <c:v>162.19343219178063</c:v>
                </c:pt>
                <c:pt idx="270">
                  <c:v>161.94635136986284</c:v>
                </c:pt>
                <c:pt idx="271">
                  <c:v>161.73204657534228</c:v>
                </c:pt>
                <c:pt idx="272">
                  <c:v>161.46059383561632</c:v>
                </c:pt>
                <c:pt idx="273">
                  <c:v>161.18325821917793</c:v>
                </c:pt>
                <c:pt idx="274">
                  <c:v>160.92525205479436</c:v>
                </c:pt>
                <c:pt idx="275">
                  <c:v>160.74624452054775</c:v>
                </c:pt>
                <c:pt idx="276">
                  <c:v>160.66220342465735</c:v>
                </c:pt>
                <c:pt idx="277">
                  <c:v>160.67985205479437</c:v>
                </c:pt>
                <c:pt idx="278">
                  <c:v>160.67733082191759</c:v>
                </c:pt>
                <c:pt idx="279">
                  <c:v>160.67564999999982</c:v>
                </c:pt>
                <c:pt idx="280">
                  <c:v>160.74120205479434</c:v>
                </c:pt>
                <c:pt idx="281">
                  <c:v>160.85801917808209</c:v>
                </c:pt>
                <c:pt idx="282">
                  <c:v>160.92945410958885</c:v>
                </c:pt>
                <c:pt idx="283">
                  <c:v>160.98996369862994</c:v>
                </c:pt>
                <c:pt idx="284">
                  <c:v>161.06307945205464</c:v>
                </c:pt>
                <c:pt idx="285">
                  <c:v>161.16644999999991</c:v>
                </c:pt>
                <c:pt idx="286">
                  <c:v>161.21687465753419</c:v>
                </c:pt>
                <c:pt idx="287">
                  <c:v>161.25889520547943</c:v>
                </c:pt>
                <c:pt idx="288">
                  <c:v>161.20006643835617</c:v>
                </c:pt>
                <c:pt idx="289">
                  <c:v>161.10425958904108</c:v>
                </c:pt>
                <c:pt idx="290">
                  <c:v>161.02946301369857</c:v>
                </c:pt>
                <c:pt idx="291">
                  <c:v>161.03786712328764</c:v>
                </c:pt>
                <c:pt idx="292">
                  <c:v>161.05719657534237</c:v>
                </c:pt>
                <c:pt idx="293">
                  <c:v>160.98408082191773</c:v>
                </c:pt>
                <c:pt idx="294">
                  <c:v>160.83364726027384</c:v>
                </c:pt>
                <c:pt idx="295">
                  <c:v>160.76389315068485</c:v>
                </c:pt>
                <c:pt idx="296">
                  <c:v>160.68741575342457</c:v>
                </c:pt>
                <c:pt idx="297">
                  <c:v>160.77986095890404</c:v>
                </c:pt>
                <c:pt idx="298">
                  <c:v>160.98744246575339</c:v>
                </c:pt>
                <c:pt idx="299">
                  <c:v>161.24881027397257</c:v>
                </c:pt>
                <c:pt idx="300">
                  <c:v>161.4933698630137</c:v>
                </c:pt>
                <c:pt idx="301">
                  <c:v>161.86819315068493</c:v>
                </c:pt>
                <c:pt idx="302">
                  <c:v>162.22452739726026</c:v>
                </c:pt>
                <c:pt idx="303">
                  <c:v>162.59178698630132</c:v>
                </c:pt>
                <c:pt idx="304">
                  <c:v>162.88677123287667</c:v>
                </c:pt>
                <c:pt idx="305">
                  <c:v>163.20444657534239</c:v>
                </c:pt>
                <c:pt idx="306">
                  <c:v>163.60280136986296</c:v>
                </c:pt>
                <c:pt idx="307">
                  <c:v>163.97678424657528</c:v>
                </c:pt>
                <c:pt idx="308">
                  <c:v>164.39110684931492</c:v>
                </c:pt>
                <c:pt idx="309">
                  <c:v>164.82391849315056</c:v>
                </c:pt>
                <c:pt idx="310">
                  <c:v>165.2525280821917</c:v>
                </c:pt>
                <c:pt idx="311">
                  <c:v>165.70550958904107</c:v>
                </c:pt>
                <c:pt idx="312">
                  <c:v>166.08789657534251</c:v>
                </c:pt>
                <c:pt idx="313">
                  <c:v>166.43330547945209</c:v>
                </c:pt>
                <c:pt idx="314">
                  <c:v>166.70475821917805</c:v>
                </c:pt>
                <c:pt idx="315">
                  <c:v>166.96780684931502</c:v>
                </c:pt>
                <c:pt idx="316">
                  <c:v>167.21824931506848</c:v>
                </c:pt>
                <c:pt idx="317">
                  <c:v>167.41322465753424</c:v>
                </c:pt>
                <c:pt idx="318">
                  <c:v>167.61744452054805</c:v>
                </c:pt>
                <c:pt idx="319">
                  <c:v>167.89393972602741</c:v>
                </c:pt>
                <c:pt idx="320">
                  <c:v>168.19144520547948</c:v>
                </c:pt>
                <c:pt idx="321">
                  <c:v>168.48895068493152</c:v>
                </c:pt>
                <c:pt idx="322">
                  <c:v>168.82931712328772</c:v>
                </c:pt>
                <c:pt idx="323">
                  <c:v>169.01252671232888</c:v>
                </c:pt>
                <c:pt idx="324">
                  <c:v>169.16884315068501</c:v>
                </c:pt>
                <c:pt idx="325">
                  <c:v>169.21674657534254</c:v>
                </c:pt>
                <c:pt idx="326">
                  <c:v>169.22346986301378</c:v>
                </c:pt>
                <c:pt idx="327">
                  <c:v>169.34701027397264</c:v>
                </c:pt>
                <c:pt idx="328">
                  <c:v>169.42012602739729</c:v>
                </c:pt>
                <c:pt idx="329">
                  <c:v>169.49492260273976</c:v>
                </c:pt>
                <c:pt idx="330">
                  <c:v>169.47475273972603</c:v>
                </c:pt>
                <c:pt idx="331">
                  <c:v>169.42264726027398</c:v>
                </c:pt>
                <c:pt idx="332">
                  <c:v>169.52013493150687</c:v>
                </c:pt>
                <c:pt idx="333">
                  <c:v>169.67224931506851</c:v>
                </c:pt>
                <c:pt idx="334">
                  <c:v>169.79831095890415</c:v>
                </c:pt>
                <c:pt idx="335">
                  <c:v>169.96723356164384</c:v>
                </c:pt>
                <c:pt idx="336">
                  <c:v>170.20338904109596</c:v>
                </c:pt>
                <c:pt idx="337">
                  <c:v>170.49837328767131</c:v>
                </c:pt>
                <c:pt idx="338">
                  <c:v>170.81772945205492</c:v>
                </c:pt>
                <c:pt idx="339">
                  <c:v>171.15893630136998</c:v>
                </c:pt>
                <c:pt idx="340">
                  <c:v>171.60099246575356</c:v>
                </c:pt>
                <c:pt idx="341">
                  <c:v>172.03380410958911</c:v>
                </c:pt>
                <c:pt idx="342">
                  <c:v>172.52208287671252</c:v>
                </c:pt>
                <c:pt idx="343">
                  <c:v>173.04733972602753</c:v>
                </c:pt>
                <c:pt idx="344">
                  <c:v>173.57259657534263</c:v>
                </c:pt>
                <c:pt idx="345">
                  <c:v>174.15248013698644</c:v>
                </c:pt>
                <c:pt idx="346">
                  <c:v>174.69958767123299</c:v>
                </c:pt>
                <c:pt idx="347">
                  <c:v>175.13155890410974</c:v>
                </c:pt>
                <c:pt idx="348">
                  <c:v>175.51058424657549</c:v>
                </c:pt>
                <c:pt idx="349">
                  <c:v>175.87616301369877</c:v>
                </c:pt>
                <c:pt idx="350">
                  <c:v>176.15181780821931</c:v>
                </c:pt>
                <c:pt idx="351">
                  <c:v>176.43419589041116</c:v>
                </c:pt>
                <c:pt idx="352">
                  <c:v>176.79221095890435</c:v>
                </c:pt>
                <c:pt idx="353">
                  <c:v>177.11660958904133</c:v>
                </c:pt>
                <c:pt idx="354">
                  <c:v>177.4418486301372</c:v>
                </c:pt>
                <c:pt idx="355">
                  <c:v>177.72758835616466</c:v>
                </c:pt>
                <c:pt idx="356">
                  <c:v>177.96794589041116</c:v>
                </c:pt>
                <c:pt idx="357">
                  <c:v>178.15115547945229</c:v>
                </c:pt>
                <c:pt idx="358">
                  <c:v>178.32932260273998</c:v>
                </c:pt>
                <c:pt idx="359">
                  <c:v>178.45286301369887</c:v>
                </c:pt>
                <c:pt idx="360">
                  <c:v>178.53186164383581</c:v>
                </c:pt>
                <c:pt idx="361">
                  <c:v>178.65288082191802</c:v>
                </c:pt>
                <c:pt idx="362">
                  <c:v>178.84701575342484</c:v>
                </c:pt>
                <c:pt idx="363">
                  <c:v>179.08065000000016</c:v>
                </c:pt>
                <c:pt idx="364">
                  <c:v>179.34621986301389</c:v>
                </c:pt>
                <c:pt idx="365">
                  <c:v>179.64036369863027</c:v>
                </c:pt>
                <c:pt idx="366">
                  <c:v>179.89836986301387</c:v>
                </c:pt>
                <c:pt idx="367">
                  <c:v>180.23789589041121</c:v>
                </c:pt>
                <c:pt idx="368">
                  <c:v>180.57574109589058</c:v>
                </c:pt>
                <c:pt idx="369">
                  <c:v>181.01023356164404</c:v>
                </c:pt>
                <c:pt idx="370">
                  <c:v>181.58003219178099</c:v>
                </c:pt>
                <c:pt idx="371">
                  <c:v>182.16831986301383</c:v>
                </c:pt>
                <c:pt idx="372">
                  <c:v>182.67004520547948</c:v>
                </c:pt>
                <c:pt idx="373">
                  <c:v>183.07764452054801</c:v>
                </c:pt>
                <c:pt idx="374">
                  <c:v>183.39447945205492</c:v>
                </c:pt>
                <c:pt idx="375">
                  <c:v>183.51465821917816</c:v>
                </c:pt>
                <c:pt idx="376">
                  <c:v>183.52474315068503</c:v>
                </c:pt>
                <c:pt idx="377">
                  <c:v>183.4743184931508</c:v>
                </c:pt>
                <c:pt idx="378">
                  <c:v>183.36674589041104</c:v>
                </c:pt>
                <c:pt idx="379">
                  <c:v>183.26001369863022</c:v>
                </c:pt>
                <c:pt idx="380">
                  <c:v>183.12134589041096</c:v>
                </c:pt>
                <c:pt idx="381">
                  <c:v>183.01125205479454</c:v>
                </c:pt>
                <c:pt idx="382">
                  <c:v>182.88098835616438</c:v>
                </c:pt>
                <c:pt idx="383">
                  <c:v>182.93057260273977</c:v>
                </c:pt>
                <c:pt idx="384">
                  <c:v>183.04823013698632</c:v>
                </c:pt>
                <c:pt idx="385">
                  <c:v>183.21715273972598</c:v>
                </c:pt>
                <c:pt idx="386">
                  <c:v>183.4675952054794</c:v>
                </c:pt>
                <c:pt idx="387">
                  <c:v>183.77434520547945</c:v>
                </c:pt>
                <c:pt idx="388">
                  <c:v>184.04327671232872</c:v>
                </c:pt>
                <c:pt idx="389">
                  <c:v>184.29960205479449</c:v>
                </c:pt>
                <c:pt idx="390">
                  <c:v>184.56096986301367</c:v>
                </c:pt>
                <c:pt idx="391">
                  <c:v>184.82653972602742</c:v>
                </c:pt>
                <c:pt idx="392">
                  <c:v>185.14085342465748</c:v>
                </c:pt>
                <c:pt idx="393">
                  <c:v>185.51819794520546</c:v>
                </c:pt>
                <c:pt idx="394">
                  <c:v>186.00395547945203</c:v>
                </c:pt>
                <c:pt idx="395">
                  <c:v>186.5014787671233</c:v>
                </c:pt>
                <c:pt idx="396">
                  <c:v>187.02253356164385</c:v>
                </c:pt>
                <c:pt idx="397">
                  <c:v>187.53686506849317</c:v>
                </c:pt>
                <c:pt idx="398">
                  <c:v>188.13271643835617</c:v>
                </c:pt>
                <c:pt idx="399">
                  <c:v>188.76974794520552</c:v>
                </c:pt>
                <c:pt idx="400">
                  <c:v>189.40089657534247</c:v>
                </c:pt>
                <c:pt idx="401">
                  <c:v>190.06650205479451</c:v>
                </c:pt>
                <c:pt idx="402">
                  <c:v>190.78841506849309</c:v>
                </c:pt>
                <c:pt idx="403">
                  <c:v>191.50612602739724</c:v>
                </c:pt>
                <c:pt idx="404">
                  <c:v>192.12130684931503</c:v>
                </c:pt>
                <c:pt idx="405">
                  <c:v>192.67429726027396</c:v>
                </c:pt>
                <c:pt idx="406">
                  <c:v>193.17686301369849</c:v>
                </c:pt>
                <c:pt idx="407">
                  <c:v>193.62732328767115</c:v>
                </c:pt>
                <c:pt idx="408">
                  <c:v>194.17611164383558</c:v>
                </c:pt>
                <c:pt idx="409">
                  <c:v>194.65430547945201</c:v>
                </c:pt>
                <c:pt idx="410">
                  <c:v>195.19805136986295</c:v>
                </c:pt>
                <c:pt idx="411">
                  <c:v>195.74852054794519</c:v>
                </c:pt>
                <c:pt idx="412">
                  <c:v>196.25612876712324</c:v>
                </c:pt>
                <c:pt idx="413">
                  <c:v>196.67129178082192</c:v>
                </c:pt>
                <c:pt idx="414">
                  <c:v>197.05620000000002</c:v>
                </c:pt>
                <c:pt idx="415">
                  <c:v>197.43942739726023</c:v>
                </c:pt>
                <c:pt idx="416">
                  <c:v>197.81172945205469</c:v>
                </c:pt>
                <c:pt idx="417">
                  <c:v>198.16470205479445</c:v>
                </c:pt>
                <c:pt idx="418">
                  <c:v>198.56137602739719</c:v>
                </c:pt>
                <c:pt idx="419">
                  <c:v>199.02360205479445</c:v>
                </c:pt>
                <c:pt idx="420">
                  <c:v>199.61777260273956</c:v>
                </c:pt>
                <c:pt idx="421">
                  <c:v>200.24135753424636</c:v>
                </c:pt>
                <c:pt idx="422">
                  <c:v>200.88763356164361</c:v>
                </c:pt>
                <c:pt idx="423">
                  <c:v>201.54231369862995</c:v>
                </c:pt>
                <c:pt idx="424">
                  <c:v>202.15077123287656</c:v>
                </c:pt>
                <c:pt idx="425">
                  <c:v>202.71384657534233</c:v>
                </c:pt>
                <c:pt idx="426">
                  <c:v>203.16766849315056</c:v>
                </c:pt>
                <c:pt idx="427">
                  <c:v>203.58283150684915</c:v>
                </c:pt>
                <c:pt idx="428">
                  <c:v>203.98790958904101</c:v>
                </c:pt>
                <c:pt idx="429">
                  <c:v>204.34928630136974</c:v>
                </c:pt>
                <c:pt idx="430">
                  <c:v>204.60224999999988</c:v>
                </c:pt>
                <c:pt idx="431">
                  <c:v>204.88714931506829</c:v>
                </c:pt>
                <c:pt idx="432">
                  <c:v>205.17204863013691</c:v>
                </c:pt>
                <c:pt idx="433">
                  <c:v>205.39223630136973</c:v>
                </c:pt>
                <c:pt idx="434">
                  <c:v>205.6376363013697</c:v>
                </c:pt>
                <c:pt idx="435">
                  <c:v>205.90488698630119</c:v>
                </c:pt>
                <c:pt idx="436">
                  <c:v>206.27718904109577</c:v>
                </c:pt>
                <c:pt idx="437">
                  <c:v>206.48140890410943</c:v>
                </c:pt>
                <c:pt idx="438">
                  <c:v>206.68646917808206</c:v>
                </c:pt>
                <c:pt idx="439">
                  <c:v>206.85959383561627</c:v>
                </c:pt>
                <c:pt idx="440">
                  <c:v>206.99153835616423</c:v>
                </c:pt>
                <c:pt idx="441">
                  <c:v>207.07053698630119</c:v>
                </c:pt>
                <c:pt idx="442">
                  <c:v>207.15962054794497</c:v>
                </c:pt>
                <c:pt idx="443">
                  <c:v>207.33106438356143</c:v>
                </c:pt>
                <c:pt idx="444">
                  <c:v>207.65378219178061</c:v>
                </c:pt>
                <c:pt idx="445">
                  <c:v>208.01852054794497</c:v>
                </c:pt>
                <c:pt idx="446">
                  <c:v>208.40594999999982</c:v>
                </c:pt>
                <c:pt idx="447">
                  <c:v>208.85641027397241</c:v>
                </c:pt>
                <c:pt idx="448">
                  <c:v>209.34721027397231</c:v>
                </c:pt>
                <c:pt idx="449">
                  <c:v>209.87078630136961</c:v>
                </c:pt>
                <c:pt idx="450">
                  <c:v>210.37335205479422</c:v>
                </c:pt>
                <c:pt idx="451">
                  <c:v>210.88180068493122</c:v>
                </c:pt>
                <c:pt idx="452">
                  <c:v>211.31545273972574</c:v>
                </c:pt>
                <c:pt idx="453">
                  <c:v>211.71548835616412</c:v>
                </c:pt>
                <c:pt idx="454">
                  <c:v>212.03064246575312</c:v>
                </c:pt>
                <c:pt idx="455">
                  <c:v>212.36596643835583</c:v>
                </c:pt>
                <c:pt idx="456">
                  <c:v>212.69372671232838</c:v>
                </c:pt>
                <c:pt idx="457">
                  <c:v>212.98030684931479</c:v>
                </c:pt>
                <c:pt idx="458">
                  <c:v>213.25344041095858</c:v>
                </c:pt>
                <c:pt idx="459">
                  <c:v>213.47194726027362</c:v>
                </c:pt>
                <c:pt idx="460">
                  <c:v>213.71062397260238</c:v>
                </c:pt>
                <c:pt idx="461">
                  <c:v>213.77617602739696</c:v>
                </c:pt>
                <c:pt idx="462">
                  <c:v>213.80895205479416</c:v>
                </c:pt>
                <c:pt idx="463">
                  <c:v>213.82576027397226</c:v>
                </c:pt>
                <c:pt idx="464">
                  <c:v>213.76525068493115</c:v>
                </c:pt>
                <c:pt idx="465">
                  <c:v>213.63078493150653</c:v>
                </c:pt>
                <c:pt idx="466">
                  <c:v>213.53581849315037</c:v>
                </c:pt>
                <c:pt idx="467">
                  <c:v>213.53918013698592</c:v>
                </c:pt>
                <c:pt idx="468">
                  <c:v>213.5215315068489</c:v>
                </c:pt>
                <c:pt idx="469">
                  <c:v>213.61649794520505</c:v>
                </c:pt>
                <c:pt idx="470">
                  <c:v>213.89971643835574</c:v>
                </c:pt>
                <c:pt idx="471">
                  <c:v>214.31067739725978</c:v>
                </c:pt>
                <c:pt idx="472">
                  <c:v>214.81660479452015</c:v>
                </c:pt>
                <c:pt idx="473">
                  <c:v>215.41581780821875</c:v>
                </c:pt>
                <c:pt idx="474">
                  <c:v>215.98561643835578</c:v>
                </c:pt>
                <c:pt idx="475">
                  <c:v>216.57810616438317</c:v>
                </c:pt>
                <c:pt idx="476">
                  <c:v>217.06722534246535</c:v>
                </c:pt>
                <c:pt idx="477">
                  <c:v>217.48659041095848</c:v>
                </c:pt>
                <c:pt idx="478">
                  <c:v>217.75720273972573</c:v>
                </c:pt>
                <c:pt idx="479">
                  <c:v>217.91519999999963</c:v>
                </c:pt>
                <c:pt idx="480">
                  <c:v>218.04546369862979</c:v>
                </c:pt>
                <c:pt idx="481">
                  <c:v>218.09168630136944</c:v>
                </c:pt>
                <c:pt idx="482">
                  <c:v>218.08160136986263</c:v>
                </c:pt>
                <c:pt idx="483">
                  <c:v>218.0042835616434</c:v>
                </c:pt>
                <c:pt idx="484">
                  <c:v>217.91183835616408</c:v>
                </c:pt>
                <c:pt idx="485">
                  <c:v>217.72106506849278</c:v>
                </c:pt>
                <c:pt idx="486">
                  <c:v>217.45885684931474</c:v>
                </c:pt>
                <c:pt idx="487">
                  <c:v>217.1731171232874</c:v>
                </c:pt>
                <c:pt idx="488">
                  <c:v>217.05377876712305</c:v>
                </c:pt>
                <c:pt idx="489">
                  <c:v>216.92267465753409</c:v>
                </c:pt>
                <c:pt idx="490">
                  <c:v>216.83527191780794</c:v>
                </c:pt>
                <c:pt idx="491">
                  <c:v>216.85208013698605</c:v>
                </c:pt>
                <c:pt idx="492">
                  <c:v>216.92183424657509</c:v>
                </c:pt>
                <c:pt idx="493">
                  <c:v>217.06890616438335</c:v>
                </c:pt>
                <c:pt idx="494">
                  <c:v>217.2495945205477</c:v>
                </c:pt>
                <c:pt idx="495">
                  <c:v>217.45381438356145</c:v>
                </c:pt>
                <c:pt idx="496">
                  <c:v>217.68744863013677</c:v>
                </c:pt>
                <c:pt idx="497">
                  <c:v>217.92528493150652</c:v>
                </c:pt>
                <c:pt idx="498">
                  <c:v>218.0589102739724</c:v>
                </c:pt>
                <c:pt idx="499">
                  <c:v>218.13622808219145</c:v>
                </c:pt>
                <c:pt idx="500">
                  <c:v>218.26733219178053</c:v>
                </c:pt>
                <c:pt idx="501">
                  <c:v>218.32363972602701</c:v>
                </c:pt>
                <c:pt idx="502">
                  <c:v>218.27153424657499</c:v>
                </c:pt>
                <c:pt idx="503">
                  <c:v>218.24632191780788</c:v>
                </c:pt>
                <c:pt idx="504">
                  <c:v>218.20598219178049</c:v>
                </c:pt>
                <c:pt idx="505">
                  <c:v>218.04798493150651</c:v>
                </c:pt>
                <c:pt idx="506">
                  <c:v>217.92108287671189</c:v>
                </c:pt>
                <c:pt idx="507">
                  <c:v>217.82275479452019</c:v>
                </c:pt>
                <c:pt idx="508">
                  <c:v>217.63282191780775</c:v>
                </c:pt>
                <c:pt idx="509">
                  <c:v>217.47566506849276</c:v>
                </c:pt>
                <c:pt idx="510">
                  <c:v>217.39750684931462</c:v>
                </c:pt>
                <c:pt idx="511">
                  <c:v>217.32607191780775</c:v>
                </c:pt>
                <c:pt idx="512">
                  <c:v>217.22438219178042</c:v>
                </c:pt>
                <c:pt idx="513">
                  <c:v>217.18740410958858</c:v>
                </c:pt>
                <c:pt idx="514">
                  <c:v>217.14118150684885</c:v>
                </c:pt>
                <c:pt idx="515">
                  <c:v>217.10504383561602</c:v>
                </c:pt>
                <c:pt idx="516">
                  <c:v>217.08403356164345</c:v>
                </c:pt>
                <c:pt idx="517">
                  <c:v>217.10000136986264</c:v>
                </c:pt>
                <c:pt idx="518">
                  <c:v>217.07815068493116</c:v>
                </c:pt>
                <c:pt idx="519">
                  <c:v>217.02940684931468</c:v>
                </c:pt>
                <c:pt idx="520">
                  <c:v>216.98822671232838</c:v>
                </c:pt>
                <c:pt idx="521">
                  <c:v>216.94956780821875</c:v>
                </c:pt>
                <c:pt idx="522">
                  <c:v>216.96385479452019</c:v>
                </c:pt>
                <c:pt idx="523">
                  <c:v>217.1705958904106</c:v>
                </c:pt>
                <c:pt idx="524">
                  <c:v>217.40338972602706</c:v>
                </c:pt>
                <c:pt idx="525">
                  <c:v>217.7967020547942</c:v>
                </c:pt>
                <c:pt idx="526">
                  <c:v>218.36061780821885</c:v>
                </c:pt>
                <c:pt idx="527">
                  <c:v>218.99176643835582</c:v>
                </c:pt>
                <c:pt idx="528">
                  <c:v>219.67502054794483</c:v>
                </c:pt>
                <c:pt idx="529">
                  <c:v>220.37844452054756</c:v>
                </c:pt>
                <c:pt idx="530">
                  <c:v>220.84487260273937</c:v>
                </c:pt>
                <c:pt idx="531">
                  <c:v>221.14237808219144</c:v>
                </c:pt>
                <c:pt idx="532">
                  <c:v>221.30877945205452</c:v>
                </c:pt>
                <c:pt idx="533">
                  <c:v>221.31550273972579</c:v>
                </c:pt>
                <c:pt idx="534">
                  <c:v>221.2331424657531</c:v>
                </c:pt>
                <c:pt idx="535">
                  <c:v>221.11212328767095</c:v>
                </c:pt>
                <c:pt idx="536">
                  <c:v>220.94908356164359</c:v>
                </c:pt>
                <c:pt idx="537">
                  <c:v>220.73898082191758</c:v>
                </c:pt>
                <c:pt idx="538">
                  <c:v>220.46080479452033</c:v>
                </c:pt>
                <c:pt idx="539">
                  <c:v>220.15069315068479</c:v>
                </c:pt>
                <c:pt idx="540">
                  <c:v>219.84142191780808</c:v>
                </c:pt>
                <c:pt idx="541">
                  <c:v>219.60610684931487</c:v>
                </c:pt>
                <c:pt idx="542">
                  <c:v>219.49937465753399</c:v>
                </c:pt>
                <c:pt idx="543">
                  <c:v>219.44222671232862</c:v>
                </c:pt>
                <c:pt idx="544">
                  <c:v>219.48172602739709</c:v>
                </c:pt>
                <c:pt idx="545">
                  <c:v>219.60022397260261</c:v>
                </c:pt>
                <c:pt idx="546">
                  <c:v>219.82125205479443</c:v>
                </c:pt>
                <c:pt idx="547">
                  <c:v>220.14817191780807</c:v>
                </c:pt>
                <c:pt idx="548">
                  <c:v>220.53055890410945</c:v>
                </c:pt>
                <c:pt idx="549">
                  <c:v>221.00959315068471</c:v>
                </c:pt>
                <c:pt idx="550">
                  <c:v>221.4751808219176</c:v>
                </c:pt>
                <c:pt idx="551">
                  <c:v>221.9088328767121</c:v>
                </c:pt>
                <c:pt idx="552">
                  <c:v>222.36097397260252</c:v>
                </c:pt>
                <c:pt idx="553">
                  <c:v>222.94085753424639</c:v>
                </c:pt>
                <c:pt idx="554">
                  <c:v>223.56864452054771</c:v>
                </c:pt>
                <c:pt idx="555">
                  <c:v>224.28131301369845</c:v>
                </c:pt>
                <c:pt idx="556">
                  <c:v>224.96204589041074</c:v>
                </c:pt>
                <c:pt idx="557">
                  <c:v>225.47805821917791</c:v>
                </c:pt>
                <c:pt idx="558">
                  <c:v>225.93776301369843</c:v>
                </c:pt>
                <c:pt idx="559">
                  <c:v>226.1755993150683</c:v>
                </c:pt>
                <c:pt idx="560">
                  <c:v>226.28653356164364</c:v>
                </c:pt>
                <c:pt idx="561">
                  <c:v>226.25543835616415</c:v>
                </c:pt>
                <c:pt idx="562">
                  <c:v>226.13778082191754</c:v>
                </c:pt>
                <c:pt idx="563">
                  <c:v>225.94868835616418</c:v>
                </c:pt>
                <c:pt idx="564">
                  <c:v>225.75203219178061</c:v>
                </c:pt>
                <c:pt idx="565">
                  <c:v>225.52344041095876</c:v>
                </c:pt>
                <c:pt idx="566">
                  <c:v>225.28476369862992</c:v>
                </c:pt>
                <c:pt idx="567">
                  <c:v>225.06457602739707</c:v>
                </c:pt>
                <c:pt idx="568">
                  <c:v>224.89733424657516</c:v>
                </c:pt>
                <c:pt idx="569">
                  <c:v>224.74690068493135</c:v>
                </c:pt>
                <c:pt idx="570">
                  <c:v>224.68050821917785</c:v>
                </c:pt>
                <c:pt idx="571">
                  <c:v>224.65025342465739</c:v>
                </c:pt>
                <c:pt idx="572">
                  <c:v>224.64689178082173</c:v>
                </c:pt>
                <c:pt idx="573">
                  <c:v>224.70740136986279</c:v>
                </c:pt>
                <c:pt idx="574">
                  <c:v>224.81749520547922</c:v>
                </c:pt>
                <c:pt idx="575">
                  <c:v>225.01583219178067</c:v>
                </c:pt>
                <c:pt idx="576">
                  <c:v>225.27131712328753</c:v>
                </c:pt>
                <c:pt idx="577">
                  <c:v>225.60832191780807</c:v>
                </c:pt>
                <c:pt idx="578">
                  <c:v>226.02096369863003</c:v>
                </c:pt>
                <c:pt idx="579">
                  <c:v>226.50924246575337</c:v>
                </c:pt>
                <c:pt idx="580">
                  <c:v>226.87902328767112</c:v>
                </c:pt>
                <c:pt idx="581">
                  <c:v>227.26309109589025</c:v>
                </c:pt>
                <c:pt idx="582">
                  <c:v>227.5605965753424</c:v>
                </c:pt>
                <c:pt idx="583">
                  <c:v>227.86314452054782</c:v>
                </c:pt>
                <c:pt idx="584">
                  <c:v>228.14636301369853</c:v>
                </c:pt>
                <c:pt idx="585">
                  <c:v>228.4110924657534</c:v>
                </c:pt>
                <c:pt idx="586">
                  <c:v>228.57161095890402</c:v>
                </c:pt>
                <c:pt idx="587">
                  <c:v>228.6539712328767</c:v>
                </c:pt>
                <c:pt idx="588">
                  <c:v>228.70439589041089</c:v>
                </c:pt>
                <c:pt idx="589">
                  <c:v>228.65313082191778</c:v>
                </c:pt>
                <c:pt idx="590">
                  <c:v>228.56572808219184</c:v>
                </c:pt>
                <c:pt idx="591">
                  <c:v>228.40184794520539</c:v>
                </c:pt>
                <c:pt idx="592">
                  <c:v>228.20771301369854</c:v>
                </c:pt>
                <c:pt idx="593">
                  <c:v>228.12535273972605</c:v>
                </c:pt>
                <c:pt idx="594">
                  <c:v>228.05727945205484</c:v>
                </c:pt>
                <c:pt idx="595">
                  <c:v>227.75893356164386</c:v>
                </c:pt>
                <c:pt idx="596">
                  <c:v>227.62530821917815</c:v>
                </c:pt>
                <c:pt idx="597">
                  <c:v>227.47319383561651</c:v>
                </c:pt>
                <c:pt idx="598">
                  <c:v>227.35973835616446</c:v>
                </c:pt>
                <c:pt idx="599">
                  <c:v>227.34208972602752</c:v>
                </c:pt>
                <c:pt idx="600">
                  <c:v>227.29838835616459</c:v>
                </c:pt>
                <c:pt idx="601">
                  <c:v>227.36646164383581</c:v>
                </c:pt>
                <c:pt idx="602">
                  <c:v>227.56900068493175</c:v>
                </c:pt>
                <c:pt idx="603">
                  <c:v>227.78078424657559</c:v>
                </c:pt>
                <c:pt idx="604">
                  <c:v>227.92617534246594</c:v>
                </c:pt>
                <c:pt idx="605">
                  <c:v>228.03879041095908</c:v>
                </c:pt>
                <c:pt idx="606">
                  <c:v>228.12871438356186</c:v>
                </c:pt>
                <c:pt idx="607">
                  <c:v>228.22368082191801</c:v>
                </c:pt>
                <c:pt idx="608">
                  <c:v>228.35814657534272</c:v>
                </c:pt>
                <c:pt idx="609">
                  <c:v>228.50605890410986</c:v>
                </c:pt>
                <c:pt idx="610">
                  <c:v>228.70187465753443</c:v>
                </c:pt>
                <c:pt idx="611">
                  <c:v>228.9640828767125</c:v>
                </c:pt>
                <c:pt idx="612">
                  <c:v>229.23469520547962</c:v>
                </c:pt>
                <c:pt idx="613">
                  <c:v>229.54816849315088</c:v>
                </c:pt>
                <c:pt idx="614">
                  <c:v>229.83726986301394</c:v>
                </c:pt>
                <c:pt idx="615">
                  <c:v>230.3154636986304</c:v>
                </c:pt>
                <c:pt idx="616">
                  <c:v>230.77096643835645</c:v>
                </c:pt>
                <c:pt idx="617">
                  <c:v>231.35253082191804</c:v>
                </c:pt>
                <c:pt idx="618">
                  <c:v>231.90720205479479</c:v>
                </c:pt>
                <c:pt idx="619">
                  <c:v>232.42153356164405</c:v>
                </c:pt>
                <c:pt idx="620">
                  <c:v>232.91989726027424</c:v>
                </c:pt>
                <c:pt idx="621">
                  <c:v>233.42330342465777</c:v>
                </c:pt>
                <c:pt idx="622">
                  <c:v>233.87880616438375</c:v>
                </c:pt>
                <c:pt idx="623">
                  <c:v>234.27716095890432</c:v>
                </c:pt>
                <c:pt idx="624">
                  <c:v>234.6183678082194</c:v>
                </c:pt>
                <c:pt idx="625">
                  <c:v>234.94276643835641</c:v>
                </c:pt>
                <c:pt idx="626">
                  <c:v>235.16295410958924</c:v>
                </c:pt>
                <c:pt idx="627">
                  <c:v>235.29910068493177</c:v>
                </c:pt>
                <c:pt idx="628">
                  <c:v>235.41591780821946</c:v>
                </c:pt>
                <c:pt idx="629">
                  <c:v>235.50079931506878</c:v>
                </c:pt>
                <c:pt idx="630">
                  <c:v>235.61593561643866</c:v>
                </c:pt>
                <c:pt idx="631">
                  <c:v>235.82519794520579</c:v>
                </c:pt>
                <c:pt idx="632">
                  <c:v>236.08236369863047</c:v>
                </c:pt>
                <c:pt idx="633">
                  <c:v>236.37398630137025</c:v>
                </c:pt>
                <c:pt idx="634">
                  <c:v>236.84545684931541</c:v>
                </c:pt>
                <c:pt idx="635">
                  <c:v>237.35390547945232</c:v>
                </c:pt>
                <c:pt idx="636">
                  <c:v>237.97496917808246</c:v>
                </c:pt>
                <c:pt idx="637">
                  <c:v>238.61200068493181</c:v>
                </c:pt>
                <c:pt idx="638">
                  <c:v>239.2187773972606</c:v>
                </c:pt>
                <c:pt idx="639">
                  <c:v>239.70117328767157</c:v>
                </c:pt>
                <c:pt idx="640">
                  <c:v>240.10793219178115</c:v>
                </c:pt>
                <c:pt idx="641">
                  <c:v>240.45250068493181</c:v>
                </c:pt>
                <c:pt idx="642">
                  <c:v>240.6457952054798</c:v>
                </c:pt>
                <c:pt idx="643">
                  <c:v>240.80043082191824</c:v>
                </c:pt>
                <c:pt idx="644">
                  <c:v>240.98952328767163</c:v>
                </c:pt>
                <c:pt idx="645">
                  <c:v>241.18617945205517</c:v>
                </c:pt>
                <c:pt idx="646">
                  <c:v>241.29879452054834</c:v>
                </c:pt>
                <c:pt idx="647">
                  <c:v>241.42065410958949</c:v>
                </c:pt>
                <c:pt idx="648">
                  <c:v>241.46687671232914</c:v>
                </c:pt>
                <c:pt idx="649">
                  <c:v>241.46771712328805</c:v>
                </c:pt>
                <c:pt idx="650">
                  <c:v>241.32568767123325</c:v>
                </c:pt>
                <c:pt idx="651">
                  <c:v>241.18281780821962</c:v>
                </c:pt>
                <c:pt idx="652">
                  <c:v>241.04246917808265</c:v>
                </c:pt>
                <c:pt idx="653">
                  <c:v>241.00381027397299</c:v>
                </c:pt>
                <c:pt idx="654">
                  <c:v>241.00801232876753</c:v>
                </c:pt>
                <c:pt idx="655">
                  <c:v>241.09877671232914</c:v>
                </c:pt>
                <c:pt idx="656">
                  <c:v>241.18029657534291</c:v>
                </c:pt>
                <c:pt idx="657">
                  <c:v>241.32400684931554</c:v>
                </c:pt>
                <c:pt idx="658">
                  <c:v>241.66101164383608</c:v>
                </c:pt>
                <c:pt idx="659">
                  <c:v>242.18122602739771</c:v>
                </c:pt>
                <c:pt idx="660">
                  <c:v>242.70732328767173</c:v>
                </c:pt>
                <c:pt idx="661">
                  <c:v>243.2905684931512</c:v>
                </c:pt>
                <c:pt idx="662">
                  <c:v>243.90995136986353</c:v>
                </c:pt>
                <c:pt idx="663">
                  <c:v>244.38562397260324</c:v>
                </c:pt>
                <c:pt idx="664">
                  <c:v>244.86633904109641</c:v>
                </c:pt>
                <c:pt idx="665">
                  <c:v>245.33528835616485</c:v>
                </c:pt>
                <c:pt idx="666">
                  <c:v>245.50841301369911</c:v>
                </c:pt>
                <c:pt idx="667">
                  <c:v>245.56976301369906</c:v>
                </c:pt>
                <c:pt idx="668">
                  <c:v>245.56808219178134</c:v>
                </c:pt>
                <c:pt idx="669">
                  <c:v>245.5722842465758</c:v>
                </c:pt>
                <c:pt idx="670">
                  <c:v>245.39579794520589</c:v>
                </c:pt>
                <c:pt idx="671">
                  <c:v>245.17645068493195</c:v>
                </c:pt>
                <c:pt idx="672">
                  <c:v>245.03358082191824</c:v>
                </c:pt>
                <c:pt idx="673">
                  <c:v>244.88314726027443</c:v>
                </c:pt>
                <c:pt idx="674">
                  <c:v>244.73523493150725</c:v>
                </c:pt>
                <c:pt idx="675">
                  <c:v>244.6301835616442</c:v>
                </c:pt>
                <c:pt idx="676">
                  <c:v>244.48143082191822</c:v>
                </c:pt>
                <c:pt idx="677">
                  <c:v>244.34948630137023</c:v>
                </c:pt>
                <c:pt idx="678">
                  <c:v>244.23435000000035</c:v>
                </c:pt>
                <c:pt idx="679">
                  <c:v>244.09988424657564</c:v>
                </c:pt>
                <c:pt idx="680">
                  <c:v>243.95113150684958</c:v>
                </c:pt>
                <c:pt idx="681">
                  <c:v>243.77548561643866</c:v>
                </c:pt>
                <c:pt idx="682">
                  <c:v>243.65614726027431</c:v>
                </c:pt>
                <c:pt idx="683">
                  <c:v>243.51243698630171</c:v>
                </c:pt>
                <c:pt idx="684">
                  <c:v>243.39141780821953</c:v>
                </c:pt>
                <c:pt idx="685">
                  <c:v>243.24938835616473</c:v>
                </c:pt>
                <c:pt idx="686">
                  <c:v>243.22501643835645</c:v>
                </c:pt>
                <c:pt idx="687">
                  <c:v>243.14853904109623</c:v>
                </c:pt>
                <c:pt idx="688">
                  <c:v>243.18299589041126</c:v>
                </c:pt>
                <c:pt idx="689">
                  <c:v>243.32082328767152</c:v>
                </c:pt>
                <c:pt idx="690">
                  <c:v>243.49394794520578</c:v>
                </c:pt>
                <c:pt idx="691">
                  <c:v>243.66875342465787</c:v>
                </c:pt>
                <c:pt idx="692">
                  <c:v>243.86540958904143</c:v>
                </c:pt>
                <c:pt idx="693">
                  <c:v>244.17300000000031</c:v>
                </c:pt>
                <c:pt idx="694">
                  <c:v>244.52513219178124</c:v>
                </c:pt>
                <c:pt idx="695">
                  <c:v>244.9369335616442</c:v>
                </c:pt>
                <c:pt idx="696">
                  <c:v>245.39159589041125</c:v>
                </c:pt>
                <c:pt idx="697">
                  <c:v>245.79919520547975</c:v>
                </c:pt>
                <c:pt idx="698">
                  <c:v>246.19670958904132</c:v>
                </c:pt>
                <c:pt idx="699">
                  <c:v>246.59590479452081</c:v>
                </c:pt>
                <c:pt idx="700">
                  <c:v>246.97240890410981</c:v>
                </c:pt>
                <c:pt idx="701">
                  <c:v>247.27915890410989</c:v>
                </c:pt>
                <c:pt idx="702">
                  <c:v>247.55649452054823</c:v>
                </c:pt>
                <c:pt idx="703">
                  <c:v>247.70944931506875</c:v>
                </c:pt>
                <c:pt idx="704">
                  <c:v>247.82374520547972</c:v>
                </c:pt>
                <c:pt idx="705">
                  <c:v>247.71869383561668</c:v>
                </c:pt>
                <c:pt idx="706">
                  <c:v>247.54136712328793</c:v>
                </c:pt>
                <c:pt idx="707">
                  <c:v>247.33630684931538</c:v>
                </c:pt>
                <c:pt idx="708">
                  <c:v>247.06821575342497</c:v>
                </c:pt>
                <c:pt idx="709">
                  <c:v>246.83626232876748</c:v>
                </c:pt>
                <c:pt idx="710">
                  <c:v>246.62952123287701</c:v>
                </c:pt>
                <c:pt idx="711">
                  <c:v>246.43958835616462</c:v>
                </c:pt>
                <c:pt idx="712">
                  <c:v>246.35218561643867</c:v>
                </c:pt>
                <c:pt idx="713">
                  <c:v>246.32529246575373</c:v>
                </c:pt>
                <c:pt idx="714">
                  <c:v>246.34378150684967</c:v>
                </c:pt>
                <c:pt idx="715">
                  <c:v>246.45051369863054</c:v>
                </c:pt>
                <c:pt idx="716">
                  <c:v>246.69759452054822</c:v>
                </c:pt>
                <c:pt idx="717">
                  <c:v>247.02031232876749</c:v>
                </c:pt>
                <c:pt idx="718">
                  <c:v>247.48505958904153</c:v>
                </c:pt>
                <c:pt idx="719">
                  <c:v>247.99266780821964</c:v>
                </c:pt>
                <c:pt idx="720">
                  <c:v>248.43220273972642</c:v>
                </c:pt>
                <c:pt idx="721">
                  <c:v>248.93392808219212</c:v>
                </c:pt>
                <c:pt idx="722">
                  <c:v>249.27009246575378</c:v>
                </c:pt>
                <c:pt idx="723">
                  <c:v>249.51297123287699</c:v>
                </c:pt>
                <c:pt idx="724">
                  <c:v>249.70122328767155</c:v>
                </c:pt>
                <c:pt idx="725">
                  <c:v>249.88527328767145</c:v>
                </c:pt>
                <c:pt idx="726">
                  <c:v>249.98528219178115</c:v>
                </c:pt>
                <c:pt idx="727">
                  <c:v>250.01385616438381</c:v>
                </c:pt>
                <c:pt idx="728">
                  <c:v>249.99788835616454</c:v>
                </c:pt>
                <c:pt idx="729">
                  <c:v>249.95250616438369</c:v>
                </c:pt>
                <c:pt idx="730">
                  <c:v>249.84997602739745</c:v>
                </c:pt>
                <c:pt idx="731">
                  <c:v>249.75500958904121</c:v>
                </c:pt>
                <c:pt idx="732">
                  <c:v>249.56759794520556</c:v>
                </c:pt>
                <c:pt idx="733">
                  <c:v>249.44825958904116</c:v>
                </c:pt>
                <c:pt idx="734">
                  <c:v>249.17512602739728</c:v>
                </c:pt>
                <c:pt idx="735">
                  <c:v>248.65911369863019</c:v>
                </c:pt>
                <c:pt idx="736">
                  <c:v>248.04477328767123</c:v>
                </c:pt>
                <c:pt idx="737">
                  <c:v>247.54052671232876</c:v>
                </c:pt>
                <c:pt idx="738">
                  <c:v>247.11275753424655</c:v>
                </c:pt>
                <c:pt idx="739">
                  <c:v>246.80852876712328</c:v>
                </c:pt>
                <c:pt idx="740">
                  <c:v>246.54043767123287</c:v>
                </c:pt>
                <c:pt idx="741">
                  <c:v>246.35134520547933</c:v>
                </c:pt>
                <c:pt idx="742">
                  <c:v>246.249655479452</c:v>
                </c:pt>
                <c:pt idx="743">
                  <c:v>246.27654863013692</c:v>
                </c:pt>
                <c:pt idx="744">
                  <c:v>246.31436712328767</c:v>
                </c:pt>
                <c:pt idx="745">
                  <c:v>246.35302602739714</c:v>
                </c:pt>
                <c:pt idx="746">
                  <c:v>246.39504657534235</c:v>
                </c:pt>
                <c:pt idx="747">
                  <c:v>246.42530136986289</c:v>
                </c:pt>
                <c:pt idx="748">
                  <c:v>246.36899383561624</c:v>
                </c:pt>
                <c:pt idx="749">
                  <c:v>246.33705821917786</c:v>
                </c:pt>
                <c:pt idx="750">
                  <c:v>246.3580684931506</c:v>
                </c:pt>
                <c:pt idx="751">
                  <c:v>246.26226164383544</c:v>
                </c:pt>
                <c:pt idx="752">
                  <c:v>246.08241369862992</c:v>
                </c:pt>
                <c:pt idx="753">
                  <c:v>245.89500205479436</c:v>
                </c:pt>
                <c:pt idx="754">
                  <c:v>245.77062123287655</c:v>
                </c:pt>
                <c:pt idx="755">
                  <c:v>245.68742054794507</c:v>
                </c:pt>
                <c:pt idx="756">
                  <c:v>245.63363424657521</c:v>
                </c:pt>
                <c:pt idx="757">
                  <c:v>245.70759041095872</c:v>
                </c:pt>
                <c:pt idx="758">
                  <c:v>245.82272671232869</c:v>
                </c:pt>
                <c:pt idx="759">
                  <c:v>245.83953493150676</c:v>
                </c:pt>
                <c:pt idx="760">
                  <c:v>245.9647561643834</c:v>
                </c:pt>
                <c:pt idx="761">
                  <c:v>245.93702260273955</c:v>
                </c:pt>
                <c:pt idx="762">
                  <c:v>245.83701369862996</c:v>
                </c:pt>
                <c:pt idx="763">
                  <c:v>245.55127397260244</c:v>
                </c:pt>
                <c:pt idx="764">
                  <c:v>245.17645068493132</c:v>
                </c:pt>
                <c:pt idx="765">
                  <c:v>244.85793493150663</c:v>
                </c:pt>
                <c:pt idx="766">
                  <c:v>244.58228013698601</c:v>
                </c:pt>
                <c:pt idx="767">
                  <c:v>244.16123424657508</c:v>
                </c:pt>
                <c:pt idx="768">
                  <c:v>243.76792191780802</c:v>
                </c:pt>
                <c:pt idx="769">
                  <c:v>243.56370205479431</c:v>
                </c:pt>
                <c:pt idx="770">
                  <c:v>243.40822602739703</c:v>
                </c:pt>
                <c:pt idx="771">
                  <c:v>243.21745273972584</c:v>
                </c:pt>
                <c:pt idx="772">
                  <c:v>243.05357260273956</c:v>
                </c:pt>
                <c:pt idx="773">
                  <c:v>242.71656780821894</c:v>
                </c:pt>
                <c:pt idx="774">
                  <c:v>242.45015753424642</c:v>
                </c:pt>
                <c:pt idx="775">
                  <c:v>242.10811027397233</c:v>
                </c:pt>
                <c:pt idx="776">
                  <c:v>241.72908493150669</c:v>
                </c:pt>
                <c:pt idx="777">
                  <c:v>241.3811547945204</c:v>
                </c:pt>
                <c:pt idx="778">
                  <c:v>241.08785136986296</c:v>
                </c:pt>
                <c:pt idx="779">
                  <c:v>240.80883493150674</c:v>
                </c:pt>
                <c:pt idx="780">
                  <c:v>240.55923287671214</c:v>
                </c:pt>
                <c:pt idx="781">
                  <c:v>240.23819589041079</c:v>
                </c:pt>
                <c:pt idx="782">
                  <c:v>239.93564794520535</c:v>
                </c:pt>
                <c:pt idx="783">
                  <c:v>239.60116438356152</c:v>
                </c:pt>
                <c:pt idx="784">
                  <c:v>239.22550068493135</c:v>
                </c:pt>
                <c:pt idx="785">
                  <c:v>238.77251917808201</c:v>
                </c:pt>
                <c:pt idx="786">
                  <c:v>238.30945273972586</c:v>
                </c:pt>
                <c:pt idx="787">
                  <c:v>237.79175958904102</c:v>
                </c:pt>
                <c:pt idx="788">
                  <c:v>237.24044999999992</c:v>
                </c:pt>
                <c:pt idx="789">
                  <c:v>236.76393698630122</c:v>
                </c:pt>
                <c:pt idx="790">
                  <c:v>236.34793356164371</c:v>
                </c:pt>
                <c:pt idx="791">
                  <c:v>236.01765205479444</c:v>
                </c:pt>
                <c:pt idx="792">
                  <c:v>235.7621671232875</c:v>
                </c:pt>
                <c:pt idx="793">
                  <c:v>235.46466164383543</c:v>
                </c:pt>
                <c:pt idx="794">
                  <c:v>235.18480479452037</c:v>
                </c:pt>
                <c:pt idx="795">
                  <c:v>234.99823356164364</c:v>
                </c:pt>
                <c:pt idx="796">
                  <c:v>234.82090684931489</c:v>
                </c:pt>
                <c:pt idx="797">
                  <c:v>234.73434452054775</c:v>
                </c:pt>
                <c:pt idx="798">
                  <c:v>234.58979383561623</c:v>
                </c:pt>
                <c:pt idx="799">
                  <c:v>234.39986095890396</c:v>
                </c:pt>
                <c:pt idx="800">
                  <c:v>234.1452164383559</c:v>
                </c:pt>
                <c:pt idx="801">
                  <c:v>233.87124246575323</c:v>
                </c:pt>
                <c:pt idx="802">
                  <c:v>233.69727739726002</c:v>
                </c:pt>
                <c:pt idx="803">
                  <c:v>233.4619623287669</c:v>
                </c:pt>
                <c:pt idx="804">
                  <c:v>233.22832808219161</c:v>
                </c:pt>
                <c:pt idx="805">
                  <c:v>233.02326780821903</c:v>
                </c:pt>
                <c:pt idx="806">
                  <c:v>232.87031301369851</c:v>
                </c:pt>
                <c:pt idx="807">
                  <c:v>232.68626301369841</c:v>
                </c:pt>
                <c:pt idx="808">
                  <c:v>232.49044726027375</c:v>
                </c:pt>
                <c:pt idx="809">
                  <c:v>232.15764452054776</c:v>
                </c:pt>
                <c:pt idx="810">
                  <c:v>231.8357671232875</c:v>
                </c:pt>
                <c:pt idx="811">
                  <c:v>231.5105280821916</c:v>
                </c:pt>
                <c:pt idx="812">
                  <c:v>231.23907534246553</c:v>
                </c:pt>
                <c:pt idx="813">
                  <c:v>230.99703698630105</c:v>
                </c:pt>
                <c:pt idx="814">
                  <c:v>230.78273219178047</c:v>
                </c:pt>
                <c:pt idx="815">
                  <c:v>230.65667054794486</c:v>
                </c:pt>
                <c:pt idx="816">
                  <c:v>230.51380068493117</c:v>
                </c:pt>
                <c:pt idx="817">
                  <c:v>230.45497191780785</c:v>
                </c:pt>
                <c:pt idx="818">
                  <c:v>230.44824863013659</c:v>
                </c:pt>
                <c:pt idx="819">
                  <c:v>230.46253561643795</c:v>
                </c:pt>
                <c:pt idx="820">
                  <c:v>230.33815479452016</c:v>
                </c:pt>
                <c:pt idx="821">
                  <c:v>230.1339349315065</c:v>
                </c:pt>
                <c:pt idx="822">
                  <c:v>229.88853493150646</c:v>
                </c:pt>
                <c:pt idx="823">
                  <c:v>229.60783767123249</c:v>
                </c:pt>
                <c:pt idx="824">
                  <c:v>229.32882123287635</c:v>
                </c:pt>
                <c:pt idx="825">
                  <c:v>229.03803904109546</c:v>
                </c:pt>
                <c:pt idx="826">
                  <c:v>228.86995684931463</c:v>
                </c:pt>
                <c:pt idx="827">
                  <c:v>228.66993904109563</c:v>
                </c:pt>
                <c:pt idx="828">
                  <c:v>228.42790068493122</c:v>
                </c:pt>
                <c:pt idx="829">
                  <c:v>228.2085534246572</c:v>
                </c:pt>
                <c:pt idx="830">
                  <c:v>228.04551369862983</c:v>
                </c:pt>
                <c:pt idx="831">
                  <c:v>227.86230410958873</c:v>
                </c:pt>
                <c:pt idx="832">
                  <c:v>227.73876369862987</c:v>
                </c:pt>
                <c:pt idx="833">
                  <c:v>227.72279589041065</c:v>
                </c:pt>
                <c:pt idx="834">
                  <c:v>227.76481643835587</c:v>
                </c:pt>
                <c:pt idx="835">
                  <c:v>227.73540205479421</c:v>
                </c:pt>
                <c:pt idx="836">
                  <c:v>227.67405205479409</c:v>
                </c:pt>
                <c:pt idx="837">
                  <c:v>227.48075753424618</c:v>
                </c:pt>
                <c:pt idx="838">
                  <c:v>227.23283630136942</c:v>
                </c:pt>
                <c:pt idx="839">
                  <c:v>227.02441438356129</c:v>
                </c:pt>
                <c:pt idx="840">
                  <c:v>226.8748212328764</c:v>
                </c:pt>
                <c:pt idx="841">
                  <c:v>226.76472739725997</c:v>
                </c:pt>
                <c:pt idx="842">
                  <c:v>226.72186643835576</c:v>
                </c:pt>
                <c:pt idx="843">
                  <c:v>226.76808904109552</c:v>
                </c:pt>
                <c:pt idx="844">
                  <c:v>226.80506712328736</c:v>
                </c:pt>
                <c:pt idx="845">
                  <c:v>226.8420452054792</c:v>
                </c:pt>
                <c:pt idx="846">
                  <c:v>226.85213013698601</c:v>
                </c:pt>
                <c:pt idx="847">
                  <c:v>226.83280068493119</c:v>
                </c:pt>
                <c:pt idx="848">
                  <c:v>226.74287671232841</c:v>
                </c:pt>
                <c:pt idx="849">
                  <c:v>226.63110205479418</c:v>
                </c:pt>
                <c:pt idx="850">
                  <c:v>226.49411506849282</c:v>
                </c:pt>
                <c:pt idx="851">
                  <c:v>226.307543835616</c:v>
                </c:pt>
                <c:pt idx="852">
                  <c:v>226.08651575342427</c:v>
                </c:pt>
                <c:pt idx="853">
                  <c:v>225.83187123287647</c:v>
                </c:pt>
                <c:pt idx="854">
                  <c:v>225.64782123287645</c:v>
                </c:pt>
                <c:pt idx="855">
                  <c:v>225.57806712328744</c:v>
                </c:pt>
                <c:pt idx="856">
                  <c:v>225.48141986301346</c:v>
                </c:pt>
                <c:pt idx="857">
                  <c:v>225.45872876712309</c:v>
                </c:pt>
                <c:pt idx="858">
                  <c:v>225.46377123287647</c:v>
                </c:pt>
                <c:pt idx="859">
                  <c:v>225.47889863013674</c:v>
                </c:pt>
                <c:pt idx="860">
                  <c:v>225.49822808219156</c:v>
                </c:pt>
                <c:pt idx="861">
                  <c:v>225.5654609589038</c:v>
                </c:pt>
                <c:pt idx="862">
                  <c:v>225.55285479452024</c:v>
                </c:pt>
                <c:pt idx="863">
                  <c:v>225.55453561643805</c:v>
                </c:pt>
                <c:pt idx="864">
                  <c:v>225.5343657534244</c:v>
                </c:pt>
                <c:pt idx="865">
                  <c:v>225.37888972602715</c:v>
                </c:pt>
                <c:pt idx="866">
                  <c:v>225.24442397260253</c:v>
                </c:pt>
                <c:pt idx="867">
                  <c:v>225.17887191780795</c:v>
                </c:pt>
                <c:pt idx="868">
                  <c:v>225.05869315068469</c:v>
                </c:pt>
                <c:pt idx="869">
                  <c:v>224.95112054794492</c:v>
                </c:pt>
                <c:pt idx="870">
                  <c:v>224.89397260273952</c:v>
                </c:pt>
                <c:pt idx="871">
                  <c:v>224.79396369862982</c:v>
                </c:pt>
                <c:pt idx="872">
                  <c:v>224.68975273972578</c:v>
                </c:pt>
                <c:pt idx="873">
                  <c:v>224.58470136986281</c:v>
                </c:pt>
                <c:pt idx="874">
                  <c:v>224.425023287671</c:v>
                </c:pt>
                <c:pt idx="875">
                  <c:v>224.25610068493125</c:v>
                </c:pt>
                <c:pt idx="876">
                  <c:v>224.11323082191757</c:v>
                </c:pt>
                <c:pt idx="877">
                  <c:v>223.99473287671205</c:v>
                </c:pt>
                <c:pt idx="878">
                  <c:v>223.90312808219153</c:v>
                </c:pt>
                <c:pt idx="879">
                  <c:v>223.84766095890396</c:v>
                </c:pt>
                <c:pt idx="880">
                  <c:v>223.75773698630118</c:v>
                </c:pt>
                <c:pt idx="881">
                  <c:v>223.7014294520547</c:v>
                </c:pt>
                <c:pt idx="882">
                  <c:v>223.62074999999984</c:v>
                </c:pt>
                <c:pt idx="883">
                  <c:v>223.59553767123273</c:v>
                </c:pt>
                <c:pt idx="884">
                  <c:v>223.55855958904098</c:v>
                </c:pt>
                <c:pt idx="885">
                  <c:v>223.57116575342454</c:v>
                </c:pt>
                <c:pt idx="886">
                  <c:v>223.67957876712313</c:v>
                </c:pt>
                <c:pt idx="887">
                  <c:v>223.81320410958892</c:v>
                </c:pt>
                <c:pt idx="888">
                  <c:v>223.81068287671221</c:v>
                </c:pt>
                <c:pt idx="889">
                  <c:v>223.81572534246567</c:v>
                </c:pt>
                <c:pt idx="890">
                  <c:v>223.68966369862997</c:v>
                </c:pt>
                <c:pt idx="891">
                  <c:v>223.43165753424645</c:v>
                </c:pt>
                <c:pt idx="892">
                  <c:v>223.16440684931496</c:v>
                </c:pt>
                <c:pt idx="893">
                  <c:v>222.91732602739711</c:v>
                </c:pt>
                <c:pt idx="894">
                  <c:v>222.59040616438347</c:v>
                </c:pt>
                <c:pt idx="895">
                  <c:v>222.44585547945192</c:v>
                </c:pt>
                <c:pt idx="896">
                  <c:v>222.34332534246579</c:v>
                </c:pt>
                <c:pt idx="897">
                  <c:v>222.38366506849309</c:v>
                </c:pt>
                <c:pt idx="898">
                  <c:v>222.55174726027388</c:v>
                </c:pt>
                <c:pt idx="899">
                  <c:v>222.73831849315064</c:v>
                </c:pt>
                <c:pt idx="900">
                  <c:v>222.96775068493139</c:v>
                </c:pt>
                <c:pt idx="901">
                  <c:v>223.25180958904099</c:v>
                </c:pt>
                <c:pt idx="902">
                  <c:v>223.54007054794516</c:v>
                </c:pt>
                <c:pt idx="903">
                  <c:v>223.80479999999994</c:v>
                </c:pt>
                <c:pt idx="904">
                  <c:v>224.11575205479446</c:v>
                </c:pt>
                <c:pt idx="905">
                  <c:v>224.3199719178082</c:v>
                </c:pt>
                <c:pt idx="906">
                  <c:v>224.45863972602737</c:v>
                </c:pt>
                <c:pt idx="907">
                  <c:v>224.50066027397258</c:v>
                </c:pt>
                <c:pt idx="908">
                  <c:v>224.51158561643831</c:v>
                </c:pt>
                <c:pt idx="909">
                  <c:v>224.45191643835608</c:v>
                </c:pt>
                <c:pt idx="910">
                  <c:v>224.30148287671227</c:v>
                </c:pt>
                <c:pt idx="911">
                  <c:v>224.05356164383559</c:v>
                </c:pt>
                <c:pt idx="912">
                  <c:v>223.70899315068488</c:v>
                </c:pt>
                <c:pt idx="913">
                  <c:v>223.34257397260268</c:v>
                </c:pt>
                <c:pt idx="914">
                  <c:v>222.85933767123279</c:v>
                </c:pt>
                <c:pt idx="915">
                  <c:v>222.28785821917793</c:v>
                </c:pt>
                <c:pt idx="916">
                  <c:v>221.67267739726014</c:v>
                </c:pt>
                <c:pt idx="917">
                  <c:v>221.08102808219166</c:v>
                </c:pt>
                <c:pt idx="918">
                  <c:v>220.49442123287662</c:v>
                </c:pt>
                <c:pt idx="919">
                  <c:v>219.92798424657522</c:v>
                </c:pt>
                <c:pt idx="920">
                  <c:v>219.29851643835599</c:v>
                </c:pt>
                <c:pt idx="921">
                  <c:v>218.63459178082172</c:v>
                </c:pt>
                <c:pt idx="922">
                  <c:v>218.21438630136967</c:v>
                </c:pt>
                <c:pt idx="923">
                  <c:v>217.81519109589027</c:v>
                </c:pt>
                <c:pt idx="924">
                  <c:v>217.56306780821905</c:v>
                </c:pt>
                <c:pt idx="925">
                  <c:v>217.4185171232877</c:v>
                </c:pt>
                <c:pt idx="926">
                  <c:v>217.38237945205478</c:v>
                </c:pt>
                <c:pt idx="927">
                  <c:v>217.38658150684924</c:v>
                </c:pt>
                <c:pt idx="928">
                  <c:v>217.45213356164382</c:v>
                </c:pt>
                <c:pt idx="929">
                  <c:v>217.52861095890412</c:v>
                </c:pt>
                <c:pt idx="930">
                  <c:v>217.5933226027397</c:v>
                </c:pt>
                <c:pt idx="931">
                  <c:v>217.70845890410951</c:v>
                </c:pt>
                <c:pt idx="932">
                  <c:v>217.76224520547945</c:v>
                </c:pt>
                <c:pt idx="933">
                  <c:v>217.77064931506851</c:v>
                </c:pt>
                <c:pt idx="934">
                  <c:v>217.74039452054797</c:v>
                </c:pt>
                <c:pt idx="935">
                  <c:v>217.65635342465757</c:v>
                </c:pt>
                <c:pt idx="936">
                  <c:v>217.55382328767124</c:v>
                </c:pt>
                <c:pt idx="937">
                  <c:v>217.44456986301373</c:v>
                </c:pt>
                <c:pt idx="938">
                  <c:v>217.2764876712329</c:v>
                </c:pt>
                <c:pt idx="939">
                  <c:v>217.09832054794518</c:v>
                </c:pt>
                <c:pt idx="940">
                  <c:v>216.82854863013694</c:v>
                </c:pt>
                <c:pt idx="941">
                  <c:v>216.47389520547947</c:v>
                </c:pt>
                <c:pt idx="942">
                  <c:v>216.04108356164377</c:v>
                </c:pt>
                <c:pt idx="943">
                  <c:v>215.55952808219189</c:v>
                </c:pt>
                <c:pt idx="944">
                  <c:v>214.99225068493158</c:v>
                </c:pt>
                <c:pt idx="945">
                  <c:v>214.52414178082205</c:v>
                </c:pt>
                <c:pt idx="946">
                  <c:v>214.12494657534256</c:v>
                </c:pt>
                <c:pt idx="947">
                  <c:v>213.84424931506859</c:v>
                </c:pt>
                <c:pt idx="948">
                  <c:v>213.6106150684933</c:v>
                </c:pt>
                <c:pt idx="949">
                  <c:v>213.44001164383576</c:v>
                </c:pt>
                <c:pt idx="950">
                  <c:v>213.31815205479469</c:v>
                </c:pt>
                <c:pt idx="951">
                  <c:v>213.30134383561651</c:v>
                </c:pt>
                <c:pt idx="952">
                  <c:v>213.31226917808223</c:v>
                </c:pt>
                <c:pt idx="953">
                  <c:v>213.29378013698633</c:v>
                </c:pt>
                <c:pt idx="954">
                  <c:v>213.27949315068494</c:v>
                </c:pt>
                <c:pt idx="955">
                  <c:v>213.23831301369864</c:v>
                </c:pt>
                <c:pt idx="956">
                  <c:v>213.16855890410972</c:v>
                </c:pt>
                <c:pt idx="957">
                  <c:v>213.08703904109595</c:v>
                </c:pt>
                <c:pt idx="958">
                  <c:v>212.8828191780822</c:v>
                </c:pt>
                <c:pt idx="959">
                  <c:v>212.65590821917806</c:v>
                </c:pt>
                <c:pt idx="960">
                  <c:v>212.41471027397259</c:v>
                </c:pt>
                <c:pt idx="961">
                  <c:v>212.22645821917811</c:v>
                </c:pt>
                <c:pt idx="962">
                  <c:v>212.11972602739723</c:v>
                </c:pt>
                <c:pt idx="963">
                  <c:v>211.98694109589036</c:v>
                </c:pt>
                <c:pt idx="964">
                  <c:v>211.83818835616435</c:v>
                </c:pt>
                <c:pt idx="965">
                  <c:v>211.75666849315067</c:v>
                </c:pt>
                <c:pt idx="966">
                  <c:v>211.62976643835617</c:v>
                </c:pt>
                <c:pt idx="967">
                  <c:v>211.517151369863</c:v>
                </c:pt>
                <c:pt idx="968">
                  <c:v>211.38016438356166</c:v>
                </c:pt>
                <c:pt idx="969">
                  <c:v>211.29948493150681</c:v>
                </c:pt>
                <c:pt idx="970">
                  <c:v>211.19191232876702</c:v>
                </c:pt>
                <c:pt idx="971">
                  <c:v>211.11039246575334</c:v>
                </c:pt>
                <c:pt idx="972">
                  <c:v>210.94062945205479</c:v>
                </c:pt>
                <c:pt idx="973">
                  <c:v>210.67085753424655</c:v>
                </c:pt>
                <c:pt idx="974">
                  <c:v>210.38175616438349</c:v>
                </c:pt>
                <c:pt idx="975">
                  <c:v>210.06071917808205</c:v>
                </c:pt>
                <c:pt idx="976">
                  <c:v>209.64975821917793</c:v>
                </c:pt>
                <c:pt idx="977">
                  <c:v>209.21190410958889</c:v>
                </c:pt>
                <c:pt idx="978">
                  <c:v>208.73371027397243</c:v>
                </c:pt>
                <c:pt idx="979">
                  <c:v>208.23366575342453</c:v>
                </c:pt>
                <c:pt idx="980">
                  <c:v>207.6210061643834</c:v>
                </c:pt>
                <c:pt idx="981">
                  <c:v>207.03944178082182</c:v>
                </c:pt>
                <c:pt idx="982">
                  <c:v>206.35366643835607</c:v>
                </c:pt>
                <c:pt idx="983">
                  <c:v>205.6973054794519</c:v>
                </c:pt>
                <c:pt idx="984">
                  <c:v>205.08548630136968</c:v>
                </c:pt>
                <c:pt idx="985">
                  <c:v>204.5871226027395</c:v>
                </c:pt>
                <c:pt idx="986">
                  <c:v>204.1366623287669</c:v>
                </c:pt>
                <c:pt idx="987">
                  <c:v>203.74250958904096</c:v>
                </c:pt>
                <c:pt idx="988">
                  <c:v>203.3786116438354</c:v>
                </c:pt>
                <c:pt idx="989">
                  <c:v>203.10799931506827</c:v>
                </c:pt>
                <c:pt idx="990">
                  <c:v>202.91050273972579</c:v>
                </c:pt>
                <c:pt idx="991">
                  <c:v>202.75922876712315</c:v>
                </c:pt>
                <c:pt idx="992">
                  <c:v>202.61215684931491</c:v>
                </c:pt>
                <c:pt idx="993">
                  <c:v>202.47685068493129</c:v>
                </c:pt>
                <c:pt idx="994">
                  <c:v>202.33986369862993</c:v>
                </c:pt>
                <c:pt idx="995">
                  <c:v>202.16589863013675</c:v>
                </c:pt>
                <c:pt idx="996">
                  <c:v>201.92217945205462</c:v>
                </c:pt>
                <c:pt idx="997">
                  <c:v>201.66669452054776</c:v>
                </c:pt>
                <c:pt idx="998">
                  <c:v>201.34565753424641</c:v>
                </c:pt>
                <c:pt idx="999">
                  <c:v>200.94814315068473</c:v>
                </c:pt>
                <c:pt idx="1000">
                  <c:v>200.52625684931488</c:v>
                </c:pt>
                <c:pt idx="1001">
                  <c:v>200.07159452054773</c:v>
                </c:pt>
                <c:pt idx="1002">
                  <c:v>199.59003904109565</c:v>
                </c:pt>
                <c:pt idx="1003">
                  <c:v>199.2034499999998</c:v>
                </c:pt>
                <c:pt idx="1004">
                  <c:v>198.94208219178068</c:v>
                </c:pt>
                <c:pt idx="1005">
                  <c:v>198.64457671232861</c:v>
                </c:pt>
                <c:pt idx="1006">
                  <c:v>198.29412534246561</c:v>
                </c:pt>
                <c:pt idx="1007">
                  <c:v>197.95880136986278</c:v>
                </c:pt>
                <c:pt idx="1008">
                  <c:v>197.62851986301351</c:v>
                </c:pt>
                <c:pt idx="1009">
                  <c:v>197.24361164383549</c:v>
                </c:pt>
                <c:pt idx="1010">
                  <c:v>196.83517191780808</c:v>
                </c:pt>
                <c:pt idx="1011">
                  <c:v>196.45866780821908</c:v>
                </c:pt>
                <c:pt idx="1012">
                  <c:v>196.06619589041091</c:v>
                </c:pt>
                <c:pt idx="1013">
                  <c:v>195.75020136986296</c:v>
                </c:pt>
                <c:pt idx="1014">
                  <c:v>195.42076027397252</c:v>
                </c:pt>
                <c:pt idx="1015">
                  <c:v>195.19132808219166</c:v>
                </c:pt>
                <c:pt idx="1016">
                  <c:v>195.00979931506842</c:v>
                </c:pt>
                <c:pt idx="1017">
                  <c:v>194.86356780821907</c:v>
                </c:pt>
                <c:pt idx="1018">
                  <c:v>194.69968767123277</c:v>
                </c:pt>
                <c:pt idx="1019">
                  <c:v>194.54084999999992</c:v>
                </c:pt>
                <c:pt idx="1020">
                  <c:v>194.29208835616427</c:v>
                </c:pt>
                <c:pt idx="1021">
                  <c:v>194.04836917808211</c:v>
                </c:pt>
                <c:pt idx="1022">
                  <c:v>193.73489589041085</c:v>
                </c:pt>
                <c:pt idx="1023">
                  <c:v>193.32309452054781</c:v>
                </c:pt>
                <c:pt idx="1024">
                  <c:v>192.71463698630126</c:v>
                </c:pt>
                <c:pt idx="1025">
                  <c:v>192.13223219178073</c:v>
                </c:pt>
                <c:pt idx="1026">
                  <c:v>191.3346821917807</c:v>
                </c:pt>
                <c:pt idx="1027">
                  <c:v>190.40098561643819</c:v>
                </c:pt>
                <c:pt idx="1028">
                  <c:v>189.47485273972586</c:v>
                </c:pt>
                <c:pt idx="1029">
                  <c:v>188.53695410958881</c:v>
                </c:pt>
                <c:pt idx="1030">
                  <c:v>187.62006575342446</c:v>
                </c:pt>
                <c:pt idx="1031">
                  <c:v>186.97547054794492</c:v>
                </c:pt>
                <c:pt idx="1032">
                  <c:v>186.51828698630109</c:v>
                </c:pt>
                <c:pt idx="1033">
                  <c:v>186.19052671232851</c:v>
                </c:pt>
                <c:pt idx="1034">
                  <c:v>186.0148808219175</c:v>
                </c:pt>
                <c:pt idx="1035">
                  <c:v>185.99134931506822</c:v>
                </c:pt>
                <c:pt idx="1036">
                  <c:v>186.02748698630106</c:v>
                </c:pt>
                <c:pt idx="1037">
                  <c:v>186.00815753424632</c:v>
                </c:pt>
                <c:pt idx="1038">
                  <c:v>185.94428630136957</c:v>
                </c:pt>
                <c:pt idx="1039">
                  <c:v>185.81570342465727</c:v>
                </c:pt>
                <c:pt idx="1040">
                  <c:v>185.60307945205457</c:v>
                </c:pt>
                <c:pt idx="1041">
                  <c:v>185.43583767123266</c:v>
                </c:pt>
                <c:pt idx="1042">
                  <c:v>185.29548904109564</c:v>
                </c:pt>
                <c:pt idx="1043">
                  <c:v>185.09463082191752</c:v>
                </c:pt>
                <c:pt idx="1044">
                  <c:v>184.89629383561609</c:v>
                </c:pt>
                <c:pt idx="1045">
                  <c:v>184.64333013698595</c:v>
                </c:pt>
                <c:pt idx="1046">
                  <c:v>184.33573972602707</c:v>
                </c:pt>
                <c:pt idx="1047">
                  <c:v>183.92898082191749</c:v>
                </c:pt>
                <c:pt idx="1048">
                  <c:v>183.51297739725999</c:v>
                </c:pt>
                <c:pt idx="1049">
                  <c:v>183.06335753424631</c:v>
                </c:pt>
                <c:pt idx="1050">
                  <c:v>182.61289726027366</c:v>
                </c:pt>
                <c:pt idx="1051">
                  <c:v>182.07083219178051</c:v>
                </c:pt>
                <c:pt idx="1052">
                  <c:v>181.57330890410933</c:v>
                </c:pt>
                <c:pt idx="1053">
                  <c:v>181.08166849315037</c:v>
                </c:pt>
                <c:pt idx="1054">
                  <c:v>180.57658150684907</c:v>
                </c:pt>
                <c:pt idx="1055">
                  <c:v>180.10847260273948</c:v>
                </c:pt>
                <c:pt idx="1056">
                  <c:v>179.77735068493118</c:v>
                </c:pt>
                <c:pt idx="1057">
                  <c:v>179.41849520547908</c:v>
                </c:pt>
                <c:pt idx="1058">
                  <c:v>178.98064109589006</c:v>
                </c:pt>
                <c:pt idx="1059">
                  <c:v>178.51421301369828</c:v>
                </c:pt>
                <c:pt idx="1060">
                  <c:v>178.0200513698627</c:v>
                </c:pt>
                <c:pt idx="1061">
                  <c:v>177.47126301369826</c:v>
                </c:pt>
                <c:pt idx="1062">
                  <c:v>176.81742328767092</c:v>
                </c:pt>
                <c:pt idx="1063">
                  <c:v>176.12324383561614</c:v>
                </c:pt>
                <c:pt idx="1064">
                  <c:v>175.45427671232852</c:v>
                </c:pt>
                <c:pt idx="1065">
                  <c:v>174.78783082191751</c:v>
                </c:pt>
                <c:pt idx="1066">
                  <c:v>174.18693698630108</c:v>
                </c:pt>
                <c:pt idx="1067">
                  <c:v>173.5952876712326</c:v>
                </c:pt>
                <c:pt idx="1068">
                  <c:v>173.10532808219156</c:v>
                </c:pt>
                <c:pt idx="1069">
                  <c:v>172.66159109589015</c:v>
                </c:pt>
                <c:pt idx="1070">
                  <c:v>172.36576643835591</c:v>
                </c:pt>
                <c:pt idx="1071">
                  <c:v>172.14978082191757</c:v>
                </c:pt>
                <c:pt idx="1072">
                  <c:v>171.89681712328738</c:v>
                </c:pt>
                <c:pt idx="1073">
                  <c:v>171.67662945205453</c:v>
                </c:pt>
                <c:pt idx="1074">
                  <c:v>171.42450616438327</c:v>
                </c:pt>
                <c:pt idx="1075">
                  <c:v>171.08750136986276</c:v>
                </c:pt>
                <c:pt idx="1076">
                  <c:v>170.81268698630112</c:v>
                </c:pt>
                <c:pt idx="1077">
                  <c:v>170.50761780821892</c:v>
                </c:pt>
                <c:pt idx="1078">
                  <c:v>170.20338904109568</c:v>
                </c:pt>
                <c:pt idx="1079">
                  <c:v>169.85882054794499</c:v>
                </c:pt>
                <c:pt idx="1080">
                  <c:v>169.44869999999972</c:v>
                </c:pt>
                <c:pt idx="1081">
                  <c:v>168.97302739725993</c:v>
                </c:pt>
                <c:pt idx="1082">
                  <c:v>168.31498561643804</c:v>
                </c:pt>
                <c:pt idx="1083">
                  <c:v>167.53256301369836</c:v>
                </c:pt>
                <c:pt idx="1084">
                  <c:v>166.74509794520515</c:v>
                </c:pt>
                <c:pt idx="1085">
                  <c:v>166.03999315068467</c:v>
                </c:pt>
                <c:pt idx="1086">
                  <c:v>165.35589863013672</c:v>
                </c:pt>
                <c:pt idx="1087">
                  <c:v>164.95586301369838</c:v>
                </c:pt>
                <c:pt idx="1088">
                  <c:v>164.69533561643809</c:v>
                </c:pt>
                <c:pt idx="1089">
                  <c:v>164.54322123287648</c:v>
                </c:pt>
                <c:pt idx="1090">
                  <c:v>164.38942602739706</c:v>
                </c:pt>
                <c:pt idx="1091">
                  <c:v>164.2297479452053</c:v>
                </c:pt>
                <c:pt idx="1092">
                  <c:v>164.03645342465728</c:v>
                </c:pt>
                <c:pt idx="1093">
                  <c:v>163.87005205479429</c:v>
                </c:pt>
                <c:pt idx="1094">
                  <c:v>163.65826849315039</c:v>
                </c:pt>
                <c:pt idx="1095">
                  <c:v>163.42379383561624</c:v>
                </c:pt>
                <c:pt idx="1096">
                  <c:v>163.11956506849288</c:v>
                </c:pt>
                <c:pt idx="1097">
                  <c:v>162.80945342465728</c:v>
                </c:pt>
                <c:pt idx="1098">
                  <c:v>162.43631095890385</c:v>
                </c:pt>
                <c:pt idx="1099">
                  <c:v>162.05560479452032</c:v>
                </c:pt>
                <c:pt idx="1100">
                  <c:v>161.61354863013671</c:v>
                </c:pt>
                <c:pt idx="1101">
                  <c:v>161.2345232876709</c:v>
                </c:pt>
                <c:pt idx="1102">
                  <c:v>160.89583767123253</c:v>
                </c:pt>
                <c:pt idx="1103">
                  <c:v>160.53866301369834</c:v>
                </c:pt>
                <c:pt idx="1104">
                  <c:v>160.14282945205443</c:v>
                </c:pt>
                <c:pt idx="1105">
                  <c:v>159.78397397260244</c:v>
                </c:pt>
                <c:pt idx="1106">
                  <c:v>159.43520342465732</c:v>
                </c:pt>
                <c:pt idx="1107">
                  <c:v>159.06458219178063</c:v>
                </c:pt>
                <c:pt idx="1108">
                  <c:v>158.63261095890391</c:v>
                </c:pt>
                <c:pt idx="1109">
                  <c:v>158.27543630136961</c:v>
                </c:pt>
                <c:pt idx="1110">
                  <c:v>157.96196301369841</c:v>
                </c:pt>
                <c:pt idx="1111">
                  <c:v>157.73505205479429</c:v>
                </c:pt>
                <c:pt idx="1112">
                  <c:v>157.53335342465732</c:v>
                </c:pt>
                <c:pt idx="1113">
                  <c:v>157.360228767123</c:v>
                </c:pt>
                <c:pt idx="1114">
                  <c:v>157.15012602739696</c:v>
                </c:pt>
                <c:pt idx="1115">
                  <c:v>156.88539657534218</c:v>
                </c:pt>
                <c:pt idx="1116">
                  <c:v>156.68033630136964</c:v>
                </c:pt>
                <c:pt idx="1117">
                  <c:v>156.51813698630113</c:v>
                </c:pt>
                <c:pt idx="1118">
                  <c:v>156.35593767123268</c:v>
                </c:pt>
                <c:pt idx="1119">
                  <c:v>156.17524931506836</c:v>
                </c:pt>
                <c:pt idx="1120">
                  <c:v>156.00044383561627</c:v>
                </c:pt>
                <c:pt idx="1121">
                  <c:v>155.84580821917797</c:v>
                </c:pt>
                <c:pt idx="1122">
                  <c:v>155.5835999999999</c:v>
                </c:pt>
                <c:pt idx="1123">
                  <c:v>155.21381917808216</c:v>
                </c:pt>
                <c:pt idx="1124">
                  <c:v>154.81126232876707</c:v>
                </c:pt>
                <c:pt idx="1125">
                  <c:v>154.28180342465748</c:v>
                </c:pt>
                <c:pt idx="1126">
                  <c:v>153.85739589041088</c:v>
                </c:pt>
                <c:pt idx="1127">
                  <c:v>153.43130753424651</c:v>
                </c:pt>
                <c:pt idx="1128">
                  <c:v>153.0926219178082</c:v>
                </c:pt>
                <c:pt idx="1129">
                  <c:v>152.7505746575342</c:v>
                </c:pt>
                <c:pt idx="1130">
                  <c:v>152.44634589041095</c:v>
                </c:pt>
                <c:pt idx="1131">
                  <c:v>152.19170136986304</c:v>
                </c:pt>
                <c:pt idx="1132">
                  <c:v>152.0093321917808</c:v>
                </c:pt>
                <c:pt idx="1133">
                  <c:v>151.79586780821924</c:v>
                </c:pt>
                <c:pt idx="1134">
                  <c:v>151.50172397260286</c:v>
                </c:pt>
                <c:pt idx="1135">
                  <c:v>151.19413356164387</c:v>
                </c:pt>
                <c:pt idx="1136">
                  <c:v>150.96049931506852</c:v>
                </c:pt>
                <c:pt idx="1137">
                  <c:v>150.72434383561648</c:v>
                </c:pt>
                <c:pt idx="1138">
                  <c:v>150.57391027397267</c:v>
                </c:pt>
                <c:pt idx="1139">
                  <c:v>150.4470082191782</c:v>
                </c:pt>
                <c:pt idx="1140">
                  <c:v>150.32682945205485</c:v>
                </c:pt>
                <c:pt idx="1141">
                  <c:v>150.22598013698644</c:v>
                </c:pt>
                <c:pt idx="1142">
                  <c:v>150.12513082191794</c:v>
                </c:pt>
                <c:pt idx="1143">
                  <c:v>150.00915410958916</c:v>
                </c:pt>
                <c:pt idx="1144">
                  <c:v>149.85619931506866</c:v>
                </c:pt>
                <c:pt idx="1145">
                  <c:v>149.64189452054805</c:v>
                </c:pt>
                <c:pt idx="1146">
                  <c:v>149.43935547945222</c:v>
                </c:pt>
                <c:pt idx="1147">
                  <c:v>149.27799657534266</c:v>
                </c:pt>
                <c:pt idx="1148">
                  <c:v>149.10907397260286</c:v>
                </c:pt>
                <c:pt idx="1149">
                  <c:v>148.9132582191782</c:v>
                </c:pt>
                <c:pt idx="1150">
                  <c:v>148.70147465753428</c:v>
                </c:pt>
                <c:pt idx="1151">
                  <c:v>148.4829678082192</c:v>
                </c:pt>
                <c:pt idx="1152">
                  <c:v>148.32413013698635</c:v>
                </c:pt>
                <c:pt idx="1153">
                  <c:v>148.14008013698628</c:v>
                </c:pt>
                <c:pt idx="1154">
                  <c:v>147.91232876712326</c:v>
                </c:pt>
                <c:pt idx="1155">
                  <c:v>147.66356712328766</c:v>
                </c:pt>
                <c:pt idx="1156">
                  <c:v>147.36101917808224</c:v>
                </c:pt>
                <c:pt idx="1157">
                  <c:v>147.08368356164391</c:v>
                </c:pt>
                <c:pt idx="1158">
                  <c:v>146.8618150684932</c:v>
                </c:pt>
                <c:pt idx="1159">
                  <c:v>146.65171232876722</c:v>
                </c:pt>
                <c:pt idx="1160">
                  <c:v>146.43656712328774</c:v>
                </c:pt>
                <c:pt idx="1161">
                  <c:v>146.1785609589042</c:v>
                </c:pt>
                <c:pt idx="1162">
                  <c:v>145.82895000000005</c:v>
                </c:pt>
                <c:pt idx="1163">
                  <c:v>145.58102876712334</c:v>
                </c:pt>
                <c:pt idx="1164">
                  <c:v>145.35411780821917</c:v>
                </c:pt>
                <c:pt idx="1165">
                  <c:v>145.15914246575343</c:v>
                </c:pt>
                <c:pt idx="1166">
                  <c:v>144.8549136986301</c:v>
                </c:pt>
                <c:pt idx="1167">
                  <c:v>144.58514178082186</c:v>
                </c:pt>
                <c:pt idx="1168">
                  <c:v>144.38344315068483</c:v>
                </c:pt>
                <c:pt idx="1169">
                  <c:v>144.19182945205475</c:v>
                </c:pt>
                <c:pt idx="1170">
                  <c:v>144.01786438356163</c:v>
                </c:pt>
                <c:pt idx="1171">
                  <c:v>143.82541027397258</c:v>
                </c:pt>
                <c:pt idx="1172">
                  <c:v>143.63127534246576</c:v>
                </c:pt>
              </c:numCache>
            </c:numRef>
          </c:cat>
          <c:val>
            <c:numRef>
              <c:f>fluxtable!$Q$184:$Q$1358</c:f>
              <c:numCache>
                <c:formatCode>General</c:formatCode>
                <c:ptCount val="1175"/>
                <c:pt idx="0">
                  <c:v>115.73932602739725</c:v>
                </c:pt>
                <c:pt idx="1">
                  <c:v>115.78041095890411</c:v>
                </c:pt>
                <c:pt idx="2">
                  <c:v>115.79291506849316</c:v>
                </c:pt>
                <c:pt idx="3">
                  <c:v>115.84650410958905</c:v>
                </c:pt>
                <c:pt idx="4">
                  <c:v>115.88133698630136</c:v>
                </c:pt>
                <c:pt idx="5">
                  <c:v>115.93135342465754</c:v>
                </c:pt>
                <c:pt idx="6">
                  <c:v>116.01173698630137</c:v>
                </c:pt>
                <c:pt idx="7">
                  <c:v>116.07247123287672</c:v>
                </c:pt>
                <c:pt idx="8">
                  <c:v>116.21090958904111</c:v>
                </c:pt>
                <c:pt idx="9">
                  <c:v>116.34220273972602</c:v>
                </c:pt>
                <c:pt idx="10">
                  <c:v>116.48153424657534</c:v>
                </c:pt>
                <c:pt idx="11">
                  <c:v>116.65212602739726</c:v>
                </c:pt>
                <c:pt idx="12">
                  <c:v>116.80574794520548</c:v>
                </c:pt>
                <c:pt idx="13">
                  <c:v>116.91649863013699</c:v>
                </c:pt>
                <c:pt idx="14">
                  <c:v>116.93525479452055</c:v>
                </c:pt>
                <c:pt idx="15">
                  <c:v>116.93257534246575</c:v>
                </c:pt>
                <c:pt idx="16">
                  <c:v>116.88166575342466</c:v>
                </c:pt>
                <c:pt idx="17">
                  <c:v>116.79949589041095</c:v>
                </c:pt>
                <c:pt idx="18">
                  <c:v>116.77448767123288</c:v>
                </c:pt>
                <c:pt idx="19">
                  <c:v>116.7155397260274</c:v>
                </c:pt>
                <c:pt idx="20">
                  <c:v>116.62354520547945</c:v>
                </c:pt>
                <c:pt idx="21">
                  <c:v>116.56013150684932</c:v>
                </c:pt>
                <c:pt idx="22">
                  <c:v>116.48689315068492</c:v>
                </c:pt>
                <c:pt idx="23">
                  <c:v>116.45295342465754</c:v>
                </c:pt>
                <c:pt idx="24">
                  <c:v>116.45741917808219</c:v>
                </c:pt>
                <c:pt idx="25">
                  <c:v>116.46367123287672</c:v>
                </c:pt>
                <c:pt idx="26">
                  <c:v>116.45116712328766</c:v>
                </c:pt>
                <c:pt idx="27">
                  <c:v>116.52797808219179</c:v>
                </c:pt>
                <c:pt idx="28">
                  <c:v>116.5485205479452</c:v>
                </c:pt>
                <c:pt idx="29">
                  <c:v>116.54941369863013</c:v>
                </c:pt>
                <c:pt idx="30">
                  <c:v>116.51636712328768</c:v>
                </c:pt>
                <c:pt idx="31">
                  <c:v>116.48510684931507</c:v>
                </c:pt>
                <c:pt idx="32">
                  <c:v>116.43241095890411</c:v>
                </c:pt>
                <c:pt idx="33">
                  <c:v>116.42705205479452</c:v>
                </c:pt>
                <c:pt idx="34">
                  <c:v>116.47885479452054</c:v>
                </c:pt>
                <c:pt idx="35">
                  <c:v>116.51368767123287</c:v>
                </c:pt>
                <c:pt idx="36">
                  <c:v>116.53333698630138</c:v>
                </c:pt>
                <c:pt idx="37">
                  <c:v>116.54941369863013</c:v>
                </c:pt>
                <c:pt idx="38">
                  <c:v>116.57442191780822</c:v>
                </c:pt>
                <c:pt idx="39">
                  <c:v>116.6047890410959</c:v>
                </c:pt>
                <c:pt idx="40">
                  <c:v>116.63515616438356</c:v>
                </c:pt>
                <c:pt idx="41">
                  <c:v>116.66641643835617</c:v>
                </c:pt>
                <c:pt idx="42">
                  <c:v>116.74858630136987</c:v>
                </c:pt>
                <c:pt idx="43">
                  <c:v>116.7834191780822</c:v>
                </c:pt>
                <c:pt idx="44">
                  <c:v>116.83611506849316</c:v>
                </c:pt>
                <c:pt idx="45">
                  <c:v>116.85219178082193</c:v>
                </c:pt>
                <c:pt idx="46">
                  <c:v>116.86380273972603</c:v>
                </c:pt>
                <c:pt idx="47">
                  <c:v>116.88166575342466</c:v>
                </c:pt>
                <c:pt idx="48">
                  <c:v>116.86916164383561</c:v>
                </c:pt>
                <c:pt idx="49">
                  <c:v>116.92275068493151</c:v>
                </c:pt>
                <c:pt idx="50">
                  <c:v>116.98705753424659</c:v>
                </c:pt>
                <c:pt idx="51">
                  <c:v>117.02010410958904</c:v>
                </c:pt>
                <c:pt idx="52">
                  <c:v>117.08173150684932</c:v>
                </c:pt>
                <c:pt idx="53">
                  <c:v>117.10227397260275</c:v>
                </c:pt>
                <c:pt idx="54">
                  <c:v>117.10584657534247</c:v>
                </c:pt>
                <c:pt idx="55">
                  <c:v>117.11656438356164</c:v>
                </c:pt>
                <c:pt idx="56">
                  <c:v>117.14335890410959</c:v>
                </c:pt>
                <c:pt idx="57">
                  <c:v>117.16300821917808</c:v>
                </c:pt>
                <c:pt idx="58">
                  <c:v>117.1549698630137</c:v>
                </c:pt>
                <c:pt idx="59">
                  <c:v>117.18087123287671</c:v>
                </c:pt>
                <c:pt idx="60">
                  <c:v>117.17551232876713</c:v>
                </c:pt>
                <c:pt idx="61">
                  <c:v>117.25946849315069</c:v>
                </c:pt>
                <c:pt idx="62">
                  <c:v>117.31484383561644</c:v>
                </c:pt>
                <c:pt idx="63">
                  <c:v>117.3961205479452</c:v>
                </c:pt>
                <c:pt idx="64">
                  <c:v>117.3648602739726</c:v>
                </c:pt>
                <c:pt idx="65">
                  <c:v>117.34789041095891</c:v>
                </c:pt>
                <c:pt idx="66">
                  <c:v>117.34610410958905</c:v>
                </c:pt>
                <c:pt idx="67">
                  <c:v>117.34610410958905</c:v>
                </c:pt>
                <c:pt idx="68">
                  <c:v>117.36664657534246</c:v>
                </c:pt>
                <c:pt idx="69">
                  <c:v>117.36575342465754</c:v>
                </c:pt>
                <c:pt idx="70">
                  <c:v>117.37825753424657</c:v>
                </c:pt>
                <c:pt idx="71">
                  <c:v>117.38540273972603</c:v>
                </c:pt>
                <c:pt idx="72">
                  <c:v>117.46310684931507</c:v>
                </c:pt>
                <c:pt idx="73">
                  <c:v>117.53009315068493</c:v>
                </c:pt>
                <c:pt idx="74">
                  <c:v>117.56939178082192</c:v>
                </c:pt>
                <c:pt idx="75">
                  <c:v>117.66942465753425</c:v>
                </c:pt>
                <c:pt idx="76">
                  <c:v>117.76409863013698</c:v>
                </c:pt>
                <c:pt idx="77">
                  <c:v>117.8409095890411</c:v>
                </c:pt>
                <c:pt idx="78">
                  <c:v>117.91414794520549</c:v>
                </c:pt>
                <c:pt idx="79">
                  <c:v>117.91861369863014</c:v>
                </c:pt>
                <c:pt idx="80">
                  <c:v>117.90968219178083</c:v>
                </c:pt>
                <c:pt idx="81">
                  <c:v>117.89628493150686</c:v>
                </c:pt>
                <c:pt idx="82">
                  <c:v>117.88824657534246</c:v>
                </c:pt>
                <c:pt idx="83">
                  <c:v>117.82572602739725</c:v>
                </c:pt>
                <c:pt idx="84">
                  <c:v>117.76052602739726</c:v>
                </c:pt>
                <c:pt idx="85">
                  <c:v>117.71676164383561</c:v>
                </c:pt>
                <c:pt idx="86">
                  <c:v>117.6649589041096</c:v>
                </c:pt>
                <c:pt idx="87">
                  <c:v>117.59618630136987</c:v>
                </c:pt>
                <c:pt idx="88">
                  <c:v>117.60243835616438</c:v>
                </c:pt>
                <c:pt idx="89">
                  <c:v>117.56849863013699</c:v>
                </c:pt>
                <c:pt idx="90">
                  <c:v>117.53723835616438</c:v>
                </c:pt>
                <c:pt idx="91">
                  <c:v>117.52384109589042</c:v>
                </c:pt>
                <c:pt idx="92">
                  <c:v>117.59975890410959</c:v>
                </c:pt>
                <c:pt idx="93">
                  <c:v>117.65156164383562</c:v>
                </c:pt>
                <c:pt idx="94">
                  <c:v>117.72390684931507</c:v>
                </c:pt>
                <c:pt idx="95">
                  <c:v>117.82036712328767</c:v>
                </c:pt>
                <c:pt idx="96">
                  <c:v>117.89271232876712</c:v>
                </c:pt>
                <c:pt idx="97">
                  <c:v>118.05080000000001</c:v>
                </c:pt>
                <c:pt idx="98">
                  <c:v>118.22317808219178</c:v>
                </c:pt>
                <c:pt idx="99">
                  <c:v>118.37322739726028</c:v>
                </c:pt>
                <c:pt idx="100">
                  <c:v>118.53220821917809</c:v>
                </c:pt>
                <c:pt idx="101">
                  <c:v>118.6715397260274</c:v>
                </c:pt>
                <c:pt idx="102">
                  <c:v>118.78139726027398</c:v>
                </c:pt>
                <c:pt idx="103">
                  <c:v>118.87428493150685</c:v>
                </c:pt>
                <c:pt idx="104">
                  <c:v>118.96092054794521</c:v>
                </c:pt>
                <c:pt idx="105">
                  <c:v>118.96181369863014</c:v>
                </c:pt>
                <c:pt idx="106">
                  <c:v>118.96449315068494</c:v>
                </c:pt>
                <c:pt idx="107">
                  <c:v>118.98324931506849</c:v>
                </c:pt>
                <c:pt idx="108">
                  <c:v>118.91179726027397</c:v>
                </c:pt>
                <c:pt idx="109">
                  <c:v>118.8189095890411</c:v>
                </c:pt>
                <c:pt idx="110">
                  <c:v>118.82962739726028</c:v>
                </c:pt>
                <c:pt idx="111">
                  <c:v>118.72959452054795</c:v>
                </c:pt>
                <c:pt idx="112">
                  <c:v>118.64027945205478</c:v>
                </c:pt>
                <c:pt idx="113">
                  <c:v>118.57686575342467</c:v>
                </c:pt>
                <c:pt idx="114">
                  <c:v>118.52684931506849</c:v>
                </c:pt>
                <c:pt idx="115">
                  <c:v>118.47683287671234</c:v>
                </c:pt>
                <c:pt idx="116">
                  <c:v>118.48844383561644</c:v>
                </c:pt>
                <c:pt idx="117">
                  <c:v>118.54024657534247</c:v>
                </c:pt>
                <c:pt idx="118">
                  <c:v>118.55989589041096</c:v>
                </c:pt>
                <c:pt idx="119">
                  <c:v>118.63134794520548</c:v>
                </c:pt>
                <c:pt idx="120">
                  <c:v>118.68225753424657</c:v>
                </c:pt>
                <c:pt idx="121">
                  <c:v>118.81980273972603</c:v>
                </c:pt>
                <c:pt idx="122">
                  <c:v>118.87249863013699</c:v>
                </c:pt>
                <c:pt idx="123">
                  <c:v>118.88589589041095</c:v>
                </c:pt>
                <c:pt idx="124">
                  <c:v>118.9636</c:v>
                </c:pt>
                <c:pt idx="125">
                  <c:v>118.97431780821918</c:v>
                </c:pt>
                <c:pt idx="126">
                  <c:v>119.03862465753426</c:v>
                </c:pt>
                <c:pt idx="127">
                  <c:v>119.08864109589041</c:v>
                </c:pt>
                <c:pt idx="128">
                  <c:v>119.15652054794521</c:v>
                </c:pt>
                <c:pt idx="129">
                  <c:v>119.1475890410959</c:v>
                </c:pt>
                <c:pt idx="130">
                  <c:v>119.1136493150685</c:v>
                </c:pt>
                <c:pt idx="131">
                  <c:v>119.08685479452055</c:v>
                </c:pt>
                <c:pt idx="132">
                  <c:v>119.09578630136987</c:v>
                </c:pt>
                <c:pt idx="133">
                  <c:v>119.16545205479451</c:v>
                </c:pt>
                <c:pt idx="134">
                  <c:v>119.22618630136986</c:v>
                </c:pt>
                <c:pt idx="135">
                  <c:v>119.30121095890411</c:v>
                </c:pt>
                <c:pt idx="136">
                  <c:v>119.3574794520548</c:v>
                </c:pt>
                <c:pt idx="137">
                  <c:v>119.45483287671233</c:v>
                </c:pt>
                <c:pt idx="138">
                  <c:v>119.46912328767124</c:v>
                </c:pt>
                <c:pt idx="139">
                  <c:v>119.46912328767124</c:v>
                </c:pt>
                <c:pt idx="140">
                  <c:v>119.47269589041096</c:v>
                </c:pt>
                <c:pt idx="141">
                  <c:v>119.47626849315068</c:v>
                </c:pt>
                <c:pt idx="142">
                  <c:v>119.49859726027397</c:v>
                </c:pt>
                <c:pt idx="143">
                  <c:v>119.52360547945206</c:v>
                </c:pt>
                <c:pt idx="144">
                  <c:v>119.53789589041097</c:v>
                </c:pt>
                <c:pt idx="145">
                  <c:v>119.55754520547946</c:v>
                </c:pt>
                <c:pt idx="146">
                  <c:v>119.50395616438357</c:v>
                </c:pt>
                <c:pt idx="147">
                  <c:v>119.43250410958905</c:v>
                </c:pt>
                <c:pt idx="148">
                  <c:v>119.42803835616439</c:v>
                </c:pt>
                <c:pt idx="149">
                  <c:v>119.38427397260274</c:v>
                </c:pt>
                <c:pt idx="150">
                  <c:v>119.38159452054795</c:v>
                </c:pt>
                <c:pt idx="151">
                  <c:v>119.37891506849314</c:v>
                </c:pt>
                <c:pt idx="152">
                  <c:v>119.34408219178083</c:v>
                </c:pt>
                <c:pt idx="153">
                  <c:v>119.27888219178082</c:v>
                </c:pt>
                <c:pt idx="154">
                  <c:v>119.20832328767125</c:v>
                </c:pt>
                <c:pt idx="155">
                  <c:v>119.09042739726027</c:v>
                </c:pt>
                <c:pt idx="156">
                  <c:v>118.95824109589041</c:v>
                </c:pt>
                <c:pt idx="157">
                  <c:v>118.79568767123288</c:v>
                </c:pt>
                <c:pt idx="158">
                  <c:v>118.64027945205478</c:v>
                </c:pt>
                <c:pt idx="159">
                  <c:v>118.54471232876712</c:v>
                </c:pt>
                <c:pt idx="160">
                  <c:v>118.4786191780822</c:v>
                </c:pt>
                <c:pt idx="161">
                  <c:v>118.39198356164383</c:v>
                </c:pt>
                <c:pt idx="162">
                  <c:v>118.21156712328767</c:v>
                </c:pt>
                <c:pt idx="163">
                  <c:v>118.08384657534248</c:v>
                </c:pt>
                <c:pt idx="164">
                  <c:v>117.97577534246577</c:v>
                </c:pt>
                <c:pt idx="165">
                  <c:v>117.88288767123288</c:v>
                </c:pt>
                <c:pt idx="166">
                  <c:v>117.82304657534246</c:v>
                </c:pt>
                <c:pt idx="167">
                  <c:v>117.80875616438357</c:v>
                </c:pt>
                <c:pt idx="168">
                  <c:v>117.81232876712329</c:v>
                </c:pt>
                <c:pt idx="169">
                  <c:v>117.86859726027397</c:v>
                </c:pt>
                <c:pt idx="170">
                  <c:v>117.97934794520548</c:v>
                </c:pt>
                <c:pt idx="171">
                  <c:v>118.08563287671232</c:v>
                </c:pt>
                <c:pt idx="172">
                  <c:v>118.27855342465753</c:v>
                </c:pt>
                <c:pt idx="173">
                  <c:v>118.49558904109588</c:v>
                </c:pt>
                <c:pt idx="174">
                  <c:v>118.67511232876713</c:v>
                </c:pt>
                <c:pt idx="175">
                  <c:v>118.84302465753424</c:v>
                </c:pt>
                <c:pt idx="176">
                  <c:v>118.95198904109589</c:v>
                </c:pt>
                <c:pt idx="177">
                  <c:v>118.97163835616439</c:v>
                </c:pt>
                <c:pt idx="178">
                  <c:v>118.97789041095891</c:v>
                </c:pt>
                <c:pt idx="179">
                  <c:v>118.99843287671233</c:v>
                </c:pt>
                <c:pt idx="180">
                  <c:v>118.94573698630137</c:v>
                </c:pt>
                <c:pt idx="181">
                  <c:v>118.91983561643835</c:v>
                </c:pt>
                <c:pt idx="182">
                  <c:v>118.88857534246574</c:v>
                </c:pt>
                <c:pt idx="183">
                  <c:v>118.85195616438357</c:v>
                </c:pt>
                <c:pt idx="184">
                  <c:v>118.89572054794522</c:v>
                </c:pt>
                <c:pt idx="185">
                  <c:v>118.88857534246574</c:v>
                </c:pt>
                <c:pt idx="186">
                  <c:v>118.88232328767124</c:v>
                </c:pt>
                <c:pt idx="187">
                  <c:v>118.84659726027397</c:v>
                </c:pt>
                <c:pt idx="188">
                  <c:v>118.8617808219178</c:v>
                </c:pt>
                <c:pt idx="189">
                  <c:v>118.88053698630137</c:v>
                </c:pt>
                <c:pt idx="190">
                  <c:v>118.83498630136987</c:v>
                </c:pt>
                <c:pt idx="191">
                  <c:v>118.78050410958905</c:v>
                </c:pt>
                <c:pt idx="192">
                  <c:v>118.7170904109589</c:v>
                </c:pt>
                <c:pt idx="193">
                  <c:v>118.59830136986301</c:v>
                </c:pt>
                <c:pt idx="194">
                  <c:v>118.53131506849314</c:v>
                </c:pt>
                <c:pt idx="195">
                  <c:v>118.43306849315069</c:v>
                </c:pt>
                <c:pt idx="196">
                  <c:v>118.3598301369863</c:v>
                </c:pt>
                <c:pt idx="197">
                  <c:v>118.36429589041097</c:v>
                </c:pt>
                <c:pt idx="198">
                  <c:v>118.39287671232877</c:v>
                </c:pt>
                <c:pt idx="199">
                  <c:v>118.50273424657534</c:v>
                </c:pt>
                <c:pt idx="200">
                  <c:v>118.63581369863013</c:v>
                </c:pt>
                <c:pt idx="201">
                  <c:v>118.74031232876713</c:v>
                </c:pt>
                <c:pt idx="202">
                  <c:v>118.77157260273972</c:v>
                </c:pt>
                <c:pt idx="203">
                  <c:v>118.82248219178084</c:v>
                </c:pt>
                <c:pt idx="204">
                  <c:v>118.84302465753424</c:v>
                </c:pt>
                <c:pt idx="205">
                  <c:v>118.91090410958904</c:v>
                </c:pt>
                <c:pt idx="206">
                  <c:v>118.95824109589041</c:v>
                </c:pt>
                <c:pt idx="207">
                  <c:v>118.97253150684932</c:v>
                </c:pt>
                <c:pt idx="208">
                  <c:v>118.9350191780822</c:v>
                </c:pt>
                <c:pt idx="209">
                  <c:v>118.88589589041095</c:v>
                </c:pt>
                <c:pt idx="210">
                  <c:v>118.82962739726028</c:v>
                </c:pt>
                <c:pt idx="211">
                  <c:v>118.81533698630136</c:v>
                </c:pt>
                <c:pt idx="212">
                  <c:v>118.78496986301371</c:v>
                </c:pt>
                <c:pt idx="213">
                  <c:v>118.71619726027399</c:v>
                </c:pt>
                <c:pt idx="214">
                  <c:v>118.74120547945205</c:v>
                </c:pt>
                <c:pt idx="215">
                  <c:v>118.77157260273972</c:v>
                </c:pt>
                <c:pt idx="216">
                  <c:v>118.78943561643837</c:v>
                </c:pt>
                <c:pt idx="217">
                  <c:v>118.84213150684931</c:v>
                </c:pt>
                <c:pt idx="218">
                  <c:v>118.77871780821918</c:v>
                </c:pt>
                <c:pt idx="219">
                  <c:v>118.77425205479452</c:v>
                </c:pt>
                <c:pt idx="220">
                  <c:v>118.70190684931507</c:v>
                </c:pt>
                <c:pt idx="221">
                  <c:v>118.61437808219179</c:v>
                </c:pt>
                <c:pt idx="222">
                  <c:v>118.53220821917809</c:v>
                </c:pt>
                <c:pt idx="223">
                  <c:v>118.48397808219178</c:v>
                </c:pt>
                <c:pt idx="224">
                  <c:v>118.47415342465753</c:v>
                </c:pt>
                <c:pt idx="225">
                  <c:v>118.51523835616439</c:v>
                </c:pt>
                <c:pt idx="226">
                  <c:v>118.60455342465752</c:v>
                </c:pt>
                <c:pt idx="227">
                  <c:v>118.70905205479451</c:v>
                </c:pt>
                <c:pt idx="228">
                  <c:v>118.84123835616438</c:v>
                </c:pt>
                <c:pt idx="229">
                  <c:v>118.92698082191782</c:v>
                </c:pt>
                <c:pt idx="230">
                  <c:v>119.05559452054794</c:v>
                </c:pt>
                <c:pt idx="231">
                  <c:v>119.2244</c:v>
                </c:pt>
                <c:pt idx="232">
                  <c:v>119.35569315068494</c:v>
                </c:pt>
                <c:pt idx="233">
                  <c:v>119.49859726027397</c:v>
                </c:pt>
                <c:pt idx="234">
                  <c:v>119.61649315068493</c:v>
                </c:pt>
                <c:pt idx="235">
                  <c:v>119.74332054794522</c:v>
                </c:pt>
                <c:pt idx="236">
                  <c:v>119.87550684931506</c:v>
                </c:pt>
                <c:pt idx="237">
                  <c:v>119.94606575342465</c:v>
                </c:pt>
                <c:pt idx="238">
                  <c:v>119.91391232876713</c:v>
                </c:pt>
                <c:pt idx="239">
                  <c:v>119.90944657534247</c:v>
                </c:pt>
                <c:pt idx="240">
                  <c:v>119.85585753424658</c:v>
                </c:pt>
                <c:pt idx="241">
                  <c:v>119.81387945205481</c:v>
                </c:pt>
                <c:pt idx="242">
                  <c:v>119.74153424657534</c:v>
                </c:pt>
                <c:pt idx="243">
                  <c:v>119.67812054794521</c:v>
                </c:pt>
                <c:pt idx="244">
                  <c:v>119.58344657534246</c:v>
                </c:pt>
                <c:pt idx="245">
                  <c:v>119.54504109589041</c:v>
                </c:pt>
                <c:pt idx="246">
                  <c:v>119.42714520547946</c:v>
                </c:pt>
                <c:pt idx="247">
                  <c:v>119.28424109589042</c:v>
                </c:pt>
                <c:pt idx="248">
                  <c:v>119.17974246575343</c:v>
                </c:pt>
                <c:pt idx="249">
                  <c:v>119.07256438356164</c:v>
                </c:pt>
                <c:pt idx="250">
                  <c:v>118.94752328767123</c:v>
                </c:pt>
                <c:pt idx="251">
                  <c:v>118.85374246575343</c:v>
                </c:pt>
                <c:pt idx="252">
                  <c:v>118.80372602739726</c:v>
                </c:pt>
                <c:pt idx="253">
                  <c:v>118.768</c:v>
                </c:pt>
                <c:pt idx="254">
                  <c:v>118.78050410958905</c:v>
                </c:pt>
                <c:pt idx="255">
                  <c:v>118.82694794520549</c:v>
                </c:pt>
                <c:pt idx="256">
                  <c:v>118.83230684931507</c:v>
                </c:pt>
                <c:pt idx="257">
                  <c:v>118.85284931506848</c:v>
                </c:pt>
                <c:pt idx="258">
                  <c:v>118.76978630136986</c:v>
                </c:pt>
                <c:pt idx="259">
                  <c:v>118.74745753424658</c:v>
                </c:pt>
                <c:pt idx="260">
                  <c:v>118.78229041095889</c:v>
                </c:pt>
                <c:pt idx="261">
                  <c:v>118.84213150684931</c:v>
                </c:pt>
                <c:pt idx="262">
                  <c:v>118.82962739726028</c:v>
                </c:pt>
                <c:pt idx="263">
                  <c:v>118.84927671232877</c:v>
                </c:pt>
                <c:pt idx="264">
                  <c:v>118.84123835616438</c:v>
                </c:pt>
                <c:pt idx="265">
                  <c:v>118.85284931506848</c:v>
                </c:pt>
                <c:pt idx="266">
                  <c:v>118.83677260273973</c:v>
                </c:pt>
                <c:pt idx="267">
                  <c:v>118.79122191780822</c:v>
                </c:pt>
                <c:pt idx="268">
                  <c:v>118.74835068493151</c:v>
                </c:pt>
                <c:pt idx="269">
                  <c:v>118.66975342465753</c:v>
                </c:pt>
                <c:pt idx="270">
                  <c:v>118.59294246575342</c:v>
                </c:pt>
                <c:pt idx="271">
                  <c:v>118.53399452054794</c:v>
                </c:pt>
                <c:pt idx="272">
                  <c:v>118.4562904109589</c:v>
                </c:pt>
                <c:pt idx="273">
                  <c:v>118.41699178082192</c:v>
                </c:pt>
                <c:pt idx="274">
                  <c:v>118.34375342465754</c:v>
                </c:pt>
                <c:pt idx="275">
                  <c:v>118.25801095890411</c:v>
                </c:pt>
                <c:pt idx="276">
                  <c:v>118.23746849315069</c:v>
                </c:pt>
                <c:pt idx="277">
                  <c:v>118.26694246575343</c:v>
                </c:pt>
                <c:pt idx="278">
                  <c:v>118.31874520547944</c:v>
                </c:pt>
                <c:pt idx="279">
                  <c:v>118.3232109589041</c:v>
                </c:pt>
                <c:pt idx="280">
                  <c:v>118.37590684931507</c:v>
                </c:pt>
                <c:pt idx="281">
                  <c:v>118.43217534246577</c:v>
                </c:pt>
                <c:pt idx="282">
                  <c:v>118.48665753424658</c:v>
                </c:pt>
                <c:pt idx="283">
                  <c:v>118.55185753424658</c:v>
                </c:pt>
                <c:pt idx="284">
                  <c:v>118.64742465753426</c:v>
                </c:pt>
                <c:pt idx="285">
                  <c:v>118.75817534246576</c:v>
                </c:pt>
                <c:pt idx="286">
                  <c:v>118.80104657534247</c:v>
                </c:pt>
                <c:pt idx="287">
                  <c:v>118.89572054794522</c:v>
                </c:pt>
                <c:pt idx="288">
                  <c:v>118.92787397260274</c:v>
                </c:pt>
                <c:pt idx="289">
                  <c:v>118.92251506849315</c:v>
                </c:pt>
                <c:pt idx="290">
                  <c:v>118.97342465753425</c:v>
                </c:pt>
                <c:pt idx="291">
                  <c:v>118.97967671232877</c:v>
                </c:pt>
                <c:pt idx="292">
                  <c:v>119.02433424657535</c:v>
                </c:pt>
                <c:pt idx="293">
                  <c:v>118.98860821917808</c:v>
                </c:pt>
                <c:pt idx="294">
                  <c:v>119.0234410958904</c:v>
                </c:pt>
                <c:pt idx="295">
                  <c:v>119.01897534246575</c:v>
                </c:pt>
                <c:pt idx="296">
                  <c:v>119.13597808219178</c:v>
                </c:pt>
                <c:pt idx="297">
                  <c:v>119.27173698630136</c:v>
                </c:pt>
                <c:pt idx="298">
                  <c:v>119.4030301369863</c:v>
                </c:pt>
                <c:pt idx="299">
                  <c:v>119.50752876712329</c:v>
                </c:pt>
                <c:pt idx="300">
                  <c:v>119.60041643835616</c:v>
                </c:pt>
                <c:pt idx="301">
                  <c:v>119.69330410958904</c:v>
                </c:pt>
                <c:pt idx="302">
                  <c:v>119.75225205479452</c:v>
                </c:pt>
                <c:pt idx="303">
                  <c:v>119.83799452054794</c:v>
                </c:pt>
                <c:pt idx="304">
                  <c:v>119.95946301369864</c:v>
                </c:pt>
                <c:pt idx="305">
                  <c:v>120.12023013698631</c:v>
                </c:pt>
                <c:pt idx="306">
                  <c:v>120.19346849315069</c:v>
                </c:pt>
                <c:pt idx="307">
                  <c:v>120.29886027397259</c:v>
                </c:pt>
                <c:pt idx="308">
                  <c:v>120.47481095890411</c:v>
                </c:pt>
                <c:pt idx="309">
                  <c:v>120.56948493150685</c:v>
                </c:pt>
                <c:pt idx="310">
                  <c:v>120.73561095890412</c:v>
                </c:pt>
                <c:pt idx="311">
                  <c:v>120.88387397260274</c:v>
                </c:pt>
                <c:pt idx="312">
                  <c:v>121.04374794520548</c:v>
                </c:pt>
                <c:pt idx="313">
                  <c:v>121.20540821917808</c:v>
                </c:pt>
                <c:pt idx="314">
                  <c:v>121.29829589041097</c:v>
                </c:pt>
                <c:pt idx="315">
                  <c:v>121.33491506849315</c:v>
                </c:pt>
                <c:pt idx="316">
                  <c:v>121.29650958904109</c:v>
                </c:pt>
                <c:pt idx="317">
                  <c:v>121.30990684931507</c:v>
                </c:pt>
                <c:pt idx="318">
                  <c:v>121.3670684931507</c:v>
                </c:pt>
                <c:pt idx="319">
                  <c:v>121.44566575342466</c:v>
                </c:pt>
                <c:pt idx="320">
                  <c:v>121.55552328767124</c:v>
                </c:pt>
                <c:pt idx="321">
                  <c:v>121.73861917808219</c:v>
                </c:pt>
                <c:pt idx="322">
                  <c:v>121.81453698630138</c:v>
                </c:pt>
                <c:pt idx="323">
                  <c:v>121.86187397260275</c:v>
                </c:pt>
                <c:pt idx="324">
                  <c:v>121.81543013698629</c:v>
                </c:pt>
                <c:pt idx="325">
                  <c:v>121.82525479452056</c:v>
                </c:pt>
                <c:pt idx="326">
                  <c:v>121.83061369863015</c:v>
                </c:pt>
                <c:pt idx="327">
                  <c:v>121.8520493150685</c:v>
                </c:pt>
                <c:pt idx="328">
                  <c:v>121.85651506849315</c:v>
                </c:pt>
                <c:pt idx="329">
                  <c:v>121.81096438356164</c:v>
                </c:pt>
                <c:pt idx="330">
                  <c:v>121.75648219178083</c:v>
                </c:pt>
                <c:pt idx="331">
                  <c:v>121.71539726027397</c:v>
                </c:pt>
                <c:pt idx="332">
                  <c:v>121.75112328767123</c:v>
                </c:pt>
                <c:pt idx="333">
                  <c:v>121.78595616438356</c:v>
                </c:pt>
                <c:pt idx="334">
                  <c:v>121.85115616438355</c:v>
                </c:pt>
                <c:pt idx="335">
                  <c:v>121.97619726027398</c:v>
                </c:pt>
                <c:pt idx="336">
                  <c:v>122.1807287671233</c:v>
                </c:pt>
                <c:pt idx="337">
                  <c:v>122.36829041095891</c:v>
                </c:pt>
                <c:pt idx="338">
                  <c:v>122.54513424657534</c:v>
                </c:pt>
                <c:pt idx="339">
                  <c:v>122.64516712328768</c:v>
                </c:pt>
                <c:pt idx="340">
                  <c:v>122.77020821917809</c:v>
                </c:pt>
                <c:pt idx="341">
                  <c:v>122.8443397260274</c:v>
                </c:pt>
                <c:pt idx="342">
                  <c:v>122.97831232876713</c:v>
                </c:pt>
                <c:pt idx="343">
                  <c:v>123.15247671232876</c:v>
                </c:pt>
                <c:pt idx="344">
                  <c:v>123.31860273972603</c:v>
                </c:pt>
                <c:pt idx="345">
                  <c:v>123.45882739726028</c:v>
                </c:pt>
                <c:pt idx="346">
                  <c:v>123.60441095890411</c:v>
                </c:pt>
                <c:pt idx="347">
                  <c:v>123.72498630136985</c:v>
                </c:pt>
                <c:pt idx="348">
                  <c:v>123.86431780821917</c:v>
                </c:pt>
                <c:pt idx="349">
                  <c:v>124.00543561643836</c:v>
                </c:pt>
                <c:pt idx="350">
                  <c:v>124.1313698630137</c:v>
                </c:pt>
                <c:pt idx="351">
                  <c:v>124.27963287671233</c:v>
                </c:pt>
                <c:pt idx="352">
                  <c:v>124.43950684931507</c:v>
                </c:pt>
                <c:pt idx="353">
                  <c:v>124.59759452054794</c:v>
                </c:pt>
                <c:pt idx="354">
                  <c:v>124.75389589041096</c:v>
                </c:pt>
                <c:pt idx="355">
                  <c:v>124.91109041095891</c:v>
                </c:pt>
                <c:pt idx="356">
                  <c:v>125.05131506849315</c:v>
                </c:pt>
                <c:pt idx="357">
                  <c:v>125.15402739726028</c:v>
                </c:pt>
                <c:pt idx="358">
                  <c:v>125.27281643835616</c:v>
                </c:pt>
                <c:pt idx="359">
                  <c:v>125.40946849315068</c:v>
                </c:pt>
                <c:pt idx="360">
                  <c:v>125.49699726027397</c:v>
                </c:pt>
                <c:pt idx="361">
                  <c:v>125.6050684931507</c:v>
                </c:pt>
                <c:pt idx="362">
                  <c:v>125.78191232876713</c:v>
                </c:pt>
                <c:pt idx="363">
                  <c:v>125.91320547945206</c:v>
                </c:pt>
                <c:pt idx="364">
                  <c:v>125.97840547945205</c:v>
                </c:pt>
                <c:pt idx="365">
                  <c:v>126.0391397260274</c:v>
                </c:pt>
                <c:pt idx="366">
                  <c:v>126.12577534246576</c:v>
                </c:pt>
                <c:pt idx="367">
                  <c:v>126.19454794520549</c:v>
                </c:pt>
                <c:pt idx="368">
                  <c:v>126.2517095890411</c:v>
                </c:pt>
                <c:pt idx="369">
                  <c:v>126.3624602739726</c:v>
                </c:pt>
                <c:pt idx="370">
                  <c:v>126.49018082191782</c:v>
                </c:pt>
                <c:pt idx="371">
                  <c:v>126.56877808219178</c:v>
                </c:pt>
                <c:pt idx="372">
                  <c:v>126.63397808219179</c:v>
                </c:pt>
                <c:pt idx="373">
                  <c:v>126.60986301369863</c:v>
                </c:pt>
                <c:pt idx="374">
                  <c:v>126.63040547945205</c:v>
                </c:pt>
                <c:pt idx="375">
                  <c:v>126.67149041095891</c:v>
                </c:pt>
                <c:pt idx="376">
                  <c:v>126.69739178082193</c:v>
                </c:pt>
                <c:pt idx="377">
                  <c:v>126.67595616438356</c:v>
                </c:pt>
                <c:pt idx="378">
                  <c:v>126.71078904109589</c:v>
                </c:pt>
                <c:pt idx="379">
                  <c:v>126.7250794520548</c:v>
                </c:pt>
                <c:pt idx="380">
                  <c:v>126.75276712328767</c:v>
                </c:pt>
                <c:pt idx="381">
                  <c:v>126.77420273972604</c:v>
                </c:pt>
                <c:pt idx="382">
                  <c:v>126.78313424657534</c:v>
                </c:pt>
                <c:pt idx="383">
                  <c:v>126.84744109589042</c:v>
                </c:pt>
                <c:pt idx="384">
                  <c:v>126.98141369863015</c:v>
                </c:pt>
                <c:pt idx="385">
                  <c:v>127.1305698630137</c:v>
                </c:pt>
                <c:pt idx="386">
                  <c:v>127.3261698630137</c:v>
                </c:pt>
                <c:pt idx="387">
                  <c:v>127.4905095890411</c:v>
                </c:pt>
                <c:pt idx="388">
                  <c:v>127.64770410958904</c:v>
                </c:pt>
                <c:pt idx="389">
                  <c:v>127.78971506849315</c:v>
                </c:pt>
                <c:pt idx="390">
                  <c:v>127.9638794520548</c:v>
                </c:pt>
                <c:pt idx="391">
                  <c:v>128.08266849315069</c:v>
                </c:pt>
                <c:pt idx="392">
                  <c:v>128.12643287671233</c:v>
                </c:pt>
                <c:pt idx="393">
                  <c:v>128.18984657534247</c:v>
                </c:pt>
                <c:pt idx="394">
                  <c:v>128.28094794520547</c:v>
                </c:pt>
                <c:pt idx="395">
                  <c:v>128.38723287671235</c:v>
                </c:pt>
                <c:pt idx="396">
                  <c:v>128.54264109589042</c:v>
                </c:pt>
                <c:pt idx="397">
                  <c:v>128.67661369863015</c:v>
                </c:pt>
                <c:pt idx="398">
                  <c:v>128.83202191780822</c:v>
                </c:pt>
                <c:pt idx="399">
                  <c:v>129.0044</c:v>
                </c:pt>
                <c:pt idx="400">
                  <c:v>129.18481643835617</c:v>
                </c:pt>
                <c:pt idx="401">
                  <c:v>129.44918904109591</c:v>
                </c:pt>
                <c:pt idx="402">
                  <c:v>129.71266849315069</c:v>
                </c:pt>
                <c:pt idx="403">
                  <c:v>129.94846027397261</c:v>
                </c:pt>
                <c:pt idx="404">
                  <c:v>130.19854246575341</c:v>
                </c:pt>
                <c:pt idx="405">
                  <c:v>130.35305753424657</c:v>
                </c:pt>
                <c:pt idx="406">
                  <c:v>130.53704657534246</c:v>
                </c:pt>
                <c:pt idx="407">
                  <c:v>130.66387397260274</c:v>
                </c:pt>
                <c:pt idx="408">
                  <c:v>130.86126027397262</c:v>
                </c:pt>
                <c:pt idx="409">
                  <c:v>131.04971506849316</c:v>
                </c:pt>
                <c:pt idx="410">
                  <c:v>131.20333698630137</c:v>
                </c:pt>
                <c:pt idx="411">
                  <c:v>131.37660821917808</c:v>
                </c:pt>
                <c:pt idx="412">
                  <c:v>131.47485479452055</c:v>
                </c:pt>
                <c:pt idx="413">
                  <c:v>131.5927506849315</c:v>
                </c:pt>
                <c:pt idx="414">
                  <c:v>131.67492054794519</c:v>
                </c:pt>
                <c:pt idx="415">
                  <c:v>131.74190684931506</c:v>
                </c:pt>
                <c:pt idx="416">
                  <c:v>131.86426849315069</c:v>
                </c:pt>
                <c:pt idx="417">
                  <c:v>131.97769863013701</c:v>
                </c:pt>
                <c:pt idx="418">
                  <c:v>132.15275616438356</c:v>
                </c:pt>
                <c:pt idx="419">
                  <c:v>132.38408219178081</c:v>
                </c:pt>
                <c:pt idx="420">
                  <c:v>132.61898082191783</c:v>
                </c:pt>
                <c:pt idx="421">
                  <c:v>132.79225205479452</c:v>
                </c:pt>
                <c:pt idx="422">
                  <c:v>133.03518904109589</c:v>
                </c:pt>
                <c:pt idx="423">
                  <c:v>133.35047123287671</c:v>
                </c:pt>
                <c:pt idx="424">
                  <c:v>133.59698082191781</c:v>
                </c:pt>
                <c:pt idx="425">
                  <c:v>133.82384109589043</c:v>
                </c:pt>
                <c:pt idx="426">
                  <c:v>133.98192876712329</c:v>
                </c:pt>
                <c:pt idx="427">
                  <c:v>134.18913972602741</c:v>
                </c:pt>
                <c:pt idx="428">
                  <c:v>134.35258630136985</c:v>
                </c:pt>
                <c:pt idx="429">
                  <c:v>134.59284383561646</c:v>
                </c:pt>
                <c:pt idx="430">
                  <c:v>134.72324383561644</c:v>
                </c:pt>
                <c:pt idx="431">
                  <c:v>134.78755068493152</c:v>
                </c:pt>
                <c:pt idx="432">
                  <c:v>134.8607890410959</c:v>
                </c:pt>
                <c:pt idx="433">
                  <c:v>134.91169863013698</c:v>
                </c:pt>
                <c:pt idx="434">
                  <c:v>134.9483178082192</c:v>
                </c:pt>
                <c:pt idx="435">
                  <c:v>134.9599287671233</c:v>
                </c:pt>
                <c:pt idx="436">
                  <c:v>135.03316712328768</c:v>
                </c:pt>
                <c:pt idx="437">
                  <c:v>135.04477808219178</c:v>
                </c:pt>
                <c:pt idx="438">
                  <c:v>135.09747397260276</c:v>
                </c:pt>
                <c:pt idx="439">
                  <c:v>135.10283287671234</c:v>
                </c:pt>
                <c:pt idx="440">
                  <c:v>135.08407671232877</c:v>
                </c:pt>
                <c:pt idx="441">
                  <c:v>135.1305205479452</c:v>
                </c:pt>
                <c:pt idx="442">
                  <c:v>135.17071232876714</c:v>
                </c:pt>
                <c:pt idx="443">
                  <c:v>135.25556164383562</c:v>
                </c:pt>
                <c:pt idx="444">
                  <c:v>135.41275616438355</c:v>
                </c:pt>
                <c:pt idx="445">
                  <c:v>135.59049315068495</c:v>
                </c:pt>
                <c:pt idx="446">
                  <c:v>135.80395616438358</c:v>
                </c:pt>
                <c:pt idx="447">
                  <c:v>136.00223561643836</c:v>
                </c:pt>
                <c:pt idx="448">
                  <c:v>136.18533150684931</c:v>
                </c:pt>
                <c:pt idx="449">
                  <c:v>136.41308493150686</c:v>
                </c:pt>
                <c:pt idx="450">
                  <c:v>136.59707397260274</c:v>
                </c:pt>
                <c:pt idx="451">
                  <c:v>136.81500273972603</c:v>
                </c:pt>
                <c:pt idx="452">
                  <c:v>136.97309041095889</c:v>
                </c:pt>
                <c:pt idx="453">
                  <c:v>137.13653698630139</c:v>
                </c:pt>
                <c:pt idx="454">
                  <c:v>137.23924931506849</c:v>
                </c:pt>
                <c:pt idx="455">
                  <c:v>137.37590136986302</c:v>
                </c:pt>
                <c:pt idx="456">
                  <c:v>137.47325479452056</c:v>
                </c:pt>
                <c:pt idx="457">
                  <c:v>137.49915616438358</c:v>
                </c:pt>
                <c:pt idx="458">
                  <c:v>137.56524931506851</c:v>
                </c:pt>
                <c:pt idx="459">
                  <c:v>137.68493150684932</c:v>
                </c:pt>
                <c:pt idx="460">
                  <c:v>137.78585753424659</c:v>
                </c:pt>
                <c:pt idx="461">
                  <c:v>137.85195068493152</c:v>
                </c:pt>
                <c:pt idx="462">
                  <c:v>137.86177534246576</c:v>
                </c:pt>
                <c:pt idx="463">
                  <c:v>137.8832109589041</c:v>
                </c:pt>
                <c:pt idx="464">
                  <c:v>137.87695890410959</c:v>
                </c:pt>
                <c:pt idx="465">
                  <c:v>137.85284383561645</c:v>
                </c:pt>
                <c:pt idx="466">
                  <c:v>137.78139178082193</c:v>
                </c:pt>
                <c:pt idx="467">
                  <c:v>137.71708493150686</c:v>
                </c:pt>
                <c:pt idx="468">
                  <c:v>137.66081643835616</c:v>
                </c:pt>
                <c:pt idx="469">
                  <c:v>137.68225205479453</c:v>
                </c:pt>
                <c:pt idx="470">
                  <c:v>137.76352876712329</c:v>
                </c:pt>
                <c:pt idx="471">
                  <c:v>137.90375342465754</c:v>
                </c:pt>
                <c:pt idx="472">
                  <c:v>138.0841698630137</c:v>
                </c:pt>
                <c:pt idx="473">
                  <c:v>138.30299178082191</c:v>
                </c:pt>
                <c:pt idx="474">
                  <c:v>138.53342465753425</c:v>
                </c:pt>
                <c:pt idx="475">
                  <c:v>138.68258082191781</c:v>
                </c:pt>
                <c:pt idx="476">
                  <c:v>138.86299726027397</c:v>
                </c:pt>
                <c:pt idx="477">
                  <c:v>138.96928219178082</c:v>
                </c:pt>
                <c:pt idx="478">
                  <c:v>138.99339726027398</c:v>
                </c:pt>
                <c:pt idx="479">
                  <c:v>139.06127671232878</c:v>
                </c:pt>
                <c:pt idx="480">
                  <c:v>139.0425205479452</c:v>
                </c:pt>
                <c:pt idx="481">
                  <c:v>139.01840547945204</c:v>
                </c:pt>
                <c:pt idx="482">
                  <c:v>138.94784657534245</c:v>
                </c:pt>
                <c:pt idx="483">
                  <c:v>138.92998356164384</c:v>
                </c:pt>
                <c:pt idx="484">
                  <c:v>138.85585205479452</c:v>
                </c:pt>
                <c:pt idx="485">
                  <c:v>138.74599452054792</c:v>
                </c:pt>
                <c:pt idx="486">
                  <c:v>138.62273972602742</c:v>
                </c:pt>
                <c:pt idx="487">
                  <c:v>138.61380821917808</c:v>
                </c:pt>
                <c:pt idx="488">
                  <c:v>138.61648767123287</c:v>
                </c:pt>
                <c:pt idx="489">
                  <c:v>138.64328219178083</c:v>
                </c:pt>
                <c:pt idx="490">
                  <c:v>138.66918356164382</c:v>
                </c:pt>
                <c:pt idx="491">
                  <c:v>138.70669589041097</c:v>
                </c:pt>
                <c:pt idx="492">
                  <c:v>138.74599452054792</c:v>
                </c:pt>
                <c:pt idx="493">
                  <c:v>138.73527671232875</c:v>
                </c:pt>
                <c:pt idx="494">
                  <c:v>138.81566027397261</c:v>
                </c:pt>
                <c:pt idx="495">
                  <c:v>138.88979178082192</c:v>
                </c:pt>
                <c:pt idx="496">
                  <c:v>138.9996493150685</c:v>
                </c:pt>
                <c:pt idx="497">
                  <c:v>139.12379726027399</c:v>
                </c:pt>
                <c:pt idx="498">
                  <c:v>139.10950684931507</c:v>
                </c:pt>
                <c:pt idx="499">
                  <c:v>139.17738630136986</c:v>
                </c:pt>
                <c:pt idx="500">
                  <c:v>139.20418082191782</c:v>
                </c:pt>
                <c:pt idx="501">
                  <c:v>139.16666849315067</c:v>
                </c:pt>
                <c:pt idx="502">
                  <c:v>139.14523287671233</c:v>
                </c:pt>
                <c:pt idx="503">
                  <c:v>139.14612602739726</c:v>
                </c:pt>
                <c:pt idx="504">
                  <c:v>139.17738630136986</c:v>
                </c:pt>
                <c:pt idx="505">
                  <c:v>139.15505753424657</c:v>
                </c:pt>
                <c:pt idx="506">
                  <c:v>139.13630136986302</c:v>
                </c:pt>
                <c:pt idx="507">
                  <c:v>139.08360547945205</c:v>
                </c:pt>
                <c:pt idx="508">
                  <c:v>139.02912328767124</c:v>
                </c:pt>
                <c:pt idx="509">
                  <c:v>139.05234520547947</c:v>
                </c:pt>
                <c:pt idx="510">
                  <c:v>139.07467397260274</c:v>
                </c:pt>
                <c:pt idx="511">
                  <c:v>139.06306301369864</c:v>
                </c:pt>
                <c:pt idx="512">
                  <c:v>139.05949041095892</c:v>
                </c:pt>
                <c:pt idx="513">
                  <c:v>139.06306301369864</c:v>
                </c:pt>
                <c:pt idx="514">
                  <c:v>139.02108493150686</c:v>
                </c:pt>
                <c:pt idx="515">
                  <c:v>139.05413150684933</c:v>
                </c:pt>
                <c:pt idx="516">
                  <c:v>139.03716164383562</c:v>
                </c:pt>
                <c:pt idx="517">
                  <c:v>139.03180273972603</c:v>
                </c:pt>
                <c:pt idx="518">
                  <c:v>139.00500821917808</c:v>
                </c:pt>
                <c:pt idx="519">
                  <c:v>138.9630301369863</c:v>
                </c:pt>
                <c:pt idx="520">
                  <c:v>138.95767123287672</c:v>
                </c:pt>
                <c:pt idx="521">
                  <c:v>138.99071780821919</c:v>
                </c:pt>
                <c:pt idx="522">
                  <c:v>139.03626849315069</c:v>
                </c:pt>
                <c:pt idx="523">
                  <c:v>139.19614246575344</c:v>
                </c:pt>
                <c:pt idx="524">
                  <c:v>139.36226849315068</c:v>
                </c:pt>
                <c:pt idx="525">
                  <c:v>139.55697534246576</c:v>
                </c:pt>
                <c:pt idx="526">
                  <c:v>139.72756712328766</c:v>
                </c:pt>
                <c:pt idx="527">
                  <c:v>139.96514520547947</c:v>
                </c:pt>
                <c:pt idx="528">
                  <c:v>140.17950136986303</c:v>
                </c:pt>
                <c:pt idx="529">
                  <c:v>140.38403287671233</c:v>
                </c:pt>
                <c:pt idx="530">
                  <c:v>140.4822794520548</c:v>
                </c:pt>
                <c:pt idx="531">
                  <c:v>140.49567671232876</c:v>
                </c:pt>
                <c:pt idx="532">
                  <c:v>140.48049315068494</c:v>
                </c:pt>
                <c:pt idx="533">
                  <c:v>140.44744657534247</c:v>
                </c:pt>
                <c:pt idx="534">
                  <c:v>140.44208767123288</c:v>
                </c:pt>
                <c:pt idx="535">
                  <c:v>140.40993424657535</c:v>
                </c:pt>
                <c:pt idx="536">
                  <c:v>140.33669589041097</c:v>
                </c:pt>
                <c:pt idx="537">
                  <c:v>140.20718904109589</c:v>
                </c:pt>
                <c:pt idx="538">
                  <c:v>140.11430136986303</c:v>
                </c:pt>
                <c:pt idx="539">
                  <c:v>139.99819178082191</c:v>
                </c:pt>
                <c:pt idx="540">
                  <c:v>139.84635616438356</c:v>
                </c:pt>
                <c:pt idx="541">
                  <c:v>139.72399452054793</c:v>
                </c:pt>
                <c:pt idx="542">
                  <c:v>139.74721643835616</c:v>
                </c:pt>
                <c:pt idx="543">
                  <c:v>139.74275068493151</c:v>
                </c:pt>
                <c:pt idx="544">
                  <c:v>139.73649863013699</c:v>
                </c:pt>
                <c:pt idx="545">
                  <c:v>139.76865205479453</c:v>
                </c:pt>
                <c:pt idx="546">
                  <c:v>139.81866849315068</c:v>
                </c:pt>
                <c:pt idx="547">
                  <c:v>139.94817534246576</c:v>
                </c:pt>
                <c:pt idx="548">
                  <c:v>140.10090410958904</c:v>
                </c:pt>
                <c:pt idx="549">
                  <c:v>140.18039452054796</c:v>
                </c:pt>
                <c:pt idx="550">
                  <c:v>140.28399999999999</c:v>
                </c:pt>
                <c:pt idx="551">
                  <c:v>140.49031780821917</c:v>
                </c:pt>
                <c:pt idx="552">
                  <c:v>140.6805589041096</c:v>
                </c:pt>
                <c:pt idx="553">
                  <c:v>140.92260273972602</c:v>
                </c:pt>
                <c:pt idx="554">
                  <c:v>141.00477260273973</c:v>
                </c:pt>
                <c:pt idx="555">
                  <c:v>141.15214246575343</c:v>
                </c:pt>
                <c:pt idx="556">
                  <c:v>141.23073972602739</c:v>
                </c:pt>
                <c:pt idx="557">
                  <c:v>141.30308493150687</c:v>
                </c:pt>
                <c:pt idx="558">
                  <c:v>141.41294246575342</c:v>
                </c:pt>
                <c:pt idx="559">
                  <c:v>141.46117260273974</c:v>
                </c:pt>
                <c:pt idx="560">
                  <c:v>141.49064657534245</c:v>
                </c:pt>
                <c:pt idx="561">
                  <c:v>141.45938630136988</c:v>
                </c:pt>
                <c:pt idx="562">
                  <c:v>141.35042191780821</c:v>
                </c:pt>
                <c:pt idx="563">
                  <c:v>141.18786849315069</c:v>
                </c:pt>
                <c:pt idx="564">
                  <c:v>141.02263561643838</c:v>
                </c:pt>
                <c:pt idx="565">
                  <c:v>140.87705205479452</c:v>
                </c:pt>
                <c:pt idx="566">
                  <c:v>140.76451506849315</c:v>
                </c:pt>
                <c:pt idx="567">
                  <c:v>140.73325479452055</c:v>
                </c:pt>
                <c:pt idx="568">
                  <c:v>140.71896438356163</c:v>
                </c:pt>
                <c:pt idx="569">
                  <c:v>140.72075068493152</c:v>
                </c:pt>
                <c:pt idx="570">
                  <c:v>140.64483287671231</c:v>
                </c:pt>
                <c:pt idx="571">
                  <c:v>140.61714520547946</c:v>
                </c:pt>
                <c:pt idx="572">
                  <c:v>140.56891506849314</c:v>
                </c:pt>
                <c:pt idx="573">
                  <c:v>140.58231232876713</c:v>
                </c:pt>
                <c:pt idx="574">
                  <c:v>140.62071780821918</c:v>
                </c:pt>
                <c:pt idx="575">
                  <c:v>140.68681095890412</c:v>
                </c:pt>
                <c:pt idx="576">
                  <c:v>140.75647671232878</c:v>
                </c:pt>
                <c:pt idx="577">
                  <c:v>140.85383013698629</c:v>
                </c:pt>
                <c:pt idx="578">
                  <c:v>140.96815342465754</c:v>
                </c:pt>
                <c:pt idx="579">
                  <c:v>141.09498082191783</c:v>
                </c:pt>
                <c:pt idx="580">
                  <c:v>141.12534794520548</c:v>
                </c:pt>
                <c:pt idx="581">
                  <c:v>141.18608219178083</c:v>
                </c:pt>
                <c:pt idx="582">
                  <c:v>141.2057315068493</c:v>
                </c:pt>
                <c:pt idx="583">
                  <c:v>141.28075616438355</c:v>
                </c:pt>
                <c:pt idx="584">
                  <c:v>141.3834684931507</c:v>
                </c:pt>
                <c:pt idx="585">
                  <c:v>141.49868493150686</c:v>
                </c:pt>
                <c:pt idx="586">
                  <c:v>141.55673972602739</c:v>
                </c:pt>
                <c:pt idx="587">
                  <c:v>141.58978630136988</c:v>
                </c:pt>
                <c:pt idx="588">
                  <c:v>141.58085479452055</c:v>
                </c:pt>
                <c:pt idx="589">
                  <c:v>141.59693150684933</c:v>
                </c:pt>
                <c:pt idx="590">
                  <c:v>141.55763287671232</c:v>
                </c:pt>
                <c:pt idx="591">
                  <c:v>141.57549589041096</c:v>
                </c:pt>
                <c:pt idx="592">
                  <c:v>141.5513808219178</c:v>
                </c:pt>
                <c:pt idx="593">
                  <c:v>141.52637260273974</c:v>
                </c:pt>
                <c:pt idx="594">
                  <c:v>141.55048767123287</c:v>
                </c:pt>
                <c:pt idx="595">
                  <c:v>141.50404383561644</c:v>
                </c:pt>
                <c:pt idx="596">
                  <c:v>141.43527123287672</c:v>
                </c:pt>
                <c:pt idx="597">
                  <c:v>141.36649863013699</c:v>
                </c:pt>
                <c:pt idx="598">
                  <c:v>141.31112328767125</c:v>
                </c:pt>
                <c:pt idx="599">
                  <c:v>141.3039780821918</c:v>
                </c:pt>
                <c:pt idx="600">
                  <c:v>141.27003835616438</c:v>
                </c:pt>
                <c:pt idx="601">
                  <c:v>141.27450410958903</c:v>
                </c:pt>
                <c:pt idx="602">
                  <c:v>141.27896986301369</c:v>
                </c:pt>
                <c:pt idx="603">
                  <c:v>141.33523835616438</c:v>
                </c:pt>
                <c:pt idx="604">
                  <c:v>141.3718575342466</c:v>
                </c:pt>
                <c:pt idx="605">
                  <c:v>141.41651506849314</c:v>
                </c:pt>
                <c:pt idx="606">
                  <c:v>141.43527123287672</c:v>
                </c:pt>
                <c:pt idx="607">
                  <c:v>141.48796712328766</c:v>
                </c:pt>
                <c:pt idx="608">
                  <c:v>141.51297534246575</c:v>
                </c:pt>
                <c:pt idx="609">
                  <c:v>141.5424493150685</c:v>
                </c:pt>
                <c:pt idx="610">
                  <c:v>141.5656712328767</c:v>
                </c:pt>
                <c:pt idx="611">
                  <c:v>141.64426849315069</c:v>
                </c:pt>
                <c:pt idx="612">
                  <c:v>141.69071232876712</c:v>
                </c:pt>
                <c:pt idx="613">
                  <c:v>141.7862794520548</c:v>
                </c:pt>
                <c:pt idx="614">
                  <c:v>141.92829041095891</c:v>
                </c:pt>
                <c:pt idx="615">
                  <c:v>142.06315616438354</c:v>
                </c:pt>
                <c:pt idx="616">
                  <c:v>142.24893150684932</c:v>
                </c:pt>
                <c:pt idx="617">
                  <c:v>142.47043287671232</c:v>
                </c:pt>
                <c:pt idx="618">
                  <c:v>142.70265205479453</c:v>
                </c:pt>
                <c:pt idx="619">
                  <c:v>142.85270136986301</c:v>
                </c:pt>
                <c:pt idx="620">
                  <c:v>142.95630684931507</c:v>
                </c:pt>
                <c:pt idx="621">
                  <c:v>143.09206575342466</c:v>
                </c:pt>
                <c:pt idx="622">
                  <c:v>143.18584657534245</c:v>
                </c:pt>
                <c:pt idx="623">
                  <c:v>143.31981917808218</c:v>
                </c:pt>
                <c:pt idx="624">
                  <c:v>143.45200547945205</c:v>
                </c:pt>
                <c:pt idx="625">
                  <c:v>143.53596164383561</c:v>
                </c:pt>
                <c:pt idx="626">
                  <c:v>143.52613698630137</c:v>
                </c:pt>
                <c:pt idx="627">
                  <c:v>143.58419178082193</c:v>
                </c:pt>
                <c:pt idx="628">
                  <c:v>143.58329863013699</c:v>
                </c:pt>
                <c:pt idx="629">
                  <c:v>143.61277260273971</c:v>
                </c:pt>
                <c:pt idx="630">
                  <c:v>143.6261698630137</c:v>
                </c:pt>
                <c:pt idx="631">
                  <c:v>143.68779726027398</c:v>
                </c:pt>
                <c:pt idx="632">
                  <c:v>143.71816438356166</c:v>
                </c:pt>
                <c:pt idx="633">
                  <c:v>143.75031780821917</c:v>
                </c:pt>
                <c:pt idx="634">
                  <c:v>143.86910684931507</c:v>
                </c:pt>
                <c:pt idx="635">
                  <c:v>144.0289808219178</c:v>
                </c:pt>
                <c:pt idx="636">
                  <c:v>144.22904657534247</c:v>
                </c:pt>
                <c:pt idx="637">
                  <c:v>144.4282191780822</c:v>
                </c:pt>
                <c:pt idx="638">
                  <c:v>144.58005479452055</c:v>
                </c:pt>
                <c:pt idx="639">
                  <c:v>144.76404383561643</c:v>
                </c:pt>
                <c:pt idx="640">
                  <c:v>144.91945205479453</c:v>
                </c:pt>
                <c:pt idx="641">
                  <c:v>145.02305753424656</c:v>
                </c:pt>
                <c:pt idx="642">
                  <c:v>145.10790684931507</c:v>
                </c:pt>
                <c:pt idx="643">
                  <c:v>145.15970958904109</c:v>
                </c:pt>
                <c:pt idx="644">
                  <c:v>145.25259726027397</c:v>
                </c:pt>
                <c:pt idx="645">
                  <c:v>145.28028493150686</c:v>
                </c:pt>
                <c:pt idx="646">
                  <c:v>145.34727123287672</c:v>
                </c:pt>
                <c:pt idx="647">
                  <c:v>145.37138630136985</c:v>
                </c:pt>
                <c:pt idx="648">
                  <c:v>145.31333150684932</c:v>
                </c:pt>
                <c:pt idx="649">
                  <c:v>145.18293150684931</c:v>
                </c:pt>
                <c:pt idx="650">
                  <c:v>145.08111232876712</c:v>
                </c:pt>
                <c:pt idx="651">
                  <c:v>144.99269041095891</c:v>
                </c:pt>
                <c:pt idx="652">
                  <c:v>144.89265753424658</c:v>
                </c:pt>
                <c:pt idx="653">
                  <c:v>144.84621369863015</c:v>
                </c:pt>
                <c:pt idx="654">
                  <c:v>144.81138082191779</c:v>
                </c:pt>
                <c:pt idx="655">
                  <c:v>144.77476164383563</c:v>
                </c:pt>
                <c:pt idx="656">
                  <c:v>144.76672328767123</c:v>
                </c:pt>
                <c:pt idx="657">
                  <c:v>144.68008767123288</c:v>
                </c:pt>
                <c:pt idx="658">
                  <c:v>144.7542191780822</c:v>
                </c:pt>
                <c:pt idx="659">
                  <c:v>144.74528767123289</c:v>
                </c:pt>
                <c:pt idx="660">
                  <c:v>144.80691506849314</c:v>
                </c:pt>
                <c:pt idx="661">
                  <c:v>144.79083835616439</c:v>
                </c:pt>
                <c:pt idx="662">
                  <c:v>144.8194191780822</c:v>
                </c:pt>
                <c:pt idx="663">
                  <c:v>144.84442739726029</c:v>
                </c:pt>
                <c:pt idx="664">
                  <c:v>144.89712328767123</c:v>
                </c:pt>
                <c:pt idx="665">
                  <c:v>144.96143013698631</c:v>
                </c:pt>
                <c:pt idx="666">
                  <c:v>144.95428493150683</c:v>
                </c:pt>
                <c:pt idx="667">
                  <c:v>144.95249863013697</c:v>
                </c:pt>
                <c:pt idx="668">
                  <c:v>144.92659726027398</c:v>
                </c:pt>
                <c:pt idx="669">
                  <c:v>144.8765808219178</c:v>
                </c:pt>
                <c:pt idx="670">
                  <c:v>144.78726575342466</c:v>
                </c:pt>
                <c:pt idx="671">
                  <c:v>144.80423561643835</c:v>
                </c:pt>
                <c:pt idx="672">
                  <c:v>144.78726575342466</c:v>
                </c:pt>
                <c:pt idx="673">
                  <c:v>144.73456986301369</c:v>
                </c:pt>
                <c:pt idx="674">
                  <c:v>144.74886027397258</c:v>
                </c:pt>
                <c:pt idx="675">
                  <c:v>144.6747287671233</c:v>
                </c:pt>
                <c:pt idx="676">
                  <c:v>144.61488767123288</c:v>
                </c:pt>
                <c:pt idx="677">
                  <c:v>144.55236712328769</c:v>
                </c:pt>
                <c:pt idx="678">
                  <c:v>144.52557260273971</c:v>
                </c:pt>
                <c:pt idx="679">
                  <c:v>144.51306849315068</c:v>
                </c:pt>
                <c:pt idx="680">
                  <c:v>144.53271780821919</c:v>
                </c:pt>
                <c:pt idx="681">
                  <c:v>144.57380273972603</c:v>
                </c:pt>
                <c:pt idx="682">
                  <c:v>144.61042191780822</c:v>
                </c:pt>
                <c:pt idx="683">
                  <c:v>144.54968767123287</c:v>
                </c:pt>
                <c:pt idx="684">
                  <c:v>144.44518904109589</c:v>
                </c:pt>
                <c:pt idx="685">
                  <c:v>144.34962191780824</c:v>
                </c:pt>
                <c:pt idx="686">
                  <c:v>144.16831232876712</c:v>
                </c:pt>
                <c:pt idx="687">
                  <c:v>144.04327123287672</c:v>
                </c:pt>
                <c:pt idx="688">
                  <c:v>144.00397260273974</c:v>
                </c:pt>
                <c:pt idx="689">
                  <c:v>144.04148493150683</c:v>
                </c:pt>
                <c:pt idx="690">
                  <c:v>144.04416438356165</c:v>
                </c:pt>
                <c:pt idx="691">
                  <c:v>144.07006575342467</c:v>
                </c:pt>
                <c:pt idx="692">
                  <c:v>144.10221917808218</c:v>
                </c:pt>
                <c:pt idx="693">
                  <c:v>144.13794520547947</c:v>
                </c:pt>
                <c:pt idx="694">
                  <c:v>144.28531506849316</c:v>
                </c:pt>
                <c:pt idx="695">
                  <c:v>144.46483835616436</c:v>
                </c:pt>
                <c:pt idx="696">
                  <c:v>144.63185753424659</c:v>
                </c:pt>
                <c:pt idx="697">
                  <c:v>144.75243287671233</c:v>
                </c:pt>
                <c:pt idx="698">
                  <c:v>144.86229041095891</c:v>
                </c:pt>
                <c:pt idx="699">
                  <c:v>145.01055342465753</c:v>
                </c:pt>
                <c:pt idx="700">
                  <c:v>145.09093698630136</c:v>
                </c:pt>
                <c:pt idx="701">
                  <c:v>145.06235616438357</c:v>
                </c:pt>
                <c:pt idx="702">
                  <c:v>145.05521095890413</c:v>
                </c:pt>
                <c:pt idx="703">
                  <c:v>145.02663013698631</c:v>
                </c:pt>
                <c:pt idx="704">
                  <c:v>145.02395068493149</c:v>
                </c:pt>
                <c:pt idx="705">
                  <c:v>145.00251506849315</c:v>
                </c:pt>
                <c:pt idx="706">
                  <c:v>144.97661369863016</c:v>
                </c:pt>
                <c:pt idx="707">
                  <c:v>144.90248219178085</c:v>
                </c:pt>
                <c:pt idx="708">
                  <c:v>144.79173150684932</c:v>
                </c:pt>
                <c:pt idx="709">
                  <c:v>144.6747287671233</c:v>
                </c:pt>
                <c:pt idx="710">
                  <c:v>144.5872</c:v>
                </c:pt>
                <c:pt idx="711">
                  <c:v>144.51485479452055</c:v>
                </c:pt>
                <c:pt idx="712">
                  <c:v>144.47466301369863</c:v>
                </c:pt>
                <c:pt idx="713">
                  <c:v>144.44697534246575</c:v>
                </c:pt>
                <c:pt idx="714">
                  <c:v>144.46930410958905</c:v>
                </c:pt>
                <c:pt idx="715">
                  <c:v>144.50949589041096</c:v>
                </c:pt>
                <c:pt idx="716">
                  <c:v>144.51217534246575</c:v>
                </c:pt>
                <c:pt idx="717">
                  <c:v>144.51128219178082</c:v>
                </c:pt>
                <c:pt idx="718">
                  <c:v>144.50949589041096</c:v>
                </c:pt>
                <c:pt idx="719">
                  <c:v>144.56755068493152</c:v>
                </c:pt>
                <c:pt idx="720">
                  <c:v>144.59970410958903</c:v>
                </c:pt>
                <c:pt idx="721">
                  <c:v>144.60684931506847</c:v>
                </c:pt>
                <c:pt idx="722">
                  <c:v>144.57112328767124</c:v>
                </c:pt>
                <c:pt idx="723">
                  <c:v>144.59702465753423</c:v>
                </c:pt>
                <c:pt idx="724">
                  <c:v>144.54611506849315</c:v>
                </c:pt>
                <c:pt idx="725">
                  <c:v>144.54879452054794</c:v>
                </c:pt>
                <c:pt idx="726">
                  <c:v>144.54790136986301</c:v>
                </c:pt>
                <c:pt idx="727">
                  <c:v>144.47912876712331</c:v>
                </c:pt>
                <c:pt idx="728">
                  <c:v>144.40410410958904</c:v>
                </c:pt>
                <c:pt idx="729">
                  <c:v>144.36569863013699</c:v>
                </c:pt>
                <c:pt idx="730">
                  <c:v>144.31657534246574</c:v>
                </c:pt>
                <c:pt idx="731">
                  <c:v>144.25762739726028</c:v>
                </c:pt>
                <c:pt idx="732">
                  <c:v>144.21296986301371</c:v>
                </c:pt>
                <c:pt idx="733">
                  <c:v>144.18349589041094</c:v>
                </c:pt>
                <c:pt idx="734">
                  <c:v>144.04595068493151</c:v>
                </c:pt>
                <c:pt idx="735">
                  <c:v>143.89143561643834</c:v>
                </c:pt>
                <c:pt idx="736">
                  <c:v>143.7163780821918</c:v>
                </c:pt>
                <c:pt idx="737">
                  <c:v>143.58329863013699</c:v>
                </c:pt>
                <c:pt idx="738">
                  <c:v>143.50559452054796</c:v>
                </c:pt>
                <c:pt idx="739">
                  <c:v>143.43503561643837</c:v>
                </c:pt>
                <c:pt idx="740">
                  <c:v>143.36536986301371</c:v>
                </c:pt>
                <c:pt idx="741">
                  <c:v>143.2912383561644</c:v>
                </c:pt>
                <c:pt idx="742">
                  <c:v>143.29481095890412</c:v>
                </c:pt>
                <c:pt idx="743">
                  <c:v>143.2465808219178</c:v>
                </c:pt>
                <c:pt idx="744">
                  <c:v>143.20996164383561</c:v>
                </c:pt>
                <c:pt idx="745">
                  <c:v>143.17691506849314</c:v>
                </c:pt>
                <c:pt idx="746">
                  <c:v>143.1358301369863</c:v>
                </c:pt>
                <c:pt idx="747">
                  <c:v>143.10456986301369</c:v>
                </c:pt>
                <c:pt idx="748">
                  <c:v>143.03133150684931</c:v>
                </c:pt>
                <c:pt idx="749">
                  <c:v>142.99292602739729</c:v>
                </c:pt>
                <c:pt idx="750">
                  <c:v>142.92683287671235</c:v>
                </c:pt>
                <c:pt idx="751">
                  <c:v>142.78482191780824</c:v>
                </c:pt>
                <c:pt idx="752">
                  <c:v>142.61244383561643</c:v>
                </c:pt>
                <c:pt idx="753">
                  <c:v>142.45435616438357</c:v>
                </c:pt>
                <c:pt idx="754">
                  <c:v>142.3105589041096</c:v>
                </c:pt>
                <c:pt idx="755">
                  <c:v>142.21677808219181</c:v>
                </c:pt>
                <c:pt idx="756">
                  <c:v>142.16854794520549</c:v>
                </c:pt>
                <c:pt idx="757">
                  <c:v>142.21052602739726</c:v>
                </c:pt>
                <c:pt idx="758">
                  <c:v>142.29090958904109</c:v>
                </c:pt>
                <c:pt idx="759">
                  <c:v>142.3650410958904</c:v>
                </c:pt>
                <c:pt idx="760">
                  <c:v>142.41595068493149</c:v>
                </c:pt>
                <c:pt idx="761">
                  <c:v>142.43649315068495</c:v>
                </c:pt>
                <c:pt idx="762">
                  <c:v>142.46775342465753</c:v>
                </c:pt>
                <c:pt idx="763">
                  <c:v>142.42934794520548</c:v>
                </c:pt>
                <c:pt idx="764">
                  <c:v>142.34896438356165</c:v>
                </c:pt>
                <c:pt idx="765">
                  <c:v>142.28733698630137</c:v>
                </c:pt>
                <c:pt idx="766">
                  <c:v>142.17926575342466</c:v>
                </c:pt>
                <c:pt idx="767">
                  <c:v>142.05422465753423</c:v>
                </c:pt>
                <c:pt idx="768">
                  <c:v>141.93186301369863</c:v>
                </c:pt>
                <c:pt idx="769">
                  <c:v>141.81396712328768</c:v>
                </c:pt>
                <c:pt idx="770">
                  <c:v>141.68892602739726</c:v>
                </c:pt>
                <c:pt idx="771">
                  <c:v>141.54691506849315</c:v>
                </c:pt>
                <c:pt idx="772">
                  <c:v>141.44420273972602</c:v>
                </c:pt>
                <c:pt idx="773">
                  <c:v>141.1968</c:v>
                </c:pt>
                <c:pt idx="774">
                  <c:v>141.02799452054796</c:v>
                </c:pt>
                <c:pt idx="775">
                  <c:v>140.92438904109588</c:v>
                </c:pt>
                <c:pt idx="776">
                  <c:v>140.83328767123288</c:v>
                </c:pt>
                <c:pt idx="777">
                  <c:v>140.73593424657537</c:v>
                </c:pt>
                <c:pt idx="778">
                  <c:v>140.6269698630137</c:v>
                </c:pt>
                <c:pt idx="779">
                  <c:v>140.53140273972605</c:v>
                </c:pt>
                <c:pt idx="780">
                  <c:v>140.4679890410959</c:v>
                </c:pt>
                <c:pt idx="781">
                  <c:v>140.34205479452055</c:v>
                </c:pt>
                <c:pt idx="782">
                  <c:v>140.24916712328769</c:v>
                </c:pt>
                <c:pt idx="783">
                  <c:v>140.08482739726026</c:v>
                </c:pt>
                <c:pt idx="784">
                  <c:v>139.85796712328766</c:v>
                </c:pt>
                <c:pt idx="785">
                  <c:v>139.67933698630137</c:v>
                </c:pt>
                <c:pt idx="786">
                  <c:v>139.50606575342465</c:v>
                </c:pt>
                <c:pt idx="787">
                  <c:v>139.25687671232879</c:v>
                </c:pt>
                <c:pt idx="788">
                  <c:v>138.97285479452057</c:v>
                </c:pt>
                <c:pt idx="789">
                  <c:v>138.72455890410959</c:v>
                </c:pt>
                <c:pt idx="790">
                  <c:v>138.5512876712329</c:v>
                </c:pt>
                <c:pt idx="791">
                  <c:v>138.39498630136987</c:v>
                </c:pt>
                <c:pt idx="792">
                  <c:v>138.20831780821919</c:v>
                </c:pt>
                <c:pt idx="793">
                  <c:v>138.02611506849314</c:v>
                </c:pt>
                <c:pt idx="794">
                  <c:v>137.8153315068493</c:v>
                </c:pt>
                <c:pt idx="795">
                  <c:v>137.67242739726026</c:v>
                </c:pt>
                <c:pt idx="796">
                  <c:v>137.55810410958904</c:v>
                </c:pt>
                <c:pt idx="797">
                  <c:v>137.43216986301371</c:v>
                </c:pt>
                <c:pt idx="798">
                  <c:v>137.3160602739726</c:v>
                </c:pt>
                <c:pt idx="799">
                  <c:v>137.20977534246578</c:v>
                </c:pt>
                <c:pt idx="800">
                  <c:v>137.1231397260274</c:v>
                </c:pt>
                <c:pt idx="801">
                  <c:v>137.06151232876712</c:v>
                </c:pt>
                <c:pt idx="802">
                  <c:v>136.97666301369864</c:v>
                </c:pt>
                <c:pt idx="803">
                  <c:v>136.85340821917808</c:v>
                </c:pt>
                <c:pt idx="804">
                  <c:v>136.80071232876713</c:v>
                </c:pt>
                <c:pt idx="805">
                  <c:v>136.6899616438356</c:v>
                </c:pt>
                <c:pt idx="806">
                  <c:v>136.58903561643837</c:v>
                </c:pt>
                <c:pt idx="807">
                  <c:v>136.46042191780822</c:v>
                </c:pt>
                <c:pt idx="808">
                  <c:v>136.29608219178084</c:v>
                </c:pt>
                <c:pt idx="809">
                  <c:v>136.17014794520549</c:v>
                </c:pt>
                <c:pt idx="810">
                  <c:v>136.01295342465755</c:v>
                </c:pt>
                <c:pt idx="811">
                  <c:v>135.83789589041095</c:v>
                </c:pt>
                <c:pt idx="812">
                  <c:v>135.72535890410958</c:v>
                </c:pt>
                <c:pt idx="813">
                  <c:v>135.66641095890412</c:v>
                </c:pt>
                <c:pt idx="814">
                  <c:v>135.57352328767124</c:v>
                </c:pt>
                <c:pt idx="815">
                  <c:v>135.52707945205481</c:v>
                </c:pt>
                <c:pt idx="816">
                  <c:v>135.4618794520548</c:v>
                </c:pt>
                <c:pt idx="817">
                  <c:v>135.43151232876713</c:v>
                </c:pt>
                <c:pt idx="818">
                  <c:v>135.32969315068493</c:v>
                </c:pt>
                <c:pt idx="819">
                  <c:v>135.27163835616437</c:v>
                </c:pt>
                <c:pt idx="820">
                  <c:v>135.17428493150686</c:v>
                </c:pt>
                <c:pt idx="821">
                  <c:v>135.13855890410957</c:v>
                </c:pt>
                <c:pt idx="822">
                  <c:v>135.05549589041095</c:v>
                </c:pt>
                <c:pt idx="823">
                  <c:v>134.95724931506851</c:v>
                </c:pt>
                <c:pt idx="824">
                  <c:v>134.8152383561644</c:v>
                </c:pt>
                <c:pt idx="825">
                  <c:v>134.68305205479453</c:v>
                </c:pt>
                <c:pt idx="826">
                  <c:v>134.60892054794522</c:v>
                </c:pt>
                <c:pt idx="827">
                  <c:v>134.54104109589042</c:v>
                </c:pt>
                <c:pt idx="828">
                  <c:v>134.44279452054795</c:v>
                </c:pt>
                <c:pt idx="829">
                  <c:v>134.41867945205479</c:v>
                </c:pt>
                <c:pt idx="830">
                  <c:v>134.38920547945207</c:v>
                </c:pt>
                <c:pt idx="831">
                  <c:v>134.4356493150685</c:v>
                </c:pt>
                <c:pt idx="832">
                  <c:v>134.45083287671235</c:v>
                </c:pt>
                <c:pt idx="833">
                  <c:v>134.4579780821918</c:v>
                </c:pt>
                <c:pt idx="834">
                  <c:v>134.45887123287673</c:v>
                </c:pt>
                <c:pt idx="835">
                  <c:v>134.42582465753424</c:v>
                </c:pt>
                <c:pt idx="836">
                  <c:v>134.36598356164382</c:v>
                </c:pt>
                <c:pt idx="837">
                  <c:v>134.27041643835616</c:v>
                </c:pt>
                <c:pt idx="838">
                  <c:v>134.23290410958904</c:v>
                </c:pt>
                <c:pt idx="839">
                  <c:v>134.13733698630136</c:v>
                </c:pt>
                <c:pt idx="840">
                  <c:v>134.07838904109587</c:v>
                </c:pt>
                <c:pt idx="841">
                  <c:v>134.02837260273972</c:v>
                </c:pt>
                <c:pt idx="842">
                  <c:v>134.07749589041094</c:v>
                </c:pt>
                <c:pt idx="843">
                  <c:v>134.20700273972602</c:v>
                </c:pt>
                <c:pt idx="844">
                  <c:v>134.20164383561644</c:v>
                </c:pt>
                <c:pt idx="845">
                  <c:v>134.25255342465755</c:v>
                </c:pt>
                <c:pt idx="846">
                  <c:v>134.28649315068492</c:v>
                </c:pt>
                <c:pt idx="847">
                  <c:v>134.28381369863013</c:v>
                </c:pt>
                <c:pt idx="848">
                  <c:v>134.21236164383561</c:v>
                </c:pt>
                <c:pt idx="849">
                  <c:v>134.16859726027397</c:v>
                </c:pt>
                <c:pt idx="850">
                  <c:v>134.1007178082192</c:v>
                </c:pt>
                <c:pt idx="851">
                  <c:v>134.01408219178083</c:v>
                </c:pt>
                <c:pt idx="852">
                  <c:v>133.8881479452055</c:v>
                </c:pt>
                <c:pt idx="853">
                  <c:v>133.84795616438356</c:v>
                </c:pt>
                <c:pt idx="854">
                  <c:v>133.74881643835619</c:v>
                </c:pt>
                <c:pt idx="855">
                  <c:v>133.71934246575341</c:v>
                </c:pt>
                <c:pt idx="856">
                  <c:v>133.71487671232876</c:v>
                </c:pt>
                <c:pt idx="857">
                  <c:v>133.73452602739727</c:v>
                </c:pt>
                <c:pt idx="858">
                  <c:v>133.75417534246577</c:v>
                </c:pt>
                <c:pt idx="859">
                  <c:v>133.69701369863014</c:v>
                </c:pt>
                <c:pt idx="860">
                  <c:v>133.66307397260272</c:v>
                </c:pt>
                <c:pt idx="861">
                  <c:v>133.61484383561645</c:v>
                </c:pt>
                <c:pt idx="862">
                  <c:v>133.57197260273972</c:v>
                </c:pt>
                <c:pt idx="863">
                  <c:v>133.62377534246576</c:v>
                </c:pt>
                <c:pt idx="864">
                  <c:v>133.57107945205479</c:v>
                </c:pt>
                <c:pt idx="865">
                  <c:v>133.53624657534246</c:v>
                </c:pt>
                <c:pt idx="866">
                  <c:v>133.46836712328769</c:v>
                </c:pt>
                <c:pt idx="867">
                  <c:v>133.35850958904109</c:v>
                </c:pt>
                <c:pt idx="868">
                  <c:v>133.29688219178081</c:v>
                </c:pt>
                <c:pt idx="869">
                  <c:v>133.28080547945206</c:v>
                </c:pt>
                <c:pt idx="870">
                  <c:v>133.25669041095892</c:v>
                </c:pt>
                <c:pt idx="871">
                  <c:v>133.2334684931507</c:v>
                </c:pt>
                <c:pt idx="872">
                  <c:v>133.22632328767122</c:v>
                </c:pt>
                <c:pt idx="873">
                  <c:v>133.24775890410959</c:v>
                </c:pt>
                <c:pt idx="874">
                  <c:v>133.16023013698629</c:v>
                </c:pt>
                <c:pt idx="875">
                  <c:v>133.06734246575343</c:v>
                </c:pt>
                <c:pt idx="876">
                  <c:v>133.04769315068495</c:v>
                </c:pt>
                <c:pt idx="877">
                  <c:v>133.07002191780822</c:v>
                </c:pt>
                <c:pt idx="878">
                  <c:v>133.01286027397259</c:v>
                </c:pt>
                <c:pt idx="879">
                  <c:v>133.00750136986301</c:v>
                </c:pt>
                <c:pt idx="880">
                  <c:v>132.89853698630139</c:v>
                </c:pt>
                <c:pt idx="881">
                  <c:v>132.90210958904109</c:v>
                </c:pt>
                <c:pt idx="882">
                  <c:v>132.87442191780821</c:v>
                </c:pt>
                <c:pt idx="883">
                  <c:v>132.87620821917807</c:v>
                </c:pt>
                <c:pt idx="884">
                  <c:v>132.85477260273973</c:v>
                </c:pt>
                <c:pt idx="885">
                  <c:v>132.88603287671233</c:v>
                </c:pt>
                <c:pt idx="886">
                  <c:v>132.88871232876713</c:v>
                </c:pt>
                <c:pt idx="887">
                  <c:v>132.9306904109589</c:v>
                </c:pt>
                <c:pt idx="888">
                  <c:v>132.87084931506848</c:v>
                </c:pt>
                <c:pt idx="889">
                  <c:v>132.83958904109591</c:v>
                </c:pt>
                <c:pt idx="890">
                  <c:v>132.75563287671233</c:v>
                </c:pt>
                <c:pt idx="891">
                  <c:v>132.69132602739728</c:v>
                </c:pt>
                <c:pt idx="892">
                  <c:v>132.61540821917808</c:v>
                </c:pt>
                <c:pt idx="893">
                  <c:v>132.53145205479453</c:v>
                </c:pt>
                <c:pt idx="894">
                  <c:v>132.45732054794522</c:v>
                </c:pt>
                <c:pt idx="895">
                  <c:v>132.4403506849315</c:v>
                </c:pt>
                <c:pt idx="896">
                  <c:v>132.5278794520548</c:v>
                </c:pt>
                <c:pt idx="897">
                  <c:v>132.52162739726026</c:v>
                </c:pt>
                <c:pt idx="898">
                  <c:v>132.55199452054796</c:v>
                </c:pt>
                <c:pt idx="899">
                  <c:v>132.51001643835616</c:v>
                </c:pt>
                <c:pt idx="900">
                  <c:v>132.50644383561644</c:v>
                </c:pt>
                <c:pt idx="901">
                  <c:v>132.5734301369863</c:v>
                </c:pt>
                <c:pt idx="902">
                  <c:v>132.60558356164384</c:v>
                </c:pt>
                <c:pt idx="903">
                  <c:v>132.58414794520547</c:v>
                </c:pt>
                <c:pt idx="904">
                  <c:v>132.59129315068492</c:v>
                </c:pt>
                <c:pt idx="905">
                  <c:v>132.58950684931506</c:v>
                </c:pt>
                <c:pt idx="906">
                  <c:v>132.56717808219179</c:v>
                </c:pt>
                <c:pt idx="907">
                  <c:v>132.48232876712331</c:v>
                </c:pt>
                <c:pt idx="908">
                  <c:v>132.40194520547945</c:v>
                </c:pt>
                <c:pt idx="909">
                  <c:v>132.30905753424656</c:v>
                </c:pt>
                <c:pt idx="910">
                  <c:v>132.25636164383562</c:v>
                </c:pt>
                <c:pt idx="911">
                  <c:v>132.13578630136988</c:v>
                </c:pt>
                <c:pt idx="912">
                  <c:v>131.96340821917806</c:v>
                </c:pt>
                <c:pt idx="913">
                  <c:v>131.76155616438356</c:v>
                </c:pt>
                <c:pt idx="914">
                  <c:v>131.61865205479452</c:v>
                </c:pt>
                <c:pt idx="915">
                  <c:v>131.50611506849316</c:v>
                </c:pt>
                <c:pt idx="916">
                  <c:v>131.26675068493151</c:v>
                </c:pt>
                <c:pt idx="917">
                  <c:v>131.05507397260274</c:v>
                </c:pt>
                <c:pt idx="918">
                  <c:v>130.75050958904109</c:v>
                </c:pt>
                <c:pt idx="919">
                  <c:v>130.65851506849316</c:v>
                </c:pt>
                <c:pt idx="920">
                  <c:v>130.50667945205481</c:v>
                </c:pt>
                <c:pt idx="921">
                  <c:v>130.42093698630137</c:v>
                </c:pt>
                <c:pt idx="922">
                  <c:v>130.32179726027397</c:v>
                </c:pt>
                <c:pt idx="923">
                  <c:v>130.21819178082194</c:v>
                </c:pt>
                <c:pt idx="924">
                  <c:v>130.17442739726027</c:v>
                </c:pt>
                <c:pt idx="925">
                  <c:v>130.10833424657534</c:v>
                </c:pt>
                <c:pt idx="926">
                  <c:v>130.10386849315069</c:v>
                </c:pt>
                <c:pt idx="927">
                  <c:v>130.14852602739728</c:v>
                </c:pt>
                <c:pt idx="928">
                  <c:v>130.24498630136986</c:v>
                </c:pt>
                <c:pt idx="929">
                  <c:v>130.32715616438355</c:v>
                </c:pt>
                <c:pt idx="930">
                  <c:v>130.37985205479453</c:v>
                </c:pt>
                <c:pt idx="931">
                  <c:v>130.41468493150686</c:v>
                </c:pt>
                <c:pt idx="932">
                  <c:v>130.39682191780821</c:v>
                </c:pt>
                <c:pt idx="933">
                  <c:v>130.36556164383563</c:v>
                </c:pt>
                <c:pt idx="934">
                  <c:v>130.35305753424657</c:v>
                </c:pt>
                <c:pt idx="935">
                  <c:v>130.33966027397261</c:v>
                </c:pt>
                <c:pt idx="936">
                  <c:v>130.29053698630139</c:v>
                </c:pt>
                <c:pt idx="937">
                  <c:v>130.23962739726028</c:v>
                </c:pt>
                <c:pt idx="938">
                  <c:v>130.19943561643836</c:v>
                </c:pt>
                <c:pt idx="939">
                  <c:v>130.13780821917808</c:v>
                </c:pt>
                <c:pt idx="940">
                  <c:v>130.03777534246575</c:v>
                </c:pt>
                <c:pt idx="941">
                  <c:v>129.97793424657533</c:v>
                </c:pt>
                <c:pt idx="942">
                  <c:v>129.8975506849315</c:v>
                </c:pt>
                <c:pt idx="943">
                  <c:v>129.75375342465753</c:v>
                </c:pt>
                <c:pt idx="944">
                  <c:v>129.59209315068495</c:v>
                </c:pt>
                <c:pt idx="945">
                  <c:v>129.48312876712328</c:v>
                </c:pt>
                <c:pt idx="946">
                  <c:v>129.40363835616438</c:v>
                </c:pt>
                <c:pt idx="947">
                  <c:v>129.31164383561645</c:v>
                </c:pt>
                <c:pt idx="948">
                  <c:v>129.24197808219179</c:v>
                </c:pt>
                <c:pt idx="949">
                  <c:v>129.1857095890411</c:v>
                </c:pt>
                <c:pt idx="950">
                  <c:v>129.13033424657533</c:v>
                </c:pt>
                <c:pt idx="951">
                  <c:v>129.07763835616439</c:v>
                </c:pt>
                <c:pt idx="952">
                  <c:v>129.04459178082192</c:v>
                </c:pt>
                <c:pt idx="953">
                  <c:v>129.03566027397261</c:v>
                </c:pt>
                <c:pt idx="954">
                  <c:v>128.98832328767122</c:v>
                </c:pt>
                <c:pt idx="955">
                  <c:v>128.97581917808219</c:v>
                </c:pt>
                <c:pt idx="956">
                  <c:v>128.90793972602739</c:v>
                </c:pt>
                <c:pt idx="957">
                  <c:v>128.84631232876711</c:v>
                </c:pt>
                <c:pt idx="958">
                  <c:v>128.75521095890412</c:v>
                </c:pt>
                <c:pt idx="959">
                  <c:v>128.64178082191779</c:v>
                </c:pt>
                <c:pt idx="960">
                  <c:v>128.55246575342466</c:v>
                </c:pt>
                <c:pt idx="961">
                  <c:v>128.44350136986301</c:v>
                </c:pt>
                <c:pt idx="962">
                  <c:v>128.37294246575343</c:v>
                </c:pt>
                <c:pt idx="963">
                  <c:v>128.30863561643835</c:v>
                </c:pt>
                <c:pt idx="964">
                  <c:v>128.2362904109589</c:v>
                </c:pt>
                <c:pt idx="965">
                  <c:v>128.19163287671233</c:v>
                </c:pt>
                <c:pt idx="966">
                  <c:v>128.15054794520549</c:v>
                </c:pt>
                <c:pt idx="967">
                  <c:v>128.10321095890413</c:v>
                </c:pt>
                <c:pt idx="968">
                  <c:v>128.0799890410959</c:v>
                </c:pt>
                <c:pt idx="969">
                  <c:v>128.01389589041096</c:v>
                </c:pt>
                <c:pt idx="970">
                  <c:v>127.97549041095891</c:v>
                </c:pt>
                <c:pt idx="971">
                  <c:v>127.97549041095891</c:v>
                </c:pt>
                <c:pt idx="972">
                  <c:v>127.93976438356165</c:v>
                </c:pt>
                <c:pt idx="973">
                  <c:v>127.87545753424658</c:v>
                </c:pt>
                <c:pt idx="974">
                  <c:v>127.8593808219178</c:v>
                </c:pt>
                <c:pt idx="975">
                  <c:v>127.75666849315068</c:v>
                </c:pt>
                <c:pt idx="976">
                  <c:v>127.64234520547946</c:v>
                </c:pt>
                <c:pt idx="977">
                  <c:v>127.56285479452055</c:v>
                </c:pt>
                <c:pt idx="978">
                  <c:v>127.43334794520547</c:v>
                </c:pt>
                <c:pt idx="979">
                  <c:v>127.26275616438356</c:v>
                </c:pt>
                <c:pt idx="980">
                  <c:v>127.12431780821919</c:v>
                </c:pt>
                <c:pt idx="981">
                  <c:v>126.9885589041096</c:v>
                </c:pt>
                <c:pt idx="982">
                  <c:v>126.78045479452055</c:v>
                </c:pt>
                <c:pt idx="983">
                  <c:v>126.57860273972602</c:v>
                </c:pt>
                <c:pt idx="984">
                  <c:v>126.46070684931507</c:v>
                </c:pt>
                <c:pt idx="985">
                  <c:v>126.36156712328767</c:v>
                </c:pt>
                <c:pt idx="986">
                  <c:v>126.24992328767124</c:v>
                </c:pt>
                <c:pt idx="987">
                  <c:v>126.17400547945206</c:v>
                </c:pt>
                <c:pt idx="988">
                  <c:v>126.05968219178082</c:v>
                </c:pt>
                <c:pt idx="989">
                  <c:v>125.98108493150686</c:v>
                </c:pt>
                <c:pt idx="990">
                  <c:v>125.9283890410959</c:v>
                </c:pt>
                <c:pt idx="991">
                  <c:v>125.90248767123288</c:v>
                </c:pt>
                <c:pt idx="992">
                  <c:v>125.88819726027398</c:v>
                </c:pt>
                <c:pt idx="993">
                  <c:v>125.84889863013699</c:v>
                </c:pt>
                <c:pt idx="994">
                  <c:v>125.84264657534246</c:v>
                </c:pt>
                <c:pt idx="995">
                  <c:v>125.8435397260274</c:v>
                </c:pt>
                <c:pt idx="996">
                  <c:v>125.80781369863013</c:v>
                </c:pt>
                <c:pt idx="997">
                  <c:v>125.7926301369863</c:v>
                </c:pt>
                <c:pt idx="998">
                  <c:v>125.78637808219179</c:v>
                </c:pt>
                <c:pt idx="999">
                  <c:v>125.74529315068493</c:v>
                </c:pt>
                <c:pt idx="1000">
                  <c:v>125.6649095890411</c:v>
                </c:pt>
                <c:pt idx="1001">
                  <c:v>125.59345753424658</c:v>
                </c:pt>
                <c:pt idx="1002">
                  <c:v>125.50771506849316</c:v>
                </c:pt>
                <c:pt idx="1003">
                  <c:v>125.39428493150686</c:v>
                </c:pt>
                <c:pt idx="1004">
                  <c:v>125.28264109589043</c:v>
                </c:pt>
                <c:pt idx="1005">
                  <c:v>125.17903561643837</c:v>
                </c:pt>
                <c:pt idx="1006">
                  <c:v>125.05220821917808</c:v>
                </c:pt>
                <c:pt idx="1007">
                  <c:v>124.91019726027397</c:v>
                </c:pt>
                <c:pt idx="1008">
                  <c:v>124.77443835616438</c:v>
                </c:pt>
                <c:pt idx="1009">
                  <c:v>124.65207671232876</c:v>
                </c:pt>
                <c:pt idx="1010">
                  <c:v>124.57437260273973</c:v>
                </c:pt>
                <c:pt idx="1011">
                  <c:v>124.4457589041096</c:v>
                </c:pt>
                <c:pt idx="1012">
                  <c:v>124.33947397260275</c:v>
                </c:pt>
                <c:pt idx="1013">
                  <c:v>124.31267945205479</c:v>
                </c:pt>
                <c:pt idx="1014">
                  <c:v>124.29928219178083</c:v>
                </c:pt>
                <c:pt idx="1015">
                  <c:v>124.2760602739726</c:v>
                </c:pt>
                <c:pt idx="1016">
                  <c:v>124.29213698630137</c:v>
                </c:pt>
                <c:pt idx="1017">
                  <c:v>124.29035068493151</c:v>
                </c:pt>
                <c:pt idx="1018">
                  <c:v>124.22515068493152</c:v>
                </c:pt>
                <c:pt idx="1019">
                  <c:v>124.16798904109589</c:v>
                </c:pt>
                <c:pt idx="1020">
                  <c:v>124.09832328767123</c:v>
                </c:pt>
                <c:pt idx="1021">
                  <c:v>124.04116164383562</c:v>
                </c:pt>
                <c:pt idx="1022">
                  <c:v>124.05723835616439</c:v>
                </c:pt>
                <c:pt idx="1023">
                  <c:v>123.97596164383562</c:v>
                </c:pt>
                <c:pt idx="1024">
                  <c:v>123.94202191780822</c:v>
                </c:pt>
                <c:pt idx="1025">
                  <c:v>123.84824109589042</c:v>
                </c:pt>
                <c:pt idx="1026">
                  <c:v>123.77143013698631</c:v>
                </c:pt>
                <c:pt idx="1027">
                  <c:v>123.62316712328767</c:v>
                </c:pt>
                <c:pt idx="1028">
                  <c:v>123.48294246575342</c:v>
                </c:pt>
                <c:pt idx="1029">
                  <c:v>123.32485479452055</c:v>
                </c:pt>
                <c:pt idx="1030">
                  <c:v>123.17212602739727</c:v>
                </c:pt>
                <c:pt idx="1031">
                  <c:v>123.10960547945206</c:v>
                </c:pt>
                <c:pt idx="1032">
                  <c:v>123.06673424657535</c:v>
                </c:pt>
                <c:pt idx="1033">
                  <c:v>123.0399397260274</c:v>
                </c:pt>
                <c:pt idx="1034">
                  <c:v>123.0399397260274</c:v>
                </c:pt>
                <c:pt idx="1035">
                  <c:v>123.06852054794521</c:v>
                </c:pt>
                <c:pt idx="1036">
                  <c:v>123.09710136986301</c:v>
                </c:pt>
                <c:pt idx="1037">
                  <c:v>123.08638356164383</c:v>
                </c:pt>
                <c:pt idx="1038">
                  <c:v>123.11496438356164</c:v>
                </c:pt>
                <c:pt idx="1039">
                  <c:v>123.03458082191781</c:v>
                </c:pt>
                <c:pt idx="1040">
                  <c:v>122.96670136986302</c:v>
                </c:pt>
                <c:pt idx="1041">
                  <c:v>122.94169315068493</c:v>
                </c:pt>
                <c:pt idx="1042">
                  <c:v>122.87470684931507</c:v>
                </c:pt>
                <c:pt idx="1043">
                  <c:v>122.74073424657534</c:v>
                </c:pt>
                <c:pt idx="1044">
                  <c:v>122.69339726027397</c:v>
                </c:pt>
                <c:pt idx="1045">
                  <c:v>122.63355616438356</c:v>
                </c:pt>
                <c:pt idx="1046">
                  <c:v>122.56210410958904</c:v>
                </c:pt>
                <c:pt idx="1047">
                  <c:v>122.48350684931506</c:v>
                </c:pt>
                <c:pt idx="1048">
                  <c:v>122.38168767123287</c:v>
                </c:pt>
                <c:pt idx="1049">
                  <c:v>122.29594520547946</c:v>
                </c:pt>
                <c:pt idx="1050">
                  <c:v>122.20484383561644</c:v>
                </c:pt>
                <c:pt idx="1051">
                  <c:v>122.12892602739727</c:v>
                </c:pt>
                <c:pt idx="1052">
                  <c:v>122.07444383561645</c:v>
                </c:pt>
                <c:pt idx="1053">
                  <c:v>121.94761643835616</c:v>
                </c:pt>
                <c:pt idx="1054">
                  <c:v>121.92975342465755</c:v>
                </c:pt>
                <c:pt idx="1055">
                  <c:v>121.88956164383562</c:v>
                </c:pt>
                <c:pt idx="1056">
                  <c:v>121.89134794520548</c:v>
                </c:pt>
                <c:pt idx="1057">
                  <c:v>121.83775890410959</c:v>
                </c:pt>
                <c:pt idx="1058">
                  <c:v>121.79578082191782</c:v>
                </c:pt>
                <c:pt idx="1059">
                  <c:v>121.65823561643836</c:v>
                </c:pt>
                <c:pt idx="1060">
                  <c:v>121.53408767123287</c:v>
                </c:pt>
                <c:pt idx="1061">
                  <c:v>121.3670684931507</c:v>
                </c:pt>
                <c:pt idx="1062">
                  <c:v>121.14646027397259</c:v>
                </c:pt>
                <c:pt idx="1063">
                  <c:v>120.99998356164383</c:v>
                </c:pt>
                <c:pt idx="1064">
                  <c:v>120.7918794520548</c:v>
                </c:pt>
                <c:pt idx="1065">
                  <c:v>120.59360000000001</c:v>
                </c:pt>
                <c:pt idx="1066">
                  <c:v>120.42836712328767</c:v>
                </c:pt>
                <c:pt idx="1067">
                  <c:v>120.23991232876713</c:v>
                </c:pt>
                <c:pt idx="1068">
                  <c:v>120.09343561643837</c:v>
                </c:pt>
                <c:pt idx="1069">
                  <c:v>120.00054794520548</c:v>
                </c:pt>
                <c:pt idx="1070">
                  <c:v>119.89694246575343</c:v>
                </c:pt>
                <c:pt idx="1071">
                  <c:v>119.87372054794521</c:v>
                </c:pt>
                <c:pt idx="1072">
                  <c:v>119.82013150684932</c:v>
                </c:pt>
                <c:pt idx="1073">
                  <c:v>119.80584109589041</c:v>
                </c:pt>
                <c:pt idx="1074">
                  <c:v>119.7942301369863</c:v>
                </c:pt>
                <c:pt idx="1075">
                  <c:v>119.74421369863015</c:v>
                </c:pt>
                <c:pt idx="1076">
                  <c:v>119.71116712328768</c:v>
                </c:pt>
                <c:pt idx="1077">
                  <c:v>119.65579178082191</c:v>
                </c:pt>
                <c:pt idx="1078">
                  <c:v>119.58433972602739</c:v>
                </c:pt>
                <c:pt idx="1079">
                  <c:v>119.47001643835617</c:v>
                </c:pt>
                <c:pt idx="1080">
                  <c:v>119.30835616438357</c:v>
                </c:pt>
                <c:pt idx="1081">
                  <c:v>119.1761698630137</c:v>
                </c:pt>
                <c:pt idx="1082">
                  <c:v>119.08864109589041</c:v>
                </c:pt>
                <c:pt idx="1083">
                  <c:v>118.95913424657535</c:v>
                </c:pt>
                <c:pt idx="1084">
                  <c:v>118.7563890410959</c:v>
                </c:pt>
                <c:pt idx="1085">
                  <c:v>118.54203287671233</c:v>
                </c:pt>
                <c:pt idx="1086">
                  <c:v>118.43396164383562</c:v>
                </c:pt>
                <c:pt idx="1087">
                  <c:v>118.3428602739726</c:v>
                </c:pt>
                <c:pt idx="1088">
                  <c:v>118.19102465753426</c:v>
                </c:pt>
                <c:pt idx="1089">
                  <c:v>118.1499397260274</c:v>
                </c:pt>
                <c:pt idx="1090">
                  <c:v>118.08473972602741</c:v>
                </c:pt>
                <c:pt idx="1091">
                  <c:v>117.97398904109589</c:v>
                </c:pt>
                <c:pt idx="1092">
                  <c:v>117.91682739726028</c:v>
                </c:pt>
                <c:pt idx="1093">
                  <c:v>117.81947397260274</c:v>
                </c:pt>
                <c:pt idx="1094">
                  <c:v>117.69979178082193</c:v>
                </c:pt>
                <c:pt idx="1095">
                  <c:v>117.57028493150685</c:v>
                </c:pt>
                <c:pt idx="1096">
                  <c:v>117.47382465753424</c:v>
                </c:pt>
                <c:pt idx="1097">
                  <c:v>117.36396712328767</c:v>
                </c:pt>
                <c:pt idx="1098">
                  <c:v>117.21659726027397</c:v>
                </c:pt>
                <c:pt idx="1099">
                  <c:v>117.1576493150685</c:v>
                </c:pt>
                <c:pt idx="1100">
                  <c:v>117.10584657534247</c:v>
                </c:pt>
                <c:pt idx="1101">
                  <c:v>117.06476164383562</c:v>
                </c:pt>
                <c:pt idx="1102">
                  <c:v>117.02099726027397</c:v>
                </c:pt>
                <c:pt idx="1103">
                  <c:v>117.01206575342465</c:v>
                </c:pt>
                <c:pt idx="1104">
                  <c:v>117.03260821917809</c:v>
                </c:pt>
                <c:pt idx="1105">
                  <c:v>117.02010410958904</c:v>
                </c:pt>
                <c:pt idx="1106">
                  <c:v>116.96830136986301</c:v>
                </c:pt>
                <c:pt idx="1107">
                  <c:v>116.85665753424658</c:v>
                </c:pt>
                <c:pt idx="1108">
                  <c:v>116.76555616438355</c:v>
                </c:pt>
                <c:pt idx="1109">
                  <c:v>116.67088219178082</c:v>
                </c:pt>
                <c:pt idx="1110">
                  <c:v>116.58156712328767</c:v>
                </c:pt>
                <c:pt idx="1111">
                  <c:v>116.58871232876712</c:v>
                </c:pt>
                <c:pt idx="1112">
                  <c:v>116.62086575342465</c:v>
                </c:pt>
                <c:pt idx="1113">
                  <c:v>116.63426301369864</c:v>
                </c:pt>
                <c:pt idx="1114">
                  <c:v>116.60032328767124</c:v>
                </c:pt>
                <c:pt idx="1115">
                  <c:v>116.58692602739727</c:v>
                </c:pt>
                <c:pt idx="1116">
                  <c:v>116.60746849315069</c:v>
                </c:pt>
                <c:pt idx="1117">
                  <c:v>116.64676712328767</c:v>
                </c:pt>
                <c:pt idx="1118">
                  <c:v>116.69142465753424</c:v>
                </c:pt>
                <c:pt idx="1119">
                  <c:v>116.71911232876712</c:v>
                </c:pt>
                <c:pt idx="1120">
                  <c:v>116.73340273972603</c:v>
                </c:pt>
                <c:pt idx="1121">
                  <c:v>116.70392876712329</c:v>
                </c:pt>
                <c:pt idx="1122">
                  <c:v>116.60836164383562</c:v>
                </c:pt>
                <c:pt idx="1123">
                  <c:v>116.48421369863013</c:v>
                </c:pt>
                <c:pt idx="1124">
                  <c:v>116.35381369863013</c:v>
                </c:pt>
                <c:pt idx="1125">
                  <c:v>116.22162739726028</c:v>
                </c:pt>
                <c:pt idx="1126">
                  <c:v>116.11980821917808</c:v>
                </c:pt>
                <c:pt idx="1127">
                  <c:v>115.95636164383561</c:v>
                </c:pt>
                <c:pt idx="1128">
                  <c:v>115.86258082191782</c:v>
                </c:pt>
                <c:pt idx="1129">
                  <c:v>115.81613698630137</c:v>
                </c:pt>
                <c:pt idx="1130">
                  <c:v>115.85454246575343</c:v>
                </c:pt>
                <c:pt idx="1131">
                  <c:v>115.8679397260274</c:v>
                </c:pt>
                <c:pt idx="1132">
                  <c:v>115.9018794520548</c:v>
                </c:pt>
                <c:pt idx="1133">
                  <c:v>115.93403287671234</c:v>
                </c:pt>
                <c:pt idx="1134">
                  <c:v>115.96797260273972</c:v>
                </c:pt>
                <c:pt idx="1135">
                  <c:v>116.03406575342466</c:v>
                </c:pt>
                <c:pt idx="1136">
                  <c:v>116.07872328767124</c:v>
                </c:pt>
                <c:pt idx="1137">
                  <c:v>116.11802191780822</c:v>
                </c:pt>
                <c:pt idx="1138">
                  <c:v>116.19036712328767</c:v>
                </c:pt>
                <c:pt idx="1139">
                  <c:v>116.1966191780822</c:v>
                </c:pt>
                <c:pt idx="1140">
                  <c:v>116.19929863013699</c:v>
                </c:pt>
                <c:pt idx="1141">
                  <c:v>116.14213698630138</c:v>
                </c:pt>
                <c:pt idx="1142">
                  <c:v>116.18232876712329</c:v>
                </c:pt>
                <c:pt idx="1143">
                  <c:v>116.1796493150685</c:v>
                </c:pt>
                <c:pt idx="1144">
                  <c:v>116.1573205479452</c:v>
                </c:pt>
                <c:pt idx="1145">
                  <c:v>116.14213698630138</c:v>
                </c:pt>
                <c:pt idx="1146">
                  <c:v>116.17786301369864</c:v>
                </c:pt>
                <c:pt idx="1147">
                  <c:v>116.13588493150685</c:v>
                </c:pt>
                <c:pt idx="1148">
                  <c:v>116.10909041095891</c:v>
                </c:pt>
                <c:pt idx="1149">
                  <c:v>116.12338082191781</c:v>
                </c:pt>
                <c:pt idx="1150">
                  <c:v>116.09122739726027</c:v>
                </c:pt>
                <c:pt idx="1151">
                  <c:v>116.0349589041096</c:v>
                </c:pt>
                <c:pt idx="1152">
                  <c:v>116.06800547945207</c:v>
                </c:pt>
                <c:pt idx="1153">
                  <c:v>116.08586849315068</c:v>
                </c:pt>
                <c:pt idx="1154">
                  <c:v>116.09301369863013</c:v>
                </c:pt>
                <c:pt idx="1155">
                  <c:v>116.08140273972603</c:v>
                </c:pt>
                <c:pt idx="1156">
                  <c:v>116.04835616438356</c:v>
                </c:pt>
                <c:pt idx="1157">
                  <c:v>116.02870684931507</c:v>
                </c:pt>
                <c:pt idx="1158">
                  <c:v>116.05371506849315</c:v>
                </c:pt>
                <c:pt idx="1159">
                  <c:v>116.10105205479452</c:v>
                </c:pt>
                <c:pt idx="1160">
                  <c:v>116.17607671232876</c:v>
                </c:pt>
                <c:pt idx="1161">
                  <c:v>116.18411506849316</c:v>
                </c:pt>
                <c:pt idx="1162">
                  <c:v>116.20197808219179</c:v>
                </c:pt>
                <c:pt idx="1163">
                  <c:v>116.21090958904111</c:v>
                </c:pt>
                <c:pt idx="1164">
                  <c:v>116.23770410958905</c:v>
                </c:pt>
                <c:pt idx="1165">
                  <c:v>116.25646027397261</c:v>
                </c:pt>
                <c:pt idx="1166">
                  <c:v>116.20912328767123</c:v>
                </c:pt>
                <c:pt idx="1167">
                  <c:v>116.18947397260274</c:v>
                </c:pt>
                <c:pt idx="1168">
                  <c:v>116.19215342465753</c:v>
                </c:pt>
                <c:pt idx="1169">
                  <c:v>116.14481643835617</c:v>
                </c:pt>
                <c:pt idx="1170">
                  <c:v>116.11534246575343</c:v>
                </c:pt>
                <c:pt idx="1171">
                  <c:v>116.10194520547945</c:v>
                </c:pt>
                <c:pt idx="1172">
                  <c:v>116.08944109589041</c:v>
                </c:pt>
                <c:pt idx="1173">
                  <c:v>116.07247123287672</c:v>
                </c:pt>
                <c:pt idx="1174">
                  <c:v>116.00101917808219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B6-48D2-9163-9AC317DF8D2D}"/>
            </c:ext>
          </c:extLst>
        </c:ser>
        <c:ser>
          <c:idx val="1"/>
          <c:order val="1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fluxtable!$AC$184:$AC$1356</c:f>
              <c:numCache>
                <c:formatCode>General</c:formatCode>
                <c:ptCount val="1173"/>
                <c:pt idx="0">
                  <c:v>170.82613356164416</c:v>
                </c:pt>
                <c:pt idx="1">
                  <c:v>170.65889178082219</c:v>
                </c:pt>
                <c:pt idx="2">
                  <c:v>170.52106438356191</c:v>
                </c:pt>
                <c:pt idx="3">
                  <c:v>170.39332191780852</c:v>
                </c:pt>
                <c:pt idx="4">
                  <c:v>170.3344931506852</c:v>
                </c:pt>
                <c:pt idx="5">
                  <c:v>170.34962054794545</c:v>
                </c:pt>
                <c:pt idx="6">
                  <c:v>170.42777876712353</c:v>
                </c:pt>
                <c:pt idx="7">
                  <c:v>170.44122534246594</c:v>
                </c:pt>
                <c:pt idx="8">
                  <c:v>170.5538404109592</c:v>
                </c:pt>
                <c:pt idx="9">
                  <c:v>170.66225342465785</c:v>
                </c:pt>
                <c:pt idx="10">
                  <c:v>170.99169452054829</c:v>
                </c:pt>
                <c:pt idx="11">
                  <c:v>171.4295486301373</c:v>
                </c:pt>
                <c:pt idx="12">
                  <c:v>171.88084931506882</c:v>
                </c:pt>
                <c:pt idx="13">
                  <c:v>172.24222602739755</c:v>
                </c:pt>
                <c:pt idx="14">
                  <c:v>172.43888219178106</c:v>
                </c:pt>
                <c:pt idx="15">
                  <c:v>172.60612397260292</c:v>
                </c:pt>
                <c:pt idx="16">
                  <c:v>172.60696438356183</c:v>
                </c:pt>
                <c:pt idx="17">
                  <c:v>172.59099657534264</c:v>
                </c:pt>
                <c:pt idx="18">
                  <c:v>172.38425547945226</c:v>
                </c:pt>
                <c:pt idx="19">
                  <c:v>172.09347328767143</c:v>
                </c:pt>
                <c:pt idx="20">
                  <c:v>171.81277602739746</c:v>
                </c:pt>
                <c:pt idx="21">
                  <c:v>171.52703630137003</c:v>
                </c:pt>
                <c:pt idx="22">
                  <c:v>171.26062602739739</c:v>
                </c:pt>
                <c:pt idx="23">
                  <c:v>170.98413082191792</c:v>
                </c:pt>
                <c:pt idx="24">
                  <c:v>170.73284794520566</c:v>
                </c:pt>
                <c:pt idx="25">
                  <c:v>170.54543630137002</c:v>
                </c:pt>
                <c:pt idx="26">
                  <c:v>170.32020616438371</c:v>
                </c:pt>
                <c:pt idx="27">
                  <c:v>170.08152945205498</c:v>
                </c:pt>
                <c:pt idx="28">
                  <c:v>169.94454246575359</c:v>
                </c:pt>
                <c:pt idx="29">
                  <c:v>169.844533561644</c:v>
                </c:pt>
                <c:pt idx="30">
                  <c:v>169.68989794520556</c:v>
                </c:pt>
                <c:pt idx="31">
                  <c:v>169.52769863013711</c:v>
                </c:pt>
                <c:pt idx="32">
                  <c:v>169.4066794520549</c:v>
                </c:pt>
                <c:pt idx="33">
                  <c:v>169.28986232876721</c:v>
                </c:pt>
                <c:pt idx="34">
                  <c:v>169.29574520547953</c:v>
                </c:pt>
                <c:pt idx="35">
                  <c:v>169.32852123287677</c:v>
                </c:pt>
                <c:pt idx="36">
                  <c:v>169.36129726027403</c:v>
                </c:pt>
                <c:pt idx="37">
                  <c:v>169.3049897260274</c:v>
                </c:pt>
                <c:pt idx="38">
                  <c:v>169.2747349315068</c:v>
                </c:pt>
                <c:pt idx="39">
                  <c:v>169.32011712328764</c:v>
                </c:pt>
                <c:pt idx="40">
                  <c:v>169.36045684931506</c:v>
                </c:pt>
                <c:pt idx="41">
                  <c:v>169.33440410958906</c:v>
                </c:pt>
                <c:pt idx="42">
                  <c:v>169.28229863013695</c:v>
                </c:pt>
                <c:pt idx="43">
                  <c:v>169.23943767123288</c:v>
                </c:pt>
                <c:pt idx="44">
                  <c:v>169.18481095890402</c:v>
                </c:pt>
                <c:pt idx="45">
                  <c:v>169.12598219178071</c:v>
                </c:pt>
                <c:pt idx="46">
                  <c:v>169.08396164383552</c:v>
                </c:pt>
                <c:pt idx="47">
                  <c:v>169.05790890410947</c:v>
                </c:pt>
                <c:pt idx="48">
                  <c:v>169.05370684931492</c:v>
                </c:pt>
                <c:pt idx="49">
                  <c:v>169.06547260273959</c:v>
                </c:pt>
                <c:pt idx="50">
                  <c:v>169.06043013698618</c:v>
                </c:pt>
                <c:pt idx="51">
                  <c:v>169.07051506849305</c:v>
                </c:pt>
                <c:pt idx="52">
                  <c:v>169.15455616438345</c:v>
                </c:pt>
                <c:pt idx="53">
                  <c:v>169.18985342465743</c:v>
                </c:pt>
                <c:pt idx="54">
                  <c:v>169.21926780821909</c:v>
                </c:pt>
                <c:pt idx="55">
                  <c:v>169.14194999999989</c:v>
                </c:pt>
                <c:pt idx="56">
                  <c:v>169.03353698630127</c:v>
                </c:pt>
                <c:pt idx="57">
                  <c:v>168.93773013698626</c:v>
                </c:pt>
                <c:pt idx="58">
                  <c:v>168.88142260273972</c:v>
                </c:pt>
                <c:pt idx="59">
                  <c:v>168.87049726027394</c:v>
                </c:pt>
                <c:pt idx="60">
                  <c:v>168.89907123287668</c:v>
                </c:pt>
                <c:pt idx="61">
                  <c:v>168.97470821917801</c:v>
                </c:pt>
                <c:pt idx="62">
                  <c:v>168.99823972602729</c:v>
                </c:pt>
                <c:pt idx="63">
                  <c:v>168.96126164383554</c:v>
                </c:pt>
                <c:pt idx="64">
                  <c:v>168.91251780821906</c:v>
                </c:pt>
                <c:pt idx="65">
                  <c:v>168.8041047945205</c:v>
                </c:pt>
                <c:pt idx="66">
                  <c:v>168.60744863013693</c:v>
                </c:pt>
                <c:pt idx="67">
                  <c:v>168.42591986301366</c:v>
                </c:pt>
                <c:pt idx="68">
                  <c:v>168.22254041095883</c:v>
                </c:pt>
                <c:pt idx="69">
                  <c:v>167.97966164383556</c:v>
                </c:pt>
                <c:pt idx="70">
                  <c:v>167.73426164383559</c:v>
                </c:pt>
                <c:pt idx="71">
                  <c:v>167.63929520547941</c:v>
                </c:pt>
                <c:pt idx="72">
                  <c:v>167.70652808219174</c:v>
                </c:pt>
                <c:pt idx="73">
                  <c:v>167.67711369863008</c:v>
                </c:pt>
                <c:pt idx="74">
                  <c:v>167.71073013698629</c:v>
                </c:pt>
                <c:pt idx="75">
                  <c:v>167.81494109589039</c:v>
                </c:pt>
                <c:pt idx="76">
                  <c:v>168.04353287671231</c:v>
                </c:pt>
                <c:pt idx="77">
                  <c:v>168.23766780821916</c:v>
                </c:pt>
                <c:pt idx="78">
                  <c:v>168.36793150684932</c:v>
                </c:pt>
                <c:pt idx="79">
                  <c:v>168.44020684931502</c:v>
                </c:pt>
                <c:pt idx="80">
                  <c:v>168.50659931506848</c:v>
                </c:pt>
                <c:pt idx="81">
                  <c:v>168.55786438356165</c:v>
                </c:pt>
                <c:pt idx="82">
                  <c:v>168.54525821917801</c:v>
                </c:pt>
                <c:pt idx="83">
                  <c:v>168.4897910958903</c:v>
                </c:pt>
                <c:pt idx="84">
                  <c:v>168.43348356164373</c:v>
                </c:pt>
                <c:pt idx="85">
                  <c:v>168.36120821917794</c:v>
                </c:pt>
                <c:pt idx="86">
                  <c:v>168.27800753424648</c:v>
                </c:pt>
                <c:pt idx="87">
                  <c:v>168.17211575342449</c:v>
                </c:pt>
                <c:pt idx="88">
                  <c:v>168.10236164383545</c:v>
                </c:pt>
                <c:pt idx="89">
                  <c:v>168.04857534246565</c:v>
                </c:pt>
                <c:pt idx="90">
                  <c:v>168.03008630136969</c:v>
                </c:pt>
                <c:pt idx="91">
                  <c:v>168.05697945205466</c:v>
                </c:pt>
                <c:pt idx="92">
                  <c:v>168.15614794520539</c:v>
                </c:pt>
                <c:pt idx="93">
                  <c:v>168.29229452054781</c:v>
                </c:pt>
                <c:pt idx="94">
                  <c:v>168.48895068493138</c:v>
                </c:pt>
                <c:pt idx="95">
                  <c:v>168.71165958904101</c:v>
                </c:pt>
                <c:pt idx="96">
                  <c:v>168.99319726027377</c:v>
                </c:pt>
                <c:pt idx="97">
                  <c:v>169.32684041095879</c:v>
                </c:pt>
                <c:pt idx="98">
                  <c:v>169.65880273972587</c:v>
                </c:pt>
                <c:pt idx="99">
                  <c:v>170.04623219178066</c:v>
                </c:pt>
                <c:pt idx="100">
                  <c:v>170.48408630136973</c:v>
                </c:pt>
                <c:pt idx="101">
                  <c:v>170.94547191780805</c:v>
                </c:pt>
                <c:pt idx="102">
                  <c:v>171.31525273972588</c:v>
                </c:pt>
                <c:pt idx="103">
                  <c:v>171.67494863013681</c:v>
                </c:pt>
                <c:pt idx="104">
                  <c:v>171.90606164383544</c:v>
                </c:pt>
                <c:pt idx="105">
                  <c:v>172.06321849315052</c:v>
                </c:pt>
                <c:pt idx="106">
                  <c:v>172.1615465753423</c:v>
                </c:pt>
                <c:pt idx="107">
                  <c:v>172.20608835616417</c:v>
                </c:pt>
                <c:pt idx="108">
                  <c:v>172.15818493150661</c:v>
                </c:pt>
                <c:pt idx="109">
                  <c:v>172.01783630136964</c:v>
                </c:pt>
                <c:pt idx="110">
                  <c:v>171.69175684931486</c:v>
                </c:pt>
                <c:pt idx="111">
                  <c:v>171.37912397260257</c:v>
                </c:pt>
                <c:pt idx="112">
                  <c:v>171.04211917808206</c:v>
                </c:pt>
                <c:pt idx="113">
                  <c:v>170.74461369863005</c:v>
                </c:pt>
                <c:pt idx="114">
                  <c:v>170.53787260273964</c:v>
                </c:pt>
                <c:pt idx="115">
                  <c:v>170.37735410958896</c:v>
                </c:pt>
                <c:pt idx="116">
                  <c:v>170.30928082191764</c:v>
                </c:pt>
                <c:pt idx="117">
                  <c:v>170.33281232876695</c:v>
                </c:pt>
                <c:pt idx="118">
                  <c:v>170.410970547945</c:v>
                </c:pt>
                <c:pt idx="119">
                  <c:v>170.50089452054772</c:v>
                </c:pt>
                <c:pt idx="120">
                  <c:v>170.72612465753403</c:v>
                </c:pt>
                <c:pt idx="121">
                  <c:v>171.06901232876689</c:v>
                </c:pt>
                <c:pt idx="122">
                  <c:v>171.49005821917785</c:v>
                </c:pt>
                <c:pt idx="123">
                  <c:v>171.77915958904086</c:v>
                </c:pt>
                <c:pt idx="124">
                  <c:v>172.06910136986281</c:v>
                </c:pt>
                <c:pt idx="125">
                  <c:v>172.30609726027379</c:v>
                </c:pt>
                <c:pt idx="126">
                  <c:v>172.48594520547925</c:v>
                </c:pt>
                <c:pt idx="127">
                  <c:v>172.60024109589023</c:v>
                </c:pt>
                <c:pt idx="128">
                  <c:v>172.66075068493129</c:v>
                </c:pt>
                <c:pt idx="129">
                  <c:v>172.69604794520532</c:v>
                </c:pt>
                <c:pt idx="130">
                  <c:v>172.70529246575327</c:v>
                </c:pt>
                <c:pt idx="131">
                  <c:v>172.65486780821905</c:v>
                </c:pt>
                <c:pt idx="132">
                  <c:v>172.65654863013697</c:v>
                </c:pt>
                <c:pt idx="133">
                  <c:v>172.80950342465746</c:v>
                </c:pt>
                <c:pt idx="134">
                  <c:v>172.97926643835615</c:v>
                </c:pt>
                <c:pt idx="135">
                  <c:v>173.13222123287667</c:v>
                </c:pt>
                <c:pt idx="136">
                  <c:v>173.27425068493147</c:v>
                </c:pt>
                <c:pt idx="137">
                  <c:v>173.39274863013694</c:v>
                </c:pt>
                <c:pt idx="138">
                  <c:v>173.39358904109582</c:v>
                </c:pt>
                <c:pt idx="139">
                  <c:v>173.39274863013685</c:v>
                </c:pt>
                <c:pt idx="140">
                  <c:v>173.42972671232874</c:v>
                </c:pt>
                <c:pt idx="141">
                  <c:v>173.43981164383555</c:v>
                </c:pt>
                <c:pt idx="142">
                  <c:v>173.44149246575333</c:v>
                </c:pt>
                <c:pt idx="143">
                  <c:v>173.54570342465735</c:v>
                </c:pt>
                <c:pt idx="144">
                  <c:v>173.69445616438338</c:v>
                </c:pt>
                <c:pt idx="145">
                  <c:v>173.7961458904108</c:v>
                </c:pt>
                <c:pt idx="146">
                  <c:v>173.83144315068478</c:v>
                </c:pt>
                <c:pt idx="147">
                  <c:v>173.91800547945186</c:v>
                </c:pt>
                <c:pt idx="148">
                  <c:v>173.91296301369846</c:v>
                </c:pt>
                <c:pt idx="149">
                  <c:v>173.8650595890409</c:v>
                </c:pt>
                <c:pt idx="150">
                  <c:v>173.86926164383544</c:v>
                </c:pt>
                <c:pt idx="151">
                  <c:v>173.80875205479435</c:v>
                </c:pt>
                <c:pt idx="152">
                  <c:v>173.67512671232856</c:v>
                </c:pt>
                <c:pt idx="153">
                  <c:v>173.47847054794508</c:v>
                </c:pt>
                <c:pt idx="154">
                  <c:v>173.32047328767106</c:v>
                </c:pt>
                <c:pt idx="155">
                  <c:v>173.16751849315057</c:v>
                </c:pt>
                <c:pt idx="156">
                  <c:v>173.00952123287655</c:v>
                </c:pt>
                <c:pt idx="157">
                  <c:v>172.75151506849292</c:v>
                </c:pt>
                <c:pt idx="158">
                  <c:v>172.53132739726007</c:v>
                </c:pt>
                <c:pt idx="159">
                  <c:v>172.37164931506831</c:v>
                </c:pt>
                <c:pt idx="160">
                  <c:v>172.19012054794507</c:v>
                </c:pt>
                <c:pt idx="161">
                  <c:v>171.91026369863002</c:v>
                </c:pt>
                <c:pt idx="162">
                  <c:v>171.60687534246563</c:v>
                </c:pt>
                <c:pt idx="163">
                  <c:v>171.22196712328761</c:v>
                </c:pt>
                <c:pt idx="164">
                  <c:v>170.80512328767111</c:v>
                </c:pt>
                <c:pt idx="165">
                  <c:v>170.4244171232875</c:v>
                </c:pt>
                <c:pt idx="166">
                  <c:v>170.08236986301355</c:v>
                </c:pt>
                <c:pt idx="167">
                  <c:v>169.78738561643817</c:v>
                </c:pt>
                <c:pt idx="168">
                  <c:v>169.6268671232875</c:v>
                </c:pt>
                <c:pt idx="169">
                  <c:v>169.62518630136972</c:v>
                </c:pt>
                <c:pt idx="170">
                  <c:v>169.68317465753421</c:v>
                </c:pt>
                <c:pt idx="171">
                  <c:v>169.79999178082181</c:v>
                </c:pt>
                <c:pt idx="172">
                  <c:v>169.99664794520535</c:v>
                </c:pt>
                <c:pt idx="173">
                  <c:v>170.30507876712318</c:v>
                </c:pt>
                <c:pt idx="174">
                  <c:v>170.66477465753414</c:v>
                </c:pt>
                <c:pt idx="175">
                  <c:v>171.04800205479444</c:v>
                </c:pt>
                <c:pt idx="176">
                  <c:v>171.35475205479437</c:v>
                </c:pt>
                <c:pt idx="177">
                  <c:v>171.53459999999981</c:v>
                </c:pt>
                <c:pt idx="178">
                  <c:v>171.59847123287653</c:v>
                </c:pt>
                <c:pt idx="179">
                  <c:v>171.53964246575325</c:v>
                </c:pt>
                <c:pt idx="180">
                  <c:v>171.37660273972583</c:v>
                </c:pt>
                <c:pt idx="181">
                  <c:v>171.22784999999985</c:v>
                </c:pt>
                <c:pt idx="182">
                  <c:v>171.04379999999983</c:v>
                </c:pt>
                <c:pt idx="183">
                  <c:v>170.82109109589021</c:v>
                </c:pt>
                <c:pt idx="184">
                  <c:v>170.59586095890393</c:v>
                </c:pt>
                <c:pt idx="185">
                  <c:v>170.410970547945</c:v>
                </c:pt>
                <c:pt idx="186">
                  <c:v>170.31096164383544</c:v>
                </c:pt>
                <c:pt idx="187">
                  <c:v>170.2243993150683</c:v>
                </c:pt>
                <c:pt idx="188">
                  <c:v>170.02017945205466</c:v>
                </c:pt>
                <c:pt idx="189">
                  <c:v>169.73528013698615</c:v>
                </c:pt>
                <c:pt idx="190">
                  <c:v>169.22767191780804</c:v>
                </c:pt>
                <c:pt idx="191">
                  <c:v>168.7604034246574</c:v>
                </c:pt>
                <c:pt idx="192">
                  <c:v>168.27884794520531</c:v>
                </c:pt>
                <c:pt idx="193">
                  <c:v>167.85864246575323</c:v>
                </c:pt>
                <c:pt idx="194">
                  <c:v>167.4443198630135</c:v>
                </c:pt>
                <c:pt idx="195">
                  <c:v>167.15605890410944</c:v>
                </c:pt>
                <c:pt idx="196">
                  <c:v>166.85267054794505</c:v>
                </c:pt>
                <c:pt idx="197">
                  <c:v>166.62407876712311</c:v>
                </c:pt>
                <c:pt idx="198">
                  <c:v>166.41481643835596</c:v>
                </c:pt>
                <c:pt idx="199">
                  <c:v>166.2736273972601</c:v>
                </c:pt>
                <c:pt idx="200">
                  <c:v>166.3198499999998</c:v>
                </c:pt>
                <c:pt idx="201">
                  <c:v>166.43834794520529</c:v>
                </c:pt>
                <c:pt idx="202">
                  <c:v>166.61315342465733</c:v>
                </c:pt>
                <c:pt idx="203">
                  <c:v>166.78207602739701</c:v>
                </c:pt>
                <c:pt idx="204">
                  <c:v>166.92242465753404</c:v>
                </c:pt>
                <c:pt idx="205">
                  <c:v>167.00898698630118</c:v>
                </c:pt>
                <c:pt idx="206">
                  <c:v>167.05352876712317</c:v>
                </c:pt>
                <c:pt idx="207">
                  <c:v>167.06697534246567</c:v>
                </c:pt>
                <c:pt idx="208">
                  <c:v>167.02159315068482</c:v>
                </c:pt>
                <c:pt idx="209">
                  <c:v>166.88880821917803</c:v>
                </c:pt>
                <c:pt idx="210">
                  <c:v>166.73921506849308</c:v>
                </c:pt>
                <c:pt idx="211">
                  <c:v>166.57281369863003</c:v>
                </c:pt>
                <c:pt idx="212">
                  <c:v>166.37447671232863</c:v>
                </c:pt>
                <c:pt idx="213">
                  <c:v>166.10554520547933</c:v>
                </c:pt>
                <c:pt idx="214">
                  <c:v>165.8777938356163</c:v>
                </c:pt>
                <c:pt idx="215">
                  <c:v>165.68954178082174</c:v>
                </c:pt>
                <c:pt idx="216">
                  <c:v>165.40968493150666</c:v>
                </c:pt>
                <c:pt idx="217">
                  <c:v>165.117221917808</c:v>
                </c:pt>
                <c:pt idx="218">
                  <c:v>164.86005616438337</c:v>
                </c:pt>
                <c:pt idx="219">
                  <c:v>164.59868835616422</c:v>
                </c:pt>
                <c:pt idx="220">
                  <c:v>164.40035136986288</c:v>
                </c:pt>
                <c:pt idx="221">
                  <c:v>164.15074931506834</c:v>
                </c:pt>
                <c:pt idx="222">
                  <c:v>163.91291301369844</c:v>
                </c:pt>
                <c:pt idx="223">
                  <c:v>163.71541643835607</c:v>
                </c:pt>
                <c:pt idx="224">
                  <c:v>163.63473698630119</c:v>
                </c:pt>
                <c:pt idx="225">
                  <c:v>163.65070479452038</c:v>
                </c:pt>
                <c:pt idx="226">
                  <c:v>163.77004315068481</c:v>
                </c:pt>
                <c:pt idx="227">
                  <c:v>163.93812534246564</c:v>
                </c:pt>
                <c:pt idx="228">
                  <c:v>164.12805821917797</c:v>
                </c:pt>
                <c:pt idx="229">
                  <c:v>164.31378904109584</c:v>
                </c:pt>
                <c:pt idx="230">
                  <c:v>164.78357876712323</c:v>
                </c:pt>
                <c:pt idx="231">
                  <c:v>165.03402123287668</c:v>
                </c:pt>
                <c:pt idx="232">
                  <c:v>165.31051643835613</c:v>
                </c:pt>
                <c:pt idx="233">
                  <c:v>165.61390479452052</c:v>
                </c:pt>
                <c:pt idx="234">
                  <c:v>165.92485684931501</c:v>
                </c:pt>
                <c:pt idx="235">
                  <c:v>166.24085136986295</c:v>
                </c:pt>
                <c:pt idx="236">
                  <c:v>166.47616643835616</c:v>
                </c:pt>
                <c:pt idx="237">
                  <c:v>166.58962191780827</c:v>
                </c:pt>
                <c:pt idx="238">
                  <c:v>166.64761027397262</c:v>
                </c:pt>
                <c:pt idx="239">
                  <c:v>166.62996164383557</c:v>
                </c:pt>
                <c:pt idx="240">
                  <c:v>166.61483424657533</c:v>
                </c:pt>
                <c:pt idx="241">
                  <c:v>166.58878150684941</c:v>
                </c:pt>
                <c:pt idx="242">
                  <c:v>166.50810205479453</c:v>
                </c:pt>
                <c:pt idx="243">
                  <c:v>166.33413698630142</c:v>
                </c:pt>
                <c:pt idx="244">
                  <c:v>166.13748082191785</c:v>
                </c:pt>
                <c:pt idx="245">
                  <c:v>165.77946575342466</c:v>
                </c:pt>
                <c:pt idx="246">
                  <c:v>165.46683287671235</c:v>
                </c:pt>
                <c:pt idx="247">
                  <c:v>165.16344452054796</c:v>
                </c:pt>
                <c:pt idx="248">
                  <c:v>164.92140616438357</c:v>
                </c:pt>
                <c:pt idx="249">
                  <c:v>164.72811164383563</c:v>
                </c:pt>
                <c:pt idx="250">
                  <c:v>164.5003602739726</c:v>
                </c:pt>
                <c:pt idx="251">
                  <c:v>164.20285479452053</c:v>
                </c:pt>
                <c:pt idx="252">
                  <c:v>163.92215753424662</c:v>
                </c:pt>
                <c:pt idx="253">
                  <c:v>163.67675753424658</c:v>
                </c:pt>
                <c:pt idx="254">
                  <c:v>163.53724931506846</c:v>
                </c:pt>
                <c:pt idx="255">
                  <c:v>163.43387876712322</c:v>
                </c:pt>
                <c:pt idx="256">
                  <c:v>163.35235890410951</c:v>
                </c:pt>
                <c:pt idx="257">
                  <c:v>163.28848767123273</c:v>
                </c:pt>
                <c:pt idx="258">
                  <c:v>163.22041438356152</c:v>
                </c:pt>
                <c:pt idx="259">
                  <c:v>163.18007465753413</c:v>
                </c:pt>
                <c:pt idx="260">
                  <c:v>163.1565431506848</c:v>
                </c:pt>
                <c:pt idx="261">
                  <c:v>163.13301164383549</c:v>
                </c:pt>
                <c:pt idx="262">
                  <c:v>163.13133082191771</c:v>
                </c:pt>
                <c:pt idx="263">
                  <c:v>163.11536301369856</c:v>
                </c:pt>
                <c:pt idx="264">
                  <c:v>163.0447684931506</c:v>
                </c:pt>
                <c:pt idx="265">
                  <c:v>162.98930136986289</c:v>
                </c:pt>
                <c:pt idx="266">
                  <c:v>162.87668630136972</c:v>
                </c:pt>
                <c:pt idx="267">
                  <c:v>162.65901986301355</c:v>
                </c:pt>
                <c:pt idx="268">
                  <c:v>162.43631095890396</c:v>
                </c:pt>
                <c:pt idx="269">
                  <c:v>162.19343219178063</c:v>
                </c:pt>
                <c:pt idx="270">
                  <c:v>161.94635136986284</c:v>
                </c:pt>
                <c:pt idx="271">
                  <c:v>161.73204657534228</c:v>
                </c:pt>
                <c:pt idx="272">
                  <c:v>161.46059383561632</c:v>
                </c:pt>
                <c:pt idx="273">
                  <c:v>161.18325821917793</c:v>
                </c:pt>
                <c:pt idx="274">
                  <c:v>160.92525205479436</c:v>
                </c:pt>
                <c:pt idx="275">
                  <c:v>160.74624452054775</c:v>
                </c:pt>
                <c:pt idx="276">
                  <c:v>160.66220342465735</c:v>
                </c:pt>
                <c:pt idx="277">
                  <c:v>160.67985205479437</c:v>
                </c:pt>
                <c:pt idx="278">
                  <c:v>160.67733082191759</c:v>
                </c:pt>
                <c:pt idx="279">
                  <c:v>160.67564999999982</c:v>
                </c:pt>
                <c:pt idx="280">
                  <c:v>160.74120205479434</c:v>
                </c:pt>
                <c:pt idx="281">
                  <c:v>160.85801917808209</c:v>
                </c:pt>
                <c:pt idx="282">
                  <c:v>160.92945410958885</c:v>
                </c:pt>
                <c:pt idx="283">
                  <c:v>160.98996369862994</c:v>
                </c:pt>
                <c:pt idx="284">
                  <c:v>161.06307945205464</c:v>
                </c:pt>
                <c:pt idx="285">
                  <c:v>161.16644999999991</c:v>
                </c:pt>
                <c:pt idx="286">
                  <c:v>161.21687465753419</c:v>
                </c:pt>
                <c:pt idx="287">
                  <c:v>161.25889520547943</c:v>
                </c:pt>
                <c:pt idx="288">
                  <c:v>161.20006643835617</c:v>
                </c:pt>
                <c:pt idx="289">
                  <c:v>161.10425958904108</c:v>
                </c:pt>
                <c:pt idx="290">
                  <c:v>161.02946301369857</c:v>
                </c:pt>
                <c:pt idx="291">
                  <c:v>161.03786712328764</c:v>
                </c:pt>
                <c:pt idx="292">
                  <c:v>161.05719657534237</c:v>
                </c:pt>
                <c:pt idx="293">
                  <c:v>160.98408082191773</c:v>
                </c:pt>
                <c:pt idx="294">
                  <c:v>160.83364726027384</c:v>
                </c:pt>
                <c:pt idx="295">
                  <c:v>160.76389315068485</c:v>
                </c:pt>
                <c:pt idx="296">
                  <c:v>160.68741575342457</c:v>
                </c:pt>
                <c:pt idx="297">
                  <c:v>160.77986095890404</c:v>
                </c:pt>
                <c:pt idx="298">
                  <c:v>160.98744246575339</c:v>
                </c:pt>
                <c:pt idx="299">
                  <c:v>161.24881027397257</c:v>
                </c:pt>
                <c:pt idx="300">
                  <c:v>161.4933698630137</c:v>
                </c:pt>
                <c:pt idx="301">
                  <c:v>161.86819315068493</c:v>
                </c:pt>
                <c:pt idx="302">
                  <c:v>162.22452739726026</c:v>
                </c:pt>
                <c:pt idx="303">
                  <c:v>162.59178698630132</c:v>
                </c:pt>
                <c:pt idx="304">
                  <c:v>162.88677123287667</c:v>
                </c:pt>
                <c:pt idx="305">
                  <c:v>163.20444657534239</c:v>
                </c:pt>
                <c:pt idx="306">
                  <c:v>163.60280136986296</c:v>
                </c:pt>
                <c:pt idx="307">
                  <c:v>163.97678424657528</c:v>
                </c:pt>
                <c:pt idx="308">
                  <c:v>164.39110684931492</c:v>
                </c:pt>
                <c:pt idx="309">
                  <c:v>164.82391849315056</c:v>
                </c:pt>
                <c:pt idx="310">
                  <c:v>165.2525280821917</c:v>
                </c:pt>
                <c:pt idx="311">
                  <c:v>165.70550958904107</c:v>
                </c:pt>
                <c:pt idx="312">
                  <c:v>166.08789657534251</c:v>
                </c:pt>
                <c:pt idx="313">
                  <c:v>166.43330547945209</c:v>
                </c:pt>
                <c:pt idx="314">
                  <c:v>166.70475821917805</c:v>
                </c:pt>
                <c:pt idx="315">
                  <c:v>166.96780684931502</c:v>
                </c:pt>
                <c:pt idx="316">
                  <c:v>167.21824931506848</c:v>
                </c:pt>
                <c:pt idx="317">
                  <c:v>167.41322465753424</c:v>
                </c:pt>
                <c:pt idx="318">
                  <c:v>167.61744452054805</c:v>
                </c:pt>
                <c:pt idx="319">
                  <c:v>167.89393972602741</c:v>
                </c:pt>
                <c:pt idx="320">
                  <c:v>168.19144520547948</c:v>
                </c:pt>
                <c:pt idx="321">
                  <c:v>168.48895068493152</c:v>
                </c:pt>
                <c:pt idx="322">
                  <c:v>168.82931712328772</c:v>
                </c:pt>
                <c:pt idx="323">
                  <c:v>169.01252671232888</c:v>
                </c:pt>
                <c:pt idx="324">
                  <c:v>169.16884315068501</c:v>
                </c:pt>
                <c:pt idx="325">
                  <c:v>169.21674657534254</c:v>
                </c:pt>
                <c:pt idx="326">
                  <c:v>169.22346986301378</c:v>
                </c:pt>
                <c:pt idx="327">
                  <c:v>169.34701027397264</c:v>
                </c:pt>
                <c:pt idx="328">
                  <c:v>169.42012602739729</c:v>
                </c:pt>
                <c:pt idx="329">
                  <c:v>169.49492260273976</c:v>
                </c:pt>
                <c:pt idx="330">
                  <c:v>169.47475273972603</c:v>
                </c:pt>
                <c:pt idx="331">
                  <c:v>169.42264726027398</c:v>
                </c:pt>
                <c:pt idx="332">
                  <c:v>169.52013493150687</c:v>
                </c:pt>
                <c:pt idx="333">
                  <c:v>169.67224931506851</c:v>
                </c:pt>
                <c:pt idx="334">
                  <c:v>169.79831095890415</c:v>
                </c:pt>
                <c:pt idx="335">
                  <c:v>169.96723356164384</c:v>
                </c:pt>
                <c:pt idx="336">
                  <c:v>170.20338904109596</c:v>
                </c:pt>
                <c:pt idx="337">
                  <c:v>170.49837328767131</c:v>
                </c:pt>
                <c:pt idx="338">
                  <c:v>170.81772945205492</c:v>
                </c:pt>
                <c:pt idx="339">
                  <c:v>171.15893630136998</c:v>
                </c:pt>
                <c:pt idx="340">
                  <c:v>171.60099246575356</c:v>
                </c:pt>
                <c:pt idx="341">
                  <c:v>172.03380410958911</c:v>
                </c:pt>
                <c:pt idx="342">
                  <c:v>172.52208287671252</c:v>
                </c:pt>
                <c:pt idx="343">
                  <c:v>173.04733972602753</c:v>
                </c:pt>
                <c:pt idx="344">
                  <c:v>173.57259657534263</c:v>
                </c:pt>
                <c:pt idx="345">
                  <c:v>174.15248013698644</c:v>
                </c:pt>
                <c:pt idx="346">
                  <c:v>174.69958767123299</c:v>
                </c:pt>
                <c:pt idx="347">
                  <c:v>175.13155890410974</c:v>
                </c:pt>
                <c:pt idx="348">
                  <c:v>175.51058424657549</c:v>
                </c:pt>
                <c:pt idx="349">
                  <c:v>175.87616301369877</c:v>
                </c:pt>
                <c:pt idx="350">
                  <c:v>176.15181780821931</c:v>
                </c:pt>
                <c:pt idx="351">
                  <c:v>176.43419589041116</c:v>
                </c:pt>
                <c:pt idx="352">
                  <c:v>176.79221095890435</c:v>
                </c:pt>
                <c:pt idx="353">
                  <c:v>177.11660958904133</c:v>
                </c:pt>
                <c:pt idx="354">
                  <c:v>177.4418486301372</c:v>
                </c:pt>
                <c:pt idx="355">
                  <c:v>177.72758835616466</c:v>
                </c:pt>
                <c:pt idx="356">
                  <c:v>177.96794589041116</c:v>
                </c:pt>
                <c:pt idx="357">
                  <c:v>178.15115547945229</c:v>
                </c:pt>
                <c:pt idx="358">
                  <c:v>178.32932260273998</c:v>
                </c:pt>
                <c:pt idx="359">
                  <c:v>178.45286301369887</c:v>
                </c:pt>
                <c:pt idx="360">
                  <c:v>178.53186164383581</c:v>
                </c:pt>
                <c:pt idx="361">
                  <c:v>178.65288082191802</c:v>
                </c:pt>
                <c:pt idx="362">
                  <c:v>178.84701575342484</c:v>
                </c:pt>
                <c:pt idx="363">
                  <c:v>179.08065000000016</c:v>
                </c:pt>
                <c:pt idx="364">
                  <c:v>179.34621986301389</c:v>
                </c:pt>
                <c:pt idx="365">
                  <c:v>179.64036369863027</c:v>
                </c:pt>
                <c:pt idx="366">
                  <c:v>179.89836986301387</c:v>
                </c:pt>
                <c:pt idx="367">
                  <c:v>180.23789589041121</c:v>
                </c:pt>
                <c:pt idx="368">
                  <c:v>180.57574109589058</c:v>
                </c:pt>
                <c:pt idx="369">
                  <c:v>181.01023356164404</c:v>
                </c:pt>
                <c:pt idx="370">
                  <c:v>181.58003219178099</c:v>
                </c:pt>
                <c:pt idx="371">
                  <c:v>182.16831986301383</c:v>
                </c:pt>
                <c:pt idx="372">
                  <c:v>182.67004520547948</c:v>
                </c:pt>
                <c:pt idx="373">
                  <c:v>183.07764452054801</c:v>
                </c:pt>
                <c:pt idx="374">
                  <c:v>183.39447945205492</c:v>
                </c:pt>
                <c:pt idx="375">
                  <c:v>183.51465821917816</c:v>
                </c:pt>
                <c:pt idx="376">
                  <c:v>183.52474315068503</c:v>
                </c:pt>
                <c:pt idx="377">
                  <c:v>183.4743184931508</c:v>
                </c:pt>
                <c:pt idx="378">
                  <c:v>183.36674589041104</c:v>
                </c:pt>
                <c:pt idx="379">
                  <c:v>183.26001369863022</c:v>
                </c:pt>
                <c:pt idx="380">
                  <c:v>183.12134589041096</c:v>
                </c:pt>
                <c:pt idx="381">
                  <c:v>183.01125205479454</c:v>
                </c:pt>
                <c:pt idx="382">
                  <c:v>182.88098835616438</c:v>
                </c:pt>
                <c:pt idx="383">
                  <c:v>182.93057260273977</c:v>
                </c:pt>
                <c:pt idx="384">
                  <c:v>183.04823013698632</c:v>
                </c:pt>
                <c:pt idx="385">
                  <c:v>183.21715273972598</c:v>
                </c:pt>
                <c:pt idx="386">
                  <c:v>183.4675952054794</c:v>
                </c:pt>
                <c:pt idx="387">
                  <c:v>183.77434520547945</c:v>
                </c:pt>
                <c:pt idx="388">
                  <c:v>184.04327671232872</c:v>
                </c:pt>
                <c:pt idx="389">
                  <c:v>184.29960205479449</c:v>
                </c:pt>
                <c:pt idx="390">
                  <c:v>184.56096986301367</c:v>
                </c:pt>
                <c:pt idx="391">
                  <c:v>184.82653972602742</c:v>
                </c:pt>
                <c:pt idx="392">
                  <c:v>185.14085342465748</c:v>
                </c:pt>
                <c:pt idx="393">
                  <c:v>185.51819794520546</c:v>
                </c:pt>
                <c:pt idx="394">
                  <c:v>186.00395547945203</c:v>
                </c:pt>
                <c:pt idx="395">
                  <c:v>186.5014787671233</c:v>
                </c:pt>
                <c:pt idx="396">
                  <c:v>187.02253356164385</c:v>
                </c:pt>
                <c:pt idx="397">
                  <c:v>187.53686506849317</c:v>
                </c:pt>
                <c:pt idx="398">
                  <c:v>188.13271643835617</c:v>
                </c:pt>
                <c:pt idx="399">
                  <c:v>188.76974794520552</c:v>
                </c:pt>
                <c:pt idx="400">
                  <c:v>189.40089657534247</c:v>
                </c:pt>
                <c:pt idx="401">
                  <c:v>190.06650205479451</c:v>
                </c:pt>
                <c:pt idx="402">
                  <c:v>190.78841506849309</c:v>
                </c:pt>
                <c:pt idx="403">
                  <c:v>191.50612602739724</c:v>
                </c:pt>
                <c:pt idx="404">
                  <c:v>192.12130684931503</c:v>
                </c:pt>
                <c:pt idx="405">
                  <c:v>192.67429726027396</c:v>
                </c:pt>
                <c:pt idx="406">
                  <c:v>193.17686301369849</c:v>
                </c:pt>
                <c:pt idx="407">
                  <c:v>193.62732328767115</c:v>
                </c:pt>
                <c:pt idx="408">
                  <c:v>194.17611164383558</c:v>
                </c:pt>
                <c:pt idx="409">
                  <c:v>194.65430547945201</c:v>
                </c:pt>
                <c:pt idx="410">
                  <c:v>195.19805136986295</c:v>
                </c:pt>
                <c:pt idx="411">
                  <c:v>195.74852054794519</c:v>
                </c:pt>
                <c:pt idx="412">
                  <c:v>196.25612876712324</c:v>
                </c:pt>
                <c:pt idx="413">
                  <c:v>196.67129178082192</c:v>
                </c:pt>
                <c:pt idx="414">
                  <c:v>197.05620000000002</c:v>
                </c:pt>
                <c:pt idx="415">
                  <c:v>197.43942739726023</c:v>
                </c:pt>
                <c:pt idx="416">
                  <c:v>197.81172945205469</c:v>
                </c:pt>
                <c:pt idx="417">
                  <c:v>198.16470205479445</c:v>
                </c:pt>
                <c:pt idx="418">
                  <c:v>198.56137602739719</c:v>
                </c:pt>
                <c:pt idx="419">
                  <c:v>199.02360205479445</c:v>
                </c:pt>
                <c:pt idx="420">
                  <c:v>199.61777260273956</c:v>
                </c:pt>
                <c:pt idx="421">
                  <c:v>200.24135753424636</c:v>
                </c:pt>
                <c:pt idx="422">
                  <c:v>200.88763356164361</c:v>
                </c:pt>
                <c:pt idx="423">
                  <c:v>201.54231369862995</c:v>
                </c:pt>
                <c:pt idx="424">
                  <c:v>202.15077123287656</c:v>
                </c:pt>
                <c:pt idx="425">
                  <c:v>202.71384657534233</c:v>
                </c:pt>
                <c:pt idx="426">
                  <c:v>203.16766849315056</c:v>
                </c:pt>
                <c:pt idx="427">
                  <c:v>203.58283150684915</c:v>
                </c:pt>
                <c:pt idx="428">
                  <c:v>203.98790958904101</c:v>
                </c:pt>
                <c:pt idx="429">
                  <c:v>204.34928630136974</c:v>
                </c:pt>
                <c:pt idx="430">
                  <c:v>204.60224999999988</c:v>
                </c:pt>
                <c:pt idx="431">
                  <c:v>204.88714931506829</c:v>
                </c:pt>
                <c:pt idx="432">
                  <c:v>205.17204863013691</c:v>
                </c:pt>
                <c:pt idx="433">
                  <c:v>205.39223630136973</c:v>
                </c:pt>
                <c:pt idx="434">
                  <c:v>205.6376363013697</c:v>
                </c:pt>
                <c:pt idx="435">
                  <c:v>205.90488698630119</c:v>
                </c:pt>
                <c:pt idx="436">
                  <c:v>206.27718904109577</c:v>
                </c:pt>
                <c:pt idx="437">
                  <c:v>206.48140890410943</c:v>
                </c:pt>
                <c:pt idx="438">
                  <c:v>206.68646917808206</c:v>
                </c:pt>
                <c:pt idx="439">
                  <c:v>206.85959383561627</c:v>
                </c:pt>
                <c:pt idx="440">
                  <c:v>206.99153835616423</c:v>
                </c:pt>
                <c:pt idx="441">
                  <c:v>207.07053698630119</c:v>
                </c:pt>
                <c:pt idx="442">
                  <c:v>207.15962054794497</c:v>
                </c:pt>
                <c:pt idx="443">
                  <c:v>207.33106438356143</c:v>
                </c:pt>
                <c:pt idx="444">
                  <c:v>207.65378219178061</c:v>
                </c:pt>
                <c:pt idx="445">
                  <c:v>208.01852054794497</c:v>
                </c:pt>
                <c:pt idx="446">
                  <c:v>208.40594999999982</c:v>
                </c:pt>
                <c:pt idx="447">
                  <c:v>208.85641027397241</c:v>
                </c:pt>
                <c:pt idx="448">
                  <c:v>209.34721027397231</c:v>
                </c:pt>
                <c:pt idx="449">
                  <c:v>209.87078630136961</c:v>
                </c:pt>
                <c:pt idx="450">
                  <c:v>210.37335205479422</c:v>
                </c:pt>
                <c:pt idx="451">
                  <c:v>210.88180068493122</c:v>
                </c:pt>
                <c:pt idx="452">
                  <c:v>211.31545273972574</c:v>
                </c:pt>
                <c:pt idx="453">
                  <c:v>211.71548835616412</c:v>
                </c:pt>
                <c:pt idx="454">
                  <c:v>212.03064246575312</c:v>
                </c:pt>
                <c:pt idx="455">
                  <c:v>212.36596643835583</c:v>
                </c:pt>
                <c:pt idx="456">
                  <c:v>212.69372671232838</c:v>
                </c:pt>
                <c:pt idx="457">
                  <c:v>212.98030684931479</c:v>
                </c:pt>
                <c:pt idx="458">
                  <c:v>213.25344041095858</c:v>
                </c:pt>
                <c:pt idx="459">
                  <c:v>213.47194726027362</c:v>
                </c:pt>
                <c:pt idx="460">
                  <c:v>213.71062397260238</c:v>
                </c:pt>
                <c:pt idx="461">
                  <c:v>213.77617602739696</c:v>
                </c:pt>
                <c:pt idx="462">
                  <c:v>213.80895205479416</c:v>
                </c:pt>
                <c:pt idx="463">
                  <c:v>213.82576027397226</c:v>
                </c:pt>
                <c:pt idx="464">
                  <c:v>213.76525068493115</c:v>
                </c:pt>
                <c:pt idx="465">
                  <c:v>213.63078493150653</c:v>
                </c:pt>
                <c:pt idx="466">
                  <c:v>213.53581849315037</c:v>
                </c:pt>
                <c:pt idx="467">
                  <c:v>213.53918013698592</c:v>
                </c:pt>
                <c:pt idx="468">
                  <c:v>213.5215315068489</c:v>
                </c:pt>
                <c:pt idx="469">
                  <c:v>213.61649794520505</c:v>
                </c:pt>
                <c:pt idx="470">
                  <c:v>213.89971643835574</c:v>
                </c:pt>
                <c:pt idx="471">
                  <c:v>214.31067739725978</c:v>
                </c:pt>
                <c:pt idx="472">
                  <c:v>214.81660479452015</c:v>
                </c:pt>
                <c:pt idx="473">
                  <c:v>215.41581780821875</c:v>
                </c:pt>
                <c:pt idx="474">
                  <c:v>215.98561643835578</c:v>
                </c:pt>
                <c:pt idx="475">
                  <c:v>216.57810616438317</c:v>
                </c:pt>
                <c:pt idx="476">
                  <c:v>217.06722534246535</c:v>
                </c:pt>
                <c:pt idx="477">
                  <c:v>217.48659041095848</c:v>
                </c:pt>
                <c:pt idx="478">
                  <c:v>217.75720273972573</c:v>
                </c:pt>
                <c:pt idx="479">
                  <c:v>217.91519999999963</c:v>
                </c:pt>
                <c:pt idx="480">
                  <c:v>218.04546369862979</c:v>
                </c:pt>
                <c:pt idx="481">
                  <c:v>218.09168630136944</c:v>
                </c:pt>
                <c:pt idx="482">
                  <c:v>218.08160136986263</c:v>
                </c:pt>
                <c:pt idx="483">
                  <c:v>218.0042835616434</c:v>
                </c:pt>
                <c:pt idx="484">
                  <c:v>217.91183835616408</c:v>
                </c:pt>
                <c:pt idx="485">
                  <c:v>217.72106506849278</c:v>
                </c:pt>
                <c:pt idx="486">
                  <c:v>217.45885684931474</c:v>
                </c:pt>
                <c:pt idx="487">
                  <c:v>217.1731171232874</c:v>
                </c:pt>
                <c:pt idx="488">
                  <c:v>217.05377876712305</c:v>
                </c:pt>
                <c:pt idx="489">
                  <c:v>216.92267465753409</c:v>
                </c:pt>
                <c:pt idx="490">
                  <c:v>216.83527191780794</c:v>
                </c:pt>
                <c:pt idx="491">
                  <c:v>216.85208013698605</c:v>
                </c:pt>
                <c:pt idx="492">
                  <c:v>216.92183424657509</c:v>
                </c:pt>
                <c:pt idx="493">
                  <c:v>217.06890616438335</c:v>
                </c:pt>
                <c:pt idx="494">
                  <c:v>217.2495945205477</c:v>
                </c:pt>
                <c:pt idx="495">
                  <c:v>217.45381438356145</c:v>
                </c:pt>
                <c:pt idx="496">
                  <c:v>217.68744863013677</c:v>
                </c:pt>
                <c:pt idx="497">
                  <c:v>217.92528493150652</c:v>
                </c:pt>
                <c:pt idx="498">
                  <c:v>218.0589102739724</c:v>
                </c:pt>
                <c:pt idx="499">
                  <c:v>218.13622808219145</c:v>
                </c:pt>
                <c:pt idx="500">
                  <c:v>218.26733219178053</c:v>
                </c:pt>
                <c:pt idx="501">
                  <c:v>218.32363972602701</c:v>
                </c:pt>
                <c:pt idx="502">
                  <c:v>218.27153424657499</c:v>
                </c:pt>
                <c:pt idx="503">
                  <c:v>218.24632191780788</c:v>
                </c:pt>
                <c:pt idx="504">
                  <c:v>218.20598219178049</c:v>
                </c:pt>
                <c:pt idx="505">
                  <c:v>218.04798493150651</c:v>
                </c:pt>
                <c:pt idx="506">
                  <c:v>217.92108287671189</c:v>
                </c:pt>
                <c:pt idx="507">
                  <c:v>217.82275479452019</c:v>
                </c:pt>
                <c:pt idx="508">
                  <c:v>217.63282191780775</c:v>
                </c:pt>
                <c:pt idx="509">
                  <c:v>217.47566506849276</c:v>
                </c:pt>
                <c:pt idx="510">
                  <c:v>217.39750684931462</c:v>
                </c:pt>
                <c:pt idx="511">
                  <c:v>217.32607191780775</c:v>
                </c:pt>
                <c:pt idx="512">
                  <c:v>217.22438219178042</c:v>
                </c:pt>
                <c:pt idx="513">
                  <c:v>217.18740410958858</c:v>
                </c:pt>
                <c:pt idx="514">
                  <c:v>217.14118150684885</c:v>
                </c:pt>
                <c:pt idx="515">
                  <c:v>217.10504383561602</c:v>
                </c:pt>
                <c:pt idx="516">
                  <c:v>217.08403356164345</c:v>
                </c:pt>
                <c:pt idx="517">
                  <c:v>217.10000136986264</c:v>
                </c:pt>
                <c:pt idx="518">
                  <c:v>217.07815068493116</c:v>
                </c:pt>
                <c:pt idx="519">
                  <c:v>217.02940684931468</c:v>
                </c:pt>
                <c:pt idx="520">
                  <c:v>216.98822671232838</c:v>
                </c:pt>
                <c:pt idx="521">
                  <c:v>216.94956780821875</c:v>
                </c:pt>
                <c:pt idx="522">
                  <c:v>216.96385479452019</c:v>
                </c:pt>
                <c:pt idx="523">
                  <c:v>217.1705958904106</c:v>
                </c:pt>
                <c:pt idx="524">
                  <c:v>217.40338972602706</c:v>
                </c:pt>
                <c:pt idx="525">
                  <c:v>217.7967020547942</c:v>
                </c:pt>
                <c:pt idx="526">
                  <c:v>218.36061780821885</c:v>
                </c:pt>
                <c:pt idx="527">
                  <c:v>218.99176643835582</c:v>
                </c:pt>
                <c:pt idx="528">
                  <c:v>219.67502054794483</c:v>
                </c:pt>
                <c:pt idx="529">
                  <c:v>220.37844452054756</c:v>
                </c:pt>
                <c:pt idx="530">
                  <c:v>220.84487260273937</c:v>
                </c:pt>
                <c:pt idx="531">
                  <c:v>221.14237808219144</c:v>
                </c:pt>
                <c:pt idx="532">
                  <c:v>221.30877945205452</c:v>
                </c:pt>
                <c:pt idx="533">
                  <c:v>221.31550273972579</c:v>
                </c:pt>
                <c:pt idx="534">
                  <c:v>221.2331424657531</c:v>
                </c:pt>
                <c:pt idx="535">
                  <c:v>221.11212328767095</c:v>
                </c:pt>
                <c:pt idx="536">
                  <c:v>220.94908356164359</c:v>
                </c:pt>
                <c:pt idx="537">
                  <c:v>220.73898082191758</c:v>
                </c:pt>
                <c:pt idx="538">
                  <c:v>220.46080479452033</c:v>
                </c:pt>
                <c:pt idx="539">
                  <c:v>220.15069315068479</c:v>
                </c:pt>
                <c:pt idx="540">
                  <c:v>219.84142191780808</c:v>
                </c:pt>
                <c:pt idx="541">
                  <c:v>219.60610684931487</c:v>
                </c:pt>
                <c:pt idx="542">
                  <c:v>219.49937465753399</c:v>
                </c:pt>
                <c:pt idx="543">
                  <c:v>219.44222671232862</c:v>
                </c:pt>
                <c:pt idx="544">
                  <c:v>219.48172602739709</c:v>
                </c:pt>
                <c:pt idx="545">
                  <c:v>219.60022397260261</c:v>
                </c:pt>
                <c:pt idx="546">
                  <c:v>219.82125205479443</c:v>
                </c:pt>
                <c:pt idx="547">
                  <c:v>220.14817191780807</c:v>
                </c:pt>
                <c:pt idx="548">
                  <c:v>220.53055890410945</c:v>
                </c:pt>
                <c:pt idx="549">
                  <c:v>221.00959315068471</c:v>
                </c:pt>
                <c:pt idx="550">
                  <c:v>221.4751808219176</c:v>
                </c:pt>
                <c:pt idx="551">
                  <c:v>221.9088328767121</c:v>
                </c:pt>
                <c:pt idx="552">
                  <c:v>222.36097397260252</c:v>
                </c:pt>
                <c:pt idx="553">
                  <c:v>222.94085753424639</c:v>
                </c:pt>
                <c:pt idx="554">
                  <c:v>223.56864452054771</c:v>
                </c:pt>
                <c:pt idx="555">
                  <c:v>224.28131301369845</c:v>
                </c:pt>
                <c:pt idx="556">
                  <c:v>224.96204589041074</c:v>
                </c:pt>
                <c:pt idx="557">
                  <c:v>225.47805821917791</c:v>
                </c:pt>
                <c:pt idx="558">
                  <c:v>225.93776301369843</c:v>
                </c:pt>
                <c:pt idx="559">
                  <c:v>226.1755993150683</c:v>
                </c:pt>
                <c:pt idx="560">
                  <c:v>226.28653356164364</c:v>
                </c:pt>
                <c:pt idx="561">
                  <c:v>226.25543835616415</c:v>
                </c:pt>
                <c:pt idx="562">
                  <c:v>226.13778082191754</c:v>
                </c:pt>
                <c:pt idx="563">
                  <c:v>225.94868835616418</c:v>
                </c:pt>
                <c:pt idx="564">
                  <c:v>225.75203219178061</c:v>
                </c:pt>
                <c:pt idx="565">
                  <c:v>225.52344041095876</c:v>
                </c:pt>
                <c:pt idx="566">
                  <c:v>225.28476369862992</c:v>
                </c:pt>
                <c:pt idx="567">
                  <c:v>225.06457602739707</c:v>
                </c:pt>
                <c:pt idx="568">
                  <c:v>224.89733424657516</c:v>
                </c:pt>
                <c:pt idx="569">
                  <c:v>224.74690068493135</c:v>
                </c:pt>
                <c:pt idx="570">
                  <c:v>224.68050821917785</c:v>
                </c:pt>
                <c:pt idx="571">
                  <c:v>224.65025342465739</c:v>
                </c:pt>
                <c:pt idx="572">
                  <c:v>224.64689178082173</c:v>
                </c:pt>
                <c:pt idx="573">
                  <c:v>224.70740136986279</c:v>
                </c:pt>
                <c:pt idx="574">
                  <c:v>224.81749520547922</c:v>
                </c:pt>
                <c:pt idx="575">
                  <c:v>225.01583219178067</c:v>
                </c:pt>
                <c:pt idx="576">
                  <c:v>225.27131712328753</c:v>
                </c:pt>
                <c:pt idx="577">
                  <c:v>225.60832191780807</c:v>
                </c:pt>
                <c:pt idx="578">
                  <c:v>226.02096369863003</c:v>
                </c:pt>
                <c:pt idx="579">
                  <c:v>226.50924246575337</c:v>
                </c:pt>
                <c:pt idx="580">
                  <c:v>226.87902328767112</c:v>
                </c:pt>
                <c:pt idx="581">
                  <c:v>227.26309109589025</c:v>
                </c:pt>
                <c:pt idx="582">
                  <c:v>227.5605965753424</c:v>
                </c:pt>
                <c:pt idx="583">
                  <c:v>227.86314452054782</c:v>
                </c:pt>
                <c:pt idx="584">
                  <c:v>228.14636301369853</c:v>
                </c:pt>
                <c:pt idx="585">
                  <c:v>228.4110924657534</c:v>
                </c:pt>
                <c:pt idx="586">
                  <c:v>228.57161095890402</c:v>
                </c:pt>
                <c:pt idx="587">
                  <c:v>228.6539712328767</c:v>
                </c:pt>
                <c:pt idx="588">
                  <c:v>228.70439589041089</c:v>
                </c:pt>
                <c:pt idx="589">
                  <c:v>228.65313082191778</c:v>
                </c:pt>
                <c:pt idx="590">
                  <c:v>228.56572808219184</c:v>
                </c:pt>
                <c:pt idx="591">
                  <c:v>228.40184794520539</c:v>
                </c:pt>
                <c:pt idx="592">
                  <c:v>228.20771301369854</c:v>
                </c:pt>
                <c:pt idx="593">
                  <c:v>228.12535273972605</c:v>
                </c:pt>
                <c:pt idx="594">
                  <c:v>228.05727945205484</c:v>
                </c:pt>
                <c:pt idx="595">
                  <c:v>227.75893356164386</c:v>
                </c:pt>
                <c:pt idx="596">
                  <c:v>227.62530821917815</c:v>
                </c:pt>
                <c:pt idx="597">
                  <c:v>227.47319383561651</c:v>
                </c:pt>
                <c:pt idx="598">
                  <c:v>227.35973835616446</c:v>
                </c:pt>
                <c:pt idx="599">
                  <c:v>227.34208972602752</c:v>
                </c:pt>
                <c:pt idx="600">
                  <c:v>227.29838835616459</c:v>
                </c:pt>
                <c:pt idx="601">
                  <c:v>227.36646164383581</c:v>
                </c:pt>
                <c:pt idx="602">
                  <c:v>227.56900068493175</c:v>
                </c:pt>
                <c:pt idx="603">
                  <c:v>227.78078424657559</c:v>
                </c:pt>
                <c:pt idx="604">
                  <c:v>227.92617534246594</c:v>
                </c:pt>
                <c:pt idx="605">
                  <c:v>228.03879041095908</c:v>
                </c:pt>
                <c:pt idx="606">
                  <c:v>228.12871438356186</c:v>
                </c:pt>
                <c:pt idx="607">
                  <c:v>228.22368082191801</c:v>
                </c:pt>
                <c:pt idx="608">
                  <c:v>228.35814657534272</c:v>
                </c:pt>
                <c:pt idx="609">
                  <c:v>228.50605890410986</c:v>
                </c:pt>
                <c:pt idx="610">
                  <c:v>228.70187465753443</c:v>
                </c:pt>
                <c:pt idx="611">
                  <c:v>228.9640828767125</c:v>
                </c:pt>
                <c:pt idx="612">
                  <c:v>229.23469520547962</c:v>
                </c:pt>
                <c:pt idx="613">
                  <c:v>229.54816849315088</c:v>
                </c:pt>
                <c:pt idx="614">
                  <c:v>229.83726986301394</c:v>
                </c:pt>
                <c:pt idx="615">
                  <c:v>230.3154636986304</c:v>
                </c:pt>
                <c:pt idx="616">
                  <c:v>230.77096643835645</c:v>
                </c:pt>
                <c:pt idx="617">
                  <c:v>231.35253082191804</c:v>
                </c:pt>
                <c:pt idx="618">
                  <c:v>231.90720205479479</c:v>
                </c:pt>
                <c:pt idx="619">
                  <c:v>232.42153356164405</c:v>
                </c:pt>
                <c:pt idx="620">
                  <c:v>232.91989726027424</c:v>
                </c:pt>
                <c:pt idx="621">
                  <c:v>233.42330342465777</c:v>
                </c:pt>
                <c:pt idx="622">
                  <c:v>233.87880616438375</c:v>
                </c:pt>
                <c:pt idx="623">
                  <c:v>234.27716095890432</c:v>
                </c:pt>
                <c:pt idx="624">
                  <c:v>234.6183678082194</c:v>
                </c:pt>
                <c:pt idx="625">
                  <c:v>234.94276643835641</c:v>
                </c:pt>
                <c:pt idx="626">
                  <c:v>235.16295410958924</c:v>
                </c:pt>
                <c:pt idx="627">
                  <c:v>235.29910068493177</c:v>
                </c:pt>
                <c:pt idx="628">
                  <c:v>235.41591780821946</c:v>
                </c:pt>
                <c:pt idx="629">
                  <c:v>235.50079931506878</c:v>
                </c:pt>
                <c:pt idx="630">
                  <c:v>235.61593561643866</c:v>
                </c:pt>
                <c:pt idx="631">
                  <c:v>235.82519794520579</c:v>
                </c:pt>
                <c:pt idx="632">
                  <c:v>236.08236369863047</c:v>
                </c:pt>
                <c:pt idx="633">
                  <c:v>236.37398630137025</c:v>
                </c:pt>
                <c:pt idx="634">
                  <c:v>236.84545684931541</c:v>
                </c:pt>
                <c:pt idx="635">
                  <c:v>237.35390547945232</c:v>
                </c:pt>
                <c:pt idx="636">
                  <c:v>237.97496917808246</c:v>
                </c:pt>
                <c:pt idx="637">
                  <c:v>238.61200068493181</c:v>
                </c:pt>
                <c:pt idx="638">
                  <c:v>239.2187773972606</c:v>
                </c:pt>
                <c:pt idx="639">
                  <c:v>239.70117328767157</c:v>
                </c:pt>
                <c:pt idx="640">
                  <c:v>240.10793219178115</c:v>
                </c:pt>
                <c:pt idx="641">
                  <c:v>240.45250068493181</c:v>
                </c:pt>
                <c:pt idx="642">
                  <c:v>240.6457952054798</c:v>
                </c:pt>
                <c:pt idx="643">
                  <c:v>240.80043082191824</c:v>
                </c:pt>
                <c:pt idx="644">
                  <c:v>240.98952328767163</c:v>
                </c:pt>
                <c:pt idx="645">
                  <c:v>241.18617945205517</c:v>
                </c:pt>
                <c:pt idx="646">
                  <c:v>241.29879452054834</c:v>
                </c:pt>
                <c:pt idx="647">
                  <c:v>241.42065410958949</c:v>
                </c:pt>
                <c:pt idx="648">
                  <c:v>241.46687671232914</c:v>
                </c:pt>
                <c:pt idx="649">
                  <c:v>241.46771712328805</c:v>
                </c:pt>
                <c:pt idx="650">
                  <c:v>241.32568767123325</c:v>
                </c:pt>
                <c:pt idx="651">
                  <c:v>241.18281780821962</c:v>
                </c:pt>
                <c:pt idx="652">
                  <c:v>241.04246917808265</c:v>
                </c:pt>
                <c:pt idx="653">
                  <c:v>241.00381027397299</c:v>
                </c:pt>
                <c:pt idx="654">
                  <c:v>241.00801232876753</c:v>
                </c:pt>
                <c:pt idx="655">
                  <c:v>241.09877671232914</c:v>
                </c:pt>
                <c:pt idx="656">
                  <c:v>241.18029657534291</c:v>
                </c:pt>
                <c:pt idx="657">
                  <c:v>241.32400684931554</c:v>
                </c:pt>
                <c:pt idx="658">
                  <c:v>241.66101164383608</c:v>
                </c:pt>
                <c:pt idx="659">
                  <c:v>242.18122602739771</c:v>
                </c:pt>
                <c:pt idx="660">
                  <c:v>242.70732328767173</c:v>
                </c:pt>
                <c:pt idx="661">
                  <c:v>243.2905684931512</c:v>
                </c:pt>
                <c:pt idx="662">
                  <c:v>243.90995136986353</c:v>
                </c:pt>
                <c:pt idx="663">
                  <c:v>244.38562397260324</c:v>
                </c:pt>
                <c:pt idx="664">
                  <c:v>244.86633904109641</c:v>
                </c:pt>
                <c:pt idx="665">
                  <c:v>245.33528835616485</c:v>
                </c:pt>
                <c:pt idx="666">
                  <c:v>245.50841301369911</c:v>
                </c:pt>
                <c:pt idx="667">
                  <c:v>245.56976301369906</c:v>
                </c:pt>
                <c:pt idx="668">
                  <c:v>245.56808219178134</c:v>
                </c:pt>
                <c:pt idx="669">
                  <c:v>245.5722842465758</c:v>
                </c:pt>
                <c:pt idx="670">
                  <c:v>245.39579794520589</c:v>
                </c:pt>
                <c:pt idx="671">
                  <c:v>245.17645068493195</c:v>
                </c:pt>
                <c:pt idx="672">
                  <c:v>245.03358082191824</c:v>
                </c:pt>
                <c:pt idx="673">
                  <c:v>244.88314726027443</c:v>
                </c:pt>
                <c:pt idx="674">
                  <c:v>244.73523493150725</c:v>
                </c:pt>
                <c:pt idx="675">
                  <c:v>244.6301835616442</c:v>
                </c:pt>
                <c:pt idx="676">
                  <c:v>244.48143082191822</c:v>
                </c:pt>
                <c:pt idx="677">
                  <c:v>244.34948630137023</c:v>
                </c:pt>
                <c:pt idx="678">
                  <c:v>244.23435000000035</c:v>
                </c:pt>
                <c:pt idx="679">
                  <c:v>244.09988424657564</c:v>
                </c:pt>
                <c:pt idx="680">
                  <c:v>243.95113150684958</c:v>
                </c:pt>
                <c:pt idx="681">
                  <c:v>243.77548561643866</c:v>
                </c:pt>
                <c:pt idx="682">
                  <c:v>243.65614726027431</c:v>
                </c:pt>
                <c:pt idx="683">
                  <c:v>243.51243698630171</c:v>
                </c:pt>
                <c:pt idx="684">
                  <c:v>243.39141780821953</c:v>
                </c:pt>
                <c:pt idx="685">
                  <c:v>243.24938835616473</c:v>
                </c:pt>
                <c:pt idx="686">
                  <c:v>243.22501643835645</c:v>
                </c:pt>
                <c:pt idx="687">
                  <c:v>243.14853904109623</c:v>
                </c:pt>
                <c:pt idx="688">
                  <c:v>243.18299589041126</c:v>
                </c:pt>
                <c:pt idx="689">
                  <c:v>243.32082328767152</c:v>
                </c:pt>
                <c:pt idx="690">
                  <c:v>243.49394794520578</c:v>
                </c:pt>
                <c:pt idx="691">
                  <c:v>243.66875342465787</c:v>
                </c:pt>
                <c:pt idx="692">
                  <c:v>243.86540958904143</c:v>
                </c:pt>
                <c:pt idx="693">
                  <c:v>244.17300000000031</c:v>
                </c:pt>
                <c:pt idx="694">
                  <c:v>244.52513219178124</c:v>
                </c:pt>
                <c:pt idx="695">
                  <c:v>244.9369335616442</c:v>
                </c:pt>
                <c:pt idx="696">
                  <c:v>245.39159589041125</c:v>
                </c:pt>
                <c:pt idx="697">
                  <c:v>245.79919520547975</c:v>
                </c:pt>
                <c:pt idx="698">
                  <c:v>246.19670958904132</c:v>
                </c:pt>
                <c:pt idx="699">
                  <c:v>246.59590479452081</c:v>
                </c:pt>
                <c:pt idx="700">
                  <c:v>246.97240890410981</c:v>
                </c:pt>
                <c:pt idx="701">
                  <c:v>247.27915890410989</c:v>
                </c:pt>
                <c:pt idx="702">
                  <c:v>247.55649452054823</c:v>
                </c:pt>
                <c:pt idx="703">
                  <c:v>247.70944931506875</c:v>
                </c:pt>
                <c:pt idx="704">
                  <c:v>247.82374520547972</c:v>
                </c:pt>
                <c:pt idx="705">
                  <c:v>247.71869383561668</c:v>
                </c:pt>
                <c:pt idx="706">
                  <c:v>247.54136712328793</c:v>
                </c:pt>
                <c:pt idx="707">
                  <c:v>247.33630684931538</c:v>
                </c:pt>
                <c:pt idx="708">
                  <c:v>247.06821575342497</c:v>
                </c:pt>
                <c:pt idx="709">
                  <c:v>246.83626232876748</c:v>
                </c:pt>
                <c:pt idx="710">
                  <c:v>246.62952123287701</c:v>
                </c:pt>
                <c:pt idx="711">
                  <c:v>246.43958835616462</c:v>
                </c:pt>
                <c:pt idx="712">
                  <c:v>246.35218561643867</c:v>
                </c:pt>
                <c:pt idx="713">
                  <c:v>246.32529246575373</c:v>
                </c:pt>
                <c:pt idx="714">
                  <c:v>246.34378150684967</c:v>
                </c:pt>
                <c:pt idx="715">
                  <c:v>246.45051369863054</c:v>
                </c:pt>
                <c:pt idx="716">
                  <c:v>246.69759452054822</c:v>
                </c:pt>
                <c:pt idx="717">
                  <c:v>247.02031232876749</c:v>
                </c:pt>
                <c:pt idx="718">
                  <c:v>247.48505958904153</c:v>
                </c:pt>
                <c:pt idx="719">
                  <c:v>247.99266780821964</c:v>
                </c:pt>
                <c:pt idx="720">
                  <c:v>248.43220273972642</c:v>
                </c:pt>
                <c:pt idx="721">
                  <c:v>248.93392808219212</c:v>
                </c:pt>
                <c:pt idx="722">
                  <c:v>249.27009246575378</c:v>
                </c:pt>
                <c:pt idx="723">
                  <c:v>249.51297123287699</c:v>
                </c:pt>
                <c:pt idx="724">
                  <c:v>249.70122328767155</c:v>
                </c:pt>
                <c:pt idx="725">
                  <c:v>249.88527328767145</c:v>
                </c:pt>
                <c:pt idx="726">
                  <c:v>249.98528219178115</c:v>
                </c:pt>
                <c:pt idx="727">
                  <c:v>250.01385616438381</c:v>
                </c:pt>
                <c:pt idx="728">
                  <c:v>249.99788835616454</c:v>
                </c:pt>
                <c:pt idx="729">
                  <c:v>249.95250616438369</c:v>
                </c:pt>
                <c:pt idx="730">
                  <c:v>249.84997602739745</c:v>
                </c:pt>
                <c:pt idx="731">
                  <c:v>249.75500958904121</c:v>
                </c:pt>
                <c:pt idx="732">
                  <c:v>249.56759794520556</c:v>
                </c:pt>
                <c:pt idx="733">
                  <c:v>249.44825958904116</c:v>
                </c:pt>
                <c:pt idx="734">
                  <c:v>249.17512602739728</c:v>
                </c:pt>
                <c:pt idx="735">
                  <c:v>248.65911369863019</c:v>
                </c:pt>
                <c:pt idx="736">
                  <c:v>248.04477328767123</c:v>
                </c:pt>
                <c:pt idx="737">
                  <c:v>247.54052671232876</c:v>
                </c:pt>
                <c:pt idx="738">
                  <c:v>247.11275753424655</c:v>
                </c:pt>
                <c:pt idx="739">
                  <c:v>246.80852876712328</c:v>
                </c:pt>
                <c:pt idx="740">
                  <c:v>246.54043767123287</c:v>
                </c:pt>
                <c:pt idx="741">
                  <c:v>246.35134520547933</c:v>
                </c:pt>
                <c:pt idx="742">
                  <c:v>246.249655479452</c:v>
                </c:pt>
                <c:pt idx="743">
                  <c:v>246.27654863013692</c:v>
                </c:pt>
                <c:pt idx="744">
                  <c:v>246.31436712328767</c:v>
                </c:pt>
                <c:pt idx="745">
                  <c:v>246.35302602739714</c:v>
                </c:pt>
                <c:pt idx="746">
                  <c:v>246.39504657534235</c:v>
                </c:pt>
                <c:pt idx="747">
                  <c:v>246.42530136986289</c:v>
                </c:pt>
                <c:pt idx="748">
                  <c:v>246.36899383561624</c:v>
                </c:pt>
                <c:pt idx="749">
                  <c:v>246.33705821917786</c:v>
                </c:pt>
                <c:pt idx="750">
                  <c:v>246.3580684931506</c:v>
                </c:pt>
                <c:pt idx="751">
                  <c:v>246.26226164383544</c:v>
                </c:pt>
                <c:pt idx="752">
                  <c:v>246.08241369862992</c:v>
                </c:pt>
                <c:pt idx="753">
                  <c:v>245.89500205479436</c:v>
                </c:pt>
                <c:pt idx="754">
                  <c:v>245.77062123287655</c:v>
                </c:pt>
                <c:pt idx="755">
                  <c:v>245.68742054794507</c:v>
                </c:pt>
                <c:pt idx="756">
                  <c:v>245.63363424657521</c:v>
                </c:pt>
                <c:pt idx="757">
                  <c:v>245.70759041095872</c:v>
                </c:pt>
                <c:pt idx="758">
                  <c:v>245.82272671232869</c:v>
                </c:pt>
                <c:pt idx="759">
                  <c:v>245.83953493150676</c:v>
                </c:pt>
                <c:pt idx="760">
                  <c:v>245.9647561643834</c:v>
                </c:pt>
                <c:pt idx="761">
                  <c:v>245.93702260273955</c:v>
                </c:pt>
                <c:pt idx="762">
                  <c:v>245.83701369862996</c:v>
                </c:pt>
                <c:pt idx="763">
                  <c:v>245.55127397260244</c:v>
                </c:pt>
                <c:pt idx="764">
                  <c:v>245.17645068493132</c:v>
                </c:pt>
                <c:pt idx="765">
                  <c:v>244.85793493150663</c:v>
                </c:pt>
                <c:pt idx="766">
                  <c:v>244.58228013698601</c:v>
                </c:pt>
                <c:pt idx="767">
                  <c:v>244.16123424657508</c:v>
                </c:pt>
                <c:pt idx="768">
                  <c:v>243.76792191780802</c:v>
                </c:pt>
                <c:pt idx="769">
                  <c:v>243.56370205479431</c:v>
                </c:pt>
                <c:pt idx="770">
                  <c:v>243.40822602739703</c:v>
                </c:pt>
                <c:pt idx="771">
                  <c:v>243.21745273972584</c:v>
                </c:pt>
                <c:pt idx="772">
                  <c:v>243.05357260273956</c:v>
                </c:pt>
                <c:pt idx="773">
                  <c:v>242.71656780821894</c:v>
                </c:pt>
                <c:pt idx="774">
                  <c:v>242.45015753424642</c:v>
                </c:pt>
                <c:pt idx="775">
                  <c:v>242.10811027397233</c:v>
                </c:pt>
                <c:pt idx="776">
                  <c:v>241.72908493150669</c:v>
                </c:pt>
                <c:pt idx="777">
                  <c:v>241.3811547945204</c:v>
                </c:pt>
                <c:pt idx="778">
                  <c:v>241.08785136986296</c:v>
                </c:pt>
                <c:pt idx="779">
                  <c:v>240.80883493150674</c:v>
                </c:pt>
                <c:pt idx="780">
                  <c:v>240.55923287671214</c:v>
                </c:pt>
                <c:pt idx="781">
                  <c:v>240.23819589041079</c:v>
                </c:pt>
                <c:pt idx="782">
                  <c:v>239.93564794520535</c:v>
                </c:pt>
                <c:pt idx="783">
                  <c:v>239.60116438356152</c:v>
                </c:pt>
                <c:pt idx="784">
                  <c:v>239.22550068493135</c:v>
                </c:pt>
                <c:pt idx="785">
                  <c:v>238.77251917808201</c:v>
                </c:pt>
                <c:pt idx="786">
                  <c:v>238.30945273972586</c:v>
                </c:pt>
                <c:pt idx="787">
                  <c:v>237.79175958904102</c:v>
                </c:pt>
                <c:pt idx="788">
                  <c:v>237.24044999999992</c:v>
                </c:pt>
                <c:pt idx="789">
                  <c:v>236.76393698630122</c:v>
                </c:pt>
                <c:pt idx="790">
                  <c:v>236.34793356164371</c:v>
                </c:pt>
                <c:pt idx="791">
                  <c:v>236.01765205479444</c:v>
                </c:pt>
                <c:pt idx="792">
                  <c:v>235.7621671232875</c:v>
                </c:pt>
                <c:pt idx="793">
                  <c:v>235.46466164383543</c:v>
                </c:pt>
                <c:pt idx="794">
                  <c:v>235.18480479452037</c:v>
                </c:pt>
                <c:pt idx="795">
                  <c:v>234.99823356164364</c:v>
                </c:pt>
                <c:pt idx="796">
                  <c:v>234.82090684931489</c:v>
                </c:pt>
                <c:pt idx="797">
                  <c:v>234.73434452054775</c:v>
                </c:pt>
                <c:pt idx="798">
                  <c:v>234.58979383561623</c:v>
                </c:pt>
                <c:pt idx="799">
                  <c:v>234.39986095890396</c:v>
                </c:pt>
                <c:pt idx="800">
                  <c:v>234.1452164383559</c:v>
                </c:pt>
                <c:pt idx="801">
                  <c:v>233.87124246575323</c:v>
                </c:pt>
                <c:pt idx="802">
                  <c:v>233.69727739726002</c:v>
                </c:pt>
                <c:pt idx="803">
                  <c:v>233.4619623287669</c:v>
                </c:pt>
                <c:pt idx="804">
                  <c:v>233.22832808219161</c:v>
                </c:pt>
                <c:pt idx="805">
                  <c:v>233.02326780821903</c:v>
                </c:pt>
                <c:pt idx="806">
                  <c:v>232.87031301369851</c:v>
                </c:pt>
                <c:pt idx="807">
                  <c:v>232.68626301369841</c:v>
                </c:pt>
                <c:pt idx="808">
                  <c:v>232.49044726027375</c:v>
                </c:pt>
                <c:pt idx="809">
                  <c:v>232.15764452054776</c:v>
                </c:pt>
                <c:pt idx="810">
                  <c:v>231.8357671232875</c:v>
                </c:pt>
                <c:pt idx="811">
                  <c:v>231.5105280821916</c:v>
                </c:pt>
                <c:pt idx="812">
                  <c:v>231.23907534246553</c:v>
                </c:pt>
                <c:pt idx="813">
                  <c:v>230.99703698630105</c:v>
                </c:pt>
                <c:pt idx="814">
                  <c:v>230.78273219178047</c:v>
                </c:pt>
                <c:pt idx="815">
                  <c:v>230.65667054794486</c:v>
                </c:pt>
                <c:pt idx="816">
                  <c:v>230.51380068493117</c:v>
                </c:pt>
                <c:pt idx="817">
                  <c:v>230.45497191780785</c:v>
                </c:pt>
                <c:pt idx="818">
                  <c:v>230.44824863013659</c:v>
                </c:pt>
                <c:pt idx="819">
                  <c:v>230.46253561643795</c:v>
                </c:pt>
                <c:pt idx="820">
                  <c:v>230.33815479452016</c:v>
                </c:pt>
                <c:pt idx="821">
                  <c:v>230.1339349315065</c:v>
                </c:pt>
                <c:pt idx="822">
                  <c:v>229.88853493150646</c:v>
                </c:pt>
                <c:pt idx="823">
                  <c:v>229.60783767123249</c:v>
                </c:pt>
                <c:pt idx="824">
                  <c:v>229.32882123287635</c:v>
                </c:pt>
                <c:pt idx="825">
                  <c:v>229.03803904109546</c:v>
                </c:pt>
                <c:pt idx="826">
                  <c:v>228.86995684931463</c:v>
                </c:pt>
                <c:pt idx="827">
                  <c:v>228.66993904109563</c:v>
                </c:pt>
                <c:pt idx="828">
                  <c:v>228.42790068493122</c:v>
                </c:pt>
                <c:pt idx="829">
                  <c:v>228.2085534246572</c:v>
                </c:pt>
                <c:pt idx="830">
                  <c:v>228.04551369862983</c:v>
                </c:pt>
                <c:pt idx="831">
                  <c:v>227.86230410958873</c:v>
                </c:pt>
                <c:pt idx="832">
                  <c:v>227.73876369862987</c:v>
                </c:pt>
                <c:pt idx="833">
                  <c:v>227.72279589041065</c:v>
                </c:pt>
                <c:pt idx="834">
                  <c:v>227.76481643835587</c:v>
                </c:pt>
                <c:pt idx="835">
                  <c:v>227.73540205479421</c:v>
                </c:pt>
                <c:pt idx="836">
                  <c:v>227.67405205479409</c:v>
                </c:pt>
                <c:pt idx="837">
                  <c:v>227.48075753424618</c:v>
                </c:pt>
                <c:pt idx="838">
                  <c:v>227.23283630136942</c:v>
                </c:pt>
                <c:pt idx="839">
                  <c:v>227.02441438356129</c:v>
                </c:pt>
                <c:pt idx="840">
                  <c:v>226.8748212328764</c:v>
                </c:pt>
                <c:pt idx="841">
                  <c:v>226.76472739725997</c:v>
                </c:pt>
                <c:pt idx="842">
                  <c:v>226.72186643835576</c:v>
                </c:pt>
                <c:pt idx="843">
                  <c:v>226.76808904109552</c:v>
                </c:pt>
                <c:pt idx="844">
                  <c:v>226.80506712328736</c:v>
                </c:pt>
                <c:pt idx="845">
                  <c:v>226.8420452054792</c:v>
                </c:pt>
                <c:pt idx="846">
                  <c:v>226.85213013698601</c:v>
                </c:pt>
                <c:pt idx="847">
                  <c:v>226.83280068493119</c:v>
                </c:pt>
                <c:pt idx="848">
                  <c:v>226.74287671232841</c:v>
                </c:pt>
                <c:pt idx="849">
                  <c:v>226.63110205479418</c:v>
                </c:pt>
                <c:pt idx="850">
                  <c:v>226.49411506849282</c:v>
                </c:pt>
                <c:pt idx="851">
                  <c:v>226.307543835616</c:v>
                </c:pt>
                <c:pt idx="852">
                  <c:v>226.08651575342427</c:v>
                </c:pt>
                <c:pt idx="853">
                  <c:v>225.83187123287647</c:v>
                </c:pt>
                <c:pt idx="854">
                  <c:v>225.64782123287645</c:v>
                </c:pt>
                <c:pt idx="855">
                  <c:v>225.57806712328744</c:v>
                </c:pt>
                <c:pt idx="856">
                  <c:v>225.48141986301346</c:v>
                </c:pt>
                <c:pt idx="857">
                  <c:v>225.45872876712309</c:v>
                </c:pt>
                <c:pt idx="858">
                  <c:v>225.46377123287647</c:v>
                </c:pt>
                <c:pt idx="859">
                  <c:v>225.47889863013674</c:v>
                </c:pt>
                <c:pt idx="860">
                  <c:v>225.49822808219156</c:v>
                </c:pt>
                <c:pt idx="861">
                  <c:v>225.5654609589038</c:v>
                </c:pt>
                <c:pt idx="862">
                  <c:v>225.55285479452024</c:v>
                </c:pt>
                <c:pt idx="863">
                  <c:v>225.55453561643805</c:v>
                </c:pt>
                <c:pt idx="864">
                  <c:v>225.5343657534244</c:v>
                </c:pt>
                <c:pt idx="865">
                  <c:v>225.37888972602715</c:v>
                </c:pt>
                <c:pt idx="866">
                  <c:v>225.24442397260253</c:v>
                </c:pt>
                <c:pt idx="867">
                  <c:v>225.17887191780795</c:v>
                </c:pt>
                <c:pt idx="868">
                  <c:v>225.05869315068469</c:v>
                </c:pt>
                <c:pt idx="869">
                  <c:v>224.95112054794492</c:v>
                </c:pt>
                <c:pt idx="870">
                  <c:v>224.89397260273952</c:v>
                </c:pt>
                <c:pt idx="871">
                  <c:v>224.79396369862982</c:v>
                </c:pt>
                <c:pt idx="872">
                  <c:v>224.68975273972578</c:v>
                </c:pt>
                <c:pt idx="873">
                  <c:v>224.58470136986281</c:v>
                </c:pt>
                <c:pt idx="874">
                  <c:v>224.425023287671</c:v>
                </c:pt>
                <c:pt idx="875">
                  <c:v>224.25610068493125</c:v>
                </c:pt>
                <c:pt idx="876">
                  <c:v>224.11323082191757</c:v>
                </c:pt>
                <c:pt idx="877">
                  <c:v>223.99473287671205</c:v>
                </c:pt>
                <c:pt idx="878">
                  <c:v>223.90312808219153</c:v>
                </c:pt>
                <c:pt idx="879">
                  <c:v>223.84766095890396</c:v>
                </c:pt>
                <c:pt idx="880">
                  <c:v>223.75773698630118</c:v>
                </c:pt>
                <c:pt idx="881">
                  <c:v>223.7014294520547</c:v>
                </c:pt>
                <c:pt idx="882">
                  <c:v>223.62074999999984</c:v>
                </c:pt>
                <c:pt idx="883">
                  <c:v>223.59553767123273</c:v>
                </c:pt>
                <c:pt idx="884">
                  <c:v>223.55855958904098</c:v>
                </c:pt>
                <c:pt idx="885">
                  <c:v>223.57116575342454</c:v>
                </c:pt>
                <c:pt idx="886">
                  <c:v>223.67957876712313</c:v>
                </c:pt>
                <c:pt idx="887">
                  <c:v>223.81320410958892</c:v>
                </c:pt>
                <c:pt idx="888">
                  <c:v>223.81068287671221</c:v>
                </c:pt>
                <c:pt idx="889">
                  <c:v>223.81572534246567</c:v>
                </c:pt>
                <c:pt idx="890">
                  <c:v>223.68966369862997</c:v>
                </c:pt>
                <c:pt idx="891">
                  <c:v>223.43165753424645</c:v>
                </c:pt>
                <c:pt idx="892">
                  <c:v>223.16440684931496</c:v>
                </c:pt>
                <c:pt idx="893">
                  <c:v>222.91732602739711</c:v>
                </c:pt>
                <c:pt idx="894">
                  <c:v>222.59040616438347</c:v>
                </c:pt>
                <c:pt idx="895">
                  <c:v>222.44585547945192</c:v>
                </c:pt>
                <c:pt idx="896">
                  <c:v>222.34332534246579</c:v>
                </c:pt>
                <c:pt idx="897">
                  <c:v>222.38366506849309</c:v>
                </c:pt>
                <c:pt idx="898">
                  <c:v>222.55174726027388</c:v>
                </c:pt>
                <c:pt idx="899">
                  <c:v>222.73831849315064</c:v>
                </c:pt>
                <c:pt idx="900">
                  <c:v>222.96775068493139</c:v>
                </c:pt>
                <c:pt idx="901">
                  <c:v>223.25180958904099</c:v>
                </c:pt>
                <c:pt idx="902">
                  <c:v>223.54007054794516</c:v>
                </c:pt>
                <c:pt idx="903">
                  <c:v>223.80479999999994</c:v>
                </c:pt>
                <c:pt idx="904">
                  <c:v>224.11575205479446</c:v>
                </c:pt>
                <c:pt idx="905">
                  <c:v>224.3199719178082</c:v>
                </c:pt>
                <c:pt idx="906">
                  <c:v>224.45863972602737</c:v>
                </c:pt>
                <c:pt idx="907">
                  <c:v>224.50066027397258</c:v>
                </c:pt>
                <c:pt idx="908">
                  <c:v>224.51158561643831</c:v>
                </c:pt>
                <c:pt idx="909">
                  <c:v>224.45191643835608</c:v>
                </c:pt>
                <c:pt idx="910">
                  <c:v>224.30148287671227</c:v>
                </c:pt>
                <c:pt idx="911">
                  <c:v>224.05356164383559</c:v>
                </c:pt>
                <c:pt idx="912">
                  <c:v>223.70899315068488</c:v>
                </c:pt>
                <c:pt idx="913">
                  <c:v>223.34257397260268</c:v>
                </c:pt>
                <c:pt idx="914">
                  <c:v>222.85933767123279</c:v>
                </c:pt>
                <c:pt idx="915">
                  <c:v>222.28785821917793</c:v>
                </c:pt>
                <c:pt idx="916">
                  <c:v>221.67267739726014</c:v>
                </c:pt>
                <c:pt idx="917">
                  <c:v>221.08102808219166</c:v>
                </c:pt>
                <c:pt idx="918">
                  <c:v>220.49442123287662</c:v>
                </c:pt>
                <c:pt idx="919">
                  <c:v>219.92798424657522</c:v>
                </c:pt>
                <c:pt idx="920">
                  <c:v>219.29851643835599</c:v>
                </c:pt>
                <c:pt idx="921">
                  <c:v>218.63459178082172</c:v>
                </c:pt>
                <c:pt idx="922">
                  <c:v>218.21438630136967</c:v>
                </c:pt>
                <c:pt idx="923">
                  <c:v>217.81519109589027</c:v>
                </c:pt>
                <c:pt idx="924">
                  <c:v>217.56306780821905</c:v>
                </c:pt>
                <c:pt idx="925">
                  <c:v>217.4185171232877</c:v>
                </c:pt>
                <c:pt idx="926">
                  <c:v>217.38237945205478</c:v>
                </c:pt>
                <c:pt idx="927">
                  <c:v>217.38658150684924</c:v>
                </c:pt>
                <c:pt idx="928">
                  <c:v>217.45213356164382</c:v>
                </c:pt>
                <c:pt idx="929">
                  <c:v>217.52861095890412</c:v>
                </c:pt>
                <c:pt idx="930">
                  <c:v>217.5933226027397</c:v>
                </c:pt>
                <c:pt idx="931">
                  <c:v>217.70845890410951</c:v>
                </c:pt>
                <c:pt idx="932">
                  <c:v>217.76224520547945</c:v>
                </c:pt>
                <c:pt idx="933">
                  <c:v>217.77064931506851</c:v>
                </c:pt>
                <c:pt idx="934">
                  <c:v>217.74039452054797</c:v>
                </c:pt>
                <c:pt idx="935">
                  <c:v>217.65635342465757</c:v>
                </c:pt>
                <c:pt idx="936">
                  <c:v>217.55382328767124</c:v>
                </c:pt>
                <c:pt idx="937">
                  <c:v>217.44456986301373</c:v>
                </c:pt>
                <c:pt idx="938">
                  <c:v>217.2764876712329</c:v>
                </c:pt>
                <c:pt idx="939">
                  <c:v>217.09832054794518</c:v>
                </c:pt>
                <c:pt idx="940">
                  <c:v>216.82854863013694</c:v>
                </c:pt>
                <c:pt idx="941">
                  <c:v>216.47389520547947</c:v>
                </c:pt>
                <c:pt idx="942">
                  <c:v>216.04108356164377</c:v>
                </c:pt>
                <c:pt idx="943">
                  <c:v>215.55952808219189</c:v>
                </c:pt>
                <c:pt idx="944">
                  <c:v>214.99225068493158</c:v>
                </c:pt>
                <c:pt idx="945">
                  <c:v>214.52414178082205</c:v>
                </c:pt>
                <c:pt idx="946">
                  <c:v>214.12494657534256</c:v>
                </c:pt>
                <c:pt idx="947">
                  <c:v>213.84424931506859</c:v>
                </c:pt>
                <c:pt idx="948">
                  <c:v>213.6106150684933</c:v>
                </c:pt>
                <c:pt idx="949">
                  <c:v>213.44001164383576</c:v>
                </c:pt>
                <c:pt idx="950">
                  <c:v>213.31815205479469</c:v>
                </c:pt>
                <c:pt idx="951">
                  <c:v>213.30134383561651</c:v>
                </c:pt>
                <c:pt idx="952">
                  <c:v>213.31226917808223</c:v>
                </c:pt>
                <c:pt idx="953">
                  <c:v>213.29378013698633</c:v>
                </c:pt>
                <c:pt idx="954">
                  <c:v>213.27949315068494</c:v>
                </c:pt>
                <c:pt idx="955">
                  <c:v>213.23831301369864</c:v>
                </c:pt>
                <c:pt idx="956">
                  <c:v>213.16855890410972</c:v>
                </c:pt>
                <c:pt idx="957">
                  <c:v>213.08703904109595</c:v>
                </c:pt>
                <c:pt idx="958">
                  <c:v>212.8828191780822</c:v>
                </c:pt>
                <c:pt idx="959">
                  <c:v>212.65590821917806</c:v>
                </c:pt>
                <c:pt idx="960">
                  <c:v>212.41471027397259</c:v>
                </c:pt>
                <c:pt idx="961">
                  <c:v>212.22645821917811</c:v>
                </c:pt>
                <c:pt idx="962">
                  <c:v>212.11972602739723</c:v>
                </c:pt>
                <c:pt idx="963">
                  <c:v>211.98694109589036</c:v>
                </c:pt>
                <c:pt idx="964">
                  <c:v>211.83818835616435</c:v>
                </c:pt>
                <c:pt idx="965">
                  <c:v>211.75666849315067</c:v>
                </c:pt>
                <c:pt idx="966">
                  <c:v>211.62976643835617</c:v>
                </c:pt>
                <c:pt idx="967">
                  <c:v>211.517151369863</c:v>
                </c:pt>
                <c:pt idx="968">
                  <c:v>211.38016438356166</c:v>
                </c:pt>
                <c:pt idx="969">
                  <c:v>211.29948493150681</c:v>
                </c:pt>
                <c:pt idx="970">
                  <c:v>211.19191232876702</c:v>
                </c:pt>
                <c:pt idx="971">
                  <c:v>211.11039246575334</c:v>
                </c:pt>
                <c:pt idx="972">
                  <c:v>210.94062945205479</c:v>
                </c:pt>
                <c:pt idx="973">
                  <c:v>210.67085753424655</c:v>
                </c:pt>
                <c:pt idx="974">
                  <c:v>210.38175616438349</c:v>
                </c:pt>
                <c:pt idx="975">
                  <c:v>210.06071917808205</c:v>
                </c:pt>
                <c:pt idx="976">
                  <c:v>209.64975821917793</c:v>
                </c:pt>
                <c:pt idx="977">
                  <c:v>209.21190410958889</c:v>
                </c:pt>
                <c:pt idx="978">
                  <c:v>208.73371027397243</c:v>
                </c:pt>
                <c:pt idx="979">
                  <c:v>208.23366575342453</c:v>
                </c:pt>
                <c:pt idx="980">
                  <c:v>207.6210061643834</c:v>
                </c:pt>
                <c:pt idx="981">
                  <c:v>207.03944178082182</c:v>
                </c:pt>
                <c:pt idx="982">
                  <c:v>206.35366643835607</c:v>
                </c:pt>
                <c:pt idx="983">
                  <c:v>205.6973054794519</c:v>
                </c:pt>
                <c:pt idx="984">
                  <c:v>205.08548630136968</c:v>
                </c:pt>
                <c:pt idx="985">
                  <c:v>204.5871226027395</c:v>
                </c:pt>
                <c:pt idx="986">
                  <c:v>204.1366623287669</c:v>
                </c:pt>
                <c:pt idx="987">
                  <c:v>203.74250958904096</c:v>
                </c:pt>
                <c:pt idx="988">
                  <c:v>203.3786116438354</c:v>
                </c:pt>
                <c:pt idx="989">
                  <c:v>203.10799931506827</c:v>
                </c:pt>
                <c:pt idx="990">
                  <c:v>202.91050273972579</c:v>
                </c:pt>
                <c:pt idx="991">
                  <c:v>202.75922876712315</c:v>
                </c:pt>
                <c:pt idx="992">
                  <c:v>202.61215684931491</c:v>
                </c:pt>
                <c:pt idx="993">
                  <c:v>202.47685068493129</c:v>
                </c:pt>
                <c:pt idx="994">
                  <c:v>202.33986369862993</c:v>
                </c:pt>
                <c:pt idx="995">
                  <c:v>202.16589863013675</c:v>
                </c:pt>
                <c:pt idx="996">
                  <c:v>201.92217945205462</c:v>
                </c:pt>
                <c:pt idx="997">
                  <c:v>201.66669452054776</c:v>
                </c:pt>
                <c:pt idx="998">
                  <c:v>201.34565753424641</c:v>
                </c:pt>
                <c:pt idx="999">
                  <c:v>200.94814315068473</c:v>
                </c:pt>
                <c:pt idx="1000">
                  <c:v>200.52625684931488</c:v>
                </c:pt>
                <c:pt idx="1001">
                  <c:v>200.07159452054773</c:v>
                </c:pt>
                <c:pt idx="1002">
                  <c:v>199.59003904109565</c:v>
                </c:pt>
                <c:pt idx="1003">
                  <c:v>199.2034499999998</c:v>
                </c:pt>
                <c:pt idx="1004">
                  <c:v>198.94208219178068</c:v>
                </c:pt>
                <c:pt idx="1005">
                  <c:v>198.64457671232861</c:v>
                </c:pt>
                <c:pt idx="1006">
                  <c:v>198.29412534246561</c:v>
                </c:pt>
                <c:pt idx="1007">
                  <c:v>197.95880136986278</c:v>
                </c:pt>
                <c:pt idx="1008">
                  <c:v>197.62851986301351</c:v>
                </c:pt>
                <c:pt idx="1009">
                  <c:v>197.24361164383549</c:v>
                </c:pt>
                <c:pt idx="1010">
                  <c:v>196.83517191780808</c:v>
                </c:pt>
                <c:pt idx="1011">
                  <c:v>196.45866780821908</c:v>
                </c:pt>
                <c:pt idx="1012">
                  <c:v>196.06619589041091</c:v>
                </c:pt>
                <c:pt idx="1013">
                  <c:v>195.75020136986296</c:v>
                </c:pt>
                <c:pt idx="1014">
                  <c:v>195.42076027397252</c:v>
                </c:pt>
                <c:pt idx="1015">
                  <c:v>195.19132808219166</c:v>
                </c:pt>
                <c:pt idx="1016">
                  <c:v>195.00979931506842</c:v>
                </c:pt>
                <c:pt idx="1017">
                  <c:v>194.86356780821907</c:v>
                </c:pt>
                <c:pt idx="1018">
                  <c:v>194.69968767123277</c:v>
                </c:pt>
                <c:pt idx="1019">
                  <c:v>194.54084999999992</c:v>
                </c:pt>
                <c:pt idx="1020">
                  <c:v>194.29208835616427</c:v>
                </c:pt>
                <c:pt idx="1021">
                  <c:v>194.04836917808211</c:v>
                </c:pt>
                <c:pt idx="1022">
                  <c:v>193.73489589041085</c:v>
                </c:pt>
                <c:pt idx="1023">
                  <c:v>193.32309452054781</c:v>
                </c:pt>
                <c:pt idx="1024">
                  <c:v>192.71463698630126</c:v>
                </c:pt>
                <c:pt idx="1025">
                  <c:v>192.13223219178073</c:v>
                </c:pt>
                <c:pt idx="1026">
                  <c:v>191.3346821917807</c:v>
                </c:pt>
                <c:pt idx="1027">
                  <c:v>190.40098561643819</c:v>
                </c:pt>
                <c:pt idx="1028">
                  <c:v>189.47485273972586</c:v>
                </c:pt>
                <c:pt idx="1029">
                  <c:v>188.53695410958881</c:v>
                </c:pt>
                <c:pt idx="1030">
                  <c:v>187.62006575342446</c:v>
                </c:pt>
                <c:pt idx="1031">
                  <c:v>186.97547054794492</c:v>
                </c:pt>
                <c:pt idx="1032">
                  <c:v>186.51828698630109</c:v>
                </c:pt>
                <c:pt idx="1033">
                  <c:v>186.19052671232851</c:v>
                </c:pt>
                <c:pt idx="1034">
                  <c:v>186.0148808219175</c:v>
                </c:pt>
                <c:pt idx="1035">
                  <c:v>185.99134931506822</c:v>
                </c:pt>
                <c:pt idx="1036">
                  <c:v>186.02748698630106</c:v>
                </c:pt>
                <c:pt idx="1037">
                  <c:v>186.00815753424632</c:v>
                </c:pt>
                <c:pt idx="1038">
                  <c:v>185.94428630136957</c:v>
                </c:pt>
                <c:pt idx="1039">
                  <c:v>185.81570342465727</c:v>
                </c:pt>
                <c:pt idx="1040">
                  <c:v>185.60307945205457</c:v>
                </c:pt>
                <c:pt idx="1041">
                  <c:v>185.43583767123266</c:v>
                </c:pt>
                <c:pt idx="1042">
                  <c:v>185.29548904109564</c:v>
                </c:pt>
                <c:pt idx="1043">
                  <c:v>185.09463082191752</c:v>
                </c:pt>
                <c:pt idx="1044">
                  <c:v>184.89629383561609</c:v>
                </c:pt>
                <c:pt idx="1045">
                  <c:v>184.64333013698595</c:v>
                </c:pt>
                <c:pt idx="1046">
                  <c:v>184.33573972602707</c:v>
                </c:pt>
                <c:pt idx="1047">
                  <c:v>183.92898082191749</c:v>
                </c:pt>
                <c:pt idx="1048">
                  <c:v>183.51297739725999</c:v>
                </c:pt>
                <c:pt idx="1049">
                  <c:v>183.06335753424631</c:v>
                </c:pt>
                <c:pt idx="1050">
                  <c:v>182.61289726027366</c:v>
                </c:pt>
                <c:pt idx="1051">
                  <c:v>182.07083219178051</c:v>
                </c:pt>
                <c:pt idx="1052">
                  <c:v>181.57330890410933</c:v>
                </c:pt>
                <c:pt idx="1053">
                  <c:v>181.08166849315037</c:v>
                </c:pt>
                <c:pt idx="1054">
                  <c:v>180.57658150684907</c:v>
                </c:pt>
                <c:pt idx="1055">
                  <c:v>180.10847260273948</c:v>
                </c:pt>
                <c:pt idx="1056">
                  <c:v>179.77735068493118</c:v>
                </c:pt>
                <c:pt idx="1057">
                  <c:v>179.41849520547908</c:v>
                </c:pt>
                <c:pt idx="1058">
                  <c:v>178.98064109589006</c:v>
                </c:pt>
                <c:pt idx="1059">
                  <c:v>178.51421301369828</c:v>
                </c:pt>
                <c:pt idx="1060">
                  <c:v>178.0200513698627</c:v>
                </c:pt>
                <c:pt idx="1061">
                  <c:v>177.47126301369826</c:v>
                </c:pt>
                <c:pt idx="1062">
                  <c:v>176.81742328767092</c:v>
                </c:pt>
                <c:pt idx="1063">
                  <c:v>176.12324383561614</c:v>
                </c:pt>
                <c:pt idx="1064">
                  <c:v>175.45427671232852</c:v>
                </c:pt>
                <c:pt idx="1065">
                  <c:v>174.78783082191751</c:v>
                </c:pt>
                <c:pt idx="1066">
                  <c:v>174.18693698630108</c:v>
                </c:pt>
                <c:pt idx="1067">
                  <c:v>173.5952876712326</c:v>
                </c:pt>
                <c:pt idx="1068">
                  <c:v>173.10532808219156</c:v>
                </c:pt>
                <c:pt idx="1069">
                  <c:v>172.66159109589015</c:v>
                </c:pt>
                <c:pt idx="1070">
                  <c:v>172.36576643835591</c:v>
                </c:pt>
                <c:pt idx="1071">
                  <c:v>172.14978082191757</c:v>
                </c:pt>
                <c:pt idx="1072">
                  <c:v>171.89681712328738</c:v>
                </c:pt>
                <c:pt idx="1073">
                  <c:v>171.67662945205453</c:v>
                </c:pt>
                <c:pt idx="1074">
                  <c:v>171.42450616438327</c:v>
                </c:pt>
                <c:pt idx="1075">
                  <c:v>171.08750136986276</c:v>
                </c:pt>
                <c:pt idx="1076">
                  <c:v>170.81268698630112</c:v>
                </c:pt>
                <c:pt idx="1077">
                  <c:v>170.50761780821892</c:v>
                </c:pt>
                <c:pt idx="1078">
                  <c:v>170.20338904109568</c:v>
                </c:pt>
                <c:pt idx="1079">
                  <c:v>169.85882054794499</c:v>
                </c:pt>
                <c:pt idx="1080">
                  <c:v>169.44869999999972</c:v>
                </c:pt>
                <c:pt idx="1081">
                  <c:v>168.97302739725993</c:v>
                </c:pt>
                <c:pt idx="1082">
                  <c:v>168.31498561643804</c:v>
                </c:pt>
                <c:pt idx="1083">
                  <c:v>167.53256301369836</c:v>
                </c:pt>
                <c:pt idx="1084">
                  <c:v>166.74509794520515</c:v>
                </c:pt>
                <c:pt idx="1085">
                  <c:v>166.03999315068467</c:v>
                </c:pt>
                <c:pt idx="1086">
                  <c:v>165.35589863013672</c:v>
                </c:pt>
                <c:pt idx="1087">
                  <c:v>164.95586301369838</c:v>
                </c:pt>
                <c:pt idx="1088">
                  <c:v>164.69533561643809</c:v>
                </c:pt>
                <c:pt idx="1089">
                  <c:v>164.54322123287648</c:v>
                </c:pt>
                <c:pt idx="1090">
                  <c:v>164.38942602739706</c:v>
                </c:pt>
                <c:pt idx="1091">
                  <c:v>164.2297479452053</c:v>
                </c:pt>
                <c:pt idx="1092">
                  <c:v>164.03645342465728</c:v>
                </c:pt>
                <c:pt idx="1093">
                  <c:v>163.87005205479429</c:v>
                </c:pt>
                <c:pt idx="1094">
                  <c:v>163.65826849315039</c:v>
                </c:pt>
                <c:pt idx="1095">
                  <c:v>163.42379383561624</c:v>
                </c:pt>
                <c:pt idx="1096">
                  <c:v>163.11956506849288</c:v>
                </c:pt>
                <c:pt idx="1097">
                  <c:v>162.80945342465728</c:v>
                </c:pt>
                <c:pt idx="1098">
                  <c:v>162.43631095890385</c:v>
                </c:pt>
                <c:pt idx="1099">
                  <c:v>162.05560479452032</c:v>
                </c:pt>
                <c:pt idx="1100">
                  <c:v>161.61354863013671</c:v>
                </c:pt>
                <c:pt idx="1101">
                  <c:v>161.2345232876709</c:v>
                </c:pt>
                <c:pt idx="1102">
                  <c:v>160.89583767123253</c:v>
                </c:pt>
                <c:pt idx="1103">
                  <c:v>160.53866301369834</c:v>
                </c:pt>
                <c:pt idx="1104">
                  <c:v>160.14282945205443</c:v>
                </c:pt>
                <c:pt idx="1105">
                  <c:v>159.78397397260244</c:v>
                </c:pt>
                <c:pt idx="1106">
                  <c:v>159.43520342465732</c:v>
                </c:pt>
                <c:pt idx="1107">
                  <c:v>159.06458219178063</c:v>
                </c:pt>
                <c:pt idx="1108">
                  <c:v>158.63261095890391</c:v>
                </c:pt>
                <c:pt idx="1109">
                  <c:v>158.27543630136961</c:v>
                </c:pt>
                <c:pt idx="1110">
                  <c:v>157.96196301369841</c:v>
                </c:pt>
                <c:pt idx="1111">
                  <c:v>157.73505205479429</c:v>
                </c:pt>
                <c:pt idx="1112">
                  <c:v>157.53335342465732</c:v>
                </c:pt>
                <c:pt idx="1113">
                  <c:v>157.360228767123</c:v>
                </c:pt>
                <c:pt idx="1114">
                  <c:v>157.15012602739696</c:v>
                </c:pt>
                <c:pt idx="1115">
                  <c:v>156.88539657534218</c:v>
                </c:pt>
                <c:pt idx="1116">
                  <c:v>156.68033630136964</c:v>
                </c:pt>
                <c:pt idx="1117">
                  <c:v>156.51813698630113</c:v>
                </c:pt>
                <c:pt idx="1118">
                  <c:v>156.35593767123268</c:v>
                </c:pt>
                <c:pt idx="1119">
                  <c:v>156.17524931506836</c:v>
                </c:pt>
                <c:pt idx="1120">
                  <c:v>156.00044383561627</c:v>
                </c:pt>
                <c:pt idx="1121">
                  <c:v>155.84580821917797</c:v>
                </c:pt>
                <c:pt idx="1122">
                  <c:v>155.5835999999999</c:v>
                </c:pt>
                <c:pt idx="1123">
                  <c:v>155.21381917808216</c:v>
                </c:pt>
                <c:pt idx="1124">
                  <c:v>154.81126232876707</c:v>
                </c:pt>
                <c:pt idx="1125">
                  <c:v>154.28180342465748</c:v>
                </c:pt>
                <c:pt idx="1126">
                  <c:v>153.85739589041088</c:v>
                </c:pt>
                <c:pt idx="1127">
                  <c:v>153.43130753424651</c:v>
                </c:pt>
                <c:pt idx="1128">
                  <c:v>153.0926219178082</c:v>
                </c:pt>
                <c:pt idx="1129">
                  <c:v>152.7505746575342</c:v>
                </c:pt>
                <c:pt idx="1130">
                  <c:v>152.44634589041095</c:v>
                </c:pt>
                <c:pt idx="1131">
                  <c:v>152.19170136986304</c:v>
                </c:pt>
                <c:pt idx="1132">
                  <c:v>152.0093321917808</c:v>
                </c:pt>
                <c:pt idx="1133">
                  <c:v>151.79586780821924</c:v>
                </c:pt>
                <c:pt idx="1134">
                  <c:v>151.50172397260286</c:v>
                </c:pt>
                <c:pt idx="1135">
                  <c:v>151.19413356164387</c:v>
                </c:pt>
                <c:pt idx="1136">
                  <c:v>150.96049931506852</c:v>
                </c:pt>
                <c:pt idx="1137">
                  <c:v>150.72434383561648</c:v>
                </c:pt>
                <c:pt idx="1138">
                  <c:v>150.57391027397267</c:v>
                </c:pt>
                <c:pt idx="1139">
                  <c:v>150.4470082191782</c:v>
                </c:pt>
                <c:pt idx="1140">
                  <c:v>150.32682945205485</c:v>
                </c:pt>
                <c:pt idx="1141">
                  <c:v>150.22598013698644</c:v>
                </c:pt>
                <c:pt idx="1142">
                  <c:v>150.12513082191794</c:v>
                </c:pt>
                <c:pt idx="1143">
                  <c:v>150.00915410958916</c:v>
                </c:pt>
                <c:pt idx="1144">
                  <c:v>149.85619931506866</c:v>
                </c:pt>
                <c:pt idx="1145">
                  <c:v>149.64189452054805</c:v>
                </c:pt>
                <c:pt idx="1146">
                  <c:v>149.43935547945222</c:v>
                </c:pt>
                <c:pt idx="1147">
                  <c:v>149.27799657534266</c:v>
                </c:pt>
                <c:pt idx="1148">
                  <c:v>149.10907397260286</c:v>
                </c:pt>
                <c:pt idx="1149">
                  <c:v>148.9132582191782</c:v>
                </c:pt>
                <c:pt idx="1150">
                  <c:v>148.70147465753428</c:v>
                </c:pt>
                <c:pt idx="1151">
                  <c:v>148.4829678082192</c:v>
                </c:pt>
                <c:pt idx="1152">
                  <c:v>148.32413013698635</c:v>
                </c:pt>
                <c:pt idx="1153">
                  <c:v>148.14008013698628</c:v>
                </c:pt>
                <c:pt idx="1154">
                  <c:v>147.91232876712326</c:v>
                </c:pt>
                <c:pt idx="1155">
                  <c:v>147.66356712328766</c:v>
                </c:pt>
                <c:pt idx="1156">
                  <c:v>147.36101917808224</c:v>
                </c:pt>
                <c:pt idx="1157">
                  <c:v>147.08368356164391</c:v>
                </c:pt>
                <c:pt idx="1158">
                  <c:v>146.8618150684932</c:v>
                </c:pt>
                <c:pt idx="1159">
                  <c:v>146.65171232876722</c:v>
                </c:pt>
                <c:pt idx="1160">
                  <c:v>146.43656712328774</c:v>
                </c:pt>
                <c:pt idx="1161">
                  <c:v>146.1785609589042</c:v>
                </c:pt>
                <c:pt idx="1162">
                  <c:v>145.82895000000005</c:v>
                </c:pt>
                <c:pt idx="1163">
                  <c:v>145.58102876712334</c:v>
                </c:pt>
                <c:pt idx="1164">
                  <c:v>145.35411780821917</c:v>
                </c:pt>
                <c:pt idx="1165">
                  <c:v>145.15914246575343</c:v>
                </c:pt>
                <c:pt idx="1166">
                  <c:v>144.8549136986301</c:v>
                </c:pt>
                <c:pt idx="1167">
                  <c:v>144.58514178082186</c:v>
                </c:pt>
                <c:pt idx="1168">
                  <c:v>144.38344315068483</c:v>
                </c:pt>
                <c:pt idx="1169">
                  <c:v>144.19182945205475</c:v>
                </c:pt>
                <c:pt idx="1170">
                  <c:v>144.01786438356163</c:v>
                </c:pt>
                <c:pt idx="1171">
                  <c:v>143.82541027397258</c:v>
                </c:pt>
                <c:pt idx="1172">
                  <c:v>143.63127534246576</c:v>
                </c:pt>
              </c:numCache>
            </c:numRef>
          </c:cat>
          <c:val>
            <c:numRef>
              <c:f>fluxtable!$R$184:$R$1358</c:f>
              <c:numCache>
                <c:formatCode>General</c:formatCode>
                <c:ptCount val="1175"/>
                <c:pt idx="0">
                  <c:v>119.68904109589052</c:v>
                </c:pt>
                <c:pt idx="1">
                  <c:v>119.6345205479453</c:v>
                </c:pt>
                <c:pt idx="2">
                  <c:v>119.58958904109598</c:v>
                </c:pt>
                <c:pt idx="3">
                  <c:v>119.54794520547955</c:v>
                </c:pt>
                <c:pt idx="4">
                  <c:v>119.52876712328776</c:v>
                </c:pt>
                <c:pt idx="5">
                  <c:v>119.53369863013707</c:v>
                </c:pt>
                <c:pt idx="6">
                  <c:v>119.55917808219186</c:v>
                </c:pt>
                <c:pt idx="7">
                  <c:v>119.56356164383568</c:v>
                </c:pt>
                <c:pt idx="8">
                  <c:v>119.60027397260284</c:v>
                </c:pt>
                <c:pt idx="9">
                  <c:v>119.63561643835627</c:v>
                </c:pt>
                <c:pt idx="10">
                  <c:v>119.74301369863025</c:v>
                </c:pt>
                <c:pt idx="11">
                  <c:v>119.88575342465764</c:v>
                </c:pt>
                <c:pt idx="12">
                  <c:v>120.03287671232887</c:v>
                </c:pt>
                <c:pt idx="13">
                  <c:v>120.15068493150694</c:v>
                </c:pt>
                <c:pt idx="14">
                  <c:v>120.21479452054803</c:v>
                </c:pt>
                <c:pt idx="15">
                  <c:v>120.26931506849321</c:v>
                </c:pt>
                <c:pt idx="16">
                  <c:v>120.26958904109595</c:v>
                </c:pt>
                <c:pt idx="17">
                  <c:v>120.2643835616439</c:v>
                </c:pt>
                <c:pt idx="18">
                  <c:v>120.19698630136993</c:v>
                </c:pt>
                <c:pt idx="19">
                  <c:v>120.10219178082198</c:v>
                </c:pt>
                <c:pt idx="20">
                  <c:v>120.01068493150692</c:v>
                </c:pt>
                <c:pt idx="21">
                  <c:v>119.9175342465754</c:v>
                </c:pt>
                <c:pt idx="22">
                  <c:v>119.83068493150689</c:v>
                </c:pt>
                <c:pt idx="23">
                  <c:v>119.74054794520552</c:v>
                </c:pt>
                <c:pt idx="24">
                  <c:v>119.65863013698636</c:v>
                </c:pt>
                <c:pt idx="25">
                  <c:v>119.59753424657539</c:v>
                </c:pt>
                <c:pt idx="26">
                  <c:v>119.52410958904115</c:v>
                </c:pt>
                <c:pt idx="27">
                  <c:v>119.44630136986308</c:v>
                </c:pt>
                <c:pt idx="28">
                  <c:v>119.4016438356165</c:v>
                </c:pt>
                <c:pt idx="29">
                  <c:v>119.36904109589047</c:v>
                </c:pt>
                <c:pt idx="30">
                  <c:v>119.31863013698633</c:v>
                </c:pt>
                <c:pt idx="31">
                  <c:v>119.26575342465758</c:v>
                </c:pt>
                <c:pt idx="32">
                  <c:v>119.22630136986305</c:v>
                </c:pt>
                <c:pt idx="33">
                  <c:v>119.18821917808222</c:v>
                </c:pt>
                <c:pt idx="34">
                  <c:v>119.1901369863014</c:v>
                </c:pt>
                <c:pt idx="35">
                  <c:v>119.20082191780824</c:v>
                </c:pt>
                <c:pt idx="36">
                  <c:v>119.21150684931509</c:v>
                </c:pt>
                <c:pt idx="37">
                  <c:v>119.19315068493151</c:v>
                </c:pt>
                <c:pt idx="38">
                  <c:v>119.18328767123286</c:v>
                </c:pt>
                <c:pt idx="39">
                  <c:v>119.19808219178081</c:v>
                </c:pt>
                <c:pt idx="40">
                  <c:v>119.21123287671233</c:v>
                </c:pt>
                <c:pt idx="41">
                  <c:v>119.2027397260274</c:v>
                </c:pt>
                <c:pt idx="42">
                  <c:v>119.18575342465752</c:v>
                </c:pt>
                <c:pt idx="43">
                  <c:v>119.17178082191781</c:v>
                </c:pt>
                <c:pt idx="44">
                  <c:v>119.1539726027397</c:v>
                </c:pt>
                <c:pt idx="45">
                  <c:v>119.13479452054791</c:v>
                </c:pt>
                <c:pt idx="46">
                  <c:v>119.12109589041093</c:v>
                </c:pt>
                <c:pt idx="47">
                  <c:v>119.11260273972599</c:v>
                </c:pt>
                <c:pt idx="48">
                  <c:v>119.11123287671228</c:v>
                </c:pt>
                <c:pt idx="49">
                  <c:v>119.11506849315064</c:v>
                </c:pt>
                <c:pt idx="50">
                  <c:v>119.11342465753421</c:v>
                </c:pt>
                <c:pt idx="51">
                  <c:v>119.11671232876709</c:v>
                </c:pt>
                <c:pt idx="52">
                  <c:v>119.14410958904107</c:v>
                </c:pt>
                <c:pt idx="53">
                  <c:v>119.15561643835613</c:v>
                </c:pt>
                <c:pt idx="54">
                  <c:v>119.16520547945203</c:v>
                </c:pt>
                <c:pt idx="55">
                  <c:v>119.13999999999997</c:v>
                </c:pt>
                <c:pt idx="56">
                  <c:v>119.10465753424654</c:v>
                </c:pt>
                <c:pt idx="57">
                  <c:v>119.07342465753423</c:v>
                </c:pt>
                <c:pt idx="58">
                  <c:v>119.05506849315069</c:v>
                </c:pt>
                <c:pt idx="59">
                  <c:v>119.05150684931506</c:v>
                </c:pt>
                <c:pt idx="60">
                  <c:v>119.06082191780821</c:v>
                </c:pt>
                <c:pt idx="61">
                  <c:v>119.08547945205477</c:v>
                </c:pt>
                <c:pt idx="62">
                  <c:v>119.09315068493147</c:v>
                </c:pt>
                <c:pt idx="63">
                  <c:v>119.08109589041094</c:v>
                </c:pt>
                <c:pt idx="64">
                  <c:v>119.06520547945202</c:v>
                </c:pt>
                <c:pt idx="65">
                  <c:v>119.02986301369862</c:v>
                </c:pt>
                <c:pt idx="66">
                  <c:v>118.96575342465752</c:v>
                </c:pt>
                <c:pt idx="67">
                  <c:v>118.90657534246574</c:v>
                </c:pt>
                <c:pt idx="68">
                  <c:v>118.84027397260272</c:v>
                </c:pt>
                <c:pt idx="69">
                  <c:v>118.76109589041094</c:v>
                </c:pt>
                <c:pt idx="70">
                  <c:v>118.68109589041096</c:v>
                </c:pt>
                <c:pt idx="71">
                  <c:v>118.65013698630136</c:v>
                </c:pt>
                <c:pt idx="72">
                  <c:v>118.67205479452053</c:v>
                </c:pt>
                <c:pt idx="73">
                  <c:v>118.66246575342464</c:v>
                </c:pt>
                <c:pt idx="74">
                  <c:v>118.67342465753424</c:v>
                </c:pt>
                <c:pt idx="75">
                  <c:v>118.70739726027396</c:v>
                </c:pt>
                <c:pt idx="76">
                  <c:v>118.78191780821918</c:v>
                </c:pt>
                <c:pt idx="77">
                  <c:v>118.84520547945205</c:v>
                </c:pt>
                <c:pt idx="78">
                  <c:v>118.88767123287671</c:v>
                </c:pt>
                <c:pt idx="79">
                  <c:v>118.91123287671232</c:v>
                </c:pt>
                <c:pt idx="80">
                  <c:v>118.93287671232876</c:v>
                </c:pt>
                <c:pt idx="81">
                  <c:v>118.94958904109589</c:v>
                </c:pt>
                <c:pt idx="82">
                  <c:v>118.94547945205477</c:v>
                </c:pt>
                <c:pt idx="83">
                  <c:v>118.92739726027393</c:v>
                </c:pt>
                <c:pt idx="84">
                  <c:v>118.90904109589037</c:v>
                </c:pt>
                <c:pt idx="85">
                  <c:v>118.88547945205475</c:v>
                </c:pt>
                <c:pt idx="86">
                  <c:v>118.85835616438354</c:v>
                </c:pt>
                <c:pt idx="87">
                  <c:v>118.8238356164383</c:v>
                </c:pt>
                <c:pt idx="88">
                  <c:v>118.80109589041091</c:v>
                </c:pt>
                <c:pt idx="89">
                  <c:v>118.78356164383558</c:v>
                </c:pt>
                <c:pt idx="90">
                  <c:v>118.77753424657529</c:v>
                </c:pt>
                <c:pt idx="91">
                  <c:v>118.78630136986297</c:v>
                </c:pt>
                <c:pt idx="92">
                  <c:v>118.81863013698627</c:v>
                </c:pt>
                <c:pt idx="93">
                  <c:v>118.8630136986301</c:v>
                </c:pt>
                <c:pt idx="94">
                  <c:v>118.92712328767119</c:v>
                </c:pt>
                <c:pt idx="95">
                  <c:v>118.99972602739723</c:v>
                </c:pt>
                <c:pt idx="96">
                  <c:v>119.09150684931501</c:v>
                </c:pt>
                <c:pt idx="97">
                  <c:v>119.2002739726027</c:v>
                </c:pt>
                <c:pt idx="98">
                  <c:v>119.30849315068488</c:v>
                </c:pt>
                <c:pt idx="99">
                  <c:v>119.4347945205479</c:v>
                </c:pt>
                <c:pt idx="100">
                  <c:v>119.5775342465753</c:v>
                </c:pt>
                <c:pt idx="101">
                  <c:v>119.7279452054794</c:v>
                </c:pt>
                <c:pt idx="102">
                  <c:v>119.84849315068489</c:v>
                </c:pt>
                <c:pt idx="103">
                  <c:v>119.96575342465748</c:v>
                </c:pt>
                <c:pt idx="104">
                  <c:v>120.0410958904109</c:v>
                </c:pt>
                <c:pt idx="105">
                  <c:v>120.09232876712323</c:v>
                </c:pt>
                <c:pt idx="106">
                  <c:v>120.12438356164378</c:v>
                </c:pt>
                <c:pt idx="107">
                  <c:v>120.13890410958898</c:v>
                </c:pt>
                <c:pt idx="108">
                  <c:v>120.1232876712328</c:v>
                </c:pt>
                <c:pt idx="109">
                  <c:v>120.07753424657527</c:v>
                </c:pt>
                <c:pt idx="110">
                  <c:v>119.97123287671226</c:v>
                </c:pt>
                <c:pt idx="111">
                  <c:v>119.86931506849309</c:v>
                </c:pt>
                <c:pt idx="112">
                  <c:v>119.75945205479448</c:v>
                </c:pt>
                <c:pt idx="113">
                  <c:v>119.66246575342463</c:v>
                </c:pt>
                <c:pt idx="114">
                  <c:v>119.59506849315066</c:v>
                </c:pt>
                <c:pt idx="115">
                  <c:v>119.54273972602738</c:v>
                </c:pt>
                <c:pt idx="116">
                  <c:v>119.52054794520542</c:v>
                </c:pt>
                <c:pt idx="117">
                  <c:v>119.52821917808214</c:v>
                </c:pt>
                <c:pt idx="118">
                  <c:v>119.55369863013692</c:v>
                </c:pt>
                <c:pt idx="119">
                  <c:v>119.58301369863007</c:v>
                </c:pt>
                <c:pt idx="120">
                  <c:v>119.65643835616432</c:v>
                </c:pt>
                <c:pt idx="121">
                  <c:v>119.76821917808212</c:v>
                </c:pt>
                <c:pt idx="122">
                  <c:v>119.90547945205472</c:v>
                </c:pt>
                <c:pt idx="123">
                  <c:v>119.99972602739719</c:v>
                </c:pt>
                <c:pt idx="124">
                  <c:v>120.0942465753424</c:v>
                </c:pt>
                <c:pt idx="125">
                  <c:v>120.17150684931501</c:v>
                </c:pt>
                <c:pt idx="126">
                  <c:v>120.2301369863013</c:v>
                </c:pt>
                <c:pt idx="127">
                  <c:v>120.26739726027391</c:v>
                </c:pt>
                <c:pt idx="128">
                  <c:v>120.28712328767116</c:v>
                </c:pt>
                <c:pt idx="129">
                  <c:v>120.29863013698625</c:v>
                </c:pt>
                <c:pt idx="130">
                  <c:v>120.30164383561639</c:v>
                </c:pt>
                <c:pt idx="131">
                  <c:v>120.28520547945202</c:v>
                </c:pt>
                <c:pt idx="132">
                  <c:v>120.28575342465753</c:v>
                </c:pt>
                <c:pt idx="133">
                  <c:v>120.33561643835614</c:v>
                </c:pt>
                <c:pt idx="134">
                  <c:v>120.39095890410958</c:v>
                </c:pt>
                <c:pt idx="135">
                  <c:v>120.44082191780821</c:v>
                </c:pt>
                <c:pt idx="136">
                  <c:v>120.48712328767122</c:v>
                </c:pt>
                <c:pt idx="137">
                  <c:v>120.52575342465752</c:v>
                </c:pt>
                <c:pt idx="138">
                  <c:v>120.52602739726025</c:v>
                </c:pt>
                <c:pt idx="139">
                  <c:v>120.52575342465749</c:v>
                </c:pt>
                <c:pt idx="140">
                  <c:v>120.53780821917807</c:v>
                </c:pt>
                <c:pt idx="141">
                  <c:v>120.54109589041094</c:v>
                </c:pt>
                <c:pt idx="142">
                  <c:v>120.54164383561641</c:v>
                </c:pt>
                <c:pt idx="143">
                  <c:v>120.57561643835611</c:v>
                </c:pt>
                <c:pt idx="144">
                  <c:v>120.62410958904104</c:v>
                </c:pt>
                <c:pt idx="145">
                  <c:v>120.65726027397255</c:v>
                </c:pt>
                <c:pt idx="146">
                  <c:v>120.66876712328762</c:v>
                </c:pt>
                <c:pt idx="147">
                  <c:v>120.6969863013698</c:v>
                </c:pt>
                <c:pt idx="148">
                  <c:v>120.69534246575337</c:v>
                </c:pt>
                <c:pt idx="149">
                  <c:v>120.67972602739719</c:v>
                </c:pt>
                <c:pt idx="150">
                  <c:v>120.6810958904109</c:v>
                </c:pt>
                <c:pt idx="151">
                  <c:v>120.66136986301365</c:v>
                </c:pt>
                <c:pt idx="152">
                  <c:v>120.61780821917802</c:v>
                </c:pt>
                <c:pt idx="153">
                  <c:v>120.55369863013695</c:v>
                </c:pt>
                <c:pt idx="154">
                  <c:v>120.50219178082186</c:v>
                </c:pt>
                <c:pt idx="155">
                  <c:v>120.45232876712325</c:v>
                </c:pt>
                <c:pt idx="156">
                  <c:v>120.40082191780817</c:v>
                </c:pt>
                <c:pt idx="157">
                  <c:v>120.31671232876705</c:v>
                </c:pt>
                <c:pt idx="158">
                  <c:v>120.24493150684926</c:v>
                </c:pt>
                <c:pt idx="159">
                  <c:v>120.19287671232871</c:v>
                </c:pt>
                <c:pt idx="160">
                  <c:v>120.13369863013695</c:v>
                </c:pt>
                <c:pt idx="161">
                  <c:v>120.04246575342462</c:v>
                </c:pt>
                <c:pt idx="162">
                  <c:v>119.94356164383558</c:v>
                </c:pt>
                <c:pt idx="163">
                  <c:v>119.8180821917808</c:v>
                </c:pt>
                <c:pt idx="164">
                  <c:v>119.68219178082188</c:v>
                </c:pt>
                <c:pt idx="165">
                  <c:v>119.55808219178077</c:v>
                </c:pt>
                <c:pt idx="166">
                  <c:v>119.44657534246571</c:v>
                </c:pt>
                <c:pt idx="167">
                  <c:v>119.35041095890405</c:v>
                </c:pt>
                <c:pt idx="168">
                  <c:v>119.29808219178076</c:v>
                </c:pt>
                <c:pt idx="169">
                  <c:v>119.2975342465753</c:v>
                </c:pt>
                <c:pt idx="170">
                  <c:v>119.31643835616437</c:v>
                </c:pt>
                <c:pt idx="171">
                  <c:v>119.35452054794517</c:v>
                </c:pt>
                <c:pt idx="172">
                  <c:v>119.41863013698627</c:v>
                </c:pt>
                <c:pt idx="173">
                  <c:v>119.51917808219174</c:v>
                </c:pt>
                <c:pt idx="174">
                  <c:v>119.63643835616435</c:v>
                </c:pt>
                <c:pt idx="175">
                  <c:v>119.76136986301367</c:v>
                </c:pt>
                <c:pt idx="176">
                  <c:v>119.86136986301365</c:v>
                </c:pt>
                <c:pt idx="177">
                  <c:v>119.91999999999994</c:v>
                </c:pt>
                <c:pt idx="178">
                  <c:v>119.94082191780817</c:v>
                </c:pt>
                <c:pt idx="179">
                  <c:v>119.92164383561638</c:v>
                </c:pt>
                <c:pt idx="180">
                  <c:v>119.86849315068487</c:v>
                </c:pt>
                <c:pt idx="181">
                  <c:v>119.81999999999995</c:v>
                </c:pt>
                <c:pt idx="182">
                  <c:v>119.75999999999995</c:v>
                </c:pt>
                <c:pt idx="183">
                  <c:v>119.68739726027391</c:v>
                </c:pt>
                <c:pt idx="184">
                  <c:v>119.61397260273966</c:v>
                </c:pt>
                <c:pt idx="185">
                  <c:v>119.55369863013692</c:v>
                </c:pt>
                <c:pt idx="186">
                  <c:v>119.5210958904109</c:v>
                </c:pt>
                <c:pt idx="187">
                  <c:v>119.49287671232871</c:v>
                </c:pt>
                <c:pt idx="188">
                  <c:v>119.42630136986297</c:v>
                </c:pt>
                <c:pt idx="189">
                  <c:v>119.3334246575342</c:v>
                </c:pt>
                <c:pt idx="190">
                  <c:v>119.1679452054794</c:v>
                </c:pt>
                <c:pt idx="191">
                  <c:v>119.01561643835612</c:v>
                </c:pt>
                <c:pt idx="192">
                  <c:v>118.85863013698625</c:v>
                </c:pt>
                <c:pt idx="193">
                  <c:v>118.72164383561638</c:v>
                </c:pt>
                <c:pt idx="194">
                  <c:v>118.58657534246569</c:v>
                </c:pt>
                <c:pt idx="195">
                  <c:v>118.49260273972598</c:v>
                </c:pt>
                <c:pt idx="196">
                  <c:v>118.39369863013694</c:v>
                </c:pt>
                <c:pt idx="197">
                  <c:v>118.31917808219173</c:v>
                </c:pt>
                <c:pt idx="198">
                  <c:v>118.25095890410952</c:v>
                </c:pt>
                <c:pt idx="199">
                  <c:v>118.20493150684926</c:v>
                </c:pt>
                <c:pt idx="200">
                  <c:v>118.21999999999994</c:v>
                </c:pt>
                <c:pt idx="201">
                  <c:v>118.25863013698624</c:v>
                </c:pt>
                <c:pt idx="202">
                  <c:v>118.3156164383561</c:v>
                </c:pt>
                <c:pt idx="203">
                  <c:v>118.37068493150677</c:v>
                </c:pt>
                <c:pt idx="204">
                  <c:v>118.41643835616432</c:v>
                </c:pt>
                <c:pt idx="205">
                  <c:v>118.44465753424652</c:v>
                </c:pt>
                <c:pt idx="206">
                  <c:v>118.45917808219174</c:v>
                </c:pt>
                <c:pt idx="207">
                  <c:v>118.46356164383559</c:v>
                </c:pt>
                <c:pt idx="208">
                  <c:v>118.44876712328764</c:v>
                </c:pt>
                <c:pt idx="209">
                  <c:v>118.40547945205478</c:v>
                </c:pt>
                <c:pt idx="210">
                  <c:v>118.3567123287671</c:v>
                </c:pt>
                <c:pt idx="211">
                  <c:v>118.30246575342463</c:v>
                </c:pt>
                <c:pt idx="212">
                  <c:v>118.23780821917804</c:v>
                </c:pt>
                <c:pt idx="213">
                  <c:v>118.15013698630133</c:v>
                </c:pt>
                <c:pt idx="214">
                  <c:v>118.07589041095886</c:v>
                </c:pt>
                <c:pt idx="215">
                  <c:v>118.01452054794515</c:v>
                </c:pt>
                <c:pt idx="216">
                  <c:v>117.92328767123281</c:v>
                </c:pt>
                <c:pt idx="217">
                  <c:v>117.82794520547938</c:v>
                </c:pt>
                <c:pt idx="218">
                  <c:v>117.74410958904103</c:v>
                </c:pt>
                <c:pt idx="219">
                  <c:v>117.65890410958899</c:v>
                </c:pt>
                <c:pt idx="220">
                  <c:v>117.59424657534242</c:v>
                </c:pt>
                <c:pt idx="221">
                  <c:v>117.51287671232872</c:v>
                </c:pt>
                <c:pt idx="222">
                  <c:v>117.43534246575337</c:v>
                </c:pt>
                <c:pt idx="223">
                  <c:v>117.37095890410956</c:v>
                </c:pt>
                <c:pt idx="224">
                  <c:v>117.34465753424652</c:v>
                </c:pt>
                <c:pt idx="225">
                  <c:v>117.34986301369858</c:v>
                </c:pt>
                <c:pt idx="226">
                  <c:v>117.38876712328764</c:v>
                </c:pt>
                <c:pt idx="227">
                  <c:v>117.44356164383558</c:v>
                </c:pt>
                <c:pt idx="228">
                  <c:v>117.50547945205476</c:v>
                </c:pt>
                <c:pt idx="229">
                  <c:v>117.56602739726026</c:v>
                </c:pt>
                <c:pt idx="230">
                  <c:v>117.71917808219176</c:v>
                </c:pt>
                <c:pt idx="231">
                  <c:v>117.80082191780821</c:v>
                </c:pt>
                <c:pt idx="232">
                  <c:v>117.89095890410958</c:v>
                </c:pt>
                <c:pt idx="233">
                  <c:v>117.98986301369862</c:v>
                </c:pt>
                <c:pt idx="234">
                  <c:v>118.09123287671231</c:v>
                </c:pt>
                <c:pt idx="235">
                  <c:v>118.19424657534245</c:v>
                </c:pt>
                <c:pt idx="236">
                  <c:v>118.27095890410959</c:v>
                </c:pt>
                <c:pt idx="237">
                  <c:v>118.30794520547947</c:v>
                </c:pt>
                <c:pt idx="238">
                  <c:v>118.3268493150685</c:v>
                </c:pt>
                <c:pt idx="239">
                  <c:v>118.32109589041094</c:v>
                </c:pt>
                <c:pt idx="240">
                  <c:v>118.31616438356164</c:v>
                </c:pt>
                <c:pt idx="241">
                  <c:v>118.30767123287674</c:v>
                </c:pt>
                <c:pt idx="242">
                  <c:v>118.28136986301371</c:v>
                </c:pt>
                <c:pt idx="243">
                  <c:v>118.22465753424659</c:v>
                </c:pt>
                <c:pt idx="244">
                  <c:v>118.16054794520549</c:v>
                </c:pt>
                <c:pt idx="245">
                  <c:v>118.04383561643836</c:v>
                </c:pt>
                <c:pt idx="246">
                  <c:v>117.94191780821919</c:v>
                </c:pt>
                <c:pt idx="247">
                  <c:v>117.84301369863014</c:v>
                </c:pt>
                <c:pt idx="248">
                  <c:v>117.7641095890411</c:v>
                </c:pt>
                <c:pt idx="249">
                  <c:v>117.70109589041097</c:v>
                </c:pt>
                <c:pt idx="250">
                  <c:v>117.6268493150685</c:v>
                </c:pt>
                <c:pt idx="251">
                  <c:v>117.52986301369863</c:v>
                </c:pt>
                <c:pt idx="252">
                  <c:v>117.43835616438358</c:v>
                </c:pt>
                <c:pt idx="253">
                  <c:v>117.35835616438357</c:v>
                </c:pt>
                <c:pt idx="254">
                  <c:v>117.31287671232876</c:v>
                </c:pt>
                <c:pt idx="255">
                  <c:v>117.27917808219176</c:v>
                </c:pt>
                <c:pt idx="256">
                  <c:v>117.252602739726</c:v>
                </c:pt>
                <c:pt idx="257">
                  <c:v>117.23178082191777</c:v>
                </c:pt>
                <c:pt idx="258">
                  <c:v>117.20958904109585</c:v>
                </c:pt>
                <c:pt idx="259">
                  <c:v>117.19643835616435</c:v>
                </c:pt>
                <c:pt idx="260">
                  <c:v>117.18876712328763</c:v>
                </c:pt>
                <c:pt idx="261">
                  <c:v>117.18109589041092</c:v>
                </c:pt>
                <c:pt idx="262">
                  <c:v>117.18054794520545</c:v>
                </c:pt>
                <c:pt idx="263">
                  <c:v>117.1753424657534</c:v>
                </c:pt>
                <c:pt idx="264">
                  <c:v>117.15232876712327</c:v>
                </c:pt>
                <c:pt idx="265">
                  <c:v>117.13424657534243</c:v>
                </c:pt>
                <c:pt idx="266">
                  <c:v>117.09753424657529</c:v>
                </c:pt>
                <c:pt idx="267">
                  <c:v>117.0265753424657</c:v>
                </c:pt>
                <c:pt idx="268">
                  <c:v>116.95397260273968</c:v>
                </c:pt>
                <c:pt idx="269">
                  <c:v>116.87479452054788</c:v>
                </c:pt>
                <c:pt idx="270">
                  <c:v>116.79424657534241</c:v>
                </c:pt>
                <c:pt idx="271">
                  <c:v>116.72438356164378</c:v>
                </c:pt>
                <c:pt idx="272">
                  <c:v>116.63589041095887</c:v>
                </c:pt>
                <c:pt idx="273">
                  <c:v>116.54547945205475</c:v>
                </c:pt>
                <c:pt idx="274">
                  <c:v>116.46136986301364</c:v>
                </c:pt>
                <c:pt idx="275">
                  <c:v>116.40301369863008</c:v>
                </c:pt>
                <c:pt idx="276">
                  <c:v>116.3756164383561</c:v>
                </c:pt>
                <c:pt idx="277">
                  <c:v>116.38136986301365</c:v>
                </c:pt>
                <c:pt idx="278">
                  <c:v>116.38054794520541</c:v>
                </c:pt>
                <c:pt idx="279">
                  <c:v>116.37999999999994</c:v>
                </c:pt>
                <c:pt idx="280">
                  <c:v>116.40136986301364</c:v>
                </c:pt>
                <c:pt idx="281">
                  <c:v>116.43945205479449</c:v>
                </c:pt>
                <c:pt idx="282">
                  <c:v>116.46273972602734</c:v>
                </c:pt>
                <c:pt idx="283">
                  <c:v>116.48246575342459</c:v>
                </c:pt>
                <c:pt idx="284">
                  <c:v>116.50630136986297</c:v>
                </c:pt>
                <c:pt idx="285">
                  <c:v>116.53999999999998</c:v>
                </c:pt>
                <c:pt idx="286">
                  <c:v>116.55643835616436</c:v>
                </c:pt>
                <c:pt idx="287">
                  <c:v>116.57013698630136</c:v>
                </c:pt>
                <c:pt idx="288">
                  <c:v>116.55095890410959</c:v>
                </c:pt>
                <c:pt idx="289">
                  <c:v>116.51972602739725</c:v>
                </c:pt>
                <c:pt idx="290">
                  <c:v>116.49534246575341</c:v>
                </c:pt>
                <c:pt idx="291">
                  <c:v>116.49808219178081</c:v>
                </c:pt>
                <c:pt idx="292">
                  <c:v>116.50438356164381</c:v>
                </c:pt>
                <c:pt idx="293">
                  <c:v>116.48054794520546</c:v>
                </c:pt>
                <c:pt idx="294">
                  <c:v>116.43150684931503</c:v>
                </c:pt>
                <c:pt idx="295">
                  <c:v>116.40876712328765</c:v>
                </c:pt>
                <c:pt idx="296">
                  <c:v>116.38383561643833</c:v>
                </c:pt>
                <c:pt idx="297">
                  <c:v>116.4139726027397</c:v>
                </c:pt>
                <c:pt idx="298">
                  <c:v>116.48164383561642</c:v>
                </c:pt>
                <c:pt idx="299">
                  <c:v>116.56684931506848</c:v>
                </c:pt>
                <c:pt idx="300">
                  <c:v>116.64657534246575</c:v>
                </c:pt>
                <c:pt idx="301">
                  <c:v>116.76876712328767</c:v>
                </c:pt>
                <c:pt idx="302">
                  <c:v>116.88493150684931</c:v>
                </c:pt>
                <c:pt idx="303">
                  <c:v>117.00465753424656</c:v>
                </c:pt>
                <c:pt idx="304">
                  <c:v>117.1008219178082</c:v>
                </c:pt>
                <c:pt idx="305">
                  <c:v>117.20438356164381</c:v>
                </c:pt>
                <c:pt idx="306">
                  <c:v>117.33424657534245</c:v>
                </c:pt>
                <c:pt idx="307">
                  <c:v>117.45616438356163</c:v>
                </c:pt>
                <c:pt idx="308">
                  <c:v>117.59123287671228</c:v>
                </c:pt>
                <c:pt idx="309">
                  <c:v>117.73232876712325</c:v>
                </c:pt>
                <c:pt idx="310">
                  <c:v>117.87205479452052</c:v>
                </c:pt>
                <c:pt idx="311">
                  <c:v>118.01972602739725</c:v>
                </c:pt>
                <c:pt idx="312">
                  <c:v>118.14438356164385</c:v>
                </c:pt>
                <c:pt idx="313">
                  <c:v>118.25698630136988</c:v>
                </c:pt>
                <c:pt idx="314">
                  <c:v>118.34547945205479</c:v>
                </c:pt>
                <c:pt idx="315">
                  <c:v>118.43123287671231</c:v>
                </c:pt>
                <c:pt idx="316">
                  <c:v>118.51287671232876</c:v>
                </c:pt>
                <c:pt idx="317">
                  <c:v>118.57643835616439</c:v>
                </c:pt>
                <c:pt idx="318">
                  <c:v>118.64301369863017</c:v>
                </c:pt>
                <c:pt idx="319">
                  <c:v>118.73315068493152</c:v>
                </c:pt>
                <c:pt idx="320">
                  <c:v>118.83013698630138</c:v>
                </c:pt>
                <c:pt idx="321">
                  <c:v>118.92712328767124</c:v>
                </c:pt>
                <c:pt idx="322">
                  <c:v>119.03808219178084</c:v>
                </c:pt>
                <c:pt idx="323">
                  <c:v>119.09780821917812</c:v>
                </c:pt>
                <c:pt idx="324">
                  <c:v>119.1487671232877</c:v>
                </c:pt>
                <c:pt idx="325">
                  <c:v>119.16438356164386</c:v>
                </c:pt>
                <c:pt idx="326">
                  <c:v>119.16657534246578</c:v>
                </c:pt>
                <c:pt idx="327">
                  <c:v>119.20684931506851</c:v>
                </c:pt>
                <c:pt idx="328">
                  <c:v>119.23068493150686</c:v>
                </c:pt>
                <c:pt idx="329">
                  <c:v>119.2550684931507</c:v>
                </c:pt>
                <c:pt idx="330">
                  <c:v>119.24849315068494</c:v>
                </c:pt>
                <c:pt idx="331">
                  <c:v>119.23150684931507</c:v>
                </c:pt>
                <c:pt idx="332">
                  <c:v>119.26328767123289</c:v>
                </c:pt>
                <c:pt idx="333">
                  <c:v>119.31287671232877</c:v>
                </c:pt>
                <c:pt idx="334">
                  <c:v>119.35397260273974</c:v>
                </c:pt>
                <c:pt idx="335">
                  <c:v>119.40904109589042</c:v>
                </c:pt>
                <c:pt idx="336">
                  <c:v>119.4860273972603</c:v>
                </c:pt>
                <c:pt idx="337">
                  <c:v>119.58219178082194</c:v>
                </c:pt>
                <c:pt idx="338">
                  <c:v>119.68630136986306</c:v>
                </c:pt>
                <c:pt idx="339">
                  <c:v>119.79753424657538</c:v>
                </c:pt>
                <c:pt idx="340">
                  <c:v>119.94164383561649</c:v>
                </c:pt>
                <c:pt idx="341">
                  <c:v>120.08273972602743</c:v>
                </c:pt>
                <c:pt idx="342">
                  <c:v>120.24191780821924</c:v>
                </c:pt>
                <c:pt idx="343">
                  <c:v>120.41315068493155</c:v>
                </c:pt>
                <c:pt idx="344">
                  <c:v>120.58438356164389</c:v>
                </c:pt>
                <c:pt idx="345">
                  <c:v>120.77342465753429</c:v>
                </c:pt>
                <c:pt idx="346">
                  <c:v>120.95178082191785</c:v>
                </c:pt>
                <c:pt idx="347">
                  <c:v>121.09260273972608</c:v>
                </c:pt>
                <c:pt idx="348">
                  <c:v>121.21616438356169</c:v>
                </c:pt>
                <c:pt idx="349">
                  <c:v>121.33534246575347</c:v>
                </c:pt>
                <c:pt idx="350">
                  <c:v>121.4252054794521</c:v>
                </c:pt>
                <c:pt idx="351">
                  <c:v>121.51726027397267</c:v>
                </c:pt>
                <c:pt idx="352">
                  <c:v>121.6339726027398</c:v>
                </c:pt>
                <c:pt idx="353">
                  <c:v>121.73972602739734</c:v>
                </c:pt>
                <c:pt idx="354">
                  <c:v>121.8457534246576</c:v>
                </c:pt>
                <c:pt idx="355">
                  <c:v>121.93890410958913</c:v>
                </c:pt>
                <c:pt idx="356">
                  <c:v>122.01726027397267</c:v>
                </c:pt>
                <c:pt idx="357">
                  <c:v>122.07698630136994</c:v>
                </c:pt>
                <c:pt idx="358">
                  <c:v>122.13506849315077</c:v>
                </c:pt>
                <c:pt idx="359">
                  <c:v>122.1753424657535</c:v>
                </c:pt>
                <c:pt idx="360">
                  <c:v>122.20109589041103</c:v>
                </c:pt>
                <c:pt idx="361">
                  <c:v>122.24054794520555</c:v>
                </c:pt>
                <c:pt idx="362">
                  <c:v>122.30383561643842</c:v>
                </c:pt>
                <c:pt idx="363">
                  <c:v>122.38000000000005</c:v>
                </c:pt>
                <c:pt idx="364">
                  <c:v>122.46657534246582</c:v>
                </c:pt>
                <c:pt idx="365">
                  <c:v>122.5624657534247</c:v>
                </c:pt>
                <c:pt idx="366">
                  <c:v>122.64657534246581</c:v>
                </c:pt>
                <c:pt idx="367">
                  <c:v>122.75726027397269</c:v>
                </c:pt>
                <c:pt idx="368">
                  <c:v>122.86739726027403</c:v>
                </c:pt>
                <c:pt idx="369">
                  <c:v>123.00904109589048</c:v>
                </c:pt>
                <c:pt idx="370">
                  <c:v>123.194794520548</c:v>
                </c:pt>
                <c:pt idx="371">
                  <c:v>123.3865753424658</c:v>
                </c:pt>
                <c:pt idx="372">
                  <c:v>123.55013698630138</c:v>
                </c:pt>
                <c:pt idx="373">
                  <c:v>123.68301369863016</c:v>
                </c:pt>
                <c:pt idx="374">
                  <c:v>123.78630136986305</c:v>
                </c:pt>
                <c:pt idx="375">
                  <c:v>123.82547945205482</c:v>
                </c:pt>
                <c:pt idx="376">
                  <c:v>123.8287671232877</c:v>
                </c:pt>
                <c:pt idx="377">
                  <c:v>123.81232876712333</c:v>
                </c:pt>
                <c:pt idx="378">
                  <c:v>123.77726027397263</c:v>
                </c:pt>
                <c:pt idx="379">
                  <c:v>123.74246575342468</c:v>
                </c:pt>
                <c:pt idx="380">
                  <c:v>123.6972602739726</c:v>
                </c:pt>
                <c:pt idx="381">
                  <c:v>123.6613698630137</c:v>
                </c:pt>
                <c:pt idx="382">
                  <c:v>123.61890410958904</c:v>
                </c:pt>
                <c:pt idx="383">
                  <c:v>123.6350684931507</c:v>
                </c:pt>
                <c:pt idx="384">
                  <c:v>123.67342465753426</c:v>
                </c:pt>
                <c:pt idx="385">
                  <c:v>123.72849315068491</c:v>
                </c:pt>
                <c:pt idx="386">
                  <c:v>123.81013698630136</c:v>
                </c:pt>
                <c:pt idx="387">
                  <c:v>123.91013698630137</c:v>
                </c:pt>
                <c:pt idx="388">
                  <c:v>123.99780821917807</c:v>
                </c:pt>
                <c:pt idx="389">
                  <c:v>124.08136986301369</c:v>
                </c:pt>
                <c:pt idx="390">
                  <c:v>124.16657534246575</c:v>
                </c:pt>
                <c:pt idx="391">
                  <c:v>124.25315068493151</c:v>
                </c:pt>
                <c:pt idx="392">
                  <c:v>124.35561643835615</c:v>
                </c:pt>
                <c:pt idx="393">
                  <c:v>124.4786301369863</c:v>
                </c:pt>
                <c:pt idx="394">
                  <c:v>124.63698630136986</c:v>
                </c:pt>
                <c:pt idx="395">
                  <c:v>124.79917808219179</c:v>
                </c:pt>
                <c:pt idx="396">
                  <c:v>124.96904109589042</c:v>
                </c:pt>
                <c:pt idx="397">
                  <c:v>125.13671232876713</c:v>
                </c:pt>
                <c:pt idx="398">
                  <c:v>125.33095890410959</c:v>
                </c:pt>
                <c:pt idx="399">
                  <c:v>125.53863013698631</c:v>
                </c:pt>
                <c:pt idx="400">
                  <c:v>125.74438356164384</c:v>
                </c:pt>
                <c:pt idx="401">
                  <c:v>125.9613698630137</c:v>
                </c:pt>
                <c:pt idx="402">
                  <c:v>126.19671232876711</c:v>
                </c:pt>
                <c:pt idx="403">
                  <c:v>126.43068493150685</c:v>
                </c:pt>
                <c:pt idx="404">
                  <c:v>126.63123287671232</c:v>
                </c:pt>
                <c:pt idx="405">
                  <c:v>126.81150684931507</c:v>
                </c:pt>
                <c:pt idx="406">
                  <c:v>126.97534246575339</c:v>
                </c:pt>
                <c:pt idx="407">
                  <c:v>127.12219178082189</c:v>
                </c:pt>
                <c:pt idx="408">
                  <c:v>127.30109589041095</c:v>
                </c:pt>
                <c:pt idx="409">
                  <c:v>127.45698630136985</c:v>
                </c:pt>
                <c:pt idx="410">
                  <c:v>127.63424657534244</c:v>
                </c:pt>
                <c:pt idx="411">
                  <c:v>127.81369863013698</c:v>
                </c:pt>
                <c:pt idx="412">
                  <c:v>127.97917808219177</c:v>
                </c:pt>
                <c:pt idx="413">
                  <c:v>128.1145205479452</c:v>
                </c:pt>
                <c:pt idx="414">
                  <c:v>128.24</c:v>
                </c:pt>
                <c:pt idx="415">
                  <c:v>128.3649315068493</c:v>
                </c:pt>
                <c:pt idx="416">
                  <c:v>128.48630136986299</c:v>
                </c:pt>
                <c:pt idx="417">
                  <c:v>128.60136986301367</c:v>
                </c:pt>
                <c:pt idx="418">
                  <c:v>128.73068493150683</c:v>
                </c:pt>
                <c:pt idx="419">
                  <c:v>128.88136986301367</c:v>
                </c:pt>
                <c:pt idx="420">
                  <c:v>129.07506849315064</c:v>
                </c:pt>
                <c:pt idx="421">
                  <c:v>129.2783561643835</c:v>
                </c:pt>
                <c:pt idx="422">
                  <c:v>129.48904109589034</c:v>
                </c:pt>
                <c:pt idx="423">
                  <c:v>129.7024657534246</c:v>
                </c:pt>
                <c:pt idx="424">
                  <c:v>129.90082191780817</c:v>
                </c:pt>
                <c:pt idx="425">
                  <c:v>130.08438356164379</c:v>
                </c:pt>
                <c:pt idx="426">
                  <c:v>130.23232876712325</c:v>
                </c:pt>
                <c:pt idx="427">
                  <c:v>130.36767123287666</c:v>
                </c:pt>
                <c:pt idx="428">
                  <c:v>130.49972602739723</c:v>
                </c:pt>
                <c:pt idx="429">
                  <c:v>130.6175342465753</c:v>
                </c:pt>
                <c:pt idx="430">
                  <c:v>130.69999999999996</c:v>
                </c:pt>
                <c:pt idx="431">
                  <c:v>130.79287671232871</c:v>
                </c:pt>
                <c:pt idx="432">
                  <c:v>130.88575342465751</c:v>
                </c:pt>
                <c:pt idx="433">
                  <c:v>130.95753424657531</c:v>
                </c:pt>
                <c:pt idx="434">
                  <c:v>131.03753424657529</c:v>
                </c:pt>
                <c:pt idx="435">
                  <c:v>131.12465753424652</c:v>
                </c:pt>
                <c:pt idx="436">
                  <c:v>131.24602739726024</c:v>
                </c:pt>
                <c:pt idx="437">
                  <c:v>131.31260273972597</c:v>
                </c:pt>
                <c:pt idx="438">
                  <c:v>131.37945205479448</c:v>
                </c:pt>
                <c:pt idx="439">
                  <c:v>131.43589041095885</c:v>
                </c:pt>
                <c:pt idx="440">
                  <c:v>131.478904109589</c:v>
                </c:pt>
                <c:pt idx="441">
                  <c:v>131.50465753424652</c:v>
                </c:pt>
                <c:pt idx="442">
                  <c:v>131.53369863013691</c:v>
                </c:pt>
                <c:pt idx="443">
                  <c:v>131.58958904109582</c:v>
                </c:pt>
                <c:pt idx="444">
                  <c:v>131.69479452054787</c:v>
                </c:pt>
                <c:pt idx="445">
                  <c:v>131.81369863013691</c:v>
                </c:pt>
                <c:pt idx="446">
                  <c:v>131.93999999999994</c:v>
                </c:pt>
                <c:pt idx="447">
                  <c:v>132.08684931506843</c:v>
                </c:pt>
                <c:pt idx="448">
                  <c:v>132.2468493150684</c:v>
                </c:pt>
                <c:pt idx="449">
                  <c:v>132.41753424657526</c:v>
                </c:pt>
                <c:pt idx="450">
                  <c:v>132.58136986301361</c:v>
                </c:pt>
                <c:pt idx="451">
                  <c:v>132.74712328767114</c:v>
                </c:pt>
                <c:pt idx="452">
                  <c:v>132.88849315068484</c:v>
                </c:pt>
                <c:pt idx="453">
                  <c:v>133.01890410958896</c:v>
                </c:pt>
                <c:pt idx="454">
                  <c:v>133.12164383561634</c:v>
                </c:pt>
                <c:pt idx="455">
                  <c:v>133.23095890410949</c:v>
                </c:pt>
                <c:pt idx="456">
                  <c:v>133.33780821917796</c:v>
                </c:pt>
                <c:pt idx="457">
                  <c:v>133.43123287671224</c:v>
                </c:pt>
                <c:pt idx="458">
                  <c:v>133.52027397260264</c:v>
                </c:pt>
                <c:pt idx="459">
                  <c:v>133.59150684931495</c:v>
                </c:pt>
                <c:pt idx="460">
                  <c:v>133.66931506849303</c:v>
                </c:pt>
                <c:pt idx="461">
                  <c:v>133.69068493150675</c:v>
                </c:pt>
                <c:pt idx="462">
                  <c:v>133.70136986301358</c:v>
                </c:pt>
                <c:pt idx="463">
                  <c:v>133.70684931506838</c:v>
                </c:pt>
                <c:pt idx="464">
                  <c:v>133.68712328767111</c:v>
                </c:pt>
                <c:pt idx="465">
                  <c:v>133.64328767123277</c:v>
                </c:pt>
                <c:pt idx="466">
                  <c:v>133.61232876712319</c:v>
                </c:pt>
                <c:pt idx="467">
                  <c:v>133.61342465753413</c:v>
                </c:pt>
                <c:pt idx="468">
                  <c:v>133.60767123287658</c:v>
                </c:pt>
                <c:pt idx="469">
                  <c:v>133.63863013698617</c:v>
                </c:pt>
                <c:pt idx="470">
                  <c:v>133.73095890410946</c:v>
                </c:pt>
                <c:pt idx="471">
                  <c:v>133.86493150684916</c:v>
                </c:pt>
                <c:pt idx="472">
                  <c:v>134.0298630136985</c:v>
                </c:pt>
                <c:pt idx="473">
                  <c:v>134.22520547945192</c:v>
                </c:pt>
                <c:pt idx="474">
                  <c:v>134.41095890410946</c:v>
                </c:pt>
                <c:pt idx="475">
                  <c:v>134.60410958904097</c:v>
                </c:pt>
                <c:pt idx="476">
                  <c:v>134.76356164383549</c:v>
                </c:pt>
                <c:pt idx="477">
                  <c:v>134.9002739726026</c:v>
                </c:pt>
                <c:pt idx="478">
                  <c:v>134.98849315068483</c:v>
                </c:pt>
                <c:pt idx="479">
                  <c:v>135.03999999999988</c:v>
                </c:pt>
                <c:pt idx="480">
                  <c:v>135.08246575342454</c:v>
                </c:pt>
                <c:pt idx="481">
                  <c:v>135.09753424657521</c:v>
                </c:pt>
                <c:pt idx="482">
                  <c:v>135.09424657534234</c:v>
                </c:pt>
                <c:pt idx="483">
                  <c:v>135.06904109589027</c:v>
                </c:pt>
                <c:pt idx="484">
                  <c:v>135.03890410958894</c:v>
                </c:pt>
                <c:pt idx="485">
                  <c:v>134.97671232876701</c:v>
                </c:pt>
                <c:pt idx="486">
                  <c:v>134.89123287671222</c:v>
                </c:pt>
                <c:pt idx="487">
                  <c:v>134.79808219178074</c:v>
                </c:pt>
                <c:pt idx="488">
                  <c:v>134.75917808219171</c:v>
                </c:pt>
                <c:pt idx="489">
                  <c:v>134.71643835616433</c:v>
                </c:pt>
                <c:pt idx="490">
                  <c:v>134.68794520547937</c:v>
                </c:pt>
                <c:pt idx="491">
                  <c:v>134.69342465753417</c:v>
                </c:pt>
                <c:pt idx="492">
                  <c:v>134.71616438356156</c:v>
                </c:pt>
                <c:pt idx="493">
                  <c:v>134.76410958904103</c:v>
                </c:pt>
                <c:pt idx="494">
                  <c:v>134.82301369863006</c:v>
                </c:pt>
                <c:pt idx="495">
                  <c:v>134.88958904109583</c:v>
                </c:pt>
                <c:pt idx="496">
                  <c:v>134.96575342465746</c:v>
                </c:pt>
                <c:pt idx="497">
                  <c:v>135.04328767123278</c:v>
                </c:pt>
                <c:pt idx="498">
                  <c:v>135.08684931506843</c:v>
                </c:pt>
                <c:pt idx="499">
                  <c:v>135.11205479452045</c:v>
                </c:pt>
                <c:pt idx="500">
                  <c:v>135.15479452054785</c:v>
                </c:pt>
                <c:pt idx="501">
                  <c:v>135.17315068493139</c:v>
                </c:pt>
                <c:pt idx="502">
                  <c:v>135.15616438356153</c:v>
                </c:pt>
                <c:pt idx="503">
                  <c:v>135.14794520547935</c:v>
                </c:pt>
                <c:pt idx="504">
                  <c:v>135.13479452054784</c:v>
                </c:pt>
                <c:pt idx="505">
                  <c:v>135.08328767123277</c:v>
                </c:pt>
                <c:pt idx="506">
                  <c:v>135.04191780821904</c:v>
                </c:pt>
                <c:pt idx="507">
                  <c:v>135.00986301369852</c:v>
                </c:pt>
                <c:pt idx="508">
                  <c:v>134.9479452054793</c:v>
                </c:pt>
                <c:pt idx="509">
                  <c:v>134.89671232876699</c:v>
                </c:pt>
                <c:pt idx="510">
                  <c:v>134.87123287671218</c:v>
                </c:pt>
                <c:pt idx="511">
                  <c:v>134.84794520547931</c:v>
                </c:pt>
                <c:pt idx="512">
                  <c:v>134.81479452054782</c:v>
                </c:pt>
                <c:pt idx="513">
                  <c:v>134.80273972602726</c:v>
                </c:pt>
                <c:pt idx="514">
                  <c:v>134.78767123287656</c:v>
                </c:pt>
                <c:pt idx="515">
                  <c:v>134.77589041095877</c:v>
                </c:pt>
                <c:pt idx="516">
                  <c:v>134.76904109589029</c:v>
                </c:pt>
                <c:pt idx="517">
                  <c:v>134.77424657534235</c:v>
                </c:pt>
                <c:pt idx="518">
                  <c:v>134.76712328767113</c:v>
                </c:pt>
                <c:pt idx="519">
                  <c:v>134.75123287671221</c:v>
                </c:pt>
                <c:pt idx="520">
                  <c:v>134.73780821917796</c:v>
                </c:pt>
                <c:pt idx="521">
                  <c:v>134.72520547945192</c:v>
                </c:pt>
                <c:pt idx="522">
                  <c:v>134.72986301369852</c:v>
                </c:pt>
                <c:pt idx="523">
                  <c:v>134.79726027397248</c:v>
                </c:pt>
                <c:pt idx="524">
                  <c:v>134.8731506849314</c:v>
                </c:pt>
                <c:pt idx="525">
                  <c:v>135.00136986301359</c:v>
                </c:pt>
                <c:pt idx="526">
                  <c:v>135.18520547945195</c:v>
                </c:pt>
                <c:pt idx="527">
                  <c:v>135.39095890410948</c:v>
                </c:pt>
                <c:pt idx="528">
                  <c:v>135.61369863013687</c:v>
                </c:pt>
                <c:pt idx="529">
                  <c:v>135.84301369863002</c:v>
                </c:pt>
                <c:pt idx="530">
                  <c:v>135.99506849315057</c:v>
                </c:pt>
                <c:pt idx="531">
                  <c:v>136.09205479452044</c:v>
                </c:pt>
                <c:pt idx="532">
                  <c:v>136.14630136986293</c:v>
                </c:pt>
                <c:pt idx="533">
                  <c:v>136.14849315068486</c:v>
                </c:pt>
                <c:pt idx="534">
                  <c:v>136.12164383561634</c:v>
                </c:pt>
                <c:pt idx="535">
                  <c:v>136.08219178082183</c:v>
                </c:pt>
                <c:pt idx="536">
                  <c:v>136.02904109589034</c:v>
                </c:pt>
                <c:pt idx="537">
                  <c:v>135.96054794520541</c:v>
                </c:pt>
                <c:pt idx="538">
                  <c:v>135.86986301369856</c:v>
                </c:pt>
                <c:pt idx="539">
                  <c:v>135.76876712328763</c:v>
                </c:pt>
                <c:pt idx="540">
                  <c:v>135.66794520547941</c:v>
                </c:pt>
                <c:pt idx="541">
                  <c:v>135.59123287671227</c:v>
                </c:pt>
                <c:pt idx="542">
                  <c:v>135.55643835616431</c:v>
                </c:pt>
                <c:pt idx="543">
                  <c:v>135.53780821917803</c:v>
                </c:pt>
                <c:pt idx="544">
                  <c:v>135.55068493150679</c:v>
                </c:pt>
                <c:pt idx="545">
                  <c:v>135.58931506849311</c:v>
                </c:pt>
                <c:pt idx="546">
                  <c:v>135.66136986301368</c:v>
                </c:pt>
                <c:pt idx="547">
                  <c:v>135.76794520547941</c:v>
                </c:pt>
                <c:pt idx="548">
                  <c:v>135.89260273972599</c:v>
                </c:pt>
                <c:pt idx="549">
                  <c:v>136.0487671232876</c:v>
                </c:pt>
                <c:pt idx="550">
                  <c:v>136.20054794520541</c:v>
                </c:pt>
                <c:pt idx="551">
                  <c:v>136.34191780821911</c:v>
                </c:pt>
                <c:pt idx="552">
                  <c:v>136.48931506849308</c:v>
                </c:pt>
                <c:pt idx="553">
                  <c:v>136.6783561643835</c:v>
                </c:pt>
                <c:pt idx="554">
                  <c:v>136.88301369863007</c:v>
                </c:pt>
                <c:pt idx="555">
                  <c:v>137.11534246575337</c:v>
                </c:pt>
                <c:pt idx="556">
                  <c:v>137.33726027397253</c:v>
                </c:pt>
                <c:pt idx="557">
                  <c:v>137.50547945205474</c:v>
                </c:pt>
                <c:pt idx="558">
                  <c:v>137.65534246575336</c:v>
                </c:pt>
                <c:pt idx="559">
                  <c:v>137.7328767123287</c:v>
                </c:pt>
                <c:pt idx="560">
                  <c:v>137.76904109589034</c:v>
                </c:pt>
                <c:pt idx="561">
                  <c:v>137.75890410958897</c:v>
                </c:pt>
                <c:pt idx="562">
                  <c:v>137.7205479452054</c:v>
                </c:pt>
                <c:pt idx="563">
                  <c:v>137.65890410958897</c:v>
                </c:pt>
                <c:pt idx="564">
                  <c:v>137.59479452054788</c:v>
                </c:pt>
                <c:pt idx="565">
                  <c:v>137.52027397260269</c:v>
                </c:pt>
                <c:pt idx="566">
                  <c:v>137.44246575342459</c:v>
                </c:pt>
                <c:pt idx="567">
                  <c:v>137.37068493150679</c:v>
                </c:pt>
                <c:pt idx="568">
                  <c:v>137.31616438356158</c:v>
                </c:pt>
                <c:pt idx="569">
                  <c:v>137.26712328767118</c:v>
                </c:pt>
                <c:pt idx="570">
                  <c:v>137.24547945205472</c:v>
                </c:pt>
                <c:pt idx="571">
                  <c:v>137.23561643835612</c:v>
                </c:pt>
                <c:pt idx="572">
                  <c:v>137.23452054794515</c:v>
                </c:pt>
                <c:pt idx="573">
                  <c:v>137.25424657534239</c:v>
                </c:pt>
                <c:pt idx="574">
                  <c:v>137.29013698630129</c:v>
                </c:pt>
                <c:pt idx="575">
                  <c:v>137.3547945205479</c:v>
                </c:pt>
                <c:pt idx="576">
                  <c:v>137.43808219178078</c:v>
                </c:pt>
                <c:pt idx="577">
                  <c:v>137.54794520547941</c:v>
                </c:pt>
                <c:pt idx="578">
                  <c:v>137.68246575342462</c:v>
                </c:pt>
                <c:pt idx="579">
                  <c:v>137.84164383561642</c:v>
                </c:pt>
                <c:pt idx="580">
                  <c:v>137.96219178082188</c:v>
                </c:pt>
                <c:pt idx="581">
                  <c:v>138.08739726027392</c:v>
                </c:pt>
                <c:pt idx="582">
                  <c:v>138.18438356164381</c:v>
                </c:pt>
                <c:pt idx="583">
                  <c:v>138.2830136986301</c:v>
                </c:pt>
                <c:pt idx="584">
                  <c:v>138.37534246575339</c:v>
                </c:pt>
                <c:pt idx="585">
                  <c:v>138.46164383561643</c:v>
                </c:pt>
                <c:pt idx="586">
                  <c:v>138.5139726027397</c:v>
                </c:pt>
                <c:pt idx="587">
                  <c:v>138.54082191780822</c:v>
                </c:pt>
                <c:pt idx="588">
                  <c:v>138.55726027397259</c:v>
                </c:pt>
                <c:pt idx="589">
                  <c:v>138.54054794520547</c:v>
                </c:pt>
                <c:pt idx="590">
                  <c:v>138.51205479452057</c:v>
                </c:pt>
                <c:pt idx="591">
                  <c:v>138.45863013698627</c:v>
                </c:pt>
                <c:pt idx="592">
                  <c:v>138.3953424657534</c:v>
                </c:pt>
                <c:pt idx="593">
                  <c:v>138.36849315068494</c:v>
                </c:pt>
                <c:pt idx="594">
                  <c:v>138.34630136986303</c:v>
                </c:pt>
                <c:pt idx="595">
                  <c:v>138.24904109589042</c:v>
                </c:pt>
                <c:pt idx="596">
                  <c:v>138.20547945205482</c:v>
                </c:pt>
                <c:pt idx="597">
                  <c:v>138.15589041095893</c:v>
                </c:pt>
                <c:pt idx="598">
                  <c:v>138.11890410958907</c:v>
                </c:pt>
                <c:pt idx="599">
                  <c:v>138.11315068493155</c:v>
                </c:pt>
                <c:pt idx="600">
                  <c:v>138.09890410958911</c:v>
                </c:pt>
                <c:pt idx="601">
                  <c:v>138.12109589041103</c:v>
                </c:pt>
                <c:pt idx="602">
                  <c:v>138.18712328767131</c:v>
                </c:pt>
                <c:pt idx="603">
                  <c:v>138.25616438356172</c:v>
                </c:pt>
                <c:pt idx="604">
                  <c:v>138.30356164383568</c:v>
                </c:pt>
                <c:pt idx="605">
                  <c:v>138.3402739726028</c:v>
                </c:pt>
                <c:pt idx="606">
                  <c:v>138.36958904109596</c:v>
                </c:pt>
                <c:pt idx="607">
                  <c:v>138.40054794520555</c:v>
                </c:pt>
                <c:pt idx="608">
                  <c:v>138.44438356164392</c:v>
                </c:pt>
                <c:pt idx="609">
                  <c:v>138.49260273972612</c:v>
                </c:pt>
                <c:pt idx="610">
                  <c:v>138.55643835616445</c:v>
                </c:pt>
                <c:pt idx="611">
                  <c:v>138.64191780821923</c:v>
                </c:pt>
                <c:pt idx="612">
                  <c:v>138.73013698630143</c:v>
                </c:pt>
                <c:pt idx="613">
                  <c:v>138.83232876712336</c:v>
                </c:pt>
                <c:pt idx="614">
                  <c:v>138.92657534246584</c:v>
                </c:pt>
                <c:pt idx="615">
                  <c:v>139.08246575342474</c:v>
                </c:pt>
                <c:pt idx="616">
                  <c:v>139.23095890410968</c:v>
                </c:pt>
                <c:pt idx="617">
                  <c:v>139.42054794520556</c:v>
                </c:pt>
                <c:pt idx="618">
                  <c:v>139.60136986301379</c:v>
                </c:pt>
                <c:pt idx="619">
                  <c:v>139.76904109589049</c:v>
                </c:pt>
                <c:pt idx="620">
                  <c:v>139.93150684931516</c:v>
                </c:pt>
                <c:pt idx="621">
                  <c:v>140.09561643835625</c:v>
                </c:pt>
                <c:pt idx="622">
                  <c:v>140.24410958904116</c:v>
                </c:pt>
                <c:pt idx="623">
                  <c:v>140.3739726027398</c:v>
                </c:pt>
                <c:pt idx="624">
                  <c:v>140.48520547945213</c:v>
                </c:pt>
                <c:pt idx="625">
                  <c:v>140.59095890410967</c:v>
                </c:pt>
                <c:pt idx="626">
                  <c:v>140.66273972602747</c:v>
                </c:pt>
                <c:pt idx="627">
                  <c:v>140.70712328767132</c:v>
                </c:pt>
                <c:pt idx="628">
                  <c:v>140.74520547945215</c:v>
                </c:pt>
                <c:pt idx="629">
                  <c:v>140.77287671232887</c:v>
                </c:pt>
                <c:pt idx="630">
                  <c:v>140.81041095890421</c:v>
                </c:pt>
                <c:pt idx="631">
                  <c:v>140.8786301369864</c:v>
                </c:pt>
                <c:pt idx="632">
                  <c:v>140.96246575342477</c:v>
                </c:pt>
                <c:pt idx="633">
                  <c:v>141.05753424657547</c:v>
                </c:pt>
                <c:pt idx="634">
                  <c:v>141.21123287671244</c:v>
                </c:pt>
                <c:pt idx="635">
                  <c:v>141.37698630136995</c:v>
                </c:pt>
                <c:pt idx="636">
                  <c:v>141.57945205479461</c:v>
                </c:pt>
                <c:pt idx="637">
                  <c:v>141.78712328767133</c:v>
                </c:pt>
                <c:pt idx="638">
                  <c:v>141.98493150684942</c:v>
                </c:pt>
                <c:pt idx="639">
                  <c:v>142.14219178082203</c:v>
                </c:pt>
                <c:pt idx="640">
                  <c:v>142.27479452054806</c:v>
                </c:pt>
                <c:pt idx="641">
                  <c:v>142.38712328767133</c:v>
                </c:pt>
                <c:pt idx="642">
                  <c:v>142.45013698630149</c:v>
                </c:pt>
                <c:pt idx="643">
                  <c:v>142.50054794520562</c:v>
                </c:pt>
                <c:pt idx="644">
                  <c:v>142.56219178082205</c:v>
                </c:pt>
                <c:pt idx="645">
                  <c:v>142.62630136986314</c:v>
                </c:pt>
                <c:pt idx="646">
                  <c:v>142.66301369863027</c:v>
                </c:pt>
                <c:pt idx="647">
                  <c:v>142.70273972602754</c:v>
                </c:pt>
                <c:pt idx="648">
                  <c:v>142.71780821917821</c:v>
                </c:pt>
                <c:pt idx="649">
                  <c:v>142.71808219178095</c:v>
                </c:pt>
                <c:pt idx="650">
                  <c:v>142.67178082191793</c:v>
                </c:pt>
                <c:pt idx="651">
                  <c:v>142.62520547945221</c:v>
                </c:pt>
                <c:pt idx="652">
                  <c:v>142.57945205479467</c:v>
                </c:pt>
                <c:pt idx="653">
                  <c:v>142.56684931506862</c:v>
                </c:pt>
                <c:pt idx="654">
                  <c:v>142.56821917808233</c:v>
                </c:pt>
                <c:pt idx="655">
                  <c:v>142.59780821917821</c:v>
                </c:pt>
                <c:pt idx="656">
                  <c:v>142.62438356164398</c:v>
                </c:pt>
                <c:pt idx="657">
                  <c:v>142.67123287671248</c:v>
                </c:pt>
                <c:pt idx="658">
                  <c:v>142.78109589041111</c:v>
                </c:pt>
                <c:pt idx="659">
                  <c:v>142.950684931507</c:v>
                </c:pt>
                <c:pt idx="660">
                  <c:v>143.12219178082208</c:v>
                </c:pt>
                <c:pt idx="661">
                  <c:v>143.31232876712346</c:v>
                </c:pt>
                <c:pt idx="662">
                  <c:v>143.51424657534264</c:v>
                </c:pt>
                <c:pt idx="663">
                  <c:v>143.66931506849332</c:v>
                </c:pt>
                <c:pt idx="664">
                  <c:v>143.82602739726045</c:v>
                </c:pt>
                <c:pt idx="665">
                  <c:v>143.97890410958919</c:v>
                </c:pt>
                <c:pt idx="666">
                  <c:v>144.03534246575359</c:v>
                </c:pt>
                <c:pt idx="667">
                  <c:v>144.05534246575357</c:v>
                </c:pt>
                <c:pt idx="668">
                  <c:v>144.05479452054811</c:v>
                </c:pt>
                <c:pt idx="669">
                  <c:v>144.05616438356179</c:v>
                </c:pt>
                <c:pt idx="670">
                  <c:v>143.99863013698643</c:v>
                </c:pt>
                <c:pt idx="671">
                  <c:v>143.92712328767138</c:v>
                </c:pt>
                <c:pt idx="672">
                  <c:v>143.88054794520562</c:v>
                </c:pt>
                <c:pt idx="673">
                  <c:v>143.83150684931522</c:v>
                </c:pt>
                <c:pt idx="674">
                  <c:v>143.78328767123301</c:v>
                </c:pt>
                <c:pt idx="675">
                  <c:v>143.74904109589053</c:v>
                </c:pt>
                <c:pt idx="676">
                  <c:v>143.70054794520561</c:v>
                </c:pt>
                <c:pt idx="677">
                  <c:v>143.65753424657547</c:v>
                </c:pt>
                <c:pt idx="678">
                  <c:v>143.62000000000012</c:v>
                </c:pt>
                <c:pt idx="679">
                  <c:v>143.57616438356175</c:v>
                </c:pt>
                <c:pt idx="680">
                  <c:v>143.5276712328768</c:v>
                </c:pt>
                <c:pt idx="681">
                  <c:v>143.47041095890421</c:v>
                </c:pt>
                <c:pt idx="682">
                  <c:v>143.43150684931518</c:v>
                </c:pt>
                <c:pt idx="683">
                  <c:v>143.38465753424668</c:v>
                </c:pt>
                <c:pt idx="684">
                  <c:v>143.34520547945218</c:v>
                </c:pt>
                <c:pt idx="685">
                  <c:v>143.29890410958916</c:v>
                </c:pt>
                <c:pt idx="686">
                  <c:v>143.29095890410969</c:v>
                </c:pt>
                <c:pt idx="687">
                  <c:v>143.26602739726039</c:v>
                </c:pt>
                <c:pt idx="688">
                  <c:v>143.2772602739727</c:v>
                </c:pt>
                <c:pt idx="689">
                  <c:v>143.32219178082201</c:v>
                </c:pt>
                <c:pt idx="690">
                  <c:v>143.3786301369864</c:v>
                </c:pt>
                <c:pt idx="691">
                  <c:v>143.43561643835628</c:v>
                </c:pt>
                <c:pt idx="692">
                  <c:v>143.49972602739737</c:v>
                </c:pt>
                <c:pt idx="693">
                  <c:v>143.60000000000011</c:v>
                </c:pt>
                <c:pt idx="694">
                  <c:v>143.71479452054808</c:v>
                </c:pt>
                <c:pt idx="695">
                  <c:v>143.84904109589053</c:v>
                </c:pt>
                <c:pt idx="696">
                  <c:v>143.9972602739727</c:v>
                </c:pt>
                <c:pt idx="697">
                  <c:v>144.13013698630147</c:v>
                </c:pt>
                <c:pt idx="698">
                  <c:v>144.25972602739733</c:v>
                </c:pt>
                <c:pt idx="699">
                  <c:v>144.38986301369872</c:v>
                </c:pt>
                <c:pt idx="700">
                  <c:v>144.51260273972611</c:v>
                </c:pt>
                <c:pt idx="701">
                  <c:v>144.61260273972613</c:v>
                </c:pt>
                <c:pt idx="702">
                  <c:v>144.70301369863023</c:v>
                </c:pt>
                <c:pt idx="703">
                  <c:v>144.75287671232886</c:v>
                </c:pt>
                <c:pt idx="704">
                  <c:v>144.79013698630146</c:v>
                </c:pt>
                <c:pt idx="705">
                  <c:v>144.75589041095898</c:v>
                </c:pt>
                <c:pt idx="706">
                  <c:v>144.69808219178091</c:v>
                </c:pt>
                <c:pt idx="707">
                  <c:v>144.63123287671243</c:v>
                </c:pt>
                <c:pt idx="708">
                  <c:v>144.54383561643846</c:v>
                </c:pt>
                <c:pt idx="709">
                  <c:v>144.46821917808231</c:v>
                </c:pt>
                <c:pt idx="710">
                  <c:v>144.40082191780832</c:v>
                </c:pt>
                <c:pt idx="711">
                  <c:v>144.33890410958912</c:v>
                </c:pt>
                <c:pt idx="712">
                  <c:v>144.31041095890421</c:v>
                </c:pt>
                <c:pt idx="713">
                  <c:v>144.30164383561655</c:v>
                </c:pt>
                <c:pt idx="714">
                  <c:v>144.30767123287683</c:v>
                </c:pt>
                <c:pt idx="715">
                  <c:v>144.34246575342479</c:v>
                </c:pt>
                <c:pt idx="716">
                  <c:v>144.42301369863023</c:v>
                </c:pt>
                <c:pt idx="717">
                  <c:v>144.52821917808231</c:v>
                </c:pt>
                <c:pt idx="718">
                  <c:v>144.67972602739741</c:v>
                </c:pt>
                <c:pt idx="719">
                  <c:v>144.8452054794522</c:v>
                </c:pt>
                <c:pt idx="720">
                  <c:v>144.98849315068506</c:v>
                </c:pt>
                <c:pt idx="721">
                  <c:v>145.15205479452067</c:v>
                </c:pt>
                <c:pt idx="722">
                  <c:v>145.26164383561655</c:v>
                </c:pt>
                <c:pt idx="723">
                  <c:v>145.34082191780831</c:v>
                </c:pt>
                <c:pt idx="724">
                  <c:v>145.40219178082202</c:v>
                </c:pt>
                <c:pt idx="725">
                  <c:v>145.462191780822</c:v>
                </c:pt>
                <c:pt idx="726">
                  <c:v>145.49479452054806</c:v>
                </c:pt>
                <c:pt idx="727">
                  <c:v>145.50410958904118</c:v>
                </c:pt>
                <c:pt idx="728">
                  <c:v>145.49890410958909</c:v>
                </c:pt>
                <c:pt idx="729">
                  <c:v>145.48410958904114</c:v>
                </c:pt>
                <c:pt idx="730">
                  <c:v>145.45068493150691</c:v>
                </c:pt>
                <c:pt idx="731">
                  <c:v>145.4197260273973</c:v>
                </c:pt>
                <c:pt idx="732">
                  <c:v>145.35863013698633</c:v>
                </c:pt>
                <c:pt idx="733">
                  <c:v>145.31972602739728</c:v>
                </c:pt>
                <c:pt idx="734">
                  <c:v>145.23068493150686</c:v>
                </c:pt>
                <c:pt idx="735">
                  <c:v>145.06246575342468</c:v>
                </c:pt>
                <c:pt idx="736">
                  <c:v>144.86219178082192</c:v>
                </c:pt>
                <c:pt idx="737">
                  <c:v>144.69780821917809</c:v>
                </c:pt>
                <c:pt idx="738">
                  <c:v>144.55835616438355</c:v>
                </c:pt>
                <c:pt idx="739">
                  <c:v>144.45917808219178</c:v>
                </c:pt>
                <c:pt idx="740">
                  <c:v>144.37178082191781</c:v>
                </c:pt>
                <c:pt idx="741">
                  <c:v>144.31013698630133</c:v>
                </c:pt>
                <c:pt idx="742">
                  <c:v>144.27698630136985</c:v>
                </c:pt>
                <c:pt idx="743">
                  <c:v>144.28575342465751</c:v>
                </c:pt>
                <c:pt idx="744">
                  <c:v>144.29808219178082</c:v>
                </c:pt>
                <c:pt idx="745">
                  <c:v>144.31068493150681</c:v>
                </c:pt>
                <c:pt idx="746">
                  <c:v>144.3243835616438</c:v>
                </c:pt>
                <c:pt idx="747">
                  <c:v>144.33424657534243</c:v>
                </c:pt>
                <c:pt idx="748">
                  <c:v>144.31589041095884</c:v>
                </c:pt>
                <c:pt idx="749">
                  <c:v>144.30547945205473</c:v>
                </c:pt>
                <c:pt idx="750">
                  <c:v>144.31232876712326</c:v>
                </c:pt>
                <c:pt idx="751">
                  <c:v>144.28109589041091</c:v>
                </c:pt>
                <c:pt idx="752">
                  <c:v>144.22246575342459</c:v>
                </c:pt>
                <c:pt idx="753">
                  <c:v>144.16136986301365</c:v>
                </c:pt>
                <c:pt idx="754">
                  <c:v>144.12082191780817</c:v>
                </c:pt>
                <c:pt idx="755">
                  <c:v>144.09369863013694</c:v>
                </c:pt>
                <c:pt idx="756">
                  <c:v>144.0761643835616</c:v>
                </c:pt>
                <c:pt idx="757">
                  <c:v>144.10027397260268</c:v>
                </c:pt>
                <c:pt idx="758">
                  <c:v>144.13780821917805</c:v>
                </c:pt>
                <c:pt idx="759">
                  <c:v>144.14328767123286</c:v>
                </c:pt>
                <c:pt idx="760">
                  <c:v>144.18410958904104</c:v>
                </c:pt>
                <c:pt idx="761">
                  <c:v>144.17506849315063</c:v>
                </c:pt>
                <c:pt idx="762">
                  <c:v>144.1424657534246</c:v>
                </c:pt>
                <c:pt idx="763">
                  <c:v>144.04931506849306</c:v>
                </c:pt>
                <c:pt idx="764">
                  <c:v>143.92712328767118</c:v>
                </c:pt>
                <c:pt idx="765">
                  <c:v>143.8232876712328</c:v>
                </c:pt>
                <c:pt idx="766">
                  <c:v>143.73342465753416</c:v>
                </c:pt>
                <c:pt idx="767">
                  <c:v>143.59616438356156</c:v>
                </c:pt>
                <c:pt idx="768">
                  <c:v>143.4679452054794</c:v>
                </c:pt>
                <c:pt idx="769">
                  <c:v>143.40136986301363</c:v>
                </c:pt>
                <c:pt idx="770">
                  <c:v>143.35068493150678</c:v>
                </c:pt>
                <c:pt idx="771">
                  <c:v>143.28849315068487</c:v>
                </c:pt>
                <c:pt idx="772">
                  <c:v>143.23506849315064</c:v>
                </c:pt>
                <c:pt idx="773">
                  <c:v>143.12520547945198</c:v>
                </c:pt>
                <c:pt idx="774">
                  <c:v>143.03835616438352</c:v>
                </c:pt>
                <c:pt idx="775">
                  <c:v>142.92684931506841</c:v>
                </c:pt>
                <c:pt idx="776">
                  <c:v>142.80328767123282</c:v>
                </c:pt>
                <c:pt idx="777">
                  <c:v>142.68986301369858</c:v>
                </c:pt>
                <c:pt idx="778">
                  <c:v>142.59424657534245</c:v>
                </c:pt>
                <c:pt idx="779">
                  <c:v>142.50328767123284</c:v>
                </c:pt>
                <c:pt idx="780">
                  <c:v>142.42191780821912</c:v>
                </c:pt>
                <c:pt idx="781">
                  <c:v>142.31726027397255</c:v>
                </c:pt>
                <c:pt idx="782">
                  <c:v>142.21863013698626</c:v>
                </c:pt>
                <c:pt idx="783">
                  <c:v>142.10958904109586</c:v>
                </c:pt>
                <c:pt idx="784">
                  <c:v>141.98712328767118</c:v>
                </c:pt>
                <c:pt idx="785">
                  <c:v>141.83945205479446</c:v>
                </c:pt>
                <c:pt idx="786">
                  <c:v>141.68849315068488</c:v>
                </c:pt>
                <c:pt idx="787">
                  <c:v>141.51972602739724</c:v>
                </c:pt>
                <c:pt idx="788">
                  <c:v>141.33999999999997</c:v>
                </c:pt>
                <c:pt idx="789">
                  <c:v>141.18465753424653</c:v>
                </c:pt>
                <c:pt idx="790">
                  <c:v>141.04904109589037</c:v>
                </c:pt>
                <c:pt idx="791">
                  <c:v>140.94136986301368</c:v>
                </c:pt>
                <c:pt idx="792">
                  <c:v>140.85808219178077</c:v>
                </c:pt>
                <c:pt idx="793">
                  <c:v>140.7610958904109</c:v>
                </c:pt>
                <c:pt idx="794">
                  <c:v>140.66986301369857</c:v>
                </c:pt>
                <c:pt idx="795">
                  <c:v>140.60904109589035</c:v>
                </c:pt>
                <c:pt idx="796">
                  <c:v>140.55123287671228</c:v>
                </c:pt>
                <c:pt idx="797">
                  <c:v>140.52301369863008</c:v>
                </c:pt>
                <c:pt idx="798">
                  <c:v>140.47589041095884</c:v>
                </c:pt>
                <c:pt idx="799">
                  <c:v>140.41397260273968</c:v>
                </c:pt>
                <c:pt idx="800">
                  <c:v>140.33095890410951</c:v>
                </c:pt>
                <c:pt idx="801">
                  <c:v>140.24164383561637</c:v>
                </c:pt>
                <c:pt idx="802">
                  <c:v>140.18493150684924</c:v>
                </c:pt>
                <c:pt idx="803">
                  <c:v>140.10821917808212</c:v>
                </c:pt>
                <c:pt idx="804">
                  <c:v>140.03205479452049</c:v>
                </c:pt>
                <c:pt idx="805">
                  <c:v>139.96520547945201</c:v>
                </c:pt>
                <c:pt idx="806">
                  <c:v>139.91534246575338</c:v>
                </c:pt>
                <c:pt idx="807">
                  <c:v>139.85534246575335</c:v>
                </c:pt>
                <c:pt idx="808">
                  <c:v>139.791506849315</c:v>
                </c:pt>
                <c:pt idx="809">
                  <c:v>139.68301369863008</c:v>
                </c:pt>
                <c:pt idx="810">
                  <c:v>139.57808219178077</c:v>
                </c:pt>
                <c:pt idx="811">
                  <c:v>139.47205479452049</c:v>
                </c:pt>
                <c:pt idx="812">
                  <c:v>139.38356164383555</c:v>
                </c:pt>
                <c:pt idx="813">
                  <c:v>139.30465753424647</c:v>
                </c:pt>
                <c:pt idx="814">
                  <c:v>139.23479452054784</c:v>
                </c:pt>
                <c:pt idx="815">
                  <c:v>139.19369863013688</c:v>
                </c:pt>
                <c:pt idx="816">
                  <c:v>139.14712328767112</c:v>
                </c:pt>
                <c:pt idx="817">
                  <c:v>139.12794520547934</c:v>
                </c:pt>
                <c:pt idx="818">
                  <c:v>139.1257534246574</c:v>
                </c:pt>
                <c:pt idx="819">
                  <c:v>139.13041095890398</c:v>
                </c:pt>
                <c:pt idx="820">
                  <c:v>139.0898630136985</c:v>
                </c:pt>
                <c:pt idx="821">
                  <c:v>139.02328767123277</c:v>
                </c:pt>
                <c:pt idx="822">
                  <c:v>138.94328767123275</c:v>
                </c:pt>
                <c:pt idx="823">
                  <c:v>138.85178082191769</c:v>
                </c:pt>
                <c:pt idx="824">
                  <c:v>138.7608219178081</c:v>
                </c:pt>
                <c:pt idx="825">
                  <c:v>138.66602739726014</c:v>
                </c:pt>
                <c:pt idx="826">
                  <c:v>138.61123287671219</c:v>
                </c:pt>
                <c:pt idx="827">
                  <c:v>138.54602739726019</c:v>
                </c:pt>
                <c:pt idx="828">
                  <c:v>138.46712328767114</c:v>
                </c:pt>
                <c:pt idx="829">
                  <c:v>138.39561643835606</c:v>
                </c:pt>
                <c:pt idx="830">
                  <c:v>138.34246575342456</c:v>
                </c:pt>
                <c:pt idx="831">
                  <c:v>138.2827397260273</c:v>
                </c:pt>
                <c:pt idx="832">
                  <c:v>138.24246575342457</c:v>
                </c:pt>
                <c:pt idx="833">
                  <c:v>138.23726027397251</c:v>
                </c:pt>
                <c:pt idx="834">
                  <c:v>138.2509589041095</c:v>
                </c:pt>
                <c:pt idx="835">
                  <c:v>138.2413698630136</c:v>
                </c:pt>
                <c:pt idx="836">
                  <c:v>138.22136986301356</c:v>
                </c:pt>
                <c:pt idx="837">
                  <c:v>138.15835616438343</c:v>
                </c:pt>
                <c:pt idx="838">
                  <c:v>138.0775342465752</c:v>
                </c:pt>
                <c:pt idx="839">
                  <c:v>138.00958904109578</c:v>
                </c:pt>
                <c:pt idx="840">
                  <c:v>137.96082191780812</c:v>
                </c:pt>
                <c:pt idx="841">
                  <c:v>137.92493150684922</c:v>
                </c:pt>
                <c:pt idx="842">
                  <c:v>137.91095890410946</c:v>
                </c:pt>
                <c:pt idx="843">
                  <c:v>137.92602739726016</c:v>
                </c:pt>
                <c:pt idx="844">
                  <c:v>137.93808219178072</c:v>
                </c:pt>
                <c:pt idx="845">
                  <c:v>137.95013698630129</c:v>
                </c:pt>
                <c:pt idx="846">
                  <c:v>137.95342465753416</c:v>
                </c:pt>
                <c:pt idx="847">
                  <c:v>137.94712328767113</c:v>
                </c:pt>
                <c:pt idx="848">
                  <c:v>137.91780821917797</c:v>
                </c:pt>
                <c:pt idx="849">
                  <c:v>137.88136986301359</c:v>
                </c:pt>
                <c:pt idx="850">
                  <c:v>137.83671232876702</c:v>
                </c:pt>
                <c:pt idx="851">
                  <c:v>137.77589041095877</c:v>
                </c:pt>
                <c:pt idx="852">
                  <c:v>137.70383561643823</c:v>
                </c:pt>
                <c:pt idx="853">
                  <c:v>137.62082191780814</c:v>
                </c:pt>
                <c:pt idx="854">
                  <c:v>137.56082191780814</c:v>
                </c:pt>
                <c:pt idx="855">
                  <c:v>137.53808219178075</c:v>
                </c:pt>
                <c:pt idx="856">
                  <c:v>137.50657534246568</c:v>
                </c:pt>
                <c:pt idx="857">
                  <c:v>137.49917808219172</c:v>
                </c:pt>
                <c:pt idx="858">
                  <c:v>137.50082191780814</c:v>
                </c:pt>
                <c:pt idx="859">
                  <c:v>137.50575342465746</c:v>
                </c:pt>
                <c:pt idx="860">
                  <c:v>137.51205479452048</c:v>
                </c:pt>
                <c:pt idx="861">
                  <c:v>137.53397260273962</c:v>
                </c:pt>
                <c:pt idx="862">
                  <c:v>137.52986301369853</c:v>
                </c:pt>
                <c:pt idx="863">
                  <c:v>137.53041095890401</c:v>
                </c:pt>
                <c:pt idx="864">
                  <c:v>137.52383561643828</c:v>
                </c:pt>
                <c:pt idx="865">
                  <c:v>137.47315068493143</c:v>
                </c:pt>
                <c:pt idx="866">
                  <c:v>137.42931506849308</c:v>
                </c:pt>
                <c:pt idx="867">
                  <c:v>137.40794520547936</c:v>
                </c:pt>
                <c:pt idx="868">
                  <c:v>137.3687671232876</c:v>
                </c:pt>
                <c:pt idx="869">
                  <c:v>137.33369863013689</c:v>
                </c:pt>
                <c:pt idx="870">
                  <c:v>137.31506849315062</c:v>
                </c:pt>
                <c:pt idx="871">
                  <c:v>137.28246575342456</c:v>
                </c:pt>
                <c:pt idx="872">
                  <c:v>137.24849315068485</c:v>
                </c:pt>
                <c:pt idx="873">
                  <c:v>137.2142465753424</c:v>
                </c:pt>
                <c:pt idx="874">
                  <c:v>137.16219178082184</c:v>
                </c:pt>
                <c:pt idx="875">
                  <c:v>137.10712328767116</c:v>
                </c:pt>
                <c:pt idx="876">
                  <c:v>137.0605479452054</c:v>
                </c:pt>
                <c:pt idx="877">
                  <c:v>137.02191780821909</c:v>
                </c:pt>
                <c:pt idx="878">
                  <c:v>136.99205479452047</c:v>
                </c:pt>
                <c:pt idx="879">
                  <c:v>136.97397260273968</c:v>
                </c:pt>
                <c:pt idx="880">
                  <c:v>136.94465753424652</c:v>
                </c:pt>
                <c:pt idx="881">
                  <c:v>136.92630136986298</c:v>
                </c:pt>
                <c:pt idx="882">
                  <c:v>136.89999999999995</c:v>
                </c:pt>
                <c:pt idx="883">
                  <c:v>136.89178082191776</c:v>
                </c:pt>
                <c:pt idx="884">
                  <c:v>136.87972602739723</c:v>
                </c:pt>
                <c:pt idx="885">
                  <c:v>136.88383561643832</c:v>
                </c:pt>
                <c:pt idx="886">
                  <c:v>136.91917808219173</c:v>
                </c:pt>
                <c:pt idx="887">
                  <c:v>136.96273972602737</c:v>
                </c:pt>
                <c:pt idx="888">
                  <c:v>136.96191780821914</c:v>
                </c:pt>
                <c:pt idx="889">
                  <c:v>136.96356164383559</c:v>
                </c:pt>
                <c:pt idx="890">
                  <c:v>136.9224657534246</c:v>
                </c:pt>
                <c:pt idx="891">
                  <c:v>136.83835616438353</c:v>
                </c:pt>
                <c:pt idx="892">
                  <c:v>136.75123287671229</c:v>
                </c:pt>
                <c:pt idx="893">
                  <c:v>136.6706849315068</c:v>
                </c:pt>
                <c:pt idx="894">
                  <c:v>136.56410958904107</c:v>
                </c:pt>
                <c:pt idx="895">
                  <c:v>136.51698630136983</c:v>
                </c:pt>
                <c:pt idx="896">
                  <c:v>136.48356164383563</c:v>
                </c:pt>
                <c:pt idx="897">
                  <c:v>136.4967123287671</c:v>
                </c:pt>
                <c:pt idx="898">
                  <c:v>136.55150684931505</c:v>
                </c:pt>
                <c:pt idx="899">
                  <c:v>136.61232876712327</c:v>
                </c:pt>
                <c:pt idx="900">
                  <c:v>136.6871232876712</c:v>
                </c:pt>
                <c:pt idx="901">
                  <c:v>136.77972602739723</c:v>
                </c:pt>
                <c:pt idx="902">
                  <c:v>136.87369863013697</c:v>
                </c:pt>
                <c:pt idx="903">
                  <c:v>136.95999999999998</c:v>
                </c:pt>
                <c:pt idx="904">
                  <c:v>137.06136986301368</c:v>
                </c:pt>
                <c:pt idx="905">
                  <c:v>137.12794520547945</c:v>
                </c:pt>
                <c:pt idx="906">
                  <c:v>137.1731506849315</c:v>
                </c:pt>
                <c:pt idx="907">
                  <c:v>137.18684931506849</c:v>
                </c:pt>
                <c:pt idx="908">
                  <c:v>137.1904109589041</c:v>
                </c:pt>
                <c:pt idx="909">
                  <c:v>137.17095890410957</c:v>
                </c:pt>
                <c:pt idx="910">
                  <c:v>137.12191780821917</c:v>
                </c:pt>
                <c:pt idx="911">
                  <c:v>137.04109589041096</c:v>
                </c:pt>
                <c:pt idx="912">
                  <c:v>136.92876712328766</c:v>
                </c:pt>
                <c:pt idx="913">
                  <c:v>136.80931506849313</c:v>
                </c:pt>
                <c:pt idx="914">
                  <c:v>136.65178082191778</c:v>
                </c:pt>
                <c:pt idx="915">
                  <c:v>136.46547945205475</c:v>
                </c:pt>
                <c:pt idx="916">
                  <c:v>136.26493150684928</c:v>
                </c:pt>
                <c:pt idx="917">
                  <c:v>136.07205479452051</c:v>
                </c:pt>
                <c:pt idx="918">
                  <c:v>135.88082191780819</c:v>
                </c:pt>
                <c:pt idx="919">
                  <c:v>135.69616438356161</c:v>
                </c:pt>
                <c:pt idx="920">
                  <c:v>135.49095890410953</c:v>
                </c:pt>
                <c:pt idx="921">
                  <c:v>135.27452054794514</c:v>
                </c:pt>
                <c:pt idx="922">
                  <c:v>135.13753424657529</c:v>
                </c:pt>
                <c:pt idx="923">
                  <c:v>135.00739726027393</c:v>
                </c:pt>
                <c:pt idx="924">
                  <c:v>134.92520547945202</c:v>
                </c:pt>
                <c:pt idx="925">
                  <c:v>134.87808219178083</c:v>
                </c:pt>
                <c:pt idx="926">
                  <c:v>134.86630136986301</c:v>
                </c:pt>
                <c:pt idx="927">
                  <c:v>134.86767123287669</c:v>
                </c:pt>
                <c:pt idx="928">
                  <c:v>134.88904109589041</c:v>
                </c:pt>
                <c:pt idx="929">
                  <c:v>134.91397260273973</c:v>
                </c:pt>
                <c:pt idx="930">
                  <c:v>134.93506849315068</c:v>
                </c:pt>
                <c:pt idx="931">
                  <c:v>134.972602739726</c:v>
                </c:pt>
                <c:pt idx="932">
                  <c:v>134.99013698630137</c:v>
                </c:pt>
                <c:pt idx="933">
                  <c:v>134.99287671232878</c:v>
                </c:pt>
                <c:pt idx="934">
                  <c:v>134.98301369863015</c:v>
                </c:pt>
                <c:pt idx="935">
                  <c:v>134.95561643835617</c:v>
                </c:pt>
                <c:pt idx="936">
                  <c:v>134.92219178082192</c:v>
                </c:pt>
                <c:pt idx="937">
                  <c:v>134.88657534246576</c:v>
                </c:pt>
                <c:pt idx="938">
                  <c:v>134.83178082191782</c:v>
                </c:pt>
                <c:pt idx="939">
                  <c:v>134.77369863013698</c:v>
                </c:pt>
                <c:pt idx="940">
                  <c:v>134.68575342465752</c:v>
                </c:pt>
                <c:pt idx="941">
                  <c:v>134.57013698630138</c:v>
                </c:pt>
                <c:pt idx="942">
                  <c:v>134.4290410958904</c:v>
                </c:pt>
                <c:pt idx="943">
                  <c:v>134.27205479452059</c:v>
                </c:pt>
                <c:pt idx="944">
                  <c:v>134.08712328767126</c:v>
                </c:pt>
                <c:pt idx="945">
                  <c:v>133.93452054794525</c:v>
                </c:pt>
                <c:pt idx="946">
                  <c:v>133.80438356164387</c:v>
                </c:pt>
                <c:pt idx="947">
                  <c:v>133.71287671232881</c:v>
                </c:pt>
                <c:pt idx="948">
                  <c:v>133.63671232876717</c:v>
                </c:pt>
                <c:pt idx="949">
                  <c:v>133.58109589041101</c:v>
                </c:pt>
                <c:pt idx="950">
                  <c:v>133.54136986301376</c:v>
                </c:pt>
                <c:pt idx="951">
                  <c:v>133.53589041095893</c:v>
                </c:pt>
                <c:pt idx="952">
                  <c:v>133.53945205479454</c:v>
                </c:pt>
                <c:pt idx="953">
                  <c:v>133.53342465753425</c:v>
                </c:pt>
                <c:pt idx="954">
                  <c:v>133.52876712328768</c:v>
                </c:pt>
                <c:pt idx="955">
                  <c:v>133.51534246575343</c:v>
                </c:pt>
                <c:pt idx="956">
                  <c:v>133.49260273972607</c:v>
                </c:pt>
                <c:pt idx="957">
                  <c:v>133.46602739726029</c:v>
                </c:pt>
                <c:pt idx="958">
                  <c:v>133.39945205479452</c:v>
                </c:pt>
                <c:pt idx="959">
                  <c:v>133.32547945205479</c:v>
                </c:pt>
                <c:pt idx="960">
                  <c:v>133.24684931506849</c:v>
                </c:pt>
                <c:pt idx="961">
                  <c:v>133.18547945205481</c:v>
                </c:pt>
                <c:pt idx="962">
                  <c:v>133.15068493150685</c:v>
                </c:pt>
                <c:pt idx="963">
                  <c:v>133.10739726027396</c:v>
                </c:pt>
                <c:pt idx="964">
                  <c:v>133.05890410958904</c:v>
                </c:pt>
                <c:pt idx="965">
                  <c:v>133.03232876712329</c:v>
                </c:pt>
                <c:pt idx="966">
                  <c:v>132.99095890410959</c:v>
                </c:pt>
                <c:pt idx="967">
                  <c:v>132.95424657534247</c:v>
                </c:pt>
                <c:pt idx="968">
                  <c:v>132.9095890410959</c:v>
                </c:pt>
                <c:pt idx="969">
                  <c:v>132.88328767123286</c:v>
                </c:pt>
                <c:pt idx="970">
                  <c:v>132.84821917808216</c:v>
                </c:pt>
                <c:pt idx="971">
                  <c:v>132.82164383561641</c:v>
                </c:pt>
                <c:pt idx="972">
                  <c:v>132.76630136986302</c:v>
                </c:pt>
                <c:pt idx="973">
                  <c:v>132.67835616438356</c:v>
                </c:pt>
                <c:pt idx="974">
                  <c:v>132.58410958904108</c:v>
                </c:pt>
                <c:pt idx="975">
                  <c:v>132.47945205479448</c:v>
                </c:pt>
                <c:pt idx="976">
                  <c:v>132.34547945205475</c:v>
                </c:pt>
                <c:pt idx="977">
                  <c:v>132.20273972602735</c:v>
                </c:pt>
                <c:pt idx="978">
                  <c:v>132.04684931506844</c:v>
                </c:pt>
                <c:pt idx="979">
                  <c:v>131.88383561643832</c:v>
                </c:pt>
                <c:pt idx="980">
                  <c:v>131.68410958904104</c:v>
                </c:pt>
                <c:pt idx="981">
                  <c:v>131.49452054794517</c:v>
                </c:pt>
                <c:pt idx="982">
                  <c:v>131.27095890410956</c:v>
                </c:pt>
                <c:pt idx="983">
                  <c:v>131.05698630136982</c:v>
                </c:pt>
                <c:pt idx="984">
                  <c:v>130.85753424657528</c:v>
                </c:pt>
                <c:pt idx="985">
                  <c:v>130.69506849315061</c:v>
                </c:pt>
                <c:pt idx="986">
                  <c:v>130.54821917808212</c:v>
                </c:pt>
                <c:pt idx="987">
                  <c:v>130.41972602739722</c:v>
                </c:pt>
                <c:pt idx="988">
                  <c:v>130.30109589041089</c:v>
                </c:pt>
                <c:pt idx="989">
                  <c:v>130.21287671232869</c:v>
                </c:pt>
                <c:pt idx="990">
                  <c:v>130.14849315068486</c:v>
                </c:pt>
                <c:pt idx="991">
                  <c:v>130.09917808219174</c:v>
                </c:pt>
                <c:pt idx="992">
                  <c:v>130.05123287671228</c:v>
                </c:pt>
                <c:pt idx="993">
                  <c:v>130.00712328767116</c:v>
                </c:pt>
                <c:pt idx="994">
                  <c:v>129.9624657534246</c:v>
                </c:pt>
                <c:pt idx="995">
                  <c:v>129.90575342465746</c:v>
                </c:pt>
                <c:pt idx="996">
                  <c:v>129.82630136986296</c:v>
                </c:pt>
                <c:pt idx="997">
                  <c:v>129.74301369863008</c:v>
                </c:pt>
                <c:pt idx="998">
                  <c:v>129.63835616438351</c:v>
                </c:pt>
                <c:pt idx="999">
                  <c:v>129.50876712328761</c:v>
                </c:pt>
                <c:pt idx="1000">
                  <c:v>129.37123287671227</c:v>
                </c:pt>
                <c:pt idx="1001">
                  <c:v>129.22301369863007</c:v>
                </c:pt>
                <c:pt idx="1002">
                  <c:v>129.0660273972602</c:v>
                </c:pt>
                <c:pt idx="1003">
                  <c:v>128.93999999999994</c:v>
                </c:pt>
                <c:pt idx="1004">
                  <c:v>128.8547945205479</c:v>
                </c:pt>
                <c:pt idx="1005">
                  <c:v>128.75780821917803</c:v>
                </c:pt>
                <c:pt idx="1006">
                  <c:v>128.64356164383557</c:v>
                </c:pt>
                <c:pt idx="1007">
                  <c:v>128.53424657534239</c:v>
                </c:pt>
                <c:pt idx="1008">
                  <c:v>128.4265753424657</c:v>
                </c:pt>
                <c:pt idx="1009">
                  <c:v>128.30109589041092</c:v>
                </c:pt>
                <c:pt idx="1010">
                  <c:v>128.16794520547941</c:v>
                </c:pt>
                <c:pt idx="1011">
                  <c:v>128.04520547945202</c:v>
                </c:pt>
                <c:pt idx="1012">
                  <c:v>127.91726027397259</c:v>
                </c:pt>
                <c:pt idx="1013">
                  <c:v>127.81424657534245</c:v>
                </c:pt>
                <c:pt idx="1014">
                  <c:v>127.70684931506847</c:v>
                </c:pt>
                <c:pt idx="1015">
                  <c:v>127.63205479452051</c:v>
                </c:pt>
                <c:pt idx="1016">
                  <c:v>127.57287671232875</c:v>
                </c:pt>
                <c:pt idx="1017">
                  <c:v>127.52520547945203</c:v>
                </c:pt>
                <c:pt idx="1018">
                  <c:v>127.47178082191778</c:v>
                </c:pt>
                <c:pt idx="1019">
                  <c:v>127.41999999999997</c:v>
                </c:pt>
                <c:pt idx="1020">
                  <c:v>127.33890410958901</c:v>
                </c:pt>
                <c:pt idx="1021">
                  <c:v>127.25945205479449</c:v>
                </c:pt>
                <c:pt idx="1022">
                  <c:v>127.15726027397257</c:v>
                </c:pt>
                <c:pt idx="1023">
                  <c:v>127.02301369863009</c:v>
                </c:pt>
                <c:pt idx="1024">
                  <c:v>126.82465753424654</c:v>
                </c:pt>
                <c:pt idx="1025">
                  <c:v>126.63479452054791</c:v>
                </c:pt>
                <c:pt idx="1026">
                  <c:v>126.37479452054791</c:v>
                </c:pt>
                <c:pt idx="1027">
                  <c:v>126.07041095890406</c:v>
                </c:pt>
                <c:pt idx="1028">
                  <c:v>125.76849315068488</c:v>
                </c:pt>
                <c:pt idx="1029">
                  <c:v>125.46273972602732</c:v>
                </c:pt>
                <c:pt idx="1030">
                  <c:v>125.16383561643829</c:v>
                </c:pt>
                <c:pt idx="1031">
                  <c:v>124.9536986301369</c:v>
                </c:pt>
                <c:pt idx="1032">
                  <c:v>124.80465753424649</c:v>
                </c:pt>
                <c:pt idx="1033">
                  <c:v>124.697808219178</c:v>
                </c:pt>
                <c:pt idx="1034">
                  <c:v>124.64054794520538</c:v>
                </c:pt>
                <c:pt idx="1035">
                  <c:v>124.63287671232868</c:v>
                </c:pt>
                <c:pt idx="1036">
                  <c:v>124.64465753424648</c:v>
                </c:pt>
                <c:pt idx="1037">
                  <c:v>124.63835616438348</c:v>
                </c:pt>
                <c:pt idx="1038">
                  <c:v>124.61753424657525</c:v>
                </c:pt>
                <c:pt idx="1039">
                  <c:v>124.57561643835608</c:v>
                </c:pt>
                <c:pt idx="1040">
                  <c:v>124.50630136986294</c:v>
                </c:pt>
                <c:pt idx="1041">
                  <c:v>124.45178082191774</c:v>
                </c:pt>
                <c:pt idx="1042">
                  <c:v>124.40602739726019</c:v>
                </c:pt>
                <c:pt idx="1043">
                  <c:v>124.34054794520539</c:v>
                </c:pt>
                <c:pt idx="1044">
                  <c:v>124.27589041095879</c:v>
                </c:pt>
                <c:pt idx="1045">
                  <c:v>124.19342465753414</c:v>
                </c:pt>
                <c:pt idx="1046">
                  <c:v>124.0931506849314</c:v>
                </c:pt>
                <c:pt idx="1047">
                  <c:v>123.96054794520538</c:v>
                </c:pt>
                <c:pt idx="1048">
                  <c:v>123.82493150684923</c:v>
                </c:pt>
                <c:pt idx="1049">
                  <c:v>123.67835616438347</c:v>
                </c:pt>
                <c:pt idx="1050">
                  <c:v>123.53150684931497</c:v>
                </c:pt>
                <c:pt idx="1051">
                  <c:v>123.35479452054784</c:v>
                </c:pt>
                <c:pt idx="1052">
                  <c:v>123.19260273972594</c:v>
                </c:pt>
                <c:pt idx="1053">
                  <c:v>123.03232876712319</c:v>
                </c:pt>
                <c:pt idx="1054">
                  <c:v>122.86767123287663</c:v>
                </c:pt>
                <c:pt idx="1055">
                  <c:v>122.71506849315061</c:v>
                </c:pt>
                <c:pt idx="1056">
                  <c:v>122.60712328767113</c:v>
                </c:pt>
                <c:pt idx="1057">
                  <c:v>122.49013698630125</c:v>
                </c:pt>
                <c:pt idx="1058">
                  <c:v>122.34739726027387</c:v>
                </c:pt>
                <c:pt idx="1059">
                  <c:v>122.19534246575331</c:v>
                </c:pt>
                <c:pt idx="1060">
                  <c:v>122.03424657534237</c:v>
                </c:pt>
                <c:pt idx="1061">
                  <c:v>121.85534246575331</c:v>
                </c:pt>
                <c:pt idx="1062">
                  <c:v>121.64219178082182</c:v>
                </c:pt>
                <c:pt idx="1063">
                  <c:v>121.41589041095881</c:v>
                </c:pt>
                <c:pt idx="1064">
                  <c:v>121.197808219178</c:v>
                </c:pt>
                <c:pt idx="1065">
                  <c:v>120.98054794520539</c:v>
                </c:pt>
                <c:pt idx="1066">
                  <c:v>120.78465753424648</c:v>
                </c:pt>
                <c:pt idx="1067">
                  <c:v>120.59178082191772</c:v>
                </c:pt>
                <c:pt idx="1068">
                  <c:v>120.43205479452048</c:v>
                </c:pt>
                <c:pt idx="1069">
                  <c:v>120.28739726027389</c:v>
                </c:pt>
                <c:pt idx="1070">
                  <c:v>120.19095890410951</c:v>
                </c:pt>
                <c:pt idx="1071">
                  <c:v>120.1205479452054</c:v>
                </c:pt>
                <c:pt idx="1072">
                  <c:v>120.03808219178073</c:v>
                </c:pt>
                <c:pt idx="1073">
                  <c:v>119.96630136986293</c:v>
                </c:pt>
                <c:pt idx="1074">
                  <c:v>119.884109589041</c:v>
                </c:pt>
                <c:pt idx="1075">
                  <c:v>119.77424657534239</c:v>
                </c:pt>
                <c:pt idx="1076">
                  <c:v>119.6846575342465</c:v>
                </c:pt>
                <c:pt idx="1077">
                  <c:v>119.58520547945197</c:v>
                </c:pt>
                <c:pt idx="1078">
                  <c:v>119.4860273972602</c:v>
                </c:pt>
                <c:pt idx="1079">
                  <c:v>119.37369863013691</c:v>
                </c:pt>
                <c:pt idx="1080">
                  <c:v>119.23999999999991</c:v>
                </c:pt>
                <c:pt idx="1081">
                  <c:v>119.0849315068492</c:v>
                </c:pt>
                <c:pt idx="1082">
                  <c:v>118.870410958904</c:v>
                </c:pt>
                <c:pt idx="1083">
                  <c:v>118.61534246575334</c:v>
                </c:pt>
                <c:pt idx="1084">
                  <c:v>118.35863013698619</c:v>
                </c:pt>
                <c:pt idx="1085">
                  <c:v>118.12876712328759</c:v>
                </c:pt>
                <c:pt idx="1086">
                  <c:v>117.90575342465745</c:v>
                </c:pt>
                <c:pt idx="1087">
                  <c:v>117.77534246575334</c:v>
                </c:pt>
                <c:pt idx="1088">
                  <c:v>117.69041095890402</c:v>
                </c:pt>
                <c:pt idx="1089">
                  <c:v>117.64082191780814</c:v>
                </c:pt>
                <c:pt idx="1090">
                  <c:v>117.59068493150679</c:v>
                </c:pt>
                <c:pt idx="1091">
                  <c:v>117.53863013698624</c:v>
                </c:pt>
                <c:pt idx="1092">
                  <c:v>117.47561643835608</c:v>
                </c:pt>
                <c:pt idx="1093">
                  <c:v>117.42136986301362</c:v>
                </c:pt>
                <c:pt idx="1094">
                  <c:v>117.3523287671232</c:v>
                </c:pt>
                <c:pt idx="1095">
                  <c:v>117.27589041095884</c:v>
                </c:pt>
                <c:pt idx="1096">
                  <c:v>117.17671232876704</c:v>
                </c:pt>
                <c:pt idx="1097">
                  <c:v>117.07561643835608</c:v>
                </c:pt>
                <c:pt idx="1098">
                  <c:v>116.95397260273964</c:v>
                </c:pt>
                <c:pt idx="1099">
                  <c:v>116.82986301369856</c:v>
                </c:pt>
                <c:pt idx="1100">
                  <c:v>116.68575342465745</c:v>
                </c:pt>
                <c:pt idx="1101">
                  <c:v>116.56219178082181</c:v>
                </c:pt>
                <c:pt idx="1102">
                  <c:v>116.45178082191769</c:v>
                </c:pt>
                <c:pt idx="1103">
                  <c:v>116.33534246575333</c:v>
                </c:pt>
                <c:pt idx="1104">
                  <c:v>116.2063013698629</c:v>
                </c:pt>
                <c:pt idx="1105">
                  <c:v>116.08931506849305</c:v>
                </c:pt>
                <c:pt idx="1106">
                  <c:v>115.9756164383561</c:v>
                </c:pt>
                <c:pt idx="1107">
                  <c:v>115.85479452054788</c:v>
                </c:pt>
                <c:pt idx="1108">
                  <c:v>115.71397260273966</c:v>
                </c:pt>
                <c:pt idx="1109">
                  <c:v>115.59753424657526</c:v>
                </c:pt>
                <c:pt idx="1110">
                  <c:v>115.49534246575335</c:v>
                </c:pt>
                <c:pt idx="1111">
                  <c:v>115.42136986301362</c:v>
                </c:pt>
                <c:pt idx="1112">
                  <c:v>115.35561643835609</c:v>
                </c:pt>
                <c:pt idx="1113">
                  <c:v>115.29917808219169</c:v>
                </c:pt>
                <c:pt idx="1114">
                  <c:v>115.23068493150676</c:v>
                </c:pt>
                <c:pt idx="1115">
                  <c:v>115.14438356164375</c:v>
                </c:pt>
                <c:pt idx="1116">
                  <c:v>115.07753424657527</c:v>
                </c:pt>
                <c:pt idx="1117">
                  <c:v>115.0246575342465</c:v>
                </c:pt>
                <c:pt idx="1118">
                  <c:v>114.97178082191775</c:v>
                </c:pt>
                <c:pt idx="1119">
                  <c:v>114.91287671232872</c:v>
                </c:pt>
                <c:pt idx="1120">
                  <c:v>114.85589041095885</c:v>
                </c:pt>
                <c:pt idx="1121">
                  <c:v>114.80547945205475</c:v>
                </c:pt>
                <c:pt idx="1122">
                  <c:v>114.71999999999997</c:v>
                </c:pt>
                <c:pt idx="1123">
                  <c:v>114.59945205479451</c:v>
                </c:pt>
                <c:pt idx="1124">
                  <c:v>114.46821917808218</c:v>
                </c:pt>
                <c:pt idx="1125">
                  <c:v>114.29561643835615</c:v>
                </c:pt>
                <c:pt idx="1126">
                  <c:v>114.15726027397258</c:v>
                </c:pt>
                <c:pt idx="1127">
                  <c:v>114.01835616438355</c:v>
                </c:pt>
                <c:pt idx="1128">
                  <c:v>113.90794520547945</c:v>
                </c:pt>
                <c:pt idx="1129">
                  <c:v>113.79643835616437</c:v>
                </c:pt>
                <c:pt idx="1130">
                  <c:v>113.6972602739726</c:v>
                </c:pt>
                <c:pt idx="1131">
                  <c:v>113.61424657534248</c:v>
                </c:pt>
                <c:pt idx="1132">
                  <c:v>113.55479452054794</c:v>
                </c:pt>
                <c:pt idx="1133">
                  <c:v>113.48520547945208</c:v>
                </c:pt>
                <c:pt idx="1134">
                  <c:v>113.38931506849319</c:v>
                </c:pt>
                <c:pt idx="1135">
                  <c:v>113.28904109589043</c:v>
                </c:pt>
                <c:pt idx="1136">
                  <c:v>113.21287671232878</c:v>
                </c:pt>
                <c:pt idx="1137">
                  <c:v>113.13589041095892</c:v>
                </c:pt>
                <c:pt idx="1138">
                  <c:v>113.08684931506852</c:v>
                </c:pt>
                <c:pt idx="1139">
                  <c:v>113.04547945205483</c:v>
                </c:pt>
                <c:pt idx="1140">
                  <c:v>113.00630136986304</c:v>
                </c:pt>
                <c:pt idx="1141">
                  <c:v>112.9734246575343</c:v>
                </c:pt>
                <c:pt idx="1142">
                  <c:v>112.94054794520552</c:v>
                </c:pt>
                <c:pt idx="1143">
                  <c:v>112.90273972602743</c:v>
                </c:pt>
                <c:pt idx="1144">
                  <c:v>112.85287671232882</c:v>
                </c:pt>
                <c:pt idx="1145">
                  <c:v>112.78301369863017</c:v>
                </c:pt>
                <c:pt idx="1146">
                  <c:v>112.71698630136991</c:v>
                </c:pt>
                <c:pt idx="1147">
                  <c:v>112.6643835616439</c:v>
                </c:pt>
                <c:pt idx="1148">
                  <c:v>112.60931506849319</c:v>
                </c:pt>
                <c:pt idx="1149">
                  <c:v>112.54547945205483</c:v>
                </c:pt>
                <c:pt idx="1150">
                  <c:v>112.47643835616439</c:v>
                </c:pt>
                <c:pt idx="1151">
                  <c:v>112.40520547945206</c:v>
                </c:pt>
                <c:pt idx="1152">
                  <c:v>112.35342465753426</c:v>
                </c:pt>
                <c:pt idx="1153">
                  <c:v>112.29342465753425</c:v>
                </c:pt>
                <c:pt idx="1154">
                  <c:v>112.21917808219177</c:v>
                </c:pt>
                <c:pt idx="1155">
                  <c:v>112.13808219178082</c:v>
                </c:pt>
                <c:pt idx="1156">
                  <c:v>112.03945205479454</c:v>
                </c:pt>
                <c:pt idx="1157">
                  <c:v>111.94904109589044</c:v>
                </c:pt>
                <c:pt idx="1158">
                  <c:v>111.87671232876714</c:v>
                </c:pt>
                <c:pt idx="1159">
                  <c:v>111.80821917808223</c:v>
                </c:pt>
                <c:pt idx="1160">
                  <c:v>111.73808219178085</c:v>
                </c:pt>
                <c:pt idx="1161">
                  <c:v>111.65397260273976</c:v>
                </c:pt>
                <c:pt idx="1162">
                  <c:v>111.54000000000002</c:v>
                </c:pt>
                <c:pt idx="1163">
                  <c:v>111.4591780821918</c:v>
                </c:pt>
                <c:pt idx="1164">
                  <c:v>111.38520547945205</c:v>
                </c:pt>
                <c:pt idx="1165">
                  <c:v>111.32164383561644</c:v>
                </c:pt>
                <c:pt idx="1166">
                  <c:v>111.22246575342464</c:v>
                </c:pt>
                <c:pt idx="1167">
                  <c:v>111.13452054794519</c:v>
                </c:pt>
                <c:pt idx="1168">
                  <c:v>111.06876712328764</c:v>
                </c:pt>
                <c:pt idx="1169">
                  <c:v>111.006301369863</c:v>
                </c:pt>
                <c:pt idx="1170">
                  <c:v>110.94958904109589</c:v>
                </c:pt>
                <c:pt idx="1171">
                  <c:v>110.88684931506849</c:v>
                </c:pt>
                <c:pt idx="1172">
                  <c:v>110.82356164383562</c:v>
                </c:pt>
                <c:pt idx="1173">
                  <c:v>110.76054794520547</c:v>
                </c:pt>
                <c:pt idx="1174">
                  <c:v>110.7090410958904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B6-48D2-9163-9AC317DF8D2D}"/>
            </c:ext>
          </c:extLst>
        </c:ser>
        <c:ser>
          <c:idx val="4"/>
          <c:order val="2"/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fluxtable!$AC$184:$AC$1356</c:f>
              <c:numCache>
                <c:formatCode>General</c:formatCode>
                <c:ptCount val="1173"/>
                <c:pt idx="0">
                  <c:v>170.82613356164416</c:v>
                </c:pt>
                <c:pt idx="1">
                  <c:v>170.65889178082219</c:v>
                </c:pt>
                <c:pt idx="2">
                  <c:v>170.52106438356191</c:v>
                </c:pt>
                <c:pt idx="3">
                  <c:v>170.39332191780852</c:v>
                </c:pt>
                <c:pt idx="4">
                  <c:v>170.3344931506852</c:v>
                </c:pt>
                <c:pt idx="5">
                  <c:v>170.34962054794545</c:v>
                </c:pt>
                <c:pt idx="6">
                  <c:v>170.42777876712353</c:v>
                </c:pt>
                <c:pt idx="7">
                  <c:v>170.44122534246594</c:v>
                </c:pt>
                <c:pt idx="8">
                  <c:v>170.5538404109592</c:v>
                </c:pt>
                <c:pt idx="9">
                  <c:v>170.66225342465785</c:v>
                </c:pt>
                <c:pt idx="10">
                  <c:v>170.99169452054829</c:v>
                </c:pt>
                <c:pt idx="11">
                  <c:v>171.4295486301373</c:v>
                </c:pt>
                <c:pt idx="12">
                  <c:v>171.88084931506882</c:v>
                </c:pt>
                <c:pt idx="13">
                  <c:v>172.24222602739755</c:v>
                </c:pt>
                <c:pt idx="14">
                  <c:v>172.43888219178106</c:v>
                </c:pt>
                <c:pt idx="15">
                  <c:v>172.60612397260292</c:v>
                </c:pt>
                <c:pt idx="16">
                  <c:v>172.60696438356183</c:v>
                </c:pt>
                <c:pt idx="17">
                  <c:v>172.59099657534264</c:v>
                </c:pt>
                <c:pt idx="18">
                  <c:v>172.38425547945226</c:v>
                </c:pt>
                <c:pt idx="19">
                  <c:v>172.09347328767143</c:v>
                </c:pt>
                <c:pt idx="20">
                  <c:v>171.81277602739746</c:v>
                </c:pt>
                <c:pt idx="21">
                  <c:v>171.52703630137003</c:v>
                </c:pt>
                <c:pt idx="22">
                  <c:v>171.26062602739739</c:v>
                </c:pt>
                <c:pt idx="23">
                  <c:v>170.98413082191792</c:v>
                </c:pt>
                <c:pt idx="24">
                  <c:v>170.73284794520566</c:v>
                </c:pt>
                <c:pt idx="25">
                  <c:v>170.54543630137002</c:v>
                </c:pt>
                <c:pt idx="26">
                  <c:v>170.32020616438371</c:v>
                </c:pt>
                <c:pt idx="27">
                  <c:v>170.08152945205498</c:v>
                </c:pt>
                <c:pt idx="28">
                  <c:v>169.94454246575359</c:v>
                </c:pt>
                <c:pt idx="29">
                  <c:v>169.844533561644</c:v>
                </c:pt>
                <c:pt idx="30">
                  <c:v>169.68989794520556</c:v>
                </c:pt>
                <c:pt idx="31">
                  <c:v>169.52769863013711</c:v>
                </c:pt>
                <c:pt idx="32">
                  <c:v>169.4066794520549</c:v>
                </c:pt>
                <c:pt idx="33">
                  <c:v>169.28986232876721</c:v>
                </c:pt>
                <c:pt idx="34">
                  <c:v>169.29574520547953</c:v>
                </c:pt>
                <c:pt idx="35">
                  <c:v>169.32852123287677</c:v>
                </c:pt>
                <c:pt idx="36">
                  <c:v>169.36129726027403</c:v>
                </c:pt>
                <c:pt idx="37">
                  <c:v>169.3049897260274</c:v>
                </c:pt>
                <c:pt idx="38">
                  <c:v>169.2747349315068</c:v>
                </c:pt>
                <c:pt idx="39">
                  <c:v>169.32011712328764</c:v>
                </c:pt>
                <c:pt idx="40">
                  <c:v>169.36045684931506</c:v>
                </c:pt>
                <c:pt idx="41">
                  <c:v>169.33440410958906</c:v>
                </c:pt>
                <c:pt idx="42">
                  <c:v>169.28229863013695</c:v>
                </c:pt>
                <c:pt idx="43">
                  <c:v>169.23943767123288</c:v>
                </c:pt>
                <c:pt idx="44">
                  <c:v>169.18481095890402</c:v>
                </c:pt>
                <c:pt idx="45">
                  <c:v>169.12598219178071</c:v>
                </c:pt>
                <c:pt idx="46">
                  <c:v>169.08396164383552</c:v>
                </c:pt>
                <c:pt idx="47">
                  <c:v>169.05790890410947</c:v>
                </c:pt>
                <c:pt idx="48">
                  <c:v>169.05370684931492</c:v>
                </c:pt>
                <c:pt idx="49">
                  <c:v>169.06547260273959</c:v>
                </c:pt>
                <c:pt idx="50">
                  <c:v>169.06043013698618</c:v>
                </c:pt>
                <c:pt idx="51">
                  <c:v>169.07051506849305</c:v>
                </c:pt>
                <c:pt idx="52">
                  <c:v>169.15455616438345</c:v>
                </c:pt>
                <c:pt idx="53">
                  <c:v>169.18985342465743</c:v>
                </c:pt>
                <c:pt idx="54">
                  <c:v>169.21926780821909</c:v>
                </c:pt>
                <c:pt idx="55">
                  <c:v>169.14194999999989</c:v>
                </c:pt>
                <c:pt idx="56">
                  <c:v>169.03353698630127</c:v>
                </c:pt>
                <c:pt idx="57">
                  <c:v>168.93773013698626</c:v>
                </c:pt>
                <c:pt idx="58">
                  <c:v>168.88142260273972</c:v>
                </c:pt>
                <c:pt idx="59">
                  <c:v>168.87049726027394</c:v>
                </c:pt>
                <c:pt idx="60">
                  <c:v>168.89907123287668</c:v>
                </c:pt>
                <c:pt idx="61">
                  <c:v>168.97470821917801</c:v>
                </c:pt>
                <c:pt idx="62">
                  <c:v>168.99823972602729</c:v>
                </c:pt>
                <c:pt idx="63">
                  <c:v>168.96126164383554</c:v>
                </c:pt>
                <c:pt idx="64">
                  <c:v>168.91251780821906</c:v>
                </c:pt>
                <c:pt idx="65">
                  <c:v>168.8041047945205</c:v>
                </c:pt>
                <c:pt idx="66">
                  <c:v>168.60744863013693</c:v>
                </c:pt>
                <c:pt idx="67">
                  <c:v>168.42591986301366</c:v>
                </c:pt>
                <c:pt idx="68">
                  <c:v>168.22254041095883</c:v>
                </c:pt>
                <c:pt idx="69">
                  <c:v>167.97966164383556</c:v>
                </c:pt>
                <c:pt idx="70">
                  <c:v>167.73426164383559</c:v>
                </c:pt>
                <c:pt idx="71">
                  <c:v>167.63929520547941</c:v>
                </c:pt>
                <c:pt idx="72">
                  <c:v>167.70652808219174</c:v>
                </c:pt>
                <c:pt idx="73">
                  <c:v>167.67711369863008</c:v>
                </c:pt>
                <c:pt idx="74">
                  <c:v>167.71073013698629</c:v>
                </c:pt>
                <c:pt idx="75">
                  <c:v>167.81494109589039</c:v>
                </c:pt>
                <c:pt idx="76">
                  <c:v>168.04353287671231</c:v>
                </c:pt>
                <c:pt idx="77">
                  <c:v>168.23766780821916</c:v>
                </c:pt>
                <c:pt idx="78">
                  <c:v>168.36793150684932</c:v>
                </c:pt>
                <c:pt idx="79">
                  <c:v>168.44020684931502</c:v>
                </c:pt>
                <c:pt idx="80">
                  <c:v>168.50659931506848</c:v>
                </c:pt>
                <c:pt idx="81">
                  <c:v>168.55786438356165</c:v>
                </c:pt>
                <c:pt idx="82">
                  <c:v>168.54525821917801</c:v>
                </c:pt>
                <c:pt idx="83">
                  <c:v>168.4897910958903</c:v>
                </c:pt>
                <c:pt idx="84">
                  <c:v>168.43348356164373</c:v>
                </c:pt>
                <c:pt idx="85">
                  <c:v>168.36120821917794</c:v>
                </c:pt>
                <c:pt idx="86">
                  <c:v>168.27800753424648</c:v>
                </c:pt>
                <c:pt idx="87">
                  <c:v>168.17211575342449</c:v>
                </c:pt>
                <c:pt idx="88">
                  <c:v>168.10236164383545</c:v>
                </c:pt>
                <c:pt idx="89">
                  <c:v>168.04857534246565</c:v>
                </c:pt>
                <c:pt idx="90">
                  <c:v>168.03008630136969</c:v>
                </c:pt>
                <c:pt idx="91">
                  <c:v>168.05697945205466</c:v>
                </c:pt>
                <c:pt idx="92">
                  <c:v>168.15614794520539</c:v>
                </c:pt>
                <c:pt idx="93">
                  <c:v>168.29229452054781</c:v>
                </c:pt>
                <c:pt idx="94">
                  <c:v>168.48895068493138</c:v>
                </c:pt>
                <c:pt idx="95">
                  <c:v>168.71165958904101</c:v>
                </c:pt>
                <c:pt idx="96">
                  <c:v>168.99319726027377</c:v>
                </c:pt>
                <c:pt idx="97">
                  <c:v>169.32684041095879</c:v>
                </c:pt>
                <c:pt idx="98">
                  <c:v>169.65880273972587</c:v>
                </c:pt>
                <c:pt idx="99">
                  <c:v>170.04623219178066</c:v>
                </c:pt>
                <c:pt idx="100">
                  <c:v>170.48408630136973</c:v>
                </c:pt>
                <c:pt idx="101">
                  <c:v>170.94547191780805</c:v>
                </c:pt>
                <c:pt idx="102">
                  <c:v>171.31525273972588</c:v>
                </c:pt>
                <c:pt idx="103">
                  <c:v>171.67494863013681</c:v>
                </c:pt>
                <c:pt idx="104">
                  <c:v>171.90606164383544</c:v>
                </c:pt>
                <c:pt idx="105">
                  <c:v>172.06321849315052</c:v>
                </c:pt>
                <c:pt idx="106">
                  <c:v>172.1615465753423</c:v>
                </c:pt>
                <c:pt idx="107">
                  <c:v>172.20608835616417</c:v>
                </c:pt>
                <c:pt idx="108">
                  <c:v>172.15818493150661</c:v>
                </c:pt>
                <c:pt idx="109">
                  <c:v>172.01783630136964</c:v>
                </c:pt>
                <c:pt idx="110">
                  <c:v>171.69175684931486</c:v>
                </c:pt>
                <c:pt idx="111">
                  <c:v>171.37912397260257</c:v>
                </c:pt>
                <c:pt idx="112">
                  <c:v>171.04211917808206</c:v>
                </c:pt>
                <c:pt idx="113">
                  <c:v>170.74461369863005</c:v>
                </c:pt>
                <c:pt idx="114">
                  <c:v>170.53787260273964</c:v>
                </c:pt>
                <c:pt idx="115">
                  <c:v>170.37735410958896</c:v>
                </c:pt>
                <c:pt idx="116">
                  <c:v>170.30928082191764</c:v>
                </c:pt>
                <c:pt idx="117">
                  <c:v>170.33281232876695</c:v>
                </c:pt>
                <c:pt idx="118">
                  <c:v>170.410970547945</c:v>
                </c:pt>
                <c:pt idx="119">
                  <c:v>170.50089452054772</c:v>
                </c:pt>
                <c:pt idx="120">
                  <c:v>170.72612465753403</c:v>
                </c:pt>
                <c:pt idx="121">
                  <c:v>171.06901232876689</c:v>
                </c:pt>
                <c:pt idx="122">
                  <c:v>171.49005821917785</c:v>
                </c:pt>
                <c:pt idx="123">
                  <c:v>171.77915958904086</c:v>
                </c:pt>
                <c:pt idx="124">
                  <c:v>172.06910136986281</c:v>
                </c:pt>
                <c:pt idx="125">
                  <c:v>172.30609726027379</c:v>
                </c:pt>
                <c:pt idx="126">
                  <c:v>172.48594520547925</c:v>
                </c:pt>
                <c:pt idx="127">
                  <c:v>172.60024109589023</c:v>
                </c:pt>
                <c:pt idx="128">
                  <c:v>172.66075068493129</c:v>
                </c:pt>
                <c:pt idx="129">
                  <c:v>172.69604794520532</c:v>
                </c:pt>
                <c:pt idx="130">
                  <c:v>172.70529246575327</c:v>
                </c:pt>
                <c:pt idx="131">
                  <c:v>172.65486780821905</c:v>
                </c:pt>
                <c:pt idx="132">
                  <c:v>172.65654863013697</c:v>
                </c:pt>
                <c:pt idx="133">
                  <c:v>172.80950342465746</c:v>
                </c:pt>
                <c:pt idx="134">
                  <c:v>172.97926643835615</c:v>
                </c:pt>
                <c:pt idx="135">
                  <c:v>173.13222123287667</c:v>
                </c:pt>
                <c:pt idx="136">
                  <c:v>173.27425068493147</c:v>
                </c:pt>
                <c:pt idx="137">
                  <c:v>173.39274863013694</c:v>
                </c:pt>
                <c:pt idx="138">
                  <c:v>173.39358904109582</c:v>
                </c:pt>
                <c:pt idx="139">
                  <c:v>173.39274863013685</c:v>
                </c:pt>
                <c:pt idx="140">
                  <c:v>173.42972671232874</c:v>
                </c:pt>
                <c:pt idx="141">
                  <c:v>173.43981164383555</c:v>
                </c:pt>
                <c:pt idx="142">
                  <c:v>173.44149246575333</c:v>
                </c:pt>
                <c:pt idx="143">
                  <c:v>173.54570342465735</c:v>
                </c:pt>
                <c:pt idx="144">
                  <c:v>173.69445616438338</c:v>
                </c:pt>
                <c:pt idx="145">
                  <c:v>173.7961458904108</c:v>
                </c:pt>
                <c:pt idx="146">
                  <c:v>173.83144315068478</c:v>
                </c:pt>
                <c:pt idx="147">
                  <c:v>173.91800547945186</c:v>
                </c:pt>
                <c:pt idx="148">
                  <c:v>173.91296301369846</c:v>
                </c:pt>
                <c:pt idx="149">
                  <c:v>173.8650595890409</c:v>
                </c:pt>
                <c:pt idx="150">
                  <c:v>173.86926164383544</c:v>
                </c:pt>
                <c:pt idx="151">
                  <c:v>173.80875205479435</c:v>
                </c:pt>
                <c:pt idx="152">
                  <c:v>173.67512671232856</c:v>
                </c:pt>
                <c:pt idx="153">
                  <c:v>173.47847054794508</c:v>
                </c:pt>
                <c:pt idx="154">
                  <c:v>173.32047328767106</c:v>
                </c:pt>
                <c:pt idx="155">
                  <c:v>173.16751849315057</c:v>
                </c:pt>
                <c:pt idx="156">
                  <c:v>173.00952123287655</c:v>
                </c:pt>
                <c:pt idx="157">
                  <c:v>172.75151506849292</c:v>
                </c:pt>
                <c:pt idx="158">
                  <c:v>172.53132739726007</c:v>
                </c:pt>
                <c:pt idx="159">
                  <c:v>172.37164931506831</c:v>
                </c:pt>
                <c:pt idx="160">
                  <c:v>172.19012054794507</c:v>
                </c:pt>
                <c:pt idx="161">
                  <c:v>171.91026369863002</c:v>
                </c:pt>
                <c:pt idx="162">
                  <c:v>171.60687534246563</c:v>
                </c:pt>
                <c:pt idx="163">
                  <c:v>171.22196712328761</c:v>
                </c:pt>
                <c:pt idx="164">
                  <c:v>170.80512328767111</c:v>
                </c:pt>
                <c:pt idx="165">
                  <c:v>170.4244171232875</c:v>
                </c:pt>
                <c:pt idx="166">
                  <c:v>170.08236986301355</c:v>
                </c:pt>
                <c:pt idx="167">
                  <c:v>169.78738561643817</c:v>
                </c:pt>
                <c:pt idx="168">
                  <c:v>169.6268671232875</c:v>
                </c:pt>
                <c:pt idx="169">
                  <c:v>169.62518630136972</c:v>
                </c:pt>
                <c:pt idx="170">
                  <c:v>169.68317465753421</c:v>
                </c:pt>
                <c:pt idx="171">
                  <c:v>169.79999178082181</c:v>
                </c:pt>
                <c:pt idx="172">
                  <c:v>169.99664794520535</c:v>
                </c:pt>
                <c:pt idx="173">
                  <c:v>170.30507876712318</c:v>
                </c:pt>
                <c:pt idx="174">
                  <c:v>170.66477465753414</c:v>
                </c:pt>
                <c:pt idx="175">
                  <c:v>171.04800205479444</c:v>
                </c:pt>
                <c:pt idx="176">
                  <c:v>171.35475205479437</c:v>
                </c:pt>
                <c:pt idx="177">
                  <c:v>171.53459999999981</c:v>
                </c:pt>
                <c:pt idx="178">
                  <c:v>171.59847123287653</c:v>
                </c:pt>
                <c:pt idx="179">
                  <c:v>171.53964246575325</c:v>
                </c:pt>
                <c:pt idx="180">
                  <c:v>171.37660273972583</c:v>
                </c:pt>
                <c:pt idx="181">
                  <c:v>171.22784999999985</c:v>
                </c:pt>
                <c:pt idx="182">
                  <c:v>171.04379999999983</c:v>
                </c:pt>
                <c:pt idx="183">
                  <c:v>170.82109109589021</c:v>
                </c:pt>
                <c:pt idx="184">
                  <c:v>170.59586095890393</c:v>
                </c:pt>
                <c:pt idx="185">
                  <c:v>170.410970547945</c:v>
                </c:pt>
                <c:pt idx="186">
                  <c:v>170.31096164383544</c:v>
                </c:pt>
                <c:pt idx="187">
                  <c:v>170.2243993150683</c:v>
                </c:pt>
                <c:pt idx="188">
                  <c:v>170.02017945205466</c:v>
                </c:pt>
                <c:pt idx="189">
                  <c:v>169.73528013698615</c:v>
                </c:pt>
                <c:pt idx="190">
                  <c:v>169.22767191780804</c:v>
                </c:pt>
                <c:pt idx="191">
                  <c:v>168.7604034246574</c:v>
                </c:pt>
                <c:pt idx="192">
                  <c:v>168.27884794520531</c:v>
                </c:pt>
                <c:pt idx="193">
                  <c:v>167.85864246575323</c:v>
                </c:pt>
                <c:pt idx="194">
                  <c:v>167.4443198630135</c:v>
                </c:pt>
                <c:pt idx="195">
                  <c:v>167.15605890410944</c:v>
                </c:pt>
                <c:pt idx="196">
                  <c:v>166.85267054794505</c:v>
                </c:pt>
                <c:pt idx="197">
                  <c:v>166.62407876712311</c:v>
                </c:pt>
                <c:pt idx="198">
                  <c:v>166.41481643835596</c:v>
                </c:pt>
                <c:pt idx="199">
                  <c:v>166.2736273972601</c:v>
                </c:pt>
                <c:pt idx="200">
                  <c:v>166.3198499999998</c:v>
                </c:pt>
                <c:pt idx="201">
                  <c:v>166.43834794520529</c:v>
                </c:pt>
                <c:pt idx="202">
                  <c:v>166.61315342465733</c:v>
                </c:pt>
                <c:pt idx="203">
                  <c:v>166.78207602739701</c:v>
                </c:pt>
                <c:pt idx="204">
                  <c:v>166.92242465753404</c:v>
                </c:pt>
                <c:pt idx="205">
                  <c:v>167.00898698630118</c:v>
                </c:pt>
                <c:pt idx="206">
                  <c:v>167.05352876712317</c:v>
                </c:pt>
                <c:pt idx="207">
                  <c:v>167.06697534246567</c:v>
                </c:pt>
                <c:pt idx="208">
                  <c:v>167.02159315068482</c:v>
                </c:pt>
                <c:pt idx="209">
                  <c:v>166.88880821917803</c:v>
                </c:pt>
                <c:pt idx="210">
                  <c:v>166.73921506849308</c:v>
                </c:pt>
                <c:pt idx="211">
                  <c:v>166.57281369863003</c:v>
                </c:pt>
                <c:pt idx="212">
                  <c:v>166.37447671232863</c:v>
                </c:pt>
                <c:pt idx="213">
                  <c:v>166.10554520547933</c:v>
                </c:pt>
                <c:pt idx="214">
                  <c:v>165.8777938356163</c:v>
                </c:pt>
                <c:pt idx="215">
                  <c:v>165.68954178082174</c:v>
                </c:pt>
                <c:pt idx="216">
                  <c:v>165.40968493150666</c:v>
                </c:pt>
                <c:pt idx="217">
                  <c:v>165.117221917808</c:v>
                </c:pt>
                <c:pt idx="218">
                  <c:v>164.86005616438337</c:v>
                </c:pt>
                <c:pt idx="219">
                  <c:v>164.59868835616422</c:v>
                </c:pt>
                <c:pt idx="220">
                  <c:v>164.40035136986288</c:v>
                </c:pt>
                <c:pt idx="221">
                  <c:v>164.15074931506834</c:v>
                </c:pt>
                <c:pt idx="222">
                  <c:v>163.91291301369844</c:v>
                </c:pt>
                <c:pt idx="223">
                  <c:v>163.71541643835607</c:v>
                </c:pt>
                <c:pt idx="224">
                  <c:v>163.63473698630119</c:v>
                </c:pt>
                <c:pt idx="225">
                  <c:v>163.65070479452038</c:v>
                </c:pt>
                <c:pt idx="226">
                  <c:v>163.77004315068481</c:v>
                </c:pt>
                <c:pt idx="227">
                  <c:v>163.93812534246564</c:v>
                </c:pt>
                <c:pt idx="228">
                  <c:v>164.12805821917797</c:v>
                </c:pt>
                <c:pt idx="229">
                  <c:v>164.31378904109584</c:v>
                </c:pt>
                <c:pt idx="230">
                  <c:v>164.78357876712323</c:v>
                </c:pt>
                <c:pt idx="231">
                  <c:v>165.03402123287668</c:v>
                </c:pt>
                <c:pt idx="232">
                  <c:v>165.31051643835613</c:v>
                </c:pt>
                <c:pt idx="233">
                  <c:v>165.61390479452052</c:v>
                </c:pt>
                <c:pt idx="234">
                  <c:v>165.92485684931501</c:v>
                </c:pt>
                <c:pt idx="235">
                  <c:v>166.24085136986295</c:v>
                </c:pt>
                <c:pt idx="236">
                  <c:v>166.47616643835616</c:v>
                </c:pt>
                <c:pt idx="237">
                  <c:v>166.58962191780827</c:v>
                </c:pt>
                <c:pt idx="238">
                  <c:v>166.64761027397262</c:v>
                </c:pt>
                <c:pt idx="239">
                  <c:v>166.62996164383557</c:v>
                </c:pt>
                <c:pt idx="240">
                  <c:v>166.61483424657533</c:v>
                </c:pt>
                <c:pt idx="241">
                  <c:v>166.58878150684941</c:v>
                </c:pt>
                <c:pt idx="242">
                  <c:v>166.50810205479453</c:v>
                </c:pt>
                <c:pt idx="243">
                  <c:v>166.33413698630142</c:v>
                </c:pt>
                <c:pt idx="244">
                  <c:v>166.13748082191785</c:v>
                </c:pt>
                <c:pt idx="245">
                  <c:v>165.77946575342466</c:v>
                </c:pt>
                <c:pt idx="246">
                  <c:v>165.46683287671235</c:v>
                </c:pt>
                <c:pt idx="247">
                  <c:v>165.16344452054796</c:v>
                </c:pt>
                <c:pt idx="248">
                  <c:v>164.92140616438357</c:v>
                </c:pt>
                <c:pt idx="249">
                  <c:v>164.72811164383563</c:v>
                </c:pt>
                <c:pt idx="250">
                  <c:v>164.5003602739726</c:v>
                </c:pt>
                <c:pt idx="251">
                  <c:v>164.20285479452053</c:v>
                </c:pt>
                <c:pt idx="252">
                  <c:v>163.92215753424662</c:v>
                </c:pt>
                <c:pt idx="253">
                  <c:v>163.67675753424658</c:v>
                </c:pt>
                <c:pt idx="254">
                  <c:v>163.53724931506846</c:v>
                </c:pt>
                <c:pt idx="255">
                  <c:v>163.43387876712322</c:v>
                </c:pt>
                <c:pt idx="256">
                  <c:v>163.35235890410951</c:v>
                </c:pt>
                <c:pt idx="257">
                  <c:v>163.28848767123273</c:v>
                </c:pt>
                <c:pt idx="258">
                  <c:v>163.22041438356152</c:v>
                </c:pt>
                <c:pt idx="259">
                  <c:v>163.18007465753413</c:v>
                </c:pt>
                <c:pt idx="260">
                  <c:v>163.1565431506848</c:v>
                </c:pt>
                <c:pt idx="261">
                  <c:v>163.13301164383549</c:v>
                </c:pt>
                <c:pt idx="262">
                  <c:v>163.13133082191771</c:v>
                </c:pt>
                <c:pt idx="263">
                  <c:v>163.11536301369856</c:v>
                </c:pt>
                <c:pt idx="264">
                  <c:v>163.0447684931506</c:v>
                </c:pt>
                <c:pt idx="265">
                  <c:v>162.98930136986289</c:v>
                </c:pt>
                <c:pt idx="266">
                  <c:v>162.87668630136972</c:v>
                </c:pt>
                <c:pt idx="267">
                  <c:v>162.65901986301355</c:v>
                </c:pt>
                <c:pt idx="268">
                  <c:v>162.43631095890396</c:v>
                </c:pt>
                <c:pt idx="269">
                  <c:v>162.19343219178063</c:v>
                </c:pt>
                <c:pt idx="270">
                  <c:v>161.94635136986284</c:v>
                </c:pt>
                <c:pt idx="271">
                  <c:v>161.73204657534228</c:v>
                </c:pt>
                <c:pt idx="272">
                  <c:v>161.46059383561632</c:v>
                </c:pt>
                <c:pt idx="273">
                  <c:v>161.18325821917793</c:v>
                </c:pt>
                <c:pt idx="274">
                  <c:v>160.92525205479436</c:v>
                </c:pt>
                <c:pt idx="275">
                  <c:v>160.74624452054775</c:v>
                </c:pt>
                <c:pt idx="276">
                  <c:v>160.66220342465735</c:v>
                </c:pt>
                <c:pt idx="277">
                  <c:v>160.67985205479437</c:v>
                </c:pt>
                <c:pt idx="278">
                  <c:v>160.67733082191759</c:v>
                </c:pt>
                <c:pt idx="279">
                  <c:v>160.67564999999982</c:v>
                </c:pt>
                <c:pt idx="280">
                  <c:v>160.74120205479434</c:v>
                </c:pt>
                <c:pt idx="281">
                  <c:v>160.85801917808209</c:v>
                </c:pt>
                <c:pt idx="282">
                  <c:v>160.92945410958885</c:v>
                </c:pt>
                <c:pt idx="283">
                  <c:v>160.98996369862994</c:v>
                </c:pt>
                <c:pt idx="284">
                  <c:v>161.06307945205464</c:v>
                </c:pt>
                <c:pt idx="285">
                  <c:v>161.16644999999991</c:v>
                </c:pt>
                <c:pt idx="286">
                  <c:v>161.21687465753419</c:v>
                </c:pt>
                <c:pt idx="287">
                  <c:v>161.25889520547943</c:v>
                </c:pt>
                <c:pt idx="288">
                  <c:v>161.20006643835617</c:v>
                </c:pt>
                <c:pt idx="289">
                  <c:v>161.10425958904108</c:v>
                </c:pt>
                <c:pt idx="290">
                  <c:v>161.02946301369857</c:v>
                </c:pt>
                <c:pt idx="291">
                  <c:v>161.03786712328764</c:v>
                </c:pt>
                <c:pt idx="292">
                  <c:v>161.05719657534237</c:v>
                </c:pt>
                <c:pt idx="293">
                  <c:v>160.98408082191773</c:v>
                </c:pt>
                <c:pt idx="294">
                  <c:v>160.83364726027384</c:v>
                </c:pt>
                <c:pt idx="295">
                  <c:v>160.76389315068485</c:v>
                </c:pt>
                <c:pt idx="296">
                  <c:v>160.68741575342457</c:v>
                </c:pt>
                <c:pt idx="297">
                  <c:v>160.77986095890404</c:v>
                </c:pt>
                <c:pt idx="298">
                  <c:v>160.98744246575339</c:v>
                </c:pt>
                <c:pt idx="299">
                  <c:v>161.24881027397257</c:v>
                </c:pt>
                <c:pt idx="300">
                  <c:v>161.4933698630137</c:v>
                </c:pt>
                <c:pt idx="301">
                  <c:v>161.86819315068493</c:v>
                </c:pt>
                <c:pt idx="302">
                  <c:v>162.22452739726026</c:v>
                </c:pt>
                <c:pt idx="303">
                  <c:v>162.59178698630132</c:v>
                </c:pt>
                <c:pt idx="304">
                  <c:v>162.88677123287667</c:v>
                </c:pt>
                <c:pt idx="305">
                  <c:v>163.20444657534239</c:v>
                </c:pt>
                <c:pt idx="306">
                  <c:v>163.60280136986296</c:v>
                </c:pt>
                <c:pt idx="307">
                  <c:v>163.97678424657528</c:v>
                </c:pt>
                <c:pt idx="308">
                  <c:v>164.39110684931492</c:v>
                </c:pt>
                <c:pt idx="309">
                  <c:v>164.82391849315056</c:v>
                </c:pt>
                <c:pt idx="310">
                  <c:v>165.2525280821917</c:v>
                </c:pt>
                <c:pt idx="311">
                  <c:v>165.70550958904107</c:v>
                </c:pt>
                <c:pt idx="312">
                  <c:v>166.08789657534251</c:v>
                </c:pt>
                <c:pt idx="313">
                  <c:v>166.43330547945209</c:v>
                </c:pt>
                <c:pt idx="314">
                  <c:v>166.70475821917805</c:v>
                </c:pt>
                <c:pt idx="315">
                  <c:v>166.96780684931502</c:v>
                </c:pt>
                <c:pt idx="316">
                  <c:v>167.21824931506848</c:v>
                </c:pt>
                <c:pt idx="317">
                  <c:v>167.41322465753424</c:v>
                </c:pt>
                <c:pt idx="318">
                  <c:v>167.61744452054805</c:v>
                </c:pt>
                <c:pt idx="319">
                  <c:v>167.89393972602741</c:v>
                </c:pt>
                <c:pt idx="320">
                  <c:v>168.19144520547948</c:v>
                </c:pt>
                <c:pt idx="321">
                  <c:v>168.48895068493152</c:v>
                </c:pt>
                <c:pt idx="322">
                  <c:v>168.82931712328772</c:v>
                </c:pt>
                <c:pt idx="323">
                  <c:v>169.01252671232888</c:v>
                </c:pt>
                <c:pt idx="324">
                  <c:v>169.16884315068501</c:v>
                </c:pt>
                <c:pt idx="325">
                  <c:v>169.21674657534254</c:v>
                </c:pt>
                <c:pt idx="326">
                  <c:v>169.22346986301378</c:v>
                </c:pt>
                <c:pt idx="327">
                  <c:v>169.34701027397264</c:v>
                </c:pt>
                <c:pt idx="328">
                  <c:v>169.42012602739729</c:v>
                </c:pt>
                <c:pt idx="329">
                  <c:v>169.49492260273976</c:v>
                </c:pt>
                <c:pt idx="330">
                  <c:v>169.47475273972603</c:v>
                </c:pt>
                <c:pt idx="331">
                  <c:v>169.42264726027398</c:v>
                </c:pt>
                <c:pt idx="332">
                  <c:v>169.52013493150687</c:v>
                </c:pt>
                <c:pt idx="333">
                  <c:v>169.67224931506851</c:v>
                </c:pt>
                <c:pt idx="334">
                  <c:v>169.79831095890415</c:v>
                </c:pt>
                <c:pt idx="335">
                  <c:v>169.96723356164384</c:v>
                </c:pt>
                <c:pt idx="336">
                  <c:v>170.20338904109596</c:v>
                </c:pt>
                <c:pt idx="337">
                  <c:v>170.49837328767131</c:v>
                </c:pt>
                <c:pt idx="338">
                  <c:v>170.81772945205492</c:v>
                </c:pt>
                <c:pt idx="339">
                  <c:v>171.15893630136998</c:v>
                </c:pt>
                <c:pt idx="340">
                  <c:v>171.60099246575356</c:v>
                </c:pt>
                <c:pt idx="341">
                  <c:v>172.03380410958911</c:v>
                </c:pt>
                <c:pt idx="342">
                  <c:v>172.52208287671252</c:v>
                </c:pt>
                <c:pt idx="343">
                  <c:v>173.04733972602753</c:v>
                </c:pt>
                <c:pt idx="344">
                  <c:v>173.57259657534263</c:v>
                </c:pt>
                <c:pt idx="345">
                  <c:v>174.15248013698644</c:v>
                </c:pt>
                <c:pt idx="346">
                  <c:v>174.69958767123299</c:v>
                </c:pt>
                <c:pt idx="347">
                  <c:v>175.13155890410974</c:v>
                </c:pt>
                <c:pt idx="348">
                  <c:v>175.51058424657549</c:v>
                </c:pt>
                <c:pt idx="349">
                  <c:v>175.87616301369877</c:v>
                </c:pt>
                <c:pt idx="350">
                  <c:v>176.15181780821931</c:v>
                </c:pt>
                <c:pt idx="351">
                  <c:v>176.43419589041116</c:v>
                </c:pt>
                <c:pt idx="352">
                  <c:v>176.79221095890435</c:v>
                </c:pt>
                <c:pt idx="353">
                  <c:v>177.11660958904133</c:v>
                </c:pt>
                <c:pt idx="354">
                  <c:v>177.4418486301372</c:v>
                </c:pt>
                <c:pt idx="355">
                  <c:v>177.72758835616466</c:v>
                </c:pt>
                <c:pt idx="356">
                  <c:v>177.96794589041116</c:v>
                </c:pt>
                <c:pt idx="357">
                  <c:v>178.15115547945229</c:v>
                </c:pt>
                <c:pt idx="358">
                  <c:v>178.32932260273998</c:v>
                </c:pt>
                <c:pt idx="359">
                  <c:v>178.45286301369887</c:v>
                </c:pt>
                <c:pt idx="360">
                  <c:v>178.53186164383581</c:v>
                </c:pt>
                <c:pt idx="361">
                  <c:v>178.65288082191802</c:v>
                </c:pt>
                <c:pt idx="362">
                  <c:v>178.84701575342484</c:v>
                </c:pt>
                <c:pt idx="363">
                  <c:v>179.08065000000016</c:v>
                </c:pt>
                <c:pt idx="364">
                  <c:v>179.34621986301389</c:v>
                </c:pt>
                <c:pt idx="365">
                  <c:v>179.64036369863027</c:v>
                </c:pt>
                <c:pt idx="366">
                  <c:v>179.89836986301387</c:v>
                </c:pt>
                <c:pt idx="367">
                  <c:v>180.23789589041121</c:v>
                </c:pt>
                <c:pt idx="368">
                  <c:v>180.57574109589058</c:v>
                </c:pt>
                <c:pt idx="369">
                  <c:v>181.01023356164404</c:v>
                </c:pt>
                <c:pt idx="370">
                  <c:v>181.58003219178099</c:v>
                </c:pt>
                <c:pt idx="371">
                  <c:v>182.16831986301383</c:v>
                </c:pt>
                <c:pt idx="372">
                  <c:v>182.67004520547948</c:v>
                </c:pt>
                <c:pt idx="373">
                  <c:v>183.07764452054801</c:v>
                </c:pt>
                <c:pt idx="374">
                  <c:v>183.39447945205492</c:v>
                </c:pt>
                <c:pt idx="375">
                  <c:v>183.51465821917816</c:v>
                </c:pt>
                <c:pt idx="376">
                  <c:v>183.52474315068503</c:v>
                </c:pt>
                <c:pt idx="377">
                  <c:v>183.4743184931508</c:v>
                </c:pt>
                <c:pt idx="378">
                  <c:v>183.36674589041104</c:v>
                </c:pt>
                <c:pt idx="379">
                  <c:v>183.26001369863022</c:v>
                </c:pt>
                <c:pt idx="380">
                  <c:v>183.12134589041096</c:v>
                </c:pt>
                <c:pt idx="381">
                  <c:v>183.01125205479454</c:v>
                </c:pt>
                <c:pt idx="382">
                  <c:v>182.88098835616438</c:v>
                </c:pt>
                <c:pt idx="383">
                  <c:v>182.93057260273977</c:v>
                </c:pt>
                <c:pt idx="384">
                  <c:v>183.04823013698632</c:v>
                </c:pt>
                <c:pt idx="385">
                  <c:v>183.21715273972598</c:v>
                </c:pt>
                <c:pt idx="386">
                  <c:v>183.4675952054794</c:v>
                </c:pt>
                <c:pt idx="387">
                  <c:v>183.77434520547945</c:v>
                </c:pt>
                <c:pt idx="388">
                  <c:v>184.04327671232872</c:v>
                </c:pt>
                <c:pt idx="389">
                  <c:v>184.29960205479449</c:v>
                </c:pt>
                <c:pt idx="390">
                  <c:v>184.56096986301367</c:v>
                </c:pt>
                <c:pt idx="391">
                  <c:v>184.82653972602742</c:v>
                </c:pt>
                <c:pt idx="392">
                  <c:v>185.14085342465748</c:v>
                </c:pt>
                <c:pt idx="393">
                  <c:v>185.51819794520546</c:v>
                </c:pt>
                <c:pt idx="394">
                  <c:v>186.00395547945203</c:v>
                </c:pt>
                <c:pt idx="395">
                  <c:v>186.5014787671233</c:v>
                </c:pt>
                <c:pt idx="396">
                  <c:v>187.02253356164385</c:v>
                </c:pt>
                <c:pt idx="397">
                  <c:v>187.53686506849317</c:v>
                </c:pt>
                <c:pt idx="398">
                  <c:v>188.13271643835617</c:v>
                </c:pt>
                <c:pt idx="399">
                  <c:v>188.76974794520552</c:v>
                </c:pt>
                <c:pt idx="400">
                  <c:v>189.40089657534247</c:v>
                </c:pt>
                <c:pt idx="401">
                  <c:v>190.06650205479451</c:v>
                </c:pt>
                <c:pt idx="402">
                  <c:v>190.78841506849309</c:v>
                </c:pt>
                <c:pt idx="403">
                  <c:v>191.50612602739724</c:v>
                </c:pt>
                <c:pt idx="404">
                  <c:v>192.12130684931503</c:v>
                </c:pt>
                <c:pt idx="405">
                  <c:v>192.67429726027396</c:v>
                </c:pt>
                <c:pt idx="406">
                  <c:v>193.17686301369849</c:v>
                </c:pt>
                <c:pt idx="407">
                  <c:v>193.62732328767115</c:v>
                </c:pt>
                <c:pt idx="408">
                  <c:v>194.17611164383558</c:v>
                </c:pt>
                <c:pt idx="409">
                  <c:v>194.65430547945201</c:v>
                </c:pt>
                <c:pt idx="410">
                  <c:v>195.19805136986295</c:v>
                </c:pt>
                <c:pt idx="411">
                  <c:v>195.74852054794519</c:v>
                </c:pt>
                <c:pt idx="412">
                  <c:v>196.25612876712324</c:v>
                </c:pt>
                <c:pt idx="413">
                  <c:v>196.67129178082192</c:v>
                </c:pt>
                <c:pt idx="414">
                  <c:v>197.05620000000002</c:v>
                </c:pt>
                <c:pt idx="415">
                  <c:v>197.43942739726023</c:v>
                </c:pt>
                <c:pt idx="416">
                  <c:v>197.81172945205469</c:v>
                </c:pt>
                <c:pt idx="417">
                  <c:v>198.16470205479445</c:v>
                </c:pt>
                <c:pt idx="418">
                  <c:v>198.56137602739719</c:v>
                </c:pt>
                <c:pt idx="419">
                  <c:v>199.02360205479445</c:v>
                </c:pt>
                <c:pt idx="420">
                  <c:v>199.61777260273956</c:v>
                </c:pt>
                <c:pt idx="421">
                  <c:v>200.24135753424636</c:v>
                </c:pt>
                <c:pt idx="422">
                  <c:v>200.88763356164361</c:v>
                </c:pt>
                <c:pt idx="423">
                  <c:v>201.54231369862995</c:v>
                </c:pt>
                <c:pt idx="424">
                  <c:v>202.15077123287656</c:v>
                </c:pt>
                <c:pt idx="425">
                  <c:v>202.71384657534233</c:v>
                </c:pt>
                <c:pt idx="426">
                  <c:v>203.16766849315056</c:v>
                </c:pt>
                <c:pt idx="427">
                  <c:v>203.58283150684915</c:v>
                </c:pt>
                <c:pt idx="428">
                  <c:v>203.98790958904101</c:v>
                </c:pt>
                <c:pt idx="429">
                  <c:v>204.34928630136974</c:v>
                </c:pt>
                <c:pt idx="430">
                  <c:v>204.60224999999988</c:v>
                </c:pt>
                <c:pt idx="431">
                  <c:v>204.88714931506829</c:v>
                </c:pt>
                <c:pt idx="432">
                  <c:v>205.17204863013691</c:v>
                </c:pt>
                <c:pt idx="433">
                  <c:v>205.39223630136973</c:v>
                </c:pt>
                <c:pt idx="434">
                  <c:v>205.6376363013697</c:v>
                </c:pt>
                <c:pt idx="435">
                  <c:v>205.90488698630119</c:v>
                </c:pt>
                <c:pt idx="436">
                  <c:v>206.27718904109577</c:v>
                </c:pt>
                <c:pt idx="437">
                  <c:v>206.48140890410943</c:v>
                </c:pt>
                <c:pt idx="438">
                  <c:v>206.68646917808206</c:v>
                </c:pt>
                <c:pt idx="439">
                  <c:v>206.85959383561627</c:v>
                </c:pt>
                <c:pt idx="440">
                  <c:v>206.99153835616423</c:v>
                </c:pt>
                <c:pt idx="441">
                  <c:v>207.07053698630119</c:v>
                </c:pt>
                <c:pt idx="442">
                  <c:v>207.15962054794497</c:v>
                </c:pt>
                <c:pt idx="443">
                  <c:v>207.33106438356143</c:v>
                </c:pt>
                <c:pt idx="444">
                  <c:v>207.65378219178061</c:v>
                </c:pt>
                <c:pt idx="445">
                  <c:v>208.01852054794497</c:v>
                </c:pt>
                <c:pt idx="446">
                  <c:v>208.40594999999982</c:v>
                </c:pt>
                <c:pt idx="447">
                  <c:v>208.85641027397241</c:v>
                </c:pt>
                <c:pt idx="448">
                  <c:v>209.34721027397231</c:v>
                </c:pt>
                <c:pt idx="449">
                  <c:v>209.87078630136961</c:v>
                </c:pt>
                <c:pt idx="450">
                  <c:v>210.37335205479422</c:v>
                </c:pt>
                <c:pt idx="451">
                  <c:v>210.88180068493122</c:v>
                </c:pt>
                <c:pt idx="452">
                  <c:v>211.31545273972574</c:v>
                </c:pt>
                <c:pt idx="453">
                  <c:v>211.71548835616412</c:v>
                </c:pt>
                <c:pt idx="454">
                  <c:v>212.03064246575312</c:v>
                </c:pt>
                <c:pt idx="455">
                  <c:v>212.36596643835583</c:v>
                </c:pt>
                <c:pt idx="456">
                  <c:v>212.69372671232838</c:v>
                </c:pt>
                <c:pt idx="457">
                  <c:v>212.98030684931479</c:v>
                </c:pt>
                <c:pt idx="458">
                  <c:v>213.25344041095858</c:v>
                </c:pt>
                <c:pt idx="459">
                  <c:v>213.47194726027362</c:v>
                </c:pt>
                <c:pt idx="460">
                  <c:v>213.71062397260238</c:v>
                </c:pt>
                <c:pt idx="461">
                  <c:v>213.77617602739696</c:v>
                </c:pt>
                <c:pt idx="462">
                  <c:v>213.80895205479416</c:v>
                </c:pt>
                <c:pt idx="463">
                  <c:v>213.82576027397226</c:v>
                </c:pt>
                <c:pt idx="464">
                  <c:v>213.76525068493115</c:v>
                </c:pt>
                <c:pt idx="465">
                  <c:v>213.63078493150653</c:v>
                </c:pt>
                <c:pt idx="466">
                  <c:v>213.53581849315037</c:v>
                </c:pt>
                <c:pt idx="467">
                  <c:v>213.53918013698592</c:v>
                </c:pt>
                <c:pt idx="468">
                  <c:v>213.5215315068489</c:v>
                </c:pt>
                <c:pt idx="469">
                  <c:v>213.61649794520505</c:v>
                </c:pt>
                <c:pt idx="470">
                  <c:v>213.89971643835574</c:v>
                </c:pt>
                <c:pt idx="471">
                  <c:v>214.31067739725978</c:v>
                </c:pt>
                <c:pt idx="472">
                  <c:v>214.81660479452015</c:v>
                </c:pt>
                <c:pt idx="473">
                  <c:v>215.41581780821875</c:v>
                </c:pt>
                <c:pt idx="474">
                  <c:v>215.98561643835578</c:v>
                </c:pt>
                <c:pt idx="475">
                  <c:v>216.57810616438317</c:v>
                </c:pt>
                <c:pt idx="476">
                  <c:v>217.06722534246535</c:v>
                </c:pt>
                <c:pt idx="477">
                  <c:v>217.48659041095848</c:v>
                </c:pt>
                <c:pt idx="478">
                  <c:v>217.75720273972573</c:v>
                </c:pt>
                <c:pt idx="479">
                  <c:v>217.91519999999963</c:v>
                </c:pt>
                <c:pt idx="480">
                  <c:v>218.04546369862979</c:v>
                </c:pt>
                <c:pt idx="481">
                  <c:v>218.09168630136944</c:v>
                </c:pt>
                <c:pt idx="482">
                  <c:v>218.08160136986263</c:v>
                </c:pt>
                <c:pt idx="483">
                  <c:v>218.0042835616434</c:v>
                </c:pt>
                <c:pt idx="484">
                  <c:v>217.91183835616408</c:v>
                </c:pt>
                <c:pt idx="485">
                  <c:v>217.72106506849278</c:v>
                </c:pt>
                <c:pt idx="486">
                  <c:v>217.45885684931474</c:v>
                </c:pt>
                <c:pt idx="487">
                  <c:v>217.1731171232874</c:v>
                </c:pt>
                <c:pt idx="488">
                  <c:v>217.05377876712305</c:v>
                </c:pt>
                <c:pt idx="489">
                  <c:v>216.92267465753409</c:v>
                </c:pt>
                <c:pt idx="490">
                  <c:v>216.83527191780794</c:v>
                </c:pt>
                <c:pt idx="491">
                  <c:v>216.85208013698605</c:v>
                </c:pt>
                <c:pt idx="492">
                  <c:v>216.92183424657509</c:v>
                </c:pt>
                <c:pt idx="493">
                  <c:v>217.06890616438335</c:v>
                </c:pt>
                <c:pt idx="494">
                  <c:v>217.2495945205477</c:v>
                </c:pt>
                <c:pt idx="495">
                  <c:v>217.45381438356145</c:v>
                </c:pt>
                <c:pt idx="496">
                  <c:v>217.68744863013677</c:v>
                </c:pt>
                <c:pt idx="497">
                  <c:v>217.92528493150652</c:v>
                </c:pt>
                <c:pt idx="498">
                  <c:v>218.0589102739724</c:v>
                </c:pt>
                <c:pt idx="499">
                  <c:v>218.13622808219145</c:v>
                </c:pt>
                <c:pt idx="500">
                  <c:v>218.26733219178053</c:v>
                </c:pt>
                <c:pt idx="501">
                  <c:v>218.32363972602701</c:v>
                </c:pt>
                <c:pt idx="502">
                  <c:v>218.27153424657499</c:v>
                </c:pt>
                <c:pt idx="503">
                  <c:v>218.24632191780788</c:v>
                </c:pt>
                <c:pt idx="504">
                  <c:v>218.20598219178049</c:v>
                </c:pt>
                <c:pt idx="505">
                  <c:v>218.04798493150651</c:v>
                </c:pt>
                <c:pt idx="506">
                  <c:v>217.92108287671189</c:v>
                </c:pt>
                <c:pt idx="507">
                  <c:v>217.82275479452019</c:v>
                </c:pt>
                <c:pt idx="508">
                  <c:v>217.63282191780775</c:v>
                </c:pt>
                <c:pt idx="509">
                  <c:v>217.47566506849276</c:v>
                </c:pt>
                <c:pt idx="510">
                  <c:v>217.39750684931462</c:v>
                </c:pt>
                <c:pt idx="511">
                  <c:v>217.32607191780775</c:v>
                </c:pt>
                <c:pt idx="512">
                  <c:v>217.22438219178042</c:v>
                </c:pt>
                <c:pt idx="513">
                  <c:v>217.18740410958858</c:v>
                </c:pt>
                <c:pt idx="514">
                  <c:v>217.14118150684885</c:v>
                </c:pt>
                <c:pt idx="515">
                  <c:v>217.10504383561602</c:v>
                </c:pt>
                <c:pt idx="516">
                  <c:v>217.08403356164345</c:v>
                </c:pt>
                <c:pt idx="517">
                  <c:v>217.10000136986264</c:v>
                </c:pt>
                <c:pt idx="518">
                  <c:v>217.07815068493116</c:v>
                </c:pt>
                <c:pt idx="519">
                  <c:v>217.02940684931468</c:v>
                </c:pt>
                <c:pt idx="520">
                  <c:v>216.98822671232838</c:v>
                </c:pt>
                <c:pt idx="521">
                  <c:v>216.94956780821875</c:v>
                </c:pt>
                <c:pt idx="522">
                  <c:v>216.96385479452019</c:v>
                </c:pt>
                <c:pt idx="523">
                  <c:v>217.1705958904106</c:v>
                </c:pt>
                <c:pt idx="524">
                  <c:v>217.40338972602706</c:v>
                </c:pt>
                <c:pt idx="525">
                  <c:v>217.7967020547942</c:v>
                </c:pt>
                <c:pt idx="526">
                  <c:v>218.36061780821885</c:v>
                </c:pt>
                <c:pt idx="527">
                  <c:v>218.99176643835582</c:v>
                </c:pt>
                <c:pt idx="528">
                  <c:v>219.67502054794483</c:v>
                </c:pt>
                <c:pt idx="529">
                  <c:v>220.37844452054756</c:v>
                </c:pt>
                <c:pt idx="530">
                  <c:v>220.84487260273937</c:v>
                </c:pt>
                <c:pt idx="531">
                  <c:v>221.14237808219144</c:v>
                </c:pt>
                <c:pt idx="532">
                  <c:v>221.30877945205452</c:v>
                </c:pt>
                <c:pt idx="533">
                  <c:v>221.31550273972579</c:v>
                </c:pt>
                <c:pt idx="534">
                  <c:v>221.2331424657531</c:v>
                </c:pt>
                <c:pt idx="535">
                  <c:v>221.11212328767095</c:v>
                </c:pt>
                <c:pt idx="536">
                  <c:v>220.94908356164359</c:v>
                </c:pt>
                <c:pt idx="537">
                  <c:v>220.73898082191758</c:v>
                </c:pt>
                <c:pt idx="538">
                  <c:v>220.46080479452033</c:v>
                </c:pt>
                <c:pt idx="539">
                  <c:v>220.15069315068479</c:v>
                </c:pt>
                <c:pt idx="540">
                  <c:v>219.84142191780808</c:v>
                </c:pt>
                <c:pt idx="541">
                  <c:v>219.60610684931487</c:v>
                </c:pt>
                <c:pt idx="542">
                  <c:v>219.49937465753399</c:v>
                </c:pt>
                <c:pt idx="543">
                  <c:v>219.44222671232862</c:v>
                </c:pt>
                <c:pt idx="544">
                  <c:v>219.48172602739709</c:v>
                </c:pt>
                <c:pt idx="545">
                  <c:v>219.60022397260261</c:v>
                </c:pt>
                <c:pt idx="546">
                  <c:v>219.82125205479443</c:v>
                </c:pt>
                <c:pt idx="547">
                  <c:v>220.14817191780807</c:v>
                </c:pt>
                <c:pt idx="548">
                  <c:v>220.53055890410945</c:v>
                </c:pt>
                <c:pt idx="549">
                  <c:v>221.00959315068471</c:v>
                </c:pt>
                <c:pt idx="550">
                  <c:v>221.4751808219176</c:v>
                </c:pt>
                <c:pt idx="551">
                  <c:v>221.9088328767121</c:v>
                </c:pt>
                <c:pt idx="552">
                  <c:v>222.36097397260252</c:v>
                </c:pt>
                <c:pt idx="553">
                  <c:v>222.94085753424639</c:v>
                </c:pt>
                <c:pt idx="554">
                  <c:v>223.56864452054771</c:v>
                </c:pt>
                <c:pt idx="555">
                  <c:v>224.28131301369845</c:v>
                </c:pt>
                <c:pt idx="556">
                  <c:v>224.96204589041074</c:v>
                </c:pt>
                <c:pt idx="557">
                  <c:v>225.47805821917791</c:v>
                </c:pt>
                <c:pt idx="558">
                  <c:v>225.93776301369843</c:v>
                </c:pt>
                <c:pt idx="559">
                  <c:v>226.1755993150683</c:v>
                </c:pt>
                <c:pt idx="560">
                  <c:v>226.28653356164364</c:v>
                </c:pt>
                <c:pt idx="561">
                  <c:v>226.25543835616415</c:v>
                </c:pt>
                <c:pt idx="562">
                  <c:v>226.13778082191754</c:v>
                </c:pt>
                <c:pt idx="563">
                  <c:v>225.94868835616418</c:v>
                </c:pt>
                <c:pt idx="564">
                  <c:v>225.75203219178061</c:v>
                </c:pt>
                <c:pt idx="565">
                  <c:v>225.52344041095876</c:v>
                </c:pt>
                <c:pt idx="566">
                  <c:v>225.28476369862992</c:v>
                </c:pt>
                <c:pt idx="567">
                  <c:v>225.06457602739707</c:v>
                </c:pt>
                <c:pt idx="568">
                  <c:v>224.89733424657516</c:v>
                </c:pt>
                <c:pt idx="569">
                  <c:v>224.74690068493135</c:v>
                </c:pt>
                <c:pt idx="570">
                  <c:v>224.68050821917785</c:v>
                </c:pt>
                <c:pt idx="571">
                  <c:v>224.65025342465739</c:v>
                </c:pt>
                <c:pt idx="572">
                  <c:v>224.64689178082173</c:v>
                </c:pt>
                <c:pt idx="573">
                  <c:v>224.70740136986279</c:v>
                </c:pt>
                <c:pt idx="574">
                  <c:v>224.81749520547922</c:v>
                </c:pt>
                <c:pt idx="575">
                  <c:v>225.01583219178067</c:v>
                </c:pt>
                <c:pt idx="576">
                  <c:v>225.27131712328753</c:v>
                </c:pt>
                <c:pt idx="577">
                  <c:v>225.60832191780807</c:v>
                </c:pt>
                <c:pt idx="578">
                  <c:v>226.02096369863003</c:v>
                </c:pt>
                <c:pt idx="579">
                  <c:v>226.50924246575337</c:v>
                </c:pt>
                <c:pt idx="580">
                  <c:v>226.87902328767112</c:v>
                </c:pt>
                <c:pt idx="581">
                  <c:v>227.26309109589025</c:v>
                </c:pt>
                <c:pt idx="582">
                  <c:v>227.5605965753424</c:v>
                </c:pt>
                <c:pt idx="583">
                  <c:v>227.86314452054782</c:v>
                </c:pt>
                <c:pt idx="584">
                  <c:v>228.14636301369853</c:v>
                </c:pt>
                <c:pt idx="585">
                  <c:v>228.4110924657534</c:v>
                </c:pt>
                <c:pt idx="586">
                  <c:v>228.57161095890402</c:v>
                </c:pt>
                <c:pt idx="587">
                  <c:v>228.6539712328767</c:v>
                </c:pt>
                <c:pt idx="588">
                  <c:v>228.70439589041089</c:v>
                </c:pt>
                <c:pt idx="589">
                  <c:v>228.65313082191778</c:v>
                </c:pt>
                <c:pt idx="590">
                  <c:v>228.56572808219184</c:v>
                </c:pt>
                <c:pt idx="591">
                  <c:v>228.40184794520539</c:v>
                </c:pt>
                <c:pt idx="592">
                  <c:v>228.20771301369854</c:v>
                </c:pt>
                <c:pt idx="593">
                  <c:v>228.12535273972605</c:v>
                </c:pt>
                <c:pt idx="594">
                  <c:v>228.05727945205484</c:v>
                </c:pt>
                <c:pt idx="595">
                  <c:v>227.75893356164386</c:v>
                </c:pt>
                <c:pt idx="596">
                  <c:v>227.62530821917815</c:v>
                </c:pt>
                <c:pt idx="597">
                  <c:v>227.47319383561651</c:v>
                </c:pt>
                <c:pt idx="598">
                  <c:v>227.35973835616446</c:v>
                </c:pt>
                <c:pt idx="599">
                  <c:v>227.34208972602752</c:v>
                </c:pt>
                <c:pt idx="600">
                  <c:v>227.29838835616459</c:v>
                </c:pt>
                <c:pt idx="601">
                  <c:v>227.36646164383581</c:v>
                </c:pt>
                <c:pt idx="602">
                  <c:v>227.56900068493175</c:v>
                </c:pt>
                <c:pt idx="603">
                  <c:v>227.78078424657559</c:v>
                </c:pt>
                <c:pt idx="604">
                  <c:v>227.92617534246594</c:v>
                </c:pt>
                <c:pt idx="605">
                  <c:v>228.03879041095908</c:v>
                </c:pt>
                <c:pt idx="606">
                  <c:v>228.12871438356186</c:v>
                </c:pt>
                <c:pt idx="607">
                  <c:v>228.22368082191801</c:v>
                </c:pt>
                <c:pt idx="608">
                  <c:v>228.35814657534272</c:v>
                </c:pt>
                <c:pt idx="609">
                  <c:v>228.50605890410986</c:v>
                </c:pt>
                <c:pt idx="610">
                  <c:v>228.70187465753443</c:v>
                </c:pt>
                <c:pt idx="611">
                  <c:v>228.9640828767125</c:v>
                </c:pt>
                <c:pt idx="612">
                  <c:v>229.23469520547962</c:v>
                </c:pt>
                <c:pt idx="613">
                  <c:v>229.54816849315088</c:v>
                </c:pt>
                <c:pt idx="614">
                  <c:v>229.83726986301394</c:v>
                </c:pt>
                <c:pt idx="615">
                  <c:v>230.3154636986304</c:v>
                </c:pt>
                <c:pt idx="616">
                  <c:v>230.77096643835645</c:v>
                </c:pt>
                <c:pt idx="617">
                  <c:v>231.35253082191804</c:v>
                </c:pt>
                <c:pt idx="618">
                  <c:v>231.90720205479479</c:v>
                </c:pt>
                <c:pt idx="619">
                  <c:v>232.42153356164405</c:v>
                </c:pt>
                <c:pt idx="620">
                  <c:v>232.91989726027424</c:v>
                </c:pt>
                <c:pt idx="621">
                  <c:v>233.42330342465777</c:v>
                </c:pt>
                <c:pt idx="622">
                  <c:v>233.87880616438375</c:v>
                </c:pt>
                <c:pt idx="623">
                  <c:v>234.27716095890432</c:v>
                </c:pt>
                <c:pt idx="624">
                  <c:v>234.6183678082194</c:v>
                </c:pt>
                <c:pt idx="625">
                  <c:v>234.94276643835641</c:v>
                </c:pt>
                <c:pt idx="626">
                  <c:v>235.16295410958924</c:v>
                </c:pt>
                <c:pt idx="627">
                  <c:v>235.29910068493177</c:v>
                </c:pt>
                <c:pt idx="628">
                  <c:v>235.41591780821946</c:v>
                </c:pt>
                <c:pt idx="629">
                  <c:v>235.50079931506878</c:v>
                </c:pt>
                <c:pt idx="630">
                  <c:v>235.61593561643866</c:v>
                </c:pt>
                <c:pt idx="631">
                  <c:v>235.82519794520579</c:v>
                </c:pt>
                <c:pt idx="632">
                  <c:v>236.08236369863047</c:v>
                </c:pt>
                <c:pt idx="633">
                  <c:v>236.37398630137025</c:v>
                </c:pt>
                <c:pt idx="634">
                  <c:v>236.84545684931541</c:v>
                </c:pt>
                <c:pt idx="635">
                  <c:v>237.35390547945232</c:v>
                </c:pt>
                <c:pt idx="636">
                  <c:v>237.97496917808246</c:v>
                </c:pt>
                <c:pt idx="637">
                  <c:v>238.61200068493181</c:v>
                </c:pt>
                <c:pt idx="638">
                  <c:v>239.2187773972606</c:v>
                </c:pt>
                <c:pt idx="639">
                  <c:v>239.70117328767157</c:v>
                </c:pt>
                <c:pt idx="640">
                  <c:v>240.10793219178115</c:v>
                </c:pt>
                <c:pt idx="641">
                  <c:v>240.45250068493181</c:v>
                </c:pt>
                <c:pt idx="642">
                  <c:v>240.6457952054798</c:v>
                </c:pt>
                <c:pt idx="643">
                  <c:v>240.80043082191824</c:v>
                </c:pt>
                <c:pt idx="644">
                  <c:v>240.98952328767163</c:v>
                </c:pt>
                <c:pt idx="645">
                  <c:v>241.18617945205517</c:v>
                </c:pt>
                <c:pt idx="646">
                  <c:v>241.29879452054834</c:v>
                </c:pt>
                <c:pt idx="647">
                  <c:v>241.42065410958949</c:v>
                </c:pt>
                <c:pt idx="648">
                  <c:v>241.46687671232914</c:v>
                </c:pt>
                <c:pt idx="649">
                  <c:v>241.46771712328805</c:v>
                </c:pt>
                <c:pt idx="650">
                  <c:v>241.32568767123325</c:v>
                </c:pt>
                <c:pt idx="651">
                  <c:v>241.18281780821962</c:v>
                </c:pt>
                <c:pt idx="652">
                  <c:v>241.04246917808265</c:v>
                </c:pt>
                <c:pt idx="653">
                  <c:v>241.00381027397299</c:v>
                </c:pt>
                <c:pt idx="654">
                  <c:v>241.00801232876753</c:v>
                </c:pt>
                <c:pt idx="655">
                  <c:v>241.09877671232914</c:v>
                </c:pt>
                <c:pt idx="656">
                  <c:v>241.18029657534291</c:v>
                </c:pt>
                <c:pt idx="657">
                  <c:v>241.32400684931554</c:v>
                </c:pt>
                <c:pt idx="658">
                  <c:v>241.66101164383608</c:v>
                </c:pt>
                <c:pt idx="659">
                  <c:v>242.18122602739771</c:v>
                </c:pt>
                <c:pt idx="660">
                  <c:v>242.70732328767173</c:v>
                </c:pt>
                <c:pt idx="661">
                  <c:v>243.2905684931512</c:v>
                </c:pt>
                <c:pt idx="662">
                  <c:v>243.90995136986353</c:v>
                </c:pt>
                <c:pt idx="663">
                  <c:v>244.38562397260324</c:v>
                </c:pt>
                <c:pt idx="664">
                  <c:v>244.86633904109641</c:v>
                </c:pt>
                <c:pt idx="665">
                  <c:v>245.33528835616485</c:v>
                </c:pt>
                <c:pt idx="666">
                  <c:v>245.50841301369911</c:v>
                </c:pt>
                <c:pt idx="667">
                  <c:v>245.56976301369906</c:v>
                </c:pt>
                <c:pt idx="668">
                  <c:v>245.56808219178134</c:v>
                </c:pt>
                <c:pt idx="669">
                  <c:v>245.5722842465758</c:v>
                </c:pt>
                <c:pt idx="670">
                  <c:v>245.39579794520589</c:v>
                </c:pt>
                <c:pt idx="671">
                  <c:v>245.17645068493195</c:v>
                </c:pt>
                <c:pt idx="672">
                  <c:v>245.03358082191824</c:v>
                </c:pt>
                <c:pt idx="673">
                  <c:v>244.88314726027443</c:v>
                </c:pt>
                <c:pt idx="674">
                  <c:v>244.73523493150725</c:v>
                </c:pt>
                <c:pt idx="675">
                  <c:v>244.6301835616442</c:v>
                </c:pt>
                <c:pt idx="676">
                  <c:v>244.48143082191822</c:v>
                </c:pt>
                <c:pt idx="677">
                  <c:v>244.34948630137023</c:v>
                </c:pt>
                <c:pt idx="678">
                  <c:v>244.23435000000035</c:v>
                </c:pt>
                <c:pt idx="679">
                  <c:v>244.09988424657564</c:v>
                </c:pt>
                <c:pt idx="680">
                  <c:v>243.95113150684958</c:v>
                </c:pt>
                <c:pt idx="681">
                  <c:v>243.77548561643866</c:v>
                </c:pt>
                <c:pt idx="682">
                  <c:v>243.65614726027431</c:v>
                </c:pt>
                <c:pt idx="683">
                  <c:v>243.51243698630171</c:v>
                </c:pt>
                <c:pt idx="684">
                  <c:v>243.39141780821953</c:v>
                </c:pt>
                <c:pt idx="685">
                  <c:v>243.24938835616473</c:v>
                </c:pt>
                <c:pt idx="686">
                  <c:v>243.22501643835645</c:v>
                </c:pt>
                <c:pt idx="687">
                  <c:v>243.14853904109623</c:v>
                </c:pt>
                <c:pt idx="688">
                  <c:v>243.18299589041126</c:v>
                </c:pt>
                <c:pt idx="689">
                  <c:v>243.32082328767152</c:v>
                </c:pt>
                <c:pt idx="690">
                  <c:v>243.49394794520578</c:v>
                </c:pt>
                <c:pt idx="691">
                  <c:v>243.66875342465787</c:v>
                </c:pt>
                <c:pt idx="692">
                  <c:v>243.86540958904143</c:v>
                </c:pt>
                <c:pt idx="693">
                  <c:v>244.17300000000031</c:v>
                </c:pt>
                <c:pt idx="694">
                  <c:v>244.52513219178124</c:v>
                </c:pt>
                <c:pt idx="695">
                  <c:v>244.9369335616442</c:v>
                </c:pt>
                <c:pt idx="696">
                  <c:v>245.39159589041125</c:v>
                </c:pt>
                <c:pt idx="697">
                  <c:v>245.79919520547975</c:v>
                </c:pt>
                <c:pt idx="698">
                  <c:v>246.19670958904132</c:v>
                </c:pt>
                <c:pt idx="699">
                  <c:v>246.59590479452081</c:v>
                </c:pt>
                <c:pt idx="700">
                  <c:v>246.97240890410981</c:v>
                </c:pt>
                <c:pt idx="701">
                  <c:v>247.27915890410989</c:v>
                </c:pt>
                <c:pt idx="702">
                  <c:v>247.55649452054823</c:v>
                </c:pt>
                <c:pt idx="703">
                  <c:v>247.70944931506875</c:v>
                </c:pt>
                <c:pt idx="704">
                  <c:v>247.82374520547972</c:v>
                </c:pt>
                <c:pt idx="705">
                  <c:v>247.71869383561668</c:v>
                </c:pt>
                <c:pt idx="706">
                  <c:v>247.54136712328793</c:v>
                </c:pt>
                <c:pt idx="707">
                  <c:v>247.33630684931538</c:v>
                </c:pt>
                <c:pt idx="708">
                  <c:v>247.06821575342497</c:v>
                </c:pt>
                <c:pt idx="709">
                  <c:v>246.83626232876748</c:v>
                </c:pt>
                <c:pt idx="710">
                  <c:v>246.62952123287701</c:v>
                </c:pt>
                <c:pt idx="711">
                  <c:v>246.43958835616462</c:v>
                </c:pt>
                <c:pt idx="712">
                  <c:v>246.35218561643867</c:v>
                </c:pt>
                <c:pt idx="713">
                  <c:v>246.32529246575373</c:v>
                </c:pt>
                <c:pt idx="714">
                  <c:v>246.34378150684967</c:v>
                </c:pt>
                <c:pt idx="715">
                  <c:v>246.45051369863054</c:v>
                </c:pt>
                <c:pt idx="716">
                  <c:v>246.69759452054822</c:v>
                </c:pt>
                <c:pt idx="717">
                  <c:v>247.02031232876749</c:v>
                </c:pt>
                <c:pt idx="718">
                  <c:v>247.48505958904153</c:v>
                </c:pt>
                <c:pt idx="719">
                  <c:v>247.99266780821964</c:v>
                </c:pt>
                <c:pt idx="720">
                  <c:v>248.43220273972642</c:v>
                </c:pt>
                <c:pt idx="721">
                  <c:v>248.93392808219212</c:v>
                </c:pt>
                <c:pt idx="722">
                  <c:v>249.27009246575378</c:v>
                </c:pt>
                <c:pt idx="723">
                  <c:v>249.51297123287699</c:v>
                </c:pt>
                <c:pt idx="724">
                  <c:v>249.70122328767155</c:v>
                </c:pt>
                <c:pt idx="725">
                  <c:v>249.88527328767145</c:v>
                </c:pt>
                <c:pt idx="726">
                  <c:v>249.98528219178115</c:v>
                </c:pt>
                <c:pt idx="727">
                  <c:v>250.01385616438381</c:v>
                </c:pt>
                <c:pt idx="728">
                  <c:v>249.99788835616454</c:v>
                </c:pt>
                <c:pt idx="729">
                  <c:v>249.95250616438369</c:v>
                </c:pt>
                <c:pt idx="730">
                  <c:v>249.84997602739745</c:v>
                </c:pt>
                <c:pt idx="731">
                  <c:v>249.75500958904121</c:v>
                </c:pt>
                <c:pt idx="732">
                  <c:v>249.56759794520556</c:v>
                </c:pt>
                <c:pt idx="733">
                  <c:v>249.44825958904116</c:v>
                </c:pt>
                <c:pt idx="734">
                  <c:v>249.17512602739728</c:v>
                </c:pt>
                <c:pt idx="735">
                  <c:v>248.65911369863019</c:v>
                </c:pt>
                <c:pt idx="736">
                  <c:v>248.04477328767123</c:v>
                </c:pt>
                <c:pt idx="737">
                  <c:v>247.54052671232876</c:v>
                </c:pt>
                <c:pt idx="738">
                  <c:v>247.11275753424655</c:v>
                </c:pt>
                <c:pt idx="739">
                  <c:v>246.80852876712328</c:v>
                </c:pt>
                <c:pt idx="740">
                  <c:v>246.54043767123287</c:v>
                </c:pt>
                <c:pt idx="741">
                  <c:v>246.35134520547933</c:v>
                </c:pt>
                <c:pt idx="742">
                  <c:v>246.249655479452</c:v>
                </c:pt>
                <c:pt idx="743">
                  <c:v>246.27654863013692</c:v>
                </c:pt>
                <c:pt idx="744">
                  <c:v>246.31436712328767</c:v>
                </c:pt>
                <c:pt idx="745">
                  <c:v>246.35302602739714</c:v>
                </c:pt>
                <c:pt idx="746">
                  <c:v>246.39504657534235</c:v>
                </c:pt>
                <c:pt idx="747">
                  <c:v>246.42530136986289</c:v>
                </c:pt>
                <c:pt idx="748">
                  <c:v>246.36899383561624</c:v>
                </c:pt>
                <c:pt idx="749">
                  <c:v>246.33705821917786</c:v>
                </c:pt>
                <c:pt idx="750">
                  <c:v>246.3580684931506</c:v>
                </c:pt>
                <c:pt idx="751">
                  <c:v>246.26226164383544</c:v>
                </c:pt>
                <c:pt idx="752">
                  <c:v>246.08241369862992</c:v>
                </c:pt>
                <c:pt idx="753">
                  <c:v>245.89500205479436</c:v>
                </c:pt>
                <c:pt idx="754">
                  <c:v>245.77062123287655</c:v>
                </c:pt>
                <c:pt idx="755">
                  <c:v>245.68742054794507</c:v>
                </c:pt>
                <c:pt idx="756">
                  <c:v>245.63363424657521</c:v>
                </c:pt>
                <c:pt idx="757">
                  <c:v>245.70759041095872</c:v>
                </c:pt>
                <c:pt idx="758">
                  <c:v>245.82272671232869</c:v>
                </c:pt>
                <c:pt idx="759">
                  <c:v>245.83953493150676</c:v>
                </c:pt>
                <c:pt idx="760">
                  <c:v>245.9647561643834</c:v>
                </c:pt>
                <c:pt idx="761">
                  <c:v>245.93702260273955</c:v>
                </c:pt>
                <c:pt idx="762">
                  <c:v>245.83701369862996</c:v>
                </c:pt>
                <c:pt idx="763">
                  <c:v>245.55127397260244</c:v>
                </c:pt>
                <c:pt idx="764">
                  <c:v>245.17645068493132</c:v>
                </c:pt>
                <c:pt idx="765">
                  <c:v>244.85793493150663</c:v>
                </c:pt>
                <c:pt idx="766">
                  <c:v>244.58228013698601</c:v>
                </c:pt>
                <c:pt idx="767">
                  <c:v>244.16123424657508</c:v>
                </c:pt>
                <c:pt idx="768">
                  <c:v>243.76792191780802</c:v>
                </c:pt>
                <c:pt idx="769">
                  <c:v>243.56370205479431</c:v>
                </c:pt>
                <c:pt idx="770">
                  <c:v>243.40822602739703</c:v>
                </c:pt>
                <c:pt idx="771">
                  <c:v>243.21745273972584</c:v>
                </c:pt>
                <c:pt idx="772">
                  <c:v>243.05357260273956</c:v>
                </c:pt>
                <c:pt idx="773">
                  <c:v>242.71656780821894</c:v>
                </c:pt>
                <c:pt idx="774">
                  <c:v>242.45015753424642</c:v>
                </c:pt>
                <c:pt idx="775">
                  <c:v>242.10811027397233</c:v>
                </c:pt>
                <c:pt idx="776">
                  <c:v>241.72908493150669</c:v>
                </c:pt>
                <c:pt idx="777">
                  <c:v>241.3811547945204</c:v>
                </c:pt>
                <c:pt idx="778">
                  <c:v>241.08785136986296</c:v>
                </c:pt>
                <c:pt idx="779">
                  <c:v>240.80883493150674</c:v>
                </c:pt>
                <c:pt idx="780">
                  <c:v>240.55923287671214</c:v>
                </c:pt>
                <c:pt idx="781">
                  <c:v>240.23819589041079</c:v>
                </c:pt>
                <c:pt idx="782">
                  <c:v>239.93564794520535</c:v>
                </c:pt>
                <c:pt idx="783">
                  <c:v>239.60116438356152</c:v>
                </c:pt>
                <c:pt idx="784">
                  <c:v>239.22550068493135</c:v>
                </c:pt>
                <c:pt idx="785">
                  <c:v>238.77251917808201</c:v>
                </c:pt>
                <c:pt idx="786">
                  <c:v>238.30945273972586</c:v>
                </c:pt>
                <c:pt idx="787">
                  <c:v>237.79175958904102</c:v>
                </c:pt>
                <c:pt idx="788">
                  <c:v>237.24044999999992</c:v>
                </c:pt>
                <c:pt idx="789">
                  <c:v>236.76393698630122</c:v>
                </c:pt>
                <c:pt idx="790">
                  <c:v>236.34793356164371</c:v>
                </c:pt>
                <c:pt idx="791">
                  <c:v>236.01765205479444</c:v>
                </c:pt>
                <c:pt idx="792">
                  <c:v>235.7621671232875</c:v>
                </c:pt>
                <c:pt idx="793">
                  <c:v>235.46466164383543</c:v>
                </c:pt>
                <c:pt idx="794">
                  <c:v>235.18480479452037</c:v>
                </c:pt>
                <c:pt idx="795">
                  <c:v>234.99823356164364</c:v>
                </c:pt>
                <c:pt idx="796">
                  <c:v>234.82090684931489</c:v>
                </c:pt>
                <c:pt idx="797">
                  <c:v>234.73434452054775</c:v>
                </c:pt>
                <c:pt idx="798">
                  <c:v>234.58979383561623</c:v>
                </c:pt>
                <c:pt idx="799">
                  <c:v>234.39986095890396</c:v>
                </c:pt>
                <c:pt idx="800">
                  <c:v>234.1452164383559</c:v>
                </c:pt>
                <c:pt idx="801">
                  <c:v>233.87124246575323</c:v>
                </c:pt>
                <c:pt idx="802">
                  <c:v>233.69727739726002</c:v>
                </c:pt>
                <c:pt idx="803">
                  <c:v>233.4619623287669</c:v>
                </c:pt>
                <c:pt idx="804">
                  <c:v>233.22832808219161</c:v>
                </c:pt>
                <c:pt idx="805">
                  <c:v>233.02326780821903</c:v>
                </c:pt>
                <c:pt idx="806">
                  <c:v>232.87031301369851</c:v>
                </c:pt>
                <c:pt idx="807">
                  <c:v>232.68626301369841</c:v>
                </c:pt>
                <c:pt idx="808">
                  <c:v>232.49044726027375</c:v>
                </c:pt>
                <c:pt idx="809">
                  <c:v>232.15764452054776</c:v>
                </c:pt>
                <c:pt idx="810">
                  <c:v>231.8357671232875</c:v>
                </c:pt>
                <c:pt idx="811">
                  <c:v>231.5105280821916</c:v>
                </c:pt>
                <c:pt idx="812">
                  <c:v>231.23907534246553</c:v>
                </c:pt>
                <c:pt idx="813">
                  <c:v>230.99703698630105</c:v>
                </c:pt>
                <c:pt idx="814">
                  <c:v>230.78273219178047</c:v>
                </c:pt>
                <c:pt idx="815">
                  <c:v>230.65667054794486</c:v>
                </c:pt>
                <c:pt idx="816">
                  <c:v>230.51380068493117</c:v>
                </c:pt>
                <c:pt idx="817">
                  <c:v>230.45497191780785</c:v>
                </c:pt>
                <c:pt idx="818">
                  <c:v>230.44824863013659</c:v>
                </c:pt>
                <c:pt idx="819">
                  <c:v>230.46253561643795</c:v>
                </c:pt>
                <c:pt idx="820">
                  <c:v>230.33815479452016</c:v>
                </c:pt>
                <c:pt idx="821">
                  <c:v>230.1339349315065</c:v>
                </c:pt>
                <c:pt idx="822">
                  <c:v>229.88853493150646</c:v>
                </c:pt>
                <c:pt idx="823">
                  <c:v>229.60783767123249</c:v>
                </c:pt>
                <c:pt idx="824">
                  <c:v>229.32882123287635</c:v>
                </c:pt>
                <c:pt idx="825">
                  <c:v>229.03803904109546</c:v>
                </c:pt>
                <c:pt idx="826">
                  <c:v>228.86995684931463</c:v>
                </c:pt>
                <c:pt idx="827">
                  <c:v>228.66993904109563</c:v>
                </c:pt>
                <c:pt idx="828">
                  <c:v>228.42790068493122</c:v>
                </c:pt>
                <c:pt idx="829">
                  <c:v>228.2085534246572</c:v>
                </c:pt>
                <c:pt idx="830">
                  <c:v>228.04551369862983</c:v>
                </c:pt>
                <c:pt idx="831">
                  <c:v>227.86230410958873</c:v>
                </c:pt>
                <c:pt idx="832">
                  <c:v>227.73876369862987</c:v>
                </c:pt>
                <c:pt idx="833">
                  <c:v>227.72279589041065</c:v>
                </c:pt>
                <c:pt idx="834">
                  <c:v>227.76481643835587</c:v>
                </c:pt>
                <c:pt idx="835">
                  <c:v>227.73540205479421</c:v>
                </c:pt>
                <c:pt idx="836">
                  <c:v>227.67405205479409</c:v>
                </c:pt>
                <c:pt idx="837">
                  <c:v>227.48075753424618</c:v>
                </c:pt>
                <c:pt idx="838">
                  <c:v>227.23283630136942</c:v>
                </c:pt>
                <c:pt idx="839">
                  <c:v>227.02441438356129</c:v>
                </c:pt>
                <c:pt idx="840">
                  <c:v>226.8748212328764</c:v>
                </c:pt>
                <c:pt idx="841">
                  <c:v>226.76472739725997</c:v>
                </c:pt>
                <c:pt idx="842">
                  <c:v>226.72186643835576</c:v>
                </c:pt>
                <c:pt idx="843">
                  <c:v>226.76808904109552</c:v>
                </c:pt>
                <c:pt idx="844">
                  <c:v>226.80506712328736</c:v>
                </c:pt>
                <c:pt idx="845">
                  <c:v>226.8420452054792</c:v>
                </c:pt>
                <c:pt idx="846">
                  <c:v>226.85213013698601</c:v>
                </c:pt>
                <c:pt idx="847">
                  <c:v>226.83280068493119</c:v>
                </c:pt>
                <c:pt idx="848">
                  <c:v>226.74287671232841</c:v>
                </c:pt>
                <c:pt idx="849">
                  <c:v>226.63110205479418</c:v>
                </c:pt>
                <c:pt idx="850">
                  <c:v>226.49411506849282</c:v>
                </c:pt>
                <c:pt idx="851">
                  <c:v>226.307543835616</c:v>
                </c:pt>
                <c:pt idx="852">
                  <c:v>226.08651575342427</c:v>
                </c:pt>
                <c:pt idx="853">
                  <c:v>225.83187123287647</c:v>
                </c:pt>
                <c:pt idx="854">
                  <c:v>225.64782123287645</c:v>
                </c:pt>
                <c:pt idx="855">
                  <c:v>225.57806712328744</c:v>
                </c:pt>
                <c:pt idx="856">
                  <c:v>225.48141986301346</c:v>
                </c:pt>
                <c:pt idx="857">
                  <c:v>225.45872876712309</c:v>
                </c:pt>
                <c:pt idx="858">
                  <c:v>225.46377123287647</c:v>
                </c:pt>
                <c:pt idx="859">
                  <c:v>225.47889863013674</c:v>
                </c:pt>
                <c:pt idx="860">
                  <c:v>225.49822808219156</c:v>
                </c:pt>
                <c:pt idx="861">
                  <c:v>225.5654609589038</c:v>
                </c:pt>
                <c:pt idx="862">
                  <c:v>225.55285479452024</c:v>
                </c:pt>
                <c:pt idx="863">
                  <c:v>225.55453561643805</c:v>
                </c:pt>
                <c:pt idx="864">
                  <c:v>225.5343657534244</c:v>
                </c:pt>
                <c:pt idx="865">
                  <c:v>225.37888972602715</c:v>
                </c:pt>
                <c:pt idx="866">
                  <c:v>225.24442397260253</c:v>
                </c:pt>
                <c:pt idx="867">
                  <c:v>225.17887191780795</c:v>
                </c:pt>
                <c:pt idx="868">
                  <c:v>225.05869315068469</c:v>
                </c:pt>
                <c:pt idx="869">
                  <c:v>224.95112054794492</c:v>
                </c:pt>
                <c:pt idx="870">
                  <c:v>224.89397260273952</c:v>
                </c:pt>
                <c:pt idx="871">
                  <c:v>224.79396369862982</c:v>
                </c:pt>
                <c:pt idx="872">
                  <c:v>224.68975273972578</c:v>
                </c:pt>
                <c:pt idx="873">
                  <c:v>224.58470136986281</c:v>
                </c:pt>
                <c:pt idx="874">
                  <c:v>224.425023287671</c:v>
                </c:pt>
                <c:pt idx="875">
                  <c:v>224.25610068493125</c:v>
                </c:pt>
                <c:pt idx="876">
                  <c:v>224.11323082191757</c:v>
                </c:pt>
                <c:pt idx="877">
                  <c:v>223.99473287671205</c:v>
                </c:pt>
                <c:pt idx="878">
                  <c:v>223.90312808219153</c:v>
                </c:pt>
                <c:pt idx="879">
                  <c:v>223.84766095890396</c:v>
                </c:pt>
                <c:pt idx="880">
                  <c:v>223.75773698630118</c:v>
                </c:pt>
                <c:pt idx="881">
                  <c:v>223.7014294520547</c:v>
                </c:pt>
                <c:pt idx="882">
                  <c:v>223.62074999999984</c:v>
                </c:pt>
                <c:pt idx="883">
                  <c:v>223.59553767123273</c:v>
                </c:pt>
                <c:pt idx="884">
                  <c:v>223.55855958904098</c:v>
                </c:pt>
                <c:pt idx="885">
                  <c:v>223.57116575342454</c:v>
                </c:pt>
                <c:pt idx="886">
                  <c:v>223.67957876712313</c:v>
                </c:pt>
                <c:pt idx="887">
                  <c:v>223.81320410958892</c:v>
                </c:pt>
                <c:pt idx="888">
                  <c:v>223.81068287671221</c:v>
                </c:pt>
                <c:pt idx="889">
                  <c:v>223.81572534246567</c:v>
                </c:pt>
                <c:pt idx="890">
                  <c:v>223.68966369862997</c:v>
                </c:pt>
                <c:pt idx="891">
                  <c:v>223.43165753424645</c:v>
                </c:pt>
                <c:pt idx="892">
                  <c:v>223.16440684931496</c:v>
                </c:pt>
                <c:pt idx="893">
                  <c:v>222.91732602739711</c:v>
                </c:pt>
                <c:pt idx="894">
                  <c:v>222.59040616438347</c:v>
                </c:pt>
                <c:pt idx="895">
                  <c:v>222.44585547945192</c:v>
                </c:pt>
                <c:pt idx="896">
                  <c:v>222.34332534246579</c:v>
                </c:pt>
                <c:pt idx="897">
                  <c:v>222.38366506849309</c:v>
                </c:pt>
                <c:pt idx="898">
                  <c:v>222.55174726027388</c:v>
                </c:pt>
                <c:pt idx="899">
                  <c:v>222.73831849315064</c:v>
                </c:pt>
                <c:pt idx="900">
                  <c:v>222.96775068493139</c:v>
                </c:pt>
                <c:pt idx="901">
                  <c:v>223.25180958904099</c:v>
                </c:pt>
                <c:pt idx="902">
                  <c:v>223.54007054794516</c:v>
                </c:pt>
                <c:pt idx="903">
                  <c:v>223.80479999999994</c:v>
                </c:pt>
                <c:pt idx="904">
                  <c:v>224.11575205479446</c:v>
                </c:pt>
                <c:pt idx="905">
                  <c:v>224.3199719178082</c:v>
                </c:pt>
                <c:pt idx="906">
                  <c:v>224.45863972602737</c:v>
                </c:pt>
                <c:pt idx="907">
                  <c:v>224.50066027397258</c:v>
                </c:pt>
                <c:pt idx="908">
                  <c:v>224.51158561643831</c:v>
                </c:pt>
                <c:pt idx="909">
                  <c:v>224.45191643835608</c:v>
                </c:pt>
                <c:pt idx="910">
                  <c:v>224.30148287671227</c:v>
                </c:pt>
                <c:pt idx="911">
                  <c:v>224.05356164383559</c:v>
                </c:pt>
                <c:pt idx="912">
                  <c:v>223.70899315068488</c:v>
                </c:pt>
                <c:pt idx="913">
                  <c:v>223.34257397260268</c:v>
                </c:pt>
                <c:pt idx="914">
                  <c:v>222.85933767123279</c:v>
                </c:pt>
                <c:pt idx="915">
                  <c:v>222.28785821917793</c:v>
                </c:pt>
                <c:pt idx="916">
                  <c:v>221.67267739726014</c:v>
                </c:pt>
                <c:pt idx="917">
                  <c:v>221.08102808219166</c:v>
                </c:pt>
                <c:pt idx="918">
                  <c:v>220.49442123287662</c:v>
                </c:pt>
                <c:pt idx="919">
                  <c:v>219.92798424657522</c:v>
                </c:pt>
                <c:pt idx="920">
                  <c:v>219.29851643835599</c:v>
                </c:pt>
                <c:pt idx="921">
                  <c:v>218.63459178082172</c:v>
                </c:pt>
                <c:pt idx="922">
                  <c:v>218.21438630136967</c:v>
                </c:pt>
                <c:pt idx="923">
                  <c:v>217.81519109589027</c:v>
                </c:pt>
                <c:pt idx="924">
                  <c:v>217.56306780821905</c:v>
                </c:pt>
                <c:pt idx="925">
                  <c:v>217.4185171232877</c:v>
                </c:pt>
                <c:pt idx="926">
                  <c:v>217.38237945205478</c:v>
                </c:pt>
                <c:pt idx="927">
                  <c:v>217.38658150684924</c:v>
                </c:pt>
                <c:pt idx="928">
                  <c:v>217.45213356164382</c:v>
                </c:pt>
                <c:pt idx="929">
                  <c:v>217.52861095890412</c:v>
                </c:pt>
                <c:pt idx="930">
                  <c:v>217.5933226027397</c:v>
                </c:pt>
                <c:pt idx="931">
                  <c:v>217.70845890410951</c:v>
                </c:pt>
                <c:pt idx="932">
                  <c:v>217.76224520547945</c:v>
                </c:pt>
                <c:pt idx="933">
                  <c:v>217.77064931506851</c:v>
                </c:pt>
                <c:pt idx="934">
                  <c:v>217.74039452054797</c:v>
                </c:pt>
                <c:pt idx="935">
                  <c:v>217.65635342465757</c:v>
                </c:pt>
                <c:pt idx="936">
                  <c:v>217.55382328767124</c:v>
                </c:pt>
                <c:pt idx="937">
                  <c:v>217.44456986301373</c:v>
                </c:pt>
                <c:pt idx="938">
                  <c:v>217.2764876712329</c:v>
                </c:pt>
                <c:pt idx="939">
                  <c:v>217.09832054794518</c:v>
                </c:pt>
                <c:pt idx="940">
                  <c:v>216.82854863013694</c:v>
                </c:pt>
                <c:pt idx="941">
                  <c:v>216.47389520547947</c:v>
                </c:pt>
                <c:pt idx="942">
                  <c:v>216.04108356164377</c:v>
                </c:pt>
                <c:pt idx="943">
                  <c:v>215.55952808219189</c:v>
                </c:pt>
                <c:pt idx="944">
                  <c:v>214.99225068493158</c:v>
                </c:pt>
                <c:pt idx="945">
                  <c:v>214.52414178082205</c:v>
                </c:pt>
                <c:pt idx="946">
                  <c:v>214.12494657534256</c:v>
                </c:pt>
                <c:pt idx="947">
                  <c:v>213.84424931506859</c:v>
                </c:pt>
                <c:pt idx="948">
                  <c:v>213.6106150684933</c:v>
                </c:pt>
                <c:pt idx="949">
                  <c:v>213.44001164383576</c:v>
                </c:pt>
                <c:pt idx="950">
                  <c:v>213.31815205479469</c:v>
                </c:pt>
                <c:pt idx="951">
                  <c:v>213.30134383561651</c:v>
                </c:pt>
                <c:pt idx="952">
                  <c:v>213.31226917808223</c:v>
                </c:pt>
                <c:pt idx="953">
                  <c:v>213.29378013698633</c:v>
                </c:pt>
                <c:pt idx="954">
                  <c:v>213.27949315068494</c:v>
                </c:pt>
                <c:pt idx="955">
                  <c:v>213.23831301369864</c:v>
                </c:pt>
                <c:pt idx="956">
                  <c:v>213.16855890410972</c:v>
                </c:pt>
                <c:pt idx="957">
                  <c:v>213.08703904109595</c:v>
                </c:pt>
                <c:pt idx="958">
                  <c:v>212.8828191780822</c:v>
                </c:pt>
                <c:pt idx="959">
                  <c:v>212.65590821917806</c:v>
                </c:pt>
                <c:pt idx="960">
                  <c:v>212.41471027397259</c:v>
                </c:pt>
                <c:pt idx="961">
                  <c:v>212.22645821917811</c:v>
                </c:pt>
                <c:pt idx="962">
                  <c:v>212.11972602739723</c:v>
                </c:pt>
                <c:pt idx="963">
                  <c:v>211.98694109589036</c:v>
                </c:pt>
                <c:pt idx="964">
                  <c:v>211.83818835616435</c:v>
                </c:pt>
                <c:pt idx="965">
                  <c:v>211.75666849315067</c:v>
                </c:pt>
                <c:pt idx="966">
                  <c:v>211.62976643835617</c:v>
                </c:pt>
                <c:pt idx="967">
                  <c:v>211.517151369863</c:v>
                </c:pt>
                <c:pt idx="968">
                  <c:v>211.38016438356166</c:v>
                </c:pt>
                <c:pt idx="969">
                  <c:v>211.29948493150681</c:v>
                </c:pt>
                <c:pt idx="970">
                  <c:v>211.19191232876702</c:v>
                </c:pt>
                <c:pt idx="971">
                  <c:v>211.11039246575334</c:v>
                </c:pt>
                <c:pt idx="972">
                  <c:v>210.94062945205479</c:v>
                </c:pt>
                <c:pt idx="973">
                  <c:v>210.67085753424655</c:v>
                </c:pt>
                <c:pt idx="974">
                  <c:v>210.38175616438349</c:v>
                </c:pt>
                <c:pt idx="975">
                  <c:v>210.06071917808205</c:v>
                </c:pt>
                <c:pt idx="976">
                  <c:v>209.64975821917793</c:v>
                </c:pt>
                <c:pt idx="977">
                  <c:v>209.21190410958889</c:v>
                </c:pt>
                <c:pt idx="978">
                  <c:v>208.73371027397243</c:v>
                </c:pt>
                <c:pt idx="979">
                  <c:v>208.23366575342453</c:v>
                </c:pt>
                <c:pt idx="980">
                  <c:v>207.6210061643834</c:v>
                </c:pt>
                <c:pt idx="981">
                  <c:v>207.03944178082182</c:v>
                </c:pt>
                <c:pt idx="982">
                  <c:v>206.35366643835607</c:v>
                </c:pt>
                <c:pt idx="983">
                  <c:v>205.6973054794519</c:v>
                </c:pt>
                <c:pt idx="984">
                  <c:v>205.08548630136968</c:v>
                </c:pt>
                <c:pt idx="985">
                  <c:v>204.5871226027395</c:v>
                </c:pt>
                <c:pt idx="986">
                  <c:v>204.1366623287669</c:v>
                </c:pt>
                <c:pt idx="987">
                  <c:v>203.74250958904096</c:v>
                </c:pt>
                <c:pt idx="988">
                  <c:v>203.3786116438354</c:v>
                </c:pt>
                <c:pt idx="989">
                  <c:v>203.10799931506827</c:v>
                </c:pt>
                <c:pt idx="990">
                  <c:v>202.91050273972579</c:v>
                </c:pt>
                <c:pt idx="991">
                  <c:v>202.75922876712315</c:v>
                </c:pt>
                <c:pt idx="992">
                  <c:v>202.61215684931491</c:v>
                </c:pt>
                <c:pt idx="993">
                  <c:v>202.47685068493129</c:v>
                </c:pt>
                <c:pt idx="994">
                  <c:v>202.33986369862993</c:v>
                </c:pt>
                <c:pt idx="995">
                  <c:v>202.16589863013675</c:v>
                </c:pt>
                <c:pt idx="996">
                  <c:v>201.92217945205462</c:v>
                </c:pt>
                <c:pt idx="997">
                  <c:v>201.66669452054776</c:v>
                </c:pt>
                <c:pt idx="998">
                  <c:v>201.34565753424641</c:v>
                </c:pt>
                <c:pt idx="999">
                  <c:v>200.94814315068473</c:v>
                </c:pt>
                <c:pt idx="1000">
                  <c:v>200.52625684931488</c:v>
                </c:pt>
                <c:pt idx="1001">
                  <c:v>200.07159452054773</c:v>
                </c:pt>
                <c:pt idx="1002">
                  <c:v>199.59003904109565</c:v>
                </c:pt>
                <c:pt idx="1003">
                  <c:v>199.2034499999998</c:v>
                </c:pt>
                <c:pt idx="1004">
                  <c:v>198.94208219178068</c:v>
                </c:pt>
                <c:pt idx="1005">
                  <c:v>198.64457671232861</c:v>
                </c:pt>
                <c:pt idx="1006">
                  <c:v>198.29412534246561</c:v>
                </c:pt>
                <c:pt idx="1007">
                  <c:v>197.95880136986278</c:v>
                </c:pt>
                <c:pt idx="1008">
                  <c:v>197.62851986301351</c:v>
                </c:pt>
                <c:pt idx="1009">
                  <c:v>197.24361164383549</c:v>
                </c:pt>
                <c:pt idx="1010">
                  <c:v>196.83517191780808</c:v>
                </c:pt>
                <c:pt idx="1011">
                  <c:v>196.45866780821908</c:v>
                </c:pt>
                <c:pt idx="1012">
                  <c:v>196.06619589041091</c:v>
                </c:pt>
                <c:pt idx="1013">
                  <c:v>195.75020136986296</c:v>
                </c:pt>
                <c:pt idx="1014">
                  <c:v>195.42076027397252</c:v>
                </c:pt>
                <c:pt idx="1015">
                  <c:v>195.19132808219166</c:v>
                </c:pt>
                <c:pt idx="1016">
                  <c:v>195.00979931506842</c:v>
                </c:pt>
                <c:pt idx="1017">
                  <c:v>194.86356780821907</c:v>
                </c:pt>
                <c:pt idx="1018">
                  <c:v>194.69968767123277</c:v>
                </c:pt>
                <c:pt idx="1019">
                  <c:v>194.54084999999992</c:v>
                </c:pt>
                <c:pt idx="1020">
                  <c:v>194.29208835616427</c:v>
                </c:pt>
                <c:pt idx="1021">
                  <c:v>194.04836917808211</c:v>
                </c:pt>
                <c:pt idx="1022">
                  <c:v>193.73489589041085</c:v>
                </c:pt>
                <c:pt idx="1023">
                  <c:v>193.32309452054781</c:v>
                </c:pt>
                <c:pt idx="1024">
                  <c:v>192.71463698630126</c:v>
                </c:pt>
                <c:pt idx="1025">
                  <c:v>192.13223219178073</c:v>
                </c:pt>
                <c:pt idx="1026">
                  <c:v>191.3346821917807</c:v>
                </c:pt>
                <c:pt idx="1027">
                  <c:v>190.40098561643819</c:v>
                </c:pt>
                <c:pt idx="1028">
                  <c:v>189.47485273972586</c:v>
                </c:pt>
                <c:pt idx="1029">
                  <c:v>188.53695410958881</c:v>
                </c:pt>
                <c:pt idx="1030">
                  <c:v>187.62006575342446</c:v>
                </c:pt>
                <c:pt idx="1031">
                  <c:v>186.97547054794492</c:v>
                </c:pt>
                <c:pt idx="1032">
                  <c:v>186.51828698630109</c:v>
                </c:pt>
                <c:pt idx="1033">
                  <c:v>186.19052671232851</c:v>
                </c:pt>
                <c:pt idx="1034">
                  <c:v>186.0148808219175</c:v>
                </c:pt>
                <c:pt idx="1035">
                  <c:v>185.99134931506822</c:v>
                </c:pt>
                <c:pt idx="1036">
                  <c:v>186.02748698630106</c:v>
                </c:pt>
                <c:pt idx="1037">
                  <c:v>186.00815753424632</c:v>
                </c:pt>
                <c:pt idx="1038">
                  <c:v>185.94428630136957</c:v>
                </c:pt>
                <c:pt idx="1039">
                  <c:v>185.81570342465727</c:v>
                </c:pt>
                <c:pt idx="1040">
                  <c:v>185.60307945205457</c:v>
                </c:pt>
                <c:pt idx="1041">
                  <c:v>185.43583767123266</c:v>
                </c:pt>
                <c:pt idx="1042">
                  <c:v>185.29548904109564</c:v>
                </c:pt>
                <c:pt idx="1043">
                  <c:v>185.09463082191752</c:v>
                </c:pt>
                <c:pt idx="1044">
                  <c:v>184.89629383561609</c:v>
                </c:pt>
                <c:pt idx="1045">
                  <c:v>184.64333013698595</c:v>
                </c:pt>
                <c:pt idx="1046">
                  <c:v>184.33573972602707</c:v>
                </c:pt>
                <c:pt idx="1047">
                  <c:v>183.92898082191749</c:v>
                </c:pt>
                <c:pt idx="1048">
                  <c:v>183.51297739725999</c:v>
                </c:pt>
                <c:pt idx="1049">
                  <c:v>183.06335753424631</c:v>
                </c:pt>
                <c:pt idx="1050">
                  <c:v>182.61289726027366</c:v>
                </c:pt>
                <c:pt idx="1051">
                  <c:v>182.07083219178051</c:v>
                </c:pt>
                <c:pt idx="1052">
                  <c:v>181.57330890410933</c:v>
                </c:pt>
                <c:pt idx="1053">
                  <c:v>181.08166849315037</c:v>
                </c:pt>
                <c:pt idx="1054">
                  <c:v>180.57658150684907</c:v>
                </c:pt>
                <c:pt idx="1055">
                  <c:v>180.10847260273948</c:v>
                </c:pt>
                <c:pt idx="1056">
                  <c:v>179.77735068493118</c:v>
                </c:pt>
                <c:pt idx="1057">
                  <c:v>179.41849520547908</c:v>
                </c:pt>
                <c:pt idx="1058">
                  <c:v>178.98064109589006</c:v>
                </c:pt>
                <c:pt idx="1059">
                  <c:v>178.51421301369828</c:v>
                </c:pt>
                <c:pt idx="1060">
                  <c:v>178.0200513698627</c:v>
                </c:pt>
                <c:pt idx="1061">
                  <c:v>177.47126301369826</c:v>
                </c:pt>
                <c:pt idx="1062">
                  <c:v>176.81742328767092</c:v>
                </c:pt>
                <c:pt idx="1063">
                  <c:v>176.12324383561614</c:v>
                </c:pt>
                <c:pt idx="1064">
                  <c:v>175.45427671232852</c:v>
                </c:pt>
                <c:pt idx="1065">
                  <c:v>174.78783082191751</c:v>
                </c:pt>
                <c:pt idx="1066">
                  <c:v>174.18693698630108</c:v>
                </c:pt>
                <c:pt idx="1067">
                  <c:v>173.5952876712326</c:v>
                </c:pt>
                <c:pt idx="1068">
                  <c:v>173.10532808219156</c:v>
                </c:pt>
                <c:pt idx="1069">
                  <c:v>172.66159109589015</c:v>
                </c:pt>
                <c:pt idx="1070">
                  <c:v>172.36576643835591</c:v>
                </c:pt>
                <c:pt idx="1071">
                  <c:v>172.14978082191757</c:v>
                </c:pt>
                <c:pt idx="1072">
                  <c:v>171.89681712328738</c:v>
                </c:pt>
                <c:pt idx="1073">
                  <c:v>171.67662945205453</c:v>
                </c:pt>
                <c:pt idx="1074">
                  <c:v>171.42450616438327</c:v>
                </c:pt>
                <c:pt idx="1075">
                  <c:v>171.08750136986276</c:v>
                </c:pt>
                <c:pt idx="1076">
                  <c:v>170.81268698630112</c:v>
                </c:pt>
                <c:pt idx="1077">
                  <c:v>170.50761780821892</c:v>
                </c:pt>
                <c:pt idx="1078">
                  <c:v>170.20338904109568</c:v>
                </c:pt>
                <c:pt idx="1079">
                  <c:v>169.85882054794499</c:v>
                </c:pt>
                <c:pt idx="1080">
                  <c:v>169.44869999999972</c:v>
                </c:pt>
                <c:pt idx="1081">
                  <c:v>168.97302739725993</c:v>
                </c:pt>
                <c:pt idx="1082">
                  <c:v>168.31498561643804</c:v>
                </c:pt>
                <c:pt idx="1083">
                  <c:v>167.53256301369836</c:v>
                </c:pt>
                <c:pt idx="1084">
                  <c:v>166.74509794520515</c:v>
                </c:pt>
                <c:pt idx="1085">
                  <c:v>166.03999315068467</c:v>
                </c:pt>
                <c:pt idx="1086">
                  <c:v>165.35589863013672</c:v>
                </c:pt>
                <c:pt idx="1087">
                  <c:v>164.95586301369838</c:v>
                </c:pt>
                <c:pt idx="1088">
                  <c:v>164.69533561643809</c:v>
                </c:pt>
                <c:pt idx="1089">
                  <c:v>164.54322123287648</c:v>
                </c:pt>
                <c:pt idx="1090">
                  <c:v>164.38942602739706</c:v>
                </c:pt>
                <c:pt idx="1091">
                  <c:v>164.2297479452053</c:v>
                </c:pt>
                <c:pt idx="1092">
                  <c:v>164.03645342465728</c:v>
                </c:pt>
                <c:pt idx="1093">
                  <c:v>163.87005205479429</c:v>
                </c:pt>
                <c:pt idx="1094">
                  <c:v>163.65826849315039</c:v>
                </c:pt>
                <c:pt idx="1095">
                  <c:v>163.42379383561624</c:v>
                </c:pt>
                <c:pt idx="1096">
                  <c:v>163.11956506849288</c:v>
                </c:pt>
                <c:pt idx="1097">
                  <c:v>162.80945342465728</c:v>
                </c:pt>
                <c:pt idx="1098">
                  <c:v>162.43631095890385</c:v>
                </c:pt>
                <c:pt idx="1099">
                  <c:v>162.05560479452032</c:v>
                </c:pt>
                <c:pt idx="1100">
                  <c:v>161.61354863013671</c:v>
                </c:pt>
                <c:pt idx="1101">
                  <c:v>161.2345232876709</c:v>
                </c:pt>
                <c:pt idx="1102">
                  <c:v>160.89583767123253</c:v>
                </c:pt>
                <c:pt idx="1103">
                  <c:v>160.53866301369834</c:v>
                </c:pt>
                <c:pt idx="1104">
                  <c:v>160.14282945205443</c:v>
                </c:pt>
                <c:pt idx="1105">
                  <c:v>159.78397397260244</c:v>
                </c:pt>
                <c:pt idx="1106">
                  <c:v>159.43520342465732</c:v>
                </c:pt>
                <c:pt idx="1107">
                  <c:v>159.06458219178063</c:v>
                </c:pt>
                <c:pt idx="1108">
                  <c:v>158.63261095890391</c:v>
                </c:pt>
                <c:pt idx="1109">
                  <c:v>158.27543630136961</c:v>
                </c:pt>
                <c:pt idx="1110">
                  <c:v>157.96196301369841</c:v>
                </c:pt>
                <c:pt idx="1111">
                  <c:v>157.73505205479429</c:v>
                </c:pt>
                <c:pt idx="1112">
                  <c:v>157.53335342465732</c:v>
                </c:pt>
                <c:pt idx="1113">
                  <c:v>157.360228767123</c:v>
                </c:pt>
                <c:pt idx="1114">
                  <c:v>157.15012602739696</c:v>
                </c:pt>
                <c:pt idx="1115">
                  <c:v>156.88539657534218</c:v>
                </c:pt>
                <c:pt idx="1116">
                  <c:v>156.68033630136964</c:v>
                </c:pt>
                <c:pt idx="1117">
                  <c:v>156.51813698630113</c:v>
                </c:pt>
                <c:pt idx="1118">
                  <c:v>156.35593767123268</c:v>
                </c:pt>
                <c:pt idx="1119">
                  <c:v>156.17524931506836</c:v>
                </c:pt>
                <c:pt idx="1120">
                  <c:v>156.00044383561627</c:v>
                </c:pt>
                <c:pt idx="1121">
                  <c:v>155.84580821917797</c:v>
                </c:pt>
                <c:pt idx="1122">
                  <c:v>155.5835999999999</c:v>
                </c:pt>
                <c:pt idx="1123">
                  <c:v>155.21381917808216</c:v>
                </c:pt>
                <c:pt idx="1124">
                  <c:v>154.81126232876707</c:v>
                </c:pt>
                <c:pt idx="1125">
                  <c:v>154.28180342465748</c:v>
                </c:pt>
                <c:pt idx="1126">
                  <c:v>153.85739589041088</c:v>
                </c:pt>
                <c:pt idx="1127">
                  <c:v>153.43130753424651</c:v>
                </c:pt>
                <c:pt idx="1128">
                  <c:v>153.0926219178082</c:v>
                </c:pt>
                <c:pt idx="1129">
                  <c:v>152.7505746575342</c:v>
                </c:pt>
                <c:pt idx="1130">
                  <c:v>152.44634589041095</c:v>
                </c:pt>
                <c:pt idx="1131">
                  <c:v>152.19170136986304</c:v>
                </c:pt>
                <c:pt idx="1132">
                  <c:v>152.0093321917808</c:v>
                </c:pt>
                <c:pt idx="1133">
                  <c:v>151.79586780821924</c:v>
                </c:pt>
                <c:pt idx="1134">
                  <c:v>151.50172397260286</c:v>
                </c:pt>
                <c:pt idx="1135">
                  <c:v>151.19413356164387</c:v>
                </c:pt>
                <c:pt idx="1136">
                  <c:v>150.96049931506852</c:v>
                </c:pt>
                <c:pt idx="1137">
                  <c:v>150.72434383561648</c:v>
                </c:pt>
                <c:pt idx="1138">
                  <c:v>150.57391027397267</c:v>
                </c:pt>
                <c:pt idx="1139">
                  <c:v>150.4470082191782</c:v>
                </c:pt>
                <c:pt idx="1140">
                  <c:v>150.32682945205485</c:v>
                </c:pt>
                <c:pt idx="1141">
                  <c:v>150.22598013698644</c:v>
                </c:pt>
                <c:pt idx="1142">
                  <c:v>150.12513082191794</c:v>
                </c:pt>
                <c:pt idx="1143">
                  <c:v>150.00915410958916</c:v>
                </c:pt>
                <c:pt idx="1144">
                  <c:v>149.85619931506866</c:v>
                </c:pt>
                <c:pt idx="1145">
                  <c:v>149.64189452054805</c:v>
                </c:pt>
                <c:pt idx="1146">
                  <c:v>149.43935547945222</c:v>
                </c:pt>
                <c:pt idx="1147">
                  <c:v>149.27799657534266</c:v>
                </c:pt>
                <c:pt idx="1148">
                  <c:v>149.10907397260286</c:v>
                </c:pt>
                <c:pt idx="1149">
                  <c:v>148.9132582191782</c:v>
                </c:pt>
                <c:pt idx="1150">
                  <c:v>148.70147465753428</c:v>
                </c:pt>
                <c:pt idx="1151">
                  <c:v>148.4829678082192</c:v>
                </c:pt>
                <c:pt idx="1152">
                  <c:v>148.32413013698635</c:v>
                </c:pt>
                <c:pt idx="1153">
                  <c:v>148.14008013698628</c:v>
                </c:pt>
                <c:pt idx="1154">
                  <c:v>147.91232876712326</c:v>
                </c:pt>
                <c:pt idx="1155">
                  <c:v>147.66356712328766</c:v>
                </c:pt>
                <c:pt idx="1156">
                  <c:v>147.36101917808224</c:v>
                </c:pt>
                <c:pt idx="1157">
                  <c:v>147.08368356164391</c:v>
                </c:pt>
                <c:pt idx="1158">
                  <c:v>146.8618150684932</c:v>
                </c:pt>
                <c:pt idx="1159">
                  <c:v>146.65171232876722</c:v>
                </c:pt>
                <c:pt idx="1160">
                  <c:v>146.43656712328774</c:v>
                </c:pt>
                <c:pt idx="1161">
                  <c:v>146.1785609589042</c:v>
                </c:pt>
                <c:pt idx="1162">
                  <c:v>145.82895000000005</c:v>
                </c:pt>
                <c:pt idx="1163">
                  <c:v>145.58102876712334</c:v>
                </c:pt>
                <c:pt idx="1164">
                  <c:v>145.35411780821917</c:v>
                </c:pt>
                <c:pt idx="1165">
                  <c:v>145.15914246575343</c:v>
                </c:pt>
                <c:pt idx="1166">
                  <c:v>144.8549136986301</c:v>
                </c:pt>
                <c:pt idx="1167">
                  <c:v>144.58514178082186</c:v>
                </c:pt>
                <c:pt idx="1168">
                  <c:v>144.38344315068483</c:v>
                </c:pt>
                <c:pt idx="1169">
                  <c:v>144.19182945205475</c:v>
                </c:pt>
                <c:pt idx="1170">
                  <c:v>144.01786438356163</c:v>
                </c:pt>
                <c:pt idx="1171">
                  <c:v>143.82541027397258</c:v>
                </c:pt>
                <c:pt idx="1172">
                  <c:v>143.63127534246576</c:v>
                </c:pt>
              </c:numCache>
            </c:numRef>
          </c:cat>
          <c:val>
            <c:numRef>
              <c:f>fluxtable!$U$184:$U$1358</c:f>
              <c:numCache>
                <c:formatCode>General</c:formatCode>
                <c:ptCount val="1175"/>
                <c:pt idx="0">
                  <c:v>115.88630136986302</c:v>
                </c:pt>
                <c:pt idx="1">
                  <c:v>115.89589041095891</c:v>
                </c:pt>
                <c:pt idx="2">
                  <c:v>115.93424657534246</c:v>
                </c:pt>
                <c:pt idx="3">
                  <c:v>116.01917808219179</c:v>
                </c:pt>
                <c:pt idx="4">
                  <c:v>116.1068493150685</c:v>
                </c:pt>
                <c:pt idx="5">
                  <c:v>116.16849315068492</c:v>
                </c:pt>
                <c:pt idx="6">
                  <c:v>116.29041095890412</c:v>
                </c:pt>
                <c:pt idx="7">
                  <c:v>116.34246575342465</c:v>
                </c:pt>
                <c:pt idx="8">
                  <c:v>116.57671232876712</c:v>
                </c:pt>
                <c:pt idx="9">
                  <c:v>116.73424657534247</c:v>
                </c:pt>
                <c:pt idx="10">
                  <c:v>116.90684931506848</c:v>
                </c:pt>
                <c:pt idx="11">
                  <c:v>117.0904109589041</c:v>
                </c:pt>
                <c:pt idx="12">
                  <c:v>117.28082191780823</c:v>
                </c:pt>
                <c:pt idx="13">
                  <c:v>117.41780821917808</c:v>
                </c:pt>
                <c:pt idx="14">
                  <c:v>117.40273972602739</c:v>
                </c:pt>
                <c:pt idx="15">
                  <c:v>117.34931506849315</c:v>
                </c:pt>
                <c:pt idx="16">
                  <c:v>117.2931506849315</c:v>
                </c:pt>
                <c:pt idx="17">
                  <c:v>117.18904109589042</c:v>
                </c:pt>
                <c:pt idx="18">
                  <c:v>117.16164383561645</c:v>
                </c:pt>
                <c:pt idx="19">
                  <c:v>117.07260273972602</c:v>
                </c:pt>
                <c:pt idx="20">
                  <c:v>116.97397260273974</c:v>
                </c:pt>
                <c:pt idx="21">
                  <c:v>116.93287671232878</c:v>
                </c:pt>
                <c:pt idx="22">
                  <c:v>116.85616438356163</c:v>
                </c:pt>
                <c:pt idx="23">
                  <c:v>116.82876712328766</c:v>
                </c:pt>
                <c:pt idx="24">
                  <c:v>116.7986301369863</c:v>
                </c:pt>
                <c:pt idx="25">
                  <c:v>116.76986301369863</c:v>
                </c:pt>
                <c:pt idx="26">
                  <c:v>116.73287671232876</c:v>
                </c:pt>
                <c:pt idx="27">
                  <c:v>116.77945205479452</c:v>
                </c:pt>
                <c:pt idx="28">
                  <c:v>116.82465753424657</c:v>
                </c:pt>
                <c:pt idx="29">
                  <c:v>116.84931506849315</c:v>
                </c:pt>
                <c:pt idx="30">
                  <c:v>116.79452054794521</c:v>
                </c:pt>
                <c:pt idx="31">
                  <c:v>116.74794520547945</c:v>
                </c:pt>
                <c:pt idx="32">
                  <c:v>116.71506849315068</c:v>
                </c:pt>
                <c:pt idx="33">
                  <c:v>116.75753424657535</c:v>
                </c:pt>
                <c:pt idx="34">
                  <c:v>116.83561643835617</c:v>
                </c:pt>
                <c:pt idx="35">
                  <c:v>116.89589041095891</c:v>
                </c:pt>
                <c:pt idx="36">
                  <c:v>116.9013698630137</c:v>
                </c:pt>
                <c:pt idx="37">
                  <c:v>116.90684931506848</c:v>
                </c:pt>
                <c:pt idx="38">
                  <c:v>116.91643835616438</c:v>
                </c:pt>
                <c:pt idx="39">
                  <c:v>116.95479452054795</c:v>
                </c:pt>
                <c:pt idx="40">
                  <c:v>117.0054794520548</c:v>
                </c:pt>
                <c:pt idx="41">
                  <c:v>117.00684931506849</c:v>
                </c:pt>
                <c:pt idx="42">
                  <c:v>117.08767123287672</c:v>
                </c:pt>
                <c:pt idx="43">
                  <c:v>117.07808219178082</c:v>
                </c:pt>
                <c:pt idx="44">
                  <c:v>117.0986301369863</c:v>
                </c:pt>
                <c:pt idx="45">
                  <c:v>117.06301369863013</c:v>
                </c:pt>
                <c:pt idx="46">
                  <c:v>117.07808219178082</c:v>
                </c:pt>
                <c:pt idx="47">
                  <c:v>117.07534246575342</c:v>
                </c:pt>
                <c:pt idx="48">
                  <c:v>117.04109589041096</c:v>
                </c:pt>
                <c:pt idx="49">
                  <c:v>117.12876712328767</c:v>
                </c:pt>
                <c:pt idx="50">
                  <c:v>117.19863013698631</c:v>
                </c:pt>
                <c:pt idx="51">
                  <c:v>117.25890410958904</c:v>
                </c:pt>
                <c:pt idx="52">
                  <c:v>117.30136986301369</c:v>
                </c:pt>
                <c:pt idx="53">
                  <c:v>117.30958904109589</c:v>
                </c:pt>
                <c:pt idx="54">
                  <c:v>117.29041095890412</c:v>
                </c:pt>
                <c:pt idx="55">
                  <c:v>117.25616438356164</c:v>
                </c:pt>
                <c:pt idx="56">
                  <c:v>117.27534246575343</c:v>
                </c:pt>
                <c:pt idx="57">
                  <c:v>117.25205479452055</c:v>
                </c:pt>
                <c:pt idx="58">
                  <c:v>117.24657534246575</c:v>
                </c:pt>
                <c:pt idx="59">
                  <c:v>117.27123287671233</c:v>
                </c:pt>
                <c:pt idx="60">
                  <c:v>117.2972602739726</c:v>
                </c:pt>
                <c:pt idx="61">
                  <c:v>117.35890410958905</c:v>
                </c:pt>
                <c:pt idx="62">
                  <c:v>117.3931506849315</c:v>
                </c:pt>
                <c:pt idx="63">
                  <c:v>117.45479452054795</c:v>
                </c:pt>
                <c:pt idx="64">
                  <c:v>117.43013698630136</c:v>
                </c:pt>
                <c:pt idx="65">
                  <c:v>117.3986301369863</c:v>
                </c:pt>
                <c:pt idx="66">
                  <c:v>117.38904109589041</c:v>
                </c:pt>
                <c:pt idx="67">
                  <c:v>117.36301369863014</c:v>
                </c:pt>
                <c:pt idx="68">
                  <c:v>117.33698630136986</c:v>
                </c:pt>
                <c:pt idx="69">
                  <c:v>117.35068493150685</c:v>
                </c:pt>
                <c:pt idx="70">
                  <c:v>117.34794520547945</c:v>
                </c:pt>
                <c:pt idx="71">
                  <c:v>117.33287671232877</c:v>
                </c:pt>
                <c:pt idx="72">
                  <c:v>117.37945205479451</c:v>
                </c:pt>
                <c:pt idx="73">
                  <c:v>117.43013698630136</c:v>
                </c:pt>
                <c:pt idx="74">
                  <c:v>117.42739726027398</c:v>
                </c:pt>
                <c:pt idx="75">
                  <c:v>117.51369863013699</c:v>
                </c:pt>
                <c:pt idx="76">
                  <c:v>117.5904109589041</c:v>
                </c:pt>
                <c:pt idx="77">
                  <c:v>117.66301369863014</c:v>
                </c:pt>
                <c:pt idx="78">
                  <c:v>117.7123287671233</c:v>
                </c:pt>
                <c:pt idx="79">
                  <c:v>117.68767123287671</c:v>
                </c:pt>
                <c:pt idx="80">
                  <c:v>117.68767123287671</c:v>
                </c:pt>
                <c:pt idx="81">
                  <c:v>117.66849315068492</c:v>
                </c:pt>
                <c:pt idx="82">
                  <c:v>117.6068493150685</c:v>
                </c:pt>
                <c:pt idx="83">
                  <c:v>117.5</c:v>
                </c:pt>
                <c:pt idx="84">
                  <c:v>117.43698630136987</c:v>
                </c:pt>
                <c:pt idx="85">
                  <c:v>117.36575342465753</c:v>
                </c:pt>
                <c:pt idx="86">
                  <c:v>117.2958904109589</c:v>
                </c:pt>
                <c:pt idx="87">
                  <c:v>117.2</c:v>
                </c:pt>
                <c:pt idx="88">
                  <c:v>117.2123287671233</c:v>
                </c:pt>
                <c:pt idx="89">
                  <c:v>117.15890410958903</c:v>
                </c:pt>
                <c:pt idx="90">
                  <c:v>117.11369863013698</c:v>
                </c:pt>
                <c:pt idx="91">
                  <c:v>117.11917808219178</c:v>
                </c:pt>
                <c:pt idx="92">
                  <c:v>117.18904109589042</c:v>
                </c:pt>
                <c:pt idx="93">
                  <c:v>117.23424657534247</c:v>
                </c:pt>
                <c:pt idx="94">
                  <c:v>117.32191780821918</c:v>
                </c:pt>
                <c:pt idx="95">
                  <c:v>117.43698630136987</c:v>
                </c:pt>
                <c:pt idx="96">
                  <c:v>117.4972602739726</c:v>
                </c:pt>
                <c:pt idx="97">
                  <c:v>117.66164383561645</c:v>
                </c:pt>
                <c:pt idx="98">
                  <c:v>117.7972602739726</c:v>
                </c:pt>
                <c:pt idx="99">
                  <c:v>117.93424657534246</c:v>
                </c:pt>
                <c:pt idx="100">
                  <c:v>118.14383561643837</c:v>
                </c:pt>
                <c:pt idx="101">
                  <c:v>118.25753424657535</c:v>
                </c:pt>
                <c:pt idx="102">
                  <c:v>118.34657534246575</c:v>
                </c:pt>
                <c:pt idx="103">
                  <c:v>118.40684931506848</c:v>
                </c:pt>
                <c:pt idx="104">
                  <c:v>118.47123287671232</c:v>
                </c:pt>
                <c:pt idx="105">
                  <c:v>118.46849315068494</c:v>
                </c:pt>
                <c:pt idx="106">
                  <c:v>118.47671232876712</c:v>
                </c:pt>
                <c:pt idx="107">
                  <c:v>118.52054794520548</c:v>
                </c:pt>
                <c:pt idx="108">
                  <c:v>118.45616438356164</c:v>
                </c:pt>
                <c:pt idx="109">
                  <c:v>118.37808219178082</c:v>
                </c:pt>
                <c:pt idx="110">
                  <c:v>118.41232876712328</c:v>
                </c:pt>
                <c:pt idx="111">
                  <c:v>118.32602739726028</c:v>
                </c:pt>
                <c:pt idx="112">
                  <c:v>118.23013698630137</c:v>
                </c:pt>
                <c:pt idx="113">
                  <c:v>118.15205479452055</c:v>
                </c:pt>
                <c:pt idx="114">
                  <c:v>118.07260273972602</c:v>
                </c:pt>
                <c:pt idx="115">
                  <c:v>118.01917808219179</c:v>
                </c:pt>
                <c:pt idx="116">
                  <c:v>118.0054794520548</c:v>
                </c:pt>
                <c:pt idx="117">
                  <c:v>118.01232876712328</c:v>
                </c:pt>
                <c:pt idx="118">
                  <c:v>117.98493150684931</c:v>
                </c:pt>
                <c:pt idx="119">
                  <c:v>118.03972602739725</c:v>
                </c:pt>
                <c:pt idx="120">
                  <c:v>118.05753424657534</c:v>
                </c:pt>
                <c:pt idx="121">
                  <c:v>118.16986301369863</c:v>
                </c:pt>
                <c:pt idx="122">
                  <c:v>118.23561643835617</c:v>
                </c:pt>
                <c:pt idx="123">
                  <c:v>118.19863013698631</c:v>
                </c:pt>
                <c:pt idx="124">
                  <c:v>118.26301369863015</c:v>
                </c:pt>
                <c:pt idx="125">
                  <c:v>118.27671232876713</c:v>
                </c:pt>
                <c:pt idx="126">
                  <c:v>118.35890410958905</c:v>
                </c:pt>
                <c:pt idx="127">
                  <c:v>118.36575342465753</c:v>
                </c:pt>
                <c:pt idx="128">
                  <c:v>118.43972602739726</c:v>
                </c:pt>
                <c:pt idx="129">
                  <c:v>118.45890410958904</c:v>
                </c:pt>
                <c:pt idx="130">
                  <c:v>118.42328767123288</c:v>
                </c:pt>
                <c:pt idx="131">
                  <c:v>118.4095890410959</c:v>
                </c:pt>
                <c:pt idx="132">
                  <c:v>118.41780821917808</c:v>
                </c:pt>
                <c:pt idx="133">
                  <c:v>118.47397260273974</c:v>
                </c:pt>
                <c:pt idx="134">
                  <c:v>118.4945205479452</c:v>
                </c:pt>
                <c:pt idx="135">
                  <c:v>118.50958904109589</c:v>
                </c:pt>
                <c:pt idx="136">
                  <c:v>118.52054794520548</c:v>
                </c:pt>
                <c:pt idx="137">
                  <c:v>118.54931506849314</c:v>
                </c:pt>
                <c:pt idx="138">
                  <c:v>118.55342465753424</c:v>
                </c:pt>
                <c:pt idx="139">
                  <c:v>118.51232876712328</c:v>
                </c:pt>
                <c:pt idx="140">
                  <c:v>118.56712328767122</c:v>
                </c:pt>
                <c:pt idx="141">
                  <c:v>118.56301369863013</c:v>
                </c:pt>
                <c:pt idx="142">
                  <c:v>118.56849315068493</c:v>
                </c:pt>
                <c:pt idx="143">
                  <c:v>118.58356164383562</c:v>
                </c:pt>
                <c:pt idx="144">
                  <c:v>118.6013698630137</c:v>
                </c:pt>
                <c:pt idx="145">
                  <c:v>118.58630136986301</c:v>
                </c:pt>
                <c:pt idx="146">
                  <c:v>118.46986301369863</c:v>
                </c:pt>
                <c:pt idx="147">
                  <c:v>118.42876712328767</c:v>
                </c:pt>
                <c:pt idx="148">
                  <c:v>118.38493150684931</c:v>
                </c:pt>
                <c:pt idx="149">
                  <c:v>118.37945205479451</c:v>
                </c:pt>
                <c:pt idx="150">
                  <c:v>118.37945205479451</c:v>
                </c:pt>
                <c:pt idx="151">
                  <c:v>118.36849315068494</c:v>
                </c:pt>
                <c:pt idx="152">
                  <c:v>118.24931506849316</c:v>
                </c:pt>
                <c:pt idx="153">
                  <c:v>118.08356164383562</c:v>
                </c:pt>
                <c:pt idx="154">
                  <c:v>117.98630136986301</c:v>
                </c:pt>
                <c:pt idx="155">
                  <c:v>117.81095890410958</c:v>
                </c:pt>
                <c:pt idx="156">
                  <c:v>117.66164383561645</c:v>
                </c:pt>
                <c:pt idx="157">
                  <c:v>117.45890410958904</c:v>
                </c:pt>
                <c:pt idx="158">
                  <c:v>117.27808219178083</c:v>
                </c:pt>
                <c:pt idx="159">
                  <c:v>117.15890410958903</c:v>
                </c:pt>
                <c:pt idx="160">
                  <c:v>117.07260273972602</c:v>
                </c:pt>
                <c:pt idx="161">
                  <c:v>116.95205479452055</c:v>
                </c:pt>
                <c:pt idx="162">
                  <c:v>116.74520547945205</c:v>
                </c:pt>
                <c:pt idx="163">
                  <c:v>116.60547945205479</c:v>
                </c:pt>
                <c:pt idx="164">
                  <c:v>116.49863013698629</c:v>
                </c:pt>
                <c:pt idx="165">
                  <c:v>116.37945205479451</c:v>
                </c:pt>
                <c:pt idx="166">
                  <c:v>116.36027397260274</c:v>
                </c:pt>
                <c:pt idx="167">
                  <c:v>116.35068493150685</c:v>
                </c:pt>
                <c:pt idx="168">
                  <c:v>116.37671232876713</c:v>
                </c:pt>
                <c:pt idx="169">
                  <c:v>116.43561643835616</c:v>
                </c:pt>
                <c:pt idx="170">
                  <c:v>116.50821917808219</c:v>
                </c:pt>
                <c:pt idx="171">
                  <c:v>116.59726027397261</c:v>
                </c:pt>
                <c:pt idx="172">
                  <c:v>116.75616438356164</c:v>
                </c:pt>
                <c:pt idx="173">
                  <c:v>116.9095890410959</c:v>
                </c:pt>
                <c:pt idx="174">
                  <c:v>117.04109589041096</c:v>
                </c:pt>
                <c:pt idx="175">
                  <c:v>117.15890410958903</c:v>
                </c:pt>
                <c:pt idx="176">
                  <c:v>117.26575342465753</c:v>
                </c:pt>
                <c:pt idx="177">
                  <c:v>117.29041095890412</c:v>
                </c:pt>
                <c:pt idx="178">
                  <c:v>117.24520547945205</c:v>
                </c:pt>
                <c:pt idx="179">
                  <c:v>117.23835616438356</c:v>
                </c:pt>
                <c:pt idx="180">
                  <c:v>117.17808219178082</c:v>
                </c:pt>
                <c:pt idx="181">
                  <c:v>117.13424657534247</c:v>
                </c:pt>
                <c:pt idx="182">
                  <c:v>117.08767123287672</c:v>
                </c:pt>
                <c:pt idx="183">
                  <c:v>117.05205479452056</c:v>
                </c:pt>
                <c:pt idx="184">
                  <c:v>117.04383561643836</c:v>
                </c:pt>
                <c:pt idx="185">
                  <c:v>116.95342465753424</c:v>
                </c:pt>
                <c:pt idx="186">
                  <c:v>116.93150684931507</c:v>
                </c:pt>
                <c:pt idx="187">
                  <c:v>116.91643835616438</c:v>
                </c:pt>
                <c:pt idx="188">
                  <c:v>116.88630136986302</c:v>
                </c:pt>
                <c:pt idx="189">
                  <c:v>116.83287671232877</c:v>
                </c:pt>
                <c:pt idx="190">
                  <c:v>116.72739726027397</c:v>
                </c:pt>
                <c:pt idx="191">
                  <c:v>116.58630136986301</c:v>
                </c:pt>
                <c:pt idx="192">
                  <c:v>116.46301369863014</c:v>
                </c:pt>
                <c:pt idx="193">
                  <c:v>116.35890410958905</c:v>
                </c:pt>
                <c:pt idx="194">
                  <c:v>116.31780821917809</c:v>
                </c:pt>
                <c:pt idx="195">
                  <c:v>116.24383561643836</c:v>
                </c:pt>
                <c:pt idx="196">
                  <c:v>116.15753424657535</c:v>
                </c:pt>
                <c:pt idx="197">
                  <c:v>116.1013698630137</c:v>
                </c:pt>
                <c:pt idx="198">
                  <c:v>116.05342465753424</c:v>
                </c:pt>
                <c:pt idx="199">
                  <c:v>116.11369863013698</c:v>
                </c:pt>
                <c:pt idx="200">
                  <c:v>116.18493150684932</c:v>
                </c:pt>
                <c:pt idx="201">
                  <c:v>116.24383561643836</c:v>
                </c:pt>
                <c:pt idx="202">
                  <c:v>116.24931506849316</c:v>
                </c:pt>
                <c:pt idx="203">
                  <c:v>116.3027397260274</c:v>
                </c:pt>
                <c:pt idx="204">
                  <c:v>116.3082191780822</c:v>
                </c:pt>
                <c:pt idx="205">
                  <c:v>116.26438356164383</c:v>
                </c:pt>
                <c:pt idx="206">
                  <c:v>116.24794520547945</c:v>
                </c:pt>
                <c:pt idx="207">
                  <c:v>116.21643835616439</c:v>
                </c:pt>
                <c:pt idx="208">
                  <c:v>116.16986301369863</c:v>
                </c:pt>
                <c:pt idx="209">
                  <c:v>116.14383561643837</c:v>
                </c:pt>
                <c:pt idx="210">
                  <c:v>116.06438356164384</c:v>
                </c:pt>
                <c:pt idx="211">
                  <c:v>116.03972602739725</c:v>
                </c:pt>
                <c:pt idx="212">
                  <c:v>116.0054794520548</c:v>
                </c:pt>
                <c:pt idx="213">
                  <c:v>115.95616438356164</c:v>
                </c:pt>
                <c:pt idx="214">
                  <c:v>115.95616438356164</c:v>
                </c:pt>
                <c:pt idx="215">
                  <c:v>115.92876712328767</c:v>
                </c:pt>
                <c:pt idx="216">
                  <c:v>115.89178082191781</c:v>
                </c:pt>
                <c:pt idx="217">
                  <c:v>115.85753424657534</c:v>
                </c:pt>
                <c:pt idx="218">
                  <c:v>115.76164383561644</c:v>
                </c:pt>
                <c:pt idx="219">
                  <c:v>115.69315068493151</c:v>
                </c:pt>
                <c:pt idx="220">
                  <c:v>115.61095890410959</c:v>
                </c:pt>
                <c:pt idx="221">
                  <c:v>115.51095890410959</c:v>
                </c:pt>
                <c:pt idx="222">
                  <c:v>115.42465753424658</c:v>
                </c:pt>
                <c:pt idx="223">
                  <c:v>115.36712328767123</c:v>
                </c:pt>
                <c:pt idx="224">
                  <c:v>115.33150684931508</c:v>
                </c:pt>
                <c:pt idx="225">
                  <c:v>115.33972602739726</c:v>
                </c:pt>
                <c:pt idx="226">
                  <c:v>115.40684931506848</c:v>
                </c:pt>
                <c:pt idx="227">
                  <c:v>115.50958904109589</c:v>
                </c:pt>
                <c:pt idx="228">
                  <c:v>115.61917808219178</c:v>
                </c:pt>
                <c:pt idx="229">
                  <c:v>115.67808219178082</c:v>
                </c:pt>
                <c:pt idx="230">
                  <c:v>115.7931506849315</c:v>
                </c:pt>
                <c:pt idx="231">
                  <c:v>115.95616438356164</c:v>
                </c:pt>
                <c:pt idx="232">
                  <c:v>116.02191780821917</c:v>
                </c:pt>
                <c:pt idx="233">
                  <c:v>116.14794520547946</c:v>
                </c:pt>
                <c:pt idx="234">
                  <c:v>116.25068493150684</c:v>
                </c:pt>
                <c:pt idx="235">
                  <c:v>116.35616438356163</c:v>
                </c:pt>
                <c:pt idx="236">
                  <c:v>116.43972602739726</c:v>
                </c:pt>
                <c:pt idx="237">
                  <c:v>116.46301369863014</c:v>
                </c:pt>
                <c:pt idx="238">
                  <c:v>116.44246575342466</c:v>
                </c:pt>
                <c:pt idx="239">
                  <c:v>116.37945205479451</c:v>
                </c:pt>
                <c:pt idx="240">
                  <c:v>116.32328767123288</c:v>
                </c:pt>
                <c:pt idx="241">
                  <c:v>116.25068493150684</c:v>
                </c:pt>
                <c:pt idx="242">
                  <c:v>116.16712328767123</c:v>
                </c:pt>
                <c:pt idx="243">
                  <c:v>116.10273972602739</c:v>
                </c:pt>
                <c:pt idx="244">
                  <c:v>115.96438356164384</c:v>
                </c:pt>
                <c:pt idx="245">
                  <c:v>115.86027397260274</c:v>
                </c:pt>
                <c:pt idx="246">
                  <c:v>115.68356164383562</c:v>
                </c:pt>
                <c:pt idx="247">
                  <c:v>115.51506849315069</c:v>
                </c:pt>
                <c:pt idx="248">
                  <c:v>115.42739726027398</c:v>
                </c:pt>
                <c:pt idx="249">
                  <c:v>115.31506849315068</c:v>
                </c:pt>
                <c:pt idx="250">
                  <c:v>115.20547945205479</c:v>
                </c:pt>
                <c:pt idx="251">
                  <c:v>115.14383561643837</c:v>
                </c:pt>
                <c:pt idx="252">
                  <c:v>115.07397260273973</c:v>
                </c:pt>
                <c:pt idx="253">
                  <c:v>114.99315068493151</c:v>
                </c:pt>
                <c:pt idx="254">
                  <c:v>114.95205479452055</c:v>
                </c:pt>
                <c:pt idx="255">
                  <c:v>114.96438356164384</c:v>
                </c:pt>
                <c:pt idx="256">
                  <c:v>114.94109589041096</c:v>
                </c:pt>
                <c:pt idx="257">
                  <c:v>114.90273972602739</c:v>
                </c:pt>
                <c:pt idx="258">
                  <c:v>114.77808219178083</c:v>
                </c:pt>
                <c:pt idx="259">
                  <c:v>114.71917808219177</c:v>
                </c:pt>
                <c:pt idx="260">
                  <c:v>114.72602739726028</c:v>
                </c:pt>
                <c:pt idx="261">
                  <c:v>114.7972602739726</c:v>
                </c:pt>
                <c:pt idx="262">
                  <c:v>114.78082191780823</c:v>
                </c:pt>
                <c:pt idx="263">
                  <c:v>114.77945205479452</c:v>
                </c:pt>
                <c:pt idx="264">
                  <c:v>114.74657534246575</c:v>
                </c:pt>
                <c:pt idx="265">
                  <c:v>114.74657534246575</c:v>
                </c:pt>
                <c:pt idx="266">
                  <c:v>114.74109589041096</c:v>
                </c:pt>
                <c:pt idx="267">
                  <c:v>114.71643835616439</c:v>
                </c:pt>
                <c:pt idx="268">
                  <c:v>114.63561643835617</c:v>
                </c:pt>
                <c:pt idx="269">
                  <c:v>114.54794520547945</c:v>
                </c:pt>
                <c:pt idx="270">
                  <c:v>114.44931506849315</c:v>
                </c:pt>
                <c:pt idx="271">
                  <c:v>114.36027397260274</c:v>
                </c:pt>
                <c:pt idx="272">
                  <c:v>114.27123287671233</c:v>
                </c:pt>
                <c:pt idx="273">
                  <c:v>114.20547945205479</c:v>
                </c:pt>
                <c:pt idx="274">
                  <c:v>114.11506849315069</c:v>
                </c:pt>
                <c:pt idx="275">
                  <c:v>114.02602739726026</c:v>
                </c:pt>
                <c:pt idx="276">
                  <c:v>114.01643835616439</c:v>
                </c:pt>
                <c:pt idx="277">
                  <c:v>114.06438356164384</c:v>
                </c:pt>
                <c:pt idx="278">
                  <c:v>114.08356164383562</c:v>
                </c:pt>
                <c:pt idx="279">
                  <c:v>114.1</c:v>
                </c:pt>
                <c:pt idx="280">
                  <c:v>114.18767123287671</c:v>
                </c:pt>
                <c:pt idx="281">
                  <c:v>114.25068493150684</c:v>
                </c:pt>
                <c:pt idx="282">
                  <c:v>114.3054794520548</c:v>
                </c:pt>
                <c:pt idx="283">
                  <c:v>114.35342465753425</c:v>
                </c:pt>
                <c:pt idx="284">
                  <c:v>114.43972602739726</c:v>
                </c:pt>
                <c:pt idx="285">
                  <c:v>114.53150684931506</c:v>
                </c:pt>
                <c:pt idx="286">
                  <c:v>114.61369863013698</c:v>
                </c:pt>
                <c:pt idx="287">
                  <c:v>114.69863013698631</c:v>
                </c:pt>
                <c:pt idx="288">
                  <c:v>114.73561643835617</c:v>
                </c:pt>
                <c:pt idx="289">
                  <c:v>114.76712328767124</c:v>
                </c:pt>
                <c:pt idx="290">
                  <c:v>114.84520547945206</c:v>
                </c:pt>
                <c:pt idx="291">
                  <c:v>114.90821917808219</c:v>
                </c:pt>
                <c:pt idx="292">
                  <c:v>114.99178082191781</c:v>
                </c:pt>
                <c:pt idx="293">
                  <c:v>115.02328767123288</c:v>
                </c:pt>
                <c:pt idx="294">
                  <c:v>115.08767123287672</c:v>
                </c:pt>
                <c:pt idx="295">
                  <c:v>115.06027397260274</c:v>
                </c:pt>
                <c:pt idx="296">
                  <c:v>115.15205479452055</c:v>
                </c:pt>
                <c:pt idx="297">
                  <c:v>115.25342465753425</c:v>
                </c:pt>
                <c:pt idx="298">
                  <c:v>115.39041095890411</c:v>
                </c:pt>
                <c:pt idx="299">
                  <c:v>115.48630136986301</c:v>
                </c:pt>
                <c:pt idx="300">
                  <c:v>115.62876712328767</c:v>
                </c:pt>
                <c:pt idx="301">
                  <c:v>115.7123287671233</c:v>
                </c:pt>
                <c:pt idx="302">
                  <c:v>115.78630136986301</c:v>
                </c:pt>
                <c:pt idx="303">
                  <c:v>115.90273972602739</c:v>
                </c:pt>
                <c:pt idx="304">
                  <c:v>116.02054794520548</c:v>
                </c:pt>
                <c:pt idx="305">
                  <c:v>116.16849315068492</c:v>
                </c:pt>
                <c:pt idx="306">
                  <c:v>116.26849315068493</c:v>
                </c:pt>
                <c:pt idx="307">
                  <c:v>116.39178082191781</c:v>
                </c:pt>
                <c:pt idx="308">
                  <c:v>116.53150684931506</c:v>
                </c:pt>
                <c:pt idx="309">
                  <c:v>116.61095890410959</c:v>
                </c:pt>
                <c:pt idx="310">
                  <c:v>116.74520547945205</c:v>
                </c:pt>
                <c:pt idx="311">
                  <c:v>116.87534246575342</c:v>
                </c:pt>
                <c:pt idx="312">
                  <c:v>117.03835616438357</c:v>
                </c:pt>
                <c:pt idx="313">
                  <c:v>117.17123287671234</c:v>
                </c:pt>
                <c:pt idx="314">
                  <c:v>117.22054794520548</c:v>
                </c:pt>
                <c:pt idx="315">
                  <c:v>117.23287671232876</c:v>
                </c:pt>
                <c:pt idx="316">
                  <c:v>117.17397260273972</c:v>
                </c:pt>
                <c:pt idx="317">
                  <c:v>117.19315068493151</c:v>
                </c:pt>
                <c:pt idx="318">
                  <c:v>117.2876712328767</c:v>
                </c:pt>
                <c:pt idx="319">
                  <c:v>117.36301369863014</c:v>
                </c:pt>
                <c:pt idx="320">
                  <c:v>117.45616438356164</c:v>
                </c:pt>
                <c:pt idx="321">
                  <c:v>117.58904109589041</c:v>
                </c:pt>
                <c:pt idx="322">
                  <c:v>117.67397260273972</c:v>
                </c:pt>
                <c:pt idx="323">
                  <c:v>117.69041095890411</c:v>
                </c:pt>
                <c:pt idx="324">
                  <c:v>117.64383561643837</c:v>
                </c:pt>
                <c:pt idx="325">
                  <c:v>117.64383561643837</c:v>
                </c:pt>
                <c:pt idx="326">
                  <c:v>117.62602739726027</c:v>
                </c:pt>
                <c:pt idx="327">
                  <c:v>117.7</c:v>
                </c:pt>
                <c:pt idx="328">
                  <c:v>117.71780821917808</c:v>
                </c:pt>
                <c:pt idx="329">
                  <c:v>117.67123287671234</c:v>
                </c:pt>
                <c:pt idx="330">
                  <c:v>117.62739726027397</c:v>
                </c:pt>
                <c:pt idx="331">
                  <c:v>117.60821917808219</c:v>
                </c:pt>
                <c:pt idx="332">
                  <c:v>117.63013698630138</c:v>
                </c:pt>
                <c:pt idx="333">
                  <c:v>117.64246575342466</c:v>
                </c:pt>
                <c:pt idx="334">
                  <c:v>117.7027397260274</c:v>
                </c:pt>
                <c:pt idx="335">
                  <c:v>117.81369863013698</c:v>
                </c:pt>
                <c:pt idx="336">
                  <c:v>117.95342465753424</c:v>
                </c:pt>
                <c:pt idx="337">
                  <c:v>118.12876712328767</c:v>
                </c:pt>
                <c:pt idx="338">
                  <c:v>118.28082191780823</c:v>
                </c:pt>
                <c:pt idx="339">
                  <c:v>118.38630136986302</c:v>
                </c:pt>
                <c:pt idx="340">
                  <c:v>118.47397260273974</c:v>
                </c:pt>
                <c:pt idx="341">
                  <c:v>118.56986301369864</c:v>
                </c:pt>
                <c:pt idx="342">
                  <c:v>118.65068493150685</c:v>
                </c:pt>
                <c:pt idx="343">
                  <c:v>118.82054794520548</c:v>
                </c:pt>
                <c:pt idx="344">
                  <c:v>118.99863013698629</c:v>
                </c:pt>
                <c:pt idx="345">
                  <c:v>119.17671232876712</c:v>
                </c:pt>
                <c:pt idx="346">
                  <c:v>119.32054794520548</c:v>
                </c:pt>
                <c:pt idx="347">
                  <c:v>119.43698630136987</c:v>
                </c:pt>
                <c:pt idx="348">
                  <c:v>119.58219178082192</c:v>
                </c:pt>
                <c:pt idx="349">
                  <c:v>119.74520547945205</c:v>
                </c:pt>
                <c:pt idx="350">
                  <c:v>119.87123287671233</c:v>
                </c:pt>
                <c:pt idx="351">
                  <c:v>120.01095890410959</c:v>
                </c:pt>
                <c:pt idx="352">
                  <c:v>120.16164383561645</c:v>
                </c:pt>
                <c:pt idx="353">
                  <c:v>120.32465753424657</c:v>
                </c:pt>
                <c:pt idx="354">
                  <c:v>120.45342465753424</c:v>
                </c:pt>
                <c:pt idx="355">
                  <c:v>120.6013698630137</c:v>
                </c:pt>
                <c:pt idx="356">
                  <c:v>120.75342465753425</c:v>
                </c:pt>
                <c:pt idx="357">
                  <c:v>120.83698630136986</c:v>
                </c:pt>
                <c:pt idx="358">
                  <c:v>120.95068493150686</c:v>
                </c:pt>
                <c:pt idx="359">
                  <c:v>121.06849315068493</c:v>
                </c:pt>
                <c:pt idx="360">
                  <c:v>121.15068493150685</c:v>
                </c:pt>
                <c:pt idx="361">
                  <c:v>121.24246575342465</c:v>
                </c:pt>
                <c:pt idx="362">
                  <c:v>121.41917808219178</c:v>
                </c:pt>
                <c:pt idx="363">
                  <c:v>121.52739726027397</c:v>
                </c:pt>
                <c:pt idx="364">
                  <c:v>121.61095890410959</c:v>
                </c:pt>
                <c:pt idx="365">
                  <c:v>121.69041095890411</c:v>
                </c:pt>
                <c:pt idx="366">
                  <c:v>121.83424657534246</c:v>
                </c:pt>
                <c:pt idx="367">
                  <c:v>121.88356164383562</c:v>
                </c:pt>
                <c:pt idx="368">
                  <c:v>121.92191780821918</c:v>
                </c:pt>
                <c:pt idx="369">
                  <c:v>121.99589041095891</c:v>
                </c:pt>
                <c:pt idx="370">
                  <c:v>122.04246575342466</c:v>
                </c:pt>
                <c:pt idx="371">
                  <c:v>122.09726027397261</c:v>
                </c:pt>
                <c:pt idx="372">
                  <c:v>122.14657534246575</c:v>
                </c:pt>
                <c:pt idx="373">
                  <c:v>122.0986301369863</c:v>
                </c:pt>
                <c:pt idx="374">
                  <c:v>122.10410958904109</c:v>
                </c:pt>
                <c:pt idx="375">
                  <c:v>122.16986301369863</c:v>
                </c:pt>
                <c:pt idx="376">
                  <c:v>122.22465753424657</c:v>
                </c:pt>
                <c:pt idx="377">
                  <c:v>122.18630136986302</c:v>
                </c:pt>
                <c:pt idx="378">
                  <c:v>122.22739726027397</c:v>
                </c:pt>
                <c:pt idx="379">
                  <c:v>122.27260273972603</c:v>
                </c:pt>
                <c:pt idx="380">
                  <c:v>122.36575342465753</c:v>
                </c:pt>
                <c:pt idx="381">
                  <c:v>122.37945205479451</c:v>
                </c:pt>
                <c:pt idx="382">
                  <c:v>122.43013698630136</c:v>
                </c:pt>
                <c:pt idx="383">
                  <c:v>122.53150684931506</c:v>
                </c:pt>
                <c:pt idx="384">
                  <c:v>122.73561643835617</c:v>
                </c:pt>
                <c:pt idx="385">
                  <c:v>122.92191780821918</c:v>
                </c:pt>
                <c:pt idx="386">
                  <c:v>123.12602739726027</c:v>
                </c:pt>
                <c:pt idx="387">
                  <c:v>123.34246575342465</c:v>
                </c:pt>
                <c:pt idx="388">
                  <c:v>123.54794520547945</c:v>
                </c:pt>
                <c:pt idx="389">
                  <c:v>123.70821917808219</c:v>
                </c:pt>
                <c:pt idx="390">
                  <c:v>123.92054794520547</c:v>
                </c:pt>
                <c:pt idx="391">
                  <c:v>124.08904109589041</c:v>
                </c:pt>
                <c:pt idx="392">
                  <c:v>124.1958904109589</c:v>
                </c:pt>
                <c:pt idx="393">
                  <c:v>124.21369863013699</c:v>
                </c:pt>
                <c:pt idx="394">
                  <c:v>124.30136986301369</c:v>
                </c:pt>
                <c:pt idx="395">
                  <c:v>124.42602739726027</c:v>
                </c:pt>
                <c:pt idx="396">
                  <c:v>124.59315068493152</c:v>
                </c:pt>
                <c:pt idx="397">
                  <c:v>124.68630136986302</c:v>
                </c:pt>
                <c:pt idx="398">
                  <c:v>124.83013698630137</c:v>
                </c:pt>
                <c:pt idx="399">
                  <c:v>124.95205479452055</c:v>
                </c:pt>
                <c:pt idx="400">
                  <c:v>125.13013698630138</c:v>
                </c:pt>
                <c:pt idx="401">
                  <c:v>125.44109589041096</c:v>
                </c:pt>
                <c:pt idx="402">
                  <c:v>125.72602739726028</c:v>
                </c:pt>
                <c:pt idx="403">
                  <c:v>125.94109589041096</c:v>
                </c:pt>
                <c:pt idx="404">
                  <c:v>126.2</c:v>
                </c:pt>
                <c:pt idx="405">
                  <c:v>126.36986301369862</c:v>
                </c:pt>
                <c:pt idx="406">
                  <c:v>126.58630136986301</c:v>
                </c:pt>
                <c:pt idx="407">
                  <c:v>126.73424657534247</c:v>
                </c:pt>
                <c:pt idx="408">
                  <c:v>126.98767123287672</c:v>
                </c:pt>
                <c:pt idx="409">
                  <c:v>127.22465753424657</c:v>
                </c:pt>
                <c:pt idx="410">
                  <c:v>127.41917808219178</c:v>
                </c:pt>
                <c:pt idx="411">
                  <c:v>127.55342465753424</c:v>
                </c:pt>
                <c:pt idx="412">
                  <c:v>127.68767123287671</c:v>
                </c:pt>
                <c:pt idx="413">
                  <c:v>127.8041095890411</c:v>
                </c:pt>
                <c:pt idx="414">
                  <c:v>127.86301369863014</c:v>
                </c:pt>
                <c:pt idx="415">
                  <c:v>127.93287671232878</c:v>
                </c:pt>
                <c:pt idx="416">
                  <c:v>128.06027397260274</c:v>
                </c:pt>
                <c:pt idx="417">
                  <c:v>128.17671232876711</c:v>
                </c:pt>
                <c:pt idx="418">
                  <c:v>128.37671232876713</c:v>
                </c:pt>
                <c:pt idx="419">
                  <c:v>128.61095890410959</c:v>
                </c:pt>
                <c:pt idx="420">
                  <c:v>128.87397260273974</c:v>
                </c:pt>
                <c:pt idx="421">
                  <c:v>129.10821917808221</c:v>
                </c:pt>
                <c:pt idx="422">
                  <c:v>129.39041095890411</c:v>
                </c:pt>
                <c:pt idx="423">
                  <c:v>129.72465753424657</c:v>
                </c:pt>
                <c:pt idx="424">
                  <c:v>130.02054794520546</c:v>
                </c:pt>
                <c:pt idx="425">
                  <c:v>130.26986301369863</c:v>
                </c:pt>
                <c:pt idx="426">
                  <c:v>130.48356164383563</c:v>
                </c:pt>
                <c:pt idx="427">
                  <c:v>130.75616438356164</c:v>
                </c:pt>
                <c:pt idx="428">
                  <c:v>130.95753424657534</c:v>
                </c:pt>
                <c:pt idx="429">
                  <c:v>131.17945205479452</c:v>
                </c:pt>
                <c:pt idx="430">
                  <c:v>131.39452054794521</c:v>
                </c:pt>
                <c:pt idx="431">
                  <c:v>131.53698630136986</c:v>
                </c:pt>
                <c:pt idx="432">
                  <c:v>131.63972602739727</c:v>
                </c:pt>
                <c:pt idx="433">
                  <c:v>131.75616438356164</c:v>
                </c:pt>
                <c:pt idx="434">
                  <c:v>131.83013698630137</c:v>
                </c:pt>
                <c:pt idx="435">
                  <c:v>131.91917808219176</c:v>
                </c:pt>
                <c:pt idx="436">
                  <c:v>132.03835616438357</c:v>
                </c:pt>
                <c:pt idx="437">
                  <c:v>132.10547945205479</c:v>
                </c:pt>
                <c:pt idx="438">
                  <c:v>132.2027397260274</c:v>
                </c:pt>
                <c:pt idx="439">
                  <c:v>132.22602739726028</c:v>
                </c:pt>
                <c:pt idx="440">
                  <c:v>132.23287671232876</c:v>
                </c:pt>
                <c:pt idx="441">
                  <c:v>132.27671232876713</c:v>
                </c:pt>
                <c:pt idx="442">
                  <c:v>132.33150684931508</c:v>
                </c:pt>
                <c:pt idx="443">
                  <c:v>132.48082191780821</c:v>
                </c:pt>
                <c:pt idx="444">
                  <c:v>132.65342465753423</c:v>
                </c:pt>
                <c:pt idx="445">
                  <c:v>132.84657534246577</c:v>
                </c:pt>
                <c:pt idx="446">
                  <c:v>133.11095890410959</c:v>
                </c:pt>
                <c:pt idx="447">
                  <c:v>133.37260273972603</c:v>
                </c:pt>
                <c:pt idx="448">
                  <c:v>133.59452054794519</c:v>
                </c:pt>
                <c:pt idx="449">
                  <c:v>133.84383561643835</c:v>
                </c:pt>
                <c:pt idx="450">
                  <c:v>134.03424657534248</c:v>
                </c:pt>
                <c:pt idx="451">
                  <c:v>134.25068493150684</c:v>
                </c:pt>
                <c:pt idx="452">
                  <c:v>134.46575342465752</c:v>
                </c:pt>
                <c:pt idx="453">
                  <c:v>134.66301369863015</c:v>
                </c:pt>
                <c:pt idx="454">
                  <c:v>134.80684931506849</c:v>
                </c:pt>
                <c:pt idx="455">
                  <c:v>134.98493150684931</c:v>
                </c:pt>
                <c:pt idx="456">
                  <c:v>135.06438356164384</c:v>
                </c:pt>
                <c:pt idx="457">
                  <c:v>135.10410958904112</c:v>
                </c:pt>
                <c:pt idx="458">
                  <c:v>135.2013698630137</c:v>
                </c:pt>
                <c:pt idx="459">
                  <c:v>135.32191780821918</c:v>
                </c:pt>
                <c:pt idx="460">
                  <c:v>135.4</c:v>
                </c:pt>
                <c:pt idx="461">
                  <c:v>135.49589041095891</c:v>
                </c:pt>
                <c:pt idx="462">
                  <c:v>135.52876712328765</c:v>
                </c:pt>
                <c:pt idx="463">
                  <c:v>135.63424657534244</c:v>
                </c:pt>
                <c:pt idx="464">
                  <c:v>135.67123287671234</c:v>
                </c:pt>
                <c:pt idx="465">
                  <c:v>135.59178082191781</c:v>
                </c:pt>
                <c:pt idx="466">
                  <c:v>135.55616438356165</c:v>
                </c:pt>
                <c:pt idx="467">
                  <c:v>135.53698630136986</c:v>
                </c:pt>
                <c:pt idx="468">
                  <c:v>135.5109589041096</c:v>
                </c:pt>
                <c:pt idx="469">
                  <c:v>135.51780821917808</c:v>
                </c:pt>
                <c:pt idx="470">
                  <c:v>135.64794520547946</c:v>
                </c:pt>
                <c:pt idx="471">
                  <c:v>135.84657534246577</c:v>
                </c:pt>
                <c:pt idx="472">
                  <c:v>136.07397260273973</c:v>
                </c:pt>
                <c:pt idx="473">
                  <c:v>136.29589041095892</c:v>
                </c:pt>
                <c:pt idx="474">
                  <c:v>136.56164383561645</c:v>
                </c:pt>
                <c:pt idx="475">
                  <c:v>136.74520547945207</c:v>
                </c:pt>
                <c:pt idx="476">
                  <c:v>136.96575342465752</c:v>
                </c:pt>
                <c:pt idx="477">
                  <c:v>137.07671232876714</c:v>
                </c:pt>
                <c:pt idx="478">
                  <c:v>137.14383561643837</c:v>
                </c:pt>
                <c:pt idx="479">
                  <c:v>137.23561643835615</c:v>
                </c:pt>
                <c:pt idx="480">
                  <c:v>137.22739726027396</c:v>
                </c:pt>
                <c:pt idx="481">
                  <c:v>137.2013698630137</c:v>
                </c:pt>
                <c:pt idx="482">
                  <c:v>137.1849315068493</c:v>
                </c:pt>
                <c:pt idx="483">
                  <c:v>137.213698630137</c:v>
                </c:pt>
                <c:pt idx="484">
                  <c:v>137.15753424657532</c:v>
                </c:pt>
                <c:pt idx="485">
                  <c:v>137.05753424657536</c:v>
                </c:pt>
                <c:pt idx="486">
                  <c:v>136.96164383561643</c:v>
                </c:pt>
                <c:pt idx="487">
                  <c:v>136.98356164383563</c:v>
                </c:pt>
                <c:pt idx="488">
                  <c:v>137.06164383561645</c:v>
                </c:pt>
                <c:pt idx="489">
                  <c:v>137.1</c:v>
                </c:pt>
                <c:pt idx="490">
                  <c:v>137.15342465753423</c:v>
                </c:pt>
                <c:pt idx="491">
                  <c:v>137.1958904109589</c:v>
                </c:pt>
                <c:pt idx="492">
                  <c:v>137.30000000000001</c:v>
                </c:pt>
                <c:pt idx="493">
                  <c:v>137.30684931506849</c:v>
                </c:pt>
                <c:pt idx="494">
                  <c:v>137.40273972602739</c:v>
                </c:pt>
                <c:pt idx="495">
                  <c:v>137.47260273972603</c:v>
                </c:pt>
                <c:pt idx="496">
                  <c:v>137.60684931506847</c:v>
                </c:pt>
                <c:pt idx="497">
                  <c:v>137.77123287671233</c:v>
                </c:pt>
                <c:pt idx="498">
                  <c:v>137.84109589041094</c:v>
                </c:pt>
                <c:pt idx="499">
                  <c:v>137.98767123287672</c:v>
                </c:pt>
                <c:pt idx="500">
                  <c:v>138.06027397260274</c:v>
                </c:pt>
                <c:pt idx="501">
                  <c:v>138.08219178082192</c:v>
                </c:pt>
                <c:pt idx="502">
                  <c:v>138.14520547945204</c:v>
                </c:pt>
                <c:pt idx="503">
                  <c:v>138.19315068493151</c:v>
                </c:pt>
                <c:pt idx="504">
                  <c:v>138.29589041095892</c:v>
                </c:pt>
                <c:pt idx="505">
                  <c:v>138.28082191780823</c:v>
                </c:pt>
                <c:pt idx="506">
                  <c:v>138.24931506849316</c:v>
                </c:pt>
                <c:pt idx="507">
                  <c:v>138.18767123287671</c:v>
                </c:pt>
                <c:pt idx="508">
                  <c:v>138.1808219178082</c:v>
                </c:pt>
                <c:pt idx="509">
                  <c:v>138.21095890410959</c:v>
                </c:pt>
                <c:pt idx="510">
                  <c:v>138.23424657534247</c:v>
                </c:pt>
                <c:pt idx="511">
                  <c:v>138.24520547945207</c:v>
                </c:pt>
                <c:pt idx="512">
                  <c:v>138.25068493150684</c:v>
                </c:pt>
                <c:pt idx="513">
                  <c:v>138.3041095890411</c:v>
                </c:pt>
                <c:pt idx="514">
                  <c:v>138.25068493150684</c:v>
                </c:pt>
                <c:pt idx="515">
                  <c:v>138.24657534246575</c:v>
                </c:pt>
                <c:pt idx="516">
                  <c:v>138.23424657534247</c:v>
                </c:pt>
                <c:pt idx="517">
                  <c:v>138.2821917808219</c:v>
                </c:pt>
                <c:pt idx="518">
                  <c:v>138.35342465753425</c:v>
                </c:pt>
                <c:pt idx="519">
                  <c:v>138.34246575342468</c:v>
                </c:pt>
                <c:pt idx="520">
                  <c:v>138.3876712328767</c:v>
                </c:pt>
                <c:pt idx="521">
                  <c:v>138.46712328767123</c:v>
                </c:pt>
                <c:pt idx="522">
                  <c:v>138.55205479452053</c:v>
                </c:pt>
                <c:pt idx="523">
                  <c:v>138.75479452054793</c:v>
                </c:pt>
                <c:pt idx="524">
                  <c:v>138.97260273972603</c:v>
                </c:pt>
                <c:pt idx="525">
                  <c:v>139.18219178082194</c:v>
                </c:pt>
                <c:pt idx="526">
                  <c:v>139.38219178082193</c:v>
                </c:pt>
                <c:pt idx="527">
                  <c:v>139.68356164383562</c:v>
                </c:pt>
                <c:pt idx="528">
                  <c:v>139.93698630136987</c:v>
                </c:pt>
                <c:pt idx="529">
                  <c:v>140.20547945205479</c:v>
                </c:pt>
                <c:pt idx="530">
                  <c:v>140.36301369863014</c:v>
                </c:pt>
                <c:pt idx="531">
                  <c:v>140.36438356164382</c:v>
                </c:pt>
                <c:pt idx="532">
                  <c:v>140.34246575342468</c:v>
                </c:pt>
                <c:pt idx="533">
                  <c:v>140.33561643835617</c:v>
                </c:pt>
                <c:pt idx="534">
                  <c:v>140.38904109589041</c:v>
                </c:pt>
                <c:pt idx="535">
                  <c:v>140.42465753424659</c:v>
                </c:pt>
                <c:pt idx="536">
                  <c:v>140.39041095890411</c:v>
                </c:pt>
                <c:pt idx="537">
                  <c:v>140.33287671232875</c:v>
                </c:pt>
                <c:pt idx="538">
                  <c:v>140.33424657534246</c:v>
                </c:pt>
                <c:pt idx="539">
                  <c:v>140.27671232876713</c:v>
                </c:pt>
                <c:pt idx="540">
                  <c:v>140.17671232876711</c:v>
                </c:pt>
                <c:pt idx="541">
                  <c:v>140.09726027397261</c:v>
                </c:pt>
                <c:pt idx="542">
                  <c:v>140.12191780821917</c:v>
                </c:pt>
                <c:pt idx="543">
                  <c:v>140.1958904109589</c:v>
                </c:pt>
                <c:pt idx="544">
                  <c:v>140.23561643835615</c:v>
                </c:pt>
                <c:pt idx="545">
                  <c:v>140.28904109589041</c:v>
                </c:pt>
                <c:pt idx="546">
                  <c:v>140.37945205479451</c:v>
                </c:pt>
                <c:pt idx="547">
                  <c:v>140.46712328767123</c:v>
                </c:pt>
                <c:pt idx="548">
                  <c:v>140.66849315068492</c:v>
                </c:pt>
                <c:pt idx="549">
                  <c:v>140.83287671232875</c:v>
                </c:pt>
                <c:pt idx="550">
                  <c:v>140.99863013698632</c:v>
                </c:pt>
                <c:pt idx="551">
                  <c:v>141.17671232876711</c:v>
                </c:pt>
                <c:pt idx="552">
                  <c:v>141.41917808219176</c:v>
                </c:pt>
                <c:pt idx="553">
                  <c:v>141.72328767123287</c:v>
                </c:pt>
                <c:pt idx="554">
                  <c:v>141.90684931506848</c:v>
                </c:pt>
                <c:pt idx="555">
                  <c:v>142.15068493150685</c:v>
                </c:pt>
                <c:pt idx="556">
                  <c:v>142.33972602739726</c:v>
                </c:pt>
                <c:pt idx="557">
                  <c:v>142.46849315068494</c:v>
                </c:pt>
                <c:pt idx="558">
                  <c:v>142.60958904109589</c:v>
                </c:pt>
                <c:pt idx="559">
                  <c:v>142.65890410958906</c:v>
                </c:pt>
                <c:pt idx="560">
                  <c:v>142.7027397260274</c:v>
                </c:pt>
                <c:pt idx="561">
                  <c:v>142.68767123287671</c:v>
                </c:pt>
                <c:pt idx="562">
                  <c:v>142.59863013698629</c:v>
                </c:pt>
                <c:pt idx="563">
                  <c:v>142.45342465753424</c:v>
                </c:pt>
                <c:pt idx="564">
                  <c:v>142.35890410958905</c:v>
                </c:pt>
                <c:pt idx="565">
                  <c:v>142.29041095890409</c:v>
                </c:pt>
                <c:pt idx="566">
                  <c:v>142.20821917808217</c:v>
                </c:pt>
                <c:pt idx="567">
                  <c:v>142.23698630136988</c:v>
                </c:pt>
                <c:pt idx="568">
                  <c:v>142.22876712328767</c:v>
                </c:pt>
                <c:pt idx="569">
                  <c:v>142.24383561643836</c:v>
                </c:pt>
                <c:pt idx="570">
                  <c:v>142.24794520547945</c:v>
                </c:pt>
                <c:pt idx="571">
                  <c:v>142.25616438356164</c:v>
                </c:pt>
                <c:pt idx="572">
                  <c:v>142.23424657534247</c:v>
                </c:pt>
                <c:pt idx="573">
                  <c:v>142.27671232876713</c:v>
                </c:pt>
                <c:pt idx="574">
                  <c:v>142.34109589041094</c:v>
                </c:pt>
                <c:pt idx="575">
                  <c:v>142.45890410958904</c:v>
                </c:pt>
                <c:pt idx="576">
                  <c:v>142.56027397260274</c:v>
                </c:pt>
                <c:pt idx="577">
                  <c:v>142.66438356164383</c:v>
                </c:pt>
                <c:pt idx="578">
                  <c:v>142.80547945205478</c:v>
                </c:pt>
                <c:pt idx="579">
                  <c:v>142.97534246575344</c:v>
                </c:pt>
                <c:pt idx="580">
                  <c:v>143.05068493150685</c:v>
                </c:pt>
                <c:pt idx="581">
                  <c:v>143.14109589041095</c:v>
                </c:pt>
                <c:pt idx="582">
                  <c:v>143.22465753424657</c:v>
                </c:pt>
                <c:pt idx="583">
                  <c:v>143.2986301369863</c:v>
                </c:pt>
                <c:pt idx="584">
                  <c:v>143.42465753424659</c:v>
                </c:pt>
                <c:pt idx="585">
                  <c:v>143.53287671232877</c:v>
                </c:pt>
                <c:pt idx="586">
                  <c:v>143.58904109589042</c:v>
                </c:pt>
                <c:pt idx="587">
                  <c:v>143.59863013698629</c:v>
                </c:pt>
                <c:pt idx="588">
                  <c:v>143.60547945205479</c:v>
                </c:pt>
                <c:pt idx="589">
                  <c:v>143.62465753424658</c:v>
                </c:pt>
                <c:pt idx="590">
                  <c:v>143.62191780821917</c:v>
                </c:pt>
                <c:pt idx="591">
                  <c:v>143.66301369863015</c:v>
                </c:pt>
                <c:pt idx="592">
                  <c:v>143.63698630136986</c:v>
                </c:pt>
                <c:pt idx="593">
                  <c:v>143.62739726027397</c:v>
                </c:pt>
                <c:pt idx="594">
                  <c:v>143.6808219178082</c:v>
                </c:pt>
                <c:pt idx="595">
                  <c:v>143.65342465753423</c:v>
                </c:pt>
                <c:pt idx="596">
                  <c:v>143.55342465753426</c:v>
                </c:pt>
                <c:pt idx="597">
                  <c:v>143.54794520547944</c:v>
                </c:pt>
                <c:pt idx="598">
                  <c:v>143.48219178082192</c:v>
                </c:pt>
                <c:pt idx="599">
                  <c:v>143.46986301369861</c:v>
                </c:pt>
                <c:pt idx="600">
                  <c:v>143.43287671232878</c:v>
                </c:pt>
                <c:pt idx="601">
                  <c:v>143.49315068493149</c:v>
                </c:pt>
                <c:pt idx="602">
                  <c:v>143.56164383561645</c:v>
                </c:pt>
                <c:pt idx="603">
                  <c:v>143.61917808219178</c:v>
                </c:pt>
                <c:pt idx="604">
                  <c:v>143.69863013698631</c:v>
                </c:pt>
                <c:pt idx="605">
                  <c:v>143.76712328767124</c:v>
                </c:pt>
                <c:pt idx="606">
                  <c:v>143.83424657534246</c:v>
                </c:pt>
                <c:pt idx="607">
                  <c:v>143.91369863013699</c:v>
                </c:pt>
                <c:pt idx="608">
                  <c:v>143.97534246575344</c:v>
                </c:pt>
                <c:pt idx="609">
                  <c:v>144.03561643835616</c:v>
                </c:pt>
                <c:pt idx="610">
                  <c:v>144.13698630136986</c:v>
                </c:pt>
                <c:pt idx="611">
                  <c:v>144.26438356164385</c:v>
                </c:pt>
                <c:pt idx="612">
                  <c:v>144.35616438356163</c:v>
                </c:pt>
                <c:pt idx="613">
                  <c:v>144.43972602739726</c:v>
                </c:pt>
                <c:pt idx="614">
                  <c:v>144.62191780821917</c:v>
                </c:pt>
                <c:pt idx="615">
                  <c:v>144.80136986301369</c:v>
                </c:pt>
                <c:pt idx="616">
                  <c:v>145.0054794520548</c:v>
                </c:pt>
                <c:pt idx="617">
                  <c:v>145.27671232876713</c:v>
                </c:pt>
                <c:pt idx="618">
                  <c:v>145.55753424657536</c:v>
                </c:pt>
                <c:pt idx="619">
                  <c:v>145.79041095890409</c:v>
                </c:pt>
                <c:pt idx="620">
                  <c:v>145.93013698630136</c:v>
                </c:pt>
                <c:pt idx="621">
                  <c:v>146.08493150684933</c:v>
                </c:pt>
                <c:pt idx="622">
                  <c:v>146.22328767123287</c:v>
                </c:pt>
                <c:pt idx="623">
                  <c:v>146.44246575342464</c:v>
                </c:pt>
                <c:pt idx="624">
                  <c:v>146.63424657534244</c:v>
                </c:pt>
                <c:pt idx="625">
                  <c:v>146.77123287671233</c:v>
                </c:pt>
                <c:pt idx="626">
                  <c:v>146.76986301369863</c:v>
                </c:pt>
                <c:pt idx="627">
                  <c:v>146.82328767123289</c:v>
                </c:pt>
                <c:pt idx="628">
                  <c:v>146.82602739726028</c:v>
                </c:pt>
                <c:pt idx="629">
                  <c:v>146.88219178082193</c:v>
                </c:pt>
                <c:pt idx="630">
                  <c:v>146.92739726027398</c:v>
                </c:pt>
                <c:pt idx="631">
                  <c:v>146.99726027397259</c:v>
                </c:pt>
                <c:pt idx="632">
                  <c:v>147.03287671232877</c:v>
                </c:pt>
                <c:pt idx="633">
                  <c:v>147.1</c:v>
                </c:pt>
                <c:pt idx="634">
                  <c:v>147.28356164383561</c:v>
                </c:pt>
                <c:pt idx="635">
                  <c:v>147.45342465753424</c:v>
                </c:pt>
                <c:pt idx="636">
                  <c:v>147.69999999999999</c:v>
                </c:pt>
                <c:pt idx="637">
                  <c:v>147.95616438356166</c:v>
                </c:pt>
                <c:pt idx="638">
                  <c:v>148.13561643835618</c:v>
                </c:pt>
                <c:pt idx="639">
                  <c:v>148.32739726027398</c:v>
                </c:pt>
                <c:pt idx="640">
                  <c:v>148.53972602739725</c:v>
                </c:pt>
                <c:pt idx="641">
                  <c:v>148.70410958904108</c:v>
                </c:pt>
                <c:pt idx="642">
                  <c:v>148.77260273972604</c:v>
                </c:pt>
                <c:pt idx="643">
                  <c:v>148.89726027397262</c:v>
                </c:pt>
                <c:pt idx="644">
                  <c:v>148.96575342465752</c:v>
                </c:pt>
                <c:pt idx="645">
                  <c:v>148.99589041095891</c:v>
                </c:pt>
                <c:pt idx="646">
                  <c:v>149.06438356164384</c:v>
                </c:pt>
                <c:pt idx="647">
                  <c:v>149.08219178082192</c:v>
                </c:pt>
                <c:pt idx="648">
                  <c:v>149.04109589041096</c:v>
                </c:pt>
                <c:pt idx="649">
                  <c:v>148.93698630136987</c:v>
                </c:pt>
                <c:pt idx="650">
                  <c:v>148.85753424657534</c:v>
                </c:pt>
                <c:pt idx="651">
                  <c:v>148.75753424657535</c:v>
                </c:pt>
                <c:pt idx="652">
                  <c:v>148.67945205479452</c:v>
                </c:pt>
                <c:pt idx="653">
                  <c:v>148.66986301369863</c:v>
                </c:pt>
                <c:pt idx="654">
                  <c:v>148.60684931506847</c:v>
                </c:pt>
                <c:pt idx="655">
                  <c:v>148.5794520547945</c:v>
                </c:pt>
                <c:pt idx="656">
                  <c:v>148.57534246575341</c:v>
                </c:pt>
                <c:pt idx="657">
                  <c:v>148.46712328767123</c:v>
                </c:pt>
                <c:pt idx="658">
                  <c:v>148.52191780821917</c:v>
                </c:pt>
                <c:pt idx="659">
                  <c:v>148.52054794520546</c:v>
                </c:pt>
                <c:pt idx="660">
                  <c:v>148.5794520547945</c:v>
                </c:pt>
                <c:pt idx="661">
                  <c:v>148.55616438356165</c:v>
                </c:pt>
                <c:pt idx="662">
                  <c:v>148.63835616438357</c:v>
                </c:pt>
                <c:pt idx="663">
                  <c:v>148.63561643835618</c:v>
                </c:pt>
                <c:pt idx="664">
                  <c:v>148.68630136986303</c:v>
                </c:pt>
                <c:pt idx="665">
                  <c:v>148.70547945205479</c:v>
                </c:pt>
                <c:pt idx="666">
                  <c:v>148.6917808219178</c:v>
                </c:pt>
                <c:pt idx="667">
                  <c:v>148.70547945205479</c:v>
                </c:pt>
                <c:pt idx="668">
                  <c:v>148.69999999999999</c:v>
                </c:pt>
                <c:pt idx="669">
                  <c:v>148.65342465753423</c:v>
                </c:pt>
                <c:pt idx="670">
                  <c:v>148.59863013698629</c:v>
                </c:pt>
                <c:pt idx="671">
                  <c:v>148.63424657534244</c:v>
                </c:pt>
                <c:pt idx="672">
                  <c:v>148.61506849315069</c:v>
                </c:pt>
                <c:pt idx="673">
                  <c:v>148.6</c:v>
                </c:pt>
                <c:pt idx="674">
                  <c:v>148.67671232876711</c:v>
                </c:pt>
                <c:pt idx="675">
                  <c:v>148.66575342465754</c:v>
                </c:pt>
                <c:pt idx="676">
                  <c:v>148.60821917808221</c:v>
                </c:pt>
                <c:pt idx="677">
                  <c:v>148.53972602739725</c:v>
                </c:pt>
                <c:pt idx="678">
                  <c:v>148.52876712328765</c:v>
                </c:pt>
                <c:pt idx="679">
                  <c:v>148.5054794520548</c:v>
                </c:pt>
                <c:pt idx="680">
                  <c:v>148.55342465753426</c:v>
                </c:pt>
                <c:pt idx="681">
                  <c:v>148.5794520547945</c:v>
                </c:pt>
                <c:pt idx="682">
                  <c:v>148.64109589041095</c:v>
                </c:pt>
                <c:pt idx="683">
                  <c:v>148.59178082191781</c:v>
                </c:pt>
                <c:pt idx="684">
                  <c:v>148.50821917808219</c:v>
                </c:pt>
                <c:pt idx="685">
                  <c:v>148.45068493150686</c:v>
                </c:pt>
                <c:pt idx="686">
                  <c:v>148.30547945205478</c:v>
                </c:pt>
                <c:pt idx="687">
                  <c:v>148.16164383561645</c:v>
                </c:pt>
                <c:pt idx="688">
                  <c:v>148.16575342465754</c:v>
                </c:pt>
                <c:pt idx="689">
                  <c:v>148.21095890410959</c:v>
                </c:pt>
                <c:pt idx="690">
                  <c:v>148.21232876712327</c:v>
                </c:pt>
                <c:pt idx="691">
                  <c:v>148.22465753424657</c:v>
                </c:pt>
                <c:pt idx="692">
                  <c:v>148.21917808219177</c:v>
                </c:pt>
                <c:pt idx="693">
                  <c:v>148.25205479452055</c:v>
                </c:pt>
                <c:pt idx="694">
                  <c:v>148.41643835616438</c:v>
                </c:pt>
                <c:pt idx="695">
                  <c:v>148.59863013698629</c:v>
                </c:pt>
                <c:pt idx="696">
                  <c:v>148.73972602739724</c:v>
                </c:pt>
                <c:pt idx="697">
                  <c:v>148.90547945205481</c:v>
                </c:pt>
                <c:pt idx="698">
                  <c:v>149.04520547945205</c:v>
                </c:pt>
                <c:pt idx="699">
                  <c:v>149.24109589041097</c:v>
                </c:pt>
                <c:pt idx="700">
                  <c:v>149.36027397260273</c:v>
                </c:pt>
                <c:pt idx="701">
                  <c:v>149.40547945205481</c:v>
                </c:pt>
                <c:pt idx="702">
                  <c:v>149.40547945205481</c:v>
                </c:pt>
                <c:pt idx="703">
                  <c:v>149.37945205479451</c:v>
                </c:pt>
                <c:pt idx="704">
                  <c:v>149.38630136986302</c:v>
                </c:pt>
                <c:pt idx="705">
                  <c:v>149.38082191780822</c:v>
                </c:pt>
                <c:pt idx="706">
                  <c:v>149.33150684931508</c:v>
                </c:pt>
                <c:pt idx="707">
                  <c:v>149.33013698630137</c:v>
                </c:pt>
                <c:pt idx="708">
                  <c:v>149.21095890410959</c:v>
                </c:pt>
                <c:pt idx="709">
                  <c:v>149.14657534246575</c:v>
                </c:pt>
                <c:pt idx="710">
                  <c:v>149.07123287671232</c:v>
                </c:pt>
                <c:pt idx="711">
                  <c:v>149.06712328767122</c:v>
                </c:pt>
                <c:pt idx="712">
                  <c:v>148.9945205479452</c:v>
                </c:pt>
                <c:pt idx="713">
                  <c:v>148.98493150684931</c:v>
                </c:pt>
                <c:pt idx="714">
                  <c:v>148.99041095890411</c:v>
                </c:pt>
                <c:pt idx="715">
                  <c:v>149.04520547945205</c:v>
                </c:pt>
                <c:pt idx="716">
                  <c:v>149.02739726027397</c:v>
                </c:pt>
                <c:pt idx="717">
                  <c:v>149.05205479452053</c:v>
                </c:pt>
                <c:pt idx="718">
                  <c:v>149.05342465753426</c:v>
                </c:pt>
                <c:pt idx="719">
                  <c:v>149.13013698630135</c:v>
                </c:pt>
                <c:pt idx="720">
                  <c:v>149.15068493150685</c:v>
                </c:pt>
                <c:pt idx="721">
                  <c:v>149.14794520547946</c:v>
                </c:pt>
                <c:pt idx="722">
                  <c:v>149.1808219178082</c:v>
                </c:pt>
                <c:pt idx="723">
                  <c:v>149.22739726027396</c:v>
                </c:pt>
                <c:pt idx="724">
                  <c:v>149.2027397260274</c:v>
                </c:pt>
                <c:pt idx="725">
                  <c:v>149.21917808219177</c:v>
                </c:pt>
                <c:pt idx="726">
                  <c:v>149.24109589041097</c:v>
                </c:pt>
                <c:pt idx="727">
                  <c:v>149.21095890410959</c:v>
                </c:pt>
                <c:pt idx="728">
                  <c:v>149.17945205479452</c:v>
                </c:pt>
                <c:pt idx="729">
                  <c:v>149.16027397260274</c:v>
                </c:pt>
                <c:pt idx="730">
                  <c:v>149.10273972602738</c:v>
                </c:pt>
                <c:pt idx="731">
                  <c:v>149.02602739726029</c:v>
                </c:pt>
                <c:pt idx="732">
                  <c:v>148.99178082191781</c:v>
                </c:pt>
                <c:pt idx="733">
                  <c:v>148.96438356164384</c:v>
                </c:pt>
                <c:pt idx="734">
                  <c:v>148.82602739726028</c:v>
                </c:pt>
                <c:pt idx="735">
                  <c:v>148.71643835616439</c:v>
                </c:pt>
                <c:pt idx="736">
                  <c:v>148.53013698630139</c:v>
                </c:pt>
                <c:pt idx="737">
                  <c:v>148.42465753424659</c:v>
                </c:pt>
                <c:pt idx="738">
                  <c:v>148.33013698630137</c:v>
                </c:pt>
                <c:pt idx="739">
                  <c:v>148.25342465753425</c:v>
                </c:pt>
                <c:pt idx="740">
                  <c:v>148.12602739726026</c:v>
                </c:pt>
                <c:pt idx="741">
                  <c:v>148.06986301369864</c:v>
                </c:pt>
                <c:pt idx="742">
                  <c:v>148.0958904109589</c:v>
                </c:pt>
                <c:pt idx="743">
                  <c:v>147.99726027397259</c:v>
                </c:pt>
                <c:pt idx="744">
                  <c:v>147.93424657534246</c:v>
                </c:pt>
                <c:pt idx="745">
                  <c:v>147.85342465753425</c:v>
                </c:pt>
                <c:pt idx="746">
                  <c:v>147.83424657534246</c:v>
                </c:pt>
                <c:pt idx="747">
                  <c:v>147.7972602739726</c:v>
                </c:pt>
                <c:pt idx="748">
                  <c:v>147.70821917808217</c:v>
                </c:pt>
                <c:pt idx="749">
                  <c:v>147.63561643835618</c:v>
                </c:pt>
                <c:pt idx="750">
                  <c:v>147.56164383561645</c:v>
                </c:pt>
                <c:pt idx="751">
                  <c:v>147.40684931506848</c:v>
                </c:pt>
                <c:pt idx="752">
                  <c:v>147.21095890410959</c:v>
                </c:pt>
                <c:pt idx="753">
                  <c:v>147.0109589041096</c:v>
                </c:pt>
                <c:pt idx="754">
                  <c:v>146.90273972602739</c:v>
                </c:pt>
                <c:pt idx="755">
                  <c:v>146.76027397260276</c:v>
                </c:pt>
                <c:pt idx="756">
                  <c:v>146.69863013698631</c:v>
                </c:pt>
                <c:pt idx="757">
                  <c:v>146.71506849315068</c:v>
                </c:pt>
                <c:pt idx="758">
                  <c:v>146.82465753424657</c:v>
                </c:pt>
                <c:pt idx="759">
                  <c:v>146.92191780821918</c:v>
                </c:pt>
                <c:pt idx="760">
                  <c:v>146.98356164383563</c:v>
                </c:pt>
                <c:pt idx="761">
                  <c:v>146.98630136986301</c:v>
                </c:pt>
                <c:pt idx="762">
                  <c:v>147.06849315068493</c:v>
                </c:pt>
                <c:pt idx="763">
                  <c:v>147.03561643835616</c:v>
                </c:pt>
                <c:pt idx="764">
                  <c:v>147.00273972602741</c:v>
                </c:pt>
                <c:pt idx="765">
                  <c:v>146.92602739726027</c:v>
                </c:pt>
                <c:pt idx="766">
                  <c:v>146.76849315068495</c:v>
                </c:pt>
                <c:pt idx="767">
                  <c:v>146.59315068493152</c:v>
                </c:pt>
                <c:pt idx="768">
                  <c:v>146.5</c:v>
                </c:pt>
                <c:pt idx="769">
                  <c:v>146.36986301369865</c:v>
                </c:pt>
                <c:pt idx="770">
                  <c:v>146.23424657534247</c:v>
                </c:pt>
                <c:pt idx="771">
                  <c:v>146.10821917808221</c:v>
                </c:pt>
                <c:pt idx="772">
                  <c:v>146.00684931506851</c:v>
                </c:pt>
                <c:pt idx="773">
                  <c:v>145.75479452054793</c:v>
                </c:pt>
                <c:pt idx="774">
                  <c:v>145.57671232876714</c:v>
                </c:pt>
                <c:pt idx="775">
                  <c:v>145.4890410958904</c:v>
                </c:pt>
                <c:pt idx="776">
                  <c:v>145.43424657534246</c:v>
                </c:pt>
                <c:pt idx="777">
                  <c:v>145.34520547945203</c:v>
                </c:pt>
                <c:pt idx="778">
                  <c:v>145.24383561643836</c:v>
                </c:pt>
                <c:pt idx="779">
                  <c:v>145.16027397260274</c:v>
                </c:pt>
                <c:pt idx="780">
                  <c:v>145.11095890410959</c:v>
                </c:pt>
                <c:pt idx="781">
                  <c:v>144.98630136986301</c:v>
                </c:pt>
                <c:pt idx="782">
                  <c:v>144.89178082191779</c:v>
                </c:pt>
                <c:pt idx="783">
                  <c:v>144.70958904109591</c:v>
                </c:pt>
                <c:pt idx="784">
                  <c:v>144.50958904109589</c:v>
                </c:pt>
                <c:pt idx="785">
                  <c:v>144.30136986301369</c:v>
                </c:pt>
                <c:pt idx="786">
                  <c:v>144.11369863013698</c:v>
                </c:pt>
                <c:pt idx="787">
                  <c:v>143.84246575342468</c:v>
                </c:pt>
                <c:pt idx="788">
                  <c:v>143.54657534246576</c:v>
                </c:pt>
                <c:pt idx="789">
                  <c:v>143.25342465753425</c:v>
                </c:pt>
                <c:pt idx="790">
                  <c:v>143.02602739726029</c:v>
                </c:pt>
                <c:pt idx="791">
                  <c:v>142.86712328767123</c:v>
                </c:pt>
                <c:pt idx="792">
                  <c:v>142.63424657534244</c:v>
                </c:pt>
                <c:pt idx="793">
                  <c:v>142.44520547945206</c:v>
                </c:pt>
                <c:pt idx="794">
                  <c:v>142.24383561643836</c:v>
                </c:pt>
                <c:pt idx="795">
                  <c:v>142.05205479452053</c:v>
                </c:pt>
                <c:pt idx="796">
                  <c:v>141.89041095890411</c:v>
                </c:pt>
                <c:pt idx="797">
                  <c:v>141.74109589041097</c:v>
                </c:pt>
                <c:pt idx="798">
                  <c:v>141.6013698630137</c:v>
                </c:pt>
                <c:pt idx="799">
                  <c:v>141.49315068493149</c:v>
                </c:pt>
                <c:pt idx="800">
                  <c:v>141.39589041095888</c:v>
                </c:pt>
                <c:pt idx="801">
                  <c:v>141.27808219178081</c:v>
                </c:pt>
                <c:pt idx="802">
                  <c:v>141.19041095890412</c:v>
                </c:pt>
                <c:pt idx="803">
                  <c:v>141.04520547945205</c:v>
                </c:pt>
                <c:pt idx="804">
                  <c:v>140.98767123287672</c:v>
                </c:pt>
                <c:pt idx="805">
                  <c:v>140.8876712328767</c:v>
                </c:pt>
                <c:pt idx="806">
                  <c:v>140.78082191780823</c:v>
                </c:pt>
                <c:pt idx="807">
                  <c:v>140.62876712328767</c:v>
                </c:pt>
                <c:pt idx="808">
                  <c:v>140.43835616438355</c:v>
                </c:pt>
                <c:pt idx="809">
                  <c:v>140.28082191780823</c:v>
                </c:pt>
                <c:pt idx="810">
                  <c:v>140.09452054794519</c:v>
                </c:pt>
                <c:pt idx="811">
                  <c:v>139.9095890410959</c:v>
                </c:pt>
                <c:pt idx="812">
                  <c:v>139.77397260273972</c:v>
                </c:pt>
                <c:pt idx="813">
                  <c:v>139.71506849315068</c:v>
                </c:pt>
                <c:pt idx="814">
                  <c:v>139.62328767123287</c:v>
                </c:pt>
                <c:pt idx="815">
                  <c:v>139.58082191780824</c:v>
                </c:pt>
                <c:pt idx="816">
                  <c:v>139.53561643835616</c:v>
                </c:pt>
                <c:pt idx="817">
                  <c:v>139.46986301369861</c:v>
                </c:pt>
                <c:pt idx="818">
                  <c:v>139.34520547945203</c:v>
                </c:pt>
                <c:pt idx="819">
                  <c:v>139.28493150684932</c:v>
                </c:pt>
                <c:pt idx="820">
                  <c:v>139.18630136986303</c:v>
                </c:pt>
                <c:pt idx="821">
                  <c:v>139.14246575342466</c:v>
                </c:pt>
                <c:pt idx="822">
                  <c:v>139.05753424657536</c:v>
                </c:pt>
                <c:pt idx="823">
                  <c:v>138.90684931506848</c:v>
                </c:pt>
                <c:pt idx="824">
                  <c:v>138.74109589041097</c:v>
                </c:pt>
                <c:pt idx="825">
                  <c:v>138.58082191780824</c:v>
                </c:pt>
                <c:pt idx="826">
                  <c:v>138.49041095890411</c:v>
                </c:pt>
                <c:pt idx="827">
                  <c:v>138.4095890410959</c:v>
                </c:pt>
                <c:pt idx="828">
                  <c:v>138.26164383561644</c:v>
                </c:pt>
                <c:pt idx="829">
                  <c:v>138.23287671232876</c:v>
                </c:pt>
                <c:pt idx="830">
                  <c:v>138.20958904109591</c:v>
                </c:pt>
                <c:pt idx="831">
                  <c:v>138.24109589041097</c:v>
                </c:pt>
                <c:pt idx="832">
                  <c:v>138.25068493150684</c:v>
                </c:pt>
                <c:pt idx="833">
                  <c:v>138.286301369863</c:v>
                </c:pt>
                <c:pt idx="834">
                  <c:v>138.36986301369865</c:v>
                </c:pt>
                <c:pt idx="835">
                  <c:v>138.30547945205478</c:v>
                </c:pt>
                <c:pt idx="836">
                  <c:v>138.19863013698631</c:v>
                </c:pt>
                <c:pt idx="837">
                  <c:v>138.09863013698629</c:v>
                </c:pt>
                <c:pt idx="838">
                  <c:v>138.06849315068493</c:v>
                </c:pt>
                <c:pt idx="839">
                  <c:v>138.00821917808219</c:v>
                </c:pt>
                <c:pt idx="840">
                  <c:v>137.90684931506848</c:v>
                </c:pt>
                <c:pt idx="841">
                  <c:v>137.82328767123289</c:v>
                </c:pt>
                <c:pt idx="842">
                  <c:v>137.85890410958905</c:v>
                </c:pt>
                <c:pt idx="843">
                  <c:v>137.96301369863014</c:v>
                </c:pt>
                <c:pt idx="844">
                  <c:v>137.95616438356166</c:v>
                </c:pt>
                <c:pt idx="845">
                  <c:v>137.96575342465752</c:v>
                </c:pt>
                <c:pt idx="846">
                  <c:v>138.00821917808219</c:v>
                </c:pt>
                <c:pt idx="847">
                  <c:v>137.98630136986301</c:v>
                </c:pt>
                <c:pt idx="848">
                  <c:v>137.89589041095888</c:v>
                </c:pt>
                <c:pt idx="849">
                  <c:v>137.84109589041094</c:v>
                </c:pt>
                <c:pt idx="850">
                  <c:v>137.78493150684932</c:v>
                </c:pt>
                <c:pt idx="851">
                  <c:v>137.70821917808217</c:v>
                </c:pt>
                <c:pt idx="852">
                  <c:v>137.56986301369864</c:v>
                </c:pt>
                <c:pt idx="853">
                  <c:v>137.48082191780821</c:v>
                </c:pt>
                <c:pt idx="854">
                  <c:v>137.39041095890411</c:v>
                </c:pt>
                <c:pt idx="855">
                  <c:v>137.34931506849315</c:v>
                </c:pt>
                <c:pt idx="856">
                  <c:v>137.30136986301369</c:v>
                </c:pt>
                <c:pt idx="857">
                  <c:v>137.29178082191783</c:v>
                </c:pt>
                <c:pt idx="858">
                  <c:v>137.3027397260274</c:v>
                </c:pt>
                <c:pt idx="859">
                  <c:v>137.21232876712327</c:v>
                </c:pt>
                <c:pt idx="860">
                  <c:v>137.1917808219178</c:v>
                </c:pt>
                <c:pt idx="861">
                  <c:v>137.12328767123287</c:v>
                </c:pt>
                <c:pt idx="862">
                  <c:v>137.0794520547945</c:v>
                </c:pt>
                <c:pt idx="863">
                  <c:v>137.06712328767122</c:v>
                </c:pt>
                <c:pt idx="864">
                  <c:v>136.98630136986301</c:v>
                </c:pt>
                <c:pt idx="865">
                  <c:v>136.98082191780821</c:v>
                </c:pt>
                <c:pt idx="866">
                  <c:v>136.95068493150686</c:v>
                </c:pt>
                <c:pt idx="867">
                  <c:v>136.84246575342468</c:v>
                </c:pt>
                <c:pt idx="868">
                  <c:v>136.74109589041097</c:v>
                </c:pt>
                <c:pt idx="869">
                  <c:v>136.68767123287671</c:v>
                </c:pt>
                <c:pt idx="870">
                  <c:v>136.65342465753423</c:v>
                </c:pt>
                <c:pt idx="871">
                  <c:v>136.65205479452055</c:v>
                </c:pt>
                <c:pt idx="872">
                  <c:v>136.64246575342466</c:v>
                </c:pt>
                <c:pt idx="873">
                  <c:v>136.63013698630135</c:v>
                </c:pt>
                <c:pt idx="874">
                  <c:v>136.57260273972602</c:v>
                </c:pt>
                <c:pt idx="875">
                  <c:v>136.4890410958904</c:v>
                </c:pt>
                <c:pt idx="876">
                  <c:v>136.46301369863014</c:v>
                </c:pt>
                <c:pt idx="877">
                  <c:v>136.47671232876712</c:v>
                </c:pt>
                <c:pt idx="878">
                  <c:v>136.39041095890411</c:v>
                </c:pt>
                <c:pt idx="879">
                  <c:v>136.38356164383561</c:v>
                </c:pt>
                <c:pt idx="880">
                  <c:v>136.30958904109588</c:v>
                </c:pt>
                <c:pt idx="881">
                  <c:v>136.28082191780823</c:v>
                </c:pt>
                <c:pt idx="882">
                  <c:v>136.26164383561644</c:v>
                </c:pt>
                <c:pt idx="883">
                  <c:v>136.25342465753425</c:v>
                </c:pt>
                <c:pt idx="884">
                  <c:v>136.20821917808217</c:v>
                </c:pt>
                <c:pt idx="885">
                  <c:v>136.22328767123287</c:v>
                </c:pt>
                <c:pt idx="886">
                  <c:v>136.19041095890412</c:v>
                </c:pt>
                <c:pt idx="887">
                  <c:v>136.19999999999999</c:v>
                </c:pt>
                <c:pt idx="888">
                  <c:v>136.11643835616439</c:v>
                </c:pt>
                <c:pt idx="889">
                  <c:v>136.07123287671232</c:v>
                </c:pt>
                <c:pt idx="890">
                  <c:v>135.97945205479454</c:v>
                </c:pt>
                <c:pt idx="891">
                  <c:v>135.88356164383561</c:v>
                </c:pt>
                <c:pt idx="892">
                  <c:v>135.74383561643836</c:v>
                </c:pt>
                <c:pt idx="893">
                  <c:v>135.64109589041095</c:v>
                </c:pt>
                <c:pt idx="894">
                  <c:v>135.49863013698632</c:v>
                </c:pt>
                <c:pt idx="895">
                  <c:v>135.42739726027398</c:v>
                </c:pt>
                <c:pt idx="896">
                  <c:v>135.51917808219179</c:v>
                </c:pt>
                <c:pt idx="897">
                  <c:v>135.51369863013699</c:v>
                </c:pt>
                <c:pt idx="898">
                  <c:v>135.52191780821917</c:v>
                </c:pt>
                <c:pt idx="899">
                  <c:v>135.41917808219176</c:v>
                </c:pt>
                <c:pt idx="900">
                  <c:v>135.37397260273974</c:v>
                </c:pt>
                <c:pt idx="901">
                  <c:v>135.39452054794521</c:v>
                </c:pt>
                <c:pt idx="902">
                  <c:v>135.36438356164382</c:v>
                </c:pt>
                <c:pt idx="903">
                  <c:v>135.286301369863</c:v>
                </c:pt>
                <c:pt idx="904">
                  <c:v>135.26164383561644</c:v>
                </c:pt>
                <c:pt idx="905">
                  <c:v>135.23835616438356</c:v>
                </c:pt>
                <c:pt idx="906">
                  <c:v>135.1849315068493</c:v>
                </c:pt>
                <c:pt idx="907">
                  <c:v>135.1013698630137</c:v>
                </c:pt>
                <c:pt idx="908">
                  <c:v>134.97534246575344</c:v>
                </c:pt>
                <c:pt idx="909">
                  <c:v>134.86986301369865</c:v>
                </c:pt>
                <c:pt idx="910">
                  <c:v>134.83150684931508</c:v>
                </c:pt>
                <c:pt idx="911">
                  <c:v>134.70958904109591</c:v>
                </c:pt>
                <c:pt idx="912">
                  <c:v>134.57808219178082</c:v>
                </c:pt>
                <c:pt idx="913">
                  <c:v>134.34657534246577</c:v>
                </c:pt>
                <c:pt idx="914">
                  <c:v>134.16986301369863</c:v>
                </c:pt>
                <c:pt idx="915">
                  <c:v>134.07260273972602</c:v>
                </c:pt>
                <c:pt idx="916">
                  <c:v>133.88493150684931</c:v>
                </c:pt>
                <c:pt idx="917">
                  <c:v>133.63287671232877</c:v>
                </c:pt>
                <c:pt idx="918">
                  <c:v>133.33972602739726</c:v>
                </c:pt>
                <c:pt idx="919">
                  <c:v>133.23835616438356</c:v>
                </c:pt>
                <c:pt idx="920">
                  <c:v>133.09452054794519</c:v>
                </c:pt>
                <c:pt idx="921">
                  <c:v>132.95342465753424</c:v>
                </c:pt>
                <c:pt idx="922">
                  <c:v>132.86027397260273</c:v>
                </c:pt>
                <c:pt idx="923">
                  <c:v>132.74246575342465</c:v>
                </c:pt>
                <c:pt idx="924">
                  <c:v>132.68767123287671</c:v>
                </c:pt>
                <c:pt idx="925">
                  <c:v>132.61917808219178</c:v>
                </c:pt>
                <c:pt idx="926">
                  <c:v>132.62191780821917</c:v>
                </c:pt>
                <c:pt idx="927">
                  <c:v>132.69041095890412</c:v>
                </c:pt>
                <c:pt idx="928">
                  <c:v>132.78767123287673</c:v>
                </c:pt>
                <c:pt idx="929">
                  <c:v>132.85068493150686</c:v>
                </c:pt>
                <c:pt idx="930">
                  <c:v>132.87945205479451</c:v>
                </c:pt>
                <c:pt idx="931">
                  <c:v>132.92328767123286</c:v>
                </c:pt>
                <c:pt idx="932">
                  <c:v>132.88493150684931</c:v>
                </c:pt>
                <c:pt idx="933">
                  <c:v>132.85342465753425</c:v>
                </c:pt>
                <c:pt idx="934">
                  <c:v>132.81095890410958</c:v>
                </c:pt>
                <c:pt idx="935">
                  <c:v>132.79178082191783</c:v>
                </c:pt>
                <c:pt idx="936">
                  <c:v>132.74931506849316</c:v>
                </c:pt>
                <c:pt idx="937">
                  <c:v>132.7178082191781</c:v>
                </c:pt>
                <c:pt idx="938">
                  <c:v>132.65616438356165</c:v>
                </c:pt>
                <c:pt idx="939">
                  <c:v>132.57260273972602</c:v>
                </c:pt>
                <c:pt idx="940">
                  <c:v>132.47671232876712</c:v>
                </c:pt>
                <c:pt idx="941">
                  <c:v>132.42465753424659</c:v>
                </c:pt>
                <c:pt idx="942">
                  <c:v>132.35479452054796</c:v>
                </c:pt>
                <c:pt idx="943">
                  <c:v>132.1917808219178</c:v>
                </c:pt>
                <c:pt idx="944">
                  <c:v>131.97808219178083</c:v>
                </c:pt>
                <c:pt idx="945">
                  <c:v>131.84794520547945</c:v>
                </c:pt>
                <c:pt idx="946">
                  <c:v>131.77671232876713</c:v>
                </c:pt>
                <c:pt idx="947">
                  <c:v>131.66438356164383</c:v>
                </c:pt>
                <c:pt idx="948">
                  <c:v>131.59863013698629</c:v>
                </c:pt>
                <c:pt idx="949">
                  <c:v>131.53561643835616</c:v>
                </c:pt>
                <c:pt idx="950">
                  <c:v>131.50136986301368</c:v>
                </c:pt>
                <c:pt idx="951">
                  <c:v>131.45616438356166</c:v>
                </c:pt>
                <c:pt idx="952">
                  <c:v>131.43972602739726</c:v>
                </c:pt>
                <c:pt idx="953">
                  <c:v>131.43150684931507</c:v>
                </c:pt>
                <c:pt idx="954">
                  <c:v>131.42328767123286</c:v>
                </c:pt>
                <c:pt idx="955">
                  <c:v>131.4041095890411</c:v>
                </c:pt>
                <c:pt idx="956">
                  <c:v>131.32739726027398</c:v>
                </c:pt>
                <c:pt idx="957">
                  <c:v>131.26575342465753</c:v>
                </c:pt>
                <c:pt idx="958">
                  <c:v>131.18219178082194</c:v>
                </c:pt>
                <c:pt idx="959">
                  <c:v>131.06986301369864</c:v>
                </c:pt>
                <c:pt idx="960">
                  <c:v>130.96438356164384</c:v>
                </c:pt>
                <c:pt idx="961">
                  <c:v>130.89589041095888</c:v>
                </c:pt>
                <c:pt idx="962">
                  <c:v>130.7986301369863</c:v>
                </c:pt>
                <c:pt idx="963">
                  <c:v>130.75753424657535</c:v>
                </c:pt>
                <c:pt idx="964">
                  <c:v>130.67671232876711</c:v>
                </c:pt>
                <c:pt idx="965">
                  <c:v>130.64383561643837</c:v>
                </c:pt>
                <c:pt idx="966">
                  <c:v>130.55616438356165</c:v>
                </c:pt>
                <c:pt idx="967">
                  <c:v>130.47808219178083</c:v>
                </c:pt>
                <c:pt idx="968">
                  <c:v>130.42465753424659</c:v>
                </c:pt>
                <c:pt idx="969">
                  <c:v>130.34657534246577</c:v>
                </c:pt>
                <c:pt idx="970">
                  <c:v>130.29178082191783</c:v>
                </c:pt>
                <c:pt idx="971">
                  <c:v>130.30136986301369</c:v>
                </c:pt>
                <c:pt idx="972">
                  <c:v>130.26575342465753</c:v>
                </c:pt>
                <c:pt idx="973">
                  <c:v>130.18356164383562</c:v>
                </c:pt>
                <c:pt idx="974">
                  <c:v>130.12328767123287</c:v>
                </c:pt>
                <c:pt idx="975">
                  <c:v>130.00821917808219</c:v>
                </c:pt>
                <c:pt idx="976">
                  <c:v>129.86301369863014</c:v>
                </c:pt>
                <c:pt idx="977">
                  <c:v>129.73698630136988</c:v>
                </c:pt>
                <c:pt idx="978">
                  <c:v>129.63561643835618</c:v>
                </c:pt>
                <c:pt idx="979">
                  <c:v>129.41643835616438</c:v>
                </c:pt>
                <c:pt idx="980">
                  <c:v>129.23698630136988</c:v>
                </c:pt>
                <c:pt idx="981">
                  <c:v>129.05753424657536</c:v>
                </c:pt>
                <c:pt idx="982">
                  <c:v>128.82876712328766</c:v>
                </c:pt>
                <c:pt idx="983">
                  <c:v>128.63287671232877</c:v>
                </c:pt>
                <c:pt idx="984">
                  <c:v>128.48493150684931</c:v>
                </c:pt>
                <c:pt idx="985">
                  <c:v>128.4041095890411</c:v>
                </c:pt>
                <c:pt idx="986">
                  <c:v>128.286301369863</c:v>
                </c:pt>
                <c:pt idx="987">
                  <c:v>128.20958904109591</c:v>
                </c:pt>
                <c:pt idx="988">
                  <c:v>128.06986301369864</c:v>
                </c:pt>
                <c:pt idx="989">
                  <c:v>127.96438356164384</c:v>
                </c:pt>
                <c:pt idx="990">
                  <c:v>127.86301369863014</c:v>
                </c:pt>
                <c:pt idx="991">
                  <c:v>127.83561643835617</c:v>
                </c:pt>
                <c:pt idx="992">
                  <c:v>127.82054794520548</c:v>
                </c:pt>
                <c:pt idx="993">
                  <c:v>127.79452054794521</c:v>
                </c:pt>
                <c:pt idx="994">
                  <c:v>127.78219178082192</c:v>
                </c:pt>
                <c:pt idx="995">
                  <c:v>127.74931506849316</c:v>
                </c:pt>
                <c:pt idx="996">
                  <c:v>127.75205479452055</c:v>
                </c:pt>
                <c:pt idx="997">
                  <c:v>127.74657534246575</c:v>
                </c:pt>
                <c:pt idx="998">
                  <c:v>127.75479452054795</c:v>
                </c:pt>
                <c:pt idx="999">
                  <c:v>127.66301369863014</c:v>
                </c:pt>
                <c:pt idx="1000">
                  <c:v>127.57260273972602</c:v>
                </c:pt>
                <c:pt idx="1001">
                  <c:v>127.46164383561643</c:v>
                </c:pt>
                <c:pt idx="1002">
                  <c:v>127.32191780821918</c:v>
                </c:pt>
                <c:pt idx="1003">
                  <c:v>127.17808219178082</c:v>
                </c:pt>
                <c:pt idx="1004">
                  <c:v>127.01643835616439</c:v>
                </c:pt>
                <c:pt idx="1005">
                  <c:v>126.84109589041097</c:v>
                </c:pt>
                <c:pt idx="1006">
                  <c:v>126.68493150684932</c:v>
                </c:pt>
                <c:pt idx="1007">
                  <c:v>126.53013698630137</c:v>
                </c:pt>
                <c:pt idx="1008">
                  <c:v>126.33424657534246</c:v>
                </c:pt>
                <c:pt idx="1009">
                  <c:v>126.25068493150684</c:v>
                </c:pt>
                <c:pt idx="1010">
                  <c:v>126.13150684931506</c:v>
                </c:pt>
                <c:pt idx="1011">
                  <c:v>126.01232876712328</c:v>
                </c:pt>
                <c:pt idx="1012">
                  <c:v>125.91780821917808</c:v>
                </c:pt>
                <c:pt idx="1013">
                  <c:v>125.86438356164383</c:v>
                </c:pt>
                <c:pt idx="1014">
                  <c:v>125.82328767123288</c:v>
                </c:pt>
                <c:pt idx="1015">
                  <c:v>125.8082191780822</c:v>
                </c:pt>
                <c:pt idx="1016">
                  <c:v>125.84794520547945</c:v>
                </c:pt>
                <c:pt idx="1017">
                  <c:v>125.82602739726028</c:v>
                </c:pt>
                <c:pt idx="1018">
                  <c:v>125.72191780821917</c:v>
                </c:pt>
                <c:pt idx="1019">
                  <c:v>125.64109589041095</c:v>
                </c:pt>
                <c:pt idx="1020">
                  <c:v>125.54794520547945</c:v>
                </c:pt>
                <c:pt idx="1021">
                  <c:v>125.46712328767123</c:v>
                </c:pt>
                <c:pt idx="1022">
                  <c:v>125.47808219178083</c:v>
                </c:pt>
                <c:pt idx="1023">
                  <c:v>125.38493150684931</c:v>
                </c:pt>
                <c:pt idx="1024">
                  <c:v>125.33150684931508</c:v>
                </c:pt>
                <c:pt idx="1025">
                  <c:v>125.23561643835617</c:v>
                </c:pt>
                <c:pt idx="1026">
                  <c:v>125.16849315068492</c:v>
                </c:pt>
                <c:pt idx="1027">
                  <c:v>125.01232876712328</c:v>
                </c:pt>
                <c:pt idx="1028">
                  <c:v>124.89178082191781</c:v>
                </c:pt>
                <c:pt idx="1029">
                  <c:v>124.75342465753425</c:v>
                </c:pt>
                <c:pt idx="1030">
                  <c:v>124.60410958904109</c:v>
                </c:pt>
                <c:pt idx="1031">
                  <c:v>124.56438356164384</c:v>
                </c:pt>
                <c:pt idx="1032">
                  <c:v>124.48630136986301</c:v>
                </c:pt>
                <c:pt idx="1033">
                  <c:v>124.43835616438356</c:v>
                </c:pt>
                <c:pt idx="1034">
                  <c:v>124.41643835616438</c:v>
                </c:pt>
                <c:pt idx="1035">
                  <c:v>124.36986301369862</c:v>
                </c:pt>
                <c:pt idx="1036">
                  <c:v>124.38904109589041</c:v>
                </c:pt>
                <c:pt idx="1037">
                  <c:v>124.36986301369862</c:v>
                </c:pt>
                <c:pt idx="1038">
                  <c:v>124.38356164383562</c:v>
                </c:pt>
                <c:pt idx="1039">
                  <c:v>124.26712328767124</c:v>
                </c:pt>
                <c:pt idx="1040">
                  <c:v>124.2</c:v>
                </c:pt>
                <c:pt idx="1041">
                  <c:v>124.18904109589042</c:v>
                </c:pt>
                <c:pt idx="1042">
                  <c:v>124.13561643835617</c:v>
                </c:pt>
                <c:pt idx="1043">
                  <c:v>124.00136986301371</c:v>
                </c:pt>
                <c:pt idx="1044">
                  <c:v>123.96849315068494</c:v>
                </c:pt>
                <c:pt idx="1045">
                  <c:v>123.90684931506848</c:v>
                </c:pt>
                <c:pt idx="1046">
                  <c:v>123.88082191780822</c:v>
                </c:pt>
                <c:pt idx="1047">
                  <c:v>123.75068493150684</c:v>
                </c:pt>
                <c:pt idx="1048">
                  <c:v>123.62602739726027</c:v>
                </c:pt>
                <c:pt idx="1049">
                  <c:v>123.53424657534246</c:v>
                </c:pt>
                <c:pt idx="1050">
                  <c:v>123.48082191780821</c:v>
                </c:pt>
                <c:pt idx="1051">
                  <c:v>123.37671232876713</c:v>
                </c:pt>
                <c:pt idx="1052">
                  <c:v>123.33972602739726</c:v>
                </c:pt>
                <c:pt idx="1053">
                  <c:v>123.19041095890411</c:v>
                </c:pt>
                <c:pt idx="1054">
                  <c:v>123.14109589041095</c:v>
                </c:pt>
                <c:pt idx="1055">
                  <c:v>123.12465753424658</c:v>
                </c:pt>
                <c:pt idx="1056">
                  <c:v>123.12602739726027</c:v>
                </c:pt>
                <c:pt idx="1057">
                  <c:v>123.06849315068493</c:v>
                </c:pt>
                <c:pt idx="1058">
                  <c:v>123.0054794520548</c:v>
                </c:pt>
                <c:pt idx="1059">
                  <c:v>122.82328767123288</c:v>
                </c:pt>
                <c:pt idx="1060">
                  <c:v>122.66712328767123</c:v>
                </c:pt>
                <c:pt idx="1061">
                  <c:v>122.51917808219179</c:v>
                </c:pt>
                <c:pt idx="1062">
                  <c:v>122.2876712328767</c:v>
                </c:pt>
                <c:pt idx="1063">
                  <c:v>122.11643835616438</c:v>
                </c:pt>
                <c:pt idx="1064">
                  <c:v>121.85890410958905</c:v>
                </c:pt>
                <c:pt idx="1065">
                  <c:v>121.60958904109589</c:v>
                </c:pt>
                <c:pt idx="1066">
                  <c:v>121.43013698630136</c:v>
                </c:pt>
                <c:pt idx="1067">
                  <c:v>121.25890410958904</c:v>
                </c:pt>
                <c:pt idx="1068">
                  <c:v>121.10821917808219</c:v>
                </c:pt>
                <c:pt idx="1069">
                  <c:v>121.00410958904109</c:v>
                </c:pt>
                <c:pt idx="1070">
                  <c:v>120.9095890410959</c:v>
                </c:pt>
                <c:pt idx="1071">
                  <c:v>120.89178082191781</c:v>
                </c:pt>
                <c:pt idx="1072">
                  <c:v>120.82602739726028</c:v>
                </c:pt>
                <c:pt idx="1073">
                  <c:v>120.84383561643835</c:v>
                </c:pt>
                <c:pt idx="1074">
                  <c:v>120.80684931506849</c:v>
                </c:pt>
                <c:pt idx="1075">
                  <c:v>120.73835616438356</c:v>
                </c:pt>
                <c:pt idx="1076">
                  <c:v>120.62328767123287</c:v>
                </c:pt>
                <c:pt idx="1077">
                  <c:v>120.58219178082192</c:v>
                </c:pt>
                <c:pt idx="1078">
                  <c:v>120.52465753424657</c:v>
                </c:pt>
                <c:pt idx="1079">
                  <c:v>120.43424657534246</c:v>
                </c:pt>
                <c:pt idx="1080">
                  <c:v>120.24520547945205</c:v>
                </c:pt>
                <c:pt idx="1081">
                  <c:v>120.10273972602739</c:v>
                </c:pt>
                <c:pt idx="1082">
                  <c:v>119.91643835616438</c:v>
                </c:pt>
                <c:pt idx="1083">
                  <c:v>119.72739726027397</c:v>
                </c:pt>
                <c:pt idx="1084">
                  <c:v>119.51643835616439</c:v>
                </c:pt>
                <c:pt idx="1085">
                  <c:v>119.2972602739726</c:v>
                </c:pt>
                <c:pt idx="1086">
                  <c:v>119.15753424657535</c:v>
                </c:pt>
                <c:pt idx="1087">
                  <c:v>119.01780821917808</c:v>
                </c:pt>
                <c:pt idx="1088">
                  <c:v>118.83835616438355</c:v>
                </c:pt>
                <c:pt idx="1089">
                  <c:v>118.76712328767124</c:v>
                </c:pt>
                <c:pt idx="1090">
                  <c:v>118.67671232876712</c:v>
                </c:pt>
                <c:pt idx="1091">
                  <c:v>118.55616438356165</c:v>
                </c:pt>
                <c:pt idx="1092">
                  <c:v>118.43013698630136</c:v>
                </c:pt>
                <c:pt idx="1093">
                  <c:v>118.29178082191781</c:v>
                </c:pt>
                <c:pt idx="1094">
                  <c:v>118.12602739726027</c:v>
                </c:pt>
                <c:pt idx="1095">
                  <c:v>117.96575342465754</c:v>
                </c:pt>
                <c:pt idx="1096">
                  <c:v>117.82054794520548</c:v>
                </c:pt>
                <c:pt idx="1097">
                  <c:v>117.69315068493151</c:v>
                </c:pt>
                <c:pt idx="1098">
                  <c:v>117.54383561643836</c:v>
                </c:pt>
                <c:pt idx="1099">
                  <c:v>117.48630136986301</c:v>
                </c:pt>
                <c:pt idx="1100">
                  <c:v>117.4095890410959</c:v>
                </c:pt>
                <c:pt idx="1101">
                  <c:v>117.31917808219178</c:v>
                </c:pt>
                <c:pt idx="1102">
                  <c:v>117.27945205479452</c:v>
                </c:pt>
                <c:pt idx="1103">
                  <c:v>117.21780821917808</c:v>
                </c:pt>
                <c:pt idx="1104">
                  <c:v>117.21506849315068</c:v>
                </c:pt>
                <c:pt idx="1105">
                  <c:v>117.15890410958903</c:v>
                </c:pt>
                <c:pt idx="1106">
                  <c:v>117.05205479452056</c:v>
                </c:pt>
                <c:pt idx="1107">
                  <c:v>116.88493150684931</c:v>
                </c:pt>
                <c:pt idx="1108">
                  <c:v>116.7876712328767</c:v>
                </c:pt>
                <c:pt idx="1109">
                  <c:v>116.66712328767123</c:v>
                </c:pt>
                <c:pt idx="1110">
                  <c:v>116.56712328767122</c:v>
                </c:pt>
                <c:pt idx="1111">
                  <c:v>116.53835616438357</c:v>
                </c:pt>
                <c:pt idx="1112">
                  <c:v>116.55890410958904</c:v>
                </c:pt>
                <c:pt idx="1113">
                  <c:v>116.54657534246576</c:v>
                </c:pt>
                <c:pt idx="1114">
                  <c:v>116.48493150684931</c:v>
                </c:pt>
                <c:pt idx="1115">
                  <c:v>116.44109589041096</c:v>
                </c:pt>
                <c:pt idx="1116">
                  <c:v>116.43150684931507</c:v>
                </c:pt>
                <c:pt idx="1117">
                  <c:v>116.43424657534246</c:v>
                </c:pt>
                <c:pt idx="1118">
                  <c:v>116.42191780821918</c:v>
                </c:pt>
                <c:pt idx="1119">
                  <c:v>116.37397260273973</c:v>
                </c:pt>
                <c:pt idx="1120">
                  <c:v>116.39726027397261</c:v>
                </c:pt>
                <c:pt idx="1121">
                  <c:v>116.32876712328766</c:v>
                </c:pt>
                <c:pt idx="1122">
                  <c:v>116.2027397260274</c:v>
                </c:pt>
                <c:pt idx="1123">
                  <c:v>116.04383561643836</c:v>
                </c:pt>
                <c:pt idx="1124">
                  <c:v>115.88082191780822</c:v>
                </c:pt>
                <c:pt idx="1125">
                  <c:v>115.7</c:v>
                </c:pt>
                <c:pt idx="1126">
                  <c:v>115.55616438356165</c:v>
                </c:pt>
                <c:pt idx="1127">
                  <c:v>115.37671232876713</c:v>
                </c:pt>
                <c:pt idx="1128">
                  <c:v>115.28219178082192</c:v>
                </c:pt>
                <c:pt idx="1129">
                  <c:v>115.22054794520548</c:v>
                </c:pt>
                <c:pt idx="1130">
                  <c:v>115.21506849315068</c:v>
                </c:pt>
                <c:pt idx="1131">
                  <c:v>115.1972602739726</c:v>
                </c:pt>
                <c:pt idx="1132">
                  <c:v>115.25205479452055</c:v>
                </c:pt>
                <c:pt idx="1133">
                  <c:v>115.22739726027397</c:v>
                </c:pt>
                <c:pt idx="1134">
                  <c:v>115.20821917808219</c:v>
                </c:pt>
                <c:pt idx="1135">
                  <c:v>115.26575342465753</c:v>
                </c:pt>
                <c:pt idx="1136">
                  <c:v>115.2958904109589</c:v>
                </c:pt>
                <c:pt idx="1137">
                  <c:v>115.25479452054795</c:v>
                </c:pt>
                <c:pt idx="1138">
                  <c:v>115.33287671232877</c:v>
                </c:pt>
                <c:pt idx="1139">
                  <c:v>115.2986301369863</c:v>
                </c:pt>
                <c:pt idx="1140">
                  <c:v>115.25616438356164</c:v>
                </c:pt>
                <c:pt idx="1141">
                  <c:v>115.18904109589042</c:v>
                </c:pt>
                <c:pt idx="1142">
                  <c:v>115.16575342465754</c:v>
                </c:pt>
                <c:pt idx="1143">
                  <c:v>115.16301369863014</c:v>
                </c:pt>
                <c:pt idx="1144">
                  <c:v>115.11917808219178</c:v>
                </c:pt>
                <c:pt idx="1145">
                  <c:v>115.07534246575342</c:v>
                </c:pt>
                <c:pt idx="1146">
                  <c:v>115.06712328767122</c:v>
                </c:pt>
                <c:pt idx="1147">
                  <c:v>115.02602739726026</c:v>
                </c:pt>
                <c:pt idx="1148">
                  <c:v>114.97260273972603</c:v>
                </c:pt>
                <c:pt idx="1149">
                  <c:v>114.91095890410959</c:v>
                </c:pt>
                <c:pt idx="1150">
                  <c:v>114.86301369863014</c:v>
                </c:pt>
                <c:pt idx="1151">
                  <c:v>114.82054794520548</c:v>
                </c:pt>
                <c:pt idx="1152">
                  <c:v>114.83424657534246</c:v>
                </c:pt>
                <c:pt idx="1153">
                  <c:v>114.7958904109589</c:v>
                </c:pt>
                <c:pt idx="1154">
                  <c:v>114.77260273972603</c:v>
                </c:pt>
                <c:pt idx="1155">
                  <c:v>114.73424657534247</c:v>
                </c:pt>
                <c:pt idx="1156">
                  <c:v>114.66164383561645</c:v>
                </c:pt>
                <c:pt idx="1157">
                  <c:v>114.64383561643837</c:v>
                </c:pt>
                <c:pt idx="1158">
                  <c:v>114.65479452054794</c:v>
                </c:pt>
                <c:pt idx="1159">
                  <c:v>114.65616438356165</c:v>
                </c:pt>
                <c:pt idx="1160">
                  <c:v>114.71506849315068</c:v>
                </c:pt>
                <c:pt idx="1161">
                  <c:v>114.73698630136985</c:v>
                </c:pt>
                <c:pt idx="1162">
                  <c:v>114.78630136986301</c:v>
                </c:pt>
                <c:pt idx="1163">
                  <c:v>114.77671232876713</c:v>
                </c:pt>
                <c:pt idx="1164">
                  <c:v>114.74794520547945</c:v>
                </c:pt>
                <c:pt idx="1165">
                  <c:v>114.73835616438356</c:v>
                </c:pt>
                <c:pt idx="1166">
                  <c:v>114.7123287671233</c:v>
                </c:pt>
                <c:pt idx="1167">
                  <c:v>114.67945205479452</c:v>
                </c:pt>
                <c:pt idx="1168">
                  <c:v>114.63972602739726</c:v>
                </c:pt>
                <c:pt idx="1169">
                  <c:v>114.60410958904109</c:v>
                </c:pt>
                <c:pt idx="1170">
                  <c:v>114.56164383561644</c:v>
                </c:pt>
                <c:pt idx="1171">
                  <c:v>114.57260273972602</c:v>
                </c:pt>
                <c:pt idx="1172">
                  <c:v>114.58493150684932</c:v>
                </c:pt>
                <c:pt idx="1173">
                  <c:v>114.54794520547945</c:v>
                </c:pt>
                <c:pt idx="1174">
                  <c:v>114.50136986301371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B6-48D2-9163-9AC317DF8D2D}"/>
            </c:ext>
          </c:extLst>
        </c:ser>
        <c:ser>
          <c:idx val="10"/>
          <c:order val="3"/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fluxtable!$AC$184:$AC$1356</c:f>
              <c:numCache>
                <c:formatCode>General</c:formatCode>
                <c:ptCount val="1173"/>
                <c:pt idx="0">
                  <c:v>170.82613356164416</c:v>
                </c:pt>
                <c:pt idx="1">
                  <c:v>170.65889178082219</c:v>
                </c:pt>
                <c:pt idx="2">
                  <c:v>170.52106438356191</c:v>
                </c:pt>
                <c:pt idx="3">
                  <c:v>170.39332191780852</c:v>
                </c:pt>
                <c:pt idx="4">
                  <c:v>170.3344931506852</c:v>
                </c:pt>
                <c:pt idx="5">
                  <c:v>170.34962054794545</c:v>
                </c:pt>
                <c:pt idx="6">
                  <c:v>170.42777876712353</c:v>
                </c:pt>
                <c:pt idx="7">
                  <c:v>170.44122534246594</c:v>
                </c:pt>
                <c:pt idx="8">
                  <c:v>170.5538404109592</c:v>
                </c:pt>
                <c:pt idx="9">
                  <c:v>170.66225342465785</c:v>
                </c:pt>
                <c:pt idx="10">
                  <c:v>170.99169452054829</c:v>
                </c:pt>
                <c:pt idx="11">
                  <c:v>171.4295486301373</c:v>
                </c:pt>
                <c:pt idx="12">
                  <c:v>171.88084931506882</c:v>
                </c:pt>
                <c:pt idx="13">
                  <c:v>172.24222602739755</c:v>
                </c:pt>
                <c:pt idx="14">
                  <c:v>172.43888219178106</c:v>
                </c:pt>
                <c:pt idx="15">
                  <c:v>172.60612397260292</c:v>
                </c:pt>
                <c:pt idx="16">
                  <c:v>172.60696438356183</c:v>
                </c:pt>
                <c:pt idx="17">
                  <c:v>172.59099657534264</c:v>
                </c:pt>
                <c:pt idx="18">
                  <c:v>172.38425547945226</c:v>
                </c:pt>
                <c:pt idx="19">
                  <c:v>172.09347328767143</c:v>
                </c:pt>
                <c:pt idx="20">
                  <c:v>171.81277602739746</c:v>
                </c:pt>
                <c:pt idx="21">
                  <c:v>171.52703630137003</c:v>
                </c:pt>
                <c:pt idx="22">
                  <c:v>171.26062602739739</c:v>
                </c:pt>
                <c:pt idx="23">
                  <c:v>170.98413082191792</c:v>
                </c:pt>
                <c:pt idx="24">
                  <c:v>170.73284794520566</c:v>
                </c:pt>
                <c:pt idx="25">
                  <c:v>170.54543630137002</c:v>
                </c:pt>
                <c:pt idx="26">
                  <c:v>170.32020616438371</c:v>
                </c:pt>
                <c:pt idx="27">
                  <c:v>170.08152945205498</c:v>
                </c:pt>
                <c:pt idx="28">
                  <c:v>169.94454246575359</c:v>
                </c:pt>
                <c:pt idx="29">
                  <c:v>169.844533561644</c:v>
                </c:pt>
                <c:pt idx="30">
                  <c:v>169.68989794520556</c:v>
                </c:pt>
                <c:pt idx="31">
                  <c:v>169.52769863013711</c:v>
                </c:pt>
                <c:pt idx="32">
                  <c:v>169.4066794520549</c:v>
                </c:pt>
                <c:pt idx="33">
                  <c:v>169.28986232876721</c:v>
                </c:pt>
                <c:pt idx="34">
                  <c:v>169.29574520547953</c:v>
                </c:pt>
                <c:pt idx="35">
                  <c:v>169.32852123287677</c:v>
                </c:pt>
                <c:pt idx="36">
                  <c:v>169.36129726027403</c:v>
                </c:pt>
                <c:pt idx="37">
                  <c:v>169.3049897260274</c:v>
                </c:pt>
                <c:pt idx="38">
                  <c:v>169.2747349315068</c:v>
                </c:pt>
                <c:pt idx="39">
                  <c:v>169.32011712328764</c:v>
                </c:pt>
                <c:pt idx="40">
                  <c:v>169.36045684931506</c:v>
                </c:pt>
                <c:pt idx="41">
                  <c:v>169.33440410958906</c:v>
                </c:pt>
                <c:pt idx="42">
                  <c:v>169.28229863013695</c:v>
                </c:pt>
                <c:pt idx="43">
                  <c:v>169.23943767123288</c:v>
                </c:pt>
                <c:pt idx="44">
                  <c:v>169.18481095890402</c:v>
                </c:pt>
                <c:pt idx="45">
                  <c:v>169.12598219178071</c:v>
                </c:pt>
                <c:pt idx="46">
                  <c:v>169.08396164383552</c:v>
                </c:pt>
                <c:pt idx="47">
                  <c:v>169.05790890410947</c:v>
                </c:pt>
                <c:pt idx="48">
                  <c:v>169.05370684931492</c:v>
                </c:pt>
                <c:pt idx="49">
                  <c:v>169.06547260273959</c:v>
                </c:pt>
                <c:pt idx="50">
                  <c:v>169.06043013698618</c:v>
                </c:pt>
                <c:pt idx="51">
                  <c:v>169.07051506849305</c:v>
                </c:pt>
                <c:pt idx="52">
                  <c:v>169.15455616438345</c:v>
                </c:pt>
                <c:pt idx="53">
                  <c:v>169.18985342465743</c:v>
                </c:pt>
                <c:pt idx="54">
                  <c:v>169.21926780821909</c:v>
                </c:pt>
                <c:pt idx="55">
                  <c:v>169.14194999999989</c:v>
                </c:pt>
                <c:pt idx="56">
                  <c:v>169.03353698630127</c:v>
                </c:pt>
                <c:pt idx="57">
                  <c:v>168.93773013698626</c:v>
                </c:pt>
                <c:pt idx="58">
                  <c:v>168.88142260273972</c:v>
                </c:pt>
                <c:pt idx="59">
                  <c:v>168.87049726027394</c:v>
                </c:pt>
                <c:pt idx="60">
                  <c:v>168.89907123287668</c:v>
                </c:pt>
                <c:pt idx="61">
                  <c:v>168.97470821917801</c:v>
                </c:pt>
                <c:pt idx="62">
                  <c:v>168.99823972602729</c:v>
                </c:pt>
                <c:pt idx="63">
                  <c:v>168.96126164383554</c:v>
                </c:pt>
                <c:pt idx="64">
                  <c:v>168.91251780821906</c:v>
                </c:pt>
                <c:pt idx="65">
                  <c:v>168.8041047945205</c:v>
                </c:pt>
                <c:pt idx="66">
                  <c:v>168.60744863013693</c:v>
                </c:pt>
                <c:pt idx="67">
                  <c:v>168.42591986301366</c:v>
                </c:pt>
                <c:pt idx="68">
                  <c:v>168.22254041095883</c:v>
                </c:pt>
                <c:pt idx="69">
                  <c:v>167.97966164383556</c:v>
                </c:pt>
                <c:pt idx="70">
                  <c:v>167.73426164383559</c:v>
                </c:pt>
                <c:pt idx="71">
                  <c:v>167.63929520547941</c:v>
                </c:pt>
                <c:pt idx="72">
                  <c:v>167.70652808219174</c:v>
                </c:pt>
                <c:pt idx="73">
                  <c:v>167.67711369863008</c:v>
                </c:pt>
                <c:pt idx="74">
                  <c:v>167.71073013698629</c:v>
                </c:pt>
                <c:pt idx="75">
                  <c:v>167.81494109589039</c:v>
                </c:pt>
                <c:pt idx="76">
                  <c:v>168.04353287671231</c:v>
                </c:pt>
                <c:pt idx="77">
                  <c:v>168.23766780821916</c:v>
                </c:pt>
                <c:pt idx="78">
                  <c:v>168.36793150684932</c:v>
                </c:pt>
                <c:pt idx="79">
                  <c:v>168.44020684931502</c:v>
                </c:pt>
                <c:pt idx="80">
                  <c:v>168.50659931506848</c:v>
                </c:pt>
                <c:pt idx="81">
                  <c:v>168.55786438356165</c:v>
                </c:pt>
                <c:pt idx="82">
                  <c:v>168.54525821917801</c:v>
                </c:pt>
                <c:pt idx="83">
                  <c:v>168.4897910958903</c:v>
                </c:pt>
                <c:pt idx="84">
                  <c:v>168.43348356164373</c:v>
                </c:pt>
                <c:pt idx="85">
                  <c:v>168.36120821917794</c:v>
                </c:pt>
                <c:pt idx="86">
                  <c:v>168.27800753424648</c:v>
                </c:pt>
                <c:pt idx="87">
                  <c:v>168.17211575342449</c:v>
                </c:pt>
                <c:pt idx="88">
                  <c:v>168.10236164383545</c:v>
                </c:pt>
                <c:pt idx="89">
                  <c:v>168.04857534246565</c:v>
                </c:pt>
                <c:pt idx="90">
                  <c:v>168.03008630136969</c:v>
                </c:pt>
                <c:pt idx="91">
                  <c:v>168.05697945205466</c:v>
                </c:pt>
                <c:pt idx="92">
                  <c:v>168.15614794520539</c:v>
                </c:pt>
                <c:pt idx="93">
                  <c:v>168.29229452054781</c:v>
                </c:pt>
                <c:pt idx="94">
                  <c:v>168.48895068493138</c:v>
                </c:pt>
                <c:pt idx="95">
                  <c:v>168.71165958904101</c:v>
                </c:pt>
                <c:pt idx="96">
                  <c:v>168.99319726027377</c:v>
                </c:pt>
                <c:pt idx="97">
                  <c:v>169.32684041095879</c:v>
                </c:pt>
                <c:pt idx="98">
                  <c:v>169.65880273972587</c:v>
                </c:pt>
                <c:pt idx="99">
                  <c:v>170.04623219178066</c:v>
                </c:pt>
                <c:pt idx="100">
                  <c:v>170.48408630136973</c:v>
                </c:pt>
                <c:pt idx="101">
                  <c:v>170.94547191780805</c:v>
                </c:pt>
                <c:pt idx="102">
                  <c:v>171.31525273972588</c:v>
                </c:pt>
                <c:pt idx="103">
                  <c:v>171.67494863013681</c:v>
                </c:pt>
                <c:pt idx="104">
                  <c:v>171.90606164383544</c:v>
                </c:pt>
                <c:pt idx="105">
                  <c:v>172.06321849315052</c:v>
                </c:pt>
                <c:pt idx="106">
                  <c:v>172.1615465753423</c:v>
                </c:pt>
                <c:pt idx="107">
                  <c:v>172.20608835616417</c:v>
                </c:pt>
                <c:pt idx="108">
                  <c:v>172.15818493150661</c:v>
                </c:pt>
                <c:pt idx="109">
                  <c:v>172.01783630136964</c:v>
                </c:pt>
                <c:pt idx="110">
                  <c:v>171.69175684931486</c:v>
                </c:pt>
                <c:pt idx="111">
                  <c:v>171.37912397260257</c:v>
                </c:pt>
                <c:pt idx="112">
                  <c:v>171.04211917808206</c:v>
                </c:pt>
                <c:pt idx="113">
                  <c:v>170.74461369863005</c:v>
                </c:pt>
                <c:pt idx="114">
                  <c:v>170.53787260273964</c:v>
                </c:pt>
                <c:pt idx="115">
                  <c:v>170.37735410958896</c:v>
                </c:pt>
                <c:pt idx="116">
                  <c:v>170.30928082191764</c:v>
                </c:pt>
                <c:pt idx="117">
                  <c:v>170.33281232876695</c:v>
                </c:pt>
                <c:pt idx="118">
                  <c:v>170.410970547945</c:v>
                </c:pt>
                <c:pt idx="119">
                  <c:v>170.50089452054772</c:v>
                </c:pt>
                <c:pt idx="120">
                  <c:v>170.72612465753403</c:v>
                </c:pt>
                <c:pt idx="121">
                  <c:v>171.06901232876689</c:v>
                </c:pt>
                <c:pt idx="122">
                  <c:v>171.49005821917785</c:v>
                </c:pt>
                <c:pt idx="123">
                  <c:v>171.77915958904086</c:v>
                </c:pt>
                <c:pt idx="124">
                  <c:v>172.06910136986281</c:v>
                </c:pt>
                <c:pt idx="125">
                  <c:v>172.30609726027379</c:v>
                </c:pt>
                <c:pt idx="126">
                  <c:v>172.48594520547925</c:v>
                </c:pt>
                <c:pt idx="127">
                  <c:v>172.60024109589023</c:v>
                </c:pt>
                <c:pt idx="128">
                  <c:v>172.66075068493129</c:v>
                </c:pt>
                <c:pt idx="129">
                  <c:v>172.69604794520532</c:v>
                </c:pt>
                <c:pt idx="130">
                  <c:v>172.70529246575327</c:v>
                </c:pt>
                <c:pt idx="131">
                  <c:v>172.65486780821905</c:v>
                </c:pt>
                <c:pt idx="132">
                  <c:v>172.65654863013697</c:v>
                </c:pt>
                <c:pt idx="133">
                  <c:v>172.80950342465746</c:v>
                </c:pt>
                <c:pt idx="134">
                  <c:v>172.97926643835615</c:v>
                </c:pt>
                <c:pt idx="135">
                  <c:v>173.13222123287667</c:v>
                </c:pt>
                <c:pt idx="136">
                  <c:v>173.27425068493147</c:v>
                </c:pt>
                <c:pt idx="137">
                  <c:v>173.39274863013694</c:v>
                </c:pt>
                <c:pt idx="138">
                  <c:v>173.39358904109582</c:v>
                </c:pt>
                <c:pt idx="139">
                  <c:v>173.39274863013685</c:v>
                </c:pt>
                <c:pt idx="140">
                  <c:v>173.42972671232874</c:v>
                </c:pt>
                <c:pt idx="141">
                  <c:v>173.43981164383555</c:v>
                </c:pt>
                <c:pt idx="142">
                  <c:v>173.44149246575333</c:v>
                </c:pt>
                <c:pt idx="143">
                  <c:v>173.54570342465735</c:v>
                </c:pt>
                <c:pt idx="144">
                  <c:v>173.69445616438338</c:v>
                </c:pt>
                <c:pt idx="145">
                  <c:v>173.7961458904108</c:v>
                </c:pt>
                <c:pt idx="146">
                  <c:v>173.83144315068478</c:v>
                </c:pt>
                <c:pt idx="147">
                  <c:v>173.91800547945186</c:v>
                </c:pt>
                <c:pt idx="148">
                  <c:v>173.91296301369846</c:v>
                </c:pt>
                <c:pt idx="149">
                  <c:v>173.8650595890409</c:v>
                </c:pt>
                <c:pt idx="150">
                  <c:v>173.86926164383544</c:v>
                </c:pt>
                <c:pt idx="151">
                  <c:v>173.80875205479435</c:v>
                </c:pt>
                <c:pt idx="152">
                  <c:v>173.67512671232856</c:v>
                </c:pt>
                <c:pt idx="153">
                  <c:v>173.47847054794508</c:v>
                </c:pt>
                <c:pt idx="154">
                  <c:v>173.32047328767106</c:v>
                </c:pt>
                <c:pt idx="155">
                  <c:v>173.16751849315057</c:v>
                </c:pt>
                <c:pt idx="156">
                  <c:v>173.00952123287655</c:v>
                </c:pt>
                <c:pt idx="157">
                  <c:v>172.75151506849292</c:v>
                </c:pt>
                <c:pt idx="158">
                  <c:v>172.53132739726007</c:v>
                </c:pt>
                <c:pt idx="159">
                  <c:v>172.37164931506831</c:v>
                </c:pt>
                <c:pt idx="160">
                  <c:v>172.19012054794507</c:v>
                </c:pt>
                <c:pt idx="161">
                  <c:v>171.91026369863002</c:v>
                </c:pt>
                <c:pt idx="162">
                  <c:v>171.60687534246563</c:v>
                </c:pt>
                <c:pt idx="163">
                  <c:v>171.22196712328761</c:v>
                </c:pt>
                <c:pt idx="164">
                  <c:v>170.80512328767111</c:v>
                </c:pt>
                <c:pt idx="165">
                  <c:v>170.4244171232875</c:v>
                </c:pt>
                <c:pt idx="166">
                  <c:v>170.08236986301355</c:v>
                </c:pt>
                <c:pt idx="167">
                  <c:v>169.78738561643817</c:v>
                </c:pt>
                <c:pt idx="168">
                  <c:v>169.6268671232875</c:v>
                </c:pt>
                <c:pt idx="169">
                  <c:v>169.62518630136972</c:v>
                </c:pt>
                <c:pt idx="170">
                  <c:v>169.68317465753421</c:v>
                </c:pt>
                <c:pt idx="171">
                  <c:v>169.79999178082181</c:v>
                </c:pt>
                <c:pt idx="172">
                  <c:v>169.99664794520535</c:v>
                </c:pt>
                <c:pt idx="173">
                  <c:v>170.30507876712318</c:v>
                </c:pt>
                <c:pt idx="174">
                  <c:v>170.66477465753414</c:v>
                </c:pt>
                <c:pt idx="175">
                  <c:v>171.04800205479444</c:v>
                </c:pt>
                <c:pt idx="176">
                  <c:v>171.35475205479437</c:v>
                </c:pt>
                <c:pt idx="177">
                  <c:v>171.53459999999981</c:v>
                </c:pt>
                <c:pt idx="178">
                  <c:v>171.59847123287653</c:v>
                </c:pt>
                <c:pt idx="179">
                  <c:v>171.53964246575325</c:v>
                </c:pt>
                <c:pt idx="180">
                  <c:v>171.37660273972583</c:v>
                </c:pt>
                <c:pt idx="181">
                  <c:v>171.22784999999985</c:v>
                </c:pt>
                <c:pt idx="182">
                  <c:v>171.04379999999983</c:v>
                </c:pt>
                <c:pt idx="183">
                  <c:v>170.82109109589021</c:v>
                </c:pt>
                <c:pt idx="184">
                  <c:v>170.59586095890393</c:v>
                </c:pt>
                <c:pt idx="185">
                  <c:v>170.410970547945</c:v>
                </c:pt>
                <c:pt idx="186">
                  <c:v>170.31096164383544</c:v>
                </c:pt>
                <c:pt idx="187">
                  <c:v>170.2243993150683</c:v>
                </c:pt>
                <c:pt idx="188">
                  <c:v>170.02017945205466</c:v>
                </c:pt>
                <c:pt idx="189">
                  <c:v>169.73528013698615</c:v>
                </c:pt>
                <c:pt idx="190">
                  <c:v>169.22767191780804</c:v>
                </c:pt>
                <c:pt idx="191">
                  <c:v>168.7604034246574</c:v>
                </c:pt>
                <c:pt idx="192">
                  <c:v>168.27884794520531</c:v>
                </c:pt>
                <c:pt idx="193">
                  <c:v>167.85864246575323</c:v>
                </c:pt>
                <c:pt idx="194">
                  <c:v>167.4443198630135</c:v>
                </c:pt>
                <c:pt idx="195">
                  <c:v>167.15605890410944</c:v>
                </c:pt>
                <c:pt idx="196">
                  <c:v>166.85267054794505</c:v>
                </c:pt>
                <c:pt idx="197">
                  <c:v>166.62407876712311</c:v>
                </c:pt>
                <c:pt idx="198">
                  <c:v>166.41481643835596</c:v>
                </c:pt>
                <c:pt idx="199">
                  <c:v>166.2736273972601</c:v>
                </c:pt>
                <c:pt idx="200">
                  <c:v>166.3198499999998</c:v>
                </c:pt>
                <c:pt idx="201">
                  <c:v>166.43834794520529</c:v>
                </c:pt>
                <c:pt idx="202">
                  <c:v>166.61315342465733</c:v>
                </c:pt>
                <c:pt idx="203">
                  <c:v>166.78207602739701</c:v>
                </c:pt>
                <c:pt idx="204">
                  <c:v>166.92242465753404</c:v>
                </c:pt>
                <c:pt idx="205">
                  <c:v>167.00898698630118</c:v>
                </c:pt>
                <c:pt idx="206">
                  <c:v>167.05352876712317</c:v>
                </c:pt>
                <c:pt idx="207">
                  <c:v>167.06697534246567</c:v>
                </c:pt>
                <c:pt idx="208">
                  <c:v>167.02159315068482</c:v>
                </c:pt>
                <c:pt idx="209">
                  <c:v>166.88880821917803</c:v>
                </c:pt>
                <c:pt idx="210">
                  <c:v>166.73921506849308</c:v>
                </c:pt>
                <c:pt idx="211">
                  <c:v>166.57281369863003</c:v>
                </c:pt>
                <c:pt idx="212">
                  <c:v>166.37447671232863</c:v>
                </c:pt>
                <c:pt idx="213">
                  <c:v>166.10554520547933</c:v>
                </c:pt>
                <c:pt idx="214">
                  <c:v>165.8777938356163</c:v>
                </c:pt>
                <c:pt idx="215">
                  <c:v>165.68954178082174</c:v>
                </c:pt>
                <c:pt idx="216">
                  <c:v>165.40968493150666</c:v>
                </c:pt>
                <c:pt idx="217">
                  <c:v>165.117221917808</c:v>
                </c:pt>
                <c:pt idx="218">
                  <c:v>164.86005616438337</c:v>
                </c:pt>
                <c:pt idx="219">
                  <c:v>164.59868835616422</c:v>
                </c:pt>
                <c:pt idx="220">
                  <c:v>164.40035136986288</c:v>
                </c:pt>
                <c:pt idx="221">
                  <c:v>164.15074931506834</c:v>
                </c:pt>
                <c:pt idx="222">
                  <c:v>163.91291301369844</c:v>
                </c:pt>
                <c:pt idx="223">
                  <c:v>163.71541643835607</c:v>
                </c:pt>
                <c:pt idx="224">
                  <c:v>163.63473698630119</c:v>
                </c:pt>
                <c:pt idx="225">
                  <c:v>163.65070479452038</c:v>
                </c:pt>
                <c:pt idx="226">
                  <c:v>163.77004315068481</c:v>
                </c:pt>
                <c:pt idx="227">
                  <c:v>163.93812534246564</c:v>
                </c:pt>
                <c:pt idx="228">
                  <c:v>164.12805821917797</c:v>
                </c:pt>
                <c:pt idx="229">
                  <c:v>164.31378904109584</c:v>
                </c:pt>
                <c:pt idx="230">
                  <c:v>164.78357876712323</c:v>
                </c:pt>
                <c:pt idx="231">
                  <c:v>165.03402123287668</c:v>
                </c:pt>
                <c:pt idx="232">
                  <c:v>165.31051643835613</c:v>
                </c:pt>
                <c:pt idx="233">
                  <c:v>165.61390479452052</c:v>
                </c:pt>
                <c:pt idx="234">
                  <c:v>165.92485684931501</c:v>
                </c:pt>
                <c:pt idx="235">
                  <c:v>166.24085136986295</c:v>
                </c:pt>
                <c:pt idx="236">
                  <c:v>166.47616643835616</c:v>
                </c:pt>
                <c:pt idx="237">
                  <c:v>166.58962191780827</c:v>
                </c:pt>
                <c:pt idx="238">
                  <c:v>166.64761027397262</c:v>
                </c:pt>
                <c:pt idx="239">
                  <c:v>166.62996164383557</c:v>
                </c:pt>
                <c:pt idx="240">
                  <c:v>166.61483424657533</c:v>
                </c:pt>
                <c:pt idx="241">
                  <c:v>166.58878150684941</c:v>
                </c:pt>
                <c:pt idx="242">
                  <c:v>166.50810205479453</c:v>
                </c:pt>
                <c:pt idx="243">
                  <c:v>166.33413698630142</c:v>
                </c:pt>
                <c:pt idx="244">
                  <c:v>166.13748082191785</c:v>
                </c:pt>
                <c:pt idx="245">
                  <c:v>165.77946575342466</c:v>
                </c:pt>
                <c:pt idx="246">
                  <c:v>165.46683287671235</c:v>
                </c:pt>
                <c:pt idx="247">
                  <c:v>165.16344452054796</c:v>
                </c:pt>
                <c:pt idx="248">
                  <c:v>164.92140616438357</c:v>
                </c:pt>
                <c:pt idx="249">
                  <c:v>164.72811164383563</c:v>
                </c:pt>
                <c:pt idx="250">
                  <c:v>164.5003602739726</c:v>
                </c:pt>
                <c:pt idx="251">
                  <c:v>164.20285479452053</c:v>
                </c:pt>
                <c:pt idx="252">
                  <c:v>163.92215753424662</c:v>
                </c:pt>
                <c:pt idx="253">
                  <c:v>163.67675753424658</c:v>
                </c:pt>
                <c:pt idx="254">
                  <c:v>163.53724931506846</c:v>
                </c:pt>
                <c:pt idx="255">
                  <c:v>163.43387876712322</c:v>
                </c:pt>
                <c:pt idx="256">
                  <c:v>163.35235890410951</c:v>
                </c:pt>
                <c:pt idx="257">
                  <c:v>163.28848767123273</c:v>
                </c:pt>
                <c:pt idx="258">
                  <c:v>163.22041438356152</c:v>
                </c:pt>
                <c:pt idx="259">
                  <c:v>163.18007465753413</c:v>
                </c:pt>
                <c:pt idx="260">
                  <c:v>163.1565431506848</c:v>
                </c:pt>
                <c:pt idx="261">
                  <c:v>163.13301164383549</c:v>
                </c:pt>
                <c:pt idx="262">
                  <c:v>163.13133082191771</c:v>
                </c:pt>
                <c:pt idx="263">
                  <c:v>163.11536301369856</c:v>
                </c:pt>
                <c:pt idx="264">
                  <c:v>163.0447684931506</c:v>
                </c:pt>
                <c:pt idx="265">
                  <c:v>162.98930136986289</c:v>
                </c:pt>
                <c:pt idx="266">
                  <c:v>162.87668630136972</c:v>
                </c:pt>
                <c:pt idx="267">
                  <c:v>162.65901986301355</c:v>
                </c:pt>
                <c:pt idx="268">
                  <c:v>162.43631095890396</c:v>
                </c:pt>
                <c:pt idx="269">
                  <c:v>162.19343219178063</c:v>
                </c:pt>
                <c:pt idx="270">
                  <c:v>161.94635136986284</c:v>
                </c:pt>
                <c:pt idx="271">
                  <c:v>161.73204657534228</c:v>
                </c:pt>
                <c:pt idx="272">
                  <c:v>161.46059383561632</c:v>
                </c:pt>
                <c:pt idx="273">
                  <c:v>161.18325821917793</c:v>
                </c:pt>
                <c:pt idx="274">
                  <c:v>160.92525205479436</c:v>
                </c:pt>
                <c:pt idx="275">
                  <c:v>160.74624452054775</c:v>
                </c:pt>
                <c:pt idx="276">
                  <c:v>160.66220342465735</c:v>
                </c:pt>
                <c:pt idx="277">
                  <c:v>160.67985205479437</c:v>
                </c:pt>
                <c:pt idx="278">
                  <c:v>160.67733082191759</c:v>
                </c:pt>
                <c:pt idx="279">
                  <c:v>160.67564999999982</c:v>
                </c:pt>
                <c:pt idx="280">
                  <c:v>160.74120205479434</c:v>
                </c:pt>
                <c:pt idx="281">
                  <c:v>160.85801917808209</c:v>
                </c:pt>
                <c:pt idx="282">
                  <c:v>160.92945410958885</c:v>
                </c:pt>
                <c:pt idx="283">
                  <c:v>160.98996369862994</c:v>
                </c:pt>
                <c:pt idx="284">
                  <c:v>161.06307945205464</c:v>
                </c:pt>
                <c:pt idx="285">
                  <c:v>161.16644999999991</c:v>
                </c:pt>
                <c:pt idx="286">
                  <c:v>161.21687465753419</c:v>
                </c:pt>
                <c:pt idx="287">
                  <c:v>161.25889520547943</c:v>
                </c:pt>
                <c:pt idx="288">
                  <c:v>161.20006643835617</c:v>
                </c:pt>
                <c:pt idx="289">
                  <c:v>161.10425958904108</c:v>
                </c:pt>
                <c:pt idx="290">
                  <c:v>161.02946301369857</c:v>
                </c:pt>
                <c:pt idx="291">
                  <c:v>161.03786712328764</c:v>
                </c:pt>
                <c:pt idx="292">
                  <c:v>161.05719657534237</c:v>
                </c:pt>
                <c:pt idx="293">
                  <c:v>160.98408082191773</c:v>
                </c:pt>
                <c:pt idx="294">
                  <c:v>160.83364726027384</c:v>
                </c:pt>
                <c:pt idx="295">
                  <c:v>160.76389315068485</c:v>
                </c:pt>
                <c:pt idx="296">
                  <c:v>160.68741575342457</c:v>
                </c:pt>
                <c:pt idx="297">
                  <c:v>160.77986095890404</c:v>
                </c:pt>
                <c:pt idx="298">
                  <c:v>160.98744246575339</c:v>
                </c:pt>
                <c:pt idx="299">
                  <c:v>161.24881027397257</c:v>
                </c:pt>
                <c:pt idx="300">
                  <c:v>161.4933698630137</c:v>
                </c:pt>
                <c:pt idx="301">
                  <c:v>161.86819315068493</c:v>
                </c:pt>
                <c:pt idx="302">
                  <c:v>162.22452739726026</c:v>
                </c:pt>
                <c:pt idx="303">
                  <c:v>162.59178698630132</c:v>
                </c:pt>
                <c:pt idx="304">
                  <c:v>162.88677123287667</c:v>
                </c:pt>
                <c:pt idx="305">
                  <c:v>163.20444657534239</c:v>
                </c:pt>
                <c:pt idx="306">
                  <c:v>163.60280136986296</c:v>
                </c:pt>
                <c:pt idx="307">
                  <c:v>163.97678424657528</c:v>
                </c:pt>
                <c:pt idx="308">
                  <c:v>164.39110684931492</c:v>
                </c:pt>
                <c:pt idx="309">
                  <c:v>164.82391849315056</c:v>
                </c:pt>
                <c:pt idx="310">
                  <c:v>165.2525280821917</c:v>
                </c:pt>
                <c:pt idx="311">
                  <c:v>165.70550958904107</c:v>
                </c:pt>
                <c:pt idx="312">
                  <c:v>166.08789657534251</c:v>
                </c:pt>
                <c:pt idx="313">
                  <c:v>166.43330547945209</c:v>
                </c:pt>
                <c:pt idx="314">
                  <c:v>166.70475821917805</c:v>
                </c:pt>
                <c:pt idx="315">
                  <c:v>166.96780684931502</c:v>
                </c:pt>
                <c:pt idx="316">
                  <c:v>167.21824931506848</c:v>
                </c:pt>
                <c:pt idx="317">
                  <c:v>167.41322465753424</c:v>
                </c:pt>
                <c:pt idx="318">
                  <c:v>167.61744452054805</c:v>
                </c:pt>
                <c:pt idx="319">
                  <c:v>167.89393972602741</c:v>
                </c:pt>
                <c:pt idx="320">
                  <c:v>168.19144520547948</c:v>
                </c:pt>
                <c:pt idx="321">
                  <c:v>168.48895068493152</c:v>
                </c:pt>
                <c:pt idx="322">
                  <c:v>168.82931712328772</c:v>
                </c:pt>
                <c:pt idx="323">
                  <c:v>169.01252671232888</c:v>
                </c:pt>
                <c:pt idx="324">
                  <c:v>169.16884315068501</c:v>
                </c:pt>
                <c:pt idx="325">
                  <c:v>169.21674657534254</c:v>
                </c:pt>
                <c:pt idx="326">
                  <c:v>169.22346986301378</c:v>
                </c:pt>
                <c:pt idx="327">
                  <c:v>169.34701027397264</c:v>
                </c:pt>
                <c:pt idx="328">
                  <c:v>169.42012602739729</c:v>
                </c:pt>
                <c:pt idx="329">
                  <c:v>169.49492260273976</c:v>
                </c:pt>
                <c:pt idx="330">
                  <c:v>169.47475273972603</c:v>
                </c:pt>
                <c:pt idx="331">
                  <c:v>169.42264726027398</c:v>
                </c:pt>
                <c:pt idx="332">
                  <c:v>169.52013493150687</c:v>
                </c:pt>
                <c:pt idx="333">
                  <c:v>169.67224931506851</c:v>
                </c:pt>
                <c:pt idx="334">
                  <c:v>169.79831095890415</c:v>
                </c:pt>
                <c:pt idx="335">
                  <c:v>169.96723356164384</c:v>
                </c:pt>
                <c:pt idx="336">
                  <c:v>170.20338904109596</c:v>
                </c:pt>
                <c:pt idx="337">
                  <c:v>170.49837328767131</c:v>
                </c:pt>
                <c:pt idx="338">
                  <c:v>170.81772945205492</c:v>
                </c:pt>
                <c:pt idx="339">
                  <c:v>171.15893630136998</c:v>
                </c:pt>
                <c:pt idx="340">
                  <c:v>171.60099246575356</c:v>
                </c:pt>
                <c:pt idx="341">
                  <c:v>172.03380410958911</c:v>
                </c:pt>
                <c:pt idx="342">
                  <c:v>172.52208287671252</c:v>
                </c:pt>
                <c:pt idx="343">
                  <c:v>173.04733972602753</c:v>
                </c:pt>
                <c:pt idx="344">
                  <c:v>173.57259657534263</c:v>
                </c:pt>
                <c:pt idx="345">
                  <c:v>174.15248013698644</c:v>
                </c:pt>
                <c:pt idx="346">
                  <c:v>174.69958767123299</c:v>
                </c:pt>
                <c:pt idx="347">
                  <c:v>175.13155890410974</c:v>
                </c:pt>
                <c:pt idx="348">
                  <c:v>175.51058424657549</c:v>
                </c:pt>
                <c:pt idx="349">
                  <c:v>175.87616301369877</c:v>
                </c:pt>
                <c:pt idx="350">
                  <c:v>176.15181780821931</c:v>
                </c:pt>
                <c:pt idx="351">
                  <c:v>176.43419589041116</c:v>
                </c:pt>
                <c:pt idx="352">
                  <c:v>176.79221095890435</c:v>
                </c:pt>
                <c:pt idx="353">
                  <c:v>177.11660958904133</c:v>
                </c:pt>
                <c:pt idx="354">
                  <c:v>177.4418486301372</c:v>
                </c:pt>
                <c:pt idx="355">
                  <c:v>177.72758835616466</c:v>
                </c:pt>
                <c:pt idx="356">
                  <c:v>177.96794589041116</c:v>
                </c:pt>
                <c:pt idx="357">
                  <c:v>178.15115547945229</c:v>
                </c:pt>
                <c:pt idx="358">
                  <c:v>178.32932260273998</c:v>
                </c:pt>
                <c:pt idx="359">
                  <c:v>178.45286301369887</c:v>
                </c:pt>
                <c:pt idx="360">
                  <c:v>178.53186164383581</c:v>
                </c:pt>
                <c:pt idx="361">
                  <c:v>178.65288082191802</c:v>
                </c:pt>
                <c:pt idx="362">
                  <c:v>178.84701575342484</c:v>
                </c:pt>
                <c:pt idx="363">
                  <c:v>179.08065000000016</c:v>
                </c:pt>
                <c:pt idx="364">
                  <c:v>179.34621986301389</c:v>
                </c:pt>
                <c:pt idx="365">
                  <c:v>179.64036369863027</c:v>
                </c:pt>
                <c:pt idx="366">
                  <c:v>179.89836986301387</c:v>
                </c:pt>
                <c:pt idx="367">
                  <c:v>180.23789589041121</c:v>
                </c:pt>
                <c:pt idx="368">
                  <c:v>180.57574109589058</c:v>
                </c:pt>
                <c:pt idx="369">
                  <c:v>181.01023356164404</c:v>
                </c:pt>
                <c:pt idx="370">
                  <c:v>181.58003219178099</c:v>
                </c:pt>
                <c:pt idx="371">
                  <c:v>182.16831986301383</c:v>
                </c:pt>
                <c:pt idx="372">
                  <c:v>182.67004520547948</c:v>
                </c:pt>
                <c:pt idx="373">
                  <c:v>183.07764452054801</c:v>
                </c:pt>
                <c:pt idx="374">
                  <c:v>183.39447945205492</c:v>
                </c:pt>
                <c:pt idx="375">
                  <c:v>183.51465821917816</c:v>
                </c:pt>
                <c:pt idx="376">
                  <c:v>183.52474315068503</c:v>
                </c:pt>
                <c:pt idx="377">
                  <c:v>183.4743184931508</c:v>
                </c:pt>
                <c:pt idx="378">
                  <c:v>183.36674589041104</c:v>
                </c:pt>
                <c:pt idx="379">
                  <c:v>183.26001369863022</c:v>
                </c:pt>
                <c:pt idx="380">
                  <c:v>183.12134589041096</c:v>
                </c:pt>
                <c:pt idx="381">
                  <c:v>183.01125205479454</c:v>
                </c:pt>
                <c:pt idx="382">
                  <c:v>182.88098835616438</c:v>
                </c:pt>
                <c:pt idx="383">
                  <c:v>182.93057260273977</c:v>
                </c:pt>
                <c:pt idx="384">
                  <c:v>183.04823013698632</c:v>
                </c:pt>
                <c:pt idx="385">
                  <c:v>183.21715273972598</c:v>
                </c:pt>
                <c:pt idx="386">
                  <c:v>183.4675952054794</c:v>
                </c:pt>
                <c:pt idx="387">
                  <c:v>183.77434520547945</c:v>
                </c:pt>
                <c:pt idx="388">
                  <c:v>184.04327671232872</c:v>
                </c:pt>
                <c:pt idx="389">
                  <c:v>184.29960205479449</c:v>
                </c:pt>
                <c:pt idx="390">
                  <c:v>184.56096986301367</c:v>
                </c:pt>
                <c:pt idx="391">
                  <c:v>184.82653972602742</c:v>
                </c:pt>
                <c:pt idx="392">
                  <c:v>185.14085342465748</c:v>
                </c:pt>
                <c:pt idx="393">
                  <c:v>185.51819794520546</c:v>
                </c:pt>
                <c:pt idx="394">
                  <c:v>186.00395547945203</c:v>
                </c:pt>
                <c:pt idx="395">
                  <c:v>186.5014787671233</c:v>
                </c:pt>
                <c:pt idx="396">
                  <c:v>187.02253356164385</c:v>
                </c:pt>
                <c:pt idx="397">
                  <c:v>187.53686506849317</c:v>
                </c:pt>
                <c:pt idx="398">
                  <c:v>188.13271643835617</c:v>
                </c:pt>
                <c:pt idx="399">
                  <c:v>188.76974794520552</c:v>
                </c:pt>
                <c:pt idx="400">
                  <c:v>189.40089657534247</c:v>
                </c:pt>
                <c:pt idx="401">
                  <c:v>190.06650205479451</c:v>
                </c:pt>
                <c:pt idx="402">
                  <c:v>190.78841506849309</c:v>
                </c:pt>
                <c:pt idx="403">
                  <c:v>191.50612602739724</c:v>
                </c:pt>
                <c:pt idx="404">
                  <c:v>192.12130684931503</c:v>
                </c:pt>
                <c:pt idx="405">
                  <c:v>192.67429726027396</c:v>
                </c:pt>
                <c:pt idx="406">
                  <c:v>193.17686301369849</c:v>
                </c:pt>
                <c:pt idx="407">
                  <c:v>193.62732328767115</c:v>
                </c:pt>
                <c:pt idx="408">
                  <c:v>194.17611164383558</c:v>
                </c:pt>
                <c:pt idx="409">
                  <c:v>194.65430547945201</c:v>
                </c:pt>
                <c:pt idx="410">
                  <c:v>195.19805136986295</c:v>
                </c:pt>
                <c:pt idx="411">
                  <c:v>195.74852054794519</c:v>
                </c:pt>
                <c:pt idx="412">
                  <c:v>196.25612876712324</c:v>
                </c:pt>
                <c:pt idx="413">
                  <c:v>196.67129178082192</c:v>
                </c:pt>
                <c:pt idx="414">
                  <c:v>197.05620000000002</c:v>
                </c:pt>
                <c:pt idx="415">
                  <c:v>197.43942739726023</c:v>
                </c:pt>
                <c:pt idx="416">
                  <c:v>197.81172945205469</c:v>
                </c:pt>
                <c:pt idx="417">
                  <c:v>198.16470205479445</c:v>
                </c:pt>
                <c:pt idx="418">
                  <c:v>198.56137602739719</c:v>
                </c:pt>
                <c:pt idx="419">
                  <c:v>199.02360205479445</c:v>
                </c:pt>
                <c:pt idx="420">
                  <c:v>199.61777260273956</c:v>
                </c:pt>
                <c:pt idx="421">
                  <c:v>200.24135753424636</c:v>
                </c:pt>
                <c:pt idx="422">
                  <c:v>200.88763356164361</c:v>
                </c:pt>
                <c:pt idx="423">
                  <c:v>201.54231369862995</c:v>
                </c:pt>
                <c:pt idx="424">
                  <c:v>202.15077123287656</c:v>
                </c:pt>
                <c:pt idx="425">
                  <c:v>202.71384657534233</c:v>
                </c:pt>
                <c:pt idx="426">
                  <c:v>203.16766849315056</c:v>
                </c:pt>
                <c:pt idx="427">
                  <c:v>203.58283150684915</c:v>
                </c:pt>
                <c:pt idx="428">
                  <c:v>203.98790958904101</c:v>
                </c:pt>
                <c:pt idx="429">
                  <c:v>204.34928630136974</c:v>
                </c:pt>
                <c:pt idx="430">
                  <c:v>204.60224999999988</c:v>
                </c:pt>
                <c:pt idx="431">
                  <c:v>204.88714931506829</c:v>
                </c:pt>
                <c:pt idx="432">
                  <c:v>205.17204863013691</c:v>
                </c:pt>
                <c:pt idx="433">
                  <c:v>205.39223630136973</c:v>
                </c:pt>
                <c:pt idx="434">
                  <c:v>205.6376363013697</c:v>
                </c:pt>
                <c:pt idx="435">
                  <c:v>205.90488698630119</c:v>
                </c:pt>
                <c:pt idx="436">
                  <c:v>206.27718904109577</c:v>
                </c:pt>
                <c:pt idx="437">
                  <c:v>206.48140890410943</c:v>
                </c:pt>
                <c:pt idx="438">
                  <c:v>206.68646917808206</c:v>
                </c:pt>
                <c:pt idx="439">
                  <c:v>206.85959383561627</c:v>
                </c:pt>
                <c:pt idx="440">
                  <c:v>206.99153835616423</c:v>
                </c:pt>
                <c:pt idx="441">
                  <c:v>207.07053698630119</c:v>
                </c:pt>
                <c:pt idx="442">
                  <c:v>207.15962054794497</c:v>
                </c:pt>
                <c:pt idx="443">
                  <c:v>207.33106438356143</c:v>
                </c:pt>
                <c:pt idx="444">
                  <c:v>207.65378219178061</c:v>
                </c:pt>
                <c:pt idx="445">
                  <c:v>208.01852054794497</c:v>
                </c:pt>
                <c:pt idx="446">
                  <c:v>208.40594999999982</c:v>
                </c:pt>
                <c:pt idx="447">
                  <c:v>208.85641027397241</c:v>
                </c:pt>
                <c:pt idx="448">
                  <c:v>209.34721027397231</c:v>
                </c:pt>
                <c:pt idx="449">
                  <c:v>209.87078630136961</c:v>
                </c:pt>
                <c:pt idx="450">
                  <c:v>210.37335205479422</c:v>
                </c:pt>
                <c:pt idx="451">
                  <c:v>210.88180068493122</c:v>
                </c:pt>
                <c:pt idx="452">
                  <c:v>211.31545273972574</c:v>
                </c:pt>
                <c:pt idx="453">
                  <c:v>211.71548835616412</c:v>
                </c:pt>
                <c:pt idx="454">
                  <c:v>212.03064246575312</c:v>
                </c:pt>
                <c:pt idx="455">
                  <c:v>212.36596643835583</c:v>
                </c:pt>
                <c:pt idx="456">
                  <c:v>212.69372671232838</c:v>
                </c:pt>
                <c:pt idx="457">
                  <c:v>212.98030684931479</c:v>
                </c:pt>
                <c:pt idx="458">
                  <c:v>213.25344041095858</c:v>
                </c:pt>
                <c:pt idx="459">
                  <c:v>213.47194726027362</c:v>
                </c:pt>
                <c:pt idx="460">
                  <c:v>213.71062397260238</c:v>
                </c:pt>
                <c:pt idx="461">
                  <c:v>213.77617602739696</c:v>
                </c:pt>
                <c:pt idx="462">
                  <c:v>213.80895205479416</c:v>
                </c:pt>
                <c:pt idx="463">
                  <c:v>213.82576027397226</c:v>
                </c:pt>
                <c:pt idx="464">
                  <c:v>213.76525068493115</c:v>
                </c:pt>
                <c:pt idx="465">
                  <c:v>213.63078493150653</c:v>
                </c:pt>
                <c:pt idx="466">
                  <c:v>213.53581849315037</c:v>
                </c:pt>
                <c:pt idx="467">
                  <c:v>213.53918013698592</c:v>
                </c:pt>
                <c:pt idx="468">
                  <c:v>213.5215315068489</c:v>
                </c:pt>
                <c:pt idx="469">
                  <c:v>213.61649794520505</c:v>
                </c:pt>
                <c:pt idx="470">
                  <c:v>213.89971643835574</c:v>
                </c:pt>
                <c:pt idx="471">
                  <c:v>214.31067739725978</c:v>
                </c:pt>
                <c:pt idx="472">
                  <c:v>214.81660479452015</c:v>
                </c:pt>
                <c:pt idx="473">
                  <c:v>215.41581780821875</c:v>
                </c:pt>
                <c:pt idx="474">
                  <c:v>215.98561643835578</c:v>
                </c:pt>
                <c:pt idx="475">
                  <c:v>216.57810616438317</c:v>
                </c:pt>
                <c:pt idx="476">
                  <c:v>217.06722534246535</c:v>
                </c:pt>
                <c:pt idx="477">
                  <c:v>217.48659041095848</c:v>
                </c:pt>
                <c:pt idx="478">
                  <c:v>217.75720273972573</c:v>
                </c:pt>
                <c:pt idx="479">
                  <c:v>217.91519999999963</c:v>
                </c:pt>
                <c:pt idx="480">
                  <c:v>218.04546369862979</c:v>
                </c:pt>
                <c:pt idx="481">
                  <c:v>218.09168630136944</c:v>
                </c:pt>
                <c:pt idx="482">
                  <c:v>218.08160136986263</c:v>
                </c:pt>
                <c:pt idx="483">
                  <c:v>218.0042835616434</c:v>
                </c:pt>
                <c:pt idx="484">
                  <c:v>217.91183835616408</c:v>
                </c:pt>
                <c:pt idx="485">
                  <c:v>217.72106506849278</c:v>
                </c:pt>
                <c:pt idx="486">
                  <c:v>217.45885684931474</c:v>
                </c:pt>
                <c:pt idx="487">
                  <c:v>217.1731171232874</c:v>
                </c:pt>
                <c:pt idx="488">
                  <c:v>217.05377876712305</c:v>
                </c:pt>
                <c:pt idx="489">
                  <c:v>216.92267465753409</c:v>
                </c:pt>
                <c:pt idx="490">
                  <c:v>216.83527191780794</c:v>
                </c:pt>
                <c:pt idx="491">
                  <c:v>216.85208013698605</c:v>
                </c:pt>
                <c:pt idx="492">
                  <c:v>216.92183424657509</c:v>
                </c:pt>
                <c:pt idx="493">
                  <c:v>217.06890616438335</c:v>
                </c:pt>
                <c:pt idx="494">
                  <c:v>217.2495945205477</c:v>
                </c:pt>
                <c:pt idx="495">
                  <c:v>217.45381438356145</c:v>
                </c:pt>
                <c:pt idx="496">
                  <c:v>217.68744863013677</c:v>
                </c:pt>
                <c:pt idx="497">
                  <c:v>217.92528493150652</c:v>
                </c:pt>
                <c:pt idx="498">
                  <c:v>218.0589102739724</c:v>
                </c:pt>
                <c:pt idx="499">
                  <c:v>218.13622808219145</c:v>
                </c:pt>
                <c:pt idx="500">
                  <c:v>218.26733219178053</c:v>
                </c:pt>
                <c:pt idx="501">
                  <c:v>218.32363972602701</c:v>
                </c:pt>
                <c:pt idx="502">
                  <c:v>218.27153424657499</c:v>
                </c:pt>
                <c:pt idx="503">
                  <c:v>218.24632191780788</c:v>
                </c:pt>
                <c:pt idx="504">
                  <c:v>218.20598219178049</c:v>
                </c:pt>
                <c:pt idx="505">
                  <c:v>218.04798493150651</c:v>
                </c:pt>
                <c:pt idx="506">
                  <c:v>217.92108287671189</c:v>
                </c:pt>
                <c:pt idx="507">
                  <c:v>217.82275479452019</c:v>
                </c:pt>
                <c:pt idx="508">
                  <c:v>217.63282191780775</c:v>
                </c:pt>
                <c:pt idx="509">
                  <c:v>217.47566506849276</c:v>
                </c:pt>
                <c:pt idx="510">
                  <c:v>217.39750684931462</c:v>
                </c:pt>
                <c:pt idx="511">
                  <c:v>217.32607191780775</c:v>
                </c:pt>
                <c:pt idx="512">
                  <c:v>217.22438219178042</c:v>
                </c:pt>
                <c:pt idx="513">
                  <c:v>217.18740410958858</c:v>
                </c:pt>
                <c:pt idx="514">
                  <c:v>217.14118150684885</c:v>
                </c:pt>
                <c:pt idx="515">
                  <c:v>217.10504383561602</c:v>
                </c:pt>
                <c:pt idx="516">
                  <c:v>217.08403356164345</c:v>
                </c:pt>
                <c:pt idx="517">
                  <c:v>217.10000136986264</c:v>
                </c:pt>
                <c:pt idx="518">
                  <c:v>217.07815068493116</c:v>
                </c:pt>
                <c:pt idx="519">
                  <c:v>217.02940684931468</c:v>
                </c:pt>
                <c:pt idx="520">
                  <c:v>216.98822671232838</c:v>
                </c:pt>
                <c:pt idx="521">
                  <c:v>216.94956780821875</c:v>
                </c:pt>
                <c:pt idx="522">
                  <c:v>216.96385479452019</c:v>
                </c:pt>
                <c:pt idx="523">
                  <c:v>217.1705958904106</c:v>
                </c:pt>
                <c:pt idx="524">
                  <c:v>217.40338972602706</c:v>
                </c:pt>
                <c:pt idx="525">
                  <c:v>217.7967020547942</c:v>
                </c:pt>
                <c:pt idx="526">
                  <c:v>218.36061780821885</c:v>
                </c:pt>
                <c:pt idx="527">
                  <c:v>218.99176643835582</c:v>
                </c:pt>
                <c:pt idx="528">
                  <c:v>219.67502054794483</c:v>
                </c:pt>
                <c:pt idx="529">
                  <c:v>220.37844452054756</c:v>
                </c:pt>
                <c:pt idx="530">
                  <c:v>220.84487260273937</c:v>
                </c:pt>
                <c:pt idx="531">
                  <c:v>221.14237808219144</c:v>
                </c:pt>
                <c:pt idx="532">
                  <c:v>221.30877945205452</c:v>
                </c:pt>
                <c:pt idx="533">
                  <c:v>221.31550273972579</c:v>
                </c:pt>
                <c:pt idx="534">
                  <c:v>221.2331424657531</c:v>
                </c:pt>
                <c:pt idx="535">
                  <c:v>221.11212328767095</c:v>
                </c:pt>
                <c:pt idx="536">
                  <c:v>220.94908356164359</c:v>
                </c:pt>
                <c:pt idx="537">
                  <c:v>220.73898082191758</c:v>
                </c:pt>
                <c:pt idx="538">
                  <c:v>220.46080479452033</c:v>
                </c:pt>
                <c:pt idx="539">
                  <c:v>220.15069315068479</c:v>
                </c:pt>
                <c:pt idx="540">
                  <c:v>219.84142191780808</c:v>
                </c:pt>
                <c:pt idx="541">
                  <c:v>219.60610684931487</c:v>
                </c:pt>
                <c:pt idx="542">
                  <c:v>219.49937465753399</c:v>
                </c:pt>
                <c:pt idx="543">
                  <c:v>219.44222671232862</c:v>
                </c:pt>
                <c:pt idx="544">
                  <c:v>219.48172602739709</c:v>
                </c:pt>
                <c:pt idx="545">
                  <c:v>219.60022397260261</c:v>
                </c:pt>
                <c:pt idx="546">
                  <c:v>219.82125205479443</c:v>
                </c:pt>
                <c:pt idx="547">
                  <c:v>220.14817191780807</c:v>
                </c:pt>
                <c:pt idx="548">
                  <c:v>220.53055890410945</c:v>
                </c:pt>
                <c:pt idx="549">
                  <c:v>221.00959315068471</c:v>
                </c:pt>
                <c:pt idx="550">
                  <c:v>221.4751808219176</c:v>
                </c:pt>
                <c:pt idx="551">
                  <c:v>221.9088328767121</c:v>
                </c:pt>
                <c:pt idx="552">
                  <c:v>222.36097397260252</c:v>
                </c:pt>
                <c:pt idx="553">
                  <c:v>222.94085753424639</c:v>
                </c:pt>
                <c:pt idx="554">
                  <c:v>223.56864452054771</c:v>
                </c:pt>
                <c:pt idx="555">
                  <c:v>224.28131301369845</c:v>
                </c:pt>
                <c:pt idx="556">
                  <c:v>224.96204589041074</c:v>
                </c:pt>
                <c:pt idx="557">
                  <c:v>225.47805821917791</c:v>
                </c:pt>
                <c:pt idx="558">
                  <c:v>225.93776301369843</c:v>
                </c:pt>
                <c:pt idx="559">
                  <c:v>226.1755993150683</c:v>
                </c:pt>
                <c:pt idx="560">
                  <c:v>226.28653356164364</c:v>
                </c:pt>
                <c:pt idx="561">
                  <c:v>226.25543835616415</c:v>
                </c:pt>
                <c:pt idx="562">
                  <c:v>226.13778082191754</c:v>
                </c:pt>
                <c:pt idx="563">
                  <c:v>225.94868835616418</c:v>
                </c:pt>
                <c:pt idx="564">
                  <c:v>225.75203219178061</c:v>
                </c:pt>
                <c:pt idx="565">
                  <c:v>225.52344041095876</c:v>
                </c:pt>
                <c:pt idx="566">
                  <c:v>225.28476369862992</c:v>
                </c:pt>
                <c:pt idx="567">
                  <c:v>225.06457602739707</c:v>
                </c:pt>
                <c:pt idx="568">
                  <c:v>224.89733424657516</c:v>
                </c:pt>
                <c:pt idx="569">
                  <c:v>224.74690068493135</c:v>
                </c:pt>
                <c:pt idx="570">
                  <c:v>224.68050821917785</c:v>
                </c:pt>
                <c:pt idx="571">
                  <c:v>224.65025342465739</c:v>
                </c:pt>
                <c:pt idx="572">
                  <c:v>224.64689178082173</c:v>
                </c:pt>
                <c:pt idx="573">
                  <c:v>224.70740136986279</c:v>
                </c:pt>
                <c:pt idx="574">
                  <c:v>224.81749520547922</c:v>
                </c:pt>
                <c:pt idx="575">
                  <c:v>225.01583219178067</c:v>
                </c:pt>
                <c:pt idx="576">
                  <c:v>225.27131712328753</c:v>
                </c:pt>
                <c:pt idx="577">
                  <c:v>225.60832191780807</c:v>
                </c:pt>
                <c:pt idx="578">
                  <c:v>226.02096369863003</c:v>
                </c:pt>
                <c:pt idx="579">
                  <c:v>226.50924246575337</c:v>
                </c:pt>
                <c:pt idx="580">
                  <c:v>226.87902328767112</c:v>
                </c:pt>
                <c:pt idx="581">
                  <c:v>227.26309109589025</c:v>
                </c:pt>
                <c:pt idx="582">
                  <c:v>227.5605965753424</c:v>
                </c:pt>
                <c:pt idx="583">
                  <c:v>227.86314452054782</c:v>
                </c:pt>
                <c:pt idx="584">
                  <c:v>228.14636301369853</c:v>
                </c:pt>
                <c:pt idx="585">
                  <c:v>228.4110924657534</c:v>
                </c:pt>
                <c:pt idx="586">
                  <c:v>228.57161095890402</c:v>
                </c:pt>
                <c:pt idx="587">
                  <c:v>228.6539712328767</c:v>
                </c:pt>
                <c:pt idx="588">
                  <c:v>228.70439589041089</c:v>
                </c:pt>
                <c:pt idx="589">
                  <c:v>228.65313082191778</c:v>
                </c:pt>
                <c:pt idx="590">
                  <c:v>228.56572808219184</c:v>
                </c:pt>
                <c:pt idx="591">
                  <c:v>228.40184794520539</c:v>
                </c:pt>
                <c:pt idx="592">
                  <c:v>228.20771301369854</c:v>
                </c:pt>
                <c:pt idx="593">
                  <c:v>228.12535273972605</c:v>
                </c:pt>
                <c:pt idx="594">
                  <c:v>228.05727945205484</c:v>
                </c:pt>
                <c:pt idx="595">
                  <c:v>227.75893356164386</c:v>
                </c:pt>
                <c:pt idx="596">
                  <c:v>227.62530821917815</c:v>
                </c:pt>
                <c:pt idx="597">
                  <c:v>227.47319383561651</c:v>
                </c:pt>
                <c:pt idx="598">
                  <c:v>227.35973835616446</c:v>
                </c:pt>
                <c:pt idx="599">
                  <c:v>227.34208972602752</c:v>
                </c:pt>
                <c:pt idx="600">
                  <c:v>227.29838835616459</c:v>
                </c:pt>
                <c:pt idx="601">
                  <c:v>227.36646164383581</c:v>
                </c:pt>
                <c:pt idx="602">
                  <c:v>227.56900068493175</c:v>
                </c:pt>
                <c:pt idx="603">
                  <c:v>227.78078424657559</c:v>
                </c:pt>
                <c:pt idx="604">
                  <c:v>227.92617534246594</c:v>
                </c:pt>
                <c:pt idx="605">
                  <c:v>228.03879041095908</c:v>
                </c:pt>
                <c:pt idx="606">
                  <c:v>228.12871438356186</c:v>
                </c:pt>
                <c:pt idx="607">
                  <c:v>228.22368082191801</c:v>
                </c:pt>
                <c:pt idx="608">
                  <c:v>228.35814657534272</c:v>
                </c:pt>
                <c:pt idx="609">
                  <c:v>228.50605890410986</c:v>
                </c:pt>
                <c:pt idx="610">
                  <c:v>228.70187465753443</c:v>
                </c:pt>
                <c:pt idx="611">
                  <c:v>228.9640828767125</c:v>
                </c:pt>
                <c:pt idx="612">
                  <c:v>229.23469520547962</c:v>
                </c:pt>
                <c:pt idx="613">
                  <c:v>229.54816849315088</c:v>
                </c:pt>
                <c:pt idx="614">
                  <c:v>229.83726986301394</c:v>
                </c:pt>
                <c:pt idx="615">
                  <c:v>230.3154636986304</c:v>
                </c:pt>
                <c:pt idx="616">
                  <c:v>230.77096643835645</c:v>
                </c:pt>
                <c:pt idx="617">
                  <c:v>231.35253082191804</c:v>
                </c:pt>
                <c:pt idx="618">
                  <c:v>231.90720205479479</c:v>
                </c:pt>
                <c:pt idx="619">
                  <c:v>232.42153356164405</c:v>
                </c:pt>
                <c:pt idx="620">
                  <c:v>232.91989726027424</c:v>
                </c:pt>
                <c:pt idx="621">
                  <c:v>233.42330342465777</c:v>
                </c:pt>
                <c:pt idx="622">
                  <c:v>233.87880616438375</c:v>
                </c:pt>
                <c:pt idx="623">
                  <c:v>234.27716095890432</c:v>
                </c:pt>
                <c:pt idx="624">
                  <c:v>234.6183678082194</c:v>
                </c:pt>
                <c:pt idx="625">
                  <c:v>234.94276643835641</c:v>
                </c:pt>
                <c:pt idx="626">
                  <c:v>235.16295410958924</c:v>
                </c:pt>
                <c:pt idx="627">
                  <c:v>235.29910068493177</c:v>
                </c:pt>
                <c:pt idx="628">
                  <c:v>235.41591780821946</c:v>
                </c:pt>
                <c:pt idx="629">
                  <c:v>235.50079931506878</c:v>
                </c:pt>
                <c:pt idx="630">
                  <c:v>235.61593561643866</c:v>
                </c:pt>
                <c:pt idx="631">
                  <c:v>235.82519794520579</c:v>
                </c:pt>
                <c:pt idx="632">
                  <c:v>236.08236369863047</c:v>
                </c:pt>
                <c:pt idx="633">
                  <c:v>236.37398630137025</c:v>
                </c:pt>
                <c:pt idx="634">
                  <c:v>236.84545684931541</c:v>
                </c:pt>
                <c:pt idx="635">
                  <c:v>237.35390547945232</c:v>
                </c:pt>
                <c:pt idx="636">
                  <c:v>237.97496917808246</c:v>
                </c:pt>
                <c:pt idx="637">
                  <c:v>238.61200068493181</c:v>
                </c:pt>
                <c:pt idx="638">
                  <c:v>239.2187773972606</c:v>
                </c:pt>
                <c:pt idx="639">
                  <c:v>239.70117328767157</c:v>
                </c:pt>
                <c:pt idx="640">
                  <c:v>240.10793219178115</c:v>
                </c:pt>
                <c:pt idx="641">
                  <c:v>240.45250068493181</c:v>
                </c:pt>
                <c:pt idx="642">
                  <c:v>240.6457952054798</c:v>
                </c:pt>
                <c:pt idx="643">
                  <c:v>240.80043082191824</c:v>
                </c:pt>
                <c:pt idx="644">
                  <c:v>240.98952328767163</c:v>
                </c:pt>
                <c:pt idx="645">
                  <c:v>241.18617945205517</c:v>
                </c:pt>
                <c:pt idx="646">
                  <c:v>241.29879452054834</c:v>
                </c:pt>
                <c:pt idx="647">
                  <c:v>241.42065410958949</c:v>
                </c:pt>
                <c:pt idx="648">
                  <c:v>241.46687671232914</c:v>
                </c:pt>
                <c:pt idx="649">
                  <c:v>241.46771712328805</c:v>
                </c:pt>
                <c:pt idx="650">
                  <c:v>241.32568767123325</c:v>
                </c:pt>
                <c:pt idx="651">
                  <c:v>241.18281780821962</c:v>
                </c:pt>
                <c:pt idx="652">
                  <c:v>241.04246917808265</c:v>
                </c:pt>
                <c:pt idx="653">
                  <c:v>241.00381027397299</c:v>
                </c:pt>
                <c:pt idx="654">
                  <c:v>241.00801232876753</c:v>
                </c:pt>
                <c:pt idx="655">
                  <c:v>241.09877671232914</c:v>
                </c:pt>
                <c:pt idx="656">
                  <c:v>241.18029657534291</c:v>
                </c:pt>
                <c:pt idx="657">
                  <c:v>241.32400684931554</c:v>
                </c:pt>
                <c:pt idx="658">
                  <c:v>241.66101164383608</c:v>
                </c:pt>
                <c:pt idx="659">
                  <c:v>242.18122602739771</c:v>
                </c:pt>
                <c:pt idx="660">
                  <c:v>242.70732328767173</c:v>
                </c:pt>
                <c:pt idx="661">
                  <c:v>243.2905684931512</c:v>
                </c:pt>
                <c:pt idx="662">
                  <c:v>243.90995136986353</c:v>
                </c:pt>
                <c:pt idx="663">
                  <c:v>244.38562397260324</c:v>
                </c:pt>
                <c:pt idx="664">
                  <c:v>244.86633904109641</c:v>
                </c:pt>
                <c:pt idx="665">
                  <c:v>245.33528835616485</c:v>
                </c:pt>
                <c:pt idx="666">
                  <c:v>245.50841301369911</c:v>
                </c:pt>
                <c:pt idx="667">
                  <c:v>245.56976301369906</c:v>
                </c:pt>
                <c:pt idx="668">
                  <c:v>245.56808219178134</c:v>
                </c:pt>
                <c:pt idx="669">
                  <c:v>245.5722842465758</c:v>
                </c:pt>
                <c:pt idx="670">
                  <c:v>245.39579794520589</c:v>
                </c:pt>
                <c:pt idx="671">
                  <c:v>245.17645068493195</c:v>
                </c:pt>
                <c:pt idx="672">
                  <c:v>245.03358082191824</c:v>
                </c:pt>
                <c:pt idx="673">
                  <c:v>244.88314726027443</c:v>
                </c:pt>
                <c:pt idx="674">
                  <c:v>244.73523493150725</c:v>
                </c:pt>
                <c:pt idx="675">
                  <c:v>244.6301835616442</c:v>
                </c:pt>
                <c:pt idx="676">
                  <c:v>244.48143082191822</c:v>
                </c:pt>
                <c:pt idx="677">
                  <c:v>244.34948630137023</c:v>
                </c:pt>
                <c:pt idx="678">
                  <c:v>244.23435000000035</c:v>
                </c:pt>
                <c:pt idx="679">
                  <c:v>244.09988424657564</c:v>
                </c:pt>
                <c:pt idx="680">
                  <c:v>243.95113150684958</c:v>
                </c:pt>
                <c:pt idx="681">
                  <c:v>243.77548561643866</c:v>
                </c:pt>
                <c:pt idx="682">
                  <c:v>243.65614726027431</c:v>
                </c:pt>
                <c:pt idx="683">
                  <c:v>243.51243698630171</c:v>
                </c:pt>
                <c:pt idx="684">
                  <c:v>243.39141780821953</c:v>
                </c:pt>
                <c:pt idx="685">
                  <c:v>243.24938835616473</c:v>
                </c:pt>
                <c:pt idx="686">
                  <c:v>243.22501643835645</c:v>
                </c:pt>
                <c:pt idx="687">
                  <c:v>243.14853904109623</c:v>
                </c:pt>
                <c:pt idx="688">
                  <c:v>243.18299589041126</c:v>
                </c:pt>
                <c:pt idx="689">
                  <c:v>243.32082328767152</c:v>
                </c:pt>
                <c:pt idx="690">
                  <c:v>243.49394794520578</c:v>
                </c:pt>
                <c:pt idx="691">
                  <c:v>243.66875342465787</c:v>
                </c:pt>
                <c:pt idx="692">
                  <c:v>243.86540958904143</c:v>
                </c:pt>
                <c:pt idx="693">
                  <c:v>244.17300000000031</c:v>
                </c:pt>
                <c:pt idx="694">
                  <c:v>244.52513219178124</c:v>
                </c:pt>
                <c:pt idx="695">
                  <c:v>244.9369335616442</c:v>
                </c:pt>
                <c:pt idx="696">
                  <c:v>245.39159589041125</c:v>
                </c:pt>
                <c:pt idx="697">
                  <c:v>245.79919520547975</c:v>
                </c:pt>
                <c:pt idx="698">
                  <c:v>246.19670958904132</c:v>
                </c:pt>
                <c:pt idx="699">
                  <c:v>246.59590479452081</c:v>
                </c:pt>
                <c:pt idx="700">
                  <c:v>246.97240890410981</c:v>
                </c:pt>
                <c:pt idx="701">
                  <c:v>247.27915890410989</c:v>
                </c:pt>
                <c:pt idx="702">
                  <c:v>247.55649452054823</c:v>
                </c:pt>
                <c:pt idx="703">
                  <c:v>247.70944931506875</c:v>
                </c:pt>
                <c:pt idx="704">
                  <c:v>247.82374520547972</c:v>
                </c:pt>
                <c:pt idx="705">
                  <c:v>247.71869383561668</c:v>
                </c:pt>
                <c:pt idx="706">
                  <c:v>247.54136712328793</c:v>
                </c:pt>
                <c:pt idx="707">
                  <c:v>247.33630684931538</c:v>
                </c:pt>
                <c:pt idx="708">
                  <c:v>247.06821575342497</c:v>
                </c:pt>
                <c:pt idx="709">
                  <c:v>246.83626232876748</c:v>
                </c:pt>
                <c:pt idx="710">
                  <c:v>246.62952123287701</c:v>
                </c:pt>
                <c:pt idx="711">
                  <c:v>246.43958835616462</c:v>
                </c:pt>
                <c:pt idx="712">
                  <c:v>246.35218561643867</c:v>
                </c:pt>
                <c:pt idx="713">
                  <c:v>246.32529246575373</c:v>
                </c:pt>
                <c:pt idx="714">
                  <c:v>246.34378150684967</c:v>
                </c:pt>
                <c:pt idx="715">
                  <c:v>246.45051369863054</c:v>
                </c:pt>
                <c:pt idx="716">
                  <c:v>246.69759452054822</c:v>
                </c:pt>
                <c:pt idx="717">
                  <c:v>247.02031232876749</c:v>
                </c:pt>
                <c:pt idx="718">
                  <c:v>247.48505958904153</c:v>
                </c:pt>
                <c:pt idx="719">
                  <c:v>247.99266780821964</c:v>
                </c:pt>
                <c:pt idx="720">
                  <c:v>248.43220273972642</c:v>
                </c:pt>
                <c:pt idx="721">
                  <c:v>248.93392808219212</c:v>
                </c:pt>
                <c:pt idx="722">
                  <c:v>249.27009246575378</c:v>
                </c:pt>
                <c:pt idx="723">
                  <c:v>249.51297123287699</c:v>
                </c:pt>
                <c:pt idx="724">
                  <c:v>249.70122328767155</c:v>
                </c:pt>
                <c:pt idx="725">
                  <c:v>249.88527328767145</c:v>
                </c:pt>
                <c:pt idx="726">
                  <c:v>249.98528219178115</c:v>
                </c:pt>
                <c:pt idx="727">
                  <c:v>250.01385616438381</c:v>
                </c:pt>
                <c:pt idx="728">
                  <c:v>249.99788835616454</c:v>
                </c:pt>
                <c:pt idx="729">
                  <c:v>249.95250616438369</c:v>
                </c:pt>
                <c:pt idx="730">
                  <c:v>249.84997602739745</c:v>
                </c:pt>
                <c:pt idx="731">
                  <c:v>249.75500958904121</c:v>
                </c:pt>
                <c:pt idx="732">
                  <c:v>249.56759794520556</c:v>
                </c:pt>
                <c:pt idx="733">
                  <c:v>249.44825958904116</c:v>
                </c:pt>
                <c:pt idx="734">
                  <c:v>249.17512602739728</c:v>
                </c:pt>
                <c:pt idx="735">
                  <c:v>248.65911369863019</c:v>
                </c:pt>
                <c:pt idx="736">
                  <c:v>248.04477328767123</c:v>
                </c:pt>
                <c:pt idx="737">
                  <c:v>247.54052671232876</c:v>
                </c:pt>
                <c:pt idx="738">
                  <c:v>247.11275753424655</c:v>
                </c:pt>
                <c:pt idx="739">
                  <c:v>246.80852876712328</c:v>
                </c:pt>
                <c:pt idx="740">
                  <c:v>246.54043767123287</c:v>
                </c:pt>
                <c:pt idx="741">
                  <c:v>246.35134520547933</c:v>
                </c:pt>
                <c:pt idx="742">
                  <c:v>246.249655479452</c:v>
                </c:pt>
                <c:pt idx="743">
                  <c:v>246.27654863013692</c:v>
                </c:pt>
                <c:pt idx="744">
                  <c:v>246.31436712328767</c:v>
                </c:pt>
                <c:pt idx="745">
                  <c:v>246.35302602739714</c:v>
                </c:pt>
                <c:pt idx="746">
                  <c:v>246.39504657534235</c:v>
                </c:pt>
                <c:pt idx="747">
                  <c:v>246.42530136986289</c:v>
                </c:pt>
                <c:pt idx="748">
                  <c:v>246.36899383561624</c:v>
                </c:pt>
                <c:pt idx="749">
                  <c:v>246.33705821917786</c:v>
                </c:pt>
                <c:pt idx="750">
                  <c:v>246.3580684931506</c:v>
                </c:pt>
                <c:pt idx="751">
                  <c:v>246.26226164383544</c:v>
                </c:pt>
                <c:pt idx="752">
                  <c:v>246.08241369862992</c:v>
                </c:pt>
                <c:pt idx="753">
                  <c:v>245.89500205479436</c:v>
                </c:pt>
                <c:pt idx="754">
                  <c:v>245.77062123287655</c:v>
                </c:pt>
                <c:pt idx="755">
                  <c:v>245.68742054794507</c:v>
                </c:pt>
                <c:pt idx="756">
                  <c:v>245.63363424657521</c:v>
                </c:pt>
                <c:pt idx="757">
                  <c:v>245.70759041095872</c:v>
                </c:pt>
                <c:pt idx="758">
                  <c:v>245.82272671232869</c:v>
                </c:pt>
                <c:pt idx="759">
                  <c:v>245.83953493150676</c:v>
                </c:pt>
                <c:pt idx="760">
                  <c:v>245.9647561643834</c:v>
                </c:pt>
                <c:pt idx="761">
                  <c:v>245.93702260273955</c:v>
                </c:pt>
                <c:pt idx="762">
                  <c:v>245.83701369862996</c:v>
                </c:pt>
                <c:pt idx="763">
                  <c:v>245.55127397260244</c:v>
                </c:pt>
                <c:pt idx="764">
                  <c:v>245.17645068493132</c:v>
                </c:pt>
                <c:pt idx="765">
                  <c:v>244.85793493150663</c:v>
                </c:pt>
                <c:pt idx="766">
                  <c:v>244.58228013698601</c:v>
                </c:pt>
                <c:pt idx="767">
                  <c:v>244.16123424657508</c:v>
                </c:pt>
                <c:pt idx="768">
                  <c:v>243.76792191780802</c:v>
                </c:pt>
                <c:pt idx="769">
                  <c:v>243.56370205479431</c:v>
                </c:pt>
                <c:pt idx="770">
                  <c:v>243.40822602739703</c:v>
                </c:pt>
                <c:pt idx="771">
                  <c:v>243.21745273972584</c:v>
                </c:pt>
                <c:pt idx="772">
                  <c:v>243.05357260273956</c:v>
                </c:pt>
                <c:pt idx="773">
                  <c:v>242.71656780821894</c:v>
                </c:pt>
                <c:pt idx="774">
                  <c:v>242.45015753424642</c:v>
                </c:pt>
                <c:pt idx="775">
                  <c:v>242.10811027397233</c:v>
                </c:pt>
                <c:pt idx="776">
                  <c:v>241.72908493150669</c:v>
                </c:pt>
                <c:pt idx="777">
                  <c:v>241.3811547945204</c:v>
                </c:pt>
                <c:pt idx="778">
                  <c:v>241.08785136986296</c:v>
                </c:pt>
                <c:pt idx="779">
                  <c:v>240.80883493150674</c:v>
                </c:pt>
                <c:pt idx="780">
                  <c:v>240.55923287671214</c:v>
                </c:pt>
                <c:pt idx="781">
                  <c:v>240.23819589041079</c:v>
                </c:pt>
                <c:pt idx="782">
                  <c:v>239.93564794520535</c:v>
                </c:pt>
                <c:pt idx="783">
                  <c:v>239.60116438356152</c:v>
                </c:pt>
                <c:pt idx="784">
                  <c:v>239.22550068493135</c:v>
                </c:pt>
                <c:pt idx="785">
                  <c:v>238.77251917808201</c:v>
                </c:pt>
                <c:pt idx="786">
                  <c:v>238.30945273972586</c:v>
                </c:pt>
                <c:pt idx="787">
                  <c:v>237.79175958904102</c:v>
                </c:pt>
                <c:pt idx="788">
                  <c:v>237.24044999999992</c:v>
                </c:pt>
                <c:pt idx="789">
                  <c:v>236.76393698630122</c:v>
                </c:pt>
                <c:pt idx="790">
                  <c:v>236.34793356164371</c:v>
                </c:pt>
                <c:pt idx="791">
                  <c:v>236.01765205479444</c:v>
                </c:pt>
                <c:pt idx="792">
                  <c:v>235.7621671232875</c:v>
                </c:pt>
                <c:pt idx="793">
                  <c:v>235.46466164383543</c:v>
                </c:pt>
                <c:pt idx="794">
                  <c:v>235.18480479452037</c:v>
                </c:pt>
                <c:pt idx="795">
                  <c:v>234.99823356164364</c:v>
                </c:pt>
                <c:pt idx="796">
                  <c:v>234.82090684931489</c:v>
                </c:pt>
                <c:pt idx="797">
                  <c:v>234.73434452054775</c:v>
                </c:pt>
                <c:pt idx="798">
                  <c:v>234.58979383561623</c:v>
                </c:pt>
                <c:pt idx="799">
                  <c:v>234.39986095890396</c:v>
                </c:pt>
                <c:pt idx="800">
                  <c:v>234.1452164383559</c:v>
                </c:pt>
                <c:pt idx="801">
                  <c:v>233.87124246575323</c:v>
                </c:pt>
                <c:pt idx="802">
                  <c:v>233.69727739726002</c:v>
                </c:pt>
                <c:pt idx="803">
                  <c:v>233.4619623287669</c:v>
                </c:pt>
                <c:pt idx="804">
                  <c:v>233.22832808219161</c:v>
                </c:pt>
                <c:pt idx="805">
                  <c:v>233.02326780821903</c:v>
                </c:pt>
                <c:pt idx="806">
                  <c:v>232.87031301369851</c:v>
                </c:pt>
                <c:pt idx="807">
                  <c:v>232.68626301369841</c:v>
                </c:pt>
                <c:pt idx="808">
                  <c:v>232.49044726027375</c:v>
                </c:pt>
                <c:pt idx="809">
                  <c:v>232.15764452054776</c:v>
                </c:pt>
                <c:pt idx="810">
                  <c:v>231.8357671232875</c:v>
                </c:pt>
                <c:pt idx="811">
                  <c:v>231.5105280821916</c:v>
                </c:pt>
                <c:pt idx="812">
                  <c:v>231.23907534246553</c:v>
                </c:pt>
                <c:pt idx="813">
                  <c:v>230.99703698630105</c:v>
                </c:pt>
                <c:pt idx="814">
                  <c:v>230.78273219178047</c:v>
                </c:pt>
                <c:pt idx="815">
                  <c:v>230.65667054794486</c:v>
                </c:pt>
                <c:pt idx="816">
                  <c:v>230.51380068493117</c:v>
                </c:pt>
                <c:pt idx="817">
                  <c:v>230.45497191780785</c:v>
                </c:pt>
                <c:pt idx="818">
                  <c:v>230.44824863013659</c:v>
                </c:pt>
                <c:pt idx="819">
                  <c:v>230.46253561643795</c:v>
                </c:pt>
                <c:pt idx="820">
                  <c:v>230.33815479452016</c:v>
                </c:pt>
                <c:pt idx="821">
                  <c:v>230.1339349315065</c:v>
                </c:pt>
                <c:pt idx="822">
                  <c:v>229.88853493150646</c:v>
                </c:pt>
                <c:pt idx="823">
                  <c:v>229.60783767123249</c:v>
                </c:pt>
                <c:pt idx="824">
                  <c:v>229.32882123287635</c:v>
                </c:pt>
                <c:pt idx="825">
                  <c:v>229.03803904109546</c:v>
                </c:pt>
                <c:pt idx="826">
                  <c:v>228.86995684931463</c:v>
                </c:pt>
                <c:pt idx="827">
                  <c:v>228.66993904109563</c:v>
                </c:pt>
                <c:pt idx="828">
                  <c:v>228.42790068493122</c:v>
                </c:pt>
                <c:pt idx="829">
                  <c:v>228.2085534246572</c:v>
                </c:pt>
                <c:pt idx="830">
                  <c:v>228.04551369862983</c:v>
                </c:pt>
                <c:pt idx="831">
                  <c:v>227.86230410958873</c:v>
                </c:pt>
                <c:pt idx="832">
                  <c:v>227.73876369862987</c:v>
                </c:pt>
                <c:pt idx="833">
                  <c:v>227.72279589041065</c:v>
                </c:pt>
                <c:pt idx="834">
                  <c:v>227.76481643835587</c:v>
                </c:pt>
                <c:pt idx="835">
                  <c:v>227.73540205479421</c:v>
                </c:pt>
                <c:pt idx="836">
                  <c:v>227.67405205479409</c:v>
                </c:pt>
                <c:pt idx="837">
                  <c:v>227.48075753424618</c:v>
                </c:pt>
                <c:pt idx="838">
                  <c:v>227.23283630136942</c:v>
                </c:pt>
                <c:pt idx="839">
                  <c:v>227.02441438356129</c:v>
                </c:pt>
                <c:pt idx="840">
                  <c:v>226.8748212328764</c:v>
                </c:pt>
                <c:pt idx="841">
                  <c:v>226.76472739725997</c:v>
                </c:pt>
                <c:pt idx="842">
                  <c:v>226.72186643835576</c:v>
                </c:pt>
                <c:pt idx="843">
                  <c:v>226.76808904109552</c:v>
                </c:pt>
                <c:pt idx="844">
                  <c:v>226.80506712328736</c:v>
                </c:pt>
                <c:pt idx="845">
                  <c:v>226.8420452054792</c:v>
                </c:pt>
                <c:pt idx="846">
                  <c:v>226.85213013698601</c:v>
                </c:pt>
                <c:pt idx="847">
                  <c:v>226.83280068493119</c:v>
                </c:pt>
                <c:pt idx="848">
                  <c:v>226.74287671232841</c:v>
                </c:pt>
                <c:pt idx="849">
                  <c:v>226.63110205479418</c:v>
                </c:pt>
                <c:pt idx="850">
                  <c:v>226.49411506849282</c:v>
                </c:pt>
                <c:pt idx="851">
                  <c:v>226.307543835616</c:v>
                </c:pt>
                <c:pt idx="852">
                  <c:v>226.08651575342427</c:v>
                </c:pt>
                <c:pt idx="853">
                  <c:v>225.83187123287647</c:v>
                </c:pt>
                <c:pt idx="854">
                  <c:v>225.64782123287645</c:v>
                </c:pt>
                <c:pt idx="855">
                  <c:v>225.57806712328744</c:v>
                </c:pt>
                <c:pt idx="856">
                  <c:v>225.48141986301346</c:v>
                </c:pt>
                <c:pt idx="857">
                  <c:v>225.45872876712309</c:v>
                </c:pt>
                <c:pt idx="858">
                  <c:v>225.46377123287647</c:v>
                </c:pt>
                <c:pt idx="859">
                  <c:v>225.47889863013674</c:v>
                </c:pt>
                <c:pt idx="860">
                  <c:v>225.49822808219156</c:v>
                </c:pt>
                <c:pt idx="861">
                  <c:v>225.5654609589038</c:v>
                </c:pt>
                <c:pt idx="862">
                  <c:v>225.55285479452024</c:v>
                </c:pt>
                <c:pt idx="863">
                  <c:v>225.55453561643805</c:v>
                </c:pt>
                <c:pt idx="864">
                  <c:v>225.5343657534244</c:v>
                </c:pt>
                <c:pt idx="865">
                  <c:v>225.37888972602715</c:v>
                </c:pt>
                <c:pt idx="866">
                  <c:v>225.24442397260253</c:v>
                </c:pt>
                <c:pt idx="867">
                  <c:v>225.17887191780795</c:v>
                </c:pt>
                <c:pt idx="868">
                  <c:v>225.05869315068469</c:v>
                </c:pt>
                <c:pt idx="869">
                  <c:v>224.95112054794492</c:v>
                </c:pt>
                <c:pt idx="870">
                  <c:v>224.89397260273952</c:v>
                </c:pt>
                <c:pt idx="871">
                  <c:v>224.79396369862982</c:v>
                </c:pt>
                <c:pt idx="872">
                  <c:v>224.68975273972578</c:v>
                </c:pt>
                <c:pt idx="873">
                  <c:v>224.58470136986281</c:v>
                </c:pt>
                <c:pt idx="874">
                  <c:v>224.425023287671</c:v>
                </c:pt>
                <c:pt idx="875">
                  <c:v>224.25610068493125</c:v>
                </c:pt>
                <c:pt idx="876">
                  <c:v>224.11323082191757</c:v>
                </c:pt>
                <c:pt idx="877">
                  <c:v>223.99473287671205</c:v>
                </c:pt>
                <c:pt idx="878">
                  <c:v>223.90312808219153</c:v>
                </c:pt>
                <c:pt idx="879">
                  <c:v>223.84766095890396</c:v>
                </c:pt>
                <c:pt idx="880">
                  <c:v>223.75773698630118</c:v>
                </c:pt>
                <c:pt idx="881">
                  <c:v>223.7014294520547</c:v>
                </c:pt>
                <c:pt idx="882">
                  <c:v>223.62074999999984</c:v>
                </c:pt>
                <c:pt idx="883">
                  <c:v>223.59553767123273</c:v>
                </c:pt>
                <c:pt idx="884">
                  <c:v>223.55855958904098</c:v>
                </c:pt>
                <c:pt idx="885">
                  <c:v>223.57116575342454</c:v>
                </c:pt>
                <c:pt idx="886">
                  <c:v>223.67957876712313</c:v>
                </c:pt>
                <c:pt idx="887">
                  <c:v>223.81320410958892</c:v>
                </c:pt>
                <c:pt idx="888">
                  <c:v>223.81068287671221</c:v>
                </c:pt>
                <c:pt idx="889">
                  <c:v>223.81572534246567</c:v>
                </c:pt>
                <c:pt idx="890">
                  <c:v>223.68966369862997</c:v>
                </c:pt>
                <c:pt idx="891">
                  <c:v>223.43165753424645</c:v>
                </c:pt>
                <c:pt idx="892">
                  <c:v>223.16440684931496</c:v>
                </c:pt>
                <c:pt idx="893">
                  <c:v>222.91732602739711</c:v>
                </c:pt>
                <c:pt idx="894">
                  <c:v>222.59040616438347</c:v>
                </c:pt>
                <c:pt idx="895">
                  <c:v>222.44585547945192</c:v>
                </c:pt>
                <c:pt idx="896">
                  <c:v>222.34332534246579</c:v>
                </c:pt>
                <c:pt idx="897">
                  <c:v>222.38366506849309</c:v>
                </c:pt>
                <c:pt idx="898">
                  <c:v>222.55174726027388</c:v>
                </c:pt>
                <c:pt idx="899">
                  <c:v>222.73831849315064</c:v>
                </c:pt>
                <c:pt idx="900">
                  <c:v>222.96775068493139</c:v>
                </c:pt>
                <c:pt idx="901">
                  <c:v>223.25180958904099</c:v>
                </c:pt>
                <c:pt idx="902">
                  <c:v>223.54007054794516</c:v>
                </c:pt>
                <c:pt idx="903">
                  <c:v>223.80479999999994</c:v>
                </c:pt>
                <c:pt idx="904">
                  <c:v>224.11575205479446</c:v>
                </c:pt>
                <c:pt idx="905">
                  <c:v>224.3199719178082</c:v>
                </c:pt>
                <c:pt idx="906">
                  <c:v>224.45863972602737</c:v>
                </c:pt>
                <c:pt idx="907">
                  <c:v>224.50066027397258</c:v>
                </c:pt>
                <c:pt idx="908">
                  <c:v>224.51158561643831</c:v>
                </c:pt>
                <c:pt idx="909">
                  <c:v>224.45191643835608</c:v>
                </c:pt>
                <c:pt idx="910">
                  <c:v>224.30148287671227</c:v>
                </c:pt>
                <c:pt idx="911">
                  <c:v>224.05356164383559</c:v>
                </c:pt>
                <c:pt idx="912">
                  <c:v>223.70899315068488</c:v>
                </c:pt>
                <c:pt idx="913">
                  <c:v>223.34257397260268</c:v>
                </c:pt>
                <c:pt idx="914">
                  <c:v>222.85933767123279</c:v>
                </c:pt>
                <c:pt idx="915">
                  <c:v>222.28785821917793</c:v>
                </c:pt>
                <c:pt idx="916">
                  <c:v>221.67267739726014</c:v>
                </c:pt>
                <c:pt idx="917">
                  <c:v>221.08102808219166</c:v>
                </c:pt>
                <c:pt idx="918">
                  <c:v>220.49442123287662</c:v>
                </c:pt>
                <c:pt idx="919">
                  <c:v>219.92798424657522</c:v>
                </c:pt>
                <c:pt idx="920">
                  <c:v>219.29851643835599</c:v>
                </c:pt>
                <c:pt idx="921">
                  <c:v>218.63459178082172</c:v>
                </c:pt>
                <c:pt idx="922">
                  <c:v>218.21438630136967</c:v>
                </c:pt>
                <c:pt idx="923">
                  <c:v>217.81519109589027</c:v>
                </c:pt>
                <c:pt idx="924">
                  <c:v>217.56306780821905</c:v>
                </c:pt>
                <c:pt idx="925">
                  <c:v>217.4185171232877</c:v>
                </c:pt>
                <c:pt idx="926">
                  <c:v>217.38237945205478</c:v>
                </c:pt>
                <c:pt idx="927">
                  <c:v>217.38658150684924</c:v>
                </c:pt>
                <c:pt idx="928">
                  <c:v>217.45213356164382</c:v>
                </c:pt>
                <c:pt idx="929">
                  <c:v>217.52861095890412</c:v>
                </c:pt>
                <c:pt idx="930">
                  <c:v>217.5933226027397</c:v>
                </c:pt>
                <c:pt idx="931">
                  <c:v>217.70845890410951</c:v>
                </c:pt>
                <c:pt idx="932">
                  <c:v>217.76224520547945</c:v>
                </c:pt>
                <c:pt idx="933">
                  <c:v>217.77064931506851</c:v>
                </c:pt>
                <c:pt idx="934">
                  <c:v>217.74039452054797</c:v>
                </c:pt>
                <c:pt idx="935">
                  <c:v>217.65635342465757</c:v>
                </c:pt>
                <c:pt idx="936">
                  <c:v>217.55382328767124</c:v>
                </c:pt>
                <c:pt idx="937">
                  <c:v>217.44456986301373</c:v>
                </c:pt>
                <c:pt idx="938">
                  <c:v>217.2764876712329</c:v>
                </c:pt>
                <c:pt idx="939">
                  <c:v>217.09832054794518</c:v>
                </c:pt>
                <c:pt idx="940">
                  <c:v>216.82854863013694</c:v>
                </c:pt>
                <c:pt idx="941">
                  <c:v>216.47389520547947</c:v>
                </c:pt>
                <c:pt idx="942">
                  <c:v>216.04108356164377</c:v>
                </c:pt>
                <c:pt idx="943">
                  <c:v>215.55952808219189</c:v>
                </c:pt>
                <c:pt idx="944">
                  <c:v>214.99225068493158</c:v>
                </c:pt>
                <c:pt idx="945">
                  <c:v>214.52414178082205</c:v>
                </c:pt>
                <c:pt idx="946">
                  <c:v>214.12494657534256</c:v>
                </c:pt>
                <c:pt idx="947">
                  <c:v>213.84424931506859</c:v>
                </c:pt>
                <c:pt idx="948">
                  <c:v>213.6106150684933</c:v>
                </c:pt>
                <c:pt idx="949">
                  <c:v>213.44001164383576</c:v>
                </c:pt>
                <c:pt idx="950">
                  <c:v>213.31815205479469</c:v>
                </c:pt>
                <c:pt idx="951">
                  <c:v>213.30134383561651</c:v>
                </c:pt>
                <c:pt idx="952">
                  <c:v>213.31226917808223</c:v>
                </c:pt>
                <c:pt idx="953">
                  <c:v>213.29378013698633</c:v>
                </c:pt>
                <c:pt idx="954">
                  <c:v>213.27949315068494</c:v>
                </c:pt>
                <c:pt idx="955">
                  <c:v>213.23831301369864</c:v>
                </c:pt>
                <c:pt idx="956">
                  <c:v>213.16855890410972</c:v>
                </c:pt>
                <c:pt idx="957">
                  <c:v>213.08703904109595</c:v>
                </c:pt>
                <c:pt idx="958">
                  <c:v>212.8828191780822</c:v>
                </c:pt>
                <c:pt idx="959">
                  <c:v>212.65590821917806</c:v>
                </c:pt>
                <c:pt idx="960">
                  <c:v>212.41471027397259</c:v>
                </c:pt>
                <c:pt idx="961">
                  <c:v>212.22645821917811</c:v>
                </c:pt>
                <c:pt idx="962">
                  <c:v>212.11972602739723</c:v>
                </c:pt>
                <c:pt idx="963">
                  <c:v>211.98694109589036</c:v>
                </c:pt>
                <c:pt idx="964">
                  <c:v>211.83818835616435</c:v>
                </c:pt>
                <c:pt idx="965">
                  <c:v>211.75666849315067</c:v>
                </c:pt>
                <c:pt idx="966">
                  <c:v>211.62976643835617</c:v>
                </c:pt>
                <c:pt idx="967">
                  <c:v>211.517151369863</c:v>
                </c:pt>
                <c:pt idx="968">
                  <c:v>211.38016438356166</c:v>
                </c:pt>
                <c:pt idx="969">
                  <c:v>211.29948493150681</c:v>
                </c:pt>
                <c:pt idx="970">
                  <c:v>211.19191232876702</c:v>
                </c:pt>
                <c:pt idx="971">
                  <c:v>211.11039246575334</c:v>
                </c:pt>
                <c:pt idx="972">
                  <c:v>210.94062945205479</c:v>
                </c:pt>
                <c:pt idx="973">
                  <c:v>210.67085753424655</c:v>
                </c:pt>
                <c:pt idx="974">
                  <c:v>210.38175616438349</c:v>
                </c:pt>
                <c:pt idx="975">
                  <c:v>210.06071917808205</c:v>
                </c:pt>
                <c:pt idx="976">
                  <c:v>209.64975821917793</c:v>
                </c:pt>
                <c:pt idx="977">
                  <c:v>209.21190410958889</c:v>
                </c:pt>
                <c:pt idx="978">
                  <c:v>208.73371027397243</c:v>
                </c:pt>
                <c:pt idx="979">
                  <c:v>208.23366575342453</c:v>
                </c:pt>
                <c:pt idx="980">
                  <c:v>207.6210061643834</c:v>
                </c:pt>
                <c:pt idx="981">
                  <c:v>207.03944178082182</c:v>
                </c:pt>
                <c:pt idx="982">
                  <c:v>206.35366643835607</c:v>
                </c:pt>
                <c:pt idx="983">
                  <c:v>205.6973054794519</c:v>
                </c:pt>
                <c:pt idx="984">
                  <c:v>205.08548630136968</c:v>
                </c:pt>
                <c:pt idx="985">
                  <c:v>204.5871226027395</c:v>
                </c:pt>
                <c:pt idx="986">
                  <c:v>204.1366623287669</c:v>
                </c:pt>
                <c:pt idx="987">
                  <c:v>203.74250958904096</c:v>
                </c:pt>
                <c:pt idx="988">
                  <c:v>203.3786116438354</c:v>
                </c:pt>
                <c:pt idx="989">
                  <c:v>203.10799931506827</c:v>
                </c:pt>
                <c:pt idx="990">
                  <c:v>202.91050273972579</c:v>
                </c:pt>
                <c:pt idx="991">
                  <c:v>202.75922876712315</c:v>
                </c:pt>
                <c:pt idx="992">
                  <c:v>202.61215684931491</c:v>
                </c:pt>
                <c:pt idx="993">
                  <c:v>202.47685068493129</c:v>
                </c:pt>
                <c:pt idx="994">
                  <c:v>202.33986369862993</c:v>
                </c:pt>
                <c:pt idx="995">
                  <c:v>202.16589863013675</c:v>
                </c:pt>
                <c:pt idx="996">
                  <c:v>201.92217945205462</c:v>
                </c:pt>
                <c:pt idx="997">
                  <c:v>201.66669452054776</c:v>
                </c:pt>
                <c:pt idx="998">
                  <c:v>201.34565753424641</c:v>
                </c:pt>
                <c:pt idx="999">
                  <c:v>200.94814315068473</c:v>
                </c:pt>
                <c:pt idx="1000">
                  <c:v>200.52625684931488</c:v>
                </c:pt>
                <c:pt idx="1001">
                  <c:v>200.07159452054773</c:v>
                </c:pt>
                <c:pt idx="1002">
                  <c:v>199.59003904109565</c:v>
                </c:pt>
                <c:pt idx="1003">
                  <c:v>199.2034499999998</c:v>
                </c:pt>
                <c:pt idx="1004">
                  <c:v>198.94208219178068</c:v>
                </c:pt>
                <c:pt idx="1005">
                  <c:v>198.64457671232861</c:v>
                </c:pt>
                <c:pt idx="1006">
                  <c:v>198.29412534246561</c:v>
                </c:pt>
                <c:pt idx="1007">
                  <c:v>197.95880136986278</c:v>
                </c:pt>
                <c:pt idx="1008">
                  <c:v>197.62851986301351</c:v>
                </c:pt>
                <c:pt idx="1009">
                  <c:v>197.24361164383549</c:v>
                </c:pt>
                <c:pt idx="1010">
                  <c:v>196.83517191780808</c:v>
                </c:pt>
                <c:pt idx="1011">
                  <c:v>196.45866780821908</c:v>
                </c:pt>
                <c:pt idx="1012">
                  <c:v>196.06619589041091</c:v>
                </c:pt>
                <c:pt idx="1013">
                  <c:v>195.75020136986296</c:v>
                </c:pt>
                <c:pt idx="1014">
                  <c:v>195.42076027397252</c:v>
                </c:pt>
                <c:pt idx="1015">
                  <c:v>195.19132808219166</c:v>
                </c:pt>
                <c:pt idx="1016">
                  <c:v>195.00979931506842</c:v>
                </c:pt>
                <c:pt idx="1017">
                  <c:v>194.86356780821907</c:v>
                </c:pt>
                <c:pt idx="1018">
                  <c:v>194.69968767123277</c:v>
                </c:pt>
                <c:pt idx="1019">
                  <c:v>194.54084999999992</c:v>
                </c:pt>
                <c:pt idx="1020">
                  <c:v>194.29208835616427</c:v>
                </c:pt>
                <c:pt idx="1021">
                  <c:v>194.04836917808211</c:v>
                </c:pt>
                <c:pt idx="1022">
                  <c:v>193.73489589041085</c:v>
                </c:pt>
                <c:pt idx="1023">
                  <c:v>193.32309452054781</c:v>
                </c:pt>
                <c:pt idx="1024">
                  <c:v>192.71463698630126</c:v>
                </c:pt>
                <c:pt idx="1025">
                  <c:v>192.13223219178073</c:v>
                </c:pt>
                <c:pt idx="1026">
                  <c:v>191.3346821917807</c:v>
                </c:pt>
                <c:pt idx="1027">
                  <c:v>190.40098561643819</c:v>
                </c:pt>
                <c:pt idx="1028">
                  <c:v>189.47485273972586</c:v>
                </c:pt>
                <c:pt idx="1029">
                  <c:v>188.53695410958881</c:v>
                </c:pt>
                <c:pt idx="1030">
                  <c:v>187.62006575342446</c:v>
                </c:pt>
                <c:pt idx="1031">
                  <c:v>186.97547054794492</c:v>
                </c:pt>
                <c:pt idx="1032">
                  <c:v>186.51828698630109</c:v>
                </c:pt>
                <c:pt idx="1033">
                  <c:v>186.19052671232851</c:v>
                </c:pt>
                <c:pt idx="1034">
                  <c:v>186.0148808219175</c:v>
                </c:pt>
                <c:pt idx="1035">
                  <c:v>185.99134931506822</c:v>
                </c:pt>
                <c:pt idx="1036">
                  <c:v>186.02748698630106</c:v>
                </c:pt>
                <c:pt idx="1037">
                  <c:v>186.00815753424632</c:v>
                </c:pt>
                <c:pt idx="1038">
                  <c:v>185.94428630136957</c:v>
                </c:pt>
                <c:pt idx="1039">
                  <c:v>185.81570342465727</c:v>
                </c:pt>
                <c:pt idx="1040">
                  <c:v>185.60307945205457</c:v>
                </c:pt>
                <c:pt idx="1041">
                  <c:v>185.43583767123266</c:v>
                </c:pt>
                <c:pt idx="1042">
                  <c:v>185.29548904109564</c:v>
                </c:pt>
                <c:pt idx="1043">
                  <c:v>185.09463082191752</c:v>
                </c:pt>
                <c:pt idx="1044">
                  <c:v>184.89629383561609</c:v>
                </c:pt>
                <c:pt idx="1045">
                  <c:v>184.64333013698595</c:v>
                </c:pt>
                <c:pt idx="1046">
                  <c:v>184.33573972602707</c:v>
                </c:pt>
                <c:pt idx="1047">
                  <c:v>183.92898082191749</c:v>
                </c:pt>
                <c:pt idx="1048">
                  <c:v>183.51297739725999</c:v>
                </c:pt>
                <c:pt idx="1049">
                  <c:v>183.06335753424631</c:v>
                </c:pt>
                <c:pt idx="1050">
                  <c:v>182.61289726027366</c:v>
                </c:pt>
                <c:pt idx="1051">
                  <c:v>182.07083219178051</c:v>
                </c:pt>
                <c:pt idx="1052">
                  <c:v>181.57330890410933</c:v>
                </c:pt>
                <c:pt idx="1053">
                  <c:v>181.08166849315037</c:v>
                </c:pt>
                <c:pt idx="1054">
                  <c:v>180.57658150684907</c:v>
                </c:pt>
                <c:pt idx="1055">
                  <c:v>180.10847260273948</c:v>
                </c:pt>
                <c:pt idx="1056">
                  <c:v>179.77735068493118</c:v>
                </c:pt>
                <c:pt idx="1057">
                  <c:v>179.41849520547908</c:v>
                </c:pt>
                <c:pt idx="1058">
                  <c:v>178.98064109589006</c:v>
                </c:pt>
                <c:pt idx="1059">
                  <c:v>178.51421301369828</c:v>
                </c:pt>
                <c:pt idx="1060">
                  <c:v>178.0200513698627</c:v>
                </c:pt>
                <c:pt idx="1061">
                  <c:v>177.47126301369826</c:v>
                </c:pt>
                <c:pt idx="1062">
                  <c:v>176.81742328767092</c:v>
                </c:pt>
                <c:pt idx="1063">
                  <c:v>176.12324383561614</c:v>
                </c:pt>
                <c:pt idx="1064">
                  <c:v>175.45427671232852</c:v>
                </c:pt>
                <c:pt idx="1065">
                  <c:v>174.78783082191751</c:v>
                </c:pt>
                <c:pt idx="1066">
                  <c:v>174.18693698630108</c:v>
                </c:pt>
                <c:pt idx="1067">
                  <c:v>173.5952876712326</c:v>
                </c:pt>
                <c:pt idx="1068">
                  <c:v>173.10532808219156</c:v>
                </c:pt>
                <c:pt idx="1069">
                  <c:v>172.66159109589015</c:v>
                </c:pt>
                <c:pt idx="1070">
                  <c:v>172.36576643835591</c:v>
                </c:pt>
                <c:pt idx="1071">
                  <c:v>172.14978082191757</c:v>
                </c:pt>
                <c:pt idx="1072">
                  <c:v>171.89681712328738</c:v>
                </c:pt>
                <c:pt idx="1073">
                  <c:v>171.67662945205453</c:v>
                </c:pt>
                <c:pt idx="1074">
                  <c:v>171.42450616438327</c:v>
                </c:pt>
                <c:pt idx="1075">
                  <c:v>171.08750136986276</c:v>
                </c:pt>
                <c:pt idx="1076">
                  <c:v>170.81268698630112</c:v>
                </c:pt>
                <c:pt idx="1077">
                  <c:v>170.50761780821892</c:v>
                </c:pt>
                <c:pt idx="1078">
                  <c:v>170.20338904109568</c:v>
                </c:pt>
                <c:pt idx="1079">
                  <c:v>169.85882054794499</c:v>
                </c:pt>
                <c:pt idx="1080">
                  <c:v>169.44869999999972</c:v>
                </c:pt>
                <c:pt idx="1081">
                  <c:v>168.97302739725993</c:v>
                </c:pt>
                <c:pt idx="1082">
                  <c:v>168.31498561643804</c:v>
                </c:pt>
                <c:pt idx="1083">
                  <c:v>167.53256301369836</c:v>
                </c:pt>
                <c:pt idx="1084">
                  <c:v>166.74509794520515</c:v>
                </c:pt>
                <c:pt idx="1085">
                  <c:v>166.03999315068467</c:v>
                </c:pt>
                <c:pt idx="1086">
                  <c:v>165.35589863013672</c:v>
                </c:pt>
                <c:pt idx="1087">
                  <c:v>164.95586301369838</c:v>
                </c:pt>
                <c:pt idx="1088">
                  <c:v>164.69533561643809</c:v>
                </c:pt>
                <c:pt idx="1089">
                  <c:v>164.54322123287648</c:v>
                </c:pt>
                <c:pt idx="1090">
                  <c:v>164.38942602739706</c:v>
                </c:pt>
                <c:pt idx="1091">
                  <c:v>164.2297479452053</c:v>
                </c:pt>
                <c:pt idx="1092">
                  <c:v>164.03645342465728</c:v>
                </c:pt>
                <c:pt idx="1093">
                  <c:v>163.87005205479429</c:v>
                </c:pt>
                <c:pt idx="1094">
                  <c:v>163.65826849315039</c:v>
                </c:pt>
                <c:pt idx="1095">
                  <c:v>163.42379383561624</c:v>
                </c:pt>
                <c:pt idx="1096">
                  <c:v>163.11956506849288</c:v>
                </c:pt>
                <c:pt idx="1097">
                  <c:v>162.80945342465728</c:v>
                </c:pt>
                <c:pt idx="1098">
                  <c:v>162.43631095890385</c:v>
                </c:pt>
                <c:pt idx="1099">
                  <c:v>162.05560479452032</c:v>
                </c:pt>
                <c:pt idx="1100">
                  <c:v>161.61354863013671</c:v>
                </c:pt>
                <c:pt idx="1101">
                  <c:v>161.2345232876709</c:v>
                </c:pt>
                <c:pt idx="1102">
                  <c:v>160.89583767123253</c:v>
                </c:pt>
                <c:pt idx="1103">
                  <c:v>160.53866301369834</c:v>
                </c:pt>
                <c:pt idx="1104">
                  <c:v>160.14282945205443</c:v>
                </c:pt>
                <c:pt idx="1105">
                  <c:v>159.78397397260244</c:v>
                </c:pt>
                <c:pt idx="1106">
                  <c:v>159.43520342465732</c:v>
                </c:pt>
                <c:pt idx="1107">
                  <c:v>159.06458219178063</c:v>
                </c:pt>
                <c:pt idx="1108">
                  <c:v>158.63261095890391</c:v>
                </c:pt>
                <c:pt idx="1109">
                  <c:v>158.27543630136961</c:v>
                </c:pt>
                <c:pt idx="1110">
                  <c:v>157.96196301369841</c:v>
                </c:pt>
                <c:pt idx="1111">
                  <c:v>157.73505205479429</c:v>
                </c:pt>
                <c:pt idx="1112">
                  <c:v>157.53335342465732</c:v>
                </c:pt>
                <c:pt idx="1113">
                  <c:v>157.360228767123</c:v>
                </c:pt>
                <c:pt idx="1114">
                  <c:v>157.15012602739696</c:v>
                </c:pt>
                <c:pt idx="1115">
                  <c:v>156.88539657534218</c:v>
                </c:pt>
                <c:pt idx="1116">
                  <c:v>156.68033630136964</c:v>
                </c:pt>
                <c:pt idx="1117">
                  <c:v>156.51813698630113</c:v>
                </c:pt>
                <c:pt idx="1118">
                  <c:v>156.35593767123268</c:v>
                </c:pt>
                <c:pt idx="1119">
                  <c:v>156.17524931506836</c:v>
                </c:pt>
                <c:pt idx="1120">
                  <c:v>156.00044383561627</c:v>
                </c:pt>
                <c:pt idx="1121">
                  <c:v>155.84580821917797</c:v>
                </c:pt>
                <c:pt idx="1122">
                  <c:v>155.5835999999999</c:v>
                </c:pt>
                <c:pt idx="1123">
                  <c:v>155.21381917808216</c:v>
                </c:pt>
                <c:pt idx="1124">
                  <c:v>154.81126232876707</c:v>
                </c:pt>
                <c:pt idx="1125">
                  <c:v>154.28180342465748</c:v>
                </c:pt>
                <c:pt idx="1126">
                  <c:v>153.85739589041088</c:v>
                </c:pt>
                <c:pt idx="1127">
                  <c:v>153.43130753424651</c:v>
                </c:pt>
                <c:pt idx="1128">
                  <c:v>153.0926219178082</c:v>
                </c:pt>
                <c:pt idx="1129">
                  <c:v>152.7505746575342</c:v>
                </c:pt>
                <c:pt idx="1130">
                  <c:v>152.44634589041095</c:v>
                </c:pt>
                <c:pt idx="1131">
                  <c:v>152.19170136986304</c:v>
                </c:pt>
                <c:pt idx="1132">
                  <c:v>152.0093321917808</c:v>
                </c:pt>
                <c:pt idx="1133">
                  <c:v>151.79586780821924</c:v>
                </c:pt>
                <c:pt idx="1134">
                  <c:v>151.50172397260286</c:v>
                </c:pt>
                <c:pt idx="1135">
                  <c:v>151.19413356164387</c:v>
                </c:pt>
                <c:pt idx="1136">
                  <c:v>150.96049931506852</c:v>
                </c:pt>
                <c:pt idx="1137">
                  <c:v>150.72434383561648</c:v>
                </c:pt>
                <c:pt idx="1138">
                  <c:v>150.57391027397267</c:v>
                </c:pt>
                <c:pt idx="1139">
                  <c:v>150.4470082191782</c:v>
                </c:pt>
                <c:pt idx="1140">
                  <c:v>150.32682945205485</c:v>
                </c:pt>
                <c:pt idx="1141">
                  <c:v>150.22598013698644</c:v>
                </c:pt>
                <c:pt idx="1142">
                  <c:v>150.12513082191794</c:v>
                </c:pt>
                <c:pt idx="1143">
                  <c:v>150.00915410958916</c:v>
                </c:pt>
                <c:pt idx="1144">
                  <c:v>149.85619931506866</c:v>
                </c:pt>
                <c:pt idx="1145">
                  <c:v>149.64189452054805</c:v>
                </c:pt>
                <c:pt idx="1146">
                  <c:v>149.43935547945222</c:v>
                </c:pt>
                <c:pt idx="1147">
                  <c:v>149.27799657534266</c:v>
                </c:pt>
                <c:pt idx="1148">
                  <c:v>149.10907397260286</c:v>
                </c:pt>
                <c:pt idx="1149">
                  <c:v>148.9132582191782</c:v>
                </c:pt>
                <c:pt idx="1150">
                  <c:v>148.70147465753428</c:v>
                </c:pt>
                <c:pt idx="1151">
                  <c:v>148.4829678082192</c:v>
                </c:pt>
                <c:pt idx="1152">
                  <c:v>148.32413013698635</c:v>
                </c:pt>
                <c:pt idx="1153">
                  <c:v>148.14008013698628</c:v>
                </c:pt>
                <c:pt idx="1154">
                  <c:v>147.91232876712326</c:v>
                </c:pt>
                <c:pt idx="1155">
                  <c:v>147.66356712328766</c:v>
                </c:pt>
                <c:pt idx="1156">
                  <c:v>147.36101917808224</c:v>
                </c:pt>
                <c:pt idx="1157">
                  <c:v>147.08368356164391</c:v>
                </c:pt>
                <c:pt idx="1158">
                  <c:v>146.8618150684932</c:v>
                </c:pt>
                <c:pt idx="1159">
                  <c:v>146.65171232876722</c:v>
                </c:pt>
                <c:pt idx="1160">
                  <c:v>146.43656712328774</c:v>
                </c:pt>
                <c:pt idx="1161">
                  <c:v>146.1785609589042</c:v>
                </c:pt>
                <c:pt idx="1162">
                  <c:v>145.82895000000005</c:v>
                </c:pt>
                <c:pt idx="1163">
                  <c:v>145.58102876712334</c:v>
                </c:pt>
                <c:pt idx="1164">
                  <c:v>145.35411780821917</c:v>
                </c:pt>
                <c:pt idx="1165">
                  <c:v>145.15914246575343</c:v>
                </c:pt>
                <c:pt idx="1166">
                  <c:v>144.8549136986301</c:v>
                </c:pt>
                <c:pt idx="1167">
                  <c:v>144.58514178082186</c:v>
                </c:pt>
                <c:pt idx="1168">
                  <c:v>144.38344315068483</c:v>
                </c:pt>
                <c:pt idx="1169">
                  <c:v>144.19182945205475</c:v>
                </c:pt>
                <c:pt idx="1170">
                  <c:v>144.01786438356163</c:v>
                </c:pt>
                <c:pt idx="1171">
                  <c:v>143.82541027397258</c:v>
                </c:pt>
                <c:pt idx="1172">
                  <c:v>143.63127534246576</c:v>
                </c:pt>
              </c:numCache>
            </c:numRef>
          </c:cat>
          <c:val>
            <c:numRef>
              <c:f>fluxtable!$AA$184:$AA$1358</c:f>
              <c:numCache>
                <c:formatCode>General</c:formatCode>
                <c:ptCount val="1175"/>
                <c:pt idx="0">
                  <c:v>117.67402739726028</c:v>
                </c:pt>
                <c:pt idx="1">
                  <c:v>117.70534246575343</c:v>
                </c:pt>
                <c:pt idx="2">
                  <c:v>117.71752054794521</c:v>
                </c:pt>
                <c:pt idx="3">
                  <c:v>117.67402739726028</c:v>
                </c:pt>
                <c:pt idx="4">
                  <c:v>117.68098630136987</c:v>
                </c:pt>
                <c:pt idx="5">
                  <c:v>117.75231506849315</c:v>
                </c:pt>
                <c:pt idx="6">
                  <c:v>117.83756164383561</c:v>
                </c:pt>
                <c:pt idx="7">
                  <c:v>117.91932876712329</c:v>
                </c:pt>
                <c:pt idx="8">
                  <c:v>117.99065753424657</c:v>
                </c:pt>
                <c:pt idx="9">
                  <c:v>118.12113698630137</c:v>
                </c:pt>
                <c:pt idx="10">
                  <c:v>118.27075342465753</c:v>
                </c:pt>
                <c:pt idx="11">
                  <c:v>118.41863013698631</c:v>
                </c:pt>
                <c:pt idx="12">
                  <c:v>118.61173972602739</c:v>
                </c:pt>
                <c:pt idx="13">
                  <c:v>118.76657534246576</c:v>
                </c:pt>
                <c:pt idx="14">
                  <c:v>118.78397260273974</c:v>
                </c:pt>
                <c:pt idx="15">
                  <c:v>118.73178082191781</c:v>
                </c:pt>
                <c:pt idx="16">
                  <c:v>118.65523287671233</c:v>
                </c:pt>
                <c:pt idx="17">
                  <c:v>118.56650684931506</c:v>
                </c:pt>
                <c:pt idx="18">
                  <c:v>118.45690410958903</c:v>
                </c:pt>
                <c:pt idx="19">
                  <c:v>118.34904109589041</c:v>
                </c:pt>
                <c:pt idx="20">
                  <c:v>118.25335616438356</c:v>
                </c:pt>
                <c:pt idx="21">
                  <c:v>118.14027397260274</c:v>
                </c:pt>
                <c:pt idx="22">
                  <c:v>118.01501369863014</c:v>
                </c:pt>
                <c:pt idx="23">
                  <c:v>117.91410958904109</c:v>
                </c:pt>
                <c:pt idx="24">
                  <c:v>117.86887671232877</c:v>
                </c:pt>
                <c:pt idx="25">
                  <c:v>117.83234246575343</c:v>
                </c:pt>
                <c:pt idx="26">
                  <c:v>117.83234246575343</c:v>
                </c:pt>
                <c:pt idx="27">
                  <c:v>117.83408219178082</c:v>
                </c:pt>
                <c:pt idx="28">
                  <c:v>117.88105479452055</c:v>
                </c:pt>
                <c:pt idx="29">
                  <c:v>117.88801369863015</c:v>
                </c:pt>
                <c:pt idx="30">
                  <c:v>117.87061643835617</c:v>
                </c:pt>
                <c:pt idx="31">
                  <c:v>117.83234246575343</c:v>
                </c:pt>
                <c:pt idx="32">
                  <c:v>117.76275342465755</c:v>
                </c:pt>
                <c:pt idx="33">
                  <c:v>117.77145205479452</c:v>
                </c:pt>
                <c:pt idx="34">
                  <c:v>117.83582191780823</c:v>
                </c:pt>
                <c:pt idx="35">
                  <c:v>117.9088904109589</c:v>
                </c:pt>
                <c:pt idx="36">
                  <c:v>117.92454794520549</c:v>
                </c:pt>
                <c:pt idx="37">
                  <c:v>117.92454794520549</c:v>
                </c:pt>
                <c:pt idx="38">
                  <c:v>117.94368493150685</c:v>
                </c:pt>
                <c:pt idx="39">
                  <c:v>118.02893150684932</c:v>
                </c:pt>
                <c:pt idx="40">
                  <c:v>118.08112328767123</c:v>
                </c:pt>
                <c:pt idx="41">
                  <c:v>118.10721917808219</c:v>
                </c:pt>
                <c:pt idx="42">
                  <c:v>118.11069863013699</c:v>
                </c:pt>
                <c:pt idx="43">
                  <c:v>118.12287671232876</c:v>
                </c:pt>
                <c:pt idx="44">
                  <c:v>118.12113698630137</c:v>
                </c:pt>
                <c:pt idx="45">
                  <c:v>118.08634246575343</c:v>
                </c:pt>
                <c:pt idx="46">
                  <c:v>118.05328767123288</c:v>
                </c:pt>
                <c:pt idx="47">
                  <c:v>118.04806849315068</c:v>
                </c:pt>
                <c:pt idx="48">
                  <c:v>118.03241095890411</c:v>
                </c:pt>
                <c:pt idx="49">
                  <c:v>118.06198630136987</c:v>
                </c:pt>
                <c:pt idx="50">
                  <c:v>118.12983561643836</c:v>
                </c:pt>
                <c:pt idx="51">
                  <c:v>118.21682191780822</c:v>
                </c:pt>
                <c:pt idx="52">
                  <c:v>118.30032876712329</c:v>
                </c:pt>
                <c:pt idx="53">
                  <c:v>118.35947945205479</c:v>
                </c:pt>
                <c:pt idx="54">
                  <c:v>118.38035616438356</c:v>
                </c:pt>
                <c:pt idx="55">
                  <c:v>118.36643835616438</c:v>
                </c:pt>
                <c:pt idx="56">
                  <c:v>118.33512328767124</c:v>
                </c:pt>
                <c:pt idx="57">
                  <c:v>118.34034246575342</c:v>
                </c:pt>
                <c:pt idx="58">
                  <c:v>118.35599999999999</c:v>
                </c:pt>
                <c:pt idx="59">
                  <c:v>118.38905479452055</c:v>
                </c:pt>
                <c:pt idx="60">
                  <c:v>118.47604109589041</c:v>
                </c:pt>
                <c:pt idx="61">
                  <c:v>118.56824657534247</c:v>
                </c:pt>
                <c:pt idx="62">
                  <c:v>118.68828767123287</c:v>
                </c:pt>
                <c:pt idx="63">
                  <c:v>118.7387397260274</c:v>
                </c:pt>
                <c:pt idx="64">
                  <c:v>118.74221917808219</c:v>
                </c:pt>
                <c:pt idx="65">
                  <c:v>118.69872602739727</c:v>
                </c:pt>
                <c:pt idx="66">
                  <c:v>118.63261643835617</c:v>
                </c:pt>
                <c:pt idx="67">
                  <c:v>118.56302739726027</c:v>
                </c:pt>
                <c:pt idx="68">
                  <c:v>118.52127397260274</c:v>
                </c:pt>
                <c:pt idx="69">
                  <c:v>118.47082191780822</c:v>
                </c:pt>
                <c:pt idx="70">
                  <c:v>118.46386301369863</c:v>
                </c:pt>
                <c:pt idx="71">
                  <c:v>118.43776712328767</c:v>
                </c:pt>
                <c:pt idx="72">
                  <c:v>118.43602739726026</c:v>
                </c:pt>
                <c:pt idx="73">
                  <c:v>118.46038356164384</c:v>
                </c:pt>
                <c:pt idx="74">
                  <c:v>118.52649315068493</c:v>
                </c:pt>
                <c:pt idx="75">
                  <c:v>118.56650684931506</c:v>
                </c:pt>
                <c:pt idx="76">
                  <c:v>118.61</c:v>
                </c:pt>
                <c:pt idx="77">
                  <c:v>118.66393150684931</c:v>
                </c:pt>
                <c:pt idx="78">
                  <c:v>118.74221917808219</c:v>
                </c:pt>
                <c:pt idx="79">
                  <c:v>118.72830136986302</c:v>
                </c:pt>
                <c:pt idx="80">
                  <c:v>118.66741095890411</c:v>
                </c:pt>
                <c:pt idx="81">
                  <c:v>118.61869863013699</c:v>
                </c:pt>
                <c:pt idx="82">
                  <c:v>118.58216438356165</c:v>
                </c:pt>
                <c:pt idx="83">
                  <c:v>118.54389041095891</c:v>
                </c:pt>
                <c:pt idx="84">
                  <c:v>118.45168493150686</c:v>
                </c:pt>
                <c:pt idx="85">
                  <c:v>118.36991780821918</c:v>
                </c:pt>
                <c:pt idx="86">
                  <c:v>118.26901369863015</c:v>
                </c:pt>
                <c:pt idx="87">
                  <c:v>118.18376712328768</c:v>
                </c:pt>
                <c:pt idx="88">
                  <c:v>118.11243835616439</c:v>
                </c:pt>
                <c:pt idx="89">
                  <c:v>118.05328767123288</c:v>
                </c:pt>
                <c:pt idx="90">
                  <c:v>118.01675342465754</c:v>
                </c:pt>
                <c:pt idx="91">
                  <c:v>118.02719178082191</c:v>
                </c:pt>
                <c:pt idx="92">
                  <c:v>118.05154794520547</c:v>
                </c:pt>
                <c:pt idx="93">
                  <c:v>118.08460273972602</c:v>
                </c:pt>
                <c:pt idx="94">
                  <c:v>118.13505479452056</c:v>
                </c:pt>
                <c:pt idx="95">
                  <c:v>118.18550684931506</c:v>
                </c:pt>
                <c:pt idx="96">
                  <c:v>118.2916301369863</c:v>
                </c:pt>
                <c:pt idx="97">
                  <c:v>118.39601369863013</c:v>
                </c:pt>
                <c:pt idx="98">
                  <c:v>118.56302739726027</c:v>
                </c:pt>
                <c:pt idx="99">
                  <c:v>118.73178082191781</c:v>
                </c:pt>
                <c:pt idx="100">
                  <c:v>118.94402739726027</c:v>
                </c:pt>
                <c:pt idx="101">
                  <c:v>119.15801369863014</c:v>
                </c:pt>
                <c:pt idx="102">
                  <c:v>119.32502739726027</c:v>
                </c:pt>
                <c:pt idx="103">
                  <c:v>119.44158904109588</c:v>
                </c:pt>
                <c:pt idx="104">
                  <c:v>119.55119178082192</c:v>
                </c:pt>
                <c:pt idx="105">
                  <c:v>119.65383561643836</c:v>
                </c:pt>
                <c:pt idx="106">
                  <c:v>119.65905479452056</c:v>
                </c:pt>
                <c:pt idx="107">
                  <c:v>119.71472602739726</c:v>
                </c:pt>
                <c:pt idx="108">
                  <c:v>119.74256164383561</c:v>
                </c:pt>
                <c:pt idx="109">
                  <c:v>119.6955890410959</c:v>
                </c:pt>
                <c:pt idx="110">
                  <c:v>119.58946575342466</c:v>
                </c:pt>
                <c:pt idx="111">
                  <c:v>119.45376712328768</c:v>
                </c:pt>
                <c:pt idx="112">
                  <c:v>119.33372602739726</c:v>
                </c:pt>
                <c:pt idx="113">
                  <c:v>119.23456164383562</c:v>
                </c:pt>
                <c:pt idx="114">
                  <c:v>119.13713698630137</c:v>
                </c:pt>
                <c:pt idx="115">
                  <c:v>119.07450684931507</c:v>
                </c:pt>
                <c:pt idx="116">
                  <c:v>119.04841095890411</c:v>
                </c:pt>
                <c:pt idx="117">
                  <c:v>119.02753424657534</c:v>
                </c:pt>
                <c:pt idx="118">
                  <c:v>119.02927397260274</c:v>
                </c:pt>
                <c:pt idx="119">
                  <c:v>119.01187671232876</c:v>
                </c:pt>
                <c:pt idx="120">
                  <c:v>119.06580821917808</c:v>
                </c:pt>
                <c:pt idx="121">
                  <c:v>119.14583561643835</c:v>
                </c:pt>
                <c:pt idx="122">
                  <c:v>119.22586301369863</c:v>
                </c:pt>
                <c:pt idx="123">
                  <c:v>119.2415205479452</c:v>
                </c:pt>
                <c:pt idx="124">
                  <c:v>119.245</c:v>
                </c:pt>
                <c:pt idx="125">
                  <c:v>119.30589041095891</c:v>
                </c:pt>
                <c:pt idx="126">
                  <c:v>119.34416438356165</c:v>
                </c:pt>
                <c:pt idx="127">
                  <c:v>119.38069863013699</c:v>
                </c:pt>
                <c:pt idx="128">
                  <c:v>119.44332876712329</c:v>
                </c:pt>
                <c:pt idx="129">
                  <c:v>119.50769863013699</c:v>
                </c:pt>
                <c:pt idx="130">
                  <c:v>119.55119178082192</c:v>
                </c:pt>
                <c:pt idx="131">
                  <c:v>119.60164383561644</c:v>
                </c:pt>
                <c:pt idx="132">
                  <c:v>119.64339726027397</c:v>
                </c:pt>
                <c:pt idx="133">
                  <c:v>119.71472602739726</c:v>
                </c:pt>
                <c:pt idx="134">
                  <c:v>119.79823287671232</c:v>
                </c:pt>
                <c:pt idx="135">
                  <c:v>119.86956164383562</c:v>
                </c:pt>
                <c:pt idx="136">
                  <c:v>119.95828767123288</c:v>
                </c:pt>
                <c:pt idx="137">
                  <c:v>120.07832876712328</c:v>
                </c:pt>
                <c:pt idx="138">
                  <c:v>120.20532876712329</c:v>
                </c:pt>
                <c:pt idx="139">
                  <c:v>120.25926027397261</c:v>
                </c:pt>
                <c:pt idx="140">
                  <c:v>120.29057534246576</c:v>
                </c:pt>
                <c:pt idx="141">
                  <c:v>120.28361643835618</c:v>
                </c:pt>
                <c:pt idx="142">
                  <c:v>120.28883561643835</c:v>
                </c:pt>
                <c:pt idx="143">
                  <c:v>120.37756164383561</c:v>
                </c:pt>
                <c:pt idx="144">
                  <c:v>120.43149315068493</c:v>
                </c:pt>
                <c:pt idx="145">
                  <c:v>120.46802739726027</c:v>
                </c:pt>
                <c:pt idx="146">
                  <c:v>120.50978082191781</c:v>
                </c:pt>
                <c:pt idx="147">
                  <c:v>120.53761643835617</c:v>
                </c:pt>
                <c:pt idx="148">
                  <c:v>120.55501369863015</c:v>
                </c:pt>
                <c:pt idx="149">
                  <c:v>120.50108219178082</c:v>
                </c:pt>
                <c:pt idx="150">
                  <c:v>120.49064383561644</c:v>
                </c:pt>
                <c:pt idx="151">
                  <c:v>120.49064383561644</c:v>
                </c:pt>
                <c:pt idx="152">
                  <c:v>120.42279452054794</c:v>
                </c:pt>
                <c:pt idx="153">
                  <c:v>120.31667123287671</c:v>
                </c:pt>
                <c:pt idx="154">
                  <c:v>120.18793150684931</c:v>
                </c:pt>
                <c:pt idx="155">
                  <c:v>120.01221917808219</c:v>
                </c:pt>
                <c:pt idx="156">
                  <c:v>119.84346575342465</c:v>
                </c:pt>
                <c:pt idx="157">
                  <c:v>119.71820547945205</c:v>
                </c:pt>
                <c:pt idx="158">
                  <c:v>119.58424657534246</c:v>
                </c:pt>
                <c:pt idx="159">
                  <c:v>119.44680821917808</c:v>
                </c:pt>
                <c:pt idx="160">
                  <c:v>119.30589041095891</c:v>
                </c:pt>
                <c:pt idx="161">
                  <c:v>119.18236986301369</c:v>
                </c:pt>
                <c:pt idx="162">
                  <c:v>119.01709589041096</c:v>
                </c:pt>
                <c:pt idx="163">
                  <c:v>118.82224657534246</c:v>
                </c:pt>
                <c:pt idx="164">
                  <c:v>118.67958904109588</c:v>
                </c:pt>
                <c:pt idx="165">
                  <c:v>118.57172602739726</c:v>
                </c:pt>
                <c:pt idx="166">
                  <c:v>118.46908219178083</c:v>
                </c:pt>
                <c:pt idx="167">
                  <c:v>118.43080821917809</c:v>
                </c:pt>
                <c:pt idx="168">
                  <c:v>118.42732876712329</c:v>
                </c:pt>
                <c:pt idx="169">
                  <c:v>118.46734246575343</c:v>
                </c:pt>
                <c:pt idx="170">
                  <c:v>118.56476712328768</c:v>
                </c:pt>
                <c:pt idx="171">
                  <c:v>118.69002739726028</c:v>
                </c:pt>
                <c:pt idx="172">
                  <c:v>118.86226027397259</c:v>
                </c:pt>
                <c:pt idx="173">
                  <c:v>119.07624657534247</c:v>
                </c:pt>
                <c:pt idx="174">
                  <c:v>119.28675342465753</c:v>
                </c:pt>
                <c:pt idx="175">
                  <c:v>119.46420547945205</c:v>
                </c:pt>
                <c:pt idx="176">
                  <c:v>119.61730136986301</c:v>
                </c:pt>
                <c:pt idx="177">
                  <c:v>119.72168493150684</c:v>
                </c:pt>
                <c:pt idx="178">
                  <c:v>119.76343835616439</c:v>
                </c:pt>
                <c:pt idx="179">
                  <c:v>119.74778082191781</c:v>
                </c:pt>
                <c:pt idx="180">
                  <c:v>119.72690410958904</c:v>
                </c:pt>
                <c:pt idx="181">
                  <c:v>119.66775342465755</c:v>
                </c:pt>
                <c:pt idx="182">
                  <c:v>119.626</c:v>
                </c:pt>
                <c:pt idx="183">
                  <c:v>119.54075342465754</c:v>
                </c:pt>
                <c:pt idx="184">
                  <c:v>119.51291780821919</c:v>
                </c:pt>
                <c:pt idx="185">
                  <c:v>119.48508219178082</c:v>
                </c:pt>
                <c:pt idx="186">
                  <c:v>119.46768493150685</c:v>
                </c:pt>
                <c:pt idx="187">
                  <c:v>119.4328904109589</c:v>
                </c:pt>
                <c:pt idx="188">
                  <c:v>119.41897260273973</c:v>
                </c:pt>
                <c:pt idx="189">
                  <c:v>119.41027397260274</c:v>
                </c:pt>
                <c:pt idx="190">
                  <c:v>119.41897260273973</c:v>
                </c:pt>
                <c:pt idx="191">
                  <c:v>119.39809589041096</c:v>
                </c:pt>
                <c:pt idx="192">
                  <c:v>119.35112328767124</c:v>
                </c:pt>
                <c:pt idx="193">
                  <c:v>119.29719178082192</c:v>
                </c:pt>
                <c:pt idx="194">
                  <c:v>119.20672602739725</c:v>
                </c:pt>
                <c:pt idx="195">
                  <c:v>119.04493150684931</c:v>
                </c:pt>
                <c:pt idx="196">
                  <c:v>118.93184931506849</c:v>
                </c:pt>
                <c:pt idx="197">
                  <c:v>118.86226027397259</c:v>
                </c:pt>
                <c:pt idx="198">
                  <c:v>118.81876712328767</c:v>
                </c:pt>
                <c:pt idx="199">
                  <c:v>118.7961506849315</c:v>
                </c:pt>
                <c:pt idx="200">
                  <c:v>118.86226027397259</c:v>
                </c:pt>
                <c:pt idx="201">
                  <c:v>118.94402739726027</c:v>
                </c:pt>
                <c:pt idx="202">
                  <c:v>118.9840410958904</c:v>
                </c:pt>
                <c:pt idx="203">
                  <c:v>119.02579452054795</c:v>
                </c:pt>
                <c:pt idx="204">
                  <c:v>119.07450684931507</c:v>
                </c:pt>
                <c:pt idx="205">
                  <c:v>119.10408219178083</c:v>
                </c:pt>
                <c:pt idx="206">
                  <c:v>119.10234246575342</c:v>
                </c:pt>
                <c:pt idx="207">
                  <c:v>119.13191780821919</c:v>
                </c:pt>
                <c:pt idx="208">
                  <c:v>119.10582191780821</c:v>
                </c:pt>
                <c:pt idx="209">
                  <c:v>119.03275342465753</c:v>
                </c:pt>
                <c:pt idx="210">
                  <c:v>118.97360273972603</c:v>
                </c:pt>
                <c:pt idx="211">
                  <c:v>118.95968493150684</c:v>
                </c:pt>
                <c:pt idx="212">
                  <c:v>118.90575342465753</c:v>
                </c:pt>
                <c:pt idx="213">
                  <c:v>118.87269863013699</c:v>
                </c:pt>
                <c:pt idx="214">
                  <c:v>118.81006849315068</c:v>
                </c:pt>
                <c:pt idx="215">
                  <c:v>118.75961643835616</c:v>
                </c:pt>
                <c:pt idx="216">
                  <c:v>118.64305479452054</c:v>
                </c:pt>
                <c:pt idx="217">
                  <c:v>118.52823287671234</c:v>
                </c:pt>
                <c:pt idx="218">
                  <c:v>118.45690410958903</c:v>
                </c:pt>
                <c:pt idx="219">
                  <c:v>118.40993150684932</c:v>
                </c:pt>
                <c:pt idx="220">
                  <c:v>118.347301369863</c:v>
                </c:pt>
                <c:pt idx="221">
                  <c:v>118.28815068493151</c:v>
                </c:pt>
                <c:pt idx="222">
                  <c:v>118.12461643835616</c:v>
                </c:pt>
                <c:pt idx="223">
                  <c:v>118.02197260273974</c:v>
                </c:pt>
                <c:pt idx="224">
                  <c:v>117.97499999999999</c:v>
                </c:pt>
                <c:pt idx="225">
                  <c:v>117.96108219178083</c:v>
                </c:pt>
                <c:pt idx="226">
                  <c:v>118.02023287671233</c:v>
                </c:pt>
                <c:pt idx="227">
                  <c:v>118.15071232876713</c:v>
                </c:pt>
                <c:pt idx="228">
                  <c:v>118.31424657534247</c:v>
                </c:pt>
                <c:pt idx="229">
                  <c:v>118.42558904109589</c:v>
                </c:pt>
                <c:pt idx="230">
                  <c:v>118.51257534246575</c:v>
                </c:pt>
                <c:pt idx="231">
                  <c:v>118.61</c:v>
                </c:pt>
                <c:pt idx="232">
                  <c:v>118.71786301369863</c:v>
                </c:pt>
                <c:pt idx="233">
                  <c:v>118.8031095890411</c:v>
                </c:pt>
                <c:pt idx="234">
                  <c:v>118.9335890410959</c:v>
                </c:pt>
                <c:pt idx="235">
                  <c:v>119.05536986301369</c:v>
                </c:pt>
                <c:pt idx="236">
                  <c:v>119.17193150684932</c:v>
                </c:pt>
                <c:pt idx="237">
                  <c:v>119.1841095890411</c:v>
                </c:pt>
                <c:pt idx="238">
                  <c:v>119.13713698630137</c:v>
                </c:pt>
                <c:pt idx="239">
                  <c:v>119.07624657534247</c:v>
                </c:pt>
                <c:pt idx="240">
                  <c:v>119.04319178082193</c:v>
                </c:pt>
                <c:pt idx="241">
                  <c:v>118.991</c:v>
                </c:pt>
                <c:pt idx="242">
                  <c:v>118.93880821917807</c:v>
                </c:pt>
                <c:pt idx="243">
                  <c:v>118.84312328767123</c:v>
                </c:pt>
                <c:pt idx="244">
                  <c:v>118.71090410958905</c:v>
                </c:pt>
                <c:pt idx="245">
                  <c:v>118.58738356164383</c:v>
                </c:pt>
                <c:pt idx="246">
                  <c:v>118.49691780821918</c:v>
                </c:pt>
                <c:pt idx="247">
                  <c:v>118.32468493150685</c:v>
                </c:pt>
                <c:pt idx="248">
                  <c:v>118.18376712328768</c:v>
                </c:pt>
                <c:pt idx="249">
                  <c:v>118.08460273972602</c:v>
                </c:pt>
                <c:pt idx="250">
                  <c:v>117.96804109589041</c:v>
                </c:pt>
                <c:pt idx="251">
                  <c:v>117.86713698630138</c:v>
                </c:pt>
                <c:pt idx="252">
                  <c:v>117.76797260273972</c:v>
                </c:pt>
                <c:pt idx="253">
                  <c:v>117.63575342465754</c:v>
                </c:pt>
                <c:pt idx="254">
                  <c:v>117.54528767123287</c:v>
                </c:pt>
                <c:pt idx="255">
                  <c:v>117.51745205479452</c:v>
                </c:pt>
                <c:pt idx="256">
                  <c:v>117.48091780821917</c:v>
                </c:pt>
                <c:pt idx="257">
                  <c:v>117.44438356164383</c:v>
                </c:pt>
                <c:pt idx="258">
                  <c:v>117.39741095890412</c:v>
                </c:pt>
                <c:pt idx="259">
                  <c:v>117.31390410958903</c:v>
                </c:pt>
                <c:pt idx="260">
                  <c:v>117.24605479452055</c:v>
                </c:pt>
                <c:pt idx="261">
                  <c:v>117.24083561643835</c:v>
                </c:pt>
                <c:pt idx="262">
                  <c:v>117.23909589041097</c:v>
                </c:pt>
                <c:pt idx="263">
                  <c:v>117.23213698630137</c:v>
                </c:pt>
                <c:pt idx="264">
                  <c:v>117.24779452054794</c:v>
                </c:pt>
                <c:pt idx="265">
                  <c:v>117.23561643835617</c:v>
                </c:pt>
                <c:pt idx="266">
                  <c:v>117.27215068493152</c:v>
                </c:pt>
                <c:pt idx="267">
                  <c:v>117.26693150684932</c:v>
                </c:pt>
                <c:pt idx="268">
                  <c:v>117.2147397260274</c:v>
                </c:pt>
                <c:pt idx="269">
                  <c:v>117.10165753424658</c:v>
                </c:pt>
                <c:pt idx="270">
                  <c:v>116.94334246575343</c:v>
                </c:pt>
                <c:pt idx="271">
                  <c:v>116.85635616438356</c:v>
                </c:pt>
                <c:pt idx="272">
                  <c:v>116.80590410958905</c:v>
                </c:pt>
                <c:pt idx="273">
                  <c:v>116.74327397260274</c:v>
                </c:pt>
                <c:pt idx="274">
                  <c:v>116.66324657534247</c:v>
                </c:pt>
                <c:pt idx="275">
                  <c:v>116.61105479452056</c:v>
                </c:pt>
                <c:pt idx="276">
                  <c:v>116.58843835616437</c:v>
                </c:pt>
                <c:pt idx="277">
                  <c:v>116.59713698630136</c:v>
                </c:pt>
                <c:pt idx="278">
                  <c:v>116.62671232876713</c:v>
                </c:pt>
                <c:pt idx="279">
                  <c:v>116.62149315068493</c:v>
                </c:pt>
                <c:pt idx="280">
                  <c:v>116.62845205479452</c:v>
                </c:pt>
                <c:pt idx="281">
                  <c:v>116.68586301369862</c:v>
                </c:pt>
                <c:pt idx="282">
                  <c:v>116.7676301369863</c:v>
                </c:pt>
                <c:pt idx="283">
                  <c:v>116.83026027397261</c:v>
                </c:pt>
                <c:pt idx="284">
                  <c:v>116.90680821917809</c:v>
                </c:pt>
                <c:pt idx="285">
                  <c:v>116.99205479452056</c:v>
                </c:pt>
                <c:pt idx="286">
                  <c:v>117.04250684931506</c:v>
                </c:pt>
                <c:pt idx="287">
                  <c:v>117.13297260273973</c:v>
                </c:pt>
                <c:pt idx="288">
                  <c:v>117.19038356164384</c:v>
                </c:pt>
                <c:pt idx="289">
                  <c:v>117.20604109589041</c:v>
                </c:pt>
                <c:pt idx="290">
                  <c:v>117.21299999999999</c:v>
                </c:pt>
                <c:pt idx="291">
                  <c:v>117.28954794520548</c:v>
                </c:pt>
                <c:pt idx="292">
                  <c:v>117.36957534246577</c:v>
                </c:pt>
                <c:pt idx="293">
                  <c:v>117.43046575342466</c:v>
                </c:pt>
                <c:pt idx="294">
                  <c:v>117.50179452054795</c:v>
                </c:pt>
                <c:pt idx="295">
                  <c:v>117.58182191780821</c:v>
                </c:pt>
                <c:pt idx="296">
                  <c:v>117.63923287671233</c:v>
                </c:pt>
                <c:pt idx="297">
                  <c:v>117.69490410958903</c:v>
                </c:pt>
                <c:pt idx="298">
                  <c:v>117.7801506849315</c:v>
                </c:pt>
                <c:pt idx="299">
                  <c:v>117.88279452054795</c:v>
                </c:pt>
                <c:pt idx="300">
                  <c:v>117.9767397260274</c:v>
                </c:pt>
                <c:pt idx="301">
                  <c:v>118.11765753424658</c:v>
                </c:pt>
                <c:pt idx="302">
                  <c:v>118.28119178082193</c:v>
                </c:pt>
                <c:pt idx="303">
                  <c:v>118.4221095890411</c:v>
                </c:pt>
                <c:pt idx="304">
                  <c:v>118.56302739726027</c:v>
                </c:pt>
                <c:pt idx="305">
                  <c:v>118.70220547945206</c:v>
                </c:pt>
                <c:pt idx="306">
                  <c:v>118.80484931506849</c:v>
                </c:pt>
                <c:pt idx="307">
                  <c:v>118.90227397260273</c:v>
                </c:pt>
                <c:pt idx="308">
                  <c:v>119.03971232876712</c:v>
                </c:pt>
                <c:pt idx="309">
                  <c:v>119.1841095890411</c:v>
                </c:pt>
                <c:pt idx="310">
                  <c:v>119.3076301369863</c:v>
                </c:pt>
                <c:pt idx="311">
                  <c:v>119.47812328767122</c:v>
                </c:pt>
                <c:pt idx="312">
                  <c:v>119.66079452054795</c:v>
                </c:pt>
                <c:pt idx="313">
                  <c:v>119.79475342465753</c:v>
                </c:pt>
                <c:pt idx="314">
                  <c:v>119.86260273972603</c:v>
                </c:pt>
                <c:pt idx="315">
                  <c:v>119.90087671232877</c:v>
                </c:pt>
                <c:pt idx="316">
                  <c:v>119.90957534246576</c:v>
                </c:pt>
                <c:pt idx="317">
                  <c:v>119.93219178082191</c:v>
                </c:pt>
                <c:pt idx="318">
                  <c:v>119.98612328767123</c:v>
                </c:pt>
                <c:pt idx="319">
                  <c:v>120.05571232876713</c:v>
                </c:pt>
                <c:pt idx="320">
                  <c:v>120.10442465753425</c:v>
                </c:pt>
                <c:pt idx="321">
                  <c:v>120.17575342465753</c:v>
                </c:pt>
                <c:pt idx="322">
                  <c:v>120.26795890410959</c:v>
                </c:pt>
                <c:pt idx="323">
                  <c:v>120.29057534246576</c:v>
                </c:pt>
                <c:pt idx="324">
                  <c:v>120.27665753424658</c:v>
                </c:pt>
                <c:pt idx="325">
                  <c:v>120.24012328767124</c:v>
                </c:pt>
                <c:pt idx="326">
                  <c:v>120.18097260273973</c:v>
                </c:pt>
                <c:pt idx="327">
                  <c:v>120.13226027397261</c:v>
                </c:pt>
                <c:pt idx="328">
                  <c:v>120.10442465753425</c:v>
                </c:pt>
                <c:pt idx="329">
                  <c:v>120.08702739726027</c:v>
                </c:pt>
                <c:pt idx="330">
                  <c:v>120.0104794520548</c:v>
                </c:pt>
                <c:pt idx="331">
                  <c:v>119.94958904109589</c:v>
                </c:pt>
                <c:pt idx="332">
                  <c:v>119.94263013698631</c:v>
                </c:pt>
                <c:pt idx="333">
                  <c:v>119.99308219178081</c:v>
                </c:pt>
                <c:pt idx="334">
                  <c:v>120.02787671232876</c:v>
                </c:pt>
                <c:pt idx="335">
                  <c:v>120.0713698630137</c:v>
                </c:pt>
                <c:pt idx="336">
                  <c:v>120.19489041095891</c:v>
                </c:pt>
                <c:pt idx="337">
                  <c:v>120.35494520547945</c:v>
                </c:pt>
                <c:pt idx="338">
                  <c:v>120.46976712328768</c:v>
                </c:pt>
                <c:pt idx="339">
                  <c:v>120.57936986301371</c:v>
                </c:pt>
                <c:pt idx="340">
                  <c:v>120.66635616438356</c:v>
                </c:pt>
                <c:pt idx="341">
                  <c:v>120.78813698630137</c:v>
                </c:pt>
                <c:pt idx="342">
                  <c:v>120.88904109589041</c:v>
                </c:pt>
                <c:pt idx="343">
                  <c:v>120.96732876712329</c:v>
                </c:pt>
                <c:pt idx="344">
                  <c:v>121.14130136986302</c:v>
                </c:pt>
                <c:pt idx="345">
                  <c:v>121.39182191780822</c:v>
                </c:pt>
                <c:pt idx="346">
                  <c:v>121.61624657534247</c:v>
                </c:pt>
                <c:pt idx="347">
                  <c:v>121.76238356164384</c:v>
                </c:pt>
                <c:pt idx="348">
                  <c:v>121.88764383561644</c:v>
                </c:pt>
                <c:pt idx="349">
                  <c:v>122.01812328767124</c:v>
                </c:pt>
                <c:pt idx="350">
                  <c:v>122.14512328767124</c:v>
                </c:pt>
                <c:pt idx="351">
                  <c:v>122.23036986301369</c:v>
                </c:pt>
                <c:pt idx="352">
                  <c:v>122.31213698630137</c:v>
                </c:pt>
                <c:pt idx="353">
                  <c:v>122.45131506849314</c:v>
                </c:pt>
                <c:pt idx="354">
                  <c:v>122.60093150684932</c:v>
                </c:pt>
                <c:pt idx="355">
                  <c:v>122.75228767123288</c:v>
                </c:pt>
                <c:pt idx="356">
                  <c:v>122.89146575342465</c:v>
                </c:pt>
                <c:pt idx="357">
                  <c:v>122.95409589041095</c:v>
                </c:pt>
                <c:pt idx="358">
                  <c:v>123.00976712328767</c:v>
                </c:pt>
                <c:pt idx="359">
                  <c:v>123.10023287671234</c:v>
                </c:pt>
                <c:pt idx="360">
                  <c:v>123.17504109589041</c:v>
                </c:pt>
                <c:pt idx="361">
                  <c:v>123.25506849315069</c:v>
                </c:pt>
                <c:pt idx="362">
                  <c:v>123.34553424657534</c:v>
                </c:pt>
                <c:pt idx="363">
                  <c:v>123.42730136986302</c:v>
                </c:pt>
                <c:pt idx="364">
                  <c:v>123.54560273972604</c:v>
                </c:pt>
                <c:pt idx="365">
                  <c:v>123.62215068493151</c:v>
                </c:pt>
                <c:pt idx="366">
                  <c:v>123.70391780821917</c:v>
                </c:pt>
                <c:pt idx="367">
                  <c:v>123.74741095890411</c:v>
                </c:pt>
                <c:pt idx="368">
                  <c:v>123.8135205479452</c:v>
                </c:pt>
                <c:pt idx="369">
                  <c:v>123.85353424657535</c:v>
                </c:pt>
                <c:pt idx="370">
                  <c:v>123.82917808219179</c:v>
                </c:pt>
                <c:pt idx="371">
                  <c:v>123.78046575342466</c:v>
                </c:pt>
                <c:pt idx="372">
                  <c:v>123.79264383561645</c:v>
                </c:pt>
                <c:pt idx="373">
                  <c:v>123.78394520547945</c:v>
                </c:pt>
                <c:pt idx="374">
                  <c:v>123.70217808219178</c:v>
                </c:pt>
                <c:pt idx="375">
                  <c:v>123.63954794520549</c:v>
                </c:pt>
                <c:pt idx="376">
                  <c:v>123.6204109589041</c:v>
                </c:pt>
                <c:pt idx="377">
                  <c:v>123.58387671232876</c:v>
                </c:pt>
                <c:pt idx="378">
                  <c:v>123.53690410958905</c:v>
                </c:pt>
                <c:pt idx="379">
                  <c:v>123.51776712328767</c:v>
                </c:pt>
                <c:pt idx="380">
                  <c:v>123.47775342465754</c:v>
                </c:pt>
                <c:pt idx="381">
                  <c:v>123.44817808219179</c:v>
                </c:pt>
                <c:pt idx="382">
                  <c:v>123.43078082191781</c:v>
                </c:pt>
                <c:pt idx="383">
                  <c:v>123.44991780821918</c:v>
                </c:pt>
                <c:pt idx="384">
                  <c:v>123.57691780821918</c:v>
                </c:pt>
                <c:pt idx="385">
                  <c:v>123.68652054794521</c:v>
                </c:pt>
                <c:pt idx="386">
                  <c:v>123.83613698630137</c:v>
                </c:pt>
                <c:pt idx="387">
                  <c:v>123.99619178082193</c:v>
                </c:pt>
                <c:pt idx="388">
                  <c:v>124.16842465753425</c:v>
                </c:pt>
                <c:pt idx="389">
                  <c:v>124.31804109589041</c:v>
                </c:pt>
                <c:pt idx="390">
                  <c:v>124.42416438356165</c:v>
                </c:pt>
                <c:pt idx="391">
                  <c:v>124.5128904109589</c:v>
                </c:pt>
                <c:pt idx="392">
                  <c:v>124.56682191780823</c:v>
                </c:pt>
                <c:pt idx="393">
                  <c:v>124.57378082191781</c:v>
                </c:pt>
                <c:pt idx="394">
                  <c:v>124.60161643835616</c:v>
                </c:pt>
                <c:pt idx="395">
                  <c:v>124.67468493150685</c:v>
                </c:pt>
                <c:pt idx="396">
                  <c:v>124.75471232876713</c:v>
                </c:pt>
                <c:pt idx="397">
                  <c:v>124.8312602739726</c:v>
                </c:pt>
                <c:pt idx="398">
                  <c:v>124.88345205479453</c:v>
                </c:pt>
                <c:pt idx="399">
                  <c:v>124.9634794520548</c:v>
                </c:pt>
                <c:pt idx="400">
                  <c:v>125.04524657534246</c:v>
                </c:pt>
                <c:pt idx="401">
                  <c:v>125.22965753424657</c:v>
                </c:pt>
                <c:pt idx="402">
                  <c:v>125.44712328767125</c:v>
                </c:pt>
                <c:pt idx="403">
                  <c:v>125.66980821917809</c:v>
                </c:pt>
                <c:pt idx="404">
                  <c:v>125.81768493150685</c:v>
                </c:pt>
                <c:pt idx="405">
                  <c:v>125.9707808219178</c:v>
                </c:pt>
                <c:pt idx="406">
                  <c:v>126.12039726027396</c:v>
                </c:pt>
                <c:pt idx="407">
                  <c:v>126.27523287671232</c:v>
                </c:pt>
                <c:pt idx="408">
                  <c:v>126.45268493150685</c:v>
                </c:pt>
                <c:pt idx="409">
                  <c:v>126.62143835616439</c:v>
                </c:pt>
                <c:pt idx="410">
                  <c:v>126.81106849315069</c:v>
                </c:pt>
                <c:pt idx="411">
                  <c:v>126.97634246575343</c:v>
                </c:pt>
                <c:pt idx="412">
                  <c:v>127.09464383561644</c:v>
                </c:pt>
                <c:pt idx="413">
                  <c:v>127.20424657534247</c:v>
                </c:pt>
                <c:pt idx="414">
                  <c:v>127.26339726027396</c:v>
                </c:pt>
                <c:pt idx="415">
                  <c:v>127.29471232876713</c:v>
                </c:pt>
                <c:pt idx="416">
                  <c:v>127.3155890410959</c:v>
                </c:pt>
                <c:pt idx="417">
                  <c:v>127.36082191780822</c:v>
                </c:pt>
                <c:pt idx="418">
                  <c:v>127.46172602739726</c:v>
                </c:pt>
                <c:pt idx="419">
                  <c:v>127.59916438356164</c:v>
                </c:pt>
                <c:pt idx="420">
                  <c:v>127.78705479452054</c:v>
                </c:pt>
                <c:pt idx="421">
                  <c:v>128.0010410958904</c:v>
                </c:pt>
                <c:pt idx="422">
                  <c:v>128.20980821917809</c:v>
                </c:pt>
                <c:pt idx="423">
                  <c:v>128.47772602739727</c:v>
                </c:pt>
                <c:pt idx="424">
                  <c:v>128.75956164383561</c:v>
                </c:pt>
                <c:pt idx="425">
                  <c:v>128.9787671232877</c:v>
                </c:pt>
                <c:pt idx="426">
                  <c:v>129.11446575342467</c:v>
                </c:pt>
                <c:pt idx="427">
                  <c:v>129.22232876712329</c:v>
                </c:pt>
                <c:pt idx="428">
                  <c:v>129.34236986301369</c:v>
                </c:pt>
                <c:pt idx="429">
                  <c:v>129.43457534246576</c:v>
                </c:pt>
                <c:pt idx="430">
                  <c:v>129.55809589041098</c:v>
                </c:pt>
                <c:pt idx="431">
                  <c:v>129.64508219178083</c:v>
                </c:pt>
                <c:pt idx="432">
                  <c:v>129.76338356164382</c:v>
                </c:pt>
                <c:pt idx="433">
                  <c:v>129.83819178082192</c:v>
                </c:pt>
                <c:pt idx="434">
                  <c:v>129.89038356164383</c:v>
                </c:pt>
                <c:pt idx="435">
                  <c:v>129.91300000000001</c:v>
                </c:pt>
                <c:pt idx="436">
                  <c:v>129.93039726027399</c:v>
                </c:pt>
                <c:pt idx="437">
                  <c:v>129.95997260273973</c:v>
                </c:pt>
                <c:pt idx="438">
                  <c:v>129.96345205479452</c:v>
                </c:pt>
                <c:pt idx="439">
                  <c:v>129.93909589041095</c:v>
                </c:pt>
                <c:pt idx="440">
                  <c:v>129.93909589041095</c:v>
                </c:pt>
                <c:pt idx="441">
                  <c:v>129.95997260273973</c:v>
                </c:pt>
                <c:pt idx="442">
                  <c:v>129.97215068493151</c:v>
                </c:pt>
                <c:pt idx="443">
                  <c:v>130.02260273972604</c:v>
                </c:pt>
                <c:pt idx="444">
                  <c:v>130.15308219178081</c:v>
                </c:pt>
                <c:pt idx="445">
                  <c:v>130.30617808219176</c:v>
                </c:pt>
                <c:pt idx="446">
                  <c:v>130.44013698630135</c:v>
                </c:pt>
                <c:pt idx="447">
                  <c:v>130.60889041095891</c:v>
                </c:pt>
                <c:pt idx="448">
                  <c:v>130.78634246575342</c:v>
                </c:pt>
                <c:pt idx="449">
                  <c:v>130.95335616438356</c:v>
                </c:pt>
                <c:pt idx="450">
                  <c:v>131.11689041095889</c:v>
                </c:pt>
                <c:pt idx="451">
                  <c:v>131.2595479452055</c:v>
                </c:pt>
                <c:pt idx="452">
                  <c:v>131.39872602739726</c:v>
                </c:pt>
                <c:pt idx="453">
                  <c:v>131.52920547945206</c:v>
                </c:pt>
                <c:pt idx="454">
                  <c:v>131.60923287671233</c:v>
                </c:pt>
                <c:pt idx="455">
                  <c:v>131.65794520547945</c:v>
                </c:pt>
                <c:pt idx="456">
                  <c:v>131.69795890410961</c:v>
                </c:pt>
                <c:pt idx="457">
                  <c:v>131.72753424657535</c:v>
                </c:pt>
                <c:pt idx="458">
                  <c:v>131.7553698630137</c:v>
                </c:pt>
                <c:pt idx="459">
                  <c:v>131.8110410958904</c:v>
                </c:pt>
                <c:pt idx="460">
                  <c:v>131.92412328767125</c:v>
                </c:pt>
                <c:pt idx="461">
                  <c:v>131.96065753424659</c:v>
                </c:pt>
                <c:pt idx="462">
                  <c:v>131.97457534246576</c:v>
                </c:pt>
                <c:pt idx="463">
                  <c:v>131.95369863013698</c:v>
                </c:pt>
                <c:pt idx="464">
                  <c:v>131.94499999999999</c:v>
                </c:pt>
                <c:pt idx="465">
                  <c:v>131.87193150684931</c:v>
                </c:pt>
                <c:pt idx="466">
                  <c:v>131.74319178082192</c:v>
                </c:pt>
                <c:pt idx="467">
                  <c:v>131.6301095890411</c:v>
                </c:pt>
                <c:pt idx="468">
                  <c:v>131.53964383561643</c:v>
                </c:pt>
                <c:pt idx="469">
                  <c:v>131.47527397260274</c:v>
                </c:pt>
                <c:pt idx="470">
                  <c:v>131.46657534246575</c:v>
                </c:pt>
                <c:pt idx="471">
                  <c:v>131.55704109589041</c:v>
                </c:pt>
                <c:pt idx="472">
                  <c:v>131.72057534246574</c:v>
                </c:pt>
                <c:pt idx="473">
                  <c:v>131.90150684931507</c:v>
                </c:pt>
                <c:pt idx="474">
                  <c:v>132.06330136986301</c:v>
                </c:pt>
                <c:pt idx="475">
                  <c:v>132.22161643835616</c:v>
                </c:pt>
                <c:pt idx="476">
                  <c:v>132.36601369863013</c:v>
                </c:pt>
                <c:pt idx="477">
                  <c:v>132.46517808219178</c:v>
                </c:pt>
                <c:pt idx="478">
                  <c:v>132.52432876712328</c:v>
                </c:pt>
                <c:pt idx="479">
                  <c:v>132.52954794520548</c:v>
                </c:pt>
                <c:pt idx="480">
                  <c:v>132.48431506849317</c:v>
                </c:pt>
                <c:pt idx="481">
                  <c:v>132.39036986301369</c:v>
                </c:pt>
                <c:pt idx="482">
                  <c:v>132.28598630136986</c:v>
                </c:pt>
                <c:pt idx="483">
                  <c:v>132.23379452054795</c:v>
                </c:pt>
                <c:pt idx="484">
                  <c:v>132.19552054794519</c:v>
                </c:pt>
                <c:pt idx="485">
                  <c:v>132.08417808219178</c:v>
                </c:pt>
                <c:pt idx="486">
                  <c:v>131.96587671232876</c:v>
                </c:pt>
                <c:pt idx="487">
                  <c:v>131.87193150684931</c:v>
                </c:pt>
                <c:pt idx="488">
                  <c:v>131.89106849315067</c:v>
                </c:pt>
                <c:pt idx="489">
                  <c:v>131.93456164383562</c:v>
                </c:pt>
                <c:pt idx="490">
                  <c:v>131.94326027397261</c:v>
                </c:pt>
                <c:pt idx="491">
                  <c:v>131.99893150684932</c:v>
                </c:pt>
                <c:pt idx="492">
                  <c:v>132.06852054794518</c:v>
                </c:pt>
                <c:pt idx="493">
                  <c:v>132.07547945205479</c:v>
                </c:pt>
                <c:pt idx="494">
                  <c:v>132.09287671232875</c:v>
                </c:pt>
                <c:pt idx="495">
                  <c:v>132.13289041095891</c:v>
                </c:pt>
                <c:pt idx="496">
                  <c:v>132.12941095890409</c:v>
                </c:pt>
                <c:pt idx="497">
                  <c:v>132.15724657534247</c:v>
                </c:pt>
                <c:pt idx="498">
                  <c:v>132.17812328767124</c:v>
                </c:pt>
                <c:pt idx="499">
                  <c:v>132.14332876712331</c:v>
                </c:pt>
                <c:pt idx="500">
                  <c:v>132.15376712328768</c:v>
                </c:pt>
                <c:pt idx="501">
                  <c:v>132.12419178082192</c:v>
                </c:pt>
                <c:pt idx="502">
                  <c:v>131.99719178082194</c:v>
                </c:pt>
                <c:pt idx="503">
                  <c:v>131.9415205479452</c:v>
                </c:pt>
                <c:pt idx="504">
                  <c:v>131.95021917808219</c:v>
                </c:pt>
                <c:pt idx="505">
                  <c:v>131.90672602739727</c:v>
                </c:pt>
                <c:pt idx="506">
                  <c:v>131.86323287671235</c:v>
                </c:pt>
                <c:pt idx="507">
                  <c:v>131.81452054794522</c:v>
                </c:pt>
                <c:pt idx="508">
                  <c:v>131.70143835616437</c:v>
                </c:pt>
                <c:pt idx="509">
                  <c:v>131.67186301369864</c:v>
                </c:pt>
                <c:pt idx="510">
                  <c:v>131.67360273972602</c:v>
                </c:pt>
                <c:pt idx="511">
                  <c:v>131.65794520547945</c:v>
                </c:pt>
                <c:pt idx="512">
                  <c:v>131.64924657534246</c:v>
                </c:pt>
                <c:pt idx="513">
                  <c:v>131.62489041095893</c:v>
                </c:pt>
                <c:pt idx="514">
                  <c:v>131.61097260273971</c:v>
                </c:pt>
                <c:pt idx="515">
                  <c:v>131.56921917808219</c:v>
                </c:pt>
                <c:pt idx="516">
                  <c:v>131.53790410958905</c:v>
                </c:pt>
                <c:pt idx="517">
                  <c:v>131.5500821917808</c:v>
                </c:pt>
                <c:pt idx="518">
                  <c:v>131.55704109589041</c:v>
                </c:pt>
                <c:pt idx="519">
                  <c:v>131.53094520547944</c:v>
                </c:pt>
                <c:pt idx="520">
                  <c:v>131.54834246575342</c:v>
                </c:pt>
                <c:pt idx="521">
                  <c:v>131.5709589041096</c:v>
                </c:pt>
                <c:pt idx="522">
                  <c:v>131.58487671232876</c:v>
                </c:pt>
                <c:pt idx="523">
                  <c:v>131.65968493150683</c:v>
                </c:pt>
                <c:pt idx="524">
                  <c:v>131.80756164383561</c:v>
                </c:pt>
                <c:pt idx="525">
                  <c:v>132.00936986301372</c:v>
                </c:pt>
                <c:pt idx="526">
                  <c:v>132.21987671232876</c:v>
                </c:pt>
                <c:pt idx="527">
                  <c:v>132.45647945205479</c:v>
                </c:pt>
                <c:pt idx="528">
                  <c:v>132.73135616438356</c:v>
                </c:pt>
                <c:pt idx="529">
                  <c:v>133.0236301369863</c:v>
                </c:pt>
                <c:pt idx="530">
                  <c:v>133.25153424657535</c:v>
                </c:pt>
                <c:pt idx="531">
                  <c:v>133.37853424657533</c:v>
                </c:pt>
                <c:pt idx="532">
                  <c:v>133.34199999999998</c:v>
                </c:pt>
                <c:pt idx="533">
                  <c:v>133.30720547945208</c:v>
                </c:pt>
                <c:pt idx="534">
                  <c:v>133.2793698630137</c:v>
                </c:pt>
                <c:pt idx="535">
                  <c:v>133.29154794520548</c:v>
                </c:pt>
                <c:pt idx="536">
                  <c:v>133.24283561643836</c:v>
                </c:pt>
                <c:pt idx="537">
                  <c:v>133.15758904109589</c:v>
                </c:pt>
                <c:pt idx="538">
                  <c:v>133.07756164383562</c:v>
                </c:pt>
                <c:pt idx="539">
                  <c:v>132.99579452054795</c:v>
                </c:pt>
                <c:pt idx="540">
                  <c:v>132.92446575342467</c:v>
                </c:pt>
                <c:pt idx="541">
                  <c:v>132.80616438356165</c:v>
                </c:pt>
                <c:pt idx="542">
                  <c:v>132.7678904109589</c:v>
                </c:pt>
                <c:pt idx="543">
                  <c:v>132.78006849315068</c:v>
                </c:pt>
                <c:pt idx="544">
                  <c:v>132.79050684931508</c:v>
                </c:pt>
                <c:pt idx="545">
                  <c:v>132.7835479452055</c:v>
                </c:pt>
                <c:pt idx="546">
                  <c:v>132.82530136986301</c:v>
                </c:pt>
                <c:pt idx="547">
                  <c:v>132.91576712328765</c:v>
                </c:pt>
                <c:pt idx="548">
                  <c:v>133.01493150684931</c:v>
                </c:pt>
                <c:pt idx="549">
                  <c:v>133.07234246575342</c:v>
                </c:pt>
                <c:pt idx="550">
                  <c:v>133.17324657534249</c:v>
                </c:pt>
                <c:pt idx="551">
                  <c:v>133.26197260273972</c:v>
                </c:pt>
                <c:pt idx="552">
                  <c:v>133.4098493150685</c:v>
                </c:pt>
                <c:pt idx="553">
                  <c:v>133.51597260273974</c:v>
                </c:pt>
                <c:pt idx="554">
                  <c:v>133.61339726027398</c:v>
                </c:pt>
                <c:pt idx="555">
                  <c:v>133.71952054794519</c:v>
                </c:pt>
                <c:pt idx="556">
                  <c:v>133.80998630136986</c:v>
                </c:pt>
                <c:pt idx="557">
                  <c:v>133.95090410958903</c:v>
                </c:pt>
                <c:pt idx="558">
                  <c:v>134.06398630136988</c:v>
                </c:pt>
                <c:pt idx="559">
                  <c:v>134.14401369863015</c:v>
                </c:pt>
                <c:pt idx="560">
                  <c:v>134.23099999999999</c:v>
                </c:pt>
                <c:pt idx="561">
                  <c:v>134.23447945205481</c:v>
                </c:pt>
                <c:pt idx="562">
                  <c:v>134.13183561643837</c:v>
                </c:pt>
                <c:pt idx="563">
                  <c:v>134.01527397260276</c:v>
                </c:pt>
                <c:pt idx="564">
                  <c:v>133.88827397260275</c:v>
                </c:pt>
                <c:pt idx="565">
                  <c:v>133.74909589041096</c:v>
                </c:pt>
                <c:pt idx="566">
                  <c:v>133.66210958904111</c:v>
                </c:pt>
                <c:pt idx="567">
                  <c:v>133.62035616438357</c:v>
                </c:pt>
                <c:pt idx="568">
                  <c:v>133.55772602739728</c:v>
                </c:pt>
                <c:pt idx="569">
                  <c:v>133.52641095890411</c:v>
                </c:pt>
                <c:pt idx="570">
                  <c:v>133.50031506849314</c:v>
                </c:pt>
                <c:pt idx="571">
                  <c:v>133.48639726027398</c:v>
                </c:pt>
                <c:pt idx="572">
                  <c:v>133.44986301369863</c:v>
                </c:pt>
                <c:pt idx="573">
                  <c:v>133.42724657534245</c:v>
                </c:pt>
                <c:pt idx="574">
                  <c:v>133.44464383561643</c:v>
                </c:pt>
                <c:pt idx="575">
                  <c:v>133.50727397260272</c:v>
                </c:pt>
                <c:pt idx="576">
                  <c:v>133.56642465753424</c:v>
                </c:pt>
                <c:pt idx="577">
                  <c:v>133.62383561643836</c:v>
                </c:pt>
                <c:pt idx="578">
                  <c:v>133.67254794520548</c:v>
                </c:pt>
                <c:pt idx="579">
                  <c:v>133.79258904109588</c:v>
                </c:pt>
                <c:pt idx="580">
                  <c:v>133.88131506849317</c:v>
                </c:pt>
                <c:pt idx="581">
                  <c:v>133.96134246575343</c:v>
                </c:pt>
                <c:pt idx="582">
                  <c:v>134.06572602739726</c:v>
                </c:pt>
                <c:pt idx="583">
                  <c:v>134.14575342465753</c:v>
                </c:pt>
                <c:pt idx="584">
                  <c:v>134.21882191780821</c:v>
                </c:pt>
                <c:pt idx="585">
                  <c:v>134.28319178082194</c:v>
                </c:pt>
                <c:pt idx="586">
                  <c:v>134.28319178082194</c:v>
                </c:pt>
                <c:pt idx="587">
                  <c:v>134.31624657534246</c:v>
                </c:pt>
                <c:pt idx="588">
                  <c:v>134.29884931506848</c:v>
                </c:pt>
                <c:pt idx="589">
                  <c:v>134.27797260273974</c:v>
                </c:pt>
                <c:pt idx="590">
                  <c:v>134.25187671232877</c:v>
                </c:pt>
                <c:pt idx="591">
                  <c:v>134.20142465753423</c:v>
                </c:pt>
                <c:pt idx="592">
                  <c:v>134.16315068493151</c:v>
                </c:pt>
                <c:pt idx="593">
                  <c:v>134.13357534246575</c:v>
                </c:pt>
                <c:pt idx="594">
                  <c:v>134.15619178082193</c:v>
                </c:pt>
                <c:pt idx="595">
                  <c:v>134.18402739726028</c:v>
                </c:pt>
                <c:pt idx="596">
                  <c:v>134.17532876712329</c:v>
                </c:pt>
                <c:pt idx="597">
                  <c:v>134.10399999999998</c:v>
                </c:pt>
                <c:pt idx="598">
                  <c:v>134.05702739726027</c:v>
                </c:pt>
                <c:pt idx="599">
                  <c:v>134.01179452054794</c:v>
                </c:pt>
                <c:pt idx="600">
                  <c:v>133.98743835616438</c:v>
                </c:pt>
                <c:pt idx="601">
                  <c:v>134.00831506849315</c:v>
                </c:pt>
                <c:pt idx="602">
                  <c:v>134.13183561643837</c:v>
                </c:pt>
                <c:pt idx="603">
                  <c:v>134.24665753424659</c:v>
                </c:pt>
                <c:pt idx="604">
                  <c:v>134.32146575342466</c:v>
                </c:pt>
                <c:pt idx="605">
                  <c:v>134.38931506849315</c:v>
                </c:pt>
                <c:pt idx="606">
                  <c:v>134.44498630136985</c:v>
                </c:pt>
                <c:pt idx="607">
                  <c:v>134.46760273972603</c:v>
                </c:pt>
                <c:pt idx="608">
                  <c:v>134.47630136986299</c:v>
                </c:pt>
                <c:pt idx="609">
                  <c:v>134.49021917808219</c:v>
                </c:pt>
                <c:pt idx="610">
                  <c:v>134.52849315068494</c:v>
                </c:pt>
                <c:pt idx="611">
                  <c:v>134.56328767123287</c:v>
                </c:pt>
                <c:pt idx="612">
                  <c:v>134.61547945205479</c:v>
                </c:pt>
                <c:pt idx="613">
                  <c:v>134.68854794520547</c:v>
                </c:pt>
                <c:pt idx="614">
                  <c:v>134.77727397260276</c:v>
                </c:pt>
                <c:pt idx="615">
                  <c:v>134.93906849315067</c:v>
                </c:pt>
                <c:pt idx="616">
                  <c:v>135.16175342465755</c:v>
                </c:pt>
                <c:pt idx="617">
                  <c:v>135.38617808219178</c:v>
                </c:pt>
                <c:pt idx="618">
                  <c:v>135.66801369863015</c:v>
                </c:pt>
                <c:pt idx="619">
                  <c:v>135.93071232876713</c:v>
                </c:pt>
                <c:pt idx="620">
                  <c:v>136.10468493150685</c:v>
                </c:pt>
                <c:pt idx="621">
                  <c:v>136.23342465753427</c:v>
                </c:pt>
                <c:pt idx="622">
                  <c:v>136.38652054794522</c:v>
                </c:pt>
                <c:pt idx="623">
                  <c:v>136.52395890410958</c:v>
                </c:pt>
                <c:pt idx="624">
                  <c:v>136.66487671232875</c:v>
                </c:pt>
                <c:pt idx="625">
                  <c:v>136.81971232876714</c:v>
                </c:pt>
                <c:pt idx="626">
                  <c:v>136.94323287671233</c:v>
                </c:pt>
                <c:pt idx="627">
                  <c:v>136.97628767123285</c:v>
                </c:pt>
                <c:pt idx="628">
                  <c:v>137.00412328767123</c:v>
                </c:pt>
                <c:pt idx="629">
                  <c:v>136.98672602739725</c:v>
                </c:pt>
                <c:pt idx="630">
                  <c:v>137.0180410958904</c:v>
                </c:pt>
                <c:pt idx="631">
                  <c:v>137.05631506849315</c:v>
                </c:pt>
                <c:pt idx="632">
                  <c:v>137.13808219178082</c:v>
                </c:pt>
                <c:pt idx="633">
                  <c:v>137.21289041095889</c:v>
                </c:pt>
                <c:pt idx="634">
                  <c:v>137.3398904109589</c:v>
                </c:pt>
                <c:pt idx="635">
                  <c:v>137.53300000000002</c:v>
                </c:pt>
                <c:pt idx="636">
                  <c:v>137.73828767123288</c:v>
                </c:pt>
                <c:pt idx="637">
                  <c:v>137.9766301369863</c:v>
                </c:pt>
                <c:pt idx="638">
                  <c:v>138.21497260273972</c:v>
                </c:pt>
                <c:pt idx="639">
                  <c:v>138.43243835616437</c:v>
                </c:pt>
                <c:pt idx="640">
                  <c:v>138.58379452054794</c:v>
                </c:pt>
                <c:pt idx="641">
                  <c:v>138.69861643835617</c:v>
                </c:pt>
                <c:pt idx="642">
                  <c:v>138.78386301369864</c:v>
                </c:pt>
                <c:pt idx="643">
                  <c:v>138.82909589041094</c:v>
                </c:pt>
                <c:pt idx="644">
                  <c:v>138.88476712328767</c:v>
                </c:pt>
                <c:pt idx="645">
                  <c:v>138.92130136986302</c:v>
                </c:pt>
                <c:pt idx="646">
                  <c:v>138.91260273972603</c:v>
                </c:pt>
                <c:pt idx="647">
                  <c:v>138.8743287671233</c:v>
                </c:pt>
                <c:pt idx="648">
                  <c:v>138.7925616438356</c:v>
                </c:pt>
                <c:pt idx="649">
                  <c:v>138.64642465753425</c:v>
                </c:pt>
                <c:pt idx="650">
                  <c:v>138.48636986301369</c:v>
                </c:pt>
                <c:pt idx="651">
                  <c:v>138.34371232876714</c:v>
                </c:pt>
                <c:pt idx="652">
                  <c:v>138.18713698630137</c:v>
                </c:pt>
                <c:pt idx="653">
                  <c:v>138.09319178082194</c:v>
                </c:pt>
                <c:pt idx="654">
                  <c:v>138.02534246575343</c:v>
                </c:pt>
                <c:pt idx="655">
                  <c:v>137.94009589041096</c:v>
                </c:pt>
                <c:pt idx="656">
                  <c:v>137.79743835616438</c:v>
                </c:pt>
                <c:pt idx="657">
                  <c:v>137.63390410958903</c:v>
                </c:pt>
                <c:pt idx="658">
                  <c:v>137.56779452054795</c:v>
                </c:pt>
                <c:pt idx="659">
                  <c:v>137.56083561643834</c:v>
                </c:pt>
                <c:pt idx="660">
                  <c:v>137.524301369863</c:v>
                </c:pt>
                <c:pt idx="661">
                  <c:v>137.53300000000002</c:v>
                </c:pt>
                <c:pt idx="662">
                  <c:v>137.54691780821918</c:v>
                </c:pt>
                <c:pt idx="663">
                  <c:v>137.53647945205478</c:v>
                </c:pt>
                <c:pt idx="664">
                  <c:v>137.53300000000002</c:v>
                </c:pt>
                <c:pt idx="665">
                  <c:v>137.53300000000002</c:v>
                </c:pt>
                <c:pt idx="666">
                  <c:v>137.46167123287671</c:v>
                </c:pt>
                <c:pt idx="667">
                  <c:v>137.38164383561644</c:v>
                </c:pt>
                <c:pt idx="668">
                  <c:v>137.28073972602738</c:v>
                </c:pt>
                <c:pt idx="669">
                  <c:v>137.20419178082193</c:v>
                </c:pt>
                <c:pt idx="670">
                  <c:v>137.11720547945205</c:v>
                </c:pt>
                <c:pt idx="671">
                  <c:v>137.0893698630137</c:v>
                </c:pt>
                <c:pt idx="672">
                  <c:v>137.0841506849315</c:v>
                </c:pt>
                <c:pt idx="673">
                  <c:v>137.06501369863014</c:v>
                </c:pt>
                <c:pt idx="674">
                  <c:v>137.03195890410959</c:v>
                </c:pt>
                <c:pt idx="675">
                  <c:v>137.05805479452056</c:v>
                </c:pt>
                <c:pt idx="676">
                  <c:v>136.98150684931505</c:v>
                </c:pt>
                <c:pt idx="677">
                  <c:v>136.87712328767122</c:v>
                </c:pt>
                <c:pt idx="678">
                  <c:v>136.77969863013698</c:v>
                </c:pt>
                <c:pt idx="679">
                  <c:v>136.72924657534247</c:v>
                </c:pt>
                <c:pt idx="680">
                  <c:v>136.67357534246577</c:v>
                </c:pt>
                <c:pt idx="681">
                  <c:v>136.63182191780822</c:v>
                </c:pt>
                <c:pt idx="682">
                  <c:v>136.55701369863013</c:v>
                </c:pt>
                <c:pt idx="683">
                  <c:v>136.48742465753423</c:v>
                </c:pt>
                <c:pt idx="684">
                  <c:v>136.36390410958904</c:v>
                </c:pt>
                <c:pt idx="685">
                  <c:v>136.26821917808218</c:v>
                </c:pt>
                <c:pt idx="686">
                  <c:v>136.12904109589041</c:v>
                </c:pt>
                <c:pt idx="687">
                  <c:v>135.96724657534247</c:v>
                </c:pt>
                <c:pt idx="688">
                  <c:v>135.84894520547945</c:v>
                </c:pt>
                <c:pt idx="689">
                  <c:v>135.7654383561644</c:v>
                </c:pt>
                <c:pt idx="690">
                  <c:v>135.74804109589041</c:v>
                </c:pt>
                <c:pt idx="691">
                  <c:v>135.75326027397261</c:v>
                </c:pt>
                <c:pt idx="692">
                  <c:v>135.78283561643838</c:v>
                </c:pt>
                <c:pt idx="693">
                  <c:v>135.8106712328767</c:v>
                </c:pt>
                <c:pt idx="694">
                  <c:v>135.86460273972602</c:v>
                </c:pt>
                <c:pt idx="695">
                  <c:v>135.99856164383561</c:v>
                </c:pt>
                <c:pt idx="696">
                  <c:v>136.17601369863013</c:v>
                </c:pt>
                <c:pt idx="697">
                  <c:v>136.31345205479454</c:v>
                </c:pt>
                <c:pt idx="698">
                  <c:v>136.37782191780821</c:v>
                </c:pt>
                <c:pt idx="699">
                  <c:v>136.48046575342465</c:v>
                </c:pt>
                <c:pt idx="700">
                  <c:v>136.5831095890411</c:v>
                </c:pt>
                <c:pt idx="701">
                  <c:v>136.61268493150686</c:v>
                </c:pt>
                <c:pt idx="702">
                  <c:v>136.5883287671233</c:v>
                </c:pt>
                <c:pt idx="703">
                  <c:v>136.59702739726026</c:v>
                </c:pt>
                <c:pt idx="704">
                  <c:v>136.55527397260275</c:v>
                </c:pt>
                <c:pt idx="705">
                  <c:v>136.47698630136986</c:v>
                </c:pt>
                <c:pt idx="706">
                  <c:v>136.40565753424659</c:v>
                </c:pt>
                <c:pt idx="707">
                  <c:v>136.34998630136985</c:v>
                </c:pt>
                <c:pt idx="708">
                  <c:v>136.30823287671234</c:v>
                </c:pt>
                <c:pt idx="709">
                  <c:v>136.18123287671233</c:v>
                </c:pt>
                <c:pt idx="710">
                  <c:v>136.01247945205478</c:v>
                </c:pt>
                <c:pt idx="711">
                  <c:v>135.8872191780822</c:v>
                </c:pt>
                <c:pt idx="712">
                  <c:v>135.82458904109589</c:v>
                </c:pt>
                <c:pt idx="713">
                  <c:v>135.81763013698628</c:v>
                </c:pt>
                <c:pt idx="714">
                  <c:v>135.86460273972602</c:v>
                </c:pt>
                <c:pt idx="715">
                  <c:v>135.91853424657535</c:v>
                </c:pt>
                <c:pt idx="716">
                  <c:v>136.02465753424656</c:v>
                </c:pt>
                <c:pt idx="717">
                  <c:v>136.12382191780824</c:v>
                </c:pt>
                <c:pt idx="718">
                  <c:v>136.14817808219178</c:v>
                </c:pt>
                <c:pt idx="719">
                  <c:v>136.20906849315068</c:v>
                </c:pt>
                <c:pt idx="720">
                  <c:v>136.20036986301369</c:v>
                </c:pt>
                <c:pt idx="721">
                  <c:v>136.19515068493149</c:v>
                </c:pt>
                <c:pt idx="722">
                  <c:v>136.2021095890411</c:v>
                </c:pt>
                <c:pt idx="723">
                  <c:v>136.20906849315068</c:v>
                </c:pt>
                <c:pt idx="724">
                  <c:v>136.18123287671233</c:v>
                </c:pt>
                <c:pt idx="725">
                  <c:v>136.18297260273971</c:v>
                </c:pt>
                <c:pt idx="726">
                  <c:v>136.15687671232877</c:v>
                </c:pt>
                <c:pt idx="727">
                  <c:v>136.13078082191782</c:v>
                </c:pt>
                <c:pt idx="728">
                  <c:v>136.13078082191782</c:v>
                </c:pt>
                <c:pt idx="729">
                  <c:v>136.07858904109588</c:v>
                </c:pt>
                <c:pt idx="730">
                  <c:v>136.05771232876714</c:v>
                </c:pt>
                <c:pt idx="731">
                  <c:v>135.97420547945205</c:v>
                </c:pt>
                <c:pt idx="732">
                  <c:v>135.93941095890409</c:v>
                </c:pt>
                <c:pt idx="733">
                  <c:v>135.92027397260273</c:v>
                </c:pt>
                <c:pt idx="734">
                  <c:v>135.83154794520547</c:v>
                </c:pt>
                <c:pt idx="735">
                  <c:v>135.77761643835618</c:v>
                </c:pt>
                <c:pt idx="736">
                  <c:v>135.69758904109588</c:v>
                </c:pt>
                <c:pt idx="737">
                  <c:v>135.56189041095891</c:v>
                </c:pt>
                <c:pt idx="738">
                  <c:v>135.49752054794521</c:v>
                </c:pt>
                <c:pt idx="739">
                  <c:v>135.48360273972602</c:v>
                </c:pt>
                <c:pt idx="740">
                  <c:v>135.46794520547945</c:v>
                </c:pt>
                <c:pt idx="741">
                  <c:v>135.41401369863013</c:v>
                </c:pt>
                <c:pt idx="742">
                  <c:v>135.3792191780822</c:v>
                </c:pt>
                <c:pt idx="743">
                  <c:v>135.36356164383562</c:v>
                </c:pt>
                <c:pt idx="744">
                  <c:v>135.33572602739724</c:v>
                </c:pt>
                <c:pt idx="745">
                  <c:v>135.30789041095892</c:v>
                </c:pt>
                <c:pt idx="746">
                  <c:v>135.2487397260274</c:v>
                </c:pt>
                <c:pt idx="747">
                  <c:v>135.20002739726027</c:v>
                </c:pt>
                <c:pt idx="748">
                  <c:v>135.14087671232878</c:v>
                </c:pt>
                <c:pt idx="749">
                  <c:v>135.05736986301372</c:v>
                </c:pt>
                <c:pt idx="750">
                  <c:v>134.98082191780821</c:v>
                </c:pt>
                <c:pt idx="751">
                  <c:v>134.84686301369862</c:v>
                </c:pt>
                <c:pt idx="752">
                  <c:v>134.69724657534246</c:v>
                </c:pt>
                <c:pt idx="753">
                  <c:v>134.51631506849316</c:v>
                </c:pt>
                <c:pt idx="754">
                  <c:v>134.36669863013697</c:v>
                </c:pt>
                <c:pt idx="755">
                  <c:v>134.26753424657534</c:v>
                </c:pt>
                <c:pt idx="756">
                  <c:v>134.20142465753423</c:v>
                </c:pt>
                <c:pt idx="757">
                  <c:v>134.22230136986303</c:v>
                </c:pt>
                <c:pt idx="758">
                  <c:v>134.30928767123288</c:v>
                </c:pt>
                <c:pt idx="759">
                  <c:v>134.42063013698629</c:v>
                </c:pt>
                <c:pt idx="760">
                  <c:v>134.51109589041096</c:v>
                </c:pt>
                <c:pt idx="761">
                  <c:v>134.60504109589041</c:v>
                </c:pt>
                <c:pt idx="762">
                  <c:v>134.68332876712327</c:v>
                </c:pt>
                <c:pt idx="763">
                  <c:v>134.71638356164385</c:v>
                </c:pt>
                <c:pt idx="764">
                  <c:v>134.6728904109589</c:v>
                </c:pt>
                <c:pt idx="765">
                  <c:v>134.60678082191782</c:v>
                </c:pt>
                <c:pt idx="766">
                  <c:v>134.52327397260274</c:v>
                </c:pt>
                <c:pt idx="767">
                  <c:v>134.39453424657535</c:v>
                </c:pt>
                <c:pt idx="768">
                  <c:v>134.25187671232877</c:v>
                </c:pt>
                <c:pt idx="769">
                  <c:v>134.12835616438355</c:v>
                </c:pt>
                <c:pt idx="770">
                  <c:v>134.01875342465752</c:v>
                </c:pt>
                <c:pt idx="771">
                  <c:v>133.9161095890411</c:v>
                </c:pt>
                <c:pt idx="772">
                  <c:v>133.82390410958902</c:v>
                </c:pt>
                <c:pt idx="773">
                  <c:v>133.65341095890409</c:v>
                </c:pt>
                <c:pt idx="774">
                  <c:v>133.46204109589041</c:v>
                </c:pt>
                <c:pt idx="775">
                  <c:v>133.31416438356166</c:v>
                </c:pt>
                <c:pt idx="776">
                  <c:v>133.18020547945207</c:v>
                </c:pt>
                <c:pt idx="777">
                  <c:v>133.09669863013698</c:v>
                </c:pt>
                <c:pt idx="778">
                  <c:v>132.98883561643834</c:v>
                </c:pt>
                <c:pt idx="779">
                  <c:v>132.87227397260273</c:v>
                </c:pt>
                <c:pt idx="780">
                  <c:v>132.80268493150686</c:v>
                </c:pt>
                <c:pt idx="781">
                  <c:v>132.73831506849314</c:v>
                </c:pt>
                <c:pt idx="782">
                  <c:v>132.61827397260274</c:v>
                </c:pt>
                <c:pt idx="783">
                  <c:v>132.48257534246574</c:v>
                </c:pt>
                <c:pt idx="784">
                  <c:v>132.30338356164384</c:v>
                </c:pt>
                <c:pt idx="785">
                  <c:v>132.10853424657535</c:v>
                </c:pt>
                <c:pt idx="786">
                  <c:v>131.91890410958905</c:v>
                </c:pt>
                <c:pt idx="787">
                  <c:v>131.65794520547945</c:v>
                </c:pt>
                <c:pt idx="788">
                  <c:v>131.33609589041095</c:v>
                </c:pt>
                <c:pt idx="789">
                  <c:v>131.0542602739726</c:v>
                </c:pt>
                <c:pt idx="790">
                  <c:v>130.81765753424656</c:v>
                </c:pt>
                <c:pt idx="791">
                  <c:v>130.66108219178082</c:v>
                </c:pt>
                <c:pt idx="792">
                  <c:v>130.4766712328767</c:v>
                </c:pt>
                <c:pt idx="793">
                  <c:v>130.26964383561642</c:v>
                </c:pt>
                <c:pt idx="794">
                  <c:v>130.08871232876714</c:v>
                </c:pt>
                <c:pt idx="795">
                  <c:v>129.86602739726027</c:v>
                </c:pt>
                <c:pt idx="796">
                  <c:v>129.70597260273973</c:v>
                </c:pt>
                <c:pt idx="797">
                  <c:v>129.50242465753425</c:v>
                </c:pt>
                <c:pt idx="798">
                  <c:v>129.34932876712327</c:v>
                </c:pt>
                <c:pt idx="799">
                  <c:v>129.19623287671232</c:v>
                </c:pt>
                <c:pt idx="800">
                  <c:v>129.04661643835618</c:v>
                </c:pt>
                <c:pt idx="801">
                  <c:v>128.93005479452054</c:v>
                </c:pt>
                <c:pt idx="802">
                  <c:v>128.79783561643836</c:v>
                </c:pt>
                <c:pt idx="803">
                  <c:v>128.73520547945208</c:v>
                </c:pt>
                <c:pt idx="804">
                  <c:v>128.64126027397259</c:v>
                </c:pt>
                <c:pt idx="805">
                  <c:v>128.54035616438358</c:v>
                </c:pt>
                <c:pt idx="806">
                  <c:v>128.40813698630137</c:v>
                </c:pt>
                <c:pt idx="807">
                  <c:v>128.25504109589042</c:v>
                </c:pt>
                <c:pt idx="808">
                  <c:v>128.08976712328769</c:v>
                </c:pt>
                <c:pt idx="809">
                  <c:v>127.92971232876712</c:v>
                </c:pt>
                <c:pt idx="810">
                  <c:v>127.72268493150685</c:v>
                </c:pt>
                <c:pt idx="811">
                  <c:v>127.54871232876712</c:v>
                </c:pt>
                <c:pt idx="812">
                  <c:v>127.4356301369863</c:v>
                </c:pt>
                <c:pt idx="813">
                  <c:v>127.34516438356164</c:v>
                </c:pt>
                <c:pt idx="814">
                  <c:v>127.29471232876713</c:v>
                </c:pt>
                <c:pt idx="815">
                  <c:v>127.23034246575342</c:v>
                </c:pt>
                <c:pt idx="816">
                  <c:v>127.21816438356166</c:v>
                </c:pt>
                <c:pt idx="817">
                  <c:v>127.19380821917808</c:v>
                </c:pt>
                <c:pt idx="818">
                  <c:v>127.12247945205479</c:v>
                </c:pt>
                <c:pt idx="819">
                  <c:v>127.04245205479452</c:v>
                </c:pt>
                <c:pt idx="820">
                  <c:v>126.95546575342466</c:v>
                </c:pt>
                <c:pt idx="821">
                  <c:v>126.81628767123287</c:v>
                </c:pt>
                <c:pt idx="822">
                  <c:v>126.72408219178082</c:v>
                </c:pt>
                <c:pt idx="823">
                  <c:v>126.58664383561643</c:v>
                </c:pt>
                <c:pt idx="824">
                  <c:v>126.41615068493151</c:v>
                </c:pt>
                <c:pt idx="825">
                  <c:v>126.23521917808219</c:v>
                </c:pt>
                <c:pt idx="826">
                  <c:v>126.09604109589041</c:v>
                </c:pt>
                <c:pt idx="827">
                  <c:v>125.97773972602739</c:v>
                </c:pt>
                <c:pt idx="828">
                  <c:v>125.86813698630137</c:v>
                </c:pt>
                <c:pt idx="829">
                  <c:v>125.73939726027398</c:v>
                </c:pt>
                <c:pt idx="830">
                  <c:v>125.6576301369863</c:v>
                </c:pt>
                <c:pt idx="831">
                  <c:v>125.61587671232877</c:v>
                </c:pt>
                <c:pt idx="832">
                  <c:v>125.61239726027398</c:v>
                </c:pt>
                <c:pt idx="833">
                  <c:v>125.63501369863013</c:v>
                </c:pt>
                <c:pt idx="834">
                  <c:v>125.67502739726027</c:v>
                </c:pt>
                <c:pt idx="835">
                  <c:v>125.67502739726027</c:v>
                </c:pt>
                <c:pt idx="836">
                  <c:v>125.58978082191781</c:v>
                </c:pt>
                <c:pt idx="837">
                  <c:v>125.43842465753426</c:v>
                </c:pt>
                <c:pt idx="838">
                  <c:v>125.29576712328767</c:v>
                </c:pt>
                <c:pt idx="839">
                  <c:v>125.22965753424657</c:v>
                </c:pt>
                <c:pt idx="840">
                  <c:v>125.15832876712329</c:v>
                </c:pt>
                <c:pt idx="841">
                  <c:v>125.08004109589041</c:v>
                </c:pt>
                <c:pt idx="842">
                  <c:v>125.04002739726027</c:v>
                </c:pt>
                <c:pt idx="843">
                  <c:v>125.06612328767123</c:v>
                </c:pt>
                <c:pt idx="844">
                  <c:v>125.12179452054795</c:v>
                </c:pt>
                <c:pt idx="845">
                  <c:v>125.14093150684931</c:v>
                </c:pt>
                <c:pt idx="846">
                  <c:v>125.16180821917808</c:v>
                </c:pt>
                <c:pt idx="847">
                  <c:v>125.19660273972603</c:v>
                </c:pt>
                <c:pt idx="848">
                  <c:v>125.1444109589041</c:v>
                </c:pt>
                <c:pt idx="849">
                  <c:v>125.07656164383562</c:v>
                </c:pt>
                <c:pt idx="850">
                  <c:v>124.99479452054794</c:v>
                </c:pt>
                <c:pt idx="851">
                  <c:v>124.87823287671233</c:v>
                </c:pt>
                <c:pt idx="852">
                  <c:v>124.75819178082193</c:v>
                </c:pt>
                <c:pt idx="853">
                  <c:v>124.61727397260273</c:v>
                </c:pt>
                <c:pt idx="854">
                  <c:v>124.47983561643835</c:v>
                </c:pt>
                <c:pt idx="855">
                  <c:v>124.43808219178082</c:v>
                </c:pt>
                <c:pt idx="856">
                  <c:v>124.37197260273973</c:v>
                </c:pt>
                <c:pt idx="857">
                  <c:v>124.33021917808219</c:v>
                </c:pt>
                <c:pt idx="858">
                  <c:v>124.37371232876713</c:v>
                </c:pt>
                <c:pt idx="859">
                  <c:v>124.40502739726028</c:v>
                </c:pt>
                <c:pt idx="860">
                  <c:v>124.40502739726028</c:v>
                </c:pt>
                <c:pt idx="861">
                  <c:v>124.47461643835616</c:v>
                </c:pt>
                <c:pt idx="862">
                  <c:v>124.49723287671233</c:v>
                </c:pt>
                <c:pt idx="863">
                  <c:v>124.51636986301369</c:v>
                </c:pt>
                <c:pt idx="864">
                  <c:v>124.58421917808219</c:v>
                </c:pt>
                <c:pt idx="865">
                  <c:v>124.58073972602739</c:v>
                </c:pt>
                <c:pt idx="866">
                  <c:v>124.52506849315068</c:v>
                </c:pt>
                <c:pt idx="867">
                  <c:v>124.47287671232877</c:v>
                </c:pt>
                <c:pt idx="868">
                  <c:v>124.36501369863015</c:v>
                </c:pt>
                <c:pt idx="869">
                  <c:v>124.30064383561644</c:v>
                </c:pt>
                <c:pt idx="870">
                  <c:v>124.2571506849315</c:v>
                </c:pt>
                <c:pt idx="871">
                  <c:v>124.20843835616438</c:v>
                </c:pt>
                <c:pt idx="872">
                  <c:v>124.14754794520547</c:v>
                </c:pt>
                <c:pt idx="873">
                  <c:v>124.15972602739726</c:v>
                </c:pt>
                <c:pt idx="874">
                  <c:v>124.1266712328767</c:v>
                </c:pt>
                <c:pt idx="875">
                  <c:v>124.07273972602739</c:v>
                </c:pt>
                <c:pt idx="876">
                  <c:v>123.99967123287671</c:v>
                </c:pt>
                <c:pt idx="877">
                  <c:v>123.93356164383562</c:v>
                </c:pt>
                <c:pt idx="878">
                  <c:v>123.82221917808219</c:v>
                </c:pt>
                <c:pt idx="879">
                  <c:v>123.72131506849314</c:v>
                </c:pt>
                <c:pt idx="880">
                  <c:v>123.6952191780822</c:v>
                </c:pt>
                <c:pt idx="881">
                  <c:v>123.65346575342465</c:v>
                </c:pt>
                <c:pt idx="882">
                  <c:v>123.60475342465753</c:v>
                </c:pt>
                <c:pt idx="883">
                  <c:v>123.54038356164384</c:v>
                </c:pt>
                <c:pt idx="884">
                  <c:v>123.50906849315069</c:v>
                </c:pt>
                <c:pt idx="885">
                  <c:v>123.46557534246575</c:v>
                </c:pt>
                <c:pt idx="886">
                  <c:v>123.49341095890411</c:v>
                </c:pt>
                <c:pt idx="887">
                  <c:v>123.49863013698629</c:v>
                </c:pt>
                <c:pt idx="888">
                  <c:v>123.48123287671233</c:v>
                </c:pt>
                <c:pt idx="889">
                  <c:v>123.46557534246575</c:v>
                </c:pt>
                <c:pt idx="890">
                  <c:v>123.41338356164384</c:v>
                </c:pt>
                <c:pt idx="891">
                  <c:v>123.30204109589042</c:v>
                </c:pt>
                <c:pt idx="892">
                  <c:v>123.182</c:v>
                </c:pt>
                <c:pt idx="893">
                  <c:v>123.04456164383561</c:v>
                </c:pt>
                <c:pt idx="894">
                  <c:v>122.87232876712329</c:v>
                </c:pt>
                <c:pt idx="895">
                  <c:v>122.72445205479451</c:v>
                </c:pt>
                <c:pt idx="896">
                  <c:v>122.64268493150685</c:v>
                </c:pt>
                <c:pt idx="897">
                  <c:v>122.6078904109589</c:v>
                </c:pt>
                <c:pt idx="898">
                  <c:v>122.58353424657534</c:v>
                </c:pt>
                <c:pt idx="899">
                  <c:v>122.5574383561644</c:v>
                </c:pt>
                <c:pt idx="900">
                  <c:v>122.4826301369863</c:v>
                </c:pt>
                <c:pt idx="901">
                  <c:v>122.43565753424657</c:v>
                </c:pt>
                <c:pt idx="902">
                  <c:v>122.40782191780821</c:v>
                </c:pt>
                <c:pt idx="903">
                  <c:v>122.3521506849315</c:v>
                </c:pt>
                <c:pt idx="904">
                  <c:v>122.29300000000001</c:v>
                </c:pt>
                <c:pt idx="905">
                  <c:v>122.23732876712329</c:v>
                </c:pt>
                <c:pt idx="906">
                  <c:v>122.23036986301369</c:v>
                </c:pt>
                <c:pt idx="907">
                  <c:v>122.18165753424658</c:v>
                </c:pt>
                <c:pt idx="908">
                  <c:v>122.10510958904109</c:v>
                </c:pt>
                <c:pt idx="909">
                  <c:v>122.02508219178083</c:v>
                </c:pt>
                <c:pt idx="910">
                  <c:v>121.95723287671234</c:v>
                </c:pt>
                <c:pt idx="911">
                  <c:v>121.86328767123288</c:v>
                </c:pt>
                <c:pt idx="912">
                  <c:v>121.70497260273973</c:v>
                </c:pt>
                <c:pt idx="913">
                  <c:v>121.56579452054795</c:v>
                </c:pt>
                <c:pt idx="914">
                  <c:v>121.44401369863013</c:v>
                </c:pt>
                <c:pt idx="915">
                  <c:v>121.30657534246575</c:v>
                </c:pt>
                <c:pt idx="916">
                  <c:v>121.17957534246577</c:v>
                </c:pt>
                <c:pt idx="917">
                  <c:v>121.03169863013699</c:v>
                </c:pt>
                <c:pt idx="918">
                  <c:v>120.87860273972603</c:v>
                </c:pt>
                <c:pt idx="919">
                  <c:v>120.73072602739725</c:v>
                </c:pt>
                <c:pt idx="920">
                  <c:v>120.62634246575342</c:v>
                </c:pt>
                <c:pt idx="921">
                  <c:v>120.53587671232877</c:v>
                </c:pt>
                <c:pt idx="922">
                  <c:v>120.43497260273972</c:v>
                </c:pt>
                <c:pt idx="923">
                  <c:v>120.34450684931507</c:v>
                </c:pt>
                <c:pt idx="924">
                  <c:v>120.261</c:v>
                </c:pt>
                <c:pt idx="925">
                  <c:v>120.2035890410959</c:v>
                </c:pt>
                <c:pt idx="926">
                  <c:v>120.17053424657536</c:v>
                </c:pt>
                <c:pt idx="927">
                  <c:v>120.21402739726028</c:v>
                </c:pt>
                <c:pt idx="928">
                  <c:v>120.28361643835618</c:v>
                </c:pt>
                <c:pt idx="929">
                  <c:v>120.37060273972602</c:v>
                </c:pt>
                <c:pt idx="930">
                  <c:v>120.44541095890412</c:v>
                </c:pt>
                <c:pt idx="931">
                  <c:v>120.46106849315069</c:v>
                </c:pt>
                <c:pt idx="932">
                  <c:v>120.46280821917809</c:v>
                </c:pt>
                <c:pt idx="933">
                  <c:v>120.49586301369862</c:v>
                </c:pt>
                <c:pt idx="934">
                  <c:v>120.49064383561644</c:v>
                </c:pt>
                <c:pt idx="935">
                  <c:v>120.42801369863014</c:v>
                </c:pt>
                <c:pt idx="936">
                  <c:v>120.37408219178081</c:v>
                </c:pt>
                <c:pt idx="937">
                  <c:v>120.3218904109589</c:v>
                </c:pt>
                <c:pt idx="938">
                  <c:v>120.29057534246576</c:v>
                </c:pt>
                <c:pt idx="939">
                  <c:v>120.24360273972601</c:v>
                </c:pt>
                <c:pt idx="940">
                  <c:v>120.16183561643835</c:v>
                </c:pt>
                <c:pt idx="941">
                  <c:v>120.04005479452056</c:v>
                </c:pt>
                <c:pt idx="942">
                  <c:v>119.96002739726028</c:v>
                </c:pt>
                <c:pt idx="943">
                  <c:v>119.85216438356164</c:v>
                </c:pt>
                <c:pt idx="944">
                  <c:v>119.67645205479452</c:v>
                </c:pt>
                <c:pt idx="945">
                  <c:v>119.48160273972604</c:v>
                </c:pt>
                <c:pt idx="946">
                  <c:v>119.32154794520548</c:v>
                </c:pt>
                <c:pt idx="947">
                  <c:v>119.22412328767123</c:v>
                </c:pt>
                <c:pt idx="948">
                  <c:v>119.16497260273974</c:v>
                </c:pt>
                <c:pt idx="949">
                  <c:v>119.15627397260275</c:v>
                </c:pt>
                <c:pt idx="950">
                  <c:v>119.13713698630137</c:v>
                </c:pt>
                <c:pt idx="951">
                  <c:v>119.14409589041097</c:v>
                </c:pt>
                <c:pt idx="952">
                  <c:v>119.13191780821919</c:v>
                </c:pt>
                <c:pt idx="953">
                  <c:v>119.14409589041097</c:v>
                </c:pt>
                <c:pt idx="954">
                  <c:v>119.15975342465754</c:v>
                </c:pt>
                <c:pt idx="955">
                  <c:v>119.14409589041097</c:v>
                </c:pt>
                <c:pt idx="956">
                  <c:v>119.10234246575342</c:v>
                </c:pt>
                <c:pt idx="957">
                  <c:v>119.03275342465753</c:v>
                </c:pt>
                <c:pt idx="958">
                  <c:v>118.91445205479452</c:v>
                </c:pt>
                <c:pt idx="959">
                  <c:v>118.79093150684932</c:v>
                </c:pt>
                <c:pt idx="960">
                  <c:v>118.64653424657534</c:v>
                </c:pt>
                <c:pt idx="961">
                  <c:v>118.53171232876713</c:v>
                </c:pt>
                <c:pt idx="962">
                  <c:v>118.45690410958903</c:v>
                </c:pt>
                <c:pt idx="963">
                  <c:v>118.39253424657534</c:v>
                </c:pt>
                <c:pt idx="964">
                  <c:v>118.31076712328766</c:v>
                </c:pt>
                <c:pt idx="965">
                  <c:v>118.21682191780822</c:v>
                </c:pt>
                <c:pt idx="966">
                  <c:v>118.0967808219178</c:v>
                </c:pt>
                <c:pt idx="967">
                  <c:v>117.9784794520548</c:v>
                </c:pt>
                <c:pt idx="968">
                  <c:v>117.89671232876712</c:v>
                </c:pt>
                <c:pt idx="969">
                  <c:v>117.82886301369862</c:v>
                </c:pt>
                <c:pt idx="970">
                  <c:v>117.75927397260274</c:v>
                </c:pt>
                <c:pt idx="971">
                  <c:v>117.69316438356165</c:v>
                </c:pt>
                <c:pt idx="972">
                  <c:v>117.67576712328767</c:v>
                </c:pt>
                <c:pt idx="973">
                  <c:v>117.64097260273972</c:v>
                </c:pt>
                <c:pt idx="974">
                  <c:v>117.55920547945206</c:v>
                </c:pt>
                <c:pt idx="975">
                  <c:v>117.46700000000001</c:v>
                </c:pt>
                <c:pt idx="976">
                  <c:v>117.33826027397259</c:v>
                </c:pt>
                <c:pt idx="977">
                  <c:v>117.2112602739726</c:v>
                </c:pt>
                <c:pt idx="978">
                  <c:v>117.06686301369864</c:v>
                </c:pt>
                <c:pt idx="979">
                  <c:v>116.91202739726027</c:v>
                </c:pt>
                <c:pt idx="980">
                  <c:v>116.73979452054795</c:v>
                </c:pt>
                <c:pt idx="981">
                  <c:v>116.52928767123288</c:v>
                </c:pt>
                <c:pt idx="982">
                  <c:v>116.33443835616438</c:v>
                </c:pt>
                <c:pt idx="983">
                  <c:v>116.1291506849315</c:v>
                </c:pt>
                <c:pt idx="984">
                  <c:v>115.91516438356163</c:v>
                </c:pt>
                <c:pt idx="985">
                  <c:v>115.77772602739726</c:v>
                </c:pt>
                <c:pt idx="986">
                  <c:v>115.71335616438355</c:v>
                </c:pt>
                <c:pt idx="987">
                  <c:v>115.64028767123287</c:v>
                </c:pt>
                <c:pt idx="988">
                  <c:v>115.55678082191781</c:v>
                </c:pt>
                <c:pt idx="989">
                  <c:v>115.51154794520548</c:v>
                </c:pt>
                <c:pt idx="990">
                  <c:v>115.46283561643835</c:v>
                </c:pt>
                <c:pt idx="991">
                  <c:v>115.37932876712328</c:v>
                </c:pt>
                <c:pt idx="992">
                  <c:v>115.36019178082191</c:v>
                </c:pt>
                <c:pt idx="993">
                  <c:v>115.33409589041096</c:v>
                </c:pt>
                <c:pt idx="994">
                  <c:v>115.30799999999999</c:v>
                </c:pt>
                <c:pt idx="995">
                  <c:v>115.27842465753426</c:v>
                </c:pt>
                <c:pt idx="996">
                  <c:v>115.25232876712329</c:v>
                </c:pt>
                <c:pt idx="997">
                  <c:v>115.21231506849315</c:v>
                </c:pt>
                <c:pt idx="998">
                  <c:v>115.20013698630137</c:v>
                </c:pt>
                <c:pt idx="999">
                  <c:v>115.21405479452055</c:v>
                </c:pt>
                <c:pt idx="1000">
                  <c:v>115.20883561643836</c:v>
                </c:pt>
                <c:pt idx="1001">
                  <c:v>115.18795890410959</c:v>
                </c:pt>
                <c:pt idx="1002">
                  <c:v>115.1235890410959</c:v>
                </c:pt>
                <c:pt idx="1003">
                  <c:v>115.01920547945205</c:v>
                </c:pt>
                <c:pt idx="1004">
                  <c:v>114.87480821917808</c:v>
                </c:pt>
                <c:pt idx="1005">
                  <c:v>114.80173972602739</c:v>
                </c:pt>
                <c:pt idx="1006">
                  <c:v>114.69039726027397</c:v>
                </c:pt>
                <c:pt idx="1007">
                  <c:v>114.57557534246575</c:v>
                </c:pt>
                <c:pt idx="1008">
                  <c:v>114.43117808219178</c:v>
                </c:pt>
                <c:pt idx="1009">
                  <c:v>114.31113698630136</c:v>
                </c:pt>
                <c:pt idx="1010">
                  <c:v>114.23806849315068</c:v>
                </c:pt>
                <c:pt idx="1011">
                  <c:v>114.17717808219179</c:v>
                </c:pt>
                <c:pt idx="1012">
                  <c:v>114.11280821917808</c:v>
                </c:pt>
                <c:pt idx="1013">
                  <c:v>114.05539726027396</c:v>
                </c:pt>
                <c:pt idx="1014">
                  <c:v>114.01538356164383</c:v>
                </c:pt>
                <c:pt idx="1015">
                  <c:v>114.01538356164383</c:v>
                </c:pt>
                <c:pt idx="1016">
                  <c:v>114.05539726027396</c:v>
                </c:pt>
                <c:pt idx="1017">
                  <c:v>114.09541095890411</c:v>
                </c:pt>
                <c:pt idx="1018">
                  <c:v>114.06583561643836</c:v>
                </c:pt>
                <c:pt idx="1019">
                  <c:v>114.00668493150685</c:v>
                </c:pt>
                <c:pt idx="1020">
                  <c:v>113.98754794520548</c:v>
                </c:pt>
                <c:pt idx="1021">
                  <c:v>114.01364383561645</c:v>
                </c:pt>
                <c:pt idx="1022">
                  <c:v>114.038</c:v>
                </c:pt>
                <c:pt idx="1023">
                  <c:v>114.0414794520548</c:v>
                </c:pt>
                <c:pt idx="1024">
                  <c:v>114.01538356164383</c:v>
                </c:pt>
                <c:pt idx="1025">
                  <c:v>113.98406849315069</c:v>
                </c:pt>
                <c:pt idx="1026">
                  <c:v>113.95623287671233</c:v>
                </c:pt>
                <c:pt idx="1027">
                  <c:v>113.89012328767123</c:v>
                </c:pt>
                <c:pt idx="1028">
                  <c:v>113.7857397260274</c:v>
                </c:pt>
                <c:pt idx="1029">
                  <c:v>113.66569863013699</c:v>
                </c:pt>
                <c:pt idx="1030">
                  <c:v>113.57175342465753</c:v>
                </c:pt>
                <c:pt idx="1031">
                  <c:v>113.50216438356165</c:v>
                </c:pt>
                <c:pt idx="1032">
                  <c:v>113.4673698630137</c:v>
                </c:pt>
                <c:pt idx="1033">
                  <c:v>113.4691095890411</c:v>
                </c:pt>
                <c:pt idx="1034">
                  <c:v>113.44475342465753</c:v>
                </c:pt>
                <c:pt idx="1035">
                  <c:v>113.45519178082191</c:v>
                </c:pt>
                <c:pt idx="1036">
                  <c:v>113.44649315068493</c:v>
                </c:pt>
                <c:pt idx="1037">
                  <c:v>113.45171232876713</c:v>
                </c:pt>
                <c:pt idx="1038">
                  <c:v>113.3995205479452</c:v>
                </c:pt>
                <c:pt idx="1039">
                  <c:v>113.38386301369863</c:v>
                </c:pt>
                <c:pt idx="1040">
                  <c:v>113.28817808219179</c:v>
                </c:pt>
                <c:pt idx="1041">
                  <c:v>113.24816438356166</c:v>
                </c:pt>
                <c:pt idx="1042">
                  <c:v>113.20641095890412</c:v>
                </c:pt>
                <c:pt idx="1043">
                  <c:v>113.18727397260274</c:v>
                </c:pt>
                <c:pt idx="1044">
                  <c:v>113.17161643835617</c:v>
                </c:pt>
                <c:pt idx="1045">
                  <c:v>113.17509589041097</c:v>
                </c:pt>
                <c:pt idx="1046">
                  <c:v>113.12638356164383</c:v>
                </c:pt>
                <c:pt idx="1047">
                  <c:v>113.07071232876712</c:v>
                </c:pt>
                <c:pt idx="1048">
                  <c:v>112.9611095890411</c:v>
                </c:pt>
                <c:pt idx="1049">
                  <c:v>112.85150684931507</c:v>
                </c:pt>
                <c:pt idx="1050">
                  <c:v>112.75582191780822</c:v>
                </c:pt>
                <c:pt idx="1051">
                  <c:v>112.6427397260274</c:v>
                </c:pt>
                <c:pt idx="1052">
                  <c:v>112.52965753424658</c:v>
                </c:pt>
                <c:pt idx="1053">
                  <c:v>112.44789041095891</c:v>
                </c:pt>
                <c:pt idx="1054">
                  <c:v>112.40613698630138</c:v>
                </c:pt>
                <c:pt idx="1055">
                  <c:v>112.37308219178081</c:v>
                </c:pt>
                <c:pt idx="1056">
                  <c:v>112.34350684931508</c:v>
                </c:pt>
                <c:pt idx="1057">
                  <c:v>112.3208904109589</c:v>
                </c:pt>
                <c:pt idx="1058">
                  <c:v>112.28261643835616</c:v>
                </c:pt>
                <c:pt idx="1059">
                  <c:v>112.2060684931507</c:v>
                </c:pt>
                <c:pt idx="1060">
                  <c:v>112.10864383561645</c:v>
                </c:pt>
                <c:pt idx="1061">
                  <c:v>111.97990410958903</c:v>
                </c:pt>
                <c:pt idx="1062">
                  <c:v>111.82158904109589</c:v>
                </c:pt>
                <c:pt idx="1063">
                  <c:v>111.66153424657534</c:v>
                </c:pt>
                <c:pt idx="1064">
                  <c:v>111.47712328767125</c:v>
                </c:pt>
                <c:pt idx="1065">
                  <c:v>111.29097260273971</c:v>
                </c:pt>
                <c:pt idx="1066">
                  <c:v>111.10134246575342</c:v>
                </c:pt>
                <c:pt idx="1067">
                  <c:v>110.96912328767124</c:v>
                </c:pt>
                <c:pt idx="1068">
                  <c:v>110.83168493150686</c:v>
                </c:pt>
                <c:pt idx="1069">
                  <c:v>110.72730136986301</c:v>
                </c:pt>
                <c:pt idx="1070">
                  <c:v>110.70120547945206</c:v>
                </c:pt>
                <c:pt idx="1071">
                  <c:v>110.69598630136986</c:v>
                </c:pt>
                <c:pt idx="1072">
                  <c:v>110.70294520547945</c:v>
                </c:pt>
                <c:pt idx="1073">
                  <c:v>110.68380821917808</c:v>
                </c:pt>
                <c:pt idx="1074">
                  <c:v>110.69946575342465</c:v>
                </c:pt>
                <c:pt idx="1075">
                  <c:v>110.68554794520549</c:v>
                </c:pt>
                <c:pt idx="1076">
                  <c:v>110.64901369863014</c:v>
                </c:pt>
                <c:pt idx="1077">
                  <c:v>110.59334246575342</c:v>
                </c:pt>
                <c:pt idx="1078">
                  <c:v>110.49069863013699</c:v>
                </c:pt>
                <c:pt idx="1079">
                  <c:v>110.35847945205481</c:v>
                </c:pt>
                <c:pt idx="1080">
                  <c:v>110.18276712328768</c:v>
                </c:pt>
                <c:pt idx="1081">
                  <c:v>109.98791780821918</c:v>
                </c:pt>
                <c:pt idx="1082">
                  <c:v>109.77567123287672</c:v>
                </c:pt>
                <c:pt idx="1083">
                  <c:v>109.60169863013698</c:v>
                </c:pt>
                <c:pt idx="1084">
                  <c:v>109.38249315068494</c:v>
                </c:pt>
                <c:pt idx="1085">
                  <c:v>109.18068493150685</c:v>
                </c:pt>
                <c:pt idx="1086">
                  <c:v>108.97365753424657</c:v>
                </c:pt>
                <c:pt idx="1087">
                  <c:v>108.8936301369863</c:v>
                </c:pt>
                <c:pt idx="1088">
                  <c:v>108.81186301369863</c:v>
                </c:pt>
                <c:pt idx="1089">
                  <c:v>108.77010958904108</c:v>
                </c:pt>
                <c:pt idx="1090">
                  <c:v>108.73357534246574</c:v>
                </c:pt>
                <c:pt idx="1091">
                  <c:v>108.69356164383562</c:v>
                </c:pt>
                <c:pt idx="1092">
                  <c:v>108.65180821917808</c:v>
                </c:pt>
                <c:pt idx="1093">
                  <c:v>108.60135616438356</c:v>
                </c:pt>
                <c:pt idx="1094">
                  <c:v>108.53698630136986</c:v>
                </c:pt>
                <c:pt idx="1095">
                  <c:v>108.44826027397261</c:v>
                </c:pt>
                <c:pt idx="1096">
                  <c:v>108.33343835616438</c:v>
                </c:pt>
                <c:pt idx="1097">
                  <c:v>108.21687671232877</c:v>
                </c:pt>
                <c:pt idx="1098">
                  <c:v>108.07421917808219</c:v>
                </c:pt>
                <c:pt idx="1099">
                  <c:v>107.98549315068493</c:v>
                </c:pt>
                <c:pt idx="1100">
                  <c:v>107.92460273972603</c:v>
                </c:pt>
                <c:pt idx="1101">
                  <c:v>107.83239726027398</c:v>
                </c:pt>
                <c:pt idx="1102">
                  <c:v>107.73149315068493</c:v>
                </c:pt>
                <c:pt idx="1103">
                  <c:v>107.65842465753425</c:v>
                </c:pt>
                <c:pt idx="1104">
                  <c:v>107.63580821917807</c:v>
                </c:pt>
                <c:pt idx="1105">
                  <c:v>107.61145205479453</c:v>
                </c:pt>
                <c:pt idx="1106">
                  <c:v>107.58361643835616</c:v>
                </c:pt>
                <c:pt idx="1107">
                  <c:v>107.45313698630136</c:v>
                </c:pt>
                <c:pt idx="1108">
                  <c:v>107.307</c:v>
                </c:pt>
                <c:pt idx="1109">
                  <c:v>107.19739726027397</c:v>
                </c:pt>
                <c:pt idx="1110">
                  <c:v>107.12954794520547</c:v>
                </c:pt>
                <c:pt idx="1111">
                  <c:v>107.10519178082191</c:v>
                </c:pt>
                <c:pt idx="1112">
                  <c:v>107.09127397260275</c:v>
                </c:pt>
                <c:pt idx="1113">
                  <c:v>107.12258904109589</c:v>
                </c:pt>
                <c:pt idx="1114">
                  <c:v>107.09823287671233</c:v>
                </c:pt>
                <c:pt idx="1115">
                  <c:v>107.09823287671233</c:v>
                </c:pt>
                <c:pt idx="1116">
                  <c:v>107.10867123287672</c:v>
                </c:pt>
                <c:pt idx="1117">
                  <c:v>107.14520547945206</c:v>
                </c:pt>
                <c:pt idx="1118">
                  <c:v>107.17478082191781</c:v>
                </c:pt>
                <c:pt idx="1119">
                  <c:v>107.18</c:v>
                </c:pt>
                <c:pt idx="1120">
                  <c:v>107.16086301369863</c:v>
                </c:pt>
                <c:pt idx="1121">
                  <c:v>107.16956164383561</c:v>
                </c:pt>
                <c:pt idx="1122">
                  <c:v>107.09997260273973</c:v>
                </c:pt>
                <c:pt idx="1123">
                  <c:v>107.02516438356164</c:v>
                </c:pt>
                <c:pt idx="1124">
                  <c:v>106.91382191780822</c:v>
                </c:pt>
                <c:pt idx="1125">
                  <c:v>106.77116438356165</c:v>
                </c:pt>
                <c:pt idx="1126">
                  <c:v>106.56761643835617</c:v>
                </c:pt>
                <c:pt idx="1127">
                  <c:v>106.38842465753424</c:v>
                </c:pt>
                <c:pt idx="1128">
                  <c:v>106.26838356164384</c:v>
                </c:pt>
                <c:pt idx="1129">
                  <c:v>106.19705479452054</c:v>
                </c:pt>
                <c:pt idx="1130">
                  <c:v>106.18661643835617</c:v>
                </c:pt>
                <c:pt idx="1131">
                  <c:v>106.20749315068494</c:v>
                </c:pt>
                <c:pt idx="1132">
                  <c:v>106.22489041095891</c:v>
                </c:pt>
                <c:pt idx="1133">
                  <c:v>106.20749315068494</c:v>
                </c:pt>
                <c:pt idx="1134">
                  <c:v>106.23010958904109</c:v>
                </c:pt>
                <c:pt idx="1135">
                  <c:v>106.23880821917808</c:v>
                </c:pt>
                <c:pt idx="1136">
                  <c:v>106.2318493150685</c:v>
                </c:pt>
                <c:pt idx="1137">
                  <c:v>106.21619178082193</c:v>
                </c:pt>
                <c:pt idx="1138">
                  <c:v>106.25968493150685</c:v>
                </c:pt>
                <c:pt idx="1139">
                  <c:v>106.28056164383563</c:v>
                </c:pt>
                <c:pt idx="1140">
                  <c:v>106.23880821917808</c:v>
                </c:pt>
                <c:pt idx="1141">
                  <c:v>106.2266301369863</c:v>
                </c:pt>
                <c:pt idx="1142">
                  <c:v>106.20053424657534</c:v>
                </c:pt>
                <c:pt idx="1143">
                  <c:v>106.20227397260274</c:v>
                </c:pt>
                <c:pt idx="1144">
                  <c:v>106.20053424657534</c:v>
                </c:pt>
                <c:pt idx="1145">
                  <c:v>106.11180821917807</c:v>
                </c:pt>
                <c:pt idx="1146">
                  <c:v>106.03700000000001</c:v>
                </c:pt>
                <c:pt idx="1147">
                  <c:v>106.01612328767123</c:v>
                </c:pt>
                <c:pt idx="1148">
                  <c:v>105.99698630136986</c:v>
                </c:pt>
                <c:pt idx="1149">
                  <c:v>105.98132876712329</c:v>
                </c:pt>
                <c:pt idx="1150">
                  <c:v>105.96567123287672</c:v>
                </c:pt>
                <c:pt idx="1151">
                  <c:v>105.94827397260275</c:v>
                </c:pt>
                <c:pt idx="1152">
                  <c:v>105.95697260273974</c:v>
                </c:pt>
                <c:pt idx="1153">
                  <c:v>106.00220547945206</c:v>
                </c:pt>
                <c:pt idx="1154">
                  <c:v>105.94653424657534</c:v>
                </c:pt>
                <c:pt idx="1155">
                  <c:v>105.90478082191781</c:v>
                </c:pt>
                <c:pt idx="1156">
                  <c:v>105.86998630136986</c:v>
                </c:pt>
                <c:pt idx="1157">
                  <c:v>105.89782191780822</c:v>
                </c:pt>
                <c:pt idx="1158">
                  <c:v>105.96045205479452</c:v>
                </c:pt>
                <c:pt idx="1159">
                  <c:v>106.03004109589043</c:v>
                </c:pt>
                <c:pt idx="1160">
                  <c:v>106.17791780821918</c:v>
                </c:pt>
                <c:pt idx="1161">
                  <c:v>106.26142465753425</c:v>
                </c:pt>
                <c:pt idx="1162">
                  <c:v>106.36754794520547</c:v>
                </c:pt>
                <c:pt idx="1163">
                  <c:v>106.45627397260274</c:v>
                </c:pt>
                <c:pt idx="1164">
                  <c:v>106.52586301369863</c:v>
                </c:pt>
                <c:pt idx="1165">
                  <c:v>106.63720547945206</c:v>
                </c:pt>
                <c:pt idx="1166">
                  <c:v>106.69983561643835</c:v>
                </c:pt>
                <c:pt idx="1167">
                  <c:v>106.69113698630137</c:v>
                </c:pt>
                <c:pt idx="1168">
                  <c:v>106.68069863013699</c:v>
                </c:pt>
                <c:pt idx="1169">
                  <c:v>106.68417808219178</c:v>
                </c:pt>
                <c:pt idx="1170">
                  <c:v>106.71375342465754</c:v>
                </c:pt>
                <c:pt idx="1171">
                  <c:v>106.73636986301369</c:v>
                </c:pt>
                <c:pt idx="1172">
                  <c:v>106.807698630137</c:v>
                </c:pt>
                <c:pt idx="1173">
                  <c:v>106.86163013698631</c:v>
                </c:pt>
                <c:pt idx="1174">
                  <c:v>106.8581506849315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6B6-48D2-9163-9AC317DF8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9227744"/>
        <c:axId val="1222267392"/>
      </c:lineChart>
      <c:catAx>
        <c:axId val="139922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1222267392"/>
        <c:crosses val="autoZero"/>
        <c:auto val="1"/>
        <c:lblAlgn val="ctr"/>
        <c:lblOffset val="100"/>
        <c:noMultiLvlLbl val="0"/>
      </c:catAx>
      <c:valAx>
        <c:axId val="1222267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1399227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B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nl-BE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C5EFE2D-1127-4FCE-811C-9FE642BD77BE}">
  <sheetPr/>
  <sheetViews>
    <sheetView zoomScale="102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13</xdr:col>
      <xdr:colOff>384277</xdr:colOff>
      <xdr:row>37</xdr:row>
      <xdr:rowOff>82243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00882" cy="6079191"/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8143D842-E91B-6EF1-7ACF-F8E3C50B253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showGridLines="0" showRowColHeaders="0" zoomScale="93" zoomScaleNormal="93" workbookViewId="0"/>
  </sheetViews>
  <sheetFormatPr defaultColWidth="10.28515625" defaultRowHeight="12.7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3228"/>
  <sheetViews>
    <sheetView tabSelected="1" topLeftCell="H162" zoomScale="85" zoomScaleNormal="85" workbookViewId="0">
      <selection activeCell="AD185" sqref="AD185"/>
    </sheetView>
  </sheetViews>
  <sheetFormatPr defaultColWidth="8.85546875" defaultRowHeight="12.75"/>
  <cols>
    <col min="1" max="1" width="15.28515625" customWidth="1"/>
    <col min="2" max="2" width="7.85546875" customWidth="1"/>
    <col min="3" max="3" width="9.140625" customWidth="1"/>
    <col min="4" max="4" width="8.7109375" customWidth="1"/>
    <col min="5" max="5" width="8.5703125" customWidth="1"/>
    <col min="6" max="6" width="7.7109375" customWidth="1"/>
    <col min="7" max="7" width="12.42578125" customWidth="1"/>
    <col min="8" max="8" width="10" style="1" customWidth="1"/>
    <col min="9" max="9" width="12.7109375" style="1" customWidth="1"/>
    <col min="10" max="10" width="10.5703125" style="1" customWidth="1"/>
    <col min="11" max="11" width="12.5703125" style="1" customWidth="1"/>
    <col min="12" max="12" width="9.7109375" style="1" customWidth="1"/>
    <col min="13" max="13" width="10.5703125" customWidth="1"/>
    <col min="14" max="14" width="5.28515625" style="2" customWidth="1"/>
    <col min="15" max="15" width="9" customWidth="1"/>
    <col min="16" max="16" width="6.28515625" customWidth="1"/>
    <col min="17" max="17" width="9.85546875" customWidth="1"/>
    <col min="18" max="18" width="10.85546875" customWidth="1"/>
    <col min="19" max="19" width="6" customWidth="1"/>
    <col min="20" max="20" width="4.140625" customWidth="1"/>
    <col min="22" max="22" width="5.7109375" customWidth="1"/>
    <col min="23" max="23" width="4.140625" customWidth="1"/>
    <col min="25" max="25" width="7" customWidth="1"/>
    <col min="26" max="26" width="5" customWidth="1"/>
    <col min="30" max="30" width="12.85546875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3" t="s">
        <v>5</v>
      </c>
      <c r="G1" s="4" t="s">
        <v>6</v>
      </c>
      <c r="H1" s="1" t="s">
        <v>7</v>
      </c>
      <c r="I1" s="3" t="s">
        <v>8</v>
      </c>
      <c r="J1" s="1" t="s">
        <v>9</v>
      </c>
      <c r="K1" s="3" t="s">
        <v>10</v>
      </c>
      <c r="L1" s="1" t="s">
        <v>11</v>
      </c>
      <c r="M1" t="s">
        <v>12</v>
      </c>
      <c r="N1" s="2" t="s">
        <v>13</v>
      </c>
      <c r="O1" t="s">
        <v>14</v>
      </c>
    </row>
    <row r="2" spans="1:15">
      <c r="A2" s="1">
        <v>20120101</v>
      </c>
      <c r="B2" s="1"/>
      <c r="C2" s="1"/>
      <c r="D2" s="1"/>
      <c r="E2" s="1"/>
      <c r="F2" s="1">
        <v>129.69999999999999</v>
      </c>
      <c r="H2" s="5">
        <v>82</v>
      </c>
      <c r="J2" s="5">
        <v>109</v>
      </c>
      <c r="K2" s="3"/>
      <c r="L2" s="5">
        <v>50</v>
      </c>
      <c r="N2" s="6">
        <v>71</v>
      </c>
    </row>
    <row r="3" spans="1:15">
      <c r="A3" s="1">
        <v>20120102</v>
      </c>
      <c r="B3" s="1">
        <v>200000</v>
      </c>
      <c r="C3" s="1">
        <v>2455929.3220000002</v>
      </c>
      <c r="D3" s="1">
        <v>2118.7420000000002</v>
      </c>
      <c r="E3" s="1">
        <v>134.69999999999999</v>
      </c>
      <c r="F3" s="1">
        <v>130.30000000000001</v>
      </c>
      <c r="H3" s="5">
        <v>101</v>
      </c>
      <c r="J3" s="5">
        <v>158</v>
      </c>
      <c r="L3" s="5">
        <v>83</v>
      </c>
      <c r="N3" s="6">
        <v>92</v>
      </c>
    </row>
    <row r="4" spans="1:15">
      <c r="A4" s="1">
        <v>20120103</v>
      </c>
      <c r="B4" s="1">
        <v>200000</v>
      </c>
      <c r="C4" s="1">
        <v>2455930.3220000002</v>
      </c>
      <c r="D4" s="1">
        <v>2118.779</v>
      </c>
      <c r="E4" s="1">
        <v>134.6</v>
      </c>
      <c r="F4" s="1">
        <v>130.19999999999999</v>
      </c>
      <c r="H4" s="5">
        <v>114</v>
      </c>
      <c r="J4" s="5">
        <v>175</v>
      </c>
      <c r="L4" s="5">
        <v>95</v>
      </c>
      <c r="N4" s="6">
        <v>120</v>
      </c>
    </row>
    <row r="5" spans="1:15">
      <c r="A5" s="1">
        <v>20120104</v>
      </c>
      <c r="B5" s="1">
        <v>200000</v>
      </c>
      <c r="C5" s="1">
        <v>2455931.3220000002</v>
      </c>
      <c r="D5" s="1">
        <v>2118.8159999999998</v>
      </c>
      <c r="E5" s="1">
        <v>136.19999999999999</v>
      </c>
      <c r="F5" s="1">
        <v>131.6</v>
      </c>
      <c r="H5" s="5">
        <v>114</v>
      </c>
      <c r="J5" s="5">
        <v>184</v>
      </c>
      <c r="L5" s="5">
        <v>101</v>
      </c>
      <c r="N5" s="6">
        <v>126</v>
      </c>
    </row>
    <row r="6" spans="1:15">
      <c r="A6" s="1">
        <v>20120105</v>
      </c>
      <c r="B6" s="1">
        <v>200000</v>
      </c>
      <c r="C6" s="1">
        <v>2455932.3220000002</v>
      </c>
      <c r="D6" s="1">
        <v>2118.8519999999999</v>
      </c>
      <c r="E6" s="1">
        <v>141.30000000000001</v>
      </c>
      <c r="F6" s="1">
        <v>136.6</v>
      </c>
      <c r="H6" s="5">
        <v>121</v>
      </c>
      <c r="J6" s="5">
        <v>152</v>
      </c>
      <c r="L6" s="5">
        <v>99</v>
      </c>
      <c r="N6" s="6">
        <v>109</v>
      </c>
    </row>
    <row r="7" spans="1:15">
      <c r="A7" s="1">
        <v>20120106</v>
      </c>
      <c r="B7" s="1">
        <v>200000</v>
      </c>
      <c r="C7" s="1">
        <v>2455933.3220000002</v>
      </c>
      <c r="D7" s="1">
        <v>2118.8890000000001</v>
      </c>
      <c r="E7" s="1">
        <v>135.5</v>
      </c>
      <c r="F7" s="1">
        <v>131</v>
      </c>
      <c r="H7" s="5">
        <v>111</v>
      </c>
      <c r="J7" s="5">
        <v>187</v>
      </c>
      <c r="L7" s="5">
        <v>118</v>
      </c>
      <c r="N7" s="6">
        <v>113</v>
      </c>
    </row>
    <row r="8" spans="1:15">
      <c r="A8" s="1">
        <v>20120107</v>
      </c>
      <c r="B8" s="1">
        <v>200000</v>
      </c>
      <c r="C8" s="1">
        <v>2455934.3220000002</v>
      </c>
      <c r="D8" s="1">
        <v>2118.9259999999999</v>
      </c>
      <c r="E8" s="1">
        <v>140.5</v>
      </c>
      <c r="F8" s="1">
        <v>135.9</v>
      </c>
      <c r="H8" s="5">
        <v>121</v>
      </c>
      <c r="J8" s="5">
        <v>177</v>
      </c>
      <c r="L8" s="5">
        <v>92</v>
      </c>
      <c r="N8" s="6">
        <v>113</v>
      </c>
    </row>
    <row r="9" spans="1:15">
      <c r="A9" s="1">
        <v>20120108</v>
      </c>
      <c r="B9" s="1">
        <v>200000</v>
      </c>
      <c r="C9" s="1">
        <v>2455935.3220000002</v>
      </c>
      <c r="D9" s="1">
        <v>2118.962</v>
      </c>
      <c r="E9" s="1">
        <v>135.80000000000001</v>
      </c>
      <c r="F9" s="1">
        <v>131.4</v>
      </c>
      <c r="H9" s="5">
        <v>69</v>
      </c>
      <c r="J9" s="5">
        <v>152</v>
      </c>
      <c r="L9" s="5">
        <v>90</v>
      </c>
      <c r="N9" s="6">
        <v>104</v>
      </c>
    </row>
    <row r="10" spans="1:15">
      <c r="A10" s="1">
        <v>20120109</v>
      </c>
      <c r="B10" s="1">
        <v>200000</v>
      </c>
      <c r="C10" s="1">
        <v>2455936.3220000002</v>
      </c>
      <c r="D10" s="1">
        <v>2118.9989999999998</v>
      </c>
      <c r="E10" s="1">
        <v>142.30000000000001</v>
      </c>
      <c r="F10" s="1">
        <v>137.6</v>
      </c>
      <c r="H10" s="5">
        <v>82</v>
      </c>
      <c r="J10" s="5">
        <v>130</v>
      </c>
      <c r="L10" s="5">
        <v>90</v>
      </c>
      <c r="N10" s="6">
        <v>79</v>
      </c>
    </row>
    <row r="11" spans="1:15">
      <c r="A11" s="1">
        <v>20120110</v>
      </c>
      <c r="B11" s="1">
        <v>200000</v>
      </c>
      <c r="C11" s="1">
        <v>2455937.3220000002</v>
      </c>
      <c r="D11" s="1">
        <v>2119.0360000000001</v>
      </c>
      <c r="E11" s="1">
        <v>128.80000000000001</v>
      </c>
      <c r="F11" s="1">
        <v>124.6</v>
      </c>
      <c r="H11" s="5">
        <v>61</v>
      </c>
      <c r="J11" s="5">
        <v>116</v>
      </c>
      <c r="L11" s="5">
        <v>63</v>
      </c>
      <c r="N11" s="6">
        <v>70</v>
      </c>
    </row>
    <row r="12" spans="1:15">
      <c r="A12" s="1">
        <v>20120111</v>
      </c>
      <c r="B12" s="1">
        <v>200000</v>
      </c>
      <c r="C12" s="1">
        <v>2455938.3220000002</v>
      </c>
      <c r="D12" s="1">
        <v>2119.0720000000001</v>
      </c>
      <c r="E12" s="1">
        <v>120.1</v>
      </c>
      <c r="F12" s="1">
        <v>116.1</v>
      </c>
      <c r="H12" s="5">
        <v>42</v>
      </c>
      <c r="J12" s="5">
        <v>105</v>
      </c>
      <c r="L12" s="5">
        <v>64</v>
      </c>
      <c r="N12" s="6">
        <v>63</v>
      </c>
    </row>
    <row r="13" spans="1:15">
      <c r="A13" s="1">
        <v>20120112</v>
      </c>
      <c r="B13" s="1">
        <v>200000</v>
      </c>
      <c r="C13" s="1">
        <v>2455939.3220000002</v>
      </c>
      <c r="D13" s="1">
        <v>2119.1089999999999</v>
      </c>
      <c r="E13" s="1">
        <v>116.8</v>
      </c>
      <c r="F13" s="1">
        <v>113</v>
      </c>
      <c r="H13" s="5">
        <v>55</v>
      </c>
      <c r="J13" s="5">
        <v>113</v>
      </c>
      <c r="L13" s="5">
        <v>45</v>
      </c>
      <c r="N13" s="6">
        <v>52</v>
      </c>
    </row>
    <row r="14" spans="1:15">
      <c r="A14" s="1">
        <v>20120113</v>
      </c>
      <c r="B14" s="1">
        <v>200000</v>
      </c>
      <c r="C14" s="1">
        <v>2455940.3220000002</v>
      </c>
      <c r="D14" s="1">
        <v>2119.1460000000002</v>
      </c>
      <c r="E14" s="1">
        <v>124.1</v>
      </c>
      <c r="F14" s="1">
        <v>120</v>
      </c>
      <c r="H14" s="5">
        <v>87</v>
      </c>
      <c r="J14" s="5">
        <v>131</v>
      </c>
      <c r="L14" s="5">
        <v>81</v>
      </c>
      <c r="N14" s="6">
        <v>71</v>
      </c>
    </row>
    <row r="15" spans="1:15">
      <c r="A15" s="1">
        <v>20120114</v>
      </c>
      <c r="B15" s="1">
        <v>200000</v>
      </c>
      <c r="C15" s="1">
        <v>2455941.3220000002</v>
      </c>
      <c r="D15" s="1">
        <v>2119.1819999999998</v>
      </c>
      <c r="E15" s="1">
        <v>132.30000000000001</v>
      </c>
      <c r="F15" s="1">
        <v>128</v>
      </c>
      <c r="H15" s="5">
        <v>161</v>
      </c>
      <c r="J15" s="5">
        <v>215</v>
      </c>
      <c r="L15" s="5">
        <v>145</v>
      </c>
      <c r="N15" s="6">
        <v>118</v>
      </c>
    </row>
    <row r="16" spans="1:15">
      <c r="A16" s="1">
        <v>20120115</v>
      </c>
      <c r="B16" s="1">
        <v>200000</v>
      </c>
      <c r="C16" s="1">
        <v>2455942.3220000002</v>
      </c>
      <c r="D16" s="1">
        <v>2119.2190000000001</v>
      </c>
      <c r="E16" s="1">
        <v>133.5</v>
      </c>
      <c r="F16" s="1">
        <v>129.19999999999999</v>
      </c>
      <c r="H16" s="5">
        <v>163</v>
      </c>
      <c r="J16" s="5">
        <v>208</v>
      </c>
      <c r="L16" s="5">
        <v>141</v>
      </c>
      <c r="N16" s="6">
        <v>149</v>
      </c>
    </row>
    <row r="17" spans="1:14">
      <c r="A17" s="1">
        <v>20120116</v>
      </c>
      <c r="B17" s="1">
        <v>200000</v>
      </c>
      <c r="C17" s="1">
        <v>2455943.3220000002</v>
      </c>
      <c r="D17" s="1">
        <v>2119.2559999999999</v>
      </c>
      <c r="E17" s="1">
        <v>139.69999999999999</v>
      </c>
      <c r="F17" s="1">
        <v>135.1</v>
      </c>
      <c r="H17" s="5">
        <v>152</v>
      </c>
      <c r="J17" s="5">
        <v>236</v>
      </c>
      <c r="L17" s="5">
        <v>120</v>
      </c>
      <c r="N17" s="6">
        <v>154</v>
      </c>
    </row>
    <row r="18" spans="1:14">
      <c r="A18" s="1">
        <v>20120117</v>
      </c>
      <c r="B18" s="1">
        <v>200000</v>
      </c>
      <c r="C18" s="1">
        <v>2455944.3220000002</v>
      </c>
      <c r="D18" s="1">
        <v>2119.2919999999999</v>
      </c>
      <c r="E18" s="1">
        <v>139</v>
      </c>
      <c r="F18" s="1">
        <v>134.5</v>
      </c>
      <c r="H18" s="5">
        <v>153</v>
      </c>
      <c r="J18" s="5">
        <v>231</v>
      </c>
      <c r="L18" s="5">
        <v>152</v>
      </c>
      <c r="N18" s="6">
        <v>141</v>
      </c>
    </row>
    <row r="19" spans="1:14">
      <c r="A19" s="1">
        <v>20120118</v>
      </c>
      <c r="B19" s="1">
        <v>200000</v>
      </c>
      <c r="C19" s="1">
        <v>2455945.3220000002</v>
      </c>
      <c r="D19" s="1">
        <v>2119.3290000000002</v>
      </c>
      <c r="E19" s="1">
        <v>148.1</v>
      </c>
      <c r="F19" s="1">
        <v>143.4</v>
      </c>
      <c r="H19" s="5">
        <v>112</v>
      </c>
      <c r="J19" s="5">
        <v>184</v>
      </c>
      <c r="L19" s="5">
        <v>122</v>
      </c>
      <c r="N19" s="6">
        <v>126</v>
      </c>
    </row>
    <row r="20" spans="1:14">
      <c r="A20" s="1">
        <v>20120119</v>
      </c>
      <c r="B20" s="1">
        <v>200000</v>
      </c>
      <c r="C20" s="1">
        <v>2455946.3220000002</v>
      </c>
      <c r="D20" s="1">
        <v>2119.366</v>
      </c>
      <c r="E20" s="1">
        <v>157</v>
      </c>
      <c r="F20" s="1">
        <v>146.1</v>
      </c>
      <c r="H20" s="5">
        <v>113</v>
      </c>
      <c r="J20" s="5">
        <v>155</v>
      </c>
      <c r="L20" s="5">
        <v>117</v>
      </c>
      <c r="N20" s="6">
        <v>105</v>
      </c>
    </row>
    <row r="21" spans="1:14">
      <c r="A21" s="1">
        <v>20120120</v>
      </c>
      <c r="B21" s="1">
        <v>200000</v>
      </c>
      <c r="C21" s="1">
        <v>2455947.3220000002</v>
      </c>
      <c r="D21" s="1">
        <v>2119.402</v>
      </c>
      <c r="E21" s="1">
        <v>141.19999999999999</v>
      </c>
      <c r="F21" s="1">
        <v>136.69999999999999</v>
      </c>
      <c r="H21" s="5">
        <v>115</v>
      </c>
      <c r="J21" s="5">
        <v>180</v>
      </c>
      <c r="L21" s="5">
        <v>77</v>
      </c>
      <c r="N21" s="6">
        <v>102</v>
      </c>
    </row>
    <row r="22" spans="1:14">
      <c r="A22" s="1">
        <v>20120121</v>
      </c>
      <c r="B22" s="1">
        <v>200000</v>
      </c>
      <c r="C22" s="1">
        <v>2455948.3220000002</v>
      </c>
      <c r="D22" s="1">
        <v>2119.4389999999999</v>
      </c>
      <c r="E22" s="1">
        <v>141.6</v>
      </c>
      <c r="F22" s="1">
        <v>137.19999999999999</v>
      </c>
      <c r="H22" s="5">
        <v>101</v>
      </c>
      <c r="J22" s="5">
        <v>155</v>
      </c>
      <c r="L22" s="5">
        <v>102</v>
      </c>
      <c r="N22" s="6">
        <v>112</v>
      </c>
    </row>
    <row r="23" spans="1:14">
      <c r="A23" s="1">
        <v>20120122</v>
      </c>
      <c r="B23" s="1">
        <v>200000</v>
      </c>
      <c r="C23" s="1">
        <v>2455949.3220000002</v>
      </c>
      <c r="D23" s="1">
        <v>2119.4760000000001</v>
      </c>
      <c r="E23" s="1">
        <v>141</v>
      </c>
      <c r="F23" s="1">
        <v>136.6</v>
      </c>
      <c r="H23" s="5">
        <v>127</v>
      </c>
      <c r="J23" s="5">
        <v>199</v>
      </c>
      <c r="L23" s="5">
        <v>103</v>
      </c>
      <c r="N23" s="6">
        <v>109</v>
      </c>
    </row>
    <row r="24" spans="1:14">
      <c r="A24" s="1">
        <v>20120123</v>
      </c>
      <c r="B24" s="1">
        <v>200000</v>
      </c>
      <c r="C24" s="1">
        <v>2455950.3220000002</v>
      </c>
      <c r="D24" s="1">
        <v>2119.5120000000002</v>
      </c>
      <c r="E24" s="1">
        <v>144.30000000000001</v>
      </c>
      <c r="F24" s="1">
        <v>139.80000000000001</v>
      </c>
      <c r="H24" s="5">
        <v>106</v>
      </c>
      <c r="J24" s="5">
        <v>170</v>
      </c>
      <c r="L24" s="5">
        <v>108</v>
      </c>
      <c r="N24" s="6">
        <v>113</v>
      </c>
    </row>
    <row r="25" spans="1:14">
      <c r="A25" s="1">
        <v>20120124</v>
      </c>
      <c r="B25" s="1">
        <v>200000</v>
      </c>
      <c r="C25" s="1">
        <v>2455951.3220000002</v>
      </c>
      <c r="D25" s="1">
        <v>2119.549</v>
      </c>
      <c r="E25" s="1">
        <v>135.69999999999999</v>
      </c>
      <c r="F25" s="1">
        <v>131.5</v>
      </c>
      <c r="H25" s="5">
        <v>91</v>
      </c>
      <c r="J25" s="5">
        <v>134</v>
      </c>
      <c r="L25" s="5">
        <v>105</v>
      </c>
      <c r="N25" s="6">
        <v>86</v>
      </c>
    </row>
    <row r="26" spans="1:14">
      <c r="A26" s="1">
        <v>20120125</v>
      </c>
      <c r="B26" s="1">
        <v>200000</v>
      </c>
      <c r="C26" s="1">
        <v>2455952.3220000002</v>
      </c>
      <c r="D26" s="1">
        <v>2119.5859999999998</v>
      </c>
      <c r="E26" s="1">
        <v>126.4</v>
      </c>
      <c r="F26" s="1">
        <v>122.5</v>
      </c>
      <c r="H26" s="5">
        <v>65</v>
      </c>
      <c r="J26" s="5">
        <v>94</v>
      </c>
      <c r="L26" s="5">
        <v>68</v>
      </c>
      <c r="N26" s="6">
        <v>76</v>
      </c>
    </row>
    <row r="27" spans="1:14">
      <c r="A27" s="1">
        <v>20120126</v>
      </c>
      <c r="B27" s="1">
        <v>200000</v>
      </c>
      <c r="C27" s="1">
        <v>2455953.3220000002</v>
      </c>
      <c r="D27" s="1">
        <v>2119.6219999999998</v>
      </c>
      <c r="E27" s="1">
        <v>128.19999999999999</v>
      </c>
      <c r="F27" s="1">
        <v>124.3</v>
      </c>
      <c r="H27" s="5">
        <v>89</v>
      </c>
      <c r="J27" s="5">
        <v>123</v>
      </c>
      <c r="L27" s="5">
        <v>55</v>
      </c>
      <c r="N27" s="6">
        <v>49</v>
      </c>
    </row>
    <row r="28" spans="1:14">
      <c r="A28" s="1">
        <v>20120127</v>
      </c>
      <c r="B28" s="1">
        <v>200000</v>
      </c>
      <c r="C28" s="1">
        <v>2455954.3220000002</v>
      </c>
      <c r="D28" s="1">
        <v>2119.6590000000001</v>
      </c>
      <c r="E28" s="1">
        <v>141.69999999999999</v>
      </c>
      <c r="F28" s="1">
        <v>124.7</v>
      </c>
      <c r="H28" s="5">
        <v>59</v>
      </c>
      <c r="J28" s="5">
        <v>71</v>
      </c>
      <c r="L28" s="5">
        <v>39</v>
      </c>
      <c r="N28" s="6">
        <v>65</v>
      </c>
    </row>
    <row r="29" spans="1:14">
      <c r="A29" s="1">
        <v>20120128</v>
      </c>
      <c r="B29" s="1">
        <v>200000</v>
      </c>
      <c r="C29" s="1">
        <v>2455955.3220000002</v>
      </c>
      <c r="D29" s="1">
        <v>2119.6959999999999</v>
      </c>
      <c r="E29" s="1">
        <v>114.5</v>
      </c>
      <c r="F29" s="1">
        <v>111</v>
      </c>
      <c r="H29" s="5">
        <v>72</v>
      </c>
      <c r="J29" s="5">
        <v>93</v>
      </c>
      <c r="L29" s="5">
        <v>34</v>
      </c>
      <c r="N29" s="6">
        <v>45</v>
      </c>
    </row>
    <row r="30" spans="1:14">
      <c r="A30" s="1">
        <v>20120129</v>
      </c>
      <c r="B30" s="1">
        <v>200000</v>
      </c>
      <c r="C30" s="1">
        <v>2455956.3220000002</v>
      </c>
      <c r="D30" s="1">
        <v>2119.732</v>
      </c>
      <c r="E30" s="1">
        <v>109.8</v>
      </c>
      <c r="F30" s="1">
        <v>106.6</v>
      </c>
      <c r="H30" s="5">
        <v>74</v>
      </c>
      <c r="J30" s="5">
        <v>116</v>
      </c>
      <c r="L30" s="5">
        <v>74</v>
      </c>
      <c r="N30" s="6">
        <v>57</v>
      </c>
    </row>
    <row r="31" spans="1:14">
      <c r="A31" s="1">
        <v>20120130</v>
      </c>
      <c r="B31" s="1">
        <v>200000</v>
      </c>
      <c r="C31" s="1">
        <v>2455957.3220000002</v>
      </c>
      <c r="D31" s="1">
        <v>2119.7689999999998</v>
      </c>
      <c r="E31" s="1">
        <v>114.4</v>
      </c>
      <c r="F31" s="1">
        <v>111</v>
      </c>
      <c r="H31" s="5">
        <v>97</v>
      </c>
      <c r="J31" s="5">
        <v>141</v>
      </c>
      <c r="L31" s="5">
        <v>76</v>
      </c>
      <c r="N31" s="6">
        <v>62</v>
      </c>
    </row>
    <row r="32" spans="1:14">
      <c r="A32" s="1">
        <v>20120131</v>
      </c>
      <c r="B32" s="1">
        <v>200000</v>
      </c>
      <c r="C32" s="1">
        <v>2455958.3220000002</v>
      </c>
      <c r="D32" s="1">
        <v>2119.806</v>
      </c>
      <c r="E32" s="1">
        <v>116.5</v>
      </c>
      <c r="F32" s="1">
        <v>113.1</v>
      </c>
      <c r="H32" s="5">
        <v>95</v>
      </c>
      <c r="J32" s="5">
        <v>117</v>
      </c>
      <c r="L32" s="5">
        <v>71</v>
      </c>
      <c r="N32" s="6">
        <v>75</v>
      </c>
    </row>
    <row r="33" spans="1:14">
      <c r="A33" s="1">
        <v>20120201</v>
      </c>
      <c r="B33" s="1">
        <v>200000</v>
      </c>
      <c r="C33" s="1">
        <v>2455959.3220000002</v>
      </c>
      <c r="D33" s="1">
        <v>2119.8420000000001</v>
      </c>
      <c r="E33" s="1">
        <v>117.5</v>
      </c>
      <c r="F33" s="1">
        <v>114.1</v>
      </c>
      <c r="H33" s="5">
        <v>86</v>
      </c>
      <c r="J33" s="5">
        <v>154</v>
      </c>
      <c r="L33" s="5">
        <v>85</v>
      </c>
      <c r="N33" s="6">
        <v>89</v>
      </c>
    </row>
    <row r="34" spans="1:14">
      <c r="A34" s="1">
        <v>20120202</v>
      </c>
      <c r="B34" s="1">
        <v>200000</v>
      </c>
      <c r="C34" s="1">
        <v>2455960.3220000002</v>
      </c>
      <c r="D34" s="1">
        <v>2119.8789999999999</v>
      </c>
      <c r="E34" s="1">
        <v>118</v>
      </c>
      <c r="F34" s="1">
        <v>114.6</v>
      </c>
      <c r="H34" s="5">
        <v>48</v>
      </c>
      <c r="J34" s="5">
        <v>106</v>
      </c>
      <c r="L34" s="5">
        <v>74</v>
      </c>
      <c r="N34" s="6">
        <v>59</v>
      </c>
    </row>
    <row r="35" spans="1:14">
      <c r="A35" s="1">
        <v>20120203</v>
      </c>
      <c r="B35" s="1">
        <v>200000</v>
      </c>
      <c r="C35" s="1">
        <v>2455961.3220000002</v>
      </c>
      <c r="D35" s="1">
        <v>2119.9160000000002</v>
      </c>
      <c r="E35" s="1">
        <v>111.1</v>
      </c>
      <c r="F35" s="1">
        <v>107.9</v>
      </c>
      <c r="H35" s="5">
        <v>28</v>
      </c>
      <c r="J35" s="5">
        <v>68</v>
      </c>
      <c r="L35" s="5">
        <v>39</v>
      </c>
      <c r="N35" s="6">
        <v>35</v>
      </c>
    </row>
    <row r="36" spans="1:14">
      <c r="A36" s="1">
        <v>20120204</v>
      </c>
      <c r="B36" s="1">
        <v>200000</v>
      </c>
      <c r="C36" s="1">
        <v>2455962.3220000002</v>
      </c>
      <c r="D36" s="1">
        <v>2119.9520000000002</v>
      </c>
      <c r="E36" s="1">
        <v>107</v>
      </c>
      <c r="F36" s="1">
        <v>104</v>
      </c>
      <c r="H36" s="5">
        <v>35</v>
      </c>
      <c r="J36" s="5">
        <v>68</v>
      </c>
      <c r="L36" s="5">
        <v>43</v>
      </c>
      <c r="N36" s="6">
        <v>38</v>
      </c>
    </row>
    <row r="37" spans="1:14">
      <c r="A37" s="1">
        <v>20120205</v>
      </c>
      <c r="B37" s="1">
        <v>200000</v>
      </c>
      <c r="C37" s="1">
        <v>2455963.3220000002</v>
      </c>
      <c r="D37" s="1">
        <v>2119.989</v>
      </c>
      <c r="E37" s="1">
        <v>102.7</v>
      </c>
      <c r="F37" s="1">
        <v>99.8</v>
      </c>
      <c r="H37" s="5">
        <v>37</v>
      </c>
      <c r="J37" s="5">
        <v>58</v>
      </c>
      <c r="L37" s="5">
        <v>37</v>
      </c>
      <c r="N37" s="6">
        <v>29</v>
      </c>
    </row>
    <row r="38" spans="1:14">
      <c r="A38" s="1">
        <v>20120206</v>
      </c>
      <c r="B38" s="1">
        <v>200000</v>
      </c>
      <c r="C38" s="1">
        <v>2455964.3220000002</v>
      </c>
      <c r="D38" s="1">
        <v>2120.0259999999998</v>
      </c>
      <c r="E38" s="1">
        <v>112</v>
      </c>
      <c r="F38" s="1">
        <v>108.9</v>
      </c>
      <c r="H38" s="5">
        <v>51</v>
      </c>
      <c r="J38" s="5">
        <v>62</v>
      </c>
      <c r="L38" s="5">
        <v>27</v>
      </c>
      <c r="N38" s="6">
        <v>42</v>
      </c>
    </row>
    <row r="39" spans="1:14">
      <c r="A39" s="1">
        <v>20120207</v>
      </c>
      <c r="B39" s="1">
        <v>200000</v>
      </c>
      <c r="C39" s="1">
        <v>2455965.3220000002</v>
      </c>
      <c r="D39" s="1">
        <v>2120.0619999999999</v>
      </c>
      <c r="E39" s="1">
        <v>107.2</v>
      </c>
      <c r="F39" s="1">
        <v>104.3</v>
      </c>
      <c r="H39" s="5">
        <v>51</v>
      </c>
      <c r="J39" s="5">
        <v>59</v>
      </c>
      <c r="L39" s="5">
        <v>24</v>
      </c>
      <c r="N39" s="6">
        <v>32</v>
      </c>
    </row>
    <row r="40" spans="1:14">
      <c r="A40" s="1">
        <v>20120208</v>
      </c>
      <c r="B40" s="1">
        <v>200000</v>
      </c>
      <c r="C40" s="1">
        <v>2455966.3220000002</v>
      </c>
      <c r="D40" s="1">
        <v>2120.0990000000002</v>
      </c>
      <c r="E40" s="1">
        <v>97.2</v>
      </c>
      <c r="F40" s="1">
        <v>94.6</v>
      </c>
      <c r="H40" s="5">
        <v>42</v>
      </c>
      <c r="J40" s="5">
        <v>51</v>
      </c>
      <c r="L40" s="5">
        <v>28</v>
      </c>
      <c r="N40" s="6">
        <v>13</v>
      </c>
    </row>
    <row r="41" spans="1:14">
      <c r="A41" s="1">
        <v>20120209</v>
      </c>
      <c r="B41" s="1">
        <v>200000</v>
      </c>
      <c r="C41" s="1">
        <v>2455967.3220000002</v>
      </c>
      <c r="D41" s="1">
        <v>2120.136</v>
      </c>
      <c r="E41" s="1">
        <v>99.2</v>
      </c>
      <c r="F41" s="1">
        <v>96.6</v>
      </c>
      <c r="H41" s="5">
        <v>69</v>
      </c>
      <c r="J41" s="5">
        <v>122</v>
      </c>
      <c r="L41" s="5">
        <v>33</v>
      </c>
      <c r="N41" s="6">
        <v>29</v>
      </c>
    </row>
    <row r="42" spans="1:14">
      <c r="A42" s="1">
        <v>20120210</v>
      </c>
      <c r="B42" s="1">
        <v>200000</v>
      </c>
      <c r="C42" s="1">
        <v>2455968.3220000002</v>
      </c>
      <c r="D42" s="1">
        <v>2120.172</v>
      </c>
      <c r="E42" s="1">
        <v>110.8</v>
      </c>
      <c r="F42" s="1">
        <v>107.9</v>
      </c>
      <c r="H42" s="5">
        <v>60</v>
      </c>
      <c r="J42" s="5">
        <v>89</v>
      </c>
      <c r="L42" s="5">
        <v>51</v>
      </c>
      <c r="N42" s="6">
        <v>46</v>
      </c>
    </row>
    <row r="43" spans="1:14">
      <c r="A43" s="1">
        <v>20120211</v>
      </c>
      <c r="B43" s="1">
        <v>200000</v>
      </c>
      <c r="C43" s="1">
        <v>2455969.3220000002</v>
      </c>
      <c r="D43" s="1">
        <v>2120.2089999999998</v>
      </c>
      <c r="E43" s="1">
        <v>112.3</v>
      </c>
      <c r="F43" s="1">
        <v>109.4</v>
      </c>
      <c r="H43" s="5">
        <v>34</v>
      </c>
      <c r="J43" s="5">
        <v>72</v>
      </c>
      <c r="L43" s="5">
        <v>50</v>
      </c>
      <c r="N43" s="6">
        <v>46</v>
      </c>
    </row>
    <row r="44" spans="1:14">
      <c r="A44" s="1">
        <v>20120212</v>
      </c>
      <c r="B44" s="1">
        <v>200000</v>
      </c>
      <c r="C44" s="1">
        <v>2455970.3220000002</v>
      </c>
      <c r="D44" s="1">
        <v>2120.2460000000001</v>
      </c>
      <c r="E44" s="1">
        <v>110.4</v>
      </c>
      <c r="F44" s="1">
        <v>107.6</v>
      </c>
      <c r="H44" s="5">
        <v>96</v>
      </c>
      <c r="J44" s="5">
        <v>142</v>
      </c>
      <c r="L44" s="5">
        <v>80</v>
      </c>
      <c r="N44" s="6">
        <v>49</v>
      </c>
    </row>
    <row r="45" spans="1:14">
      <c r="A45" s="1">
        <v>20120213</v>
      </c>
      <c r="B45" s="1">
        <v>200000</v>
      </c>
      <c r="C45" s="1">
        <v>2455971.3220000002</v>
      </c>
      <c r="D45" s="1">
        <v>2120.2820000000002</v>
      </c>
      <c r="E45" s="1">
        <v>108.4</v>
      </c>
      <c r="F45" s="1">
        <v>105.7</v>
      </c>
      <c r="H45" s="5">
        <v>69</v>
      </c>
      <c r="J45" s="5">
        <v>96</v>
      </c>
      <c r="L45" s="5">
        <v>59</v>
      </c>
      <c r="N45" s="6">
        <v>65</v>
      </c>
    </row>
    <row r="46" spans="1:14">
      <c r="A46" s="1">
        <v>20120214</v>
      </c>
      <c r="B46" s="1">
        <v>200000</v>
      </c>
      <c r="C46" s="1">
        <v>2455972.3220000002</v>
      </c>
      <c r="D46" s="1">
        <v>2120.319</v>
      </c>
      <c r="E46" s="1">
        <v>107.4</v>
      </c>
      <c r="F46" s="1">
        <v>104.8</v>
      </c>
      <c r="H46" s="5">
        <v>76</v>
      </c>
      <c r="J46" s="5">
        <v>99</v>
      </c>
      <c r="L46" s="5">
        <v>64</v>
      </c>
      <c r="N46" s="6">
        <v>58</v>
      </c>
    </row>
    <row r="47" spans="1:14">
      <c r="A47" s="1">
        <v>20120215</v>
      </c>
      <c r="B47" s="1">
        <v>200000</v>
      </c>
      <c r="C47" s="1">
        <v>2455973.3220000002</v>
      </c>
      <c r="D47" s="1">
        <v>2120.3560000000002</v>
      </c>
      <c r="E47" s="1">
        <v>104.6</v>
      </c>
      <c r="F47" s="1">
        <v>102</v>
      </c>
      <c r="H47" s="5">
        <v>49</v>
      </c>
      <c r="J47" s="5">
        <v>76</v>
      </c>
      <c r="L47" s="5">
        <v>40</v>
      </c>
      <c r="N47" s="6">
        <v>54</v>
      </c>
    </row>
    <row r="48" spans="1:14">
      <c r="A48" s="1">
        <v>20120216</v>
      </c>
      <c r="B48" s="1">
        <v>200000</v>
      </c>
      <c r="C48" s="1">
        <v>2455974.3220000002</v>
      </c>
      <c r="D48" s="1">
        <v>2120.3919999999998</v>
      </c>
      <c r="E48" s="1">
        <v>103.2</v>
      </c>
      <c r="F48" s="1">
        <v>100.8</v>
      </c>
      <c r="H48" s="5">
        <v>63</v>
      </c>
      <c r="J48" s="5">
        <v>102</v>
      </c>
      <c r="L48" s="5">
        <v>41</v>
      </c>
      <c r="N48" s="6">
        <v>48</v>
      </c>
    </row>
    <row r="49" spans="1:14">
      <c r="A49" s="1">
        <v>20120217</v>
      </c>
      <c r="B49" s="1">
        <v>200000</v>
      </c>
      <c r="C49" s="1">
        <v>2455975.3220000002</v>
      </c>
      <c r="D49" s="1">
        <v>2120.4290000000001</v>
      </c>
      <c r="E49" s="1">
        <v>103.7</v>
      </c>
      <c r="F49" s="1">
        <v>101.3</v>
      </c>
      <c r="H49" s="5">
        <v>97</v>
      </c>
      <c r="J49" s="5">
        <v>134</v>
      </c>
      <c r="L49" s="5">
        <v>53</v>
      </c>
      <c r="N49" s="6">
        <v>49</v>
      </c>
    </row>
    <row r="50" spans="1:14">
      <c r="A50" s="1">
        <v>20120218</v>
      </c>
      <c r="B50" s="1">
        <v>200000</v>
      </c>
      <c r="C50" s="1">
        <v>2455976.3220000002</v>
      </c>
      <c r="D50" s="1">
        <v>2120.4650000000001</v>
      </c>
      <c r="E50" s="1">
        <v>104.1</v>
      </c>
      <c r="F50" s="1">
        <v>101.7</v>
      </c>
      <c r="H50" s="5">
        <v>64</v>
      </c>
      <c r="J50" s="5">
        <v>112</v>
      </c>
      <c r="L50" s="5">
        <v>52</v>
      </c>
      <c r="N50" s="6">
        <v>55</v>
      </c>
    </row>
    <row r="51" spans="1:14">
      <c r="A51" s="1">
        <v>20120219</v>
      </c>
      <c r="B51" s="1">
        <v>200000</v>
      </c>
      <c r="C51" s="1">
        <v>2455977.3220000002</v>
      </c>
      <c r="D51" s="1">
        <v>2120.502</v>
      </c>
      <c r="E51" s="1">
        <v>105.3</v>
      </c>
      <c r="F51" s="1">
        <v>102.9</v>
      </c>
      <c r="H51" s="5">
        <v>76</v>
      </c>
      <c r="J51" s="5">
        <v>109</v>
      </c>
      <c r="L51" s="5">
        <v>69</v>
      </c>
      <c r="N51" s="6">
        <v>70</v>
      </c>
    </row>
    <row r="52" spans="1:14">
      <c r="A52" s="1">
        <v>20120220</v>
      </c>
      <c r="B52" s="1">
        <v>200000</v>
      </c>
      <c r="C52" s="1">
        <v>2455978.3220000002</v>
      </c>
      <c r="D52" s="1">
        <v>2120.5390000000002</v>
      </c>
      <c r="E52" s="1">
        <v>111.1</v>
      </c>
      <c r="F52" s="1">
        <v>108.7</v>
      </c>
      <c r="H52" s="5">
        <v>58</v>
      </c>
      <c r="J52" s="5">
        <v>105</v>
      </c>
      <c r="L52" s="5">
        <v>59</v>
      </c>
      <c r="N52" s="6">
        <v>64</v>
      </c>
    </row>
    <row r="53" spans="1:14">
      <c r="A53" s="1">
        <v>20120221</v>
      </c>
      <c r="B53" s="1">
        <v>200000</v>
      </c>
      <c r="C53" s="1">
        <v>2455979.3220000002</v>
      </c>
      <c r="D53" s="1">
        <v>2120.5749999999998</v>
      </c>
      <c r="E53" s="1">
        <v>103.3</v>
      </c>
      <c r="F53" s="1">
        <v>101</v>
      </c>
      <c r="H53" s="5">
        <v>67</v>
      </c>
      <c r="J53" s="5">
        <v>78</v>
      </c>
      <c r="L53" s="5">
        <v>61</v>
      </c>
      <c r="N53" s="6">
        <v>59</v>
      </c>
    </row>
    <row r="54" spans="1:14">
      <c r="A54" s="1">
        <v>20120222</v>
      </c>
      <c r="B54" s="1">
        <v>200000</v>
      </c>
      <c r="C54" s="1">
        <v>2455980.3220000002</v>
      </c>
      <c r="D54" s="1">
        <v>2120.6120000000001</v>
      </c>
      <c r="E54" s="1">
        <v>104.2</v>
      </c>
      <c r="F54" s="1">
        <v>102</v>
      </c>
      <c r="H54" s="5">
        <v>78</v>
      </c>
      <c r="J54" s="5">
        <v>101</v>
      </c>
      <c r="L54" s="5">
        <v>31</v>
      </c>
      <c r="N54" s="6">
        <v>44</v>
      </c>
    </row>
    <row r="55" spans="1:14">
      <c r="A55" s="1">
        <v>20120223</v>
      </c>
      <c r="B55" s="1">
        <v>200000</v>
      </c>
      <c r="C55" s="1">
        <v>2455981.3220000002</v>
      </c>
      <c r="D55" s="1">
        <v>2120.6489999999999</v>
      </c>
      <c r="E55" s="1">
        <v>103.3</v>
      </c>
      <c r="F55" s="1">
        <v>101.2</v>
      </c>
      <c r="H55" s="5">
        <v>76</v>
      </c>
      <c r="J55" s="5">
        <v>104</v>
      </c>
      <c r="L55" s="5">
        <v>52</v>
      </c>
      <c r="N55" s="6">
        <v>55</v>
      </c>
    </row>
    <row r="56" spans="1:14">
      <c r="A56" s="1">
        <v>20120224</v>
      </c>
      <c r="B56" s="1">
        <v>200000</v>
      </c>
      <c r="C56" s="1">
        <v>2455982.3220000002</v>
      </c>
      <c r="D56" s="1">
        <v>2120.6849999999999</v>
      </c>
      <c r="E56" s="1">
        <v>108.9</v>
      </c>
      <c r="F56" s="1">
        <v>106.7</v>
      </c>
      <c r="H56" s="5">
        <v>73</v>
      </c>
      <c r="J56" s="5">
        <v>91</v>
      </c>
      <c r="L56" s="5">
        <v>47</v>
      </c>
      <c r="N56" s="6">
        <v>58</v>
      </c>
    </row>
    <row r="57" spans="1:14">
      <c r="A57" s="1">
        <v>20120225</v>
      </c>
      <c r="B57" s="1">
        <v>200000</v>
      </c>
      <c r="C57" s="1">
        <v>2455983.3220000002</v>
      </c>
      <c r="D57" s="1">
        <v>2120.7220000000002</v>
      </c>
      <c r="E57" s="1">
        <v>108</v>
      </c>
      <c r="F57" s="1">
        <v>105.9</v>
      </c>
      <c r="H57" s="5">
        <v>47</v>
      </c>
      <c r="J57" s="5">
        <v>112</v>
      </c>
      <c r="L57" s="5">
        <v>36</v>
      </c>
      <c r="N57" s="6">
        <v>48</v>
      </c>
    </row>
    <row r="58" spans="1:14">
      <c r="A58" s="1">
        <v>20120226</v>
      </c>
      <c r="B58" s="1">
        <v>200000</v>
      </c>
      <c r="C58" s="1">
        <v>2455984.3220000002</v>
      </c>
      <c r="D58" s="1">
        <v>2120.759</v>
      </c>
      <c r="E58" s="1">
        <v>107</v>
      </c>
      <c r="F58" s="1">
        <v>104.9</v>
      </c>
      <c r="H58" s="5">
        <v>72</v>
      </c>
      <c r="J58" s="5">
        <v>92</v>
      </c>
      <c r="L58" s="5">
        <v>58</v>
      </c>
      <c r="N58" s="6">
        <v>48</v>
      </c>
    </row>
    <row r="59" spans="1:14">
      <c r="A59" s="1">
        <v>20120227</v>
      </c>
      <c r="B59" s="1">
        <v>200000</v>
      </c>
      <c r="C59" s="1">
        <v>2455985.3220000002</v>
      </c>
      <c r="D59" s="1">
        <v>2120.7950000000001</v>
      </c>
      <c r="E59" s="1">
        <v>105.5</v>
      </c>
      <c r="F59" s="1">
        <v>103.5</v>
      </c>
      <c r="H59" s="5">
        <v>70</v>
      </c>
      <c r="J59" s="5">
        <v>104</v>
      </c>
      <c r="L59" s="5">
        <v>45</v>
      </c>
      <c r="N59" s="6">
        <v>44</v>
      </c>
    </row>
    <row r="60" spans="1:14">
      <c r="A60" s="1">
        <v>20120228</v>
      </c>
      <c r="B60" s="1">
        <v>200000</v>
      </c>
      <c r="C60" s="1">
        <v>2455986.3220000002</v>
      </c>
      <c r="D60" s="1">
        <v>2120.8319999999999</v>
      </c>
      <c r="E60" s="1">
        <v>103.3</v>
      </c>
      <c r="F60" s="1">
        <v>101.3</v>
      </c>
      <c r="H60" s="5">
        <v>62</v>
      </c>
      <c r="J60" s="5">
        <v>96</v>
      </c>
      <c r="L60" s="5">
        <v>35</v>
      </c>
      <c r="N60" s="6">
        <v>39</v>
      </c>
    </row>
    <row r="61" spans="1:14">
      <c r="A61" s="1">
        <v>20120229</v>
      </c>
      <c r="B61" s="1">
        <v>200000</v>
      </c>
      <c r="C61" s="1">
        <v>2455987.3220000002</v>
      </c>
      <c r="D61" s="1">
        <v>2120.8690000000001</v>
      </c>
      <c r="E61" s="1">
        <v>102</v>
      </c>
      <c r="F61" s="1">
        <v>100.2</v>
      </c>
      <c r="H61" s="5">
        <v>57</v>
      </c>
      <c r="J61" s="5">
        <v>100</v>
      </c>
      <c r="L61" s="5">
        <v>22</v>
      </c>
      <c r="N61" s="6">
        <v>20</v>
      </c>
    </row>
    <row r="62" spans="1:14">
      <c r="A62" s="1">
        <v>20120301</v>
      </c>
      <c r="B62" s="1">
        <v>200000</v>
      </c>
      <c r="C62" s="1">
        <v>2455988.3220000002</v>
      </c>
      <c r="D62" s="1">
        <v>2120.9050000000002</v>
      </c>
      <c r="E62" s="1">
        <v>103.4</v>
      </c>
      <c r="F62" s="1">
        <v>101.6</v>
      </c>
      <c r="H62" s="5">
        <v>39</v>
      </c>
      <c r="J62" s="5">
        <v>68</v>
      </c>
      <c r="L62" s="5">
        <v>24</v>
      </c>
      <c r="N62" s="6">
        <v>24</v>
      </c>
    </row>
    <row r="63" spans="1:14">
      <c r="A63" s="1">
        <v>20120302</v>
      </c>
      <c r="B63" s="1">
        <v>200000</v>
      </c>
      <c r="C63" s="1">
        <v>2455989.3220000002</v>
      </c>
      <c r="D63" s="1">
        <v>2120.942</v>
      </c>
      <c r="E63" s="1">
        <v>108.2</v>
      </c>
      <c r="F63" s="1">
        <v>106.3</v>
      </c>
      <c r="H63" s="5">
        <v>60</v>
      </c>
      <c r="J63" s="5">
        <v>92</v>
      </c>
      <c r="L63" s="5">
        <v>24</v>
      </c>
      <c r="N63" s="6">
        <v>27</v>
      </c>
    </row>
    <row r="64" spans="1:14">
      <c r="A64" s="1">
        <v>20120303</v>
      </c>
      <c r="B64" s="1">
        <v>200000</v>
      </c>
      <c r="C64" s="1">
        <v>2455990.3220000002</v>
      </c>
      <c r="D64" s="1">
        <v>2120.9789999999998</v>
      </c>
      <c r="E64" s="1">
        <v>116.4</v>
      </c>
      <c r="F64" s="1">
        <v>114.5</v>
      </c>
      <c r="H64" s="5">
        <v>53</v>
      </c>
      <c r="J64" s="5">
        <v>88</v>
      </c>
      <c r="L64" s="5">
        <v>52</v>
      </c>
      <c r="N64" s="6">
        <v>63</v>
      </c>
    </row>
    <row r="65" spans="1:14">
      <c r="A65" s="1">
        <v>20120304</v>
      </c>
      <c r="B65" s="1">
        <v>200000</v>
      </c>
      <c r="C65" s="1">
        <v>2455991.3220000002</v>
      </c>
      <c r="D65" s="1">
        <v>2121.0149999999999</v>
      </c>
      <c r="E65" s="1">
        <v>120.1</v>
      </c>
      <c r="F65" s="1">
        <v>118.2</v>
      </c>
      <c r="H65" s="5">
        <v>114</v>
      </c>
      <c r="J65" s="5">
        <v>168</v>
      </c>
      <c r="L65" s="5">
        <v>70</v>
      </c>
      <c r="N65" s="6">
        <v>86</v>
      </c>
    </row>
    <row r="66" spans="1:14">
      <c r="A66" s="1">
        <v>20120305</v>
      </c>
      <c r="B66" s="1">
        <v>200000</v>
      </c>
      <c r="C66" s="1">
        <v>2455992.3220000002</v>
      </c>
      <c r="D66" s="1">
        <v>2121.0520000000001</v>
      </c>
      <c r="E66" s="1">
        <v>131.6</v>
      </c>
      <c r="F66" s="1">
        <v>129.5</v>
      </c>
      <c r="H66" s="5">
        <v>107</v>
      </c>
      <c r="J66" s="5">
        <v>180</v>
      </c>
      <c r="L66" s="5">
        <v>105</v>
      </c>
      <c r="N66" s="6">
        <v>108</v>
      </c>
    </row>
    <row r="67" spans="1:14">
      <c r="A67" s="1">
        <v>20120306</v>
      </c>
      <c r="B67" s="1">
        <v>200000</v>
      </c>
      <c r="C67" s="1">
        <v>2455993.3220000002</v>
      </c>
      <c r="D67" s="1">
        <v>2121.0889999999999</v>
      </c>
      <c r="E67" s="1">
        <v>138.1</v>
      </c>
      <c r="F67" s="1">
        <v>136</v>
      </c>
      <c r="H67" s="5">
        <v>107</v>
      </c>
      <c r="J67" s="5">
        <v>193</v>
      </c>
      <c r="L67" s="5">
        <v>109</v>
      </c>
      <c r="N67" s="6">
        <v>115</v>
      </c>
    </row>
    <row r="68" spans="1:14">
      <c r="A68" s="1">
        <v>20120307</v>
      </c>
      <c r="B68" s="1">
        <v>200000</v>
      </c>
      <c r="C68" s="1">
        <v>2455994.3220000002</v>
      </c>
      <c r="D68" s="1">
        <v>2121.125</v>
      </c>
      <c r="E68" s="1">
        <v>135.69999999999999</v>
      </c>
      <c r="F68" s="1">
        <v>133.69999999999999</v>
      </c>
      <c r="H68" s="5">
        <v>125</v>
      </c>
      <c r="J68" s="5">
        <v>178</v>
      </c>
      <c r="L68" s="5">
        <v>102</v>
      </c>
      <c r="N68" s="6">
        <v>106</v>
      </c>
    </row>
    <row r="69" spans="1:14">
      <c r="A69" s="1">
        <v>20120308</v>
      </c>
      <c r="B69" s="1">
        <v>200000</v>
      </c>
      <c r="C69" s="1">
        <v>2455995.3220000002</v>
      </c>
      <c r="D69" s="1">
        <v>2121.1619999999998</v>
      </c>
      <c r="E69" s="1">
        <v>139.5</v>
      </c>
      <c r="F69" s="1">
        <v>137.5</v>
      </c>
      <c r="H69" s="5">
        <v>107</v>
      </c>
      <c r="J69" s="5">
        <v>167</v>
      </c>
      <c r="L69" s="5">
        <v>86</v>
      </c>
      <c r="N69" s="6">
        <v>97</v>
      </c>
    </row>
    <row r="70" spans="1:14">
      <c r="A70" s="1">
        <v>20120309</v>
      </c>
      <c r="B70" s="1">
        <v>200000</v>
      </c>
      <c r="C70" s="1">
        <v>2455996.3220000002</v>
      </c>
      <c r="D70" s="1">
        <v>2121.1990000000001</v>
      </c>
      <c r="E70" s="1">
        <v>145.5</v>
      </c>
      <c r="F70" s="1">
        <v>143.5</v>
      </c>
      <c r="H70" s="5">
        <v>107</v>
      </c>
      <c r="J70" s="5">
        <v>217</v>
      </c>
      <c r="L70" s="5">
        <v>96</v>
      </c>
      <c r="N70" s="6">
        <v>110</v>
      </c>
    </row>
    <row r="71" spans="1:14">
      <c r="A71" s="1">
        <v>20120310</v>
      </c>
      <c r="B71" s="1">
        <v>200000</v>
      </c>
      <c r="C71" s="1">
        <v>2455997.3220000002</v>
      </c>
      <c r="D71" s="1">
        <v>2121.2350000000001</v>
      </c>
      <c r="E71" s="1">
        <v>148.9</v>
      </c>
      <c r="F71" s="1">
        <v>146.9</v>
      </c>
      <c r="H71" s="5">
        <v>107</v>
      </c>
      <c r="J71" s="5">
        <v>202</v>
      </c>
      <c r="L71" s="5">
        <v>89</v>
      </c>
      <c r="N71" s="6">
        <v>104</v>
      </c>
    </row>
    <row r="72" spans="1:14">
      <c r="A72" s="1">
        <v>20120311</v>
      </c>
      <c r="B72" s="1">
        <v>200000</v>
      </c>
      <c r="C72" s="1">
        <v>2455998.3220000002</v>
      </c>
      <c r="D72" s="1">
        <v>2121.2719999999999</v>
      </c>
      <c r="E72" s="1">
        <v>131.19999999999999</v>
      </c>
      <c r="F72" s="1">
        <v>129.5</v>
      </c>
      <c r="H72" s="5">
        <v>113</v>
      </c>
      <c r="J72" s="5">
        <v>168</v>
      </c>
      <c r="L72" s="5">
        <v>103</v>
      </c>
      <c r="N72" s="6">
        <v>116</v>
      </c>
    </row>
    <row r="73" spans="1:14">
      <c r="A73" s="1">
        <v>20120312</v>
      </c>
      <c r="B73" s="1">
        <v>200000</v>
      </c>
      <c r="C73" s="1">
        <v>2455999.3220000002</v>
      </c>
      <c r="D73" s="1">
        <v>2121.3090000000002</v>
      </c>
      <c r="E73" s="1">
        <v>114.9</v>
      </c>
      <c r="F73" s="1">
        <v>113.5</v>
      </c>
      <c r="H73" s="5">
        <v>88</v>
      </c>
      <c r="J73" s="5">
        <v>140</v>
      </c>
      <c r="L73" s="5">
        <v>89</v>
      </c>
      <c r="N73" s="6">
        <v>116</v>
      </c>
    </row>
    <row r="74" spans="1:14">
      <c r="A74" s="1">
        <v>20120313</v>
      </c>
      <c r="B74" s="1">
        <v>200000</v>
      </c>
      <c r="C74" s="1">
        <v>2456000.3220000002</v>
      </c>
      <c r="D74" s="1">
        <v>2121.3449999999998</v>
      </c>
      <c r="E74" s="1">
        <v>140.69999999999999</v>
      </c>
      <c r="F74" s="1">
        <v>125</v>
      </c>
      <c r="H74" s="5">
        <v>98</v>
      </c>
      <c r="J74" s="5">
        <v>138</v>
      </c>
      <c r="L74" s="5">
        <v>80</v>
      </c>
      <c r="N74" s="6">
        <v>96</v>
      </c>
    </row>
    <row r="75" spans="1:14">
      <c r="A75" s="1">
        <v>20120314</v>
      </c>
      <c r="B75" s="1">
        <v>200000</v>
      </c>
      <c r="C75" s="1">
        <v>2456001.3220000002</v>
      </c>
      <c r="D75" s="1">
        <v>2121.3820000000001</v>
      </c>
      <c r="E75" s="1">
        <v>118.8</v>
      </c>
      <c r="F75" s="1">
        <v>117.5</v>
      </c>
      <c r="H75" s="5">
        <v>113</v>
      </c>
      <c r="J75" s="5">
        <v>152</v>
      </c>
      <c r="L75" s="5">
        <v>75</v>
      </c>
      <c r="N75" s="6">
        <v>85</v>
      </c>
    </row>
    <row r="76" spans="1:14">
      <c r="A76" s="1">
        <v>20120315</v>
      </c>
      <c r="B76" s="1">
        <v>200000</v>
      </c>
      <c r="C76" s="1">
        <v>2456002.3220000002</v>
      </c>
      <c r="D76" s="1">
        <v>2121.4189999999999</v>
      </c>
      <c r="E76" s="1">
        <v>110.6</v>
      </c>
      <c r="F76" s="1">
        <v>109.4</v>
      </c>
      <c r="H76" s="5">
        <v>93</v>
      </c>
      <c r="J76" s="5">
        <v>151</v>
      </c>
      <c r="L76" s="5">
        <v>85</v>
      </c>
      <c r="N76" s="6">
        <v>88</v>
      </c>
    </row>
    <row r="77" spans="1:14">
      <c r="A77" s="1">
        <v>20120316</v>
      </c>
      <c r="B77" s="1">
        <v>200000</v>
      </c>
      <c r="C77" s="1">
        <v>2456003.3220000002</v>
      </c>
      <c r="D77" s="1">
        <v>2121.4549999999999</v>
      </c>
      <c r="E77" s="1">
        <v>98.5</v>
      </c>
      <c r="F77" s="1">
        <v>97.6</v>
      </c>
      <c r="H77" s="5">
        <v>86</v>
      </c>
      <c r="J77" s="5">
        <v>108</v>
      </c>
      <c r="L77" s="5">
        <v>91</v>
      </c>
      <c r="N77" s="6">
        <v>85</v>
      </c>
    </row>
    <row r="78" spans="1:14">
      <c r="A78" s="1">
        <v>20120317</v>
      </c>
      <c r="B78" s="1">
        <v>200000</v>
      </c>
      <c r="C78" s="1">
        <v>2456004.3220000002</v>
      </c>
      <c r="D78" s="1">
        <v>2121.4920000000002</v>
      </c>
      <c r="E78" s="1">
        <v>102.4</v>
      </c>
      <c r="F78" s="1">
        <v>101.4</v>
      </c>
      <c r="H78" s="5">
        <v>82</v>
      </c>
      <c r="J78" s="5">
        <v>121</v>
      </c>
      <c r="L78" s="5">
        <v>89</v>
      </c>
      <c r="N78" s="6">
        <v>88</v>
      </c>
    </row>
    <row r="79" spans="1:14">
      <c r="A79" s="1">
        <v>20120318</v>
      </c>
      <c r="B79" s="1">
        <v>200000</v>
      </c>
      <c r="C79" s="1">
        <v>2456005.3220000002</v>
      </c>
      <c r="D79" s="1">
        <v>2121.529</v>
      </c>
      <c r="E79" s="1">
        <v>102</v>
      </c>
      <c r="F79" s="1">
        <v>101.1</v>
      </c>
      <c r="H79" s="5">
        <v>73</v>
      </c>
      <c r="J79" s="5">
        <v>120</v>
      </c>
      <c r="L79" s="5">
        <v>54</v>
      </c>
      <c r="N79" s="6">
        <v>62</v>
      </c>
    </row>
    <row r="80" spans="1:14">
      <c r="A80" s="1">
        <v>20120319</v>
      </c>
      <c r="B80" s="1">
        <v>200000</v>
      </c>
      <c r="C80" s="1">
        <v>2456006.3220000002</v>
      </c>
      <c r="D80" s="1">
        <v>2121.5650000000001</v>
      </c>
      <c r="E80" s="1">
        <v>101.8</v>
      </c>
      <c r="F80" s="1">
        <v>100.9</v>
      </c>
      <c r="H80" s="5">
        <v>104</v>
      </c>
      <c r="J80" s="5">
        <v>118</v>
      </c>
      <c r="L80" s="5">
        <v>58</v>
      </c>
      <c r="N80" s="6">
        <v>74</v>
      </c>
    </row>
    <row r="81" spans="1:14">
      <c r="A81" s="1">
        <v>20120320</v>
      </c>
      <c r="B81" s="1">
        <v>200000</v>
      </c>
      <c r="C81" s="1">
        <v>2456007.3220000002</v>
      </c>
      <c r="D81" s="1">
        <v>2121.6019999999999</v>
      </c>
      <c r="E81" s="1">
        <v>99.6</v>
      </c>
      <c r="F81" s="1">
        <v>98.8</v>
      </c>
      <c r="H81" s="5">
        <v>75</v>
      </c>
      <c r="J81" s="5">
        <v>118</v>
      </c>
      <c r="L81" s="5">
        <v>74</v>
      </c>
      <c r="N81" s="6">
        <v>86</v>
      </c>
    </row>
    <row r="82" spans="1:14">
      <c r="A82" s="1">
        <v>20120321</v>
      </c>
      <c r="B82" s="1">
        <v>200000</v>
      </c>
      <c r="C82" s="1">
        <v>2456008.3220000002</v>
      </c>
      <c r="D82" s="1">
        <v>2121.6390000000001</v>
      </c>
      <c r="E82" s="1">
        <v>99.9</v>
      </c>
      <c r="F82" s="1">
        <v>99.2</v>
      </c>
      <c r="H82" s="5">
        <v>90</v>
      </c>
      <c r="J82" s="5">
        <v>133</v>
      </c>
      <c r="L82" s="5">
        <v>62</v>
      </c>
      <c r="N82" s="6">
        <v>77</v>
      </c>
    </row>
    <row r="83" spans="1:14">
      <c r="A83" s="1">
        <v>20120322</v>
      </c>
      <c r="B83" s="1">
        <v>200000</v>
      </c>
      <c r="C83" s="1">
        <v>2456009.3220000002</v>
      </c>
      <c r="D83" s="1">
        <v>2121.6750000000002</v>
      </c>
      <c r="E83" s="1">
        <v>102.4</v>
      </c>
      <c r="F83" s="1">
        <v>101.7</v>
      </c>
      <c r="H83" s="5">
        <v>100</v>
      </c>
      <c r="J83" s="5">
        <v>113</v>
      </c>
      <c r="L83" s="5">
        <v>74</v>
      </c>
      <c r="N83" s="6">
        <v>70</v>
      </c>
    </row>
    <row r="84" spans="1:14">
      <c r="A84" s="1">
        <v>20120323</v>
      </c>
      <c r="B84" s="1">
        <v>200000</v>
      </c>
      <c r="C84" s="1">
        <v>2456010.3220000002</v>
      </c>
      <c r="D84" s="1">
        <v>2121.712</v>
      </c>
      <c r="E84" s="1">
        <v>104.8</v>
      </c>
      <c r="F84" s="1">
        <v>104.2</v>
      </c>
      <c r="H84" s="5">
        <v>135</v>
      </c>
      <c r="J84" s="5">
        <v>175</v>
      </c>
      <c r="L84" s="5">
        <v>74</v>
      </c>
      <c r="N84" s="6">
        <v>71</v>
      </c>
    </row>
    <row r="85" spans="1:14">
      <c r="A85" s="1">
        <v>20120324</v>
      </c>
      <c r="B85" s="1">
        <v>200000</v>
      </c>
      <c r="C85" s="1">
        <v>2456011.3220000002</v>
      </c>
      <c r="D85" s="1">
        <v>2121.7489999999998</v>
      </c>
      <c r="E85" s="1">
        <v>102.7</v>
      </c>
      <c r="F85" s="1">
        <v>102.1</v>
      </c>
      <c r="H85" s="5">
        <v>94</v>
      </c>
      <c r="J85" s="5">
        <v>143</v>
      </c>
      <c r="L85" s="5">
        <v>65</v>
      </c>
      <c r="N85" s="6">
        <v>94</v>
      </c>
    </row>
    <row r="86" spans="1:14">
      <c r="A86" s="1">
        <v>20120325</v>
      </c>
      <c r="B86" s="1">
        <v>200000</v>
      </c>
      <c r="C86" s="1">
        <v>2456012.3220000002</v>
      </c>
      <c r="D86" s="1">
        <v>2121.7849999999999</v>
      </c>
      <c r="E86" s="1">
        <v>101.3</v>
      </c>
      <c r="F86" s="1">
        <v>100.8</v>
      </c>
      <c r="H86" s="5">
        <v>91</v>
      </c>
      <c r="J86" s="5">
        <v>111</v>
      </c>
      <c r="L86" s="5">
        <v>84</v>
      </c>
      <c r="N86" s="6">
        <v>89</v>
      </c>
    </row>
    <row r="87" spans="1:14">
      <c r="A87" s="1">
        <v>20120326</v>
      </c>
      <c r="B87" s="1">
        <v>200000</v>
      </c>
      <c r="C87" s="1">
        <v>2456013.3220000002</v>
      </c>
      <c r="D87" s="1">
        <v>2121.8220000000001</v>
      </c>
      <c r="E87" s="1">
        <v>102.4</v>
      </c>
      <c r="F87" s="1">
        <v>101.9</v>
      </c>
      <c r="H87" s="5">
        <v>100</v>
      </c>
      <c r="J87" s="5">
        <v>131</v>
      </c>
      <c r="L87" s="5">
        <v>56</v>
      </c>
      <c r="N87" s="6">
        <v>88</v>
      </c>
    </row>
    <row r="88" spans="1:14">
      <c r="A88" s="1">
        <v>20120327</v>
      </c>
      <c r="B88" s="1">
        <v>200000</v>
      </c>
      <c r="C88" s="1">
        <v>2456014.3220000002</v>
      </c>
      <c r="D88" s="1">
        <v>2121.8589999999999</v>
      </c>
      <c r="E88" s="1">
        <v>105.6</v>
      </c>
      <c r="F88" s="1">
        <v>105.2</v>
      </c>
      <c r="H88" s="5">
        <v>118</v>
      </c>
      <c r="J88" s="5">
        <v>174</v>
      </c>
      <c r="L88" s="5">
        <v>63</v>
      </c>
      <c r="N88" s="6">
        <v>84</v>
      </c>
    </row>
    <row r="89" spans="1:14">
      <c r="A89" s="1">
        <v>20120328</v>
      </c>
      <c r="B89" s="1">
        <v>200000</v>
      </c>
      <c r="C89" s="1">
        <v>2456015.3220000002</v>
      </c>
      <c r="D89" s="1">
        <v>2121.895</v>
      </c>
      <c r="E89" s="1">
        <v>107</v>
      </c>
      <c r="F89" s="1">
        <v>106.6</v>
      </c>
      <c r="H89" s="5">
        <v>97</v>
      </c>
      <c r="J89" s="5">
        <v>154</v>
      </c>
      <c r="L89" s="5">
        <v>70</v>
      </c>
      <c r="N89" s="6">
        <v>88</v>
      </c>
    </row>
    <row r="90" spans="1:14">
      <c r="A90" s="1">
        <v>20120329</v>
      </c>
      <c r="B90" s="1">
        <v>200000</v>
      </c>
      <c r="C90" s="1">
        <v>2456016.3220000002</v>
      </c>
      <c r="D90" s="1">
        <v>2121.9319999999998</v>
      </c>
      <c r="E90" s="1">
        <v>111.5</v>
      </c>
      <c r="F90" s="1">
        <v>111.2</v>
      </c>
      <c r="H90" s="5">
        <v>121</v>
      </c>
      <c r="J90" s="5">
        <v>175</v>
      </c>
      <c r="L90" s="5">
        <v>100</v>
      </c>
      <c r="N90" s="6">
        <v>106</v>
      </c>
    </row>
    <row r="91" spans="1:14">
      <c r="A91" s="1">
        <v>20120330</v>
      </c>
      <c r="B91" s="1">
        <v>200000</v>
      </c>
      <c r="C91" s="1">
        <v>2456017.3220000002</v>
      </c>
      <c r="D91" s="1">
        <v>2121.9690000000001</v>
      </c>
      <c r="E91" s="1">
        <v>110.6</v>
      </c>
      <c r="F91" s="1">
        <v>110.4</v>
      </c>
      <c r="H91" s="5">
        <v>113</v>
      </c>
      <c r="J91" s="5">
        <v>174</v>
      </c>
      <c r="L91" s="5">
        <v>79</v>
      </c>
      <c r="N91" s="6">
        <v>94</v>
      </c>
    </row>
    <row r="92" spans="1:14">
      <c r="A92" s="1">
        <v>20120331</v>
      </c>
      <c r="B92" s="1">
        <v>200000</v>
      </c>
      <c r="C92" s="1">
        <v>2456018.3220000002</v>
      </c>
      <c r="D92" s="1">
        <v>2122.0050000000001</v>
      </c>
      <c r="E92" s="1">
        <v>110.1</v>
      </c>
      <c r="F92" s="1">
        <v>109.9</v>
      </c>
      <c r="H92" s="5">
        <v>86</v>
      </c>
      <c r="I92" s="7"/>
      <c r="J92" s="5">
        <v>165</v>
      </c>
      <c r="L92" s="5">
        <v>96</v>
      </c>
      <c r="N92" s="6">
        <v>89</v>
      </c>
    </row>
    <row r="93" spans="1:14">
      <c r="A93" s="1">
        <v>20120401</v>
      </c>
      <c r="B93" s="1">
        <v>200000</v>
      </c>
      <c r="C93" s="1">
        <v>2456019.3220000002</v>
      </c>
      <c r="D93" s="1">
        <v>2122.0419999999999</v>
      </c>
      <c r="E93" s="1">
        <v>107.3</v>
      </c>
      <c r="F93" s="1">
        <v>107.2</v>
      </c>
      <c r="H93" s="5">
        <v>90</v>
      </c>
      <c r="I93" s="7"/>
      <c r="J93" s="5">
        <v>131</v>
      </c>
      <c r="L93" s="5">
        <v>50</v>
      </c>
      <c r="N93" s="6">
        <v>65</v>
      </c>
    </row>
    <row r="94" spans="1:14">
      <c r="A94" s="1">
        <v>20120402</v>
      </c>
      <c r="B94" s="1">
        <v>200000</v>
      </c>
      <c r="C94" s="1">
        <v>2456020.3220000002</v>
      </c>
      <c r="D94" s="1">
        <v>2122.0790000000002</v>
      </c>
      <c r="E94" s="1">
        <v>105.9</v>
      </c>
      <c r="F94" s="1">
        <v>105.9</v>
      </c>
      <c r="H94" s="5">
        <v>83</v>
      </c>
      <c r="I94" s="7"/>
      <c r="J94" s="5">
        <v>147</v>
      </c>
      <c r="L94" s="5">
        <v>67</v>
      </c>
      <c r="N94" s="6">
        <v>79</v>
      </c>
    </row>
    <row r="95" spans="1:14">
      <c r="A95" s="1">
        <v>20120403</v>
      </c>
      <c r="B95" s="1">
        <v>200000</v>
      </c>
      <c r="C95" s="1">
        <v>2456021.3220000002</v>
      </c>
      <c r="D95" s="1">
        <v>2122.1149999999998</v>
      </c>
      <c r="E95" s="1">
        <v>103.5</v>
      </c>
      <c r="F95" s="1">
        <v>103.6</v>
      </c>
      <c r="H95" s="5">
        <v>74</v>
      </c>
      <c r="I95" s="7"/>
      <c r="J95" s="5">
        <v>118</v>
      </c>
      <c r="L95" s="5">
        <v>62</v>
      </c>
      <c r="N95" s="6">
        <v>72</v>
      </c>
    </row>
    <row r="96" spans="1:14">
      <c r="A96" s="1">
        <v>20120404</v>
      </c>
      <c r="B96" s="1">
        <v>200000</v>
      </c>
      <c r="C96" s="1">
        <v>2456022.3220000002</v>
      </c>
      <c r="D96" s="1">
        <v>2122.152</v>
      </c>
      <c r="E96" s="1">
        <v>102.1</v>
      </c>
      <c r="F96" s="1">
        <v>102.1</v>
      </c>
      <c r="H96" s="5">
        <v>79</v>
      </c>
      <c r="I96" s="7"/>
      <c r="J96" s="5">
        <v>117</v>
      </c>
      <c r="L96" s="5">
        <v>60</v>
      </c>
      <c r="N96" s="6">
        <v>64</v>
      </c>
    </row>
    <row r="97" spans="1:14">
      <c r="A97" s="1">
        <v>20120405</v>
      </c>
      <c r="B97" s="1">
        <v>200000</v>
      </c>
      <c r="C97" s="1">
        <v>2456023.3220000002</v>
      </c>
      <c r="D97" s="1">
        <v>2122.1889999999999</v>
      </c>
      <c r="E97" s="1">
        <v>100.9</v>
      </c>
      <c r="F97" s="1">
        <v>101</v>
      </c>
      <c r="H97" s="5">
        <v>89</v>
      </c>
      <c r="I97" s="7"/>
      <c r="J97" s="5">
        <v>128</v>
      </c>
      <c r="L97" s="5">
        <v>39</v>
      </c>
      <c r="N97" s="6">
        <v>53</v>
      </c>
    </row>
    <row r="98" spans="1:14">
      <c r="A98" s="1">
        <v>20120406</v>
      </c>
      <c r="B98" s="1">
        <v>200000</v>
      </c>
      <c r="C98" s="1">
        <v>2456024.3220000002</v>
      </c>
      <c r="D98" s="1">
        <v>2122.2249999999999</v>
      </c>
      <c r="E98" s="1">
        <v>97.4</v>
      </c>
      <c r="F98" s="1">
        <v>97.6</v>
      </c>
      <c r="H98" s="5">
        <v>35</v>
      </c>
      <c r="I98" s="7"/>
      <c r="J98" s="5">
        <v>66</v>
      </c>
      <c r="L98" s="5">
        <v>39</v>
      </c>
      <c r="N98" s="6">
        <v>53</v>
      </c>
    </row>
    <row r="99" spans="1:14">
      <c r="A99" s="1">
        <v>20120407</v>
      </c>
      <c r="B99" s="1">
        <v>200000</v>
      </c>
      <c r="C99" s="1">
        <v>2456025.3220000002</v>
      </c>
      <c r="D99" s="1">
        <v>2122.2620000000002</v>
      </c>
      <c r="E99" s="1">
        <v>98.5</v>
      </c>
      <c r="F99" s="1">
        <v>98.7</v>
      </c>
      <c r="H99" s="5">
        <v>38</v>
      </c>
      <c r="I99" s="7"/>
      <c r="J99" s="5">
        <v>55</v>
      </c>
      <c r="L99" s="5">
        <v>38</v>
      </c>
      <c r="N99" s="6">
        <v>30</v>
      </c>
    </row>
    <row r="100" spans="1:14">
      <c r="A100" s="1">
        <v>20120408</v>
      </c>
      <c r="B100" s="1">
        <v>200000</v>
      </c>
      <c r="C100" s="1">
        <v>2456026.3220000002</v>
      </c>
      <c r="D100" s="1">
        <v>2122.299</v>
      </c>
      <c r="E100" s="1">
        <v>93.3</v>
      </c>
      <c r="F100" s="1">
        <v>93.5</v>
      </c>
      <c r="H100" s="5">
        <v>25</v>
      </c>
      <c r="I100" s="7"/>
      <c r="J100" s="5">
        <v>53</v>
      </c>
      <c r="L100" s="5">
        <v>25</v>
      </c>
      <c r="N100" s="6">
        <v>25</v>
      </c>
    </row>
    <row r="101" spans="1:14">
      <c r="A101" s="1">
        <v>20120409</v>
      </c>
      <c r="B101" s="1">
        <v>200000</v>
      </c>
      <c r="C101" s="1">
        <v>2456027.3220000002</v>
      </c>
      <c r="D101" s="1">
        <v>2122.335</v>
      </c>
      <c r="E101" s="1">
        <v>94.5</v>
      </c>
      <c r="F101" s="1">
        <v>94.9</v>
      </c>
      <c r="H101" s="5">
        <v>34</v>
      </c>
      <c r="I101" s="7"/>
      <c r="J101" s="5">
        <v>51</v>
      </c>
      <c r="L101" s="5">
        <v>24</v>
      </c>
      <c r="N101" s="6">
        <v>14</v>
      </c>
    </row>
    <row r="102" spans="1:14">
      <c r="A102" s="1">
        <v>20120410</v>
      </c>
      <c r="B102" s="1">
        <v>200000</v>
      </c>
      <c r="C102" s="1">
        <v>2456028.3220000002</v>
      </c>
      <c r="D102" s="1">
        <v>2122.3719999999998</v>
      </c>
      <c r="E102" s="1">
        <v>93.3</v>
      </c>
      <c r="F102" s="1">
        <v>93.7</v>
      </c>
      <c r="H102" s="5">
        <v>58</v>
      </c>
      <c r="I102" s="7"/>
      <c r="J102" s="5">
        <v>87</v>
      </c>
      <c r="L102" s="5">
        <v>24</v>
      </c>
      <c r="N102" s="6">
        <v>16</v>
      </c>
    </row>
    <row r="103" spans="1:14">
      <c r="A103" s="1">
        <v>20120411</v>
      </c>
      <c r="B103" s="1">
        <v>200000</v>
      </c>
      <c r="C103" s="1">
        <v>2456029.3220000002</v>
      </c>
      <c r="D103" s="1">
        <v>2122.4090000000001</v>
      </c>
      <c r="E103" s="1">
        <v>93.4</v>
      </c>
      <c r="F103" s="1">
        <v>93.8</v>
      </c>
      <c r="H103" s="5">
        <v>68</v>
      </c>
      <c r="I103" s="7"/>
      <c r="J103" s="5">
        <v>104</v>
      </c>
      <c r="L103" s="5">
        <v>28</v>
      </c>
      <c r="N103" s="6">
        <v>30</v>
      </c>
    </row>
    <row r="104" spans="1:14">
      <c r="A104" s="1">
        <v>20120412</v>
      </c>
      <c r="B104" s="1">
        <v>200000</v>
      </c>
      <c r="C104" s="1">
        <v>2456030.3220000002</v>
      </c>
      <c r="D104" s="1">
        <v>2122.4450000000002</v>
      </c>
      <c r="E104" s="1">
        <v>95.3</v>
      </c>
      <c r="F104" s="1">
        <v>95.8</v>
      </c>
      <c r="H104" s="5">
        <v>83</v>
      </c>
      <c r="I104" s="7"/>
      <c r="J104" s="5">
        <v>112</v>
      </c>
      <c r="L104" s="5">
        <v>50</v>
      </c>
      <c r="N104" s="6">
        <v>58</v>
      </c>
    </row>
    <row r="105" spans="1:14">
      <c r="A105" s="1">
        <v>20120413</v>
      </c>
      <c r="B105" s="1">
        <v>200000</v>
      </c>
      <c r="C105" s="1">
        <v>2456031.3220000002</v>
      </c>
      <c r="D105" s="1">
        <v>2122.482</v>
      </c>
      <c r="E105" s="1">
        <v>97.7</v>
      </c>
      <c r="F105" s="1">
        <v>98.3</v>
      </c>
      <c r="H105" s="5">
        <v>78</v>
      </c>
      <c r="I105" s="7"/>
      <c r="J105" s="5">
        <v>127</v>
      </c>
      <c r="L105" s="5">
        <v>50</v>
      </c>
      <c r="N105" s="6">
        <v>54</v>
      </c>
    </row>
    <row r="106" spans="1:14">
      <c r="A106" s="1">
        <v>20120414</v>
      </c>
      <c r="B106" s="1">
        <v>200000</v>
      </c>
      <c r="C106" s="1">
        <v>2456032.3220000002</v>
      </c>
      <c r="D106" s="1">
        <v>2122.5189999999998</v>
      </c>
      <c r="E106" s="1">
        <v>98.1</v>
      </c>
      <c r="F106" s="1">
        <v>98.8</v>
      </c>
      <c r="H106" s="5">
        <v>105</v>
      </c>
      <c r="I106" s="7"/>
      <c r="J106" s="5">
        <v>174</v>
      </c>
      <c r="L106" s="5">
        <v>65</v>
      </c>
      <c r="N106" s="6">
        <v>51</v>
      </c>
    </row>
    <row r="107" spans="1:14">
      <c r="A107" s="1">
        <v>20120415</v>
      </c>
      <c r="B107" s="1">
        <v>200000</v>
      </c>
      <c r="C107" s="1">
        <v>2456033.3220000002</v>
      </c>
      <c r="D107" s="1">
        <v>2122.5549999999998</v>
      </c>
      <c r="E107" s="1">
        <v>101.7</v>
      </c>
      <c r="F107" s="1">
        <v>102.4</v>
      </c>
      <c r="H107" s="5">
        <v>92</v>
      </c>
      <c r="I107" s="7"/>
      <c r="J107" s="5">
        <v>150</v>
      </c>
      <c r="L107" s="5">
        <v>77</v>
      </c>
      <c r="N107" s="6">
        <v>90</v>
      </c>
    </row>
    <row r="108" spans="1:14">
      <c r="A108" s="1">
        <v>20120416</v>
      </c>
      <c r="B108" s="1">
        <v>200000</v>
      </c>
      <c r="C108" s="1">
        <v>2456034.3220000002</v>
      </c>
      <c r="D108" s="1">
        <v>2122.5920000000001</v>
      </c>
      <c r="E108" s="1">
        <v>107.9</v>
      </c>
      <c r="F108" s="1">
        <v>108.8</v>
      </c>
      <c r="H108" s="5">
        <v>72</v>
      </c>
      <c r="I108" s="7"/>
      <c r="J108" s="5">
        <v>163</v>
      </c>
      <c r="L108" s="5">
        <v>86</v>
      </c>
      <c r="N108" s="6">
        <v>61</v>
      </c>
    </row>
    <row r="109" spans="1:14">
      <c r="A109" s="1">
        <v>20120417</v>
      </c>
      <c r="B109" s="1">
        <v>200000</v>
      </c>
      <c r="C109" s="1">
        <v>2456035.3220000002</v>
      </c>
      <c r="D109" s="1">
        <v>2122.6289999999999</v>
      </c>
      <c r="E109" s="1">
        <v>113.8</v>
      </c>
      <c r="F109" s="1">
        <v>114.7</v>
      </c>
      <c r="H109" s="5">
        <v>132</v>
      </c>
      <c r="I109" s="7"/>
      <c r="J109" s="5">
        <v>238</v>
      </c>
      <c r="L109" s="5">
        <v>78</v>
      </c>
      <c r="N109" s="6">
        <v>79</v>
      </c>
    </row>
    <row r="110" spans="1:14">
      <c r="A110" s="1">
        <v>20120418</v>
      </c>
      <c r="B110" s="1">
        <v>200000</v>
      </c>
      <c r="C110" s="1">
        <v>2456036.3220000002</v>
      </c>
      <c r="D110" s="1">
        <v>2122.665</v>
      </c>
      <c r="E110" s="1">
        <v>121.5</v>
      </c>
      <c r="F110" s="1">
        <v>122.6</v>
      </c>
      <c r="H110" s="5">
        <v>141</v>
      </c>
      <c r="I110" s="7"/>
      <c r="J110" s="5">
        <v>261</v>
      </c>
      <c r="L110" s="5">
        <v>96</v>
      </c>
      <c r="N110" s="6">
        <v>112</v>
      </c>
    </row>
    <row r="111" spans="1:14">
      <c r="A111" s="1">
        <v>20120419</v>
      </c>
      <c r="B111" s="1">
        <v>200000</v>
      </c>
      <c r="C111" s="1">
        <v>2456037.3220000002</v>
      </c>
      <c r="D111" s="1">
        <v>2122.7020000000002</v>
      </c>
      <c r="E111" s="1">
        <v>137.80000000000001</v>
      </c>
      <c r="F111" s="1">
        <v>139.1</v>
      </c>
      <c r="H111" s="5">
        <v>138</v>
      </c>
      <c r="I111" s="7"/>
      <c r="J111" s="5">
        <v>229</v>
      </c>
      <c r="L111" s="5">
        <v>122</v>
      </c>
      <c r="N111" s="6">
        <v>148</v>
      </c>
    </row>
    <row r="112" spans="1:14">
      <c r="A112" s="1">
        <v>20120420</v>
      </c>
      <c r="B112" s="1">
        <v>200000</v>
      </c>
      <c r="C112" s="1">
        <v>2456038.3220000002</v>
      </c>
      <c r="D112" s="1">
        <v>2122.739</v>
      </c>
      <c r="E112" s="1">
        <v>141.69999999999999</v>
      </c>
      <c r="F112" s="1">
        <v>143.1</v>
      </c>
      <c r="H112" s="5">
        <v>178</v>
      </c>
      <c r="I112" s="7"/>
      <c r="J112" s="5">
        <v>290</v>
      </c>
      <c r="L112" s="5">
        <v>162</v>
      </c>
      <c r="N112" s="6">
        <v>168</v>
      </c>
    </row>
    <row r="113" spans="1:14">
      <c r="A113" s="1">
        <v>20120421</v>
      </c>
      <c r="B113" s="1">
        <v>200000</v>
      </c>
      <c r="C113" s="1">
        <v>2456039.3220000002</v>
      </c>
      <c r="D113" s="1">
        <v>2122.7750000000001</v>
      </c>
      <c r="E113" s="1">
        <v>149.1</v>
      </c>
      <c r="F113" s="1">
        <v>150.6</v>
      </c>
      <c r="H113" s="5">
        <v>187</v>
      </c>
      <c r="I113" s="7"/>
      <c r="J113" s="5">
        <v>283</v>
      </c>
      <c r="L113" s="5">
        <v>147</v>
      </c>
      <c r="N113" s="6">
        <v>162</v>
      </c>
    </row>
    <row r="114" spans="1:14">
      <c r="A114" s="1">
        <v>20120422</v>
      </c>
      <c r="B114" s="1">
        <v>200000</v>
      </c>
      <c r="C114" s="1">
        <v>2456040.3220000002</v>
      </c>
      <c r="D114" s="1">
        <v>2122.8119999999999</v>
      </c>
      <c r="E114" s="1">
        <v>147.9</v>
      </c>
      <c r="F114" s="1">
        <v>149.5</v>
      </c>
      <c r="H114" s="5">
        <v>167</v>
      </c>
      <c r="I114" s="7"/>
      <c r="J114" s="5">
        <v>244</v>
      </c>
      <c r="L114" s="5">
        <v>118</v>
      </c>
      <c r="N114" s="6">
        <v>146</v>
      </c>
    </row>
    <row r="115" spans="1:14">
      <c r="A115" s="1">
        <v>20120423</v>
      </c>
      <c r="B115" s="1">
        <v>200000</v>
      </c>
      <c r="C115" s="1">
        <v>2456041.3220000002</v>
      </c>
      <c r="D115" s="1">
        <v>2122.8490000000002</v>
      </c>
      <c r="E115" s="1">
        <v>141.80000000000001</v>
      </c>
      <c r="F115" s="1">
        <v>143.4</v>
      </c>
      <c r="H115" s="5">
        <v>159</v>
      </c>
      <c r="I115" s="7"/>
      <c r="J115" s="5">
        <v>217</v>
      </c>
      <c r="L115" s="5">
        <v>158</v>
      </c>
      <c r="N115" s="6">
        <v>138</v>
      </c>
    </row>
    <row r="116" spans="1:14">
      <c r="A116" s="1">
        <v>20120424</v>
      </c>
      <c r="B116" s="1">
        <v>200000</v>
      </c>
      <c r="C116" s="1">
        <v>2456042.3220000002</v>
      </c>
      <c r="D116" s="1">
        <v>2122.8850000000002</v>
      </c>
      <c r="E116" s="1">
        <v>133.6</v>
      </c>
      <c r="F116" s="1">
        <v>135.19999999999999</v>
      </c>
      <c r="H116" s="5">
        <v>170</v>
      </c>
      <c r="I116" s="7"/>
      <c r="J116" s="5">
        <v>256</v>
      </c>
      <c r="L116" s="5">
        <v>169</v>
      </c>
      <c r="N116" s="6">
        <v>134</v>
      </c>
    </row>
    <row r="117" spans="1:14">
      <c r="A117" s="1">
        <v>20120425</v>
      </c>
      <c r="B117" s="1">
        <v>200000</v>
      </c>
      <c r="C117" s="1">
        <v>2456043.3220000002</v>
      </c>
      <c r="D117" s="1">
        <v>2122.922</v>
      </c>
      <c r="E117" s="1">
        <v>127.2</v>
      </c>
      <c r="F117" s="1">
        <v>128.80000000000001</v>
      </c>
      <c r="H117" s="5">
        <v>126</v>
      </c>
      <c r="I117" s="7"/>
      <c r="J117" s="5">
        <v>168</v>
      </c>
      <c r="L117" s="5">
        <v>137</v>
      </c>
      <c r="N117" s="6">
        <v>126</v>
      </c>
    </row>
    <row r="118" spans="1:14">
      <c r="A118" s="1">
        <v>20120426</v>
      </c>
      <c r="B118" s="1">
        <v>200000</v>
      </c>
      <c r="C118" s="1">
        <v>2456044.3220000002</v>
      </c>
      <c r="D118" s="1">
        <v>2122.9589999999998</v>
      </c>
      <c r="E118" s="1">
        <v>119.2</v>
      </c>
      <c r="F118" s="1">
        <v>120.7</v>
      </c>
      <c r="H118" s="5">
        <v>131</v>
      </c>
      <c r="I118" s="7"/>
      <c r="J118" s="5">
        <v>173</v>
      </c>
      <c r="L118" s="5">
        <v>117</v>
      </c>
      <c r="N118" s="6">
        <v>117</v>
      </c>
    </row>
    <row r="119" spans="1:14">
      <c r="A119" s="1">
        <v>20120427</v>
      </c>
      <c r="B119" s="1">
        <v>200000</v>
      </c>
      <c r="C119" s="1">
        <v>2456045.3220000002</v>
      </c>
      <c r="D119" s="1">
        <v>2122.9949999999999</v>
      </c>
      <c r="E119" s="1">
        <v>117.9</v>
      </c>
      <c r="F119" s="1">
        <v>119.5</v>
      </c>
      <c r="H119" s="5">
        <v>146</v>
      </c>
      <c r="I119" s="7"/>
      <c r="J119" s="5">
        <v>195</v>
      </c>
      <c r="L119" s="5">
        <v>99</v>
      </c>
      <c r="N119" s="6">
        <v>106</v>
      </c>
    </row>
    <row r="120" spans="1:14">
      <c r="A120" s="1">
        <v>20120428</v>
      </c>
      <c r="B120" s="1">
        <v>200000</v>
      </c>
      <c r="C120" s="1">
        <v>2456046.3220000002</v>
      </c>
      <c r="D120" s="1">
        <v>2123.0320000000002</v>
      </c>
      <c r="E120" s="1">
        <v>121.1</v>
      </c>
      <c r="F120" s="1">
        <v>122.8</v>
      </c>
      <c r="H120" s="5">
        <v>115</v>
      </c>
      <c r="I120" s="7"/>
      <c r="J120" s="5">
        <v>150</v>
      </c>
      <c r="L120" s="5">
        <v>118</v>
      </c>
      <c r="N120" s="6">
        <v>112</v>
      </c>
    </row>
    <row r="121" spans="1:14">
      <c r="A121" s="1">
        <v>20120429</v>
      </c>
      <c r="B121" s="1">
        <v>200000</v>
      </c>
      <c r="C121" s="1">
        <v>2456047.3220000002</v>
      </c>
      <c r="D121" s="1">
        <v>2123.069</v>
      </c>
      <c r="E121" s="1">
        <v>116</v>
      </c>
      <c r="F121" s="1">
        <v>117.7</v>
      </c>
      <c r="H121" s="5">
        <v>141</v>
      </c>
      <c r="I121" s="7"/>
      <c r="J121" s="5">
        <v>213</v>
      </c>
      <c r="L121" s="5">
        <v>114</v>
      </c>
      <c r="N121" s="6">
        <v>110</v>
      </c>
    </row>
    <row r="122" spans="1:14">
      <c r="A122" s="1">
        <v>20120430</v>
      </c>
      <c r="B122" s="1">
        <v>200000</v>
      </c>
      <c r="C122" s="1">
        <v>2456048.3220000002</v>
      </c>
      <c r="D122" s="1">
        <v>2123.105</v>
      </c>
      <c r="E122" s="1">
        <v>114.1</v>
      </c>
      <c r="F122" s="1">
        <v>115.9</v>
      </c>
      <c r="H122" s="5">
        <v>110</v>
      </c>
      <c r="I122" s="7"/>
      <c r="J122" s="5">
        <v>171</v>
      </c>
      <c r="L122" s="5">
        <v>104</v>
      </c>
      <c r="N122" s="6">
        <v>104</v>
      </c>
    </row>
    <row r="123" spans="1:14">
      <c r="A123" s="1">
        <v>20120501</v>
      </c>
      <c r="B123" s="1">
        <v>200000</v>
      </c>
      <c r="C123" s="1">
        <v>2456049.3220000002</v>
      </c>
      <c r="D123" s="1">
        <v>2123.1419999999998</v>
      </c>
      <c r="E123" s="1">
        <v>109.9</v>
      </c>
      <c r="F123" s="1">
        <v>111.6</v>
      </c>
      <c r="H123" s="5">
        <v>106</v>
      </c>
      <c r="I123" s="7"/>
      <c r="J123" s="5">
        <v>189</v>
      </c>
      <c r="L123" s="5">
        <v>99</v>
      </c>
      <c r="N123" s="6">
        <v>96</v>
      </c>
    </row>
    <row r="124" spans="1:14">
      <c r="A124" s="1">
        <v>20120502</v>
      </c>
      <c r="B124" s="1">
        <v>200000</v>
      </c>
      <c r="C124" s="1">
        <v>2456050.3220000002</v>
      </c>
      <c r="D124" s="1">
        <v>2123.1790000000001</v>
      </c>
      <c r="E124" s="1">
        <v>115.5</v>
      </c>
      <c r="F124" s="1">
        <v>117.4</v>
      </c>
      <c r="H124" s="5">
        <v>137</v>
      </c>
      <c r="I124" s="7"/>
      <c r="J124" s="5">
        <v>190</v>
      </c>
      <c r="L124" s="5">
        <v>109</v>
      </c>
      <c r="N124" s="6">
        <v>95</v>
      </c>
    </row>
    <row r="125" spans="1:14">
      <c r="A125" s="1">
        <v>20120503</v>
      </c>
      <c r="B125" s="1">
        <v>200000</v>
      </c>
      <c r="C125" s="1">
        <v>2456051.3220000002</v>
      </c>
      <c r="D125" s="1">
        <v>2123.2150000000001</v>
      </c>
      <c r="E125" s="1">
        <v>114</v>
      </c>
      <c r="F125" s="1">
        <v>115.9</v>
      </c>
      <c r="H125" s="5">
        <v>108</v>
      </c>
      <c r="I125" s="7"/>
      <c r="J125" s="5">
        <v>162</v>
      </c>
      <c r="L125" s="5">
        <v>107</v>
      </c>
      <c r="N125" s="6">
        <v>96</v>
      </c>
    </row>
    <row r="126" spans="1:14">
      <c r="A126" s="1">
        <v>20120504</v>
      </c>
      <c r="B126" s="1">
        <v>200000</v>
      </c>
      <c r="C126" s="1">
        <v>2456052.3220000002</v>
      </c>
      <c r="D126" s="1">
        <v>2123.252</v>
      </c>
      <c r="E126" s="1">
        <v>114</v>
      </c>
      <c r="F126" s="1">
        <v>115.9</v>
      </c>
      <c r="H126" s="5">
        <v>133</v>
      </c>
      <c r="I126" s="7"/>
      <c r="J126" s="5">
        <v>219</v>
      </c>
      <c r="L126" s="5">
        <v>101</v>
      </c>
      <c r="N126" s="6">
        <v>87</v>
      </c>
    </row>
    <row r="127" spans="1:14">
      <c r="A127" s="1">
        <v>20120505</v>
      </c>
      <c r="B127" s="1">
        <v>200000</v>
      </c>
      <c r="C127" s="1">
        <v>2456053.3220000002</v>
      </c>
      <c r="D127" s="1">
        <v>2123.2890000000002</v>
      </c>
      <c r="E127" s="1">
        <v>116</v>
      </c>
      <c r="F127" s="1">
        <v>118.1</v>
      </c>
      <c r="H127" s="5">
        <v>92</v>
      </c>
      <c r="I127" s="7"/>
      <c r="J127" s="5">
        <v>140</v>
      </c>
      <c r="L127" s="5">
        <v>88</v>
      </c>
      <c r="N127" s="6">
        <v>88</v>
      </c>
    </row>
    <row r="128" spans="1:14">
      <c r="A128" s="1">
        <v>20120506</v>
      </c>
      <c r="B128" s="1">
        <v>200000</v>
      </c>
      <c r="C128" s="1">
        <v>2456054.3220000002</v>
      </c>
      <c r="D128" s="1">
        <v>2123.3249999999998</v>
      </c>
      <c r="E128" s="1">
        <v>117.3</v>
      </c>
      <c r="F128" s="1">
        <v>119.4</v>
      </c>
      <c r="H128" s="5">
        <v>108</v>
      </c>
      <c r="I128" s="7"/>
      <c r="J128" s="5">
        <v>138</v>
      </c>
      <c r="L128" s="5">
        <v>104</v>
      </c>
      <c r="N128" s="6">
        <v>87</v>
      </c>
    </row>
    <row r="129" spans="1:14">
      <c r="A129" s="1">
        <v>20120507</v>
      </c>
      <c r="B129" s="1">
        <v>200000</v>
      </c>
      <c r="C129" s="1">
        <v>2456055.3220000002</v>
      </c>
      <c r="D129" s="1">
        <v>2123.3620000000001</v>
      </c>
      <c r="E129" s="1">
        <v>121.7</v>
      </c>
      <c r="F129" s="1">
        <v>123.9</v>
      </c>
      <c r="H129" s="5">
        <v>98</v>
      </c>
      <c r="I129" s="7"/>
      <c r="J129" s="5">
        <v>162</v>
      </c>
      <c r="L129" s="5">
        <v>79</v>
      </c>
      <c r="N129" s="6">
        <v>80</v>
      </c>
    </row>
    <row r="130" spans="1:14">
      <c r="A130" s="1">
        <v>20120508</v>
      </c>
      <c r="B130" s="1">
        <v>200000</v>
      </c>
      <c r="C130" s="1">
        <v>2456056.3220000002</v>
      </c>
      <c r="D130" s="1">
        <v>2123.3989999999999</v>
      </c>
      <c r="E130" s="1">
        <v>122.8</v>
      </c>
      <c r="F130" s="1">
        <v>125.1</v>
      </c>
      <c r="H130" s="5">
        <v>145</v>
      </c>
      <c r="I130" s="7"/>
      <c r="J130" s="5">
        <v>228</v>
      </c>
      <c r="L130" s="5">
        <v>90</v>
      </c>
      <c r="N130" s="6">
        <v>85</v>
      </c>
    </row>
    <row r="131" spans="1:14">
      <c r="A131" s="1">
        <v>20120509</v>
      </c>
      <c r="B131" s="1">
        <v>200000</v>
      </c>
      <c r="C131" s="1">
        <v>2456057.3220000002</v>
      </c>
      <c r="D131" s="1">
        <v>2123.4349999999999</v>
      </c>
      <c r="E131" s="1">
        <v>127.3</v>
      </c>
      <c r="F131" s="1">
        <v>129.80000000000001</v>
      </c>
      <c r="H131" s="5">
        <v>154</v>
      </c>
      <c r="I131" s="7"/>
      <c r="J131" s="5">
        <v>220</v>
      </c>
      <c r="L131" s="5">
        <v>79</v>
      </c>
      <c r="N131" s="6">
        <v>91</v>
      </c>
    </row>
    <row r="132" spans="1:14">
      <c r="A132" s="1">
        <v>20120510</v>
      </c>
      <c r="B132" s="1">
        <v>200000</v>
      </c>
      <c r="C132" s="1">
        <v>2456058.3220000002</v>
      </c>
      <c r="D132" s="1">
        <v>2123.4720000000002</v>
      </c>
      <c r="E132" s="1">
        <v>130.69999999999999</v>
      </c>
      <c r="F132" s="1">
        <v>133.30000000000001</v>
      </c>
      <c r="H132" s="5">
        <v>157</v>
      </c>
      <c r="I132" s="7"/>
      <c r="J132" s="5">
        <v>238</v>
      </c>
      <c r="L132" s="5">
        <v>93</v>
      </c>
      <c r="N132" s="6">
        <v>96</v>
      </c>
    </row>
    <row r="133" spans="1:14">
      <c r="A133" s="1">
        <v>20120511</v>
      </c>
      <c r="B133" s="1">
        <v>200000</v>
      </c>
      <c r="C133" s="1">
        <v>2456059.3220000002</v>
      </c>
      <c r="D133" s="1">
        <v>2123.509</v>
      </c>
      <c r="E133" s="1">
        <v>136.4</v>
      </c>
      <c r="F133" s="1">
        <v>139.19999999999999</v>
      </c>
      <c r="H133" s="5">
        <v>135</v>
      </c>
      <c r="I133" s="7"/>
      <c r="J133" s="5">
        <v>238</v>
      </c>
      <c r="L133" s="5">
        <v>102</v>
      </c>
      <c r="N133" s="6">
        <v>110</v>
      </c>
    </row>
    <row r="134" spans="1:14">
      <c r="A134" s="1">
        <v>20120512</v>
      </c>
      <c r="B134" s="1">
        <v>200000</v>
      </c>
      <c r="C134" s="1">
        <v>2456060.3220000002</v>
      </c>
      <c r="D134" s="1">
        <v>2123.5450000000001</v>
      </c>
      <c r="E134" s="1">
        <v>129.5</v>
      </c>
      <c r="F134" s="1">
        <v>132.19999999999999</v>
      </c>
      <c r="H134" s="5">
        <v>143</v>
      </c>
      <c r="I134" s="7"/>
      <c r="J134" s="5">
        <v>227</v>
      </c>
      <c r="L134" s="5">
        <v>85</v>
      </c>
      <c r="N134" s="6">
        <v>101</v>
      </c>
    </row>
    <row r="135" spans="1:14">
      <c r="A135" s="1">
        <v>20120513</v>
      </c>
      <c r="B135" s="1">
        <v>200000</v>
      </c>
      <c r="C135" s="1">
        <v>2456061.3220000002</v>
      </c>
      <c r="D135" s="1">
        <v>2123.5819999999999</v>
      </c>
      <c r="E135" s="1">
        <v>130.5</v>
      </c>
      <c r="F135" s="1">
        <v>133.30000000000001</v>
      </c>
      <c r="H135" s="5">
        <v>161</v>
      </c>
      <c r="I135" s="7"/>
      <c r="J135" s="5">
        <v>236</v>
      </c>
      <c r="L135" s="5">
        <v>138</v>
      </c>
      <c r="N135" s="6">
        <v>105</v>
      </c>
    </row>
    <row r="136" spans="1:14">
      <c r="A136" s="1">
        <v>20120514</v>
      </c>
      <c r="B136" s="1">
        <v>200000</v>
      </c>
      <c r="C136" s="1">
        <v>2456062.3220000002</v>
      </c>
      <c r="D136" s="1">
        <v>2123.6190000000001</v>
      </c>
      <c r="E136" s="1">
        <v>130</v>
      </c>
      <c r="F136" s="1">
        <v>132.9</v>
      </c>
      <c r="H136" s="5">
        <v>173</v>
      </c>
      <c r="I136" s="7"/>
      <c r="J136" s="5">
        <v>233</v>
      </c>
      <c r="L136" s="5">
        <v>156</v>
      </c>
      <c r="N136" s="6">
        <v>119</v>
      </c>
    </row>
    <row r="137" spans="1:14">
      <c r="A137" s="1">
        <v>20120515</v>
      </c>
      <c r="B137" s="1">
        <v>200000</v>
      </c>
      <c r="C137" s="1">
        <v>2456063.3220000002</v>
      </c>
      <c r="D137" s="1">
        <v>2123.6550000000002</v>
      </c>
      <c r="E137" s="1">
        <v>129</v>
      </c>
      <c r="F137" s="1">
        <v>131.9</v>
      </c>
      <c r="H137" s="5">
        <v>178</v>
      </c>
      <c r="I137" s="7"/>
      <c r="J137" s="5">
        <v>298</v>
      </c>
      <c r="L137" s="5">
        <v>125</v>
      </c>
      <c r="N137" s="6">
        <v>122</v>
      </c>
    </row>
    <row r="138" spans="1:14">
      <c r="A138" s="1">
        <v>20120516</v>
      </c>
      <c r="B138" s="1">
        <v>200000</v>
      </c>
      <c r="C138" s="1">
        <v>2456064.3220000002</v>
      </c>
      <c r="D138" s="1">
        <v>2123.692</v>
      </c>
      <c r="E138" s="1">
        <v>130.9</v>
      </c>
      <c r="F138" s="1">
        <v>133.9</v>
      </c>
      <c r="H138" s="5">
        <v>163</v>
      </c>
      <c r="I138" s="7"/>
      <c r="J138" s="5">
        <v>239</v>
      </c>
      <c r="L138" s="5">
        <v>122</v>
      </c>
      <c r="N138" s="6">
        <v>137</v>
      </c>
    </row>
    <row r="139" spans="1:14">
      <c r="A139" s="1">
        <v>20120517</v>
      </c>
      <c r="B139" s="1">
        <v>200000</v>
      </c>
      <c r="C139" s="1">
        <v>2456065.3220000002</v>
      </c>
      <c r="D139" s="1">
        <v>2123.7289999999998</v>
      </c>
      <c r="E139" s="1">
        <v>136.30000000000001</v>
      </c>
      <c r="F139" s="1">
        <v>139.5</v>
      </c>
      <c r="H139" s="5">
        <v>187</v>
      </c>
      <c r="I139" s="7"/>
      <c r="J139" s="5">
        <v>263</v>
      </c>
      <c r="L139" s="5">
        <v>114</v>
      </c>
      <c r="N139" s="6">
        <v>110</v>
      </c>
    </row>
    <row r="140" spans="1:14">
      <c r="A140" s="1">
        <v>20120518</v>
      </c>
      <c r="B140" s="1">
        <v>200000</v>
      </c>
      <c r="C140" s="1">
        <v>2456066.3220000002</v>
      </c>
      <c r="D140" s="1">
        <v>2123.7649999999999</v>
      </c>
      <c r="E140" s="1">
        <v>132.19999999999999</v>
      </c>
      <c r="F140" s="1">
        <v>135.30000000000001</v>
      </c>
      <c r="H140" s="5">
        <v>170</v>
      </c>
      <c r="I140" s="7"/>
      <c r="J140" s="5">
        <v>226</v>
      </c>
      <c r="L140" s="5">
        <v>118</v>
      </c>
      <c r="N140" s="6">
        <v>102</v>
      </c>
    </row>
    <row r="141" spans="1:14">
      <c r="A141" s="1">
        <v>20120519</v>
      </c>
      <c r="B141" s="1">
        <v>200000</v>
      </c>
      <c r="C141" s="1">
        <v>2456067.3220000002</v>
      </c>
      <c r="D141" s="1">
        <v>2123.8020000000001</v>
      </c>
      <c r="E141" s="1">
        <v>130.9</v>
      </c>
      <c r="F141" s="1">
        <v>134.1</v>
      </c>
      <c r="H141" s="5">
        <v>115</v>
      </c>
      <c r="I141" s="7"/>
      <c r="J141" s="5">
        <v>207</v>
      </c>
      <c r="L141" s="5">
        <v>110</v>
      </c>
      <c r="N141" s="6">
        <v>109</v>
      </c>
    </row>
    <row r="142" spans="1:14">
      <c r="A142" s="1">
        <v>20120520</v>
      </c>
      <c r="B142" s="1">
        <v>200000</v>
      </c>
      <c r="C142" s="1">
        <v>2456068.3220000002</v>
      </c>
      <c r="D142" s="1">
        <v>2123.8389999999999</v>
      </c>
      <c r="E142" s="1">
        <v>130.80000000000001</v>
      </c>
      <c r="F142" s="1">
        <v>134</v>
      </c>
      <c r="H142" s="5">
        <v>152</v>
      </c>
      <c r="I142" s="7"/>
      <c r="J142" s="5">
        <v>209</v>
      </c>
      <c r="L142" s="5">
        <v>124</v>
      </c>
      <c r="N142" s="6">
        <v>116</v>
      </c>
    </row>
    <row r="143" spans="1:14">
      <c r="A143" s="1">
        <v>20120521</v>
      </c>
      <c r="B143" s="1">
        <v>200000</v>
      </c>
      <c r="C143" s="1">
        <v>2456069.3220000002</v>
      </c>
      <c r="D143" s="1">
        <v>2123.875</v>
      </c>
      <c r="E143" s="1">
        <v>125.1</v>
      </c>
      <c r="F143" s="1">
        <v>128.19999999999999</v>
      </c>
      <c r="H143" s="5">
        <v>142</v>
      </c>
      <c r="I143" s="7"/>
      <c r="J143" s="5">
        <v>200</v>
      </c>
      <c r="L143" s="5">
        <v>109</v>
      </c>
      <c r="N143" s="6">
        <v>110</v>
      </c>
    </row>
    <row r="144" spans="1:14">
      <c r="A144" s="1">
        <v>20120522</v>
      </c>
      <c r="B144" s="1">
        <v>200000</v>
      </c>
      <c r="C144" s="1">
        <v>2456070.3220000002</v>
      </c>
      <c r="D144" s="1">
        <v>2123.9119999999998</v>
      </c>
      <c r="E144" s="1">
        <v>121.3</v>
      </c>
      <c r="F144" s="1">
        <v>124.3</v>
      </c>
      <c r="H144" s="5">
        <v>112</v>
      </c>
      <c r="I144" s="7"/>
      <c r="J144" s="5">
        <v>194</v>
      </c>
      <c r="L144" s="5">
        <v>95</v>
      </c>
      <c r="N144" s="6">
        <v>80</v>
      </c>
    </row>
    <row r="145" spans="1:14">
      <c r="A145" s="1">
        <v>20120523</v>
      </c>
      <c r="B145" s="1">
        <v>200000</v>
      </c>
      <c r="C145" s="1">
        <v>2456071.3220000002</v>
      </c>
      <c r="D145" s="1">
        <v>2123.9490000000001</v>
      </c>
      <c r="E145" s="1">
        <v>117.2</v>
      </c>
      <c r="F145" s="1">
        <v>120.2</v>
      </c>
      <c r="H145" s="5">
        <v>111</v>
      </c>
      <c r="I145" s="7"/>
      <c r="J145" s="5">
        <v>189</v>
      </c>
      <c r="L145" s="5">
        <v>91</v>
      </c>
      <c r="N145" s="6">
        <v>77</v>
      </c>
    </row>
    <row r="146" spans="1:14">
      <c r="A146" s="1">
        <v>20120524</v>
      </c>
      <c r="B146" s="1">
        <v>200000</v>
      </c>
      <c r="C146" s="1">
        <v>2456072.3220000002</v>
      </c>
      <c r="D146" s="1">
        <v>2123.9850000000001</v>
      </c>
      <c r="E146" s="1">
        <v>115.5</v>
      </c>
      <c r="F146" s="1">
        <v>118.5</v>
      </c>
      <c r="H146" s="5">
        <v>139</v>
      </c>
      <c r="I146" s="7"/>
      <c r="J146" s="5">
        <v>182</v>
      </c>
      <c r="L146" s="5">
        <v>83</v>
      </c>
      <c r="N146" s="6">
        <v>87</v>
      </c>
    </row>
    <row r="147" spans="1:14">
      <c r="A147" s="1">
        <v>20120525</v>
      </c>
      <c r="B147" s="1">
        <v>200000</v>
      </c>
      <c r="C147" s="1">
        <v>2456073.3220000002</v>
      </c>
      <c r="D147" s="1">
        <v>2124.0219999999999</v>
      </c>
      <c r="E147" s="1">
        <v>117.2</v>
      </c>
      <c r="F147" s="1">
        <v>120.3</v>
      </c>
      <c r="H147" s="5">
        <v>185</v>
      </c>
      <c r="I147" s="7"/>
      <c r="J147" s="5">
        <v>240</v>
      </c>
      <c r="L147" s="5">
        <v>86</v>
      </c>
      <c r="N147" s="6">
        <v>94</v>
      </c>
    </row>
    <row r="148" spans="1:14">
      <c r="A148" s="1">
        <v>20120526</v>
      </c>
      <c r="B148" s="1">
        <v>200000</v>
      </c>
      <c r="C148" s="1">
        <v>2456074.3220000002</v>
      </c>
      <c r="D148" s="1">
        <v>2124.058</v>
      </c>
      <c r="E148" s="1">
        <v>110</v>
      </c>
      <c r="F148" s="1">
        <v>112.9</v>
      </c>
      <c r="H148" s="5">
        <v>134</v>
      </c>
      <c r="I148" s="7"/>
      <c r="J148" s="5">
        <v>249</v>
      </c>
      <c r="L148" s="5">
        <v>70</v>
      </c>
      <c r="N148" s="6">
        <v>80</v>
      </c>
    </row>
    <row r="149" spans="1:14">
      <c r="A149" s="1">
        <v>20120527</v>
      </c>
      <c r="B149" s="1">
        <v>200000</v>
      </c>
      <c r="C149" s="1">
        <v>2456075.3220000002</v>
      </c>
      <c r="D149" s="1">
        <v>2124.0949999999998</v>
      </c>
      <c r="E149" s="1">
        <v>110.7</v>
      </c>
      <c r="F149" s="1">
        <v>113.7</v>
      </c>
      <c r="H149" s="5">
        <v>124</v>
      </c>
      <c r="I149" s="7"/>
      <c r="J149" s="5">
        <v>166</v>
      </c>
      <c r="L149" s="5">
        <v>83</v>
      </c>
      <c r="N149" s="6">
        <v>82</v>
      </c>
    </row>
    <row r="150" spans="1:14">
      <c r="A150" s="1">
        <v>20120528</v>
      </c>
      <c r="B150" s="1">
        <v>200000</v>
      </c>
      <c r="C150" s="1">
        <v>2456076.3220000002</v>
      </c>
      <c r="D150" s="1">
        <v>2124.1320000000001</v>
      </c>
      <c r="E150" s="1">
        <v>110.3</v>
      </c>
      <c r="F150" s="1">
        <v>113.3</v>
      </c>
      <c r="H150" s="5">
        <v>118</v>
      </c>
      <c r="I150" s="7"/>
      <c r="J150" s="5">
        <v>196</v>
      </c>
      <c r="L150" s="5">
        <v>87</v>
      </c>
      <c r="N150" s="6">
        <v>109</v>
      </c>
    </row>
    <row r="151" spans="1:14">
      <c r="A151" s="1">
        <v>20120529</v>
      </c>
      <c r="B151" s="1">
        <v>200000</v>
      </c>
      <c r="C151" s="1">
        <v>2456077.3220000002</v>
      </c>
      <c r="D151" s="1">
        <v>2124.1680000000001</v>
      </c>
      <c r="E151" s="1">
        <v>106.3</v>
      </c>
      <c r="F151" s="1">
        <v>109.3</v>
      </c>
      <c r="H151" s="5">
        <v>110</v>
      </c>
      <c r="I151" s="7"/>
      <c r="J151" s="5">
        <v>157</v>
      </c>
      <c r="L151" s="5">
        <v>73</v>
      </c>
      <c r="N151" s="6">
        <v>78</v>
      </c>
    </row>
    <row r="152" spans="1:14">
      <c r="A152" s="1">
        <v>20120530</v>
      </c>
      <c r="B152" s="1">
        <v>200000</v>
      </c>
      <c r="C152" s="1">
        <v>2456078.3220000002</v>
      </c>
      <c r="D152" s="1">
        <v>2124.2049999999999</v>
      </c>
      <c r="E152" s="1">
        <v>111</v>
      </c>
      <c r="F152" s="1">
        <v>114.1</v>
      </c>
      <c r="H152" s="5">
        <v>94</v>
      </c>
      <c r="I152" s="7"/>
      <c r="J152" s="5">
        <v>136</v>
      </c>
      <c r="L152" s="5">
        <v>78</v>
      </c>
      <c r="N152" s="6">
        <v>73</v>
      </c>
    </row>
    <row r="153" spans="1:14">
      <c r="A153" s="1">
        <v>20120531</v>
      </c>
      <c r="B153" s="1">
        <v>200000</v>
      </c>
      <c r="C153" s="1">
        <v>2456079.3220000002</v>
      </c>
      <c r="D153" s="1">
        <v>2124.2420000000002</v>
      </c>
      <c r="E153" s="1">
        <v>117.3</v>
      </c>
      <c r="F153" s="1">
        <v>120.6</v>
      </c>
      <c r="H153" s="5">
        <v>142</v>
      </c>
      <c r="I153" s="7"/>
      <c r="J153" s="5">
        <v>174</v>
      </c>
      <c r="L153" s="5">
        <v>73</v>
      </c>
      <c r="N153" s="6">
        <v>89</v>
      </c>
    </row>
    <row r="154" spans="1:14">
      <c r="A154" s="1">
        <v>20120601</v>
      </c>
      <c r="B154" s="1">
        <v>200000</v>
      </c>
      <c r="C154" s="1">
        <v>2456080.3220000002</v>
      </c>
      <c r="D154" s="1">
        <v>2124.2779999999998</v>
      </c>
      <c r="E154" s="1">
        <v>128.6</v>
      </c>
      <c r="F154" s="1">
        <v>132.19999999999999</v>
      </c>
      <c r="G154" s="8"/>
      <c r="H154" s="5">
        <v>177</v>
      </c>
      <c r="I154" s="7"/>
      <c r="J154" s="5">
        <v>223</v>
      </c>
      <c r="L154" s="5">
        <v>151</v>
      </c>
      <c r="N154" s="6">
        <v>121</v>
      </c>
    </row>
    <row r="155" spans="1:14">
      <c r="A155" s="1">
        <v>20120602</v>
      </c>
      <c r="B155" s="1">
        <v>200000</v>
      </c>
      <c r="C155" s="1">
        <v>2456081.3220000002</v>
      </c>
      <c r="D155" s="1">
        <v>2124.3150000000001</v>
      </c>
      <c r="E155" s="1">
        <v>129.1</v>
      </c>
      <c r="F155" s="1">
        <v>132.9</v>
      </c>
      <c r="G155" s="8"/>
      <c r="H155" s="5">
        <v>186</v>
      </c>
      <c r="I155" s="7"/>
      <c r="J155" s="5">
        <v>245</v>
      </c>
      <c r="L155" s="5">
        <v>113</v>
      </c>
      <c r="N155" s="6">
        <v>151</v>
      </c>
    </row>
    <row r="156" spans="1:14">
      <c r="A156" s="1">
        <v>20120603</v>
      </c>
      <c r="B156" s="1">
        <v>200000</v>
      </c>
      <c r="C156" s="1">
        <v>2456082.3220000002</v>
      </c>
      <c r="D156" s="1">
        <v>2124.3519999999999</v>
      </c>
      <c r="E156" s="1">
        <v>129.4</v>
      </c>
      <c r="F156" s="1">
        <v>133.19999999999999</v>
      </c>
      <c r="G156" s="8"/>
      <c r="H156" s="5">
        <v>198</v>
      </c>
      <c r="I156" s="7"/>
      <c r="J156" s="5">
        <v>261</v>
      </c>
      <c r="L156" s="5">
        <v>133</v>
      </c>
      <c r="N156" s="6">
        <v>165</v>
      </c>
    </row>
    <row r="157" spans="1:14">
      <c r="A157" s="1">
        <v>20120604</v>
      </c>
      <c r="B157" s="1">
        <v>200000</v>
      </c>
      <c r="C157" s="1">
        <v>2456083.3220000002</v>
      </c>
      <c r="D157" s="1">
        <v>2124.3879999999999</v>
      </c>
      <c r="E157" s="1">
        <v>128.19999999999999</v>
      </c>
      <c r="F157" s="1">
        <v>131.9</v>
      </c>
      <c r="G157" s="8"/>
      <c r="H157" s="5">
        <v>190</v>
      </c>
      <c r="I157" s="7"/>
      <c r="J157" s="5">
        <v>282</v>
      </c>
      <c r="L157" s="5">
        <v>155</v>
      </c>
      <c r="N157" s="6">
        <v>148</v>
      </c>
    </row>
    <row r="158" spans="1:14">
      <c r="A158" s="1">
        <v>20120605</v>
      </c>
      <c r="B158" s="1">
        <v>200000</v>
      </c>
      <c r="C158" s="1">
        <v>2456084.3220000002</v>
      </c>
      <c r="D158" s="1">
        <v>2124.4250000000002</v>
      </c>
      <c r="E158" s="1">
        <v>138.69999999999999</v>
      </c>
      <c r="F158" s="1">
        <v>142.80000000000001</v>
      </c>
      <c r="G158" s="8"/>
      <c r="H158" s="5">
        <v>215</v>
      </c>
      <c r="I158" s="7"/>
      <c r="J158" s="5">
        <v>311</v>
      </c>
      <c r="L158" s="5">
        <v>154</v>
      </c>
      <c r="N158" s="6">
        <v>151</v>
      </c>
    </row>
    <row r="159" spans="1:14">
      <c r="A159" s="1">
        <v>20120606</v>
      </c>
      <c r="B159" s="1">
        <v>200000</v>
      </c>
      <c r="C159" s="1">
        <v>2456085.3220000002</v>
      </c>
      <c r="D159" s="1">
        <v>2124.462</v>
      </c>
      <c r="E159" s="1">
        <v>151.9</v>
      </c>
      <c r="F159" s="1">
        <v>138.5</v>
      </c>
      <c r="G159" s="8"/>
      <c r="H159" s="5">
        <v>205</v>
      </c>
      <c r="I159" s="7"/>
      <c r="J159" s="5">
        <v>287</v>
      </c>
      <c r="L159" s="5">
        <v>131</v>
      </c>
      <c r="N159" s="6">
        <v>153</v>
      </c>
    </row>
    <row r="160" spans="1:14">
      <c r="A160" s="1">
        <v>20120607</v>
      </c>
      <c r="B160" s="1">
        <v>200000</v>
      </c>
      <c r="C160" s="1">
        <v>2456086.3220000002</v>
      </c>
      <c r="D160" s="1">
        <v>2124.498</v>
      </c>
      <c r="E160" s="1">
        <v>128.19999999999999</v>
      </c>
      <c r="F160" s="1">
        <v>132.1</v>
      </c>
      <c r="G160" s="8"/>
      <c r="H160" s="5">
        <v>131</v>
      </c>
      <c r="I160" s="7"/>
      <c r="J160" s="5">
        <v>197</v>
      </c>
      <c r="L160" s="5">
        <v>98</v>
      </c>
      <c r="N160" s="6">
        <v>127</v>
      </c>
    </row>
    <row r="161" spans="1:14">
      <c r="A161" s="1">
        <v>20120608</v>
      </c>
      <c r="B161" s="1">
        <v>200000</v>
      </c>
      <c r="C161" s="1">
        <v>2456087.3220000002</v>
      </c>
      <c r="D161" s="1">
        <v>2124.5349999999999</v>
      </c>
      <c r="E161" s="1">
        <v>124.2</v>
      </c>
      <c r="F161" s="1">
        <v>127.9</v>
      </c>
      <c r="G161" s="8"/>
      <c r="H161" s="5">
        <v>110</v>
      </c>
      <c r="I161" s="7"/>
      <c r="J161" s="5">
        <v>167</v>
      </c>
      <c r="L161" s="5">
        <v>90</v>
      </c>
      <c r="N161" s="6">
        <v>107</v>
      </c>
    </row>
    <row r="162" spans="1:14">
      <c r="A162" s="1">
        <v>20120609</v>
      </c>
      <c r="B162" s="1">
        <v>200000</v>
      </c>
      <c r="C162" s="1">
        <v>2456088.3220000002</v>
      </c>
      <c r="D162" s="1">
        <v>2124.5720000000001</v>
      </c>
      <c r="E162" s="1">
        <v>128.30000000000001</v>
      </c>
      <c r="F162" s="1">
        <v>132.30000000000001</v>
      </c>
      <c r="G162" s="8"/>
      <c r="H162" s="5">
        <v>155</v>
      </c>
      <c r="I162" s="7"/>
      <c r="J162" s="5">
        <v>221</v>
      </c>
      <c r="L162" s="5">
        <v>93</v>
      </c>
      <c r="N162" s="6">
        <v>106</v>
      </c>
    </row>
    <row r="163" spans="1:14">
      <c r="A163" s="1">
        <v>20120610</v>
      </c>
      <c r="B163" s="1">
        <v>200000</v>
      </c>
      <c r="C163" s="1">
        <v>2456089.3220000002</v>
      </c>
      <c r="D163" s="1">
        <v>2124.6080000000002</v>
      </c>
      <c r="E163" s="1">
        <v>128.30000000000001</v>
      </c>
      <c r="F163" s="1">
        <v>132.30000000000001</v>
      </c>
      <c r="G163" s="8"/>
      <c r="H163" s="5">
        <v>166</v>
      </c>
      <c r="I163" s="7"/>
      <c r="J163" s="5">
        <v>254</v>
      </c>
      <c r="L163" s="5">
        <v>127</v>
      </c>
      <c r="N163" s="6">
        <v>121</v>
      </c>
    </row>
    <row r="164" spans="1:14">
      <c r="A164" s="1">
        <v>20120611</v>
      </c>
      <c r="B164" s="1">
        <v>200000</v>
      </c>
      <c r="C164" s="1">
        <v>2456090.3220000002</v>
      </c>
      <c r="D164" s="1">
        <v>2124.645</v>
      </c>
      <c r="E164" s="1">
        <v>133.9</v>
      </c>
      <c r="F164" s="1">
        <v>138.1</v>
      </c>
      <c r="G164" s="8"/>
      <c r="H164" s="5">
        <v>148</v>
      </c>
      <c r="I164" s="7"/>
      <c r="J164" s="5">
        <v>227</v>
      </c>
      <c r="L164" s="5">
        <v>98</v>
      </c>
      <c r="N164" s="6">
        <v>128</v>
      </c>
    </row>
    <row r="165" spans="1:14">
      <c r="A165" s="1">
        <v>20120612</v>
      </c>
      <c r="B165" s="1">
        <v>200000</v>
      </c>
      <c r="C165" s="1">
        <v>2456091.3220000002</v>
      </c>
      <c r="D165" s="1">
        <v>2124.6819999999998</v>
      </c>
      <c r="E165" s="1">
        <v>141.30000000000001</v>
      </c>
      <c r="F165" s="1">
        <v>145.80000000000001</v>
      </c>
      <c r="G165" s="8"/>
      <c r="H165" s="5">
        <v>135</v>
      </c>
      <c r="I165" s="7"/>
      <c r="J165" s="5">
        <v>239</v>
      </c>
      <c r="L165" s="5">
        <v>132</v>
      </c>
      <c r="N165" s="6">
        <v>111</v>
      </c>
    </row>
    <row r="166" spans="1:14">
      <c r="A166" s="1">
        <v>20120613</v>
      </c>
      <c r="B166" s="1">
        <v>200000</v>
      </c>
      <c r="C166" s="1">
        <v>2456092.3220000002</v>
      </c>
      <c r="D166" s="1">
        <v>2124.7179999999998</v>
      </c>
      <c r="E166" s="1">
        <v>142.80000000000001</v>
      </c>
      <c r="F166" s="1">
        <v>147.30000000000001</v>
      </c>
      <c r="G166" s="8"/>
      <c r="H166" s="5">
        <v>165</v>
      </c>
      <c r="I166" s="7"/>
      <c r="J166" s="5">
        <v>245</v>
      </c>
      <c r="L166" s="5">
        <v>134</v>
      </c>
      <c r="N166" s="6">
        <v>113</v>
      </c>
    </row>
    <row r="167" spans="1:14">
      <c r="A167" s="1">
        <v>20120614</v>
      </c>
      <c r="B167" s="1">
        <v>200000</v>
      </c>
      <c r="C167" s="1">
        <v>2456093.3220000002</v>
      </c>
      <c r="D167" s="1">
        <v>2124.7550000000001</v>
      </c>
      <c r="E167" s="1">
        <v>148.6</v>
      </c>
      <c r="F167" s="1">
        <v>153.30000000000001</v>
      </c>
      <c r="G167" s="8"/>
      <c r="H167" s="5">
        <v>126</v>
      </c>
      <c r="I167" s="7"/>
      <c r="J167" s="5">
        <v>223</v>
      </c>
      <c r="L167" s="5">
        <v>114</v>
      </c>
      <c r="N167" s="6">
        <v>123</v>
      </c>
    </row>
    <row r="168" spans="1:14">
      <c r="A168" s="1">
        <v>20120615</v>
      </c>
      <c r="B168" s="1">
        <v>200000</v>
      </c>
      <c r="C168" s="1">
        <v>2456094.3220000002</v>
      </c>
      <c r="D168" s="1">
        <v>2124.7919999999999</v>
      </c>
      <c r="E168" s="1">
        <v>144.9</v>
      </c>
      <c r="F168" s="1">
        <v>149.6</v>
      </c>
      <c r="G168" s="8"/>
      <c r="H168" s="5">
        <v>139</v>
      </c>
      <c r="I168" s="7"/>
      <c r="J168" s="5">
        <v>210</v>
      </c>
      <c r="L168" s="5">
        <v>113</v>
      </c>
      <c r="N168" s="6">
        <v>117</v>
      </c>
    </row>
    <row r="169" spans="1:14">
      <c r="A169" s="1">
        <v>20120616</v>
      </c>
      <c r="B169" s="1">
        <v>200000</v>
      </c>
      <c r="C169" s="1">
        <v>2456095.3220000002</v>
      </c>
      <c r="D169" s="1">
        <v>2124.828</v>
      </c>
      <c r="E169" s="1">
        <v>134.5</v>
      </c>
      <c r="F169" s="1">
        <v>138.80000000000001</v>
      </c>
      <c r="G169" s="8"/>
      <c r="H169" s="5">
        <v>103</v>
      </c>
      <c r="I169" s="7"/>
      <c r="J169" s="5">
        <v>207</v>
      </c>
      <c r="L169" s="5">
        <v>110</v>
      </c>
      <c r="N169" s="6">
        <v>106</v>
      </c>
    </row>
    <row r="170" spans="1:14">
      <c r="A170" s="1">
        <v>20120617</v>
      </c>
      <c r="B170" s="1">
        <v>200000</v>
      </c>
      <c r="C170" s="1">
        <v>2456096.3220000002</v>
      </c>
      <c r="D170" s="1">
        <v>2124.8649999999998</v>
      </c>
      <c r="E170" s="1">
        <v>124</v>
      </c>
      <c r="F170" s="1">
        <v>128</v>
      </c>
      <c r="G170" s="8"/>
      <c r="H170" s="5">
        <v>79</v>
      </c>
      <c r="I170" s="7"/>
      <c r="J170" s="5">
        <v>143</v>
      </c>
      <c r="L170" s="5">
        <v>96</v>
      </c>
      <c r="N170" s="6">
        <v>88</v>
      </c>
    </row>
    <row r="171" spans="1:14">
      <c r="A171" s="1">
        <v>20120618</v>
      </c>
      <c r="B171" s="1">
        <v>200000</v>
      </c>
      <c r="C171" s="1">
        <v>2456097.3220000002</v>
      </c>
      <c r="D171" s="1">
        <v>2124.902</v>
      </c>
      <c r="E171" s="1">
        <v>118</v>
      </c>
      <c r="F171" s="1">
        <v>121.9</v>
      </c>
      <c r="G171" s="8"/>
      <c r="H171" s="5">
        <v>75</v>
      </c>
      <c r="I171" s="7"/>
      <c r="J171" s="5">
        <v>106</v>
      </c>
      <c r="L171" s="5">
        <v>66</v>
      </c>
      <c r="N171" s="6">
        <v>57</v>
      </c>
    </row>
    <row r="172" spans="1:14">
      <c r="A172" s="1">
        <v>20120619</v>
      </c>
      <c r="B172" s="1">
        <v>200000</v>
      </c>
      <c r="C172" s="1">
        <v>2456098.3220000002</v>
      </c>
      <c r="D172" s="1">
        <v>2124.9380000000001</v>
      </c>
      <c r="E172" s="1">
        <v>109.9</v>
      </c>
      <c r="F172" s="1">
        <v>113.5</v>
      </c>
      <c r="G172" s="8"/>
      <c r="H172" s="5">
        <v>61</v>
      </c>
      <c r="I172" s="7"/>
      <c r="J172" s="5">
        <v>80</v>
      </c>
      <c r="L172" s="5">
        <v>64</v>
      </c>
      <c r="N172" s="6">
        <v>51</v>
      </c>
    </row>
    <row r="173" spans="1:14">
      <c r="A173" s="1">
        <v>20120620</v>
      </c>
      <c r="B173" s="1">
        <v>200000</v>
      </c>
      <c r="C173" s="1">
        <v>2456099.3220000002</v>
      </c>
      <c r="D173" s="1">
        <v>2124.9749999999999</v>
      </c>
      <c r="E173" s="1">
        <v>103.7</v>
      </c>
      <c r="F173" s="1">
        <v>107.1</v>
      </c>
      <c r="G173" s="8"/>
      <c r="H173" s="5">
        <v>37</v>
      </c>
      <c r="I173" s="7"/>
      <c r="J173" s="5">
        <v>64</v>
      </c>
      <c r="L173" s="5">
        <v>29</v>
      </c>
      <c r="N173" s="6">
        <v>30</v>
      </c>
    </row>
    <row r="174" spans="1:14">
      <c r="A174" s="1">
        <v>20120621</v>
      </c>
      <c r="B174" s="1">
        <v>200000</v>
      </c>
      <c r="C174" s="1">
        <v>2456100.3220000002</v>
      </c>
      <c r="D174" s="1">
        <v>2125.0120000000002</v>
      </c>
      <c r="E174" s="1">
        <v>97.7</v>
      </c>
      <c r="F174" s="1">
        <v>100.9</v>
      </c>
      <c r="G174" s="8"/>
      <c r="H174" s="5">
        <v>28</v>
      </c>
      <c r="I174" s="7"/>
      <c r="J174" s="5">
        <v>29</v>
      </c>
      <c r="L174" s="5">
        <v>13</v>
      </c>
      <c r="N174" s="6">
        <v>16</v>
      </c>
    </row>
    <row r="175" spans="1:14">
      <c r="A175" s="1">
        <v>20120622</v>
      </c>
      <c r="B175" s="1">
        <v>200000</v>
      </c>
      <c r="C175" s="1">
        <v>2456101.3220000002</v>
      </c>
      <c r="D175" s="1">
        <v>2125.0479999999998</v>
      </c>
      <c r="E175" s="1">
        <v>88.4</v>
      </c>
      <c r="F175" s="1">
        <v>91.4</v>
      </c>
      <c r="G175" s="8"/>
      <c r="H175" s="5">
        <v>48</v>
      </c>
      <c r="I175" s="7"/>
      <c r="J175" s="5">
        <v>65</v>
      </c>
      <c r="L175" s="5">
        <v>13</v>
      </c>
      <c r="N175" s="6">
        <v>16</v>
      </c>
    </row>
    <row r="176" spans="1:14">
      <c r="A176" s="1">
        <v>20120623</v>
      </c>
      <c r="B176" s="1">
        <v>200000</v>
      </c>
      <c r="C176" s="1">
        <v>2456102.3220000002</v>
      </c>
      <c r="D176" s="1">
        <v>2125.085</v>
      </c>
      <c r="E176" s="1">
        <v>84</v>
      </c>
      <c r="F176" s="1">
        <v>86.8</v>
      </c>
      <c r="G176" s="8"/>
      <c r="H176" s="5">
        <v>49</v>
      </c>
      <c r="I176" s="7"/>
      <c r="J176" s="5">
        <v>65</v>
      </c>
      <c r="L176" s="5">
        <v>13</v>
      </c>
      <c r="N176" s="6">
        <v>16</v>
      </c>
    </row>
    <row r="177" spans="1:30">
      <c r="A177" s="1">
        <v>20120624</v>
      </c>
      <c r="B177" s="1">
        <v>200000</v>
      </c>
      <c r="C177" s="1">
        <v>2456103.3220000002</v>
      </c>
      <c r="D177" s="1">
        <v>2125.1219999999998</v>
      </c>
      <c r="E177" s="1">
        <v>85.3</v>
      </c>
      <c r="F177" s="1">
        <v>88.1</v>
      </c>
      <c r="G177" s="8"/>
      <c r="H177" s="5">
        <v>47</v>
      </c>
      <c r="I177" s="7"/>
      <c r="J177" s="5">
        <v>95</v>
      </c>
      <c r="L177" s="5">
        <v>24</v>
      </c>
      <c r="N177" s="6">
        <v>20</v>
      </c>
    </row>
    <row r="178" spans="1:30">
      <c r="A178" s="1">
        <v>20120625</v>
      </c>
      <c r="B178" s="1">
        <v>200000</v>
      </c>
      <c r="C178" s="1">
        <v>2456104.3220000002</v>
      </c>
      <c r="D178" s="1">
        <v>2125.1579999999999</v>
      </c>
      <c r="E178" s="1">
        <v>88.6</v>
      </c>
      <c r="F178" s="1">
        <v>91.5</v>
      </c>
      <c r="G178" s="8"/>
      <c r="H178" s="5">
        <v>51</v>
      </c>
      <c r="I178" s="7"/>
      <c r="J178" s="5">
        <v>97</v>
      </c>
      <c r="L178" s="5">
        <v>14</v>
      </c>
      <c r="N178" s="6">
        <v>17</v>
      </c>
    </row>
    <row r="179" spans="1:30">
      <c r="A179" s="1">
        <v>20120626</v>
      </c>
      <c r="B179" s="1">
        <v>200000</v>
      </c>
      <c r="C179" s="1">
        <v>2456105.3220000002</v>
      </c>
      <c r="D179" s="1">
        <v>2125.1950000000002</v>
      </c>
      <c r="E179" s="1">
        <v>99.2</v>
      </c>
      <c r="F179" s="1">
        <v>102.5</v>
      </c>
      <c r="G179" s="8"/>
      <c r="H179" s="5">
        <v>103</v>
      </c>
      <c r="I179" s="7"/>
      <c r="J179" s="5">
        <v>150</v>
      </c>
      <c r="L179" s="5">
        <v>28</v>
      </c>
      <c r="N179" s="6">
        <v>36</v>
      </c>
    </row>
    <row r="180" spans="1:30">
      <c r="A180" s="1">
        <v>20120627</v>
      </c>
      <c r="B180" s="1">
        <v>200000</v>
      </c>
      <c r="C180" s="1">
        <v>2456106.3220000002</v>
      </c>
      <c r="D180" s="1">
        <v>2125.232</v>
      </c>
      <c r="E180" s="1">
        <v>106.3</v>
      </c>
      <c r="F180" s="1">
        <v>109.9</v>
      </c>
      <c r="G180" s="8"/>
      <c r="H180" s="5">
        <v>98</v>
      </c>
      <c r="I180" s="7"/>
      <c r="J180" s="5">
        <v>155</v>
      </c>
      <c r="L180" s="5">
        <v>79</v>
      </c>
      <c r="N180" s="6">
        <v>70</v>
      </c>
      <c r="Q180" t="s">
        <v>15</v>
      </c>
      <c r="U180" t="s">
        <v>16</v>
      </c>
      <c r="X180" t="s">
        <v>17</v>
      </c>
      <c r="AA180" t="s">
        <v>18</v>
      </c>
      <c r="AD180" s="4" t="s">
        <v>24</v>
      </c>
    </row>
    <row r="181" spans="1:30">
      <c r="A181" s="1">
        <v>20120628</v>
      </c>
      <c r="B181" s="1">
        <v>200000</v>
      </c>
      <c r="C181" s="1">
        <v>2456107.3220000002</v>
      </c>
      <c r="D181" s="1">
        <v>2125.268</v>
      </c>
      <c r="E181" s="1">
        <v>119.7</v>
      </c>
      <c r="F181" s="1">
        <v>123.7</v>
      </c>
      <c r="G181" s="8"/>
      <c r="H181" s="5">
        <v>128</v>
      </c>
      <c r="I181" s="7"/>
      <c r="J181" s="5">
        <v>198</v>
      </c>
      <c r="L181" s="5">
        <v>73</v>
      </c>
      <c r="N181" s="6">
        <v>87</v>
      </c>
    </row>
    <row r="182" spans="1:30">
      <c r="A182" s="1">
        <v>20120629</v>
      </c>
      <c r="B182" s="1">
        <v>200000</v>
      </c>
      <c r="C182" s="1">
        <v>2456108.3220000002</v>
      </c>
      <c r="D182" s="1">
        <v>2125.3049999999998</v>
      </c>
      <c r="E182" s="1">
        <v>117.4</v>
      </c>
      <c r="F182" s="1">
        <v>121.3</v>
      </c>
      <c r="G182" s="8"/>
      <c r="H182" s="5">
        <v>119</v>
      </c>
      <c r="I182" s="7"/>
      <c r="J182" s="5">
        <v>185</v>
      </c>
      <c r="L182" s="5">
        <v>97</v>
      </c>
      <c r="N182" s="6">
        <v>103</v>
      </c>
      <c r="S182" s="4" t="s">
        <v>19</v>
      </c>
      <c r="V182" s="4" t="s">
        <v>19</v>
      </c>
      <c r="Y182" s="4" t="s">
        <v>19</v>
      </c>
      <c r="AB182" s="4" t="s">
        <v>19</v>
      </c>
    </row>
    <row r="183" spans="1:30">
      <c r="A183" s="1">
        <v>20120630</v>
      </c>
      <c r="B183" s="1">
        <v>200000</v>
      </c>
      <c r="C183" s="1">
        <v>2456109.3220000002</v>
      </c>
      <c r="D183" s="1">
        <v>2125.3420000000001</v>
      </c>
      <c r="E183" s="1">
        <v>124</v>
      </c>
      <c r="F183" s="1">
        <v>128.19999999999999</v>
      </c>
      <c r="G183" s="4" t="s">
        <v>6</v>
      </c>
      <c r="H183" s="5">
        <v>128</v>
      </c>
      <c r="I183" s="3" t="s">
        <v>8</v>
      </c>
      <c r="J183" s="5">
        <v>178</v>
      </c>
      <c r="K183" s="3" t="s">
        <v>10</v>
      </c>
      <c r="L183" s="5">
        <v>90</v>
      </c>
      <c r="M183" t="s">
        <v>12</v>
      </c>
      <c r="N183" s="6">
        <v>104</v>
      </c>
      <c r="O183" t="s">
        <v>14</v>
      </c>
      <c r="R183" s="4" t="s">
        <v>6</v>
      </c>
      <c r="S183" s="4" t="s">
        <v>20</v>
      </c>
      <c r="V183" s="4" t="s">
        <v>21</v>
      </c>
      <c r="Y183" s="4" t="s">
        <v>22</v>
      </c>
      <c r="AB183" s="4" t="s">
        <v>23</v>
      </c>
    </row>
    <row r="184" spans="1:30">
      <c r="A184" s="1">
        <v>20120701</v>
      </c>
      <c r="B184" s="1">
        <v>200000</v>
      </c>
      <c r="C184" s="1">
        <v>2456110.3220000002</v>
      </c>
      <c r="D184" s="1">
        <v>2125.3780000000002</v>
      </c>
      <c r="E184" s="1">
        <v>133.4</v>
      </c>
      <c r="F184" s="1">
        <v>137.9</v>
      </c>
      <c r="G184" s="8">
        <f t="shared" ref="G184:G246" si="0">AVERAGE(F2:F366)</f>
        <v>119.68904109589052</v>
      </c>
      <c r="H184" s="5">
        <v>146</v>
      </c>
      <c r="I184" s="7">
        <f t="shared" ref="I184:I247" si="1">AVERAGE(H2:H366)</f>
        <v>103.77260273972603</v>
      </c>
      <c r="J184" s="5">
        <v>235</v>
      </c>
      <c r="K184" s="7">
        <f t="shared" ref="K184:K247" si="2">AVERAGE(J2:J366)</f>
        <v>158.70958904109588</v>
      </c>
      <c r="L184" s="5">
        <v>137</v>
      </c>
      <c r="M184" s="7">
        <f t="shared" ref="M184:M247" si="3">AVERAGE(L2:L366)</f>
        <v>81.728767123287668</v>
      </c>
      <c r="N184" s="6">
        <v>126</v>
      </c>
      <c r="O184" s="8">
        <f t="shared" ref="O184:O247" si="4">AVERAGE(N2:N366)</f>
        <v>84.526027397260279</v>
      </c>
      <c r="Q184">
        <f>(K184*0.326)+64</f>
        <v>115.73932602739725</v>
      </c>
      <c r="R184">
        <f>G184</f>
        <v>119.68904109589052</v>
      </c>
      <c r="S184" s="9">
        <f>((Q184/R184)*100)-100</f>
        <v>-3.2999805431884823</v>
      </c>
      <c r="U184">
        <f>(I184*0.5)+64</f>
        <v>115.88630136986302</v>
      </c>
      <c r="V184" s="9">
        <f>((U185/R185)*100)-100</f>
        <v>-3.125042938996927</v>
      </c>
      <c r="X184">
        <f>(M184*0.676)+64</f>
        <v>119.24864657534246</v>
      </c>
      <c r="Y184" s="9">
        <f>((X184/R184)*100)-100</f>
        <v>-0.36794890870186236</v>
      </c>
      <c r="AA184">
        <f>(O184*0.635)+64</f>
        <v>117.67402739726028</v>
      </c>
      <c r="AB184" s="9">
        <f>((AA184/R184)*100)-100</f>
        <v>-1.6835406819041054</v>
      </c>
      <c r="AC184">
        <f>(G184-64)*3.0675</f>
        <v>170.82613356164416</v>
      </c>
      <c r="AD184" s="10">
        <f>CORREL(AC184:AC1278,K184:K1278)</f>
        <v>0.95337026812032777</v>
      </c>
    </row>
    <row r="185" spans="1:30">
      <c r="A185" s="1">
        <v>20120702</v>
      </c>
      <c r="B185" s="1">
        <v>200000</v>
      </c>
      <c r="C185" s="1">
        <v>2456111.3220000002</v>
      </c>
      <c r="D185" s="1">
        <v>2125.415</v>
      </c>
      <c r="E185" s="1">
        <v>165.9</v>
      </c>
      <c r="F185" s="1">
        <v>144.9</v>
      </c>
      <c r="G185" s="8">
        <f t="shared" si="0"/>
        <v>119.6345205479453</v>
      </c>
      <c r="H185" s="5">
        <v>137</v>
      </c>
      <c r="I185" s="8">
        <f t="shared" si="1"/>
        <v>103.79178082191781</v>
      </c>
      <c r="J185" s="5">
        <v>206</v>
      </c>
      <c r="K185" s="8">
        <f t="shared" si="2"/>
        <v>158.83561643835617</v>
      </c>
      <c r="L185" s="5">
        <v>165</v>
      </c>
      <c r="M185" s="8">
        <f t="shared" si="3"/>
        <v>81.830136986301369</v>
      </c>
      <c r="N185" s="6">
        <v>128</v>
      </c>
      <c r="O185" s="8">
        <f t="shared" si="4"/>
        <v>84.575342465753423</v>
      </c>
      <c r="Q185">
        <f t="shared" ref="Q185:Q248" si="5">(K185*0.326)+64</f>
        <v>115.78041095890411</v>
      </c>
      <c r="R185">
        <f t="shared" ref="R185:R248" si="6">G185</f>
        <v>119.6345205479453</v>
      </c>
      <c r="S185" s="9">
        <f t="shared" ref="S185:S248" si="7">((Q185/R185)*100)-100</f>
        <v>-3.2215698039234439</v>
      </c>
      <c r="U185">
        <f t="shared" ref="U185:U248" si="8">(I185*0.5)+64</f>
        <v>115.89589041095891</v>
      </c>
      <c r="V185" s="9">
        <f t="shared" ref="V185:V248" si="9">((U186/R186)*100)-100</f>
        <v>-3.0565724784766957</v>
      </c>
      <c r="X185">
        <f t="shared" ref="X185:X248" si="10">(M185*0.676)+64</f>
        <v>119.31717260273973</v>
      </c>
      <c r="Y185" s="9">
        <f t="shared" ref="Y185:Y248" si="11">((X185/R185)*100)-100</f>
        <v>-0.26526452712148796</v>
      </c>
      <c r="AA185">
        <f t="shared" ref="AA185:AA248" si="12">(O185*0.635)+64</f>
        <v>117.70534246575343</v>
      </c>
      <c r="AB185" s="9">
        <f t="shared" ref="AB185:AB248" si="13">((AA185/R185)*100)-100</f>
        <v>-1.6125597138317005</v>
      </c>
      <c r="AC185">
        <f t="shared" ref="AC185:AC248" si="14">(G185-64)*3.0675</f>
        <v>170.65889178082219</v>
      </c>
    </row>
    <row r="186" spans="1:30">
      <c r="A186" s="1">
        <v>20120703</v>
      </c>
      <c r="B186" s="1">
        <v>200000</v>
      </c>
      <c r="C186" s="1">
        <v>2456112.3220000002</v>
      </c>
      <c r="D186" s="1">
        <v>2125.4520000000002</v>
      </c>
      <c r="E186" s="1">
        <v>145.80000000000001</v>
      </c>
      <c r="F186" s="1">
        <v>150.69999999999999</v>
      </c>
      <c r="G186" s="8">
        <f t="shared" si="0"/>
        <v>119.58958904109598</v>
      </c>
      <c r="H186" s="5">
        <v>178</v>
      </c>
      <c r="I186" s="8">
        <f t="shared" si="1"/>
        <v>103.86849315068493</v>
      </c>
      <c r="J186" s="5">
        <v>244</v>
      </c>
      <c r="K186" s="8">
        <f t="shared" si="2"/>
        <v>158.87397260273971</v>
      </c>
      <c r="L186" s="5">
        <v>136</v>
      </c>
      <c r="M186" s="8">
        <f t="shared" si="3"/>
        <v>81.873972602739727</v>
      </c>
      <c r="N186" s="6">
        <v>125</v>
      </c>
      <c r="O186" s="8">
        <f t="shared" si="4"/>
        <v>84.594520547945208</v>
      </c>
      <c r="Q186">
        <f t="shared" si="5"/>
        <v>115.79291506849316</v>
      </c>
      <c r="R186">
        <f t="shared" si="6"/>
        <v>119.58958904109598</v>
      </c>
      <c r="S186" s="9">
        <f t="shared" si="7"/>
        <v>-3.174752922094342</v>
      </c>
      <c r="U186">
        <f t="shared" si="8"/>
        <v>115.93424657534246</v>
      </c>
      <c r="V186" s="9">
        <f t="shared" si="9"/>
        <v>-2.9517589091326499</v>
      </c>
      <c r="X186">
        <f t="shared" si="10"/>
        <v>119.34680547945206</v>
      </c>
      <c r="Y186" s="9">
        <f t="shared" si="11"/>
        <v>-0.20301396098993507</v>
      </c>
      <c r="AA186">
        <f t="shared" si="12"/>
        <v>117.71752054794521</v>
      </c>
      <c r="AB186" s="9">
        <f t="shared" si="13"/>
        <v>-1.5654109259522926</v>
      </c>
      <c r="AC186">
        <f t="shared" si="14"/>
        <v>170.52106438356191</v>
      </c>
    </row>
    <row r="187" spans="1:30">
      <c r="A187" s="1">
        <v>20120704</v>
      </c>
      <c r="B187" s="1">
        <v>200000</v>
      </c>
      <c r="C187" s="1">
        <v>2456113.3220000002</v>
      </c>
      <c r="D187" s="1">
        <v>2125.4879999999998</v>
      </c>
      <c r="E187" s="1">
        <v>163.19999999999999</v>
      </c>
      <c r="F187" s="1">
        <v>154.19999999999999</v>
      </c>
      <c r="G187" s="8">
        <f t="shared" si="0"/>
        <v>119.54794520547955</v>
      </c>
      <c r="H187" s="5">
        <v>174</v>
      </c>
      <c r="I187" s="8">
        <f t="shared" si="1"/>
        <v>104.03835616438356</v>
      </c>
      <c r="J187" s="5">
        <v>272</v>
      </c>
      <c r="K187" s="8">
        <f t="shared" si="2"/>
        <v>159.03835616438357</v>
      </c>
      <c r="L187" s="5">
        <v>129</v>
      </c>
      <c r="M187" s="8">
        <f t="shared" si="3"/>
        <v>81.860273972602741</v>
      </c>
      <c r="N187" s="6">
        <v>131</v>
      </c>
      <c r="O187" s="8">
        <f t="shared" si="4"/>
        <v>84.526027397260279</v>
      </c>
      <c r="Q187">
        <f t="shared" si="5"/>
        <v>115.84650410958905</v>
      </c>
      <c r="R187">
        <f t="shared" si="6"/>
        <v>119.54794520547955</v>
      </c>
      <c r="S187" s="9">
        <f t="shared" si="7"/>
        <v>-3.0961980061877625</v>
      </c>
      <c r="U187">
        <f t="shared" si="8"/>
        <v>116.01917808219179</v>
      </c>
      <c r="V187" s="9">
        <f t="shared" si="9"/>
        <v>-2.8628403777391327</v>
      </c>
      <c r="X187">
        <f t="shared" si="10"/>
        <v>119.33754520547946</v>
      </c>
      <c r="Y187" s="9">
        <f t="shared" si="11"/>
        <v>-0.17599633321881925</v>
      </c>
      <c r="AA187">
        <f t="shared" si="12"/>
        <v>117.67402739726028</v>
      </c>
      <c r="AB187" s="9">
        <f t="shared" si="13"/>
        <v>-1.5675031511402153</v>
      </c>
      <c r="AC187">
        <f t="shared" si="14"/>
        <v>170.39332191780852</v>
      </c>
    </row>
    <row r="188" spans="1:30">
      <c r="A188" s="1">
        <v>20120705</v>
      </c>
      <c r="B188" s="1">
        <v>200000</v>
      </c>
      <c r="C188" s="1">
        <v>2456114.3220000002</v>
      </c>
      <c r="D188" s="1">
        <v>2125.5250000000001</v>
      </c>
      <c r="E188" s="1">
        <v>164.6</v>
      </c>
      <c r="F188" s="1">
        <v>155.9</v>
      </c>
      <c r="G188" s="8">
        <f t="shared" si="0"/>
        <v>119.52876712328776</v>
      </c>
      <c r="H188" s="5">
        <v>166</v>
      </c>
      <c r="I188" s="8">
        <f t="shared" si="1"/>
        <v>104.21369863013699</v>
      </c>
      <c r="J188" s="5">
        <v>288</v>
      </c>
      <c r="K188" s="8">
        <f t="shared" si="2"/>
        <v>159.14520547945204</v>
      </c>
      <c r="L188" s="5">
        <v>122</v>
      </c>
      <c r="M188" s="8">
        <f t="shared" si="3"/>
        <v>81.901369863013699</v>
      </c>
      <c r="N188" s="6">
        <v>129</v>
      </c>
      <c r="O188" s="8">
        <f t="shared" si="4"/>
        <v>84.536986301369865</v>
      </c>
      <c r="Q188">
        <f t="shared" si="5"/>
        <v>115.88133698630136</v>
      </c>
      <c r="R188">
        <f t="shared" si="6"/>
        <v>119.52876712328776</v>
      </c>
      <c r="S188" s="9">
        <f t="shared" si="7"/>
        <v>-3.0515082057395233</v>
      </c>
      <c r="U188">
        <f t="shared" si="8"/>
        <v>116.1068493150685</v>
      </c>
      <c r="V188" s="9">
        <f t="shared" si="9"/>
        <v>-2.8152776313437755</v>
      </c>
      <c r="X188">
        <f t="shared" si="10"/>
        <v>119.36532602739726</v>
      </c>
      <c r="Y188" s="9">
        <f t="shared" si="11"/>
        <v>-0.13673787475940458</v>
      </c>
      <c r="AA188">
        <f t="shared" si="12"/>
        <v>117.68098630136987</v>
      </c>
      <c r="AB188" s="9">
        <f t="shared" si="13"/>
        <v>-1.545887961859421</v>
      </c>
      <c r="AC188">
        <f t="shared" si="14"/>
        <v>170.3344931506852</v>
      </c>
    </row>
    <row r="189" spans="1:30">
      <c r="A189" s="1">
        <v>20120706</v>
      </c>
      <c r="B189" s="1">
        <v>200000</v>
      </c>
      <c r="C189" s="1">
        <v>2456115.3220000002</v>
      </c>
      <c r="D189" s="1">
        <v>2125.5619999999999</v>
      </c>
      <c r="E189" s="1">
        <v>157.69999999999999</v>
      </c>
      <c r="F189" s="1">
        <v>163</v>
      </c>
      <c r="G189" s="8">
        <f t="shared" si="0"/>
        <v>119.53369863013707</v>
      </c>
      <c r="H189" s="5">
        <v>159</v>
      </c>
      <c r="I189" s="8">
        <f t="shared" si="1"/>
        <v>104.33698630136986</v>
      </c>
      <c r="J189" s="5">
        <v>269</v>
      </c>
      <c r="K189" s="8">
        <f t="shared" si="2"/>
        <v>159.2986301369863</v>
      </c>
      <c r="L189" s="5">
        <v>131</v>
      </c>
      <c r="M189" s="8">
        <f t="shared" si="3"/>
        <v>82.087671232876716</v>
      </c>
      <c r="N189" s="6">
        <v>132</v>
      </c>
      <c r="O189" s="8">
        <f t="shared" si="4"/>
        <v>84.649315068493152</v>
      </c>
      <c r="Q189">
        <f t="shared" si="5"/>
        <v>115.93135342465754</v>
      </c>
      <c r="R189">
        <f t="shared" si="6"/>
        <v>119.53369863013707</v>
      </c>
      <c r="S189" s="9">
        <f t="shared" si="7"/>
        <v>-3.0136649721062838</v>
      </c>
      <c r="U189">
        <f t="shared" si="8"/>
        <v>116.16849315068492</v>
      </c>
      <c r="V189" s="9">
        <f t="shared" si="9"/>
        <v>-2.7340160544099774</v>
      </c>
      <c r="X189">
        <f t="shared" si="10"/>
        <v>119.49126575342467</v>
      </c>
      <c r="Y189" s="9">
        <f t="shared" si="11"/>
        <v>-3.5498672925442065E-2</v>
      </c>
      <c r="AA189">
        <f t="shared" si="12"/>
        <v>117.75231506849315</v>
      </c>
      <c r="AB189" s="9">
        <f t="shared" si="13"/>
        <v>-1.4902772875420709</v>
      </c>
      <c r="AC189">
        <f t="shared" si="14"/>
        <v>170.34962054794545</v>
      </c>
    </row>
    <row r="190" spans="1:30">
      <c r="A190" s="1">
        <v>20120707</v>
      </c>
      <c r="B190" s="1">
        <v>200000</v>
      </c>
      <c r="C190" s="1">
        <v>2456116.3220000002</v>
      </c>
      <c r="D190" s="1">
        <v>2125.598</v>
      </c>
      <c r="E190" s="1">
        <v>158.4</v>
      </c>
      <c r="F190" s="1">
        <v>163.69999999999999</v>
      </c>
      <c r="G190" s="8">
        <f t="shared" si="0"/>
        <v>119.55917808219186</v>
      </c>
      <c r="H190" s="5">
        <v>197</v>
      </c>
      <c r="I190" s="8">
        <f t="shared" si="1"/>
        <v>104.58082191780822</v>
      </c>
      <c r="J190" s="5">
        <v>273</v>
      </c>
      <c r="K190" s="8">
        <f t="shared" si="2"/>
        <v>159.54520547945205</v>
      </c>
      <c r="L190" s="5">
        <v>127</v>
      </c>
      <c r="M190" s="8">
        <f t="shared" si="3"/>
        <v>82.260273972602747</v>
      </c>
      <c r="N190" s="6">
        <v>146</v>
      </c>
      <c r="O190" s="8">
        <f t="shared" si="4"/>
        <v>84.783561643835611</v>
      </c>
      <c r="Q190">
        <f t="shared" si="5"/>
        <v>116.01173698630137</v>
      </c>
      <c r="R190">
        <f t="shared" si="6"/>
        <v>119.55917808219186</v>
      </c>
      <c r="S190" s="9">
        <f t="shared" si="7"/>
        <v>-2.9671006047329769</v>
      </c>
      <c r="U190">
        <f t="shared" si="8"/>
        <v>116.29041095890412</v>
      </c>
      <c r="V190" s="9">
        <f t="shared" si="9"/>
        <v>-2.6940447793001141</v>
      </c>
      <c r="X190">
        <f t="shared" si="10"/>
        <v>119.60794520547947</v>
      </c>
      <c r="Y190" s="9">
        <f t="shared" si="11"/>
        <v>4.0789108849565991E-2</v>
      </c>
      <c r="AA190">
        <f t="shared" si="12"/>
        <v>117.83756164383561</v>
      </c>
      <c r="AB190" s="9">
        <f t="shared" si="13"/>
        <v>-1.4399701185405576</v>
      </c>
      <c r="AC190">
        <f t="shared" si="14"/>
        <v>170.42777876712353</v>
      </c>
    </row>
    <row r="191" spans="1:30">
      <c r="A191" s="1">
        <v>20120708</v>
      </c>
      <c r="B191" s="1">
        <v>200000</v>
      </c>
      <c r="C191" s="1">
        <v>2456117.3220000002</v>
      </c>
      <c r="D191" s="1">
        <v>2125.6350000000002</v>
      </c>
      <c r="E191" s="1">
        <v>177.7</v>
      </c>
      <c r="F191" s="1">
        <v>183.7</v>
      </c>
      <c r="G191" s="8">
        <f t="shared" si="0"/>
        <v>119.56356164383568</v>
      </c>
      <c r="H191" s="5">
        <v>177</v>
      </c>
      <c r="I191" s="8">
        <f t="shared" si="1"/>
        <v>104.68493150684931</v>
      </c>
      <c r="J191" s="5">
        <v>286</v>
      </c>
      <c r="K191" s="8">
        <f t="shared" si="2"/>
        <v>159.73150684931508</v>
      </c>
      <c r="L191" s="5">
        <v>112</v>
      </c>
      <c r="M191" s="8">
        <f t="shared" si="3"/>
        <v>82.517808219178079</v>
      </c>
      <c r="N191" s="6">
        <v>117</v>
      </c>
      <c r="O191" s="8">
        <f t="shared" si="4"/>
        <v>84.912328767123284</v>
      </c>
      <c r="Q191">
        <f t="shared" si="5"/>
        <v>116.07247123287672</v>
      </c>
      <c r="R191">
        <f t="shared" si="6"/>
        <v>119.56356164383568</v>
      </c>
      <c r="S191" s="9">
        <f t="shared" si="7"/>
        <v>-2.9198615054296084</v>
      </c>
      <c r="U191">
        <f t="shared" si="8"/>
        <v>116.34246575342465</v>
      </c>
      <c r="V191" s="9">
        <f t="shared" si="9"/>
        <v>-2.5280557839928832</v>
      </c>
      <c r="X191">
        <f t="shared" si="10"/>
        <v>119.78203835616438</v>
      </c>
      <c r="Y191" s="9">
        <f t="shared" si="11"/>
        <v>0.18272850802112828</v>
      </c>
      <c r="AA191">
        <f t="shared" si="12"/>
        <v>117.91932876712329</v>
      </c>
      <c r="AB191" s="9">
        <f t="shared" si="13"/>
        <v>-1.3751956316008318</v>
      </c>
      <c r="AC191">
        <f t="shared" si="14"/>
        <v>170.44122534246594</v>
      </c>
    </row>
    <row r="192" spans="1:30">
      <c r="A192" s="1">
        <v>20120709</v>
      </c>
      <c r="B192" s="1">
        <v>200000</v>
      </c>
      <c r="C192" s="1">
        <v>2456118.3220000002</v>
      </c>
      <c r="D192" s="1">
        <v>2125.672</v>
      </c>
      <c r="E192" s="1">
        <v>173.8</v>
      </c>
      <c r="F192" s="1">
        <v>179.6</v>
      </c>
      <c r="G192" s="8">
        <f t="shared" si="0"/>
        <v>119.60027397260284</v>
      </c>
      <c r="H192" s="5">
        <v>188</v>
      </c>
      <c r="I192" s="8">
        <f t="shared" si="1"/>
        <v>105.15342465753425</v>
      </c>
      <c r="J192" s="5">
        <v>290</v>
      </c>
      <c r="K192" s="8">
        <f t="shared" si="2"/>
        <v>160.15616438356165</v>
      </c>
      <c r="L192" s="5">
        <v>137</v>
      </c>
      <c r="M192" s="8">
        <f t="shared" si="3"/>
        <v>82.808219178082197</v>
      </c>
      <c r="N192" s="6">
        <v>122</v>
      </c>
      <c r="O192" s="8">
        <f t="shared" si="4"/>
        <v>85.024657534246572</v>
      </c>
      <c r="Q192">
        <f t="shared" si="5"/>
        <v>116.21090958904111</v>
      </c>
      <c r="R192">
        <f t="shared" si="6"/>
        <v>119.60027397260284</v>
      </c>
      <c r="S192" s="9">
        <f t="shared" si="7"/>
        <v>-2.833910216909814</v>
      </c>
      <c r="U192">
        <f t="shared" si="8"/>
        <v>116.57671232876712</v>
      </c>
      <c r="V192" s="9">
        <f t="shared" si="9"/>
        <v>-2.4251723269288874</v>
      </c>
      <c r="X192">
        <f t="shared" si="10"/>
        <v>119.97835616438357</v>
      </c>
      <c r="Y192" s="9">
        <f t="shared" si="11"/>
        <v>0.31612150977792908</v>
      </c>
      <c r="AA192">
        <f t="shared" si="12"/>
        <v>117.99065753424657</v>
      </c>
      <c r="AB192" s="9">
        <f t="shared" si="13"/>
        <v>-1.3458300594904955</v>
      </c>
      <c r="AC192">
        <f t="shared" si="14"/>
        <v>170.5538404109592</v>
      </c>
    </row>
    <row r="193" spans="1:29">
      <c r="A193" s="1">
        <v>20120710</v>
      </c>
      <c r="B193" s="1">
        <v>200000</v>
      </c>
      <c r="C193" s="1">
        <v>2456119.3220000002</v>
      </c>
      <c r="D193" s="1">
        <v>2125.7080000000001</v>
      </c>
      <c r="E193" s="1">
        <v>173.4</v>
      </c>
      <c r="F193" s="1">
        <v>179.2</v>
      </c>
      <c r="G193" s="8">
        <f t="shared" si="0"/>
        <v>119.63561643835627</v>
      </c>
      <c r="H193" s="5">
        <v>185</v>
      </c>
      <c r="I193" s="8">
        <f t="shared" si="1"/>
        <v>105.46849315068494</v>
      </c>
      <c r="J193" s="5">
        <v>278</v>
      </c>
      <c r="K193" s="8">
        <f t="shared" si="2"/>
        <v>160.55890410958904</v>
      </c>
      <c r="L193" s="5">
        <v>122</v>
      </c>
      <c r="M193" s="8">
        <f t="shared" si="3"/>
        <v>82.956164383561642</v>
      </c>
      <c r="N193" s="6">
        <v>107</v>
      </c>
      <c r="O193" s="8">
        <f t="shared" si="4"/>
        <v>85.230136986301375</v>
      </c>
      <c r="Q193">
        <f t="shared" si="5"/>
        <v>116.34220273972602</v>
      </c>
      <c r="R193">
        <f t="shared" si="6"/>
        <v>119.63561643835627</v>
      </c>
      <c r="S193" s="9">
        <f t="shared" si="7"/>
        <v>-2.7528705887742291</v>
      </c>
      <c r="U193">
        <f t="shared" si="8"/>
        <v>116.73424657534247</v>
      </c>
      <c r="V193" s="9">
        <f t="shared" si="9"/>
        <v>-2.368542678155606</v>
      </c>
      <c r="X193">
        <f t="shared" si="10"/>
        <v>120.07836712328768</v>
      </c>
      <c r="Y193" s="9">
        <f t="shared" si="11"/>
        <v>0.37008267112457816</v>
      </c>
      <c r="AA193">
        <f t="shared" si="12"/>
        <v>118.12113698630137</v>
      </c>
      <c r="AB193" s="9">
        <f t="shared" si="13"/>
        <v>-1.265910183891819</v>
      </c>
      <c r="AC193">
        <f t="shared" si="14"/>
        <v>170.66225342465785</v>
      </c>
    </row>
    <row r="194" spans="1:29">
      <c r="A194" s="1">
        <v>20120711</v>
      </c>
      <c r="B194" s="1">
        <v>200000</v>
      </c>
      <c r="C194" s="1">
        <v>2456120.3220000002</v>
      </c>
      <c r="D194" s="1">
        <v>2125.7449999999999</v>
      </c>
      <c r="E194" s="1">
        <v>161.69999999999999</v>
      </c>
      <c r="F194" s="1">
        <v>167.1</v>
      </c>
      <c r="G194" s="8">
        <f t="shared" si="0"/>
        <v>119.74301369863025</v>
      </c>
      <c r="H194" s="5">
        <v>159</v>
      </c>
      <c r="I194" s="8">
        <f t="shared" si="1"/>
        <v>105.81369863013698</v>
      </c>
      <c r="J194" s="5">
        <v>280</v>
      </c>
      <c r="K194" s="8">
        <f t="shared" si="2"/>
        <v>160.98630136986301</v>
      </c>
      <c r="L194" s="5">
        <v>94</v>
      </c>
      <c r="M194" s="8">
        <f t="shared" si="3"/>
        <v>83.202739726027403</v>
      </c>
      <c r="N194" s="6">
        <v>110</v>
      </c>
      <c r="O194" s="8">
        <f t="shared" si="4"/>
        <v>85.465753424657535</v>
      </c>
      <c r="Q194">
        <f t="shared" si="5"/>
        <v>116.48153424657534</v>
      </c>
      <c r="R194">
        <f t="shared" si="6"/>
        <v>119.74301369863025</v>
      </c>
      <c r="S194" s="9">
        <f t="shared" si="7"/>
        <v>-2.723732559682702</v>
      </c>
      <c r="U194">
        <f t="shared" si="8"/>
        <v>116.90684931506848</v>
      </c>
      <c r="V194" s="9">
        <f t="shared" si="9"/>
        <v>-2.3316719342388552</v>
      </c>
      <c r="X194">
        <f t="shared" si="10"/>
        <v>120.24505205479453</v>
      </c>
      <c r="Y194" s="9">
        <f t="shared" si="11"/>
        <v>0.41926317090015175</v>
      </c>
      <c r="AA194">
        <f t="shared" si="12"/>
        <v>118.27075342465753</v>
      </c>
      <c r="AB194" s="9">
        <f t="shared" si="13"/>
        <v>-1.2295166360837726</v>
      </c>
      <c r="AC194">
        <f t="shared" si="14"/>
        <v>170.99169452054829</v>
      </c>
    </row>
    <row r="195" spans="1:29">
      <c r="A195" s="1">
        <v>20120712</v>
      </c>
      <c r="B195" s="1">
        <v>200000</v>
      </c>
      <c r="C195" s="1">
        <v>2456121.3220000002</v>
      </c>
      <c r="D195" s="1">
        <v>2125.7820000000002</v>
      </c>
      <c r="E195" s="1">
        <v>165.4</v>
      </c>
      <c r="F195" s="1">
        <v>170.9</v>
      </c>
      <c r="G195" s="8">
        <f t="shared" si="0"/>
        <v>119.88575342465764</v>
      </c>
      <c r="H195" s="5">
        <v>127</v>
      </c>
      <c r="I195" s="8">
        <f t="shared" si="1"/>
        <v>106.18082191780822</v>
      </c>
      <c r="J195" s="5">
        <v>209</v>
      </c>
      <c r="K195" s="8">
        <f t="shared" si="2"/>
        <v>161.50958904109589</v>
      </c>
      <c r="L195" s="5">
        <v>132</v>
      </c>
      <c r="M195" s="8">
        <f t="shared" si="3"/>
        <v>83.424657534246577</v>
      </c>
      <c r="N195" s="6">
        <v>125</v>
      </c>
      <c r="O195" s="8">
        <f t="shared" si="4"/>
        <v>85.698630136986296</v>
      </c>
      <c r="Q195">
        <f t="shared" si="5"/>
        <v>116.65212602739726</v>
      </c>
      <c r="R195">
        <f t="shared" si="6"/>
        <v>119.88575342465764</v>
      </c>
      <c r="S195" s="9">
        <f t="shared" si="7"/>
        <v>-2.6972574345896447</v>
      </c>
      <c r="U195">
        <f t="shared" si="8"/>
        <v>117.0904109589041</v>
      </c>
      <c r="V195" s="9">
        <f t="shared" si="9"/>
        <v>-2.2927508445175704</v>
      </c>
      <c r="X195">
        <f t="shared" si="10"/>
        <v>120.39506849315069</v>
      </c>
      <c r="Y195" s="9">
        <f t="shared" si="11"/>
        <v>0.42483368869442018</v>
      </c>
      <c r="AA195">
        <f t="shared" si="12"/>
        <v>118.41863013698631</v>
      </c>
      <c r="AB195" s="9">
        <f t="shared" si="13"/>
        <v>-1.2237678337596094</v>
      </c>
      <c r="AC195">
        <f t="shared" si="14"/>
        <v>171.4295486301373</v>
      </c>
    </row>
    <row r="196" spans="1:29">
      <c r="A196" s="1">
        <v>20120713</v>
      </c>
      <c r="B196" s="1">
        <v>200000</v>
      </c>
      <c r="C196" s="1">
        <v>2456122.3220000002</v>
      </c>
      <c r="D196" s="1">
        <v>2125.8180000000002</v>
      </c>
      <c r="E196" s="1">
        <v>147.19999999999999</v>
      </c>
      <c r="F196" s="1">
        <v>152.1</v>
      </c>
      <c r="G196" s="8">
        <f t="shared" si="0"/>
        <v>120.03287671232887</v>
      </c>
      <c r="H196" s="5">
        <v>130</v>
      </c>
      <c r="I196" s="8">
        <f t="shared" si="1"/>
        <v>106.56164383561644</v>
      </c>
      <c r="J196" s="5">
        <v>236</v>
      </c>
      <c r="K196" s="8">
        <f t="shared" si="2"/>
        <v>161.98082191780821</v>
      </c>
      <c r="L196" s="5">
        <v>112</v>
      </c>
      <c r="M196" s="8">
        <f t="shared" si="3"/>
        <v>83.756164383561639</v>
      </c>
      <c r="N196" s="6">
        <v>129</v>
      </c>
      <c r="O196" s="8">
        <f t="shared" si="4"/>
        <v>86.0027397260274</v>
      </c>
      <c r="Q196">
        <f t="shared" si="5"/>
        <v>116.80574794520548</v>
      </c>
      <c r="R196">
        <f t="shared" si="6"/>
        <v>120.03287671232887</v>
      </c>
      <c r="S196" s="9">
        <f t="shared" si="7"/>
        <v>-2.6885373870173481</v>
      </c>
      <c r="U196">
        <f t="shared" si="8"/>
        <v>117.28082191780823</v>
      </c>
      <c r="V196" s="9">
        <f t="shared" si="9"/>
        <v>-2.2745411013568173</v>
      </c>
      <c r="X196">
        <f t="shared" si="10"/>
        <v>120.61916712328767</v>
      </c>
      <c r="Y196" s="9">
        <f t="shared" si="11"/>
        <v>0.48844152287034603</v>
      </c>
      <c r="AA196">
        <f t="shared" si="12"/>
        <v>118.61173972602739</v>
      </c>
      <c r="AB196" s="9">
        <f t="shared" si="13"/>
        <v>-1.1839564502876812</v>
      </c>
      <c r="AC196">
        <f t="shared" si="14"/>
        <v>171.88084931506882</v>
      </c>
    </row>
    <row r="197" spans="1:29">
      <c r="A197" s="1">
        <v>20120714</v>
      </c>
      <c r="B197" s="1">
        <v>200000</v>
      </c>
      <c r="C197" s="1">
        <v>2456123.3220000002</v>
      </c>
      <c r="D197" s="1">
        <v>2125.855</v>
      </c>
      <c r="E197" s="1">
        <v>147.9</v>
      </c>
      <c r="F197" s="1">
        <v>152.80000000000001</v>
      </c>
      <c r="G197" s="8">
        <f t="shared" si="0"/>
        <v>120.15068493150694</v>
      </c>
      <c r="H197" s="5">
        <v>137</v>
      </c>
      <c r="I197" s="8">
        <f t="shared" si="1"/>
        <v>106.83561643835617</v>
      </c>
      <c r="J197" s="5">
        <v>212</v>
      </c>
      <c r="K197" s="8">
        <f t="shared" si="2"/>
        <v>162.32054794520548</v>
      </c>
      <c r="L197" s="5">
        <v>120</v>
      </c>
      <c r="M197" s="8">
        <f t="shared" si="3"/>
        <v>83.961643835616442</v>
      </c>
      <c r="N197" s="6">
        <v>125</v>
      </c>
      <c r="O197" s="8">
        <f t="shared" si="4"/>
        <v>86.246575342465746</v>
      </c>
      <c r="Q197">
        <f t="shared" si="5"/>
        <v>116.91649863013699</v>
      </c>
      <c r="R197">
        <f t="shared" si="6"/>
        <v>120.15068493150694</v>
      </c>
      <c r="S197" s="9">
        <f t="shared" si="7"/>
        <v>-2.6917751681679079</v>
      </c>
      <c r="U197">
        <f t="shared" si="8"/>
        <v>117.41780821917808</v>
      </c>
      <c r="V197" s="9">
        <f t="shared" si="9"/>
        <v>-2.3391919486581827</v>
      </c>
      <c r="X197">
        <f t="shared" si="10"/>
        <v>120.75807123287672</v>
      </c>
      <c r="Y197" s="9">
        <f t="shared" si="11"/>
        <v>0.50552046516922644</v>
      </c>
      <c r="AA197">
        <f t="shared" si="12"/>
        <v>118.76657534246576</v>
      </c>
      <c r="AB197" s="9">
        <f t="shared" si="13"/>
        <v>-1.1519781096797033</v>
      </c>
      <c r="AC197">
        <f t="shared" si="14"/>
        <v>172.24222602739755</v>
      </c>
    </row>
    <row r="198" spans="1:29">
      <c r="A198" s="1">
        <v>20120715</v>
      </c>
      <c r="B198" s="1">
        <v>200000</v>
      </c>
      <c r="C198" s="1">
        <v>2456124.3220000002</v>
      </c>
      <c r="D198" s="1">
        <v>2125.8919999999998</v>
      </c>
      <c r="E198" s="1">
        <v>140.5</v>
      </c>
      <c r="F198" s="1">
        <v>145.1</v>
      </c>
      <c r="G198" s="8">
        <f t="shared" si="0"/>
        <v>120.21479452054803</v>
      </c>
      <c r="H198" s="5">
        <v>146</v>
      </c>
      <c r="I198" s="8">
        <f t="shared" si="1"/>
        <v>106.8054794520548</v>
      </c>
      <c r="J198" s="5">
        <v>196</v>
      </c>
      <c r="K198" s="8">
        <f t="shared" si="2"/>
        <v>162.37808219178083</v>
      </c>
      <c r="L198" s="5">
        <v>134</v>
      </c>
      <c r="M198" s="8">
        <f t="shared" si="3"/>
        <v>83.909589041095884</v>
      </c>
      <c r="N198" s="6">
        <v>117</v>
      </c>
      <c r="O198" s="8">
        <f t="shared" si="4"/>
        <v>86.273972602739732</v>
      </c>
      <c r="Q198">
        <f t="shared" si="5"/>
        <v>116.93525479452055</v>
      </c>
      <c r="R198">
        <f t="shared" si="6"/>
        <v>120.21479452054803</v>
      </c>
      <c r="S198" s="9">
        <f t="shared" si="7"/>
        <v>-2.7280666569429002</v>
      </c>
      <c r="U198">
        <f t="shared" si="8"/>
        <v>117.40273972602739</v>
      </c>
      <c r="V198" s="9">
        <f t="shared" si="9"/>
        <v>-2.4278844511063511</v>
      </c>
      <c r="X198">
        <f t="shared" si="10"/>
        <v>120.72288219178083</v>
      </c>
      <c r="Y198" s="9">
        <f t="shared" si="11"/>
        <v>0.42264986872805821</v>
      </c>
      <c r="AA198">
        <f t="shared" si="12"/>
        <v>118.78397260273974</v>
      </c>
      <c r="AB198" s="9">
        <f t="shared" si="13"/>
        <v>-1.1902211566511625</v>
      </c>
      <c r="AC198">
        <f t="shared" si="14"/>
        <v>172.43888219178106</v>
      </c>
    </row>
    <row r="199" spans="1:29">
      <c r="A199" s="1">
        <v>20120716</v>
      </c>
      <c r="B199" s="1">
        <v>200000</v>
      </c>
      <c r="C199" s="1">
        <v>2456125.3220000002</v>
      </c>
      <c r="D199" s="1">
        <v>2125.9279999999999</v>
      </c>
      <c r="E199" s="1">
        <v>154.4</v>
      </c>
      <c r="F199" s="1">
        <v>142.5</v>
      </c>
      <c r="G199" s="8">
        <f t="shared" si="0"/>
        <v>120.26931506849321</v>
      </c>
      <c r="H199" s="5">
        <v>153</v>
      </c>
      <c r="I199" s="8">
        <f t="shared" si="1"/>
        <v>106.6986301369863</v>
      </c>
      <c r="J199" s="5">
        <v>175</v>
      </c>
      <c r="K199" s="8">
        <f t="shared" si="2"/>
        <v>162.36986301369862</v>
      </c>
      <c r="L199" s="5">
        <v>89</v>
      </c>
      <c r="M199" s="8">
        <f t="shared" si="3"/>
        <v>83.873972602739727</v>
      </c>
      <c r="N199" s="6">
        <v>102</v>
      </c>
      <c r="O199" s="8">
        <f t="shared" si="4"/>
        <v>86.191780821917803</v>
      </c>
      <c r="Q199">
        <f t="shared" si="5"/>
        <v>116.93257534246575</v>
      </c>
      <c r="R199">
        <f t="shared" si="6"/>
        <v>120.26931506849321</v>
      </c>
      <c r="S199" s="9">
        <f t="shared" si="7"/>
        <v>-2.7743898966475342</v>
      </c>
      <c r="U199">
        <f t="shared" si="8"/>
        <v>117.34931506849315</v>
      </c>
      <c r="V199" s="9">
        <f t="shared" si="9"/>
        <v>-2.4748054598801303</v>
      </c>
      <c r="X199">
        <f t="shared" si="10"/>
        <v>120.69880547945206</v>
      </c>
      <c r="Y199" s="9">
        <f t="shared" si="11"/>
        <v>0.3571072228309049</v>
      </c>
      <c r="AA199">
        <f t="shared" si="12"/>
        <v>118.73178082191781</v>
      </c>
      <c r="AB199" s="9">
        <f t="shared" si="13"/>
        <v>-1.2784094144876263</v>
      </c>
      <c r="AC199">
        <f t="shared" si="14"/>
        <v>172.60612397260292</v>
      </c>
    </row>
    <row r="200" spans="1:29">
      <c r="A200" s="1">
        <v>20120717</v>
      </c>
      <c r="B200" s="1">
        <v>200000</v>
      </c>
      <c r="C200" s="1">
        <v>2456126.3220000002</v>
      </c>
      <c r="D200" s="1">
        <v>2125.9650000000001</v>
      </c>
      <c r="E200" s="1">
        <v>127.5</v>
      </c>
      <c r="F200" s="1">
        <v>131.69999999999999</v>
      </c>
      <c r="G200" s="8">
        <f t="shared" si="0"/>
        <v>120.26958904109595</v>
      </c>
      <c r="H200" s="5">
        <v>61</v>
      </c>
      <c r="I200" s="8">
        <f t="shared" si="1"/>
        <v>106.58630136986301</v>
      </c>
      <c r="J200" s="5">
        <v>102</v>
      </c>
      <c r="K200" s="8">
        <f t="shared" si="2"/>
        <v>162.21369863013697</v>
      </c>
      <c r="L200" s="5">
        <v>87</v>
      </c>
      <c r="M200" s="8">
        <f t="shared" si="3"/>
        <v>83.873972602739727</v>
      </c>
      <c r="N200" s="6">
        <v>86</v>
      </c>
      <c r="O200" s="8">
        <f t="shared" si="4"/>
        <v>86.07123287671233</v>
      </c>
      <c r="Q200">
        <f t="shared" si="5"/>
        <v>116.88166575342466</v>
      </c>
      <c r="R200">
        <f t="shared" si="6"/>
        <v>120.26958904109595</v>
      </c>
      <c r="S200" s="9">
        <f t="shared" si="7"/>
        <v>-2.8169409363439684</v>
      </c>
      <c r="U200">
        <f t="shared" si="8"/>
        <v>117.2931506849315</v>
      </c>
      <c r="V200" s="9">
        <f t="shared" si="9"/>
        <v>-2.5571514813254339</v>
      </c>
      <c r="X200">
        <f t="shared" si="10"/>
        <v>120.69880547945206</v>
      </c>
      <c r="Y200" s="9">
        <f t="shared" si="11"/>
        <v>0.35687861060991111</v>
      </c>
      <c r="AA200">
        <f t="shared" si="12"/>
        <v>118.65523287671233</v>
      </c>
      <c r="AB200" s="9">
        <f t="shared" si="13"/>
        <v>-1.3422812676544567</v>
      </c>
      <c r="AC200">
        <f t="shared" si="14"/>
        <v>172.60696438356183</v>
      </c>
    </row>
    <row r="201" spans="1:29">
      <c r="A201" s="1">
        <v>20120718</v>
      </c>
      <c r="B201" s="1">
        <v>200000</v>
      </c>
      <c r="C201" s="1">
        <v>2456127.3220000002</v>
      </c>
      <c r="D201" s="1">
        <v>2126.002</v>
      </c>
      <c r="E201" s="1">
        <v>109.5</v>
      </c>
      <c r="F201" s="1">
        <v>113.1</v>
      </c>
      <c r="G201" s="8">
        <f t="shared" si="0"/>
        <v>120.2643835616439</v>
      </c>
      <c r="H201" s="5">
        <v>55</v>
      </c>
      <c r="I201" s="8">
        <f t="shared" si="1"/>
        <v>106.37808219178082</v>
      </c>
      <c r="J201" s="5">
        <v>78</v>
      </c>
      <c r="K201" s="8">
        <f t="shared" si="2"/>
        <v>161.96164383561643</v>
      </c>
      <c r="L201" s="5">
        <v>59</v>
      </c>
      <c r="M201" s="8">
        <f t="shared" si="3"/>
        <v>83.627397260273966</v>
      </c>
      <c r="N201" s="6">
        <v>57</v>
      </c>
      <c r="O201" s="8">
        <f t="shared" si="4"/>
        <v>85.93150684931507</v>
      </c>
      <c r="Q201">
        <f t="shared" si="5"/>
        <v>116.79949589041095</v>
      </c>
      <c r="R201">
        <f t="shared" si="6"/>
        <v>120.2643835616439</v>
      </c>
      <c r="S201" s="9">
        <f t="shared" si="7"/>
        <v>-2.881058854350627</v>
      </c>
      <c r="U201">
        <f t="shared" si="8"/>
        <v>117.18904109589042</v>
      </c>
      <c r="V201" s="9">
        <f t="shared" si="9"/>
        <v>-2.525306631351782</v>
      </c>
      <c r="X201">
        <f t="shared" si="10"/>
        <v>120.5321205479452</v>
      </c>
      <c r="Y201" s="9">
        <f t="shared" si="11"/>
        <v>0.22262367159106589</v>
      </c>
      <c r="AA201">
        <f t="shared" si="12"/>
        <v>118.56650684931506</v>
      </c>
      <c r="AB201" s="9">
        <f t="shared" si="13"/>
        <v>-1.4117868167166563</v>
      </c>
      <c r="AC201">
        <f t="shared" si="14"/>
        <v>172.59099657534264</v>
      </c>
    </row>
    <row r="202" spans="1:29">
      <c r="A202" s="1">
        <v>20120719</v>
      </c>
      <c r="B202" s="1">
        <v>200000</v>
      </c>
      <c r="C202" s="1">
        <v>2456128.3220000002</v>
      </c>
      <c r="D202" s="1">
        <v>2126.038</v>
      </c>
      <c r="E202" s="1">
        <v>100</v>
      </c>
      <c r="F202" s="1">
        <v>103.2</v>
      </c>
      <c r="G202" s="8">
        <f t="shared" si="0"/>
        <v>120.19698630136993</v>
      </c>
      <c r="H202" s="5">
        <v>60</v>
      </c>
      <c r="I202" s="8">
        <f t="shared" si="1"/>
        <v>106.32328767123288</v>
      </c>
      <c r="J202" s="5">
        <v>81</v>
      </c>
      <c r="K202" s="8">
        <f t="shared" si="2"/>
        <v>161.88493150684931</v>
      </c>
      <c r="L202" s="5">
        <v>39</v>
      </c>
      <c r="M202" s="8">
        <f t="shared" si="3"/>
        <v>83.495890410958907</v>
      </c>
      <c r="N202" s="6">
        <v>38</v>
      </c>
      <c r="O202" s="8">
        <f t="shared" si="4"/>
        <v>85.758904109589039</v>
      </c>
      <c r="Q202">
        <f t="shared" si="5"/>
        <v>116.77448767123288</v>
      </c>
      <c r="R202">
        <f t="shared" si="6"/>
        <v>120.19698630136993</v>
      </c>
      <c r="S202" s="9">
        <f t="shared" si="7"/>
        <v>-2.847408021991356</v>
      </c>
      <c r="U202">
        <f t="shared" si="8"/>
        <v>117.16164383561645</v>
      </c>
      <c r="V202" s="9">
        <f t="shared" si="9"/>
        <v>-2.5225093698745695</v>
      </c>
      <c r="X202">
        <f t="shared" si="10"/>
        <v>120.44322191780822</v>
      </c>
      <c r="Y202" s="9">
        <f t="shared" si="11"/>
        <v>0.20486005848840705</v>
      </c>
      <c r="AA202">
        <f t="shared" si="12"/>
        <v>118.45690410958903</v>
      </c>
      <c r="AB202" s="9">
        <f t="shared" si="13"/>
        <v>-1.4476920306620684</v>
      </c>
      <c r="AC202">
        <f t="shared" si="14"/>
        <v>172.38425547945226</v>
      </c>
    </row>
    <row r="203" spans="1:29">
      <c r="A203" s="1">
        <v>20120720</v>
      </c>
      <c r="B203" s="1">
        <v>200000</v>
      </c>
      <c r="C203" s="1">
        <v>2456129.3220000002</v>
      </c>
      <c r="D203" s="1">
        <v>2126.0749999999998</v>
      </c>
      <c r="E203" s="1">
        <v>92.3</v>
      </c>
      <c r="F203" s="1">
        <v>95.3</v>
      </c>
      <c r="G203" s="8">
        <f t="shared" si="0"/>
        <v>120.10219178082198</v>
      </c>
      <c r="H203" s="5">
        <v>50</v>
      </c>
      <c r="I203" s="8">
        <f t="shared" si="1"/>
        <v>106.14520547945206</v>
      </c>
      <c r="J203" s="5">
        <v>94</v>
      </c>
      <c r="K203" s="8">
        <f t="shared" si="2"/>
        <v>161.70410958904111</v>
      </c>
      <c r="L203" s="5">
        <v>55</v>
      </c>
      <c r="M203" s="8">
        <f t="shared" si="3"/>
        <v>83.328767123287676</v>
      </c>
      <c r="N203" s="6">
        <v>36</v>
      </c>
      <c r="O203" s="8">
        <f t="shared" si="4"/>
        <v>85.589041095890408</v>
      </c>
      <c r="Q203">
        <f t="shared" si="5"/>
        <v>116.7155397260274</v>
      </c>
      <c r="R203">
        <f t="shared" si="6"/>
        <v>120.10219178082198</v>
      </c>
      <c r="S203" s="9">
        <f t="shared" si="7"/>
        <v>-2.8198087017220956</v>
      </c>
      <c r="U203">
        <f t="shared" si="8"/>
        <v>117.07260273972602</v>
      </c>
      <c r="V203" s="9">
        <f t="shared" si="9"/>
        <v>-2.530368300539493</v>
      </c>
      <c r="X203">
        <f t="shared" si="10"/>
        <v>120.33024657534247</v>
      </c>
      <c r="Y203" s="9">
        <f t="shared" si="11"/>
        <v>0.18988395726921681</v>
      </c>
      <c r="AA203">
        <f t="shared" si="12"/>
        <v>118.34904109589041</v>
      </c>
      <c r="AB203" s="9">
        <f t="shared" si="13"/>
        <v>-1.459715812789625</v>
      </c>
      <c r="AC203">
        <f t="shared" si="14"/>
        <v>172.09347328767143</v>
      </c>
    </row>
    <row r="204" spans="1:29">
      <c r="A204" s="1">
        <v>20120721</v>
      </c>
      <c r="B204" s="1">
        <v>200000</v>
      </c>
      <c r="C204" s="1">
        <v>2456130.3220000002</v>
      </c>
      <c r="D204" s="1">
        <v>2126.1120000000001</v>
      </c>
      <c r="E204" s="1">
        <v>89.9</v>
      </c>
      <c r="F204" s="1">
        <v>92.8</v>
      </c>
      <c r="G204" s="8">
        <f t="shared" si="0"/>
        <v>120.01068493150692</v>
      </c>
      <c r="H204" s="5">
        <v>42</v>
      </c>
      <c r="I204" s="8">
        <f t="shared" si="1"/>
        <v>105.94794520547946</v>
      </c>
      <c r="J204" s="5">
        <v>65</v>
      </c>
      <c r="K204" s="8">
        <f t="shared" si="2"/>
        <v>161.42191780821918</v>
      </c>
      <c r="L204" s="5">
        <v>50</v>
      </c>
      <c r="M204" s="8">
        <f t="shared" si="3"/>
        <v>83.243835616438361</v>
      </c>
      <c r="N204" s="6">
        <v>29</v>
      </c>
      <c r="O204" s="8">
        <f t="shared" si="4"/>
        <v>85.438356164383563</v>
      </c>
      <c r="Q204">
        <f t="shared" si="5"/>
        <v>116.62354520547945</v>
      </c>
      <c r="R204">
        <f t="shared" si="6"/>
        <v>120.01068493150692</v>
      </c>
      <c r="S204" s="9">
        <f t="shared" si="7"/>
        <v>-2.8223651318718908</v>
      </c>
      <c r="U204">
        <f t="shared" si="8"/>
        <v>116.97397260273974</v>
      </c>
      <c r="V204" s="9">
        <f t="shared" si="9"/>
        <v>-2.4889250375258314</v>
      </c>
      <c r="X204">
        <f t="shared" si="10"/>
        <v>120.27283287671233</v>
      </c>
      <c r="Y204" s="9">
        <f t="shared" si="11"/>
        <v>0.21843717111940464</v>
      </c>
      <c r="AA204">
        <f t="shared" si="12"/>
        <v>118.25335616438356</v>
      </c>
      <c r="AB204" s="9">
        <f t="shared" si="13"/>
        <v>-1.4643102554795888</v>
      </c>
      <c r="AC204">
        <f t="shared" si="14"/>
        <v>171.81277602739746</v>
      </c>
    </row>
    <row r="205" spans="1:29">
      <c r="A205" s="1">
        <v>20120722</v>
      </c>
      <c r="B205" s="1">
        <v>200000</v>
      </c>
      <c r="C205" s="1">
        <v>2456131.3220000002</v>
      </c>
      <c r="D205" s="1">
        <v>2126.1480000000001</v>
      </c>
      <c r="E205" s="1">
        <v>93.7</v>
      </c>
      <c r="F205" s="1">
        <v>96.7</v>
      </c>
      <c r="G205" s="8">
        <f t="shared" si="0"/>
        <v>119.9175342465754</v>
      </c>
      <c r="H205" s="5">
        <v>62</v>
      </c>
      <c r="I205" s="8">
        <f t="shared" si="1"/>
        <v>105.86575342465754</v>
      </c>
      <c r="J205" s="5">
        <v>82</v>
      </c>
      <c r="K205" s="8">
        <f t="shared" si="2"/>
        <v>161.22739726027396</v>
      </c>
      <c r="L205" s="5">
        <v>29</v>
      </c>
      <c r="M205" s="8">
        <f t="shared" si="3"/>
        <v>83.095890410958901</v>
      </c>
      <c r="N205" s="6">
        <v>29</v>
      </c>
      <c r="O205" s="8">
        <f t="shared" si="4"/>
        <v>85.260273972602747</v>
      </c>
      <c r="Q205">
        <f t="shared" si="5"/>
        <v>116.56013150684932</v>
      </c>
      <c r="R205">
        <f t="shared" si="6"/>
        <v>119.9175342465754</v>
      </c>
      <c r="S205" s="9">
        <f t="shared" si="7"/>
        <v>-2.799759652181109</v>
      </c>
      <c r="U205">
        <f t="shared" si="8"/>
        <v>116.93287671232878</v>
      </c>
      <c r="V205" s="9">
        <f t="shared" si="9"/>
        <v>-2.4822695035461351</v>
      </c>
      <c r="X205">
        <f t="shared" si="10"/>
        <v>120.17282191780822</v>
      </c>
      <c r="Y205" s="9">
        <f t="shared" si="11"/>
        <v>0.21288602441399007</v>
      </c>
      <c r="AA205">
        <f t="shared" si="12"/>
        <v>118.14027397260274</v>
      </c>
      <c r="AB205" s="9">
        <f t="shared" si="13"/>
        <v>-1.4820687275959585</v>
      </c>
      <c r="AC205">
        <f t="shared" si="14"/>
        <v>171.52703630137003</v>
      </c>
    </row>
    <row r="206" spans="1:29">
      <c r="A206" s="1">
        <v>20120723</v>
      </c>
      <c r="B206" s="1">
        <v>200000</v>
      </c>
      <c r="C206" s="1">
        <v>2456132.3220000002</v>
      </c>
      <c r="D206" s="1">
        <v>2126.1849999999999</v>
      </c>
      <c r="E206" s="1">
        <v>96.7</v>
      </c>
      <c r="F206" s="1">
        <v>99.8</v>
      </c>
      <c r="G206" s="8">
        <f t="shared" si="0"/>
        <v>119.83068493150689</v>
      </c>
      <c r="H206" s="5">
        <v>93</v>
      </c>
      <c r="I206" s="8">
        <f t="shared" si="1"/>
        <v>105.71232876712328</v>
      </c>
      <c r="J206" s="5">
        <v>101</v>
      </c>
      <c r="K206" s="8">
        <f t="shared" si="2"/>
        <v>161.00273972602739</v>
      </c>
      <c r="L206" s="5">
        <v>60</v>
      </c>
      <c r="M206" s="8">
        <f t="shared" si="3"/>
        <v>82.950684931506856</v>
      </c>
      <c r="N206" s="6">
        <v>63</v>
      </c>
      <c r="O206" s="8">
        <f t="shared" si="4"/>
        <v>85.063013698630144</v>
      </c>
      <c r="Q206">
        <f t="shared" si="5"/>
        <v>116.48689315068492</v>
      </c>
      <c r="R206">
        <f t="shared" si="6"/>
        <v>119.83068493150689</v>
      </c>
      <c r="S206" s="9">
        <f t="shared" si="7"/>
        <v>-2.7904303332099119</v>
      </c>
      <c r="U206">
        <f t="shared" si="8"/>
        <v>116.85616438356163</v>
      </c>
      <c r="V206" s="9">
        <f t="shared" si="9"/>
        <v>-2.4317416880790574</v>
      </c>
      <c r="X206">
        <f t="shared" si="10"/>
        <v>120.07466301369864</v>
      </c>
      <c r="Y206" s="9">
        <f t="shared" si="11"/>
        <v>0.2036023430319176</v>
      </c>
      <c r="AA206">
        <f t="shared" si="12"/>
        <v>118.01501369863014</v>
      </c>
      <c r="AB206" s="9">
        <f t="shared" si="13"/>
        <v>-1.5151972417703803</v>
      </c>
      <c r="AC206">
        <f t="shared" si="14"/>
        <v>171.26062602739739</v>
      </c>
    </row>
    <row r="207" spans="1:29">
      <c r="A207" s="1">
        <v>20120724</v>
      </c>
      <c r="B207" s="1">
        <v>200000</v>
      </c>
      <c r="C207" s="1">
        <v>2456133.3220000002</v>
      </c>
      <c r="D207" s="1">
        <v>2126.2220000000002</v>
      </c>
      <c r="E207" s="1">
        <v>102.4</v>
      </c>
      <c r="F207" s="1">
        <v>105.7</v>
      </c>
      <c r="G207" s="8">
        <f t="shared" si="0"/>
        <v>119.74054794520552</v>
      </c>
      <c r="H207" s="5">
        <v>95</v>
      </c>
      <c r="I207" s="8">
        <f t="shared" si="1"/>
        <v>105.65753424657534</v>
      </c>
      <c r="J207" s="5">
        <v>104</v>
      </c>
      <c r="K207" s="8">
        <f t="shared" si="2"/>
        <v>160.8986301369863</v>
      </c>
      <c r="L207" s="5">
        <v>66</v>
      </c>
      <c r="M207" s="8">
        <f t="shared" si="3"/>
        <v>82.8</v>
      </c>
      <c r="N207" s="6">
        <v>71</v>
      </c>
      <c r="O207" s="8">
        <f t="shared" si="4"/>
        <v>84.904109589041099</v>
      </c>
      <c r="Q207">
        <f t="shared" si="5"/>
        <v>116.45295342465754</v>
      </c>
      <c r="R207">
        <f t="shared" si="6"/>
        <v>119.74054794520552</v>
      </c>
      <c r="S207" s="9">
        <f t="shared" si="7"/>
        <v>-2.7455983599243439</v>
      </c>
      <c r="U207">
        <f t="shared" si="8"/>
        <v>116.82876712328766</v>
      </c>
      <c r="V207" s="9">
        <f t="shared" si="9"/>
        <v>-2.390132660490849</v>
      </c>
      <c r="X207">
        <f t="shared" si="10"/>
        <v>119.97280000000001</v>
      </c>
      <c r="Y207" s="9">
        <f t="shared" si="11"/>
        <v>0.19396274593697171</v>
      </c>
      <c r="AA207">
        <f t="shared" si="12"/>
        <v>117.91410958904109</v>
      </c>
      <c r="AB207" s="9">
        <f t="shared" si="13"/>
        <v>-1.525329879900184</v>
      </c>
      <c r="AC207">
        <f t="shared" si="14"/>
        <v>170.98413082191792</v>
      </c>
    </row>
    <row r="208" spans="1:29">
      <c r="A208" s="1">
        <v>20120725</v>
      </c>
      <c r="B208" s="1">
        <v>200000</v>
      </c>
      <c r="C208" s="1">
        <v>2456134.3220000002</v>
      </c>
      <c r="D208" s="1">
        <v>2126.2579999999998</v>
      </c>
      <c r="E208" s="1">
        <v>105.4</v>
      </c>
      <c r="F208" s="1">
        <v>108.7</v>
      </c>
      <c r="G208" s="8">
        <f t="shared" si="0"/>
        <v>119.65863013698636</v>
      </c>
      <c r="H208" s="5">
        <v>116</v>
      </c>
      <c r="I208" s="8">
        <f t="shared" si="1"/>
        <v>105.59726027397261</v>
      </c>
      <c r="J208" s="5">
        <v>182</v>
      </c>
      <c r="K208" s="8">
        <f t="shared" si="2"/>
        <v>160.91232876712328</v>
      </c>
      <c r="L208" s="5">
        <v>66</v>
      </c>
      <c r="M208" s="8">
        <f t="shared" si="3"/>
        <v>82.698630136986296</v>
      </c>
      <c r="N208" s="6">
        <v>68</v>
      </c>
      <c r="O208" s="8">
        <f t="shared" si="4"/>
        <v>84.832876712328769</v>
      </c>
      <c r="Q208">
        <f t="shared" si="5"/>
        <v>116.45741917808219</v>
      </c>
      <c r="R208">
        <f t="shared" si="6"/>
        <v>119.65863013698636</v>
      </c>
      <c r="S208" s="9">
        <f t="shared" si="7"/>
        <v>-2.6752863167825041</v>
      </c>
      <c r="U208">
        <f t="shared" si="8"/>
        <v>116.7986301369863</v>
      </c>
      <c r="V208" s="9">
        <f t="shared" si="9"/>
        <v>-2.3643223505318502</v>
      </c>
      <c r="X208">
        <f t="shared" si="10"/>
        <v>119.90427397260274</v>
      </c>
      <c r="Y208" s="9">
        <f t="shared" si="11"/>
        <v>0.20528718683738134</v>
      </c>
      <c r="AA208">
        <f t="shared" si="12"/>
        <v>117.86887671232877</v>
      </c>
      <c r="AB208" s="9">
        <f t="shared" si="13"/>
        <v>-1.4957161239508281</v>
      </c>
      <c r="AC208">
        <f t="shared" si="14"/>
        <v>170.73284794520566</v>
      </c>
    </row>
    <row r="209" spans="1:29">
      <c r="A209" s="1">
        <v>20120726</v>
      </c>
      <c r="B209" s="1">
        <v>200000</v>
      </c>
      <c r="C209" s="1">
        <v>2456135.3220000002</v>
      </c>
      <c r="D209" s="1">
        <v>2126.2950000000001</v>
      </c>
      <c r="E209" s="1">
        <v>114.7</v>
      </c>
      <c r="F209" s="1">
        <v>118.3</v>
      </c>
      <c r="G209" s="8">
        <f t="shared" si="0"/>
        <v>119.59753424657539</v>
      </c>
      <c r="H209" s="5">
        <v>105</v>
      </c>
      <c r="I209" s="8">
        <f t="shared" si="1"/>
        <v>105.53972602739726</v>
      </c>
      <c r="J209" s="5">
        <v>176</v>
      </c>
      <c r="K209" s="8">
        <f t="shared" si="2"/>
        <v>160.93150684931507</v>
      </c>
      <c r="L209" s="5">
        <v>77</v>
      </c>
      <c r="M209" s="8">
        <f t="shared" si="3"/>
        <v>82.676712328767124</v>
      </c>
      <c r="N209" s="6">
        <v>86</v>
      </c>
      <c r="O209" s="8">
        <f t="shared" si="4"/>
        <v>84.775342465753425</v>
      </c>
      <c r="Q209">
        <f t="shared" si="5"/>
        <v>116.46367123287672</v>
      </c>
      <c r="R209">
        <f t="shared" si="6"/>
        <v>119.59753424657539</v>
      </c>
      <c r="S209" s="9">
        <f t="shared" si="7"/>
        <v>-2.6203408234467105</v>
      </c>
      <c r="U209">
        <f t="shared" si="8"/>
        <v>116.76986301369863</v>
      </c>
      <c r="V209" s="9">
        <f t="shared" si="9"/>
        <v>-2.3352885759278763</v>
      </c>
      <c r="X209">
        <f t="shared" si="10"/>
        <v>119.88945753424659</v>
      </c>
      <c r="Y209" s="9">
        <f t="shared" si="11"/>
        <v>0.24408804872962264</v>
      </c>
      <c r="AA209">
        <f t="shared" si="12"/>
        <v>117.83234246575343</v>
      </c>
      <c r="AB209" s="9">
        <f t="shared" si="13"/>
        <v>-1.4759432892509636</v>
      </c>
      <c r="AC209">
        <f t="shared" si="14"/>
        <v>170.54543630137002</v>
      </c>
    </row>
    <row r="210" spans="1:29">
      <c r="A210" s="1">
        <v>20120727</v>
      </c>
      <c r="B210" s="1">
        <v>200000</v>
      </c>
      <c r="C210" s="1">
        <v>2456136.3220000002</v>
      </c>
      <c r="D210" s="1">
        <v>2126.3319999999999</v>
      </c>
      <c r="E210" s="1">
        <v>123.3</v>
      </c>
      <c r="F210" s="1">
        <v>127.1</v>
      </c>
      <c r="G210" s="8">
        <f t="shared" si="0"/>
        <v>119.52410958904115</v>
      </c>
      <c r="H210" s="5">
        <v>117</v>
      </c>
      <c r="I210" s="8">
        <f t="shared" si="1"/>
        <v>105.46575342465754</v>
      </c>
      <c r="J210" s="5">
        <v>205</v>
      </c>
      <c r="K210" s="8">
        <f t="shared" si="2"/>
        <v>160.8931506849315</v>
      </c>
      <c r="L210" s="5">
        <v>91</v>
      </c>
      <c r="M210" s="8">
        <f t="shared" si="3"/>
        <v>82.646575342465752</v>
      </c>
      <c r="N210" s="6">
        <v>110</v>
      </c>
      <c r="O210" s="8">
        <f t="shared" si="4"/>
        <v>84.775342465753425</v>
      </c>
      <c r="Q210">
        <f t="shared" si="5"/>
        <v>116.45116712328766</v>
      </c>
      <c r="R210">
        <f t="shared" si="6"/>
        <v>119.52410958904115</v>
      </c>
      <c r="S210" s="9">
        <f t="shared" si="7"/>
        <v>-2.5709812658878235</v>
      </c>
      <c r="U210">
        <f t="shared" si="8"/>
        <v>116.73287671232876</v>
      </c>
      <c r="V210" s="9">
        <f t="shared" si="9"/>
        <v>-2.2326763445028774</v>
      </c>
      <c r="X210">
        <f t="shared" si="10"/>
        <v>119.86908493150685</v>
      </c>
      <c r="Y210" s="9">
        <f t="shared" si="11"/>
        <v>0.28862406392468642</v>
      </c>
      <c r="AA210">
        <f t="shared" si="12"/>
        <v>117.83234246575343</v>
      </c>
      <c r="AB210" s="9">
        <f t="shared" si="13"/>
        <v>-1.4154191393723892</v>
      </c>
      <c r="AC210">
        <f t="shared" si="14"/>
        <v>170.32020616438371</v>
      </c>
    </row>
    <row r="211" spans="1:29">
      <c r="A211" s="1">
        <v>20120728</v>
      </c>
      <c r="B211" s="1">
        <v>200000</v>
      </c>
      <c r="C211" s="1">
        <v>2456137.3220000002</v>
      </c>
      <c r="D211" s="1">
        <v>2126.3679999999999</v>
      </c>
      <c r="E211" s="1">
        <v>126.6</v>
      </c>
      <c r="F211" s="1">
        <v>130.5</v>
      </c>
      <c r="G211" s="8">
        <f t="shared" si="0"/>
        <v>119.44630136986308</v>
      </c>
      <c r="H211" s="5">
        <v>149</v>
      </c>
      <c r="I211" s="8">
        <f t="shared" si="1"/>
        <v>105.55890410958904</v>
      </c>
      <c r="J211" s="5">
        <v>240</v>
      </c>
      <c r="K211" s="8">
        <f t="shared" si="2"/>
        <v>161.12876712328767</v>
      </c>
      <c r="L211" s="5">
        <v>108</v>
      </c>
      <c r="M211" s="8">
        <f t="shared" si="3"/>
        <v>82.69041095890411</v>
      </c>
      <c r="N211" s="6">
        <v>107</v>
      </c>
      <c r="O211" s="8">
        <f t="shared" si="4"/>
        <v>84.778082191780825</v>
      </c>
      <c r="Q211">
        <f t="shared" si="5"/>
        <v>116.52797808219179</v>
      </c>
      <c r="R211">
        <f t="shared" si="6"/>
        <v>119.44630136986308</v>
      </c>
      <c r="S211" s="9">
        <f t="shared" si="7"/>
        <v>-2.4432094206372739</v>
      </c>
      <c r="U211">
        <f t="shared" si="8"/>
        <v>116.77945205479452</v>
      </c>
      <c r="V211" s="9">
        <f t="shared" si="9"/>
        <v>-2.1582502707565254</v>
      </c>
      <c r="X211">
        <f t="shared" si="10"/>
        <v>119.89871780821917</v>
      </c>
      <c r="Y211" s="9">
        <f t="shared" si="11"/>
        <v>0.37876136235914259</v>
      </c>
      <c r="AA211">
        <f t="shared" si="12"/>
        <v>117.83408219178082</v>
      </c>
      <c r="AB211" s="9">
        <f t="shared" si="13"/>
        <v>-1.3497439096837809</v>
      </c>
      <c r="AC211">
        <f t="shared" si="14"/>
        <v>170.08152945205498</v>
      </c>
    </row>
    <row r="212" spans="1:29">
      <c r="A212" s="1">
        <v>20120729</v>
      </c>
      <c r="B212" s="1">
        <v>200000</v>
      </c>
      <c r="C212" s="1">
        <v>2456138.3220000002</v>
      </c>
      <c r="D212" s="1">
        <v>2126.4050000000002</v>
      </c>
      <c r="E212" s="1">
        <v>131.4</v>
      </c>
      <c r="F212" s="1">
        <v>135.4</v>
      </c>
      <c r="G212" s="8">
        <f t="shared" si="0"/>
        <v>119.4016438356165</v>
      </c>
      <c r="H212" s="5">
        <v>112</v>
      </c>
      <c r="I212" s="8">
        <f t="shared" si="1"/>
        <v>105.64931506849315</v>
      </c>
      <c r="J212" s="5">
        <v>190</v>
      </c>
      <c r="K212" s="8">
        <f t="shared" si="2"/>
        <v>161.1917808219178</v>
      </c>
      <c r="L212" s="5">
        <v>79</v>
      </c>
      <c r="M212" s="8">
        <f t="shared" si="3"/>
        <v>82.761643835616439</v>
      </c>
      <c r="N212" s="6">
        <v>111</v>
      </c>
      <c r="O212" s="8">
        <f t="shared" si="4"/>
        <v>84.852054794520555</v>
      </c>
      <c r="Q212">
        <f t="shared" si="5"/>
        <v>116.5485205479452</v>
      </c>
      <c r="R212">
        <f t="shared" si="6"/>
        <v>119.4016438356165</v>
      </c>
      <c r="S212" s="9">
        <f t="shared" si="7"/>
        <v>-2.3895175945812497</v>
      </c>
      <c r="U212">
        <f t="shared" si="8"/>
        <v>116.82465753424657</v>
      </c>
      <c r="V212" s="9">
        <f t="shared" si="9"/>
        <v>-2.1108706279823366</v>
      </c>
      <c r="X212">
        <f t="shared" si="10"/>
        <v>119.94687123287672</v>
      </c>
      <c r="Y212" s="9">
        <f t="shared" si="11"/>
        <v>0.45663307450847412</v>
      </c>
      <c r="AA212">
        <f t="shared" si="12"/>
        <v>117.88105479452055</v>
      </c>
      <c r="AB212" s="9">
        <f t="shared" si="13"/>
        <v>-1.2735076270720214</v>
      </c>
      <c r="AC212">
        <f t="shared" si="14"/>
        <v>169.94454246575359</v>
      </c>
    </row>
    <row r="213" spans="1:29">
      <c r="A213" s="1">
        <v>20120730</v>
      </c>
      <c r="B213" s="1">
        <v>200000</v>
      </c>
      <c r="C213" s="1">
        <v>2456139.3220000002</v>
      </c>
      <c r="D213" s="1">
        <v>2126.442</v>
      </c>
      <c r="E213" s="1">
        <v>136</v>
      </c>
      <c r="F213" s="1">
        <v>140.1</v>
      </c>
      <c r="G213" s="8">
        <f t="shared" si="0"/>
        <v>119.36904109589047</v>
      </c>
      <c r="H213" s="5">
        <v>131</v>
      </c>
      <c r="I213" s="8">
        <f t="shared" si="1"/>
        <v>105.6986301369863</v>
      </c>
      <c r="J213" s="5">
        <v>206</v>
      </c>
      <c r="K213" s="8">
        <f t="shared" si="2"/>
        <v>161.19452054794522</v>
      </c>
      <c r="L213" s="5">
        <v>106</v>
      </c>
      <c r="M213" s="8">
        <f t="shared" si="3"/>
        <v>82.701369863013696</v>
      </c>
      <c r="N213" s="6">
        <v>120</v>
      </c>
      <c r="O213" s="8">
        <f t="shared" si="4"/>
        <v>84.863013698630141</v>
      </c>
      <c r="Q213">
        <f t="shared" si="5"/>
        <v>116.54941369863013</v>
      </c>
      <c r="R213">
        <f t="shared" si="6"/>
        <v>119.36904109589047</v>
      </c>
      <c r="S213" s="9">
        <f t="shared" si="7"/>
        <v>-2.3621094476207531</v>
      </c>
      <c r="U213">
        <f t="shared" si="8"/>
        <v>116.84931506849315</v>
      </c>
      <c r="V213" s="9">
        <f t="shared" si="9"/>
        <v>-2.1154362785956096</v>
      </c>
      <c r="X213">
        <f t="shared" si="10"/>
        <v>119.90612602739726</v>
      </c>
      <c r="Y213" s="9">
        <f t="shared" si="11"/>
        <v>0.44993653846590576</v>
      </c>
      <c r="AA213">
        <f t="shared" si="12"/>
        <v>117.88801369863015</v>
      </c>
      <c r="AB213" s="9">
        <f t="shared" si="13"/>
        <v>-1.2407131561613056</v>
      </c>
      <c r="AC213">
        <f t="shared" si="14"/>
        <v>169.844533561644</v>
      </c>
    </row>
    <row r="214" spans="1:29">
      <c r="A214" s="1">
        <v>20120731</v>
      </c>
      <c r="B214" s="1">
        <v>200000</v>
      </c>
      <c r="C214" s="1">
        <v>2456140.3220000002</v>
      </c>
      <c r="D214" s="1">
        <v>2126.4780000000001</v>
      </c>
      <c r="E214" s="1">
        <v>139.80000000000001</v>
      </c>
      <c r="F214" s="1">
        <v>144</v>
      </c>
      <c r="G214" s="8">
        <f t="shared" si="0"/>
        <v>119.31863013698633</v>
      </c>
      <c r="H214" s="5">
        <v>151</v>
      </c>
      <c r="I214" s="8">
        <f t="shared" si="1"/>
        <v>105.58904109589041</v>
      </c>
      <c r="J214" s="5">
        <v>261</v>
      </c>
      <c r="K214" s="8">
        <f t="shared" si="2"/>
        <v>161.09315068493152</v>
      </c>
      <c r="L214" s="5">
        <v>116</v>
      </c>
      <c r="M214" s="8">
        <f t="shared" si="3"/>
        <v>82.665753424657538</v>
      </c>
      <c r="N214" s="6">
        <v>122</v>
      </c>
      <c r="O214" s="8">
        <f t="shared" si="4"/>
        <v>84.835616438356169</v>
      </c>
      <c r="Q214">
        <f t="shared" si="5"/>
        <v>116.51636712328768</v>
      </c>
      <c r="R214">
        <f t="shared" si="6"/>
        <v>119.31863013698633</v>
      </c>
      <c r="S214" s="9">
        <f t="shared" si="7"/>
        <v>-2.3485544633570186</v>
      </c>
      <c r="U214">
        <f t="shared" si="8"/>
        <v>116.79452054794521</v>
      </c>
      <c r="V214" s="9">
        <f t="shared" si="9"/>
        <v>-2.1110906919048347</v>
      </c>
      <c r="X214">
        <f t="shared" si="10"/>
        <v>119.8820493150685</v>
      </c>
      <c r="Y214" s="9">
        <f t="shared" si="11"/>
        <v>0.47219715599761969</v>
      </c>
      <c r="AA214">
        <f t="shared" si="12"/>
        <v>117.87061643835617</v>
      </c>
      <c r="AB214" s="9">
        <f t="shared" si="13"/>
        <v>-1.2135688257296806</v>
      </c>
      <c r="AC214">
        <f t="shared" si="14"/>
        <v>169.68989794520556</v>
      </c>
    </row>
    <row r="215" spans="1:29">
      <c r="A215" s="1">
        <v>20120801</v>
      </c>
      <c r="B215" s="1">
        <v>200000</v>
      </c>
      <c r="C215" s="1">
        <v>2456141.3220000002</v>
      </c>
      <c r="D215" s="1">
        <v>2126.5149999999999</v>
      </c>
      <c r="E215" s="1">
        <v>150.1</v>
      </c>
      <c r="F215" s="1">
        <v>142.5</v>
      </c>
      <c r="G215" s="8">
        <f t="shared" si="0"/>
        <v>119.26575342465758</v>
      </c>
      <c r="H215" s="5">
        <v>131</v>
      </c>
      <c r="I215" s="8">
        <f t="shared" si="1"/>
        <v>105.49589041095891</v>
      </c>
      <c r="J215" s="5">
        <v>188</v>
      </c>
      <c r="K215" s="8">
        <f t="shared" si="2"/>
        <v>160.99726027397261</v>
      </c>
      <c r="L215" s="5">
        <v>118</v>
      </c>
      <c r="M215" s="8">
        <f t="shared" si="3"/>
        <v>82.594520547945208</v>
      </c>
      <c r="N215" s="6">
        <v>132</v>
      </c>
      <c r="O215" s="8">
        <f t="shared" si="4"/>
        <v>84.775342465753425</v>
      </c>
      <c r="Q215">
        <f t="shared" si="5"/>
        <v>116.48510684931507</v>
      </c>
      <c r="R215">
        <f t="shared" si="6"/>
        <v>119.26575342465758</v>
      </c>
      <c r="S215" s="9">
        <f t="shared" si="7"/>
        <v>-2.3314711017183072</v>
      </c>
      <c r="U215">
        <f t="shared" si="8"/>
        <v>116.74794520547945</v>
      </c>
      <c r="V215" s="9">
        <f t="shared" si="9"/>
        <v>-2.1062742430649166</v>
      </c>
      <c r="X215">
        <f t="shared" si="10"/>
        <v>119.83389589041096</v>
      </c>
      <c r="Y215" s="9">
        <f t="shared" si="11"/>
        <v>0.47636681062203934</v>
      </c>
      <c r="AA215">
        <f t="shared" si="12"/>
        <v>117.83234246575343</v>
      </c>
      <c r="AB215" s="9">
        <f t="shared" si="13"/>
        <v>-1.2018629973353256</v>
      </c>
      <c r="AC215">
        <f t="shared" si="14"/>
        <v>169.52769863013711</v>
      </c>
    </row>
    <row r="216" spans="1:29">
      <c r="A216" s="1">
        <v>20120802</v>
      </c>
      <c r="B216" s="1">
        <v>200000</v>
      </c>
      <c r="C216" s="1">
        <v>2456142.3220000002</v>
      </c>
      <c r="D216" s="1">
        <v>2126.5520000000001</v>
      </c>
      <c r="E216" s="1">
        <v>134.6</v>
      </c>
      <c r="F216" s="1">
        <v>138.6</v>
      </c>
      <c r="G216" s="8">
        <f t="shared" si="0"/>
        <v>119.22630136986305</v>
      </c>
      <c r="H216" s="5">
        <v>162</v>
      </c>
      <c r="I216" s="8">
        <f t="shared" si="1"/>
        <v>105.43013698630136</v>
      </c>
      <c r="J216" s="5">
        <v>199</v>
      </c>
      <c r="K216" s="8">
        <f t="shared" si="2"/>
        <v>160.83561643835617</v>
      </c>
      <c r="L216" s="5">
        <v>126</v>
      </c>
      <c r="M216" s="8">
        <f t="shared" si="3"/>
        <v>82.490410958904107</v>
      </c>
      <c r="N216" s="6">
        <v>143</v>
      </c>
      <c r="O216" s="8">
        <f t="shared" si="4"/>
        <v>84.665753424657538</v>
      </c>
      <c r="Q216">
        <f t="shared" si="5"/>
        <v>116.43241095890411</v>
      </c>
      <c r="R216">
        <f t="shared" si="6"/>
        <v>119.22630136986305</v>
      </c>
      <c r="S216" s="9">
        <f t="shared" si="7"/>
        <v>-2.3433507362538677</v>
      </c>
      <c r="U216">
        <f t="shared" si="8"/>
        <v>116.71506849315068</v>
      </c>
      <c r="V216" s="9">
        <f t="shared" si="9"/>
        <v>-2.0393667665049406</v>
      </c>
      <c r="X216">
        <f t="shared" si="10"/>
        <v>119.76351780821918</v>
      </c>
      <c r="Y216" s="9">
        <f t="shared" si="11"/>
        <v>0.45058551023031157</v>
      </c>
      <c r="AA216">
        <f t="shared" si="12"/>
        <v>117.76275342465755</v>
      </c>
      <c r="AB216" s="9">
        <f t="shared" si="13"/>
        <v>-1.2275378237770695</v>
      </c>
      <c r="AC216">
        <f t="shared" si="14"/>
        <v>169.4066794520549</v>
      </c>
    </row>
    <row r="217" spans="1:29">
      <c r="A217" s="1">
        <v>20120803</v>
      </c>
      <c r="B217" s="1">
        <v>200000</v>
      </c>
      <c r="C217" s="1">
        <v>2456143.3220000002</v>
      </c>
      <c r="D217" s="1">
        <v>2126.5880000000002</v>
      </c>
      <c r="E217" s="1">
        <v>139.69999999999999</v>
      </c>
      <c r="F217" s="1">
        <v>143.80000000000001</v>
      </c>
      <c r="G217" s="8">
        <f t="shared" si="0"/>
        <v>119.18821917808222</v>
      </c>
      <c r="H217" s="5">
        <v>174</v>
      </c>
      <c r="I217" s="8">
        <f t="shared" si="1"/>
        <v>105.51506849315068</v>
      </c>
      <c r="J217" s="5">
        <v>216</v>
      </c>
      <c r="K217" s="8">
        <f t="shared" si="2"/>
        <v>160.81917808219177</v>
      </c>
      <c r="L217" s="5">
        <v>160</v>
      </c>
      <c r="M217" s="8">
        <f t="shared" si="3"/>
        <v>82.465753424657535</v>
      </c>
      <c r="N217" s="6">
        <v>174</v>
      </c>
      <c r="O217" s="8">
        <f t="shared" si="4"/>
        <v>84.679452054794524</v>
      </c>
      <c r="Q217">
        <f t="shared" si="5"/>
        <v>116.42705205479452</v>
      </c>
      <c r="R217">
        <f t="shared" si="6"/>
        <v>119.18821917808222</v>
      </c>
      <c r="S217" s="9">
        <f t="shared" si="7"/>
        <v>-2.3166443314017329</v>
      </c>
      <c r="U217">
        <f t="shared" si="8"/>
        <v>116.75753424657535</v>
      </c>
      <c r="V217" s="9">
        <f t="shared" si="9"/>
        <v>-1.9754323700591385</v>
      </c>
      <c r="X217">
        <f t="shared" si="10"/>
        <v>119.74684931506849</v>
      </c>
      <c r="Y217" s="9">
        <f t="shared" si="11"/>
        <v>0.46869576610721708</v>
      </c>
      <c r="AA217">
        <f t="shared" si="12"/>
        <v>117.77145205479452</v>
      </c>
      <c r="AB217" s="9">
        <f t="shared" si="13"/>
        <v>-1.1886805030377019</v>
      </c>
      <c r="AC217">
        <f t="shared" si="14"/>
        <v>169.28986232876721</v>
      </c>
    </row>
    <row r="218" spans="1:29">
      <c r="A218" s="1">
        <v>20120804</v>
      </c>
      <c r="B218" s="1">
        <v>200000</v>
      </c>
      <c r="C218" s="1">
        <v>2456144.3220000002</v>
      </c>
      <c r="D218" s="1">
        <v>2126.625</v>
      </c>
      <c r="E218" s="1">
        <v>138.69999999999999</v>
      </c>
      <c r="F218" s="1">
        <v>142.69999999999999</v>
      </c>
      <c r="G218" s="8">
        <f t="shared" si="0"/>
        <v>119.1901369863014</v>
      </c>
      <c r="H218" s="5">
        <v>142</v>
      </c>
      <c r="I218" s="8">
        <f t="shared" si="1"/>
        <v>105.67123287671232</v>
      </c>
      <c r="J218" s="5">
        <v>179</v>
      </c>
      <c r="K218" s="8">
        <f t="shared" si="2"/>
        <v>160.97808219178083</v>
      </c>
      <c r="L218" s="5">
        <v>140</v>
      </c>
      <c r="M218" s="8">
        <f t="shared" si="3"/>
        <v>82.506849315068493</v>
      </c>
      <c r="N218" s="6">
        <v>152</v>
      </c>
      <c r="O218" s="8">
        <f t="shared" si="4"/>
        <v>84.780821917808225</v>
      </c>
      <c r="Q218">
        <f t="shared" si="5"/>
        <v>116.47885479452054</v>
      </c>
      <c r="R218">
        <f t="shared" si="6"/>
        <v>119.1901369863014</v>
      </c>
      <c r="S218" s="9">
        <f t="shared" si="7"/>
        <v>-2.2747538180046405</v>
      </c>
      <c r="U218">
        <f t="shared" si="8"/>
        <v>116.83561643835617</v>
      </c>
      <c r="V218" s="9">
        <f t="shared" si="9"/>
        <v>-1.9336540384248622</v>
      </c>
      <c r="X218">
        <f t="shared" si="10"/>
        <v>119.7746301369863</v>
      </c>
      <c r="Y218" s="9">
        <f t="shared" si="11"/>
        <v>0.49038717922782382</v>
      </c>
      <c r="AA218">
        <f t="shared" si="12"/>
        <v>117.83582191780823</v>
      </c>
      <c r="AB218" s="9">
        <f t="shared" si="13"/>
        <v>-1.1362643778560511</v>
      </c>
      <c r="AC218">
        <f t="shared" si="14"/>
        <v>169.29574520547953</v>
      </c>
    </row>
    <row r="219" spans="1:29">
      <c r="A219" s="1">
        <v>20120805</v>
      </c>
      <c r="B219" s="1">
        <v>200000</v>
      </c>
      <c r="C219" s="1">
        <v>2456145.3220000002</v>
      </c>
      <c r="D219" s="1">
        <v>2126.6619999999998</v>
      </c>
      <c r="E219" s="1">
        <v>134</v>
      </c>
      <c r="F219" s="1">
        <v>137.9</v>
      </c>
      <c r="G219" s="8">
        <f t="shared" si="0"/>
        <v>119.20082191780824</v>
      </c>
      <c r="H219" s="5">
        <v>151</v>
      </c>
      <c r="I219" s="8">
        <f t="shared" si="1"/>
        <v>105.79178082191781</v>
      </c>
      <c r="J219" s="5">
        <v>218</v>
      </c>
      <c r="K219" s="8">
        <f t="shared" si="2"/>
        <v>161.0849315068493</v>
      </c>
      <c r="L219" s="5">
        <v>107</v>
      </c>
      <c r="M219" s="8">
        <f t="shared" si="3"/>
        <v>82.605479452054794</v>
      </c>
      <c r="N219" s="6">
        <v>123</v>
      </c>
      <c r="O219" s="8">
        <f t="shared" si="4"/>
        <v>84.895890410958899</v>
      </c>
      <c r="Q219">
        <f t="shared" si="5"/>
        <v>116.51368767123287</v>
      </c>
      <c r="R219">
        <f t="shared" si="6"/>
        <v>119.20082191780824</v>
      </c>
      <c r="S219" s="9">
        <f t="shared" si="7"/>
        <v>-2.2542917098576822</v>
      </c>
      <c r="U219">
        <f t="shared" si="8"/>
        <v>116.89589041095891</v>
      </c>
      <c r="V219" s="9">
        <f t="shared" si="9"/>
        <v>-1.9378473163848469</v>
      </c>
      <c r="X219">
        <f t="shared" si="10"/>
        <v>119.84130410958905</v>
      </c>
      <c r="Y219" s="9">
        <f t="shared" si="11"/>
        <v>0.5373135700544367</v>
      </c>
      <c r="AA219">
        <f t="shared" si="12"/>
        <v>117.9088904109589</v>
      </c>
      <c r="AB219" s="9">
        <f t="shared" si="13"/>
        <v>-1.0838276834535208</v>
      </c>
      <c r="AC219">
        <f t="shared" si="14"/>
        <v>169.32852123287677</v>
      </c>
    </row>
    <row r="220" spans="1:29">
      <c r="A220" s="1">
        <v>20120806</v>
      </c>
      <c r="B220" s="1">
        <v>200000</v>
      </c>
      <c r="C220" s="1">
        <v>2456146.3220000002</v>
      </c>
      <c r="D220" s="1">
        <v>2126.6979999999999</v>
      </c>
      <c r="E220" s="1">
        <v>134.1</v>
      </c>
      <c r="F220" s="1">
        <v>137.9</v>
      </c>
      <c r="G220" s="8">
        <f t="shared" si="0"/>
        <v>119.21150684931509</v>
      </c>
      <c r="H220" s="5">
        <v>134</v>
      </c>
      <c r="I220" s="8">
        <f t="shared" si="1"/>
        <v>105.8027397260274</v>
      </c>
      <c r="J220" s="5">
        <v>181</v>
      </c>
      <c r="K220" s="8">
        <f t="shared" si="2"/>
        <v>161.14520547945204</v>
      </c>
      <c r="L220" s="5">
        <v>108</v>
      </c>
      <c r="M220" s="8">
        <f t="shared" si="3"/>
        <v>82.586301369863008</v>
      </c>
      <c r="N220" s="6">
        <v>98</v>
      </c>
      <c r="O220" s="8">
        <f t="shared" si="4"/>
        <v>84.920547945205485</v>
      </c>
      <c r="Q220">
        <f t="shared" si="5"/>
        <v>116.53333698630138</v>
      </c>
      <c r="R220">
        <f t="shared" si="6"/>
        <v>119.21150684931509</v>
      </c>
      <c r="S220" s="9">
        <f t="shared" si="7"/>
        <v>-2.2465699275145852</v>
      </c>
      <c r="U220">
        <f t="shared" si="8"/>
        <v>116.9013698630137</v>
      </c>
      <c r="V220" s="9">
        <f t="shared" si="9"/>
        <v>-1.9181482801025282</v>
      </c>
      <c r="X220">
        <f t="shared" si="10"/>
        <v>119.82833972602739</v>
      </c>
      <c r="Y220" s="9">
        <f t="shared" si="11"/>
        <v>0.51742729625252082</v>
      </c>
      <c r="AA220">
        <f t="shared" si="12"/>
        <v>117.92454794520549</v>
      </c>
      <c r="AB220" s="9">
        <f t="shared" si="13"/>
        <v>-1.0795592960135281</v>
      </c>
      <c r="AC220">
        <f t="shared" si="14"/>
        <v>169.36129726027403</v>
      </c>
    </row>
    <row r="221" spans="1:29">
      <c r="A221" s="1">
        <v>20120807</v>
      </c>
      <c r="B221" s="1">
        <v>200000</v>
      </c>
      <c r="C221" s="1">
        <v>2456147.3220000002</v>
      </c>
      <c r="D221" s="1">
        <v>2126.7350000000001</v>
      </c>
      <c r="E221" s="1">
        <v>128.5</v>
      </c>
      <c r="F221" s="1">
        <v>132.1</v>
      </c>
      <c r="G221" s="8">
        <f t="shared" si="0"/>
        <v>119.19315068493151</v>
      </c>
      <c r="H221" s="5">
        <v>150</v>
      </c>
      <c r="I221" s="8">
        <f t="shared" si="1"/>
        <v>105.81369863013698</v>
      </c>
      <c r="J221" s="5">
        <v>204</v>
      </c>
      <c r="K221" s="8">
        <f t="shared" si="2"/>
        <v>161.19452054794522</v>
      </c>
      <c r="L221" s="5">
        <v>96</v>
      </c>
      <c r="M221" s="8">
        <f t="shared" si="3"/>
        <v>82.62465753424658</v>
      </c>
      <c r="N221" s="6">
        <v>122</v>
      </c>
      <c r="O221" s="8">
        <f t="shared" si="4"/>
        <v>84.920547945205485</v>
      </c>
      <c r="Q221">
        <f t="shared" si="5"/>
        <v>116.54941369863013</v>
      </c>
      <c r="R221">
        <f t="shared" si="6"/>
        <v>119.19315068493151</v>
      </c>
      <c r="S221" s="9">
        <f t="shared" si="7"/>
        <v>-2.2180276057050321</v>
      </c>
      <c r="U221">
        <f t="shared" si="8"/>
        <v>116.90684931506848</v>
      </c>
      <c r="V221" s="9">
        <f t="shared" si="9"/>
        <v>-1.9019858902714475</v>
      </c>
      <c r="X221">
        <f t="shared" si="10"/>
        <v>119.8542684931507</v>
      </c>
      <c r="Y221" s="9">
        <f t="shared" si="11"/>
        <v>0.55466090494307707</v>
      </c>
      <c r="AA221">
        <f t="shared" si="12"/>
        <v>117.92454794520549</v>
      </c>
      <c r="AB221" s="9">
        <f t="shared" si="13"/>
        <v>-1.0643252002620329</v>
      </c>
      <c r="AC221">
        <f t="shared" si="14"/>
        <v>169.3049897260274</v>
      </c>
    </row>
    <row r="222" spans="1:29">
      <c r="A222" s="1">
        <v>20120808</v>
      </c>
      <c r="B222" s="1">
        <v>200000</v>
      </c>
      <c r="C222" s="1">
        <v>2456148.3220000002</v>
      </c>
      <c r="D222" s="1">
        <v>2126.7719999999999</v>
      </c>
      <c r="E222" s="1">
        <v>133.30000000000001</v>
      </c>
      <c r="F222" s="1">
        <v>137</v>
      </c>
      <c r="G222" s="8">
        <f t="shared" si="0"/>
        <v>119.18328767123286</v>
      </c>
      <c r="H222" s="5">
        <v>163</v>
      </c>
      <c r="I222" s="8">
        <f t="shared" si="1"/>
        <v>105.83287671232877</v>
      </c>
      <c r="J222" s="5">
        <v>220</v>
      </c>
      <c r="K222" s="8">
        <f t="shared" si="2"/>
        <v>161.27123287671233</v>
      </c>
      <c r="L222" s="5">
        <v>99</v>
      </c>
      <c r="M222" s="8">
        <f t="shared" si="3"/>
        <v>82.665753424657538</v>
      </c>
      <c r="N222" s="6">
        <v>123</v>
      </c>
      <c r="O222" s="8">
        <f t="shared" si="4"/>
        <v>84.950684931506856</v>
      </c>
      <c r="Q222">
        <f t="shared" si="5"/>
        <v>116.57442191780822</v>
      </c>
      <c r="R222">
        <f t="shared" si="6"/>
        <v>119.18328767123286</v>
      </c>
      <c r="S222" s="9">
        <f t="shared" si="7"/>
        <v>-2.1889526664352417</v>
      </c>
      <c r="U222">
        <f t="shared" si="8"/>
        <v>116.91643835616438</v>
      </c>
      <c r="V222" s="9">
        <f t="shared" si="9"/>
        <v>-1.8819830235385666</v>
      </c>
      <c r="X222">
        <f t="shared" si="10"/>
        <v>119.8820493150685</v>
      </c>
      <c r="Y222" s="9">
        <f t="shared" si="11"/>
        <v>0.58629163323902844</v>
      </c>
      <c r="AA222">
        <f t="shared" si="12"/>
        <v>117.94368493150685</v>
      </c>
      <c r="AB222" s="9">
        <f t="shared" si="13"/>
        <v>-1.0400810079559619</v>
      </c>
      <c r="AC222">
        <f t="shared" si="14"/>
        <v>169.2747349315068</v>
      </c>
    </row>
    <row r="223" spans="1:29">
      <c r="A223" s="1">
        <v>20120809</v>
      </c>
      <c r="B223" s="1">
        <v>200000</v>
      </c>
      <c r="C223" s="1">
        <v>2456149.3220000002</v>
      </c>
      <c r="D223" s="1">
        <v>2126.808</v>
      </c>
      <c r="E223" s="1">
        <v>131.19999999999999</v>
      </c>
      <c r="F223" s="1">
        <v>134.80000000000001</v>
      </c>
      <c r="G223" s="8">
        <f t="shared" si="0"/>
        <v>119.19808219178081</v>
      </c>
      <c r="H223" s="5">
        <v>139</v>
      </c>
      <c r="I223" s="8">
        <f t="shared" si="1"/>
        <v>105.90958904109588</v>
      </c>
      <c r="J223" s="5">
        <v>215</v>
      </c>
      <c r="K223" s="8">
        <f t="shared" si="2"/>
        <v>161.36438356164385</v>
      </c>
      <c r="L223" s="5">
        <v>124</v>
      </c>
      <c r="M223" s="8">
        <f t="shared" si="3"/>
        <v>82.747945205479454</v>
      </c>
      <c r="N223" s="6">
        <v>158</v>
      </c>
      <c r="O223" s="8">
        <f t="shared" si="4"/>
        <v>85.084931506849315</v>
      </c>
      <c r="Q223">
        <f t="shared" si="5"/>
        <v>116.6047890410959</v>
      </c>
      <c r="R223">
        <f t="shared" si="6"/>
        <v>119.19808219178081</v>
      </c>
      <c r="S223" s="9">
        <f t="shared" si="7"/>
        <v>-2.1756165057358032</v>
      </c>
      <c r="U223">
        <f t="shared" si="8"/>
        <v>116.95479452054795</v>
      </c>
      <c r="V223" s="9">
        <f t="shared" si="9"/>
        <v>-1.8502899193557596</v>
      </c>
      <c r="X223">
        <f t="shared" si="10"/>
        <v>119.93761095890412</v>
      </c>
      <c r="Y223" s="9">
        <f t="shared" si="11"/>
        <v>0.62042002146766606</v>
      </c>
      <c r="AA223">
        <f t="shared" si="12"/>
        <v>118.02893150684932</v>
      </c>
      <c r="AB223" s="9">
        <f t="shared" si="13"/>
        <v>-0.98084689236058864</v>
      </c>
      <c r="AC223">
        <f t="shared" si="14"/>
        <v>169.32011712328764</v>
      </c>
    </row>
    <row r="224" spans="1:29">
      <c r="A224" s="1">
        <v>20120810</v>
      </c>
      <c r="B224" s="1">
        <v>200000</v>
      </c>
      <c r="C224" s="1">
        <v>2456150.3220000002</v>
      </c>
      <c r="D224" s="1">
        <v>2126.8449999999998</v>
      </c>
      <c r="E224" s="1">
        <v>125.4</v>
      </c>
      <c r="F224" s="1">
        <v>128.80000000000001</v>
      </c>
      <c r="G224" s="8">
        <f t="shared" si="0"/>
        <v>119.21123287671233</v>
      </c>
      <c r="H224" s="5">
        <v>129</v>
      </c>
      <c r="I224" s="8">
        <f t="shared" si="1"/>
        <v>106.01095890410959</v>
      </c>
      <c r="J224" s="5">
        <v>180</v>
      </c>
      <c r="K224" s="8">
        <f t="shared" si="2"/>
        <v>161.45753424657534</v>
      </c>
      <c r="L224" s="5">
        <v>105</v>
      </c>
      <c r="M224" s="8">
        <f t="shared" si="3"/>
        <v>82.813698630136983</v>
      </c>
      <c r="N224" s="6">
        <v>131</v>
      </c>
      <c r="O224" s="8">
        <f t="shared" si="4"/>
        <v>85.167123287671231</v>
      </c>
      <c r="Q224">
        <f t="shared" si="5"/>
        <v>116.63515616438356</v>
      </c>
      <c r="R224">
        <f t="shared" si="6"/>
        <v>119.21123287671233</v>
      </c>
      <c r="S224" s="9">
        <f t="shared" si="7"/>
        <v>-2.1609345446439079</v>
      </c>
      <c r="U224">
        <f t="shared" si="8"/>
        <v>117.0054794520548</v>
      </c>
      <c r="V224" s="9">
        <f t="shared" si="9"/>
        <v>-1.8421476016456353</v>
      </c>
      <c r="X224">
        <f t="shared" si="10"/>
        <v>119.98206027397261</v>
      </c>
      <c r="Y224" s="9">
        <f t="shared" si="11"/>
        <v>0.64660634628069147</v>
      </c>
      <c r="AA224">
        <f t="shared" si="12"/>
        <v>118.08112328767123</v>
      </c>
      <c r="AB224" s="9">
        <f t="shared" si="13"/>
        <v>-0.94798918002119592</v>
      </c>
      <c r="AC224">
        <f t="shared" si="14"/>
        <v>169.36045684931506</v>
      </c>
    </row>
    <row r="225" spans="1:29">
      <c r="A225" s="1">
        <v>20120811</v>
      </c>
      <c r="B225" s="1">
        <v>200000</v>
      </c>
      <c r="C225" s="1">
        <v>2456151.3220000002</v>
      </c>
      <c r="D225" s="1">
        <v>2126.8820000000001</v>
      </c>
      <c r="E225" s="1">
        <v>119.7</v>
      </c>
      <c r="F225" s="1">
        <v>123</v>
      </c>
      <c r="G225" s="8">
        <f t="shared" si="0"/>
        <v>119.2027397260274</v>
      </c>
      <c r="H225" s="5">
        <v>97</v>
      </c>
      <c r="I225" s="8">
        <f t="shared" si="1"/>
        <v>106.01369863013699</v>
      </c>
      <c r="J225" s="5">
        <v>145</v>
      </c>
      <c r="K225" s="8">
        <f t="shared" si="2"/>
        <v>161.55342465753424</v>
      </c>
      <c r="L225" s="5">
        <v>98</v>
      </c>
      <c r="M225" s="8">
        <f t="shared" si="3"/>
        <v>82.832876712328769</v>
      </c>
      <c r="N225" s="6">
        <v>108</v>
      </c>
      <c r="O225" s="8">
        <f t="shared" si="4"/>
        <v>85.208219178082189</v>
      </c>
      <c r="Q225">
        <f t="shared" si="5"/>
        <v>116.66641643835617</v>
      </c>
      <c r="R225">
        <f t="shared" si="6"/>
        <v>119.2027397260274</v>
      </c>
      <c r="S225" s="9">
        <f t="shared" si="7"/>
        <v>-2.127739088464466</v>
      </c>
      <c r="U225">
        <f t="shared" si="8"/>
        <v>117.00684931506849</v>
      </c>
      <c r="V225" s="9">
        <f t="shared" si="9"/>
        <v>-1.7603464604577113</v>
      </c>
      <c r="X225">
        <f t="shared" si="10"/>
        <v>119.99502465753426</v>
      </c>
      <c r="Y225" s="9">
        <f t="shared" si="11"/>
        <v>0.66465329012387997</v>
      </c>
      <c r="AA225">
        <f t="shared" si="12"/>
        <v>118.10721917808219</v>
      </c>
      <c r="AB225" s="9">
        <f t="shared" si="13"/>
        <v>-0.91903973890460122</v>
      </c>
      <c r="AC225">
        <f t="shared" si="14"/>
        <v>169.33440410958906</v>
      </c>
    </row>
    <row r="226" spans="1:29">
      <c r="A226" s="1">
        <v>20120812</v>
      </c>
      <c r="B226" s="1">
        <v>200000</v>
      </c>
      <c r="C226" s="1">
        <v>2456152.3220000002</v>
      </c>
      <c r="D226" s="1">
        <v>2126.9180000000001</v>
      </c>
      <c r="E226" s="1">
        <v>112.3</v>
      </c>
      <c r="F226" s="1">
        <v>115.3</v>
      </c>
      <c r="G226" s="8">
        <f t="shared" si="0"/>
        <v>119.18575342465752</v>
      </c>
      <c r="H226" s="5">
        <v>93</v>
      </c>
      <c r="I226" s="8">
        <f t="shared" si="1"/>
        <v>106.17534246575343</v>
      </c>
      <c r="J226" s="5">
        <v>147</v>
      </c>
      <c r="K226" s="8">
        <f t="shared" si="2"/>
        <v>161.80547945205478</v>
      </c>
      <c r="L226" s="5">
        <v>76</v>
      </c>
      <c r="M226" s="8">
        <f t="shared" si="3"/>
        <v>82.819178082191783</v>
      </c>
      <c r="N226" s="6">
        <v>98</v>
      </c>
      <c r="O226" s="8">
        <f t="shared" si="4"/>
        <v>85.213698630136989</v>
      </c>
      <c r="Q226">
        <f t="shared" si="5"/>
        <v>116.74858630136987</v>
      </c>
      <c r="R226">
        <f t="shared" si="6"/>
        <v>119.18575342465752</v>
      </c>
      <c r="S226" s="9">
        <f t="shared" si="7"/>
        <v>-2.0448476879648894</v>
      </c>
      <c r="U226">
        <f t="shared" si="8"/>
        <v>117.08767123287672</v>
      </c>
      <c r="V226" s="9">
        <f t="shared" si="9"/>
        <v>-1.7568745014104223</v>
      </c>
      <c r="X226">
        <f t="shared" si="10"/>
        <v>119.98576438356164</v>
      </c>
      <c r="Y226" s="9">
        <f t="shared" si="11"/>
        <v>0.67123035758618244</v>
      </c>
      <c r="AA226">
        <f t="shared" si="12"/>
        <v>118.11069863013699</v>
      </c>
      <c r="AB226" s="9">
        <f t="shared" si="13"/>
        <v>-0.90199941153211682</v>
      </c>
      <c r="AC226">
        <f t="shared" si="14"/>
        <v>169.28229863013695</v>
      </c>
    </row>
    <row r="227" spans="1:29">
      <c r="A227" s="1">
        <v>20120813</v>
      </c>
      <c r="B227" s="1">
        <v>200000</v>
      </c>
      <c r="C227" s="1">
        <v>2456153.3220000002</v>
      </c>
      <c r="D227" s="1">
        <v>2126.9549999999999</v>
      </c>
      <c r="E227" s="1">
        <v>108.1</v>
      </c>
      <c r="F227" s="1">
        <v>110.9</v>
      </c>
      <c r="G227" s="8">
        <f t="shared" si="0"/>
        <v>119.17178082191781</v>
      </c>
      <c r="H227" s="5">
        <v>62</v>
      </c>
      <c r="I227" s="8">
        <f t="shared" si="1"/>
        <v>106.15616438356165</v>
      </c>
      <c r="J227" s="5">
        <v>85</v>
      </c>
      <c r="K227" s="8">
        <f t="shared" si="2"/>
        <v>161.91232876712328</v>
      </c>
      <c r="L227" s="5">
        <v>73</v>
      </c>
      <c r="M227" s="8">
        <f t="shared" si="3"/>
        <v>82.764383561643839</v>
      </c>
      <c r="N227" s="6">
        <v>74</v>
      </c>
      <c r="O227" s="8">
        <f t="shared" si="4"/>
        <v>85.232876712328761</v>
      </c>
      <c r="Q227">
        <f t="shared" si="5"/>
        <v>116.7834191780822</v>
      </c>
      <c r="R227">
        <f t="shared" si="6"/>
        <v>119.17178082191781</v>
      </c>
      <c r="S227" s="9">
        <f t="shared" si="7"/>
        <v>-2.0041335518889412</v>
      </c>
      <c r="U227">
        <f t="shared" si="8"/>
        <v>117.07808219178082</v>
      </c>
      <c r="V227" s="9">
        <f t="shared" si="9"/>
        <v>-1.7249466558751863</v>
      </c>
      <c r="X227">
        <f t="shared" si="10"/>
        <v>119.94872328767124</v>
      </c>
      <c r="Y227" s="9">
        <f t="shared" si="11"/>
        <v>0.65195171238940475</v>
      </c>
      <c r="AA227">
        <f t="shared" si="12"/>
        <v>118.12287671232876</v>
      </c>
      <c r="AB227" s="9">
        <f t="shared" si="13"/>
        <v>-0.88016147980238202</v>
      </c>
      <c r="AC227">
        <f t="shared" si="14"/>
        <v>169.23943767123288</v>
      </c>
    </row>
    <row r="228" spans="1:29">
      <c r="A228" s="1">
        <v>20120814</v>
      </c>
      <c r="B228" s="1">
        <v>200000</v>
      </c>
      <c r="C228" s="1">
        <v>2456154.3220000002</v>
      </c>
      <c r="D228" s="1">
        <v>2126.9920000000002</v>
      </c>
      <c r="E228" s="1">
        <v>105.8</v>
      </c>
      <c r="F228" s="1">
        <v>108.5</v>
      </c>
      <c r="G228" s="8">
        <f t="shared" si="0"/>
        <v>119.1539726027397</v>
      </c>
      <c r="H228" s="5">
        <v>53</v>
      </c>
      <c r="I228" s="8">
        <f t="shared" si="1"/>
        <v>106.1972602739726</v>
      </c>
      <c r="J228" s="5">
        <v>83</v>
      </c>
      <c r="K228" s="8">
        <f t="shared" si="2"/>
        <v>162.07397260273973</v>
      </c>
      <c r="L228" s="5">
        <v>44</v>
      </c>
      <c r="M228" s="8">
        <f t="shared" si="3"/>
        <v>82.753424657534254</v>
      </c>
      <c r="N228" s="6">
        <v>33</v>
      </c>
      <c r="O228" s="8">
        <f t="shared" si="4"/>
        <v>85.230136986301375</v>
      </c>
      <c r="Q228">
        <f t="shared" si="5"/>
        <v>116.83611506849316</v>
      </c>
      <c r="R228">
        <f t="shared" si="6"/>
        <v>119.1539726027397</v>
      </c>
      <c r="S228" s="9">
        <f t="shared" si="7"/>
        <v>-1.9452624898829782</v>
      </c>
      <c r="U228">
        <f t="shared" si="8"/>
        <v>117.0986301369863</v>
      </c>
      <c r="V228" s="9">
        <f t="shared" si="9"/>
        <v>-1.7390224495333797</v>
      </c>
      <c r="X228">
        <f t="shared" si="10"/>
        <v>119.94131506849317</v>
      </c>
      <c r="Y228" s="9">
        <f t="shared" si="11"/>
        <v>0.66077735265987769</v>
      </c>
      <c r="AA228">
        <f t="shared" si="12"/>
        <v>118.12113698630137</v>
      </c>
      <c r="AB228" s="9">
        <f t="shared" si="13"/>
        <v>-0.86680753807665667</v>
      </c>
      <c r="AC228">
        <f t="shared" si="14"/>
        <v>169.18481095890402</v>
      </c>
    </row>
    <row r="229" spans="1:29">
      <c r="A229" s="1">
        <v>20120815</v>
      </c>
      <c r="B229" s="1">
        <v>200000</v>
      </c>
      <c r="C229" s="1">
        <v>2456155.3220000002</v>
      </c>
      <c r="D229" s="1">
        <v>2127.0279999999998</v>
      </c>
      <c r="E229" s="1">
        <v>100.7</v>
      </c>
      <c r="F229" s="1">
        <v>103.2</v>
      </c>
      <c r="G229" s="8">
        <f t="shared" si="0"/>
        <v>119.13479452054791</v>
      </c>
      <c r="H229" s="5">
        <v>41</v>
      </c>
      <c r="I229" s="8">
        <f t="shared" si="1"/>
        <v>106.12602739726027</v>
      </c>
      <c r="J229" s="5">
        <v>65</v>
      </c>
      <c r="K229" s="8">
        <f t="shared" si="2"/>
        <v>162.12328767123287</v>
      </c>
      <c r="L229" s="5">
        <v>32</v>
      </c>
      <c r="M229" s="8">
        <f t="shared" si="3"/>
        <v>82.649315068493152</v>
      </c>
      <c r="N229" s="6">
        <v>30</v>
      </c>
      <c r="O229" s="8">
        <f t="shared" si="4"/>
        <v>85.175342465753431</v>
      </c>
      <c r="Q229">
        <f t="shared" si="5"/>
        <v>116.85219178082193</v>
      </c>
      <c r="R229">
        <f t="shared" si="6"/>
        <v>119.13479452054791</v>
      </c>
      <c r="S229" s="9">
        <f t="shared" si="7"/>
        <v>-1.9159832766843721</v>
      </c>
      <c r="U229">
        <f t="shared" si="8"/>
        <v>117.06301369863013</v>
      </c>
      <c r="V229" s="9">
        <f t="shared" si="9"/>
        <v>-1.7150729544241585</v>
      </c>
      <c r="X229">
        <f t="shared" si="10"/>
        <v>119.87093698630137</v>
      </c>
      <c r="Y229" s="9">
        <f t="shared" si="11"/>
        <v>0.61790719387735749</v>
      </c>
      <c r="AA229">
        <f t="shared" si="12"/>
        <v>118.08634246575343</v>
      </c>
      <c r="AB229" s="9">
        <f t="shared" si="13"/>
        <v>-0.88005528444810466</v>
      </c>
      <c r="AC229">
        <f t="shared" si="14"/>
        <v>169.12598219178071</v>
      </c>
    </row>
    <row r="230" spans="1:29">
      <c r="A230" s="1">
        <v>20120816</v>
      </c>
      <c r="B230" s="1">
        <v>200000</v>
      </c>
      <c r="C230" s="1">
        <v>2456156.3220000002</v>
      </c>
      <c r="D230" s="1">
        <v>2127.0650000000001</v>
      </c>
      <c r="E230" s="1">
        <v>98.3</v>
      </c>
      <c r="F230" s="1">
        <v>100.8</v>
      </c>
      <c r="G230" s="8">
        <f t="shared" si="0"/>
        <v>119.12109589041093</v>
      </c>
      <c r="H230" s="5">
        <v>58</v>
      </c>
      <c r="I230" s="8">
        <f t="shared" si="1"/>
        <v>106.15616438356165</v>
      </c>
      <c r="J230" s="5">
        <v>76</v>
      </c>
      <c r="K230" s="8">
        <f t="shared" si="2"/>
        <v>162.15890410958903</v>
      </c>
      <c r="L230" s="5">
        <v>34</v>
      </c>
      <c r="M230" s="8">
        <f t="shared" si="3"/>
        <v>82.608219178082194</v>
      </c>
      <c r="N230" s="6">
        <v>32</v>
      </c>
      <c r="O230" s="8">
        <f t="shared" si="4"/>
        <v>85.123287671232873</v>
      </c>
      <c r="Q230">
        <f t="shared" si="5"/>
        <v>116.86380273972603</v>
      </c>
      <c r="R230">
        <f t="shared" si="6"/>
        <v>119.12109589041093</v>
      </c>
      <c r="S230" s="9">
        <f t="shared" si="7"/>
        <v>-1.8949566689359187</v>
      </c>
      <c r="U230">
        <f t="shared" si="8"/>
        <v>117.07808219178082</v>
      </c>
      <c r="V230" s="9">
        <f t="shared" si="9"/>
        <v>-1.71036500514073</v>
      </c>
      <c r="X230">
        <f t="shared" si="10"/>
        <v>119.84315616438357</v>
      </c>
      <c r="Y230" s="9">
        <f t="shared" si="11"/>
        <v>0.60615650701947743</v>
      </c>
      <c r="AA230">
        <f t="shared" si="12"/>
        <v>118.05328767123288</v>
      </c>
      <c r="AB230" s="9">
        <f t="shared" si="13"/>
        <v>-0.89640563763819614</v>
      </c>
      <c r="AC230">
        <f t="shared" si="14"/>
        <v>169.08396164383552</v>
      </c>
    </row>
    <row r="231" spans="1:29">
      <c r="A231" s="1">
        <v>20120817</v>
      </c>
      <c r="B231" s="1">
        <v>200000</v>
      </c>
      <c r="C231" s="1">
        <v>2456157.3220000002</v>
      </c>
      <c r="D231" s="1">
        <v>2127.1019999999999</v>
      </c>
      <c r="E231" s="1">
        <v>95.1</v>
      </c>
      <c r="F231" s="1">
        <v>97.5</v>
      </c>
      <c r="G231" s="8">
        <f t="shared" si="0"/>
        <v>119.11260273972599</v>
      </c>
      <c r="H231" s="5">
        <v>60</v>
      </c>
      <c r="I231" s="8">
        <f t="shared" si="1"/>
        <v>106.15068493150685</v>
      </c>
      <c r="J231" s="5">
        <v>82</v>
      </c>
      <c r="K231" s="8">
        <f t="shared" si="2"/>
        <v>162.21369863013697</v>
      </c>
      <c r="L231" s="5">
        <v>42</v>
      </c>
      <c r="M231" s="8">
        <f t="shared" si="3"/>
        <v>82.657534246575338</v>
      </c>
      <c r="N231" s="6">
        <v>50</v>
      </c>
      <c r="O231" s="8">
        <f t="shared" si="4"/>
        <v>85.115068493150687</v>
      </c>
      <c r="Q231">
        <f t="shared" si="5"/>
        <v>116.88166575342466</v>
      </c>
      <c r="R231">
        <f t="shared" si="6"/>
        <v>119.11260273972599</v>
      </c>
      <c r="S231" s="9">
        <f t="shared" si="7"/>
        <v>-1.8729646863448863</v>
      </c>
      <c r="U231">
        <f t="shared" si="8"/>
        <v>117.07534246575342</v>
      </c>
      <c r="V231" s="9">
        <f t="shared" si="9"/>
        <v>-1.7379863647654901</v>
      </c>
      <c r="X231">
        <f t="shared" si="10"/>
        <v>119.87649315068492</v>
      </c>
      <c r="Y231" s="9">
        <f t="shared" si="11"/>
        <v>0.64131787349835179</v>
      </c>
      <c r="AA231">
        <f t="shared" si="12"/>
        <v>118.04806849315068</v>
      </c>
      <c r="AB231" s="9">
        <f t="shared" si="13"/>
        <v>-0.89372091792958486</v>
      </c>
      <c r="AC231">
        <f t="shared" si="14"/>
        <v>169.05790890410947</v>
      </c>
    </row>
    <row r="232" spans="1:29">
      <c r="A232" s="1">
        <v>20120818</v>
      </c>
      <c r="B232" s="1">
        <v>200000</v>
      </c>
      <c r="C232" s="1">
        <v>2456158.3220000002</v>
      </c>
      <c r="D232" s="1">
        <v>2127.1379999999999</v>
      </c>
      <c r="E232" s="1">
        <v>97</v>
      </c>
      <c r="F232" s="1">
        <v>99.4</v>
      </c>
      <c r="G232" s="8">
        <f t="shared" si="0"/>
        <v>119.11123287671228</v>
      </c>
      <c r="H232" s="5">
        <v>63</v>
      </c>
      <c r="I232" s="8">
        <f t="shared" si="1"/>
        <v>106.08219178082192</v>
      </c>
      <c r="J232" s="5">
        <v>86</v>
      </c>
      <c r="K232" s="8">
        <f t="shared" si="2"/>
        <v>162.17534246575343</v>
      </c>
      <c r="L232" s="5">
        <v>54</v>
      </c>
      <c r="M232" s="8">
        <f t="shared" si="3"/>
        <v>82.717808219178082</v>
      </c>
      <c r="N232" s="6">
        <v>54</v>
      </c>
      <c r="O232" s="8">
        <f t="shared" si="4"/>
        <v>85.090410958904116</v>
      </c>
      <c r="Q232">
        <f t="shared" si="5"/>
        <v>116.86916164383561</v>
      </c>
      <c r="R232">
        <f t="shared" si="6"/>
        <v>119.11123287671228</v>
      </c>
      <c r="S232" s="9">
        <f t="shared" si="7"/>
        <v>-1.8823339988406929</v>
      </c>
      <c r="U232">
        <f t="shared" si="8"/>
        <v>117.04109589041096</v>
      </c>
      <c r="V232" s="9">
        <f t="shared" si="9"/>
        <v>-1.6675483589023656</v>
      </c>
      <c r="X232">
        <f t="shared" si="10"/>
        <v>119.91723835616439</v>
      </c>
      <c r="Y232" s="9">
        <f t="shared" si="11"/>
        <v>0.67668301300042799</v>
      </c>
      <c r="AA232">
        <f t="shared" si="12"/>
        <v>118.03241095890411</v>
      </c>
      <c r="AB232" s="9">
        <f t="shared" si="13"/>
        <v>-0.90572643045749146</v>
      </c>
      <c r="AC232">
        <f t="shared" si="14"/>
        <v>169.05370684931492</v>
      </c>
    </row>
    <row r="233" spans="1:29">
      <c r="A233" s="1">
        <v>20120819</v>
      </c>
      <c r="B233" s="1">
        <v>200000</v>
      </c>
      <c r="C233" s="1">
        <v>2456159.3220000002</v>
      </c>
      <c r="D233" s="1">
        <v>2127.1750000000002</v>
      </c>
      <c r="E233" s="1">
        <v>96.2</v>
      </c>
      <c r="F233" s="1">
        <v>98.5</v>
      </c>
      <c r="G233" s="8">
        <f t="shared" si="0"/>
        <v>119.11506849315064</v>
      </c>
      <c r="H233" s="5">
        <v>101</v>
      </c>
      <c r="I233" s="8">
        <f t="shared" si="1"/>
        <v>106.25753424657535</v>
      </c>
      <c r="J233" s="5">
        <v>112</v>
      </c>
      <c r="K233" s="8">
        <f t="shared" si="2"/>
        <v>162.33972602739726</v>
      </c>
      <c r="L233" s="5">
        <v>67</v>
      </c>
      <c r="M233" s="8">
        <f t="shared" si="3"/>
        <v>82.778082191780825</v>
      </c>
      <c r="N233" s="6">
        <v>72</v>
      </c>
      <c r="O233" s="8">
        <f t="shared" si="4"/>
        <v>85.136986301369859</v>
      </c>
      <c r="Q233">
        <f t="shared" si="5"/>
        <v>116.92275068493151</v>
      </c>
      <c r="R233">
        <f t="shared" si="6"/>
        <v>119.11506849315064</v>
      </c>
      <c r="S233" s="9">
        <f t="shared" si="7"/>
        <v>-1.8405041746210316</v>
      </c>
      <c r="U233">
        <f t="shared" si="8"/>
        <v>117.12876712328767</v>
      </c>
      <c r="V233" s="9">
        <f t="shared" si="9"/>
        <v>-1.6075388026607129</v>
      </c>
      <c r="X233">
        <f t="shared" si="10"/>
        <v>119.95798356164384</v>
      </c>
      <c r="Y233" s="9">
        <f t="shared" si="11"/>
        <v>0.70764772178397095</v>
      </c>
      <c r="AA233">
        <f t="shared" si="12"/>
        <v>118.06198630136987</v>
      </c>
      <c r="AB233" s="9">
        <f t="shared" si="13"/>
        <v>-0.88408813855598112</v>
      </c>
      <c r="AC233">
        <f t="shared" si="14"/>
        <v>169.06547260273959</v>
      </c>
    </row>
    <row r="234" spans="1:29">
      <c r="A234" s="1">
        <v>20120820</v>
      </c>
      <c r="B234" s="1">
        <v>200000</v>
      </c>
      <c r="C234" s="1">
        <v>2456160.3220000002</v>
      </c>
      <c r="D234" s="1">
        <v>2127.212</v>
      </c>
      <c r="E234" s="1">
        <v>96.2</v>
      </c>
      <c r="F234" s="1">
        <v>98.5</v>
      </c>
      <c r="G234" s="8">
        <f t="shared" si="0"/>
        <v>119.11342465753421</v>
      </c>
      <c r="H234" s="5">
        <v>72</v>
      </c>
      <c r="I234" s="8">
        <f t="shared" si="1"/>
        <v>106.39726027397261</v>
      </c>
      <c r="J234" s="5">
        <v>94</v>
      </c>
      <c r="K234" s="8">
        <f t="shared" si="2"/>
        <v>162.53698630136986</v>
      </c>
      <c r="L234" s="5">
        <v>52</v>
      </c>
      <c r="M234" s="8">
        <f t="shared" si="3"/>
        <v>82.841095890410955</v>
      </c>
      <c r="N234" s="6">
        <v>80</v>
      </c>
      <c r="O234" s="8">
        <f t="shared" si="4"/>
        <v>85.243835616438361</v>
      </c>
      <c r="Q234">
        <f t="shared" si="5"/>
        <v>116.98705753424659</v>
      </c>
      <c r="R234">
        <f t="shared" si="6"/>
        <v>119.11342465753421</v>
      </c>
      <c r="S234" s="9">
        <f t="shared" si="7"/>
        <v>-1.7851616049166523</v>
      </c>
      <c r="U234">
        <f t="shared" si="8"/>
        <v>117.19863013698631</v>
      </c>
      <c r="V234" s="9">
        <f t="shared" si="9"/>
        <v>-1.559653706736313</v>
      </c>
      <c r="X234">
        <f t="shared" si="10"/>
        <v>120.00058082191781</v>
      </c>
      <c r="Y234" s="9">
        <f t="shared" si="11"/>
        <v>0.74479947741765784</v>
      </c>
      <c r="AA234">
        <f t="shared" si="12"/>
        <v>118.12983561643836</v>
      </c>
      <c r="AB234" s="9">
        <f t="shared" si="13"/>
        <v>-0.8257583424570214</v>
      </c>
      <c r="AC234">
        <f t="shared" si="14"/>
        <v>169.06043013698618</v>
      </c>
    </row>
    <row r="235" spans="1:29">
      <c r="A235" s="1">
        <v>20120821</v>
      </c>
      <c r="B235" s="1">
        <v>200000</v>
      </c>
      <c r="C235" s="1">
        <v>2456161.3220000002</v>
      </c>
      <c r="D235" s="1">
        <v>2127.248</v>
      </c>
      <c r="E235" s="1">
        <v>94.2</v>
      </c>
      <c r="F235" s="1">
        <v>96.4</v>
      </c>
      <c r="G235" s="8">
        <f t="shared" si="0"/>
        <v>119.11671232876709</v>
      </c>
      <c r="H235" s="5">
        <v>76</v>
      </c>
      <c r="I235" s="8">
        <f t="shared" si="1"/>
        <v>106.51780821917808</v>
      </c>
      <c r="J235" s="5">
        <v>90</v>
      </c>
      <c r="K235" s="8">
        <f t="shared" si="2"/>
        <v>162.63835616438357</v>
      </c>
      <c r="L235" s="5">
        <v>64</v>
      </c>
      <c r="M235" s="8">
        <f t="shared" si="3"/>
        <v>83</v>
      </c>
      <c r="N235" s="6">
        <v>71</v>
      </c>
      <c r="O235" s="8">
        <f t="shared" si="4"/>
        <v>85.38082191780822</v>
      </c>
      <c r="Q235">
        <f t="shared" si="5"/>
        <v>117.02010410958904</v>
      </c>
      <c r="R235">
        <f t="shared" si="6"/>
        <v>119.11671232876709</v>
      </c>
      <c r="S235" s="9">
        <f t="shared" si="7"/>
        <v>-1.7601293539661498</v>
      </c>
      <c r="U235">
        <f t="shared" si="8"/>
        <v>117.25890410958904</v>
      </c>
      <c r="V235" s="9">
        <f t="shared" si="9"/>
        <v>-1.5466477800568157</v>
      </c>
      <c r="X235">
        <f t="shared" si="10"/>
        <v>120.108</v>
      </c>
      <c r="Y235" s="9">
        <f t="shared" si="11"/>
        <v>0.83219864941949595</v>
      </c>
      <c r="AA235">
        <f t="shared" si="12"/>
        <v>118.21682191780822</v>
      </c>
      <c r="AB235" s="9">
        <f t="shared" si="13"/>
        <v>-0.75546948313612461</v>
      </c>
      <c r="AC235">
        <f t="shared" si="14"/>
        <v>169.07051506849305</v>
      </c>
    </row>
    <row r="236" spans="1:29">
      <c r="A236" s="1">
        <v>20120822</v>
      </c>
      <c r="B236" s="1">
        <v>200000</v>
      </c>
      <c r="C236" s="1">
        <v>2456162.3220000002</v>
      </c>
      <c r="D236" s="1">
        <v>2127.2849999999999</v>
      </c>
      <c r="E236" s="1">
        <v>94.8</v>
      </c>
      <c r="F236" s="1">
        <v>96.9</v>
      </c>
      <c r="G236" s="8">
        <f t="shared" si="0"/>
        <v>119.14410958904107</v>
      </c>
      <c r="H236" s="5">
        <v>74</v>
      </c>
      <c r="I236" s="8">
        <f t="shared" si="1"/>
        <v>106.60273972602739</v>
      </c>
      <c r="J236" s="5">
        <v>86</v>
      </c>
      <c r="K236" s="8">
        <f t="shared" si="2"/>
        <v>162.82739726027398</v>
      </c>
      <c r="L236" s="5">
        <v>65</v>
      </c>
      <c r="M236" s="8">
        <f t="shared" si="3"/>
        <v>83.123287671232873</v>
      </c>
      <c r="N236" s="6">
        <v>69</v>
      </c>
      <c r="O236" s="8">
        <f t="shared" si="4"/>
        <v>85.512328767123293</v>
      </c>
      <c r="Q236">
        <f t="shared" si="5"/>
        <v>117.08173150684932</v>
      </c>
      <c r="R236">
        <f t="shared" si="6"/>
        <v>119.14410958904107</v>
      </c>
      <c r="S236" s="9">
        <f t="shared" si="7"/>
        <v>-1.7309945823636781</v>
      </c>
      <c r="U236">
        <f t="shared" si="8"/>
        <v>117.30136986301369</v>
      </c>
      <c r="V236" s="9">
        <f t="shared" si="9"/>
        <v>-1.549257561195418</v>
      </c>
      <c r="X236">
        <f t="shared" si="10"/>
        <v>120.19134246575342</v>
      </c>
      <c r="Y236" s="9">
        <f t="shared" si="11"/>
        <v>0.87896319870495176</v>
      </c>
      <c r="AA236">
        <f t="shared" si="12"/>
        <v>118.30032876712329</v>
      </c>
      <c r="AB236" s="9">
        <f t="shared" si="13"/>
        <v>-0.70820187823652248</v>
      </c>
      <c r="AC236">
        <f t="shared" si="14"/>
        <v>169.15455616438345</v>
      </c>
    </row>
    <row r="237" spans="1:29">
      <c r="A237" s="1">
        <v>20120823</v>
      </c>
      <c r="B237" s="1">
        <v>200000</v>
      </c>
      <c r="C237" s="1">
        <v>2456163.3220000002</v>
      </c>
      <c r="D237" s="1">
        <v>2127.3220000000001</v>
      </c>
      <c r="E237" s="1">
        <v>96.7</v>
      </c>
      <c r="F237" s="1">
        <v>98.8</v>
      </c>
      <c r="G237" s="8">
        <f t="shared" si="0"/>
        <v>119.15561643835613</v>
      </c>
      <c r="H237" s="5">
        <v>66</v>
      </c>
      <c r="I237" s="8">
        <f t="shared" si="1"/>
        <v>106.61917808219178</v>
      </c>
      <c r="J237" s="5">
        <v>93</v>
      </c>
      <c r="K237" s="8">
        <f t="shared" si="2"/>
        <v>162.89041095890411</v>
      </c>
      <c r="L237" s="5">
        <v>49</v>
      </c>
      <c r="M237" s="8">
        <f t="shared" si="3"/>
        <v>83.243835616438361</v>
      </c>
      <c r="N237" s="6">
        <v>71</v>
      </c>
      <c r="O237" s="8">
        <f t="shared" si="4"/>
        <v>85.605479452054794</v>
      </c>
      <c r="Q237">
        <f t="shared" si="5"/>
        <v>117.10227397260275</v>
      </c>
      <c r="R237">
        <f t="shared" si="6"/>
        <v>119.15561643835613</v>
      </c>
      <c r="S237" s="9">
        <f t="shared" si="7"/>
        <v>-1.7232443816995016</v>
      </c>
      <c r="U237">
        <f t="shared" si="8"/>
        <v>117.30958904109589</v>
      </c>
      <c r="V237" s="9">
        <f t="shared" si="9"/>
        <v>-1.5732734341411287</v>
      </c>
      <c r="X237">
        <f t="shared" si="10"/>
        <v>120.27283287671233</v>
      </c>
      <c r="Y237" s="9">
        <f t="shared" si="11"/>
        <v>0.93761122786366968</v>
      </c>
      <c r="AA237">
        <f t="shared" si="12"/>
        <v>118.35947945205479</v>
      </c>
      <c r="AB237" s="9">
        <f t="shared" si="13"/>
        <v>-0.66814893842055767</v>
      </c>
      <c r="AC237">
        <f t="shared" si="14"/>
        <v>169.18985342465743</v>
      </c>
    </row>
    <row r="238" spans="1:29">
      <c r="A238" s="1">
        <v>20120824</v>
      </c>
      <c r="B238" s="1">
        <v>200000</v>
      </c>
      <c r="C238" s="1">
        <v>2456164.3220000002</v>
      </c>
      <c r="D238" s="1">
        <v>2127.3580000000002</v>
      </c>
      <c r="E238" s="1">
        <v>104.2</v>
      </c>
      <c r="F238" s="1">
        <v>106.4</v>
      </c>
      <c r="G238" s="8">
        <f t="shared" si="0"/>
        <v>119.16520547945203</v>
      </c>
      <c r="H238" s="5">
        <v>91</v>
      </c>
      <c r="I238" s="8">
        <f t="shared" si="1"/>
        <v>106.58082191780822</v>
      </c>
      <c r="J238" s="5">
        <v>126</v>
      </c>
      <c r="K238" s="8">
        <f t="shared" si="2"/>
        <v>162.90136986301371</v>
      </c>
      <c r="L238" s="5">
        <v>69</v>
      </c>
      <c r="M238" s="8">
        <f t="shared" si="3"/>
        <v>83.317808219178076</v>
      </c>
      <c r="N238" s="6">
        <v>71</v>
      </c>
      <c r="O238" s="8">
        <f t="shared" si="4"/>
        <v>85.638356164383566</v>
      </c>
      <c r="Q238">
        <f t="shared" si="5"/>
        <v>117.10584657534247</v>
      </c>
      <c r="R238">
        <f t="shared" si="6"/>
        <v>119.16520547945203</v>
      </c>
      <c r="S238" s="9">
        <f t="shared" si="7"/>
        <v>-1.728154536237227</v>
      </c>
      <c r="U238">
        <f t="shared" si="8"/>
        <v>117.29041095890412</v>
      </c>
      <c r="V238" s="9">
        <f t="shared" si="9"/>
        <v>-1.5811949105575991</v>
      </c>
      <c r="X238">
        <f t="shared" si="10"/>
        <v>120.32283835616438</v>
      </c>
      <c r="Y238" s="9">
        <f t="shared" si="11"/>
        <v>0.97145208792677806</v>
      </c>
      <c r="AA238">
        <f t="shared" si="12"/>
        <v>118.38035616438356</v>
      </c>
      <c r="AB238" s="9">
        <f t="shared" si="13"/>
        <v>-0.65862288569107363</v>
      </c>
      <c r="AC238">
        <f t="shared" si="14"/>
        <v>169.21926780821909</v>
      </c>
    </row>
    <row r="239" spans="1:29">
      <c r="A239" s="1">
        <v>20120825</v>
      </c>
      <c r="B239" s="1">
        <v>200000</v>
      </c>
      <c r="C239" s="1">
        <v>2456165.3220000002</v>
      </c>
      <c r="D239" s="1">
        <v>2127.395</v>
      </c>
      <c r="E239" s="1">
        <v>105.9</v>
      </c>
      <c r="F239" s="1">
        <v>108.1</v>
      </c>
      <c r="G239" s="8">
        <f t="shared" si="0"/>
        <v>119.13999999999997</v>
      </c>
      <c r="H239" s="5">
        <v>86</v>
      </c>
      <c r="I239" s="8">
        <f t="shared" si="1"/>
        <v>106.51232876712329</v>
      </c>
      <c r="J239" s="5">
        <v>146</v>
      </c>
      <c r="K239" s="8">
        <f t="shared" si="2"/>
        <v>162.93424657534246</v>
      </c>
      <c r="L239" s="5">
        <v>70</v>
      </c>
      <c r="M239" s="8">
        <f t="shared" si="3"/>
        <v>83.342465753424662</v>
      </c>
      <c r="N239" s="6">
        <v>77</v>
      </c>
      <c r="O239" s="8">
        <f t="shared" si="4"/>
        <v>85.61643835616438</v>
      </c>
      <c r="Q239">
        <f t="shared" si="5"/>
        <v>117.11656438356164</v>
      </c>
      <c r="R239">
        <f t="shared" si="6"/>
        <v>119.13999999999997</v>
      </c>
      <c r="S239" s="9">
        <f t="shared" si="7"/>
        <v>-1.6983679842524282</v>
      </c>
      <c r="U239">
        <f t="shared" si="8"/>
        <v>117.25616438356164</v>
      </c>
      <c r="V239" s="9">
        <f t="shared" si="9"/>
        <v>-1.535888777453664</v>
      </c>
      <c r="X239">
        <f t="shared" si="10"/>
        <v>120.33950684931509</v>
      </c>
      <c r="Y239" s="9">
        <f t="shared" si="11"/>
        <v>1.0068044731535366</v>
      </c>
      <c r="AA239">
        <f t="shared" si="12"/>
        <v>118.36643835616438</v>
      </c>
      <c r="AB239" s="9">
        <f t="shared" si="13"/>
        <v>-0.64928793338559387</v>
      </c>
      <c r="AC239">
        <f t="shared" si="14"/>
        <v>169.14194999999989</v>
      </c>
    </row>
    <row r="240" spans="1:29">
      <c r="A240" s="1">
        <v>20120826</v>
      </c>
      <c r="B240" s="1">
        <v>200000</v>
      </c>
      <c r="C240" s="1">
        <v>2456166.3220000002</v>
      </c>
      <c r="D240" s="1">
        <v>2127.4319999999998</v>
      </c>
      <c r="E240" s="1">
        <v>113.2</v>
      </c>
      <c r="F240" s="1">
        <v>115.6</v>
      </c>
      <c r="G240" s="8">
        <f t="shared" si="0"/>
        <v>119.10465753424654</v>
      </c>
      <c r="H240" s="5">
        <v>112</v>
      </c>
      <c r="I240" s="8">
        <f t="shared" si="1"/>
        <v>106.55068493150685</v>
      </c>
      <c r="J240" s="5">
        <v>159</v>
      </c>
      <c r="K240" s="8">
        <f t="shared" si="2"/>
        <v>163.01643835616437</v>
      </c>
      <c r="L240" s="5">
        <v>78</v>
      </c>
      <c r="M240" s="8">
        <f t="shared" si="3"/>
        <v>83.31232876712329</v>
      </c>
      <c r="N240" s="6">
        <v>78</v>
      </c>
      <c r="O240" s="8">
        <f t="shared" si="4"/>
        <v>85.567123287671237</v>
      </c>
      <c r="Q240">
        <f t="shared" si="5"/>
        <v>117.14335890410959</v>
      </c>
      <c r="R240">
        <f t="shared" si="6"/>
        <v>119.10465753424654</v>
      </c>
      <c r="S240" s="9">
        <f t="shared" si="7"/>
        <v>-1.6467018760983478</v>
      </c>
      <c r="U240">
        <f t="shared" si="8"/>
        <v>117.27534246575343</v>
      </c>
      <c r="V240" s="9">
        <f t="shared" si="9"/>
        <v>-1.5296191137964712</v>
      </c>
      <c r="X240">
        <f t="shared" si="10"/>
        <v>120.31913424657535</v>
      </c>
      <c r="Y240" s="9">
        <f t="shared" si="11"/>
        <v>1.0196718898080093</v>
      </c>
      <c r="AA240">
        <f t="shared" si="12"/>
        <v>118.33512328767124</v>
      </c>
      <c r="AB240" s="9">
        <f t="shared" si="13"/>
        <v>-0.64609920594753589</v>
      </c>
      <c r="AC240">
        <f t="shared" si="14"/>
        <v>169.03353698630127</v>
      </c>
    </row>
    <row r="241" spans="1:29">
      <c r="A241" s="1">
        <v>20120827</v>
      </c>
      <c r="B241" s="1">
        <v>200000</v>
      </c>
      <c r="C241" s="1">
        <v>2456167.3220000002</v>
      </c>
      <c r="D241" s="1">
        <v>2127.4679999999998</v>
      </c>
      <c r="E241" s="1">
        <v>111.5</v>
      </c>
      <c r="F241" s="1">
        <v>113.7</v>
      </c>
      <c r="G241" s="8">
        <f t="shared" si="0"/>
        <v>119.07342465753423</v>
      </c>
      <c r="H241" s="5">
        <v>106</v>
      </c>
      <c r="I241" s="8">
        <f t="shared" si="1"/>
        <v>106.50410958904109</v>
      </c>
      <c r="J241" s="5">
        <v>174</v>
      </c>
      <c r="K241" s="8">
        <f t="shared" si="2"/>
        <v>163.07671232876712</v>
      </c>
      <c r="L241" s="5">
        <v>85</v>
      </c>
      <c r="M241" s="8">
        <f t="shared" si="3"/>
        <v>83.31506849315069</v>
      </c>
      <c r="N241" s="6">
        <v>75</v>
      </c>
      <c r="O241" s="8">
        <f t="shared" si="4"/>
        <v>85.575342465753423</v>
      </c>
      <c r="Q241">
        <f t="shared" si="5"/>
        <v>117.16300821917808</v>
      </c>
      <c r="R241">
        <f t="shared" si="6"/>
        <v>119.07342465753423</v>
      </c>
      <c r="S241" s="9">
        <f t="shared" si="7"/>
        <v>-1.6044020266072607</v>
      </c>
      <c r="U241">
        <f t="shared" si="8"/>
        <v>117.25205479452055</v>
      </c>
      <c r="V241" s="9">
        <f t="shared" si="9"/>
        <v>-1.5190391921776722</v>
      </c>
      <c r="X241">
        <f t="shared" si="10"/>
        <v>120.32098630136987</v>
      </c>
      <c r="Y241" s="9">
        <f t="shared" si="11"/>
        <v>1.0477246685595389</v>
      </c>
      <c r="AA241">
        <f t="shared" si="12"/>
        <v>118.34034246575342</v>
      </c>
      <c r="AB241" s="9">
        <f t="shared" si="13"/>
        <v>-0.61565558720531044</v>
      </c>
      <c r="AC241">
        <f t="shared" si="14"/>
        <v>168.93773013698626</v>
      </c>
    </row>
    <row r="242" spans="1:29">
      <c r="A242" s="1">
        <v>20120828</v>
      </c>
      <c r="B242" s="1">
        <v>200000</v>
      </c>
      <c r="C242" s="1">
        <v>2456168.3220000002</v>
      </c>
      <c r="D242" s="1">
        <v>2127.5050000000001</v>
      </c>
      <c r="E242" s="1">
        <v>111.2</v>
      </c>
      <c r="F242" s="1">
        <v>113.4</v>
      </c>
      <c r="G242" s="8">
        <f t="shared" si="0"/>
        <v>119.05506849315069</v>
      </c>
      <c r="H242" s="5">
        <v>97</v>
      </c>
      <c r="I242" s="8">
        <f t="shared" si="1"/>
        <v>106.49315068493151</v>
      </c>
      <c r="J242" s="5">
        <v>168</v>
      </c>
      <c r="K242" s="8">
        <f t="shared" si="2"/>
        <v>163.05205479452056</v>
      </c>
      <c r="L242" s="5">
        <v>73</v>
      </c>
      <c r="M242" s="8">
        <f t="shared" si="3"/>
        <v>83.326027397260276</v>
      </c>
      <c r="N242" s="6">
        <v>80</v>
      </c>
      <c r="O242" s="8">
        <f t="shared" si="4"/>
        <v>85.6</v>
      </c>
      <c r="Q242">
        <f t="shared" si="5"/>
        <v>117.1549698630137</v>
      </c>
      <c r="R242">
        <f t="shared" si="6"/>
        <v>119.05506849315069</v>
      </c>
      <c r="S242" s="9">
        <f t="shared" si="7"/>
        <v>-1.5959829801335133</v>
      </c>
      <c r="U242">
        <f t="shared" si="8"/>
        <v>117.24657534246575</v>
      </c>
      <c r="V242" s="9">
        <f t="shared" si="9"/>
        <v>-1.4953813015202257</v>
      </c>
      <c r="X242">
        <f t="shared" si="10"/>
        <v>120.32839452054796</v>
      </c>
      <c r="Y242" s="9">
        <f t="shared" si="11"/>
        <v>1.0695269369993525</v>
      </c>
      <c r="AA242">
        <f t="shared" si="12"/>
        <v>118.35599999999999</v>
      </c>
      <c r="AB242" s="9">
        <f t="shared" si="13"/>
        <v>-0.58718079120747291</v>
      </c>
      <c r="AC242">
        <f t="shared" si="14"/>
        <v>168.88142260273972</v>
      </c>
    </row>
    <row r="243" spans="1:29">
      <c r="A243" s="1">
        <v>20120829</v>
      </c>
      <c r="B243" s="1">
        <v>200000</v>
      </c>
      <c r="C243" s="1">
        <v>2456169.3220000002</v>
      </c>
      <c r="D243" s="1">
        <v>2127.5419999999999</v>
      </c>
      <c r="E243" s="1">
        <v>118.3</v>
      </c>
      <c r="F243" s="1">
        <v>120.6</v>
      </c>
      <c r="G243" s="8">
        <f t="shared" si="0"/>
        <v>119.05150684931506</v>
      </c>
      <c r="H243" s="5">
        <v>129</v>
      </c>
      <c r="I243" s="8">
        <f t="shared" si="1"/>
        <v>106.54246575342465</v>
      </c>
      <c r="J243" s="5">
        <v>201</v>
      </c>
      <c r="K243" s="8">
        <f t="shared" si="2"/>
        <v>163.13150684931506</v>
      </c>
      <c r="L243" s="5">
        <v>95</v>
      </c>
      <c r="M243" s="8">
        <f t="shared" si="3"/>
        <v>83.397260273972606</v>
      </c>
      <c r="N243" s="6">
        <v>83</v>
      </c>
      <c r="O243" s="8">
        <f t="shared" si="4"/>
        <v>85.652054794520552</v>
      </c>
      <c r="Q243">
        <f t="shared" si="5"/>
        <v>117.18087123287671</v>
      </c>
      <c r="R243">
        <f t="shared" si="6"/>
        <v>119.05150684931506</v>
      </c>
      <c r="S243" s="9">
        <f t="shared" si="7"/>
        <v>-1.5712826035927776</v>
      </c>
      <c r="U243">
        <f t="shared" si="8"/>
        <v>117.27123287671233</v>
      </c>
      <c r="V243" s="9">
        <f t="shared" si="9"/>
        <v>-1.4812275066041991</v>
      </c>
      <c r="X243">
        <f t="shared" si="10"/>
        <v>120.37654794520549</v>
      </c>
      <c r="Y243" s="9">
        <f t="shared" si="11"/>
        <v>1.1129981727720235</v>
      </c>
      <c r="AA243">
        <f t="shared" si="12"/>
        <v>118.38905479452055</v>
      </c>
      <c r="AB243" s="9">
        <f t="shared" si="13"/>
        <v>-0.55644155401827788</v>
      </c>
      <c r="AC243">
        <f t="shared" si="14"/>
        <v>168.87049726027394</v>
      </c>
    </row>
    <row r="244" spans="1:29">
      <c r="A244" s="1">
        <v>20120830</v>
      </c>
      <c r="B244" s="1">
        <v>200000</v>
      </c>
      <c r="C244" s="1">
        <v>2456170.3220000002</v>
      </c>
      <c r="D244" s="1">
        <v>2127.578</v>
      </c>
      <c r="E244" s="1">
        <v>127.8</v>
      </c>
      <c r="F244" s="1">
        <v>130.19999999999999</v>
      </c>
      <c r="G244" s="8">
        <f t="shared" si="0"/>
        <v>119.06082191780821</v>
      </c>
      <c r="H244" s="5">
        <v>140</v>
      </c>
      <c r="I244" s="8">
        <f t="shared" si="1"/>
        <v>106.59452054794521</v>
      </c>
      <c r="J244" s="5">
        <v>231</v>
      </c>
      <c r="K244" s="8">
        <f t="shared" si="2"/>
        <v>163.11506849315069</v>
      </c>
      <c r="L244" s="5">
        <v>118</v>
      </c>
      <c r="M244" s="8">
        <f t="shared" si="3"/>
        <v>83.509589041095893</v>
      </c>
      <c r="N244" s="6">
        <v>126</v>
      </c>
      <c r="O244" s="8">
        <f t="shared" si="4"/>
        <v>85.789041095890411</v>
      </c>
      <c r="Q244">
        <f t="shared" si="5"/>
        <v>117.17551232876713</v>
      </c>
      <c r="R244">
        <f t="shared" si="6"/>
        <v>119.06082191780821</v>
      </c>
      <c r="S244" s="9">
        <f t="shared" si="7"/>
        <v>-1.5834844398626586</v>
      </c>
      <c r="U244">
        <f t="shared" si="8"/>
        <v>117.2972602739726</v>
      </c>
      <c r="V244" s="9">
        <f t="shared" si="9"/>
        <v>-1.4498621917719703</v>
      </c>
      <c r="X244">
        <f t="shared" si="10"/>
        <v>120.45248219178083</v>
      </c>
      <c r="Y244" s="9">
        <f t="shared" si="11"/>
        <v>1.1688649982051373</v>
      </c>
      <c r="AA244">
        <f t="shared" si="12"/>
        <v>118.47604109589041</v>
      </c>
      <c r="AB244" s="9">
        <f t="shared" si="13"/>
        <v>-0.49116141859116169</v>
      </c>
      <c r="AC244">
        <f t="shared" si="14"/>
        <v>168.89907123287668</v>
      </c>
    </row>
    <row r="245" spans="1:29">
      <c r="A245" s="1">
        <v>20120831</v>
      </c>
      <c r="B245" s="1">
        <v>200000</v>
      </c>
      <c r="C245" s="1">
        <v>2456171.3220000002</v>
      </c>
      <c r="D245" s="1">
        <v>2127.6149999999998</v>
      </c>
      <c r="E245" s="1">
        <v>130.5</v>
      </c>
      <c r="F245" s="1">
        <v>132.9</v>
      </c>
      <c r="G245" s="8">
        <f t="shared" si="0"/>
        <v>119.08547945205477</v>
      </c>
      <c r="H245" s="5">
        <v>176</v>
      </c>
      <c r="I245" s="8">
        <f t="shared" si="1"/>
        <v>106.71780821917808</v>
      </c>
      <c r="J245" s="5">
        <v>238</v>
      </c>
      <c r="K245" s="8">
        <f t="shared" si="2"/>
        <v>163.37260273972603</v>
      </c>
      <c r="L245" s="5">
        <v>144</v>
      </c>
      <c r="M245" s="8">
        <f t="shared" si="3"/>
        <v>83.68493150684931</v>
      </c>
      <c r="N245" s="6">
        <v>150</v>
      </c>
      <c r="O245" s="8">
        <f t="shared" si="4"/>
        <v>85.93424657534247</v>
      </c>
      <c r="Q245">
        <f t="shared" si="5"/>
        <v>117.25946849315069</v>
      </c>
      <c r="R245">
        <f t="shared" si="6"/>
        <v>119.08547945205477</v>
      </c>
      <c r="S245" s="9">
        <f t="shared" si="7"/>
        <v>-1.5333615544952011</v>
      </c>
      <c r="U245">
        <f t="shared" si="8"/>
        <v>117.35890410958905</v>
      </c>
      <c r="V245" s="9">
        <f t="shared" si="9"/>
        <v>-1.4274540477121462</v>
      </c>
      <c r="X245">
        <f t="shared" si="10"/>
        <v>120.57101369863014</v>
      </c>
      <c r="Y245" s="9">
        <f t="shared" si="11"/>
        <v>1.2474520431968017</v>
      </c>
      <c r="AA245">
        <f t="shared" si="12"/>
        <v>118.56824657534247</v>
      </c>
      <c r="AB245" s="9">
        <f t="shared" si="13"/>
        <v>-0.43433748521837856</v>
      </c>
      <c r="AC245">
        <f t="shared" si="14"/>
        <v>168.97470821917801</v>
      </c>
    </row>
    <row r="246" spans="1:29">
      <c r="A246" s="1">
        <v>20120901</v>
      </c>
      <c r="B246" s="1">
        <v>200000</v>
      </c>
      <c r="C246" s="1">
        <v>2456172.3220000002</v>
      </c>
      <c r="D246" s="1">
        <v>2127.652</v>
      </c>
      <c r="E246" s="1">
        <v>145.6</v>
      </c>
      <c r="F246" s="1">
        <v>148.19999999999999</v>
      </c>
      <c r="G246" s="8">
        <f t="shared" si="0"/>
        <v>119.09315068493147</v>
      </c>
      <c r="H246" s="5">
        <v>165</v>
      </c>
      <c r="I246" s="8">
        <f t="shared" si="1"/>
        <v>106.78630136986301</v>
      </c>
      <c r="J246" s="5">
        <v>232</v>
      </c>
      <c r="K246" s="8">
        <f t="shared" si="2"/>
        <v>163.54246575342466</v>
      </c>
      <c r="L246" s="5">
        <v>120</v>
      </c>
      <c r="M246" s="8">
        <f t="shared" si="3"/>
        <v>83.865753424657541</v>
      </c>
      <c r="N246" s="6">
        <v>145</v>
      </c>
      <c r="O246" s="8">
        <f t="shared" si="4"/>
        <v>86.123287671232873</v>
      </c>
      <c r="Q246">
        <f t="shared" si="5"/>
        <v>117.31484383561644</v>
      </c>
      <c r="R246">
        <f t="shared" si="6"/>
        <v>119.09315068493147</v>
      </c>
      <c r="S246" s="9">
        <f t="shared" si="7"/>
        <v>-1.4932066530170687</v>
      </c>
      <c r="U246">
        <f t="shared" si="8"/>
        <v>117.3931506849315</v>
      </c>
      <c r="V246" s="9">
        <f t="shared" si="9"/>
        <v>-1.3657091058010167</v>
      </c>
      <c r="X246">
        <f t="shared" si="10"/>
        <v>120.6932493150685</v>
      </c>
      <c r="Y246" s="9">
        <f t="shared" si="11"/>
        <v>1.3435689801928135</v>
      </c>
      <c r="AA246">
        <f t="shared" si="12"/>
        <v>118.68828767123287</v>
      </c>
      <c r="AB246" s="9">
        <f t="shared" si="13"/>
        <v>-0.33995491039588899</v>
      </c>
      <c r="AC246">
        <f t="shared" si="14"/>
        <v>168.99823972602729</v>
      </c>
    </row>
    <row r="247" spans="1:29">
      <c r="A247" s="1">
        <v>20120902</v>
      </c>
      <c r="B247" s="1">
        <v>200000</v>
      </c>
      <c r="C247" s="1">
        <v>2456173.3220000002</v>
      </c>
      <c r="D247" s="1">
        <v>2127.6880000000001</v>
      </c>
      <c r="E247" s="1">
        <v>142.30000000000001</v>
      </c>
      <c r="F247" s="1">
        <v>144.69999999999999</v>
      </c>
      <c r="G247" s="8">
        <f t="shared" ref="G247:G310" si="15">AVERAGE(F65:F429)</f>
        <v>119.08109589041094</v>
      </c>
      <c r="H247" s="5">
        <v>209</v>
      </c>
      <c r="I247" s="8">
        <f t="shared" si="1"/>
        <v>106.90958904109588</v>
      </c>
      <c r="J247" s="5">
        <v>300</v>
      </c>
      <c r="K247" s="8">
        <f t="shared" si="2"/>
        <v>163.7917808219178</v>
      </c>
      <c r="L247" s="5">
        <v>108</v>
      </c>
      <c r="M247" s="8">
        <f t="shared" si="3"/>
        <v>84.038356164383558</v>
      </c>
      <c r="N247" s="6">
        <v>142</v>
      </c>
      <c r="O247" s="8">
        <f t="shared" si="4"/>
        <v>86.202739726027403</v>
      </c>
      <c r="Q247">
        <f t="shared" si="5"/>
        <v>117.3961205479452</v>
      </c>
      <c r="R247">
        <f t="shared" si="6"/>
        <v>119.08109589041094</v>
      </c>
      <c r="S247" s="9">
        <f t="shared" si="7"/>
        <v>-1.4149813871518262</v>
      </c>
      <c r="U247">
        <f t="shared" si="8"/>
        <v>117.45479452054795</v>
      </c>
      <c r="V247" s="9">
        <f t="shared" si="9"/>
        <v>-1.3732546687897269</v>
      </c>
      <c r="X247">
        <f t="shared" si="10"/>
        <v>120.8099287671233</v>
      </c>
      <c r="Y247" s="9">
        <f t="shared" si="11"/>
        <v>1.4518113591290671</v>
      </c>
      <c r="AA247">
        <f t="shared" si="12"/>
        <v>118.7387397260274</v>
      </c>
      <c r="AB247" s="9">
        <f t="shared" si="13"/>
        <v>-0.28749833197588259</v>
      </c>
      <c r="AC247">
        <f t="shared" si="14"/>
        <v>168.96126164383554</v>
      </c>
    </row>
    <row r="248" spans="1:29">
      <c r="A248" s="1">
        <v>20120903</v>
      </c>
      <c r="B248" s="1">
        <v>200000</v>
      </c>
      <c r="C248" s="1">
        <v>2456174.3220000002</v>
      </c>
      <c r="D248" s="1">
        <v>2127.7249999999999</v>
      </c>
      <c r="E248" s="1">
        <v>141.6</v>
      </c>
      <c r="F248" s="1">
        <v>144</v>
      </c>
      <c r="G248" s="8">
        <f t="shared" si="15"/>
        <v>119.06520547945202</v>
      </c>
      <c r="H248" s="5">
        <v>198</v>
      </c>
      <c r="I248" s="8">
        <f t="shared" ref="I248:I311" si="16">AVERAGE(H66:H430)</f>
        <v>106.86027397260274</v>
      </c>
      <c r="J248" s="5">
        <v>294</v>
      </c>
      <c r="K248" s="8">
        <f t="shared" ref="K248:K311" si="17">AVERAGE(J66:J430)</f>
        <v>163.6958904109589</v>
      </c>
      <c r="L248" s="5">
        <v>156</v>
      </c>
      <c r="M248" s="8">
        <f t="shared" ref="M248:M311" si="18">AVERAGE(L66:L430)</f>
        <v>84.128767123287673</v>
      </c>
      <c r="N248" s="6">
        <v>171</v>
      </c>
      <c r="O248" s="8">
        <f t="shared" ref="O248:O311" si="19">AVERAGE(N66:N430)</f>
        <v>86.208219178082189</v>
      </c>
      <c r="Q248">
        <f t="shared" si="5"/>
        <v>117.3648602739726</v>
      </c>
      <c r="R248">
        <f t="shared" si="6"/>
        <v>119.06520547945202</v>
      </c>
      <c r="S248" s="9">
        <f t="shared" si="7"/>
        <v>-1.4280790081640333</v>
      </c>
      <c r="U248">
        <f t="shared" si="8"/>
        <v>117.43013698630136</v>
      </c>
      <c r="V248" s="9">
        <f t="shared" si="9"/>
        <v>-1.370440018505775</v>
      </c>
      <c r="X248">
        <f t="shared" si="10"/>
        <v>120.87104657534246</v>
      </c>
      <c r="Y248" s="9">
        <f t="shared" si="11"/>
        <v>1.516682467072286</v>
      </c>
      <c r="AA248">
        <f t="shared" si="12"/>
        <v>118.74221917808219</v>
      </c>
      <c r="AB248" s="9">
        <f t="shared" si="13"/>
        <v>-0.27126841974464355</v>
      </c>
      <c r="AC248">
        <f t="shared" si="14"/>
        <v>168.91251780821906</v>
      </c>
    </row>
    <row r="249" spans="1:29">
      <c r="A249" s="1">
        <v>20120904</v>
      </c>
      <c r="B249" s="1">
        <v>200000</v>
      </c>
      <c r="C249" s="1">
        <v>2456175.3220000002</v>
      </c>
      <c r="D249" s="1">
        <v>2127.761</v>
      </c>
      <c r="E249" s="1">
        <v>137.6</v>
      </c>
      <c r="F249" s="1">
        <v>139.9</v>
      </c>
      <c r="G249" s="8">
        <f t="shared" si="15"/>
        <v>119.02986301369862</v>
      </c>
      <c r="H249" s="5">
        <v>142</v>
      </c>
      <c r="I249" s="8">
        <f t="shared" si="16"/>
        <v>106.7972602739726</v>
      </c>
      <c r="J249" s="5">
        <v>229</v>
      </c>
      <c r="K249" s="8">
        <f t="shared" si="17"/>
        <v>163.64383561643837</v>
      </c>
      <c r="L249" s="5">
        <v>150</v>
      </c>
      <c r="M249" s="8">
        <f t="shared" si="18"/>
        <v>84.131506849315073</v>
      </c>
      <c r="N249" s="6">
        <v>159</v>
      </c>
      <c r="O249" s="8">
        <f t="shared" si="19"/>
        <v>86.139726027397259</v>
      </c>
      <c r="Q249">
        <f t="shared" ref="Q249:Q312" si="20">(K249*0.326)+64</f>
        <v>117.34789041095891</v>
      </c>
      <c r="R249">
        <f t="shared" ref="R249:R312" si="21">G249</f>
        <v>119.02986301369862</v>
      </c>
      <c r="S249" s="9">
        <f t="shared" ref="S249:S312" si="22">((Q249/R249)*100)-100</f>
        <v>-1.413067746323577</v>
      </c>
      <c r="U249">
        <f t="shared" ref="U249:U312" si="23">(I249*0.5)+64</f>
        <v>117.3986301369863</v>
      </c>
      <c r="V249" s="9">
        <f t="shared" ref="V249:V312" si="24">((U250/R250)*100)-100</f>
        <v>-1.3253497610685656</v>
      </c>
      <c r="X249">
        <f t="shared" ref="X249:X312" si="25">(M249*0.676)+64</f>
        <v>120.872898630137</v>
      </c>
      <c r="Y249" s="9">
        <f t="shared" ref="Y249:Y312" si="26">((X249/R249)*100)-100</f>
        <v>1.5483808598740296</v>
      </c>
      <c r="AA249">
        <f t="shared" ref="AA249:AA312" si="27">(O249*0.635)+64</f>
        <v>118.69872602739727</v>
      </c>
      <c r="AB249" s="9">
        <f t="shared" ref="AB249:AB312" si="28">((AA249/R249)*100)-100</f>
        <v>-0.27819656170085239</v>
      </c>
      <c r="AC249">
        <f t="shared" ref="AC249:AC312" si="29">(G249-64)*3.0675</f>
        <v>168.8041047945205</v>
      </c>
    </row>
    <row r="250" spans="1:29">
      <c r="A250" s="1">
        <v>20120905</v>
      </c>
      <c r="B250" s="1">
        <v>200000</v>
      </c>
      <c r="C250" s="1">
        <v>2456176.3220000002</v>
      </c>
      <c r="D250" s="1">
        <v>2127.7979999999998</v>
      </c>
      <c r="E250" s="1">
        <v>132.69999999999999</v>
      </c>
      <c r="F250" s="1">
        <v>134.9</v>
      </c>
      <c r="G250" s="8">
        <f t="shared" si="15"/>
        <v>118.96575342465752</v>
      </c>
      <c r="H250" s="5">
        <v>147</v>
      </c>
      <c r="I250" s="8">
        <f t="shared" si="16"/>
        <v>106.77808219178083</v>
      </c>
      <c r="J250" s="5">
        <v>234</v>
      </c>
      <c r="K250" s="8">
        <f t="shared" si="17"/>
        <v>163.63835616438357</v>
      </c>
      <c r="L250" s="5">
        <v>105</v>
      </c>
      <c r="M250" s="8">
        <f t="shared" si="18"/>
        <v>84.07397260273973</v>
      </c>
      <c r="N250" s="6">
        <v>122</v>
      </c>
      <c r="O250" s="8">
        <f t="shared" si="19"/>
        <v>86.035616438356158</v>
      </c>
      <c r="Q250">
        <f t="shared" si="20"/>
        <v>117.34610410958905</v>
      </c>
      <c r="R250">
        <f t="shared" si="21"/>
        <v>118.96575342465752</v>
      </c>
      <c r="S250" s="9">
        <f t="shared" si="22"/>
        <v>-1.3614416489147203</v>
      </c>
      <c r="U250">
        <f t="shared" si="23"/>
        <v>117.38904109589041</v>
      </c>
      <c r="V250" s="9">
        <f t="shared" si="24"/>
        <v>-1.2981297622860239</v>
      </c>
      <c r="X250">
        <f t="shared" si="25"/>
        <v>120.83400547945206</v>
      </c>
      <c r="Y250" s="9">
        <f t="shared" si="26"/>
        <v>1.5704116529449124</v>
      </c>
      <c r="AA250">
        <f t="shared" si="27"/>
        <v>118.63261643835617</v>
      </c>
      <c r="AB250" s="9">
        <f t="shared" si="28"/>
        <v>-0.28002763544243692</v>
      </c>
      <c r="AC250">
        <f t="shared" si="29"/>
        <v>168.60744863013693</v>
      </c>
    </row>
    <row r="251" spans="1:29">
      <c r="A251" s="1">
        <v>20120906</v>
      </c>
      <c r="B251" s="1">
        <v>200000</v>
      </c>
      <c r="C251" s="1">
        <v>2456177.3220000002</v>
      </c>
      <c r="D251" s="1">
        <v>2127.835</v>
      </c>
      <c r="E251" s="1">
        <v>128</v>
      </c>
      <c r="F251" s="1">
        <v>130</v>
      </c>
      <c r="G251" s="8">
        <f t="shared" si="15"/>
        <v>118.90657534246574</v>
      </c>
      <c r="H251" s="5">
        <v>129</v>
      </c>
      <c r="I251" s="8">
        <f t="shared" si="16"/>
        <v>106.72602739726027</v>
      </c>
      <c r="J251" s="5">
        <v>225</v>
      </c>
      <c r="K251" s="8">
        <f t="shared" si="17"/>
        <v>163.63835616438357</v>
      </c>
      <c r="L251" s="5">
        <v>112</v>
      </c>
      <c r="M251" s="8">
        <f t="shared" si="18"/>
        <v>84.013698630136986</v>
      </c>
      <c r="N251" s="6">
        <v>116</v>
      </c>
      <c r="O251" s="8">
        <f t="shared" si="19"/>
        <v>85.92602739726027</v>
      </c>
      <c r="Q251">
        <f t="shared" si="20"/>
        <v>117.34610410958905</v>
      </c>
      <c r="R251">
        <f t="shared" si="21"/>
        <v>118.90657534246574</v>
      </c>
      <c r="S251" s="9">
        <f t="shared" si="22"/>
        <v>-1.3123506655391708</v>
      </c>
      <c r="U251">
        <f t="shared" si="23"/>
        <v>117.36301369863014</v>
      </c>
      <c r="V251" s="9">
        <f t="shared" si="24"/>
        <v>-1.2649648313495305</v>
      </c>
      <c r="X251">
        <f t="shared" si="25"/>
        <v>120.79326027397261</v>
      </c>
      <c r="Y251" s="9">
        <f t="shared" si="26"/>
        <v>1.5866952067814282</v>
      </c>
      <c r="AA251">
        <f t="shared" si="27"/>
        <v>118.56302739726027</v>
      </c>
      <c r="AB251" s="9">
        <f t="shared" si="28"/>
        <v>-0.28892257994648674</v>
      </c>
      <c r="AC251">
        <f t="shared" si="29"/>
        <v>168.42591986301366</v>
      </c>
    </row>
    <row r="252" spans="1:29">
      <c r="A252" s="1">
        <v>20120907</v>
      </c>
      <c r="B252" s="1">
        <v>200000</v>
      </c>
      <c r="C252" s="1">
        <v>2456178.3220000002</v>
      </c>
      <c r="D252" s="1">
        <v>2127.8710000000001</v>
      </c>
      <c r="E252" s="1">
        <v>133.4</v>
      </c>
      <c r="F252" s="1">
        <v>135.4</v>
      </c>
      <c r="G252" s="8">
        <f t="shared" si="15"/>
        <v>118.84027397260272</v>
      </c>
      <c r="H252" s="5">
        <v>91</v>
      </c>
      <c r="I252" s="8">
        <f t="shared" si="16"/>
        <v>106.67397260273972</v>
      </c>
      <c r="J252" s="5">
        <v>173</v>
      </c>
      <c r="K252" s="8">
        <f t="shared" si="17"/>
        <v>163.7013698630137</v>
      </c>
      <c r="L252" s="5">
        <v>110</v>
      </c>
      <c r="M252" s="8">
        <f t="shared" si="18"/>
        <v>83.939726027397256</v>
      </c>
      <c r="N252" s="6">
        <v>95</v>
      </c>
      <c r="O252" s="8">
        <f t="shared" si="19"/>
        <v>85.860273972602741</v>
      </c>
      <c r="Q252">
        <f t="shared" si="20"/>
        <v>117.36664657534246</v>
      </c>
      <c r="R252">
        <f t="shared" si="21"/>
        <v>118.84027397260272</v>
      </c>
      <c r="S252" s="9">
        <f t="shared" si="22"/>
        <v>-1.2400067317246197</v>
      </c>
      <c r="U252">
        <f t="shared" si="23"/>
        <v>117.33698630136986</v>
      </c>
      <c r="V252" s="9">
        <f t="shared" si="24"/>
        <v>-1.1876035231315001</v>
      </c>
      <c r="X252">
        <f t="shared" si="25"/>
        <v>120.74325479452054</v>
      </c>
      <c r="Y252" s="9">
        <f t="shared" si="26"/>
        <v>1.6012928599916592</v>
      </c>
      <c r="AA252">
        <f t="shared" si="27"/>
        <v>118.52127397260274</v>
      </c>
      <c r="AB252" s="9">
        <f t="shared" si="28"/>
        <v>-0.26842751984358415</v>
      </c>
      <c r="AC252">
        <f t="shared" si="29"/>
        <v>168.22254041095883</v>
      </c>
    </row>
    <row r="253" spans="1:29">
      <c r="A253" s="1">
        <v>20120908</v>
      </c>
      <c r="B253" s="1">
        <v>200000</v>
      </c>
      <c r="C253" s="1">
        <v>2456179.3220000002</v>
      </c>
      <c r="D253" s="1">
        <v>2127.9079999999999</v>
      </c>
      <c r="E253" s="1">
        <v>128.6</v>
      </c>
      <c r="F253" s="1">
        <v>130.5</v>
      </c>
      <c r="G253" s="8">
        <f t="shared" si="15"/>
        <v>118.76109589041094</v>
      </c>
      <c r="H253" s="5">
        <v>75</v>
      </c>
      <c r="I253" s="8">
        <f t="shared" si="16"/>
        <v>106.7013698630137</v>
      </c>
      <c r="J253" s="5">
        <v>132</v>
      </c>
      <c r="K253" s="8">
        <f t="shared" si="17"/>
        <v>163.69863013698631</v>
      </c>
      <c r="L253" s="5">
        <v>70</v>
      </c>
      <c r="M253" s="8">
        <f t="shared" si="18"/>
        <v>83.849315068493155</v>
      </c>
      <c r="N253" s="6">
        <v>82</v>
      </c>
      <c r="O253" s="8">
        <f t="shared" si="19"/>
        <v>85.780821917808225</v>
      </c>
      <c r="Q253">
        <f t="shared" si="20"/>
        <v>117.36575342465754</v>
      </c>
      <c r="R253">
        <f t="shared" si="21"/>
        <v>118.76109589041094</v>
      </c>
      <c r="S253" s="9">
        <f t="shared" si="22"/>
        <v>-1.1749154513031641</v>
      </c>
      <c r="U253">
        <f t="shared" si="23"/>
        <v>117.35068493150685</v>
      </c>
      <c r="V253" s="9">
        <f t="shared" si="24"/>
        <v>-1.1233050006232901</v>
      </c>
      <c r="X253">
        <f t="shared" si="25"/>
        <v>120.68213698630137</v>
      </c>
      <c r="Y253" s="9">
        <f t="shared" si="26"/>
        <v>1.6175676735613109</v>
      </c>
      <c r="AA253">
        <f t="shared" si="27"/>
        <v>118.47082191780822</v>
      </c>
      <c r="AB253" s="9">
        <f t="shared" si="28"/>
        <v>-0.24441840185659203</v>
      </c>
      <c r="AC253">
        <f t="shared" si="29"/>
        <v>167.97966164383556</v>
      </c>
    </row>
    <row r="254" spans="1:29">
      <c r="A254" s="1">
        <v>20120909</v>
      </c>
      <c r="B254" s="1">
        <v>200000</v>
      </c>
      <c r="C254" s="1">
        <v>2456180.3220000002</v>
      </c>
      <c r="D254" s="1">
        <v>2127.9450000000002</v>
      </c>
      <c r="E254" s="1">
        <v>123</v>
      </c>
      <c r="F254" s="1">
        <v>124.8</v>
      </c>
      <c r="G254" s="8">
        <f t="shared" si="15"/>
        <v>118.68109589041096</v>
      </c>
      <c r="H254" s="5">
        <v>70</v>
      </c>
      <c r="I254" s="8">
        <f t="shared" si="16"/>
        <v>106.69589041095891</v>
      </c>
      <c r="J254" s="5">
        <v>101</v>
      </c>
      <c r="K254" s="8">
        <f t="shared" si="17"/>
        <v>163.73698630136985</v>
      </c>
      <c r="L254" s="5">
        <v>87</v>
      </c>
      <c r="M254" s="8">
        <f t="shared" si="18"/>
        <v>83.849315068493155</v>
      </c>
      <c r="N254" s="6">
        <v>89</v>
      </c>
      <c r="O254" s="8">
        <f t="shared" si="19"/>
        <v>85.769863013698625</v>
      </c>
      <c r="Q254">
        <f t="shared" si="20"/>
        <v>117.37825753424657</v>
      </c>
      <c r="R254">
        <f t="shared" si="21"/>
        <v>118.68109589041096</v>
      </c>
      <c r="S254" s="9">
        <f t="shared" si="22"/>
        <v>-1.0977640089938348</v>
      </c>
      <c r="U254">
        <f t="shared" si="23"/>
        <v>117.34794520547945</v>
      </c>
      <c r="V254" s="9">
        <f t="shared" si="24"/>
        <v>-1.1102054388059202</v>
      </c>
      <c r="X254">
        <f t="shared" si="25"/>
        <v>120.68213698630137</v>
      </c>
      <c r="Y254" s="9">
        <f t="shared" si="26"/>
        <v>1.6860655699860985</v>
      </c>
      <c r="AA254">
        <f t="shared" si="27"/>
        <v>118.46386301369863</v>
      </c>
      <c r="AB254" s="9">
        <f t="shared" si="28"/>
        <v>-0.1830391563900946</v>
      </c>
      <c r="AC254">
        <f t="shared" si="29"/>
        <v>167.73426164383559</v>
      </c>
    </row>
    <row r="255" spans="1:29">
      <c r="A255" s="1">
        <v>20120910</v>
      </c>
      <c r="B255" s="1">
        <v>200000</v>
      </c>
      <c r="C255" s="1">
        <v>2456181.3220000002</v>
      </c>
      <c r="D255" s="1">
        <v>2127.9810000000002</v>
      </c>
      <c r="E255" s="1">
        <v>111.3</v>
      </c>
      <c r="F255" s="1">
        <v>112.8</v>
      </c>
      <c r="G255" s="8">
        <f t="shared" si="15"/>
        <v>118.65013698630136</v>
      </c>
      <c r="H255" s="5">
        <v>78</v>
      </c>
      <c r="I255" s="8">
        <f t="shared" si="16"/>
        <v>106.66575342465754</v>
      </c>
      <c r="J255" s="5">
        <v>112</v>
      </c>
      <c r="K255" s="8">
        <f t="shared" si="17"/>
        <v>163.75890410958905</v>
      </c>
      <c r="L255" s="5">
        <v>62</v>
      </c>
      <c r="M255" s="8">
        <f t="shared" si="18"/>
        <v>83.854794520547941</v>
      </c>
      <c r="N255" s="6">
        <v>70</v>
      </c>
      <c r="O255" s="8">
        <f t="shared" si="19"/>
        <v>85.728767123287668</v>
      </c>
      <c r="Q255">
        <f t="shared" si="20"/>
        <v>117.38540273972603</v>
      </c>
      <c r="R255">
        <f t="shared" si="21"/>
        <v>118.65013698630136</v>
      </c>
      <c r="S255" s="9">
        <f t="shared" si="22"/>
        <v>-1.0659357660255893</v>
      </c>
      <c r="U255">
        <f t="shared" si="23"/>
        <v>117.33287671232877</v>
      </c>
      <c r="V255" s="9">
        <f t="shared" si="24"/>
        <v>-1.0892225149081156</v>
      </c>
      <c r="X255">
        <f t="shared" si="25"/>
        <v>120.68584109589041</v>
      </c>
      <c r="Y255" s="9">
        <f t="shared" si="26"/>
        <v>1.7157199825433622</v>
      </c>
      <c r="AA255">
        <f t="shared" si="27"/>
        <v>118.43776712328767</v>
      </c>
      <c r="AB255" s="9">
        <f t="shared" si="28"/>
        <v>-0.17898829989401577</v>
      </c>
      <c r="AC255">
        <f t="shared" si="29"/>
        <v>167.63929520547941</v>
      </c>
    </row>
    <row r="256" spans="1:29">
      <c r="A256" s="1">
        <v>20120911</v>
      </c>
      <c r="B256" s="1">
        <v>200000</v>
      </c>
      <c r="C256" s="1">
        <v>2456182.3220000002</v>
      </c>
      <c r="D256" s="1">
        <v>2128.018</v>
      </c>
      <c r="E256" s="1">
        <v>105.1</v>
      </c>
      <c r="F256" s="1">
        <v>106.4</v>
      </c>
      <c r="G256" s="8">
        <f t="shared" si="15"/>
        <v>118.67205479452053</v>
      </c>
      <c r="H256" s="5">
        <v>76</v>
      </c>
      <c r="I256" s="8">
        <f t="shared" si="16"/>
        <v>106.75890410958904</v>
      </c>
      <c r="J256" s="5">
        <v>104</v>
      </c>
      <c r="K256" s="8">
        <f t="shared" si="17"/>
        <v>163.99726027397261</v>
      </c>
      <c r="L256" s="5">
        <v>73</v>
      </c>
      <c r="M256" s="8">
        <f t="shared" si="18"/>
        <v>83.871232876712327</v>
      </c>
      <c r="N256" s="6">
        <v>76</v>
      </c>
      <c r="O256" s="8">
        <f t="shared" si="19"/>
        <v>85.726027397260268</v>
      </c>
      <c r="Q256">
        <f t="shared" si="20"/>
        <v>117.46310684931507</v>
      </c>
      <c r="R256">
        <f t="shared" si="21"/>
        <v>118.67205479452053</v>
      </c>
      <c r="S256" s="9">
        <f t="shared" si="22"/>
        <v>-1.0187301022964022</v>
      </c>
      <c r="U256">
        <f t="shared" si="23"/>
        <v>117.37945205479451</v>
      </c>
      <c r="V256" s="9">
        <f t="shared" si="24"/>
        <v>-1.0385160625972532</v>
      </c>
      <c r="X256">
        <f t="shared" si="25"/>
        <v>120.69695342465754</v>
      </c>
      <c r="Y256" s="9">
        <f t="shared" si="26"/>
        <v>1.7062977746893324</v>
      </c>
      <c r="AA256">
        <f t="shared" si="27"/>
        <v>118.43602739726026</v>
      </c>
      <c r="AB256" s="9">
        <f t="shared" si="28"/>
        <v>-0.19889046133813792</v>
      </c>
      <c r="AC256">
        <f t="shared" si="29"/>
        <v>167.70652808219174</v>
      </c>
    </row>
    <row r="257" spans="1:29">
      <c r="A257" s="1">
        <v>20120912</v>
      </c>
      <c r="B257" s="1">
        <v>200000</v>
      </c>
      <c r="C257" s="1">
        <v>2456183.3220000002</v>
      </c>
      <c r="D257" s="1">
        <v>2128.0549999999998</v>
      </c>
      <c r="E257" s="1">
        <v>102.6</v>
      </c>
      <c r="F257" s="1">
        <v>103.8</v>
      </c>
      <c r="G257" s="8">
        <f t="shared" si="15"/>
        <v>118.66246575342464</v>
      </c>
      <c r="H257" s="5">
        <v>92</v>
      </c>
      <c r="I257" s="8">
        <f t="shared" si="16"/>
        <v>106.86027397260274</v>
      </c>
      <c r="J257" s="5">
        <v>106</v>
      </c>
      <c r="K257" s="8">
        <f t="shared" si="17"/>
        <v>164.2027397260274</v>
      </c>
      <c r="L257" s="5">
        <v>68</v>
      </c>
      <c r="M257" s="8">
        <f t="shared" si="18"/>
        <v>83.93424657534247</v>
      </c>
      <c r="N257" s="6">
        <v>73</v>
      </c>
      <c r="O257" s="8">
        <f t="shared" si="19"/>
        <v>85.764383561643839</v>
      </c>
      <c r="Q257">
        <f t="shared" si="20"/>
        <v>117.53009315068493</v>
      </c>
      <c r="R257">
        <f t="shared" si="21"/>
        <v>118.66246575342464</v>
      </c>
      <c r="S257" s="9">
        <f t="shared" si="22"/>
        <v>-0.95428035777777609</v>
      </c>
      <c r="U257">
        <f t="shared" si="23"/>
        <v>117.43013698630136</v>
      </c>
      <c r="V257" s="9">
        <f t="shared" si="24"/>
        <v>-1.0499632928400189</v>
      </c>
      <c r="X257">
        <f t="shared" si="25"/>
        <v>120.73955068493152</v>
      </c>
      <c r="Y257" s="9">
        <f t="shared" si="26"/>
        <v>1.7504144367124184</v>
      </c>
      <c r="AA257">
        <f t="shared" si="27"/>
        <v>118.46038356164384</v>
      </c>
      <c r="AB257" s="9">
        <f t="shared" si="28"/>
        <v>-0.17030001062065026</v>
      </c>
      <c r="AC257">
        <f t="shared" si="29"/>
        <v>167.67711369863008</v>
      </c>
    </row>
    <row r="258" spans="1:29">
      <c r="A258" s="1">
        <v>20120913</v>
      </c>
      <c r="B258" s="1">
        <v>200000</v>
      </c>
      <c r="C258" s="1">
        <v>2456184.3220000002</v>
      </c>
      <c r="D258" s="1">
        <v>2128.0909999999999</v>
      </c>
      <c r="E258" s="1">
        <v>99.1</v>
      </c>
      <c r="F258" s="1">
        <v>100.3</v>
      </c>
      <c r="G258" s="8">
        <f t="shared" si="15"/>
        <v>118.67342465753424</v>
      </c>
      <c r="H258" s="5">
        <v>87</v>
      </c>
      <c r="I258" s="8">
        <f t="shared" si="16"/>
        <v>106.85479452054794</v>
      </c>
      <c r="J258" s="5">
        <v>109</v>
      </c>
      <c r="K258" s="8">
        <f t="shared" si="17"/>
        <v>164.32328767123289</v>
      </c>
      <c r="L258" s="5">
        <v>44</v>
      </c>
      <c r="M258" s="8">
        <f t="shared" si="18"/>
        <v>84.093150684931501</v>
      </c>
      <c r="N258" s="6">
        <v>58</v>
      </c>
      <c r="O258" s="8">
        <f t="shared" si="19"/>
        <v>85.868493150684927</v>
      </c>
      <c r="Q258">
        <f t="shared" si="20"/>
        <v>117.56939178082192</v>
      </c>
      <c r="R258">
        <f t="shared" si="21"/>
        <v>118.67342465753424</v>
      </c>
      <c r="S258" s="9">
        <f t="shared" si="22"/>
        <v>-0.93031180308339856</v>
      </c>
      <c r="U258">
        <f t="shared" si="23"/>
        <v>117.42739726027398</v>
      </c>
      <c r="V258" s="9">
        <f t="shared" si="24"/>
        <v>-1.0055806610937026</v>
      </c>
      <c r="X258">
        <f t="shared" si="25"/>
        <v>120.8469698630137</v>
      </c>
      <c r="Y258" s="9">
        <f t="shared" si="26"/>
        <v>1.8315349133572596</v>
      </c>
      <c r="AA258">
        <f t="shared" si="27"/>
        <v>118.52649315068493</v>
      </c>
      <c r="AB258" s="9">
        <f t="shared" si="28"/>
        <v>-0.12381163455367528</v>
      </c>
      <c r="AC258">
        <f t="shared" si="29"/>
        <v>167.71073013698629</v>
      </c>
    </row>
    <row r="259" spans="1:29">
      <c r="A259" s="1">
        <v>20120914</v>
      </c>
      <c r="B259" s="1">
        <v>200000</v>
      </c>
      <c r="C259" s="1">
        <v>2456185.3220000002</v>
      </c>
      <c r="D259" s="1">
        <v>2128.1280000000002</v>
      </c>
      <c r="E259" s="1">
        <v>100.5</v>
      </c>
      <c r="F259" s="1">
        <v>101.7</v>
      </c>
      <c r="G259" s="8">
        <f t="shared" si="15"/>
        <v>118.70739726027396</v>
      </c>
      <c r="H259" s="5">
        <v>104</v>
      </c>
      <c r="I259" s="8">
        <f t="shared" si="16"/>
        <v>107.02739726027397</v>
      </c>
      <c r="J259" s="5">
        <v>165</v>
      </c>
      <c r="K259" s="8">
        <f t="shared" si="17"/>
        <v>164.63013698630138</v>
      </c>
      <c r="L259" s="5">
        <v>44</v>
      </c>
      <c r="M259" s="8">
        <f t="shared" si="18"/>
        <v>84.147945205479445</v>
      </c>
      <c r="N259" s="6">
        <v>52</v>
      </c>
      <c r="O259" s="8">
        <f t="shared" si="19"/>
        <v>85.93150684931507</v>
      </c>
      <c r="Q259">
        <f t="shared" si="20"/>
        <v>117.66942465753425</v>
      </c>
      <c r="R259">
        <f t="shared" si="21"/>
        <v>118.70739726027396</v>
      </c>
      <c r="S259" s="9">
        <f t="shared" si="22"/>
        <v>-0.87439588997465023</v>
      </c>
      <c r="U259">
        <f t="shared" si="23"/>
        <v>117.51369863013699</v>
      </c>
      <c r="V259" s="9">
        <f t="shared" si="24"/>
        <v>-1.0031045729021173</v>
      </c>
      <c r="X259">
        <f t="shared" si="25"/>
        <v>120.8840109589041</v>
      </c>
      <c r="Y259" s="9">
        <f t="shared" si="26"/>
        <v>1.8335956721026889</v>
      </c>
      <c r="AA259">
        <f t="shared" si="27"/>
        <v>118.56650684931506</v>
      </c>
      <c r="AB259" s="9">
        <f t="shared" si="28"/>
        <v>-0.11868713678389042</v>
      </c>
      <c r="AC259">
        <f t="shared" si="29"/>
        <v>167.81494109589039</v>
      </c>
    </row>
    <row r="260" spans="1:29">
      <c r="A260" s="1">
        <v>20120915</v>
      </c>
      <c r="B260" s="1">
        <v>200000</v>
      </c>
      <c r="C260" s="1">
        <v>2456186.3220000002</v>
      </c>
      <c r="D260" s="1">
        <v>2128.165</v>
      </c>
      <c r="E260" s="1">
        <v>97.5</v>
      </c>
      <c r="F260" s="1">
        <v>98.6</v>
      </c>
      <c r="G260" s="8">
        <f t="shared" si="15"/>
        <v>118.78191780821918</v>
      </c>
      <c r="H260" s="5">
        <v>66</v>
      </c>
      <c r="I260" s="8">
        <f t="shared" si="16"/>
        <v>107.18082191780822</v>
      </c>
      <c r="J260" s="5">
        <v>98</v>
      </c>
      <c r="K260" s="8">
        <f t="shared" si="17"/>
        <v>164.92054794520547</v>
      </c>
      <c r="L260" s="5">
        <v>53</v>
      </c>
      <c r="M260" s="8">
        <f t="shared" si="18"/>
        <v>84.145205479452059</v>
      </c>
      <c r="N260" s="6">
        <v>61</v>
      </c>
      <c r="O260" s="8">
        <f t="shared" si="19"/>
        <v>86</v>
      </c>
      <c r="Q260">
        <f t="shared" si="20"/>
        <v>117.76409863013698</v>
      </c>
      <c r="R260">
        <f t="shared" si="21"/>
        <v>118.78191780821918</v>
      </c>
      <c r="S260" s="9">
        <f t="shared" si="22"/>
        <v>-0.85688057312353294</v>
      </c>
      <c r="U260">
        <f t="shared" si="23"/>
        <v>117.5904109589041</v>
      </c>
      <c r="V260" s="9">
        <f t="shared" si="24"/>
        <v>-0.99473241352282571</v>
      </c>
      <c r="X260">
        <f t="shared" si="25"/>
        <v>120.88215890410959</v>
      </c>
      <c r="Y260" s="9">
        <f t="shared" si="26"/>
        <v>1.7681488349778931</v>
      </c>
      <c r="AA260">
        <f t="shared" si="27"/>
        <v>118.61</v>
      </c>
      <c r="AB260" s="9">
        <f t="shared" si="28"/>
        <v>-0.14473398930697101</v>
      </c>
      <c r="AC260">
        <f t="shared" si="29"/>
        <v>168.04353287671231</v>
      </c>
    </row>
    <row r="261" spans="1:29">
      <c r="A261" s="1">
        <v>20120916</v>
      </c>
      <c r="B261" s="1">
        <v>200000</v>
      </c>
      <c r="C261" s="1">
        <v>2456187.3220000002</v>
      </c>
      <c r="D261" s="1">
        <v>2128.201</v>
      </c>
      <c r="E261" s="1">
        <v>97.3</v>
      </c>
      <c r="F261" s="1">
        <v>98.3</v>
      </c>
      <c r="G261" s="8">
        <f t="shared" si="15"/>
        <v>118.84520547945205</v>
      </c>
      <c r="H261" s="5">
        <v>54</v>
      </c>
      <c r="I261" s="8">
        <f t="shared" si="16"/>
        <v>107.32602739726028</v>
      </c>
      <c r="J261" s="5">
        <v>82</v>
      </c>
      <c r="K261" s="8">
        <f t="shared" si="17"/>
        <v>165.15616438356165</v>
      </c>
      <c r="L261" s="5">
        <v>77</v>
      </c>
      <c r="M261" s="8">
        <f t="shared" si="18"/>
        <v>84.246575342465746</v>
      </c>
      <c r="N261" s="6">
        <v>64</v>
      </c>
      <c r="O261" s="8">
        <f t="shared" si="19"/>
        <v>86.084931506849315</v>
      </c>
      <c r="Q261">
        <f t="shared" si="20"/>
        <v>117.8409095890411</v>
      </c>
      <c r="R261">
        <f t="shared" si="21"/>
        <v>118.84520547945205</v>
      </c>
      <c r="S261" s="9">
        <f t="shared" si="22"/>
        <v>-0.84504535657063684</v>
      </c>
      <c r="U261">
        <f t="shared" si="23"/>
        <v>117.66301369863014</v>
      </c>
      <c r="V261" s="9">
        <f t="shared" si="24"/>
        <v>-0.98861593768722855</v>
      </c>
      <c r="X261">
        <f t="shared" si="25"/>
        <v>120.95068493150686</v>
      </c>
      <c r="Y261" s="9">
        <f t="shared" si="26"/>
        <v>1.7716149705499333</v>
      </c>
      <c r="AA261">
        <f t="shared" si="27"/>
        <v>118.66393150684931</v>
      </c>
      <c r="AB261" s="9">
        <f t="shared" si="28"/>
        <v>-0.15252947888930635</v>
      </c>
      <c r="AC261">
        <f t="shared" si="29"/>
        <v>168.23766780821916</v>
      </c>
    </row>
    <row r="262" spans="1:29">
      <c r="A262" s="1">
        <v>20120917</v>
      </c>
      <c r="B262" s="1">
        <v>200000</v>
      </c>
      <c r="C262" s="1">
        <v>2456188.3220000002</v>
      </c>
      <c r="D262" s="1">
        <v>2128.2379999999998</v>
      </c>
      <c r="E262" s="1">
        <v>101.5</v>
      </c>
      <c r="F262" s="1">
        <v>102.5</v>
      </c>
      <c r="G262" s="8">
        <f t="shared" si="15"/>
        <v>118.88767123287671</v>
      </c>
      <c r="H262" s="5">
        <v>64</v>
      </c>
      <c r="I262" s="8">
        <f t="shared" si="16"/>
        <v>107.42465753424658</v>
      </c>
      <c r="J262" s="5">
        <v>107</v>
      </c>
      <c r="K262" s="8">
        <f t="shared" si="17"/>
        <v>165.38082191780822</v>
      </c>
      <c r="L262" s="5">
        <v>51</v>
      </c>
      <c r="M262" s="8">
        <f t="shared" si="18"/>
        <v>84.416438356164377</v>
      </c>
      <c r="N262" s="6">
        <v>55</v>
      </c>
      <c r="O262" s="8">
        <f t="shared" si="19"/>
        <v>86.208219178082189</v>
      </c>
      <c r="Q262">
        <f t="shared" si="20"/>
        <v>117.91414794520549</v>
      </c>
      <c r="R262">
        <f t="shared" si="21"/>
        <v>118.88767123287671</v>
      </c>
      <c r="S262" s="9">
        <f t="shared" si="22"/>
        <v>-0.81885975019588386</v>
      </c>
      <c r="U262">
        <f t="shared" si="23"/>
        <v>117.7123287671233</v>
      </c>
      <c r="V262" s="9">
        <f t="shared" si="24"/>
        <v>-1.0289706146636206</v>
      </c>
      <c r="X262">
        <f t="shared" si="25"/>
        <v>121.06551232876711</v>
      </c>
      <c r="Y262" s="9">
        <f t="shared" si="26"/>
        <v>1.8318477208830757</v>
      </c>
      <c r="AA262">
        <f t="shared" si="27"/>
        <v>118.74221917808219</v>
      </c>
      <c r="AB262" s="9">
        <f t="shared" si="28"/>
        <v>-0.12234410287136654</v>
      </c>
      <c r="AC262">
        <f t="shared" si="29"/>
        <v>168.36793150684932</v>
      </c>
    </row>
    <row r="263" spans="1:29">
      <c r="A263" s="1">
        <v>20120918</v>
      </c>
      <c r="B263" s="1">
        <v>200000</v>
      </c>
      <c r="C263" s="1">
        <v>2456189.3220000002</v>
      </c>
      <c r="D263" s="1">
        <v>2128.2750000000001</v>
      </c>
      <c r="E263" s="1">
        <v>104.3</v>
      </c>
      <c r="F263" s="1">
        <v>105.3</v>
      </c>
      <c r="G263" s="8">
        <f t="shared" si="15"/>
        <v>118.91123287671232</v>
      </c>
      <c r="H263" s="5">
        <v>74</v>
      </c>
      <c r="I263" s="8">
        <f t="shared" si="16"/>
        <v>107.37534246575342</v>
      </c>
      <c r="J263" s="5">
        <v>107</v>
      </c>
      <c r="K263" s="8">
        <f t="shared" si="17"/>
        <v>165.39452054794521</v>
      </c>
      <c r="L263" s="5">
        <v>61</v>
      </c>
      <c r="M263" s="8">
        <f t="shared" si="18"/>
        <v>84.443835616438349</v>
      </c>
      <c r="N263" s="6">
        <v>64</v>
      </c>
      <c r="O263" s="8">
        <f t="shared" si="19"/>
        <v>86.186301369863017</v>
      </c>
      <c r="Q263">
        <f t="shared" si="20"/>
        <v>117.91861369863014</v>
      </c>
      <c r="R263">
        <f t="shared" si="21"/>
        <v>118.91123287671232</v>
      </c>
      <c r="S263" s="9">
        <f t="shared" si="22"/>
        <v>-0.83475644316237663</v>
      </c>
      <c r="U263">
        <f t="shared" si="23"/>
        <v>117.68767123287671</v>
      </c>
      <c r="V263" s="9">
        <f t="shared" si="24"/>
        <v>-1.0469817210122017</v>
      </c>
      <c r="X263">
        <f t="shared" si="25"/>
        <v>121.08403287671233</v>
      </c>
      <c r="Y263" s="9">
        <f t="shared" si="26"/>
        <v>1.8272453723970443</v>
      </c>
      <c r="AA263">
        <f t="shared" si="27"/>
        <v>118.72830136986302</v>
      </c>
      <c r="AB263" s="9">
        <f t="shared" si="28"/>
        <v>-0.15383871012333827</v>
      </c>
      <c r="AC263">
        <f t="shared" si="29"/>
        <v>168.44020684931502</v>
      </c>
    </row>
    <row r="264" spans="1:29">
      <c r="A264" s="1">
        <v>20120919</v>
      </c>
      <c r="B264" s="1">
        <v>200000</v>
      </c>
      <c r="C264" s="1">
        <v>2456190.3220000002</v>
      </c>
      <c r="D264" s="1">
        <v>2128.3110000000001</v>
      </c>
      <c r="E264" s="1">
        <v>109.8</v>
      </c>
      <c r="F264" s="1">
        <v>110.8</v>
      </c>
      <c r="G264" s="8">
        <f t="shared" si="15"/>
        <v>118.93287671232876</v>
      </c>
      <c r="H264" s="5">
        <v>91</v>
      </c>
      <c r="I264" s="8">
        <f t="shared" si="16"/>
        <v>107.37534246575342</v>
      </c>
      <c r="J264" s="5">
        <v>128</v>
      </c>
      <c r="K264" s="8">
        <f t="shared" si="17"/>
        <v>165.36712328767123</v>
      </c>
      <c r="L264" s="5">
        <v>62</v>
      </c>
      <c r="M264" s="8">
        <f t="shared" si="18"/>
        <v>84.432876712328763</v>
      </c>
      <c r="N264" s="6">
        <v>67</v>
      </c>
      <c r="O264" s="8">
        <f t="shared" si="19"/>
        <v>86.090410958904116</v>
      </c>
      <c r="Q264">
        <f t="shared" si="20"/>
        <v>117.90968219178083</v>
      </c>
      <c r="R264">
        <f t="shared" si="21"/>
        <v>118.93287671232876</v>
      </c>
      <c r="S264" s="9">
        <f t="shared" si="22"/>
        <v>-0.86031259718269837</v>
      </c>
      <c r="U264">
        <f t="shared" si="23"/>
        <v>117.68767123287671</v>
      </c>
      <c r="V264" s="9">
        <f t="shared" si="24"/>
        <v>-1.0770074119115804</v>
      </c>
      <c r="X264">
        <f t="shared" si="25"/>
        <v>121.07662465753424</v>
      </c>
      <c r="Y264" s="9">
        <f t="shared" si="26"/>
        <v>1.8024855737667167</v>
      </c>
      <c r="AA264">
        <f t="shared" si="27"/>
        <v>118.66741095890411</v>
      </c>
      <c r="AB264" s="9">
        <f t="shared" si="28"/>
        <v>-0.22320636712315434</v>
      </c>
      <c r="AC264">
        <f t="shared" si="29"/>
        <v>168.50659931506848</v>
      </c>
    </row>
    <row r="265" spans="1:29">
      <c r="A265" s="1">
        <v>20120920</v>
      </c>
      <c r="B265" s="1">
        <v>200000</v>
      </c>
      <c r="C265" s="1">
        <v>2456191.3220000002</v>
      </c>
      <c r="D265" s="1">
        <v>2128.348</v>
      </c>
      <c r="E265" s="1">
        <v>117.4</v>
      </c>
      <c r="F265" s="1">
        <v>118.4</v>
      </c>
      <c r="G265" s="8">
        <f t="shared" si="15"/>
        <v>118.94958904109589</v>
      </c>
      <c r="H265" s="5">
        <v>106</v>
      </c>
      <c r="I265" s="8">
        <f t="shared" si="16"/>
        <v>107.33698630136986</v>
      </c>
      <c r="J265" s="5">
        <v>138</v>
      </c>
      <c r="K265" s="8">
        <f t="shared" si="17"/>
        <v>165.32602739726028</v>
      </c>
      <c r="L265" s="5">
        <v>68</v>
      </c>
      <c r="M265" s="8">
        <f t="shared" si="18"/>
        <v>84.427397260273978</v>
      </c>
      <c r="N265" s="6">
        <v>81</v>
      </c>
      <c r="O265" s="8">
        <f t="shared" si="19"/>
        <v>86.013698630136986</v>
      </c>
      <c r="Q265">
        <f t="shared" si="20"/>
        <v>117.89628493150686</v>
      </c>
      <c r="R265">
        <f t="shared" si="21"/>
        <v>118.94958904109589</v>
      </c>
      <c r="S265" s="9">
        <f t="shared" si="22"/>
        <v>-0.88550462265584429</v>
      </c>
      <c r="U265">
        <f t="shared" si="23"/>
        <v>117.66849315068492</v>
      </c>
      <c r="V265" s="9">
        <f t="shared" si="24"/>
        <v>-1.1254148902109904</v>
      </c>
      <c r="X265">
        <f t="shared" si="25"/>
        <v>121.07292054794522</v>
      </c>
      <c r="Y265" s="9">
        <f t="shared" si="26"/>
        <v>1.7850683839821784</v>
      </c>
      <c r="AA265">
        <f t="shared" si="27"/>
        <v>118.61869863013699</v>
      </c>
      <c r="AB265" s="9">
        <f t="shared" si="28"/>
        <v>-0.27817701063648315</v>
      </c>
      <c r="AC265">
        <f t="shared" si="29"/>
        <v>168.55786438356165</v>
      </c>
    </row>
    <row r="266" spans="1:29">
      <c r="A266" s="1">
        <v>20120921</v>
      </c>
      <c r="B266" s="1">
        <v>200000</v>
      </c>
      <c r="C266" s="1">
        <v>2456192.3220000002</v>
      </c>
      <c r="D266" s="1">
        <v>2128.3850000000002</v>
      </c>
      <c r="E266" s="1">
        <v>116.9</v>
      </c>
      <c r="F266" s="1">
        <v>117.8</v>
      </c>
      <c r="G266" s="8">
        <f t="shared" si="15"/>
        <v>118.94547945205477</v>
      </c>
      <c r="H266" s="5">
        <v>103</v>
      </c>
      <c r="I266" s="8">
        <f t="shared" si="16"/>
        <v>107.21369863013699</v>
      </c>
      <c r="J266" s="5">
        <v>149</v>
      </c>
      <c r="K266" s="8">
        <f t="shared" si="17"/>
        <v>165.30136986301369</v>
      </c>
      <c r="L266" s="5">
        <v>74</v>
      </c>
      <c r="M266" s="8">
        <f t="shared" si="18"/>
        <v>84.372602739726034</v>
      </c>
      <c r="N266" s="6">
        <v>84</v>
      </c>
      <c r="O266" s="8">
        <f t="shared" si="19"/>
        <v>85.956164383561642</v>
      </c>
      <c r="Q266">
        <f t="shared" si="20"/>
        <v>117.88824657534246</v>
      </c>
      <c r="R266">
        <f t="shared" si="21"/>
        <v>118.94547945205477</v>
      </c>
      <c r="S266" s="9">
        <f t="shared" si="22"/>
        <v>-0.88883821527531381</v>
      </c>
      <c r="U266">
        <f t="shared" si="23"/>
        <v>117.6068493150685</v>
      </c>
      <c r="V266" s="9">
        <f t="shared" si="24"/>
        <v>-1.2002257622354762</v>
      </c>
      <c r="X266">
        <f t="shared" si="25"/>
        <v>121.0358794520548</v>
      </c>
      <c r="Y266" s="9">
        <f t="shared" si="26"/>
        <v>1.7574438386644573</v>
      </c>
      <c r="AA266">
        <f t="shared" si="27"/>
        <v>118.58216438356165</v>
      </c>
      <c r="AB266" s="9">
        <f t="shared" si="28"/>
        <v>-0.30544672245368076</v>
      </c>
      <c r="AC266">
        <f t="shared" si="29"/>
        <v>168.54525821917801</v>
      </c>
    </row>
    <row r="267" spans="1:29">
      <c r="A267" s="1">
        <v>20120922</v>
      </c>
      <c r="B267" s="1">
        <v>200000</v>
      </c>
      <c r="C267" s="1">
        <v>2456193.3220000002</v>
      </c>
      <c r="D267" s="1">
        <v>2128.4209999999998</v>
      </c>
      <c r="E267" s="1">
        <v>124.5</v>
      </c>
      <c r="F267" s="1">
        <v>125.3</v>
      </c>
      <c r="G267" s="8">
        <f t="shared" si="15"/>
        <v>118.92739726027393</v>
      </c>
      <c r="H267" s="5">
        <v>96</v>
      </c>
      <c r="I267" s="8">
        <f t="shared" si="16"/>
        <v>107</v>
      </c>
      <c r="J267" s="5">
        <v>185</v>
      </c>
      <c r="K267" s="8">
        <f t="shared" si="17"/>
        <v>165.10958904109589</v>
      </c>
      <c r="L267" s="5">
        <v>46</v>
      </c>
      <c r="M267" s="8">
        <f t="shared" si="18"/>
        <v>84.323287671232876</v>
      </c>
      <c r="N267" s="6">
        <v>58</v>
      </c>
      <c r="O267" s="8">
        <f t="shared" si="19"/>
        <v>85.895890410958899</v>
      </c>
      <c r="Q267">
        <f t="shared" si="20"/>
        <v>117.82572602739725</v>
      </c>
      <c r="R267">
        <f t="shared" si="21"/>
        <v>118.92739726027393</v>
      </c>
      <c r="S267" s="9">
        <f t="shared" si="22"/>
        <v>-0.92633931142516701</v>
      </c>
      <c r="U267">
        <f t="shared" si="23"/>
        <v>117.5</v>
      </c>
      <c r="V267" s="9">
        <f t="shared" si="24"/>
        <v>-1.2379670889225451</v>
      </c>
      <c r="X267">
        <f t="shared" si="25"/>
        <v>121.00254246575344</v>
      </c>
      <c r="Y267" s="9">
        <f t="shared" si="26"/>
        <v>1.7448840664847154</v>
      </c>
      <c r="AA267">
        <f t="shared" si="27"/>
        <v>118.54389041095891</v>
      </c>
      <c r="AB267" s="9">
        <f t="shared" si="28"/>
        <v>-0.32247140536988184</v>
      </c>
      <c r="AC267">
        <f t="shared" si="29"/>
        <v>168.4897910958903</v>
      </c>
    </row>
    <row r="268" spans="1:29">
      <c r="A268" s="1">
        <v>20120923</v>
      </c>
      <c r="B268" s="1">
        <v>200000</v>
      </c>
      <c r="C268" s="1">
        <v>2456194.3220000002</v>
      </c>
      <c r="D268" s="1">
        <v>2128.4580000000001</v>
      </c>
      <c r="E268" s="1">
        <v>133.6</v>
      </c>
      <c r="F268" s="1">
        <v>134.4</v>
      </c>
      <c r="G268" s="8">
        <f t="shared" si="15"/>
        <v>118.90904109589037</v>
      </c>
      <c r="H268" s="5">
        <v>109</v>
      </c>
      <c r="I268" s="8">
        <f t="shared" si="16"/>
        <v>106.87397260273973</v>
      </c>
      <c r="J268" s="5">
        <v>198</v>
      </c>
      <c r="K268" s="8">
        <f t="shared" si="17"/>
        <v>164.9095890410959</v>
      </c>
      <c r="L268" s="5">
        <v>57</v>
      </c>
      <c r="M268" s="8">
        <f t="shared" si="18"/>
        <v>84.268493150684932</v>
      </c>
      <c r="N268" s="6">
        <v>75</v>
      </c>
      <c r="O268" s="8">
        <f t="shared" si="19"/>
        <v>85.750684931506854</v>
      </c>
      <c r="Q268">
        <f t="shared" si="20"/>
        <v>117.76052602739726</v>
      </c>
      <c r="R268">
        <f t="shared" si="21"/>
        <v>118.90904109589037</v>
      </c>
      <c r="S268" s="9">
        <f t="shared" si="22"/>
        <v>-0.96587699127682924</v>
      </c>
      <c r="U268">
        <f t="shared" si="23"/>
        <v>117.43698630136987</v>
      </c>
      <c r="V268" s="9">
        <f t="shared" si="24"/>
        <v>-1.278310887420119</v>
      </c>
      <c r="X268">
        <f t="shared" si="25"/>
        <v>120.96550136986302</v>
      </c>
      <c r="Y268" s="9">
        <f t="shared" si="26"/>
        <v>1.7294397928197043</v>
      </c>
      <c r="AA268">
        <f t="shared" si="27"/>
        <v>118.45168493150686</v>
      </c>
      <c r="AB268" s="9">
        <f t="shared" si="28"/>
        <v>-0.38462690487487805</v>
      </c>
      <c r="AC268">
        <f t="shared" si="29"/>
        <v>168.43348356164373</v>
      </c>
    </row>
    <row r="269" spans="1:29">
      <c r="A269" s="1">
        <v>20120924</v>
      </c>
      <c r="B269" s="1">
        <v>200000</v>
      </c>
      <c r="C269" s="1">
        <v>2456195.3220000002</v>
      </c>
      <c r="D269" s="1">
        <v>2128.4949999999999</v>
      </c>
      <c r="E269" s="1">
        <v>136.6</v>
      </c>
      <c r="F269" s="1">
        <v>137.4</v>
      </c>
      <c r="G269" s="8">
        <f t="shared" si="15"/>
        <v>118.88547945205475</v>
      </c>
      <c r="H269" s="5">
        <v>162</v>
      </c>
      <c r="I269" s="8">
        <f t="shared" si="16"/>
        <v>106.73150684931507</v>
      </c>
      <c r="J269" s="5">
        <v>244</v>
      </c>
      <c r="K269" s="8">
        <f t="shared" si="17"/>
        <v>164.77534246575343</v>
      </c>
      <c r="L269" s="5">
        <v>90</v>
      </c>
      <c r="M269" s="8">
        <f t="shared" si="18"/>
        <v>84.191780821917803</v>
      </c>
      <c r="N269" s="6">
        <v>95</v>
      </c>
      <c r="O269" s="8">
        <f t="shared" si="19"/>
        <v>85.62191780821918</v>
      </c>
      <c r="Q269">
        <f t="shared" si="20"/>
        <v>117.71676164383561</v>
      </c>
      <c r="R269">
        <f t="shared" si="21"/>
        <v>118.88547945205475</v>
      </c>
      <c r="S269" s="9">
        <f t="shared" si="22"/>
        <v>-0.98306186222723113</v>
      </c>
      <c r="U269">
        <f t="shared" si="23"/>
        <v>117.36575342465753</v>
      </c>
      <c r="V269" s="9">
        <f t="shared" si="24"/>
        <v>-1.3145611329705105</v>
      </c>
      <c r="X269">
        <f t="shared" si="25"/>
        <v>120.91364383561644</v>
      </c>
      <c r="Y269" s="9">
        <f t="shared" si="26"/>
        <v>1.7059815823677837</v>
      </c>
      <c r="AA269">
        <f t="shared" si="27"/>
        <v>118.36991780821918</v>
      </c>
      <c r="AB269" s="9">
        <f t="shared" si="28"/>
        <v>-0.43366241715287401</v>
      </c>
      <c r="AC269">
        <f t="shared" si="29"/>
        <v>168.36120821917794</v>
      </c>
    </row>
    <row r="270" spans="1:29">
      <c r="A270" s="1">
        <v>20120925</v>
      </c>
      <c r="B270" s="1">
        <v>200000</v>
      </c>
      <c r="C270" s="1">
        <v>2456196.3220000002</v>
      </c>
      <c r="D270" s="1">
        <v>2128.5309999999999</v>
      </c>
      <c r="E270" s="1">
        <v>139.80000000000001</v>
      </c>
      <c r="F270" s="1">
        <v>140.6</v>
      </c>
      <c r="G270" s="8">
        <f t="shared" si="15"/>
        <v>118.85835616438354</v>
      </c>
      <c r="H270" s="5">
        <v>160</v>
      </c>
      <c r="I270" s="8">
        <f t="shared" si="16"/>
        <v>106.59178082191781</v>
      </c>
      <c r="J270" s="5">
        <v>261</v>
      </c>
      <c r="K270" s="8">
        <f t="shared" si="17"/>
        <v>164.61643835616439</v>
      </c>
      <c r="L270" s="5">
        <v>121</v>
      </c>
      <c r="M270" s="8">
        <f t="shared" si="18"/>
        <v>84.150684931506845</v>
      </c>
      <c r="N270" s="6">
        <v>136</v>
      </c>
      <c r="O270" s="8">
        <f t="shared" si="19"/>
        <v>85.463013698630135</v>
      </c>
      <c r="Q270">
        <f t="shared" si="20"/>
        <v>117.6649589041096</v>
      </c>
      <c r="R270">
        <f t="shared" si="21"/>
        <v>118.85835616438354</v>
      </c>
      <c r="S270" s="9">
        <f t="shared" si="22"/>
        <v>-1.0040499454859031</v>
      </c>
      <c r="U270">
        <f t="shared" si="23"/>
        <v>117.2958904109589</v>
      </c>
      <c r="V270" s="9">
        <f t="shared" si="24"/>
        <v>-1.3665908090023464</v>
      </c>
      <c r="X270">
        <f t="shared" si="25"/>
        <v>120.88586301369864</v>
      </c>
      <c r="Y270" s="9">
        <f t="shared" si="26"/>
        <v>1.7058176763870279</v>
      </c>
      <c r="AA270">
        <f t="shared" si="27"/>
        <v>118.26901369863015</v>
      </c>
      <c r="AB270" s="9">
        <f t="shared" si="28"/>
        <v>-0.49583595530997115</v>
      </c>
      <c r="AC270">
        <f t="shared" si="29"/>
        <v>168.27800753424648</v>
      </c>
    </row>
    <row r="271" spans="1:29">
      <c r="A271" s="1">
        <v>20120926</v>
      </c>
      <c r="B271" s="1">
        <v>200000</v>
      </c>
      <c r="C271" s="1">
        <v>2456197.3220000002</v>
      </c>
      <c r="D271" s="1">
        <v>2128.5680000000002</v>
      </c>
      <c r="E271" s="1">
        <v>139.19999999999999</v>
      </c>
      <c r="F271" s="1">
        <v>139.9</v>
      </c>
      <c r="G271" s="8">
        <f t="shared" si="15"/>
        <v>118.8238356164383</v>
      </c>
      <c r="H271" s="5">
        <v>167</v>
      </c>
      <c r="I271" s="8">
        <f t="shared" si="16"/>
        <v>106.4</v>
      </c>
      <c r="J271" s="5">
        <v>257</v>
      </c>
      <c r="K271" s="8">
        <f t="shared" si="17"/>
        <v>164.40547945205481</v>
      </c>
      <c r="L271" s="5">
        <v>113</v>
      </c>
      <c r="M271" s="8">
        <f t="shared" si="18"/>
        <v>84.07397260273973</v>
      </c>
      <c r="N271" s="6">
        <v>145</v>
      </c>
      <c r="O271" s="8">
        <f t="shared" si="19"/>
        <v>85.328767123287676</v>
      </c>
      <c r="Q271">
        <f t="shared" si="20"/>
        <v>117.59618630136987</v>
      </c>
      <c r="R271">
        <f t="shared" si="21"/>
        <v>118.8238356164383</v>
      </c>
      <c r="S271" s="9">
        <f t="shared" si="22"/>
        <v>-1.0331675532098359</v>
      </c>
      <c r="U271">
        <f t="shared" si="23"/>
        <v>117.2</v>
      </c>
      <c r="V271" s="9">
        <f t="shared" si="24"/>
        <v>-1.337333726915432</v>
      </c>
      <c r="X271">
        <f t="shared" si="25"/>
        <v>120.83400547945206</v>
      </c>
      <c r="Y271" s="9">
        <f t="shared" si="26"/>
        <v>1.6917227529184942</v>
      </c>
      <c r="AA271">
        <f t="shared" si="27"/>
        <v>118.18376712328768</v>
      </c>
      <c r="AB271" s="9">
        <f t="shared" si="28"/>
        <v>-0.53867011599992054</v>
      </c>
      <c r="AC271">
        <f t="shared" si="29"/>
        <v>168.17211575342449</v>
      </c>
    </row>
    <row r="272" spans="1:29">
      <c r="A272" s="1">
        <v>20120927</v>
      </c>
      <c r="B272" s="1">
        <v>200000</v>
      </c>
      <c r="C272" s="1">
        <v>2456198.3220000002</v>
      </c>
      <c r="D272" s="1">
        <v>2128.605</v>
      </c>
      <c r="E272" s="1">
        <v>133.19999999999999</v>
      </c>
      <c r="F272" s="1">
        <v>133.80000000000001</v>
      </c>
      <c r="G272" s="8">
        <f t="shared" si="15"/>
        <v>118.80109589041091</v>
      </c>
      <c r="H272" s="5">
        <v>144</v>
      </c>
      <c r="I272" s="8">
        <f t="shared" si="16"/>
        <v>106.42465753424658</v>
      </c>
      <c r="J272" s="5">
        <v>218</v>
      </c>
      <c r="K272" s="8">
        <f t="shared" si="17"/>
        <v>164.42465753424656</v>
      </c>
      <c r="L272" s="5">
        <v>97</v>
      </c>
      <c r="M272" s="8">
        <f t="shared" si="18"/>
        <v>84.016438356164386</v>
      </c>
      <c r="N272" s="6">
        <v>113</v>
      </c>
      <c r="O272" s="8">
        <f t="shared" si="19"/>
        <v>85.216438356164389</v>
      </c>
      <c r="Q272">
        <f t="shared" si="20"/>
        <v>117.60243835616438</v>
      </c>
      <c r="R272">
        <f t="shared" si="21"/>
        <v>118.80109589041091</v>
      </c>
      <c r="S272" s="9">
        <f t="shared" si="22"/>
        <v>-1.0089616810877118</v>
      </c>
      <c r="U272">
        <f t="shared" si="23"/>
        <v>117.2123287671233</v>
      </c>
      <c r="V272" s="9">
        <f t="shared" si="24"/>
        <v>-1.3677461020389075</v>
      </c>
      <c r="X272">
        <f t="shared" si="25"/>
        <v>120.79511232876713</v>
      </c>
      <c r="Y272" s="9">
        <f t="shared" si="26"/>
        <v>1.6784495323137492</v>
      </c>
      <c r="AA272">
        <f t="shared" si="27"/>
        <v>118.11243835616439</v>
      </c>
      <c r="AB272" s="9">
        <f t="shared" si="28"/>
        <v>-0.57967271184247693</v>
      </c>
      <c r="AC272">
        <f t="shared" si="29"/>
        <v>168.10236164383545</v>
      </c>
    </row>
    <row r="273" spans="1:29">
      <c r="A273" s="1">
        <v>20120928</v>
      </c>
      <c r="B273" s="1">
        <v>200000</v>
      </c>
      <c r="C273" s="1">
        <v>2456199.3220000002</v>
      </c>
      <c r="D273" s="1">
        <v>2128.6410000000001</v>
      </c>
      <c r="E273" s="1">
        <v>137.80000000000001</v>
      </c>
      <c r="F273" s="1">
        <v>138.30000000000001</v>
      </c>
      <c r="G273" s="8">
        <f t="shared" si="15"/>
        <v>118.78356164383558</v>
      </c>
      <c r="H273" s="5">
        <v>116</v>
      </c>
      <c r="I273" s="8">
        <f t="shared" si="16"/>
        <v>106.31780821917808</v>
      </c>
      <c r="J273" s="5">
        <v>206</v>
      </c>
      <c r="K273" s="8">
        <f t="shared" si="17"/>
        <v>164.32054794520548</v>
      </c>
      <c r="L273" s="5">
        <v>77</v>
      </c>
      <c r="M273" s="8">
        <f t="shared" si="18"/>
        <v>83.942465753424656</v>
      </c>
      <c r="N273" s="6">
        <v>85</v>
      </c>
      <c r="O273" s="8">
        <f t="shared" si="19"/>
        <v>85.123287671232873</v>
      </c>
      <c r="Q273">
        <f t="shared" si="20"/>
        <v>117.56849863013699</v>
      </c>
      <c r="R273">
        <f t="shared" si="21"/>
        <v>118.78356164383558</v>
      </c>
      <c r="S273" s="9">
        <f t="shared" si="22"/>
        <v>-1.0229218562597708</v>
      </c>
      <c r="U273">
        <f t="shared" si="23"/>
        <v>117.15890410958903</v>
      </c>
      <c r="V273" s="9">
        <f t="shared" si="24"/>
        <v>-1.4007999298792271</v>
      </c>
      <c r="X273">
        <f t="shared" si="25"/>
        <v>120.74510684931508</v>
      </c>
      <c r="Y273" s="9">
        <f t="shared" si="26"/>
        <v>1.651360826644563</v>
      </c>
      <c r="AA273">
        <f t="shared" si="27"/>
        <v>118.05328767123288</v>
      </c>
      <c r="AB273" s="9">
        <f t="shared" si="28"/>
        <v>-0.61479380016604068</v>
      </c>
      <c r="AC273">
        <f t="shared" si="29"/>
        <v>168.04857534246565</v>
      </c>
    </row>
    <row r="274" spans="1:29">
      <c r="A274" s="1">
        <v>20120929</v>
      </c>
      <c r="B274" s="1">
        <v>200000</v>
      </c>
      <c r="C274" s="1">
        <v>2456200.3220000002</v>
      </c>
      <c r="D274" s="1">
        <v>2128.6779999999999</v>
      </c>
      <c r="E274" s="1">
        <v>136</v>
      </c>
      <c r="F274" s="1">
        <v>136.4</v>
      </c>
      <c r="G274" s="8">
        <f t="shared" si="15"/>
        <v>118.77753424657529</v>
      </c>
      <c r="H274" s="5">
        <v>114</v>
      </c>
      <c r="I274" s="8">
        <f t="shared" si="16"/>
        <v>106.22739726027397</v>
      </c>
      <c r="J274" s="5">
        <v>194</v>
      </c>
      <c r="K274" s="8">
        <f t="shared" si="17"/>
        <v>164.22465753424657</v>
      </c>
      <c r="L274" s="5">
        <v>70</v>
      </c>
      <c r="M274" s="8">
        <f t="shared" si="18"/>
        <v>83.917808219178085</v>
      </c>
      <c r="N274" s="6">
        <v>79</v>
      </c>
      <c r="O274" s="8">
        <f t="shared" si="19"/>
        <v>85.06575342465753</v>
      </c>
      <c r="Q274">
        <f t="shared" si="20"/>
        <v>117.53723835616438</v>
      </c>
      <c r="R274">
        <f t="shared" si="21"/>
        <v>118.77753424657529</v>
      </c>
      <c r="S274" s="9">
        <f t="shared" si="22"/>
        <v>-1.0442175772365516</v>
      </c>
      <c r="U274">
        <f t="shared" si="23"/>
        <v>117.11369863013698</v>
      </c>
      <c r="V274" s="9">
        <f t="shared" si="24"/>
        <v>-1.403464261826187</v>
      </c>
      <c r="X274">
        <f t="shared" si="25"/>
        <v>120.72843835616439</v>
      </c>
      <c r="Y274" s="9">
        <f t="shared" si="26"/>
        <v>1.6424857797932901</v>
      </c>
      <c r="AA274">
        <f t="shared" si="27"/>
        <v>118.01675342465754</v>
      </c>
      <c r="AB274" s="9">
        <f t="shared" si="28"/>
        <v>-0.64050902112381891</v>
      </c>
      <c r="AC274">
        <f t="shared" si="29"/>
        <v>168.03008630136969</v>
      </c>
    </row>
    <row r="275" spans="1:29">
      <c r="A275" s="1">
        <v>20120930</v>
      </c>
      <c r="B275" s="1">
        <v>200000</v>
      </c>
      <c r="C275" s="1">
        <v>2456201.3220000002</v>
      </c>
      <c r="D275" s="1">
        <v>2128.7150000000001</v>
      </c>
      <c r="E275" s="1">
        <v>135.6</v>
      </c>
      <c r="F275" s="1">
        <v>135.9</v>
      </c>
      <c r="G275" s="8">
        <f t="shared" si="15"/>
        <v>118.78630136986297</v>
      </c>
      <c r="H275" s="5">
        <v>134</v>
      </c>
      <c r="I275" s="8">
        <f t="shared" si="16"/>
        <v>106.23835616438356</v>
      </c>
      <c r="J275" s="5">
        <v>184</v>
      </c>
      <c r="K275" s="8">
        <f t="shared" si="17"/>
        <v>164.18356164383562</v>
      </c>
      <c r="L275" s="5">
        <v>95</v>
      </c>
      <c r="M275" s="8">
        <f t="shared" si="18"/>
        <v>83.882191780821913</v>
      </c>
      <c r="N275" s="6">
        <v>99</v>
      </c>
      <c r="O275" s="8">
        <f t="shared" si="19"/>
        <v>85.082191780821915</v>
      </c>
      <c r="Q275">
        <f t="shared" si="20"/>
        <v>117.52384109589042</v>
      </c>
      <c r="R275">
        <f t="shared" si="21"/>
        <v>118.78630136986297</v>
      </c>
      <c r="S275" s="9">
        <f t="shared" si="22"/>
        <v>-1.0627995479391643</v>
      </c>
      <c r="U275">
        <f t="shared" si="23"/>
        <v>117.11917808219178</v>
      </c>
      <c r="V275" s="9">
        <f t="shared" si="24"/>
        <v>-1.3714928704506235</v>
      </c>
      <c r="X275">
        <f t="shared" si="25"/>
        <v>120.70436164383563</v>
      </c>
      <c r="Y275" s="9">
        <f t="shared" si="26"/>
        <v>1.6147150402473045</v>
      </c>
      <c r="AA275">
        <f t="shared" si="27"/>
        <v>118.02719178082191</v>
      </c>
      <c r="AB275" s="9">
        <f t="shared" si="28"/>
        <v>-0.63905482390383384</v>
      </c>
      <c r="AC275">
        <f t="shared" si="29"/>
        <v>168.05697945205466</v>
      </c>
    </row>
    <row r="276" spans="1:29">
      <c r="A276" s="1">
        <v>20121001</v>
      </c>
      <c r="B276" s="1">
        <v>200000</v>
      </c>
      <c r="C276" s="1">
        <v>2456202.3220000002</v>
      </c>
      <c r="D276" s="1">
        <v>2128.7510000000002</v>
      </c>
      <c r="E276" s="1">
        <v>128.1</v>
      </c>
      <c r="F276" s="1">
        <v>128.30000000000001</v>
      </c>
      <c r="G276" s="8">
        <f t="shared" si="15"/>
        <v>118.81863013698627</v>
      </c>
      <c r="H276" s="5">
        <v>125</v>
      </c>
      <c r="I276" s="8">
        <f t="shared" si="16"/>
        <v>106.37808219178082</v>
      </c>
      <c r="J276" s="5">
        <v>187</v>
      </c>
      <c r="K276" s="8">
        <f t="shared" si="17"/>
        <v>164.41643835616438</v>
      </c>
      <c r="L276" s="5">
        <v>59</v>
      </c>
      <c r="M276" s="8">
        <f t="shared" si="18"/>
        <v>83.975342465753428</v>
      </c>
      <c r="N276" s="6">
        <v>78</v>
      </c>
      <c r="O276" s="8">
        <f t="shared" si="19"/>
        <v>85.120547945205473</v>
      </c>
      <c r="Q276">
        <f t="shared" si="20"/>
        <v>117.59975890410959</v>
      </c>
      <c r="R276">
        <f t="shared" si="21"/>
        <v>118.81863013698627</v>
      </c>
      <c r="S276" s="9">
        <f t="shared" si="22"/>
        <v>-1.0258250170629282</v>
      </c>
      <c r="U276">
        <f t="shared" si="23"/>
        <v>117.18904109589042</v>
      </c>
      <c r="V276" s="9">
        <f t="shared" si="24"/>
        <v>-1.3702892704851592</v>
      </c>
      <c r="X276">
        <f t="shared" si="25"/>
        <v>120.76733150684933</v>
      </c>
      <c r="Y276" s="9">
        <f t="shared" si="26"/>
        <v>1.6400638246850718</v>
      </c>
      <c r="AA276">
        <f t="shared" si="27"/>
        <v>118.05154794520547</v>
      </c>
      <c r="AB276" s="9">
        <f t="shared" si="28"/>
        <v>-0.64559083949750118</v>
      </c>
      <c r="AC276">
        <f t="shared" si="29"/>
        <v>168.15614794520539</v>
      </c>
    </row>
    <row r="277" spans="1:29">
      <c r="A277" s="1">
        <v>20121002</v>
      </c>
      <c r="B277" s="1">
        <v>200000</v>
      </c>
      <c r="C277" s="1">
        <v>2456203.3220000002</v>
      </c>
      <c r="D277" s="1">
        <v>2128.788</v>
      </c>
      <c r="E277" s="1">
        <v>118.2</v>
      </c>
      <c r="F277" s="1">
        <v>118.3</v>
      </c>
      <c r="G277" s="8">
        <f t="shared" si="15"/>
        <v>118.8630136986301</v>
      </c>
      <c r="H277" s="5">
        <v>69</v>
      </c>
      <c r="I277" s="8">
        <f t="shared" si="16"/>
        <v>106.46849315068494</v>
      </c>
      <c r="J277" s="5">
        <v>155</v>
      </c>
      <c r="K277" s="8">
        <f t="shared" si="17"/>
        <v>164.57534246575344</v>
      </c>
      <c r="L277" s="5">
        <v>68</v>
      </c>
      <c r="M277" s="8">
        <f t="shared" si="18"/>
        <v>84.07397260273973</v>
      </c>
      <c r="N277" s="6">
        <v>73</v>
      </c>
      <c r="O277" s="8">
        <f t="shared" si="19"/>
        <v>85.172602739726031</v>
      </c>
      <c r="Q277">
        <f t="shared" si="20"/>
        <v>117.65156164383562</v>
      </c>
      <c r="R277">
        <f t="shared" si="21"/>
        <v>118.8630136986301</v>
      </c>
      <c r="S277" s="9">
        <f t="shared" si="22"/>
        <v>-1.0192001843955012</v>
      </c>
      <c r="U277">
        <f t="shared" si="23"/>
        <v>117.23424657534247</v>
      </c>
      <c r="V277" s="9">
        <f t="shared" si="24"/>
        <v>-1.3497387602399158</v>
      </c>
      <c r="X277">
        <f t="shared" si="25"/>
        <v>120.83400547945206</v>
      </c>
      <c r="Y277" s="9">
        <f t="shared" si="26"/>
        <v>1.6582044485421648</v>
      </c>
      <c r="AA277">
        <f t="shared" si="27"/>
        <v>118.08460273972602</v>
      </c>
      <c r="AB277" s="9">
        <f t="shared" si="28"/>
        <v>-0.65488071914253965</v>
      </c>
      <c r="AC277">
        <f t="shared" si="29"/>
        <v>168.29229452054781</v>
      </c>
    </row>
    <row r="278" spans="1:29">
      <c r="A278" s="1">
        <v>20121003</v>
      </c>
      <c r="B278" s="1">
        <v>200000</v>
      </c>
      <c r="C278" s="1">
        <v>2456204.3220000002</v>
      </c>
      <c r="D278" s="1">
        <v>2128.8249999999998</v>
      </c>
      <c r="E278" s="1">
        <v>111.7</v>
      </c>
      <c r="F278" s="1">
        <v>111.8</v>
      </c>
      <c r="G278" s="8">
        <f t="shared" si="15"/>
        <v>118.92712328767119</v>
      </c>
      <c r="H278" s="5">
        <v>72</v>
      </c>
      <c r="I278" s="8">
        <f t="shared" si="16"/>
        <v>106.64383561643835</v>
      </c>
      <c r="J278" s="5">
        <v>119</v>
      </c>
      <c r="K278" s="8">
        <f t="shared" si="17"/>
        <v>164.7972602739726</v>
      </c>
      <c r="L278" s="5">
        <v>58</v>
      </c>
      <c r="M278" s="8">
        <f t="shared" si="18"/>
        <v>84.202739726027403</v>
      </c>
      <c r="N278" s="6">
        <v>63</v>
      </c>
      <c r="O278" s="8">
        <f t="shared" si="19"/>
        <v>85.252054794520546</v>
      </c>
      <c r="Q278">
        <f t="shared" si="20"/>
        <v>117.72390684931507</v>
      </c>
      <c r="R278">
        <f t="shared" si="21"/>
        <v>118.92712328767119</v>
      </c>
      <c r="S278" s="9">
        <f t="shared" si="22"/>
        <v>-1.0117258410814145</v>
      </c>
      <c r="U278">
        <f t="shared" si="23"/>
        <v>117.32191780821918</v>
      </c>
      <c r="V278" s="9">
        <f t="shared" si="24"/>
        <v>-1.3132296839637831</v>
      </c>
      <c r="X278">
        <f t="shared" si="25"/>
        <v>120.92105205479453</v>
      </c>
      <c r="Y278" s="9">
        <f t="shared" si="26"/>
        <v>1.6765971563108053</v>
      </c>
      <c r="AA278">
        <f t="shared" si="27"/>
        <v>118.13505479452056</v>
      </c>
      <c r="AB278" s="9">
        <f t="shared" si="28"/>
        <v>-0.66601164751519093</v>
      </c>
      <c r="AC278">
        <f t="shared" si="29"/>
        <v>168.48895068493138</v>
      </c>
    </row>
    <row r="279" spans="1:29">
      <c r="A279" s="1">
        <v>20121004</v>
      </c>
      <c r="B279" s="1">
        <v>200000</v>
      </c>
      <c r="C279" s="1">
        <v>2456205.3220000002</v>
      </c>
      <c r="D279" s="1">
        <v>2128.8609999999999</v>
      </c>
      <c r="E279" s="1">
        <v>109.5</v>
      </c>
      <c r="F279" s="1">
        <v>109.5</v>
      </c>
      <c r="G279" s="8">
        <f t="shared" si="15"/>
        <v>118.99972602739723</v>
      </c>
      <c r="H279" s="5">
        <v>67</v>
      </c>
      <c r="I279" s="8">
        <f t="shared" si="16"/>
        <v>106.87397260273973</v>
      </c>
      <c r="J279" s="5">
        <v>91</v>
      </c>
      <c r="K279" s="8">
        <f t="shared" si="17"/>
        <v>165.09315068493152</v>
      </c>
      <c r="L279" s="5">
        <v>56</v>
      </c>
      <c r="M279" s="8">
        <f t="shared" si="18"/>
        <v>84.364383561643834</v>
      </c>
      <c r="N279" s="6">
        <v>62</v>
      </c>
      <c r="O279" s="8">
        <f t="shared" si="19"/>
        <v>85.331506849315062</v>
      </c>
      <c r="Q279">
        <f t="shared" si="20"/>
        <v>117.82036712328767</v>
      </c>
      <c r="R279">
        <f t="shared" si="21"/>
        <v>118.99972602739723</v>
      </c>
      <c r="S279" s="9">
        <f t="shared" si="22"/>
        <v>-0.9910601843217961</v>
      </c>
      <c r="U279">
        <f t="shared" si="23"/>
        <v>117.43698630136987</v>
      </c>
      <c r="V279" s="9">
        <f t="shared" si="24"/>
        <v>-1.3386736111749684</v>
      </c>
      <c r="X279">
        <f t="shared" si="25"/>
        <v>121.03032328767124</v>
      </c>
      <c r="Y279" s="9">
        <f t="shared" si="26"/>
        <v>1.7063881809328763</v>
      </c>
      <c r="AA279">
        <f t="shared" si="27"/>
        <v>118.18550684931506</v>
      </c>
      <c r="AB279" s="9">
        <f t="shared" si="28"/>
        <v>-0.68421937197965121</v>
      </c>
      <c r="AC279">
        <f t="shared" si="29"/>
        <v>168.71165958904101</v>
      </c>
    </row>
    <row r="280" spans="1:29">
      <c r="A280" s="1">
        <v>20121005</v>
      </c>
      <c r="B280" s="1">
        <v>200000</v>
      </c>
      <c r="C280" s="1">
        <v>2456206.3220000002</v>
      </c>
      <c r="D280" s="1">
        <v>2128.8980000000001</v>
      </c>
      <c r="E280" s="1">
        <v>106.2</v>
      </c>
      <c r="F280" s="1">
        <v>106.1</v>
      </c>
      <c r="G280" s="8">
        <f t="shared" si="15"/>
        <v>119.09150684931501</v>
      </c>
      <c r="H280" s="5">
        <v>51</v>
      </c>
      <c r="I280" s="8">
        <f t="shared" si="16"/>
        <v>106.9945205479452</v>
      </c>
      <c r="J280" s="5">
        <v>84</v>
      </c>
      <c r="K280" s="8">
        <f t="shared" si="17"/>
        <v>165.31506849315068</v>
      </c>
      <c r="L280" s="5">
        <v>55</v>
      </c>
      <c r="M280" s="8">
        <f t="shared" si="18"/>
        <v>84.657534246575338</v>
      </c>
      <c r="N280" s="6">
        <v>60</v>
      </c>
      <c r="O280" s="8">
        <f t="shared" si="19"/>
        <v>85.498630136986307</v>
      </c>
      <c r="Q280">
        <f t="shared" si="20"/>
        <v>117.89271232876712</v>
      </c>
      <c r="R280">
        <f t="shared" si="21"/>
        <v>119.09150684931501</v>
      </c>
      <c r="S280" s="9">
        <f t="shared" si="22"/>
        <v>-1.0066163005769226</v>
      </c>
      <c r="U280">
        <f t="shared" si="23"/>
        <v>117.4972602739726</v>
      </c>
      <c r="V280" s="9">
        <f t="shared" si="24"/>
        <v>-1.2907941279899262</v>
      </c>
      <c r="X280">
        <f t="shared" si="25"/>
        <v>121.22849315068493</v>
      </c>
      <c r="Y280" s="9">
        <f t="shared" si="26"/>
        <v>1.794406971501175</v>
      </c>
      <c r="AA280">
        <f t="shared" si="27"/>
        <v>118.2916301369863</v>
      </c>
      <c r="AB280" s="9">
        <f t="shared" si="28"/>
        <v>-0.67164882995459152</v>
      </c>
      <c r="AC280">
        <f t="shared" si="29"/>
        <v>168.99319726027377</v>
      </c>
    </row>
    <row r="281" spans="1:29">
      <c r="A281" s="1">
        <v>20121006</v>
      </c>
      <c r="B281" s="1">
        <v>200000</v>
      </c>
      <c r="C281" s="1">
        <v>2456207.3220000002</v>
      </c>
      <c r="D281" s="1">
        <v>2128.9349999999999</v>
      </c>
      <c r="E281" s="1">
        <v>98.8</v>
      </c>
      <c r="F281" s="1">
        <v>98.7</v>
      </c>
      <c r="G281" s="8">
        <f t="shared" si="15"/>
        <v>119.2002739726027</v>
      </c>
      <c r="H281" s="5">
        <v>50</v>
      </c>
      <c r="I281" s="8">
        <f t="shared" si="16"/>
        <v>107.32328767123288</v>
      </c>
      <c r="J281" s="5">
        <v>82</v>
      </c>
      <c r="K281" s="8">
        <f t="shared" si="17"/>
        <v>165.8</v>
      </c>
      <c r="L281" s="5">
        <v>39</v>
      </c>
      <c r="M281" s="8">
        <f t="shared" si="18"/>
        <v>84.871232876712327</v>
      </c>
      <c r="N281" s="6">
        <v>43</v>
      </c>
      <c r="O281" s="8">
        <f t="shared" si="19"/>
        <v>85.663013698630138</v>
      </c>
      <c r="Q281">
        <f t="shared" si="20"/>
        <v>118.05080000000001</v>
      </c>
      <c r="R281">
        <f t="shared" si="21"/>
        <v>119.2002739726027</v>
      </c>
      <c r="S281" s="9">
        <f t="shared" si="22"/>
        <v>-0.96432158609542284</v>
      </c>
      <c r="U281">
        <f t="shared" si="23"/>
        <v>117.66164383561645</v>
      </c>
      <c r="V281" s="9">
        <f t="shared" si="24"/>
        <v>-1.2666599307424207</v>
      </c>
      <c r="X281">
        <f t="shared" si="25"/>
        <v>121.37295342465754</v>
      </c>
      <c r="Y281" s="9">
        <f t="shared" si="26"/>
        <v>1.8227134717443789</v>
      </c>
      <c r="AA281">
        <f t="shared" si="27"/>
        <v>118.39601369863013</v>
      </c>
      <c r="AB281" s="9">
        <f t="shared" si="28"/>
        <v>-0.67471344416324541</v>
      </c>
      <c r="AC281">
        <f t="shared" si="29"/>
        <v>169.32684041095879</v>
      </c>
    </row>
    <row r="282" spans="1:29">
      <c r="A282" s="1">
        <v>20121007</v>
      </c>
      <c r="B282" s="1">
        <v>200000</v>
      </c>
      <c r="C282" s="1">
        <v>2456208.3220000002</v>
      </c>
      <c r="D282" s="1">
        <v>2128.971</v>
      </c>
      <c r="E282" s="1">
        <v>98.1</v>
      </c>
      <c r="F282" s="1">
        <v>97.9</v>
      </c>
      <c r="G282" s="8">
        <f t="shared" si="15"/>
        <v>119.30849315068488</v>
      </c>
      <c r="H282" s="5">
        <v>51</v>
      </c>
      <c r="I282" s="8">
        <f t="shared" si="16"/>
        <v>107.59452054794521</v>
      </c>
      <c r="J282" s="5">
        <v>73</v>
      </c>
      <c r="K282" s="8">
        <f t="shared" si="17"/>
        <v>166.32876712328766</v>
      </c>
      <c r="L282" s="5">
        <v>37</v>
      </c>
      <c r="M282" s="8">
        <f t="shared" si="18"/>
        <v>85.161643835616445</v>
      </c>
      <c r="N282" s="6">
        <v>40</v>
      </c>
      <c r="O282" s="8">
        <f t="shared" si="19"/>
        <v>85.92602739726027</v>
      </c>
      <c r="Q282">
        <f t="shared" si="20"/>
        <v>118.22317808219178</v>
      </c>
      <c r="R282">
        <f t="shared" si="21"/>
        <v>119.30849315068488</v>
      </c>
      <c r="S282" s="9">
        <f t="shared" si="22"/>
        <v>-0.90967125628044698</v>
      </c>
      <c r="U282">
        <f t="shared" si="23"/>
        <v>117.7972602739726</v>
      </c>
      <c r="V282" s="9">
        <f t="shared" si="24"/>
        <v>-1.2563742008592698</v>
      </c>
      <c r="X282">
        <f t="shared" si="25"/>
        <v>121.56927123287673</v>
      </c>
      <c r="Y282" s="9">
        <f t="shared" si="26"/>
        <v>1.8949012115478752</v>
      </c>
      <c r="AA282">
        <f t="shared" si="27"/>
        <v>118.56302739726027</v>
      </c>
      <c r="AB282" s="9">
        <f t="shared" si="28"/>
        <v>-0.62482203382042201</v>
      </c>
      <c r="AC282">
        <f t="shared" si="29"/>
        <v>169.65880273972587</v>
      </c>
    </row>
    <row r="283" spans="1:29">
      <c r="A283" s="1">
        <v>20121008</v>
      </c>
      <c r="B283" s="1">
        <v>200000</v>
      </c>
      <c r="C283" s="1">
        <v>2456209.3220000002</v>
      </c>
      <c r="D283" s="1">
        <v>2129.0079999999998</v>
      </c>
      <c r="E283" s="1">
        <v>103.4</v>
      </c>
      <c r="F283" s="1">
        <v>103.2</v>
      </c>
      <c r="G283" s="8">
        <f t="shared" si="15"/>
        <v>119.4347945205479</v>
      </c>
      <c r="H283" s="5">
        <v>74</v>
      </c>
      <c r="I283" s="8">
        <f t="shared" si="16"/>
        <v>107.86849315068493</v>
      </c>
      <c r="J283" s="5">
        <v>98</v>
      </c>
      <c r="K283" s="8">
        <f t="shared" si="17"/>
        <v>166.78904109589041</v>
      </c>
      <c r="L283" s="5">
        <v>41</v>
      </c>
      <c r="M283" s="8">
        <f t="shared" si="18"/>
        <v>85.536986301369865</v>
      </c>
      <c r="N283" s="6">
        <v>49</v>
      </c>
      <c r="O283" s="8">
        <f t="shared" si="19"/>
        <v>86.191780821917803</v>
      </c>
      <c r="Q283">
        <f t="shared" si="20"/>
        <v>118.37322739726028</v>
      </c>
      <c r="R283">
        <f t="shared" si="21"/>
        <v>119.4347945205479</v>
      </c>
      <c r="S283" s="9">
        <f t="shared" si="22"/>
        <v>-0.88882567893979569</v>
      </c>
      <c r="U283">
        <f t="shared" si="23"/>
        <v>117.93424657534246</v>
      </c>
      <c r="V283" s="9">
        <f t="shared" si="24"/>
        <v>-1.1989698894280423</v>
      </c>
      <c r="X283">
        <f t="shared" si="25"/>
        <v>121.82300273972604</v>
      </c>
      <c r="Y283" s="9">
        <f t="shared" si="26"/>
        <v>1.9995916841195367</v>
      </c>
      <c r="AA283">
        <f t="shared" si="27"/>
        <v>118.73178082191781</v>
      </c>
      <c r="AB283" s="9">
        <f t="shared" si="28"/>
        <v>-0.58861716257160879</v>
      </c>
      <c r="AC283">
        <f t="shared" si="29"/>
        <v>170.04623219178066</v>
      </c>
    </row>
    <row r="284" spans="1:29">
      <c r="A284" s="1">
        <v>20121009</v>
      </c>
      <c r="B284" s="1">
        <v>200000</v>
      </c>
      <c r="C284" s="1">
        <v>2456210.3220000002</v>
      </c>
      <c r="D284" s="1">
        <v>2129.0450000000001</v>
      </c>
      <c r="E284" s="1">
        <v>106.2</v>
      </c>
      <c r="F284" s="1">
        <v>105.9</v>
      </c>
      <c r="G284" s="8">
        <f t="shared" si="15"/>
        <v>119.5775342465753</v>
      </c>
      <c r="H284" s="5">
        <v>90</v>
      </c>
      <c r="I284" s="8">
        <f t="shared" si="16"/>
        <v>108.28767123287672</v>
      </c>
      <c r="J284" s="5">
        <v>120</v>
      </c>
      <c r="K284" s="8">
        <f t="shared" si="17"/>
        <v>167.27671232876713</v>
      </c>
      <c r="L284" s="5">
        <v>63</v>
      </c>
      <c r="M284" s="8">
        <f t="shared" si="18"/>
        <v>85.789041095890411</v>
      </c>
      <c r="N284" s="6">
        <v>70</v>
      </c>
      <c r="O284" s="8">
        <f t="shared" si="19"/>
        <v>86.526027397260279</v>
      </c>
      <c r="Q284">
        <f t="shared" si="20"/>
        <v>118.53220821917809</v>
      </c>
      <c r="R284">
        <f t="shared" si="21"/>
        <v>119.5775342465753</v>
      </c>
      <c r="S284" s="9">
        <f t="shared" si="22"/>
        <v>-0.87418262467403451</v>
      </c>
      <c r="U284">
        <f t="shared" si="23"/>
        <v>118.14383561643837</v>
      </c>
      <c r="V284" s="9">
        <f t="shared" si="24"/>
        <v>-1.2281267805778384</v>
      </c>
      <c r="X284">
        <f t="shared" si="25"/>
        <v>121.99339178082192</v>
      </c>
      <c r="Y284" s="9">
        <f t="shared" si="26"/>
        <v>2.0203272708943842</v>
      </c>
      <c r="AA284">
        <f t="shared" si="27"/>
        <v>118.94402739726027</v>
      </c>
      <c r="AB284" s="9">
        <f t="shared" si="28"/>
        <v>-0.52978751678280389</v>
      </c>
      <c r="AC284">
        <f t="shared" si="29"/>
        <v>170.48408630136973</v>
      </c>
    </row>
    <row r="285" spans="1:29">
      <c r="A285" s="1">
        <v>20121010</v>
      </c>
      <c r="B285" s="1">
        <v>200000</v>
      </c>
      <c r="C285" s="1">
        <v>2456211.3220000002</v>
      </c>
      <c r="D285" s="1">
        <v>2129.0810000000001</v>
      </c>
      <c r="E285" s="1">
        <v>112</v>
      </c>
      <c r="F285" s="1">
        <v>111.6</v>
      </c>
      <c r="G285" s="8">
        <f t="shared" si="15"/>
        <v>119.7279452054794</v>
      </c>
      <c r="H285" s="5">
        <v>88</v>
      </c>
      <c r="I285" s="8">
        <f t="shared" si="16"/>
        <v>108.51506849315068</v>
      </c>
      <c r="J285" s="5">
        <v>128</v>
      </c>
      <c r="K285" s="8">
        <f t="shared" si="17"/>
        <v>167.70410958904111</v>
      </c>
      <c r="L285" s="5">
        <v>71</v>
      </c>
      <c r="M285" s="8">
        <f t="shared" si="18"/>
        <v>86.169863013698631</v>
      </c>
      <c r="N285" s="6">
        <v>76</v>
      </c>
      <c r="O285" s="8">
        <f t="shared" si="19"/>
        <v>86.863013698630141</v>
      </c>
      <c r="Q285">
        <f t="shared" si="20"/>
        <v>118.6715397260274</v>
      </c>
      <c r="R285">
        <f t="shared" si="21"/>
        <v>119.7279452054794</v>
      </c>
      <c r="S285" s="9">
        <f t="shared" si="22"/>
        <v>-0.88233826918099112</v>
      </c>
      <c r="U285">
        <f t="shared" si="23"/>
        <v>118.25753424657535</v>
      </c>
      <c r="V285" s="9">
        <f t="shared" si="24"/>
        <v>-1.2531803852809276</v>
      </c>
      <c r="X285">
        <f t="shared" si="25"/>
        <v>122.25082739726028</v>
      </c>
      <c r="Y285" s="9">
        <f t="shared" si="26"/>
        <v>2.1071790612050165</v>
      </c>
      <c r="AA285">
        <f t="shared" si="27"/>
        <v>119.15801369863014</v>
      </c>
      <c r="AB285" s="9">
        <f t="shared" si="28"/>
        <v>-0.47602212321537252</v>
      </c>
      <c r="AC285">
        <f t="shared" si="29"/>
        <v>170.94547191780805</v>
      </c>
    </row>
    <row r="286" spans="1:29">
      <c r="A286" s="1">
        <v>20121011</v>
      </c>
      <c r="B286" s="1">
        <v>200000</v>
      </c>
      <c r="C286" s="1">
        <v>2456212.3220000002</v>
      </c>
      <c r="D286" s="1">
        <v>2129.1179999999999</v>
      </c>
      <c r="E286" s="1">
        <v>116.6</v>
      </c>
      <c r="F286" s="1">
        <v>116.2</v>
      </c>
      <c r="G286" s="8">
        <f t="shared" si="15"/>
        <v>119.84849315068489</v>
      </c>
      <c r="H286" s="5">
        <v>79</v>
      </c>
      <c r="I286" s="8">
        <f t="shared" si="16"/>
        <v>108.69315068493151</v>
      </c>
      <c r="J286" s="5">
        <v>119</v>
      </c>
      <c r="K286" s="8">
        <f t="shared" si="17"/>
        <v>168.04109589041096</v>
      </c>
      <c r="L286" s="5">
        <v>82</v>
      </c>
      <c r="M286" s="8">
        <f t="shared" si="18"/>
        <v>86.424657534246577</v>
      </c>
      <c r="N286" s="6">
        <v>73</v>
      </c>
      <c r="O286" s="8">
        <f t="shared" si="19"/>
        <v>87.126027397260273</v>
      </c>
      <c r="Q286">
        <f t="shared" si="20"/>
        <v>118.78139726027398</v>
      </c>
      <c r="R286">
        <f t="shared" si="21"/>
        <v>119.84849315068489</v>
      </c>
      <c r="S286" s="9">
        <f t="shared" si="22"/>
        <v>-0.89037071919565847</v>
      </c>
      <c r="U286">
        <f t="shared" si="23"/>
        <v>118.34657534246575</v>
      </c>
      <c r="V286" s="9">
        <f t="shared" si="24"/>
        <v>-1.2994576077647366</v>
      </c>
      <c r="X286">
        <f t="shared" si="25"/>
        <v>122.42306849315068</v>
      </c>
      <c r="Y286" s="9">
        <f t="shared" si="26"/>
        <v>2.1481916666476621</v>
      </c>
      <c r="AA286">
        <f t="shared" si="27"/>
        <v>119.32502739726027</v>
      </c>
      <c r="AB286" s="9">
        <f t="shared" si="28"/>
        <v>-0.43677291191843892</v>
      </c>
      <c r="AC286">
        <f t="shared" si="29"/>
        <v>171.31525273972588</v>
      </c>
    </row>
    <row r="287" spans="1:29">
      <c r="A287" s="1">
        <v>20121012</v>
      </c>
      <c r="B287" s="1">
        <v>200000</v>
      </c>
      <c r="C287" s="1">
        <v>2456213.3220000002</v>
      </c>
      <c r="D287" s="1">
        <v>2129.1550000000002</v>
      </c>
      <c r="E287" s="1">
        <v>121.9</v>
      </c>
      <c r="F287" s="1">
        <v>121.3</v>
      </c>
      <c r="G287" s="8">
        <f t="shared" si="15"/>
        <v>119.96575342465748</v>
      </c>
      <c r="H287" s="5">
        <v>77</v>
      </c>
      <c r="I287" s="8">
        <f t="shared" si="16"/>
        <v>108.81369863013698</v>
      </c>
      <c r="J287" s="5">
        <v>152</v>
      </c>
      <c r="K287" s="8">
        <f t="shared" si="17"/>
        <v>168.32602739726028</v>
      </c>
      <c r="L287" s="5">
        <v>89</v>
      </c>
      <c r="M287" s="8">
        <f t="shared" si="18"/>
        <v>86.638356164383566</v>
      </c>
      <c r="N287" s="6">
        <v>83</v>
      </c>
      <c r="O287" s="8">
        <f t="shared" si="19"/>
        <v>87.30958904109589</v>
      </c>
      <c r="Q287">
        <f t="shared" si="20"/>
        <v>118.87428493150685</v>
      </c>
      <c r="R287">
        <f t="shared" si="21"/>
        <v>119.96575342465748</v>
      </c>
      <c r="S287" s="9">
        <f t="shared" si="22"/>
        <v>-0.90981672851836493</v>
      </c>
      <c r="U287">
        <f t="shared" si="23"/>
        <v>118.40684931506848</v>
      </c>
      <c r="V287" s="9">
        <f t="shared" si="24"/>
        <v>-1.307771311194756</v>
      </c>
      <c r="X287">
        <f t="shared" si="25"/>
        <v>122.56752876712329</v>
      </c>
      <c r="Y287" s="9">
        <f t="shared" si="26"/>
        <v>2.1687650585213305</v>
      </c>
      <c r="AA287">
        <f t="shared" si="27"/>
        <v>119.44158904109588</v>
      </c>
      <c r="AB287" s="9">
        <f t="shared" si="28"/>
        <v>-0.43692834713098705</v>
      </c>
      <c r="AC287">
        <f t="shared" si="29"/>
        <v>171.67494863013681</v>
      </c>
    </row>
    <row r="288" spans="1:29">
      <c r="A288" s="1">
        <v>20121013</v>
      </c>
      <c r="B288" s="1">
        <v>200000</v>
      </c>
      <c r="C288" s="1">
        <v>2456214.3220000002</v>
      </c>
      <c r="D288" s="1">
        <v>2129.1909999999998</v>
      </c>
      <c r="E288" s="1">
        <v>124.9</v>
      </c>
      <c r="F288" s="1">
        <v>124.3</v>
      </c>
      <c r="G288" s="8">
        <f t="shared" si="15"/>
        <v>120.0410958904109</v>
      </c>
      <c r="H288" s="5">
        <v>86</v>
      </c>
      <c r="I288" s="8">
        <f t="shared" si="16"/>
        <v>108.94246575342466</v>
      </c>
      <c r="J288" s="5">
        <v>131</v>
      </c>
      <c r="K288" s="8">
        <f t="shared" si="17"/>
        <v>168.59178082191781</v>
      </c>
      <c r="L288" s="5">
        <v>85</v>
      </c>
      <c r="M288" s="8">
        <f t="shared" si="18"/>
        <v>86.906849315068499</v>
      </c>
      <c r="N288" s="6">
        <v>80</v>
      </c>
      <c r="O288" s="8">
        <f t="shared" si="19"/>
        <v>87.482191780821921</v>
      </c>
      <c r="Q288">
        <f t="shared" si="20"/>
        <v>118.96092054794521</v>
      </c>
      <c r="R288">
        <f t="shared" si="21"/>
        <v>120.0410958904109</v>
      </c>
      <c r="S288" s="9">
        <f t="shared" si="22"/>
        <v>-0.89983795503817987</v>
      </c>
      <c r="U288">
        <f t="shared" si="23"/>
        <v>118.47123287671232</v>
      </c>
      <c r="V288" s="9">
        <f t="shared" si="24"/>
        <v>-1.3521559895696242</v>
      </c>
      <c r="X288">
        <f t="shared" si="25"/>
        <v>122.74903013698631</v>
      </c>
      <c r="Y288" s="9">
        <f t="shared" si="26"/>
        <v>2.2558393244323156</v>
      </c>
      <c r="AA288">
        <f t="shared" si="27"/>
        <v>119.55119178082192</v>
      </c>
      <c r="AB288" s="9">
        <f t="shared" si="28"/>
        <v>-0.4081136597055206</v>
      </c>
      <c r="AC288">
        <f t="shared" si="29"/>
        <v>171.90606164383544</v>
      </c>
    </row>
    <row r="289" spans="1:29">
      <c r="A289" s="1">
        <v>20121014</v>
      </c>
      <c r="B289" s="1">
        <v>200000</v>
      </c>
      <c r="C289" s="1">
        <v>2456215.3220000002</v>
      </c>
      <c r="D289" s="1">
        <v>2129.2280000000001</v>
      </c>
      <c r="E289" s="1">
        <v>132.1</v>
      </c>
      <c r="F289" s="1">
        <v>131.30000000000001</v>
      </c>
      <c r="G289" s="8">
        <f t="shared" si="15"/>
        <v>120.09232876712323</v>
      </c>
      <c r="H289" s="5">
        <v>125</v>
      </c>
      <c r="I289" s="8">
        <f t="shared" si="16"/>
        <v>108.93698630136986</v>
      </c>
      <c r="J289" s="5">
        <v>194</v>
      </c>
      <c r="K289" s="8">
        <f t="shared" si="17"/>
        <v>168.59452054794519</v>
      </c>
      <c r="L289" s="5">
        <v>97</v>
      </c>
      <c r="M289" s="8">
        <f t="shared" si="18"/>
        <v>87.032876712328772</v>
      </c>
      <c r="N289" s="6">
        <v>95</v>
      </c>
      <c r="O289" s="8">
        <f t="shared" si="19"/>
        <v>87.643835616438352</v>
      </c>
      <c r="Q289">
        <f t="shared" si="20"/>
        <v>118.96181369863014</v>
      </c>
      <c r="R289">
        <f t="shared" si="21"/>
        <v>120.09232876712323</v>
      </c>
      <c r="S289" s="9">
        <f t="shared" si="22"/>
        <v>-0.94137159308928631</v>
      </c>
      <c r="U289">
        <f t="shared" si="23"/>
        <v>118.46849315068494</v>
      </c>
      <c r="V289" s="9">
        <f t="shared" si="24"/>
        <v>-1.371637617629176</v>
      </c>
      <c r="X289">
        <f t="shared" si="25"/>
        <v>122.83422465753426</v>
      </c>
      <c r="Y289" s="9">
        <f t="shared" si="26"/>
        <v>2.2831565667512166</v>
      </c>
      <c r="AA289">
        <f t="shared" si="27"/>
        <v>119.65383561643836</v>
      </c>
      <c r="AB289" s="9">
        <f t="shared" si="28"/>
        <v>-0.36513002552825924</v>
      </c>
      <c r="AC289">
        <f t="shared" si="29"/>
        <v>172.06321849315052</v>
      </c>
    </row>
    <row r="290" spans="1:29">
      <c r="A290" s="1">
        <v>20121015</v>
      </c>
      <c r="B290" s="1">
        <v>200000</v>
      </c>
      <c r="C290" s="1">
        <v>2456216.3220000002</v>
      </c>
      <c r="D290" s="1">
        <v>2129.2649999999999</v>
      </c>
      <c r="E290" s="1">
        <v>136.80000000000001</v>
      </c>
      <c r="F290" s="1">
        <v>135.9</v>
      </c>
      <c r="G290" s="8">
        <f t="shared" si="15"/>
        <v>120.12438356164378</v>
      </c>
      <c r="H290" s="5">
        <v>129</v>
      </c>
      <c r="I290" s="8">
        <f t="shared" si="16"/>
        <v>108.95342465753424</v>
      </c>
      <c r="J290" s="5">
        <v>224</v>
      </c>
      <c r="K290" s="8">
        <f t="shared" si="17"/>
        <v>168.60273972602741</v>
      </c>
      <c r="L290" s="5">
        <v>119</v>
      </c>
      <c r="M290" s="8">
        <f t="shared" si="18"/>
        <v>87.093150684931501</v>
      </c>
      <c r="N290" s="6">
        <v>119</v>
      </c>
      <c r="O290" s="8">
        <f t="shared" si="19"/>
        <v>87.652054794520552</v>
      </c>
      <c r="Q290">
        <f t="shared" si="20"/>
        <v>118.96449315068494</v>
      </c>
      <c r="R290">
        <f t="shared" si="21"/>
        <v>120.12438356164378</v>
      </c>
      <c r="S290" s="9">
        <f t="shared" si="22"/>
        <v>-0.96557449584216215</v>
      </c>
      <c r="U290">
        <f t="shared" si="23"/>
        <v>118.47671232876712</v>
      </c>
      <c r="V290" s="9">
        <f t="shared" si="24"/>
        <v>-1.3470708563374671</v>
      </c>
      <c r="X290">
        <f t="shared" si="25"/>
        <v>122.87496986301369</v>
      </c>
      <c r="Y290" s="9">
        <f t="shared" si="26"/>
        <v>2.289781824319121</v>
      </c>
      <c r="AA290">
        <f t="shared" si="27"/>
        <v>119.65905479452056</v>
      </c>
      <c r="AB290" s="9">
        <f t="shared" si="28"/>
        <v>-0.38737244956136863</v>
      </c>
      <c r="AC290">
        <f t="shared" si="29"/>
        <v>172.1615465753423</v>
      </c>
    </row>
    <row r="291" spans="1:29">
      <c r="A291" s="1">
        <v>20121016</v>
      </c>
      <c r="B291" s="1">
        <v>200000</v>
      </c>
      <c r="C291" s="1">
        <v>2456217.3220000002</v>
      </c>
      <c r="D291" s="1">
        <v>2129.3009999999999</v>
      </c>
      <c r="E291" s="1">
        <v>137</v>
      </c>
      <c r="F291" s="1">
        <v>136.1</v>
      </c>
      <c r="G291" s="8">
        <f t="shared" si="15"/>
        <v>120.13890410958898</v>
      </c>
      <c r="H291" s="5">
        <v>119</v>
      </c>
      <c r="I291" s="8">
        <f t="shared" si="16"/>
        <v>109.04109589041096</v>
      </c>
      <c r="J291" s="5">
        <v>189</v>
      </c>
      <c r="K291" s="8">
        <f t="shared" si="17"/>
        <v>168.66027397260274</v>
      </c>
      <c r="L291" s="5">
        <v>107</v>
      </c>
      <c r="M291" s="8">
        <f t="shared" si="18"/>
        <v>87.123287671232873</v>
      </c>
      <c r="N291" s="6">
        <v>115</v>
      </c>
      <c r="O291" s="8">
        <f t="shared" si="19"/>
        <v>87.739726027397253</v>
      </c>
      <c r="Q291">
        <f t="shared" si="20"/>
        <v>118.98324931506849</v>
      </c>
      <c r="R291">
        <f t="shared" si="21"/>
        <v>120.13890410958898</v>
      </c>
      <c r="S291" s="9">
        <f t="shared" si="22"/>
        <v>-0.96193219264452523</v>
      </c>
      <c r="U291">
        <f t="shared" si="23"/>
        <v>118.52054794520548</v>
      </c>
      <c r="V291" s="9">
        <f t="shared" si="24"/>
        <v>-1.3878435397422209</v>
      </c>
      <c r="X291">
        <f t="shared" si="25"/>
        <v>122.89534246575343</v>
      </c>
      <c r="Y291" s="9">
        <f t="shared" si="26"/>
        <v>2.2943761445085755</v>
      </c>
      <c r="AA291">
        <f t="shared" si="27"/>
        <v>119.71472602739726</v>
      </c>
      <c r="AB291" s="9">
        <f t="shared" si="28"/>
        <v>-0.35307304102323656</v>
      </c>
      <c r="AC291">
        <f t="shared" si="29"/>
        <v>172.20608835616417</v>
      </c>
    </row>
    <row r="292" spans="1:29">
      <c r="A292" s="1">
        <v>20121017</v>
      </c>
      <c r="B292" s="1">
        <v>200000</v>
      </c>
      <c r="C292" s="1">
        <v>2456218.3220000002</v>
      </c>
      <c r="D292" s="1">
        <v>2129.3380000000002</v>
      </c>
      <c r="E292" s="1">
        <v>135</v>
      </c>
      <c r="F292" s="1">
        <v>134.1</v>
      </c>
      <c r="G292" s="8">
        <f t="shared" si="15"/>
        <v>120.1232876712328</v>
      </c>
      <c r="H292" s="5">
        <v>132</v>
      </c>
      <c r="I292" s="8">
        <f t="shared" si="16"/>
        <v>108.91232876712328</v>
      </c>
      <c r="J292" s="5">
        <v>231</v>
      </c>
      <c r="K292" s="8">
        <f t="shared" si="17"/>
        <v>168.44109589041096</v>
      </c>
      <c r="L292" s="5">
        <v>100</v>
      </c>
      <c r="M292" s="8">
        <f t="shared" si="18"/>
        <v>87.153424657534245</v>
      </c>
      <c r="N292" s="6">
        <v>102</v>
      </c>
      <c r="O292" s="8">
        <f t="shared" si="19"/>
        <v>87.783561643835611</v>
      </c>
      <c r="Q292">
        <f t="shared" si="20"/>
        <v>118.91179726027397</v>
      </c>
      <c r="R292">
        <f t="shared" si="21"/>
        <v>120.1232876712328</v>
      </c>
      <c r="S292" s="9">
        <f t="shared" si="22"/>
        <v>-1.0085391720834167</v>
      </c>
      <c r="U292">
        <f t="shared" si="23"/>
        <v>118.45616438356164</v>
      </c>
      <c r="V292" s="9">
        <f t="shared" si="24"/>
        <v>-1.4152955966806218</v>
      </c>
      <c r="X292">
        <f t="shared" si="25"/>
        <v>122.91571506849316</v>
      </c>
      <c r="Y292" s="9">
        <f t="shared" si="26"/>
        <v>2.3246345079257082</v>
      </c>
      <c r="AA292">
        <f t="shared" si="27"/>
        <v>119.74256164383561</v>
      </c>
      <c r="AB292" s="9">
        <f t="shared" si="28"/>
        <v>-0.31694605998396241</v>
      </c>
      <c r="AC292">
        <f t="shared" si="29"/>
        <v>172.15818493150661</v>
      </c>
    </row>
    <row r="293" spans="1:29">
      <c r="A293" s="1">
        <v>20121018</v>
      </c>
      <c r="B293" s="1">
        <v>200000</v>
      </c>
      <c r="C293" s="1">
        <v>2456219.3220000002</v>
      </c>
      <c r="D293" s="1">
        <v>2129.375</v>
      </c>
      <c r="E293" s="1">
        <v>137.6</v>
      </c>
      <c r="F293" s="1">
        <v>136.5</v>
      </c>
      <c r="G293" s="8">
        <f t="shared" si="15"/>
        <v>120.07753424657527</v>
      </c>
      <c r="H293" s="5">
        <v>146</v>
      </c>
      <c r="I293" s="8">
        <f t="shared" si="16"/>
        <v>108.75616438356164</v>
      </c>
      <c r="J293" s="5">
        <v>225</v>
      </c>
      <c r="K293" s="8">
        <f t="shared" si="17"/>
        <v>168.15616438356165</v>
      </c>
      <c r="L293" s="5">
        <v>112</v>
      </c>
      <c r="M293" s="8">
        <f t="shared" si="18"/>
        <v>87.126027397260273</v>
      </c>
      <c r="N293" s="6">
        <v>109</v>
      </c>
      <c r="O293" s="8">
        <f t="shared" si="19"/>
        <v>87.709589041095896</v>
      </c>
      <c r="Q293">
        <f t="shared" si="20"/>
        <v>118.8189095890411</v>
      </c>
      <c r="R293">
        <f t="shared" si="21"/>
        <v>120.07753424657527</v>
      </c>
      <c r="S293" s="9">
        <f t="shared" si="22"/>
        <v>-1.0481766347313766</v>
      </c>
      <c r="U293">
        <f t="shared" si="23"/>
        <v>118.37808219178082</v>
      </c>
      <c r="V293" s="9">
        <f t="shared" si="24"/>
        <v>-1.2993982575731167</v>
      </c>
      <c r="X293">
        <f t="shared" si="25"/>
        <v>122.89719452054794</v>
      </c>
      <c r="Y293" s="9">
        <f t="shared" si="26"/>
        <v>2.3481996792027644</v>
      </c>
      <c r="AA293">
        <f t="shared" si="27"/>
        <v>119.6955890410959</v>
      </c>
      <c r="AB293" s="9">
        <f t="shared" si="28"/>
        <v>-0.31808215239918525</v>
      </c>
      <c r="AC293">
        <f t="shared" si="29"/>
        <v>172.01783630136964</v>
      </c>
    </row>
    <row r="294" spans="1:29">
      <c r="A294" s="1">
        <v>20121019</v>
      </c>
      <c r="B294" s="1">
        <v>200000</v>
      </c>
      <c r="C294" s="1">
        <v>2456220.3220000002</v>
      </c>
      <c r="D294" s="1">
        <v>2129.4110000000001</v>
      </c>
      <c r="E294" s="1">
        <v>141.4</v>
      </c>
      <c r="F294" s="1">
        <v>140.30000000000001</v>
      </c>
      <c r="G294" s="8">
        <f t="shared" si="15"/>
        <v>119.97123287671226</v>
      </c>
      <c r="H294" s="5">
        <v>120</v>
      </c>
      <c r="I294" s="8">
        <f t="shared" si="16"/>
        <v>108.82465753424657</v>
      </c>
      <c r="J294" s="5">
        <v>225</v>
      </c>
      <c r="K294" s="8">
        <f t="shared" si="17"/>
        <v>168.18904109589042</v>
      </c>
      <c r="L294" s="5">
        <v>110</v>
      </c>
      <c r="M294" s="8">
        <f t="shared" si="18"/>
        <v>87.06849315068493</v>
      </c>
      <c r="N294" s="6">
        <v>95</v>
      </c>
      <c r="O294" s="8">
        <f t="shared" si="19"/>
        <v>87.542465753424651</v>
      </c>
      <c r="Q294">
        <f t="shared" si="20"/>
        <v>118.82962739726028</v>
      </c>
      <c r="R294">
        <f t="shared" si="21"/>
        <v>119.97123287671226</v>
      </c>
      <c r="S294" s="9">
        <f t="shared" si="22"/>
        <v>-0.95156601468382007</v>
      </c>
      <c r="U294">
        <f t="shared" si="23"/>
        <v>118.41232876712328</v>
      </c>
      <c r="V294" s="9">
        <f t="shared" si="24"/>
        <v>-1.2874751727337355</v>
      </c>
      <c r="X294">
        <f t="shared" si="25"/>
        <v>122.85830136986301</v>
      </c>
      <c r="Y294" s="9">
        <f t="shared" si="26"/>
        <v>2.4064673038057549</v>
      </c>
      <c r="AA294">
        <f t="shared" si="27"/>
        <v>119.58946575342466</v>
      </c>
      <c r="AB294" s="9">
        <f t="shared" si="28"/>
        <v>-0.31821555395694645</v>
      </c>
      <c r="AC294">
        <f t="shared" si="29"/>
        <v>171.69175684931486</v>
      </c>
    </row>
    <row r="295" spans="1:29">
      <c r="A295" s="1">
        <v>20121020</v>
      </c>
      <c r="B295" s="1">
        <v>200000</v>
      </c>
      <c r="C295" s="1">
        <v>2456221.3220000002</v>
      </c>
      <c r="D295" s="1">
        <v>2129.4479999999999</v>
      </c>
      <c r="E295" s="1">
        <v>151.4</v>
      </c>
      <c r="F295" s="1">
        <v>150.1</v>
      </c>
      <c r="G295" s="8">
        <f t="shared" si="15"/>
        <v>119.86931506849309</v>
      </c>
      <c r="H295" s="5">
        <v>102</v>
      </c>
      <c r="I295" s="8">
        <f t="shared" si="16"/>
        <v>108.65205479452055</v>
      </c>
      <c r="J295" s="5">
        <v>208</v>
      </c>
      <c r="K295" s="8">
        <f t="shared" si="17"/>
        <v>167.88219178082193</v>
      </c>
      <c r="L295" s="5">
        <v>112</v>
      </c>
      <c r="M295" s="8">
        <f t="shared" si="18"/>
        <v>86.901369863013699</v>
      </c>
      <c r="N295" s="6">
        <v>73</v>
      </c>
      <c r="O295" s="8">
        <f t="shared" si="19"/>
        <v>87.328767123287676</v>
      </c>
      <c r="Q295">
        <f t="shared" si="20"/>
        <v>118.72959452054795</v>
      </c>
      <c r="R295">
        <f t="shared" si="21"/>
        <v>119.86931506849309</v>
      </c>
      <c r="S295" s="9">
        <f t="shared" si="22"/>
        <v>-0.95080258637825921</v>
      </c>
      <c r="U295">
        <f t="shared" si="23"/>
        <v>118.32602739726028</v>
      </c>
      <c r="V295" s="9">
        <f t="shared" si="24"/>
        <v>-1.2769890328100217</v>
      </c>
      <c r="X295">
        <f t="shared" si="25"/>
        <v>122.74532602739725</v>
      </c>
      <c r="Y295" s="9">
        <f t="shared" si="26"/>
        <v>2.3992887231071762</v>
      </c>
      <c r="AA295">
        <f t="shared" si="27"/>
        <v>119.45376712328768</v>
      </c>
      <c r="AB295" s="9">
        <f t="shared" si="28"/>
        <v>-0.34666748948049531</v>
      </c>
      <c r="AC295">
        <f t="shared" si="29"/>
        <v>171.37912397260257</v>
      </c>
    </row>
    <row r="296" spans="1:29">
      <c r="A296" s="1">
        <v>20121021</v>
      </c>
      <c r="B296" s="1">
        <v>200000</v>
      </c>
      <c r="C296" s="1">
        <v>2456222.3220000002</v>
      </c>
      <c r="D296" s="1">
        <v>2129.4850000000001</v>
      </c>
      <c r="E296" s="1">
        <v>144.19999999999999</v>
      </c>
      <c r="F296" s="1">
        <v>142.80000000000001</v>
      </c>
      <c r="G296" s="8">
        <f t="shared" si="15"/>
        <v>119.75945205479448</v>
      </c>
      <c r="H296" s="5">
        <v>159</v>
      </c>
      <c r="I296" s="8">
        <f t="shared" si="16"/>
        <v>108.46027397260274</v>
      </c>
      <c r="J296" s="5">
        <v>221</v>
      </c>
      <c r="K296" s="8">
        <f t="shared" si="17"/>
        <v>167.60821917808218</v>
      </c>
      <c r="L296" s="5">
        <v>75</v>
      </c>
      <c r="M296" s="8">
        <f t="shared" si="18"/>
        <v>86.706849315068496</v>
      </c>
      <c r="N296" s="6">
        <v>82</v>
      </c>
      <c r="O296" s="8">
        <f t="shared" si="19"/>
        <v>87.139726027397259</v>
      </c>
      <c r="Q296">
        <f t="shared" si="20"/>
        <v>118.64027945205478</v>
      </c>
      <c r="R296">
        <f t="shared" si="21"/>
        <v>119.75945205479448</v>
      </c>
      <c r="S296" s="9">
        <f t="shared" si="22"/>
        <v>-0.93451713709214346</v>
      </c>
      <c r="U296">
        <f t="shared" si="23"/>
        <v>118.23013698630137</v>
      </c>
      <c r="V296" s="9">
        <f t="shared" si="24"/>
        <v>-1.2622261704153743</v>
      </c>
      <c r="X296">
        <f t="shared" si="25"/>
        <v>122.61383013698631</v>
      </c>
      <c r="Y296" s="9">
        <f t="shared" si="26"/>
        <v>2.383426137325543</v>
      </c>
      <c r="AA296">
        <f t="shared" si="27"/>
        <v>119.33372602739726</v>
      </c>
      <c r="AB296" s="9">
        <f t="shared" si="28"/>
        <v>-0.35548428127613363</v>
      </c>
      <c r="AC296">
        <f t="shared" si="29"/>
        <v>171.04211917808206</v>
      </c>
    </row>
    <row r="297" spans="1:29">
      <c r="A297" s="1">
        <v>20121022</v>
      </c>
      <c r="B297" s="1">
        <v>200000</v>
      </c>
      <c r="C297" s="1">
        <v>2456223.3220000002</v>
      </c>
      <c r="D297" s="1">
        <v>2129.5210000000002</v>
      </c>
      <c r="E297" s="1">
        <v>155.5</v>
      </c>
      <c r="F297" s="1">
        <v>153.9</v>
      </c>
      <c r="G297" s="8">
        <f t="shared" si="15"/>
        <v>119.66246575342463</v>
      </c>
      <c r="H297" s="5">
        <v>139</v>
      </c>
      <c r="I297" s="8">
        <f t="shared" si="16"/>
        <v>108.30410958904109</v>
      </c>
      <c r="J297" s="5">
        <v>183</v>
      </c>
      <c r="K297" s="8">
        <f t="shared" si="17"/>
        <v>167.41369863013699</v>
      </c>
      <c r="L297" s="5">
        <v>86</v>
      </c>
      <c r="M297" s="8">
        <f t="shared" si="18"/>
        <v>86.610958904109594</v>
      </c>
      <c r="N297" s="6">
        <v>85</v>
      </c>
      <c r="O297" s="8">
        <f t="shared" si="19"/>
        <v>86.983561643835614</v>
      </c>
      <c r="Q297">
        <f t="shared" si="20"/>
        <v>118.57686575342467</v>
      </c>
      <c r="R297">
        <f t="shared" si="21"/>
        <v>119.66246575342463</v>
      </c>
      <c r="S297" s="9">
        <f t="shared" si="22"/>
        <v>-0.90721847754410589</v>
      </c>
      <c r="U297">
        <f t="shared" si="23"/>
        <v>118.15205479452055</v>
      </c>
      <c r="V297" s="9">
        <f t="shared" si="24"/>
        <v>-1.2730171675196118</v>
      </c>
      <c r="X297">
        <f t="shared" si="25"/>
        <v>122.54900821917809</v>
      </c>
      <c r="Y297" s="9">
        <f t="shared" si="26"/>
        <v>2.4122371602315553</v>
      </c>
      <c r="AA297">
        <f t="shared" si="27"/>
        <v>119.23456164383562</v>
      </c>
      <c r="AB297" s="9">
        <f t="shared" si="28"/>
        <v>-0.35759258920064951</v>
      </c>
      <c r="AC297">
        <f t="shared" si="29"/>
        <v>170.74461369863005</v>
      </c>
    </row>
    <row r="298" spans="1:29">
      <c r="A298" s="1">
        <v>20121023</v>
      </c>
      <c r="B298" s="1">
        <v>200000</v>
      </c>
      <c r="C298" s="1">
        <v>2456224.3220000002</v>
      </c>
      <c r="D298" s="1">
        <v>2129.558</v>
      </c>
      <c r="E298" s="1">
        <v>141.6</v>
      </c>
      <c r="F298" s="1">
        <v>140.1</v>
      </c>
      <c r="G298" s="8">
        <f t="shared" si="15"/>
        <v>119.59506849315066</v>
      </c>
      <c r="H298" s="5">
        <v>94</v>
      </c>
      <c r="I298" s="8">
        <f t="shared" si="16"/>
        <v>108.14520547945206</v>
      </c>
      <c r="J298" s="5">
        <v>154</v>
      </c>
      <c r="K298" s="8">
        <f t="shared" si="17"/>
        <v>167.26027397260273</v>
      </c>
      <c r="L298" s="5">
        <v>84</v>
      </c>
      <c r="M298" s="8">
        <f t="shared" si="18"/>
        <v>86.438356164383563</v>
      </c>
      <c r="N298" s="6">
        <v>92</v>
      </c>
      <c r="O298" s="8">
        <f t="shared" si="19"/>
        <v>86.830136986301369</v>
      </c>
      <c r="Q298">
        <f t="shared" si="20"/>
        <v>118.52684931506849</v>
      </c>
      <c r="R298">
        <f t="shared" si="21"/>
        <v>119.59506849315066</v>
      </c>
      <c r="S298" s="9">
        <f t="shared" si="22"/>
        <v>-0.89319667737248665</v>
      </c>
      <c r="U298">
        <f t="shared" si="23"/>
        <v>118.07260273972602</v>
      </c>
      <c r="V298" s="9">
        <f t="shared" si="24"/>
        <v>-1.2744911546509314</v>
      </c>
      <c r="X298">
        <f t="shared" si="25"/>
        <v>122.43232876712329</v>
      </c>
      <c r="Y298" s="9">
        <f t="shared" si="26"/>
        <v>2.3723890204846612</v>
      </c>
      <c r="AA298">
        <f t="shared" si="27"/>
        <v>119.13713698630137</v>
      </c>
      <c r="AB298" s="9">
        <f t="shared" si="28"/>
        <v>-0.38290166360455657</v>
      </c>
      <c r="AC298">
        <f t="shared" si="29"/>
        <v>170.53787260273964</v>
      </c>
    </row>
    <row r="299" spans="1:29">
      <c r="A299" s="1">
        <v>20121024</v>
      </c>
      <c r="B299" s="1">
        <v>200000</v>
      </c>
      <c r="C299" s="1">
        <v>2456225.3220000002</v>
      </c>
      <c r="D299" s="1">
        <v>2129.5949999999998</v>
      </c>
      <c r="E299" s="1">
        <v>135.6</v>
      </c>
      <c r="F299" s="1">
        <v>134.1</v>
      </c>
      <c r="G299" s="8">
        <f t="shared" si="15"/>
        <v>119.54273972602738</v>
      </c>
      <c r="H299" s="5">
        <v>86</v>
      </c>
      <c r="I299" s="8">
        <f t="shared" si="16"/>
        <v>108.03835616438356</v>
      </c>
      <c r="J299" s="5">
        <v>148</v>
      </c>
      <c r="K299" s="8">
        <f t="shared" si="17"/>
        <v>167.1068493150685</v>
      </c>
      <c r="L299" s="5">
        <v>78</v>
      </c>
      <c r="M299" s="8">
        <f t="shared" si="18"/>
        <v>86.227397260273975</v>
      </c>
      <c r="N299" s="6">
        <v>95</v>
      </c>
      <c r="O299" s="8">
        <f t="shared" si="19"/>
        <v>86.731506849315068</v>
      </c>
      <c r="Q299">
        <f t="shared" si="20"/>
        <v>118.47683287671234</v>
      </c>
      <c r="R299">
        <f t="shared" si="21"/>
        <v>119.54273972602738</v>
      </c>
      <c r="S299" s="9">
        <f t="shared" si="22"/>
        <v>-0.89165335490714881</v>
      </c>
      <c r="U299">
        <f t="shared" si="23"/>
        <v>118.01917808219179</v>
      </c>
      <c r="V299" s="9">
        <f t="shared" si="24"/>
        <v>-1.2676217765042423</v>
      </c>
      <c r="X299">
        <f t="shared" si="25"/>
        <v>122.28972054794521</v>
      </c>
      <c r="Y299" s="9">
        <f t="shared" si="26"/>
        <v>2.2979068642842435</v>
      </c>
      <c r="AA299">
        <f t="shared" si="27"/>
        <v>119.07450684931507</v>
      </c>
      <c r="AB299" s="9">
        <f t="shared" si="28"/>
        <v>-0.39168658655927402</v>
      </c>
      <c r="AC299">
        <f t="shared" si="29"/>
        <v>170.37735410958896</v>
      </c>
    </row>
    <row r="300" spans="1:29">
      <c r="A300" s="1">
        <v>20121025</v>
      </c>
      <c r="B300" s="1">
        <v>200000</v>
      </c>
      <c r="C300" s="1">
        <v>2456226.3220000002</v>
      </c>
      <c r="D300" s="1">
        <v>2129.6309999999999</v>
      </c>
      <c r="E300" s="1">
        <v>130</v>
      </c>
      <c r="F300" s="1">
        <v>128.5</v>
      </c>
      <c r="G300" s="8">
        <f t="shared" si="15"/>
        <v>119.52054794520542</v>
      </c>
      <c r="H300" s="5">
        <v>91</v>
      </c>
      <c r="I300" s="8">
        <f t="shared" si="16"/>
        <v>108.01095890410959</v>
      </c>
      <c r="J300" s="5">
        <v>149</v>
      </c>
      <c r="K300" s="8">
        <f t="shared" si="17"/>
        <v>167.14246575342466</v>
      </c>
      <c r="L300" s="5">
        <v>58</v>
      </c>
      <c r="M300" s="8">
        <f t="shared" si="18"/>
        <v>86.106849315068487</v>
      </c>
      <c r="N300" s="6">
        <v>79</v>
      </c>
      <c r="O300" s="8">
        <f t="shared" si="19"/>
        <v>86.69041095890411</v>
      </c>
      <c r="Q300">
        <f t="shared" si="20"/>
        <v>118.48844383561644</v>
      </c>
      <c r="R300">
        <f t="shared" si="21"/>
        <v>119.52054794520542</v>
      </c>
      <c r="S300" s="9">
        <f t="shared" si="22"/>
        <v>-0.86353696275067193</v>
      </c>
      <c r="U300">
        <f t="shared" si="23"/>
        <v>118.0054794520548</v>
      </c>
      <c r="V300" s="9">
        <f t="shared" si="24"/>
        <v>-1.2682280564227</v>
      </c>
      <c r="X300">
        <f t="shared" si="25"/>
        <v>122.2082301369863</v>
      </c>
      <c r="Y300" s="9">
        <f t="shared" si="26"/>
        <v>2.2487197707737039</v>
      </c>
      <c r="AA300">
        <f t="shared" si="27"/>
        <v>119.04841095890411</v>
      </c>
      <c r="AB300" s="9">
        <f t="shared" si="28"/>
        <v>-0.3950257879655652</v>
      </c>
      <c r="AC300">
        <f t="shared" si="29"/>
        <v>170.30928082191764</v>
      </c>
    </row>
    <row r="301" spans="1:29">
      <c r="A301" s="1">
        <v>20121026</v>
      </c>
      <c r="B301" s="1">
        <v>200000</v>
      </c>
      <c r="C301" s="1">
        <v>2456227.3220000002</v>
      </c>
      <c r="D301" s="1">
        <v>2129.6680000000001</v>
      </c>
      <c r="E301" s="1">
        <v>130.69999999999999</v>
      </c>
      <c r="F301" s="1">
        <v>129.1</v>
      </c>
      <c r="G301" s="8">
        <f t="shared" si="15"/>
        <v>119.52821917808214</v>
      </c>
      <c r="H301" s="5">
        <v>65</v>
      </c>
      <c r="I301" s="8">
        <f t="shared" si="16"/>
        <v>108.02465753424657</v>
      </c>
      <c r="J301" s="5">
        <v>124</v>
      </c>
      <c r="K301" s="8">
        <f t="shared" si="17"/>
        <v>167.30136986301369</v>
      </c>
      <c r="L301" s="5">
        <v>71</v>
      </c>
      <c r="M301" s="8">
        <f t="shared" si="18"/>
        <v>86.07123287671233</v>
      </c>
      <c r="N301" s="6">
        <v>78</v>
      </c>
      <c r="O301" s="8">
        <f t="shared" si="19"/>
        <v>86.657534246575338</v>
      </c>
      <c r="Q301">
        <f t="shared" si="20"/>
        <v>118.54024657534247</v>
      </c>
      <c r="R301">
        <f t="shared" si="21"/>
        <v>119.52821917808214</v>
      </c>
      <c r="S301" s="9">
        <f t="shared" si="22"/>
        <v>-0.82656012909195908</v>
      </c>
      <c r="U301">
        <f t="shared" si="23"/>
        <v>118.01232876712328</v>
      </c>
      <c r="V301" s="9">
        <f t="shared" si="24"/>
        <v>-1.3121861901913263</v>
      </c>
      <c r="X301">
        <f t="shared" si="25"/>
        <v>122.18415342465754</v>
      </c>
      <c r="Y301" s="9">
        <f t="shared" si="26"/>
        <v>2.2220144036600971</v>
      </c>
      <c r="AA301">
        <f t="shared" si="27"/>
        <v>119.02753424657534</v>
      </c>
      <c r="AB301" s="9">
        <f t="shared" si="28"/>
        <v>-0.41888428937507172</v>
      </c>
      <c r="AC301">
        <f t="shared" si="29"/>
        <v>170.33281232876695</v>
      </c>
    </row>
    <row r="302" spans="1:29">
      <c r="A302" s="1">
        <v>20121027</v>
      </c>
      <c r="B302" s="1">
        <v>200000</v>
      </c>
      <c r="C302" s="1">
        <v>2456228.3220000002</v>
      </c>
      <c r="D302" s="1">
        <v>2129.7049999999999</v>
      </c>
      <c r="E302" s="1">
        <v>121.7</v>
      </c>
      <c r="F302" s="1">
        <v>120.2</v>
      </c>
      <c r="G302" s="8">
        <f t="shared" si="15"/>
        <v>119.55369863013692</v>
      </c>
      <c r="H302" s="5">
        <v>83</v>
      </c>
      <c r="I302" s="8">
        <f t="shared" si="16"/>
        <v>107.96986301369863</v>
      </c>
      <c r="J302" s="5">
        <v>133</v>
      </c>
      <c r="K302" s="8">
        <f t="shared" si="17"/>
        <v>167.36164383561643</v>
      </c>
      <c r="L302" s="5">
        <v>59</v>
      </c>
      <c r="M302" s="8">
        <f t="shared" si="18"/>
        <v>86.07397260273973</v>
      </c>
      <c r="N302" s="6">
        <v>67</v>
      </c>
      <c r="O302" s="8">
        <f t="shared" si="19"/>
        <v>86.660273972602738</v>
      </c>
      <c r="Q302">
        <f t="shared" si="20"/>
        <v>118.55989589041096</v>
      </c>
      <c r="R302">
        <f t="shared" si="21"/>
        <v>119.55369863013692</v>
      </c>
      <c r="S302" s="9">
        <f t="shared" si="22"/>
        <v>-0.83126055581139724</v>
      </c>
      <c r="U302">
        <f t="shared" si="23"/>
        <v>117.98493150684931</v>
      </c>
      <c r="V302" s="9">
        <f t="shared" si="24"/>
        <v>-1.2905575996957026</v>
      </c>
      <c r="X302">
        <f t="shared" si="25"/>
        <v>122.18600547945206</v>
      </c>
      <c r="Y302" s="9">
        <f t="shared" si="26"/>
        <v>2.2017778449989294</v>
      </c>
      <c r="AA302">
        <f t="shared" si="27"/>
        <v>119.02927397260274</v>
      </c>
      <c r="AB302" s="9">
        <f t="shared" si="28"/>
        <v>-0.43865197274790546</v>
      </c>
      <c r="AC302">
        <f t="shared" si="29"/>
        <v>170.410970547945</v>
      </c>
    </row>
    <row r="303" spans="1:29">
      <c r="A303" s="1">
        <v>20121028</v>
      </c>
      <c r="B303" s="1">
        <v>200000</v>
      </c>
      <c r="C303" s="1">
        <v>2456229.3220000002</v>
      </c>
      <c r="D303" s="1">
        <v>2129.741</v>
      </c>
      <c r="E303" s="1">
        <v>117</v>
      </c>
      <c r="F303" s="1">
        <v>115.4</v>
      </c>
      <c r="G303" s="8">
        <f t="shared" si="15"/>
        <v>119.58301369863007</v>
      </c>
      <c r="H303" s="5">
        <v>91</v>
      </c>
      <c r="I303" s="8">
        <f t="shared" si="16"/>
        <v>108.07945205479452</v>
      </c>
      <c r="J303" s="5">
        <v>143</v>
      </c>
      <c r="K303" s="8">
        <f t="shared" si="17"/>
        <v>167.58082191780821</v>
      </c>
      <c r="L303" s="5">
        <v>55</v>
      </c>
      <c r="M303" s="8">
        <f t="shared" si="18"/>
        <v>86.016438356164386</v>
      </c>
      <c r="N303" s="6">
        <v>53</v>
      </c>
      <c r="O303" s="8">
        <f t="shared" si="19"/>
        <v>86.632876712328766</v>
      </c>
      <c r="Q303">
        <f t="shared" si="20"/>
        <v>118.63134794520548</v>
      </c>
      <c r="R303">
        <f t="shared" si="21"/>
        <v>119.58301369863007</v>
      </c>
      <c r="S303" s="9">
        <f t="shared" si="22"/>
        <v>-0.79582017879474165</v>
      </c>
      <c r="U303">
        <f t="shared" si="23"/>
        <v>118.03972602739725</v>
      </c>
      <c r="V303" s="9">
        <f t="shared" si="24"/>
        <v>-1.3362457813007467</v>
      </c>
      <c r="X303">
        <f t="shared" si="25"/>
        <v>122.14711232876712</v>
      </c>
      <c r="Y303" s="9">
        <f t="shared" si="26"/>
        <v>2.1441997076599932</v>
      </c>
      <c r="AA303">
        <f t="shared" si="27"/>
        <v>119.01187671232876</v>
      </c>
      <c r="AB303" s="9">
        <f t="shared" si="28"/>
        <v>-0.47760711880090412</v>
      </c>
      <c r="AC303">
        <f t="shared" si="29"/>
        <v>170.50089452054772</v>
      </c>
    </row>
    <row r="304" spans="1:29">
      <c r="A304" s="1">
        <v>20121029</v>
      </c>
      <c r="B304" s="1">
        <v>200000</v>
      </c>
      <c r="C304" s="1">
        <v>2456230.3220000002</v>
      </c>
      <c r="D304" s="1">
        <v>2129.7779999999998</v>
      </c>
      <c r="E304" s="1">
        <v>108.4</v>
      </c>
      <c r="F304" s="1">
        <v>106.9</v>
      </c>
      <c r="G304" s="8">
        <f t="shared" si="15"/>
        <v>119.65643835616432</v>
      </c>
      <c r="H304" s="5">
        <v>76</v>
      </c>
      <c r="I304" s="8">
        <f t="shared" si="16"/>
        <v>108.11506849315069</v>
      </c>
      <c r="J304" s="5">
        <v>129</v>
      </c>
      <c r="K304" s="8">
        <f t="shared" si="17"/>
        <v>167.73698630136985</v>
      </c>
      <c r="L304" s="5">
        <v>75</v>
      </c>
      <c r="M304" s="8">
        <f t="shared" si="18"/>
        <v>86.07671232876713</v>
      </c>
      <c r="N304" s="6">
        <v>69</v>
      </c>
      <c r="O304" s="8">
        <f t="shared" si="19"/>
        <v>86.717808219178082</v>
      </c>
      <c r="Q304">
        <f t="shared" si="20"/>
        <v>118.68225753424657</v>
      </c>
      <c r="R304">
        <f t="shared" si="21"/>
        <v>119.65643835616432</v>
      </c>
      <c r="S304" s="9">
        <f t="shared" si="22"/>
        <v>-0.81414826924569184</v>
      </c>
      <c r="U304">
        <f t="shared" si="23"/>
        <v>118.05753424657534</v>
      </c>
      <c r="V304" s="9">
        <f t="shared" si="24"/>
        <v>-1.3345411456831613</v>
      </c>
      <c r="X304">
        <f t="shared" si="25"/>
        <v>122.18785753424658</v>
      </c>
      <c r="Y304" s="9">
        <f t="shared" si="26"/>
        <v>2.1155728959166851</v>
      </c>
      <c r="AA304">
        <f t="shared" si="27"/>
        <v>119.06580821917808</v>
      </c>
      <c r="AB304" s="9">
        <f t="shared" si="28"/>
        <v>-0.49360497863742125</v>
      </c>
      <c r="AC304">
        <f t="shared" si="29"/>
        <v>170.72612465753403</v>
      </c>
    </row>
    <row r="305" spans="1:29">
      <c r="A305" s="1">
        <v>20121030</v>
      </c>
      <c r="B305" s="1">
        <v>200000</v>
      </c>
      <c r="C305" s="1">
        <v>2456231.3220000002</v>
      </c>
      <c r="D305" s="1">
        <v>2129.8150000000001</v>
      </c>
      <c r="E305" s="1">
        <v>106.3</v>
      </c>
      <c r="F305" s="1">
        <v>104.8</v>
      </c>
      <c r="G305" s="8">
        <f t="shared" si="15"/>
        <v>119.76821917808212</v>
      </c>
      <c r="H305" s="5">
        <v>71</v>
      </c>
      <c r="I305" s="8">
        <f t="shared" si="16"/>
        <v>108.33972602739726</v>
      </c>
      <c r="J305" s="5">
        <v>100</v>
      </c>
      <c r="K305" s="8">
        <f t="shared" si="17"/>
        <v>168.15890410958903</v>
      </c>
      <c r="L305" s="5">
        <v>56</v>
      </c>
      <c r="M305" s="8">
        <f t="shared" si="18"/>
        <v>86.243835616438361</v>
      </c>
      <c r="N305" s="6">
        <v>65</v>
      </c>
      <c r="O305" s="8">
        <f t="shared" si="19"/>
        <v>86.843835616438355</v>
      </c>
      <c r="Q305">
        <f t="shared" si="20"/>
        <v>118.81980273972603</v>
      </c>
      <c r="R305">
        <f t="shared" si="21"/>
        <v>119.76821917808212</v>
      </c>
      <c r="S305" s="9">
        <f t="shared" si="22"/>
        <v>-0.79187654693762966</v>
      </c>
      <c r="U305">
        <f t="shared" si="23"/>
        <v>118.16986301369863</v>
      </c>
      <c r="V305" s="9">
        <f t="shared" si="24"/>
        <v>-1.3926494613336331</v>
      </c>
      <c r="X305">
        <f t="shared" si="25"/>
        <v>122.30083287671233</v>
      </c>
      <c r="Y305" s="9">
        <f t="shared" si="26"/>
        <v>2.1145957717418185</v>
      </c>
      <c r="AA305">
        <f t="shared" si="27"/>
        <v>119.14583561643835</v>
      </c>
      <c r="AB305" s="9">
        <f t="shared" si="28"/>
        <v>-0.51965668848959012</v>
      </c>
      <c r="AC305">
        <f t="shared" si="29"/>
        <v>171.06901232876689</v>
      </c>
    </row>
    <row r="306" spans="1:29">
      <c r="A306" s="1">
        <v>20121031</v>
      </c>
      <c r="B306" s="1">
        <v>200000</v>
      </c>
      <c r="C306" s="1">
        <v>2456232.3220000002</v>
      </c>
      <c r="D306" s="1">
        <v>2129.8510000000001</v>
      </c>
      <c r="E306" s="1">
        <v>104.2</v>
      </c>
      <c r="F306" s="1">
        <v>102.7</v>
      </c>
      <c r="G306" s="8">
        <f t="shared" si="15"/>
        <v>119.90547945205472</v>
      </c>
      <c r="H306" s="5">
        <v>59</v>
      </c>
      <c r="I306" s="8">
        <f t="shared" si="16"/>
        <v>108.47123287671234</v>
      </c>
      <c r="J306" s="5">
        <v>79</v>
      </c>
      <c r="K306" s="8">
        <f t="shared" si="17"/>
        <v>168.32054794520548</v>
      </c>
      <c r="L306" s="5">
        <v>35</v>
      </c>
      <c r="M306" s="8">
        <f t="shared" si="18"/>
        <v>86.38630136986302</v>
      </c>
      <c r="N306" s="6">
        <v>50</v>
      </c>
      <c r="O306" s="8">
        <f t="shared" si="19"/>
        <v>86.969863013698628</v>
      </c>
      <c r="Q306">
        <f t="shared" si="20"/>
        <v>118.87249863013699</v>
      </c>
      <c r="R306">
        <f t="shared" si="21"/>
        <v>119.90547945205472</v>
      </c>
      <c r="S306" s="9">
        <f t="shared" si="22"/>
        <v>-0.86149592715717915</v>
      </c>
      <c r="U306">
        <f t="shared" si="23"/>
        <v>118.23561643835617</v>
      </c>
      <c r="V306" s="9">
        <f t="shared" si="24"/>
        <v>-1.5009166687594586</v>
      </c>
      <c r="X306">
        <f t="shared" si="25"/>
        <v>122.3971397260274</v>
      </c>
      <c r="Y306" s="9">
        <f t="shared" si="26"/>
        <v>2.0780203585016181</v>
      </c>
      <c r="AA306">
        <f t="shared" si="27"/>
        <v>119.22586301369863</v>
      </c>
      <c r="AB306" s="9">
        <f t="shared" si="28"/>
        <v>-0.56679347888170639</v>
      </c>
      <c r="AC306">
        <f t="shared" si="29"/>
        <v>171.49005821917785</v>
      </c>
    </row>
    <row r="307" spans="1:29">
      <c r="A307" s="1">
        <v>20121101</v>
      </c>
      <c r="B307" s="1">
        <v>200000</v>
      </c>
      <c r="C307" s="1">
        <v>2456233.3220000002</v>
      </c>
      <c r="D307" s="1">
        <v>2129.8879999999999</v>
      </c>
      <c r="E307" s="1">
        <v>98.4</v>
      </c>
      <c r="F307" s="1">
        <v>96.8</v>
      </c>
      <c r="G307" s="8">
        <f t="shared" si="15"/>
        <v>119.99972602739719</v>
      </c>
      <c r="H307" s="5">
        <v>60</v>
      </c>
      <c r="I307" s="8">
        <f t="shared" si="16"/>
        <v>108.39726027397261</v>
      </c>
      <c r="J307" s="5">
        <v>110</v>
      </c>
      <c r="K307" s="8">
        <f t="shared" si="17"/>
        <v>168.36164383561643</v>
      </c>
      <c r="L307" s="5">
        <v>48</v>
      </c>
      <c r="M307" s="8">
        <f t="shared" si="18"/>
        <v>86.367123287671234</v>
      </c>
      <c r="N307" s="6">
        <v>47</v>
      </c>
      <c r="O307" s="8">
        <f t="shared" si="19"/>
        <v>86.9945205479452</v>
      </c>
      <c r="Q307">
        <f t="shared" si="20"/>
        <v>118.88589589041095</v>
      </c>
      <c r="R307">
        <f t="shared" si="21"/>
        <v>119.99972602739719</v>
      </c>
      <c r="S307" s="9">
        <f t="shared" si="22"/>
        <v>-0.92819389998601309</v>
      </c>
      <c r="U307">
        <f t="shared" si="23"/>
        <v>118.19863013698631</v>
      </c>
      <c r="V307" s="9">
        <f t="shared" si="24"/>
        <v>-1.5248298140272709</v>
      </c>
      <c r="X307">
        <f t="shared" si="25"/>
        <v>122.38417534246577</v>
      </c>
      <c r="Y307" s="9">
        <f t="shared" si="26"/>
        <v>1.9870456325243424</v>
      </c>
      <c r="AA307">
        <f t="shared" si="27"/>
        <v>119.2415205479452</v>
      </c>
      <c r="AB307" s="9">
        <f t="shared" si="28"/>
        <v>-0.63183934209889969</v>
      </c>
      <c r="AC307">
        <f t="shared" si="29"/>
        <v>171.77915958904086</v>
      </c>
    </row>
    <row r="308" spans="1:29">
      <c r="A308" s="1">
        <v>20121102</v>
      </c>
      <c r="B308" s="1">
        <v>200000</v>
      </c>
      <c r="C308" s="1">
        <v>2456234.3220000002</v>
      </c>
      <c r="D308" s="1">
        <v>2129.9250000000002</v>
      </c>
      <c r="E308" s="1">
        <v>96.5</v>
      </c>
      <c r="F308" s="1">
        <v>94.9</v>
      </c>
      <c r="G308" s="8">
        <f t="shared" si="15"/>
        <v>120.0942465753424</v>
      </c>
      <c r="H308" s="5">
        <v>61</v>
      </c>
      <c r="I308" s="8">
        <f t="shared" si="16"/>
        <v>108.52602739726028</v>
      </c>
      <c r="J308" s="5">
        <v>93</v>
      </c>
      <c r="K308" s="8">
        <f t="shared" si="17"/>
        <v>168.6</v>
      </c>
      <c r="L308" s="5">
        <v>34</v>
      </c>
      <c r="M308" s="8">
        <f t="shared" si="18"/>
        <v>86.484931506849321</v>
      </c>
      <c r="N308" s="6">
        <v>45</v>
      </c>
      <c r="O308" s="8">
        <f t="shared" si="19"/>
        <v>87</v>
      </c>
      <c r="Q308">
        <f t="shared" si="20"/>
        <v>118.9636</v>
      </c>
      <c r="R308">
        <f t="shared" si="21"/>
        <v>120.0942465753424</v>
      </c>
      <c r="S308" s="9">
        <f t="shared" si="22"/>
        <v>-0.94146606318319925</v>
      </c>
      <c r="U308">
        <f t="shared" si="23"/>
        <v>118.26301369863015</v>
      </c>
      <c r="V308" s="9">
        <f t="shared" si="24"/>
        <v>-1.5767419168037833</v>
      </c>
      <c r="X308">
        <f t="shared" si="25"/>
        <v>122.46381369863015</v>
      </c>
      <c r="Y308" s="9">
        <f t="shared" si="26"/>
        <v>1.9730896282372612</v>
      </c>
      <c r="AA308">
        <f t="shared" si="27"/>
        <v>119.245</v>
      </c>
      <c r="AB308" s="9">
        <f t="shared" si="28"/>
        <v>-0.70715009216499425</v>
      </c>
      <c r="AC308">
        <f t="shared" si="29"/>
        <v>172.06910136986281</v>
      </c>
    </row>
    <row r="309" spans="1:29">
      <c r="A309" s="1">
        <v>20121103</v>
      </c>
      <c r="B309" s="1">
        <v>200000</v>
      </c>
      <c r="C309" s="1">
        <v>2456235.3220000002</v>
      </c>
      <c r="D309" s="1">
        <v>2129.9609999999998</v>
      </c>
      <c r="E309" s="1">
        <v>93.3</v>
      </c>
      <c r="F309" s="1">
        <v>91.8</v>
      </c>
      <c r="G309" s="8">
        <f t="shared" si="15"/>
        <v>120.17150684931501</v>
      </c>
      <c r="H309" s="5">
        <v>49</v>
      </c>
      <c r="I309" s="8">
        <f t="shared" si="16"/>
        <v>108.55342465753425</v>
      </c>
      <c r="J309" s="5">
        <v>75</v>
      </c>
      <c r="K309" s="8">
        <f t="shared" si="17"/>
        <v>168.63287671232877</v>
      </c>
      <c r="L309" s="5">
        <v>35</v>
      </c>
      <c r="M309" s="8">
        <f t="shared" si="18"/>
        <v>86.635616438356166</v>
      </c>
      <c r="N309" s="6">
        <v>44</v>
      </c>
      <c r="O309" s="8">
        <f t="shared" si="19"/>
        <v>87.095890410958901</v>
      </c>
      <c r="Q309">
        <f t="shared" si="20"/>
        <v>118.97431780821918</v>
      </c>
      <c r="R309">
        <f t="shared" si="21"/>
        <v>120.17150684931501</v>
      </c>
      <c r="S309" s="9">
        <f t="shared" si="22"/>
        <v>-0.99623369339705903</v>
      </c>
      <c r="U309">
        <f t="shared" si="23"/>
        <v>118.27671232876713</v>
      </c>
      <c r="V309" s="9">
        <f t="shared" si="24"/>
        <v>-1.5563759001002069</v>
      </c>
      <c r="X309">
        <f t="shared" si="25"/>
        <v>122.56567671232878</v>
      </c>
      <c r="Y309" s="9">
        <f t="shared" si="26"/>
        <v>1.9922941184517668</v>
      </c>
      <c r="AA309">
        <f t="shared" si="27"/>
        <v>119.30589041095891</v>
      </c>
      <c r="AB309" s="9">
        <f t="shared" si="28"/>
        <v>-0.72031753703605261</v>
      </c>
      <c r="AC309">
        <f t="shared" si="29"/>
        <v>172.30609726027379</v>
      </c>
    </row>
    <row r="310" spans="1:29">
      <c r="A310" s="1">
        <v>20121104</v>
      </c>
      <c r="B310" s="1">
        <v>200000</v>
      </c>
      <c r="C310" s="1">
        <v>2456236.3220000002</v>
      </c>
      <c r="D310" s="1">
        <v>2129.998</v>
      </c>
      <c r="E310" s="1">
        <v>95</v>
      </c>
      <c r="F310" s="1">
        <v>93.4</v>
      </c>
      <c r="G310" s="8">
        <f t="shared" si="15"/>
        <v>120.2301369863013</v>
      </c>
      <c r="H310" s="5">
        <v>74</v>
      </c>
      <c r="I310" s="8">
        <f t="shared" si="16"/>
        <v>108.71780821917808</v>
      </c>
      <c r="J310" s="5">
        <v>124</v>
      </c>
      <c r="K310" s="8">
        <f t="shared" si="17"/>
        <v>168.83013698630137</v>
      </c>
      <c r="L310" s="5">
        <v>46</v>
      </c>
      <c r="M310" s="8">
        <f t="shared" si="18"/>
        <v>86.676712328767124</v>
      </c>
      <c r="N310" s="6">
        <v>45</v>
      </c>
      <c r="O310" s="8">
        <f t="shared" si="19"/>
        <v>87.156164383561645</v>
      </c>
      <c r="Q310">
        <f t="shared" si="20"/>
        <v>119.03862465753426</v>
      </c>
      <c r="R310">
        <f t="shared" si="21"/>
        <v>120.2301369863013</v>
      </c>
      <c r="S310" s="9">
        <f t="shared" si="22"/>
        <v>-0.99102634217476293</v>
      </c>
      <c r="U310">
        <f t="shared" si="23"/>
        <v>118.35890410958905</v>
      </c>
      <c r="V310" s="9">
        <f t="shared" si="24"/>
        <v>-1.5811798367108452</v>
      </c>
      <c r="X310">
        <f t="shared" si="25"/>
        <v>122.59345753424658</v>
      </c>
      <c r="Y310" s="9">
        <f t="shared" si="26"/>
        <v>1.9656640233343126</v>
      </c>
      <c r="AA310">
        <f t="shared" si="27"/>
        <v>119.34416438356165</v>
      </c>
      <c r="AB310" s="9">
        <f t="shared" si="28"/>
        <v>-0.73689727463306554</v>
      </c>
      <c r="AC310">
        <f t="shared" si="29"/>
        <v>172.48594520547925</v>
      </c>
    </row>
    <row r="311" spans="1:29">
      <c r="A311" s="1">
        <v>20121105</v>
      </c>
      <c r="B311" s="1">
        <v>200000</v>
      </c>
      <c r="C311" s="1">
        <v>2456237.3220000002</v>
      </c>
      <c r="D311" s="1">
        <v>2130.0349999999999</v>
      </c>
      <c r="E311" s="1">
        <v>96.6</v>
      </c>
      <c r="F311" s="1">
        <v>94.9</v>
      </c>
      <c r="G311" s="8">
        <f t="shared" ref="G311:G374" si="30">AVERAGE(F129:F493)</f>
        <v>120.26739726027391</v>
      </c>
      <c r="H311" s="5">
        <v>63</v>
      </c>
      <c r="I311" s="8">
        <f t="shared" si="16"/>
        <v>108.73150684931507</v>
      </c>
      <c r="J311" s="5">
        <v>117</v>
      </c>
      <c r="K311" s="8">
        <f t="shared" si="17"/>
        <v>168.98356164383563</v>
      </c>
      <c r="L311" s="5">
        <v>47</v>
      </c>
      <c r="M311" s="8">
        <f t="shared" si="18"/>
        <v>86.726027397260268</v>
      </c>
      <c r="N311" s="6">
        <v>51</v>
      </c>
      <c r="O311" s="8">
        <f t="shared" si="19"/>
        <v>87.213698630136989</v>
      </c>
      <c r="Q311">
        <f t="shared" si="20"/>
        <v>119.08864109589041</v>
      </c>
      <c r="R311">
        <f t="shared" si="21"/>
        <v>120.26739726027391</v>
      </c>
      <c r="S311" s="9">
        <f t="shared" si="22"/>
        <v>-0.98011280798945677</v>
      </c>
      <c r="U311">
        <f t="shared" si="23"/>
        <v>118.36575342465753</v>
      </c>
      <c r="V311" s="9">
        <f t="shared" si="24"/>
        <v>-1.5358229624095259</v>
      </c>
      <c r="X311">
        <f t="shared" si="25"/>
        <v>122.62679452054795</v>
      </c>
      <c r="Y311" s="9">
        <f t="shared" si="26"/>
        <v>1.9617928998396934</v>
      </c>
      <c r="AA311">
        <f t="shared" si="27"/>
        <v>119.38069863013699</v>
      </c>
      <c r="AB311" s="9">
        <f t="shared" si="28"/>
        <v>-0.73727265271899967</v>
      </c>
      <c r="AC311">
        <f t="shared" si="29"/>
        <v>172.60024109589023</v>
      </c>
    </row>
    <row r="312" spans="1:29">
      <c r="A312" s="1">
        <v>20121106</v>
      </c>
      <c r="B312" s="1">
        <v>200000</v>
      </c>
      <c r="C312" s="1">
        <v>2456238.3220000002</v>
      </c>
      <c r="D312" s="1">
        <v>2130.0709999999999</v>
      </c>
      <c r="E312" s="1">
        <v>98.7</v>
      </c>
      <c r="F312" s="1">
        <v>96.9</v>
      </c>
      <c r="G312" s="8">
        <f t="shared" si="30"/>
        <v>120.28712328767116</v>
      </c>
      <c r="H312" s="5">
        <v>84</v>
      </c>
      <c r="I312" s="8">
        <f t="shared" ref="I312:I375" si="31">AVERAGE(H130:H494)</f>
        <v>108.87945205479453</v>
      </c>
      <c r="J312" s="5">
        <v>121</v>
      </c>
      <c r="K312" s="8">
        <f t="shared" ref="K312:K375" si="32">AVERAGE(J130:J494)</f>
        <v>169.1917808219178</v>
      </c>
      <c r="L312" s="5">
        <v>61</v>
      </c>
      <c r="M312" s="8">
        <f t="shared" ref="M312:M375" si="33">AVERAGE(L130:L494)</f>
        <v>86.832876712328769</v>
      </c>
      <c r="N312" s="6">
        <v>47</v>
      </c>
      <c r="O312" s="8">
        <f t="shared" ref="O312:O375" si="34">AVERAGE(N130:N494)</f>
        <v>87.31232876712329</v>
      </c>
      <c r="Q312">
        <f t="shared" si="20"/>
        <v>119.15652054794521</v>
      </c>
      <c r="R312">
        <f t="shared" si="21"/>
        <v>120.28712328767116</v>
      </c>
      <c r="S312" s="9">
        <f t="shared" si="22"/>
        <v>-0.93992000874614234</v>
      </c>
      <c r="U312">
        <f t="shared" si="23"/>
        <v>118.43972602739726</v>
      </c>
      <c r="V312" s="9">
        <f t="shared" si="24"/>
        <v>-1.529299232503547</v>
      </c>
      <c r="X312">
        <f t="shared" si="25"/>
        <v>122.69902465753425</v>
      </c>
      <c r="Y312" s="9">
        <f t="shared" si="26"/>
        <v>2.0051201690932032</v>
      </c>
      <c r="AA312">
        <f t="shared" si="27"/>
        <v>119.44332876712329</v>
      </c>
      <c r="AB312" s="9">
        <f t="shared" si="28"/>
        <v>-0.70148366465619461</v>
      </c>
      <c r="AC312">
        <f t="shared" si="29"/>
        <v>172.66075068493129</v>
      </c>
    </row>
    <row r="313" spans="1:29">
      <c r="A313" s="1">
        <v>20121107</v>
      </c>
      <c r="B313" s="1">
        <v>200000</v>
      </c>
      <c r="C313" s="1">
        <v>2456239.3220000002</v>
      </c>
      <c r="D313" s="1">
        <v>2130.1080000000002</v>
      </c>
      <c r="E313" s="1">
        <v>101.7</v>
      </c>
      <c r="F313" s="1">
        <v>99.8</v>
      </c>
      <c r="G313" s="8">
        <f t="shared" si="30"/>
        <v>120.29863013698625</v>
      </c>
      <c r="H313" s="5">
        <v>87</v>
      </c>
      <c r="I313" s="8">
        <f t="shared" si="31"/>
        <v>108.91780821917808</v>
      </c>
      <c r="J313" s="5">
        <v>137</v>
      </c>
      <c r="K313" s="8">
        <f t="shared" si="32"/>
        <v>169.16438356164383</v>
      </c>
      <c r="L313" s="5">
        <v>77</v>
      </c>
      <c r="M313" s="8">
        <f t="shared" si="33"/>
        <v>86.893150684931513</v>
      </c>
      <c r="N313" s="6">
        <v>61</v>
      </c>
      <c r="O313" s="8">
        <f t="shared" si="34"/>
        <v>87.413698630136992</v>
      </c>
      <c r="Q313">
        <f t="shared" ref="Q313:Q376" si="35">(K313*0.326)+64</f>
        <v>119.1475890410959</v>
      </c>
      <c r="R313">
        <f t="shared" ref="R313:R376" si="36">G313</f>
        <v>120.29863013698625</v>
      </c>
      <c r="S313" s="9">
        <f t="shared" ref="S313:S376" si="37">((Q313/R313)*100)-100</f>
        <v>-0.9568197863763146</v>
      </c>
      <c r="U313">
        <f t="shared" ref="U313:U376" si="38">(I313*0.5)+64</f>
        <v>118.45890410958904</v>
      </c>
      <c r="V313" s="9">
        <f t="shared" ref="V313:V376" si="39">((U314/R314)*100)-100</f>
        <v>-1.5613719850330057</v>
      </c>
      <c r="X313">
        <f t="shared" ref="X313:X376" si="40">(M313*0.676)+64</f>
        <v>122.73976986301371</v>
      </c>
      <c r="Y313" s="9">
        <f t="shared" ref="Y313:Y376" si="41">((X313/R313)*100)-100</f>
        <v>2.0292331868182458</v>
      </c>
      <c r="AA313">
        <f t="shared" ref="AA313:AA376" si="42">(O313*0.635)+64</f>
        <v>119.50769863013699</v>
      </c>
      <c r="AB313" s="9">
        <f t="shared" ref="AB313:AB376" si="43">((AA313/R313)*100)-100</f>
        <v>-0.65747341091798717</v>
      </c>
      <c r="AC313">
        <f t="shared" ref="AC313:AC376" si="44">(G313-64)*3.0675</f>
        <v>172.69604794520532</v>
      </c>
    </row>
    <row r="314" spans="1:29">
      <c r="A314" s="1">
        <v>20121108</v>
      </c>
      <c r="B314" s="1">
        <v>200000</v>
      </c>
      <c r="C314" s="1">
        <v>2456240.3220000002</v>
      </c>
      <c r="D314" s="1">
        <v>2130.145</v>
      </c>
      <c r="E314" s="1">
        <v>104.1</v>
      </c>
      <c r="F314" s="1">
        <v>102.2</v>
      </c>
      <c r="G314" s="8">
        <f t="shared" si="30"/>
        <v>120.30164383561639</v>
      </c>
      <c r="H314" s="5">
        <v>75</v>
      </c>
      <c r="I314" s="8">
        <f t="shared" si="31"/>
        <v>108.84657534246575</v>
      </c>
      <c r="J314" s="5">
        <v>120</v>
      </c>
      <c r="K314" s="8">
        <f t="shared" si="32"/>
        <v>169.06027397260274</v>
      </c>
      <c r="L314" s="5">
        <v>71</v>
      </c>
      <c r="M314" s="8">
        <f t="shared" si="33"/>
        <v>87.098630136986301</v>
      </c>
      <c r="N314" s="6">
        <v>65</v>
      </c>
      <c r="O314" s="8">
        <f t="shared" si="34"/>
        <v>87.482191780821921</v>
      </c>
      <c r="Q314">
        <f t="shared" si="35"/>
        <v>119.1136493150685</v>
      </c>
      <c r="R314">
        <f t="shared" si="36"/>
        <v>120.30164383561639</v>
      </c>
      <c r="S314" s="9">
        <f t="shared" si="37"/>
        <v>-0.98751312340435504</v>
      </c>
      <c r="U314">
        <f t="shared" si="38"/>
        <v>118.42328767123288</v>
      </c>
      <c r="V314" s="9">
        <f t="shared" si="39"/>
        <v>-1.5593076728596742</v>
      </c>
      <c r="X314">
        <f t="shared" si="40"/>
        <v>122.87867397260274</v>
      </c>
      <c r="Y314" s="9">
        <f t="shared" si="41"/>
        <v>2.1421404187192081</v>
      </c>
      <c r="AA314">
        <f t="shared" si="42"/>
        <v>119.55119178082192</v>
      </c>
      <c r="AB314" s="9">
        <f t="shared" si="43"/>
        <v>-0.6238086453913354</v>
      </c>
      <c r="AC314">
        <f t="shared" si="44"/>
        <v>172.70529246575327</v>
      </c>
    </row>
    <row r="315" spans="1:29">
      <c r="A315" s="1">
        <v>20121109</v>
      </c>
      <c r="B315" s="1">
        <v>200000</v>
      </c>
      <c r="C315" s="1">
        <v>2456241.3220000002</v>
      </c>
      <c r="D315" s="1">
        <v>2130.181</v>
      </c>
      <c r="E315" s="1">
        <v>115.1</v>
      </c>
      <c r="F315" s="1">
        <v>112.9</v>
      </c>
      <c r="G315" s="8">
        <f t="shared" si="30"/>
        <v>120.28520547945202</v>
      </c>
      <c r="H315" s="5">
        <v>104</v>
      </c>
      <c r="I315" s="8">
        <f t="shared" si="31"/>
        <v>108.81917808219178</v>
      </c>
      <c r="J315" s="5">
        <v>121</v>
      </c>
      <c r="K315" s="8">
        <f t="shared" si="32"/>
        <v>168.97808219178083</v>
      </c>
      <c r="L315" s="5">
        <v>65</v>
      </c>
      <c r="M315" s="8">
        <f t="shared" si="33"/>
        <v>87.252054794520546</v>
      </c>
      <c r="N315" s="6">
        <v>65</v>
      </c>
      <c r="O315" s="8">
        <f t="shared" si="34"/>
        <v>87.561643835616437</v>
      </c>
      <c r="Q315">
        <f t="shared" si="35"/>
        <v>119.08685479452055</v>
      </c>
      <c r="R315">
        <f t="shared" si="36"/>
        <v>120.28520547945202</v>
      </c>
      <c r="S315" s="9">
        <f t="shared" si="37"/>
        <v>-0.99625775269277028</v>
      </c>
      <c r="U315">
        <f t="shared" si="38"/>
        <v>118.4095890410959</v>
      </c>
      <c r="V315" s="9">
        <f t="shared" si="39"/>
        <v>-1.5529230622057497</v>
      </c>
      <c r="X315">
        <f t="shared" si="40"/>
        <v>122.9823890410959</v>
      </c>
      <c r="Y315" s="9">
        <f t="shared" si="41"/>
        <v>2.2423236098679098</v>
      </c>
      <c r="AA315">
        <f t="shared" si="42"/>
        <v>119.60164383561644</v>
      </c>
      <c r="AB315" s="9">
        <f t="shared" si="43"/>
        <v>-0.56828405547541649</v>
      </c>
      <c r="AC315">
        <f t="shared" si="44"/>
        <v>172.65486780821905</v>
      </c>
    </row>
    <row r="316" spans="1:29">
      <c r="A316" s="1">
        <v>20121110</v>
      </c>
      <c r="B316" s="1">
        <v>200000</v>
      </c>
      <c r="C316" s="1">
        <v>2456242.3220000002</v>
      </c>
      <c r="D316" s="1">
        <v>2130.2179999999998</v>
      </c>
      <c r="E316" s="1">
        <v>122.2</v>
      </c>
      <c r="F316" s="1">
        <v>119.8</v>
      </c>
      <c r="G316" s="8">
        <f t="shared" si="30"/>
        <v>120.28575342465753</v>
      </c>
      <c r="H316" s="5">
        <v>110</v>
      </c>
      <c r="I316" s="8">
        <f t="shared" si="31"/>
        <v>108.83561643835617</v>
      </c>
      <c r="J316" s="5">
        <v>169</v>
      </c>
      <c r="K316" s="8">
        <f t="shared" si="32"/>
        <v>169.0054794520548</v>
      </c>
      <c r="L316" s="5">
        <v>68</v>
      </c>
      <c r="M316" s="8">
        <f t="shared" si="33"/>
        <v>87.369863013698634</v>
      </c>
      <c r="N316" s="6">
        <v>79</v>
      </c>
      <c r="O316" s="8">
        <f t="shared" si="34"/>
        <v>87.627397260273966</v>
      </c>
      <c r="Q316">
        <f t="shared" si="35"/>
        <v>119.09578630136987</v>
      </c>
      <c r="R316">
        <f t="shared" si="36"/>
        <v>120.28575342465753</v>
      </c>
      <c r="S316" s="9">
        <f t="shared" si="37"/>
        <v>-0.98928350981564961</v>
      </c>
      <c r="U316">
        <f t="shared" si="38"/>
        <v>118.41780821917808</v>
      </c>
      <c r="V316" s="9">
        <f t="shared" si="39"/>
        <v>-1.5470430872559433</v>
      </c>
      <c r="X316">
        <f t="shared" si="40"/>
        <v>123.06202739726028</v>
      </c>
      <c r="Y316" s="9">
        <f t="shared" si="41"/>
        <v>2.3080654970014507</v>
      </c>
      <c r="AA316">
        <f t="shared" si="42"/>
        <v>119.64339726027397</v>
      </c>
      <c r="AB316" s="9">
        <f t="shared" si="43"/>
        <v>-0.53402514104540444</v>
      </c>
      <c r="AC316">
        <f t="shared" si="44"/>
        <v>172.65654863013697</v>
      </c>
    </row>
    <row r="317" spans="1:29">
      <c r="A317" s="1">
        <v>20121111</v>
      </c>
      <c r="B317" s="1">
        <v>200000</v>
      </c>
      <c r="C317" s="1">
        <v>2456243.3220000002</v>
      </c>
      <c r="D317" s="1">
        <v>2130.2550000000001</v>
      </c>
      <c r="E317" s="1">
        <v>133.30000000000001</v>
      </c>
      <c r="F317" s="1">
        <v>130.6</v>
      </c>
      <c r="G317" s="8">
        <f t="shared" si="30"/>
        <v>120.33561643835614</v>
      </c>
      <c r="H317" s="5">
        <v>143</v>
      </c>
      <c r="I317" s="8">
        <f t="shared" si="31"/>
        <v>108.94794520547946</v>
      </c>
      <c r="J317" s="5">
        <v>212</v>
      </c>
      <c r="K317" s="8">
        <f t="shared" si="32"/>
        <v>169.21917808219177</v>
      </c>
      <c r="L317" s="5">
        <v>106</v>
      </c>
      <c r="M317" s="8">
        <f t="shared" si="33"/>
        <v>87.610958904109594</v>
      </c>
      <c r="N317" s="6">
        <v>108</v>
      </c>
      <c r="O317" s="8">
        <f t="shared" si="34"/>
        <v>87.739726027397253</v>
      </c>
      <c r="Q317">
        <f t="shared" si="35"/>
        <v>119.16545205479451</v>
      </c>
      <c r="R317">
        <f t="shared" si="36"/>
        <v>120.33561643835614</v>
      </c>
      <c r="S317" s="9">
        <f t="shared" si="37"/>
        <v>-0.97241732597186115</v>
      </c>
      <c r="U317">
        <f t="shared" si="38"/>
        <v>118.47397260273974</v>
      </c>
      <c r="V317" s="9">
        <f t="shared" si="39"/>
        <v>-1.5752332014191239</v>
      </c>
      <c r="X317">
        <f t="shared" si="40"/>
        <v>123.22500821917809</v>
      </c>
      <c r="Y317" s="9">
        <f t="shared" si="41"/>
        <v>2.4011110478684401</v>
      </c>
      <c r="AA317">
        <f t="shared" si="42"/>
        <v>119.71472602739726</v>
      </c>
      <c r="AB317" s="9">
        <f t="shared" si="43"/>
        <v>-0.51596562126469792</v>
      </c>
      <c r="AC317">
        <f t="shared" si="44"/>
        <v>172.80950342465746</v>
      </c>
    </row>
    <row r="318" spans="1:29">
      <c r="A318" s="1">
        <v>20121112</v>
      </c>
      <c r="B318" s="1">
        <v>200000</v>
      </c>
      <c r="C318" s="1">
        <v>2456244.3220000002</v>
      </c>
      <c r="D318" s="1">
        <v>2130.2910000000002</v>
      </c>
      <c r="E318" s="1">
        <v>143.80000000000001</v>
      </c>
      <c r="F318" s="1">
        <v>140.80000000000001</v>
      </c>
      <c r="G318" s="8">
        <f t="shared" si="30"/>
        <v>120.39095890410958</v>
      </c>
      <c r="H318" s="5">
        <v>135</v>
      </c>
      <c r="I318" s="8">
        <f t="shared" si="31"/>
        <v>108.98904109589041</v>
      </c>
      <c r="J318" s="5">
        <v>222</v>
      </c>
      <c r="K318" s="8">
        <f t="shared" si="32"/>
        <v>169.40547945205481</v>
      </c>
      <c r="L318" s="5">
        <v>188</v>
      </c>
      <c r="M318" s="8">
        <f t="shared" si="33"/>
        <v>87.627397260273966</v>
      </c>
      <c r="N318" s="6">
        <v>122</v>
      </c>
      <c r="O318" s="8">
        <f t="shared" si="34"/>
        <v>87.871232876712327</v>
      </c>
      <c r="Q318">
        <f t="shared" si="35"/>
        <v>119.22618630136986</v>
      </c>
      <c r="R318">
        <f t="shared" si="36"/>
        <v>120.39095890410958</v>
      </c>
      <c r="S318" s="9">
        <f t="shared" si="37"/>
        <v>-0.96749175630991147</v>
      </c>
      <c r="U318">
        <f t="shared" si="38"/>
        <v>118.4945205479452</v>
      </c>
      <c r="V318" s="9">
        <f t="shared" si="39"/>
        <v>-1.6034703566123483</v>
      </c>
      <c r="X318">
        <f t="shared" si="40"/>
        <v>123.23612054794521</v>
      </c>
      <c r="Y318" s="9">
        <f t="shared" si="41"/>
        <v>2.3632685292437827</v>
      </c>
      <c r="AA318">
        <f t="shared" si="42"/>
        <v>119.79823287671232</v>
      </c>
      <c r="AB318" s="9">
        <f t="shared" si="43"/>
        <v>-0.49233433539586713</v>
      </c>
      <c r="AC318">
        <f t="shared" si="44"/>
        <v>172.97926643835615</v>
      </c>
    </row>
    <row r="319" spans="1:29">
      <c r="A319" s="1">
        <v>20121113</v>
      </c>
      <c r="B319" s="1">
        <v>200000</v>
      </c>
      <c r="C319" s="1">
        <v>2456245.3220000002</v>
      </c>
      <c r="D319" s="1">
        <v>2130.328</v>
      </c>
      <c r="E319" s="1">
        <v>146.19999999999999</v>
      </c>
      <c r="F319" s="1">
        <v>143.1</v>
      </c>
      <c r="G319" s="8">
        <f t="shared" si="30"/>
        <v>120.44082191780821</v>
      </c>
      <c r="H319" s="5">
        <v>134</v>
      </c>
      <c r="I319" s="8">
        <f t="shared" si="31"/>
        <v>109.01917808219179</v>
      </c>
      <c r="J319" s="5">
        <v>244</v>
      </c>
      <c r="K319" s="8">
        <f t="shared" si="32"/>
        <v>169.63561643835615</v>
      </c>
      <c r="L319" s="5">
        <v>108</v>
      </c>
      <c r="M319" s="8">
        <f t="shared" si="33"/>
        <v>87.589041095890408</v>
      </c>
      <c r="N319" s="6">
        <v>121</v>
      </c>
      <c r="O319" s="8">
        <f t="shared" si="34"/>
        <v>87.983561643835614</v>
      </c>
      <c r="Q319">
        <f t="shared" si="35"/>
        <v>119.30121095890411</v>
      </c>
      <c r="R319">
        <f t="shared" si="36"/>
        <v>120.44082191780821</v>
      </c>
      <c r="S319" s="9">
        <f t="shared" si="37"/>
        <v>-0.94619991856397689</v>
      </c>
      <c r="U319">
        <f t="shared" si="38"/>
        <v>118.50958904109589</v>
      </c>
      <c r="V319" s="9">
        <f t="shared" si="39"/>
        <v>-1.6321871489706155</v>
      </c>
      <c r="X319">
        <f t="shared" si="40"/>
        <v>123.21019178082193</v>
      </c>
      <c r="Y319" s="9">
        <f t="shared" si="41"/>
        <v>2.2993614780407228</v>
      </c>
      <c r="AA319">
        <f t="shared" si="42"/>
        <v>119.86956164383562</v>
      </c>
      <c r="AB319" s="9">
        <f t="shared" si="43"/>
        <v>-0.47430785084016236</v>
      </c>
      <c r="AC319">
        <f t="shared" si="44"/>
        <v>173.13222123287667</v>
      </c>
    </row>
    <row r="320" spans="1:29">
      <c r="A320" s="1">
        <v>20121114</v>
      </c>
      <c r="B320" s="1">
        <v>200000</v>
      </c>
      <c r="C320" s="1">
        <v>2456246.3220000002</v>
      </c>
      <c r="D320" s="1">
        <v>2130.3649999999998</v>
      </c>
      <c r="E320" s="1">
        <v>142.1</v>
      </c>
      <c r="F320" s="1">
        <v>139.1</v>
      </c>
      <c r="G320" s="8">
        <f t="shared" si="30"/>
        <v>120.48712328767122</v>
      </c>
      <c r="H320" s="5">
        <v>179</v>
      </c>
      <c r="I320" s="8">
        <f t="shared" si="31"/>
        <v>109.04109589041096</v>
      </c>
      <c r="J320" s="5">
        <v>290</v>
      </c>
      <c r="K320" s="8">
        <f t="shared" si="32"/>
        <v>169.8082191780822</v>
      </c>
      <c r="L320" s="5">
        <v>126</v>
      </c>
      <c r="M320" s="8">
        <f t="shared" si="33"/>
        <v>87.756164383561639</v>
      </c>
      <c r="N320" s="6">
        <v>133</v>
      </c>
      <c r="O320" s="8">
        <f t="shared" si="34"/>
        <v>88.123287671232873</v>
      </c>
      <c r="Q320">
        <f t="shared" si="35"/>
        <v>119.3574794520548</v>
      </c>
      <c r="R320">
        <f t="shared" si="36"/>
        <v>120.48712328767122</v>
      </c>
      <c r="S320" s="9">
        <f t="shared" si="37"/>
        <v>-0.93756395272158954</v>
      </c>
      <c r="U320">
        <f t="shared" si="38"/>
        <v>118.52054794520548</v>
      </c>
      <c r="V320" s="9">
        <f t="shared" si="39"/>
        <v>-1.6398473355322238</v>
      </c>
      <c r="X320">
        <f t="shared" si="40"/>
        <v>123.32316712328767</v>
      </c>
      <c r="Y320" s="9">
        <f t="shared" si="41"/>
        <v>2.3538148793254834</v>
      </c>
      <c r="AA320">
        <f t="shared" si="42"/>
        <v>119.95828767123288</v>
      </c>
      <c r="AB320" s="9">
        <f t="shared" si="43"/>
        <v>-0.43891463420179377</v>
      </c>
      <c r="AC320">
        <f t="shared" si="44"/>
        <v>173.27425068493147</v>
      </c>
    </row>
    <row r="321" spans="1:29">
      <c r="A321" s="1">
        <v>20121115</v>
      </c>
      <c r="B321" s="1">
        <v>200000</v>
      </c>
      <c r="C321" s="1">
        <v>2456247.3220000002</v>
      </c>
      <c r="D321" s="1">
        <v>2130.4009999999998</v>
      </c>
      <c r="E321" s="1">
        <v>141.69999999999999</v>
      </c>
      <c r="F321" s="1">
        <v>138.6</v>
      </c>
      <c r="G321" s="8">
        <f t="shared" si="30"/>
        <v>120.52575342465752</v>
      </c>
      <c r="H321" s="5">
        <v>140</v>
      </c>
      <c r="I321" s="8">
        <f t="shared" si="31"/>
        <v>109.0986301369863</v>
      </c>
      <c r="J321" s="5">
        <v>256</v>
      </c>
      <c r="K321" s="8">
        <f t="shared" si="32"/>
        <v>170.1068493150685</v>
      </c>
      <c r="L321" s="5">
        <v>132</v>
      </c>
      <c r="M321" s="8">
        <f t="shared" si="33"/>
        <v>88.0027397260274</v>
      </c>
      <c r="N321" s="6">
        <v>138</v>
      </c>
      <c r="O321" s="8">
        <f t="shared" si="34"/>
        <v>88.31232876712329</v>
      </c>
      <c r="Q321">
        <f t="shared" si="35"/>
        <v>119.45483287671233</v>
      </c>
      <c r="R321">
        <f t="shared" si="36"/>
        <v>120.52575342465752</v>
      </c>
      <c r="S321" s="9">
        <f t="shared" si="37"/>
        <v>-0.88854084501917896</v>
      </c>
      <c r="U321">
        <f t="shared" si="38"/>
        <v>118.54931506849314</v>
      </c>
      <c r="V321" s="9">
        <f t="shared" si="39"/>
        <v>-1.6366612111292795</v>
      </c>
      <c r="X321">
        <f t="shared" si="40"/>
        <v>123.48985205479453</v>
      </c>
      <c r="Y321" s="9">
        <f t="shared" si="41"/>
        <v>2.4593072815677601</v>
      </c>
      <c r="AA321">
        <f t="shared" si="42"/>
        <v>120.07832876712328</v>
      </c>
      <c r="AB321" s="9">
        <f t="shared" si="43"/>
        <v>-0.37122743050424845</v>
      </c>
      <c r="AC321">
        <f t="shared" si="44"/>
        <v>173.39274863013694</v>
      </c>
    </row>
    <row r="322" spans="1:29">
      <c r="A322" s="1">
        <v>20121116</v>
      </c>
      <c r="B322" s="1">
        <v>200000</v>
      </c>
      <c r="C322" s="1">
        <v>2456248.3220000002</v>
      </c>
      <c r="D322" s="1">
        <v>2130.4380000000001</v>
      </c>
      <c r="E322" s="1">
        <v>138.30000000000001</v>
      </c>
      <c r="F322" s="1">
        <v>135.19999999999999</v>
      </c>
      <c r="G322" s="8">
        <f t="shared" si="30"/>
        <v>120.52602739726025</v>
      </c>
      <c r="H322" s="5">
        <v>168</v>
      </c>
      <c r="I322" s="8">
        <f t="shared" si="31"/>
        <v>109.10684931506849</v>
      </c>
      <c r="J322" s="5">
        <v>230</v>
      </c>
      <c r="K322" s="8">
        <f t="shared" si="32"/>
        <v>170.15068493150685</v>
      </c>
      <c r="L322" s="5">
        <v>141</v>
      </c>
      <c r="M322" s="8">
        <f t="shared" si="33"/>
        <v>88.232876712328761</v>
      </c>
      <c r="N322" s="6">
        <v>142</v>
      </c>
      <c r="O322" s="8">
        <f t="shared" si="34"/>
        <v>88.512328767123293</v>
      </c>
      <c r="Q322">
        <f t="shared" si="35"/>
        <v>119.46912328767124</v>
      </c>
      <c r="R322">
        <f t="shared" si="36"/>
        <v>120.52602739726025</v>
      </c>
      <c r="S322" s="9">
        <f t="shared" si="37"/>
        <v>-0.87690943807963606</v>
      </c>
      <c r="U322">
        <f t="shared" si="38"/>
        <v>118.55342465753424</v>
      </c>
      <c r="V322" s="9">
        <f t="shared" si="39"/>
        <v>-1.6705348029978069</v>
      </c>
      <c r="X322">
        <f t="shared" si="40"/>
        <v>123.64542465753425</v>
      </c>
      <c r="Y322" s="9">
        <f t="shared" si="41"/>
        <v>2.5881523913439111</v>
      </c>
      <c r="AA322">
        <f t="shared" si="42"/>
        <v>120.20532876712329</v>
      </c>
      <c r="AB322" s="9">
        <f t="shared" si="43"/>
        <v>-0.26608246953989578</v>
      </c>
      <c r="AC322">
        <f t="shared" si="44"/>
        <v>173.39358904109582</v>
      </c>
    </row>
    <row r="323" spans="1:29">
      <c r="A323" s="1">
        <v>20121117</v>
      </c>
      <c r="B323" s="1">
        <v>200000</v>
      </c>
      <c r="C323" s="1">
        <v>2456249.3220000002</v>
      </c>
      <c r="D323" s="1">
        <v>2130.4749999999999</v>
      </c>
      <c r="E323" s="1">
        <v>135.5</v>
      </c>
      <c r="F323" s="1">
        <v>132.4</v>
      </c>
      <c r="G323" s="8">
        <f t="shared" si="30"/>
        <v>120.52575342465749</v>
      </c>
      <c r="H323" s="5">
        <v>158</v>
      </c>
      <c r="I323" s="8">
        <f t="shared" si="31"/>
        <v>109.02465753424657</v>
      </c>
      <c r="J323" s="5">
        <v>244</v>
      </c>
      <c r="K323" s="8">
        <f t="shared" si="32"/>
        <v>170.15068493150685</v>
      </c>
      <c r="L323" s="5">
        <v>163</v>
      </c>
      <c r="M323" s="8">
        <f t="shared" si="33"/>
        <v>88.30958904109589</v>
      </c>
      <c r="N323" s="6">
        <v>139</v>
      </c>
      <c r="O323" s="8">
        <f t="shared" si="34"/>
        <v>88.597260273972609</v>
      </c>
      <c r="Q323">
        <f t="shared" si="35"/>
        <v>119.46912328767124</v>
      </c>
      <c r="R323">
        <f t="shared" si="36"/>
        <v>120.52575342465749</v>
      </c>
      <c r="S323" s="9">
        <f t="shared" si="37"/>
        <v>-0.87668411684875025</v>
      </c>
      <c r="U323">
        <f t="shared" si="38"/>
        <v>118.51232876712328</v>
      </c>
      <c r="V323" s="9">
        <f t="shared" si="39"/>
        <v>-1.6349102083584341</v>
      </c>
      <c r="X323">
        <f t="shared" si="40"/>
        <v>123.69728219178083</v>
      </c>
      <c r="Y323" s="9">
        <f t="shared" si="41"/>
        <v>2.6314116916978207</v>
      </c>
      <c r="AA323">
        <f t="shared" si="42"/>
        <v>120.25926027397261</v>
      </c>
      <c r="AB323" s="9">
        <f t="shared" si="43"/>
        <v>-0.22110888595395295</v>
      </c>
      <c r="AC323">
        <f t="shared" si="44"/>
        <v>173.39274863013685</v>
      </c>
    </row>
    <row r="324" spans="1:29">
      <c r="A324" s="1">
        <v>20121118</v>
      </c>
      <c r="B324" s="1">
        <v>200000</v>
      </c>
      <c r="C324" s="1">
        <v>2456250.3220000002</v>
      </c>
      <c r="D324" s="1">
        <v>2130.511</v>
      </c>
      <c r="E324" s="1">
        <v>141</v>
      </c>
      <c r="F324" s="1">
        <v>137.69999999999999</v>
      </c>
      <c r="G324" s="8">
        <f t="shared" si="30"/>
        <v>120.53780821917807</v>
      </c>
      <c r="H324" s="5">
        <v>158</v>
      </c>
      <c r="I324" s="8">
        <f t="shared" si="31"/>
        <v>109.13424657534246</v>
      </c>
      <c r="J324" s="5">
        <v>258</v>
      </c>
      <c r="K324" s="8">
        <f t="shared" si="32"/>
        <v>170.16164383561645</v>
      </c>
      <c r="L324" s="5">
        <v>136</v>
      </c>
      <c r="M324" s="8">
        <f t="shared" si="33"/>
        <v>88.317808219178076</v>
      </c>
      <c r="N324" s="6">
        <v>132</v>
      </c>
      <c r="O324" s="8">
        <f t="shared" si="34"/>
        <v>88.646575342465752</v>
      </c>
      <c r="Q324">
        <f t="shared" si="35"/>
        <v>119.47269589041096</v>
      </c>
      <c r="R324">
        <f t="shared" si="36"/>
        <v>120.53780821917807</v>
      </c>
      <c r="S324" s="9">
        <f t="shared" si="37"/>
        <v>-0.88363339644469363</v>
      </c>
      <c r="U324">
        <f t="shared" si="38"/>
        <v>118.56712328767122</v>
      </c>
      <c r="V324" s="9">
        <f t="shared" si="39"/>
        <v>-1.6410023296778178</v>
      </c>
      <c r="X324">
        <f t="shared" si="40"/>
        <v>123.70283835616439</v>
      </c>
      <c r="Y324" s="9">
        <f t="shared" si="41"/>
        <v>2.6257571659435115</v>
      </c>
      <c r="AA324">
        <f t="shared" si="42"/>
        <v>120.29057534246576</v>
      </c>
      <c r="AB324" s="9">
        <f t="shared" si="43"/>
        <v>-0.2051081568222628</v>
      </c>
      <c r="AC324">
        <f t="shared" si="44"/>
        <v>173.42972671232874</v>
      </c>
    </row>
    <row r="325" spans="1:29">
      <c r="A325" s="1">
        <v>20121119</v>
      </c>
      <c r="B325" s="1">
        <v>200000</v>
      </c>
      <c r="C325" s="1">
        <v>2456251.3220000002</v>
      </c>
      <c r="D325" s="1">
        <v>2130.5479999999998</v>
      </c>
      <c r="E325" s="1">
        <v>133.9</v>
      </c>
      <c r="F325" s="1">
        <v>130.69999999999999</v>
      </c>
      <c r="G325" s="8">
        <f t="shared" si="30"/>
        <v>120.54109589041094</v>
      </c>
      <c r="H325" s="5">
        <v>142</v>
      </c>
      <c r="I325" s="8">
        <f t="shared" si="31"/>
        <v>109.12602739726027</v>
      </c>
      <c r="J325" s="5">
        <v>235</v>
      </c>
      <c r="K325" s="8">
        <f t="shared" si="32"/>
        <v>170.17260273972602</v>
      </c>
      <c r="L325" s="5">
        <v>122</v>
      </c>
      <c r="M325" s="8">
        <f t="shared" si="33"/>
        <v>88.287671232876718</v>
      </c>
      <c r="N325" s="6">
        <v>121</v>
      </c>
      <c r="O325" s="8">
        <f t="shared" si="34"/>
        <v>88.635616438356166</v>
      </c>
      <c r="Q325">
        <f t="shared" si="35"/>
        <v>119.47626849315068</v>
      </c>
      <c r="R325">
        <f t="shared" si="36"/>
        <v>120.54109589041094</v>
      </c>
      <c r="S325" s="9">
        <f t="shared" si="37"/>
        <v>-0.88337291891583902</v>
      </c>
      <c r="U325">
        <f t="shared" si="38"/>
        <v>118.56301369863013</v>
      </c>
      <c r="V325" s="9">
        <f t="shared" si="39"/>
        <v>-1.6369037472413197</v>
      </c>
      <c r="X325">
        <f t="shared" si="40"/>
        <v>123.68246575342467</v>
      </c>
      <c r="Y325" s="9">
        <f t="shared" si="41"/>
        <v>2.6060571623388</v>
      </c>
      <c r="AA325">
        <f t="shared" si="42"/>
        <v>120.28361643835618</v>
      </c>
      <c r="AB325" s="9">
        <f t="shared" si="43"/>
        <v>-0.21360304562757904</v>
      </c>
      <c r="AC325">
        <f t="shared" si="44"/>
        <v>173.43981164383555</v>
      </c>
    </row>
    <row r="326" spans="1:29">
      <c r="A326" s="1">
        <v>20121120</v>
      </c>
      <c r="B326" s="1">
        <v>200000</v>
      </c>
      <c r="C326" s="1">
        <v>2456252.3220000002</v>
      </c>
      <c r="D326" s="1">
        <v>2130.585</v>
      </c>
      <c r="E326" s="1">
        <v>141.19999999999999</v>
      </c>
      <c r="F326" s="1">
        <v>137.80000000000001</v>
      </c>
      <c r="G326" s="8">
        <f t="shared" si="30"/>
        <v>120.54164383561641</v>
      </c>
      <c r="H326" s="5">
        <v>112</v>
      </c>
      <c r="I326" s="8">
        <f t="shared" si="31"/>
        <v>109.13698630136986</v>
      </c>
      <c r="J326" s="5">
        <v>180</v>
      </c>
      <c r="K326" s="8">
        <f t="shared" si="32"/>
        <v>170.24109589041095</v>
      </c>
      <c r="L326" s="5">
        <v>119</v>
      </c>
      <c r="M326" s="8">
        <f t="shared" si="33"/>
        <v>88.31506849315069</v>
      </c>
      <c r="N326" s="6">
        <v>105</v>
      </c>
      <c r="O326" s="8">
        <f t="shared" si="34"/>
        <v>88.643835616438352</v>
      </c>
      <c r="Q326">
        <f t="shared" si="35"/>
        <v>119.49859726027397</v>
      </c>
      <c r="R326">
        <f t="shared" si="36"/>
        <v>120.54164383561641</v>
      </c>
      <c r="S326" s="9">
        <f t="shared" si="37"/>
        <v>-0.86529977703378336</v>
      </c>
      <c r="U326">
        <f t="shared" si="38"/>
        <v>118.56849315068493</v>
      </c>
      <c r="V326" s="9">
        <f t="shared" si="39"/>
        <v>-1.6521207631884067</v>
      </c>
      <c r="X326">
        <f t="shared" si="40"/>
        <v>123.70098630136988</v>
      </c>
      <c r="Y326" s="9">
        <f t="shared" si="41"/>
        <v>2.6209551862938554</v>
      </c>
      <c r="AA326">
        <f t="shared" si="42"/>
        <v>120.28883561643835</v>
      </c>
      <c r="AB326" s="9">
        <f t="shared" si="43"/>
        <v>-0.20972687208647756</v>
      </c>
      <c r="AC326">
        <f t="shared" si="44"/>
        <v>173.44149246575333</v>
      </c>
    </row>
    <row r="327" spans="1:29">
      <c r="A327" s="1">
        <v>20121121</v>
      </c>
      <c r="B327" s="1">
        <v>200000</v>
      </c>
      <c r="C327" s="1">
        <v>2456253.3220000002</v>
      </c>
      <c r="D327" s="1">
        <v>2130.6210000000001</v>
      </c>
      <c r="E327" s="1">
        <v>140.4</v>
      </c>
      <c r="F327" s="1">
        <v>137</v>
      </c>
      <c r="G327" s="8">
        <f t="shared" si="30"/>
        <v>120.57561643835611</v>
      </c>
      <c r="H327" s="5">
        <v>118</v>
      </c>
      <c r="I327" s="8">
        <f t="shared" si="31"/>
        <v>109.16712328767123</v>
      </c>
      <c r="J327" s="5">
        <v>164</v>
      </c>
      <c r="K327" s="8">
        <f t="shared" si="32"/>
        <v>170.31780821917809</v>
      </c>
      <c r="L327" s="5">
        <v>87</v>
      </c>
      <c r="M327" s="8">
        <f t="shared" si="33"/>
        <v>88.347945205479448</v>
      </c>
      <c r="N327" s="6">
        <v>106</v>
      </c>
      <c r="O327" s="8">
        <f t="shared" si="34"/>
        <v>88.783561643835611</v>
      </c>
      <c r="Q327">
        <f t="shared" si="35"/>
        <v>119.52360547945206</v>
      </c>
      <c r="R327">
        <f t="shared" si="36"/>
        <v>120.57561643835611</v>
      </c>
      <c r="S327" s="9">
        <f t="shared" si="37"/>
        <v>-0.87249063283195483</v>
      </c>
      <c r="U327">
        <f t="shared" si="38"/>
        <v>118.58356164383562</v>
      </c>
      <c r="V327" s="9">
        <f t="shared" si="39"/>
        <v>-1.6768950526712274</v>
      </c>
      <c r="X327">
        <f t="shared" si="40"/>
        <v>123.7232109589041</v>
      </c>
      <c r="Y327" s="9">
        <f t="shared" si="41"/>
        <v>2.610473504945503</v>
      </c>
      <c r="AA327">
        <f t="shared" si="42"/>
        <v>120.37756164383561</v>
      </c>
      <c r="AB327" s="9">
        <f t="shared" si="43"/>
        <v>-0.16425774992553954</v>
      </c>
      <c r="AC327">
        <f t="shared" si="44"/>
        <v>173.54570342465735</v>
      </c>
    </row>
    <row r="328" spans="1:29">
      <c r="A328" s="1">
        <v>20121122</v>
      </c>
      <c r="B328" s="1">
        <v>200000</v>
      </c>
      <c r="C328" s="1">
        <v>2456254.3220000002</v>
      </c>
      <c r="D328" s="1">
        <v>2130.6579999999999</v>
      </c>
      <c r="E328" s="1">
        <v>127.7</v>
      </c>
      <c r="F328" s="1">
        <v>124.5</v>
      </c>
      <c r="G328" s="8">
        <f t="shared" si="30"/>
        <v>120.62410958904104</v>
      </c>
      <c r="H328" s="5">
        <v>89</v>
      </c>
      <c r="I328" s="8">
        <f t="shared" si="31"/>
        <v>109.2027397260274</v>
      </c>
      <c r="J328" s="5">
        <v>150</v>
      </c>
      <c r="K328" s="8">
        <f t="shared" si="32"/>
        <v>170.36164383561643</v>
      </c>
      <c r="L328" s="5">
        <v>93</v>
      </c>
      <c r="M328" s="8">
        <f t="shared" si="33"/>
        <v>88.419178082191777</v>
      </c>
      <c r="N328" s="6">
        <v>95</v>
      </c>
      <c r="O328" s="8">
        <f t="shared" si="34"/>
        <v>88.868493150684927</v>
      </c>
      <c r="Q328">
        <f t="shared" si="35"/>
        <v>119.53789589041097</v>
      </c>
      <c r="R328">
        <f t="shared" si="36"/>
        <v>120.62410958904104</v>
      </c>
      <c r="S328" s="9">
        <f t="shared" si="37"/>
        <v>-0.90049468744743422</v>
      </c>
      <c r="U328">
        <f t="shared" si="38"/>
        <v>118.6013698630137</v>
      </c>
      <c r="V328" s="9">
        <f t="shared" si="39"/>
        <v>-1.7163980844642737</v>
      </c>
      <c r="X328">
        <f t="shared" si="40"/>
        <v>123.77136438356165</v>
      </c>
      <c r="Y328" s="9">
        <f t="shared" si="41"/>
        <v>2.6091424054802275</v>
      </c>
      <c r="AA328">
        <f t="shared" si="42"/>
        <v>120.43149315068493</v>
      </c>
      <c r="AB328" s="9">
        <f t="shared" si="43"/>
        <v>-0.15968320015986137</v>
      </c>
      <c r="AC328">
        <f t="shared" si="44"/>
        <v>173.69445616438338</v>
      </c>
    </row>
    <row r="329" spans="1:29">
      <c r="A329" s="1">
        <v>20121123</v>
      </c>
      <c r="B329" s="1">
        <v>200000</v>
      </c>
      <c r="C329" s="1">
        <v>2456255.3220000002</v>
      </c>
      <c r="D329" s="1">
        <v>2130.6950000000002</v>
      </c>
      <c r="E329" s="1">
        <v>126.7</v>
      </c>
      <c r="F329" s="1">
        <v>123.5</v>
      </c>
      <c r="G329" s="8">
        <f t="shared" si="30"/>
        <v>120.65726027397255</v>
      </c>
      <c r="H329" s="5">
        <v>95</v>
      </c>
      <c r="I329" s="8">
        <f t="shared" si="31"/>
        <v>109.17260273972603</v>
      </c>
      <c r="J329" s="5">
        <v>143</v>
      </c>
      <c r="K329" s="8">
        <f t="shared" si="32"/>
        <v>170.42191780821918</v>
      </c>
      <c r="L329" s="5">
        <v>85</v>
      </c>
      <c r="M329" s="8">
        <f t="shared" si="33"/>
        <v>88.463013698630135</v>
      </c>
      <c r="N329" s="6">
        <v>78</v>
      </c>
      <c r="O329" s="8">
        <f t="shared" si="34"/>
        <v>88.92602739726027</v>
      </c>
      <c r="Q329">
        <f t="shared" si="35"/>
        <v>119.55754520547946</v>
      </c>
      <c r="R329">
        <f t="shared" si="36"/>
        <v>120.65726027397255</v>
      </c>
      <c r="S329" s="9">
        <f t="shared" si="37"/>
        <v>-0.91143712860379367</v>
      </c>
      <c r="U329">
        <f t="shared" si="38"/>
        <v>118.58630136986301</v>
      </c>
      <c r="V329" s="9">
        <f t="shared" si="39"/>
        <v>-1.8222645030775624</v>
      </c>
      <c r="X329">
        <f t="shared" si="40"/>
        <v>123.80099726027397</v>
      </c>
      <c r="Y329" s="9">
        <f t="shared" si="41"/>
        <v>2.6055100034287477</v>
      </c>
      <c r="AA329">
        <f t="shared" si="42"/>
        <v>120.46802739726027</v>
      </c>
      <c r="AB329" s="9">
        <f t="shared" si="43"/>
        <v>-0.15683505185066338</v>
      </c>
      <c r="AC329">
        <f t="shared" si="44"/>
        <v>173.7961458904108</v>
      </c>
    </row>
    <row r="330" spans="1:29">
      <c r="A330" s="1">
        <v>20121124</v>
      </c>
      <c r="B330" s="1">
        <v>200000</v>
      </c>
      <c r="C330" s="1">
        <v>2456256.3220000002</v>
      </c>
      <c r="D330" s="1">
        <v>2130.7310000000002</v>
      </c>
      <c r="E330" s="1">
        <v>118</v>
      </c>
      <c r="F330" s="1">
        <v>115</v>
      </c>
      <c r="G330" s="8">
        <f t="shared" si="30"/>
        <v>120.66876712328762</v>
      </c>
      <c r="H330" s="5">
        <v>124</v>
      </c>
      <c r="I330" s="8">
        <f t="shared" si="31"/>
        <v>108.93972602739726</v>
      </c>
      <c r="J330" s="5">
        <v>180</v>
      </c>
      <c r="K330" s="8">
        <f t="shared" si="32"/>
        <v>170.25753424657535</v>
      </c>
      <c r="L330" s="5">
        <v>87</v>
      </c>
      <c r="M330" s="8">
        <f t="shared" si="33"/>
        <v>88.520547945205479</v>
      </c>
      <c r="N330" s="6">
        <v>82</v>
      </c>
      <c r="O330" s="8">
        <f t="shared" si="34"/>
        <v>88.991780821917814</v>
      </c>
      <c r="Q330">
        <f t="shared" si="35"/>
        <v>119.50395616438357</v>
      </c>
      <c r="R330">
        <f t="shared" si="36"/>
        <v>120.66876712328762</v>
      </c>
      <c r="S330" s="9">
        <f t="shared" si="37"/>
        <v>-0.9652961463623484</v>
      </c>
      <c r="U330">
        <f t="shared" si="38"/>
        <v>118.46986301369863</v>
      </c>
      <c r="V330" s="9">
        <f t="shared" si="39"/>
        <v>-1.8792674511512502</v>
      </c>
      <c r="X330">
        <f t="shared" si="40"/>
        <v>123.8398904109589</v>
      </c>
      <c r="Y330" s="9">
        <f t="shared" si="41"/>
        <v>2.627956979481965</v>
      </c>
      <c r="AA330">
        <f t="shared" si="42"/>
        <v>120.50978082191781</v>
      </c>
      <c r="AB330" s="9">
        <f t="shared" si="43"/>
        <v>-0.13175430988482617</v>
      </c>
      <c r="AC330">
        <f t="shared" si="44"/>
        <v>173.83144315068478</v>
      </c>
    </row>
    <row r="331" spans="1:29">
      <c r="A331" s="1">
        <v>20121125</v>
      </c>
      <c r="B331" s="1">
        <v>200000</v>
      </c>
      <c r="C331" s="1">
        <v>2456257.3220000002</v>
      </c>
      <c r="D331" s="1">
        <v>2130.768</v>
      </c>
      <c r="E331" s="1">
        <v>121.6</v>
      </c>
      <c r="F331" s="1">
        <v>118.4</v>
      </c>
      <c r="G331" s="8">
        <f t="shared" si="30"/>
        <v>120.6969863013698</v>
      </c>
      <c r="H331" s="5">
        <v>93</v>
      </c>
      <c r="I331" s="8">
        <f t="shared" si="31"/>
        <v>108.85753424657534</v>
      </c>
      <c r="J331" s="5">
        <v>141</v>
      </c>
      <c r="K331" s="8">
        <f t="shared" si="32"/>
        <v>170.03835616438357</v>
      </c>
      <c r="L331" s="5">
        <v>64</v>
      </c>
      <c r="M331" s="8">
        <f t="shared" si="33"/>
        <v>88.580821917808223</v>
      </c>
      <c r="N331" s="6">
        <v>84</v>
      </c>
      <c r="O331" s="8">
        <f t="shared" si="34"/>
        <v>89.035616438356158</v>
      </c>
      <c r="Q331">
        <f t="shared" si="35"/>
        <v>119.43250410958905</v>
      </c>
      <c r="R331">
        <f t="shared" si="36"/>
        <v>120.6969863013698</v>
      </c>
      <c r="S331" s="9">
        <f t="shared" si="37"/>
        <v>-1.0476501779617422</v>
      </c>
      <c r="U331">
        <f t="shared" si="38"/>
        <v>118.42876712328767</v>
      </c>
      <c r="V331" s="9">
        <f t="shared" si="39"/>
        <v>-1.9142503030385143</v>
      </c>
      <c r="X331">
        <f t="shared" si="40"/>
        <v>123.88063561643835</v>
      </c>
      <c r="Y331" s="9">
        <f t="shared" si="41"/>
        <v>2.6377206363042518</v>
      </c>
      <c r="AA331">
        <f t="shared" si="42"/>
        <v>120.53761643835617</v>
      </c>
      <c r="AB331" s="9">
        <f t="shared" si="43"/>
        <v>-0.132041294399599</v>
      </c>
      <c r="AC331">
        <f t="shared" si="44"/>
        <v>173.91800547945186</v>
      </c>
    </row>
    <row r="332" spans="1:29">
      <c r="A332" s="1">
        <v>20121126</v>
      </c>
      <c r="B332" s="1">
        <v>200000</v>
      </c>
      <c r="C332" s="1">
        <v>2456258.3220000002</v>
      </c>
      <c r="D332" s="1">
        <v>2130.8049999999998</v>
      </c>
      <c r="E332" s="1">
        <v>121.8</v>
      </c>
      <c r="F332" s="1">
        <v>118.6</v>
      </c>
      <c r="G332" s="8">
        <f t="shared" si="30"/>
        <v>120.69534246575337</v>
      </c>
      <c r="H332" s="5">
        <v>90</v>
      </c>
      <c r="I332" s="8">
        <f t="shared" si="31"/>
        <v>108.76986301369863</v>
      </c>
      <c r="J332" s="5">
        <v>164</v>
      </c>
      <c r="K332" s="8">
        <f t="shared" si="32"/>
        <v>170.02465753424659</v>
      </c>
      <c r="L332" s="5">
        <v>81</v>
      </c>
      <c r="M332" s="8">
        <f t="shared" si="33"/>
        <v>88.591780821917808</v>
      </c>
      <c r="N332" s="6">
        <v>72</v>
      </c>
      <c r="O332" s="8">
        <f t="shared" si="34"/>
        <v>89.063013698630144</v>
      </c>
      <c r="Q332">
        <f t="shared" si="35"/>
        <v>119.42803835616439</v>
      </c>
      <c r="R332">
        <f t="shared" si="36"/>
        <v>120.69534246575337</v>
      </c>
      <c r="S332" s="9">
        <f t="shared" si="37"/>
        <v>-1.0500024969468598</v>
      </c>
      <c r="U332">
        <f t="shared" si="38"/>
        <v>118.38493150684931</v>
      </c>
      <c r="V332" s="9">
        <f t="shared" si="39"/>
        <v>-1.9060981063881997</v>
      </c>
      <c r="X332">
        <f t="shared" si="40"/>
        <v>123.88804383561644</v>
      </c>
      <c r="Y332" s="9">
        <f t="shared" si="41"/>
        <v>2.645256481847241</v>
      </c>
      <c r="AA332">
        <f t="shared" si="42"/>
        <v>120.55501369863015</v>
      </c>
      <c r="AB332" s="9">
        <f t="shared" si="43"/>
        <v>-0.11626692816506079</v>
      </c>
      <c r="AC332">
        <f t="shared" si="44"/>
        <v>173.91296301369846</v>
      </c>
    </row>
    <row r="333" spans="1:29">
      <c r="A333" s="1">
        <v>20121127</v>
      </c>
      <c r="B333" s="1">
        <v>200000</v>
      </c>
      <c r="C333" s="1">
        <v>2456259.3220000002</v>
      </c>
      <c r="D333" s="1">
        <v>2130.8409999999999</v>
      </c>
      <c r="E333" s="1">
        <v>117.1</v>
      </c>
      <c r="F333" s="1">
        <v>114</v>
      </c>
      <c r="G333" s="8">
        <f t="shared" si="30"/>
        <v>120.67972602739719</v>
      </c>
      <c r="H333" s="5">
        <v>106</v>
      </c>
      <c r="I333" s="8">
        <f t="shared" si="31"/>
        <v>108.75890410958904</v>
      </c>
      <c r="J333" s="5">
        <v>169</v>
      </c>
      <c r="K333" s="8">
        <f t="shared" si="32"/>
        <v>169.89041095890411</v>
      </c>
      <c r="L333" s="5">
        <v>76</v>
      </c>
      <c r="M333" s="8">
        <f t="shared" si="33"/>
        <v>88.558904109589037</v>
      </c>
      <c r="N333" s="6">
        <v>77</v>
      </c>
      <c r="O333" s="8">
        <f t="shared" si="34"/>
        <v>88.978082191780828</v>
      </c>
      <c r="Q333">
        <f t="shared" si="35"/>
        <v>119.38427397260274</v>
      </c>
      <c r="R333">
        <f t="shared" si="36"/>
        <v>120.67972602739719</v>
      </c>
      <c r="S333" s="9">
        <f t="shared" si="37"/>
        <v>-1.0734628735404641</v>
      </c>
      <c r="U333">
        <f t="shared" si="38"/>
        <v>118.37945205479451</v>
      </c>
      <c r="V333" s="9">
        <f t="shared" si="39"/>
        <v>-1.9072115799366571</v>
      </c>
      <c r="X333">
        <f t="shared" si="40"/>
        <v>123.86581917808219</v>
      </c>
      <c r="Y333" s="9">
        <f t="shared" si="41"/>
        <v>2.6401229564953326</v>
      </c>
      <c r="AA333">
        <f t="shared" si="42"/>
        <v>120.50108219178082</v>
      </c>
      <c r="AB333" s="9">
        <f t="shared" si="43"/>
        <v>-0.14803135663053979</v>
      </c>
      <c r="AC333">
        <f t="shared" si="44"/>
        <v>173.8650595890409</v>
      </c>
    </row>
    <row r="334" spans="1:29">
      <c r="A334" s="1">
        <v>20121128</v>
      </c>
      <c r="B334" s="1">
        <v>200000</v>
      </c>
      <c r="C334" s="1">
        <v>2456260.3220000002</v>
      </c>
      <c r="D334" s="1">
        <v>2130.8780000000002</v>
      </c>
      <c r="E334" s="1">
        <v>114.3</v>
      </c>
      <c r="F334" s="1">
        <v>111.2</v>
      </c>
      <c r="G334" s="8">
        <f t="shared" si="30"/>
        <v>120.6810958904109</v>
      </c>
      <c r="H334" s="5">
        <v>104</v>
      </c>
      <c r="I334" s="8">
        <f t="shared" si="31"/>
        <v>108.75890410958904</v>
      </c>
      <c r="J334" s="5">
        <v>142</v>
      </c>
      <c r="K334" s="8">
        <f t="shared" si="32"/>
        <v>169.88219178082193</v>
      </c>
      <c r="L334" s="5">
        <v>66</v>
      </c>
      <c r="M334" s="8">
        <f t="shared" si="33"/>
        <v>88.586301369863008</v>
      </c>
      <c r="N334" s="6">
        <v>77</v>
      </c>
      <c r="O334" s="8">
        <f t="shared" si="34"/>
        <v>88.961643835616442</v>
      </c>
      <c r="Q334">
        <f t="shared" si="35"/>
        <v>119.38159452054795</v>
      </c>
      <c r="R334">
        <f t="shared" si="36"/>
        <v>120.6810958904109</v>
      </c>
      <c r="S334" s="9">
        <f t="shared" si="37"/>
        <v>-1.0768060732917206</v>
      </c>
      <c r="U334">
        <f t="shared" si="38"/>
        <v>118.37945205479451</v>
      </c>
      <c r="V334" s="9">
        <f t="shared" si="39"/>
        <v>-1.9002574850026974</v>
      </c>
      <c r="X334">
        <f t="shared" si="40"/>
        <v>123.88433972602741</v>
      </c>
      <c r="Y334" s="9">
        <f t="shared" si="41"/>
        <v>2.6543045635957156</v>
      </c>
      <c r="AA334">
        <f t="shared" si="42"/>
        <v>120.49064383561644</v>
      </c>
      <c r="AB334" s="9">
        <f t="shared" si="43"/>
        <v>-0.15781432327015921</v>
      </c>
      <c r="AC334">
        <f t="shared" si="44"/>
        <v>173.86926164383544</v>
      </c>
    </row>
    <row r="335" spans="1:29">
      <c r="A335" s="1">
        <v>20121129</v>
      </c>
      <c r="B335" s="1">
        <v>200000</v>
      </c>
      <c r="C335" s="1">
        <v>2456261.3220000002</v>
      </c>
      <c r="D335" s="1">
        <v>2130.915</v>
      </c>
      <c r="E335" s="1">
        <v>113.1</v>
      </c>
      <c r="F335" s="1">
        <v>110</v>
      </c>
      <c r="G335" s="8">
        <f t="shared" si="30"/>
        <v>120.66136986301365</v>
      </c>
      <c r="H335" s="5">
        <v>64</v>
      </c>
      <c r="I335" s="8">
        <f t="shared" si="31"/>
        <v>108.73698630136987</v>
      </c>
      <c r="J335" s="5">
        <v>111</v>
      </c>
      <c r="K335" s="8">
        <f t="shared" si="32"/>
        <v>169.87397260273971</v>
      </c>
      <c r="L335" s="5">
        <v>89</v>
      </c>
      <c r="M335" s="8">
        <f t="shared" si="33"/>
        <v>88.567123287671237</v>
      </c>
      <c r="N335" s="6">
        <v>78</v>
      </c>
      <c r="O335" s="8">
        <f t="shared" si="34"/>
        <v>88.961643835616442</v>
      </c>
      <c r="Q335">
        <f t="shared" si="35"/>
        <v>119.37891506849314</v>
      </c>
      <c r="R335">
        <f t="shared" si="36"/>
        <v>120.66136986301365</v>
      </c>
      <c r="S335" s="9">
        <f t="shared" si="37"/>
        <v>-1.0628544959969162</v>
      </c>
      <c r="U335">
        <f t="shared" si="38"/>
        <v>118.36849315068494</v>
      </c>
      <c r="V335" s="9">
        <f t="shared" si="39"/>
        <v>-1.9636347117011184</v>
      </c>
      <c r="X335">
        <f t="shared" si="40"/>
        <v>123.87137534246577</v>
      </c>
      <c r="Y335" s="9">
        <f t="shared" si="41"/>
        <v>2.6603423142770737</v>
      </c>
      <c r="AA335">
        <f t="shared" si="42"/>
        <v>120.49064383561644</v>
      </c>
      <c r="AB335" s="9">
        <f t="shared" si="43"/>
        <v>-0.1414918690141036</v>
      </c>
      <c r="AC335">
        <f t="shared" si="44"/>
        <v>173.80875205479435</v>
      </c>
    </row>
    <row r="336" spans="1:29">
      <c r="A336" s="1">
        <v>20121130</v>
      </c>
      <c r="B336" s="1">
        <v>200000</v>
      </c>
      <c r="C336" s="1">
        <v>2456262.3220000002</v>
      </c>
      <c r="D336" s="1">
        <v>2130.951</v>
      </c>
      <c r="E336" s="1">
        <v>110.6</v>
      </c>
      <c r="F336" s="1">
        <v>107.5</v>
      </c>
      <c r="G336" s="8">
        <f t="shared" si="30"/>
        <v>120.61780821917802</v>
      </c>
      <c r="H336" s="5">
        <v>75</v>
      </c>
      <c r="I336" s="8">
        <f t="shared" si="31"/>
        <v>108.49863013698631</v>
      </c>
      <c r="J336" s="5">
        <v>103</v>
      </c>
      <c r="K336" s="8">
        <f t="shared" si="32"/>
        <v>169.76712328767124</v>
      </c>
      <c r="L336" s="5">
        <v>67</v>
      </c>
      <c r="M336" s="8">
        <f t="shared" si="33"/>
        <v>88.526027397260279</v>
      </c>
      <c r="N336" s="6">
        <v>70</v>
      </c>
      <c r="O336" s="8">
        <f t="shared" si="34"/>
        <v>88.854794520547941</v>
      </c>
      <c r="Q336">
        <f t="shared" si="35"/>
        <v>119.34408219178083</v>
      </c>
      <c r="R336">
        <f t="shared" si="36"/>
        <v>120.61780821917802</v>
      </c>
      <c r="S336" s="9">
        <f t="shared" si="37"/>
        <v>-1.0560016354157824</v>
      </c>
      <c r="U336">
        <f t="shared" si="38"/>
        <v>118.24931506849316</v>
      </c>
      <c r="V336" s="9">
        <f t="shared" si="39"/>
        <v>-2.0489931162375967</v>
      </c>
      <c r="X336">
        <f t="shared" si="40"/>
        <v>123.84359452054795</v>
      </c>
      <c r="Y336" s="9">
        <f t="shared" si="41"/>
        <v>2.6743864351342523</v>
      </c>
      <c r="AA336">
        <f t="shared" si="42"/>
        <v>120.42279452054794</v>
      </c>
      <c r="AB336" s="9">
        <f t="shared" si="43"/>
        <v>-0.16167902692752989</v>
      </c>
      <c r="AC336">
        <f t="shared" si="44"/>
        <v>173.67512671232856</v>
      </c>
    </row>
    <row r="337" spans="1:29">
      <c r="A337" s="1">
        <v>20121201</v>
      </c>
      <c r="B337" s="1">
        <v>200000</v>
      </c>
      <c r="C337" s="1">
        <v>2456263.3220000002</v>
      </c>
      <c r="D337" s="1">
        <v>2130.9879999999998</v>
      </c>
      <c r="E337" s="1">
        <v>101.7</v>
      </c>
      <c r="F337" s="1">
        <v>98.8</v>
      </c>
      <c r="G337" s="8">
        <f t="shared" si="30"/>
        <v>120.55369863013695</v>
      </c>
      <c r="H337" s="5">
        <v>56</v>
      </c>
      <c r="I337" s="8">
        <f t="shared" si="31"/>
        <v>108.16712328767123</v>
      </c>
      <c r="J337" s="5">
        <v>90</v>
      </c>
      <c r="K337" s="8">
        <f t="shared" si="32"/>
        <v>169.56712328767122</v>
      </c>
      <c r="L337" s="5">
        <v>49</v>
      </c>
      <c r="M337" s="8">
        <f t="shared" si="33"/>
        <v>88.276712328767118</v>
      </c>
      <c r="N337" s="6">
        <v>53</v>
      </c>
      <c r="O337" s="8">
        <f t="shared" si="34"/>
        <v>88.68767123287671</v>
      </c>
      <c r="Q337">
        <f t="shared" si="35"/>
        <v>119.27888219178082</v>
      </c>
      <c r="R337">
        <f t="shared" si="36"/>
        <v>120.55369863013695</v>
      </c>
      <c r="S337" s="9">
        <f t="shared" si="37"/>
        <v>-1.0574677117682683</v>
      </c>
      <c r="U337">
        <f t="shared" si="38"/>
        <v>118.08356164383562</v>
      </c>
      <c r="V337" s="9">
        <f t="shared" si="39"/>
        <v>-2.087837883924081</v>
      </c>
      <c r="X337">
        <f t="shared" si="40"/>
        <v>123.67505753424658</v>
      </c>
      <c r="Y337" s="9">
        <f t="shared" si="41"/>
        <v>2.5891855161458466</v>
      </c>
      <c r="AA337">
        <f t="shared" si="42"/>
        <v>120.31667123287671</v>
      </c>
      <c r="AB337" s="9">
        <f t="shared" si="43"/>
        <v>-0.19661561607283318</v>
      </c>
      <c r="AC337">
        <f t="shared" si="44"/>
        <v>173.47847054794508</v>
      </c>
    </row>
    <row r="338" spans="1:29">
      <c r="A338" s="1">
        <v>20121202</v>
      </c>
      <c r="B338" s="1">
        <v>200000</v>
      </c>
      <c r="C338" s="1">
        <v>2456264.3220000002</v>
      </c>
      <c r="D338" s="1">
        <v>2131.0250000000001</v>
      </c>
      <c r="E338" s="1">
        <v>97.7</v>
      </c>
      <c r="F338" s="1">
        <v>94.9</v>
      </c>
      <c r="G338" s="8">
        <f t="shared" si="30"/>
        <v>120.50219178082186</v>
      </c>
      <c r="H338" s="5">
        <v>50</v>
      </c>
      <c r="I338" s="8">
        <f t="shared" si="31"/>
        <v>107.97260273972603</v>
      </c>
      <c r="J338" s="5">
        <v>80</v>
      </c>
      <c r="K338" s="8">
        <f t="shared" si="32"/>
        <v>169.35068493150686</v>
      </c>
      <c r="L338" s="5">
        <v>43</v>
      </c>
      <c r="M338" s="8">
        <f t="shared" si="33"/>
        <v>88.175342465753431</v>
      </c>
      <c r="N338" s="6">
        <v>47</v>
      </c>
      <c r="O338" s="8">
        <f t="shared" si="34"/>
        <v>88.484931506849321</v>
      </c>
      <c r="Q338">
        <f t="shared" si="35"/>
        <v>119.20832328767125</v>
      </c>
      <c r="R338">
        <f t="shared" si="36"/>
        <v>120.50219178082186</v>
      </c>
      <c r="S338" s="9">
        <f t="shared" si="37"/>
        <v>-1.0737302567110163</v>
      </c>
      <c r="U338">
        <f t="shared" si="38"/>
        <v>117.98630136986301</v>
      </c>
      <c r="V338" s="9">
        <f t="shared" si="39"/>
        <v>-2.1928757127812446</v>
      </c>
      <c r="X338">
        <f t="shared" si="40"/>
        <v>123.60653150684932</v>
      </c>
      <c r="Y338" s="9">
        <f t="shared" si="41"/>
        <v>2.5761686822044254</v>
      </c>
      <c r="AA338">
        <f t="shared" si="42"/>
        <v>120.18793150684931</v>
      </c>
      <c r="AB338" s="9">
        <f t="shared" si="43"/>
        <v>-0.26079216429867813</v>
      </c>
      <c r="AC338">
        <f t="shared" si="44"/>
        <v>173.32047328767106</v>
      </c>
    </row>
    <row r="339" spans="1:29">
      <c r="A339" s="1">
        <v>20121203</v>
      </c>
      <c r="B339" s="1">
        <v>200000</v>
      </c>
      <c r="C339" s="1">
        <v>2456265.3220000002</v>
      </c>
      <c r="D339" s="1">
        <v>2131.0610000000001</v>
      </c>
      <c r="E339" s="1">
        <v>96.6</v>
      </c>
      <c r="F339" s="1">
        <v>93.9</v>
      </c>
      <c r="G339" s="8">
        <f t="shared" si="30"/>
        <v>120.45232876712325</v>
      </c>
      <c r="H339" s="5">
        <v>64</v>
      </c>
      <c r="I339" s="8">
        <f t="shared" si="31"/>
        <v>107.62191780821918</v>
      </c>
      <c r="J339" s="5">
        <v>94</v>
      </c>
      <c r="K339" s="8">
        <f t="shared" si="32"/>
        <v>168.9890410958904</v>
      </c>
      <c r="L339" s="5">
        <v>44</v>
      </c>
      <c r="M339" s="8">
        <f t="shared" si="33"/>
        <v>88.082191780821915</v>
      </c>
      <c r="N339" s="6">
        <v>44</v>
      </c>
      <c r="O339" s="8">
        <f t="shared" si="34"/>
        <v>88.208219178082189</v>
      </c>
      <c r="Q339">
        <f t="shared" si="35"/>
        <v>119.09042739726027</v>
      </c>
      <c r="R339">
        <f t="shared" si="36"/>
        <v>120.45232876712325</v>
      </c>
      <c r="S339" s="9">
        <f t="shared" si="37"/>
        <v>-1.1306559066168091</v>
      </c>
      <c r="U339">
        <f t="shared" si="38"/>
        <v>117.81095890410958</v>
      </c>
      <c r="V339" s="9">
        <f t="shared" si="39"/>
        <v>-2.2750493215583134</v>
      </c>
      <c r="X339">
        <f t="shared" si="40"/>
        <v>123.54356164383562</v>
      </c>
      <c r="Y339" s="9">
        <f t="shared" si="41"/>
        <v>2.566353766965193</v>
      </c>
      <c r="AA339">
        <f t="shared" si="42"/>
        <v>120.01221917808219</v>
      </c>
      <c r="AB339" s="9">
        <f t="shared" si="43"/>
        <v>-0.36538072243662612</v>
      </c>
      <c r="AC339">
        <f t="shared" si="44"/>
        <v>173.16751849315057</v>
      </c>
    </row>
    <row r="340" spans="1:29">
      <c r="A340" s="1">
        <v>20121204</v>
      </c>
      <c r="B340" s="1">
        <v>200000</v>
      </c>
      <c r="C340" s="1">
        <v>2456266.3220000002</v>
      </c>
      <c r="D340" s="1">
        <v>2131.098</v>
      </c>
      <c r="E340" s="1">
        <v>96.2</v>
      </c>
      <c r="F340" s="1">
        <v>93.4</v>
      </c>
      <c r="G340" s="8">
        <f t="shared" si="30"/>
        <v>120.40082191780817</v>
      </c>
      <c r="H340" s="5">
        <v>76</v>
      </c>
      <c r="I340" s="8">
        <f t="shared" si="31"/>
        <v>107.32328767123288</v>
      </c>
      <c r="J340" s="5">
        <v>103</v>
      </c>
      <c r="K340" s="8">
        <f t="shared" si="32"/>
        <v>168.58356164383562</v>
      </c>
      <c r="L340" s="5">
        <v>58</v>
      </c>
      <c r="M340" s="8">
        <f t="shared" si="33"/>
        <v>87.819178082191783</v>
      </c>
      <c r="N340" s="6">
        <v>54</v>
      </c>
      <c r="O340" s="8">
        <f t="shared" si="34"/>
        <v>87.942465753424656</v>
      </c>
      <c r="Q340">
        <f t="shared" si="35"/>
        <v>118.95824109589041</v>
      </c>
      <c r="R340">
        <f t="shared" si="36"/>
        <v>120.40082191780817</v>
      </c>
      <c r="S340" s="9">
        <f t="shared" si="37"/>
        <v>-1.1981486496018618</v>
      </c>
      <c r="U340">
        <f t="shared" si="38"/>
        <v>117.66164383561645</v>
      </c>
      <c r="V340" s="9">
        <f t="shared" si="39"/>
        <v>-2.3752379564436694</v>
      </c>
      <c r="X340">
        <f t="shared" si="40"/>
        <v>123.36576438356164</v>
      </c>
      <c r="Y340" s="9">
        <f t="shared" si="41"/>
        <v>2.4625599879853723</v>
      </c>
      <c r="AA340">
        <f t="shared" si="42"/>
        <v>119.84346575342465</v>
      </c>
      <c r="AB340" s="9">
        <f t="shared" si="43"/>
        <v>-0.46291724217962837</v>
      </c>
      <c r="AC340">
        <f t="shared" si="44"/>
        <v>173.00952123287655</v>
      </c>
    </row>
    <row r="341" spans="1:29">
      <c r="A341" s="1">
        <v>20121205</v>
      </c>
      <c r="B341" s="1">
        <v>200000</v>
      </c>
      <c r="C341" s="1">
        <v>2456267.3220000002</v>
      </c>
      <c r="D341" s="1">
        <v>2131.1350000000002</v>
      </c>
      <c r="E341" s="1">
        <v>95.5</v>
      </c>
      <c r="F341" s="1">
        <v>92.7</v>
      </c>
      <c r="G341" s="8">
        <f t="shared" si="30"/>
        <v>120.31671232876705</v>
      </c>
      <c r="H341" s="5">
        <v>65</v>
      </c>
      <c r="I341" s="8">
        <f t="shared" si="31"/>
        <v>106.91780821917808</v>
      </c>
      <c r="J341" s="5">
        <v>99</v>
      </c>
      <c r="K341" s="8">
        <f t="shared" si="32"/>
        <v>168.0849315068493</v>
      </c>
      <c r="L341" s="5">
        <v>78</v>
      </c>
      <c r="M341" s="8">
        <f t="shared" si="33"/>
        <v>87.61917808219178</v>
      </c>
      <c r="N341" s="6">
        <v>60</v>
      </c>
      <c r="O341" s="8">
        <f t="shared" si="34"/>
        <v>87.745205479452054</v>
      </c>
      <c r="Q341">
        <f t="shared" si="35"/>
        <v>118.79568767123288</v>
      </c>
      <c r="R341">
        <f t="shared" si="36"/>
        <v>120.31671232876705</v>
      </c>
      <c r="S341" s="9">
        <f t="shared" si="37"/>
        <v>-1.2641840257220025</v>
      </c>
      <c r="U341">
        <f t="shared" si="38"/>
        <v>117.45890410958904</v>
      </c>
      <c r="V341" s="9">
        <f t="shared" si="39"/>
        <v>-2.4673383550469623</v>
      </c>
      <c r="X341">
        <f t="shared" si="40"/>
        <v>123.23056438356164</v>
      </c>
      <c r="Y341" s="9">
        <f t="shared" si="41"/>
        <v>2.4218182149396341</v>
      </c>
      <c r="AA341">
        <f t="shared" si="42"/>
        <v>119.71820547945205</v>
      </c>
      <c r="AB341" s="9">
        <f t="shared" si="43"/>
        <v>-0.49744282214059865</v>
      </c>
      <c r="AC341">
        <f t="shared" si="44"/>
        <v>172.75151506849292</v>
      </c>
    </row>
    <row r="342" spans="1:29">
      <c r="A342" s="1">
        <v>20121206</v>
      </c>
      <c r="B342" s="1">
        <v>200000</v>
      </c>
      <c r="C342" s="1">
        <v>2456268.3220000002</v>
      </c>
      <c r="D342" s="1">
        <v>2131.1709999999998</v>
      </c>
      <c r="E342" s="1">
        <v>97.4</v>
      </c>
      <c r="F342" s="1">
        <v>94.6</v>
      </c>
      <c r="G342" s="8">
        <f t="shared" si="30"/>
        <v>120.24493150684926</v>
      </c>
      <c r="H342" s="5">
        <v>69</v>
      </c>
      <c r="I342" s="8">
        <f t="shared" si="31"/>
        <v>106.55616438356165</v>
      </c>
      <c r="J342" s="5">
        <v>112</v>
      </c>
      <c r="K342" s="8">
        <f t="shared" si="32"/>
        <v>167.60821917808218</v>
      </c>
      <c r="L342" s="5">
        <v>49</v>
      </c>
      <c r="M342" s="8">
        <f t="shared" si="33"/>
        <v>87.454794520547949</v>
      </c>
      <c r="N342" s="6">
        <v>28</v>
      </c>
      <c r="O342" s="8">
        <f t="shared" si="34"/>
        <v>87.534246575342465</v>
      </c>
      <c r="Q342">
        <f t="shared" si="35"/>
        <v>118.64027945205478</v>
      </c>
      <c r="R342">
        <f t="shared" si="36"/>
        <v>120.24493150684926</v>
      </c>
      <c r="S342" s="9">
        <f t="shared" si="37"/>
        <v>-1.3344862312995502</v>
      </c>
      <c r="U342">
        <f t="shared" si="38"/>
        <v>117.27808219178083</v>
      </c>
      <c r="V342" s="9">
        <f t="shared" si="39"/>
        <v>-2.5242532550420833</v>
      </c>
      <c r="X342">
        <f t="shared" si="40"/>
        <v>123.11944109589041</v>
      </c>
      <c r="Y342" s="9">
        <f t="shared" si="41"/>
        <v>2.390545325294994</v>
      </c>
      <c r="AA342">
        <f t="shared" si="42"/>
        <v>119.58424657534246</v>
      </c>
      <c r="AB342" s="9">
        <f t="shared" si="43"/>
        <v>-0.54944929755244232</v>
      </c>
      <c r="AC342">
        <f t="shared" si="44"/>
        <v>172.53132739726007</v>
      </c>
    </row>
    <row r="343" spans="1:29">
      <c r="A343" s="1">
        <v>20121207</v>
      </c>
      <c r="B343" s="1">
        <v>200000</v>
      </c>
      <c r="C343" s="1">
        <v>2456269.3220000002</v>
      </c>
      <c r="D343" s="1">
        <v>2131.2080000000001</v>
      </c>
      <c r="E343" s="1">
        <v>97.1</v>
      </c>
      <c r="F343" s="1">
        <v>94.2</v>
      </c>
      <c r="G343" s="8">
        <f t="shared" si="30"/>
        <v>120.19287671232871</v>
      </c>
      <c r="H343" s="5">
        <v>61</v>
      </c>
      <c r="I343" s="8">
        <f t="shared" si="31"/>
        <v>106.31780821917808</v>
      </c>
      <c r="J343" s="5">
        <v>103</v>
      </c>
      <c r="K343" s="8">
        <f t="shared" si="32"/>
        <v>167.31506849315068</v>
      </c>
      <c r="L343" s="5">
        <v>23</v>
      </c>
      <c r="M343" s="8">
        <f t="shared" si="33"/>
        <v>87.394520547945206</v>
      </c>
      <c r="N343" s="6">
        <v>31</v>
      </c>
      <c r="O343" s="8">
        <f t="shared" si="34"/>
        <v>87.317808219178076</v>
      </c>
      <c r="Q343">
        <f t="shared" si="35"/>
        <v>118.54471232876712</v>
      </c>
      <c r="R343">
        <f t="shared" si="36"/>
        <v>120.19287671232871</v>
      </c>
      <c r="S343" s="9">
        <f t="shared" si="37"/>
        <v>-1.3712662752105871</v>
      </c>
      <c r="U343">
        <f t="shared" si="38"/>
        <v>117.15890410958903</v>
      </c>
      <c r="V343" s="9">
        <f t="shared" si="39"/>
        <v>-2.5480742916567607</v>
      </c>
      <c r="X343">
        <f t="shared" si="40"/>
        <v>123.07869589041096</v>
      </c>
      <c r="Y343" s="9">
        <f t="shared" si="41"/>
        <v>2.4009901892848546</v>
      </c>
      <c r="AA343">
        <f t="shared" si="42"/>
        <v>119.44680821917808</v>
      </c>
      <c r="AB343" s="9">
        <f t="shared" si="43"/>
        <v>-0.62072604763116601</v>
      </c>
      <c r="AC343">
        <f t="shared" si="44"/>
        <v>172.37164931506831</v>
      </c>
    </row>
    <row r="344" spans="1:29">
      <c r="A344" s="1">
        <v>20121208</v>
      </c>
      <c r="B344" s="1">
        <v>200000</v>
      </c>
      <c r="C344" s="1">
        <v>2456270.3220000002</v>
      </c>
      <c r="D344" s="1">
        <v>2131.2449999999999</v>
      </c>
      <c r="E344" s="1">
        <v>101.1</v>
      </c>
      <c r="F344" s="1">
        <v>98.1</v>
      </c>
      <c r="G344" s="8">
        <f t="shared" si="30"/>
        <v>120.13369863013695</v>
      </c>
      <c r="H344" s="5">
        <v>63</v>
      </c>
      <c r="I344" s="8">
        <f t="shared" si="31"/>
        <v>106.14520547945206</v>
      </c>
      <c r="J344" s="5">
        <v>93</v>
      </c>
      <c r="K344" s="8">
        <f t="shared" si="32"/>
        <v>167.1123287671233</v>
      </c>
      <c r="L344" s="5">
        <v>35</v>
      </c>
      <c r="M344" s="8">
        <f t="shared" si="33"/>
        <v>87.221917808219175</v>
      </c>
      <c r="N344" s="6">
        <v>50</v>
      </c>
      <c r="O344" s="8">
        <f t="shared" si="34"/>
        <v>87.095890410958901</v>
      </c>
      <c r="Q344">
        <f t="shared" si="35"/>
        <v>118.4786191780822</v>
      </c>
      <c r="R344">
        <f t="shared" si="36"/>
        <v>120.13369863013695</v>
      </c>
      <c r="S344" s="9">
        <f t="shared" si="37"/>
        <v>-1.3776979073543316</v>
      </c>
      <c r="U344">
        <f t="shared" si="38"/>
        <v>117.07260273972602</v>
      </c>
      <c r="V344" s="9">
        <f t="shared" si="39"/>
        <v>-2.5744314226700311</v>
      </c>
      <c r="X344">
        <f t="shared" si="40"/>
        <v>122.96201643835616</v>
      </c>
      <c r="Y344" s="9">
        <f t="shared" si="41"/>
        <v>2.3543084417361797</v>
      </c>
      <c r="AA344">
        <f t="shared" si="42"/>
        <v>119.30589041095891</v>
      </c>
      <c r="AB344" s="9">
        <f t="shared" si="43"/>
        <v>-0.68907244896094255</v>
      </c>
      <c r="AC344">
        <f t="shared" si="44"/>
        <v>172.19012054794507</v>
      </c>
    </row>
    <row r="345" spans="1:29">
      <c r="A345" s="1">
        <v>20121209</v>
      </c>
      <c r="B345" s="1">
        <v>200000</v>
      </c>
      <c r="C345" s="1">
        <v>2456271.3220000002</v>
      </c>
      <c r="D345" s="1">
        <v>2131.2809999999999</v>
      </c>
      <c r="E345" s="1">
        <v>103.7</v>
      </c>
      <c r="F345" s="1">
        <v>100.6</v>
      </c>
      <c r="G345" s="8">
        <f t="shared" si="30"/>
        <v>120.04246575342462</v>
      </c>
      <c r="H345" s="5">
        <v>60</v>
      </c>
      <c r="I345" s="8">
        <f t="shared" si="31"/>
        <v>105.9041095890411</v>
      </c>
      <c r="J345" s="5">
        <v>119</v>
      </c>
      <c r="K345" s="8">
        <f t="shared" si="32"/>
        <v>166.84657534246574</v>
      </c>
      <c r="L345" s="5">
        <v>40</v>
      </c>
      <c r="M345" s="8">
        <f t="shared" si="33"/>
        <v>87.079452054794515</v>
      </c>
      <c r="N345" s="6">
        <v>42</v>
      </c>
      <c r="O345" s="8">
        <f t="shared" si="34"/>
        <v>86.901369863013699</v>
      </c>
      <c r="Q345">
        <f t="shared" si="35"/>
        <v>118.39198356164383</v>
      </c>
      <c r="R345">
        <f t="shared" si="36"/>
        <v>120.04246575342462</v>
      </c>
      <c r="S345" s="9">
        <f t="shared" si="37"/>
        <v>-1.3749152697104705</v>
      </c>
      <c r="U345">
        <f t="shared" si="38"/>
        <v>116.95205479452055</v>
      </c>
      <c r="V345" s="9">
        <f t="shared" si="39"/>
        <v>-2.666550934914568</v>
      </c>
      <c r="X345">
        <f t="shared" si="40"/>
        <v>122.8657095890411</v>
      </c>
      <c r="Y345" s="9">
        <f t="shared" si="41"/>
        <v>2.3518709132613225</v>
      </c>
      <c r="AA345">
        <f t="shared" si="42"/>
        <v>119.18236986301369</v>
      </c>
      <c r="AB345" s="9">
        <f t="shared" si="43"/>
        <v>-0.71649302187579167</v>
      </c>
      <c r="AC345">
        <f t="shared" si="44"/>
        <v>171.91026369863002</v>
      </c>
    </row>
    <row r="346" spans="1:29">
      <c r="A346" s="1">
        <v>20121210</v>
      </c>
      <c r="B346" s="1">
        <v>200000</v>
      </c>
      <c r="C346" s="1">
        <v>2456272.3220000002</v>
      </c>
      <c r="D346" s="1">
        <v>2131.3180000000002</v>
      </c>
      <c r="E346" s="1">
        <v>104</v>
      </c>
      <c r="F346" s="1">
        <v>100.9</v>
      </c>
      <c r="G346" s="8">
        <f t="shared" si="30"/>
        <v>119.94356164383558</v>
      </c>
      <c r="H346" s="5">
        <v>88</v>
      </c>
      <c r="I346" s="8">
        <f t="shared" si="31"/>
        <v>105.49041095890411</v>
      </c>
      <c r="J346" s="5">
        <v>172</v>
      </c>
      <c r="K346" s="8">
        <f t="shared" si="32"/>
        <v>166.2931506849315</v>
      </c>
      <c r="L346" s="5">
        <v>49</v>
      </c>
      <c r="M346" s="8">
        <f t="shared" si="33"/>
        <v>86.789041095890411</v>
      </c>
      <c r="N346" s="6">
        <v>43</v>
      </c>
      <c r="O346" s="8">
        <f t="shared" si="34"/>
        <v>86.641095890410952</v>
      </c>
      <c r="Q346">
        <f t="shared" si="35"/>
        <v>118.21156712328767</v>
      </c>
      <c r="R346">
        <f t="shared" si="36"/>
        <v>119.94356164383558</v>
      </c>
      <c r="S346" s="9">
        <f t="shared" si="37"/>
        <v>-1.4440079123971259</v>
      </c>
      <c r="U346">
        <f t="shared" si="38"/>
        <v>116.74520547945205</v>
      </c>
      <c r="V346" s="9">
        <f t="shared" si="39"/>
        <v>-2.6812336510143098</v>
      </c>
      <c r="X346">
        <f t="shared" si="40"/>
        <v>122.66939178082193</v>
      </c>
      <c r="Y346" s="9">
        <f t="shared" si="41"/>
        <v>2.2725939597162608</v>
      </c>
      <c r="AA346">
        <f t="shared" si="42"/>
        <v>119.01709589041096</v>
      </c>
      <c r="AB346" s="9">
        <f t="shared" si="43"/>
        <v>-0.77241807790875328</v>
      </c>
      <c r="AC346">
        <f t="shared" si="44"/>
        <v>171.60687534246563</v>
      </c>
    </row>
    <row r="347" spans="1:29">
      <c r="A347" s="1">
        <v>20121211</v>
      </c>
      <c r="B347" s="1">
        <v>200000</v>
      </c>
      <c r="C347" s="1">
        <v>2456273.3220000002</v>
      </c>
      <c r="D347" s="1">
        <v>2131.3539999999998</v>
      </c>
      <c r="E347" s="1">
        <v>103.7</v>
      </c>
      <c r="F347" s="1">
        <v>100.5</v>
      </c>
      <c r="G347" s="8">
        <f t="shared" si="30"/>
        <v>119.8180821917808</v>
      </c>
      <c r="H347" s="5">
        <v>84</v>
      </c>
      <c r="I347" s="8">
        <f t="shared" si="31"/>
        <v>105.21095890410959</v>
      </c>
      <c r="J347" s="5">
        <v>136</v>
      </c>
      <c r="K347" s="8">
        <f t="shared" si="32"/>
        <v>165.90136986301371</v>
      </c>
      <c r="L347" s="5">
        <v>55</v>
      </c>
      <c r="M347" s="8">
        <f t="shared" si="33"/>
        <v>86.558904109589037</v>
      </c>
      <c r="N347" s="6">
        <v>47</v>
      </c>
      <c r="O347" s="8">
        <f t="shared" si="34"/>
        <v>86.334246575342462</v>
      </c>
      <c r="Q347">
        <f t="shared" si="35"/>
        <v>118.08384657534248</v>
      </c>
      <c r="R347">
        <f t="shared" si="36"/>
        <v>119.8180821917808</v>
      </c>
      <c r="S347" s="9">
        <f t="shared" si="37"/>
        <v>-1.4473905646916592</v>
      </c>
      <c r="U347">
        <f t="shared" si="38"/>
        <v>116.60547945205479</v>
      </c>
      <c r="V347" s="9">
        <f t="shared" si="39"/>
        <v>-2.6600128193388599</v>
      </c>
      <c r="X347">
        <f t="shared" si="40"/>
        <v>122.5138191780822</v>
      </c>
      <c r="Y347" s="9">
        <f t="shared" si="41"/>
        <v>2.249858232571782</v>
      </c>
      <c r="AA347">
        <f t="shared" si="42"/>
        <v>118.82224657534246</v>
      </c>
      <c r="AB347" s="9">
        <f t="shared" si="43"/>
        <v>-0.83112298095741721</v>
      </c>
      <c r="AC347">
        <f t="shared" si="44"/>
        <v>171.22196712328761</v>
      </c>
    </row>
    <row r="348" spans="1:29">
      <c r="A348" s="1">
        <v>20121212</v>
      </c>
      <c r="B348" s="1">
        <v>200000</v>
      </c>
      <c r="C348" s="1">
        <v>2456274.3220000002</v>
      </c>
      <c r="D348" s="1">
        <v>2131.3910000000001</v>
      </c>
      <c r="E348" s="1">
        <v>111.9</v>
      </c>
      <c r="F348" s="1">
        <v>108.4</v>
      </c>
      <c r="G348" s="8">
        <f t="shared" si="30"/>
        <v>119.68219178082188</v>
      </c>
      <c r="H348" s="5">
        <v>111</v>
      </c>
      <c r="I348" s="8">
        <f t="shared" si="31"/>
        <v>104.9972602739726</v>
      </c>
      <c r="J348" s="5">
        <v>172</v>
      </c>
      <c r="K348" s="8">
        <f t="shared" si="32"/>
        <v>165.56986301369864</v>
      </c>
      <c r="L348" s="5">
        <v>82</v>
      </c>
      <c r="M348" s="8">
        <f t="shared" si="33"/>
        <v>86.271232876712332</v>
      </c>
      <c r="N348" s="6">
        <v>67</v>
      </c>
      <c r="O348" s="8">
        <f t="shared" si="34"/>
        <v>86.109589041095887</v>
      </c>
      <c r="Q348">
        <f t="shared" si="35"/>
        <v>117.97577534246577</v>
      </c>
      <c r="R348">
        <f t="shared" si="36"/>
        <v>119.68219178082188</v>
      </c>
      <c r="S348" s="9">
        <f t="shared" si="37"/>
        <v>-1.4257897628421858</v>
      </c>
      <c r="U348">
        <f t="shared" si="38"/>
        <v>116.49863013698629</v>
      </c>
      <c r="V348" s="9">
        <f t="shared" si="39"/>
        <v>-2.6586493181510491</v>
      </c>
      <c r="X348">
        <f t="shared" si="40"/>
        <v>122.31935342465755</v>
      </c>
      <c r="Y348" s="9">
        <f t="shared" si="41"/>
        <v>2.2034703781705502</v>
      </c>
      <c r="AA348">
        <f t="shared" si="42"/>
        <v>118.67958904109588</v>
      </c>
      <c r="AB348" s="9">
        <f t="shared" si="43"/>
        <v>-0.83772090467904547</v>
      </c>
      <c r="AC348">
        <f t="shared" si="44"/>
        <v>170.80512328767111</v>
      </c>
    </row>
    <row r="349" spans="1:29">
      <c r="A349" s="1">
        <v>20121213</v>
      </c>
      <c r="B349" s="1">
        <v>200000</v>
      </c>
      <c r="C349" s="1">
        <v>2456275.3220000002</v>
      </c>
      <c r="D349" s="1">
        <v>2131.4279999999999</v>
      </c>
      <c r="E349" s="1">
        <v>116.6</v>
      </c>
      <c r="F349" s="1">
        <v>113</v>
      </c>
      <c r="G349" s="8">
        <f t="shared" si="30"/>
        <v>119.55808219178077</v>
      </c>
      <c r="H349" s="5">
        <v>82</v>
      </c>
      <c r="I349" s="8">
        <f t="shared" si="31"/>
        <v>104.75890410958904</v>
      </c>
      <c r="J349" s="5">
        <v>165</v>
      </c>
      <c r="K349" s="8">
        <f t="shared" si="32"/>
        <v>165.28493150684932</v>
      </c>
      <c r="L349" s="5">
        <v>77</v>
      </c>
      <c r="M349" s="8">
        <f t="shared" si="33"/>
        <v>86.027397260273972</v>
      </c>
      <c r="N349" s="6">
        <v>72</v>
      </c>
      <c r="O349" s="8">
        <f t="shared" si="34"/>
        <v>85.939726027397256</v>
      </c>
      <c r="Q349">
        <f t="shared" si="35"/>
        <v>117.88288767123288</v>
      </c>
      <c r="R349">
        <f t="shared" si="36"/>
        <v>119.55808219178077</v>
      </c>
      <c r="S349" s="9">
        <f t="shared" si="37"/>
        <v>-1.4011553964714381</v>
      </c>
      <c r="U349">
        <f t="shared" si="38"/>
        <v>116.37945205479451</v>
      </c>
      <c r="V349" s="9">
        <f t="shared" si="39"/>
        <v>-2.5838341208311988</v>
      </c>
      <c r="X349">
        <f t="shared" si="40"/>
        <v>122.15452054794521</v>
      </c>
      <c r="Y349" s="9">
        <f t="shared" si="41"/>
        <v>2.1716962237647408</v>
      </c>
      <c r="AA349">
        <f t="shared" si="42"/>
        <v>118.57172602739726</v>
      </c>
      <c r="AB349" s="9">
        <f t="shared" si="43"/>
        <v>-0.82500166136934183</v>
      </c>
      <c r="AC349">
        <f t="shared" si="44"/>
        <v>170.4244171232875</v>
      </c>
    </row>
    <row r="350" spans="1:29">
      <c r="A350" s="1">
        <v>20121214</v>
      </c>
      <c r="B350" s="1">
        <v>200000</v>
      </c>
      <c r="C350" s="1">
        <v>2456276.3220000002</v>
      </c>
      <c r="D350" s="1">
        <v>2131.4639999999999</v>
      </c>
      <c r="E350" s="1">
        <v>119.2</v>
      </c>
      <c r="F350" s="1">
        <v>115.5</v>
      </c>
      <c r="G350" s="8">
        <f t="shared" si="30"/>
        <v>119.44657534246571</v>
      </c>
      <c r="H350" s="5">
        <v>52</v>
      </c>
      <c r="I350" s="8">
        <f t="shared" si="31"/>
        <v>104.72054794520548</v>
      </c>
      <c r="J350" s="5">
        <v>130</v>
      </c>
      <c r="K350" s="8">
        <f t="shared" si="32"/>
        <v>165.1013698630137</v>
      </c>
      <c r="L350" s="5">
        <v>71</v>
      </c>
      <c r="M350" s="8">
        <f t="shared" si="33"/>
        <v>85.915068493150685</v>
      </c>
      <c r="N350" s="6">
        <v>60</v>
      </c>
      <c r="O350" s="8">
        <f t="shared" si="34"/>
        <v>85.778082191780825</v>
      </c>
      <c r="Q350">
        <f t="shared" si="35"/>
        <v>117.82304657534246</v>
      </c>
      <c r="R350">
        <f t="shared" si="36"/>
        <v>119.44657534246571</v>
      </c>
      <c r="S350" s="9">
        <f t="shared" si="37"/>
        <v>-1.3592091380338189</v>
      </c>
      <c r="U350">
        <f t="shared" si="38"/>
        <v>116.36027397260274</v>
      </c>
      <c r="V350" s="9">
        <f t="shared" si="39"/>
        <v>-2.5133772085879968</v>
      </c>
      <c r="X350">
        <f t="shared" si="40"/>
        <v>122.07858630136987</v>
      </c>
      <c r="Y350" s="9">
        <f t="shared" si="41"/>
        <v>2.2035047479242564</v>
      </c>
      <c r="AA350">
        <f t="shared" si="42"/>
        <v>118.46908219178083</v>
      </c>
      <c r="AB350" s="9">
        <f t="shared" si="43"/>
        <v>-0.81835175925496628</v>
      </c>
      <c r="AC350">
        <f t="shared" si="44"/>
        <v>170.08236986301355</v>
      </c>
    </row>
    <row r="351" spans="1:29">
      <c r="A351" s="1">
        <v>20121215</v>
      </c>
      <c r="B351" s="1">
        <v>200000</v>
      </c>
      <c r="C351" s="1">
        <v>2456277.3220000002</v>
      </c>
      <c r="D351" s="1">
        <v>2131.5010000000002</v>
      </c>
      <c r="E351" s="1">
        <v>122.4</v>
      </c>
      <c r="F351" s="1">
        <v>118.5</v>
      </c>
      <c r="G351" s="8">
        <f t="shared" si="30"/>
        <v>119.35041095890405</v>
      </c>
      <c r="H351" s="5">
        <v>77</v>
      </c>
      <c r="I351" s="8">
        <f t="shared" si="31"/>
        <v>104.7013698630137</v>
      </c>
      <c r="J351" s="5">
        <v>124</v>
      </c>
      <c r="K351" s="8">
        <f t="shared" si="32"/>
        <v>165.05753424657533</v>
      </c>
      <c r="L351" s="5">
        <v>88</v>
      </c>
      <c r="M351" s="8">
        <f t="shared" si="33"/>
        <v>85.882191780821913</v>
      </c>
      <c r="N351" s="6">
        <v>62</v>
      </c>
      <c r="O351" s="8">
        <f t="shared" si="34"/>
        <v>85.717808219178082</v>
      </c>
      <c r="Q351">
        <f t="shared" si="35"/>
        <v>117.80875616438357</v>
      </c>
      <c r="R351">
        <f t="shared" si="36"/>
        <v>119.35041095890405</v>
      </c>
      <c r="S351" s="9">
        <f t="shared" si="37"/>
        <v>-1.291704638580029</v>
      </c>
      <c r="U351">
        <f t="shared" si="38"/>
        <v>116.35068493150685</v>
      </c>
      <c r="V351" s="9">
        <f t="shared" si="39"/>
        <v>-2.448798680868407</v>
      </c>
      <c r="X351">
        <f t="shared" si="40"/>
        <v>122.05636164383561</v>
      </c>
      <c r="Y351" s="9">
        <f t="shared" si="41"/>
        <v>2.2672319795055529</v>
      </c>
      <c r="AA351">
        <f t="shared" si="42"/>
        <v>118.43080821917809</v>
      </c>
      <c r="AB351" s="9">
        <f t="shared" si="43"/>
        <v>-0.77050655488953623</v>
      </c>
      <c r="AC351">
        <f t="shared" si="44"/>
        <v>169.78738561643817</v>
      </c>
    </row>
    <row r="352" spans="1:29">
      <c r="A352" s="1">
        <v>20121216</v>
      </c>
      <c r="B352" s="1">
        <v>200000</v>
      </c>
      <c r="C352" s="1">
        <v>2456278.3220000002</v>
      </c>
      <c r="D352" s="1">
        <v>2131.538</v>
      </c>
      <c r="E352" s="1">
        <v>119.5</v>
      </c>
      <c r="F352" s="1">
        <v>115.8</v>
      </c>
      <c r="G352" s="8">
        <f t="shared" si="30"/>
        <v>119.29808219178076</v>
      </c>
      <c r="H352" s="5">
        <v>79</v>
      </c>
      <c r="I352" s="8">
        <f t="shared" si="31"/>
        <v>104.75342465753425</v>
      </c>
      <c r="J352" s="5">
        <v>124</v>
      </c>
      <c r="K352" s="8">
        <f t="shared" si="32"/>
        <v>165.06849315068493</v>
      </c>
      <c r="L352" s="5">
        <v>74</v>
      </c>
      <c r="M352" s="8">
        <f t="shared" si="33"/>
        <v>85.865753424657541</v>
      </c>
      <c r="N352" s="6">
        <v>65</v>
      </c>
      <c r="O352" s="8">
        <f t="shared" si="34"/>
        <v>85.712328767123282</v>
      </c>
      <c r="Q352">
        <f t="shared" si="35"/>
        <v>117.81232876712329</v>
      </c>
      <c r="R352">
        <f t="shared" si="36"/>
        <v>119.29808219178076</v>
      </c>
      <c r="S352" s="9">
        <f t="shared" si="37"/>
        <v>-1.2454126649488018</v>
      </c>
      <c r="U352">
        <f t="shared" si="38"/>
        <v>116.37671232876713</v>
      </c>
      <c r="V352" s="9">
        <f t="shared" si="39"/>
        <v>-2.3989748206395092</v>
      </c>
      <c r="X352">
        <f t="shared" si="40"/>
        <v>122.0452493150685</v>
      </c>
      <c r="Y352" s="9">
        <f t="shared" si="41"/>
        <v>2.302775596066553</v>
      </c>
      <c r="AA352">
        <f t="shared" si="42"/>
        <v>118.42732876712329</v>
      </c>
      <c r="AB352" s="9">
        <f t="shared" si="43"/>
        <v>-0.72989725288095997</v>
      </c>
      <c r="AC352">
        <f t="shared" si="44"/>
        <v>169.6268671232875</v>
      </c>
    </row>
    <row r="353" spans="1:29">
      <c r="A353" s="1">
        <v>20121217</v>
      </c>
      <c r="B353" s="1">
        <v>200000</v>
      </c>
      <c r="C353" s="1">
        <v>2456279.3220000002</v>
      </c>
      <c r="D353" s="1">
        <v>2131.5740000000001</v>
      </c>
      <c r="E353" s="1">
        <v>115</v>
      </c>
      <c r="F353" s="1">
        <v>111.3</v>
      </c>
      <c r="G353" s="8">
        <f t="shared" si="30"/>
        <v>119.2975342465753</v>
      </c>
      <c r="H353" s="5">
        <v>60</v>
      </c>
      <c r="I353" s="8">
        <f t="shared" si="31"/>
        <v>104.87123287671233</v>
      </c>
      <c r="J353" s="5">
        <v>86</v>
      </c>
      <c r="K353" s="8">
        <f t="shared" si="32"/>
        <v>165.24109589041095</v>
      </c>
      <c r="L353" s="5">
        <v>83</v>
      </c>
      <c r="M353" s="8">
        <f t="shared" si="33"/>
        <v>85.904109589041099</v>
      </c>
      <c r="N353" s="6">
        <v>74</v>
      </c>
      <c r="O353" s="8">
        <f t="shared" si="34"/>
        <v>85.775342465753425</v>
      </c>
      <c r="Q353">
        <f t="shared" si="35"/>
        <v>117.86859726027397</v>
      </c>
      <c r="R353">
        <f t="shared" si="36"/>
        <v>119.2975342465753</v>
      </c>
      <c r="S353" s="9">
        <f t="shared" si="37"/>
        <v>-1.1977925573447834</v>
      </c>
      <c r="U353">
        <f t="shared" si="38"/>
        <v>116.43561643835616</v>
      </c>
      <c r="V353" s="9">
        <f t="shared" si="39"/>
        <v>-2.3535895110274225</v>
      </c>
      <c r="X353">
        <f t="shared" si="40"/>
        <v>122.07117808219178</v>
      </c>
      <c r="Y353" s="9">
        <f t="shared" si="41"/>
        <v>2.3249800200259472</v>
      </c>
      <c r="AA353">
        <f t="shared" si="42"/>
        <v>118.46734246575343</v>
      </c>
      <c r="AB353" s="9">
        <f t="shared" si="43"/>
        <v>-0.69590020117762208</v>
      </c>
      <c r="AC353">
        <f t="shared" si="44"/>
        <v>169.62518630136972</v>
      </c>
    </row>
    <row r="354" spans="1:29">
      <c r="A354" s="1">
        <v>20121218</v>
      </c>
      <c r="B354" s="1">
        <v>200000</v>
      </c>
      <c r="C354" s="1">
        <v>2456280.3220000002</v>
      </c>
      <c r="D354" s="1">
        <v>2131.6109999999999</v>
      </c>
      <c r="E354" s="1">
        <v>116.2</v>
      </c>
      <c r="F354" s="1">
        <v>112.5</v>
      </c>
      <c r="G354" s="8">
        <f t="shared" si="30"/>
        <v>119.31643835616437</v>
      </c>
      <c r="H354" s="5">
        <v>66</v>
      </c>
      <c r="I354" s="8">
        <f t="shared" si="31"/>
        <v>105.01643835616439</v>
      </c>
      <c r="J354" s="5">
        <v>92</v>
      </c>
      <c r="K354" s="8">
        <f t="shared" si="32"/>
        <v>165.58082191780821</v>
      </c>
      <c r="L354" s="5">
        <v>66</v>
      </c>
      <c r="M354" s="8">
        <f t="shared" si="33"/>
        <v>86.052054794520544</v>
      </c>
      <c r="N354" s="6">
        <v>60</v>
      </c>
      <c r="O354" s="8">
        <f t="shared" si="34"/>
        <v>85.92876712328767</v>
      </c>
      <c r="Q354">
        <f t="shared" si="35"/>
        <v>117.97934794520548</v>
      </c>
      <c r="R354">
        <f t="shared" si="36"/>
        <v>119.31643835616437</v>
      </c>
      <c r="S354" s="9">
        <f t="shared" si="37"/>
        <v>-1.1206254807637066</v>
      </c>
      <c r="U354">
        <f t="shared" si="38"/>
        <v>116.50821917808219</v>
      </c>
      <c r="V354" s="9">
        <f t="shared" si="39"/>
        <v>-2.3101431444022751</v>
      </c>
      <c r="X354">
        <f t="shared" si="40"/>
        <v>122.17118904109589</v>
      </c>
      <c r="Y354" s="9">
        <f t="shared" si="41"/>
        <v>2.392587915178936</v>
      </c>
      <c r="AA354">
        <f t="shared" si="42"/>
        <v>118.56476712328768</v>
      </c>
      <c r="AB354" s="9">
        <f t="shared" si="43"/>
        <v>-0.62998128609314108</v>
      </c>
      <c r="AC354">
        <f t="shared" si="44"/>
        <v>169.68317465753421</v>
      </c>
    </row>
    <row r="355" spans="1:29">
      <c r="A355" s="1">
        <v>20121219</v>
      </c>
      <c r="B355" s="1">
        <v>200000</v>
      </c>
      <c r="C355" s="1">
        <v>2456281.3220000002</v>
      </c>
      <c r="D355" s="1">
        <v>2131.6480000000001</v>
      </c>
      <c r="E355" s="1">
        <v>113.4</v>
      </c>
      <c r="F355" s="1">
        <v>109.8</v>
      </c>
      <c r="G355" s="8">
        <f t="shared" si="30"/>
        <v>119.35452054794517</v>
      </c>
      <c r="H355" s="5">
        <v>62</v>
      </c>
      <c r="I355" s="8">
        <f t="shared" si="31"/>
        <v>105.1945205479452</v>
      </c>
      <c r="J355" s="5">
        <v>77</v>
      </c>
      <c r="K355" s="8">
        <f t="shared" si="32"/>
        <v>165.90684931506848</v>
      </c>
      <c r="L355" s="5">
        <v>46</v>
      </c>
      <c r="M355" s="8">
        <f t="shared" si="33"/>
        <v>86.197260273972603</v>
      </c>
      <c r="N355" s="6">
        <v>54</v>
      </c>
      <c r="O355" s="8">
        <f t="shared" si="34"/>
        <v>86.126027397260273</v>
      </c>
      <c r="Q355">
        <f t="shared" si="35"/>
        <v>118.08563287671232</v>
      </c>
      <c r="R355">
        <f t="shared" si="36"/>
        <v>119.35452054794517</v>
      </c>
      <c r="S355" s="9">
        <f t="shared" si="37"/>
        <v>-1.0631249368750417</v>
      </c>
      <c r="U355">
        <f t="shared" si="38"/>
        <v>116.59726027397261</v>
      </c>
      <c r="V355" s="9">
        <f t="shared" si="39"/>
        <v>-2.2295229399051806</v>
      </c>
      <c r="X355">
        <f t="shared" si="40"/>
        <v>122.26934794520548</v>
      </c>
      <c r="Y355" s="9">
        <f t="shared" si="41"/>
        <v>2.4421591942044785</v>
      </c>
      <c r="AA355">
        <f t="shared" si="42"/>
        <v>118.69002739726028</v>
      </c>
      <c r="AB355" s="9">
        <f t="shared" si="43"/>
        <v>-0.55673898871552296</v>
      </c>
      <c r="AC355">
        <f t="shared" si="44"/>
        <v>169.79999178082181</v>
      </c>
    </row>
    <row r="356" spans="1:29">
      <c r="A356" s="1">
        <v>20121220</v>
      </c>
      <c r="B356" s="1">
        <v>200000</v>
      </c>
      <c r="C356" s="1">
        <v>2456282.3220000002</v>
      </c>
      <c r="D356" s="1">
        <v>2131.6840000000002</v>
      </c>
      <c r="E356" s="1">
        <v>114.1</v>
      </c>
      <c r="F356" s="1">
        <v>110.4</v>
      </c>
      <c r="G356" s="8">
        <f t="shared" si="30"/>
        <v>119.41863013698627</v>
      </c>
      <c r="H356" s="5">
        <v>68</v>
      </c>
      <c r="I356" s="8">
        <f t="shared" si="31"/>
        <v>105.51232876712329</v>
      </c>
      <c r="J356" s="5">
        <v>113</v>
      </c>
      <c r="K356" s="8">
        <f t="shared" si="32"/>
        <v>166.49863013698629</v>
      </c>
      <c r="L356" s="5">
        <v>53</v>
      </c>
      <c r="M356" s="8">
        <f t="shared" si="33"/>
        <v>86.468493150684935</v>
      </c>
      <c r="N356" s="6">
        <v>56</v>
      </c>
      <c r="O356" s="8">
        <f t="shared" si="34"/>
        <v>86.397260273972606</v>
      </c>
      <c r="Q356">
        <f t="shared" si="35"/>
        <v>118.27855342465753</v>
      </c>
      <c r="R356">
        <f t="shared" si="36"/>
        <v>119.41863013698627</v>
      </c>
      <c r="S356" s="9">
        <f t="shared" si="37"/>
        <v>-0.95468915613999172</v>
      </c>
      <c r="U356">
        <f t="shared" si="38"/>
        <v>116.75616438356164</v>
      </c>
      <c r="V356" s="9">
        <f t="shared" si="39"/>
        <v>-2.1834061135370746</v>
      </c>
      <c r="X356">
        <f t="shared" si="40"/>
        <v>122.45270136986302</v>
      </c>
      <c r="Y356" s="9">
        <f t="shared" si="41"/>
        <v>2.5407017559959826</v>
      </c>
      <c r="AA356">
        <f t="shared" si="42"/>
        <v>118.86226027397259</v>
      </c>
      <c r="AB356" s="9">
        <f t="shared" si="43"/>
        <v>-0.46589871477796407</v>
      </c>
      <c r="AC356">
        <f t="shared" si="44"/>
        <v>169.99664794520535</v>
      </c>
    </row>
    <row r="357" spans="1:29">
      <c r="A357" s="1">
        <v>20121221</v>
      </c>
      <c r="B357" s="1">
        <v>200000</v>
      </c>
      <c r="C357" s="1">
        <v>2456283.3220000002</v>
      </c>
      <c r="D357" s="1">
        <v>2131.721</v>
      </c>
      <c r="E357" s="1">
        <v>114.6</v>
      </c>
      <c r="F357" s="1">
        <v>110.9</v>
      </c>
      <c r="G357" s="8">
        <f t="shared" si="30"/>
        <v>119.51917808219174</v>
      </c>
      <c r="H357" s="5">
        <v>65</v>
      </c>
      <c r="I357" s="8">
        <f t="shared" si="31"/>
        <v>105.81917808219178</v>
      </c>
      <c r="J357" s="5">
        <v>103</v>
      </c>
      <c r="K357" s="8">
        <f t="shared" si="32"/>
        <v>167.16438356164383</v>
      </c>
      <c r="L357" s="5">
        <v>55</v>
      </c>
      <c r="M357" s="8">
        <f t="shared" si="33"/>
        <v>86.802739726027397</v>
      </c>
      <c r="N357" s="6">
        <v>60</v>
      </c>
      <c r="O357" s="8">
        <f t="shared" si="34"/>
        <v>86.734246575342468</v>
      </c>
      <c r="Q357">
        <f t="shared" si="35"/>
        <v>118.49558904109588</v>
      </c>
      <c r="R357">
        <f t="shared" si="36"/>
        <v>119.51917808219174</v>
      </c>
      <c r="S357" s="9">
        <f t="shared" si="37"/>
        <v>-0.85642242317960893</v>
      </c>
      <c r="U357">
        <f t="shared" si="38"/>
        <v>116.9095890410959</v>
      </c>
      <c r="V357" s="9">
        <f t="shared" si="39"/>
        <v>-2.1693578490082643</v>
      </c>
      <c r="X357">
        <f t="shared" si="40"/>
        <v>122.67865205479453</v>
      </c>
      <c r="Y357" s="9">
        <f t="shared" si="41"/>
        <v>2.6434870313700287</v>
      </c>
      <c r="AA357">
        <f t="shared" si="42"/>
        <v>119.07624657534247</v>
      </c>
      <c r="AB357" s="9">
        <f t="shared" si="43"/>
        <v>-0.3705945053811206</v>
      </c>
      <c r="AC357">
        <f t="shared" si="44"/>
        <v>170.30507876712318</v>
      </c>
    </row>
    <row r="358" spans="1:29">
      <c r="A358" s="1">
        <v>20121222</v>
      </c>
      <c r="B358" s="1">
        <v>200000</v>
      </c>
      <c r="C358" s="1">
        <v>2456284.3220000002</v>
      </c>
      <c r="D358" s="1">
        <v>2131.7579999999998</v>
      </c>
      <c r="E358" s="1">
        <v>115.3</v>
      </c>
      <c r="F358" s="1">
        <v>111.6</v>
      </c>
      <c r="G358" s="8">
        <f t="shared" si="30"/>
        <v>119.63643835616435</v>
      </c>
      <c r="H358" s="5">
        <v>99</v>
      </c>
      <c r="I358" s="8">
        <f t="shared" si="31"/>
        <v>106.08219178082192</v>
      </c>
      <c r="J358" s="5">
        <v>159</v>
      </c>
      <c r="K358" s="8">
        <f t="shared" si="32"/>
        <v>167.71506849315068</v>
      </c>
      <c r="L358" s="5">
        <v>67</v>
      </c>
      <c r="M358" s="8">
        <f t="shared" si="33"/>
        <v>87.142465753424659</v>
      </c>
      <c r="N358" s="6">
        <v>78</v>
      </c>
      <c r="O358" s="8">
        <f t="shared" si="34"/>
        <v>87.06575342465753</v>
      </c>
      <c r="Q358">
        <f t="shared" si="35"/>
        <v>118.67511232876713</v>
      </c>
      <c r="R358">
        <f t="shared" si="36"/>
        <v>119.63643835616435</v>
      </c>
      <c r="S358" s="9">
        <f t="shared" si="37"/>
        <v>-0.80353949064857488</v>
      </c>
      <c r="U358">
        <f t="shared" si="38"/>
        <v>117.04109589041096</v>
      </c>
      <c r="V358" s="9">
        <f t="shared" si="39"/>
        <v>-2.1730427402437158</v>
      </c>
      <c r="X358">
        <f t="shared" si="40"/>
        <v>122.90830684931507</v>
      </c>
      <c r="Y358" s="9">
        <f t="shared" si="41"/>
        <v>2.7348427770895256</v>
      </c>
      <c r="AA358">
        <f t="shared" si="42"/>
        <v>119.28675342465753</v>
      </c>
      <c r="AB358" s="9">
        <f t="shared" si="43"/>
        <v>-0.29228965381415151</v>
      </c>
      <c r="AC358">
        <f t="shared" si="44"/>
        <v>170.66477465753414</v>
      </c>
    </row>
    <row r="359" spans="1:29">
      <c r="A359" s="1">
        <v>20121223</v>
      </c>
      <c r="B359" s="1">
        <v>200000</v>
      </c>
      <c r="C359" s="1">
        <v>2456285.3220000002</v>
      </c>
      <c r="D359" s="1">
        <v>2131.7939999999999</v>
      </c>
      <c r="E359" s="1">
        <v>114.2</v>
      </c>
      <c r="F359" s="1">
        <v>110.4</v>
      </c>
      <c r="G359" s="8">
        <f t="shared" si="30"/>
        <v>119.76136986301367</v>
      </c>
      <c r="H359" s="5">
        <v>73</v>
      </c>
      <c r="I359" s="8">
        <f t="shared" si="31"/>
        <v>106.31780821917808</v>
      </c>
      <c r="J359" s="5">
        <v>110</v>
      </c>
      <c r="K359" s="8">
        <f t="shared" si="32"/>
        <v>168.23013698630137</v>
      </c>
      <c r="L359" s="5">
        <v>90</v>
      </c>
      <c r="M359" s="8">
        <f t="shared" si="33"/>
        <v>87.430136986301363</v>
      </c>
      <c r="N359" s="6">
        <v>79</v>
      </c>
      <c r="O359" s="8">
        <f t="shared" si="34"/>
        <v>87.345205479452048</v>
      </c>
      <c r="Q359">
        <f t="shared" si="35"/>
        <v>118.84302465753424</v>
      </c>
      <c r="R359">
        <f t="shared" si="36"/>
        <v>119.76136986301367</v>
      </c>
      <c r="S359" s="9">
        <f t="shared" si="37"/>
        <v>-0.76681254275051458</v>
      </c>
      <c r="U359">
        <f t="shared" si="38"/>
        <v>117.15890410958903</v>
      </c>
      <c r="V359" s="9">
        <f t="shared" si="39"/>
        <v>-2.1655154127827672</v>
      </c>
      <c r="X359">
        <f t="shared" si="40"/>
        <v>123.10277260273972</v>
      </c>
      <c r="Y359" s="9">
        <f t="shared" si="41"/>
        <v>2.7900505342816473</v>
      </c>
      <c r="AA359">
        <f t="shared" si="42"/>
        <v>119.46420547945205</v>
      </c>
      <c r="AB359" s="9">
        <f t="shared" si="43"/>
        <v>-0.24813041459155727</v>
      </c>
      <c r="AC359">
        <f t="shared" si="44"/>
        <v>171.04800205479444</v>
      </c>
    </row>
    <row r="360" spans="1:29">
      <c r="A360" s="1">
        <v>20121224</v>
      </c>
      <c r="B360" s="1">
        <v>200000</v>
      </c>
      <c r="C360" s="1">
        <v>2456286.3220000002</v>
      </c>
      <c r="D360" s="1">
        <v>2131.8310000000001</v>
      </c>
      <c r="E360" s="1">
        <v>113.1</v>
      </c>
      <c r="F360" s="1">
        <v>109.4</v>
      </c>
      <c r="G360" s="8">
        <f t="shared" si="30"/>
        <v>119.86136986301365</v>
      </c>
      <c r="H360" s="5">
        <v>64</v>
      </c>
      <c r="I360" s="8">
        <f t="shared" si="31"/>
        <v>106.53150684931506</v>
      </c>
      <c r="J360" s="5">
        <v>97</v>
      </c>
      <c r="K360" s="8">
        <f t="shared" si="32"/>
        <v>168.56438356164384</v>
      </c>
      <c r="L360" s="5">
        <v>53</v>
      </c>
      <c r="M360" s="8">
        <f t="shared" si="33"/>
        <v>87.589041095890408</v>
      </c>
      <c r="N360" s="6">
        <v>57</v>
      </c>
      <c r="O360" s="8">
        <f t="shared" si="34"/>
        <v>87.586301369863008</v>
      </c>
      <c r="Q360">
        <f t="shared" si="35"/>
        <v>118.95198904109589</v>
      </c>
      <c r="R360">
        <f t="shared" si="36"/>
        <v>119.86136986301365</v>
      </c>
      <c r="S360" s="9">
        <f t="shared" si="37"/>
        <v>-0.75869383351539454</v>
      </c>
      <c r="U360">
        <f t="shared" si="38"/>
        <v>117.26575342465753</v>
      </c>
      <c r="V360" s="9">
        <f t="shared" si="39"/>
        <v>-2.1927860582853782</v>
      </c>
      <c r="X360">
        <f t="shared" si="40"/>
        <v>123.21019178082193</v>
      </c>
      <c r="Y360" s="9">
        <f t="shared" si="41"/>
        <v>2.7939126022300371</v>
      </c>
      <c r="AA360">
        <f t="shared" si="42"/>
        <v>119.61730136986301</v>
      </c>
      <c r="AB360" s="9">
        <f t="shared" si="43"/>
        <v>-0.20362564972316477</v>
      </c>
      <c r="AC360">
        <f t="shared" si="44"/>
        <v>171.35475205479437</v>
      </c>
    </row>
    <row r="361" spans="1:29">
      <c r="A361" s="1">
        <v>20121225</v>
      </c>
      <c r="B361" s="1">
        <v>200000</v>
      </c>
      <c r="C361" s="1">
        <v>2456287.3220000002</v>
      </c>
      <c r="D361" s="1">
        <v>2131.8679999999999</v>
      </c>
      <c r="E361" s="1">
        <v>113</v>
      </c>
      <c r="F361" s="1">
        <v>109.3</v>
      </c>
      <c r="G361" s="8">
        <f t="shared" si="30"/>
        <v>119.91999999999994</v>
      </c>
      <c r="H361" s="5">
        <v>76</v>
      </c>
      <c r="I361" s="8">
        <f t="shared" si="31"/>
        <v>106.58082191780822</v>
      </c>
      <c r="J361" s="5">
        <v>106</v>
      </c>
      <c r="K361" s="8">
        <f t="shared" si="32"/>
        <v>168.62465753424658</v>
      </c>
      <c r="L361" s="5">
        <v>58</v>
      </c>
      <c r="M361" s="8">
        <f t="shared" si="33"/>
        <v>87.8</v>
      </c>
      <c r="N361" s="6">
        <v>53</v>
      </c>
      <c r="O361" s="8">
        <f t="shared" si="34"/>
        <v>87.750684931506854</v>
      </c>
      <c r="Q361">
        <f t="shared" si="35"/>
        <v>118.97163835616439</v>
      </c>
      <c r="R361">
        <f t="shared" si="36"/>
        <v>119.91999999999994</v>
      </c>
      <c r="S361" s="9">
        <f t="shared" si="37"/>
        <v>-0.7908285889222384</v>
      </c>
      <c r="U361">
        <f t="shared" si="38"/>
        <v>117.29041095890412</v>
      </c>
      <c r="V361" s="9">
        <f t="shared" si="39"/>
        <v>-2.2474553661165828</v>
      </c>
      <c r="X361">
        <f t="shared" si="40"/>
        <v>123.3528</v>
      </c>
      <c r="Y361" s="9">
        <f t="shared" si="41"/>
        <v>2.8625750500333993</v>
      </c>
      <c r="AA361">
        <f t="shared" si="42"/>
        <v>119.72168493150684</v>
      </c>
      <c r="AB361" s="9">
        <f t="shared" si="43"/>
        <v>-0.16537280561466616</v>
      </c>
      <c r="AC361">
        <f t="shared" si="44"/>
        <v>171.53459999999981</v>
      </c>
    </row>
    <row r="362" spans="1:29">
      <c r="A362" s="1">
        <v>20121226</v>
      </c>
      <c r="B362" s="1">
        <v>200000</v>
      </c>
      <c r="C362" s="1">
        <v>2456288.3220000002</v>
      </c>
      <c r="D362" s="1">
        <v>2131.904</v>
      </c>
      <c r="E362" s="1">
        <v>109.8</v>
      </c>
      <c r="F362" s="1">
        <v>106.2</v>
      </c>
      <c r="G362" s="8">
        <f t="shared" si="30"/>
        <v>119.94082191780817</v>
      </c>
      <c r="H362" s="5">
        <v>81</v>
      </c>
      <c r="I362" s="8">
        <f t="shared" si="31"/>
        <v>106.49041095890411</v>
      </c>
      <c r="J362" s="5">
        <v>123</v>
      </c>
      <c r="K362" s="8">
        <f t="shared" si="32"/>
        <v>168.64383561643837</v>
      </c>
      <c r="L362" s="5">
        <v>82</v>
      </c>
      <c r="M362" s="8">
        <f t="shared" si="33"/>
        <v>87.92876712328767</v>
      </c>
      <c r="N362" s="6">
        <v>57</v>
      </c>
      <c r="O362" s="8">
        <f t="shared" si="34"/>
        <v>87.816438356164383</v>
      </c>
      <c r="Q362">
        <f t="shared" si="35"/>
        <v>118.97789041095891</v>
      </c>
      <c r="R362">
        <f t="shared" si="36"/>
        <v>119.94082191780817</v>
      </c>
      <c r="S362" s="9">
        <f t="shared" si="37"/>
        <v>-0.80283884289964647</v>
      </c>
      <c r="U362">
        <f t="shared" si="38"/>
        <v>117.24520547945205</v>
      </c>
      <c r="V362" s="9">
        <f t="shared" si="39"/>
        <v>-2.2375340976070675</v>
      </c>
      <c r="X362">
        <f t="shared" si="40"/>
        <v>123.43984657534247</v>
      </c>
      <c r="Y362" s="9">
        <f t="shared" si="41"/>
        <v>2.917292546095851</v>
      </c>
      <c r="AA362">
        <f t="shared" si="42"/>
        <v>119.76343835616439</v>
      </c>
      <c r="AB362" s="9">
        <f t="shared" si="43"/>
        <v>-0.14789256802436057</v>
      </c>
      <c r="AC362">
        <f t="shared" si="44"/>
        <v>171.59847123287653</v>
      </c>
    </row>
    <row r="363" spans="1:29">
      <c r="A363" s="1">
        <v>20121227</v>
      </c>
      <c r="B363" s="1">
        <v>200000</v>
      </c>
      <c r="C363" s="1">
        <v>2456289.3220000002</v>
      </c>
      <c r="D363" s="1">
        <v>2131.9409999999998</v>
      </c>
      <c r="E363" s="1">
        <v>106.8</v>
      </c>
      <c r="F363" s="1">
        <v>103.2</v>
      </c>
      <c r="G363" s="8">
        <f t="shared" si="30"/>
        <v>119.92164383561638</v>
      </c>
      <c r="H363" s="5">
        <v>55</v>
      </c>
      <c r="I363" s="8">
        <f t="shared" si="31"/>
        <v>106.47671232876712</v>
      </c>
      <c r="J363" s="5">
        <v>94</v>
      </c>
      <c r="K363" s="8">
        <f t="shared" si="32"/>
        <v>168.7068493150685</v>
      </c>
      <c r="L363" s="5">
        <v>78</v>
      </c>
      <c r="M363" s="8">
        <f t="shared" si="33"/>
        <v>87.906849315068499</v>
      </c>
      <c r="N363" s="6">
        <v>54</v>
      </c>
      <c r="O363" s="8">
        <f t="shared" si="34"/>
        <v>87.791780821917811</v>
      </c>
      <c r="Q363">
        <f t="shared" si="35"/>
        <v>118.99843287671233</v>
      </c>
      <c r="R363">
        <f t="shared" si="36"/>
        <v>119.92164383561638</v>
      </c>
      <c r="S363" s="9">
        <f t="shared" si="37"/>
        <v>-0.76984515002942544</v>
      </c>
      <c r="U363">
        <f t="shared" si="38"/>
        <v>117.23835616438356</v>
      </c>
      <c r="V363" s="9">
        <f t="shared" si="39"/>
        <v>-2.2444688242822792</v>
      </c>
      <c r="X363">
        <f t="shared" si="40"/>
        <v>123.42503013698631</v>
      </c>
      <c r="Y363" s="9">
        <f t="shared" si="41"/>
        <v>2.9213961627912823</v>
      </c>
      <c r="AA363">
        <f t="shared" si="42"/>
        <v>119.74778082191781</v>
      </c>
      <c r="AB363" s="9">
        <f t="shared" si="43"/>
        <v>-0.14498051238930998</v>
      </c>
      <c r="AC363">
        <f t="shared" si="44"/>
        <v>171.53964246575325</v>
      </c>
    </row>
    <row r="364" spans="1:29">
      <c r="A364" s="1">
        <v>20121228</v>
      </c>
      <c r="B364" s="1">
        <v>200000</v>
      </c>
      <c r="C364" s="1">
        <v>2456290.3220000002</v>
      </c>
      <c r="D364" s="1">
        <v>2131.9780000000001</v>
      </c>
      <c r="E364" s="1">
        <v>105.8</v>
      </c>
      <c r="F364" s="1">
        <v>102.3</v>
      </c>
      <c r="G364" s="8">
        <f t="shared" si="30"/>
        <v>119.86849315068487</v>
      </c>
      <c r="H364" s="5">
        <v>94</v>
      </c>
      <c r="I364" s="8">
        <f t="shared" si="31"/>
        <v>106.35616438356165</v>
      </c>
      <c r="J364" s="5">
        <v>143</v>
      </c>
      <c r="K364" s="8">
        <f t="shared" si="32"/>
        <v>168.54520547945205</v>
      </c>
      <c r="L364" s="5">
        <v>54</v>
      </c>
      <c r="M364" s="8">
        <f t="shared" si="33"/>
        <v>87.93424657534247</v>
      </c>
      <c r="N364" s="6">
        <v>53</v>
      </c>
      <c r="O364" s="8">
        <f t="shared" si="34"/>
        <v>87.758904109589039</v>
      </c>
      <c r="Q364">
        <f t="shared" si="35"/>
        <v>118.94573698630137</v>
      </c>
      <c r="R364">
        <f t="shared" si="36"/>
        <v>119.86849315068487</v>
      </c>
      <c r="S364" s="9">
        <f t="shared" si="37"/>
        <v>-0.76980709453276575</v>
      </c>
      <c r="U364">
        <f t="shared" si="38"/>
        <v>117.17808219178082</v>
      </c>
      <c r="V364" s="9">
        <f t="shared" si="39"/>
        <v>-2.2414900890147464</v>
      </c>
      <c r="X364">
        <f t="shared" si="40"/>
        <v>123.44355068493152</v>
      </c>
      <c r="Y364" s="9">
        <f t="shared" si="41"/>
        <v>2.982483086487548</v>
      </c>
      <c r="AA364">
        <f t="shared" si="42"/>
        <v>119.72690410958904</v>
      </c>
      <c r="AB364" s="9">
        <f t="shared" si="43"/>
        <v>-0.11812031449986193</v>
      </c>
      <c r="AC364">
        <f t="shared" si="44"/>
        <v>171.37660273972583</v>
      </c>
    </row>
    <row r="365" spans="1:29">
      <c r="A365" s="1">
        <v>20121229</v>
      </c>
      <c r="B365" s="1">
        <v>200000</v>
      </c>
      <c r="C365" s="1">
        <v>2456291.3220000002</v>
      </c>
      <c r="D365" s="1">
        <v>2132.0140000000001</v>
      </c>
      <c r="E365" s="1">
        <v>104.3</v>
      </c>
      <c r="F365" s="1">
        <v>100.9</v>
      </c>
      <c r="G365" s="8">
        <f t="shared" si="30"/>
        <v>119.81999999999995</v>
      </c>
      <c r="H365" s="5">
        <v>112</v>
      </c>
      <c r="I365" s="8">
        <f t="shared" si="31"/>
        <v>106.26849315068493</v>
      </c>
      <c r="J365" s="5">
        <v>189</v>
      </c>
      <c r="K365" s="8">
        <f t="shared" si="32"/>
        <v>168.46575342465752</v>
      </c>
      <c r="L365" s="5">
        <v>49</v>
      </c>
      <c r="M365" s="8">
        <f t="shared" si="33"/>
        <v>87.852054794520555</v>
      </c>
      <c r="N365" s="6">
        <v>56</v>
      </c>
      <c r="O365" s="8">
        <f t="shared" si="34"/>
        <v>87.665753424657538</v>
      </c>
      <c r="Q365">
        <f t="shared" si="35"/>
        <v>118.91983561643835</v>
      </c>
      <c r="R365">
        <f t="shared" si="36"/>
        <v>119.81999999999995</v>
      </c>
      <c r="S365" s="9">
        <f t="shared" si="37"/>
        <v>-0.751263882124519</v>
      </c>
      <c r="U365">
        <f t="shared" si="38"/>
        <v>117.13424657534247</v>
      </c>
      <c r="V365" s="9">
        <f t="shared" si="39"/>
        <v>-2.2314034461616785</v>
      </c>
      <c r="X365">
        <f t="shared" si="40"/>
        <v>123.38798904109589</v>
      </c>
      <c r="Y365" s="9">
        <f t="shared" si="41"/>
        <v>2.9777908872441401</v>
      </c>
      <c r="AA365">
        <f t="shared" si="42"/>
        <v>119.66775342465755</v>
      </c>
      <c r="AB365" s="9">
        <f t="shared" si="43"/>
        <v>-0.12706274022900743</v>
      </c>
      <c r="AC365">
        <f t="shared" si="44"/>
        <v>171.22784999999985</v>
      </c>
    </row>
    <row r="366" spans="1:29">
      <c r="A366" s="1">
        <v>20121230</v>
      </c>
      <c r="B366" s="1">
        <v>200000</v>
      </c>
      <c r="C366" s="1">
        <v>2456292.3220000002</v>
      </c>
      <c r="D366" s="1">
        <v>2132.0509999999999</v>
      </c>
      <c r="E366" s="1">
        <v>106.7</v>
      </c>
      <c r="F366" s="1">
        <v>103.2</v>
      </c>
      <c r="G366" s="8">
        <f t="shared" si="30"/>
        <v>119.75999999999995</v>
      </c>
      <c r="H366" s="5">
        <v>134</v>
      </c>
      <c r="I366" s="8">
        <f t="shared" si="31"/>
        <v>106.17534246575343</v>
      </c>
      <c r="J366" s="5">
        <v>190</v>
      </c>
      <c r="K366" s="8">
        <f t="shared" si="32"/>
        <v>168.36986301369862</v>
      </c>
      <c r="L366" s="5">
        <v>37</v>
      </c>
      <c r="M366" s="8">
        <f t="shared" si="33"/>
        <v>87.838356164383555</v>
      </c>
      <c r="N366" s="6">
        <v>56</v>
      </c>
      <c r="O366" s="8">
        <f t="shared" si="34"/>
        <v>87.6</v>
      </c>
      <c r="Q366">
        <f t="shared" si="35"/>
        <v>118.88857534246574</v>
      </c>
      <c r="R366">
        <f t="shared" si="36"/>
        <v>119.75999999999995</v>
      </c>
      <c r="S366" s="9">
        <f t="shared" si="37"/>
        <v>-0.72764249961106486</v>
      </c>
      <c r="U366">
        <f t="shared" si="38"/>
        <v>117.08767123287672</v>
      </c>
      <c r="V366" s="9">
        <f t="shared" si="39"/>
        <v>-2.2018546029725314</v>
      </c>
      <c r="X366">
        <f t="shared" si="40"/>
        <v>123.37872876712328</v>
      </c>
      <c r="Y366" s="9">
        <f t="shared" si="41"/>
        <v>3.0216506071504057</v>
      </c>
      <c r="AA366">
        <f t="shared" si="42"/>
        <v>119.626</v>
      </c>
      <c r="AB366" s="9">
        <f t="shared" si="43"/>
        <v>-0.11189044756174837</v>
      </c>
      <c r="AC366">
        <f t="shared" si="44"/>
        <v>171.04379999999983</v>
      </c>
    </row>
    <row r="367" spans="1:29">
      <c r="A367" s="1">
        <v>20121231</v>
      </c>
      <c r="B367" s="1">
        <v>200000</v>
      </c>
      <c r="C367" s="1">
        <v>2456293.3220000002</v>
      </c>
      <c r="D367" s="1">
        <v>2132.0880000000002</v>
      </c>
      <c r="E367" s="1">
        <v>113.6</v>
      </c>
      <c r="F367" s="1">
        <v>109.8</v>
      </c>
      <c r="G367" s="8">
        <f t="shared" si="30"/>
        <v>119.68739726027391</v>
      </c>
      <c r="H367" s="5">
        <v>89</v>
      </c>
      <c r="I367" s="8">
        <f t="shared" si="31"/>
        <v>106.1041095890411</v>
      </c>
      <c r="J367" s="5">
        <v>155</v>
      </c>
      <c r="K367" s="8">
        <f t="shared" si="32"/>
        <v>168.25753424657535</v>
      </c>
      <c r="L367" s="5">
        <v>87</v>
      </c>
      <c r="M367" s="8">
        <f t="shared" si="33"/>
        <v>87.742465753424653</v>
      </c>
      <c r="N367" s="6">
        <v>89</v>
      </c>
      <c r="O367" s="8">
        <f t="shared" si="34"/>
        <v>87.465753424657535</v>
      </c>
      <c r="Q367">
        <f t="shared" si="35"/>
        <v>118.85195616438357</v>
      </c>
      <c r="R367">
        <f t="shared" si="36"/>
        <v>119.68739726027391</v>
      </c>
      <c r="S367" s="9">
        <f t="shared" si="37"/>
        <v>-0.69801926937519454</v>
      </c>
      <c r="U367">
        <f t="shared" si="38"/>
        <v>117.05205479452056</v>
      </c>
      <c r="V367" s="9">
        <f t="shared" si="39"/>
        <v>-2.1486929414485871</v>
      </c>
      <c r="X367">
        <f t="shared" si="40"/>
        <v>123.31390684931506</v>
      </c>
      <c r="Y367" s="9">
        <f t="shared" si="41"/>
        <v>3.0299845030090182</v>
      </c>
      <c r="AA367">
        <f t="shared" si="42"/>
        <v>119.54075342465754</v>
      </c>
      <c r="AB367" s="9">
        <f t="shared" si="43"/>
        <v>-0.12252236991793097</v>
      </c>
      <c r="AC367">
        <f t="shared" si="44"/>
        <v>170.82109109589021</v>
      </c>
    </row>
    <row r="368" spans="1:29">
      <c r="A368" s="1">
        <v>20130101</v>
      </c>
      <c r="B368" s="1">
        <v>200000</v>
      </c>
      <c r="C368" s="1">
        <v>2456294.3220000002</v>
      </c>
      <c r="D368" s="1">
        <v>2132.1239999999998</v>
      </c>
      <c r="E368" s="1">
        <v>117.8</v>
      </c>
      <c r="F368" s="1">
        <v>113.9</v>
      </c>
      <c r="G368" s="8">
        <f t="shared" si="30"/>
        <v>119.61397260273966</v>
      </c>
      <c r="H368" s="5">
        <v>129</v>
      </c>
      <c r="I368" s="8">
        <f t="shared" si="31"/>
        <v>106.08767123287672</v>
      </c>
      <c r="J368" s="5">
        <v>172</v>
      </c>
      <c r="K368" s="8">
        <f t="shared" si="32"/>
        <v>168.39178082191782</v>
      </c>
      <c r="L368" s="5">
        <v>99</v>
      </c>
      <c r="M368" s="8">
        <f t="shared" si="33"/>
        <v>87.567123287671237</v>
      </c>
      <c r="N368" s="6">
        <v>99</v>
      </c>
      <c r="O368" s="8">
        <f t="shared" si="34"/>
        <v>87.421917808219177</v>
      </c>
      <c r="P368">
        <v>2013</v>
      </c>
      <c r="Q368">
        <f t="shared" si="35"/>
        <v>118.89572054794522</v>
      </c>
      <c r="R368">
        <f t="shared" si="36"/>
        <v>119.61397260273966</v>
      </c>
      <c r="S368" s="9">
        <f t="shared" si="37"/>
        <v>-0.60047504414880848</v>
      </c>
      <c r="U368">
        <f t="shared" si="38"/>
        <v>117.04383561643836</v>
      </c>
      <c r="V368" s="9">
        <f t="shared" si="39"/>
        <v>-2.1749841304760764</v>
      </c>
      <c r="X368">
        <f t="shared" si="40"/>
        <v>123.19537534246575</v>
      </c>
      <c r="Y368" s="9">
        <f t="shared" si="41"/>
        <v>2.9941340980460467</v>
      </c>
      <c r="AA368">
        <f t="shared" si="42"/>
        <v>119.51291780821919</v>
      </c>
      <c r="AB368" s="9">
        <f t="shared" si="43"/>
        <v>-8.4484105260926867E-2</v>
      </c>
      <c r="AC368">
        <f t="shared" si="44"/>
        <v>170.59586095890393</v>
      </c>
    </row>
    <row r="369" spans="1:29">
      <c r="A369" s="1">
        <v>20130102</v>
      </c>
      <c r="B369" s="1">
        <v>200000</v>
      </c>
      <c r="C369" s="1">
        <v>2456295.3220000002</v>
      </c>
      <c r="D369" s="1">
        <v>2132.1610000000001</v>
      </c>
      <c r="E369" s="1">
        <v>119</v>
      </c>
      <c r="F369" s="1">
        <v>115</v>
      </c>
      <c r="G369" s="8">
        <f t="shared" si="30"/>
        <v>119.55369863013692</v>
      </c>
      <c r="H369" s="5">
        <v>176</v>
      </c>
      <c r="I369" s="8">
        <f t="shared" si="31"/>
        <v>105.9068493150685</v>
      </c>
      <c r="J369" s="5">
        <v>235</v>
      </c>
      <c r="K369" s="8">
        <f t="shared" si="32"/>
        <v>168.36986301369862</v>
      </c>
      <c r="L369" s="5">
        <v>90</v>
      </c>
      <c r="M369" s="8">
        <f t="shared" si="33"/>
        <v>87.452054794520549</v>
      </c>
      <c r="N369" s="6">
        <v>95</v>
      </c>
      <c r="O369" s="8">
        <f t="shared" si="34"/>
        <v>87.37808219178082</v>
      </c>
      <c r="Q369">
        <f t="shared" si="35"/>
        <v>118.88857534246574</v>
      </c>
      <c r="R369">
        <f t="shared" si="36"/>
        <v>119.55369863013692</v>
      </c>
      <c r="S369" s="9">
        <f t="shared" si="37"/>
        <v>-0.55633852845396348</v>
      </c>
      <c r="U369">
        <f t="shared" si="38"/>
        <v>116.95342465753424</v>
      </c>
      <c r="V369" s="9">
        <f t="shared" si="39"/>
        <v>-2.1666376314606595</v>
      </c>
      <c r="X369">
        <f t="shared" si="40"/>
        <v>123.1175890410959</v>
      </c>
      <c r="Y369" s="9">
        <f t="shared" si="41"/>
        <v>2.9809955290338337</v>
      </c>
      <c r="AA369">
        <f t="shared" si="42"/>
        <v>119.48508219178082</v>
      </c>
      <c r="AB369" s="9">
        <f t="shared" si="43"/>
        <v>-5.7393823145844181E-2</v>
      </c>
      <c r="AC369">
        <f t="shared" si="44"/>
        <v>170.410970547945</v>
      </c>
    </row>
    <row r="370" spans="1:29">
      <c r="A370" s="1">
        <v>20130103</v>
      </c>
      <c r="B370" s="1">
        <v>200000</v>
      </c>
      <c r="C370" s="1">
        <v>2456296.3220000002</v>
      </c>
      <c r="D370" s="1">
        <v>2132.1979999999999</v>
      </c>
      <c r="E370" s="1">
        <v>128.80000000000001</v>
      </c>
      <c r="F370" s="1">
        <v>124.6</v>
      </c>
      <c r="G370" s="8">
        <f t="shared" si="30"/>
        <v>119.5210958904109</v>
      </c>
      <c r="H370" s="5">
        <v>178</v>
      </c>
      <c r="I370" s="8">
        <f t="shared" si="31"/>
        <v>105.86301369863014</v>
      </c>
      <c r="J370" s="5">
        <v>223</v>
      </c>
      <c r="K370" s="8">
        <f t="shared" si="32"/>
        <v>168.35068493150686</v>
      </c>
      <c r="L370" s="5">
        <v>116</v>
      </c>
      <c r="M370" s="8">
        <f t="shared" si="33"/>
        <v>87.397260273972606</v>
      </c>
      <c r="N370" s="6">
        <v>130</v>
      </c>
      <c r="O370" s="8">
        <f t="shared" si="34"/>
        <v>87.350684931506848</v>
      </c>
      <c r="Q370">
        <f t="shared" si="35"/>
        <v>118.88232328767124</v>
      </c>
      <c r="R370">
        <f t="shared" si="36"/>
        <v>119.5210958904109</v>
      </c>
      <c r="S370" s="9">
        <f t="shared" si="37"/>
        <v>-0.53444339510186012</v>
      </c>
      <c r="U370">
        <f t="shared" si="38"/>
        <v>116.93150684931507</v>
      </c>
      <c r="V370" s="9">
        <f t="shared" si="39"/>
        <v>-2.1561438866075235</v>
      </c>
      <c r="X370">
        <f t="shared" si="40"/>
        <v>123.0805479452055</v>
      </c>
      <c r="Y370" s="9">
        <f t="shared" si="41"/>
        <v>2.9780952293628928</v>
      </c>
      <c r="AA370">
        <f t="shared" si="42"/>
        <v>119.46768493150685</v>
      </c>
      <c r="AB370" s="9">
        <f t="shared" si="43"/>
        <v>-4.4687474212096845E-2</v>
      </c>
      <c r="AC370">
        <f t="shared" si="44"/>
        <v>170.31096164383544</v>
      </c>
    </row>
    <row r="371" spans="1:29">
      <c r="A371" s="1">
        <v>20130104</v>
      </c>
      <c r="B371" s="1">
        <v>200000</v>
      </c>
      <c r="C371" s="1">
        <v>2456297.3220000002</v>
      </c>
      <c r="D371" s="1">
        <v>2132.2339999999999</v>
      </c>
      <c r="E371" s="1">
        <v>143.1</v>
      </c>
      <c r="F371" s="1">
        <v>138.4</v>
      </c>
      <c r="G371" s="8">
        <f t="shared" si="30"/>
        <v>119.49287671232871</v>
      </c>
      <c r="H371" s="5">
        <v>166</v>
      </c>
      <c r="I371" s="8">
        <f t="shared" si="31"/>
        <v>105.83287671232877</v>
      </c>
      <c r="J371" s="5">
        <v>208</v>
      </c>
      <c r="K371" s="8">
        <f t="shared" si="32"/>
        <v>168.24109589041095</v>
      </c>
      <c r="L371" s="5">
        <v>167</v>
      </c>
      <c r="M371" s="8">
        <f t="shared" si="33"/>
        <v>87.372602739726034</v>
      </c>
      <c r="N371" s="6">
        <v>150</v>
      </c>
      <c r="O371" s="8">
        <f t="shared" si="34"/>
        <v>87.295890410958904</v>
      </c>
      <c r="Q371">
        <f t="shared" si="35"/>
        <v>118.84659726027397</v>
      </c>
      <c r="R371">
        <f t="shared" si="36"/>
        <v>119.49287671232871</v>
      </c>
      <c r="S371" s="9">
        <f t="shared" si="37"/>
        <v>-0.54085186484429926</v>
      </c>
      <c r="U371">
        <f t="shared" si="38"/>
        <v>116.91643835616438</v>
      </c>
      <c r="V371" s="9">
        <f t="shared" si="39"/>
        <v>-2.1268346845420325</v>
      </c>
      <c r="X371">
        <f t="shared" si="40"/>
        <v>123.06387945205481</v>
      </c>
      <c r="Y371" s="9">
        <f t="shared" si="41"/>
        <v>2.9884649511979262</v>
      </c>
      <c r="AA371">
        <f t="shared" si="42"/>
        <v>119.4328904109589</v>
      </c>
      <c r="AB371" s="9">
        <f t="shared" si="43"/>
        <v>-5.0200734152724635E-2</v>
      </c>
      <c r="AC371">
        <f t="shared" si="44"/>
        <v>170.2243993150683</v>
      </c>
    </row>
    <row r="372" spans="1:29">
      <c r="A372" s="1">
        <v>20130105</v>
      </c>
      <c r="B372" s="1">
        <v>200000</v>
      </c>
      <c r="C372" s="1">
        <v>2456298.3220000002</v>
      </c>
      <c r="D372" s="1">
        <v>2132.2710000000002</v>
      </c>
      <c r="E372" s="1">
        <v>145.1</v>
      </c>
      <c r="F372" s="1">
        <v>140.30000000000001</v>
      </c>
      <c r="G372" s="8">
        <f t="shared" si="30"/>
        <v>119.42630136986297</v>
      </c>
      <c r="H372" s="5">
        <v>200</v>
      </c>
      <c r="I372" s="8">
        <f t="shared" si="31"/>
        <v>105.77260273972603</v>
      </c>
      <c r="J372" s="5">
        <v>277</v>
      </c>
      <c r="K372" s="8">
        <f t="shared" si="32"/>
        <v>168.2876712328767</v>
      </c>
      <c r="L372" s="5">
        <v>181</v>
      </c>
      <c r="M372" s="8">
        <f t="shared" si="33"/>
        <v>87.328767123287676</v>
      </c>
      <c r="N372" s="6">
        <v>162</v>
      </c>
      <c r="O372" s="8">
        <f t="shared" si="34"/>
        <v>87.273972602739732</v>
      </c>
      <c r="Q372">
        <f t="shared" si="35"/>
        <v>118.8617808219178</v>
      </c>
      <c r="R372">
        <f t="shared" si="36"/>
        <v>119.42630136986297</v>
      </c>
      <c r="S372" s="9">
        <f t="shared" si="37"/>
        <v>-0.47269365413640685</v>
      </c>
      <c r="U372">
        <f t="shared" si="38"/>
        <v>116.88630136986302</v>
      </c>
      <c r="V372" s="9">
        <f t="shared" si="39"/>
        <v>-2.095429635394737</v>
      </c>
      <c r="X372">
        <f t="shared" si="40"/>
        <v>123.03424657534248</v>
      </c>
      <c r="Y372" s="9">
        <f t="shared" si="41"/>
        <v>3.0210641743862823</v>
      </c>
      <c r="AA372">
        <f t="shared" si="42"/>
        <v>119.41897260273973</v>
      </c>
      <c r="AB372" s="9">
        <f t="shared" si="43"/>
        <v>-6.1366441388344128E-3</v>
      </c>
      <c r="AC372">
        <f t="shared" si="44"/>
        <v>170.02017945205466</v>
      </c>
    </row>
    <row r="373" spans="1:29">
      <c r="A373" s="1">
        <v>20130106</v>
      </c>
      <c r="B373" s="1">
        <v>200000</v>
      </c>
      <c r="C373" s="1">
        <v>2456299.3220000002</v>
      </c>
      <c r="D373" s="1">
        <v>2132.308</v>
      </c>
      <c r="E373" s="1">
        <v>142.19999999999999</v>
      </c>
      <c r="F373" s="1">
        <v>137.5</v>
      </c>
      <c r="G373" s="8">
        <f t="shared" si="30"/>
        <v>119.3334246575342</v>
      </c>
      <c r="H373" s="5">
        <v>159</v>
      </c>
      <c r="I373" s="8">
        <f t="shared" si="31"/>
        <v>105.66575342465754</v>
      </c>
      <c r="J373" s="5">
        <v>245</v>
      </c>
      <c r="K373" s="8">
        <f t="shared" si="32"/>
        <v>168.34520547945206</v>
      </c>
      <c r="L373" s="5">
        <v>186</v>
      </c>
      <c r="M373" s="8">
        <f t="shared" si="33"/>
        <v>87.287671232876718</v>
      </c>
      <c r="N373" s="6">
        <v>160</v>
      </c>
      <c r="O373" s="8">
        <f t="shared" si="34"/>
        <v>87.260273972602747</v>
      </c>
      <c r="Q373">
        <f t="shared" si="35"/>
        <v>118.88053698630137</v>
      </c>
      <c r="R373">
        <f t="shared" si="36"/>
        <v>119.3334246575342</v>
      </c>
      <c r="S373" s="9">
        <f t="shared" si="37"/>
        <v>-0.37951451785829704</v>
      </c>
      <c r="U373">
        <f t="shared" si="38"/>
        <v>116.83287671232877</v>
      </c>
      <c r="V373" s="9">
        <f t="shared" si="39"/>
        <v>-2.0479902888291122</v>
      </c>
      <c r="X373">
        <f t="shared" si="40"/>
        <v>123.00646575342466</v>
      </c>
      <c r="Y373" s="9">
        <f t="shared" si="41"/>
        <v>3.0779650432654933</v>
      </c>
      <c r="AA373">
        <f t="shared" si="42"/>
        <v>119.41027397260274</v>
      </c>
      <c r="AB373" s="9">
        <f t="shared" si="43"/>
        <v>6.4398818092328725E-2</v>
      </c>
      <c r="AC373">
        <f t="shared" si="44"/>
        <v>169.73528013698615</v>
      </c>
    </row>
    <row r="374" spans="1:29">
      <c r="A374" s="1">
        <v>20130107</v>
      </c>
      <c r="B374" s="1">
        <v>200000</v>
      </c>
      <c r="C374" s="1">
        <v>2456300.3220000002</v>
      </c>
      <c r="D374" s="1">
        <v>2132.3440000000001</v>
      </c>
      <c r="E374" s="1">
        <v>149.69999999999999</v>
      </c>
      <c r="F374" s="1">
        <v>144.80000000000001</v>
      </c>
      <c r="G374" s="8">
        <f t="shared" si="30"/>
        <v>119.1679452054794</v>
      </c>
      <c r="H374" s="5">
        <v>240</v>
      </c>
      <c r="I374" s="8">
        <f t="shared" si="31"/>
        <v>105.45479452054795</v>
      </c>
      <c r="J374" s="5">
        <v>307</v>
      </c>
      <c r="K374" s="8">
        <f t="shared" si="32"/>
        <v>168.20547945205479</v>
      </c>
      <c r="L374" s="5">
        <v>196</v>
      </c>
      <c r="M374" s="8">
        <f t="shared" si="33"/>
        <v>87.372602739726034</v>
      </c>
      <c r="N374" s="6">
        <v>145</v>
      </c>
      <c r="O374" s="8">
        <f t="shared" si="34"/>
        <v>87.273972602739732</v>
      </c>
      <c r="Q374">
        <f t="shared" si="35"/>
        <v>118.83498630136987</v>
      </c>
      <c r="R374">
        <f t="shared" si="36"/>
        <v>119.1679452054794</v>
      </c>
      <c r="S374" s="9">
        <f t="shared" si="37"/>
        <v>-0.2794030756638648</v>
      </c>
      <c r="U374">
        <f t="shared" si="38"/>
        <v>116.72739726027397</v>
      </c>
      <c r="V374" s="9">
        <f t="shared" si="39"/>
        <v>-2.0411733696740271</v>
      </c>
      <c r="X374">
        <f t="shared" si="40"/>
        <v>123.06387945205481</v>
      </c>
      <c r="Y374" s="9">
        <f t="shared" si="41"/>
        <v>3.2692803755722366</v>
      </c>
      <c r="AA374">
        <f t="shared" si="42"/>
        <v>119.41897260273973</v>
      </c>
      <c r="AB374" s="9">
        <f t="shared" si="43"/>
        <v>0.21065010127303196</v>
      </c>
      <c r="AC374">
        <f t="shared" si="44"/>
        <v>169.22767191780804</v>
      </c>
    </row>
    <row r="375" spans="1:29">
      <c r="A375" s="1">
        <v>20130108</v>
      </c>
      <c r="B375" s="1">
        <v>200000</v>
      </c>
      <c r="C375" s="1">
        <v>2456301.3220000002</v>
      </c>
      <c r="D375" s="1">
        <v>2132.3809999999999</v>
      </c>
      <c r="E375" s="1">
        <v>155.6</v>
      </c>
      <c r="F375" s="1">
        <v>150.5</v>
      </c>
      <c r="G375" s="8">
        <f t="shared" ref="G375:G438" si="45">AVERAGE(F193:F557)</f>
        <v>119.01561643835612</v>
      </c>
      <c r="H375" s="5">
        <v>197</v>
      </c>
      <c r="I375" s="8">
        <f t="shared" si="31"/>
        <v>105.17260273972603</v>
      </c>
      <c r="J375" s="5">
        <v>277</v>
      </c>
      <c r="K375" s="8">
        <f t="shared" si="32"/>
        <v>168.03835616438357</v>
      </c>
      <c r="L375" s="5">
        <v>144</v>
      </c>
      <c r="M375" s="8">
        <f t="shared" si="33"/>
        <v>87.265753424657532</v>
      </c>
      <c r="N375" s="6">
        <v>154</v>
      </c>
      <c r="O375" s="8">
        <f t="shared" si="34"/>
        <v>87.241095890410961</v>
      </c>
      <c r="Q375">
        <f t="shared" si="35"/>
        <v>118.78050410958905</v>
      </c>
      <c r="R375">
        <f t="shared" si="36"/>
        <v>119.01561643835612</v>
      </c>
      <c r="S375" s="9">
        <f t="shared" si="37"/>
        <v>-0.19754746125173028</v>
      </c>
      <c r="U375">
        <f t="shared" si="38"/>
        <v>116.58630136986301</v>
      </c>
      <c r="V375" s="9">
        <f t="shared" si="39"/>
        <v>-2.0155174559854316</v>
      </c>
      <c r="X375">
        <f t="shared" si="40"/>
        <v>122.99164931506849</v>
      </c>
      <c r="Y375" s="9">
        <f t="shared" si="41"/>
        <v>3.3407656874774574</v>
      </c>
      <c r="AA375">
        <f t="shared" si="42"/>
        <v>119.39809589041096</v>
      </c>
      <c r="AB375" s="9">
        <f t="shared" si="43"/>
        <v>0.32136913079212093</v>
      </c>
      <c r="AC375">
        <f t="shared" si="44"/>
        <v>168.7604034246574</v>
      </c>
    </row>
    <row r="376" spans="1:29">
      <c r="A376" s="1">
        <v>20130109</v>
      </c>
      <c r="B376" s="1">
        <v>200000</v>
      </c>
      <c r="C376" s="1">
        <v>2456302.3220000002</v>
      </c>
      <c r="D376" s="1">
        <v>2132.4180000000001</v>
      </c>
      <c r="E376" s="1">
        <v>169.3</v>
      </c>
      <c r="F376" s="1">
        <v>163.80000000000001</v>
      </c>
      <c r="G376" s="8">
        <f t="shared" si="45"/>
        <v>118.85863013698625</v>
      </c>
      <c r="H376" s="5">
        <v>187</v>
      </c>
      <c r="I376" s="8">
        <f t="shared" ref="I376:I439" si="46">AVERAGE(H194:H558)</f>
        <v>104.92602739726027</v>
      </c>
      <c r="J376" s="5">
        <v>272</v>
      </c>
      <c r="K376" s="8">
        <f t="shared" ref="K376:K439" si="47">AVERAGE(J194:J558)</f>
        <v>167.84383561643835</v>
      </c>
      <c r="L376" s="5">
        <v>153</v>
      </c>
      <c r="M376" s="8">
        <f t="shared" ref="M376:M439" si="48">AVERAGE(L194:L558)</f>
        <v>87.139726027397259</v>
      </c>
      <c r="N376" s="6">
        <v>156</v>
      </c>
      <c r="O376" s="8">
        <f t="shared" ref="O376:O439" si="49">AVERAGE(N194:N558)</f>
        <v>87.167123287671231</v>
      </c>
      <c r="Q376">
        <f t="shared" si="35"/>
        <v>118.7170904109589</v>
      </c>
      <c r="R376">
        <f t="shared" si="36"/>
        <v>118.85863013698625</v>
      </c>
      <c r="S376" s="9">
        <f t="shared" si="37"/>
        <v>-0.11908241401084751</v>
      </c>
      <c r="U376">
        <f t="shared" si="38"/>
        <v>116.46301369863014</v>
      </c>
      <c r="V376" s="9">
        <f t="shared" si="39"/>
        <v>-1.9901507843833457</v>
      </c>
      <c r="X376">
        <f t="shared" si="40"/>
        <v>122.90645479452056</v>
      </c>
      <c r="Y376" s="9">
        <f t="shared" si="41"/>
        <v>3.405579092463995</v>
      </c>
      <c r="AA376">
        <f t="shared" si="42"/>
        <v>119.35112328767124</v>
      </c>
      <c r="AB376" s="9">
        <f t="shared" si="43"/>
        <v>0.41435203326622627</v>
      </c>
      <c r="AC376">
        <f t="shared" si="44"/>
        <v>168.27884794520531</v>
      </c>
    </row>
    <row r="377" spans="1:29">
      <c r="A377" s="1">
        <v>20130110</v>
      </c>
      <c r="B377" s="1">
        <v>200000</v>
      </c>
      <c r="C377" s="1">
        <v>2456303.3220000002</v>
      </c>
      <c r="D377" s="1">
        <v>2132.4540000000002</v>
      </c>
      <c r="E377" s="1">
        <v>173.9</v>
      </c>
      <c r="F377" s="1">
        <v>168.2</v>
      </c>
      <c r="G377" s="8">
        <f t="shared" si="45"/>
        <v>118.72164383561638</v>
      </c>
      <c r="H377" s="5">
        <v>176</v>
      </c>
      <c r="I377" s="8">
        <f t="shared" si="46"/>
        <v>104.71780821917808</v>
      </c>
      <c r="J377" s="5">
        <v>296</v>
      </c>
      <c r="K377" s="8">
        <f t="shared" si="47"/>
        <v>167.47945205479451</v>
      </c>
      <c r="L377" s="5">
        <v>145</v>
      </c>
      <c r="M377" s="8">
        <f t="shared" si="48"/>
        <v>87.115068493150687</v>
      </c>
      <c r="N377" s="6">
        <v>148</v>
      </c>
      <c r="O377" s="8">
        <f t="shared" si="49"/>
        <v>87.082191780821915</v>
      </c>
      <c r="Q377">
        <f t="shared" ref="Q377:Q440" si="50">(K377*0.326)+64</f>
        <v>118.59830136986301</v>
      </c>
      <c r="R377">
        <f t="shared" ref="R377:R440" si="51">G377</f>
        <v>118.72164383561638</v>
      </c>
      <c r="S377" s="9">
        <f t="shared" ref="S377:S440" si="52">((Q377/R377)*100)-100</f>
        <v>-0.10389214785818979</v>
      </c>
      <c r="U377">
        <f t="shared" ref="U377:U440" si="53">(I377*0.5)+64</f>
        <v>116.35890410958905</v>
      </c>
      <c r="V377" s="9">
        <f t="shared" ref="V377:V440" si="54">((U378/R378)*100)-100</f>
        <v>-1.9131736596116724</v>
      </c>
      <c r="X377">
        <f t="shared" ref="X377:X440" si="55">(M377*0.676)+64</f>
        <v>122.88978630136987</v>
      </c>
      <c r="Y377" s="9">
        <f t="shared" ref="Y377:Y440" si="56">((X377/R377)*100)-100</f>
        <v>3.5108530602261112</v>
      </c>
      <c r="AA377">
        <f t="shared" ref="AA377:AA440" si="57">(O377*0.635)+64</f>
        <v>119.29719178082192</v>
      </c>
      <c r="AB377" s="9">
        <f t="shared" ref="AB377:AB440" si="58">((AA377/R377)*100)-100</f>
        <v>0.48478771571124923</v>
      </c>
      <c r="AC377">
        <f t="shared" ref="AC377:AC440" si="59">(G377-64)*3.0675</f>
        <v>167.85864246575323</v>
      </c>
    </row>
    <row r="378" spans="1:29">
      <c r="A378" s="1">
        <v>20130111</v>
      </c>
      <c r="B378" s="1">
        <v>200000</v>
      </c>
      <c r="C378" s="1">
        <v>2456304.3220000002</v>
      </c>
      <c r="D378" s="1">
        <v>2132.491</v>
      </c>
      <c r="E378" s="1">
        <v>172.3</v>
      </c>
      <c r="F378" s="1">
        <v>166.7</v>
      </c>
      <c r="G378" s="8">
        <f t="shared" si="45"/>
        <v>118.58657534246569</v>
      </c>
      <c r="H378" s="5">
        <v>194</v>
      </c>
      <c r="I378" s="8">
        <f t="shared" si="46"/>
        <v>104.63561643835617</v>
      </c>
      <c r="J378" s="5">
        <v>285</v>
      </c>
      <c r="K378" s="8">
        <f t="shared" si="47"/>
        <v>167.27397260273972</v>
      </c>
      <c r="L378" s="5">
        <v>166</v>
      </c>
      <c r="M378" s="8">
        <f t="shared" si="48"/>
        <v>86.991780821917814</v>
      </c>
      <c r="N378" s="6">
        <v>163</v>
      </c>
      <c r="O378" s="8">
        <f t="shared" si="49"/>
        <v>86.939726027397256</v>
      </c>
      <c r="Q378">
        <f t="shared" si="50"/>
        <v>118.53131506849314</v>
      </c>
      <c r="R378">
        <f t="shared" si="51"/>
        <v>118.58657534246569</v>
      </c>
      <c r="S378" s="9">
        <f t="shared" si="52"/>
        <v>-4.6599097590060978E-2</v>
      </c>
      <c r="U378">
        <f t="shared" si="53"/>
        <v>116.31780821917809</v>
      </c>
      <c r="V378" s="9">
        <f t="shared" si="54"/>
        <v>-1.8978122442184286</v>
      </c>
      <c r="X378">
        <f t="shared" si="55"/>
        <v>122.80644383561645</v>
      </c>
      <c r="Y378" s="9">
        <f t="shared" si="56"/>
        <v>3.5584706624373013</v>
      </c>
      <c r="AA378">
        <f t="shared" si="57"/>
        <v>119.20672602739725</v>
      </c>
      <c r="AB378" s="9">
        <f t="shared" si="58"/>
        <v>0.52295184605898726</v>
      </c>
      <c r="AC378">
        <f t="shared" si="59"/>
        <v>167.4443198630135</v>
      </c>
    </row>
    <row r="379" spans="1:29">
      <c r="A379" s="1">
        <v>20130112</v>
      </c>
      <c r="B379" s="1">
        <v>200000</v>
      </c>
      <c r="C379" s="1">
        <v>2456305.3220000002</v>
      </c>
      <c r="D379" s="1">
        <v>2132.5279999999998</v>
      </c>
      <c r="E379" s="1">
        <v>168.5</v>
      </c>
      <c r="F379" s="1">
        <v>163</v>
      </c>
      <c r="G379" s="8">
        <f t="shared" si="45"/>
        <v>118.49260273972598</v>
      </c>
      <c r="H379" s="5">
        <v>187</v>
      </c>
      <c r="I379" s="8">
        <f t="shared" si="46"/>
        <v>104.48767123287671</v>
      </c>
      <c r="J379" s="5">
        <v>255</v>
      </c>
      <c r="K379" s="8">
        <f t="shared" si="47"/>
        <v>166.97260273972603</v>
      </c>
      <c r="L379" s="5">
        <v>156</v>
      </c>
      <c r="M379" s="8">
        <f t="shared" si="48"/>
        <v>86.865753424657541</v>
      </c>
      <c r="N379" s="6">
        <v>160</v>
      </c>
      <c r="O379" s="8">
        <f t="shared" si="49"/>
        <v>86.68493150684931</v>
      </c>
      <c r="Q379">
        <f t="shared" si="50"/>
        <v>118.43306849315069</v>
      </c>
      <c r="R379">
        <f t="shared" si="51"/>
        <v>118.49260273972598</v>
      </c>
      <c r="S379" s="9">
        <f t="shared" si="52"/>
        <v>-5.0243006904040044E-2</v>
      </c>
      <c r="U379">
        <f t="shared" si="53"/>
        <v>116.24383561643836</v>
      </c>
      <c r="V379" s="9">
        <f t="shared" si="54"/>
        <v>-1.8887528723529243</v>
      </c>
      <c r="X379">
        <f t="shared" si="55"/>
        <v>122.7212493150685</v>
      </c>
      <c r="Y379" s="9">
        <f t="shared" si="56"/>
        <v>3.5687008957267352</v>
      </c>
      <c r="AA379">
        <f t="shared" si="57"/>
        <v>119.04493150684931</v>
      </c>
      <c r="AB379" s="9">
        <f t="shared" si="58"/>
        <v>0.4661293231414021</v>
      </c>
      <c r="AC379">
        <f t="shared" si="59"/>
        <v>167.15605890410944</v>
      </c>
    </row>
    <row r="380" spans="1:29">
      <c r="A380" s="1">
        <v>20130113</v>
      </c>
      <c r="B380" s="1">
        <v>200000</v>
      </c>
      <c r="C380" s="1">
        <v>2456306.3220000002</v>
      </c>
      <c r="D380" s="1">
        <v>2132.5639999999999</v>
      </c>
      <c r="E380" s="1">
        <v>156.4</v>
      </c>
      <c r="F380" s="1">
        <v>151.4</v>
      </c>
      <c r="G380" s="8">
        <f t="shared" si="45"/>
        <v>118.39369863013694</v>
      </c>
      <c r="H380" s="5">
        <v>150</v>
      </c>
      <c r="I380" s="8">
        <f t="shared" si="46"/>
        <v>104.31506849315069</v>
      </c>
      <c r="J380" s="5">
        <v>236</v>
      </c>
      <c r="K380" s="8">
        <f t="shared" si="47"/>
        <v>166.74794520547945</v>
      </c>
      <c r="L380" s="5">
        <v>126</v>
      </c>
      <c r="M380" s="8">
        <f t="shared" si="48"/>
        <v>86.778082191780825</v>
      </c>
      <c r="N380" s="6">
        <v>128</v>
      </c>
      <c r="O380" s="8">
        <f t="shared" si="49"/>
        <v>86.506849315068493</v>
      </c>
      <c r="Q380">
        <f t="shared" si="50"/>
        <v>118.3598301369863</v>
      </c>
      <c r="R380">
        <f t="shared" si="51"/>
        <v>118.39369863013694</v>
      </c>
      <c r="S380" s="9">
        <f t="shared" si="52"/>
        <v>-2.8606668718438755E-2</v>
      </c>
      <c r="U380">
        <f t="shared" si="53"/>
        <v>116.15753424657535</v>
      </c>
      <c r="V380" s="9">
        <f t="shared" si="54"/>
        <v>-1.8744283514523659</v>
      </c>
      <c r="X380">
        <f t="shared" si="55"/>
        <v>122.66198356164384</v>
      </c>
      <c r="Y380" s="9">
        <f t="shared" si="56"/>
        <v>3.6051622517859272</v>
      </c>
      <c r="AA380">
        <f t="shared" si="57"/>
        <v>118.93184931506849</v>
      </c>
      <c r="AB380" s="9">
        <f t="shared" si="58"/>
        <v>0.45454335083555009</v>
      </c>
      <c r="AC380">
        <f t="shared" si="59"/>
        <v>166.85267054794505</v>
      </c>
    </row>
    <row r="381" spans="1:29">
      <c r="A381" s="1">
        <v>20130114</v>
      </c>
      <c r="B381" s="1">
        <v>200000</v>
      </c>
      <c r="C381" s="1">
        <v>2456307.3220000002</v>
      </c>
      <c r="D381" s="1">
        <v>2132.6010000000001</v>
      </c>
      <c r="E381" s="1">
        <v>154.1</v>
      </c>
      <c r="F381" s="1">
        <v>149.1</v>
      </c>
      <c r="G381" s="8">
        <f t="shared" si="45"/>
        <v>118.31917808219173</v>
      </c>
      <c r="H381" s="5">
        <v>124</v>
      </c>
      <c r="I381" s="8">
        <f t="shared" si="46"/>
        <v>104.2027397260274</v>
      </c>
      <c r="J381" s="5">
        <v>205</v>
      </c>
      <c r="K381" s="8">
        <f t="shared" si="47"/>
        <v>166.76164383561644</v>
      </c>
      <c r="L381" s="5">
        <v>128</v>
      </c>
      <c r="M381" s="8">
        <f t="shared" si="48"/>
        <v>86.62191780821918</v>
      </c>
      <c r="N381" s="6">
        <v>119</v>
      </c>
      <c r="O381" s="8">
        <f t="shared" si="49"/>
        <v>86.397260273972606</v>
      </c>
      <c r="Q381">
        <f t="shared" si="50"/>
        <v>118.36429589041097</v>
      </c>
      <c r="R381">
        <f t="shared" si="51"/>
        <v>118.31917808219173</v>
      </c>
      <c r="S381" s="9">
        <f t="shared" si="52"/>
        <v>3.8132286710037988E-2</v>
      </c>
      <c r="U381">
        <f t="shared" si="53"/>
        <v>116.1013698630137</v>
      </c>
      <c r="V381" s="9">
        <f t="shared" si="54"/>
        <v>-1.8583648428232067</v>
      </c>
      <c r="X381">
        <f t="shared" si="55"/>
        <v>122.55641643835617</v>
      </c>
      <c r="Y381" s="9">
        <f t="shared" si="56"/>
        <v>3.5811931969481634</v>
      </c>
      <c r="AA381">
        <f t="shared" si="57"/>
        <v>118.86226027397259</v>
      </c>
      <c r="AB381" s="9">
        <f t="shared" si="58"/>
        <v>0.45899760341777096</v>
      </c>
      <c r="AC381">
        <f t="shared" si="59"/>
        <v>166.62407876712311</v>
      </c>
    </row>
    <row r="382" spans="1:29">
      <c r="A382" s="1">
        <v>20130115</v>
      </c>
      <c r="B382" s="1">
        <v>200000</v>
      </c>
      <c r="C382" s="1">
        <v>2456308.3220000002</v>
      </c>
      <c r="D382" s="1">
        <v>2132.6379999999999</v>
      </c>
      <c r="E382" s="1">
        <v>139.69999999999999</v>
      </c>
      <c r="F382" s="1">
        <v>135.19999999999999</v>
      </c>
      <c r="G382" s="8">
        <f t="shared" si="45"/>
        <v>118.25095890410952</v>
      </c>
      <c r="H382" s="5">
        <v>111</v>
      </c>
      <c r="I382" s="8">
        <f t="shared" si="46"/>
        <v>104.10684931506849</v>
      </c>
      <c r="J382" s="5">
        <v>179</v>
      </c>
      <c r="K382" s="8">
        <f t="shared" si="47"/>
        <v>166.84931506849315</v>
      </c>
      <c r="L382" s="5">
        <v>120</v>
      </c>
      <c r="M382" s="8">
        <f t="shared" si="48"/>
        <v>86.545205479452051</v>
      </c>
      <c r="N382" s="6">
        <v>110</v>
      </c>
      <c r="O382" s="8">
        <f t="shared" si="49"/>
        <v>86.328767123287676</v>
      </c>
      <c r="Q382">
        <f t="shared" si="50"/>
        <v>118.39287671232877</v>
      </c>
      <c r="R382">
        <f t="shared" si="51"/>
        <v>118.25095890410952</v>
      </c>
      <c r="S382" s="9">
        <f t="shared" si="52"/>
        <v>0.12001408659554613</v>
      </c>
      <c r="U382">
        <f t="shared" si="53"/>
        <v>116.05342465753424</v>
      </c>
      <c r="V382" s="9">
        <f t="shared" si="54"/>
        <v>-1.7691587398712727</v>
      </c>
      <c r="X382">
        <f t="shared" si="55"/>
        <v>122.50455890410959</v>
      </c>
      <c r="Y382" s="9">
        <f t="shared" si="56"/>
        <v>3.5970955664294593</v>
      </c>
      <c r="AA382">
        <f t="shared" si="57"/>
        <v>118.81876712328767</v>
      </c>
      <c r="AB382" s="9">
        <f t="shared" si="58"/>
        <v>0.48017219009494738</v>
      </c>
      <c r="AC382">
        <f t="shared" si="59"/>
        <v>166.41481643835596</v>
      </c>
    </row>
    <row r="383" spans="1:29">
      <c r="A383" s="1">
        <v>20130116</v>
      </c>
      <c r="B383" s="1">
        <v>200000</v>
      </c>
      <c r="C383" s="1">
        <v>2456309.3220000002</v>
      </c>
      <c r="D383" s="1">
        <v>2132.674</v>
      </c>
      <c r="E383" s="1">
        <v>137.1</v>
      </c>
      <c r="F383" s="1">
        <v>132.6</v>
      </c>
      <c r="G383" s="8">
        <f t="shared" si="45"/>
        <v>118.20493150684926</v>
      </c>
      <c r="H383" s="5">
        <v>77</v>
      </c>
      <c r="I383" s="8">
        <f t="shared" si="46"/>
        <v>104.22739726027397</v>
      </c>
      <c r="J383" s="5">
        <v>139</v>
      </c>
      <c r="K383" s="8">
        <f t="shared" si="47"/>
        <v>167.186301369863</v>
      </c>
      <c r="L383" s="5">
        <v>62</v>
      </c>
      <c r="M383" s="8">
        <f t="shared" si="48"/>
        <v>86.509589041095893</v>
      </c>
      <c r="N383" s="6">
        <v>90</v>
      </c>
      <c r="O383" s="8">
        <f t="shared" si="49"/>
        <v>86.293150684931504</v>
      </c>
      <c r="Q383">
        <f t="shared" si="50"/>
        <v>118.50273424657534</v>
      </c>
      <c r="R383">
        <f t="shared" si="51"/>
        <v>118.20493150684926</v>
      </c>
      <c r="S383" s="9">
        <f t="shared" si="52"/>
        <v>0.25193766108550619</v>
      </c>
      <c r="U383">
        <f t="shared" si="53"/>
        <v>116.11369863013698</v>
      </c>
      <c r="V383" s="9">
        <f t="shared" si="54"/>
        <v>-1.7214248800123642</v>
      </c>
      <c r="X383">
        <f t="shared" si="55"/>
        <v>122.48048219178082</v>
      </c>
      <c r="Y383" s="9">
        <f t="shared" si="56"/>
        <v>3.6170662513211909</v>
      </c>
      <c r="AA383">
        <f t="shared" si="57"/>
        <v>118.7961506849315</v>
      </c>
      <c r="AB383" s="9">
        <f t="shared" si="58"/>
        <v>0.50016456212571825</v>
      </c>
      <c r="AC383">
        <f t="shared" si="59"/>
        <v>166.2736273972601</v>
      </c>
    </row>
    <row r="384" spans="1:29">
      <c r="A384" s="1">
        <v>20130117</v>
      </c>
      <c r="B384" s="1">
        <v>200000</v>
      </c>
      <c r="C384" s="1">
        <v>2456310.3220000002</v>
      </c>
      <c r="D384" s="1">
        <v>2132.7109999999998</v>
      </c>
      <c r="E384" s="1">
        <v>122.7</v>
      </c>
      <c r="F384" s="1">
        <v>118.8</v>
      </c>
      <c r="G384" s="8">
        <f t="shared" si="45"/>
        <v>118.21999999999994</v>
      </c>
      <c r="H384" s="5">
        <v>92</v>
      </c>
      <c r="I384" s="8">
        <f t="shared" si="46"/>
        <v>104.36986301369863</v>
      </c>
      <c r="J384" s="5">
        <v>156</v>
      </c>
      <c r="K384" s="8">
        <f t="shared" si="47"/>
        <v>167.59452054794519</v>
      </c>
      <c r="L384" s="5">
        <v>74</v>
      </c>
      <c r="M384" s="8">
        <f t="shared" si="48"/>
        <v>86.654794520547952</v>
      </c>
      <c r="N384" s="6">
        <v>63</v>
      </c>
      <c r="O384" s="8">
        <f t="shared" si="49"/>
        <v>86.397260273972606</v>
      </c>
      <c r="Q384">
        <f t="shared" si="50"/>
        <v>118.63581369863013</v>
      </c>
      <c r="R384">
        <f t="shared" si="51"/>
        <v>118.21999999999994</v>
      </c>
      <c r="S384" s="9">
        <f t="shared" si="52"/>
        <v>0.35172872494517549</v>
      </c>
      <c r="U384">
        <f t="shared" si="53"/>
        <v>116.18493150684932</v>
      </c>
      <c r="V384" s="9">
        <f t="shared" si="54"/>
        <v>-1.7037188053117234</v>
      </c>
      <c r="X384">
        <f t="shared" si="55"/>
        <v>122.57864109589042</v>
      </c>
      <c r="Y384" s="9">
        <f t="shared" si="56"/>
        <v>3.6868897782866554</v>
      </c>
      <c r="AA384">
        <f t="shared" si="57"/>
        <v>118.86226027397259</v>
      </c>
      <c r="AB384" s="9">
        <f t="shared" si="58"/>
        <v>0.54327548128290459</v>
      </c>
      <c r="AC384">
        <f t="shared" si="59"/>
        <v>166.3198499999998</v>
      </c>
    </row>
    <row r="385" spans="1:29">
      <c r="A385" s="1">
        <v>20130118</v>
      </c>
      <c r="B385" s="1">
        <v>200000</v>
      </c>
      <c r="C385" s="1">
        <v>2456311.3220000002</v>
      </c>
      <c r="D385" s="1">
        <v>2132.748</v>
      </c>
      <c r="E385" s="1">
        <v>115.2</v>
      </c>
      <c r="F385" s="1">
        <v>111.5</v>
      </c>
      <c r="G385" s="8">
        <f t="shared" si="45"/>
        <v>118.25863013698624</v>
      </c>
      <c r="H385" s="5">
        <v>48</v>
      </c>
      <c r="I385" s="8">
        <f t="shared" si="46"/>
        <v>104.48767123287671</v>
      </c>
      <c r="J385" s="5">
        <v>89</v>
      </c>
      <c r="K385" s="8">
        <f t="shared" si="47"/>
        <v>167.9150684931507</v>
      </c>
      <c r="L385" s="5">
        <v>56</v>
      </c>
      <c r="M385" s="8">
        <f t="shared" si="48"/>
        <v>86.805479452054797</v>
      </c>
      <c r="N385" s="6">
        <v>43</v>
      </c>
      <c r="O385" s="8">
        <f t="shared" si="49"/>
        <v>86.526027397260279</v>
      </c>
      <c r="Q385">
        <f t="shared" si="50"/>
        <v>118.74031232876713</v>
      </c>
      <c r="R385">
        <f t="shared" si="51"/>
        <v>118.25863013698624</v>
      </c>
      <c r="S385" s="9">
        <f t="shared" si="52"/>
        <v>0.4073125075294115</v>
      </c>
      <c r="U385">
        <f t="shared" si="53"/>
        <v>116.24383561643836</v>
      </c>
      <c r="V385" s="9">
        <f t="shared" si="54"/>
        <v>-1.7464316478793052</v>
      </c>
      <c r="X385">
        <f t="shared" si="55"/>
        <v>122.68050410958904</v>
      </c>
      <c r="Y385" s="9">
        <f t="shared" si="56"/>
        <v>3.7391554151106448</v>
      </c>
      <c r="AA385">
        <f t="shared" si="57"/>
        <v>118.94402739726027</v>
      </c>
      <c r="AB385" s="9">
        <f t="shared" si="58"/>
        <v>0.57957483481763461</v>
      </c>
      <c r="AC385">
        <f t="shared" si="59"/>
        <v>166.43834794520529</v>
      </c>
    </row>
    <row r="386" spans="1:29">
      <c r="A386" s="1">
        <v>20130119</v>
      </c>
      <c r="B386" s="1">
        <v>200000</v>
      </c>
      <c r="C386" s="1">
        <v>2456312.3220000002</v>
      </c>
      <c r="D386" s="1">
        <v>2132.7840000000001</v>
      </c>
      <c r="E386" s="1">
        <v>106.7</v>
      </c>
      <c r="F386" s="1">
        <v>103.3</v>
      </c>
      <c r="G386" s="8">
        <f t="shared" si="45"/>
        <v>118.3156164383561</v>
      </c>
      <c r="H386" s="5">
        <v>43</v>
      </c>
      <c r="I386" s="8">
        <f t="shared" si="46"/>
        <v>104.49863013698631</v>
      </c>
      <c r="J386" s="5">
        <v>77</v>
      </c>
      <c r="K386" s="8">
        <f t="shared" si="47"/>
        <v>168.0109589041096</v>
      </c>
      <c r="L386" s="5">
        <v>46</v>
      </c>
      <c r="M386" s="8">
        <f t="shared" si="48"/>
        <v>86.810958904109583</v>
      </c>
      <c r="N386" s="6">
        <v>47</v>
      </c>
      <c r="O386" s="8">
        <f t="shared" si="49"/>
        <v>86.589041095890408</v>
      </c>
      <c r="Q386">
        <f t="shared" si="50"/>
        <v>118.77157260273972</v>
      </c>
      <c r="R386">
        <f t="shared" si="51"/>
        <v>118.3156164383561</v>
      </c>
      <c r="S386" s="9">
        <f t="shared" si="52"/>
        <v>0.3853727665960065</v>
      </c>
      <c r="U386">
        <f t="shared" si="53"/>
        <v>116.24931506849316</v>
      </c>
      <c r="V386" s="9">
        <f t="shared" si="54"/>
        <v>-1.7470078902356363</v>
      </c>
      <c r="X386">
        <f t="shared" si="55"/>
        <v>122.68420821917809</v>
      </c>
      <c r="Y386" s="9">
        <f t="shared" si="56"/>
        <v>3.6923205172142843</v>
      </c>
      <c r="AA386">
        <f t="shared" si="57"/>
        <v>118.9840410958904</v>
      </c>
      <c r="AB386" s="9">
        <f t="shared" si="58"/>
        <v>0.56495049229835104</v>
      </c>
      <c r="AC386">
        <f t="shared" si="59"/>
        <v>166.61315342465733</v>
      </c>
    </row>
    <row r="387" spans="1:29">
      <c r="A387" s="1">
        <v>20130120</v>
      </c>
      <c r="B387" s="1">
        <v>200000</v>
      </c>
      <c r="C387" s="1">
        <v>2456313.3220000002</v>
      </c>
      <c r="D387" s="1">
        <v>2132.8209999999999</v>
      </c>
      <c r="E387" s="1">
        <v>106.6</v>
      </c>
      <c r="F387" s="1">
        <v>103.2</v>
      </c>
      <c r="G387" s="8">
        <f t="shared" si="45"/>
        <v>118.37068493150677</v>
      </c>
      <c r="H387" s="5">
        <v>71</v>
      </c>
      <c r="I387" s="8">
        <f t="shared" si="46"/>
        <v>104.60547945205479</v>
      </c>
      <c r="J387" s="5">
        <v>84</v>
      </c>
      <c r="K387" s="8">
        <f t="shared" si="47"/>
        <v>168.16712328767125</v>
      </c>
      <c r="L387" s="5">
        <v>48</v>
      </c>
      <c r="M387" s="8">
        <f t="shared" si="48"/>
        <v>86.808219178082197</v>
      </c>
      <c r="N387" s="6">
        <v>47</v>
      </c>
      <c r="O387" s="8">
        <f t="shared" si="49"/>
        <v>86.654794520547952</v>
      </c>
      <c r="Q387">
        <f t="shared" si="50"/>
        <v>118.82248219178084</v>
      </c>
      <c r="R387">
        <f t="shared" si="51"/>
        <v>118.37068493150677</v>
      </c>
      <c r="S387" s="9">
        <f t="shared" si="52"/>
        <v>0.3816800253673307</v>
      </c>
      <c r="U387">
        <f t="shared" si="53"/>
        <v>116.3027397260274</v>
      </c>
      <c r="V387" s="9">
        <f t="shared" si="54"/>
        <v>-1.7803433436675249</v>
      </c>
      <c r="X387">
        <f t="shared" si="55"/>
        <v>122.68235616438358</v>
      </c>
      <c r="Y387" s="9">
        <f t="shared" si="56"/>
        <v>3.6425160802032082</v>
      </c>
      <c r="AA387">
        <f t="shared" si="57"/>
        <v>119.02579452054795</v>
      </c>
      <c r="AB387" s="9">
        <f t="shared" si="58"/>
        <v>0.55343904567270386</v>
      </c>
      <c r="AC387">
        <f t="shared" si="59"/>
        <v>166.78207602739701</v>
      </c>
    </row>
    <row r="388" spans="1:29">
      <c r="A388" s="1">
        <v>20130121</v>
      </c>
      <c r="B388" s="1">
        <v>200000</v>
      </c>
      <c r="C388" s="1">
        <v>2456314.3220000002</v>
      </c>
      <c r="D388" s="1">
        <v>2132.8580000000002</v>
      </c>
      <c r="E388" s="1">
        <v>108.3</v>
      </c>
      <c r="F388" s="1">
        <v>104.9</v>
      </c>
      <c r="G388" s="8">
        <f t="shared" si="45"/>
        <v>118.41643835616432</v>
      </c>
      <c r="H388" s="5">
        <v>71</v>
      </c>
      <c r="I388" s="8">
        <f t="shared" si="46"/>
        <v>104.61643835616438</v>
      </c>
      <c r="J388" s="5">
        <v>117</v>
      </c>
      <c r="K388" s="8">
        <f t="shared" si="47"/>
        <v>168.23013698630137</v>
      </c>
      <c r="L388" s="5">
        <v>50</v>
      </c>
      <c r="M388" s="8">
        <f t="shared" si="48"/>
        <v>86.873972602739727</v>
      </c>
      <c r="N388" s="6">
        <v>37</v>
      </c>
      <c r="O388" s="8">
        <f t="shared" si="49"/>
        <v>86.731506849315068</v>
      </c>
      <c r="Q388">
        <f t="shared" si="50"/>
        <v>118.84302465753424</v>
      </c>
      <c r="R388">
        <f t="shared" si="51"/>
        <v>118.41643835616432</v>
      </c>
      <c r="S388" s="9">
        <f t="shared" si="52"/>
        <v>0.36024246911298974</v>
      </c>
      <c r="U388">
        <f t="shared" si="53"/>
        <v>116.3082191780822</v>
      </c>
      <c r="V388" s="9">
        <f t="shared" si="54"/>
        <v>-1.8407533256384312</v>
      </c>
      <c r="X388">
        <f t="shared" si="55"/>
        <v>122.72680547945205</v>
      </c>
      <c r="Y388" s="9">
        <f t="shared" si="56"/>
        <v>3.6400074036370853</v>
      </c>
      <c r="AA388">
        <f t="shared" si="57"/>
        <v>119.07450684931507</v>
      </c>
      <c r="AB388" s="9">
        <f t="shared" si="58"/>
        <v>0.55572393688404986</v>
      </c>
      <c r="AC388">
        <f t="shared" si="59"/>
        <v>166.92242465753404</v>
      </c>
    </row>
    <row r="389" spans="1:29">
      <c r="A389" s="1">
        <v>20130122</v>
      </c>
      <c r="B389" s="1">
        <v>200000</v>
      </c>
      <c r="C389" s="1">
        <v>2456315.3220000002</v>
      </c>
      <c r="D389" s="1">
        <v>2132.8939999999998</v>
      </c>
      <c r="E389" s="1">
        <v>110.3</v>
      </c>
      <c r="F389" s="1">
        <v>106.9</v>
      </c>
      <c r="G389" s="8">
        <f t="shared" si="45"/>
        <v>118.44465753424652</v>
      </c>
      <c r="H389" s="5">
        <v>86</v>
      </c>
      <c r="I389" s="8">
        <f t="shared" si="46"/>
        <v>104.52876712328766</v>
      </c>
      <c r="J389" s="5">
        <v>132</v>
      </c>
      <c r="K389" s="8">
        <f t="shared" si="47"/>
        <v>168.43835616438355</v>
      </c>
      <c r="L389" s="5">
        <v>53</v>
      </c>
      <c r="M389" s="8">
        <f t="shared" si="48"/>
        <v>86.939726027397256</v>
      </c>
      <c r="N389" s="6">
        <v>55</v>
      </c>
      <c r="O389" s="8">
        <f t="shared" si="49"/>
        <v>86.778082191780825</v>
      </c>
      <c r="Q389">
        <f t="shared" si="50"/>
        <v>118.91090410958904</v>
      </c>
      <c r="R389">
        <f t="shared" si="51"/>
        <v>118.44465753424652</v>
      </c>
      <c r="S389" s="9">
        <f t="shared" si="52"/>
        <v>0.39364086574163082</v>
      </c>
      <c r="U389">
        <f t="shared" si="53"/>
        <v>116.26438356164383</v>
      </c>
      <c r="V389" s="9">
        <f t="shared" si="54"/>
        <v>-1.8666623494365666</v>
      </c>
      <c r="X389">
        <f t="shared" si="55"/>
        <v>122.77125479452056</v>
      </c>
      <c r="Y389" s="9">
        <f t="shared" si="56"/>
        <v>3.6528428975558285</v>
      </c>
      <c r="AA389">
        <f t="shared" si="57"/>
        <v>119.10408219178083</v>
      </c>
      <c r="AB389" s="9">
        <f t="shared" si="58"/>
        <v>0.55673651413417247</v>
      </c>
      <c r="AC389">
        <f t="shared" si="59"/>
        <v>167.00898698630118</v>
      </c>
    </row>
    <row r="390" spans="1:29">
      <c r="A390" s="1">
        <v>20130123</v>
      </c>
      <c r="B390" s="1">
        <v>200000</v>
      </c>
      <c r="C390" s="1">
        <v>2456316.3220000002</v>
      </c>
      <c r="D390" s="1">
        <v>2132.931</v>
      </c>
      <c r="E390" s="1">
        <v>104.9</v>
      </c>
      <c r="F390" s="1">
        <v>101.6</v>
      </c>
      <c r="G390" s="8">
        <f t="shared" si="45"/>
        <v>118.45917808219174</v>
      </c>
      <c r="H390" s="5">
        <v>69</v>
      </c>
      <c r="I390" s="8">
        <f t="shared" si="46"/>
        <v>104.49589041095891</v>
      </c>
      <c r="J390" s="5">
        <v>139</v>
      </c>
      <c r="K390" s="8">
        <f t="shared" si="47"/>
        <v>168.58356164383562</v>
      </c>
      <c r="L390" s="5">
        <v>68</v>
      </c>
      <c r="M390" s="8">
        <f t="shared" si="48"/>
        <v>86.936986301369856</v>
      </c>
      <c r="N390" s="6">
        <v>60</v>
      </c>
      <c r="O390" s="8">
        <f t="shared" si="49"/>
        <v>86.775342465753425</v>
      </c>
      <c r="Q390">
        <f t="shared" si="50"/>
        <v>118.95824109589041</v>
      </c>
      <c r="R390">
        <f t="shared" si="51"/>
        <v>118.45917808219174</v>
      </c>
      <c r="S390" s="9">
        <f t="shared" si="52"/>
        <v>0.42129535404373541</v>
      </c>
      <c r="U390">
        <f t="shared" si="53"/>
        <v>116.24794520547945</v>
      </c>
      <c r="V390" s="9">
        <f t="shared" si="54"/>
        <v>-1.8968898592018064</v>
      </c>
      <c r="X390">
        <f t="shared" si="55"/>
        <v>122.76940273972602</v>
      </c>
      <c r="Y390" s="9">
        <f t="shared" si="56"/>
        <v>3.6385738338853457</v>
      </c>
      <c r="AA390">
        <f t="shared" si="57"/>
        <v>119.10234246575342</v>
      </c>
      <c r="AB390" s="9">
        <f t="shared" si="58"/>
        <v>0.54294179140381971</v>
      </c>
      <c r="AC390">
        <f t="shared" si="59"/>
        <v>167.05352876712317</v>
      </c>
    </row>
    <row r="391" spans="1:29">
      <c r="A391" s="1">
        <v>20130124</v>
      </c>
      <c r="B391" s="1">
        <v>200000</v>
      </c>
      <c r="C391" s="1">
        <v>2456317.3220000002</v>
      </c>
      <c r="D391" s="1">
        <v>2132.9679999999998</v>
      </c>
      <c r="E391" s="1">
        <v>103.4</v>
      </c>
      <c r="F391" s="1">
        <v>100.2</v>
      </c>
      <c r="G391" s="8">
        <f t="shared" si="45"/>
        <v>118.46356164383559</v>
      </c>
      <c r="H391" s="5">
        <v>44</v>
      </c>
      <c r="I391" s="8">
        <f t="shared" si="46"/>
        <v>104.43287671232876</v>
      </c>
      <c r="J391" s="5">
        <v>101</v>
      </c>
      <c r="K391" s="8">
        <f t="shared" si="47"/>
        <v>168.62739726027397</v>
      </c>
      <c r="L391" s="5">
        <v>60</v>
      </c>
      <c r="M391" s="8">
        <f t="shared" si="48"/>
        <v>86.950684931506856</v>
      </c>
      <c r="N391" s="6">
        <v>55</v>
      </c>
      <c r="O391" s="8">
        <f t="shared" si="49"/>
        <v>86.821917808219183</v>
      </c>
      <c r="Q391">
        <f t="shared" si="50"/>
        <v>118.97253150684932</v>
      </c>
      <c r="R391">
        <f t="shared" si="51"/>
        <v>118.46356164383559</v>
      </c>
      <c r="S391" s="9">
        <f t="shared" si="52"/>
        <v>0.42964254657813683</v>
      </c>
      <c r="U391">
        <f t="shared" si="53"/>
        <v>116.21643835616439</v>
      </c>
      <c r="V391" s="9">
        <f t="shared" si="54"/>
        <v>-1.9239576442505353</v>
      </c>
      <c r="X391">
        <f t="shared" si="55"/>
        <v>122.77866301369863</v>
      </c>
      <c r="Y391" s="9">
        <f t="shared" si="56"/>
        <v>3.6425558289700462</v>
      </c>
      <c r="AA391">
        <f t="shared" si="57"/>
        <v>119.13191780821919</v>
      </c>
      <c r="AB391" s="9">
        <f t="shared" si="58"/>
        <v>0.56418712649634983</v>
      </c>
      <c r="AC391">
        <f t="shared" si="59"/>
        <v>167.06697534246567</v>
      </c>
    </row>
    <row r="392" spans="1:29">
      <c r="A392" s="1">
        <v>20130125</v>
      </c>
      <c r="B392" s="1">
        <v>200000</v>
      </c>
      <c r="C392" s="1">
        <v>2456318.3220000002</v>
      </c>
      <c r="D392" s="1">
        <v>2133.0039999999999</v>
      </c>
      <c r="E392" s="1">
        <v>100.5</v>
      </c>
      <c r="F392" s="1">
        <v>97.5</v>
      </c>
      <c r="G392" s="8">
        <f t="shared" si="45"/>
        <v>118.44876712328764</v>
      </c>
      <c r="H392" s="5">
        <v>62</v>
      </c>
      <c r="I392" s="8">
        <f t="shared" si="46"/>
        <v>104.33972602739726</v>
      </c>
      <c r="J392" s="5">
        <v>109</v>
      </c>
      <c r="K392" s="8">
        <f t="shared" si="47"/>
        <v>168.51232876712328</v>
      </c>
      <c r="L392" s="5">
        <v>44</v>
      </c>
      <c r="M392" s="8">
        <f t="shared" si="48"/>
        <v>86.898630136986299</v>
      </c>
      <c r="N392" s="6">
        <v>49</v>
      </c>
      <c r="O392" s="8">
        <f t="shared" si="49"/>
        <v>86.780821917808225</v>
      </c>
      <c r="Q392">
        <f t="shared" si="50"/>
        <v>118.9350191780822</v>
      </c>
      <c r="R392">
        <f t="shared" si="51"/>
        <v>118.44876712328764</v>
      </c>
      <c r="S392" s="9">
        <f t="shared" si="52"/>
        <v>0.41051677160001532</v>
      </c>
      <c r="U392">
        <f t="shared" si="53"/>
        <v>116.16986301369863</v>
      </c>
      <c r="V392" s="9">
        <f t="shared" si="54"/>
        <v>-1.9100837613956827</v>
      </c>
      <c r="X392">
        <f t="shared" si="55"/>
        <v>122.74347397260274</v>
      </c>
      <c r="Y392" s="9">
        <f t="shared" si="56"/>
        <v>3.6257927824989054</v>
      </c>
      <c r="AA392">
        <f t="shared" si="57"/>
        <v>119.10582191780821</v>
      </c>
      <c r="AB392" s="9">
        <f t="shared" si="58"/>
        <v>0.55471644870451087</v>
      </c>
      <c r="AC392">
        <f t="shared" si="59"/>
        <v>167.02159315068482</v>
      </c>
    </row>
    <row r="393" spans="1:29">
      <c r="A393" s="1">
        <v>20130126</v>
      </c>
      <c r="B393" s="1">
        <v>200000</v>
      </c>
      <c r="C393" s="1">
        <v>2456319.3220000002</v>
      </c>
      <c r="D393" s="1">
        <v>2133.0410000000002</v>
      </c>
      <c r="E393" s="1">
        <v>99.4</v>
      </c>
      <c r="F393" s="1">
        <v>96.3</v>
      </c>
      <c r="G393" s="8">
        <f t="shared" si="45"/>
        <v>118.40547945205478</v>
      </c>
      <c r="H393" s="5">
        <v>93</v>
      </c>
      <c r="I393" s="8">
        <f t="shared" si="46"/>
        <v>104.28767123287672</v>
      </c>
      <c r="J393" s="5">
        <v>157</v>
      </c>
      <c r="K393" s="8">
        <f t="shared" si="47"/>
        <v>168.36164383561643</v>
      </c>
      <c r="L393" s="5">
        <v>55</v>
      </c>
      <c r="M393" s="8">
        <f t="shared" si="48"/>
        <v>86.824657534246569</v>
      </c>
      <c r="N393" s="6">
        <v>66</v>
      </c>
      <c r="O393" s="8">
        <f t="shared" si="49"/>
        <v>86.665753424657538</v>
      </c>
      <c r="Q393">
        <f t="shared" si="50"/>
        <v>118.88589589041095</v>
      </c>
      <c r="R393">
        <f t="shared" si="51"/>
        <v>118.40547945205478</v>
      </c>
      <c r="S393" s="9">
        <f t="shared" si="52"/>
        <v>0.40573834976167689</v>
      </c>
      <c r="U393">
        <f t="shared" si="53"/>
        <v>116.14383561643837</v>
      </c>
      <c r="V393" s="9">
        <f t="shared" si="54"/>
        <v>-1.9367965889046701</v>
      </c>
      <c r="X393">
        <f t="shared" si="55"/>
        <v>122.69346849315068</v>
      </c>
      <c r="Y393" s="9">
        <f t="shared" si="56"/>
        <v>3.6214447683835544</v>
      </c>
      <c r="AA393">
        <f t="shared" si="57"/>
        <v>119.03275342465753</v>
      </c>
      <c r="AB393" s="9">
        <f t="shared" si="58"/>
        <v>0.52976768938867735</v>
      </c>
      <c r="AC393">
        <f t="shared" si="59"/>
        <v>166.88880821917803</v>
      </c>
    </row>
    <row r="394" spans="1:29">
      <c r="A394" s="1">
        <v>20130127</v>
      </c>
      <c r="B394" s="1">
        <v>200000</v>
      </c>
      <c r="C394" s="1">
        <v>2456320.3220000002</v>
      </c>
      <c r="D394" s="1">
        <v>2133.078</v>
      </c>
      <c r="E394" s="1">
        <v>97.7</v>
      </c>
      <c r="F394" s="1">
        <v>94.7</v>
      </c>
      <c r="G394" s="8">
        <f t="shared" si="45"/>
        <v>118.3567123287671</v>
      </c>
      <c r="H394" s="5">
        <v>105</v>
      </c>
      <c r="I394" s="8">
        <f t="shared" si="46"/>
        <v>104.12876712328767</v>
      </c>
      <c r="J394" s="5">
        <v>116</v>
      </c>
      <c r="K394" s="8">
        <f t="shared" si="47"/>
        <v>168.18904109589042</v>
      </c>
      <c r="L394" s="5">
        <v>60</v>
      </c>
      <c r="M394" s="8">
        <f t="shared" si="48"/>
        <v>86.715068493150682</v>
      </c>
      <c r="N394" s="6">
        <v>72</v>
      </c>
      <c r="O394" s="8">
        <f t="shared" si="49"/>
        <v>86.572602739726022</v>
      </c>
      <c r="Q394">
        <f t="shared" si="50"/>
        <v>118.82962739726028</v>
      </c>
      <c r="R394">
        <f t="shared" si="51"/>
        <v>118.3567123287671</v>
      </c>
      <c r="S394" s="9">
        <f t="shared" si="52"/>
        <v>0.39956759459450097</v>
      </c>
      <c r="U394">
        <f t="shared" si="53"/>
        <v>116.06438356164384</v>
      </c>
      <c r="V394" s="9">
        <f t="shared" si="54"/>
        <v>-1.9126733425350153</v>
      </c>
      <c r="X394">
        <f t="shared" si="55"/>
        <v>122.61938630136987</v>
      </c>
      <c r="Y394" s="9">
        <f t="shared" si="56"/>
        <v>3.601548140980853</v>
      </c>
      <c r="AA394">
        <f t="shared" si="57"/>
        <v>118.97360273972603</v>
      </c>
      <c r="AB394" s="9">
        <f t="shared" si="58"/>
        <v>0.5212128647552845</v>
      </c>
      <c r="AC394">
        <f t="shared" si="59"/>
        <v>166.73921506849308</v>
      </c>
    </row>
    <row r="395" spans="1:29">
      <c r="A395" s="1">
        <v>20130128</v>
      </c>
      <c r="B395" s="1">
        <v>200000</v>
      </c>
      <c r="C395" s="1">
        <v>2456321.3220000002</v>
      </c>
      <c r="D395" s="1">
        <v>2133.114</v>
      </c>
      <c r="E395" s="1">
        <v>97.6</v>
      </c>
      <c r="F395" s="1">
        <v>94.7</v>
      </c>
      <c r="G395" s="8">
        <f t="shared" si="45"/>
        <v>118.30246575342463</v>
      </c>
      <c r="H395" s="5">
        <v>92</v>
      </c>
      <c r="I395" s="8">
        <f t="shared" si="46"/>
        <v>104.07945205479452</v>
      </c>
      <c r="J395" s="5">
        <v>117</v>
      </c>
      <c r="K395" s="8">
        <f t="shared" si="47"/>
        <v>168.14520547945204</v>
      </c>
      <c r="L395" s="5">
        <v>52</v>
      </c>
      <c r="M395" s="8">
        <f t="shared" si="48"/>
        <v>86.764383561643839</v>
      </c>
      <c r="N395" s="6">
        <v>61</v>
      </c>
      <c r="O395" s="8">
        <f t="shared" si="49"/>
        <v>86.550684931506851</v>
      </c>
      <c r="Q395">
        <f t="shared" si="50"/>
        <v>118.81533698630136</v>
      </c>
      <c r="R395">
        <f t="shared" si="51"/>
        <v>118.30246575342463</v>
      </c>
      <c r="S395" s="9">
        <f t="shared" si="52"/>
        <v>0.43352539578143023</v>
      </c>
      <c r="U395">
        <f t="shared" si="53"/>
        <v>116.03972602739725</v>
      </c>
      <c r="V395" s="9">
        <f t="shared" si="54"/>
        <v>-1.887999110221287</v>
      </c>
      <c r="X395">
        <f t="shared" si="55"/>
        <v>122.65272328767124</v>
      </c>
      <c r="Y395" s="9">
        <f t="shared" si="56"/>
        <v>3.6772331891321386</v>
      </c>
      <c r="AA395">
        <f t="shared" si="57"/>
        <v>118.95968493150684</v>
      </c>
      <c r="AB395" s="9">
        <f t="shared" si="58"/>
        <v>0.55554140304398913</v>
      </c>
      <c r="AC395">
        <f t="shared" si="59"/>
        <v>166.57281369863003</v>
      </c>
    </row>
    <row r="396" spans="1:29">
      <c r="A396" s="1">
        <v>20130129</v>
      </c>
      <c r="B396" s="1">
        <v>200000</v>
      </c>
      <c r="C396" s="1">
        <v>2456322.3220000002</v>
      </c>
      <c r="D396" s="1">
        <v>2133.1509999999998</v>
      </c>
      <c r="E396" s="1">
        <v>95.4</v>
      </c>
      <c r="F396" s="1">
        <v>92.6</v>
      </c>
      <c r="G396" s="8">
        <f t="shared" si="45"/>
        <v>118.23780821917804</v>
      </c>
      <c r="H396" s="5">
        <v>57</v>
      </c>
      <c r="I396" s="8">
        <f t="shared" si="46"/>
        <v>104.01095890410959</v>
      </c>
      <c r="J396" s="5">
        <v>104</v>
      </c>
      <c r="K396" s="8">
        <f t="shared" si="47"/>
        <v>168.05205479452056</v>
      </c>
      <c r="L396" s="5">
        <v>63</v>
      </c>
      <c r="M396" s="8">
        <f t="shared" si="48"/>
        <v>86.761643835616439</v>
      </c>
      <c r="N396" s="6">
        <v>52</v>
      </c>
      <c r="O396" s="8">
        <f t="shared" si="49"/>
        <v>86.465753424657535</v>
      </c>
      <c r="Q396">
        <f t="shared" si="50"/>
        <v>118.78496986301371</v>
      </c>
      <c r="R396">
        <f t="shared" si="51"/>
        <v>118.23780821917804</v>
      </c>
      <c r="S396" s="9">
        <f t="shared" si="52"/>
        <v>0.46276368961559911</v>
      </c>
      <c r="U396">
        <f t="shared" si="53"/>
        <v>116.0054794520548</v>
      </c>
      <c r="V396" s="9">
        <f t="shared" si="54"/>
        <v>-1.8569361481096394</v>
      </c>
      <c r="X396">
        <f t="shared" si="55"/>
        <v>122.65087123287671</v>
      </c>
      <c r="Y396" s="9">
        <f t="shared" si="56"/>
        <v>3.7323619916212749</v>
      </c>
      <c r="AA396">
        <f t="shared" si="57"/>
        <v>118.90575342465753</v>
      </c>
      <c r="AB396" s="9">
        <f t="shared" si="58"/>
        <v>0.56491676862052032</v>
      </c>
      <c r="AC396">
        <f t="shared" si="59"/>
        <v>166.37447671232863</v>
      </c>
    </row>
    <row r="397" spans="1:29">
      <c r="A397" s="1">
        <v>20130130</v>
      </c>
      <c r="B397" s="1">
        <v>200000</v>
      </c>
      <c r="C397" s="1">
        <v>2456323.3220000002</v>
      </c>
      <c r="D397" s="1">
        <v>2133.1880000000001</v>
      </c>
      <c r="E397" s="1">
        <v>96.6</v>
      </c>
      <c r="F397" s="1">
        <v>93.8</v>
      </c>
      <c r="G397" s="8">
        <f t="shared" si="45"/>
        <v>118.15013698630133</v>
      </c>
      <c r="H397" s="5">
        <v>61</v>
      </c>
      <c r="I397" s="8">
        <f t="shared" si="46"/>
        <v>103.91232876712328</v>
      </c>
      <c r="J397" s="5">
        <v>82</v>
      </c>
      <c r="K397" s="8">
        <f t="shared" si="47"/>
        <v>167.84109589041097</v>
      </c>
      <c r="L397" s="5">
        <v>45</v>
      </c>
      <c r="M397" s="8">
        <f t="shared" si="48"/>
        <v>86.701369863013696</v>
      </c>
      <c r="N397" s="6">
        <v>53</v>
      </c>
      <c r="O397" s="8">
        <f t="shared" si="49"/>
        <v>86.413698630136992</v>
      </c>
      <c r="Q397">
        <f t="shared" si="50"/>
        <v>118.71619726027399</v>
      </c>
      <c r="R397">
        <f t="shared" si="51"/>
        <v>118.15013698630133</v>
      </c>
      <c r="S397" s="9">
        <f t="shared" si="52"/>
        <v>0.47910251177980001</v>
      </c>
      <c r="U397">
        <f t="shared" si="53"/>
        <v>115.95616438356164</v>
      </c>
      <c r="V397" s="9">
        <f t="shared" si="54"/>
        <v>-1.795223410994069</v>
      </c>
      <c r="X397">
        <f t="shared" si="55"/>
        <v>122.61012602739726</v>
      </c>
      <c r="Y397" s="9">
        <f t="shared" si="56"/>
        <v>3.7748488108930758</v>
      </c>
      <c r="AA397">
        <f t="shared" si="57"/>
        <v>118.87269863013699</v>
      </c>
      <c r="AB397" s="9">
        <f t="shared" si="58"/>
        <v>0.61156225652064222</v>
      </c>
      <c r="AC397">
        <f t="shared" si="59"/>
        <v>166.10554520547933</v>
      </c>
    </row>
    <row r="398" spans="1:29">
      <c r="A398" s="1">
        <v>20130131</v>
      </c>
      <c r="B398" s="1">
        <v>200000</v>
      </c>
      <c r="C398" s="1">
        <v>2456324.3220000002</v>
      </c>
      <c r="D398" s="1">
        <v>2133.2240000000002</v>
      </c>
      <c r="E398" s="1">
        <v>102.7</v>
      </c>
      <c r="F398" s="1">
        <v>99.7</v>
      </c>
      <c r="G398" s="8">
        <f t="shared" si="45"/>
        <v>118.07589041095886</v>
      </c>
      <c r="H398" s="5">
        <v>62</v>
      </c>
      <c r="I398" s="8">
        <f t="shared" si="46"/>
        <v>103.91232876712328</v>
      </c>
      <c r="J398" s="5">
        <v>95</v>
      </c>
      <c r="K398" s="8">
        <f t="shared" si="47"/>
        <v>167.91780821917808</v>
      </c>
      <c r="L398" s="5">
        <v>47</v>
      </c>
      <c r="M398" s="8">
        <f t="shared" si="48"/>
        <v>86.61917808219178</v>
      </c>
      <c r="N398" s="6">
        <v>49</v>
      </c>
      <c r="O398" s="8">
        <f t="shared" si="49"/>
        <v>86.31506849315069</v>
      </c>
      <c r="Q398">
        <f t="shared" si="50"/>
        <v>118.74120547945205</v>
      </c>
      <c r="R398">
        <f t="shared" si="51"/>
        <v>118.07589041095886</v>
      </c>
      <c r="S398" s="9">
        <f t="shared" si="52"/>
        <v>0.56346394355153961</v>
      </c>
      <c r="U398">
        <f t="shared" si="53"/>
        <v>115.95616438356164</v>
      </c>
      <c r="V398" s="9">
        <f t="shared" si="54"/>
        <v>-1.7673701634114707</v>
      </c>
      <c r="X398">
        <f t="shared" si="55"/>
        <v>122.55456438356165</v>
      </c>
      <c r="Y398" s="9">
        <f t="shared" si="56"/>
        <v>3.7930469607427426</v>
      </c>
      <c r="AA398">
        <f t="shared" si="57"/>
        <v>118.81006849315068</v>
      </c>
      <c r="AB398" s="9">
        <f t="shared" si="58"/>
        <v>0.62178492123712203</v>
      </c>
      <c r="AC398">
        <f t="shared" si="59"/>
        <v>165.8777938356163</v>
      </c>
    </row>
    <row r="399" spans="1:29">
      <c r="A399" s="1">
        <v>20130201</v>
      </c>
      <c r="B399" s="1">
        <v>200000</v>
      </c>
      <c r="C399" s="1">
        <v>2456325.3220000002</v>
      </c>
      <c r="D399" s="1">
        <v>2133.261</v>
      </c>
      <c r="E399" s="1">
        <v>103.7</v>
      </c>
      <c r="F399" s="1">
        <v>100.7</v>
      </c>
      <c r="G399" s="8">
        <f t="shared" si="45"/>
        <v>118.01452054794515</v>
      </c>
      <c r="H399" s="5">
        <v>79</v>
      </c>
      <c r="I399" s="8">
        <f t="shared" si="46"/>
        <v>103.85753424657534</v>
      </c>
      <c r="J399" s="5">
        <v>100</v>
      </c>
      <c r="K399" s="8">
        <f t="shared" si="47"/>
        <v>168.0109589041096</v>
      </c>
      <c r="L399" s="5">
        <v>65</v>
      </c>
      <c r="M399" s="8">
        <f t="shared" si="48"/>
        <v>86.580821917808223</v>
      </c>
      <c r="N399" s="6">
        <v>64</v>
      </c>
      <c r="O399" s="8">
        <f t="shared" si="49"/>
        <v>86.235616438356161</v>
      </c>
      <c r="Q399">
        <f t="shared" si="50"/>
        <v>118.77157260273972</v>
      </c>
      <c r="R399">
        <f t="shared" si="51"/>
        <v>118.01452054794515</v>
      </c>
      <c r="S399" s="9">
        <f t="shared" si="52"/>
        <v>0.64149059902082683</v>
      </c>
      <c r="U399">
        <f t="shared" si="53"/>
        <v>115.92876712328767</v>
      </c>
      <c r="V399" s="9">
        <f t="shared" si="54"/>
        <v>-1.7227359323451026</v>
      </c>
      <c r="X399">
        <f t="shared" si="55"/>
        <v>122.52863561643836</v>
      </c>
      <c r="Y399" s="9">
        <f t="shared" si="56"/>
        <v>3.8250505510118842</v>
      </c>
      <c r="AA399">
        <f t="shared" si="57"/>
        <v>118.75961643835616</v>
      </c>
      <c r="AB399" s="9">
        <f t="shared" si="58"/>
        <v>0.63135950300990373</v>
      </c>
      <c r="AC399">
        <f t="shared" si="59"/>
        <v>165.68954178082174</v>
      </c>
    </row>
    <row r="400" spans="1:29">
      <c r="A400" s="1">
        <v>20130202</v>
      </c>
      <c r="B400" s="1">
        <v>200000</v>
      </c>
      <c r="C400" s="1">
        <v>2456326.3220000002</v>
      </c>
      <c r="D400" s="1">
        <v>2133.2979999999998</v>
      </c>
      <c r="E400" s="1">
        <v>111.8</v>
      </c>
      <c r="F400" s="1">
        <v>108.6</v>
      </c>
      <c r="G400" s="8">
        <f t="shared" si="45"/>
        <v>117.92328767123281</v>
      </c>
      <c r="H400" s="5">
        <v>85</v>
      </c>
      <c r="I400" s="8">
        <f t="shared" si="46"/>
        <v>103.78356164383561</v>
      </c>
      <c r="J400" s="5">
        <v>126</v>
      </c>
      <c r="K400" s="8">
        <f t="shared" si="47"/>
        <v>168.06575342465754</v>
      </c>
      <c r="L400" s="5">
        <v>54</v>
      </c>
      <c r="M400" s="8">
        <f t="shared" si="48"/>
        <v>86.427397260273978</v>
      </c>
      <c r="N400" s="6">
        <v>72</v>
      </c>
      <c r="O400" s="8">
        <f t="shared" si="49"/>
        <v>86.052054794520544</v>
      </c>
      <c r="Q400">
        <f t="shared" si="50"/>
        <v>118.78943561643837</v>
      </c>
      <c r="R400">
        <f t="shared" si="51"/>
        <v>117.92328767123281</v>
      </c>
      <c r="S400" s="9">
        <f t="shared" si="52"/>
        <v>0.73450118488923977</v>
      </c>
      <c r="U400">
        <f t="shared" si="53"/>
        <v>115.89178082191781</v>
      </c>
      <c r="V400" s="9">
        <f t="shared" si="54"/>
        <v>-1.6722781301734955</v>
      </c>
      <c r="X400">
        <f t="shared" si="55"/>
        <v>122.42492054794522</v>
      </c>
      <c r="Y400" s="9">
        <f t="shared" si="56"/>
        <v>3.8174248408531923</v>
      </c>
      <c r="AA400">
        <f t="shared" si="57"/>
        <v>118.64305479452054</v>
      </c>
      <c r="AB400" s="9">
        <f t="shared" si="58"/>
        <v>0.6103689419637135</v>
      </c>
      <c r="AC400">
        <f t="shared" si="59"/>
        <v>165.40968493150666</v>
      </c>
    </row>
    <row r="401" spans="1:29">
      <c r="A401" s="1">
        <v>20130203</v>
      </c>
      <c r="B401" s="1">
        <v>200000</v>
      </c>
      <c r="C401" s="1">
        <v>2456327.3220000002</v>
      </c>
      <c r="D401" s="1">
        <v>2133.3339999999998</v>
      </c>
      <c r="E401" s="1">
        <v>111.1</v>
      </c>
      <c r="F401" s="1">
        <v>107.9</v>
      </c>
      <c r="G401" s="8">
        <f t="shared" si="45"/>
        <v>117.82794520547938</v>
      </c>
      <c r="H401" s="5">
        <v>79</v>
      </c>
      <c r="I401" s="8">
        <f t="shared" si="46"/>
        <v>103.71506849315068</v>
      </c>
      <c r="J401" s="5">
        <v>107</v>
      </c>
      <c r="K401" s="8">
        <f t="shared" si="47"/>
        <v>168.22739726027396</v>
      </c>
      <c r="L401" s="5">
        <v>79</v>
      </c>
      <c r="M401" s="8">
        <f t="shared" si="48"/>
        <v>86.249315068493146</v>
      </c>
      <c r="N401" s="6">
        <v>80</v>
      </c>
      <c r="O401" s="8">
        <f t="shared" si="49"/>
        <v>85.871232876712327</v>
      </c>
      <c r="Q401">
        <f t="shared" si="50"/>
        <v>118.84213150684931</v>
      </c>
      <c r="R401">
        <f t="shared" si="51"/>
        <v>117.82794520547938</v>
      </c>
      <c r="S401" s="9">
        <f t="shared" si="52"/>
        <v>0.86073494670667117</v>
      </c>
      <c r="U401">
        <f t="shared" si="53"/>
        <v>115.85753424657534</v>
      </c>
      <c r="V401" s="9">
        <f t="shared" si="54"/>
        <v>-1.6837069475016051</v>
      </c>
      <c r="X401">
        <f t="shared" si="55"/>
        <v>122.30453698630137</v>
      </c>
      <c r="Y401" s="9">
        <f t="shared" si="56"/>
        <v>3.7992615190015329</v>
      </c>
      <c r="AA401">
        <f t="shared" si="57"/>
        <v>118.52823287671234</v>
      </c>
      <c r="AB401" s="9">
        <f t="shared" si="58"/>
        <v>0.59433071671726623</v>
      </c>
      <c r="AC401">
        <f t="shared" si="59"/>
        <v>165.117221917808</v>
      </c>
    </row>
    <row r="402" spans="1:29">
      <c r="A402" s="1">
        <v>20130204</v>
      </c>
      <c r="B402" s="1">
        <v>200000</v>
      </c>
      <c r="C402" s="1">
        <v>2456328.3220000002</v>
      </c>
      <c r="D402" s="1">
        <v>2133.3710000000001</v>
      </c>
      <c r="E402" s="1">
        <v>106.7</v>
      </c>
      <c r="F402" s="1">
        <v>103.7</v>
      </c>
      <c r="G402" s="8">
        <f t="shared" si="45"/>
        <v>117.74410958904103</v>
      </c>
      <c r="H402" s="5">
        <v>41</v>
      </c>
      <c r="I402" s="8">
        <f t="shared" si="46"/>
        <v>103.52328767123288</v>
      </c>
      <c r="J402" s="5">
        <v>80</v>
      </c>
      <c r="K402" s="8">
        <f t="shared" si="47"/>
        <v>168.03287671232877</v>
      </c>
      <c r="L402" s="5">
        <v>30</v>
      </c>
      <c r="M402" s="8">
        <f t="shared" si="48"/>
        <v>86.117808219178087</v>
      </c>
      <c r="N402" s="6">
        <v>38</v>
      </c>
      <c r="O402" s="8">
        <f t="shared" si="49"/>
        <v>85.758904109589039</v>
      </c>
      <c r="Q402">
        <f t="shared" si="50"/>
        <v>118.77871780821918</v>
      </c>
      <c r="R402">
        <f t="shared" si="51"/>
        <v>117.74410958904103</v>
      </c>
      <c r="S402" s="9">
        <f t="shared" si="52"/>
        <v>0.8786921254823028</v>
      </c>
      <c r="U402">
        <f t="shared" si="53"/>
        <v>115.76164383561644</v>
      </c>
      <c r="V402" s="9">
        <f t="shared" si="54"/>
        <v>-1.6707221944091515</v>
      </c>
      <c r="X402">
        <f t="shared" si="55"/>
        <v>122.21563835616439</v>
      </c>
      <c r="Y402" s="9">
        <f t="shared" si="56"/>
        <v>3.7976666371933163</v>
      </c>
      <c r="AA402">
        <f t="shared" si="57"/>
        <v>118.45690410958903</v>
      </c>
      <c r="AB402" s="9">
        <f t="shared" si="58"/>
        <v>0.6053759487721635</v>
      </c>
      <c r="AC402">
        <f t="shared" si="59"/>
        <v>164.86005616438337</v>
      </c>
    </row>
    <row r="403" spans="1:29">
      <c r="A403" s="1">
        <v>20130205</v>
      </c>
      <c r="B403" s="1">
        <v>200000</v>
      </c>
      <c r="C403" s="1">
        <v>2456329.3220000002</v>
      </c>
      <c r="D403" s="1">
        <v>2133.4079999999999</v>
      </c>
      <c r="E403" s="1">
        <v>105.1</v>
      </c>
      <c r="F403" s="1">
        <v>102.2</v>
      </c>
      <c r="G403" s="8">
        <f t="shared" si="45"/>
        <v>117.65890410958899</v>
      </c>
      <c r="H403" s="5">
        <v>55</v>
      </c>
      <c r="I403" s="8">
        <f t="shared" si="46"/>
        <v>103.38630136986302</v>
      </c>
      <c r="J403" s="5">
        <v>80</v>
      </c>
      <c r="K403" s="8">
        <f t="shared" si="47"/>
        <v>168.01917808219179</v>
      </c>
      <c r="L403" s="5">
        <v>41</v>
      </c>
      <c r="M403" s="8">
        <f t="shared" si="48"/>
        <v>85.989041095890414</v>
      </c>
      <c r="N403" s="6">
        <v>42</v>
      </c>
      <c r="O403" s="8">
        <f t="shared" si="49"/>
        <v>85.68493150684931</v>
      </c>
      <c r="Q403">
        <f t="shared" si="50"/>
        <v>118.77425205479452</v>
      </c>
      <c r="R403">
        <f t="shared" si="51"/>
        <v>117.65890410958899</v>
      </c>
      <c r="S403" s="9">
        <f t="shared" si="52"/>
        <v>0.94795030911274125</v>
      </c>
      <c r="U403">
        <f t="shared" si="53"/>
        <v>115.69315068493151</v>
      </c>
      <c r="V403" s="9">
        <f t="shared" si="54"/>
        <v>-1.6865516205013904</v>
      </c>
      <c r="X403">
        <f t="shared" si="55"/>
        <v>122.12859178082192</v>
      </c>
      <c r="Y403" s="9">
        <f t="shared" si="56"/>
        <v>3.7988520333912135</v>
      </c>
      <c r="AA403">
        <f t="shared" si="57"/>
        <v>118.40993150684932</v>
      </c>
      <c r="AB403" s="9">
        <f t="shared" si="58"/>
        <v>0.63830901957135211</v>
      </c>
      <c r="AC403">
        <f t="shared" si="59"/>
        <v>164.59868835616422</v>
      </c>
    </row>
    <row r="404" spans="1:29">
      <c r="A404" s="1">
        <v>20130206</v>
      </c>
      <c r="B404" s="1">
        <v>200000</v>
      </c>
      <c r="C404" s="1">
        <v>2456330.3220000002</v>
      </c>
      <c r="D404" s="1">
        <v>2133.444</v>
      </c>
      <c r="E404" s="1">
        <v>103.5</v>
      </c>
      <c r="F404" s="1">
        <v>100.7</v>
      </c>
      <c r="G404" s="8">
        <f t="shared" si="45"/>
        <v>117.59424657534242</v>
      </c>
      <c r="H404" s="5">
        <v>58</v>
      </c>
      <c r="I404" s="8">
        <f t="shared" si="46"/>
        <v>103.22191780821917</v>
      </c>
      <c r="J404" s="5">
        <v>87</v>
      </c>
      <c r="K404" s="8">
        <f t="shared" si="47"/>
        <v>167.7972602739726</v>
      </c>
      <c r="L404" s="5">
        <v>39</v>
      </c>
      <c r="M404" s="8">
        <f t="shared" si="48"/>
        <v>85.9972602739726</v>
      </c>
      <c r="N404" s="6">
        <v>43</v>
      </c>
      <c r="O404" s="8">
        <f t="shared" si="49"/>
        <v>85.586301369863008</v>
      </c>
      <c r="Q404">
        <f t="shared" si="50"/>
        <v>118.70190684931507</v>
      </c>
      <c r="R404">
        <f t="shared" si="51"/>
        <v>117.59424657534242</v>
      </c>
      <c r="S404" s="9">
        <f t="shared" si="52"/>
        <v>0.94193407095215775</v>
      </c>
      <c r="U404">
        <f t="shared" si="53"/>
        <v>115.61095890410959</v>
      </c>
      <c r="V404" s="9">
        <f t="shared" si="54"/>
        <v>-1.7035731438349728</v>
      </c>
      <c r="X404">
        <f t="shared" si="55"/>
        <v>122.13414794520548</v>
      </c>
      <c r="Y404" s="9">
        <f t="shared" si="56"/>
        <v>3.8606492256867</v>
      </c>
      <c r="AA404">
        <f t="shared" si="57"/>
        <v>118.347301369863</v>
      </c>
      <c r="AB404" s="9">
        <f t="shared" si="58"/>
        <v>0.64038404637263113</v>
      </c>
      <c r="AC404">
        <f t="shared" si="59"/>
        <v>164.40035136986288</v>
      </c>
    </row>
    <row r="405" spans="1:29">
      <c r="A405" s="1">
        <v>20130207</v>
      </c>
      <c r="B405" s="1">
        <v>200000</v>
      </c>
      <c r="C405" s="1">
        <v>2456331.3220000002</v>
      </c>
      <c r="D405" s="1">
        <v>2133.4810000000002</v>
      </c>
      <c r="E405" s="1">
        <v>102.8</v>
      </c>
      <c r="F405" s="1">
        <v>100</v>
      </c>
      <c r="G405" s="8">
        <f t="shared" si="45"/>
        <v>117.51287671232872</v>
      </c>
      <c r="H405" s="5">
        <v>70</v>
      </c>
      <c r="I405" s="8">
        <f t="shared" si="46"/>
        <v>103.02191780821917</v>
      </c>
      <c r="J405" s="5">
        <v>85</v>
      </c>
      <c r="K405" s="8">
        <f t="shared" si="47"/>
        <v>167.52876712328768</v>
      </c>
      <c r="L405" s="5">
        <v>58</v>
      </c>
      <c r="M405" s="8">
        <f t="shared" si="48"/>
        <v>85.972602739726028</v>
      </c>
      <c r="N405" s="6">
        <v>62</v>
      </c>
      <c r="O405" s="8">
        <f t="shared" si="49"/>
        <v>85.493150684931507</v>
      </c>
      <c r="Q405">
        <f t="shared" si="50"/>
        <v>118.61437808219179</v>
      </c>
      <c r="R405">
        <f t="shared" si="51"/>
        <v>117.51287671232872</v>
      </c>
      <c r="S405" s="9">
        <f t="shared" si="52"/>
        <v>0.93734525158426152</v>
      </c>
      <c r="U405">
        <f t="shared" si="53"/>
        <v>115.51095890410959</v>
      </c>
      <c r="V405" s="9">
        <f t="shared" si="54"/>
        <v>-1.7121633822400213</v>
      </c>
      <c r="X405">
        <f t="shared" si="55"/>
        <v>122.11747945205479</v>
      </c>
      <c r="Y405" s="9">
        <f t="shared" si="56"/>
        <v>3.9183814306564386</v>
      </c>
      <c r="AA405">
        <f t="shared" si="57"/>
        <v>118.28815068493151</v>
      </c>
      <c r="AB405" s="9">
        <f t="shared" si="58"/>
        <v>0.65973533649479066</v>
      </c>
      <c r="AC405">
        <f t="shared" si="59"/>
        <v>164.15074931506834</v>
      </c>
    </row>
    <row r="406" spans="1:29">
      <c r="A406" s="1">
        <v>20130208</v>
      </c>
      <c r="B406" s="1">
        <v>200000</v>
      </c>
      <c r="C406" s="1">
        <v>2456332.3220000002</v>
      </c>
      <c r="D406" s="1">
        <v>2133.518</v>
      </c>
      <c r="E406" s="1">
        <v>104.2</v>
      </c>
      <c r="F406" s="1">
        <v>101.4</v>
      </c>
      <c r="G406" s="8">
        <f t="shared" si="45"/>
        <v>117.43534246575337</v>
      </c>
      <c r="H406" s="5">
        <v>106</v>
      </c>
      <c r="I406" s="8">
        <f t="shared" si="46"/>
        <v>102.84931506849315</v>
      </c>
      <c r="J406" s="5">
        <v>156</v>
      </c>
      <c r="K406" s="8">
        <f t="shared" si="47"/>
        <v>167.27671232876713</v>
      </c>
      <c r="L406" s="5">
        <v>57</v>
      </c>
      <c r="M406" s="8">
        <f t="shared" si="48"/>
        <v>85.772602739726025</v>
      </c>
      <c r="N406" s="6">
        <v>59</v>
      </c>
      <c r="O406" s="8">
        <f t="shared" si="49"/>
        <v>85.235616438356161</v>
      </c>
      <c r="Q406">
        <f t="shared" si="50"/>
        <v>118.53220821917809</v>
      </c>
      <c r="R406">
        <f t="shared" si="51"/>
        <v>117.43534246575337</v>
      </c>
      <c r="S406" s="9">
        <f t="shared" si="52"/>
        <v>0.93401673669457352</v>
      </c>
      <c r="U406">
        <f t="shared" si="53"/>
        <v>115.42465753424658</v>
      </c>
      <c r="V406" s="9">
        <f t="shared" si="54"/>
        <v>-1.7072669722971483</v>
      </c>
      <c r="X406">
        <f t="shared" si="55"/>
        <v>121.9822794520548</v>
      </c>
      <c r="Y406" s="9">
        <f t="shared" si="56"/>
        <v>3.8718642027440779</v>
      </c>
      <c r="AA406">
        <f t="shared" si="57"/>
        <v>118.12461643835616</v>
      </c>
      <c r="AB406" s="9">
        <f t="shared" si="58"/>
        <v>0.58693912593119535</v>
      </c>
      <c r="AC406">
        <f t="shared" si="59"/>
        <v>163.91291301369844</v>
      </c>
    </row>
    <row r="407" spans="1:29">
      <c r="A407" s="1">
        <v>20130209</v>
      </c>
      <c r="B407" s="1">
        <v>200000</v>
      </c>
      <c r="C407" s="1">
        <v>2456333.3220000002</v>
      </c>
      <c r="D407" s="1">
        <v>2133.5540000000001</v>
      </c>
      <c r="E407" s="1">
        <v>107.6</v>
      </c>
      <c r="F407" s="1">
        <v>104.8</v>
      </c>
      <c r="G407" s="8">
        <f t="shared" si="45"/>
        <v>117.37095890410956</v>
      </c>
      <c r="H407" s="5">
        <v>61</v>
      </c>
      <c r="I407" s="8">
        <f t="shared" si="46"/>
        <v>102.73424657534247</v>
      </c>
      <c r="J407" s="5">
        <v>124</v>
      </c>
      <c r="K407" s="8">
        <f t="shared" si="47"/>
        <v>167.12876712328767</v>
      </c>
      <c r="L407" s="5">
        <v>58</v>
      </c>
      <c r="M407" s="8">
        <f t="shared" si="48"/>
        <v>85.69315068493151</v>
      </c>
      <c r="N407" s="6">
        <v>61</v>
      </c>
      <c r="O407" s="8">
        <f t="shared" si="49"/>
        <v>85.07397260273973</v>
      </c>
      <c r="Q407">
        <f t="shared" si="50"/>
        <v>118.48397808219178</v>
      </c>
      <c r="R407">
        <f t="shared" si="51"/>
        <v>117.37095890410956</v>
      </c>
      <c r="S407" s="9">
        <f t="shared" si="52"/>
        <v>0.94829179932962404</v>
      </c>
      <c r="U407">
        <f t="shared" si="53"/>
        <v>115.36712328767123</v>
      </c>
      <c r="V407" s="9">
        <f t="shared" si="54"/>
        <v>-1.7155878479971847</v>
      </c>
      <c r="X407">
        <f t="shared" si="55"/>
        <v>121.92856986301371</v>
      </c>
      <c r="Y407" s="9">
        <f t="shared" si="56"/>
        <v>3.8830823241613501</v>
      </c>
      <c r="AA407">
        <f t="shared" si="57"/>
        <v>118.02197260273974</v>
      </c>
      <c r="AB407" s="9">
        <f t="shared" si="58"/>
        <v>0.55466335515077958</v>
      </c>
      <c r="AC407">
        <f t="shared" si="59"/>
        <v>163.71541643835607</v>
      </c>
    </row>
    <row r="408" spans="1:29">
      <c r="A408" s="1">
        <v>20130210</v>
      </c>
      <c r="B408" s="1">
        <v>200000</v>
      </c>
      <c r="C408" s="1">
        <v>2456334.3220000002</v>
      </c>
      <c r="D408" s="1">
        <v>2133.5909999999999</v>
      </c>
      <c r="E408" s="1">
        <v>105.9</v>
      </c>
      <c r="F408" s="1">
        <v>103.2</v>
      </c>
      <c r="G408" s="8">
        <f t="shared" si="45"/>
        <v>117.34465753424652</v>
      </c>
      <c r="H408" s="5">
        <v>93</v>
      </c>
      <c r="I408" s="8">
        <f t="shared" si="46"/>
        <v>102.66301369863014</v>
      </c>
      <c r="J408" s="5">
        <v>164</v>
      </c>
      <c r="K408" s="8">
        <f t="shared" si="47"/>
        <v>167.09863013698629</v>
      </c>
      <c r="L408" s="5">
        <v>45</v>
      </c>
      <c r="M408" s="8">
        <f t="shared" si="48"/>
        <v>85.671232876712324</v>
      </c>
      <c r="N408" s="6">
        <v>48</v>
      </c>
      <c r="O408" s="8">
        <f t="shared" si="49"/>
        <v>85</v>
      </c>
      <c r="Q408">
        <f t="shared" si="50"/>
        <v>118.47415342465753</v>
      </c>
      <c r="R408">
        <f t="shared" si="51"/>
        <v>117.34465753424652</v>
      </c>
      <c r="S408" s="9">
        <f t="shared" si="52"/>
        <v>0.96254564472300785</v>
      </c>
      <c r="U408">
        <f t="shared" si="53"/>
        <v>115.33150684931508</v>
      </c>
      <c r="V408" s="9">
        <f t="shared" si="54"/>
        <v>-1.7129436155086637</v>
      </c>
      <c r="X408">
        <f t="shared" si="55"/>
        <v>121.91375342465753</v>
      </c>
      <c r="Y408" s="9">
        <f t="shared" si="56"/>
        <v>3.8937400188649747</v>
      </c>
      <c r="AA408">
        <f t="shared" si="57"/>
        <v>117.97499999999999</v>
      </c>
      <c r="AB408" s="9">
        <f t="shared" si="58"/>
        <v>0.53717184829613984</v>
      </c>
      <c r="AC408">
        <f t="shared" si="59"/>
        <v>163.63473698630119</v>
      </c>
    </row>
    <row r="409" spans="1:29">
      <c r="A409" s="1">
        <v>20130211</v>
      </c>
      <c r="B409" s="1">
        <v>200000</v>
      </c>
      <c r="C409" s="1">
        <v>2456335.3220000002</v>
      </c>
      <c r="D409" s="1">
        <v>2133.6280000000002</v>
      </c>
      <c r="E409" s="1">
        <v>105.2</v>
      </c>
      <c r="F409" s="1">
        <v>102.5</v>
      </c>
      <c r="G409" s="8">
        <f t="shared" si="45"/>
        <v>117.34986301369858</v>
      </c>
      <c r="H409" s="5">
        <v>89</v>
      </c>
      <c r="I409" s="8">
        <f t="shared" si="46"/>
        <v>102.67945205479452</v>
      </c>
      <c r="J409" s="5">
        <v>181</v>
      </c>
      <c r="K409" s="8">
        <f t="shared" si="47"/>
        <v>167.22465753424657</v>
      </c>
      <c r="L409" s="5">
        <v>60</v>
      </c>
      <c r="M409" s="8">
        <f t="shared" si="48"/>
        <v>85.69589041095891</v>
      </c>
      <c r="N409" s="6">
        <v>56</v>
      </c>
      <c r="O409" s="8">
        <f t="shared" si="49"/>
        <v>84.978082191780828</v>
      </c>
      <c r="Q409">
        <f t="shared" si="50"/>
        <v>118.51523835616439</v>
      </c>
      <c r="R409">
        <f t="shared" si="51"/>
        <v>117.34986301369858</v>
      </c>
      <c r="S409" s="9">
        <f t="shared" si="52"/>
        <v>0.99307771865892391</v>
      </c>
      <c r="U409">
        <f t="shared" si="53"/>
        <v>115.33972602739726</v>
      </c>
      <c r="V409" s="9">
        <f t="shared" si="54"/>
        <v>-1.6883368458394727</v>
      </c>
      <c r="X409">
        <f t="shared" si="55"/>
        <v>121.93042191780822</v>
      </c>
      <c r="Y409" s="9">
        <f t="shared" si="56"/>
        <v>3.9033355357005632</v>
      </c>
      <c r="AA409">
        <f t="shared" si="57"/>
        <v>117.96108219178083</v>
      </c>
      <c r="AB409" s="9">
        <f t="shared" si="58"/>
        <v>0.52085205929120093</v>
      </c>
      <c r="AC409">
        <f t="shared" si="59"/>
        <v>163.65070479452038</v>
      </c>
    </row>
    <row r="410" spans="1:29">
      <c r="A410" s="1">
        <v>20130212</v>
      </c>
      <c r="B410" s="1">
        <v>200000</v>
      </c>
      <c r="C410" s="1">
        <v>2456336.3220000002</v>
      </c>
      <c r="D410" s="1">
        <v>2133.6640000000002</v>
      </c>
      <c r="E410" s="1">
        <v>101.8</v>
      </c>
      <c r="F410" s="1">
        <v>99.2</v>
      </c>
      <c r="G410" s="8">
        <f t="shared" si="45"/>
        <v>117.38876712328764</v>
      </c>
      <c r="H410" s="5">
        <v>84</v>
      </c>
      <c r="I410" s="8">
        <f t="shared" si="46"/>
        <v>102.81369863013698</v>
      </c>
      <c r="J410" s="5">
        <v>155</v>
      </c>
      <c r="K410" s="8">
        <f t="shared" si="47"/>
        <v>167.49863013698629</v>
      </c>
      <c r="L410" s="5">
        <v>55</v>
      </c>
      <c r="M410" s="8">
        <f t="shared" si="48"/>
        <v>85.764383561643839</v>
      </c>
      <c r="N410" s="6">
        <v>64</v>
      </c>
      <c r="O410" s="8">
        <f t="shared" si="49"/>
        <v>85.07123287671233</v>
      </c>
      <c r="Q410">
        <f t="shared" si="50"/>
        <v>118.60455342465752</v>
      </c>
      <c r="R410">
        <f t="shared" si="51"/>
        <v>117.38876712328764</v>
      </c>
      <c r="S410" s="9">
        <f t="shared" si="52"/>
        <v>1.0356921971017954</v>
      </c>
      <c r="U410">
        <f t="shared" si="53"/>
        <v>115.40684931506848</v>
      </c>
      <c r="V410" s="9">
        <f t="shared" si="54"/>
        <v>-1.6467250955865467</v>
      </c>
      <c r="X410">
        <f t="shared" si="55"/>
        <v>121.97672328767123</v>
      </c>
      <c r="Y410" s="9">
        <f t="shared" si="56"/>
        <v>3.908343427412504</v>
      </c>
      <c r="AA410">
        <f t="shared" si="57"/>
        <v>118.02023287671233</v>
      </c>
      <c r="AB410" s="9">
        <f t="shared" si="58"/>
        <v>0.5379268978619649</v>
      </c>
      <c r="AC410">
        <f t="shared" si="59"/>
        <v>163.77004315068481</v>
      </c>
    </row>
    <row r="411" spans="1:29">
      <c r="A411" s="1">
        <v>20130213</v>
      </c>
      <c r="B411" s="1">
        <v>200000</v>
      </c>
      <c r="C411" s="1">
        <v>2456337.3220000002</v>
      </c>
      <c r="D411" s="1">
        <v>2133.701</v>
      </c>
      <c r="E411" s="1">
        <v>100.3</v>
      </c>
      <c r="F411" s="1">
        <v>97.8</v>
      </c>
      <c r="G411" s="8">
        <f t="shared" si="45"/>
        <v>117.44356164383558</v>
      </c>
      <c r="H411" s="5">
        <v>50</v>
      </c>
      <c r="I411" s="8">
        <f t="shared" si="46"/>
        <v>103.01917808219179</v>
      </c>
      <c r="J411" s="5">
        <v>117</v>
      </c>
      <c r="K411" s="8">
        <f t="shared" si="47"/>
        <v>167.81917808219177</v>
      </c>
      <c r="L411" s="5">
        <v>26</v>
      </c>
      <c r="M411" s="8">
        <f t="shared" si="48"/>
        <v>85.93150684931507</v>
      </c>
      <c r="N411" s="6">
        <v>38</v>
      </c>
      <c r="O411" s="8">
        <f t="shared" si="49"/>
        <v>85.276712328767118</v>
      </c>
      <c r="Q411">
        <f t="shared" si="50"/>
        <v>118.70905205479451</v>
      </c>
      <c r="R411">
        <f t="shared" si="51"/>
        <v>117.44356164383558</v>
      </c>
      <c r="S411" s="9">
        <f t="shared" si="52"/>
        <v>1.0775306821813757</v>
      </c>
      <c r="U411">
        <f t="shared" si="53"/>
        <v>115.50958904109589</v>
      </c>
      <c r="V411" s="9">
        <f t="shared" si="54"/>
        <v>-1.6052880075542646</v>
      </c>
      <c r="X411">
        <f t="shared" si="55"/>
        <v>122.08969863013699</v>
      </c>
      <c r="Y411" s="9">
        <f t="shared" si="56"/>
        <v>3.9560593371576118</v>
      </c>
      <c r="AA411">
        <f t="shared" si="57"/>
        <v>118.15071232876713</v>
      </c>
      <c r="AB411" s="9">
        <f t="shared" si="58"/>
        <v>0.60211958410805266</v>
      </c>
      <c r="AC411">
        <f t="shared" si="59"/>
        <v>163.93812534246564</v>
      </c>
    </row>
    <row r="412" spans="1:29">
      <c r="A412" s="1">
        <v>20130214</v>
      </c>
      <c r="B412" s="1">
        <v>200000</v>
      </c>
      <c r="C412" s="1">
        <v>2456338.3220000002</v>
      </c>
      <c r="D412" s="1">
        <v>2133.7379999999998</v>
      </c>
      <c r="E412" s="1">
        <v>99.5</v>
      </c>
      <c r="F412" s="1">
        <v>97</v>
      </c>
      <c r="G412" s="8">
        <f t="shared" si="45"/>
        <v>117.50547945205476</v>
      </c>
      <c r="H412" s="5">
        <v>60</v>
      </c>
      <c r="I412" s="8">
        <f t="shared" si="46"/>
        <v>103.23835616438356</v>
      </c>
      <c r="J412" s="5">
        <v>89</v>
      </c>
      <c r="K412" s="8">
        <f t="shared" si="47"/>
        <v>168.22465753424657</v>
      </c>
      <c r="L412" s="5">
        <v>25</v>
      </c>
      <c r="M412" s="8">
        <f t="shared" si="48"/>
        <v>86.197260273972603</v>
      </c>
      <c r="N412" s="6">
        <v>35</v>
      </c>
      <c r="O412" s="8">
        <f t="shared" si="49"/>
        <v>85.534246575342465</v>
      </c>
      <c r="Q412">
        <f t="shared" si="50"/>
        <v>118.84123835616438</v>
      </c>
      <c r="R412">
        <f t="shared" si="51"/>
        <v>117.50547945205476</v>
      </c>
      <c r="S412" s="9">
        <f t="shared" si="52"/>
        <v>1.1367630772100625</v>
      </c>
      <c r="U412">
        <f t="shared" si="53"/>
        <v>115.61917808219178</v>
      </c>
      <c r="V412" s="9">
        <f t="shared" si="54"/>
        <v>-1.605859487877396</v>
      </c>
      <c r="X412">
        <f t="shared" si="55"/>
        <v>122.26934794520548</v>
      </c>
      <c r="Y412" s="9">
        <f t="shared" si="56"/>
        <v>4.0541671038366331</v>
      </c>
      <c r="AA412">
        <f t="shared" si="57"/>
        <v>118.31424657534247</v>
      </c>
      <c r="AB412" s="9">
        <f t="shared" si="58"/>
        <v>0.688280348337031</v>
      </c>
      <c r="AC412">
        <f t="shared" si="59"/>
        <v>164.12805821917797</v>
      </c>
    </row>
    <row r="413" spans="1:29">
      <c r="A413" s="1">
        <v>20130215</v>
      </c>
      <c r="B413" s="1">
        <v>200000</v>
      </c>
      <c r="C413" s="1">
        <v>2456339.3220000002</v>
      </c>
      <c r="D413" s="1">
        <v>2133.7739999999999</v>
      </c>
      <c r="E413" s="1">
        <v>100.1</v>
      </c>
      <c r="F413" s="1">
        <v>97.7</v>
      </c>
      <c r="G413" s="8">
        <f t="shared" si="45"/>
        <v>117.56602739726026</v>
      </c>
      <c r="H413" s="5">
        <v>61</v>
      </c>
      <c r="I413" s="8">
        <f t="shared" si="46"/>
        <v>103.35616438356165</v>
      </c>
      <c r="J413" s="5">
        <v>122</v>
      </c>
      <c r="K413" s="8">
        <f t="shared" si="47"/>
        <v>168.48767123287672</v>
      </c>
      <c r="L413" s="5">
        <v>59</v>
      </c>
      <c r="M413" s="8">
        <f t="shared" si="48"/>
        <v>86.389041095890406</v>
      </c>
      <c r="N413" s="6">
        <v>45</v>
      </c>
      <c r="O413" s="8">
        <f t="shared" si="49"/>
        <v>85.709589041095896</v>
      </c>
      <c r="Q413">
        <f t="shared" si="50"/>
        <v>118.92698082191782</v>
      </c>
      <c r="R413">
        <f t="shared" si="51"/>
        <v>117.56602739726026</v>
      </c>
      <c r="S413" s="9">
        <f t="shared" si="52"/>
        <v>1.1576077331071559</v>
      </c>
      <c r="U413">
        <f t="shared" si="53"/>
        <v>115.67808219178082</v>
      </c>
      <c r="V413" s="9">
        <f t="shared" si="54"/>
        <v>-1.6361203235003074</v>
      </c>
      <c r="X413">
        <f t="shared" si="55"/>
        <v>122.39899178082192</v>
      </c>
      <c r="Y413" s="9">
        <f t="shared" si="56"/>
        <v>4.1108511451449061</v>
      </c>
      <c r="AA413">
        <f t="shared" si="57"/>
        <v>118.42558904109589</v>
      </c>
      <c r="AB413" s="9">
        <f t="shared" si="58"/>
        <v>0.73113097623954104</v>
      </c>
      <c r="AC413">
        <f t="shared" si="59"/>
        <v>164.31378904109584</v>
      </c>
    </row>
    <row r="414" spans="1:29">
      <c r="A414" s="1">
        <v>20130216</v>
      </c>
      <c r="B414" s="1">
        <v>200000</v>
      </c>
      <c r="C414" s="1">
        <v>2456340.3220000002</v>
      </c>
      <c r="D414" s="1">
        <v>2133.8110000000001</v>
      </c>
      <c r="E414" s="1">
        <v>103.2</v>
      </c>
      <c r="F414" s="1">
        <v>100.8</v>
      </c>
      <c r="G414" s="8">
        <f t="shared" si="45"/>
        <v>117.71917808219176</v>
      </c>
      <c r="H414" s="5">
        <v>72</v>
      </c>
      <c r="I414" s="8">
        <f t="shared" si="46"/>
        <v>103.58630136986301</v>
      </c>
      <c r="J414" s="5">
        <v>120</v>
      </c>
      <c r="K414" s="8">
        <f t="shared" si="47"/>
        <v>168.88219178082193</v>
      </c>
      <c r="L414" s="5">
        <v>75</v>
      </c>
      <c r="M414" s="8">
        <f t="shared" si="48"/>
        <v>86.536986301369865</v>
      </c>
      <c r="N414" s="6">
        <v>40</v>
      </c>
      <c r="O414" s="8">
        <f t="shared" si="49"/>
        <v>85.846575342465755</v>
      </c>
      <c r="Q414">
        <f t="shared" si="50"/>
        <v>119.05559452054794</v>
      </c>
      <c r="R414">
        <f t="shared" si="51"/>
        <v>117.71917808219176</v>
      </c>
      <c r="S414" s="9">
        <f t="shared" si="52"/>
        <v>1.1352580438703797</v>
      </c>
      <c r="U414">
        <f t="shared" si="53"/>
        <v>115.7931506849315</v>
      </c>
      <c r="V414" s="9">
        <f t="shared" si="54"/>
        <v>-1.5659122782128065</v>
      </c>
      <c r="X414">
        <f t="shared" si="55"/>
        <v>122.49900273972602</v>
      </c>
      <c r="Y414" s="9">
        <f t="shared" si="56"/>
        <v>4.0603619014371475</v>
      </c>
      <c r="AA414">
        <f t="shared" si="57"/>
        <v>118.51257534246575</v>
      </c>
      <c r="AB414" s="9">
        <f t="shared" si="58"/>
        <v>0.67397451562230515</v>
      </c>
      <c r="AC414">
        <f t="shared" si="59"/>
        <v>164.78357876712323</v>
      </c>
    </row>
    <row r="415" spans="1:29">
      <c r="A415" s="1">
        <v>20130217</v>
      </c>
      <c r="B415" s="1">
        <v>200000</v>
      </c>
      <c r="C415" s="1">
        <v>2456341.3220000002</v>
      </c>
      <c r="D415" s="1">
        <v>2133.848</v>
      </c>
      <c r="E415" s="1">
        <v>105.5</v>
      </c>
      <c r="F415" s="1">
        <v>103.1</v>
      </c>
      <c r="G415" s="8">
        <f t="shared" si="45"/>
        <v>117.80082191780821</v>
      </c>
      <c r="H415" s="5">
        <v>128</v>
      </c>
      <c r="I415" s="8">
        <f t="shared" si="46"/>
        <v>103.91232876712328</v>
      </c>
      <c r="J415" s="5">
        <v>172</v>
      </c>
      <c r="K415" s="8">
        <f t="shared" si="47"/>
        <v>169.4</v>
      </c>
      <c r="L415" s="5">
        <v>74</v>
      </c>
      <c r="M415" s="8">
        <f t="shared" si="48"/>
        <v>86.756164383561639</v>
      </c>
      <c r="N415" s="6">
        <v>72</v>
      </c>
      <c r="O415" s="8">
        <f t="shared" si="49"/>
        <v>86</v>
      </c>
      <c r="Q415">
        <f t="shared" si="50"/>
        <v>119.2244</v>
      </c>
      <c r="R415">
        <f t="shared" si="51"/>
        <v>117.80082191780821</v>
      </c>
      <c r="S415" s="9">
        <f t="shared" si="52"/>
        <v>1.208461926679135</v>
      </c>
      <c r="U415">
        <f t="shared" si="53"/>
        <v>115.95616438356164</v>
      </c>
      <c r="V415" s="9">
        <f t="shared" si="54"/>
        <v>-1.5853981622209545</v>
      </c>
      <c r="X415">
        <f t="shared" si="55"/>
        <v>122.64716712328767</v>
      </c>
      <c r="Y415" s="9">
        <f t="shared" si="56"/>
        <v>4.114016461498764</v>
      </c>
      <c r="AA415">
        <f t="shared" si="57"/>
        <v>118.61</v>
      </c>
      <c r="AB415" s="9">
        <f t="shared" si="58"/>
        <v>0.68690359627233022</v>
      </c>
      <c r="AC415">
        <f t="shared" si="59"/>
        <v>165.03402123287668</v>
      </c>
    </row>
    <row r="416" spans="1:29">
      <c r="A416" s="1">
        <v>20130218</v>
      </c>
      <c r="B416" s="1">
        <v>200000</v>
      </c>
      <c r="C416" s="1">
        <v>2456342.3220000002</v>
      </c>
      <c r="D416" s="1">
        <v>2133.884</v>
      </c>
      <c r="E416" s="1">
        <v>104.7</v>
      </c>
      <c r="F416" s="1">
        <v>102.3</v>
      </c>
      <c r="G416" s="8">
        <f t="shared" si="45"/>
        <v>117.89095890410958</v>
      </c>
      <c r="H416" s="5">
        <v>127</v>
      </c>
      <c r="I416" s="8">
        <f t="shared" si="46"/>
        <v>104.04383561643836</v>
      </c>
      <c r="J416" s="5">
        <v>181</v>
      </c>
      <c r="K416" s="8">
        <f t="shared" si="47"/>
        <v>169.8027397260274</v>
      </c>
      <c r="L416" s="5">
        <v>92</v>
      </c>
      <c r="M416" s="8">
        <f t="shared" si="48"/>
        <v>87.013698630136986</v>
      </c>
      <c r="N416" s="6">
        <v>109</v>
      </c>
      <c r="O416" s="8">
        <f t="shared" si="49"/>
        <v>86.169863013698631</v>
      </c>
      <c r="Q416">
        <f t="shared" si="50"/>
        <v>119.35569315068494</v>
      </c>
      <c r="R416">
        <f t="shared" si="51"/>
        <v>117.89095890410958</v>
      </c>
      <c r="S416" s="9">
        <f t="shared" si="52"/>
        <v>1.2424483269889635</v>
      </c>
      <c r="U416">
        <f t="shared" si="53"/>
        <v>116.02191780821917</v>
      </c>
      <c r="V416" s="9">
        <f t="shared" si="54"/>
        <v>-1.5610814023958284</v>
      </c>
      <c r="X416">
        <f t="shared" si="55"/>
        <v>122.8212602739726</v>
      </c>
      <c r="Y416" s="9">
        <f t="shared" si="56"/>
        <v>4.1820860697835371</v>
      </c>
      <c r="AA416">
        <f t="shared" si="57"/>
        <v>118.71786301369863</v>
      </c>
      <c r="AB416" s="9">
        <f t="shared" si="58"/>
        <v>0.70141435549916764</v>
      </c>
      <c r="AC416">
        <f t="shared" si="59"/>
        <v>165.31051643835613</v>
      </c>
    </row>
    <row r="417" spans="1:29">
      <c r="A417" s="1">
        <v>20130219</v>
      </c>
      <c r="B417" s="1">
        <v>200000</v>
      </c>
      <c r="C417" s="1">
        <v>2456343.3220000002</v>
      </c>
      <c r="D417" s="1">
        <v>2133.9209999999998</v>
      </c>
      <c r="E417" s="1">
        <v>112.4</v>
      </c>
      <c r="F417" s="1">
        <v>109.9</v>
      </c>
      <c r="G417" s="8">
        <f t="shared" si="45"/>
        <v>117.98986301369862</v>
      </c>
      <c r="H417" s="5">
        <v>102</v>
      </c>
      <c r="I417" s="8">
        <f t="shared" si="46"/>
        <v>104.2958904109589</v>
      </c>
      <c r="J417" s="5">
        <v>142</v>
      </c>
      <c r="K417" s="8">
        <f t="shared" si="47"/>
        <v>170.24109589041095</v>
      </c>
      <c r="L417" s="5">
        <v>117</v>
      </c>
      <c r="M417" s="8">
        <f t="shared" si="48"/>
        <v>87.186301369863017</v>
      </c>
      <c r="N417" s="6">
        <v>114</v>
      </c>
      <c r="O417" s="8">
        <f t="shared" si="49"/>
        <v>86.30410958904109</v>
      </c>
      <c r="Q417">
        <f t="shared" si="50"/>
        <v>119.49859726027397</v>
      </c>
      <c r="R417">
        <f t="shared" si="51"/>
        <v>117.98986301369862</v>
      </c>
      <c r="S417" s="9">
        <f t="shared" si="52"/>
        <v>1.2786981932508752</v>
      </c>
      <c r="U417">
        <f t="shared" si="53"/>
        <v>116.14794520547946</v>
      </c>
      <c r="V417" s="9">
        <f t="shared" si="54"/>
        <v>-1.5585813615198703</v>
      </c>
      <c r="X417">
        <f t="shared" si="55"/>
        <v>122.93793972602739</v>
      </c>
      <c r="Y417" s="9">
        <f t="shared" si="56"/>
        <v>4.193645611533853</v>
      </c>
      <c r="AA417">
        <f t="shared" si="57"/>
        <v>118.8031095890411</v>
      </c>
      <c r="AB417" s="9">
        <f t="shared" si="58"/>
        <v>0.68925122427513941</v>
      </c>
      <c r="AC417">
        <f t="shared" si="59"/>
        <v>165.61390479452052</v>
      </c>
    </row>
    <row r="418" spans="1:29">
      <c r="A418" s="1">
        <v>20130220</v>
      </c>
      <c r="B418" s="1">
        <v>200000</v>
      </c>
      <c r="C418" s="1">
        <v>2456344.3220000002</v>
      </c>
      <c r="D418" s="1">
        <v>2133.9580000000001</v>
      </c>
      <c r="E418" s="1">
        <v>113.5</v>
      </c>
      <c r="F418" s="1">
        <v>111</v>
      </c>
      <c r="G418" s="8">
        <f t="shared" si="45"/>
        <v>118.09123287671231</v>
      </c>
      <c r="H418" s="5">
        <v>98</v>
      </c>
      <c r="I418" s="8">
        <f t="shared" si="46"/>
        <v>104.50136986301369</v>
      </c>
      <c r="J418" s="5">
        <v>147</v>
      </c>
      <c r="K418" s="8">
        <f t="shared" si="47"/>
        <v>170.60273972602741</v>
      </c>
      <c r="L418" s="5">
        <v>106</v>
      </c>
      <c r="M418" s="8">
        <f t="shared" si="48"/>
        <v>87.419178082191777</v>
      </c>
      <c r="N418" s="6">
        <v>107</v>
      </c>
      <c r="O418" s="8">
        <f t="shared" si="49"/>
        <v>86.509589041095893</v>
      </c>
      <c r="Q418">
        <f t="shared" si="50"/>
        <v>119.61649315068493</v>
      </c>
      <c r="R418">
        <f t="shared" si="51"/>
        <v>118.09123287671231</v>
      </c>
      <c r="S418" s="9">
        <f t="shared" si="52"/>
        <v>1.2915948430862727</v>
      </c>
      <c r="U418">
        <f t="shared" si="53"/>
        <v>116.25068493150684</v>
      </c>
      <c r="V418" s="9">
        <f t="shared" si="54"/>
        <v>-1.5551367727608749</v>
      </c>
      <c r="X418">
        <f t="shared" si="55"/>
        <v>123.09536438356164</v>
      </c>
      <c r="Y418" s="9">
        <f t="shared" si="56"/>
        <v>4.2375131370452124</v>
      </c>
      <c r="AA418">
        <f t="shared" si="57"/>
        <v>118.9335890410959</v>
      </c>
      <c r="AB418" s="9">
        <f t="shared" si="58"/>
        <v>0.71330965378521682</v>
      </c>
      <c r="AC418">
        <f t="shared" si="59"/>
        <v>165.92485684931501</v>
      </c>
    </row>
    <row r="419" spans="1:29">
      <c r="A419" s="1">
        <v>20130221</v>
      </c>
      <c r="B419" s="1">
        <v>200000</v>
      </c>
      <c r="C419" s="1">
        <v>2456345.3220000002</v>
      </c>
      <c r="D419" s="1">
        <v>2133.9940000000001</v>
      </c>
      <c r="E419" s="1">
        <v>108.5</v>
      </c>
      <c r="F419" s="1">
        <v>106.2</v>
      </c>
      <c r="G419" s="8">
        <f t="shared" si="45"/>
        <v>118.19424657534245</v>
      </c>
      <c r="H419" s="5">
        <v>84</v>
      </c>
      <c r="I419" s="8">
        <f t="shared" si="46"/>
        <v>104.71232876712328</v>
      </c>
      <c r="J419" s="5">
        <v>124</v>
      </c>
      <c r="K419" s="8">
        <f t="shared" si="47"/>
        <v>170.99178082191781</v>
      </c>
      <c r="L419" s="5">
        <v>75</v>
      </c>
      <c r="M419" s="8">
        <f t="shared" si="48"/>
        <v>87.583561643835623</v>
      </c>
      <c r="N419" s="6">
        <v>78</v>
      </c>
      <c r="O419" s="8">
        <f t="shared" si="49"/>
        <v>86.701369863013696</v>
      </c>
      <c r="Q419">
        <f t="shared" si="50"/>
        <v>119.74332054794522</v>
      </c>
      <c r="R419">
        <f t="shared" si="51"/>
        <v>118.19424657534245</v>
      </c>
      <c r="S419" s="9">
        <f t="shared" si="52"/>
        <v>1.3106170710393457</v>
      </c>
      <c r="U419">
        <f t="shared" si="53"/>
        <v>116.35616438356163</v>
      </c>
      <c r="V419" s="9">
        <f t="shared" si="54"/>
        <v>-1.5483368814123111</v>
      </c>
      <c r="X419">
        <f t="shared" si="55"/>
        <v>123.20648767123288</v>
      </c>
      <c r="Y419" s="9">
        <f t="shared" si="56"/>
        <v>4.2406811169910981</v>
      </c>
      <c r="AA419">
        <f t="shared" si="57"/>
        <v>119.05536986301369</v>
      </c>
      <c r="AB419" s="9">
        <f t="shared" si="58"/>
        <v>0.72856616343193537</v>
      </c>
      <c r="AC419">
        <f t="shared" si="59"/>
        <v>166.24085136986295</v>
      </c>
    </row>
    <row r="420" spans="1:29">
      <c r="A420" s="1">
        <v>20130222</v>
      </c>
      <c r="B420" s="1">
        <v>200000</v>
      </c>
      <c r="C420" s="1">
        <v>2456346.3220000002</v>
      </c>
      <c r="D420" s="1">
        <v>2134.0309999999999</v>
      </c>
      <c r="E420" s="1">
        <v>107</v>
      </c>
      <c r="F420" s="1">
        <v>104.7</v>
      </c>
      <c r="G420" s="8">
        <f t="shared" si="45"/>
        <v>118.27095890410959</v>
      </c>
      <c r="H420" s="5">
        <v>62</v>
      </c>
      <c r="I420" s="8">
        <f t="shared" si="46"/>
        <v>104.87945205479453</v>
      </c>
      <c r="J420" s="5">
        <v>108</v>
      </c>
      <c r="K420" s="8">
        <f t="shared" si="47"/>
        <v>171.39726027397259</v>
      </c>
      <c r="L420" s="5">
        <v>79</v>
      </c>
      <c r="M420" s="8">
        <f t="shared" si="48"/>
        <v>87.797260273972597</v>
      </c>
      <c r="N420" s="6">
        <v>67</v>
      </c>
      <c r="O420" s="8">
        <f t="shared" si="49"/>
        <v>86.884931506849313</v>
      </c>
      <c r="Q420">
        <f t="shared" si="50"/>
        <v>119.87550684931506</v>
      </c>
      <c r="R420">
        <f t="shared" si="51"/>
        <v>118.27095890410959</v>
      </c>
      <c r="S420" s="9">
        <f t="shared" si="52"/>
        <v>1.3566711220346122</v>
      </c>
      <c r="U420">
        <f t="shared" si="53"/>
        <v>116.43972602739726</v>
      </c>
      <c r="V420" s="9">
        <f t="shared" si="54"/>
        <v>-1.5594316202897573</v>
      </c>
      <c r="X420">
        <f t="shared" si="55"/>
        <v>123.35094794520548</v>
      </c>
      <c r="Y420" s="9">
        <f t="shared" si="56"/>
        <v>4.2952125256839935</v>
      </c>
      <c r="AA420">
        <f t="shared" si="57"/>
        <v>119.17193150684932</v>
      </c>
      <c r="AB420" s="9">
        <f t="shared" si="58"/>
        <v>0.7617868419162761</v>
      </c>
      <c r="AC420">
        <f t="shared" si="59"/>
        <v>166.47616643835616</v>
      </c>
    </row>
    <row r="421" spans="1:29">
      <c r="A421" s="1">
        <v>20130223</v>
      </c>
      <c r="B421" s="1">
        <v>200000</v>
      </c>
      <c r="C421" s="1">
        <v>2456347.3220000002</v>
      </c>
      <c r="D421" s="1">
        <v>2134.0680000000002</v>
      </c>
      <c r="E421" s="1">
        <v>99.6</v>
      </c>
      <c r="F421" s="1">
        <v>97.5</v>
      </c>
      <c r="G421" s="8">
        <f t="shared" si="45"/>
        <v>118.30794520547947</v>
      </c>
      <c r="H421" s="5">
        <v>48</v>
      </c>
      <c r="I421" s="8">
        <f t="shared" si="46"/>
        <v>104.92602739726027</v>
      </c>
      <c r="J421" s="5">
        <v>103</v>
      </c>
      <c r="K421" s="8">
        <f t="shared" si="47"/>
        <v>171.61369863013698</v>
      </c>
      <c r="L421" s="5">
        <v>56</v>
      </c>
      <c r="M421" s="8">
        <f t="shared" si="48"/>
        <v>87.884931506849313</v>
      </c>
      <c r="N421" s="6">
        <v>50</v>
      </c>
      <c r="O421" s="8">
        <f t="shared" si="49"/>
        <v>86.904109589041099</v>
      </c>
      <c r="Q421">
        <f t="shared" si="50"/>
        <v>119.94606575342465</v>
      </c>
      <c r="R421">
        <f t="shared" si="51"/>
        <v>118.30794520547947</v>
      </c>
      <c r="S421" s="9">
        <f t="shared" si="52"/>
        <v>1.3846242913779605</v>
      </c>
      <c r="U421">
        <f t="shared" si="53"/>
        <v>116.46301369863014</v>
      </c>
      <c r="V421" s="9">
        <f t="shared" si="54"/>
        <v>-1.5925240742498801</v>
      </c>
      <c r="X421">
        <f t="shared" si="55"/>
        <v>123.41021369863014</v>
      </c>
      <c r="Y421" s="9">
        <f t="shared" si="56"/>
        <v>4.3127014709696425</v>
      </c>
      <c r="AA421">
        <f t="shared" si="57"/>
        <v>119.1841095890411</v>
      </c>
      <c r="AB421" s="9">
        <f t="shared" si="58"/>
        <v>0.74057949534993384</v>
      </c>
      <c r="AC421">
        <f t="shared" si="59"/>
        <v>166.58962191780827</v>
      </c>
    </row>
    <row r="422" spans="1:29">
      <c r="A422" s="1">
        <v>20130224</v>
      </c>
      <c r="B422" s="1">
        <v>200000</v>
      </c>
      <c r="C422" s="1">
        <v>2456348.3220000002</v>
      </c>
      <c r="D422" s="1">
        <v>2134.1039999999998</v>
      </c>
      <c r="E422" s="1">
        <v>94.9</v>
      </c>
      <c r="F422" s="1">
        <v>93</v>
      </c>
      <c r="G422" s="8">
        <f t="shared" si="45"/>
        <v>118.3268493150685</v>
      </c>
      <c r="H422" s="5">
        <v>61</v>
      </c>
      <c r="I422" s="8">
        <f t="shared" si="46"/>
        <v>104.88493150684931</v>
      </c>
      <c r="J422" s="5">
        <v>142</v>
      </c>
      <c r="K422" s="8">
        <f t="shared" si="47"/>
        <v>171.51506849315069</v>
      </c>
      <c r="L422" s="5">
        <v>25</v>
      </c>
      <c r="M422" s="8">
        <f t="shared" si="48"/>
        <v>87.819178082191783</v>
      </c>
      <c r="N422" s="6">
        <v>30</v>
      </c>
      <c r="O422" s="8">
        <f t="shared" si="49"/>
        <v>86.830136986301369</v>
      </c>
      <c r="Q422">
        <f t="shared" si="50"/>
        <v>119.91391232876713</v>
      </c>
      <c r="R422">
        <f t="shared" si="51"/>
        <v>118.3268493150685</v>
      </c>
      <c r="S422" s="9">
        <f t="shared" si="52"/>
        <v>1.3412535049190524</v>
      </c>
      <c r="U422">
        <f t="shared" si="53"/>
        <v>116.44246575342466</v>
      </c>
      <c r="V422" s="9">
        <f t="shared" si="54"/>
        <v>-1.6409954801422657</v>
      </c>
      <c r="X422">
        <f t="shared" si="55"/>
        <v>123.36576438356164</v>
      </c>
      <c r="Y422" s="9">
        <f t="shared" si="56"/>
        <v>4.258471426950635</v>
      </c>
      <c r="AA422">
        <f t="shared" si="57"/>
        <v>119.13713698630137</v>
      </c>
      <c r="AB422" s="9">
        <f t="shared" si="58"/>
        <v>0.68478766731574581</v>
      </c>
      <c r="AC422">
        <f t="shared" si="59"/>
        <v>166.64761027397262</v>
      </c>
    </row>
    <row r="423" spans="1:29">
      <c r="A423" s="1">
        <v>20130225</v>
      </c>
      <c r="B423" s="1">
        <v>200000</v>
      </c>
      <c r="C423" s="1">
        <v>2456349.3220000002</v>
      </c>
      <c r="D423" s="1">
        <v>2134.1410000000001</v>
      </c>
      <c r="E423" s="1">
        <v>95.4</v>
      </c>
      <c r="F423" s="1">
        <v>93.5</v>
      </c>
      <c r="G423" s="8">
        <f t="shared" si="45"/>
        <v>118.32109589041094</v>
      </c>
      <c r="H423" s="5">
        <v>55</v>
      </c>
      <c r="I423" s="8">
        <f t="shared" si="46"/>
        <v>104.75890410958904</v>
      </c>
      <c r="J423" s="5">
        <v>114</v>
      </c>
      <c r="K423" s="8">
        <f t="shared" si="47"/>
        <v>171.50136986301371</v>
      </c>
      <c r="L423" s="5">
        <v>59</v>
      </c>
      <c r="M423" s="8">
        <f t="shared" si="48"/>
        <v>87.701369863013696</v>
      </c>
      <c r="N423" s="6">
        <v>51</v>
      </c>
      <c r="O423" s="8">
        <f t="shared" si="49"/>
        <v>86.734246575342468</v>
      </c>
      <c r="Q423">
        <f t="shared" si="50"/>
        <v>119.90944657534247</v>
      </c>
      <c r="R423">
        <f t="shared" si="51"/>
        <v>118.32109589041094</v>
      </c>
      <c r="S423" s="9">
        <f t="shared" si="52"/>
        <v>1.3424070094843188</v>
      </c>
      <c r="U423">
        <f t="shared" si="53"/>
        <v>116.37945205479451</v>
      </c>
      <c r="V423" s="9">
        <f t="shared" si="54"/>
        <v>-1.6843655494680974</v>
      </c>
      <c r="X423">
        <f t="shared" si="55"/>
        <v>123.28612602739726</v>
      </c>
      <c r="Y423" s="9">
        <f t="shared" si="56"/>
        <v>4.196234069353892</v>
      </c>
      <c r="AA423">
        <f t="shared" si="57"/>
        <v>119.07624657534247</v>
      </c>
      <c r="AB423" s="9">
        <f t="shared" si="58"/>
        <v>0.63822151007705941</v>
      </c>
      <c r="AC423">
        <f t="shared" si="59"/>
        <v>166.62996164383557</v>
      </c>
    </row>
    <row r="424" spans="1:29">
      <c r="A424" s="1">
        <v>20130226</v>
      </c>
      <c r="B424" s="1">
        <v>200000</v>
      </c>
      <c r="C424" s="1">
        <v>2456350.3220000002</v>
      </c>
      <c r="D424" s="1">
        <v>2134.1779999999999</v>
      </c>
      <c r="E424" s="1">
        <v>98.7</v>
      </c>
      <c r="F424" s="1">
        <v>96.8</v>
      </c>
      <c r="G424" s="8">
        <f t="shared" si="45"/>
        <v>118.31616438356164</v>
      </c>
      <c r="H424" s="5">
        <v>66</v>
      </c>
      <c r="I424" s="8">
        <f t="shared" si="46"/>
        <v>104.64657534246575</v>
      </c>
      <c r="J424" s="5">
        <v>95</v>
      </c>
      <c r="K424" s="8">
        <f t="shared" si="47"/>
        <v>171.33698630136988</v>
      </c>
      <c r="L424" s="5">
        <v>49</v>
      </c>
      <c r="M424" s="8">
        <f t="shared" si="48"/>
        <v>87.635616438356166</v>
      </c>
      <c r="N424" s="6">
        <v>53</v>
      </c>
      <c r="O424" s="8">
        <f t="shared" si="49"/>
        <v>86.682191780821924</v>
      </c>
      <c r="Q424">
        <f t="shared" si="50"/>
        <v>119.85585753424658</v>
      </c>
      <c r="R424">
        <f t="shared" si="51"/>
        <v>118.31616438356164</v>
      </c>
      <c r="S424" s="9">
        <f t="shared" si="52"/>
        <v>1.3013379521782866</v>
      </c>
      <c r="U424">
        <f t="shared" si="53"/>
        <v>116.32328767123288</v>
      </c>
      <c r="V424" s="9">
        <f t="shared" si="54"/>
        <v>-1.7386753368857484</v>
      </c>
      <c r="X424">
        <f t="shared" si="55"/>
        <v>123.24167671232877</v>
      </c>
      <c r="Y424" s="9">
        <f t="shared" si="56"/>
        <v>4.1630087946389267</v>
      </c>
      <c r="AA424">
        <f t="shared" si="57"/>
        <v>119.04319178082193</v>
      </c>
      <c r="AB424" s="9">
        <f t="shared" si="58"/>
        <v>0.61447850430933215</v>
      </c>
      <c r="AC424">
        <f t="shared" si="59"/>
        <v>166.61483424657533</v>
      </c>
    </row>
    <row r="425" spans="1:29">
      <c r="A425" s="1">
        <v>20130227</v>
      </c>
      <c r="B425" s="1">
        <v>200000</v>
      </c>
      <c r="C425" s="1">
        <v>2456351.3220000002</v>
      </c>
      <c r="D425" s="1">
        <v>2134.2139999999999</v>
      </c>
      <c r="E425" s="1">
        <v>102</v>
      </c>
      <c r="F425" s="1">
        <v>100</v>
      </c>
      <c r="G425" s="8">
        <f t="shared" si="45"/>
        <v>118.30767123287674</v>
      </c>
      <c r="H425" s="5">
        <v>80</v>
      </c>
      <c r="I425" s="8">
        <f t="shared" si="46"/>
        <v>104.50136986301369</v>
      </c>
      <c r="J425" s="5">
        <v>125</v>
      </c>
      <c r="K425" s="8">
        <f t="shared" si="47"/>
        <v>171.2082191780822</v>
      </c>
      <c r="L425" s="5">
        <v>61</v>
      </c>
      <c r="M425" s="8">
        <f t="shared" si="48"/>
        <v>87.556164383561651</v>
      </c>
      <c r="N425" s="6">
        <v>58</v>
      </c>
      <c r="O425" s="8">
        <f t="shared" si="49"/>
        <v>86.6</v>
      </c>
      <c r="Q425">
        <f t="shared" si="50"/>
        <v>119.81387945205481</v>
      </c>
      <c r="R425">
        <f t="shared" si="51"/>
        <v>118.30767123287674</v>
      </c>
      <c r="S425" s="9">
        <f t="shared" si="52"/>
        <v>1.2731281103600196</v>
      </c>
      <c r="U425">
        <f t="shared" si="53"/>
        <v>116.25068493150684</v>
      </c>
      <c r="V425" s="9">
        <f t="shared" si="54"/>
        <v>-1.7874721757036411</v>
      </c>
      <c r="X425">
        <f t="shared" si="55"/>
        <v>123.18796712328768</v>
      </c>
      <c r="Y425" s="9">
        <f t="shared" si="56"/>
        <v>4.1250882884885414</v>
      </c>
      <c r="AA425">
        <f t="shared" si="57"/>
        <v>118.991</v>
      </c>
      <c r="AB425" s="9">
        <f t="shared" si="58"/>
        <v>0.57758618693304697</v>
      </c>
      <c r="AC425">
        <f t="shared" si="59"/>
        <v>166.58878150684941</v>
      </c>
    </row>
    <row r="426" spans="1:29">
      <c r="A426" s="1">
        <v>20130228</v>
      </c>
      <c r="B426" s="1">
        <v>200000</v>
      </c>
      <c r="C426" s="1">
        <v>2456352.3220000002</v>
      </c>
      <c r="D426" s="1">
        <v>2134.2510000000002</v>
      </c>
      <c r="E426" s="1">
        <v>105.5</v>
      </c>
      <c r="F426" s="1">
        <v>103.6</v>
      </c>
      <c r="G426" s="8">
        <f t="shared" si="45"/>
        <v>118.28136986301371</v>
      </c>
      <c r="H426" s="5">
        <v>76</v>
      </c>
      <c r="I426" s="8">
        <f t="shared" si="46"/>
        <v>104.33424657534246</v>
      </c>
      <c r="J426" s="5">
        <v>94</v>
      </c>
      <c r="K426" s="8">
        <f t="shared" si="47"/>
        <v>170.98630136986301</v>
      </c>
      <c r="L426" s="5">
        <v>63</v>
      </c>
      <c r="M426" s="8">
        <f t="shared" si="48"/>
        <v>87.446575342465749</v>
      </c>
      <c r="N426" s="6">
        <v>70</v>
      </c>
      <c r="O426" s="8">
        <f t="shared" si="49"/>
        <v>86.517808219178079</v>
      </c>
      <c r="Q426">
        <f t="shared" si="50"/>
        <v>119.74153424657534</v>
      </c>
      <c r="R426">
        <f t="shared" si="51"/>
        <v>118.28136986301371</v>
      </c>
      <c r="S426" s="9">
        <f t="shared" si="52"/>
        <v>1.2344838289011193</v>
      </c>
      <c r="U426">
        <f t="shared" si="53"/>
        <v>116.16712328767123</v>
      </c>
      <c r="V426" s="9">
        <f t="shared" si="54"/>
        <v>-1.7948183166481328</v>
      </c>
      <c r="X426">
        <f t="shared" si="55"/>
        <v>123.11388493150685</v>
      </c>
      <c r="Y426" s="9">
        <f t="shared" si="56"/>
        <v>4.0856096561021218</v>
      </c>
      <c r="AA426">
        <f t="shared" si="57"/>
        <v>118.93880821917807</v>
      </c>
      <c r="AB426" s="9">
        <f t="shared" si="58"/>
        <v>0.55582578805586991</v>
      </c>
      <c r="AC426">
        <f t="shared" si="59"/>
        <v>166.50810205479453</v>
      </c>
    </row>
    <row r="427" spans="1:29">
      <c r="A427" s="1">
        <v>20130301</v>
      </c>
      <c r="B427" s="1">
        <v>200000</v>
      </c>
      <c r="C427" s="1">
        <v>2456353.3220000002</v>
      </c>
      <c r="D427" s="1">
        <v>2134.288</v>
      </c>
      <c r="E427" s="1">
        <v>112.6</v>
      </c>
      <c r="F427" s="1">
        <v>110.6</v>
      </c>
      <c r="G427" s="8">
        <f t="shared" si="45"/>
        <v>118.22465753424659</v>
      </c>
      <c r="H427" s="5">
        <v>84</v>
      </c>
      <c r="I427" s="8">
        <f t="shared" si="46"/>
        <v>104.20547945205479</v>
      </c>
      <c r="J427" s="5">
        <v>162</v>
      </c>
      <c r="K427" s="8">
        <f t="shared" si="47"/>
        <v>170.7917808219178</v>
      </c>
      <c r="L427" s="5">
        <v>88</v>
      </c>
      <c r="M427" s="8">
        <f t="shared" si="48"/>
        <v>87.293150684931504</v>
      </c>
      <c r="N427" s="6">
        <v>77</v>
      </c>
      <c r="O427" s="8">
        <f t="shared" si="49"/>
        <v>86.367123287671234</v>
      </c>
      <c r="Q427">
        <f t="shared" si="50"/>
        <v>119.67812054794521</v>
      </c>
      <c r="R427">
        <f t="shared" si="51"/>
        <v>118.22465753424659</v>
      </c>
      <c r="S427" s="9">
        <f t="shared" si="52"/>
        <v>1.2294076751946648</v>
      </c>
      <c r="U427">
        <f t="shared" si="53"/>
        <v>116.10273972602739</v>
      </c>
      <c r="V427" s="9">
        <f t="shared" si="54"/>
        <v>-1.8586274537082232</v>
      </c>
      <c r="X427">
        <f t="shared" si="55"/>
        <v>123.0101698630137</v>
      </c>
      <c r="Y427" s="9">
        <f t="shared" si="56"/>
        <v>4.0478123841304949</v>
      </c>
      <c r="AA427">
        <f t="shared" si="57"/>
        <v>118.84312328767123</v>
      </c>
      <c r="AB427" s="9">
        <f t="shared" si="58"/>
        <v>0.52312754912864534</v>
      </c>
      <c r="AC427">
        <f t="shared" si="59"/>
        <v>166.33413698630142</v>
      </c>
    </row>
    <row r="428" spans="1:29">
      <c r="A428" s="1">
        <v>20130302</v>
      </c>
      <c r="B428" s="1">
        <v>200000</v>
      </c>
      <c r="C428" s="1">
        <v>2456354.3220000002</v>
      </c>
      <c r="D428" s="1">
        <v>2134.3240000000001</v>
      </c>
      <c r="E428" s="1">
        <v>111</v>
      </c>
      <c r="F428" s="1">
        <v>109.1</v>
      </c>
      <c r="G428" s="8">
        <f t="shared" si="45"/>
        <v>118.16054794520549</v>
      </c>
      <c r="H428" s="5">
        <v>85</v>
      </c>
      <c r="I428" s="8">
        <f t="shared" si="46"/>
        <v>103.92876712328767</v>
      </c>
      <c r="J428" s="5">
        <v>154</v>
      </c>
      <c r="K428" s="8">
        <f t="shared" si="47"/>
        <v>170.50136986301371</v>
      </c>
      <c r="L428" s="5">
        <v>90</v>
      </c>
      <c r="M428" s="8">
        <f t="shared" si="48"/>
        <v>87.063013698630144</v>
      </c>
      <c r="N428" s="6">
        <v>96</v>
      </c>
      <c r="O428" s="8">
        <f t="shared" si="49"/>
        <v>86.158904109589045</v>
      </c>
      <c r="Q428">
        <f t="shared" si="50"/>
        <v>119.58344657534246</v>
      </c>
      <c r="R428">
        <f t="shared" si="51"/>
        <v>118.16054794520549</v>
      </c>
      <c r="S428" s="9">
        <f t="shared" si="52"/>
        <v>1.2042078806174743</v>
      </c>
      <c r="U428">
        <f t="shared" si="53"/>
        <v>115.96438356164384</v>
      </c>
      <c r="V428" s="9">
        <f t="shared" si="54"/>
        <v>-1.8497887945040077</v>
      </c>
      <c r="X428">
        <f t="shared" si="55"/>
        <v>122.85459726027398</v>
      </c>
      <c r="Y428" s="9">
        <f t="shared" si="56"/>
        <v>3.9726028667751621</v>
      </c>
      <c r="AA428">
        <f t="shared" si="57"/>
        <v>118.71090410958905</v>
      </c>
      <c r="AB428" s="9">
        <f t="shared" si="58"/>
        <v>0.46576981399812212</v>
      </c>
      <c r="AC428">
        <f t="shared" si="59"/>
        <v>166.13748082191785</v>
      </c>
    </row>
    <row r="429" spans="1:29">
      <c r="A429" s="1">
        <v>20130303</v>
      </c>
      <c r="B429" s="1">
        <v>200000</v>
      </c>
      <c r="C429" s="1">
        <v>2456355.3220000002</v>
      </c>
      <c r="D429" s="1">
        <v>2134.3609999999999</v>
      </c>
      <c r="E429" s="1">
        <v>112</v>
      </c>
      <c r="F429" s="1">
        <v>110.1</v>
      </c>
      <c r="G429" s="8">
        <f t="shared" si="45"/>
        <v>118.04383561643836</v>
      </c>
      <c r="H429" s="5">
        <v>98</v>
      </c>
      <c r="I429" s="8">
        <f t="shared" si="46"/>
        <v>103.72054794520548</v>
      </c>
      <c r="J429" s="5">
        <v>179</v>
      </c>
      <c r="K429" s="8">
        <f t="shared" si="47"/>
        <v>170.38356164383561</v>
      </c>
      <c r="L429" s="5">
        <v>115</v>
      </c>
      <c r="M429" s="8">
        <f t="shared" si="48"/>
        <v>86.92876712328767</v>
      </c>
      <c r="N429" s="6">
        <v>92</v>
      </c>
      <c r="O429" s="8">
        <f t="shared" si="49"/>
        <v>85.964383561643842</v>
      </c>
      <c r="Q429">
        <f t="shared" si="50"/>
        <v>119.54504109589041</v>
      </c>
      <c r="R429">
        <f t="shared" si="51"/>
        <v>118.04383561643836</v>
      </c>
      <c r="S429" s="9">
        <f t="shared" si="52"/>
        <v>1.2717355985703023</v>
      </c>
      <c r="U429">
        <f t="shared" si="53"/>
        <v>115.86027397260274</v>
      </c>
      <c r="V429" s="9">
        <f t="shared" si="54"/>
        <v>-1.9148036646782316</v>
      </c>
      <c r="X429">
        <f t="shared" si="55"/>
        <v>122.76384657534247</v>
      </c>
      <c r="Y429" s="9">
        <f t="shared" si="56"/>
        <v>3.998523882467623</v>
      </c>
      <c r="AA429">
        <f t="shared" si="57"/>
        <v>118.58738356164383</v>
      </c>
      <c r="AB429" s="9">
        <f t="shared" si="58"/>
        <v>0.46046279533955214</v>
      </c>
      <c r="AC429">
        <f t="shared" si="59"/>
        <v>165.77946575342466</v>
      </c>
    </row>
    <row r="430" spans="1:29">
      <c r="A430" s="1">
        <v>20130304</v>
      </c>
      <c r="B430" s="1">
        <v>200000</v>
      </c>
      <c r="C430" s="1">
        <v>2456356.3220000002</v>
      </c>
      <c r="D430" s="1">
        <v>2134.3980000000001</v>
      </c>
      <c r="E430" s="1">
        <v>114.3</v>
      </c>
      <c r="F430" s="1">
        <v>112.4</v>
      </c>
      <c r="G430" s="8">
        <f t="shared" si="45"/>
        <v>117.94191780821919</v>
      </c>
      <c r="H430" s="5">
        <v>96</v>
      </c>
      <c r="I430" s="8">
        <f t="shared" si="46"/>
        <v>103.36712328767123</v>
      </c>
      <c r="J430" s="5">
        <v>133</v>
      </c>
      <c r="K430" s="8">
        <f t="shared" si="47"/>
        <v>170.02191780821917</v>
      </c>
      <c r="L430" s="5">
        <v>103</v>
      </c>
      <c r="M430" s="8">
        <f t="shared" si="48"/>
        <v>86.863013698630141</v>
      </c>
      <c r="N430" s="6">
        <v>88</v>
      </c>
      <c r="O430" s="8">
        <f t="shared" si="49"/>
        <v>85.821917808219183</v>
      </c>
      <c r="Q430">
        <f t="shared" si="50"/>
        <v>119.42714520547946</v>
      </c>
      <c r="R430">
        <f t="shared" si="51"/>
        <v>117.94191780821919</v>
      </c>
      <c r="S430" s="9">
        <f t="shared" si="52"/>
        <v>1.2592871346007257</v>
      </c>
      <c r="U430">
        <f t="shared" si="53"/>
        <v>115.68356164383562</v>
      </c>
      <c r="V430" s="9">
        <f t="shared" si="54"/>
        <v>-1.9754630609099166</v>
      </c>
      <c r="X430">
        <f t="shared" si="55"/>
        <v>122.71939726027398</v>
      </c>
      <c r="Y430" s="9">
        <f t="shared" si="56"/>
        <v>4.050705246139259</v>
      </c>
      <c r="AA430">
        <f t="shared" si="57"/>
        <v>118.49691780821918</v>
      </c>
      <c r="AB430" s="9">
        <f t="shared" si="58"/>
        <v>0.47057060823993879</v>
      </c>
      <c r="AC430">
        <f t="shared" si="59"/>
        <v>165.46683287671235</v>
      </c>
    </row>
    <row r="431" spans="1:29">
      <c r="A431" s="1">
        <v>20130305</v>
      </c>
      <c r="B431" s="1">
        <v>200000</v>
      </c>
      <c r="C431" s="1">
        <v>2456357.3220000002</v>
      </c>
      <c r="D431" s="1">
        <v>2134.4340000000002</v>
      </c>
      <c r="E431" s="1">
        <v>118.4</v>
      </c>
      <c r="F431" s="1">
        <v>116.6</v>
      </c>
      <c r="G431" s="8">
        <f t="shared" si="45"/>
        <v>117.84301369863014</v>
      </c>
      <c r="H431" s="5">
        <v>84</v>
      </c>
      <c r="I431" s="8">
        <f t="shared" si="46"/>
        <v>103.03013698630137</v>
      </c>
      <c r="J431" s="5">
        <v>161</v>
      </c>
      <c r="K431" s="8">
        <f t="shared" si="47"/>
        <v>169.58356164383562</v>
      </c>
      <c r="L431" s="5">
        <v>106</v>
      </c>
      <c r="M431" s="8">
        <f t="shared" si="48"/>
        <v>86.638356164383566</v>
      </c>
      <c r="N431" s="6">
        <v>83</v>
      </c>
      <c r="O431" s="8">
        <f t="shared" si="49"/>
        <v>85.550684931506851</v>
      </c>
      <c r="Q431">
        <f t="shared" si="50"/>
        <v>119.28424109589042</v>
      </c>
      <c r="R431">
        <f t="shared" si="51"/>
        <v>117.84301369863014</v>
      </c>
      <c r="S431" s="9">
        <f t="shared" si="52"/>
        <v>1.2230062283930181</v>
      </c>
      <c r="U431">
        <f t="shared" si="53"/>
        <v>115.51506849315069</v>
      </c>
      <c r="V431" s="9">
        <f t="shared" si="54"/>
        <v>-1.984231305209633</v>
      </c>
      <c r="X431">
        <f t="shared" si="55"/>
        <v>122.56752876712329</v>
      </c>
      <c r="Y431" s="9">
        <f t="shared" si="56"/>
        <v>4.009160085277145</v>
      </c>
      <c r="AA431">
        <f t="shared" si="57"/>
        <v>118.32468493150685</v>
      </c>
      <c r="AB431" s="9">
        <f t="shared" si="58"/>
        <v>0.4087397443080647</v>
      </c>
      <c r="AC431">
        <f t="shared" si="59"/>
        <v>165.16344452054796</v>
      </c>
    </row>
    <row r="432" spans="1:29">
      <c r="A432" s="1">
        <v>20130306</v>
      </c>
      <c r="B432" s="1">
        <v>200000</v>
      </c>
      <c r="C432" s="1">
        <v>2456358.3220000002</v>
      </c>
      <c r="D432" s="1">
        <v>2134.471</v>
      </c>
      <c r="E432" s="1">
        <v>114.3</v>
      </c>
      <c r="F432" s="1">
        <v>112.6</v>
      </c>
      <c r="G432" s="8">
        <f t="shared" si="45"/>
        <v>117.7641095890411</v>
      </c>
      <c r="H432" s="5">
        <v>100</v>
      </c>
      <c r="I432" s="8">
        <f t="shared" si="46"/>
        <v>102.85479452054794</v>
      </c>
      <c r="J432" s="5">
        <v>191</v>
      </c>
      <c r="K432" s="8">
        <f t="shared" si="47"/>
        <v>169.26301369863015</v>
      </c>
      <c r="L432" s="5">
        <v>88</v>
      </c>
      <c r="M432" s="8">
        <f t="shared" si="48"/>
        <v>86.438356164383563</v>
      </c>
      <c r="N432" s="6">
        <v>77</v>
      </c>
      <c r="O432" s="8">
        <f t="shared" si="49"/>
        <v>85.328767123287676</v>
      </c>
      <c r="Q432">
        <f t="shared" si="50"/>
        <v>119.17974246575343</v>
      </c>
      <c r="R432">
        <f t="shared" si="51"/>
        <v>117.7641095890411</v>
      </c>
      <c r="S432" s="9">
        <f t="shared" si="52"/>
        <v>1.2020919460542245</v>
      </c>
      <c r="U432">
        <f t="shared" si="53"/>
        <v>115.42739726027398</v>
      </c>
      <c r="V432" s="9">
        <f t="shared" si="54"/>
        <v>-2.0271921677618536</v>
      </c>
      <c r="X432">
        <f t="shared" si="55"/>
        <v>122.43232876712329</v>
      </c>
      <c r="Y432" s="9">
        <f t="shared" si="56"/>
        <v>3.964042350740641</v>
      </c>
      <c r="AA432">
        <f t="shared" si="57"/>
        <v>118.18376712328768</v>
      </c>
      <c r="AB432" s="9">
        <f t="shared" si="58"/>
        <v>0.35635435593326292</v>
      </c>
      <c r="AC432">
        <f t="shared" si="59"/>
        <v>164.92140616438357</v>
      </c>
    </row>
    <row r="433" spans="1:29">
      <c r="A433" s="1">
        <v>20130307</v>
      </c>
      <c r="B433" s="1">
        <v>200000</v>
      </c>
      <c r="C433" s="1">
        <v>2456359.3220000002</v>
      </c>
      <c r="D433" s="1">
        <v>2134.5079999999998</v>
      </c>
      <c r="E433" s="1">
        <v>113.8</v>
      </c>
      <c r="F433" s="1">
        <v>112.1</v>
      </c>
      <c r="G433" s="8">
        <f t="shared" si="45"/>
        <v>117.70109589041097</v>
      </c>
      <c r="H433" s="5">
        <v>106</v>
      </c>
      <c r="I433" s="8">
        <f t="shared" si="46"/>
        <v>102.63013698630137</v>
      </c>
      <c r="J433" s="5">
        <v>178</v>
      </c>
      <c r="K433" s="8">
        <f t="shared" si="47"/>
        <v>168.93424657534246</v>
      </c>
      <c r="L433" s="5">
        <v>80</v>
      </c>
      <c r="M433" s="8">
        <f t="shared" si="48"/>
        <v>86.356164383561648</v>
      </c>
      <c r="N433" s="6">
        <v>66</v>
      </c>
      <c r="O433" s="8">
        <f t="shared" si="49"/>
        <v>85.172602739726031</v>
      </c>
      <c r="Q433">
        <f t="shared" si="50"/>
        <v>119.07256438356164</v>
      </c>
      <c r="R433">
        <f t="shared" si="51"/>
        <v>117.70109589041097</v>
      </c>
      <c r="S433" s="9">
        <f t="shared" si="52"/>
        <v>1.1652130192803156</v>
      </c>
      <c r="U433">
        <f t="shared" si="53"/>
        <v>115.31506849315068</v>
      </c>
      <c r="V433" s="9">
        <f t="shared" si="54"/>
        <v>-2.0585179974751924</v>
      </c>
      <c r="X433">
        <f t="shared" si="55"/>
        <v>122.37676712328768</v>
      </c>
      <c r="Y433" s="9">
        <f t="shared" si="56"/>
        <v>3.9724959207092922</v>
      </c>
      <c r="AA433">
        <f t="shared" si="57"/>
        <v>118.08460273972602</v>
      </c>
      <c r="AB433" s="9">
        <f t="shared" si="58"/>
        <v>0.32583116275495172</v>
      </c>
      <c r="AC433">
        <f t="shared" si="59"/>
        <v>164.72811164383563</v>
      </c>
    </row>
    <row r="434" spans="1:29">
      <c r="A434" s="1">
        <v>20130308</v>
      </c>
      <c r="B434" s="1">
        <v>200000</v>
      </c>
      <c r="C434" s="1">
        <v>2456360.3220000002</v>
      </c>
      <c r="D434" s="1">
        <v>2134.5439999999999</v>
      </c>
      <c r="E434" s="1">
        <v>115</v>
      </c>
      <c r="F434" s="1">
        <v>113.3</v>
      </c>
      <c r="G434" s="8">
        <f t="shared" si="45"/>
        <v>117.6268493150685</v>
      </c>
      <c r="H434" s="5">
        <v>88</v>
      </c>
      <c r="I434" s="8">
        <f t="shared" si="46"/>
        <v>102.41095890410959</v>
      </c>
      <c r="J434" s="5">
        <v>190</v>
      </c>
      <c r="K434" s="8">
        <f t="shared" si="47"/>
        <v>168.55068493150685</v>
      </c>
      <c r="L434" s="5">
        <v>59</v>
      </c>
      <c r="M434" s="8">
        <f t="shared" si="48"/>
        <v>86.161643835616445</v>
      </c>
      <c r="N434" s="6">
        <v>73</v>
      </c>
      <c r="O434" s="8">
        <f t="shared" si="49"/>
        <v>84.989041095890414</v>
      </c>
      <c r="Q434">
        <f t="shared" si="50"/>
        <v>118.94752328767123</v>
      </c>
      <c r="R434">
        <f t="shared" si="51"/>
        <v>117.6268493150685</v>
      </c>
      <c r="S434" s="9">
        <f t="shared" si="52"/>
        <v>1.1227657463350482</v>
      </c>
      <c r="U434">
        <f t="shared" si="53"/>
        <v>115.20547945205479</v>
      </c>
      <c r="V434" s="9">
        <f t="shared" si="54"/>
        <v>-2.0301456464576688</v>
      </c>
      <c r="X434">
        <f t="shared" si="55"/>
        <v>122.24527123287672</v>
      </c>
      <c r="Y434" s="9">
        <f t="shared" si="56"/>
        <v>3.9263330988638359</v>
      </c>
      <c r="AA434">
        <f t="shared" si="57"/>
        <v>117.96804109589041</v>
      </c>
      <c r="AB434" s="9">
        <f t="shared" si="58"/>
        <v>0.29006284093185286</v>
      </c>
      <c r="AC434">
        <f t="shared" si="59"/>
        <v>164.5003602739726</v>
      </c>
    </row>
    <row r="435" spans="1:29">
      <c r="A435" s="1">
        <v>20130309</v>
      </c>
      <c r="B435" s="1">
        <v>200000</v>
      </c>
      <c r="C435" s="1">
        <v>2456361.3220000002</v>
      </c>
      <c r="D435" s="1">
        <v>2134.5810000000001</v>
      </c>
      <c r="E435" s="1">
        <v>116.2</v>
      </c>
      <c r="F435" s="1">
        <v>114.6</v>
      </c>
      <c r="G435" s="8">
        <f t="shared" si="45"/>
        <v>117.52986301369863</v>
      </c>
      <c r="H435" s="5">
        <v>117</v>
      </c>
      <c r="I435" s="8">
        <f t="shared" si="46"/>
        <v>102.28767123287672</v>
      </c>
      <c r="J435" s="5">
        <v>216</v>
      </c>
      <c r="K435" s="8">
        <f t="shared" si="47"/>
        <v>168.26301369863015</v>
      </c>
      <c r="L435" s="5">
        <v>63</v>
      </c>
      <c r="M435" s="8">
        <f t="shared" si="48"/>
        <v>85.956164383561642</v>
      </c>
      <c r="N435" s="6">
        <v>81</v>
      </c>
      <c r="O435" s="8">
        <f t="shared" si="49"/>
        <v>84.830136986301369</v>
      </c>
      <c r="Q435">
        <f t="shared" si="50"/>
        <v>118.85374246575343</v>
      </c>
      <c r="R435">
        <f t="shared" si="51"/>
        <v>117.52986301369863</v>
      </c>
      <c r="S435" s="9">
        <f t="shared" si="52"/>
        <v>1.1264196333662824</v>
      </c>
      <c r="U435">
        <f t="shared" si="53"/>
        <v>115.14383561643837</v>
      </c>
      <c r="V435" s="9">
        <f t="shared" si="54"/>
        <v>-2.0132975621136211</v>
      </c>
      <c r="X435">
        <f t="shared" si="55"/>
        <v>122.10636712328767</v>
      </c>
      <c r="Y435" s="9">
        <f t="shared" si="56"/>
        <v>3.8939074650802752</v>
      </c>
      <c r="AA435">
        <f t="shared" si="57"/>
        <v>117.86713698630138</v>
      </c>
      <c r="AB435" s="9">
        <f t="shared" si="58"/>
        <v>0.2869687447550433</v>
      </c>
      <c r="AC435">
        <f t="shared" si="59"/>
        <v>164.20285479452053</v>
      </c>
    </row>
    <row r="436" spans="1:29">
      <c r="A436" s="1">
        <v>20130310</v>
      </c>
      <c r="B436" s="1">
        <v>200000</v>
      </c>
      <c r="C436" s="1">
        <v>2456362.3220000002</v>
      </c>
      <c r="D436" s="1">
        <v>2134.6179999999999</v>
      </c>
      <c r="E436" s="1">
        <v>119.2</v>
      </c>
      <c r="F436" s="1">
        <v>117.7</v>
      </c>
      <c r="G436" s="8">
        <f t="shared" si="45"/>
        <v>117.43835616438358</v>
      </c>
      <c r="H436" s="5">
        <v>105</v>
      </c>
      <c r="I436" s="8">
        <f t="shared" si="46"/>
        <v>102.14794520547945</v>
      </c>
      <c r="J436" s="5">
        <v>216</v>
      </c>
      <c r="K436" s="8">
        <f t="shared" si="47"/>
        <v>168.10958904109589</v>
      </c>
      <c r="L436" s="5">
        <v>89</v>
      </c>
      <c r="M436" s="8">
        <f t="shared" si="48"/>
        <v>85.830136986301369</v>
      </c>
      <c r="N436" s="6">
        <v>100</v>
      </c>
      <c r="O436" s="8">
        <f t="shared" si="49"/>
        <v>84.673972602739724</v>
      </c>
      <c r="Q436">
        <f t="shared" si="50"/>
        <v>118.80372602739726</v>
      </c>
      <c r="R436">
        <f t="shared" si="51"/>
        <v>117.43835616438358</v>
      </c>
      <c r="S436" s="9">
        <f t="shared" si="52"/>
        <v>1.1626268517438376</v>
      </c>
      <c r="U436">
        <f t="shared" si="53"/>
        <v>115.07397260273973</v>
      </c>
      <c r="V436" s="9">
        <f t="shared" si="54"/>
        <v>-2.0153703210865785</v>
      </c>
      <c r="X436">
        <f t="shared" si="55"/>
        <v>122.02117260273974</v>
      </c>
      <c r="Y436" s="9">
        <f t="shared" si="56"/>
        <v>3.9023165752945204</v>
      </c>
      <c r="AA436">
        <f t="shared" si="57"/>
        <v>117.76797260273972</v>
      </c>
      <c r="AB436" s="9">
        <f t="shared" si="58"/>
        <v>0.28067187682256645</v>
      </c>
      <c r="AC436">
        <f t="shared" si="59"/>
        <v>163.92215753424662</v>
      </c>
    </row>
    <row r="437" spans="1:29">
      <c r="A437" s="1">
        <v>20130311</v>
      </c>
      <c r="B437" s="1">
        <v>200000</v>
      </c>
      <c r="C437" s="1">
        <v>2456363.3220000002</v>
      </c>
      <c r="D437" s="1">
        <v>2134.654</v>
      </c>
      <c r="E437" s="1">
        <v>119.7</v>
      </c>
      <c r="F437" s="1">
        <v>118.2</v>
      </c>
      <c r="G437" s="8">
        <f t="shared" si="45"/>
        <v>117.35835616438357</v>
      </c>
      <c r="H437" s="5">
        <v>102</v>
      </c>
      <c r="I437" s="8">
        <f t="shared" si="46"/>
        <v>101.98630136986301</v>
      </c>
      <c r="J437" s="5">
        <v>176</v>
      </c>
      <c r="K437" s="8">
        <f t="shared" si="47"/>
        <v>168</v>
      </c>
      <c r="L437" s="5">
        <v>105</v>
      </c>
      <c r="M437" s="8">
        <f t="shared" si="48"/>
        <v>85.627397260273966</v>
      </c>
      <c r="N437" s="6">
        <v>101</v>
      </c>
      <c r="O437" s="8">
        <f t="shared" si="49"/>
        <v>84.465753424657535</v>
      </c>
      <c r="Q437">
        <f t="shared" si="50"/>
        <v>118.768</v>
      </c>
      <c r="R437">
        <f t="shared" si="51"/>
        <v>117.35835616438357</v>
      </c>
      <c r="S437" s="9">
        <f t="shared" si="52"/>
        <v>1.2011448367953932</v>
      </c>
      <c r="U437">
        <f t="shared" si="53"/>
        <v>114.99315068493151</v>
      </c>
      <c r="V437" s="9">
        <f t="shared" si="54"/>
        <v>-2.0124149914057199</v>
      </c>
      <c r="X437">
        <f t="shared" si="55"/>
        <v>121.8841205479452</v>
      </c>
      <c r="Y437" s="9">
        <f t="shared" si="56"/>
        <v>3.8563631355081469</v>
      </c>
      <c r="AA437">
        <f t="shared" si="57"/>
        <v>117.63575342465754</v>
      </c>
      <c r="AB437" s="9">
        <f t="shared" si="58"/>
        <v>0.23636771112013832</v>
      </c>
      <c r="AC437">
        <f t="shared" si="59"/>
        <v>163.67675753424658</v>
      </c>
    </row>
    <row r="438" spans="1:29">
      <c r="A438" s="1">
        <v>20130312</v>
      </c>
      <c r="B438" s="1">
        <v>200000</v>
      </c>
      <c r="C438" s="1">
        <v>2456364.3220000002</v>
      </c>
      <c r="D438" s="1">
        <v>2134.6909999999998</v>
      </c>
      <c r="E438" s="1">
        <v>123</v>
      </c>
      <c r="F438" s="1">
        <v>121.5</v>
      </c>
      <c r="G438" s="8">
        <f t="shared" si="45"/>
        <v>117.31287671232876</v>
      </c>
      <c r="H438" s="5">
        <v>122</v>
      </c>
      <c r="I438" s="8">
        <f t="shared" si="46"/>
        <v>101.9041095890411</v>
      </c>
      <c r="J438" s="5">
        <v>227</v>
      </c>
      <c r="K438" s="8">
        <f t="shared" si="47"/>
        <v>168.03835616438357</v>
      </c>
      <c r="L438" s="5">
        <v>95</v>
      </c>
      <c r="M438" s="8">
        <f t="shared" si="48"/>
        <v>85.520547945205479</v>
      </c>
      <c r="N438" s="6">
        <v>115</v>
      </c>
      <c r="O438" s="8">
        <f t="shared" si="49"/>
        <v>84.323287671232876</v>
      </c>
      <c r="Q438">
        <f t="shared" si="50"/>
        <v>118.78050410958905</v>
      </c>
      <c r="R438">
        <f t="shared" si="51"/>
        <v>117.31287671232876</v>
      </c>
      <c r="S438" s="9">
        <f t="shared" si="52"/>
        <v>1.2510369180180874</v>
      </c>
      <c r="U438">
        <f t="shared" si="53"/>
        <v>114.95205479452055</v>
      </c>
      <c r="V438" s="9">
        <f t="shared" si="54"/>
        <v>-1.9737472229944046</v>
      </c>
      <c r="X438">
        <f t="shared" si="55"/>
        <v>121.81189041095891</v>
      </c>
      <c r="Y438" s="9">
        <f t="shared" si="56"/>
        <v>3.8350553022943075</v>
      </c>
      <c r="AA438">
        <f t="shared" si="57"/>
        <v>117.54528767123287</v>
      </c>
      <c r="AB438" s="9">
        <f t="shared" si="58"/>
        <v>0.19811206187878838</v>
      </c>
      <c r="AC438">
        <f t="shared" si="59"/>
        <v>163.53724931506846</v>
      </c>
    </row>
    <row r="439" spans="1:29">
      <c r="A439" s="1">
        <v>20130313</v>
      </c>
      <c r="B439" s="1">
        <v>200000</v>
      </c>
      <c r="C439" s="1">
        <v>2456365.3220000002</v>
      </c>
      <c r="D439" s="1">
        <v>2134.7280000000001</v>
      </c>
      <c r="E439" s="1">
        <v>122.9</v>
      </c>
      <c r="F439" s="1">
        <v>121.5</v>
      </c>
      <c r="G439" s="8">
        <f t="shared" ref="G439:G502" si="60">AVERAGE(F257:F621)</f>
        <v>117.27917808219176</v>
      </c>
      <c r="H439" s="5">
        <v>135</v>
      </c>
      <c r="I439" s="8">
        <f t="shared" si="46"/>
        <v>101.92876712328767</v>
      </c>
      <c r="J439" s="5">
        <v>213</v>
      </c>
      <c r="K439" s="8">
        <f t="shared" si="47"/>
        <v>168.18082191780823</v>
      </c>
      <c r="L439" s="5">
        <v>103</v>
      </c>
      <c r="M439" s="8">
        <f t="shared" si="48"/>
        <v>85.465753424657535</v>
      </c>
      <c r="N439" s="6">
        <v>110</v>
      </c>
      <c r="O439" s="8">
        <f t="shared" si="49"/>
        <v>84.279452054794518</v>
      </c>
      <c r="Q439">
        <f t="shared" si="50"/>
        <v>118.82694794520549</v>
      </c>
      <c r="R439">
        <f t="shared" si="51"/>
        <v>117.27917808219176</v>
      </c>
      <c r="S439" s="9">
        <f t="shared" si="52"/>
        <v>1.3197311648355878</v>
      </c>
      <c r="U439">
        <f t="shared" si="53"/>
        <v>114.96438356164384</v>
      </c>
      <c r="V439" s="9">
        <f t="shared" si="54"/>
        <v>-1.9713906517248603</v>
      </c>
      <c r="X439">
        <f t="shared" si="55"/>
        <v>121.77484931506851</v>
      </c>
      <c r="Y439" s="9">
        <f t="shared" si="56"/>
        <v>3.8333072471961458</v>
      </c>
      <c r="AA439">
        <f t="shared" si="57"/>
        <v>117.51745205479452</v>
      </c>
      <c r="AB439" s="9">
        <f t="shared" si="58"/>
        <v>0.20316818083068711</v>
      </c>
      <c r="AC439">
        <f t="shared" si="59"/>
        <v>163.43387876712322</v>
      </c>
    </row>
    <row r="440" spans="1:29">
      <c r="A440" s="1">
        <v>20130314</v>
      </c>
      <c r="B440" s="1">
        <v>200000</v>
      </c>
      <c r="C440" s="1">
        <v>2456366.3220000002</v>
      </c>
      <c r="D440" s="1">
        <v>2134.7640000000001</v>
      </c>
      <c r="E440" s="1">
        <v>122.8</v>
      </c>
      <c r="F440" s="1">
        <v>121.5</v>
      </c>
      <c r="G440" s="8">
        <f t="shared" si="60"/>
        <v>117.252602739726</v>
      </c>
      <c r="H440" s="5">
        <v>111</v>
      </c>
      <c r="I440" s="8">
        <f t="shared" ref="I440:I503" si="61">AVERAGE(H258:H622)</f>
        <v>101.88219178082191</v>
      </c>
      <c r="J440" s="5">
        <v>196</v>
      </c>
      <c r="K440" s="8">
        <f t="shared" ref="K440:K503" si="62">AVERAGE(J258:J622)</f>
        <v>168.1972602739726</v>
      </c>
      <c r="L440" s="5">
        <v>133</v>
      </c>
      <c r="M440" s="8">
        <f t="shared" ref="M440:M503" si="63">AVERAGE(L258:L622)</f>
        <v>85.438356164383563</v>
      </c>
      <c r="N440" s="6">
        <v>123</v>
      </c>
      <c r="O440" s="8">
        <f t="shared" ref="O440:O503" si="64">AVERAGE(N258:N622)</f>
        <v>84.221917808219175</v>
      </c>
      <c r="Q440">
        <f t="shared" si="50"/>
        <v>118.83230684931507</v>
      </c>
      <c r="R440">
        <f t="shared" si="51"/>
        <v>117.252602739726</v>
      </c>
      <c r="S440" s="9">
        <f t="shared" si="52"/>
        <v>1.3472657089716336</v>
      </c>
      <c r="U440">
        <f t="shared" si="53"/>
        <v>114.94109589041096</v>
      </c>
      <c r="V440" s="9">
        <f t="shared" si="54"/>
        <v>-1.9866977022453796</v>
      </c>
      <c r="X440">
        <f t="shared" si="55"/>
        <v>121.75632876712329</v>
      </c>
      <c r="Y440" s="9">
        <f t="shared" si="56"/>
        <v>3.8410456758853684</v>
      </c>
      <c r="AA440">
        <f t="shared" si="57"/>
        <v>117.48091780821917</v>
      </c>
      <c r="AB440" s="9">
        <f t="shared" si="58"/>
        <v>0.19472068266151155</v>
      </c>
      <c r="AC440">
        <f t="shared" si="59"/>
        <v>163.35235890410951</v>
      </c>
    </row>
    <row r="441" spans="1:29">
      <c r="A441" s="1">
        <v>20130315</v>
      </c>
      <c r="B441" s="1">
        <v>200000</v>
      </c>
      <c r="C441" s="1">
        <v>2456367.3220000002</v>
      </c>
      <c r="D441" s="1">
        <v>2134.8009999999999</v>
      </c>
      <c r="E441" s="1">
        <v>123.1</v>
      </c>
      <c r="F441" s="1">
        <v>121.8</v>
      </c>
      <c r="G441" s="8">
        <f t="shared" si="60"/>
        <v>117.23178082191777</v>
      </c>
      <c r="H441" s="5">
        <v>156</v>
      </c>
      <c r="I441" s="8">
        <f t="shared" si="61"/>
        <v>101.8054794520548</v>
      </c>
      <c r="J441" s="5">
        <v>263</v>
      </c>
      <c r="K441" s="8">
        <f t="shared" si="62"/>
        <v>168.26027397260273</v>
      </c>
      <c r="L441" s="5">
        <v>105</v>
      </c>
      <c r="M441" s="8">
        <f t="shared" si="63"/>
        <v>85.427397260273978</v>
      </c>
      <c r="N441" s="6">
        <v>111</v>
      </c>
      <c r="O441" s="8">
        <f t="shared" si="64"/>
        <v>84.164383561643831</v>
      </c>
      <c r="Q441">
        <f t="shared" ref="Q441:Q504" si="65">(K441*0.326)+64</f>
        <v>118.85284931506848</v>
      </c>
      <c r="R441">
        <f t="shared" ref="R441:R504" si="66">G441</f>
        <v>117.23178082191777</v>
      </c>
      <c r="S441" s="9">
        <f t="shared" ref="S441:S504" si="67">((Q441/R441)*100)-100</f>
        <v>1.3827892758988298</v>
      </c>
      <c r="U441">
        <f t="shared" ref="U441:U504" si="68">(I441*0.5)+64</f>
        <v>114.90273972602739</v>
      </c>
      <c r="V441" s="9">
        <f t="shared" ref="V441:V504" si="69">((U442/R442)*100)-100</f>
        <v>-2.0744948166847479</v>
      </c>
      <c r="X441">
        <f t="shared" ref="X441:X504" si="70">(M441*0.676)+64</f>
        <v>121.7489205479452</v>
      </c>
      <c r="Y441" s="9">
        <f t="shared" ref="Y441:Y504" si="71">((X441/R441)*100)-100</f>
        <v>3.8531699291416857</v>
      </c>
      <c r="AA441">
        <f t="shared" ref="AA441:AA504" si="72">(O441*0.635)+64</f>
        <v>117.44438356164383</v>
      </c>
      <c r="AB441" s="9">
        <f t="shared" ref="AB441:AB504" si="73">((AA441/R441)*100)-100</f>
        <v>0.18135247817230038</v>
      </c>
      <c r="AC441">
        <f t="shared" ref="AC441:AC504" si="74">(G441-64)*3.0675</f>
        <v>163.28848767123273</v>
      </c>
    </row>
    <row r="442" spans="1:29">
      <c r="A442" s="1">
        <v>20130316</v>
      </c>
      <c r="B442" s="1">
        <v>200000</v>
      </c>
      <c r="C442" s="1">
        <v>2456368.3220000002</v>
      </c>
      <c r="D442" s="1">
        <v>2134.8380000000002</v>
      </c>
      <c r="E442" s="1">
        <v>126</v>
      </c>
      <c r="F442" s="1">
        <v>124.8</v>
      </c>
      <c r="G442" s="8">
        <f t="shared" si="60"/>
        <v>117.20958904109585</v>
      </c>
      <c r="H442" s="5">
        <v>142</v>
      </c>
      <c r="I442" s="8">
        <f t="shared" si="61"/>
        <v>101.55616438356165</v>
      </c>
      <c r="J442" s="5">
        <v>214</v>
      </c>
      <c r="K442" s="8">
        <f t="shared" si="62"/>
        <v>168.0054794520548</v>
      </c>
      <c r="L442" s="5">
        <v>90</v>
      </c>
      <c r="M442" s="8">
        <f t="shared" si="63"/>
        <v>85.372602739726034</v>
      </c>
      <c r="N442" s="6">
        <v>110</v>
      </c>
      <c r="O442" s="8">
        <f t="shared" si="64"/>
        <v>84.090410958904116</v>
      </c>
      <c r="Q442">
        <f t="shared" si="65"/>
        <v>118.76978630136986</v>
      </c>
      <c r="R442">
        <f t="shared" si="66"/>
        <v>117.20958904109585</v>
      </c>
      <c r="S442" s="9">
        <f t="shared" si="67"/>
        <v>1.3311174222502871</v>
      </c>
      <c r="U442">
        <f t="shared" si="68"/>
        <v>114.77808219178083</v>
      </c>
      <c r="V442" s="9">
        <f t="shared" si="69"/>
        <v>-2.1137675416756991</v>
      </c>
      <c r="X442">
        <f t="shared" si="70"/>
        <v>121.7118794520548</v>
      </c>
      <c r="Y442" s="9">
        <f t="shared" si="71"/>
        <v>3.8412304383904683</v>
      </c>
      <c r="AA442">
        <f t="shared" si="72"/>
        <v>117.39741095890412</v>
      </c>
      <c r="AB442" s="9">
        <f t="shared" si="73"/>
        <v>0.16024449820604048</v>
      </c>
      <c r="AC442">
        <f t="shared" si="74"/>
        <v>163.22041438356152</v>
      </c>
    </row>
    <row r="443" spans="1:29">
      <c r="A443" s="1">
        <v>20130317</v>
      </c>
      <c r="B443" s="1">
        <v>200000</v>
      </c>
      <c r="C443" s="1">
        <v>2456369.3220000002</v>
      </c>
      <c r="D443" s="1">
        <v>2134.8739999999998</v>
      </c>
      <c r="E443" s="1">
        <v>125.7</v>
      </c>
      <c r="F443" s="1">
        <v>124.5</v>
      </c>
      <c r="G443" s="8">
        <f t="shared" si="60"/>
        <v>117.19643835616435</v>
      </c>
      <c r="H443" s="5">
        <v>135</v>
      </c>
      <c r="I443" s="8">
        <f t="shared" si="61"/>
        <v>101.43835616438356</v>
      </c>
      <c r="J443" s="5">
        <v>207</v>
      </c>
      <c r="K443" s="8">
        <f t="shared" si="62"/>
        <v>167.93698630136987</v>
      </c>
      <c r="L443" s="5">
        <v>126</v>
      </c>
      <c r="M443" s="8">
        <f t="shared" si="63"/>
        <v>85.260273972602747</v>
      </c>
      <c r="N443" s="6">
        <v>119</v>
      </c>
      <c r="O443" s="8">
        <f t="shared" si="64"/>
        <v>83.958904109589042</v>
      </c>
      <c r="Q443">
        <f t="shared" si="65"/>
        <v>118.74745753424658</v>
      </c>
      <c r="R443">
        <f t="shared" si="66"/>
        <v>117.19643835616435</v>
      </c>
      <c r="S443" s="9">
        <f t="shared" si="67"/>
        <v>1.3234354216197488</v>
      </c>
      <c r="U443">
        <f t="shared" si="68"/>
        <v>114.71917808219177</v>
      </c>
      <c r="V443" s="9">
        <f t="shared" si="69"/>
        <v>-2.1015151763107554</v>
      </c>
      <c r="X443">
        <f t="shared" si="70"/>
        <v>121.63594520547946</v>
      </c>
      <c r="Y443" s="9">
        <f t="shared" si="71"/>
        <v>3.7880902453906344</v>
      </c>
      <c r="AA443">
        <f t="shared" si="72"/>
        <v>117.31390410958903</v>
      </c>
      <c r="AB443" s="9">
        <f t="shared" si="73"/>
        <v>0.10022979799752818</v>
      </c>
      <c r="AC443">
        <f t="shared" si="74"/>
        <v>163.18007465753413</v>
      </c>
    </row>
    <row r="444" spans="1:29">
      <c r="A444" s="1">
        <v>20130318</v>
      </c>
      <c r="B444" s="1">
        <v>200000</v>
      </c>
      <c r="C444" s="1">
        <v>2456370.3220000002</v>
      </c>
      <c r="D444" s="1">
        <v>2134.9110000000001</v>
      </c>
      <c r="E444" s="1">
        <v>117.6</v>
      </c>
      <c r="F444" s="1">
        <v>116.6</v>
      </c>
      <c r="G444" s="8">
        <f t="shared" si="60"/>
        <v>117.18876712328763</v>
      </c>
      <c r="H444" s="5">
        <v>109</v>
      </c>
      <c r="I444" s="8">
        <f t="shared" si="61"/>
        <v>101.45205479452055</v>
      </c>
      <c r="J444" s="5">
        <v>202</v>
      </c>
      <c r="K444" s="8">
        <f t="shared" si="62"/>
        <v>168.04383561643834</v>
      </c>
      <c r="L444" s="5">
        <v>116</v>
      </c>
      <c r="M444" s="8">
        <f t="shared" si="63"/>
        <v>85.112328767123287</v>
      </c>
      <c r="N444" s="6">
        <v>107</v>
      </c>
      <c r="O444" s="8">
        <f t="shared" si="64"/>
        <v>83.852054794520555</v>
      </c>
      <c r="Q444">
        <f t="shared" si="65"/>
        <v>118.78229041095889</v>
      </c>
      <c r="R444">
        <f t="shared" si="66"/>
        <v>117.18876712328763</v>
      </c>
      <c r="S444" s="9">
        <f t="shared" si="67"/>
        <v>1.359791835675523</v>
      </c>
      <c r="U444">
        <f t="shared" si="68"/>
        <v>114.72602739726028</v>
      </c>
      <c r="V444" s="9">
        <f t="shared" si="69"/>
        <v>-2.0343175648977621</v>
      </c>
      <c r="X444">
        <f t="shared" si="70"/>
        <v>121.53593424657535</v>
      </c>
      <c r="Y444" s="9">
        <f t="shared" si="71"/>
        <v>3.709542501385215</v>
      </c>
      <c r="AA444">
        <f t="shared" si="72"/>
        <v>117.24605479452055</v>
      </c>
      <c r="AB444" s="9">
        <f t="shared" si="73"/>
        <v>4.8884950869606314E-2</v>
      </c>
      <c r="AC444">
        <f t="shared" si="74"/>
        <v>163.1565431506848</v>
      </c>
    </row>
    <row r="445" spans="1:29">
      <c r="A445" s="1">
        <v>20130319</v>
      </c>
      <c r="B445" s="1">
        <v>200000</v>
      </c>
      <c r="C445" s="1">
        <v>2456371.3220000002</v>
      </c>
      <c r="D445" s="1">
        <v>2134.9470000000001</v>
      </c>
      <c r="E445" s="1">
        <v>110.4</v>
      </c>
      <c r="F445" s="1">
        <v>109.5</v>
      </c>
      <c r="G445" s="8">
        <f t="shared" si="60"/>
        <v>117.18109589041092</v>
      </c>
      <c r="H445" s="5">
        <v>86</v>
      </c>
      <c r="I445" s="8">
        <f t="shared" si="61"/>
        <v>101.59452054794521</v>
      </c>
      <c r="J445" s="5">
        <v>123</v>
      </c>
      <c r="K445" s="8">
        <f t="shared" si="62"/>
        <v>168.22739726027396</v>
      </c>
      <c r="L445" s="5">
        <v>68</v>
      </c>
      <c r="M445" s="8">
        <f t="shared" si="63"/>
        <v>85.191780821917803</v>
      </c>
      <c r="N445" s="6">
        <v>66</v>
      </c>
      <c r="O445" s="8">
        <f t="shared" si="64"/>
        <v>83.843835616438355</v>
      </c>
      <c r="Q445">
        <f t="shared" si="65"/>
        <v>118.84213150684931</v>
      </c>
      <c r="R445">
        <f t="shared" si="66"/>
        <v>117.18109589041092</v>
      </c>
      <c r="S445" s="9">
        <f t="shared" si="67"/>
        <v>1.4174945231710581</v>
      </c>
      <c r="U445">
        <f t="shared" si="68"/>
        <v>114.7972602739726</v>
      </c>
      <c r="V445" s="9">
        <f t="shared" si="69"/>
        <v>-2.0478876993469441</v>
      </c>
      <c r="X445">
        <f t="shared" si="70"/>
        <v>121.58964383561644</v>
      </c>
      <c r="Y445" s="9">
        <f t="shared" si="71"/>
        <v>3.7621665096292105</v>
      </c>
      <c r="AA445">
        <f t="shared" si="72"/>
        <v>117.24083561643835</v>
      </c>
      <c r="AB445" s="9">
        <f t="shared" si="73"/>
        <v>5.0980685556396566E-2</v>
      </c>
      <c r="AC445">
        <f t="shared" si="74"/>
        <v>163.13301164383549</v>
      </c>
    </row>
    <row r="446" spans="1:29">
      <c r="A446" s="1">
        <v>20130320</v>
      </c>
      <c r="B446" s="1">
        <v>200000</v>
      </c>
      <c r="C446" s="1">
        <v>2456372.3220000002</v>
      </c>
      <c r="D446" s="1">
        <v>2134.9839999999999</v>
      </c>
      <c r="E446" s="1">
        <v>107.6</v>
      </c>
      <c r="F446" s="1">
        <v>106.7</v>
      </c>
      <c r="G446" s="8">
        <f t="shared" si="60"/>
        <v>117.18054794520545</v>
      </c>
      <c r="H446" s="5">
        <v>75</v>
      </c>
      <c r="I446" s="8">
        <f t="shared" si="61"/>
        <v>101.56164383561644</v>
      </c>
      <c r="J446" s="5">
        <v>108</v>
      </c>
      <c r="K446" s="8">
        <f t="shared" si="62"/>
        <v>168.18904109589042</v>
      </c>
      <c r="L446" s="5">
        <v>70</v>
      </c>
      <c r="M446" s="8">
        <f t="shared" si="63"/>
        <v>85.186301369863017</v>
      </c>
      <c r="N446" s="6">
        <v>51</v>
      </c>
      <c r="O446" s="8">
        <f t="shared" si="64"/>
        <v>83.841095890410955</v>
      </c>
      <c r="Q446">
        <f t="shared" si="65"/>
        <v>118.82962739726028</v>
      </c>
      <c r="R446">
        <f t="shared" si="66"/>
        <v>117.18054794520545</v>
      </c>
      <c r="S446" s="9">
        <f t="shared" si="67"/>
        <v>1.4072979525799383</v>
      </c>
      <c r="U446">
        <f t="shared" si="68"/>
        <v>114.78082191780823</v>
      </c>
      <c r="V446" s="9">
        <f t="shared" si="69"/>
        <v>-2.0447052771867362</v>
      </c>
      <c r="X446">
        <f t="shared" si="70"/>
        <v>121.58593972602741</v>
      </c>
      <c r="Y446" s="9">
        <f t="shared" si="71"/>
        <v>3.7594906817486162</v>
      </c>
      <c r="AA446">
        <f t="shared" si="72"/>
        <v>117.23909589041097</v>
      </c>
      <c r="AB446" s="9">
        <f t="shared" si="73"/>
        <v>4.9963877309139093E-2</v>
      </c>
      <c r="AC446">
        <f t="shared" si="74"/>
        <v>163.13133082191771</v>
      </c>
    </row>
    <row r="447" spans="1:29">
      <c r="A447" s="1">
        <v>20130321</v>
      </c>
      <c r="B447" s="1">
        <v>200000</v>
      </c>
      <c r="C447" s="1">
        <v>2456373.3220000002</v>
      </c>
      <c r="D447" s="1">
        <v>2135.0210000000002</v>
      </c>
      <c r="E447" s="1">
        <v>106.1</v>
      </c>
      <c r="F447" s="1">
        <v>105.3</v>
      </c>
      <c r="G447" s="8">
        <f t="shared" si="60"/>
        <v>117.1753424657534</v>
      </c>
      <c r="H447" s="5">
        <v>76</v>
      </c>
      <c r="I447" s="8">
        <f t="shared" si="61"/>
        <v>101.55890410958904</v>
      </c>
      <c r="J447" s="5">
        <v>118</v>
      </c>
      <c r="K447" s="8">
        <f t="shared" si="62"/>
        <v>168.24931506849316</v>
      </c>
      <c r="L447" s="5">
        <v>60</v>
      </c>
      <c r="M447" s="8">
        <f t="shared" si="63"/>
        <v>85.249315068493146</v>
      </c>
      <c r="N447" s="6">
        <v>49</v>
      </c>
      <c r="O447" s="8">
        <f t="shared" si="64"/>
        <v>83.830136986301369</v>
      </c>
      <c r="Q447">
        <f t="shared" si="65"/>
        <v>118.84927671232877</v>
      </c>
      <c r="R447">
        <f t="shared" si="66"/>
        <v>117.1753424657534</v>
      </c>
      <c r="S447" s="9">
        <f t="shared" si="67"/>
        <v>1.4285720966120437</v>
      </c>
      <c r="U447">
        <f t="shared" si="68"/>
        <v>114.77945205479452</v>
      </c>
      <c r="V447" s="9">
        <f t="shared" si="69"/>
        <v>-2.053525909365149</v>
      </c>
      <c r="X447">
        <f t="shared" si="70"/>
        <v>121.62853698630137</v>
      </c>
      <c r="Y447" s="9">
        <f t="shared" si="71"/>
        <v>3.8004535995697921</v>
      </c>
      <c r="AA447">
        <f t="shared" si="72"/>
        <v>117.23213698630137</v>
      </c>
      <c r="AB447" s="9">
        <f t="shared" si="73"/>
        <v>4.84696859875271E-2</v>
      </c>
      <c r="AC447">
        <f t="shared" si="74"/>
        <v>163.11536301369856</v>
      </c>
    </row>
    <row r="448" spans="1:29">
      <c r="A448" s="1">
        <v>20130322</v>
      </c>
      <c r="B448" s="1">
        <v>200000</v>
      </c>
      <c r="C448" s="1">
        <v>2456374.3220000002</v>
      </c>
      <c r="D448" s="1">
        <v>2135.0569999999998</v>
      </c>
      <c r="E448" s="1">
        <v>100.9</v>
      </c>
      <c r="F448" s="1">
        <v>100.2</v>
      </c>
      <c r="G448" s="8">
        <f t="shared" si="60"/>
        <v>117.15232876712327</v>
      </c>
      <c r="H448" s="5">
        <v>55</v>
      </c>
      <c r="I448" s="8">
        <f t="shared" si="61"/>
        <v>101.49315068493151</v>
      </c>
      <c r="J448" s="5">
        <v>104</v>
      </c>
      <c r="K448" s="8">
        <f t="shared" si="62"/>
        <v>168.22465753424657</v>
      </c>
      <c r="L448" s="5">
        <v>54</v>
      </c>
      <c r="M448" s="8">
        <f t="shared" si="63"/>
        <v>85.301369863013704</v>
      </c>
      <c r="N448" s="6">
        <v>49</v>
      </c>
      <c r="O448" s="8">
        <f t="shared" si="64"/>
        <v>83.854794520547941</v>
      </c>
      <c r="Q448">
        <f t="shared" si="65"/>
        <v>118.84123835616438</v>
      </c>
      <c r="R448">
        <f t="shared" si="66"/>
        <v>117.15232876712327</v>
      </c>
      <c r="S448" s="9">
        <f t="shared" si="67"/>
        <v>1.4416355242910583</v>
      </c>
      <c r="U448">
        <f t="shared" si="68"/>
        <v>114.74657534246575</v>
      </c>
      <c r="V448" s="9">
        <f t="shared" si="69"/>
        <v>-2.0384057632034285</v>
      </c>
      <c r="X448">
        <f t="shared" si="70"/>
        <v>121.66372602739727</v>
      </c>
      <c r="Y448" s="9">
        <f t="shared" si="71"/>
        <v>3.8508814188762841</v>
      </c>
      <c r="AA448">
        <f t="shared" si="72"/>
        <v>117.24779452054794</v>
      </c>
      <c r="AB448" s="9">
        <f t="shared" si="73"/>
        <v>8.1488566577661459E-2</v>
      </c>
      <c r="AC448">
        <f t="shared" si="74"/>
        <v>163.0447684931506</v>
      </c>
    </row>
    <row r="449" spans="1:29">
      <c r="A449" s="1">
        <v>20130323</v>
      </c>
      <c r="B449" s="1">
        <v>200000</v>
      </c>
      <c r="C449" s="1">
        <v>2456375.3220000002</v>
      </c>
      <c r="D449" s="1">
        <v>2135.0940000000001</v>
      </c>
      <c r="E449" s="1">
        <v>98.2</v>
      </c>
      <c r="F449" s="1">
        <v>97.6</v>
      </c>
      <c r="G449" s="8">
        <f t="shared" si="60"/>
        <v>117.13424657534243</v>
      </c>
      <c r="H449" s="5">
        <v>57</v>
      </c>
      <c r="I449" s="8">
        <f t="shared" si="61"/>
        <v>101.49315068493151</v>
      </c>
      <c r="J449" s="5">
        <v>105</v>
      </c>
      <c r="K449" s="8">
        <f t="shared" si="62"/>
        <v>168.26027397260273</v>
      </c>
      <c r="L449" s="5">
        <v>56</v>
      </c>
      <c r="M449" s="8">
        <f t="shared" si="63"/>
        <v>85.31506849315069</v>
      </c>
      <c r="N449" s="6">
        <v>49</v>
      </c>
      <c r="O449" s="8">
        <f t="shared" si="64"/>
        <v>83.835616438356169</v>
      </c>
      <c r="Q449">
        <f t="shared" si="65"/>
        <v>118.85284931506848</v>
      </c>
      <c r="R449">
        <f t="shared" si="66"/>
        <v>117.13424657534243</v>
      </c>
      <c r="S449" s="9">
        <f t="shared" si="67"/>
        <v>1.4672077466436235</v>
      </c>
      <c r="U449">
        <f t="shared" si="68"/>
        <v>114.74657534246575</v>
      </c>
      <c r="V449" s="9">
        <f t="shared" si="69"/>
        <v>-2.0123723111046274</v>
      </c>
      <c r="X449">
        <f t="shared" si="70"/>
        <v>121.67298630136986</v>
      </c>
      <c r="Y449" s="9">
        <f t="shared" si="71"/>
        <v>3.8748187304112207</v>
      </c>
      <c r="AA449">
        <f t="shared" si="72"/>
        <v>117.23561643835617</v>
      </c>
      <c r="AB449" s="9">
        <f t="shared" si="73"/>
        <v>8.6541610141793512E-2</v>
      </c>
      <c r="AC449">
        <f t="shared" si="74"/>
        <v>162.98930136986289</v>
      </c>
    </row>
    <row r="450" spans="1:29">
      <c r="A450" s="1">
        <v>20130324</v>
      </c>
      <c r="B450" s="1">
        <v>200000</v>
      </c>
      <c r="C450" s="1">
        <v>2456376.3220000002</v>
      </c>
      <c r="D450" s="1">
        <v>2135.1309999999999</v>
      </c>
      <c r="E450" s="1">
        <v>96</v>
      </c>
      <c r="F450" s="1">
        <v>95.4</v>
      </c>
      <c r="G450" s="8">
        <f t="shared" si="60"/>
        <v>117.09753424657529</v>
      </c>
      <c r="H450" s="5">
        <v>48</v>
      </c>
      <c r="I450" s="8">
        <f t="shared" si="61"/>
        <v>101.48219178082192</v>
      </c>
      <c r="J450" s="5">
        <v>70</v>
      </c>
      <c r="K450" s="8">
        <f t="shared" si="62"/>
        <v>168.21095890410959</v>
      </c>
      <c r="L450" s="5">
        <v>45</v>
      </c>
      <c r="M450" s="8">
        <f t="shared" si="63"/>
        <v>85.457534246575349</v>
      </c>
      <c r="N450" s="6">
        <v>41</v>
      </c>
      <c r="O450" s="8">
        <f t="shared" si="64"/>
        <v>83.893150684931513</v>
      </c>
      <c r="Q450">
        <f t="shared" si="65"/>
        <v>118.83677260273973</v>
      </c>
      <c r="R450">
        <f t="shared" si="66"/>
        <v>117.09753424657529</v>
      </c>
      <c r="S450" s="9">
        <f t="shared" si="67"/>
        <v>1.4852903328451674</v>
      </c>
      <c r="U450">
        <f t="shared" si="68"/>
        <v>114.74109589041096</v>
      </c>
      <c r="V450" s="9">
        <f t="shared" si="69"/>
        <v>-1.9740276766546003</v>
      </c>
      <c r="X450">
        <f t="shared" si="70"/>
        <v>121.76929315068494</v>
      </c>
      <c r="Y450" s="9">
        <f t="shared" si="71"/>
        <v>3.9896304684539245</v>
      </c>
      <c r="AA450">
        <f t="shared" si="72"/>
        <v>117.27215068493152</v>
      </c>
      <c r="AB450" s="9">
        <f t="shared" si="73"/>
        <v>0.14912050836915114</v>
      </c>
      <c r="AC450">
        <f t="shared" si="74"/>
        <v>162.87668630136972</v>
      </c>
    </row>
    <row r="451" spans="1:29">
      <c r="A451" s="1">
        <v>20130325</v>
      </c>
      <c r="B451" s="1">
        <v>200000</v>
      </c>
      <c r="C451" s="1">
        <v>2456377.3220000002</v>
      </c>
      <c r="D451" s="1">
        <v>2135.1669999999999</v>
      </c>
      <c r="E451" s="1">
        <v>92.6</v>
      </c>
      <c r="F451" s="1">
        <v>92.2</v>
      </c>
      <c r="G451" s="8">
        <f t="shared" si="60"/>
        <v>117.0265753424657</v>
      </c>
      <c r="H451" s="5">
        <v>39</v>
      </c>
      <c r="I451" s="8">
        <f t="shared" si="61"/>
        <v>101.43287671232876</v>
      </c>
      <c r="J451" s="5">
        <v>62</v>
      </c>
      <c r="K451" s="8">
        <f t="shared" si="62"/>
        <v>168.07123287671232</v>
      </c>
      <c r="L451" s="5">
        <v>56</v>
      </c>
      <c r="M451" s="8">
        <f t="shared" si="63"/>
        <v>85.479452054794521</v>
      </c>
      <c r="N451" s="6">
        <v>42</v>
      </c>
      <c r="O451" s="8">
        <f t="shared" si="64"/>
        <v>83.884931506849313</v>
      </c>
      <c r="Q451">
        <f t="shared" si="65"/>
        <v>118.79122191780822</v>
      </c>
      <c r="R451">
        <f t="shared" si="66"/>
        <v>117.0265753424657</v>
      </c>
      <c r="S451" s="9">
        <f t="shared" si="67"/>
        <v>1.5079024317155927</v>
      </c>
      <c r="U451">
        <f t="shared" si="68"/>
        <v>114.71643835616439</v>
      </c>
      <c r="V451" s="9">
        <f t="shared" si="69"/>
        <v>-1.9822808176498086</v>
      </c>
      <c r="X451">
        <f t="shared" si="70"/>
        <v>121.78410958904109</v>
      </c>
      <c r="Y451" s="9">
        <f t="shared" si="71"/>
        <v>4.0653451856152998</v>
      </c>
      <c r="AA451">
        <f t="shared" si="72"/>
        <v>117.26693150684932</v>
      </c>
      <c r="AB451" s="9">
        <f t="shared" si="73"/>
        <v>0.2053859678284482</v>
      </c>
      <c r="AC451">
        <f t="shared" si="74"/>
        <v>162.65901986301355</v>
      </c>
    </row>
    <row r="452" spans="1:29">
      <c r="A452" s="1">
        <v>20130326</v>
      </c>
      <c r="B452" s="1">
        <v>200000</v>
      </c>
      <c r="C452" s="1">
        <v>2456378.3220000002</v>
      </c>
      <c r="D452" s="1">
        <v>2135.2040000000002</v>
      </c>
      <c r="E452" s="1">
        <v>92.4</v>
      </c>
      <c r="F452" s="1">
        <v>92</v>
      </c>
      <c r="G452" s="8">
        <f t="shared" si="60"/>
        <v>116.95397260273968</v>
      </c>
      <c r="H452" s="5">
        <v>49</v>
      </c>
      <c r="I452" s="8">
        <f t="shared" si="61"/>
        <v>101.27123287671233</v>
      </c>
      <c r="J452" s="5">
        <v>73</v>
      </c>
      <c r="K452" s="8">
        <f t="shared" si="62"/>
        <v>167.93972602739726</v>
      </c>
      <c r="L452" s="5">
        <v>41</v>
      </c>
      <c r="M452" s="8">
        <f t="shared" si="63"/>
        <v>85.38630136986302</v>
      </c>
      <c r="N452" s="6">
        <v>30</v>
      </c>
      <c r="O452" s="8">
        <f t="shared" si="64"/>
        <v>83.802739726027397</v>
      </c>
      <c r="Q452">
        <f t="shared" si="65"/>
        <v>118.74835068493151</v>
      </c>
      <c r="R452">
        <f t="shared" si="66"/>
        <v>116.95397260273968</v>
      </c>
      <c r="S452" s="9">
        <f t="shared" si="67"/>
        <v>1.5342600531294721</v>
      </c>
      <c r="U452">
        <f t="shared" si="68"/>
        <v>114.63561643835617</v>
      </c>
      <c r="V452" s="9">
        <f t="shared" si="69"/>
        <v>-1.990890614707638</v>
      </c>
      <c r="X452">
        <f t="shared" si="70"/>
        <v>121.7211397260274</v>
      </c>
      <c r="Y452" s="9">
        <f t="shared" si="71"/>
        <v>4.0761053405859542</v>
      </c>
      <c r="AA452">
        <f t="shared" si="72"/>
        <v>117.2147397260274</v>
      </c>
      <c r="AB452" s="9">
        <f t="shared" si="73"/>
        <v>0.2229655970502904</v>
      </c>
      <c r="AC452">
        <f t="shared" si="74"/>
        <v>162.43631095890396</v>
      </c>
    </row>
    <row r="453" spans="1:29">
      <c r="A453" s="1">
        <v>20130327</v>
      </c>
      <c r="B453" s="1">
        <v>200000</v>
      </c>
      <c r="C453" s="1">
        <v>2456379.3220000002</v>
      </c>
      <c r="D453" s="1">
        <v>2135.241</v>
      </c>
      <c r="E453" s="1">
        <v>93</v>
      </c>
      <c r="F453" s="1">
        <v>92.6</v>
      </c>
      <c r="G453" s="8">
        <f t="shared" si="60"/>
        <v>116.87479452054788</v>
      </c>
      <c r="H453" s="5">
        <v>48</v>
      </c>
      <c r="I453" s="8">
        <f t="shared" si="61"/>
        <v>101.0958904109589</v>
      </c>
      <c r="J453" s="5">
        <v>97</v>
      </c>
      <c r="K453" s="8">
        <f t="shared" si="62"/>
        <v>167.69863013698631</v>
      </c>
      <c r="L453" s="5">
        <v>35</v>
      </c>
      <c r="M453" s="8">
        <f t="shared" si="63"/>
        <v>85.221917808219175</v>
      </c>
      <c r="N453" s="6">
        <v>35</v>
      </c>
      <c r="O453" s="8">
        <f t="shared" si="64"/>
        <v>83.62465753424658</v>
      </c>
      <c r="Q453">
        <f t="shared" si="65"/>
        <v>118.66975342465753</v>
      </c>
      <c r="R453">
        <f t="shared" si="66"/>
        <v>116.87479452054788</v>
      </c>
      <c r="S453" s="9">
        <f t="shared" si="67"/>
        <v>1.5357964148497985</v>
      </c>
      <c r="U453">
        <f t="shared" si="68"/>
        <v>114.54794520547945</v>
      </c>
      <c r="V453" s="9">
        <f t="shared" si="69"/>
        <v>-2.007745737146891</v>
      </c>
      <c r="X453">
        <f t="shared" si="70"/>
        <v>121.61001643835617</v>
      </c>
      <c r="Y453" s="9">
        <f t="shared" si="71"/>
        <v>4.0515338976495912</v>
      </c>
      <c r="AA453">
        <f t="shared" si="72"/>
        <v>117.10165753424658</v>
      </c>
      <c r="AB453" s="9">
        <f t="shared" si="73"/>
        <v>0.19410773266328363</v>
      </c>
      <c r="AC453">
        <f t="shared" si="74"/>
        <v>162.19343219178063</v>
      </c>
    </row>
    <row r="454" spans="1:29">
      <c r="A454" s="1">
        <v>20130328</v>
      </c>
      <c r="B454" s="1">
        <v>200000</v>
      </c>
      <c r="C454" s="1">
        <v>2456380.3220000002</v>
      </c>
      <c r="D454" s="1">
        <v>2135.277</v>
      </c>
      <c r="E454" s="1">
        <v>98.7</v>
      </c>
      <c r="F454" s="1">
        <v>98.3</v>
      </c>
      <c r="G454" s="8">
        <f t="shared" si="60"/>
        <v>116.79424657534241</v>
      </c>
      <c r="H454" s="5">
        <v>106</v>
      </c>
      <c r="I454" s="8">
        <f t="shared" si="61"/>
        <v>100.8986301369863</v>
      </c>
      <c r="J454" s="5">
        <v>161</v>
      </c>
      <c r="K454" s="8">
        <f t="shared" si="62"/>
        <v>167.46301369863014</v>
      </c>
      <c r="L454" s="5">
        <v>49</v>
      </c>
      <c r="M454" s="8">
        <f t="shared" si="63"/>
        <v>85.084931506849315</v>
      </c>
      <c r="N454" s="6">
        <v>47</v>
      </c>
      <c r="O454" s="8">
        <f t="shared" si="64"/>
        <v>83.37534246575342</v>
      </c>
      <c r="Q454">
        <f t="shared" si="65"/>
        <v>118.59294246575342</v>
      </c>
      <c r="R454">
        <f t="shared" si="66"/>
        <v>116.79424657534241</v>
      </c>
      <c r="S454" s="9">
        <f t="shared" si="67"/>
        <v>1.5400552194586794</v>
      </c>
      <c r="U454">
        <f t="shared" si="68"/>
        <v>114.44931506849315</v>
      </c>
      <c r="V454" s="9">
        <f t="shared" si="69"/>
        <v>-2.0253776605232758</v>
      </c>
      <c r="X454">
        <f t="shared" si="70"/>
        <v>121.51741369863015</v>
      </c>
      <c r="Y454" s="9">
        <f t="shared" si="71"/>
        <v>4.0440066713739071</v>
      </c>
      <c r="AA454">
        <f t="shared" si="72"/>
        <v>116.94334246575343</v>
      </c>
      <c r="AB454" s="9">
        <f t="shared" si="73"/>
        <v>0.12765687932653691</v>
      </c>
      <c r="AC454">
        <f t="shared" si="74"/>
        <v>161.94635136986284</v>
      </c>
    </row>
    <row r="455" spans="1:29">
      <c r="A455" s="1">
        <v>20130329</v>
      </c>
      <c r="B455" s="1">
        <v>200000</v>
      </c>
      <c r="C455" s="1">
        <v>2456381.3220000002</v>
      </c>
      <c r="D455" s="1">
        <v>2135.3139999999999</v>
      </c>
      <c r="E455" s="1">
        <v>105.1</v>
      </c>
      <c r="F455" s="1">
        <v>104.8</v>
      </c>
      <c r="G455" s="8">
        <f t="shared" si="60"/>
        <v>116.72438356164378</v>
      </c>
      <c r="H455" s="5">
        <v>82</v>
      </c>
      <c r="I455" s="8">
        <f t="shared" si="61"/>
        <v>100.72054794520548</v>
      </c>
      <c r="J455" s="5">
        <v>137</v>
      </c>
      <c r="K455" s="8">
        <f t="shared" si="62"/>
        <v>167.2821917808219</v>
      </c>
      <c r="L455" s="5">
        <v>73</v>
      </c>
      <c r="M455" s="8">
        <f t="shared" si="63"/>
        <v>84.967123287671228</v>
      </c>
      <c r="N455" s="6">
        <v>72</v>
      </c>
      <c r="O455" s="8">
        <f t="shared" si="64"/>
        <v>83.238356164383561</v>
      </c>
      <c r="Q455">
        <f t="shared" si="65"/>
        <v>118.53399452054794</v>
      </c>
      <c r="R455">
        <f t="shared" si="66"/>
        <v>116.72438356164378</v>
      </c>
      <c r="S455" s="9">
        <f t="shared" si="67"/>
        <v>1.5503281351222427</v>
      </c>
      <c r="U455">
        <f t="shared" si="68"/>
        <v>114.36027397260274</v>
      </c>
      <c r="V455" s="9">
        <f t="shared" si="69"/>
        <v>-2.0273841318609698</v>
      </c>
      <c r="X455">
        <f t="shared" si="70"/>
        <v>121.43777534246576</v>
      </c>
      <c r="Y455" s="9">
        <f t="shared" si="71"/>
        <v>4.0380524077325788</v>
      </c>
      <c r="AA455">
        <f t="shared" si="72"/>
        <v>116.85635616438356</v>
      </c>
      <c r="AB455" s="9">
        <f t="shared" si="73"/>
        <v>0.11306343945700803</v>
      </c>
      <c r="AC455">
        <f t="shared" si="74"/>
        <v>161.73204657534228</v>
      </c>
    </row>
    <row r="456" spans="1:29">
      <c r="A456" s="1">
        <v>20130330</v>
      </c>
      <c r="B456" s="1">
        <v>200000</v>
      </c>
      <c r="C456" s="1">
        <v>2456382.3220000002</v>
      </c>
      <c r="D456" s="1">
        <v>2135.3510000000001</v>
      </c>
      <c r="E456" s="1">
        <v>108.4</v>
      </c>
      <c r="F456" s="1">
        <v>108.2</v>
      </c>
      <c r="G456" s="8">
        <f t="shared" si="60"/>
        <v>116.63589041095887</v>
      </c>
      <c r="H456" s="5">
        <v>80</v>
      </c>
      <c r="I456" s="8">
        <f t="shared" si="61"/>
        <v>100.54246575342465</v>
      </c>
      <c r="J456" s="5">
        <v>139</v>
      </c>
      <c r="K456" s="8">
        <f t="shared" si="62"/>
        <v>167.04383561643834</v>
      </c>
      <c r="L456" s="5">
        <v>70</v>
      </c>
      <c r="M456" s="8">
        <f t="shared" si="63"/>
        <v>84.915068493150685</v>
      </c>
      <c r="N456" s="6">
        <v>73</v>
      </c>
      <c r="O456" s="8">
        <f t="shared" si="64"/>
        <v>83.158904109589045</v>
      </c>
      <c r="Q456">
        <f t="shared" si="65"/>
        <v>118.4562904109589</v>
      </c>
      <c r="R456">
        <f t="shared" si="66"/>
        <v>116.63589041095887</v>
      </c>
      <c r="S456" s="9">
        <f t="shared" si="67"/>
        <v>1.5607545787029977</v>
      </c>
      <c r="U456">
        <f t="shared" si="68"/>
        <v>114.27123287671233</v>
      </c>
      <c r="V456" s="9">
        <f t="shared" si="69"/>
        <v>-2.0077998829312094</v>
      </c>
      <c r="X456">
        <f t="shared" si="70"/>
        <v>121.40258630136987</v>
      </c>
      <c r="Y456" s="9">
        <f t="shared" si="71"/>
        <v>4.0868174226782656</v>
      </c>
      <c r="AA456">
        <f t="shared" si="72"/>
        <v>116.80590410958905</v>
      </c>
      <c r="AB456" s="9">
        <f t="shared" si="73"/>
        <v>0.14576447955354865</v>
      </c>
      <c r="AC456">
        <f t="shared" si="74"/>
        <v>161.46059383561632</v>
      </c>
    </row>
    <row r="457" spans="1:29">
      <c r="A457" s="1">
        <v>20130331</v>
      </c>
      <c r="B457" s="1">
        <v>200000</v>
      </c>
      <c r="C457" s="1">
        <v>2456383.3220000002</v>
      </c>
      <c r="D457" s="1">
        <v>2135.3870000000002</v>
      </c>
      <c r="E457" s="1">
        <v>113.3</v>
      </c>
      <c r="F457" s="1">
        <v>113.1</v>
      </c>
      <c r="G457" s="8">
        <f t="shared" si="60"/>
        <v>116.54547945205475</v>
      </c>
      <c r="H457" s="5">
        <v>90</v>
      </c>
      <c r="I457" s="8">
        <f t="shared" si="61"/>
        <v>100.41095890410959</v>
      </c>
      <c r="J457" s="5">
        <v>150</v>
      </c>
      <c r="K457" s="8">
        <f t="shared" si="62"/>
        <v>166.92328767123288</v>
      </c>
      <c r="L457" s="5">
        <v>83</v>
      </c>
      <c r="M457" s="8">
        <f t="shared" si="63"/>
        <v>84.830136986301369</v>
      </c>
      <c r="N457" s="6">
        <v>95</v>
      </c>
      <c r="O457" s="8">
        <f t="shared" si="64"/>
        <v>83.060273972602744</v>
      </c>
      <c r="Q457">
        <f t="shared" si="65"/>
        <v>118.41699178082192</v>
      </c>
      <c r="R457">
        <f t="shared" si="66"/>
        <v>116.54547945205475</v>
      </c>
      <c r="S457" s="9">
        <f t="shared" si="67"/>
        <v>1.6058214677790943</v>
      </c>
      <c r="U457">
        <f t="shared" si="68"/>
        <v>114.20547945205479</v>
      </c>
      <c r="V457" s="9">
        <f t="shared" si="69"/>
        <v>-2.0146606317809557</v>
      </c>
      <c r="X457">
        <f t="shared" si="70"/>
        <v>121.34517260273972</v>
      </c>
      <c r="Y457" s="9">
        <f t="shared" si="71"/>
        <v>4.1183005752355228</v>
      </c>
      <c r="AA457">
        <f t="shared" si="72"/>
        <v>116.74327397260274</v>
      </c>
      <c r="AB457" s="9">
        <f t="shared" si="73"/>
        <v>0.1697144509404751</v>
      </c>
      <c r="AC457">
        <f t="shared" si="74"/>
        <v>161.18325821917793</v>
      </c>
    </row>
    <row r="458" spans="1:29">
      <c r="A458" s="1">
        <v>20130401</v>
      </c>
      <c r="B458" s="1">
        <v>200000</v>
      </c>
      <c r="C458" s="1">
        <v>2456384.3220000002</v>
      </c>
      <c r="D458" s="1">
        <v>2135.424</v>
      </c>
      <c r="E458" s="1">
        <v>119.1</v>
      </c>
      <c r="F458" s="1">
        <v>119</v>
      </c>
      <c r="G458" s="8">
        <f t="shared" si="60"/>
        <v>116.46136986301364</v>
      </c>
      <c r="H458" s="5">
        <v>141</v>
      </c>
      <c r="I458" s="8">
        <f t="shared" si="61"/>
        <v>100.23013698630137</v>
      </c>
      <c r="J458" s="5">
        <v>216</v>
      </c>
      <c r="K458" s="8">
        <f t="shared" si="62"/>
        <v>166.69863013698631</v>
      </c>
      <c r="L458" s="5">
        <v>84</v>
      </c>
      <c r="M458" s="8">
        <f t="shared" si="63"/>
        <v>84.68493150684931</v>
      </c>
      <c r="N458" s="6">
        <v>79</v>
      </c>
      <c r="O458" s="8">
        <f t="shared" si="64"/>
        <v>82.93424657534247</v>
      </c>
      <c r="Q458">
        <f t="shared" si="65"/>
        <v>118.34375342465754</v>
      </c>
      <c r="R458">
        <f t="shared" si="66"/>
        <v>116.46136986301364</v>
      </c>
      <c r="S458" s="9">
        <f t="shared" si="67"/>
        <v>1.6163158340469721</v>
      </c>
      <c r="U458">
        <f t="shared" si="68"/>
        <v>114.11506849315069</v>
      </c>
      <c r="V458" s="9">
        <f t="shared" si="69"/>
        <v>-2.0420315813505283</v>
      </c>
      <c r="X458">
        <f t="shared" si="70"/>
        <v>121.24701369863013</v>
      </c>
      <c r="Y458" s="9">
        <f t="shared" si="71"/>
        <v>4.1092113558732279</v>
      </c>
      <c r="AA458">
        <f t="shared" si="72"/>
        <v>116.66324657534247</v>
      </c>
      <c r="AB458" s="9">
        <f t="shared" si="73"/>
        <v>0.17334221001030414</v>
      </c>
      <c r="AC458">
        <f t="shared" si="74"/>
        <v>160.92525205479436</v>
      </c>
    </row>
    <row r="459" spans="1:29">
      <c r="A459" s="1">
        <v>20130402</v>
      </c>
      <c r="B459" s="1">
        <v>200000</v>
      </c>
      <c r="C459" s="1">
        <v>2456385.3220000002</v>
      </c>
      <c r="D459" s="1">
        <v>2135.4609999999998</v>
      </c>
      <c r="E459" s="1">
        <v>122.1</v>
      </c>
      <c r="F459" s="1">
        <v>122.1</v>
      </c>
      <c r="G459" s="8">
        <f t="shared" si="60"/>
        <v>116.40301369863008</v>
      </c>
      <c r="H459" s="5">
        <v>116</v>
      </c>
      <c r="I459" s="8">
        <f t="shared" si="61"/>
        <v>100.05205479452054</v>
      </c>
      <c r="J459" s="5">
        <v>205</v>
      </c>
      <c r="K459" s="8">
        <f t="shared" si="62"/>
        <v>166.43561643835616</v>
      </c>
      <c r="L459" s="5">
        <v>103</v>
      </c>
      <c r="M459" s="8">
        <f t="shared" si="63"/>
        <v>84.657534246575338</v>
      </c>
      <c r="N459" s="6">
        <v>98</v>
      </c>
      <c r="O459" s="8">
        <f t="shared" si="64"/>
        <v>82.852054794520555</v>
      </c>
      <c r="Q459">
        <f t="shared" si="65"/>
        <v>118.25801095890411</v>
      </c>
      <c r="R459">
        <f t="shared" si="66"/>
        <v>116.40301369863008</v>
      </c>
      <c r="S459" s="9">
        <f t="shared" si="67"/>
        <v>1.5935989982842358</v>
      </c>
      <c r="U459">
        <f t="shared" si="68"/>
        <v>114.02602739726026</v>
      </c>
      <c r="V459" s="9">
        <f t="shared" si="69"/>
        <v>-2.027209955481851</v>
      </c>
      <c r="X459">
        <f t="shared" si="70"/>
        <v>121.22849315068493</v>
      </c>
      <c r="Y459" s="9">
        <f t="shared" si="71"/>
        <v>4.1454935733434866</v>
      </c>
      <c r="AA459">
        <f t="shared" si="72"/>
        <v>116.61105479452056</v>
      </c>
      <c r="AB459" s="9">
        <f t="shared" si="73"/>
        <v>0.17872483647983017</v>
      </c>
      <c r="AC459">
        <f t="shared" si="74"/>
        <v>160.74624452054775</v>
      </c>
    </row>
    <row r="460" spans="1:29">
      <c r="A460" s="1">
        <v>20130403</v>
      </c>
      <c r="B460" s="1">
        <v>200000</v>
      </c>
      <c r="C460" s="1">
        <v>2456386.3220000002</v>
      </c>
      <c r="D460" s="1">
        <v>2135.4969999999998</v>
      </c>
      <c r="E460" s="1">
        <v>127</v>
      </c>
      <c r="F460" s="1">
        <v>127</v>
      </c>
      <c r="G460" s="8">
        <f t="shared" si="60"/>
        <v>116.3756164383561</v>
      </c>
      <c r="H460" s="5">
        <v>138</v>
      </c>
      <c r="I460" s="8">
        <f t="shared" si="61"/>
        <v>100.03287671232877</v>
      </c>
      <c r="J460" s="5">
        <v>199</v>
      </c>
      <c r="K460" s="8">
        <f t="shared" si="62"/>
        <v>166.37260273972603</v>
      </c>
      <c r="L460" s="5">
        <v>109</v>
      </c>
      <c r="M460" s="8">
        <f t="shared" si="63"/>
        <v>84.632876712328766</v>
      </c>
      <c r="N460" s="6">
        <v>101</v>
      </c>
      <c r="O460" s="8">
        <f t="shared" si="64"/>
        <v>82.816438356164383</v>
      </c>
      <c r="Q460">
        <f t="shared" si="65"/>
        <v>118.23746849315069</v>
      </c>
      <c r="R460">
        <f t="shared" si="66"/>
        <v>116.3756164383561</v>
      </c>
      <c r="S460" s="9">
        <f t="shared" si="67"/>
        <v>1.5998643975224809</v>
      </c>
      <c r="U460">
        <f t="shared" si="68"/>
        <v>114.01643835616439</v>
      </c>
      <c r="V460" s="9">
        <f t="shared" si="69"/>
        <v>-1.990856701632751</v>
      </c>
      <c r="X460">
        <f t="shared" si="70"/>
        <v>121.21182465753425</v>
      </c>
      <c r="Y460" s="9">
        <f t="shared" si="71"/>
        <v>4.1556885945604165</v>
      </c>
      <c r="AA460">
        <f t="shared" si="72"/>
        <v>116.58843835616437</v>
      </c>
      <c r="AB460" s="9">
        <f t="shared" si="73"/>
        <v>0.18287500794549771</v>
      </c>
      <c r="AC460">
        <f t="shared" si="74"/>
        <v>160.66220342465735</v>
      </c>
    </row>
    <row r="461" spans="1:29">
      <c r="A461" s="1">
        <v>20130404</v>
      </c>
      <c r="B461" s="1">
        <v>200000</v>
      </c>
      <c r="C461" s="1">
        <v>2456387.3220000002</v>
      </c>
      <c r="D461" s="1">
        <v>2135.5340000000001</v>
      </c>
      <c r="E461" s="1">
        <v>128.5</v>
      </c>
      <c r="F461" s="1">
        <v>128.6</v>
      </c>
      <c r="G461" s="8">
        <f t="shared" si="60"/>
        <v>116.38136986301365</v>
      </c>
      <c r="H461" s="5">
        <v>163</v>
      </c>
      <c r="I461" s="8">
        <f t="shared" si="61"/>
        <v>100.12876712328767</v>
      </c>
      <c r="J461" s="5">
        <v>225</v>
      </c>
      <c r="K461" s="8">
        <f t="shared" si="62"/>
        <v>166.46301369863014</v>
      </c>
      <c r="L461" s="5">
        <v>119</v>
      </c>
      <c r="M461" s="8">
        <f t="shared" si="63"/>
        <v>84.641095890410952</v>
      </c>
      <c r="N461" s="6">
        <v>93</v>
      </c>
      <c r="O461" s="8">
        <f t="shared" si="64"/>
        <v>82.830136986301369</v>
      </c>
      <c r="Q461">
        <f t="shared" si="65"/>
        <v>118.26694246575343</v>
      </c>
      <c r="R461">
        <f t="shared" si="66"/>
        <v>116.38136986301365</v>
      </c>
      <c r="S461" s="9">
        <f t="shared" si="67"/>
        <v>1.6201670464604376</v>
      </c>
      <c r="U461">
        <f t="shared" si="68"/>
        <v>114.06438356164384</v>
      </c>
      <c r="V461" s="9">
        <f t="shared" si="69"/>
        <v>-1.9736857592827732</v>
      </c>
      <c r="X461">
        <f t="shared" si="70"/>
        <v>121.2173808219178</v>
      </c>
      <c r="Y461" s="9">
        <f t="shared" si="71"/>
        <v>4.1553136593909983</v>
      </c>
      <c r="AA461">
        <f t="shared" si="72"/>
        <v>116.59713698630136</v>
      </c>
      <c r="AB461" s="9">
        <f t="shared" si="73"/>
        <v>0.18539661763878712</v>
      </c>
      <c r="AC461">
        <f t="shared" si="74"/>
        <v>160.67985205479437</v>
      </c>
    </row>
    <row r="462" spans="1:29">
      <c r="A462" s="1">
        <v>20130405</v>
      </c>
      <c r="B462" s="1">
        <v>200000</v>
      </c>
      <c r="C462" s="1">
        <v>2456388.3220000002</v>
      </c>
      <c r="D462" s="1">
        <v>2135.5709999999999</v>
      </c>
      <c r="E462" s="1">
        <v>134.4</v>
      </c>
      <c r="F462" s="1">
        <v>134.5</v>
      </c>
      <c r="G462" s="8">
        <f t="shared" si="60"/>
        <v>116.38054794520541</v>
      </c>
      <c r="H462" s="5">
        <v>133</v>
      </c>
      <c r="I462" s="8">
        <f t="shared" si="61"/>
        <v>100.16712328767123</v>
      </c>
      <c r="J462" s="5">
        <v>209</v>
      </c>
      <c r="K462" s="8">
        <f t="shared" si="62"/>
        <v>166.62191780821917</v>
      </c>
      <c r="L462" s="5">
        <v>146</v>
      </c>
      <c r="M462" s="8">
        <f t="shared" si="63"/>
        <v>84.717808219178082</v>
      </c>
      <c r="N462" s="6">
        <v>114</v>
      </c>
      <c r="O462" s="8">
        <f t="shared" si="64"/>
        <v>82.876712328767127</v>
      </c>
      <c r="Q462">
        <f t="shared" si="65"/>
        <v>118.31874520547944</v>
      </c>
      <c r="R462">
        <f t="shared" si="66"/>
        <v>116.38054794520541</v>
      </c>
      <c r="S462" s="9">
        <f t="shared" si="67"/>
        <v>1.6653962320117159</v>
      </c>
      <c r="U462">
        <f t="shared" si="68"/>
        <v>114.08356164383562</v>
      </c>
      <c r="V462" s="9">
        <f t="shared" si="69"/>
        <v>-1.9590995016325365</v>
      </c>
      <c r="X462">
        <f t="shared" si="70"/>
        <v>121.26923835616438</v>
      </c>
      <c r="Y462" s="9">
        <f t="shared" si="71"/>
        <v>4.2006078311821256</v>
      </c>
      <c r="AA462">
        <f t="shared" si="72"/>
        <v>116.62671232876713</v>
      </c>
      <c r="AB462" s="9">
        <f t="shared" si="73"/>
        <v>0.21151677656443724</v>
      </c>
      <c r="AC462">
        <f t="shared" si="74"/>
        <v>160.67733082191759</v>
      </c>
    </row>
    <row r="463" spans="1:29">
      <c r="A463" s="1">
        <v>20130406</v>
      </c>
      <c r="B463" s="1">
        <v>200000</v>
      </c>
      <c r="C463" s="1">
        <v>2456389.3220000002</v>
      </c>
      <c r="D463" s="1">
        <v>2135.607</v>
      </c>
      <c r="E463" s="1">
        <v>137</v>
      </c>
      <c r="F463" s="1">
        <v>137.30000000000001</v>
      </c>
      <c r="G463" s="8">
        <f t="shared" si="60"/>
        <v>116.37999999999994</v>
      </c>
      <c r="H463" s="5">
        <v>155</v>
      </c>
      <c r="I463" s="8">
        <f t="shared" si="61"/>
        <v>100.2</v>
      </c>
      <c r="J463" s="5">
        <v>243</v>
      </c>
      <c r="K463" s="8">
        <f t="shared" si="62"/>
        <v>166.63561643835615</v>
      </c>
      <c r="L463" s="5">
        <v>117</v>
      </c>
      <c r="M463" s="8">
        <f t="shared" si="63"/>
        <v>84.756164383561639</v>
      </c>
      <c r="N463" s="6">
        <v>113</v>
      </c>
      <c r="O463" s="8">
        <f t="shared" si="64"/>
        <v>82.868493150684927</v>
      </c>
      <c r="Q463">
        <f t="shared" si="65"/>
        <v>118.3232109589041</v>
      </c>
      <c r="R463">
        <f t="shared" si="66"/>
        <v>116.37999999999994</v>
      </c>
      <c r="S463" s="9">
        <f t="shared" si="67"/>
        <v>1.6697121145421647</v>
      </c>
      <c r="U463">
        <f t="shared" si="68"/>
        <v>114.1</v>
      </c>
      <c r="V463" s="9">
        <f t="shared" si="69"/>
        <v>-1.9017805655913804</v>
      </c>
      <c r="X463">
        <f t="shared" si="70"/>
        <v>121.29516712328767</v>
      </c>
      <c r="Y463" s="9">
        <f t="shared" si="71"/>
        <v>4.2233778340674775</v>
      </c>
      <c r="AA463">
        <f t="shared" si="72"/>
        <v>116.62149315068493</v>
      </c>
      <c r="AB463" s="9">
        <f t="shared" si="73"/>
        <v>0.20750399612046522</v>
      </c>
      <c r="AC463">
        <f t="shared" si="74"/>
        <v>160.67564999999982</v>
      </c>
    </row>
    <row r="464" spans="1:29">
      <c r="A464" s="1">
        <v>20130407</v>
      </c>
      <c r="B464" s="1">
        <v>200000</v>
      </c>
      <c r="C464" s="1">
        <v>2456390.3220000002</v>
      </c>
      <c r="D464" s="1">
        <v>2135.6439999999998</v>
      </c>
      <c r="E464" s="1">
        <v>137.80000000000001</v>
      </c>
      <c r="F464" s="1">
        <v>138.19999999999999</v>
      </c>
      <c r="G464" s="8">
        <f t="shared" si="60"/>
        <v>116.40136986301364</v>
      </c>
      <c r="H464" s="5">
        <v>137</v>
      </c>
      <c r="I464" s="8">
        <f t="shared" si="61"/>
        <v>100.37534246575342</v>
      </c>
      <c r="J464" s="5">
        <v>248</v>
      </c>
      <c r="K464" s="8">
        <f t="shared" si="62"/>
        <v>166.7972602739726</v>
      </c>
      <c r="L464" s="5">
        <v>144</v>
      </c>
      <c r="M464" s="8">
        <f t="shared" si="63"/>
        <v>84.794520547945211</v>
      </c>
      <c r="N464" s="6">
        <v>126</v>
      </c>
      <c r="O464" s="8">
        <f t="shared" si="64"/>
        <v>82.879452054794527</v>
      </c>
      <c r="Q464">
        <f t="shared" si="65"/>
        <v>118.37590684931507</v>
      </c>
      <c r="R464">
        <f t="shared" si="66"/>
        <v>116.40136986301364</v>
      </c>
      <c r="S464" s="9">
        <f t="shared" si="67"/>
        <v>1.6963176538430389</v>
      </c>
      <c r="U464">
        <f t="shared" si="68"/>
        <v>114.18767123287671</v>
      </c>
      <c r="V464" s="9">
        <f t="shared" si="69"/>
        <v>-1.8797470141457211</v>
      </c>
      <c r="X464">
        <f t="shared" si="70"/>
        <v>121.32109589041096</v>
      </c>
      <c r="Y464" s="9">
        <f t="shared" si="71"/>
        <v>4.2265190119214822</v>
      </c>
      <c r="AA464">
        <f t="shared" si="72"/>
        <v>116.62845205479452</v>
      </c>
      <c r="AB464" s="9">
        <f t="shared" si="73"/>
        <v>0.1950854977463905</v>
      </c>
      <c r="AC464">
        <f t="shared" si="74"/>
        <v>160.74120205479434</v>
      </c>
    </row>
    <row r="465" spans="1:29">
      <c r="A465" s="1">
        <v>20130408</v>
      </c>
      <c r="B465" s="1">
        <v>200000</v>
      </c>
      <c r="C465" s="1">
        <v>2456391.3220000002</v>
      </c>
      <c r="D465" s="1">
        <v>2135.681</v>
      </c>
      <c r="E465" s="1">
        <v>139.19999999999999</v>
      </c>
      <c r="F465" s="1">
        <v>139.6</v>
      </c>
      <c r="G465" s="8">
        <f t="shared" si="60"/>
        <v>116.43945205479449</v>
      </c>
      <c r="H465" s="5">
        <v>125</v>
      </c>
      <c r="I465" s="8">
        <f t="shared" si="61"/>
        <v>100.50136986301369</v>
      </c>
      <c r="J465" s="5">
        <v>221</v>
      </c>
      <c r="K465" s="8">
        <f t="shared" si="62"/>
        <v>166.96986301369864</v>
      </c>
      <c r="L465" s="5">
        <v>162</v>
      </c>
      <c r="M465" s="8">
        <f t="shared" si="63"/>
        <v>84.901369863013699</v>
      </c>
      <c r="N465" s="6">
        <v>122</v>
      </c>
      <c r="O465" s="8">
        <f t="shared" si="64"/>
        <v>82.969863013698628</v>
      </c>
      <c r="Q465">
        <f t="shared" si="65"/>
        <v>118.43217534246577</v>
      </c>
      <c r="R465">
        <f t="shared" si="66"/>
        <v>116.43945205479449</v>
      </c>
      <c r="S465" s="9">
        <f t="shared" si="67"/>
        <v>1.7113815399384862</v>
      </c>
      <c r="U465">
        <f t="shared" si="68"/>
        <v>114.25068493150684</v>
      </c>
      <c r="V465" s="9">
        <f t="shared" si="69"/>
        <v>-1.8523179851748068</v>
      </c>
      <c r="X465">
        <f t="shared" si="70"/>
        <v>121.39332602739726</v>
      </c>
      <c r="Y465" s="9">
        <f t="shared" si="71"/>
        <v>4.2544634874025036</v>
      </c>
      <c r="AA465">
        <f t="shared" si="72"/>
        <v>116.68586301369862</v>
      </c>
      <c r="AB465" s="9">
        <f t="shared" si="73"/>
        <v>0.21162153767966174</v>
      </c>
      <c r="AC465">
        <f t="shared" si="74"/>
        <v>160.85801917808209</v>
      </c>
    </row>
    <row r="466" spans="1:29">
      <c r="A466" s="1">
        <v>20130409</v>
      </c>
      <c r="B466" s="1">
        <v>200000</v>
      </c>
      <c r="C466" s="1">
        <v>2456392.3220000002</v>
      </c>
      <c r="D466" s="1">
        <v>2135.7170000000001</v>
      </c>
      <c r="E466" s="1">
        <v>146.5</v>
      </c>
      <c r="F466" s="1">
        <v>147</v>
      </c>
      <c r="G466" s="8">
        <f t="shared" si="60"/>
        <v>116.46273972602734</v>
      </c>
      <c r="H466" s="5">
        <v>187</v>
      </c>
      <c r="I466" s="8">
        <f t="shared" si="61"/>
        <v>100.61095890410959</v>
      </c>
      <c r="J466" s="5">
        <v>229</v>
      </c>
      <c r="K466" s="8">
        <f t="shared" si="62"/>
        <v>167.13698630136986</v>
      </c>
      <c r="L466" s="5">
        <v>116</v>
      </c>
      <c r="M466" s="8">
        <f t="shared" si="63"/>
        <v>85.060273972602744</v>
      </c>
      <c r="N466" s="6">
        <v>136</v>
      </c>
      <c r="O466" s="8">
        <f t="shared" si="64"/>
        <v>83.098630136986301</v>
      </c>
      <c r="Q466">
        <f t="shared" si="65"/>
        <v>118.48665753424658</v>
      </c>
      <c r="R466">
        <f t="shared" si="66"/>
        <v>116.46273972602734</v>
      </c>
      <c r="S466" s="9">
        <f t="shared" si="67"/>
        <v>1.737824314437745</v>
      </c>
      <c r="U466">
        <f t="shared" si="68"/>
        <v>114.3054794520548</v>
      </c>
      <c r="V466" s="9">
        <f t="shared" si="69"/>
        <v>-1.8277781828530237</v>
      </c>
      <c r="X466">
        <f t="shared" si="70"/>
        <v>121.50074520547946</v>
      </c>
      <c r="Y466" s="9">
        <f t="shared" si="71"/>
        <v>4.3258517628073747</v>
      </c>
      <c r="AA466">
        <f t="shared" si="72"/>
        <v>116.7676301369863</v>
      </c>
      <c r="AB466" s="9">
        <f t="shared" si="73"/>
        <v>0.26179223644935234</v>
      </c>
      <c r="AC466">
        <f t="shared" si="74"/>
        <v>160.92945410958885</v>
      </c>
    </row>
    <row r="467" spans="1:29">
      <c r="A467" s="1">
        <v>20130410</v>
      </c>
      <c r="B467" s="1">
        <v>200000</v>
      </c>
      <c r="C467" s="1">
        <v>2456393.3220000002</v>
      </c>
      <c r="D467" s="1">
        <v>2135.7539999999999</v>
      </c>
      <c r="E467" s="1">
        <v>148</v>
      </c>
      <c r="F467" s="1">
        <v>148.6</v>
      </c>
      <c r="G467" s="8">
        <f t="shared" si="60"/>
        <v>116.48246575342459</v>
      </c>
      <c r="H467" s="5">
        <v>141</v>
      </c>
      <c r="I467" s="8">
        <f t="shared" si="61"/>
        <v>100.7068493150685</v>
      </c>
      <c r="J467" s="5">
        <v>243</v>
      </c>
      <c r="K467" s="8">
        <f t="shared" si="62"/>
        <v>167.33698630136988</v>
      </c>
      <c r="L467" s="5">
        <v>163</v>
      </c>
      <c r="M467" s="8">
        <f t="shared" si="63"/>
        <v>85.191780821917803</v>
      </c>
      <c r="N467" s="6">
        <v>139</v>
      </c>
      <c r="O467" s="8">
        <f t="shared" si="64"/>
        <v>83.197260273972603</v>
      </c>
      <c r="Q467">
        <f t="shared" si="65"/>
        <v>118.55185753424658</v>
      </c>
      <c r="R467">
        <f t="shared" si="66"/>
        <v>116.48246575342459</v>
      </c>
      <c r="S467" s="9">
        <f t="shared" si="67"/>
        <v>1.7765693466710957</v>
      </c>
      <c r="U467">
        <f t="shared" si="68"/>
        <v>114.35342465753425</v>
      </c>
      <c r="V467" s="9">
        <f t="shared" si="69"/>
        <v>-1.7737884716682544</v>
      </c>
      <c r="X467">
        <f t="shared" si="70"/>
        <v>121.58964383561644</v>
      </c>
      <c r="Y467" s="9">
        <f t="shared" si="71"/>
        <v>4.384503752696105</v>
      </c>
      <c r="AA467">
        <f t="shared" si="72"/>
        <v>116.83026027397261</v>
      </c>
      <c r="AB467" s="9">
        <f t="shared" si="73"/>
        <v>0.29858100813579824</v>
      </c>
      <c r="AC467">
        <f t="shared" si="74"/>
        <v>160.98996369862994</v>
      </c>
    </row>
    <row r="468" spans="1:29">
      <c r="A468" s="1">
        <v>20130411</v>
      </c>
      <c r="B468" s="1">
        <v>200000</v>
      </c>
      <c r="C468" s="1">
        <v>2456394.3220000002</v>
      </c>
      <c r="D468" s="1">
        <v>2135.7910000000002</v>
      </c>
      <c r="E468" s="1">
        <v>137.1</v>
      </c>
      <c r="F468" s="1">
        <v>137.80000000000001</v>
      </c>
      <c r="G468" s="8">
        <f t="shared" si="60"/>
        <v>116.50630136986297</v>
      </c>
      <c r="H468" s="5">
        <v>133</v>
      </c>
      <c r="I468" s="8">
        <f t="shared" si="61"/>
        <v>100.87945205479453</v>
      </c>
      <c r="J468" s="5">
        <v>227</v>
      </c>
      <c r="K468" s="8">
        <f t="shared" si="62"/>
        <v>167.63013698630138</v>
      </c>
      <c r="L468" s="5">
        <v>121</v>
      </c>
      <c r="M468" s="8">
        <f t="shared" si="63"/>
        <v>85.37534246575342</v>
      </c>
      <c r="N468" s="6">
        <v>126</v>
      </c>
      <c r="O468" s="8">
        <f t="shared" si="64"/>
        <v>83.317808219178076</v>
      </c>
      <c r="Q468">
        <f t="shared" si="65"/>
        <v>118.64742465753426</v>
      </c>
      <c r="R468">
        <f t="shared" si="66"/>
        <v>116.50630136986297</v>
      </c>
      <c r="S468" s="9">
        <f t="shared" si="67"/>
        <v>1.8377746632553595</v>
      </c>
      <c r="U468">
        <f t="shared" si="68"/>
        <v>114.43972602739726</v>
      </c>
      <c r="V468" s="9">
        <f t="shared" si="69"/>
        <v>-1.7234367175947369</v>
      </c>
      <c r="X468">
        <f t="shared" si="70"/>
        <v>121.71373150684931</v>
      </c>
      <c r="Y468" s="9">
        <f t="shared" si="71"/>
        <v>4.4696553540522643</v>
      </c>
      <c r="AA468">
        <f t="shared" si="72"/>
        <v>116.90680821917809</v>
      </c>
      <c r="AB468" s="9">
        <f t="shared" si="73"/>
        <v>0.34376410941383995</v>
      </c>
      <c r="AC468">
        <f t="shared" si="74"/>
        <v>161.06307945205464</v>
      </c>
    </row>
    <row r="469" spans="1:29">
      <c r="A469" s="1">
        <v>20130412</v>
      </c>
      <c r="B469" s="1">
        <v>200000</v>
      </c>
      <c r="C469" s="1">
        <v>2456395.3220000002</v>
      </c>
      <c r="D469" s="1">
        <v>2135.8270000000002</v>
      </c>
      <c r="E469" s="1">
        <v>137.9</v>
      </c>
      <c r="F469" s="1">
        <v>138.6</v>
      </c>
      <c r="G469" s="8">
        <f t="shared" si="60"/>
        <v>116.53999999999998</v>
      </c>
      <c r="H469" s="5">
        <v>127</v>
      </c>
      <c r="I469" s="8">
        <f t="shared" si="61"/>
        <v>101.06301369863014</v>
      </c>
      <c r="J469" s="5">
        <v>216</v>
      </c>
      <c r="K469" s="8">
        <f t="shared" si="62"/>
        <v>167.96986301369864</v>
      </c>
      <c r="L469" s="5">
        <v>128</v>
      </c>
      <c r="M469" s="8">
        <f t="shared" si="63"/>
        <v>85.465753424657535</v>
      </c>
      <c r="N469" s="6">
        <v>125</v>
      </c>
      <c r="O469" s="8">
        <f t="shared" si="64"/>
        <v>83.452054794520549</v>
      </c>
      <c r="Q469">
        <f t="shared" si="65"/>
        <v>118.75817534246576</v>
      </c>
      <c r="R469">
        <f t="shared" si="66"/>
        <v>116.53999999999998</v>
      </c>
      <c r="S469" s="9">
        <f t="shared" si="67"/>
        <v>1.9033596554537411</v>
      </c>
      <c r="U469">
        <f t="shared" si="68"/>
        <v>114.53150684931506</v>
      </c>
      <c r="V469" s="9">
        <f t="shared" si="69"/>
        <v>-1.6667802769426743</v>
      </c>
      <c r="X469">
        <f t="shared" si="70"/>
        <v>121.77484931506851</v>
      </c>
      <c r="Y469" s="9">
        <f t="shared" si="71"/>
        <v>4.4918906084336072</v>
      </c>
      <c r="AA469">
        <f t="shared" si="72"/>
        <v>116.99205479452056</v>
      </c>
      <c r="AB469" s="9">
        <f t="shared" si="73"/>
        <v>0.38789668313074799</v>
      </c>
      <c r="AC469">
        <f t="shared" si="74"/>
        <v>161.16644999999991</v>
      </c>
    </row>
    <row r="470" spans="1:29">
      <c r="A470" s="1">
        <v>20130413</v>
      </c>
      <c r="B470" s="1">
        <v>200000</v>
      </c>
      <c r="C470" s="1">
        <v>2456396.3220000002</v>
      </c>
      <c r="D470" s="1">
        <v>2135.864</v>
      </c>
      <c r="E470" s="1">
        <v>125.1</v>
      </c>
      <c r="F470" s="1">
        <v>125.8</v>
      </c>
      <c r="G470" s="8">
        <f t="shared" si="60"/>
        <v>116.55643835616436</v>
      </c>
      <c r="H470" s="5">
        <v>125</v>
      </c>
      <c r="I470" s="8">
        <f t="shared" si="61"/>
        <v>101.22739726027397</v>
      </c>
      <c r="J470" s="5">
        <v>224</v>
      </c>
      <c r="K470" s="8">
        <f t="shared" si="62"/>
        <v>168.1013698630137</v>
      </c>
      <c r="L470" s="5">
        <v>148</v>
      </c>
      <c r="M470" s="8">
        <f t="shared" si="63"/>
        <v>85.512328767123293</v>
      </c>
      <c r="N470" s="6">
        <v>117</v>
      </c>
      <c r="O470" s="8">
        <f t="shared" si="64"/>
        <v>83.531506849315065</v>
      </c>
      <c r="Q470">
        <f t="shared" si="65"/>
        <v>118.80104657534247</v>
      </c>
      <c r="R470">
        <f t="shared" si="66"/>
        <v>116.55643835616436</v>
      </c>
      <c r="S470" s="9">
        <f t="shared" si="67"/>
        <v>1.9257693962123454</v>
      </c>
      <c r="U470">
        <f t="shared" si="68"/>
        <v>114.61369863013698</v>
      </c>
      <c r="V470" s="9">
        <f t="shared" si="69"/>
        <v>-1.6054770953344359</v>
      </c>
      <c r="X470">
        <f t="shared" si="70"/>
        <v>121.80633424657535</v>
      </c>
      <c r="Y470" s="9">
        <f t="shared" si="71"/>
        <v>4.5041663630530167</v>
      </c>
      <c r="AA470">
        <f t="shared" si="72"/>
        <v>117.04250684931506</v>
      </c>
      <c r="AB470" s="9">
        <f t="shared" si="73"/>
        <v>0.41702414727653547</v>
      </c>
      <c r="AC470">
        <f t="shared" si="74"/>
        <v>161.21687465753419</v>
      </c>
    </row>
    <row r="471" spans="1:29">
      <c r="A471" s="1">
        <v>20130414</v>
      </c>
      <c r="B471" s="1">
        <v>200000</v>
      </c>
      <c r="C471" s="1">
        <v>2456397.3220000002</v>
      </c>
      <c r="D471" s="1">
        <v>2135.9009999999998</v>
      </c>
      <c r="E471" s="1">
        <v>116.8</v>
      </c>
      <c r="F471" s="1">
        <v>117.5</v>
      </c>
      <c r="G471" s="8">
        <f t="shared" si="60"/>
        <v>116.57013698630136</v>
      </c>
      <c r="H471" s="5">
        <v>103</v>
      </c>
      <c r="I471" s="8">
        <f t="shared" si="61"/>
        <v>101.39726027397261</v>
      </c>
      <c r="J471" s="5">
        <v>175</v>
      </c>
      <c r="K471" s="8">
        <f t="shared" si="62"/>
        <v>168.39178082191782</v>
      </c>
      <c r="L471" s="5">
        <v>111</v>
      </c>
      <c r="M471" s="8">
        <f t="shared" si="63"/>
        <v>85.62191780821918</v>
      </c>
      <c r="N471" s="6">
        <v>110</v>
      </c>
      <c r="O471" s="8">
        <f t="shared" si="64"/>
        <v>83.673972602739724</v>
      </c>
      <c r="Q471">
        <f t="shared" si="65"/>
        <v>118.89572054794522</v>
      </c>
      <c r="R471">
        <f t="shared" si="66"/>
        <v>116.57013698630136</v>
      </c>
      <c r="S471" s="9">
        <f t="shared" si="67"/>
        <v>1.9950080027075359</v>
      </c>
      <c r="U471">
        <f t="shared" si="68"/>
        <v>114.69863013698631</v>
      </c>
      <c r="V471" s="9">
        <f t="shared" si="69"/>
        <v>-1.5575525785651934</v>
      </c>
      <c r="X471">
        <f t="shared" si="70"/>
        <v>121.88041643835618</v>
      </c>
      <c r="Y471" s="9">
        <f t="shared" si="71"/>
        <v>4.5554372580679541</v>
      </c>
      <c r="AA471">
        <f t="shared" si="72"/>
        <v>117.13297260273973</v>
      </c>
      <c r="AB471" s="9">
        <f t="shared" si="73"/>
        <v>0.48283002061198488</v>
      </c>
      <c r="AC471">
        <f t="shared" si="74"/>
        <v>161.25889520547943</v>
      </c>
    </row>
    <row r="472" spans="1:29">
      <c r="A472" s="1">
        <v>20130415</v>
      </c>
      <c r="B472" s="1">
        <v>200000</v>
      </c>
      <c r="C472" s="1">
        <v>2456398.3220000002</v>
      </c>
      <c r="D472" s="1">
        <v>2135.9369999999999</v>
      </c>
      <c r="E472" s="1">
        <v>113.3</v>
      </c>
      <c r="F472" s="1">
        <v>114.1</v>
      </c>
      <c r="G472" s="8">
        <f t="shared" si="60"/>
        <v>116.55095890410959</v>
      </c>
      <c r="H472" s="5">
        <v>98</v>
      </c>
      <c r="I472" s="8">
        <f t="shared" si="61"/>
        <v>101.47123287671234</v>
      </c>
      <c r="J472" s="5">
        <v>153</v>
      </c>
      <c r="K472" s="8">
        <f t="shared" si="62"/>
        <v>168.49041095890411</v>
      </c>
      <c r="L472" s="5">
        <v>99</v>
      </c>
      <c r="M472" s="8">
        <f t="shared" si="63"/>
        <v>85.728767123287668</v>
      </c>
      <c r="N472" s="6">
        <v>93</v>
      </c>
      <c r="O472" s="8">
        <f t="shared" si="64"/>
        <v>83.764383561643839</v>
      </c>
      <c r="Q472">
        <f t="shared" si="65"/>
        <v>118.92787397260274</v>
      </c>
      <c r="R472">
        <f t="shared" si="66"/>
        <v>116.55095890410959</v>
      </c>
      <c r="S472" s="9">
        <f t="shared" si="67"/>
        <v>2.0393783893693467</v>
      </c>
      <c r="U472">
        <f t="shared" si="68"/>
        <v>114.73561643835617</v>
      </c>
      <c r="V472" s="9">
        <f t="shared" si="69"/>
        <v>-1.5041253524007914</v>
      </c>
      <c r="X472">
        <f t="shared" si="70"/>
        <v>121.95264657534247</v>
      </c>
      <c r="Y472" s="9">
        <f t="shared" si="71"/>
        <v>4.6346145257174669</v>
      </c>
      <c r="AA472">
        <f t="shared" si="72"/>
        <v>117.19038356164384</v>
      </c>
      <c r="AB472" s="9">
        <f t="shared" si="73"/>
        <v>0.54862239105241883</v>
      </c>
      <c r="AC472">
        <f t="shared" si="74"/>
        <v>161.20006643835617</v>
      </c>
    </row>
    <row r="473" spans="1:29">
      <c r="A473" s="1">
        <v>20130416</v>
      </c>
      <c r="B473" s="1">
        <v>200000</v>
      </c>
      <c r="C473" s="1">
        <v>2456399.3220000002</v>
      </c>
      <c r="D473" s="1">
        <v>2135.9740000000002</v>
      </c>
      <c r="E473" s="1">
        <v>113.3</v>
      </c>
      <c r="F473" s="1">
        <v>114.1</v>
      </c>
      <c r="G473" s="8">
        <f t="shared" si="60"/>
        <v>116.51972602739725</v>
      </c>
      <c r="H473" s="5">
        <v>104</v>
      </c>
      <c r="I473" s="8">
        <f t="shared" si="61"/>
        <v>101.53424657534246</v>
      </c>
      <c r="J473" s="5">
        <v>184</v>
      </c>
      <c r="K473" s="8">
        <f t="shared" si="62"/>
        <v>168.47397260273974</v>
      </c>
      <c r="L473" s="5">
        <v>97</v>
      </c>
      <c r="M473" s="8">
        <f t="shared" si="63"/>
        <v>85.808219178082197</v>
      </c>
      <c r="N473" s="6">
        <v>93</v>
      </c>
      <c r="O473" s="8">
        <f t="shared" si="64"/>
        <v>83.789041095890411</v>
      </c>
      <c r="Q473">
        <f t="shared" si="65"/>
        <v>118.92251506849315</v>
      </c>
      <c r="R473">
        <f t="shared" si="66"/>
        <v>116.51972602739725</v>
      </c>
      <c r="S473" s="9">
        <f t="shared" si="67"/>
        <v>2.0621306992525348</v>
      </c>
      <c r="U473">
        <f t="shared" si="68"/>
        <v>114.76712328767124</v>
      </c>
      <c r="V473" s="9">
        <f t="shared" si="69"/>
        <v>-1.4164832270324013</v>
      </c>
      <c r="X473">
        <f t="shared" si="70"/>
        <v>122.00635616438356</v>
      </c>
      <c r="Y473" s="9">
        <f t="shared" si="71"/>
        <v>4.7087564690087191</v>
      </c>
      <c r="AA473">
        <f t="shared" si="72"/>
        <v>117.20604109589041</v>
      </c>
      <c r="AB473" s="9">
        <f t="shared" si="73"/>
        <v>0.58901191402713948</v>
      </c>
      <c r="AC473">
        <f t="shared" si="74"/>
        <v>161.10425958904108</v>
      </c>
    </row>
    <row r="474" spans="1:29">
      <c r="A474" s="1">
        <v>20130417</v>
      </c>
      <c r="B474" s="1">
        <v>200000</v>
      </c>
      <c r="C474" s="1">
        <v>2456400.3220000002</v>
      </c>
      <c r="D474" s="1">
        <v>2136.011</v>
      </c>
      <c r="E474" s="1">
        <v>108.1</v>
      </c>
      <c r="F474" s="1">
        <v>109</v>
      </c>
      <c r="G474" s="8">
        <f t="shared" si="60"/>
        <v>116.49534246575341</v>
      </c>
      <c r="H474" s="5">
        <v>85</v>
      </c>
      <c r="I474" s="8">
        <f t="shared" si="61"/>
        <v>101.69041095890411</v>
      </c>
      <c r="J474" s="5">
        <v>158</v>
      </c>
      <c r="K474" s="8">
        <f t="shared" si="62"/>
        <v>168.63013698630138</v>
      </c>
      <c r="L474" s="5">
        <v>89</v>
      </c>
      <c r="M474" s="8">
        <f t="shared" si="63"/>
        <v>85.843835616438355</v>
      </c>
      <c r="N474" s="6">
        <v>95</v>
      </c>
      <c r="O474" s="8">
        <f t="shared" si="64"/>
        <v>83.8</v>
      </c>
      <c r="Q474">
        <f t="shared" si="65"/>
        <v>118.97342465753425</v>
      </c>
      <c r="R474">
        <f t="shared" si="66"/>
        <v>116.49534246575341</v>
      </c>
      <c r="S474" s="9">
        <f t="shared" si="67"/>
        <v>2.1271942202404546</v>
      </c>
      <c r="U474">
        <f t="shared" si="68"/>
        <v>114.84520547945206</v>
      </c>
      <c r="V474" s="9">
        <f t="shared" si="69"/>
        <v>-1.3647117478563899</v>
      </c>
      <c r="X474">
        <f t="shared" si="70"/>
        <v>122.03043287671233</v>
      </c>
      <c r="Y474" s="9">
        <f t="shared" si="71"/>
        <v>4.7513405204041419</v>
      </c>
      <c r="AA474">
        <f t="shared" si="72"/>
        <v>117.21299999999999</v>
      </c>
      <c r="AB474" s="9">
        <f t="shared" si="73"/>
        <v>0.61603967940398263</v>
      </c>
      <c r="AC474">
        <f t="shared" si="74"/>
        <v>161.02946301369857</v>
      </c>
    </row>
    <row r="475" spans="1:29">
      <c r="A475" s="1">
        <v>20130418</v>
      </c>
      <c r="B475" s="1">
        <v>200000</v>
      </c>
      <c r="C475" s="1">
        <v>2456401.3220000002</v>
      </c>
      <c r="D475" s="1">
        <v>2136.047</v>
      </c>
      <c r="E475" s="1">
        <v>105</v>
      </c>
      <c r="F475" s="1">
        <v>105.9</v>
      </c>
      <c r="G475" s="8">
        <f t="shared" si="60"/>
        <v>116.49808219178081</v>
      </c>
      <c r="H475" s="5">
        <v>84</v>
      </c>
      <c r="I475" s="8">
        <f t="shared" si="61"/>
        <v>101.81643835616438</v>
      </c>
      <c r="J475" s="5">
        <v>157</v>
      </c>
      <c r="K475" s="8">
        <f t="shared" si="62"/>
        <v>168.64931506849314</v>
      </c>
      <c r="L475" s="5">
        <v>86</v>
      </c>
      <c r="M475" s="8">
        <f t="shared" si="63"/>
        <v>86.024657534246572</v>
      </c>
      <c r="N475" s="6">
        <v>85</v>
      </c>
      <c r="O475" s="8">
        <f t="shared" si="64"/>
        <v>83.920547945205485</v>
      </c>
      <c r="Q475">
        <f t="shared" si="65"/>
        <v>118.97967671232877</v>
      </c>
      <c r="R475">
        <f t="shared" si="66"/>
        <v>116.49808219178081</v>
      </c>
      <c r="S475" s="9">
        <f t="shared" si="67"/>
        <v>2.1301591183816413</v>
      </c>
      <c r="U475">
        <f t="shared" si="68"/>
        <v>114.90821917808219</v>
      </c>
      <c r="V475" s="9">
        <f t="shared" si="69"/>
        <v>-1.2983225982442548</v>
      </c>
      <c r="X475">
        <f t="shared" si="70"/>
        <v>122.15266849315068</v>
      </c>
      <c r="Y475" s="9">
        <f t="shared" si="71"/>
        <v>4.8538020497721277</v>
      </c>
      <c r="AA475">
        <f t="shared" si="72"/>
        <v>117.28954794520548</v>
      </c>
      <c r="AB475" s="9">
        <f t="shared" si="73"/>
        <v>0.67938092931156291</v>
      </c>
      <c r="AC475">
        <f t="shared" si="74"/>
        <v>161.03786712328764</v>
      </c>
    </row>
    <row r="476" spans="1:29">
      <c r="A476" s="1">
        <v>20130419</v>
      </c>
      <c r="B476" s="1">
        <v>200000</v>
      </c>
      <c r="C476" s="1">
        <v>2456402.3220000002</v>
      </c>
      <c r="D476" s="1">
        <v>2136.0839999999998</v>
      </c>
      <c r="E476" s="1">
        <v>99.4</v>
      </c>
      <c r="F476" s="1">
        <v>100.3</v>
      </c>
      <c r="G476" s="8">
        <f t="shared" si="60"/>
        <v>116.50438356164381</v>
      </c>
      <c r="H476" s="5">
        <v>163</v>
      </c>
      <c r="I476" s="8">
        <f t="shared" si="61"/>
        <v>101.98356164383561</v>
      </c>
      <c r="J476" s="5">
        <v>241</v>
      </c>
      <c r="K476" s="8">
        <f t="shared" si="62"/>
        <v>168.78630136986303</v>
      </c>
      <c r="L476" s="5">
        <v>101</v>
      </c>
      <c r="M476" s="8">
        <f t="shared" si="63"/>
        <v>86.139726027397259</v>
      </c>
      <c r="N476" s="6">
        <v>87</v>
      </c>
      <c r="O476" s="8">
        <f t="shared" si="64"/>
        <v>84.046575342465758</v>
      </c>
      <c r="Q476">
        <f t="shared" si="65"/>
        <v>119.02433424657535</v>
      </c>
      <c r="R476">
        <f t="shared" si="66"/>
        <v>116.50438356164381</v>
      </c>
      <c r="S476" s="9">
        <f t="shared" si="67"/>
        <v>2.1629664119875827</v>
      </c>
      <c r="U476">
        <f t="shared" si="68"/>
        <v>114.99178082191781</v>
      </c>
      <c r="V476" s="9">
        <f t="shared" si="69"/>
        <v>-1.2510760806672181</v>
      </c>
      <c r="X476">
        <f t="shared" si="70"/>
        <v>122.23045479452055</v>
      </c>
      <c r="Y476" s="9">
        <f t="shared" si="71"/>
        <v>4.9148976697919835</v>
      </c>
      <c r="AA476">
        <f t="shared" si="72"/>
        <v>117.36957534246577</v>
      </c>
      <c r="AB476" s="9">
        <f t="shared" si="73"/>
        <v>0.74262594622818767</v>
      </c>
      <c r="AC476">
        <f t="shared" si="74"/>
        <v>161.05719657534237</v>
      </c>
    </row>
    <row r="477" spans="1:29">
      <c r="A477" s="1">
        <v>20130420</v>
      </c>
      <c r="B477" s="1">
        <v>200000</v>
      </c>
      <c r="C477" s="1">
        <v>2456403.3220000002</v>
      </c>
      <c r="D477" s="1">
        <v>2136.1210000000001</v>
      </c>
      <c r="E477" s="1">
        <v>104.9</v>
      </c>
      <c r="F477" s="1">
        <v>105.9</v>
      </c>
      <c r="G477" s="8">
        <f t="shared" si="60"/>
        <v>116.48054794520546</v>
      </c>
      <c r="H477" s="5">
        <v>115</v>
      </c>
      <c r="I477" s="8">
        <f t="shared" si="61"/>
        <v>102.04657534246576</v>
      </c>
      <c r="J477" s="5">
        <v>178</v>
      </c>
      <c r="K477" s="8">
        <f t="shared" si="62"/>
        <v>168.67671232876711</v>
      </c>
      <c r="L477" s="5">
        <v>101</v>
      </c>
      <c r="M477" s="8">
        <f t="shared" si="63"/>
        <v>86.246575342465746</v>
      </c>
      <c r="N477" s="6">
        <v>90</v>
      </c>
      <c r="O477" s="8">
        <f t="shared" si="64"/>
        <v>84.142465753424659</v>
      </c>
      <c r="Q477">
        <f t="shared" si="65"/>
        <v>118.98860821917808</v>
      </c>
      <c r="R477">
        <f t="shared" si="66"/>
        <v>116.48054794520546</v>
      </c>
      <c r="S477" s="9">
        <f t="shared" si="67"/>
        <v>2.1532009577706077</v>
      </c>
      <c r="U477">
        <f t="shared" si="68"/>
        <v>115.02328767123288</v>
      </c>
      <c r="V477" s="9">
        <f t="shared" si="69"/>
        <v>-1.1541855403258694</v>
      </c>
      <c r="X477">
        <f t="shared" si="70"/>
        <v>122.30268493150685</v>
      </c>
      <c r="Y477" s="9">
        <f t="shared" si="71"/>
        <v>4.9983770586658096</v>
      </c>
      <c r="AA477">
        <f t="shared" si="72"/>
        <v>117.43046575342466</v>
      </c>
      <c r="AB477" s="9">
        <f t="shared" si="73"/>
        <v>0.8155162599905168</v>
      </c>
      <c r="AC477">
        <f t="shared" si="74"/>
        <v>160.98408082191773</v>
      </c>
    </row>
    <row r="478" spans="1:29">
      <c r="A478" s="1">
        <v>20130421</v>
      </c>
      <c r="B478" s="1">
        <v>200000</v>
      </c>
      <c r="C478" s="1">
        <v>2456404.3220000002</v>
      </c>
      <c r="D478" s="1">
        <v>2136.1570000000002</v>
      </c>
      <c r="E478" s="1">
        <v>109.3</v>
      </c>
      <c r="F478" s="1">
        <v>110.5</v>
      </c>
      <c r="G478" s="8">
        <f t="shared" si="60"/>
        <v>116.43150684931503</v>
      </c>
      <c r="H478" s="5">
        <v>117</v>
      </c>
      <c r="I478" s="8">
        <f t="shared" si="61"/>
        <v>102.17534246575343</v>
      </c>
      <c r="J478" s="5">
        <v>183</v>
      </c>
      <c r="K478" s="8">
        <f t="shared" si="62"/>
        <v>168.78356164383561</v>
      </c>
      <c r="L478" s="5">
        <v>76</v>
      </c>
      <c r="M478" s="8">
        <f t="shared" si="63"/>
        <v>86.260273972602747</v>
      </c>
      <c r="N478" s="6">
        <v>93</v>
      </c>
      <c r="O478" s="8">
        <f t="shared" si="64"/>
        <v>84.254794520547946</v>
      </c>
      <c r="Q478">
        <f t="shared" si="65"/>
        <v>119.0234410958904</v>
      </c>
      <c r="R478">
        <f t="shared" si="66"/>
        <v>116.43150684931503</v>
      </c>
      <c r="S478" s="9">
        <f t="shared" si="67"/>
        <v>2.2261450673569385</v>
      </c>
      <c r="U478">
        <f t="shared" si="68"/>
        <v>115.08767123287672</v>
      </c>
      <c r="V478" s="9">
        <f t="shared" si="69"/>
        <v>-1.1584120199956516</v>
      </c>
      <c r="X478">
        <f t="shared" si="70"/>
        <v>122.31194520547946</v>
      </c>
      <c r="Y478" s="9">
        <f t="shared" si="71"/>
        <v>5.0505559150538772</v>
      </c>
      <c r="AA478">
        <f t="shared" si="72"/>
        <v>117.50179452054795</v>
      </c>
      <c r="AB478" s="9">
        <f t="shared" si="73"/>
        <v>0.91924230837112475</v>
      </c>
      <c r="AC478">
        <f t="shared" si="74"/>
        <v>160.83364726027384</v>
      </c>
    </row>
    <row r="479" spans="1:29">
      <c r="A479" s="1">
        <v>20130422</v>
      </c>
      <c r="B479" s="1">
        <v>200000</v>
      </c>
      <c r="C479" s="1">
        <v>2456405.3220000002</v>
      </c>
      <c r="D479" s="1">
        <v>2136.194</v>
      </c>
      <c r="E479" s="1">
        <v>112.9</v>
      </c>
      <c r="F479" s="1">
        <v>114.1</v>
      </c>
      <c r="G479" s="8">
        <f t="shared" si="60"/>
        <v>116.40876712328765</v>
      </c>
      <c r="H479" s="5">
        <v>110</v>
      </c>
      <c r="I479" s="8">
        <f t="shared" si="61"/>
        <v>102.12054794520547</v>
      </c>
      <c r="J479" s="5">
        <v>173</v>
      </c>
      <c r="K479" s="8">
        <f t="shared" si="62"/>
        <v>168.76986301369863</v>
      </c>
      <c r="L479" s="5">
        <v>83</v>
      </c>
      <c r="M479" s="8">
        <f t="shared" si="63"/>
        <v>86.545205479452051</v>
      </c>
      <c r="N479" s="6">
        <v>89</v>
      </c>
      <c r="O479" s="8">
        <f t="shared" si="64"/>
        <v>84.38082191780822</v>
      </c>
      <c r="Q479">
        <f t="shared" si="65"/>
        <v>119.01897534246575</v>
      </c>
      <c r="R479">
        <f t="shared" si="66"/>
        <v>116.40876712328765</v>
      </c>
      <c r="S479" s="9">
        <f t="shared" si="67"/>
        <v>2.2422780377131346</v>
      </c>
      <c r="U479">
        <f t="shared" si="68"/>
        <v>115.06027397260274</v>
      </c>
      <c r="V479" s="9">
        <f t="shared" si="69"/>
        <v>-1.0583779228391421</v>
      </c>
      <c r="X479">
        <f t="shared" si="70"/>
        <v>122.50455890410959</v>
      </c>
      <c r="Y479" s="9">
        <f t="shared" si="71"/>
        <v>5.236540109015948</v>
      </c>
      <c r="AA479">
        <f t="shared" si="72"/>
        <v>117.58182191780821</v>
      </c>
      <c r="AB479" s="9">
        <f t="shared" si="73"/>
        <v>1.0077031339728961</v>
      </c>
      <c r="AC479">
        <f t="shared" si="74"/>
        <v>160.76389315068485</v>
      </c>
    </row>
    <row r="480" spans="1:29">
      <c r="A480" s="1">
        <v>20130423</v>
      </c>
      <c r="B480" s="1">
        <v>200000</v>
      </c>
      <c r="C480" s="1">
        <v>2456406.3220000002</v>
      </c>
      <c r="D480" s="1">
        <v>2136.2310000000002</v>
      </c>
      <c r="E480" s="1">
        <v>117.5</v>
      </c>
      <c r="F480" s="1">
        <v>118.8</v>
      </c>
      <c r="G480" s="8">
        <f t="shared" si="60"/>
        <v>116.38383561643833</v>
      </c>
      <c r="H480" s="5">
        <v>101</v>
      </c>
      <c r="I480" s="8">
        <f t="shared" si="61"/>
        <v>102.30410958904109</v>
      </c>
      <c r="J480" s="5">
        <v>161</v>
      </c>
      <c r="K480" s="8">
        <f t="shared" si="62"/>
        <v>169.12876712328767</v>
      </c>
      <c r="L480" s="5">
        <v>95</v>
      </c>
      <c r="M480" s="8">
        <f t="shared" si="63"/>
        <v>86.93424657534247</v>
      </c>
      <c r="N480" s="6">
        <v>82</v>
      </c>
      <c r="O480" s="8">
        <f t="shared" si="64"/>
        <v>84.471232876712335</v>
      </c>
      <c r="Q480">
        <f t="shared" si="65"/>
        <v>119.13597808219178</v>
      </c>
      <c r="R480">
        <f t="shared" si="66"/>
        <v>116.38383561643833</v>
      </c>
      <c r="S480" s="9">
        <f t="shared" si="67"/>
        <v>2.3647119474766072</v>
      </c>
      <c r="U480">
        <f t="shared" si="68"/>
        <v>115.15205479452055</v>
      </c>
      <c r="V480" s="9">
        <f t="shared" si="69"/>
        <v>-0.9969146480086124</v>
      </c>
      <c r="X480">
        <f t="shared" si="70"/>
        <v>122.76755068493151</v>
      </c>
      <c r="Y480" s="9">
        <f t="shared" si="71"/>
        <v>5.4850530012876817</v>
      </c>
      <c r="AA480">
        <f t="shared" si="72"/>
        <v>117.63923287671233</v>
      </c>
      <c r="AB480" s="9">
        <f t="shared" si="73"/>
        <v>1.0786697771427214</v>
      </c>
      <c r="AC480">
        <f t="shared" si="74"/>
        <v>160.68741575342457</v>
      </c>
    </row>
    <row r="481" spans="1:29">
      <c r="A481" s="1">
        <v>20130424</v>
      </c>
      <c r="B481" s="1">
        <v>200000</v>
      </c>
      <c r="C481" s="1">
        <v>2456407.3220000002</v>
      </c>
      <c r="D481" s="1">
        <v>2136.2669999999998</v>
      </c>
      <c r="E481" s="1">
        <v>114.7</v>
      </c>
      <c r="F481" s="1">
        <v>116.1</v>
      </c>
      <c r="G481" s="8">
        <f t="shared" si="60"/>
        <v>116.4139726027397</v>
      </c>
      <c r="H481" s="5">
        <v>131</v>
      </c>
      <c r="I481" s="8">
        <f t="shared" si="61"/>
        <v>102.50684931506849</v>
      </c>
      <c r="J481" s="5">
        <v>200</v>
      </c>
      <c r="K481" s="8">
        <f t="shared" si="62"/>
        <v>169.54520547945205</v>
      </c>
      <c r="L481" s="5">
        <v>92</v>
      </c>
      <c r="M481" s="8">
        <f t="shared" si="63"/>
        <v>87.090410958904116</v>
      </c>
      <c r="N481" s="6">
        <v>98</v>
      </c>
      <c r="O481" s="8">
        <f t="shared" si="64"/>
        <v>84.558904109589037</v>
      </c>
      <c r="Q481">
        <f t="shared" si="65"/>
        <v>119.27173698630136</v>
      </c>
      <c r="R481">
        <f t="shared" si="66"/>
        <v>116.4139726027397</v>
      </c>
      <c r="S481" s="9">
        <f t="shared" si="67"/>
        <v>2.4548293642668852</v>
      </c>
      <c r="U481">
        <f t="shared" si="68"/>
        <v>115.25342465753425</v>
      </c>
      <c r="V481" s="9">
        <f t="shared" si="69"/>
        <v>-0.93682819093136516</v>
      </c>
      <c r="X481">
        <f t="shared" si="70"/>
        <v>122.87311780821918</v>
      </c>
      <c r="Y481" s="9">
        <f t="shared" si="71"/>
        <v>5.54842778840748</v>
      </c>
      <c r="AA481">
        <f t="shared" si="72"/>
        <v>117.69490410958903</v>
      </c>
      <c r="AB481" s="9">
        <f t="shared" si="73"/>
        <v>1.1003245385504385</v>
      </c>
      <c r="AC481">
        <f t="shared" si="74"/>
        <v>160.77986095890404</v>
      </c>
    </row>
    <row r="482" spans="1:29">
      <c r="A482" s="1">
        <v>20130425</v>
      </c>
      <c r="B482" s="1">
        <v>200000</v>
      </c>
      <c r="C482" s="1">
        <v>2456408.3220000002</v>
      </c>
      <c r="D482" s="1">
        <v>2136.3040000000001</v>
      </c>
      <c r="E482" s="1">
        <v>119.2</v>
      </c>
      <c r="F482" s="1">
        <v>120.7</v>
      </c>
      <c r="G482" s="8">
        <f t="shared" si="60"/>
        <v>116.48164383561642</v>
      </c>
      <c r="H482" s="5">
        <v>116</v>
      </c>
      <c r="I482" s="8">
        <f t="shared" si="61"/>
        <v>102.78082191780823</v>
      </c>
      <c r="J482" s="5">
        <v>181</v>
      </c>
      <c r="K482" s="8">
        <f t="shared" si="62"/>
        <v>169.94794520547944</v>
      </c>
      <c r="L482" s="5">
        <v>93</v>
      </c>
      <c r="M482" s="8">
        <f t="shared" si="63"/>
        <v>87.282191780821918</v>
      </c>
      <c r="N482" s="6">
        <v>111</v>
      </c>
      <c r="O482" s="8">
        <f t="shared" si="64"/>
        <v>84.69315068493151</v>
      </c>
      <c r="Q482">
        <f t="shared" si="65"/>
        <v>119.4030301369863</v>
      </c>
      <c r="R482">
        <f t="shared" si="66"/>
        <v>116.48164383561642</v>
      </c>
      <c r="S482" s="9">
        <f t="shared" si="67"/>
        <v>2.5080228997220075</v>
      </c>
      <c r="U482">
        <f t="shared" si="68"/>
        <v>115.39041095890411</v>
      </c>
      <c r="V482" s="9">
        <f t="shared" si="69"/>
        <v>-0.92697705355735138</v>
      </c>
      <c r="X482">
        <f t="shared" si="70"/>
        <v>123.00276164383561</v>
      </c>
      <c r="Y482" s="9">
        <f t="shared" si="71"/>
        <v>5.5984081212161243</v>
      </c>
      <c r="AA482">
        <f t="shared" si="72"/>
        <v>117.7801506849315</v>
      </c>
      <c r="AB482" s="9">
        <f t="shared" si="73"/>
        <v>1.1147738017395881</v>
      </c>
      <c r="AC482">
        <f t="shared" si="74"/>
        <v>160.98744246575339</v>
      </c>
    </row>
    <row r="483" spans="1:29">
      <c r="A483" s="1">
        <v>20130426</v>
      </c>
      <c r="B483" s="1">
        <v>200000</v>
      </c>
      <c r="C483" s="1">
        <v>2456409.3220000002</v>
      </c>
      <c r="D483" s="1">
        <v>2136.3409999999999</v>
      </c>
      <c r="E483" s="1">
        <v>121.9</v>
      </c>
      <c r="F483" s="1">
        <v>123.5</v>
      </c>
      <c r="G483" s="8">
        <f t="shared" si="60"/>
        <v>116.56684931506848</v>
      </c>
      <c r="H483" s="5">
        <v>136</v>
      </c>
      <c r="I483" s="8">
        <f t="shared" si="61"/>
        <v>102.97260273972603</v>
      </c>
      <c r="J483" s="5">
        <v>231</v>
      </c>
      <c r="K483" s="8">
        <f t="shared" si="62"/>
        <v>170.26849315068492</v>
      </c>
      <c r="L483" s="5">
        <v>104</v>
      </c>
      <c r="M483" s="8">
        <f t="shared" si="63"/>
        <v>87.528767123287665</v>
      </c>
      <c r="N483" s="6">
        <v>105</v>
      </c>
      <c r="O483" s="8">
        <f t="shared" si="64"/>
        <v>84.854794520547941</v>
      </c>
      <c r="Q483">
        <f t="shared" si="65"/>
        <v>119.50752876712329</v>
      </c>
      <c r="R483">
        <f t="shared" si="66"/>
        <v>116.56684931506848</v>
      </c>
      <c r="S483" s="9">
        <f t="shared" si="67"/>
        <v>2.522740787225402</v>
      </c>
      <c r="U483">
        <f t="shared" si="68"/>
        <v>115.48630136986301</v>
      </c>
      <c r="V483" s="9">
        <f t="shared" si="69"/>
        <v>-0.87255730928221453</v>
      </c>
      <c r="X483">
        <f t="shared" si="70"/>
        <v>123.16944657534246</v>
      </c>
      <c r="Y483" s="9">
        <f t="shared" si="71"/>
        <v>5.6642152542253399</v>
      </c>
      <c r="AA483">
        <f t="shared" si="72"/>
        <v>117.88279452054795</v>
      </c>
      <c r="AB483" s="9">
        <f t="shared" si="73"/>
        <v>1.128918910660957</v>
      </c>
      <c r="AC483">
        <f t="shared" si="74"/>
        <v>161.24881027397257</v>
      </c>
    </row>
    <row r="484" spans="1:29">
      <c r="A484" s="1">
        <v>20130427</v>
      </c>
      <c r="B484" s="1">
        <v>200000</v>
      </c>
      <c r="C484" s="1">
        <v>2456410.3220000002</v>
      </c>
      <c r="D484" s="1">
        <v>2136.377</v>
      </c>
      <c r="E484" s="1">
        <v>127</v>
      </c>
      <c r="F484" s="1">
        <v>128.80000000000001</v>
      </c>
      <c r="G484" s="8">
        <f t="shared" si="60"/>
        <v>116.64657534246575</v>
      </c>
      <c r="H484" s="5">
        <v>126</v>
      </c>
      <c r="I484" s="8">
        <f t="shared" si="61"/>
        <v>103.25753424657535</v>
      </c>
      <c r="J484" s="5">
        <v>217</v>
      </c>
      <c r="K484" s="8">
        <f t="shared" si="62"/>
        <v>170.55342465753424</v>
      </c>
      <c r="L484" s="5">
        <v>100</v>
      </c>
      <c r="M484" s="8">
        <f t="shared" si="63"/>
        <v>87.802739726027397</v>
      </c>
      <c r="N484" s="6">
        <v>107</v>
      </c>
      <c r="O484" s="8">
        <f t="shared" si="64"/>
        <v>85.0027397260274</v>
      </c>
      <c r="Q484">
        <f t="shared" si="65"/>
        <v>119.60041643835616</v>
      </c>
      <c r="R484">
        <f t="shared" si="66"/>
        <v>116.64657534246575</v>
      </c>
      <c r="S484" s="9">
        <f t="shared" si="67"/>
        <v>2.5322998872604217</v>
      </c>
      <c r="U484">
        <f t="shared" si="68"/>
        <v>115.62876712328767</v>
      </c>
      <c r="V484" s="9">
        <f t="shared" si="69"/>
        <v>-0.90472682224088885</v>
      </c>
      <c r="X484">
        <f t="shared" si="70"/>
        <v>123.35465205479453</v>
      </c>
      <c r="Y484" s="9">
        <f t="shared" si="71"/>
        <v>5.7507703870725493</v>
      </c>
      <c r="AA484">
        <f t="shared" si="72"/>
        <v>117.9767397260274</v>
      </c>
      <c r="AB484" s="9">
        <f t="shared" si="73"/>
        <v>1.1403372792183433</v>
      </c>
      <c r="AC484">
        <f t="shared" si="74"/>
        <v>161.4933698630137</v>
      </c>
    </row>
    <row r="485" spans="1:29">
      <c r="A485" s="1">
        <v>20130428</v>
      </c>
      <c r="B485" s="1">
        <v>200000</v>
      </c>
      <c r="C485" s="1">
        <v>2456411.3220000002</v>
      </c>
      <c r="D485" s="1">
        <v>2136.4140000000002</v>
      </c>
      <c r="E485" s="1">
        <v>131.69999999999999</v>
      </c>
      <c r="F485" s="1">
        <v>133.5</v>
      </c>
      <c r="G485" s="8">
        <f t="shared" si="60"/>
        <v>116.76876712328767</v>
      </c>
      <c r="H485" s="5">
        <v>155</v>
      </c>
      <c r="I485" s="8">
        <f t="shared" si="61"/>
        <v>103.42465753424658</v>
      </c>
      <c r="J485" s="5">
        <v>230</v>
      </c>
      <c r="K485" s="8">
        <f t="shared" si="62"/>
        <v>170.83835616438355</v>
      </c>
      <c r="L485" s="5">
        <v>97</v>
      </c>
      <c r="M485" s="8">
        <f t="shared" si="63"/>
        <v>88.205479452054789</v>
      </c>
      <c r="N485" s="6">
        <v>102</v>
      </c>
      <c r="O485" s="8">
        <f t="shared" si="64"/>
        <v>85.224657534246575</v>
      </c>
      <c r="Q485">
        <f t="shared" si="65"/>
        <v>119.69330410958904</v>
      </c>
      <c r="R485">
        <f t="shared" si="66"/>
        <v>116.76876712328767</v>
      </c>
      <c r="S485" s="9">
        <f t="shared" si="67"/>
        <v>2.5045541357934837</v>
      </c>
      <c r="U485">
        <f t="shared" si="68"/>
        <v>115.7123287671233</v>
      </c>
      <c r="V485" s="9">
        <f t="shared" si="69"/>
        <v>-0.93992452476385324</v>
      </c>
      <c r="X485">
        <f t="shared" si="70"/>
        <v>123.62690410958905</v>
      </c>
      <c r="Y485" s="9">
        <f t="shared" si="71"/>
        <v>5.8732631638222017</v>
      </c>
      <c r="AA485">
        <f t="shared" si="72"/>
        <v>118.11765753424658</v>
      </c>
      <c r="AB485" s="9">
        <f t="shared" si="73"/>
        <v>1.1551808280502769</v>
      </c>
      <c r="AC485">
        <f t="shared" si="74"/>
        <v>161.86819315068493</v>
      </c>
    </row>
    <row r="486" spans="1:29">
      <c r="A486" s="1">
        <v>20130429</v>
      </c>
      <c r="B486" s="1">
        <v>200000</v>
      </c>
      <c r="C486" s="1">
        <v>2456412.3220000002</v>
      </c>
      <c r="D486" s="1">
        <v>2136.451</v>
      </c>
      <c r="E486" s="1">
        <v>142.4</v>
      </c>
      <c r="F486" s="1">
        <v>144.5</v>
      </c>
      <c r="G486" s="8">
        <f t="shared" si="60"/>
        <v>116.88493150684931</v>
      </c>
      <c r="H486" s="5">
        <v>154</v>
      </c>
      <c r="I486" s="8">
        <f t="shared" si="61"/>
        <v>103.57260273972602</v>
      </c>
      <c r="J486" s="5">
        <v>270</v>
      </c>
      <c r="K486" s="8">
        <f t="shared" si="62"/>
        <v>171.01917808219179</v>
      </c>
      <c r="L486" s="5">
        <v>136</v>
      </c>
      <c r="M486" s="8">
        <f t="shared" si="63"/>
        <v>88.479452054794521</v>
      </c>
      <c r="N486" s="6">
        <v>141</v>
      </c>
      <c r="O486" s="8">
        <f t="shared" si="64"/>
        <v>85.482191780821921</v>
      </c>
      <c r="Q486">
        <f t="shared" si="65"/>
        <v>119.75225205479452</v>
      </c>
      <c r="R486">
        <f t="shared" si="66"/>
        <v>116.88493150684931</v>
      </c>
      <c r="S486" s="9">
        <f t="shared" si="67"/>
        <v>2.4531139394791808</v>
      </c>
      <c r="U486">
        <f t="shared" si="68"/>
        <v>115.78630136986301</v>
      </c>
      <c r="V486" s="9">
        <f t="shared" si="69"/>
        <v>-0.94177260242537386</v>
      </c>
      <c r="X486">
        <f t="shared" si="70"/>
        <v>123.8121095890411</v>
      </c>
      <c r="Y486" s="9">
        <f t="shared" si="71"/>
        <v>5.926493683050893</v>
      </c>
      <c r="AA486">
        <f t="shared" si="72"/>
        <v>118.28119178082193</v>
      </c>
      <c r="AB486" s="9">
        <f t="shared" si="73"/>
        <v>1.1945596887232597</v>
      </c>
      <c r="AC486">
        <f t="shared" si="74"/>
        <v>162.22452739726026</v>
      </c>
    </row>
    <row r="487" spans="1:29">
      <c r="A487" s="1">
        <v>20130430</v>
      </c>
      <c r="B487" s="1">
        <v>200000</v>
      </c>
      <c r="C487" s="1">
        <v>2456413.3220000002</v>
      </c>
      <c r="D487" s="1">
        <v>2136.4870000000001</v>
      </c>
      <c r="E487" s="1">
        <v>154.4</v>
      </c>
      <c r="F487" s="1">
        <v>156.69999999999999</v>
      </c>
      <c r="G487" s="8">
        <f t="shared" si="60"/>
        <v>117.00465753424656</v>
      </c>
      <c r="H487" s="5">
        <v>192</v>
      </c>
      <c r="I487" s="8">
        <f t="shared" si="61"/>
        <v>103.8054794520548</v>
      </c>
      <c r="J487" s="5">
        <v>325</v>
      </c>
      <c r="K487" s="8">
        <f t="shared" si="62"/>
        <v>171.2821917808219</v>
      </c>
      <c r="L487" s="5">
        <v>165</v>
      </c>
      <c r="M487" s="8">
        <f t="shared" si="63"/>
        <v>88.742465753424653</v>
      </c>
      <c r="N487" s="6">
        <v>150</v>
      </c>
      <c r="O487" s="8">
        <f t="shared" si="64"/>
        <v>85.704109589041096</v>
      </c>
      <c r="Q487">
        <f t="shared" si="65"/>
        <v>119.83799452054794</v>
      </c>
      <c r="R487">
        <f t="shared" si="66"/>
        <v>117.00465753424656</v>
      </c>
      <c r="S487" s="9">
        <f t="shared" si="67"/>
        <v>2.4215591464571133</v>
      </c>
      <c r="U487">
        <f t="shared" si="68"/>
        <v>115.90273972602739</v>
      </c>
      <c r="V487" s="9">
        <f t="shared" si="69"/>
        <v>-0.92251613174923364</v>
      </c>
      <c r="X487">
        <f t="shared" si="70"/>
        <v>123.98990684931508</v>
      </c>
      <c r="Y487" s="9">
        <f t="shared" si="71"/>
        <v>5.9700609037926426</v>
      </c>
      <c r="AA487">
        <f t="shared" si="72"/>
        <v>118.4221095890411</v>
      </c>
      <c r="AB487" s="9">
        <f t="shared" si="73"/>
        <v>1.2114492573764863</v>
      </c>
      <c r="AC487">
        <f t="shared" si="74"/>
        <v>162.59178698630132</v>
      </c>
    </row>
    <row r="488" spans="1:29">
      <c r="A488" s="1">
        <v>20130501</v>
      </c>
      <c r="B488" s="1">
        <v>200000</v>
      </c>
      <c r="C488" s="1">
        <v>2456414.3220000002</v>
      </c>
      <c r="D488" s="1">
        <v>2136.5239999999999</v>
      </c>
      <c r="E488" s="1">
        <v>159.19999999999999</v>
      </c>
      <c r="F488" s="1">
        <v>161.69999999999999</v>
      </c>
      <c r="G488" s="8">
        <f t="shared" si="60"/>
        <v>117.1008219178082</v>
      </c>
      <c r="H488" s="5">
        <v>154</v>
      </c>
      <c r="I488" s="8">
        <f t="shared" si="61"/>
        <v>104.04109589041096</v>
      </c>
      <c r="J488" s="5">
        <v>248</v>
      </c>
      <c r="K488" s="8">
        <f t="shared" si="62"/>
        <v>171.65479452054794</v>
      </c>
      <c r="L488" s="5">
        <v>151</v>
      </c>
      <c r="M488" s="8">
        <f t="shared" si="63"/>
        <v>88.950684931506856</v>
      </c>
      <c r="N488" s="6">
        <v>142</v>
      </c>
      <c r="O488" s="8">
        <f t="shared" si="64"/>
        <v>85.92602739726027</v>
      </c>
      <c r="Q488">
        <f t="shared" si="65"/>
        <v>119.95946301369864</v>
      </c>
      <c r="R488">
        <f t="shared" si="66"/>
        <v>117.1008219178082</v>
      </c>
      <c r="S488" s="9">
        <f t="shared" si="67"/>
        <v>2.4411793607195023</v>
      </c>
      <c r="U488">
        <f t="shared" si="68"/>
        <v>116.02054794520548</v>
      </c>
      <c r="V488" s="9">
        <f t="shared" si="69"/>
        <v>-0.8838324809020861</v>
      </c>
      <c r="X488">
        <f t="shared" si="70"/>
        <v>124.13066301369864</v>
      </c>
      <c r="Y488" s="9">
        <f t="shared" si="71"/>
        <v>6.0032380479998722</v>
      </c>
      <c r="AA488">
        <f t="shared" si="72"/>
        <v>118.56302739726027</v>
      </c>
      <c r="AB488" s="9">
        <f t="shared" si="73"/>
        <v>1.2486722599422677</v>
      </c>
      <c r="AC488">
        <f t="shared" si="74"/>
        <v>162.88677123287667</v>
      </c>
    </row>
    <row r="489" spans="1:29">
      <c r="A489" s="1">
        <v>20130502</v>
      </c>
      <c r="B489" s="1">
        <v>200000</v>
      </c>
      <c r="C489" s="1">
        <v>2456415.3220000002</v>
      </c>
      <c r="D489" s="1">
        <v>2136.5610000000001</v>
      </c>
      <c r="E489" s="1">
        <v>149.4</v>
      </c>
      <c r="F489" s="1">
        <v>151.80000000000001</v>
      </c>
      <c r="G489" s="8">
        <f t="shared" si="60"/>
        <v>117.20438356164381</v>
      </c>
      <c r="H489" s="5">
        <v>110</v>
      </c>
      <c r="I489" s="8">
        <f t="shared" si="61"/>
        <v>104.33698630136986</v>
      </c>
      <c r="J489" s="5">
        <v>205</v>
      </c>
      <c r="K489" s="8">
        <f t="shared" si="62"/>
        <v>172.14794520547946</v>
      </c>
      <c r="L489" s="5">
        <v>102</v>
      </c>
      <c r="M489" s="8">
        <f t="shared" si="63"/>
        <v>89.205479452054789</v>
      </c>
      <c r="N489" s="6">
        <v>104</v>
      </c>
      <c r="O489" s="8">
        <f t="shared" si="64"/>
        <v>86.145205479452059</v>
      </c>
      <c r="Q489">
        <f t="shared" si="65"/>
        <v>120.12023013698631</v>
      </c>
      <c r="R489">
        <f t="shared" si="66"/>
        <v>117.20438356164381</v>
      </c>
      <c r="S489" s="9">
        <f t="shared" si="67"/>
        <v>2.487830648252924</v>
      </c>
      <c r="U489">
        <f t="shared" si="68"/>
        <v>116.16849315068492</v>
      </c>
      <c r="V489" s="9">
        <f t="shared" si="69"/>
        <v>-0.90830550820741962</v>
      </c>
      <c r="X489">
        <f t="shared" si="70"/>
        <v>124.30290410958904</v>
      </c>
      <c r="Y489" s="9">
        <f t="shared" si="71"/>
        <v>6.0565316178739579</v>
      </c>
      <c r="AA489">
        <f t="shared" si="72"/>
        <v>118.70220547945206</v>
      </c>
      <c r="AB489" s="9">
        <f t="shared" si="73"/>
        <v>1.2779572506522072</v>
      </c>
      <c r="AC489">
        <f t="shared" si="74"/>
        <v>163.20444657534239</v>
      </c>
    </row>
    <row r="490" spans="1:29">
      <c r="A490" s="1">
        <v>20130503</v>
      </c>
      <c r="B490" s="1">
        <v>200000</v>
      </c>
      <c r="C490" s="1">
        <v>2456416.3220000002</v>
      </c>
      <c r="D490" s="1">
        <v>2136.5970000000002</v>
      </c>
      <c r="E490" s="1">
        <v>147.9</v>
      </c>
      <c r="F490" s="1">
        <v>150.4</v>
      </c>
      <c r="G490" s="8">
        <f t="shared" si="60"/>
        <v>117.33424657534245</v>
      </c>
      <c r="H490" s="5">
        <v>155</v>
      </c>
      <c r="I490" s="8">
        <f t="shared" si="61"/>
        <v>104.53698630136986</v>
      </c>
      <c r="J490" s="5">
        <v>249</v>
      </c>
      <c r="K490" s="8">
        <f t="shared" si="62"/>
        <v>172.37260273972603</v>
      </c>
      <c r="L490" s="5">
        <v>150</v>
      </c>
      <c r="M490" s="8">
        <f t="shared" si="63"/>
        <v>89.334246575342462</v>
      </c>
      <c r="N490" s="6">
        <v>98</v>
      </c>
      <c r="O490" s="8">
        <f t="shared" si="64"/>
        <v>86.30684931506849</v>
      </c>
      <c r="Q490">
        <f t="shared" si="65"/>
        <v>120.19346849315069</v>
      </c>
      <c r="R490">
        <f t="shared" si="66"/>
        <v>117.33424657534245</v>
      </c>
      <c r="S490" s="9">
        <f t="shared" si="67"/>
        <v>2.4368178952530002</v>
      </c>
      <c r="U490">
        <f t="shared" si="68"/>
        <v>116.26849315068493</v>
      </c>
      <c r="V490" s="9">
        <f t="shared" si="69"/>
        <v>-0.90619642419788704</v>
      </c>
      <c r="X490">
        <f t="shared" si="70"/>
        <v>124.38995068493151</v>
      </c>
      <c r="Y490" s="9">
        <f t="shared" si="71"/>
        <v>6.0133373806243924</v>
      </c>
      <c r="AA490">
        <f t="shared" si="72"/>
        <v>118.80484931506849</v>
      </c>
      <c r="AB490" s="9">
        <f t="shared" si="73"/>
        <v>1.2533448525463058</v>
      </c>
      <c r="AC490">
        <f t="shared" si="74"/>
        <v>163.60280136986296</v>
      </c>
    </row>
    <row r="491" spans="1:29">
      <c r="A491" s="1">
        <v>20130504</v>
      </c>
      <c r="B491" s="1">
        <v>200000</v>
      </c>
      <c r="C491" s="1">
        <v>2456417.3220000002</v>
      </c>
      <c r="D491" s="1">
        <v>2136.634</v>
      </c>
      <c r="E491" s="1">
        <v>141.6</v>
      </c>
      <c r="F491" s="1">
        <v>144.1</v>
      </c>
      <c r="G491" s="8">
        <f t="shared" si="60"/>
        <v>117.45616438356163</v>
      </c>
      <c r="H491" s="5">
        <v>143</v>
      </c>
      <c r="I491" s="8">
        <f t="shared" si="61"/>
        <v>104.78356164383561</v>
      </c>
      <c r="J491" s="5">
        <v>231</v>
      </c>
      <c r="K491" s="8">
        <f t="shared" si="62"/>
        <v>172.6958904109589</v>
      </c>
      <c r="L491" s="5">
        <v>156</v>
      </c>
      <c r="M491" s="8">
        <f t="shared" si="63"/>
        <v>89.578082191780823</v>
      </c>
      <c r="N491" s="6">
        <v>122</v>
      </c>
      <c r="O491" s="8">
        <f t="shared" si="64"/>
        <v>86.460273972602735</v>
      </c>
      <c r="Q491">
        <f t="shared" si="65"/>
        <v>120.29886027397259</v>
      </c>
      <c r="R491">
        <f t="shared" si="66"/>
        <v>117.45616438356163</v>
      </c>
      <c r="S491" s="9">
        <f t="shared" si="67"/>
        <v>2.4202185601156998</v>
      </c>
      <c r="U491">
        <f t="shared" si="68"/>
        <v>116.39178082191781</v>
      </c>
      <c r="V491" s="9">
        <f t="shared" si="69"/>
        <v>-0.90119475871834709</v>
      </c>
      <c r="X491">
        <f t="shared" si="70"/>
        <v>124.55478356164383</v>
      </c>
      <c r="Y491" s="9">
        <f t="shared" si="71"/>
        <v>6.0436327163733665</v>
      </c>
      <c r="AA491">
        <f t="shared" si="72"/>
        <v>118.90227397260273</v>
      </c>
      <c r="AB491" s="9">
        <f t="shared" si="73"/>
        <v>1.2311908843870611</v>
      </c>
      <c r="AC491">
        <f t="shared" si="74"/>
        <v>163.97678424657528</v>
      </c>
    </row>
    <row r="492" spans="1:29">
      <c r="A492" s="1">
        <v>20130505</v>
      </c>
      <c r="B492" s="1">
        <v>200000</v>
      </c>
      <c r="C492" s="1">
        <v>2456418.3220000002</v>
      </c>
      <c r="D492" s="1">
        <v>2136.6709999999998</v>
      </c>
      <c r="E492" s="1">
        <v>137.1</v>
      </c>
      <c r="F492" s="1">
        <v>139.5</v>
      </c>
      <c r="G492" s="8">
        <f t="shared" si="60"/>
        <v>117.59123287671228</v>
      </c>
      <c r="H492" s="5">
        <v>152</v>
      </c>
      <c r="I492" s="8">
        <f t="shared" si="61"/>
        <v>105.06301369863014</v>
      </c>
      <c r="J492" s="5">
        <v>212</v>
      </c>
      <c r="K492" s="8">
        <f t="shared" si="62"/>
        <v>173.23561643835617</v>
      </c>
      <c r="L492" s="5">
        <v>103</v>
      </c>
      <c r="M492" s="8">
        <f t="shared" si="63"/>
        <v>89.873972602739727</v>
      </c>
      <c r="N492" s="6">
        <v>110</v>
      </c>
      <c r="O492" s="8">
        <f t="shared" si="64"/>
        <v>86.676712328767124</v>
      </c>
      <c r="Q492">
        <f t="shared" si="65"/>
        <v>120.47481095890411</v>
      </c>
      <c r="R492">
        <f t="shared" si="66"/>
        <v>117.59123287671228</v>
      </c>
      <c r="S492" s="9">
        <f t="shared" si="67"/>
        <v>2.4522049915192952</v>
      </c>
      <c r="U492">
        <f t="shared" si="68"/>
        <v>116.53150684931506</v>
      </c>
      <c r="V492" s="9">
        <f t="shared" si="69"/>
        <v>-0.95247403559963573</v>
      </c>
      <c r="X492">
        <f t="shared" si="70"/>
        <v>124.75480547945206</v>
      </c>
      <c r="Y492" s="9">
        <f t="shared" si="71"/>
        <v>6.0919274570837985</v>
      </c>
      <c r="AA492">
        <f t="shared" si="72"/>
        <v>119.03971232876712</v>
      </c>
      <c r="AB492" s="9">
        <f t="shared" si="73"/>
        <v>1.2317920448827095</v>
      </c>
      <c r="AC492">
        <f t="shared" si="74"/>
        <v>164.39110684931492</v>
      </c>
    </row>
    <row r="493" spans="1:29">
      <c r="A493" s="1">
        <v>20130506</v>
      </c>
      <c r="B493" s="1">
        <v>200000</v>
      </c>
      <c r="C493" s="1">
        <v>2456419.3220000002</v>
      </c>
      <c r="D493" s="1">
        <v>2136.7069999999999</v>
      </c>
      <c r="E493" s="1">
        <v>130.69999999999999</v>
      </c>
      <c r="F493" s="1">
        <v>133</v>
      </c>
      <c r="G493" s="8">
        <f t="shared" si="60"/>
        <v>117.73232876712325</v>
      </c>
      <c r="H493" s="5">
        <v>113</v>
      </c>
      <c r="I493" s="8">
        <f t="shared" si="61"/>
        <v>105.22191780821917</v>
      </c>
      <c r="J493" s="5">
        <v>194</v>
      </c>
      <c r="K493" s="8">
        <f t="shared" si="62"/>
        <v>173.52602739726026</v>
      </c>
      <c r="L493" s="5">
        <v>122</v>
      </c>
      <c r="M493" s="8">
        <f t="shared" si="63"/>
        <v>90.158904109589045</v>
      </c>
      <c r="N493" s="6">
        <v>108</v>
      </c>
      <c r="O493" s="8">
        <f t="shared" si="64"/>
        <v>86.904109589041099</v>
      </c>
      <c r="Q493">
        <f t="shared" si="65"/>
        <v>120.56948493150685</v>
      </c>
      <c r="R493">
        <f t="shared" si="66"/>
        <v>117.73232876712325</v>
      </c>
      <c r="S493" s="9">
        <f t="shared" si="67"/>
        <v>2.4098361037226681</v>
      </c>
      <c r="U493">
        <f t="shared" si="68"/>
        <v>116.61095890410959</v>
      </c>
      <c r="V493" s="9">
        <f t="shared" si="69"/>
        <v>-0.95599361276329375</v>
      </c>
      <c r="X493">
        <f t="shared" si="70"/>
        <v>124.9474191780822</v>
      </c>
      <c r="Y493" s="9">
        <f t="shared" si="71"/>
        <v>6.1283850294259707</v>
      </c>
      <c r="AA493">
        <f t="shared" si="72"/>
        <v>119.1841095890411</v>
      </c>
      <c r="AB493" s="9">
        <f t="shared" si="73"/>
        <v>1.2331199400544364</v>
      </c>
      <c r="AC493">
        <f t="shared" si="74"/>
        <v>164.82391849315056</v>
      </c>
    </row>
    <row r="494" spans="1:29">
      <c r="A494" s="1">
        <v>20130507</v>
      </c>
      <c r="B494" s="1">
        <v>200000</v>
      </c>
      <c r="C494" s="1">
        <v>2456420.3220000002</v>
      </c>
      <c r="D494" s="1">
        <v>2136.7440000000001</v>
      </c>
      <c r="E494" s="1">
        <v>128.69999999999999</v>
      </c>
      <c r="F494" s="1">
        <v>131.1</v>
      </c>
      <c r="G494" s="8">
        <f t="shared" si="60"/>
        <v>117.87205479452052</v>
      </c>
      <c r="H494" s="5">
        <v>152</v>
      </c>
      <c r="I494" s="8">
        <f t="shared" si="61"/>
        <v>105.49041095890411</v>
      </c>
      <c r="J494" s="5">
        <v>238</v>
      </c>
      <c r="K494" s="8">
        <f t="shared" si="62"/>
        <v>174.03561643835616</v>
      </c>
      <c r="L494" s="5">
        <v>118</v>
      </c>
      <c r="M494" s="8">
        <f t="shared" si="63"/>
        <v>90.397260273972606</v>
      </c>
      <c r="N494" s="6">
        <v>116</v>
      </c>
      <c r="O494" s="8">
        <f t="shared" si="64"/>
        <v>87.098630136986301</v>
      </c>
      <c r="Q494">
        <f t="shared" si="65"/>
        <v>120.73561095890412</v>
      </c>
      <c r="R494">
        <f t="shared" si="66"/>
        <v>117.87205479452052</v>
      </c>
      <c r="S494" s="9">
        <f t="shared" si="67"/>
        <v>2.4293766400997043</v>
      </c>
      <c r="U494">
        <f t="shared" si="68"/>
        <v>116.74520547945205</v>
      </c>
      <c r="V494" s="9">
        <f t="shared" si="69"/>
        <v>-0.96965448079262728</v>
      </c>
      <c r="X494">
        <f t="shared" si="70"/>
        <v>125.10854794520549</v>
      </c>
      <c r="Y494" s="9">
        <f t="shared" si="71"/>
        <v>6.1392780191199137</v>
      </c>
      <c r="AA494">
        <f t="shared" si="72"/>
        <v>119.3076301369863</v>
      </c>
      <c r="AB494" s="9">
        <f t="shared" si="73"/>
        <v>1.217909830254797</v>
      </c>
      <c r="AC494">
        <f t="shared" si="74"/>
        <v>165.2525280821917</v>
      </c>
    </row>
    <row r="495" spans="1:29">
      <c r="A495" s="1">
        <v>20130508</v>
      </c>
      <c r="B495" s="1">
        <v>200000</v>
      </c>
      <c r="C495" s="1">
        <v>2456421.3220000002</v>
      </c>
      <c r="D495" s="1">
        <v>2136.7809999999999</v>
      </c>
      <c r="E495" s="1">
        <v>126.9</v>
      </c>
      <c r="F495" s="1">
        <v>129.30000000000001</v>
      </c>
      <c r="G495" s="8">
        <f t="shared" si="60"/>
        <v>118.01972602739725</v>
      </c>
      <c r="H495" s="5">
        <v>159</v>
      </c>
      <c r="I495" s="8">
        <f t="shared" si="61"/>
        <v>105.75068493150685</v>
      </c>
      <c r="J495" s="5">
        <v>218</v>
      </c>
      <c r="K495" s="8">
        <f t="shared" si="62"/>
        <v>174.49041095890411</v>
      </c>
      <c r="L495" s="5">
        <v>112</v>
      </c>
      <c r="M495" s="8">
        <f t="shared" si="63"/>
        <v>90.635616438356166</v>
      </c>
      <c r="N495" s="6">
        <v>122</v>
      </c>
      <c r="O495" s="8">
        <f t="shared" si="64"/>
        <v>87.367123287671234</v>
      </c>
      <c r="Q495">
        <f t="shared" si="65"/>
        <v>120.88387397260274</v>
      </c>
      <c r="R495">
        <f t="shared" si="66"/>
        <v>118.01972602739725</v>
      </c>
      <c r="S495" s="9">
        <f t="shared" si="67"/>
        <v>2.4268383274679053</v>
      </c>
      <c r="U495">
        <f t="shared" si="68"/>
        <v>116.87534246575342</v>
      </c>
      <c r="V495" s="9">
        <f t="shared" si="69"/>
        <v>-0.9361658708754419</v>
      </c>
      <c r="X495">
        <f t="shared" si="70"/>
        <v>125.26967671232877</v>
      </c>
      <c r="Y495" s="9">
        <f t="shared" si="71"/>
        <v>6.1429990807202017</v>
      </c>
      <c r="AA495">
        <f t="shared" si="72"/>
        <v>119.47812328767122</v>
      </c>
      <c r="AB495" s="9">
        <f t="shared" si="73"/>
        <v>1.2357233060644575</v>
      </c>
      <c r="AC495">
        <f t="shared" si="74"/>
        <v>165.70550958904107</v>
      </c>
    </row>
    <row r="496" spans="1:29">
      <c r="A496" s="1">
        <v>20130509</v>
      </c>
      <c r="B496" s="1">
        <v>200000</v>
      </c>
      <c r="C496" s="1">
        <v>2456422.3220000002</v>
      </c>
      <c r="D496" s="1">
        <v>2136.817</v>
      </c>
      <c r="E496" s="1">
        <v>128.4</v>
      </c>
      <c r="F496" s="1">
        <v>130.9</v>
      </c>
      <c r="G496" s="8">
        <f t="shared" si="60"/>
        <v>118.14438356164385</v>
      </c>
      <c r="H496" s="5">
        <v>128</v>
      </c>
      <c r="I496" s="8">
        <f t="shared" si="61"/>
        <v>106.07671232876713</v>
      </c>
      <c r="J496" s="5">
        <v>182</v>
      </c>
      <c r="K496" s="8">
        <f t="shared" si="62"/>
        <v>174.98082191780821</v>
      </c>
      <c r="L496" s="5">
        <v>154</v>
      </c>
      <c r="M496" s="8">
        <f t="shared" si="63"/>
        <v>90.860273972602741</v>
      </c>
      <c r="N496" s="6">
        <v>116</v>
      </c>
      <c r="O496" s="8">
        <f t="shared" si="64"/>
        <v>87.654794520547952</v>
      </c>
      <c r="Q496">
        <f t="shared" si="65"/>
        <v>121.04374794520548</v>
      </c>
      <c r="R496">
        <f t="shared" si="66"/>
        <v>118.14438356164385</v>
      </c>
      <c r="S496" s="9">
        <f t="shared" si="67"/>
        <v>2.4540856671775941</v>
      </c>
      <c r="U496">
        <f t="shared" si="68"/>
        <v>117.03835616438357</v>
      </c>
      <c r="V496" s="9">
        <f t="shared" si="69"/>
        <v>-0.91813047044051643</v>
      </c>
      <c r="X496">
        <f t="shared" si="70"/>
        <v>125.42154520547945</v>
      </c>
      <c r="Y496" s="9">
        <f t="shared" si="71"/>
        <v>6.1595493788654068</v>
      </c>
      <c r="AA496">
        <f t="shared" si="72"/>
        <v>119.66079452054795</v>
      </c>
      <c r="AB496" s="9">
        <f t="shared" si="73"/>
        <v>1.2835235270518837</v>
      </c>
      <c r="AC496">
        <f t="shared" si="74"/>
        <v>166.08789657534251</v>
      </c>
    </row>
    <row r="497" spans="1:29">
      <c r="A497" s="1">
        <v>20130510</v>
      </c>
      <c r="B497" s="1">
        <v>200000</v>
      </c>
      <c r="C497" s="1">
        <v>2456423.3220000002</v>
      </c>
      <c r="D497" s="1">
        <v>2136.8539999999998</v>
      </c>
      <c r="E497" s="1">
        <v>124.8</v>
      </c>
      <c r="F497" s="1">
        <v>127.3</v>
      </c>
      <c r="G497" s="8">
        <f t="shared" si="60"/>
        <v>118.25698630136988</v>
      </c>
      <c r="H497" s="5">
        <v>147</v>
      </c>
      <c r="I497" s="8">
        <f t="shared" si="61"/>
        <v>106.34246575342466</v>
      </c>
      <c r="J497" s="5">
        <v>208</v>
      </c>
      <c r="K497" s="8">
        <f t="shared" si="62"/>
        <v>175.47671232876712</v>
      </c>
      <c r="L497" s="5">
        <v>149</v>
      </c>
      <c r="M497" s="8">
        <f t="shared" si="63"/>
        <v>91.104109589041101</v>
      </c>
      <c r="N497" s="6">
        <v>125</v>
      </c>
      <c r="O497" s="8">
        <f t="shared" si="64"/>
        <v>87.865753424657541</v>
      </c>
      <c r="Q497">
        <f t="shared" si="65"/>
        <v>121.20540821917808</v>
      </c>
      <c r="R497">
        <f t="shared" si="66"/>
        <v>118.25698630136988</v>
      </c>
      <c r="S497" s="9">
        <f t="shared" si="67"/>
        <v>2.493232755225435</v>
      </c>
      <c r="U497">
        <f t="shared" si="68"/>
        <v>117.17123287671234</v>
      </c>
      <c r="V497" s="9">
        <f t="shared" si="69"/>
        <v>-0.95054877639415736</v>
      </c>
      <c r="X497">
        <f t="shared" si="70"/>
        <v>125.58637808219179</v>
      </c>
      <c r="Y497" s="9">
        <f t="shared" si="71"/>
        <v>6.1978509769760706</v>
      </c>
      <c r="AA497">
        <f t="shared" si="72"/>
        <v>119.79475342465753</v>
      </c>
      <c r="AB497" s="9">
        <f t="shared" si="73"/>
        <v>1.30036048726015</v>
      </c>
      <c r="AC497">
        <f t="shared" si="74"/>
        <v>166.43330547945209</v>
      </c>
    </row>
    <row r="498" spans="1:29">
      <c r="A498" s="1">
        <v>20130511</v>
      </c>
      <c r="B498" s="1">
        <v>200000</v>
      </c>
      <c r="C498" s="1">
        <v>2456424.3220000002</v>
      </c>
      <c r="D498" s="1">
        <v>2136.8910000000001</v>
      </c>
      <c r="E498" s="1">
        <v>136.6</v>
      </c>
      <c r="F498" s="1">
        <v>139.4</v>
      </c>
      <c r="G498" s="8">
        <f t="shared" si="60"/>
        <v>118.34547945205479</v>
      </c>
      <c r="H498" s="5">
        <v>141</v>
      </c>
      <c r="I498" s="8">
        <f t="shared" si="61"/>
        <v>106.44109589041096</v>
      </c>
      <c r="J498" s="5">
        <v>248</v>
      </c>
      <c r="K498" s="8">
        <f t="shared" si="62"/>
        <v>175.76164383561644</v>
      </c>
      <c r="L498" s="5">
        <v>145</v>
      </c>
      <c r="M498" s="8">
        <f t="shared" si="63"/>
        <v>91.186301369863017</v>
      </c>
      <c r="N498" s="6">
        <v>134</v>
      </c>
      <c r="O498" s="8">
        <f t="shared" si="64"/>
        <v>87.972602739726028</v>
      </c>
      <c r="Q498">
        <f t="shared" si="65"/>
        <v>121.29829589041097</v>
      </c>
      <c r="R498">
        <f t="shared" si="66"/>
        <v>118.34547945205479</v>
      </c>
      <c r="S498" s="9">
        <f t="shared" si="67"/>
        <v>2.4950817319156187</v>
      </c>
      <c r="U498">
        <f t="shared" si="68"/>
        <v>117.22054794520548</v>
      </c>
      <c r="V498" s="9">
        <f t="shared" si="69"/>
        <v>-1.0118582195551795</v>
      </c>
      <c r="X498">
        <f t="shared" si="70"/>
        <v>125.6419397260274</v>
      </c>
      <c r="Y498" s="9">
        <f t="shared" si="71"/>
        <v>6.1653899310354632</v>
      </c>
      <c r="AA498">
        <f t="shared" si="72"/>
        <v>119.86260273972603</v>
      </c>
      <c r="AB498" s="9">
        <f t="shared" si="73"/>
        <v>1.2819444347985183</v>
      </c>
      <c r="AC498">
        <f t="shared" si="74"/>
        <v>166.70475821917805</v>
      </c>
    </row>
    <row r="499" spans="1:29">
      <c r="A499" s="1">
        <v>20130512</v>
      </c>
      <c r="B499" s="1">
        <v>200000</v>
      </c>
      <c r="C499" s="1">
        <v>2456425.3220000002</v>
      </c>
      <c r="D499" s="1">
        <v>2136.9270000000001</v>
      </c>
      <c r="E499" s="1">
        <v>147.30000000000001</v>
      </c>
      <c r="F499" s="1">
        <v>150.4</v>
      </c>
      <c r="G499" s="8">
        <f t="shared" si="60"/>
        <v>118.43123287671231</v>
      </c>
      <c r="H499" s="5">
        <v>184</v>
      </c>
      <c r="I499" s="8">
        <f t="shared" si="61"/>
        <v>106.46575342465754</v>
      </c>
      <c r="J499" s="5">
        <v>305</v>
      </c>
      <c r="K499" s="8">
        <f t="shared" si="62"/>
        <v>175.87397260273971</v>
      </c>
      <c r="L499" s="5">
        <v>173</v>
      </c>
      <c r="M499" s="8">
        <f t="shared" si="63"/>
        <v>91.246575342465746</v>
      </c>
      <c r="N499" s="6">
        <v>142</v>
      </c>
      <c r="O499" s="8">
        <f t="shared" si="64"/>
        <v>88.032876712328772</v>
      </c>
      <c r="Q499">
        <f t="shared" si="65"/>
        <v>121.33491506849315</v>
      </c>
      <c r="R499">
        <f t="shared" si="66"/>
        <v>118.43123287671231</v>
      </c>
      <c r="S499" s="9">
        <f t="shared" si="67"/>
        <v>2.4517875236539766</v>
      </c>
      <c r="U499">
        <f t="shared" si="68"/>
        <v>117.23287671232876</v>
      </c>
      <c r="V499" s="9">
        <f t="shared" si="69"/>
        <v>-1.129754121857161</v>
      </c>
      <c r="X499">
        <f t="shared" si="70"/>
        <v>125.68268493150686</v>
      </c>
      <c r="Y499" s="9">
        <f t="shared" si="71"/>
        <v>6.1229220355607907</v>
      </c>
      <c r="AA499">
        <f t="shared" si="72"/>
        <v>119.90087671232877</v>
      </c>
      <c r="AB499" s="9">
        <f t="shared" si="73"/>
        <v>1.2409258942245032</v>
      </c>
      <c r="AC499">
        <f t="shared" si="74"/>
        <v>166.96780684931502</v>
      </c>
    </row>
    <row r="500" spans="1:29">
      <c r="A500" s="1">
        <v>20130513</v>
      </c>
      <c r="B500" s="1">
        <v>200000</v>
      </c>
      <c r="C500" s="1">
        <v>2456426.3220000002</v>
      </c>
      <c r="D500" s="1">
        <v>2136.9639999999999</v>
      </c>
      <c r="E500" s="1">
        <v>150.30000000000001</v>
      </c>
      <c r="F500" s="1">
        <v>153.5</v>
      </c>
      <c r="G500" s="8">
        <f t="shared" si="60"/>
        <v>118.51287671232876</v>
      </c>
      <c r="H500" s="5">
        <v>176</v>
      </c>
      <c r="I500" s="8">
        <f t="shared" si="61"/>
        <v>106.34794520547945</v>
      </c>
      <c r="J500" s="5">
        <v>304</v>
      </c>
      <c r="K500" s="8">
        <f t="shared" si="62"/>
        <v>175.75616438356164</v>
      </c>
      <c r="L500" s="5">
        <v>144</v>
      </c>
      <c r="M500" s="8">
        <f t="shared" si="63"/>
        <v>91.241095890410961</v>
      </c>
      <c r="N500" s="6">
        <v>153</v>
      </c>
      <c r="O500" s="8">
        <f t="shared" si="64"/>
        <v>88.046575342465758</v>
      </c>
      <c r="Q500">
        <f t="shared" si="65"/>
        <v>121.29650958904109</v>
      </c>
      <c r="R500">
        <f t="shared" si="66"/>
        <v>118.51287671232876</v>
      </c>
      <c r="S500" s="9">
        <f t="shared" si="67"/>
        <v>2.348802049138655</v>
      </c>
      <c r="U500">
        <f t="shared" si="68"/>
        <v>117.17397260273972</v>
      </c>
      <c r="V500" s="9">
        <f t="shared" si="69"/>
        <v>-1.1665788671084414</v>
      </c>
      <c r="X500">
        <f t="shared" si="70"/>
        <v>125.6789808219178</v>
      </c>
      <c r="Y500" s="9">
        <f t="shared" si="71"/>
        <v>6.0466881813894418</v>
      </c>
      <c r="AA500">
        <f t="shared" si="72"/>
        <v>119.90957534246576</v>
      </c>
      <c r="AB500" s="9">
        <f t="shared" si="73"/>
        <v>1.1785205699860342</v>
      </c>
      <c r="AC500">
        <f t="shared" si="74"/>
        <v>167.21824931506848</v>
      </c>
    </row>
    <row r="501" spans="1:29">
      <c r="A501" s="1">
        <v>20130514</v>
      </c>
      <c r="B501" s="1">
        <v>200000</v>
      </c>
      <c r="C501" s="1">
        <v>2456427.3220000002</v>
      </c>
      <c r="D501" s="1">
        <v>2137.0010000000002</v>
      </c>
      <c r="E501" s="1">
        <v>147.9</v>
      </c>
      <c r="F501" s="1">
        <v>151.1</v>
      </c>
      <c r="G501" s="8">
        <f t="shared" si="60"/>
        <v>118.57643835616439</v>
      </c>
      <c r="H501" s="5">
        <v>184</v>
      </c>
      <c r="I501" s="8">
        <f t="shared" si="61"/>
        <v>106.38630136986302</v>
      </c>
      <c r="J501" s="5">
        <v>317</v>
      </c>
      <c r="K501" s="8">
        <f t="shared" si="62"/>
        <v>175.7972602739726</v>
      </c>
      <c r="L501" s="5">
        <v>142</v>
      </c>
      <c r="M501" s="8">
        <f t="shared" si="63"/>
        <v>91.128767123287673</v>
      </c>
      <c r="N501" s="6">
        <v>160</v>
      </c>
      <c r="O501" s="8">
        <f t="shared" si="64"/>
        <v>88.082191780821915</v>
      </c>
      <c r="Q501">
        <f t="shared" si="65"/>
        <v>121.30990684931507</v>
      </c>
      <c r="R501">
        <f t="shared" si="66"/>
        <v>118.57643835616439</v>
      </c>
      <c r="S501" s="9">
        <f t="shared" si="67"/>
        <v>2.3052374746998652</v>
      </c>
      <c r="U501">
        <f t="shared" si="68"/>
        <v>117.19315068493151</v>
      </c>
      <c r="V501" s="9">
        <f t="shared" si="69"/>
        <v>-1.1423702277120356</v>
      </c>
      <c r="X501">
        <f t="shared" si="70"/>
        <v>125.60304657534246</v>
      </c>
      <c r="Y501" s="9">
        <f t="shared" si="71"/>
        <v>5.9258047522666004</v>
      </c>
      <c r="AA501">
        <f t="shared" si="72"/>
        <v>119.93219178082191</v>
      </c>
      <c r="AB501" s="9">
        <f t="shared" si="73"/>
        <v>1.1433581944714035</v>
      </c>
      <c r="AC501">
        <f t="shared" si="74"/>
        <v>167.41322465753424</v>
      </c>
    </row>
    <row r="502" spans="1:29">
      <c r="A502" s="1">
        <v>20130515</v>
      </c>
      <c r="B502" s="1">
        <v>200000</v>
      </c>
      <c r="C502" s="1">
        <v>2456428.3220000002</v>
      </c>
      <c r="D502" s="1">
        <v>2137.0369999999998</v>
      </c>
      <c r="E502" s="1">
        <v>145.6</v>
      </c>
      <c r="F502" s="1">
        <v>148.80000000000001</v>
      </c>
      <c r="G502" s="8">
        <f t="shared" si="60"/>
        <v>118.64301369863017</v>
      </c>
      <c r="H502" s="5">
        <v>186</v>
      </c>
      <c r="I502" s="8">
        <f t="shared" si="61"/>
        <v>106.57534246575342</v>
      </c>
      <c r="J502" s="5">
        <v>361</v>
      </c>
      <c r="K502" s="8">
        <f t="shared" si="62"/>
        <v>175.97260273972603</v>
      </c>
      <c r="L502" s="5">
        <v>186</v>
      </c>
      <c r="M502" s="8">
        <f t="shared" si="63"/>
        <v>91.183561643835617</v>
      </c>
      <c r="N502" s="6">
        <v>173</v>
      </c>
      <c r="O502" s="8">
        <f t="shared" si="64"/>
        <v>88.167123287671231</v>
      </c>
      <c r="Q502">
        <f t="shared" si="65"/>
        <v>121.3670684931507</v>
      </c>
      <c r="R502">
        <f t="shared" si="66"/>
        <v>118.64301369863017</v>
      </c>
      <c r="S502" s="9">
        <f t="shared" si="67"/>
        <v>2.29600944008385</v>
      </c>
      <c r="U502">
        <f t="shared" si="68"/>
        <v>117.2876712328767</v>
      </c>
      <c r="V502" s="9">
        <f t="shared" si="69"/>
        <v>-1.1539633020748852</v>
      </c>
      <c r="X502">
        <f t="shared" si="70"/>
        <v>125.64008767123289</v>
      </c>
      <c r="Y502" s="9">
        <f t="shared" si="71"/>
        <v>5.897586174248957</v>
      </c>
      <c r="AA502">
        <f t="shared" si="72"/>
        <v>119.98612328767123</v>
      </c>
      <c r="AB502" s="9">
        <f t="shared" si="73"/>
        <v>1.132059568591842</v>
      </c>
      <c r="AC502">
        <f t="shared" si="74"/>
        <v>167.61744452054805</v>
      </c>
    </row>
    <row r="503" spans="1:29">
      <c r="A503" s="1">
        <v>20130516</v>
      </c>
      <c r="B503" s="1">
        <v>200000</v>
      </c>
      <c r="C503" s="1">
        <v>2456429.3220000002</v>
      </c>
      <c r="D503" s="1">
        <v>2137.0740000000001</v>
      </c>
      <c r="E503" s="1">
        <v>144.69999999999999</v>
      </c>
      <c r="F503" s="1">
        <v>148</v>
      </c>
      <c r="G503" s="8">
        <f t="shared" ref="G503:G566" si="75">AVERAGE(F321:F685)</f>
        <v>118.73315068493152</v>
      </c>
      <c r="H503" s="5">
        <v>184</v>
      </c>
      <c r="I503" s="8">
        <f t="shared" si="61"/>
        <v>106.72602739726027</v>
      </c>
      <c r="J503" s="5">
        <v>348</v>
      </c>
      <c r="K503" s="8">
        <f t="shared" si="62"/>
        <v>176.21369863013697</v>
      </c>
      <c r="L503" s="5">
        <v>212</v>
      </c>
      <c r="M503" s="8">
        <f t="shared" si="63"/>
        <v>91.479452054794521</v>
      </c>
      <c r="N503" s="6">
        <v>206</v>
      </c>
      <c r="O503" s="8">
        <f t="shared" si="64"/>
        <v>88.276712328767118</v>
      </c>
      <c r="Q503">
        <f t="shared" si="65"/>
        <v>121.44566575342466</v>
      </c>
      <c r="R503">
        <f t="shared" si="66"/>
        <v>118.73315068493152</v>
      </c>
      <c r="S503" s="9">
        <f t="shared" si="67"/>
        <v>2.2845473676438104</v>
      </c>
      <c r="U503">
        <f t="shared" si="68"/>
        <v>117.36301369863014</v>
      </c>
      <c r="V503" s="9">
        <f t="shared" si="69"/>
        <v>-1.1562492795057011</v>
      </c>
      <c r="X503">
        <f t="shared" si="70"/>
        <v>125.84010958904111</v>
      </c>
      <c r="Y503" s="9">
        <f t="shared" si="71"/>
        <v>5.9856567968692218</v>
      </c>
      <c r="AA503">
        <f t="shared" si="72"/>
        <v>120.05571232876713</v>
      </c>
      <c r="AB503" s="9">
        <f t="shared" si="73"/>
        <v>1.1138941704201386</v>
      </c>
      <c r="AC503">
        <f t="shared" si="74"/>
        <v>167.89393972602741</v>
      </c>
    </row>
    <row r="504" spans="1:29">
      <c r="A504" s="1">
        <v>20130517</v>
      </c>
      <c r="B504" s="1">
        <v>200000</v>
      </c>
      <c r="C504" s="1">
        <v>2456430.3220000002</v>
      </c>
      <c r="D504" s="1">
        <v>2137.1109999999999</v>
      </c>
      <c r="E504" s="1">
        <v>136.4</v>
      </c>
      <c r="F504" s="1">
        <v>139.6</v>
      </c>
      <c r="G504" s="8">
        <f t="shared" si="75"/>
        <v>118.83013698630138</v>
      </c>
      <c r="H504" s="5">
        <v>190</v>
      </c>
      <c r="I504" s="8">
        <f t="shared" ref="I504:I567" si="76">AVERAGE(H322:H686)</f>
        <v>106.91232876712328</v>
      </c>
      <c r="J504" s="5">
        <v>279</v>
      </c>
      <c r="K504" s="8">
        <f t="shared" ref="K504:K567" si="77">AVERAGE(J322:J686)</f>
        <v>176.55068493150685</v>
      </c>
      <c r="L504" s="5">
        <v>198</v>
      </c>
      <c r="M504" s="8">
        <f t="shared" ref="M504:M567" si="78">AVERAGE(L322:L686)</f>
        <v>91.863013698630141</v>
      </c>
      <c r="N504" s="6">
        <v>183</v>
      </c>
      <c r="O504" s="8">
        <f t="shared" ref="O504:O567" si="79">AVERAGE(N322:N686)</f>
        <v>88.353424657534248</v>
      </c>
      <c r="Q504">
        <f t="shared" si="65"/>
        <v>121.55552328767124</v>
      </c>
      <c r="R504">
        <f t="shared" si="66"/>
        <v>118.83013698630138</v>
      </c>
      <c r="S504" s="9">
        <f t="shared" si="67"/>
        <v>2.2935143983584112</v>
      </c>
      <c r="U504">
        <f t="shared" si="68"/>
        <v>117.45616438356164</v>
      </c>
      <c r="V504" s="9">
        <f t="shared" si="69"/>
        <v>-1.125127855438123</v>
      </c>
      <c r="X504">
        <f t="shared" si="70"/>
        <v>126.09939726027397</v>
      </c>
      <c r="Y504" s="9">
        <f t="shared" si="71"/>
        <v>6.1173541143107286</v>
      </c>
      <c r="AA504">
        <f t="shared" si="72"/>
        <v>120.10442465753425</v>
      </c>
      <c r="AB504" s="9">
        <f t="shared" si="73"/>
        <v>1.0723606852188965</v>
      </c>
      <c r="AC504">
        <f t="shared" si="74"/>
        <v>168.19144520547948</v>
      </c>
    </row>
    <row r="505" spans="1:29">
      <c r="A505" s="1">
        <v>20130518</v>
      </c>
      <c r="B505" s="1">
        <v>200000</v>
      </c>
      <c r="C505" s="1">
        <v>2456431.3220000002</v>
      </c>
      <c r="D505" s="1">
        <v>2137.1469999999999</v>
      </c>
      <c r="E505" s="1">
        <v>132.1</v>
      </c>
      <c r="F505" s="1">
        <v>135.19999999999999</v>
      </c>
      <c r="G505" s="8">
        <f t="shared" si="75"/>
        <v>118.92712328767124</v>
      </c>
      <c r="H505" s="5">
        <v>140</v>
      </c>
      <c r="I505" s="8">
        <f t="shared" si="76"/>
        <v>107.17808219178082</v>
      </c>
      <c r="J505" s="5">
        <v>226</v>
      </c>
      <c r="K505" s="8">
        <f t="shared" si="77"/>
        <v>177.1123287671233</v>
      </c>
      <c r="L505" s="5">
        <v>146</v>
      </c>
      <c r="M505" s="8">
        <f t="shared" si="78"/>
        <v>92.060273972602744</v>
      </c>
      <c r="N505" s="6">
        <v>133</v>
      </c>
      <c r="O505" s="8">
        <f t="shared" si="79"/>
        <v>88.465753424657535</v>
      </c>
      <c r="Q505">
        <f t="shared" ref="Q505:Q568" si="80">(K505*0.326)+64</f>
        <v>121.73861917808219</v>
      </c>
      <c r="R505">
        <f t="shared" ref="R505:R568" si="81">G505</f>
        <v>118.92712328767124</v>
      </c>
      <c r="S505" s="9">
        <f t="shared" ref="S505:S568" si="82">((Q505/R505)*100)-100</f>
        <v>2.3640493545028107</v>
      </c>
      <c r="U505">
        <f t="shared" ref="U505:U568" si="83">(I505*0.5)+64</f>
        <v>117.58904109589041</v>
      </c>
      <c r="V505" s="9">
        <f t="shared" ref="V505:V568" si="84">((U506/R506)*100)-100</f>
        <v>-1.1459438558859034</v>
      </c>
      <c r="X505">
        <f t="shared" ref="X505:X568" si="85">(M505*0.676)+64</f>
        <v>126.23274520547946</v>
      </c>
      <c r="Y505" s="9">
        <f t="shared" ref="Y505:Y568" si="86">((X505/R505)*100)-100</f>
        <v>6.1429400761143143</v>
      </c>
      <c r="AA505">
        <f t="shared" ref="AA505:AA568" si="87">(O505*0.635)+64</f>
        <v>120.17575342465753</v>
      </c>
      <c r="AB505" s="9">
        <f t="shared" ref="AB505:AB568" si="88">((AA505/R505)*100)-100</f>
        <v>1.0499119985993417</v>
      </c>
      <c r="AC505">
        <f t="shared" ref="AC505:AC568" si="89">(G505-64)*3.0675</f>
        <v>168.48895068493152</v>
      </c>
    </row>
    <row r="506" spans="1:29">
      <c r="A506" s="1">
        <v>20130519</v>
      </c>
      <c r="B506" s="1">
        <v>200000</v>
      </c>
      <c r="C506" s="1">
        <v>2456432.3220000002</v>
      </c>
      <c r="D506" s="1">
        <v>2137.1840000000002</v>
      </c>
      <c r="E506" s="1">
        <v>135.30000000000001</v>
      </c>
      <c r="F506" s="1">
        <v>138.5</v>
      </c>
      <c r="G506" s="8">
        <f t="shared" si="75"/>
        <v>119.03808219178084</v>
      </c>
      <c r="H506" s="5">
        <v>155</v>
      </c>
      <c r="I506" s="8">
        <f t="shared" si="76"/>
        <v>107.34794520547945</v>
      </c>
      <c r="J506" s="5">
        <v>211</v>
      </c>
      <c r="K506" s="8">
        <f t="shared" si="77"/>
        <v>177.34520547945206</v>
      </c>
      <c r="L506" s="5">
        <v>113</v>
      </c>
      <c r="M506" s="8">
        <f t="shared" si="78"/>
        <v>92.38630136986302</v>
      </c>
      <c r="N506" s="6">
        <v>127</v>
      </c>
      <c r="O506" s="8">
        <f t="shared" si="79"/>
        <v>88.610958904109594</v>
      </c>
      <c r="Q506">
        <f t="shared" si="80"/>
        <v>121.81453698630138</v>
      </c>
      <c r="R506">
        <f t="shared" si="81"/>
        <v>119.03808219178084</v>
      </c>
      <c r="S506" s="9">
        <f t="shared" si="82"/>
        <v>2.3324088757137531</v>
      </c>
      <c r="U506">
        <f t="shared" si="83"/>
        <v>117.67397260273972</v>
      </c>
      <c r="V506" s="9">
        <f t="shared" si="84"/>
        <v>-1.181715500325538</v>
      </c>
      <c r="X506">
        <f t="shared" si="85"/>
        <v>126.45313972602742</v>
      </c>
      <c r="Y506" s="9">
        <f t="shared" si="86"/>
        <v>6.2291473432008644</v>
      </c>
      <c r="AA506">
        <f t="shared" si="87"/>
        <v>120.26795890410959</v>
      </c>
      <c r="AB506" s="9">
        <f t="shared" si="88"/>
        <v>1.0331792059177474</v>
      </c>
      <c r="AC506">
        <f t="shared" si="89"/>
        <v>168.82931712328772</v>
      </c>
    </row>
    <row r="507" spans="1:29">
      <c r="A507" s="1">
        <v>20130520</v>
      </c>
      <c r="B507" s="1">
        <v>200000</v>
      </c>
      <c r="C507" s="1">
        <v>2456433.3220000002</v>
      </c>
      <c r="D507" s="1">
        <v>2137.221</v>
      </c>
      <c r="E507" s="1">
        <v>132</v>
      </c>
      <c r="F507" s="1">
        <v>135.19999999999999</v>
      </c>
      <c r="G507" s="8">
        <f t="shared" si="75"/>
        <v>119.09780821917812</v>
      </c>
      <c r="H507" s="5">
        <v>149</v>
      </c>
      <c r="I507" s="8">
        <f t="shared" si="76"/>
        <v>107.38082191780822</v>
      </c>
      <c r="J507" s="5">
        <v>213</v>
      </c>
      <c r="K507" s="8">
        <f t="shared" si="77"/>
        <v>177.49041095890411</v>
      </c>
      <c r="L507" s="5">
        <v>113</v>
      </c>
      <c r="M507" s="8">
        <f t="shared" si="78"/>
        <v>92.408219178082192</v>
      </c>
      <c r="N507" s="6">
        <v>112</v>
      </c>
      <c r="O507" s="8">
        <f t="shared" si="79"/>
        <v>88.646575342465752</v>
      </c>
      <c r="Q507">
        <f t="shared" si="80"/>
        <v>121.86187397260275</v>
      </c>
      <c r="R507">
        <f t="shared" si="81"/>
        <v>119.09780821917812</v>
      </c>
      <c r="S507" s="9">
        <f t="shared" si="82"/>
        <v>2.3208367935183816</v>
      </c>
      <c r="U507">
        <f t="shared" si="83"/>
        <v>117.69041095890411</v>
      </c>
      <c r="V507" s="9">
        <f t="shared" si="84"/>
        <v>-1.263069306703045</v>
      </c>
      <c r="X507">
        <f t="shared" si="85"/>
        <v>126.46795616438357</v>
      </c>
      <c r="Y507" s="9">
        <f t="shared" si="86"/>
        <v>6.1883153480389836</v>
      </c>
      <c r="AA507">
        <f t="shared" si="87"/>
        <v>120.29057534246576</v>
      </c>
      <c r="AB507" s="9">
        <f t="shared" si="88"/>
        <v>1.0015021612258153</v>
      </c>
      <c r="AC507">
        <f t="shared" si="89"/>
        <v>169.01252671232888</v>
      </c>
    </row>
    <row r="508" spans="1:29">
      <c r="A508" s="1">
        <v>20130521</v>
      </c>
      <c r="B508" s="1">
        <v>200000</v>
      </c>
      <c r="C508" s="1">
        <v>2456434.3220000002</v>
      </c>
      <c r="D508" s="1">
        <v>2137.2570000000001</v>
      </c>
      <c r="E508" s="1">
        <v>125.3</v>
      </c>
      <c r="F508" s="1">
        <v>128.4</v>
      </c>
      <c r="G508" s="8">
        <f t="shared" si="75"/>
        <v>119.1487671232877</v>
      </c>
      <c r="H508" s="5">
        <v>146</v>
      </c>
      <c r="I508" s="8">
        <f t="shared" si="76"/>
        <v>107.28767123287672</v>
      </c>
      <c r="J508" s="5">
        <v>225</v>
      </c>
      <c r="K508" s="8">
        <f t="shared" si="77"/>
        <v>177.34794520547945</v>
      </c>
      <c r="L508" s="5">
        <v>119</v>
      </c>
      <c r="M508" s="8">
        <f t="shared" si="78"/>
        <v>92.38356164383562</v>
      </c>
      <c r="N508" s="6">
        <v>113</v>
      </c>
      <c r="O508" s="8">
        <f t="shared" si="79"/>
        <v>88.62465753424658</v>
      </c>
      <c r="Q508">
        <f t="shared" si="80"/>
        <v>121.81543013698629</v>
      </c>
      <c r="R508">
        <f t="shared" si="81"/>
        <v>119.1487671232877</v>
      </c>
      <c r="S508" s="9">
        <f t="shared" si="82"/>
        <v>2.2380953475912122</v>
      </c>
      <c r="U508">
        <f t="shared" si="83"/>
        <v>117.64383561643837</v>
      </c>
      <c r="V508" s="9">
        <f t="shared" si="84"/>
        <v>-1.276008736636399</v>
      </c>
      <c r="X508">
        <f t="shared" si="85"/>
        <v>126.45128767123288</v>
      </c>
      <c r="Y508" s="9">
        <f t="shared" si="86"/>
        <v>6.1289098697840245</v>
      </c>
      <c r="AA508">
        <f t="shared" si="87"/>
        <v>120.27665753424658</v>
      </c>
      <c r="AB508" s="9">
        <f t="shared" si="88"/>
        <v>0.94662365225468648</v>
      </c>
      <c r="AC508">
        <f t="shared" si="89"/>
        <v>169.16884315068501</v>
      </c>
    </row>
    <row r="509" spans="1:29">
      <c r="A509" s="1">
        <v>20130522</v>
      </c>
      <c r="B509" s="1">
        <v>200000</v>
      </c>
      <c r="C509" s="1">
        <v>2456435.3220000002</v>
      </c>
      <c r="D509" s="1">
        <v>2137.2939999999999</v>
      </c>
      <c r="E509" s="1">
        <v>133.4</v>
      </c>
      <c r="F509" s="1">
        <v>136.69999999999999</v>
      </c>
      <c r="G509" s="8">
        <f t="shared" si="75"/>
        <v>119.16438356164386</v>
      </c>
      <c r="H509" s="5">
        <v>123</v>
      </c>
      <c r="I509" s="8">
        <f t="shared" si="76"/>
        <v>107.28767123287672</v>
      </c>
      <c r="J509" s="5">
        <v>222</v>
      </c>
      <c r="K509" s="8">
        <f t="shared" si="77"/>
        <v>177.37808219178083</v>
      </c>
      <c r="L509" s="5">
        <v>107</v>
      </c>
      <c r="M509" s="8">
        <f t="shared" si="78"/>
        <v>92.317808219178076</v>
      </c>
      <c r="N509" s="6">
        <v>131</v>
      </c>
      <c r="O509" s="8">
        <f t="shared" si="79"/>
        <v>88.567123287671237</v>
      </c>
      <c r="Q509">
        <f t="shared" si="80"/>
        <v>121.82525479452056</v>
      </c>
      <c r="R509">
        <f t="shared" si="81"/>
        <v>119.16438356164386</v>
      </c>
      <c r="S509" s="9">
        <f t="shared" si="82"/>
        <v>2.2329417174387771</v>
      </c>
      <c r="U509">
        <f t="shared" si="83"/>
        <v>117.64383561643837</v>
      </c>
      <c r="V509" s="9">
        <f t="shared" si="84"/>
        <v>-1.2927684971882627</v>
      </c>
      <c r="X509">
        <f t="shared" si="85"/>
        <v>126.40683835616439</v>
      </c>
      <c r="Y509" s="9">
        <f t="shared" si="86"/>
        <v>6.0777008851592029</v>
      </c>
      <c r="AA509">
        <f t="shared" si="87"/>
        <v>120.24012328767124</v>
      </c>
      <c r="AB509" s="9">
        <f t="shared" si="88"/>
        <v>0.90273594666052759</v>
      </c>
      <c r="AC509">
        <f t="shared" si="89"/>
        <v>169.21674657534254</v>
      </c>
    </row>
    <row r="510" spans="1:29">
      <c r="A510" s="1">
        <v>20130523</v>
      </c>
      <c r="B510" s="1">
        <v>200000</v>
      </c>
      <c r="C510" s="1">
        <v>2456436.3220000002</v>
      </c>
      <c r="D510" s="1">
        <v>2137.3310000000001</v>
      </c>
      <c r="E510" s="1">
        <v>134.5</v>
      </c>
      <c r="F510" s="1">
        <v>137.9</v>
      </c>
      <c r="G510" s="8">
        <f t="shared" si="75"/>
        <v>119.16657534246578</v>
      </c>
      <c r="H510" s="5">
        <v>124</v>
      </c>
      <c r="I510" s="8">
        <f t="shared" si="76"/>
        <v>107.25205479452055</v>
      </c>
      <c r="J510" s="5">
        <v>205</v>
      </c>
      <c r="K510" s="8">
        <f t="shared" si="77"/>
        <v>177.39452054794521</v>
      </c>
      <c r="L510" s="5">
        <v>117</v>
      </c>
      <c r="M510" s="8">
        <f t="shared" si="78"/>
        <v>92.31232876712329</v>
      </c>
      <c r="N510" s="6">
        <v>108</v>
      </c>
      <c r="O510" s="8">
        <f t="shared" si="79"/>
        <v>88.473972602739721</v>
      </c>
      <c r="Q510">
        <f t="shared" si="80"/>
        <v>121.83061369863015</v>
      </c>
      <c r="R510">
        <f t="shared" si="81"/>
        <v>119.16657534246578</v>
      </c>
      <c r="S510" s="9">
        <f t="shared" si="82"/>
        <v>2.2355583757511965</v>
      </c>
      <c r="U510">
        <f t="shared" si="83"/>
        <v>117.62602739726027</v>
      </c>
      <c r="V510" s="9">
        <f t="shared" si="84"/>
        <v>-1.2640626975098002</v>
      </c>
      <c r="X510">
        <f t="shared" si="85"/>
        <v>126.40313424657535</v>
      </c>
      <c r="Y510" s="9">
        <f t="shared" si="86"/>
        <v>6.0726414964203315</v>
      </c>
      <c r="AA510">
        <f t="shared" si="87"/>
        <v>120.18097260273973</v>
      </c>
      <c r="AB510" s="9">
        <f t="shared" si="88"/>
        <v>0.8512431085299994</v>
      </c>
      <c r="AC510">
        <f t="shared" si="89"/>
        <v>169.22346986301378</v>
      </c>
    </row>
    <row r="511" spans="1:29">
      <c r="A511" s="1">
        <v>20130524</v>
      </c>
      <c r="B511" s="1">
        <v>200000</v>
      </c>
      <c r="C511" s="1">
        <v>2456437.3220000002</v>
      </c>
      <c r="D511" s="1">
        <v>2137.3670000000002</v>
      </c>
      <c r="E511" s="1">
        <v>127.3</v>
      </c>
      <c r="F511" s="1">
        <v>130.6</v>
      </c>
      <c r="G511" s="8">
        <f t="shared" si="75"/>
        <v>119.20684931506851</v>
      </c>
      <c r="H511" s="5">
        <v>128</v>
      </c>
      <c r="I511" s="8">
        <f t="shared" si="76"/>
        <v>107.4</v>
      </c>
      <c r="J511" s="5">
        <v>204</v>
      </c>
      <c r="K511" s="8">
        <f t="shared" si="77"/>
        <v>177.46027397260275</v>
      </c>
      <c r="L511" s="5">
        <v>99</v>
      </c>
      <c r="M511" s="8">
        <f t="shared" si="78"/>
        <v>92.197260273972603</v>
      </c>
      <c r="N511" s="6">
        <v>108</v>
      </c>
      <c r="O511" s="8">
        <f t="shared" si="79"/>
        <v>88.397260273972606</v>
      </c>
      <c r="Q511">
        <f t="shared" si="80"/>
        <v>121.8520493150685</v>
      </c>
      <c r="R511">
        <f t="shared" si="81"/>
        <v>119.20684931506851</v>
      </c>
      <c r="S511" s="9">
        <f t="shared" si="82"/>
        <v>2.2190000114914739</v>
      </c>
      <c r="U511">
        <f t="shared" si="83"/>
        <v>117.7</v>
      </c>
      <c r="V511" s="9">
        <f t="shared" si="84"/>
        <v>-1.2688652364933262</v>
      </c>
      <c r="X511">
        <f t="shared" si="85"/>
        <v>126.32534794520549</v>
      </c>
      <c r="Y511" s="9">
        <f t="shared" si="86"/>
        <v>5.9715516944185936</v>
      </c>
      <c r="AA511">
        <f t="shared" si="87"/>
        <v>120.13226027397261</v>
      </c>
      <c r="AB511" s="9">
        <f t="shared" si="88"/>
        <v>0.77630686845702712</v>
      </c>
      <c r="AC511">
        <f t="shared" si="89"/>
        <v>169.34701027397264</v>
      </c>
    </row>
    <row r="512" spans="1:29">
      <c r="A512" s="1">
        <v>20130525</v>
      </c>
      <c r="B512" s="1">
        <v>200000</v>
      </c>
      <c r="C512" s="1">
        <v>2456438.3220000002</v>
      </c>
      <c r="D512" s="1">
        <v>2137.404</v>
      </c>
      <c r="E512" s="1">
        <v>121.3</v>
      </c>
      <c r="F512" s="1">
        <v>124.5</v>
      </c>
      <c r="G512" s="8">
        <f t="shared" si="75"/>
        <v>119.23068493150686</v>
      </c>
      <c r="H512" s="5">
        <v>100</v>
      </c>
      <c r="I512" s="8">
        <f t="shared" si="76"/>
        <v>107.43561643835616</v>
      </c>
      <c r="J512" s="5">
        <v>180</v>
      </c>
      <c r="K512" s="8">
        <f t="shared" si="77"/>
        <v>177.47397260273974</v>
      </c>
      <c r="L512" s="5">
        <v>107</v>
      </c>
      <c r="M512" s="8">
        <f t="shared" si="78"/>
        <v>92.142465753424659</v>
      </c>
      <c r="N512" s="6">
        <v>118</v>
      </c>
      <c r="O512" s="8">
        <f t="shared" si="79"/>
        <v>88.353424657534248</v>
      </c>
      <c r="Q512">
        <f t="shared" si="80"/>
        <v>121.85651506849315</v>
      </c>
      <c r="R512">
        <f t="shared" si="81"/>
        <v>119.23068493150686</v>
      </c>
      <c r="S512" s="9">
        <f t="shared" si="82"/>
        <v>2.2023107042408867</v>
      </c>
      <c r="U512">
        <f t="shared" si="83"/>
        <v>117.71780821917808</v>
      </c>
      <c r="V512" s="9">
        <f t="shared" si="84"/>
        <v>-1.3281075902692834</v>
      </c>
      <c r="X512">
        <f t="shared" si="85"/>
        <v>126.28830684931506</v>
      </c>
      <c r="Y512" s="9">
        <f t="shared" si="86"/>
        <v>5.9192999871320922</v>
      </c>
      <c r="AA512">
        <f t="shared" si="87"/>
        <v>120.10442465753425</v>
      </c>
      <c r="AB512" s="9">
        <f t="shared" si="88"/>
        <v>0.73281448188384957</v>
      </c>
      <c r="AC512">
        <f t="shared" si="89"/>
        <v>169.42012602739729</v>
      </c>
    </row>
    <row r="513" spans="1:29">
      <c r="A513" s="1">
        <v>20130526</v>
      </c>
      <c r="B513" s="1">
        <v>200000</v>
      </c>
      <c r="C513" s="1">
        <v>2456439.3220000002</v>
      </c>
      <c r="D513" s="1">
        <v>2137.4409999999998</v>
      </c>
      <c r="E513" s="1">
        <v>120</v>
      </c>
      <c r="F513" s="1">
        <v>123.2</v>
      </c>
      <c r="G513" s="8">
        <f t="shared" si="75"/>
        <v>119.2550684931507</v>
      </c>
      <c r="H513" s="5">
        <v>104</v>
      </c>
      <c r="I513" s="8">
        <f t="shared" si="76"/>
        <v>107.34246575342466</v>
      </c>
      <c r="J513" s="5">
        <v>169</v>
      </c>
      <c r="K513" s="8">
        <f t="shared" si="77"/>
        <v>177.33424657534246</v>
      </c>
      <c r="L513" s="5">
        <v>92</v>
      </c>
      <c r="M513" s="8">
        <f t="shared" si="78"/>
        <v>92.093150684931501</v>
      </c>
      <c r="N513" s="6">
        <v>96</v>
      </c>
      <c r="O513" s="8">
        <f t="shared" si="79"/>
        <v>88.326027397260276</v>
      </c>
      <c r="Q513">
        <f t="shared" si="80"/>
        <v>121.81096438356164</v>
      </c>
      <c r="R513">
        <f t="shared" si="81"/>
        <v>119.2550684931507</v>
      </c>
      <c r="S513" s="9">
        <f t="shared" si="82"/>
        <v>2.1432178294021469</v>
      </c>
      <c r="U513">
        <f t="shared" si="83"/>
        <v>117.67123287671234</v>
      </c>
      <c r="V513" s="9">
        <f t="shared" si="84"/>
        <v>-1.3594267294954676</v>
      </c>
      <c r="X513">
        <f t="shared" si="85"/>
        <v>126.2549698630137</v>
      </c>
      <c r="Y513" s="9">
        <f t="shared" si="86"/>
        <v>5.8696887757563303</v>
      </c>
      <c r="AA513">
        <f t="shared" si="87"/>
        <v>120.08702739726027</v>
      </c>
      <c r="AB513" s="9">
        <f t="shared" si="88"/>
        <v>0.69762980695227839</v>
      </c>
      <c r="AC513">
        <f t="shared" si="89"/>
        <v>169.49492260273976</v>
      </c>
    </row>
    <row r="514" spans="1:29">
      <c r="A514" s="1">
        <v>20130527</v>
      </c>
      <c r="B514" s="1">
        <v>200000</v>
      </c>
      <c r="C514" s="1">
        <v>2456440.3220000002</v>
      </c>
      <c r="D514" s="1">
        <v>2137.4769999999999</v>
      </c>
      <c r="E514" s="1">
        <v>110.1</v>
      </c>
      <c r="F514" s="1">
        <v>113.1</v>
      </c>
      <c r="G514" s="8">
        <f t="shared" si="75"/>
        <v>119.24849315068494</v>
      </c>
      <c r="H514" s="5">
        <v>92</v>
      </c>
      <c r="I514" s="8">
        <f t="shared" si="76"/>
        <v>107.25479452054795</v>
      </c>
      <c r="J514" s="5">
        <v>161</v>
      </c>
      <c r="K514" s="8">
        <f t="shared" si="77"/>
        <v>177.16712328767125</v>
      </c>
      <c r="L514" s="5">
        <v>87</v>
      </c>
      <c r="M514" s="8">
        <f t="shared" si="78"/>
        <v>92.060273972602744</v>
      </c>
      <c r="N514" s="6">
        <v>92</v>
      </c>
      <c r="O514" s="8">
        <f t="shared" si="79"/>
        <v>88.205479452054789</v>
      </c>
      <c r="Q514">
        <f t="shared" si="80"/>
        <v>121.75648219178083</v>
      </c>
      <c r="R514">
        <f t="shared" si="81"/>
        <v>119.24849315068494</v>
      </c>
      <c r="S514" s="9">
        <f t="shared" si="82"/>
        <v>2.1031620398982653</v>
      </c>
      <c r="U514">
        <f t="shared" si="83"/>
        <v>117.62739726027397</v>
      </c>
      <c r="V514" s="9">
        <f t="shared" si="84"/>
        <v>-1.3614586564643361</v>
      </c>
      <c r="X514">
        <f t="shared" si="85"/>
        <v>126.23274520547946</v>
      </c>
      <c r="Y514" s="9">
        <f t="shared" si="86"/>
        <v>5.8568891482503602</v>
      </c>
      <c r="AA514">
        <f t="shared" si="87"/>
        <v>120.0104794520548</v>
      </c>
      <c r="AB514" s="9">
        <f t="shared" si="88"/>
        <v>0.63899029768619187</v>
      </c>
      <c r="AC514">
        <f t="shared" si="89"/>
        <v>169.47475273972603</v>
      </c>
    </row>
    <row r="515" spans="1:29">
      <c r="A515" s="1">
        <v>20130528</v>
      </c>
      <c r="B515" s="1">
        <v>200000</v>
      </c>
      <c r="C515" s="1">
        <v>2456441.3220000002</v>
      </c>
      <c r="D515" s="1">
        <v>2137.5140000000001</v>
      </c>
      <c r="E515" s="1">
        <v>104.8</v>
      </c>
      <c r="F515" s="1">
        <v>107.6</v>
      </c>
      <c r="G515" s="8">
        <f t="shared" si="75"/>
        <v>119.23150684931507</v>
      </c>
      <c r="H515" s="5">
        <v>114</v>
      </c>
      <c r="I515" s="8">
        <f t="shared" si="76"/>
        <v>107.21643835616439</v>
      </c>
      <c r="J515" s="5">
        <v>147</v>
      </c>
      <c r="K515" s="8">
        <f t="shared" si="77"/>
        <v>177.04109589041096</v>
      </c>
      <c r="L515" s="5">
        <v>75</v>
      </c>
      <c r="M515" s="8">
        <f t="shared" si="78"/>
        <v>91.967123287671228</v>
      </c>
      <c r="N515" s="6">
        <v>78</v>
      </c>
      <c r="O515" s="8">
        <f t="shared" si="79"/>
        <v>88.109589041095887</v>
      </c>
      <c r="Q515">
        <f t="shared" si="80"/>
        <v>121.71539726027397</v>
      </c>
      <c r="R515">
        <f t="shared" si="81"/>
        <v>119.23150684931507</v>
      </c>
      <c r="S515" s="9">
        <f t="shared" si="82"/>
        <v>2.0832500373395817</v>
      </c>
      <c r="U515">
        <f t="shared" si="83"/>
        <v>117.60821917808219</v>
      </c>
      <c r="V515" s="9">
        <f t="shared" si="84"/>
        <v>-1.3693658097314341</v>
      </c>
      <c r="X515">
        <f t="shared" si="85"/>
        <v>126.16977534246575</v>
      </c>
      <c r="Y515" s="9">
        <f t="shared" si="86"/>
        <v>5.8191569296522232</v>
      </c>
      <c r="AA515">
        <f t="shared" si="87"/>
        <v>119.94958904109589</v>
      </c>
      <c r="AB515" s="9">
        <f t="shared" si="88"/>
        <v>0.60225875756844971</v>
      </c>
      <c r="AC515">
        <f t="shared" si="89"/>
        <v>169.42264726027398</v>
      </c>
    </row>
    <row r="516" spans="1:29">
      <c r="A516" s="1">
        <v>20130529</v>
      </c>
      <c r="B516" s="1">
        <v>200000</v>
      </c>
      <c r="C516" s="1">
        <v>2456442.3220000002</v>
      </c>
      <c r="D516" s="1">
        <v>2137.5509999999999</v>
      </c>
      <c r="E516" s="1">
        <v>106.9</v>
      </c>
      <c r="F516" s="1">
        <v>109.8</v>
      </c>
      <c r="G516" s="8">
        <f t="shared" si="75"/>
        <v>119.26328767123289</v>
      </c>
      <c r="H516" s="5">
        <v>110</v>
      </c>
      <c r="I516" s="8">
        <f t="shared" si="76"/>
        <v>107.26027397260275</v>
      </c>
      <c r="J516" s="5">
        <v>154</v>
      </c>
      <c r="K516" s="8">
        <f t="shared" si="77"/>
        <v>177.15068493150685</v>
      </c>
      <c r="L516" s="5">
        <v>83</v>
      </c>
      <c r="M516" s="8">
        <f t="shared" si="78"/>
        <v>91.967123287671228</v>
      </c>
      <c r="N516" s="6">
        <v>72</v>
      </c>
      <c r="O516" s="8">
        <f t="shared" si="79"/>
        <v>88.098630136986301</v>
      </c>
      <c r="Q516">
        <f t="shared" si="80"/>
        <v>121.75112328767123</v>
      </c>
      <c r="R516">
        <f t="shared" si="81"/>
        <v>119.26328767123289</v>
      </c>
      <c r="S516" s="9">
        <f t="shared" si="82"/>
        <v>2.0860028806990698</v>
      </c>
      <c r="U516">
        <f t="shared" si="83"/>
        <v>117.63013698630138</v>
      </c>
      <c r="V516" s="9">
        <f t="shared" si="84"/>
        <v>-1.4000257180384494</v>
      </c>
      <c r="X516">
        <f t="shared" si="85"/>
        <v>126.16977534246575</v>
      </c>
      <c r="Y516" s="9">
        <f t="shared" si="86"/>
        <v>5.7909586479551365</v>
      </c>
      <c r="AA516">
        <f t="shared" si="87"/>
        <v>119.94263013698631</v>
      </c>
      <c r="AB516" s="9">
        <f t="shared" si="88"/>
        <v>0.56961574598390996</v>
      </c>
      <c r="AC516">
        <f t="shared" si="89"/>
        <v>169.52013493150687</v>
      </c>
    </row>
    <row r="517" spans="1:29">
      <c r="A517" s="1">
        <v>20130530</v>
      </c>
      <c r="B517" s="1">
        <v>200000</v>
      </c>
      <c r="C517" s="1">
        <v>2456443.3220000002</v>
      </c>
      <c r="D517" s="1">
        <v>2137.587</v>
      </c>
      <c r="E517" s="1">
        <v>104.1</v>
      </c>
      <c r="F517" s="1">
        <v>106.9</v>
      </c>
      <c r="G517" s="8">
        <f t="shared" si="75"/>
        <v>119.31287671232877</v>
      </c>
      <c r="H517" s="5">
        <v>86</v>
      </c>
      <c r="I517" s="8">
        <f t="shared" si="76"/>
        <v>107.28493150684932</v>
      </c>
      <c r="J517" s="5">
        <v>133</v>
      </c>
      <c r="K517" s="8">
        <f t="shared" si="77"/>
        <v>177.25753424657535</v>
      </c>
      <c r="L517" s="5">
        <v>71</v>
      </c>
      <c r="M517" s="8">
        <f t="shared" si="78"/>
        <v>92.060273972602744</v>
      </c>
      <c r="N517" s="6">
        <v>73</v>
      </c>
      <c r="O517" s="8">
        <f t="shared" si="79"/>
        <v>88.178082191780817</v>
      </c>
      <c r="Q517">
        <f t="shared" si="80"/>
        <v>121.78595616438356</v>
      </c>
      <c r="R517">
        <f t="shared" si="81"/>
        <v>119.31287671232877</v>
      </c>
      <c r="S517" s="9">
        <f t="shared" si="82"/>
        <v>2.0727682712885667</v>
      </c>
      <c r="U517">
        <f t="shared" si="83"/>
        <v>117.64246575342466</v>
      </c>
      <c r="V517" s="9">
        <f t="shared" si="84"/>
        <v>-1.3834754224799468</v>
      </c>
      <c r="X517">
        <f t="shared" si="85"/>
        <v>126.23274520547946</v>
      </c>
      <c r="Y517" s="9">
        <f t="shared" si="86"/>
        <v>5.7997667006512046</v>
      </c>
      <c r="AA517">
        <f t="shared" si="87"/>
        <v>119.99308219178081</v>
      </c>
      <c r="AB517" s="9">
        <f t="shared" si="88"/>
        <v>0.57010232105297121</v>
      </c>
      <c r="AC517">
        <f t="shared" si="89"/>
        <v>169.67224931506851</v>
      </c>
    </row>
    <row r="518" spans="1:29">
      <c r="A518" s="1">
        <v>20130531</v>
      </c>
      <c r="B518" s="1">
        <v>200000</v>
      </c>
      <c r="C518" s="1">
        <v>2456444.3220000002</v>
      </c>
      <c r="D518" s="1">
        <v>2137.6239999999998</v>
      </c>
      <c r="E518" s="1">
        <v>101.8</v>
      </c>
      <c r="F518" s="1">
        <v>104.7</v>
      </c>
      <c r="G518" s="8">
        <f t="shared" si="75"/>
        <v>119.35397260273974</v>
      </c>
      <c r="H518" s="5">
        <v>55</v>
      </c>
      <c r="I518" s="8">
        <f t="shared" si="76"/>
        <v>107.40547945205479</v>
      </c>
      <c r="J518" s="5">
        <v>135</v>
      </c>
      <c r="K518" s="8">
        <f t="shared" si="77"/>
        <v>177.45753424657534</v>
      </c>
      <c r="L518" s="5">
        <v>58</v>
      </c>
      <c r="M518" s="8">
        <f t="shared" si="78"/>
        <v>92.07671232876713</v>
      </c>
      <c r="N518" s="6">
        <v>50</v>
      </c>
      <c r="O518" s="8">
        <f t="shared" si="79"/>
        <v>88.232876712328761</v>
      </c>
      <c r="Q518">
        <f t="shared" si="80"/>
        <v>121.85115616438355</v>
      </c>
      <c r="R518">
        <f t="shared" si="81"/>
        <v>119.35397260273974</v>
      </c>
      <c r="S518" s="9">
        <f t="shared" si="82"/>
        <v>2.0922500585342902</v>
      </c>
      <c r="U518">
        <f t="shared" si="83"/>
        <v>117.7027397260274</v>
      </c>
      <c r="V518" s="9">
        <f t="shared" si="84"/>
        <v>-1.3360315526462614</v>
      </c>
      <c r="X518">
        <f t="shared" si="85"/>
        <v>126.24385753424659</v>
      </c>
      <c r="Y518" s="9">
        <f t="shared" si="86"/>
        <v>5.7726481836002819</v>
      </c>
      <c r="AA518">
        <f t="shared" si="87"/>
        <v>120.02787671232876</v>
      </c>
      <c r="AB518" s="9">
        <f t="shared" si="88"/>
        <v>0.56462645934045952</v>
      </c>
      <c r="AC518">
        <f t="shared" si="89"/>
        <v>169.79831095890415</v>
      </c>
    </row>
    <row r="519" spans="1:29">
      <c r="A519" s="1">
        <v>20130601</v>
      </c>
      <c r="B519" s="1">
        <v>200000</v>
      </c>
      <c r="C519" s="1">
        <v>2456445.3220000002</v>
      </c>
      <c r="D519" s="1">
        <v>2137.6610000000001</v>
      </c>
      <c r="E519" s="1">
        <v>105.8</v>
      </c>
      <c r="F519" s="1">
        <v>108.8</v>
      </c>
      <c r="G519" s="8">
        <f t="shared" si="75"/>
        <v>119.40904109589042</v>
      </c>
      <c r="H519" s="5">
        <v>56</v>
      </c>
      <c r="I519" s="8">
        <f t="shared" si="76"/>
        <v>107.62739726027397</v>
      </c>
      <c r="J519" s="5">
        <v>150</v>
      </c>
      <c r="K519" s="8">
        <f t="shared" si="77"/>
        <v>177.84109589041097</v>
      </c>
      <c r="L519" s="5">
        <v>60</v>
      </c>
      <c r="M519" s="8">
        <f t="shared" si="78"/>
        <v>92.172602739726031</v>
      </c>
      <c r="N519" s="6">
        <v>60</v>
      </c>
      <c r="O519" s="8">
        <f t="shared" si="79"/>
        <v>88.301369863013704</v>
      </c>
      <c r="Q519">
        <f t="shared" si="80"/>
        <v>121.97619726027398</v>
      </c>
      <c r="R519">
        <f t="shared" si="81"/>
        <v>119.40904109589042</v>
      </c>
      <c r="S519" s="9">
        <f t="shared" si="82"/>
        <v>2.1498842473092452</v>
      </c>
      <c r="U519">
        <f t="shared" si="83"/>
        <v>117.81369863013698</v>
      </c>
      <c r="V519" s="9">
        <f t="shared" si="84"/>
        <v>-1.2826627289486652</v>
      </c>
      <c r="X519">
        <f t="shared" si="85"/>
        <v>126.3086794520548</v>
      </c>
      <c r="Y519" s="9">
        <f t="shared" si="86"/>
        <v>5.7781540600629171</v>
      </c>
      <c r="AA519">
        <f t="shared" si="87"/>
        <v>120.0713698630137</v>
      </c>
      <c r="AB519" s="9">
        <f t="shared" si="88"/>
        <v>0.5546722099471566</v>
      </c>
      <c r="AC519">
        <f t="shared" si="89"/>
        <v>169.96723356164384</v>
      </c>
    </row>
    <row r="520" spans="1:29">
      <c r="A520" s="1">
        <v>20130602</v>
      </c>
      <c r="B520" s="1">
        <v>200000</v>
      </c>
      <c r="C520" s="1">
        <v>2456446.3220000002</v>
      </c>
      <c r="D520" s="1">
        <v>2137.6970000000001</v>
      </c>
      <c r="E520" s="1">
        <v>110.9</v>
      </c>
      <c r="F520" s="1">
        <v>114.1</v>
      </c>
      <c r="G520" s="8">
        <f t="shared" si="75"/>
        <v>119.4860273972603</v>
      </c>
      <c r="H520" s="5">
        <v>115</v>
      </c>
      <c r="I520" s="8">
        <f t="shared" si="76"/>
        <v>107.9068493150685</v>
      </c>
      <c r="J520" s="5">
        <v>166</v>
      </c>
      <c r="K520" s="8">
        <f t="shared" si="77"/>
        <v>178.46849315068494</v>
      </c>
      <c r="L520" s="5">
        <v>76</v>
      </c>
      <c r="M520" s="8">
        <f t="shared" si="78"/>
        <v>92.323287671232876</v>
      </c>
      <c r="N520" s="6">
        <v>77</v>
      </c>
      <c r="O520" s="8">
        <f t="shared" si="79"/>
        <v>88.495890410958907</v>
      </c>
      <c r="Q520">
        <f t="shared" si="80"/>
        <v>122.1807287671233</v>
      </c>
      <c r="R520">
        <f t="shared" si="81"/>
        <v>119.4860273972603</v>
      </c>
      <c r="S520" s="9">
        <f t="shared" si="82"/>
        <v>2.2552439214535127</v>
      </c>
      <c r="U520">
        <f t="shared" si="83"/>
        <v>117.95342465753424</v>
      </c>
      <c r="V520" s="9">
        <f t="shared" si="84"/>
        <v>-1.2154189816140928</v>
      </c>
      <c r="X520">
        <f t="shared" si="85"/>
        <v>126.41054246575342</v>
      </c>
      <c r="Y520" s="9">
        <f t="shared" si="86"/>
        <v>5.7952508919481431</v>
      </c>
      <c r="AA520">
        <f t="shared" si="87"/>
        <v>120.19489041095891</v>
      </c>
      <c r="AB520" s="9">
        <f t="shared" si="88"/>
        <v>0.59326017371203932</v>
      </c>
      <c r="AC520">
        <f t="shared" si="89"/>
        <v>170.20338904109596</v>
      </c>
    </row>
    <row r="521" spans="1:29">
      <c r="A521" s="1">
        <v>20130603</v>
      </c>
      <c r="B521" s="1">
        <v>200000</v>
      </c>
      <c r="C521" s="1">
        <v>2456447.3220000002</v>
      </c>
      <c r="D521" s="1">
        <v>2137.7339999999999</v>
      </c>
      <c r="E521" s="1">
        <v>111.8</v>
      </c>
      <c r="F521" s="1">
        <v>115</v>
      </c>
      <c r="G521" s="8">
        <f t="shared" si="75"/>
        <v>119.58219178082194</v>
      </c>
      <c r="H521" s="5">
        <v>70</v>
      </c>
      <c r="I521" s="8">
        <f t="shared" si="76"/>
        <v>108.25753424657535</v>
      </c>
      <c r="J521" s="5">
        <v>129</v>
      </c>
      <c r="K521" s="8">
        <f t="shared" si="77"/>
        <v>179.04383561643834</v>
      </c>
      <c r="L521" s="5">
        <v>99</v>
      </c>
      <c r="M521" s="8">
        <f t="shared" si="78"/>
        <v>92.545205479452051</v>
      </c>
      <c r="N521" s="6">
        <v>64</v>
      </c>
      <c r="O521" s="8">
        <f t="shared" si="79"/>
        <v>88.747945205479454</v>
      </c>
      <c r="Q521">
        <f t="shared" si="80"/>
        <v>122.36829041095891</v>
      </c>
      <c r="R521">
        <f t="shared" si="81"/>
        <v>119.58219178082194</v>
      </c>
      <c r="S521" s="9">
        <f t="shared" si="82"/>
        <v>2.3298608167706902</v>
      </c>
      <c r="U521">
        <f t="shared" si="83"/>
        <v>118.12876712328767</v>
      </c>
      <c r="V521" s="9">
        <f t="shared" si="84"/>
        <v>-1.1743026862460368</v>
      </c>
      <c r="X521">
        <f t="shared" si="85"/>
        <v>126.5605589041096</v>
      </c>
      <c r="Y521" s="9">
        <f t="shared" si="86"/>
        <v>5.8356240334497755</v>
      </c>
      <c r="AA521">
        <f t="shared" si="87"/>
        <v>120.35494520547945</v>
      </c>
      <c r="AB521" s="9">
        <f t="shared" si="88"/>
        <v>0.64621112320291729</v>
      </c>
      <c r="AC521">
        <f t="shared" si="89"/>
        <v>170.49837328767131</v>
      </c>
    </row>
    <row r="522" spans="1:29">
      <c r="A522" s="1">
        <v>20130604</v>
      </c>
      <c r="B522" s="1">
        <v>200000</v>
      </c>
      <c r="C522" s="1">
        <v>2456448.3220000002</v>
      </c>
      <c r="D522" s="1">
        <v>2137.7710000000002</v>
      </c>
      <c r="E522" s="1">
        <v>109.9</v>
      </c>
      <c r="F522" s="1">
        <v>113.1</v>
      </c>
      <c r="G522" s="8">
        <f t="shared" si="75"/>
        <v>119.68630136986306</v>
      </c>
      <c r="H522" s="5">
        <v>81</v>
      </c>
      <c r="I522" s="8">
        <f t="shared" si="76"/>
        <v>108.56164383561644</v>
      </c>
      <c r="J522" s="5">
        <v>134</v>
      </c>
      <c r="K522" s="8">
        <f t="shared" si="77"/>
        <v>179.58630136986301</v>
      </c>
      <c r="L522" s="5">
        <v>59</v>
      </c>
      <c r="M522" s="8">
        <f t="shared" si="78"/>
        <v>92.69041095890411</v>
      </c>
      <c r="N522" s="6">
        <v>51</v>
      </c>
      <c r="O522" s="8">
        <f t="shared" si="79"/>
        <v>88.92876712328767</v>
      </c>
      <c r="Q522">
        <f t="shared" si="80"/>
        <v>122.54513424657534</v>
      </c>
      <c r="R522">
        <f t="shared" si="81"/>
        <v>119.68630136986306</v>
      </c>
      <c r="S522" s="9">
        <f t="shared" si="82"/>
        <v>2.3886049146741613</v>
      </c>
      <c r="U522">
        <f t="shared" si="83"/>
        <v>118.28082191780823</v>
      </c>
      <c r="V522" s="9">
        <f t="shared" si="84"/>
        <v>-1.1780149613160376</v>
      </c>
      <c r="X522">
        <f t="shared" si="85"/>
        <v>126.65871780821918</v>
      </c>
      <c r="Y522" s="9">
        <f t="shared" si="86"/>
        <v>5.8255759920339329</v>
      </c>
      <c r="AA522">
        <f t="shared" si="87"/>
        <v>120.46976712328768</v>
      </c>
      <c r="AB522" s="9">
        <f t="shared" si="88"/>
        <v>0.65459935218777332</v>
      </c>
      <c r="AC522">
        <f t="shared" si="89"/>
        <v>170.81772945205492</v>
      </c>
    </row>
    <row r="523" spans="1:29">
      <c r="A523" s="1">
        <v>20130605</v>
      </c>
      <c r="B523" s="1">
        <v>200000</v>
      </c>
      <c r="C523" s="1">
        <v>2456449.3220000002</v>
      </c>
      <c r="D523" s="1">
        <v>2137.8069999999998</v>
      </c>
      <c r="E523" s="1">
        <v>108.8</v>
      </c>
      <c r="F523" s="1">
        <v>112.1</v>
      </c>
      <c r="G523" s="8">
        <f t="shared" si="75"/>
        <v>119.79753424657538</v>
      </c>
      <c r="H523" s="5">
        <v>67</v>
      </c>
      <c r="I523" s="8">
        <f t="shared" si="76"/>
        <v>108.77260273972603</v>
      </c>
      <c r="J523" s="5">
        <v>129</v>
      </c>
      <c r="K523" s="8">
        <f t="shared" si="77"/>
        <v>179.8931506849315</v>
      </c>
      <c r="L523" s="5">
        <v>81</v>
      </c>
      <c r="M523" s="8">
        <f t="shared" si="78"/>
        <v>92.8</v>
      </c>
      <c r="N523" s="6">
        <v>79</v>
      </c>
      <c r="O523" s="8">
        <f t="shared" si="79"/>
        <v>89.101369863013701</v>
      </c>
      <c r="Q523">
        <f t="shared" si="80"/>
        <v>122.64516712328768</v>
      </c>
      <c r="R523">
        <f t="shared" si="81"/>
        <v>119.79753424657538</v>
      </c>
      <c r="S523" s="9">
        <f t="shared" si="82"/>
        <v>2.377037970456982</v>
      </c>
      <c r="U523">
        <f t="shared" si="83"/>
        <v>118.38630136986302</v>
      </c>
      <c r="V523" s="9">
        <f t="shared" si="84"/>
        <v>-1.2236544255540167</v>
      </c>
      <c r="X523">
        <f t="shared" si="85"/>
        <v>126.7328</v>
      </c>
      <c r="Y523" s="9">
        <f t="shared" si="86"/>
        <v>5.7891556759006306</v>
      </c>
      <c r="AA523">
        <f t="shared" si="87"/>
        <v>120.57936986301371</v>
      </c>
      <c r="AB523" s="9">
        <f t="shared" si="88"/>
        <v>0.65263080860169964</v>
      </c>
      <c r="AC523">
        <f t="shared" si="89"/>
        <v>171.15893630136998</v>
      </c>
    </row>
    <row r="524" spans="1:29">
      <c r="A524" s="1">
        <v>20130606</v>
      </c>
      <c r="B524" s="1">
        <v>200000</v>
      </c>
      <c r="C524" s="1">
        <v>2456450.3220000002</v>
      </c>
      <c r="D524" s="1">
        <v>2137.8440000000001</v>
      </c>
      <c r="E524" s="1">
        <v>109</v>
      </c>
      <c r="F524" s="1">
        <v>112.3</v>
      </c>
      <c r="G524" s="8">
        <f t="shared" si="75"/>
        <v>119.94164383561649</v>
      </c>
      <c r="H524" s="5">
        <v>73</v>
      </c>
      <c r="I524" s="8">
        <f t="shared" si="76"/>
        <v>108.94794520547946</v>
      </c>
      <c r="J524" s="5">
        <v>113</v>
      </c>
      <c r="K524" s="8">
        <f t="shared" si="77"/>
        <v>180.27671232876713</v>
      </c>
      <c r="L524" s="5">
        <v>71</v>
      </c>
      <c r="M524" s="8">
        <f t="shared" si="78"/>
        <v>92.868493150684927</v>
      </c>
      <c r="N524" s="6">
        <v>76</v>
      </c>
      <c r="O524" s="8">
        <f t="shared" si="79"/>
        <v>89.238356164383561</v>
      </c>
      <c r="Q524">
        <f t="shared" si="80"/>
        <v>122.77020821917809</v>
      </c>
      <c r="R524">
        <f t="shared" si="81"/>
        <v>119.94164383561649</v>
      </c>
      <c r="S524" s="9">
        <f t="shared" si="82"/>
        <v>2.3582838229549594</v>
      </c>
      <c r="U524">
        <f t="shared" si="83"/>
        <v>118.47397260273974</v>
      </c>
      <c r="V524" s="9">
        <f t="shared" si="84"/>
        <v>-1.2598619216887244</v>
      </c>
      <c r="X524">
        <f t="shared" si="85"/>
        <v>126.77910136986301</v>
      </c>
      <c r="Y524" s="9">
        <f t="shared" si="86"/>
        <v>5.70065351415181</v>
      </c>
      <c r="AA524">
        <f t="shared" si="87"/>
        <v>120.66635616438356</v>
      </c>
      <c r="AB524" s="9">
        <f t="shared" si="88"/>
        <v>0.60422077402932928</v>
      </c>
      <c r="AC524">
        <f t="shared" si="89"/>
        <v>171.60099246575356</v>
      </c>
    </row>
    <row r="525" spans="1:29">
      <c r="A525" s="1">
        <v>20130607</v>
      </c>
      <c r="B525" s="1">
        <v>200000</v>
      </c>
      <c r="C525" s="1">
        <v>2456451.3220000002</v>
      </c>
      <c r="D525" s="1">
        <v>2137.8809999999999</v>
      </c>
      <c r="E525" s="1">
        <v>109.8</v>
      </c>
      <c r="F525" s="1">
        <v>113.1</v>
      </c>
      <c r="G525" s="8">
        <f t="shared" si="75"/>
        <v>120.08273972602743</v>
      </c>
      <c r="H525" s="5">
        <v>44</v>
      </c>
      <c r="I525" s="8">
        <f t="shared" si="76"/>
        <v>109.13972602739726</v>
      </c>
      <c r="J525" s="5">
        <v>90</v>
      </c>
      <c r="K525" s="8">
        <f t="shared" si="77"/>
        <v>180.50410958904109</v>
      </c>
      <c r="L525" s="5">
        <v>76</v>
      </c>
      <c r="M525" s="8">
        <f t="shared" si="78"/>
        <v>93.021917808219172</v>
      </c>
      <c r="N525" s="6">
        <v>48</v>
      </c>
      <c r="O525" s="8">
        <f t="shared" si="79"/>
        <v>89.430136986301363</v>
      </c>
      <c r="Q525">
        <f t="shared" si="80"/>
        <v>122.8443397260274</v>
      </c>
      <c r="R525">
        <f t="shared" si="81"/>
        <v>120.08273972602743</v>
      </c>
      <c r="S525" s="9">
        <f t="shared" si="82"/>
        <v>2.2997476625705247</v>
      </c>
      <c r="U525">
        <f t="shared" si="83"/>
        <v>118.56986301369864</v>
      </c>
      <c r="V525" s="9">
        <f t="shared" si="84"/>
        <v>-1.3233595286215802</v>
      </c>
      <c r="X525">
        <f t="shared" si="85"/>
        <v>126.88281643835617</v>
      </c>
      <c r="Y525" s="9">
        <f t="shared" si="86"/>
        <v>5.6628260879484742</v>
      </c>
      <c r="AA525">
        <f t="shared" si="87"/>
        <v>120.78813698630137</v>
      </c>
      <c r="AB525" s="9">
        <f t="shared" si="88"/>
        <v>0.58742602132772959</v>
      </c>
      <c r="AC525">
        <f t="shared" si="89"/>
        <v>172.03380410958911</v>
      </c>
    </row>
    <row r="526" spans="1:29">
      <c r="A526" s="1">
        <v>20130608</v>
      </c>
      <c r="B526" s="1">
        <v>200000</v>
      </c>
      <c r="C526" s="1">
        <v>2456452.3220000002</v>
      </c>
      <c r="D526" s="1">
        <v>2137.9169999999999</v>
      </c>
      <c r="E526" s="1">
        <v>103.2</v>
      </c>
      <c r="F526" s="1">
        <v>106.3</v>
      </c>
      <c r="G526" s="8">
        <f t="shared" si="75"/>
        <v>120.24191780821924</v>
      </c>
      <c r="H526" s="5">
        <v>47</v>
      </c>
      <c r="I526" s="8">
        <f t="shared" si="76"/>
        <v>109.3013698630137</v>
      </c>
      <c r="J526" s="5">
        <v>93</v>
      </c>
      <c r="K526" s="8">
        <f t="shared" si="77"/>
        <v>180.9150684931507</v>
      </c>
      <c r="L526" s="5">
        <v>27</v>
      </c>
      <c r="M526" s="8">
        <f t="shared" si="78"/>
        <v>93.243835616438361</v>
      </c>
      <c r="N526" s="6">
        <v>26</v>
      </c>
      <c r="O526" s="8">
        <f t="shared" si="79"/>
        <v>89.589041095890408</v>
      </c>
      <c r="Q526">
        <f t="shared" si="80"/>
        <v>122.97831232876713</v>
      </c>
      <c r="R526">
        <f t="shared" si="81"/>
        <v>120.24191780821924</v>
      </c>
      <c r="S526" s="9">
        <f t="shared" si="82"/>
        <v>2.275740915004647</v>
      </c>
      <c r="U526">
        <f t="shared" si="83"/>
        <v>118.65068493150685</v>
      </c>
      <c r="V526" s="9">
        <f t="shared" si="84"/>
        <v>-1.3226152880039024</v>
      </c>
      <c r="X526">
        <f t="shared" si="85"/>
        <v>127.03283287671233</v>
      </c>
      <c r="Y526" s="9">
        <f t="shared" si="86"/>
        <v>5.6477102097825167</v>
      </c>
      <c r="AA526">
        <f t="shared" si="87"/>
        <v>120.88904109589041</v>
      </c>
      <c r="AB526" s="9">
        <f t="shared" si="88"/>
        <v>0.5381844363987085</v>
      </c>
      <c r="AC526">
        <f t="shared" si="89"/>
        <v>172.52208287671252</v>
      </c>
    </row>
    <row r="527" spans="1:29">
      <c r="A527" s="1">
        <v>20130609</v>
      </c>
      <c r="B527" s="1">
        <v>200000</v>
      </c>
      <c r="C527" s="1">
        <v>2456453.3220000002</v>
      </c>
      <c r="D527" s="1">
        <v>2137.9540000000002</v>
      </c>
      <c r="E527" s="1">
        <v>96</v>
      </c>
      <c r="F527" s="1">
        <v>99</v>
      </c>
      <c r="G527" s="8">
        <f t="shared" si="75"/>
        <v>120.41315068493155</v>
      </c>
      <c r="H527" s="5">
        <v>67</v>
      </c>
      <c r="I527" s="8">
        <f t="shared" si="76"/>
        <v>109.64109589041095</v>
      </c>
      <c r="J527" s="5">
        <v>124</v>
      </c>
      <c r="K527" s="8">
        <f t="shared" si="77"/>
        <v>181.44931506849315</v>
      </c>
      <c r="L527" s="5">
        <v>41</v>
      </c>
      <c r="M527" s="8">
        <f t="shared" si="78"/>
        <v>93.37534246575342</v>
      </c>
      <c r="N527" s="6">
        <v>35</v>
      </c>
      <c r="O527" s="8">
        <f t="shared" si="79"/>
        <v>89.712328767123282</v>
      </c>
      <c r="Q527">
        <f t="shared" si="80"/>
        <v>123.15247671232876</v>
      </c>
      <c r="R527">
        <f t="shared" si="81"/>
        <v>120.41315068493155</v>
      </c>
      <c r="S527" s="9">
        <f t="shared" si="82"/>
        <v>2.2749392502525012</v>
      </c>
      <c r="U527">
        <f t="shared" si="83"/>
        <v>118.82054794520548</v>
      </c>
      <c r="V527" s="9">
        <f t="shared" si="84"/>
        <v>-1.3150570395767289</v>
      </c>
      <c r="X527">
        <f t="shared" si="85"/>
        <v>127.12173150684931</v>
      </c>
      <c r="Y527" s="9">
        <f t="shared" si="86"/>
        <v>5.5713024563829947</v>
      </c>
      <c r="AA527">
        <f t="shared" si="87"/>
        <v>120.96732876712329</v>
      </c>
      <c r="AB527" s="9">
        <f t="shared" si="88"/>
        <v>0.46023053050225826</v>
      </c>
      <c r="AC527">
        <f t="shared" si="89"/>
        <v>173.04733972602753</v>
      </c>
    </row>
    <row r="528" spans="1:29">
      <c r="A528" s="1">
        <v>20130610</v>
      </c>
      <c r="B528" s="1">
        <v>200000</v>
      </c>
      <c r="C528" s="1">
        <v>2456454.3220000002</v>
      </c>
      <c r="D528" s="1">
        <v>2137.991</v>
      </c>
      <c r="E528" s="1">
        <v>93.3</v>
      </c>
      <c r="F528" s="1">
        <v>96.2</v>
      </c>
      <c r="G528" s="8">
        <f t="shared" si="75"/>
        <v>120.58438356164389</v>
      </c>
      <c r="H528" s="5">
        <v>15</v>
      </c>
      <c r="I528" s="8">
        <f t="shared" si="76"/>
        <v>109.9972602739726</v>
      </c>
      <c r="J528" s="5">
        <v>52</v>
      </c>
      <c r="K528" s="8">
        <f t="shared" si="77"/>
        <v>181.95890410958904</v>
      </c>
      <c r="L528" s="5">
        <v>21</v>
      </c>
      <c r="M528" s="8">
        <f t="shared" si="78"/>
        <v>93.608219178082194</v>
      </c>
      <c r="N528" s="6">
        <v>26</v>
      </c>
      <c r="O528" s="8">
        <f t="shared" si="79"/>
        <v>89.986301369863014</v>
      </c>
      <c r="Q528">
        <f t="shared" si="80"/>
        <v>123.31860273972603</v>
      </c>
      <c r="R528">
        <f t="shared" si="81"/>
        <v>120.58438356164389</v>
      </c>
      <c r="S528" s="9">
        <f t="shared" si="82"/>
        <v>2.2674736954511019</v>
      </c>
      <c r="U528">
        <f t="shared" si="83"/>
        <v>118.99863013698629</v>
      </c>
      <c r="V528" s="9">
        <f t="shared" si="84"/>
        <v>-1.3220725778827784</v>
      </c>
      <c r="X528">
        <f t="shared" si="85"/>
        <v>127.27915616438356</v>
      </c>
      <c r="Y528" s="9">
        <f t="shared" si="86"/>
        <v>5.5519399817781903</v>
      </c>
      <c r="AA528">
        <f t="shared" si="87"/>
        <v>121.14130136986302</v>
      </c>
      <c r="AB528" s="9">
        <f t="shared" si="88"/>
        <v>0.46184903199710448</v>
      </c>
      <c r="AC528">
        <f t="shared" si="89"/>
        <v>173.57259657534263</v>
      </c>
    </row>
    <row r="529" spans="1:29">
      <c r="A529" s="1">
        <v>20130611</v>
      </c>
      <c r="B529" s="1">
        <v>200000</v>
      </c>
      <c r="C529" s="1">
        <v>2456455.3220000002</v>
      </c>
      <c r="D529" s="1">
        <v>2138.027</v>
      </c>
      <c r="E529" s="1">
        <v>89.5</v>
      </c>
      <c r="F529" s="1">
        <v>92.3</v>
      </c>
      <c r="G529" s="8">
        <f t="shared" si="75"/>
        <v>120.77342465753429</v>
      </c>
      <c r="H529" s="5">
        <v>46</v>
      </c>
      <c r="I529" s="8">
        <f t="shared" si="76"/>
        <v>110.35342465753425</v>
      </c>
      <c r="J529" s="5">
        <v>84</v>
      </c>
      <c r="K529" s="8">
        <f t="shared" si="77"/>
        <v>182.38904109589041</v>
      </c>
      <c r="L529" s="5">
        <v>14</v>
      </c>
      <c r="M529" s="8">
        <f t="shared" si="78"/>
        <v>93.936986301369856</v>
      </c>
      <c r="N529" s="6">
        <v>16</v>
      </c>
      <c r="O529" s="8">
        <f t="shared" si="79"/>
        <v>90.38082191780822</v>
      </c>
      <c r="Q529">
        <f t="shared" si="80"/>
        <v>123.45882739726028</v>
      </c>
      <c r="R529">
        <f t="shared" si="81"/>
        <v>120.77342465753429</v>
      </c>
      <c r="S529" s="9">
        <f t="shared" si="82"/>
        <v>2.2235046719431182</v>
      </c>
      <c r="U529">
        <f t="shared" si="83"/>
        <v>119.17671232876712</v>
      </c>
      <c r="V529" s="9">
        <f t="shared" si="84"/>
        <v>-1.348663794470383</v>
      </c>
      <c r="X529">
        <f t="shared" si="85"/>
        <v>127.50140273972602</v>
      </c>
      <c r="Y529" s="9">
        <f t="shared" si="86"/>
        <v>5.5707438132764935</v>
      </c>
      <c r="AA529">
        <f t="shared" si="87"/>
        <v>121.39182191780822</v>
      </c>
      <c r="AB529" s="9">
        <f t="shared" si="88"/>
        <v>0.51203090582836808</v>
      </c>
      <c r="AC529">
        <f t="shared" si="89"/>
        <v>174.15248013698644</v>
      </c>
    </row>
    <row r="530" spans="1:29">
      <c r="A530" s="1">
        <v>20130612</v>
      </c>
      <c r="B530" s="1">
        <v>200000</v>
      </c>
      <c r="C530" s="1">
        <v>2456456.3220000002</v>
      </c>
      <c r="D530" s="1">
        <v>2138.0639999999999</v>
      </c>
      <c r="E530" s="1">
        <v>93.3</v>
      </c>
      <c r="F530" s="1">
        <v>96.2</v>
      </c>
      <c r="G530" s="8">
        <f t="shared" si="75"/>
        <v>120.95178082191785</v>
      </c>
      <c r="H530" s="5">
        <v>57</v>
      </c>
      <c r="I530" s="8">
        <f t="shared" si="76"/>
        <v>110.64109589041095</v>
      </c>
      <c r="J530" s="5">
        <v>118</v>
      </c>
      <c r="K530" s="8">
        <f t="shared" si="77"/>
        <v>182.83561643835617</v>
      </c>
      <c r="L530" s="5">
        <v>27</v>
      </c>
      <c r="M530" s="8">
        <f t="shared" si="78"/>
        <v>94.241095890410961</v>
      </c>
      <c r="N530" s="6">
        <v>29</v>
      </c>
      <c r="O530" s="8">
        <f t="shared" si="79"/>
        <v>90.734246575342468</v>
      </c>
      <c r="Q530">
        <f t="shared" si="80"/>
        <v>123.60441095890411</v>
      </c>
      <c r="R530">
        <f t="shared" si="81"/>
        <v>120.95178082191785</v>
      </c>
      <c r="S530" s="9">
        <f t="shared" si="82"/>
        <v>2.1931302862682429</v>
      </c>
      <c r="U530">
        <f t="shared" si="83"/>
        <v>119.32054794520548</v>
      </c>
      <c r="V530" s="9">
        <f t="shared" si="84"/>
        <v>-1.3672316895481629</v>
      </c>
      <c r="X530">
        <f t="shared" si="85"/>
        <v>127.70698082191782</v>
      </c>
      <c r="Y530" s="9">
        <f t="shared" si="86"/>
        <v>5.5850355853345661</v>
      </c>
      <c r="AA530">
        <f t="shared" si="87"/>
        <v>121.61624657534247</v>
      </c>
      <c r="AB530" s="9">
        <f t="shared" si="88"/>
        <v>0.54936417546669247</v>
      </c>
      <c r="AC530">
        <f t="shared" si="89"/>
        <v>174.69958767123299</v>
      </c>
    </row>
    <row r="531" spans="1:29">
      <c r="A531" s="1">
        <v>20130613</v>
      </c>
      <c r="B531" s="1">
        <v>200000</v>
      </c>
      <c r="C531" s="1">
        <v>2456457.3220000002</v>
      </c>
      <c r="D531" s="1">
        <v>2138.1010000000001</v>
      </c>
      <c r="E531" s="1">
        <v>98.9</v>
      </c>
      <c r="F531" s="1">
        <v>102</v>
      </c>
      <c r="G531" s="8">
        <f t="shared" si="75"/>
        <v>121.09260273972608</v>
      </c>
      <c r="H531" s="5">
        <v>78</v>
      </c>
      <c r="I531" s="8">
        <f t="shared" si="76"/>
        <v>110.87397260273973</v>
      </c>
      <c r="J531" s="5">
        <v>141</v>
      </c>
      <c r="K531" s="8">
        <f t="shared" si="77"/>
        <v>183.20547945205479</v>
      </c>
      <c r="L531" s="5">
        <v>45</v>
      </c>
      <c r="M531" s="8">
        <f t="shared" si="78"/>
        <v>94.443835616438349</v>
      </c>
      <c r="N531" s="6">
        <v>51</v>
      </c>
      <c r="O531" s="8">
        <f t="shared" si="79"/>
        <v>90.964383561643842</v>
      </c>
      <c r="Q531">
        <f t="shared" si="80"/>
        <v>123.72498630136985</v>
      </c>
      <c r="R531">
        <f t="shared" si="81"/>
        <v>121.09260273972608</v>
      </c>
      <c r="S531" s="9">
        <f t="shared" si="82"/>
        <v>2.173859923798787</v>
      </c>
      <c r="U531">
        <f t="shared" si="83"/>
        <v>119.43698630136987</v>
      </c>
      <c r="V531" s="9">
        <f t="shared" si="84"/>
        <v>-1.347982433736675</v>
      </c>
      <c r="X531">
        <f t="shared" si="85"/>
        <v>127.84403287671233</v>
      </c>
      <c r="Y531" s="9">
        <f t="shared" si="86"/>
        <v>5.5754273871688582</v>
      </c>
      <c r="AA531">
        <f t="shared" si="87"/>
        <v>121.76238356164384</v>
      </c>
      <c r="AB531" s="9">
        <f t="shared" si="88"/>
        <v>0.55311456419629224</v>
      </c>
      <c r="AC531">
        <f t="shared" si="89"/>
        <v>175.13155890410974</v>
      </c>
    </row>
    <row r="532" spans="1:29">
      <c r="A532" s="1">
        <v>20130614</v>
      </c>
      <c r="B532" s="1">
        <v>200000</v>
      </c>
      <c r="C532" s="1">
        <v>2456458.3220000002</v>
      </c>
      <c r="D532" s="1">
        <v>2138.1370000000002</v>
      </c>
      <c r="E532" s="1">
        <v>109.1</v>
      </c>
      <c r="F532" s="1">
        <v>112.6</v>
      </c>
      <c r="G532" s="8">
        <f t="shared" si="75"/>
        <v>121.21616438356169</v>
      </c>
      <c r="H532" s="5">
        <v>112</v>
      </c>
      <c r="I532" s="8">
        <f t="shared" si="76"/>
        <v>111.16438356164383</v>
      </c>
      <c r="J532" s="5">
        <v>156</v>
      </c>
      <c r="K532" s="8">
        <f t="shared" si="77"/>
        <v>183.63287671232877</v>
      </c>
      <c r="L532" s="5">
        <v>73</v>
      </c>
      <c r="M532" s="8">
        <f t="shared" si="78"/>
        <v>94.61917808219178</v>
      </c>
      <c r="N532" s="6">
        <v>64</v>
      </c>
      <c r="O532" s="8">
        <f t="shared" si="79"/>
        <v>91.161643835616445</v>
      </c>
      <c r="Q532">
        <f t="shared" si="80"/>
        <v>123.86431780821917</v>
      </c>
      <c r="R532">
        <f t="shared" si="81"/>
        <v>121.21616438356169</v>
      </c>
      <c r="S532" s="9">
        <f t="shared" si="82"/>
        <v>2.184653703674357</v>
      </c>
      <c r="U532">
        <f t="shared" si="83"/>
        <v>119.58219178082192</v>
      </c>
      <c r="V532" s="9">
        <f t="shared" si="84"/>
        <v>-1.3105307604420631</v>
      </c>
      <c r="X532">
        <f t="shared" si="85"/>
        <v>127.96256438356164</v>
      </c>
      <c r="Y532" s="9">
        <f t="shared" si="86"/>
        <v>5.5655943531198346</v>
      </c>
      <c r="AA532">
        <f t="shared" si="87"/>
        <v>121.88764383561644</v>
      </c>
      <c r="AB532" s="9">
        <f t="shared" si="88"/>
        <v>0.55395207022885984</v>
      </c>
      <c r="AC532">
        <f t="shared" si="89"/>
        <v>175.51058424657549</v>
      </c>
    </row>
    <row r="533" spans="1:29">
      <c r="A533" s="1">
        <v>20130615</v>
      </c>
      <c r="B533" s="1">
        <v>200000</v>
      </c>
      <c r="C533" s="1">
        <v>2456459.3220000002</v>
      </c>
      <c r="D533" s="1">
        <v>2138.174</v>
      </c>
      <c r="E533" s="1">
        <v>111</v>
      </c>
      <c r="F533" s="1">
        <v>114.5</v>
      </c>
      <c r="G533" s="8">
        <f t="shared" si="75"/>
        <v>121.33534246575347</v>
      </c>
      <c r="H533" s="5">
        <v>132</v>
      </c>
      <c r="I533" s="8">
        <f t="shared" si="76"/>
        <v>111.49041095890411</v>
      </c>
      <c r="J533" s="5">
        <v>194</v>
      </c>
      <c r="K533" s="8">
        <f t="shared" si="77"/>
        <v>184.06575342465754</v>
      </c>
      <c r="L533" s="5">
        <v>101</v>
      </c>
      <c r="M533" s="8">
        <f t="shared" si="78"/>
        <v>94.871232876712327</v>
      </c>
      <c r="N533" s="6">
        <v>95</v>
      </c>
      <c r="O533" s="8">
        <f t="shared" si="79"/>
        <v>91.367123287671234</v>
      </c>
      <c r="Q533">
        <f t="shared" si="80"/>
        <v>124.00543561643836</v>
      </c>
      <c r="R533">
        <f t="shared" si="81"/>
        <v>121.33534246575347</v>
      </c>
      <c r="S533" s="9">
        <f t="shared" si="82"/>
        <v>2.2005897840017212</v>
      </c>
      <c r="U533">
        <f t="shared" si="83"/>
        <v>119.74520547945205</v>
      </c>
      <c r="V533" s="9">
        <f t="shared" si="84"/>
        <v>-1.2797776183320906</v>
      </c>
      <c r="X533">
        <f t="shared" si="85"/>
        <v>128.13295342465756</v>
      </c>
      <c r="Y533" s="9">
        <f t="shared" si="86"/>
        <v>5.6023338466470989</v>
      </c>
      <c r="AA533">
        <f t="shared" si="87"/>
        <v>122.01812328767124</v>
      </c>
      <c r="AB533" s="9">
        <f t="shared" si="88"/>
        <v>0.56272212864152493</v>
      </c>
      <c r="AC533">
        <f t="shared" si="89"/>
        <v>175.87616301369877</v>
      </c>
    </row>
    <row r="534" spans="1:29">
      <c r="A534" s="1">
        <v>20130616</v>
      </c>
      <c r="B534" s="1">
        <v>200000</v>
      </c>
      <c r="C534" s="1">
        <v>2456460.3220000002</v>
      </c>
      <c r="D534" s="1">
        <v>2138.2109999999998</v>
      </c>
      <c r="E534" s="1">
        <v>115.9</v>
      </c>
      <c r="F534" s="1">
        <v>119.7</v>
      </c>
      <c r="G534" s="8">
        <f t="shared" si="75"/>
        <v>121.4252054794521</v>
      </c>
      <c r="H534" s="5">
        <v>122</v>
      </c>
      <c r="I534" s="8">
        <f t="shared" si="76"/>
        <v>111.74246575342465</v>
      </c>
      <c r="J534" s="5">
        <v>211</v>
      </c>
      <c r="K534" s="8">
        <f t="shared" si="77"/>
        <v>184.45205479452054</v>
      </c>
      <c r="L534" s="5">
        <v>104</v>
      </c>
      <c r="M534" s="8">
        <f t="shared" si="78"/>
        <v>95.063013698630144</v>
      </c>
      <c r="N534" s="6">
        <v>104</v>
      </c>
      <c r="O534" s="8">
        <f t="shared" si="79"/>
        <v>91.567123287671237</v>
      </c>
      <c r="Q534">
        <f t="shared" si="80"/>
        <v>124.1313698630137</v>
      </c>
      <c r="R534">
        <f t="shared" si="81"/>
        <v>121.4252054794521</v>
      </c>
      <c r="S534" s="9">
        <f t="shared" si="82"/>
        <v>2.2286677406690103</v>
      </c>
      <c r="U534">
        <f t="shared" si="83"/>
        <v>119.87123287671233</v>
      </c>
      <c r="V534" s="9">
        <f t="shared" si="84"/>
        <v>-1.2395781195749294</v>
      </c>
      <c r="X534">
        <f t="shared" si="85"/>
        <v>128.26259726027399</v>
      </c>
      <c r="Y534" s="9">
        <f t="shared" si="86"/>
        <v>5.6309493188207398</v>
      </c>
      <c r="AA534">
        <f t="shared" si="87"/>
        <v>122.14512328767124</v>
      </c>
      <c r="AB534" s="9">
        <f t="shared" si="88"/>
        <v>0.59288992378189675</v>
      </c>
      <c r="AC534">
        <f t="shared" si="89"/>
        <v>176.15181780821931</v>
      </c>
    </row>
    <row r="535" spans="1:29">
      <c r="A535" s="1">
        <v>20130617</v>
      </c>
      <c r="B535" s="1">
        <v>200000</v>
      </c>
      <c r="C535" s="1">
        <v>2456461.3220000002</v>
      </c>
      <c r="D535" s="1">
        <v>2138.2469999999998</v>
      </c>
      <c r="E535" s="1">
        <v>123.8</v>
      </c>
      <c r="F535" s="1">
        <v>127.8</v>
      </c>
      <c r="G535" s="8">
        <f t="shared" si="75"/>
        <v>121.51726027397267</v>
      </c>
      <c r="H535" s="5">
        <v>122</v>
      </c>
      <c r="I535" s="8">
        <f t="shared" si="76"/>
        <v>112.02191780821917</v>
      </c>
      <c r="J535" s="5">
        <v>206</v>
      </c>
      <c r="K535" s="8">
        <f t="shared" si="77"/>
        <v>184.90684931506848</v>
      </c>
      <c r="L535" s="5">
        <v>110</v>
      </c>
      <c r="M535" s="8">
        <f t="shared" si="78"/>
        <v>95.172602739726031</v>
      </c>
      <c r="N535" s="6">
        <v>111</v>
      </c>
      <c r="O535" s="8">
        <f t="shared" si="79"/>
        <v>91.701369863013696</v>
      </c>
      <c r="Q535">
        <f t="shared" si="80"/>
        <v>124.27963287671233</v>
      </c>
      <c r="R535">
        <f t="shared" si="81"/>
        <v>121.51726027397267</v>
      </c>
      <c r="S535" s="9">
        <f t="shared" si="82"/>
        <v>2.2732347622976619</v>
      </c>
      <c r="U535">
        <f t="shared" si="83"/>
        <v>120.01095890410959</v>
      </c>
      <c r="V535" s="9">
        <f t="shared" si="84"/>
        <v>-1.2104585056446666</v>
      </c>
      <c r="X535">
        <f t="shared" si="85"/>
        <v>128.3366794520548</v>
      </c>
      <c r="Y535" s="9">
        <f t="shared" si="86"/>
        <v>5.611893456704891</v>
      </c>
      <c r="AA535">
        <f t="shared" si="87"/>
        <v>122.23036986301369</v>
      </c>
      <c r="AB535" s="9">
        <f t="shared" si="88"/>
        <v>0.58683810631777078</v>
      </c>
      <c r="AC535">
        <f t="shared" si="89"/>
        <v>176.43419589041116</v>
      </c>
    </row>
    <row r="536" spans="1:29">
      <c r="A536" s="1">
        <v>20130618</v>
      </c>
      <c r="B536" s="1">
        <v>200000</v>
      </c>
      <c r="C536" s="1">
        <v>2456462.3220000002</v>
      </c>
      <c r="D536" s="1">
        <v>2138.2840000000001</v>
      </c>
      <c r="E536" s="1">
        <v>124.8</v>
      </c>
      <c r="F536" s="1">
        <v>128.80000000000001</v>
      </c>
      <c r="G536" s="8">
        <f t="shared" si="75"/>
        <v>121.6339726027398</v>
      </c>
      <c r="H536" s="5">
        <v>128</v>
      </c>
      <c r="I536" s="8">
        <f t="shared" si="76"/>
        <v>112.32328767123288</v>
      </c>
      <c r="J536" s="5">
        <v>230</v>
      </c>
      <c r="K536" s="8">
        <f t="shared" si="77"/>
        <v>185.39726027397259</v>
      </c>
      <c r="L536" s="5">
        <v>120</v>
      </c>
      <c r="M536" s="8">
        <f t="shared" si="78"/>
        <v>95.194520547945203</v>
      </c>
      <c r="N536" s="6">
        <v>113</v>
      </c>
      <c r="O536" s="8">
        <f t="shared" si="79"/>
        <v>91.830136986301369</v>
      </c>
      <c r="Q536">
        <f t="shared" si="80"/>
        <v>124.43950684931507</v>
      </c>
      <c r="R536">
        <f t="shared" si="81"/>
        <v>121.6339726027398</v>
      </c>
      <c r="S536" s="9">
        <f t="shared" si="82"/>
        <v>2.306538367975719</v>
      </c>
      <c r="U536">
        <f t="shared" si="83"/>
        <v>120.16164383561645</v>
      </c>
      <c r="V536" s="9">
        <f t="shared" si="84"/>
        <v>-1.1623720040509227</v>
      </c>
      <c r="X536">
        <f t="shared" si="85"/>
        <v>128.35149589041094</v>
      </c>
      <c r="Y536" s="9">
        <f t="shared" si="86"/>
        <v>5.5227360776999035</v>
      </c>
      <c r="AA536">
        <f t="shared" si="87"/>
        <v>122.31213698630137</v>
      </c>
      <c r="AB536" s="9">
        <f t="shared" si="88"/>
        <v>0.55754520636801885</v>
      </c>
      <c r="AC536">
        <f t="shared" si="89"/>
        <v>176.79221095890435</v>
      </c>
    </row>
    <row r="537" spans="1:29">
      <c r="A537" s="1">
        <v>20130619</v>
      </c>
      <c r="B537" s="1">
        <v>200000</v>
      </c>
      <c r="C537" s="1">
        <v>2456463.3220000002</v>
      </c>
      <c r="D537" s="1">
        <v>2138.3209999999999</v>
      </c>
      <c r="E537" s="1">
        <v>123.4</v>
      </c>
      <c r="F537" s="1">
        <v>127.4</v>
      </c>
      <c r="G537" s="8">
        <f t="shared" si="75"/>
        <v>121.73972602739734</v>
      </c>
      <c r="H537" s="5">
        <v>126</v>
      </c>
      <c r="I537" s="8">
        <f t="shared" si="76"/>
        <v>112.64931506849315</v>
      </c>
      <c r="J537" s="5">
        <v>199</v>
      </c>
      <c r="K537" s="8">
        <f t="shared" si="77"/>
        <v>185.88219178082193</v>
      </c>
      <c r="L537" s="5">
        <v>117</v>
      </c>
      <c r="M537" s="8">
        <f t="shared" si="78"/>
        <v>95.336986301369862</v>
      </c>
      <c r="N537" s="6">
        <v>123</v>
      </c>
      <c r="O537" s="8">
        <f t="shared" si="79"/>
        <v>92.049315068493144</v>
      </c>
      <c r="Q537">
        <f t="shared" si="80"/>
        <v>124.59759452054794</v>
      </c>
      <c r="R537">
        <f t="shared" si="81"/>
        <v>121.73972602739734</v>
      </c>
      <c r="S537" s="9">
        <f t="shared" si="82"/>
        <v>2.3475233487115332</v>
      </c>
      <c r="U537">
        <f t="shared" si="83"/>
        <v>120.32465753424657</v>
      </c>
      <c r="V537" s="9">
        <f t="shared" si="84"/>
        <v>-1.1426978191606025</v>
      </c>
      <c r="X537">
        <f t="shared" si="85"/>
        <v>128.44780273972603</v>
      </c>
      <c r="Y537" s="9">
        <f t="shared" si="86"/>
        <v>5.5101789130189474</v>
      </c>
      <c r="AA537">
        <f t="shared" si="87"/>
        <v>122.45131506849314</v>
      </c>
      <c r="AB537" s="9">
        <f t="shared" si="88"/>
        <v>0.58451670980075221</v>
      </c>
      <c r="AC537">
        <f t="shared" si="89"/>
        <v>177.11660958904133</v>
      </c>
    </row>
    <row r="538" spans="1:29">
      <c r="A538" s="1">
        <v>20130620</v>
      </c>
      <c r="B538" s="1">
        <v>200000</v>
      </c>
      <c r="C538" s="1">
        <v>2456464.3220000002</v>
      </c>
      <c r="D538" s="1">
        <v>2138.357</v>
      </c>
      <c r="E538" s="1">
        <v>126.3</v>
      </c>
      <c r="F538" s="1">
        <v>130.5</v>
      </c>
      <c r="G538" s="8">
        <f t="shared" si="75"/>
        <v>121.8457534246576</v>
      </c>
      <c r="H538" s="5">
        <v>153</v>
      </c>
      <c r="I538" s="8">
        <f t="shared" si="76"/>
        <v>112.9068493150685</v>
      </c>
      <c r="J538" s="5">
        <v>280</v>
      </c>
      <c r="K538" s="8">
        <f t="shared" si="77"/>
        <v>186.36164383561643</v>
      </c>
      <c r="L538" s="5">
        <v>128</v>
      </c>
      <c r="M538" s="8">
        <f t="shared" si="78"/>
        <v>95.589041095890408</v>
      </c>
      <c r="N538" s="6">
        <v>129</v>
      </c>
      <c r="O538" s="8">
        <f t="shared" si="79"/>
        <v>92.284931506849318</v>
      </c>
      <c r="Q538">
        <f t="shared" si="80"/>
        <v>124.75389589041096</v>
      </c>
      <c r="R538">
        <f t="shared" si="81"/>
        <v>121.8457534246576</v>
      </c>
      <c r="S538" s="9">
        <f t="shared" si="82"/>
        <v>2.3867409277842313</v>
      </c>
      <c r="U538">
        <f t="shared" si="83"/>
        <v>120.45342465753424</v>
      </c>
      <c r="V538" s="9">
        <f t="shared" si="84"/>
        <v>-1.0968888529401255</v>
      </c>
      <c r="X538">
        <f t="shared" si="85"/>
        <v>128.61819178082192</v>
      </c>
      <c r="Y538" s="9">
        <f t="shared" si="86"/>
        <v>5.5582063106959225</v>
      </c>
      <c r="AA538">
        <f t="shared" si="87"/>
        <v>122.60093150684932</v>
      </c>
      <c r="AB538" s="9">
        <f t="shared" si="88"/>
        <v>0.61978202847970465</v>
      </c>
      <c r="AC538">
        <f t="shared" si="89"/>
        <v>177.4418486301372</v>
      </c>
    </row>
    <row r="539" spans="1:29">
      <c r="A539" s="1">
        <v>20130621</v>
      </c>
      <c r="B539" s="1">
        <v>200000</v>
      </c>
      <c r="C539" s="1">
        <v>2456465.3220000002</v>
      </c>
      <c r="D539" s="1">
        <v>2138.3939999999998</v>
      </c>
      <c r="E539" s="1">
        <v>133.19999999999999</v>
      </c>
      <c r="F539" s="1">
        <v>137.6</v>
      </c>
      <c r="G539" s="8">
        <f t="shared" si="75"/>
        <v>121.93890410958913</v>
      </c>
      <c r="H539" s="5">
        <v>140</v>
      </c>
      <c r="I539" s="8">
        <f t="shared" si="76"/>
        <v>113.2027397260274</v>
      </c>
      <c r="J539" s="5">
        <v>272</v>
      </c>
      <c r="K539" s="8">
        <f t="shared" si="77"/>
        <v>186.84383561643835</v>
      </c>
      <c r="L539" s="5">
        <v>135</v>
      </c>
      <c r="M539" s="8">
        <f t="shared" si="78"/>
        <v>95.819178082191783</v>
      </c>
      <c r="N539" s="6">
        <v>139</v>
      </c>
      <c r="O539" s="8">
        <f t="shared" si="79"/>
        <v>92.523287671232879</v>
      </c>
      <c r="Q539">
        <f t="shared" si="80"/>
        <v>124.91109041095891</v>
      </c>
      <c r="R539">
        <f t="shared" si="81"/>
        <v>121.93890410958913</v>
      </c>
      <c r="S539" s="9">
        <f t="shared" si="82"/>
        <v>2.4374389150640496</v>
      </c>
      <c r="U539">
        <f t="shared" si="83"/>
        <v>120.6013698630137</v>
      </c>
      <c r="V539" s="9">
        <f t="shared" si="84"/>
        <v>-1.0357842928128775</v>
      </c>
      <c r="X539">
        <f t="shared" si="85"/>
        <v>128.77376438356166</v>
      </c>
      <c r="Y539" s="9">
        <f t="shared" si="86"/>
        <v>5.6051514681728634</v>
      </c>
      <c r="AA539">
        <f t="shared" si="87"/>
        <v>122.75228767123288</v>
      </c>
      <c r="AB539" s="9">
        <f t="shared" si="88"/>
        <v>0.66704188264046138</v>
      </c>
      <c r="AC539">
        <f t="shared" si="89"/>
        <v>177.72758835616466</v>
      </c>
    </row>
    <row r="540" spans="1:29">
      <c r="A540" s="1">
        <v>20130622</v>
      </c>
      <c r="B540" s="1">
        <v>200000</v>
      </c>
      <c r="C540" s="1">
        <v>2456466.3220000002</v>
      </c>
      <c r="D540" s="1">
        <v>2138.431</v>
      </c>
      <c r="E540" s="1">
        <v>130</v>
      </c>
      <c r="F540" s="1">
        <v>134.19999999999999</v>
      </c>
      <c r="G540" s="8">
        <f t="shared" si="75"/>
        <v>122.01726027397267</v>
      </c>
      <c r="H540" s="5">
        <v>144</v>
      </c>
      <c r="I540" s="8">
        <f t="shared" si="76"/>
        <v>113.50684931506849</v>
      </c>
      <c r="J540" s="5">
        <v>266</v>
      </c>
      <c r="K540" s="8">
        <f t="shared" si="77"/>
        <v>187.27397260273972</v>
      </c>
      <c r="L540" s="5">
        <v>137</v>
      </c>
      <c r="M540" s="8">
        <f t="shared" si="78"/>
        <v>96.027397260273972</v>
      </c>
      <c r="N540" s="6">
        <v>137</v>
      </c>
      <c r="O540" s="8">
        <f t="shared" si="79"/>
        <v>92.742465753424653</v>
      </c>
      <c r="Q540">
        <f t="shared" si="80"/>
        <v>125.05131506849315</v>
      </c>
      <c r="R540">
        <f t="shared" si="81"/>
        <v>122.01726027397267</v>
      </c>
      <c r="S540" s="9">
        <f t="shared" si="82"/>
        <v>2.4865783641658084</v>
      </c>
      <c r="U540">
        <f t="shared" si="83"/>
        <v>120.75342465753425</v>
      </c>
      <c r="V540" s="9">
        <f t="shared" si="84"/>
        <v>-1.0157524670038214</v>
      </c>
      <c r="X540">
        <f t="shared" si="85"/>
        <v>128.91452054794522</v>
      </c>
      <c r="Y540" s="9">
        <f t="shared" si="86"/>
        <v>5.6526922981926475</v>
      </c>
      <c r="AA540">
        <f t="shared" si="87"/>
        <v>122.89146575342465</v>
      </c>
      <c r="AB540" s="9">
        <f t="shared" si="88"/>
        <v>0.71646050525072269</v>
      </c>
      <c r="AC540">
        <f t="shared" si="89"/>
        <v>177.96794589041116</v>
      </c>
    </row>
    <row r="541" spans="1:29">
      <c r="A541" s="1">
        <v>20130623</v>
      </c>
      <c r="B541" s="1">
        <v>200000</v>
      </c>
      <c r="C541" s="1">
        <v>2456467.3220000002</v>
      </c>
      <c r="D541" s="1">
        <v>2138.4670000000001</v>
      </c>
      <c r="E541" s="1">
        <v>128.19999999999999</v>
      </c>
      <c r="F541" s="1">
        <v>132.4</v>
      </c>
      <c r="G541" s="8">
        <f t="shared" si="75"/>
        <v>122.07698630136994</v>
      </c>
      <c r="H541" s="5">
        <v>135</v>
      </c>
      <c r="I541" s="8">
        <f t="shared" si="76"/>
        <v>113.67397260273972</v>
      </c>
      <c r="J541" s="5">
        <v>253</v>
      </c>
      <c r="K541" s="8">
        <f t="shared" si="77"/>
        <v>187.58904109589042</v>
      </c>
      <c r="L541" s="5">
        <v>118</v>
      </c>
      <c r="M541" s="8">
        <f t="shared" si="78"/>
        <v>96.147945205479445</v>
      </c>
      <c r="N541" s="6">
        <v>118</v>
      </c>
      <c r="O541" s="8">
        <f t="shared" si="79"/>
        <v>92.841095890410955</v>
      </c>
      <c r="Q541">
        <f t="shared" si="80"/>
        <v>125.15402739726028</v>
      </c>
      <c r="R541">
        <f t="shared" si="81"/>
        <v>122.07698630136994</v>
      </c>
      <c r="S541" s="9">
        <f t="shared" si="82"/>
        <v>2.5205742614697897</v>
      </c>
      <c r="U541">
        <f t="shared" si="83"/>
        <v>120.83698630136986</v>
      </c>
      <c r="V541" s="9">
        <f t="shared" si="84"/>
        <v>-0.9697325888922137</v>
      </c>
      <c r="X541">
        <f t="shared" si="85"/>
        <v>128.99601095890409</v>
      </c>
      <c r="Y541" s="9">
        <f t="shared" si="86"/>
        <v>5.6677551331855796</v>
      </c>
      <c r="AA541">
        <f t="shared" si="87"/>
        <v>122.95409589041095</v>
      </c>
      <c r="AB541" s="9">
        <f t="shared" si="88"/>
        <v>0.71848889427504048</v>
      </c>
      <c r="AC541">
        <f t="shared" si="89"/>
        <v>178.15115547945229</v>
      </c>
    </row>
    <row r="542" spans="1:29">
      <c r="A542" s="1">
        <v>20130624</v>
      </c>
      <c r="B542" s="1">
        <v>200000</v>
      </c>
      <c r="C542" s="1">
        <v>2456468.3220000002</v>
      </c>
      <c r="D542" s="1">
        <v>2138.5039999999999</v>
      </c>
      <c r="E542" s="1">
        <v>120.6</v>
      </c>
      <c r="F542" s="1">
        <v>124.6</v>
      </c>
      <c r="G542" s="8">
        <f t="shared" si="75"/>
        <v>122.13506849315077</v>
      </c>
      <c r="H542" s="5">
        <v>125</v>
      </c>
      <c r="I542" s="8">
        <f t="shared" si="76"/>
        <v>113.9013698630137</v>
      </c>
      <c r="J542" s="5">
        <v>217</v>
      </c>
      <c r="K542" s="8">
        <f t="shared" si="77"/>
        <v>187.95342465753424</v>
      </c>
      <c r="L542" s="5">
        <v>82</v>
      </c>
      <c r="M542" s="8">
        <f t="shared" si="78"/>
        <v>96.197260273972603</v>
      </c>
      <c r="N542" s="6">
        <v>108</v>
      </c>
      <c r="O542" s="8">
        <f t="shared" si="79"/>
        <v>92.92876712328767</v>
      </c>
      <c r="Q542">
        <f t="shared" si="80"/>
        <v>125.27281643835616</v>
      </c>
      <c r="R542">
        <f t="shared" si="81"/>
        <v>122.13506849315077</v>
      </c>
      <c r="S542" s="9">
        <f t="shared" si="82"/>
        <v>2.56908026819616</v>
      </c>
      <c r="U542">
        <f t="shared" si="83"/>
        <v>120.95068493150686</v>
      </c>
      <c r="V542" s="9">
        <f t="shared" si="84"/>
        <v>-0.90595147329243275</v>
      </c>
      <c r="X542">
        <f t="shared" si="85"/>
        <v>129.02934794520547</v>
      </c>
      <c r="Y542" s="9">
        <f t="shared" si="86"/>
        <v>5.6447992678215257</v>
      </c>
      <c r="AA542">
        <f t="shared" si="87"/>
        <v>123.00976712328767</v>
      </c>
      <c r="AB542" s="9">
        <f t="shared" si="88"/>
        <v>0.71617320146340546</v>
      </c>
      <c r="AC542">
        <f t="shared" si="89"/>
        <v>178.32932260273998</v>
      </c>
    </row>
    <row r="543" spans="1:29">
      <c r="A543" s="1">
        <v>20130625</v>
      </c>
      <c r="B543" s="1">
        <v>200000</v>
      </c>
      <c r="C543" s="1">
        <v>2456469.3220000002</v>
      </c>
      <c r="D543" s="1">
        <v>2138.5410000000002</v>
      </c>
      <c r="E543" s="1">
        <v>109.2</v>
      </c>
      <c r="F543" s="1">
        <v>112.9</v>
      </c>
      <c r="G543" s="8">
        <f t="shared" si="75"/>
        <v>122.1753424657535</v>
      </c>
      <c r="H543" s="5">
        <v>69</v>
      </c>
      <c r="I543" s="8">
        <f t="shared" si="76"/>
        <v>114.13698630136986</v>
      </c>
      <c r="J543" s="5">
        <v>119</v>
      </c>
      <c r="K543" s="8">
        <f t="shared" si="77"/>
        <v>188.37260273972603</v>
      </c>
      <c r="L543" s="5">
        <v>91</v>
      </c>
      <c r="M543" s="8">
        <f t="shared" si="78"/>
        <v>96.31506849315069</v>
      </c>
      <c r="N543" s="6">
        <v>77</v>
      </c>
      <c r="O543" s="8">
        <f t="shared" si="79"/>
        <v>93.07123287671233</v>
      </c>
      <c r="Q543">
        <f t="shared" si="80"/>
        <v>125.40946849315068</v>
      </c>
      <c r="R543">
        <f t="shared" si="81"/>
        <v>122.1753424657535</v>
      </c>
      <c r="S543" s="9">
        <f t="shared" si="82"/>
        <v>2.6471184464277115</v>
      </c>
      <c r="U543">
        <f t="shared" si="83"/>
        <v>121.06849315068493</v>
      </c>
      <c r="V543" s="9">
        <f t="shared" si="84"/>
        <v>-0.8595757274109701</v>
      </c>
      <c r="X543">
        <f t="shared" si="85"/>
        <v>129.10898630136987</v>
      </c>
      <c r="Y543" s="9">
        <f t="shared" si="86"/>
        <v>5.6751580930169325</v>
      </c>
      <c r="AA543">
        <f t="shared" si="87"/>
        <v>123.10023287671234</v>
      </c>
      <c r="AB543" s="9">
        <f t="shared" si="88"/>
        <v>0.75701888146382146</v>
      </c>
      <c r="AC543">
        <f t="shared" si="89"/>
        <v>178.45286301369887</v>
      </c>
    </row>
    <row r="544" spans="1:29">
      <c r="A544" s="1">
        <v>20130626</v>
      </c>
      <c r="B544" s="1">
        <v>200000</v>
      </c>
      <c r="C544" s="1">
        <v>2456470.3220000002</v>
      </c>
      <c r="D544" s="1">
        <v>2138.5770000000002</v>
      </c>
      <c r="E544" s="1">
        <v>106.5</v>
      </c>
      <c r="F544" s="1">
        <v>110.1</v>
      </c>
      <c r="G544" s="8">
        <f t="shared" si="75"/>
        <v>122.20109589041103</v>
      </c>
      <c r="H544" s="5">
        <v>70</v>
      </c>
      <c r="I544" s="8">
        <f t="shared" si="76"/>
        <v>114.3013698630137</v>
      </c>
      <c r="J544" s="5">
        <v>157</v>
      </c>
      <c r="K544" s="8">
        <f t="shared" si="77"/>
        <v>188.64109589041095</v>
      </c>
      <c r="L544" s="5">
        <v>75</v>
      </c>
      <c r="M544" s="8">
        <f t="shared" si="78"/>
        <v>96.37808219178082</v>
      </c>
      <c r="N544" s="6">
        <v>60</v>
      </c>
      <c r="O544" s="8">
        <f t="shared" si="79"/>
        <v>93.189041095890417</v>
      </c>
      <c r="Q544">
        <f t="shared" si="80"/>
        <v>125.49699726027397</v>
      </c>
      <c r="R544">
        <f t="shared" si="81"/>
        <v>122.20109589041103</v>
      </c>
      <c r="S544" s="9">
        <f t="shared" si="82"/>
        <v>2.6971127761560325</v>
      </c>
      <c r="U544">
        <f t="shared" si="83"/>
        <v>121.15068493150685</v>
      </c>
      <c r="V544" s="9">
        <f t="shared" si="84"/>
        <v>-0.81649027966422238</v>
      </c>
      <c r="X544">
        <f t="shared" si="85"/>
        <v>129.15158356164383</v>
      </c>
      <c r="Y544" s="9">
        <f t="shared" si="86"/>
        <v>5.6877457772276756</v>
      </c>
      <c r="AA544">
        <f t="shared" si="87"/>
        <v>123.17504109589041</v>
      </c>
      <c r="AB544" s="9">
        <f t="shared" si="88"/>
        <v>0.7970020222673071</v>
      </c>
      <c r="AC544">
        <f t="shared" si="89"/>
        <v>178.53186164383581</v>
      </c>
    </row>
    <row r="545" spans="1:29">
      <c r="A545" s="1">
        <v>20130627</v>
      </c>
      <c r="B545" s="1">
        <v>200000</v>
      </c>
      <c r="C545" s="1">
        <v>2456471.3220000002</v>
      </c>
      <c r="D545" s="1">
        <v>2138.614</v>
      </c>
      <c r="E545" s="1">
        <v>99.5</v>
      </c>
      <c r="F545" s="1">
        <v>102.9</v>
      </c>
      <c r="G545" s="8">
        <f t="shared" si="75"/>
        <v>122.24054794520555</v>
      </c>
      <c r="H545" s="5">
        <v>93</v>
      </c>
      <c r="I545" s="8">
        <f t="shared" si="76"/>
        <v>114.48493150684932</v>
      </c>
      <c r="J545" s="5">
        <v>178</v>
      </c>
      <c r="K545" s="8">
        <f t="shared" si="77"/>
        <v>188.97260273972603</v>
      </c>
      <c r="L545" s="5">
        <v>71</v>
      </c>
      <c r="M545" s="8">
        <f t="shared" si="78"/>
        <v>96.416438356164377</v>
      </c>
      <c r="N545" s="6">
        <v>61</v>
      </c>
      <c r="O545" s="8">
        <f t="shared" si="79"/>
        <v>93.31506849315069</v>
      </c>
      <c r="Q545">
        <f t="shared" si="80"/>
        <v>125.6050684931507</v>
      </c>
      <c r="R545">
        <f t="shared" si="81"/>
        <v>122.24054794520555</v>
      </c>
      <c r="S545" s="9">
        <f t="shared" si="82"/>
        <v>2.7523768540806088</v>
      </c>
      <c r="U545">
        <f t="shared" si="83"/>
        <v>121.24246575342465</v>
      </c>
      <c r="V545" s="9">
        <f t="shared" si="84"/>
        <v>-0.72332771068688828</v>
      </c>
      <c r="X545">
        <f t="shared" si="85"/>
        <v>129.17751232876714</v>
      </c>
      <c r="Y545" s="9">
        <f t="shared" si="86"/>
        <v>5.6748472582690823</v>
      </c>
      <c r="AA545">
        <f t="shared" si="87"/>
        <v>123.25506849315069</v>
      </c>
      <c r="AB545" s="9">
        <f t="shared" si="88"/>
        <v>0.82993782750375544</v>
      </c>
      <c r="AC545">
        <f t="shared" si="89"/>
        <v>178.65288082191802</v>
      </c>
    </row>
    <row r="546" spans="1:29">
      <c r="A546" s="1">
        <v>20130628</v>
      </c>
      <c r="B546" s="1">
        <v>200000</v>
      </c>
      <c r="C546" s="1">
        <v>2456472.3220000002</v>
      </c>
      <c r="D546" s="1">
        <v>2138.65</v>
      </c>
      <c r="E546" s="1">
        <v>101</v>
      </c>
      <c r="F546" s="1">
        <v>104.3</v>
      </c>
      <c r="G546" s="8">
        <f t="shared" si="75"/>
        <v>122.30383561643842</v>
      </c>
      <c r="H546" s="5">
        <v>84</v>
      </c>
      <c r="I546" s="8">
        <f t="shared" si="76"/>
        <v>114.83835616438355</v>
      </c>
      <c r="J546" s="5">
        <v>139</v>
      </c>
      <c r="K546" s="8">
        <f t="shared" si="77"/>
        <v>189.51506849315069</v>
      </c>
      <c r="L546" s="5">
        <v>83</v>
      </c>
      <c r="M546" s="8">
        <f t="shared" si="78"/>
        <v>96.495890410958907</v>
      </c>
      <c r="N546" s="6">
        <v>75</v>
      </c>
      <c r="O546" s="8">
        <f t="shared" si="79"/>
        <v>93.457534246575349</v>
      </c>
      <c r="Q546">
        <f t="shared" si="80"/>
        <v>125.78191232876713</v>
      </c>
      <c r="R546">
        <f t="shared" si="81"/>
        <v>122.30383561643842</v>
      </c>
      <c r="S546" s="9">
        <f t="shared" si="82"/>
        <v>2.8438001922003906</v>
      </c>
      <c r="U546">
        <f t="shared" si="83"/>
        <v>121.41917808219178</v>
      </c>
      <c r="V546" s="9">
        <f t="shared" si="84"/>
        <v>-0.69668470315907882</v>
      </c>
      <c r="X546">
        <f t="shared" si="85"/>
        <v>129.23122191780823</v>
      </c>
      <c r="Y546" s="9">
        <f t="shared" si="86"/>
        <v>5.6640793532388045</v>
      </c>
      <c r="AA546">
        <f t="shared" si="87"/>
        <v>123.34553424657534</v>
      </c>
      <c r="AB546" s="9">
        <f t="shared" si="88"/>
        <v>0.85173013984926627</v>
      </c>
      <c r="AC546">
        <f t="shared" si="89"/>
        <v>178.84701575342484</v>
      </c>
    </row>
    <row r="547" spans="1:29">
      <c r="A547" s="1">
        <v>20130629</v>
      </c>
      <c r="B547" s="1">
        <v>200000</v>
      </c>
      <c r="C547" s="1">
        <v>2456473.3220000002</v>
      </c>
      <c r="D547" s="1">
        <v>2138.6869999999999</v>
      </c>
      <c r="E547" s="1">
        <v>100.2</v>
      </c>
      <c r="F547" s="1">
        <v>103.6</v>
      </c>
      <c r="G547" s="8">
        <f t="shared" si="75"/>
        <v>122.38000000000005</v>
      </c>
      <c r="H547" s="5">
        <v>87</v>
      </c>
      <c r="I547" s="8">
        <f t="shared" si="76"/>
        <v>115.05479452054794</v>
      </c>
      <c r="J547" s="5">
        <v>156</v>
      </c>
      <c r="K547" s="8">
        <f t="shared" si="77"/>
        <v>189.91780821917808</v>
      </c>
      <c r="L547" s="5">
        <v>67</v>
      </c>
      <c r="M547" s="8">
        <f t="shared" si="78"/>
        <v>96.608219178082194</v>
      </c>
      <c r="N547" s="6">
        <v>69</v>
      </c>
      <c r="O547" s="8">
        <f t="shared" si="79"/>
        <v>93.586301369863008</v>
      </c>
      <c r="Q547">
        <f t="shared" si="80"/>
        <v>125.91320547945206</v>
      </c>
      <c r="R547">
        <f t="shared" si="81"/>
        <v>122.38000000000005</v>
      </c>
      <c r="S547" s="9">
        <f t="shared" si="82"/>
        <v>2.8870775285602406</v>
      </c>
      <c r="U547">
        <f t="shared" si="83"/>
        <v>121.52739726027397</v>
      </c>
      <c r="V547" s="9">
        <f t="shared" si="84"/>
        <v>-0.69865302917435201</v>
      </c>
      <c r="X547">
        <f t="shared" si="85"/>
        <v>129.30715616438357</v>
      </c>
      <c r="Y547" s="9">
        <f t="shared" si="86"/>
        <v>5.6603662072099326</v>
      </c>
      <c r="AA547">
        <f t="shared" si="87"/>
        <v>123.42730136986302</v>
      </c>
      <c r="AB547" s="9">
        <f t="shared" si="88"/>
        <v>0.85577820711142749</v>
      </c>
      <c r="AC547">
        <f t="shared" si="89"/>
        <v>179.08065000000016</v>
      </c>
    </row>
    <row r="548" spans="1:29">
      <c r="A548" s="1">
        <v>20130630</v>
      </c>
      <c r="B548" s="1">
        <v>200000</v>
      </c>
      <c r="C548" s="1">
        <v>2456474.3220000002</v>
      </c>
      <c r="D548" s="1">
        <v>2138.7240000000002</v>
      </c>
      <c r="E548" s="1">
        <v>102.8</v>
      </c>
      <c r="F548" s="1">
        <v>106.3</v>
      </c>
      <c r="G548" s="8">
        <f t="shared" si="75"/>
        <v>122.46657534246582</v>
      </c>
      <c r="H548" s="5">
        <v>94</v>
      </c>
      <c r="I548" s="8">
        <f t="shared" si="76"/>
        <v>115.22191780821917</v>
      </c>
      <c r="J548" s="5">
        <v>143</v>
      </c>
      <c r="K548" s="8">
        <f t="shared" si="77"/>
        <v>190.11780821917807</v>
      </c>
      <c r="L548" s="5">
        <v>85</v>
      </c>
      <c r="M548" s="8">
        <f t="shared" si="78"/>
        <v>96.8</v>
      </c>
      <c r="N548" s="6">
        <v>80</v>
      </c>
      <c r="O548" s="8">
        <f t="shared" si="79"/>
        <v>93.772602739726025</v>
      </c>
      <c r="Q548">
        <f t="shared" si="80"/>
        <v>125.97840547945205</v>
      </c>
      <c r="R548">
        <f t="shared" si="81"/>
        <v>122.46657534246582</v>
      </c>
      <c r="S548" s="9">
        <f t="shared" si="82"/>
        <v>2.8675825441886786</v>
      </c>
      <c r="U548">
        <f t="shared" si="83"/>
        <v>121.61095890410959</v>
      </c>
      <c r="V548" s="9">
        <f t="shared" si="84"/>
        <v>-0.71151864411329768</v>
      </c>
      <c r="X548">
        <f t="shared" si="85"/>
        <v>129.43680000000001</v>
      </c>
      <c r="Y548" s="9">
        <f t="shared" si="86"/>
        <v>5.6915322715954488</v>
      </c>
      <c r="AA548">
        <f t="shared" si="87"/>
        <v>123.54560273972604</v>
      </c>
      <c r="AB548" s="9">
        <f t="shared" si="88"/>
        <v>0.88107909790309691</v>
      </c>
      <c r="AC548">
        <f t="shared" si="89"/>
        <v>179.34621986301389</v>
      </c>
    </row>
    <row r="549" spans="1:29">
      <c r="A549" s="1">
        <v>20130701</v>
      </c>
      <c r="B549" s="1">
        <v>200000</v>
      </c>
      <c r="C549" s="1">
        <v>2456475.3220000002</v>
      </c>
      <c r="D549" s="1">
        <v>2138.7600000000002</v>
      </c>
      <c r="E549" s="1">
        <v>107.8</v>
      </c>
      <c r="F549" s="1">
        <v>111.4</v>
      </c>
      <c r="G549" s="8">
        <f t="shared" si="75"/>
        <v>122.5624657534247</v>
      </c>
      <c r="H549" s="5">
        <v>120</v>
      </c>
      <c r="I549" s="8">
        <f t="shared" si="76"/>
        <v>115.38082191780822</v>
      </c>
      <c r="J549" s="5">
        <v>194</v>
      </c>
      <c r="K549" s="8">
        <f t="shared" si="77"/>
        <v>190.3041095890411</v>
      </c>
      <c r="L549" s="5">
        <v>102</v>
      </c>
      <c r="M549" s="8">
        <f t="shared" si="78"/>
        <v>96.953424657534242</v>
      </c>
      <c r="N549" s="6">
        <v>77</v>
      </c>
      <c r="O549" s="8">
        <f t="shared" si="79"/>
        <v>93.893150684931513</v>
      </c>
      <c r="Q549">
        <f t="shared" si="80"/>
        <v>126.0391397260274</v>
      </c>
      <c r="R549">
        <f t="shared" si="81"/>
        <v>122.5624657534247</v>
      </c>
      <c r="S549" s="9">
        <f t="shared" si="82"/>
        <v>2.8366547223333498</v>
      </c>
      <c r="U549">
        <f t="shared" si="83"/>
        <v>121.69041095890411</v>
      </c>
      <c r="V549" s="9">
        <f t="shared" si="84"/>
        <v>-0.66233302059603716</v>
      </c>
      <c r="X549">
        <f t="shared" si="85"/>
        <v>129.54051506849316</v>
      </c>
      <c r="Y549" s="9">
        <f t="shared" si="86"/>
        <v>5.6934635511553182</v>
      </c>
      <c r="AA549">
        <f t="shared" si="87"/>
        <v>123.62215068493151</v>
      </c>
      <c r="AB549" s="9">
        <f t="shared" si="88"/>
        <v>0.86460803884178006</v>
      </c>
      <c r="AC549">
        <f t="shared" si="89"/>
        <v>179.64036369863027</v>
      </c>
    </row>
    <row r="550" spans="1:29">
      <c r="A550" s="1">
        <v>20130702</v>
      </c>
      <c r="B550" s="1">
        <v>200000</v>
      </c>
      <c r="C550" s="1">
        <v>2456476.3220000002</v>
      </c>
      <c r="D550" s="1">
        <v>2138.797</v>
      </c>
      <c r="E550" s="1">
        <v>114.3</v>
      </c>
      <c r="F550" s="1">
        <v>118.1</v>
      </c>
      <c r="G550" s="8">
        <f t="shared" si="75"/>
        <v>122.64657534246581</v>
      </c>
      <c r="H550" s="5">
        <v>131</v>
      </c>
      <c r="I550" s="8">
        <f t="shared" si="76"/>
        <v>115.66849315068494</v>
      </c>
      <c r="J550" s="5">
        <v>255</v>
      </c>
      <c r="K550" s="8">
        <f t="shared" si="77"/>
        <v>190.56986301369864</v>
      </c>
      <c r="L550" s="5">
        <v>101</v>
      </c>
      <c r="M550" s="8">
        <f t="shared" si="78"/>
        <v>97.087671232876716</v>
      </c>
      <c r="N550" s="6">
        <v>112</v>
      </c>
      <c r="O550" s="8">
        <f t="shared" si="79"/>
        <v>94.021917808219172</v>
      </c>
      <c r="Q550">
        <f t="shared" si="80"/>
        <v>126.12577534246576</v>
      </c>
      <c r="R550">
        <f t="shared" si="81"/>
        <v>122.64657534246581</v>
      </c>
      <c r="S550" s="9">
        <f t="shared" si="82"/>
        <v>2.8367689764553035</v>
      </c>
      <c r="U550">
        <f t="shared" si="83"/>
        <v>121.83424657534246</v>
      </c>
      <c r="V550" s="9">
        <f t="shared" si="84"/>
        <v>-0.71172868161698943</v>
      </c>
      <c r="X550">
        <f t="shared" si="85"/>
        <v>129.63126575342466</v>
      </c>
      <c r="Y550" s="9">
        <f t="shared" si="86"/>
        <v>5.6949738640932281</v>
      </c>
      <c r="AA550">
        <f t="shared" si="87"/>
        <v>123.70391780821917</v>
      </c>
      <c r="AB550" s="9">
        <f t="shared" si="88"/>
        <v>0.86210516910149693</v>
      </c>
      <c r="AC550">
        <f t="shared" si="89"/>
        <v>179.89836986301387</v>
      </c>
    </row>
    <row r="551" spans="1:29">
      <c r="A551" s="1">
        <v>20130703</v>
      </c>
      <c r="B551" s="1">
        <v>200000</v>
      </c>
      <c r="C551" s="1">
        <v>2456477.3220000002</v>
      </c>
      <c r="D551" s="1">
        <v>2138.8339999999998</v>
      </c>
      <c r="E551" s="1">
        <v>124.5</v>
      </c>
      <c r="F551" s="1">
        <v>128.69999999999999</v>
      </c>
      <c r="G551" s="8">
        <f t="shared" si="75"/>
        <v>122.75726027397269</v>
      </c>
      <c r="H551" s="5">
        <v>112</v>
      </c>
      <c r="I551" s="8">
        <f t="shared" si="76"/>
        <v>115.76712328767124</v>
      </c>
      <c r="J551" s="5">
        <v>236</v>
      </c>
      <c r="K551" s="8">
        <f t="shared" si="77"/>
        <v>190.78082191780823</v>
      </c>
      <c r="L551" s="5">
        <v>94</v>
      </c>
      <c r="M551" s="8">
        <f t="shared" si="78"/>
        <v>97.106849315068487</v>
      </c>
      <c r="N551" s="6">
        <v>109</v>
      </c>
      <c r="O551" s="8">
        <f t="shared" si="79"/>
        <v>94.090410958904116</v>
      </c>
      <c r="Q551">
        <f t="shared" si="80"/>
        <v>126.19454794520549</v>
      </c>
      <c r="R551">
        <f t="shared" si="81"/>
        <v>122.75726027397269</v>
      </c>
      <c r="S551" s="9">
        <f t="shared" si="82"/>
        <v>2.8000687401799098</v>
      </c>
      <c r="U551">
        <f t="shared" si="83"/>
        <v>121.88356164383562</v>
      </c>
      <c r="V551" s="9">
        <f t="shared" si="84"/>
        <v>-0.76951207003433808</v>
      </c>
      <c r="X551">
        <f t="shared" si="85"/>
        <v>129.64423013698632</v>
      </c>
      <c r="Y551" s="9">
        <f t="shared" si="86"/>
        <v>5.6102342522496258</v>
      </c>
      <c r="AA551">
        <f t="shared" si="87"/>
        <v>123.74741095890411</v>
      </c>
      <c r="AB551" s="9">
        <f t="shared" si="88"/>
        <v>0.80659236180538585</v>
      </c>
      <c r="AC551">
        <f t="shared" si="89"/>
        <v>180.23789589041121</v>
      </c>
    </row>
    <row r="552" spans="1:29">
      <c r="A552" s="1">
        <v>20130704</v>
      </c>
      <c r="B552" s="1">
        <v>200000</v>
      </c>
      <c r="C552" s="1">
        <v>2456478.3220000002</v>
      </c>
      <c r="D552" s="1">
        <v>2138.87</v>
      </c>
      <c r="E552" s="1">
        <v>137.69999999999999</v>
      </c>
      <c r="F552" s="1">
        <v>142.30000000000001</v>
      </c>
      <c r="G552" s="8">
        <f t="shared" si="75"/>
        <v>122.86739726027403</v>
      </c>
      <c r="H552" s="5">
        <v>158</v>
      </c>
      <c r="I552" s="8">
        <f t="shared" si="76"/>
        <v>115.84383561643835</v>
      </c>
      <c r="J552" s="5">
        <v>265</v>
      </c>
      <c r="K552" s="8">
        <f t="shared" si="77"/>
        <v>190.95616438356166</v>
      </c>
      <c r="L552" s="5">
        <v>109</v>
      </c>
      <c r="M552" s="8">
        <f t="shared" si="78"/>
        <v>97.224657534246575</v>
      </c>
      <c r="N552" s="6">
        <v>121</v>
      </c>
      <c r="O552" s="8">
        <f t="shared" si="79"/>
        <v>94.194520547945203</v>
      </c>
      <c r="Q552">
        <f t="shared" si="80"/>
        <v>126.2517095890411</v>
      </c>
      <c r="R552">
        <f t="shared" si="81"/>
        <v>122.86739726027403</v>
      </c>
      <c r="S552" s="9">
        <f t="shared" si="82"/>
        <v>2.7544429232092966</v>
      </c>
      <c r="U552">
        <f t="shared" si="83"/>
        <v>121.92191780821918</v>
      </c>
      <c r="V552" s="9">
        <f t="shared" si="84"/>
        <v>-0.8236392023752046</v>
      </c>
      <c r="X552">
        <f t="shared" si="85"/>
        <v>129.72386849315069</v>
      </c>
      <c r="Y552" s="9">
        <f t="shared" si="86"/>
        <v>5.5803829052815104</v>
      </c>
      <c r="AA552">
        <f t="shared" si="87"/>
        <v>123.8135205479452</v>
      </c>
      <c r="AB552" s="9">
        <f t="shared" si="88"/>
        <v>0.7700360785432423</v>
      </c>
      <c r="AC552">
        <f t="shared" si="89"/>
        <v>180.57574109589058</v>
      </c>
    </row>
    <row r="553" spans="1:29">
      <c r="A553" s="1">
        <v>20130705</v>
      </c>
      <c r="B553" s="1">
        <v>200000</v>
      </c>
      <c r="C553" s="1">
        <v>2456479.3220000002</v>
      </c>
      <c r="D553" s="1">
        <v>2138.9070000000002</v>
      </c>
      <c r="E553" s="1">
        <v>140.80000000000001</v>
      </c>
      <c r="F553" s="1">
        <v>145.6</v>
      </c>
      <c r="G553" s="8">
        <f t="shared" si="75"/>
        <v>123.00904109589048</v>
      </c>
      <c r="H553" s="5">
        <v>155</v>
      </c>
      <c r="I553" s="8">
        <f t="shared" si="76"/>
        <v>115.99178082191781</v>
      </c>
      <c r="J553" s="5">
        <v>248</v>
      </c>
      <c r="K553" s="8">
        <f t="shared" si="77"/>
        <v>191.29589041095889</v>
      </c>
      <c r="L553" s="5">
        <v>113</v>
      </c>
      <c r="M553" s="8">
        <f t="shared" si="78"/>
        <v>97.350684931506848</v>
      </c>
      <c r="N553" s="6">
        <v>109</v>
      </c>
      <c r="O553" s="8">
        <f t="shared" si="79"/>
        <v>94.257534246575347</v>
      </c>
      <c r="Q553">
        <f t="shared" si="80"/>
        <v>126.3624602739726</v>
      </c>
      <c r="R553">
        <f t="shared" si="81"/>
        <v>123.00904109589048</v>
      </c>
      <c r="S553" s="9">
        <f t="shared" si="82"/>
        <v>2.7261566696288497</v>
      </c>
      <c r="U553">
        <f t="shared" si="83"/>
        <v>121.99589041095891</v>
      </c>
      <c r="V553" s="9">
        <f t="shared" si="84"/>
        <v>-0.93537131305588161</v>
      </c>
      <c r="X553">
        <f t="shared" si="85"/>
        <v>129.80906301369862</v>
      </c>
      <c r="Y553" s="9">
        <f t="shared" si="86"/>
        <v>5.528066764220398</v>
      </c>
      <c r="AA553">
        <f t="shared" si="87"/>
        <v>123.85353424657535</v>
      </c>
      <c r="AB553" s="9">
        <f t="shared" si="88"/>
        <v>0.68652933407274475</v>
      </c>
      <c r="AC553">
        <f t="shared" si="89"/>
        <v>181.01023356164404</v>
      </c>
    </row>
    <row r="554" spans="1:29">
      <c r="A554" s="1">
        <v>20130706</v>
      </c>
      <c r="B554" s="1">
        <v>200000</v>
      </c>
      <c r="C554" s="1">
        <v>2456480.3220000002</v>
      </c>
      <c r="D554" s="1">
        <v>2138.944</v>
      </c>
      <c r="E554" s="1">
        <v>134.19999999999999</v>
      </c>
      <c r="F554" s="1">
        <v>138.69999999999999</v>
      </c>
      <c r="G554" s="8">
        <f t="shared" si="75"/>
        <v>123.194794520548</v>
      </c>
      <c r="H554" s="5">
        <v>137</v>
      </c>
      <c r="I554" s="8">
        <f t="shared" si="76"/>
        <v>116.08493150684932</v>
      </c>
      <c r="J554" s="5">
        <v>286</v>
      </c>
      <c r="K554" s="8">
        <f t="shared" si="77"/>
        <v>191.68767123287671</v>
      </c>
      <c r="L554" s="5">
        <v>115</v>
      </c>
      <c r="M554" s="8">
        <f t="shared" si="78"/>
        <v>97.38082191780822</v>
      </c>
      <c r="N554" s="6">
        <v>124</v>
      </c>
      <c r="O554" s="8">
        <f t="shared" si="79"/>
        <v>94.219178082191775</v>
      </c>
      <c r="Q554">
        <f t="shared" si="80"/>
        <v>126.49018082191782</v>
      </c>
      <c r="R554">
        <f t="shared" si="81"/>
        <v>123.194794520548</v>
      </c>
      <c r="S554" s="9">
        <f t="shared" si="82"/>
        <v>2.6749395655838271</v>
      </c>
      <c r="U554">
        <f t="shared" si="83"/>
        <v>122.04246575342466</v>
      </c>
      <c r="V554" s="9">
        <f t="shared" si="84"/>
        <v>-1.0449395040867557</v>
      </c>
      <c r="X554">
        <f t="shared" si="85"/>
        <v>129.82943561643836</v>
      </c>
      <c r="Y554" s="9">
        <f t="shared" si="86"/>
        <v>5.3854881788724782</v>
      </c>
      <c r="AA554">
        <f t="shared" si="87"/>
        <v>123.82917808219179</v>
      </c>
      <c r="AB554" s="9">
        <f t="shared" si="88"/>
        <v>0.51494347964352016</v>
      </c>
      <c r="AC554">
        <f t="shared" si="89"/>
        <v>181.58003219178099</v>
      </c>
    </row>
    <row r="555" spans="1:29">
      <c r="A555" s="1">
        <v>20130707</v>
      </c>
      <c r="B555" s="1">
        <v>200000</v>
      </c>
      <c r="C555" s="1">
        <v>2456481.3220000002</v>
      </c>
      <c r="D555" s="1">
        <v>2138.98</v>
      </c>
      <c r="E555" s="1">
        <v>125.6</v>
      </c>
      <c r="F555" s="1">
        <v>129.80000000000001</v>
      </c>
      <c r="G555" s="8">
        <f t="shared" si="75"/>
        <v>123.3865753424658</v>
      </c>
      <c r="H555" s="5">
        <v>158</v>
      </c>
      <c r="I555" s="8">
        <f t="shared" si="76"/>
        <v>116.1945205479452</v>
      </c>
      <c r="J555" s="5">
        <v>294</v>
      </c>
      <c r="K555" s="8">
        <f t="shared" si="77"/>
        <v>191.92876712328768</v>
      </c>
      <c r="L555" s="5">
        <v>112</v>
      </c>
      <c r="M555" s="8">
        <f t="shared" si="78"/>
        <v>97.501369863013693</v>
      </c>
      <c r="N555" s="6">
        <v>141</v>
      </c>
      <c r="O555" s="8">
        <f t="shared" si="79"/>
        <v>94.142465753424659</v>
      </c>
      <c r="Q555">
        <f t="shared" si="80"/>
        <v>126.56877808219178</v>
      </c>
      <c r="R555">
        <f t="shared" si="81"/>
        <v>123.3865753424658</v>
      </c>
      <c r="S555" s="9">
        <f t="shared" si="82"/>
        <v>2.5790510279530849</v>
      </c>
      <c r="U555">
        <f t="shared" si="83"/>
        <v>122.09726027397261</v>
      </c>
      <c r="V555" s="9">
        <f t="shared" si="84"/>
        <v>-1.1360259713764975</v>
      </c>
      <c r="X555">
        <f t="shared" si="85"/>
        <v>129.91092602739727</v>
      </c>
      <c r="Y555" s="9">
        <f t="shared" si="86"/>
        <v>5.2877313977009095</v>
      </c>
      <c r="AA555">
        <f t="shared" si="87"/>
        <v>123.78046575342466</v>
      </c>
      <c r="AB555" s="9">
        <f t="shared" si="88"/>
        <v>0.31923279324806231</v>
      </c>
      <c r="AC555">
        <f t="shared" si="89"/>
        <v>182.16831986301383</v>
      </c>
    </row>
    <row r="556" spans="1:29">
      <c r="A556" s="1">
        <v>20130708</v>
      </c>
      <c r="B556" s="1">
        <v>200000</v>
      </c>
      <c r="C556" s="1">
        <v>2456482.3220000002</v>
      </c>
      <c r="D556" s="1">
        <v>2139.0169999999998</v>
      </c>
      <c r="E556" s="1">
        <v>119.3</v>
      </c>
      <c r="F556" s="1">
        <v>123.3</v>
      </c>
      <c r="G556" s="8">
        <f t="shared" si="75"/>
        <v>123.55013698630138</v>
      </c>
      <c r="H556" s="5">
        <v>100</v>
      </c>
      <c r="I556" s="8">
        <f t="shared" si="76"/>
        <v>116.2931506849315</v>
      </c>
      <c r="J556" s="5">
        <v>235</v>
      </c>
      <c r="K556" s="8">
        <f t="shared" si="77"/>
        <v>192.12876712328767</v>
      </c>
      <c r="L556" s="5">
        <v>143</v>
      </c>
      <c r="M556" s="8">
        <f t="shared" si="78"/>
        <v>97.663013698630138</v>
      </c>
      <c r="N556" s="6">
        <v>122</v>
      </c>
      <c r="O556" s="8">
        <f t="shared" si="79"/>
        <v>94.161643835616445</v>
      </c>
      <c r="Q556">
        <f t="shared" si="80"/>
        <v>126.63397808219179</v>
      </c>
      <c r="R556">
        <f t="shared" si="81"/>
        <v>123.55013698630138</v>
      </c>
      <c r="S556" s="9">
        <f t="shared" si="82"/>
        <v>2.4960240199752377</v>
      </c>
      <c r="U556">
        <f t="shared" si="83"/>
        <v>122.14657534246575</v>
      </c>
      <c r="V556" s="9">
        <f t="shared" si="84"/>
        <v>-1.2810033603356601</v>
      </c>
      <c r="X556">
        <f t="shared" si="85"/>
        <v>130.02019726027396</v>
      </c>
      <c r="Y556" s="9">
        <f t="shared" si="86"/>
        <v>5.2367892353611438</v>
      </c>
      <c r="AA556">
        <f t="shared" si="87"/>
        <v>123.79264383561645</v>
      </c>
      <c r="AB556" s="9">
        <f t="shared" si="88"/>
        <v>0.19628213713916409</v>
      </c>
      <c r="AC556">
        <f t="shared" si="89"/>
        <v>182.67004520547948</v>
      </c>
    </row>
    <row r="557" spans="1:29">
      <c r="A557" s="1">
        <v>20130709</v>
      </c>
      <c r="B557" s="1">
        <v>200000</v>
      </c>
      <c r="C557" s="1">
        <v>2456483.3220000002</v>
      </c>
      <c r="D557" s="1">
        <v>2139.0540000000001</v>
      </c>
      <c r="E557" s="1">
        <v>119.9</v>
      </c>
      <c r="F557" s="1">
        <v>124</v>
      </c>
      <c r="G557" s="8">
        <f t="shared" si="75"/>
        <v>123.68301369863016</v>
      </c>
      <c r="H557" s="5">
        <v>85</v>
      </c>
      <c r="I557" s="8">
        <f t="shared" si="76"/>
        <v>116.1972602739726</v>
      </c>
      <c r="J557" s="5">
        <v>229</v>
      </c>
      <c r="K557" s="8">
        <f t="shared" si="77"/>
        <v>192.05479452054794</v>
      </c>
      <c r="L557" s="5">
        <v>98</v>
      </c>
      <c r="M557" s="8">
        <f t="shared" si="78"/>
        <v>97.663013698630138</v>
      </c>
      <c r="N557" s="6">
        <v>110</v>
      </c>
      <c r="O557" s="8">
        <f t="shared" si="79"/>
        <v>94.147945205479445</v>
      </c>
      <c r="Q557">
        <f t="shared" si="80"/>
        <v>126.60986301369863</v>
      </c>
      <c r="R557">
        <f t="shared" si="81"/>
        <v>123.68301369863016</v>
      </c>
      <c r="S557" s="9">
        <f t="shared" si="82"/>
        <v>2.366411706461264</v>
      </c>
      <c r="U557">
        <f t="shared" si="83"/>
        <v>122.0986301369863</v>
      </c>
      <c r="V557" s="9">
        <f t="shared" si="84"/>
        <v>-1.3589482537293947</v>
      </c>
      <c r="X557">
        <f t="shared" si="85"/>
        <v>130.02019726027396</v>
      </c>
      <c r="Y557" s="9">
        <f t="shared" si="86"/>
        <v>5.1237299061010617</v>
      </c>
      <c r="AA557">
        <f t="shared" si="87"/>
        <v>123.78394520547945</v>
      </c>
      <c r="AB557" s="9">
        <f t="shared" si="88"/>
        <v>8.160498667604088E-2</v>
      </c>
      <c r="AC557">
        <f t="shared" si="89"/>
        <v>183.07764452054801</v>
      </c>
    </row>
    <row r="558" spans="1:29">
      <c r="A558" s="1">
        <v>20130710</v>
      </c>
      <c r="B558" s="1">
        <v>200000</v>
      </c>
      <c r="C558" s="1">
        <v>2456484.3220000002</v>
      </c>
      <c r="D558" s="1">
        <v>2139.09</v>
      </c>
      <c r="E558" s="1">
        <v>117.9</v>
      </c>
      <c r="F558" s="1">
        <v>121.9</v>
      </c>
      <c r="G558" s="8">
        <f t="shared" si="75"/>
        <v>123.78630136986305</v>
      </c>
      <c r="H558" s="5">
        <v>95</v>
      </c>
      <c r="I558" s="8">
        <f t="shared" si="76"/>
        <v>116.20821917808219</v>
      </c>
      <c r="J558" s="5">
        <v>207</v>
      </c>
      <c r="K558" s="8">
        <f t="shared" si="77"/>
        <v>192.11780821917807</v>
      </c>
      <c r="L558" s="5">
        <v>76</v>
      </c>
      <c r="M558" s="8">
        <f t="shared" si="78"/>
        <v>97.756164383561639</v>
      </c>
      <c r="N558" s="6">
        <v>80</v>
      </c>
      <c r="O558" s="8">
        <f t="shared" si="79"/>
        <v>94.019178082191786</v>
      </c>
      <c r="Q558">
        <f t="shared" si="80"/>
        <v>126.63040547945205</v>
      </c>
      <c r="R558">
        <f t="shared" si="81"/>
        <v>123.78630136986305</v>
      </c>
      <c r="S558" s="9">
        <f t="shared" si="82"/>
        <v>2.2975919614005136</v>
      </c>
      <c r="U558">
        <f t="shared" si="83"/>
        <v>122.10410958904109</v>
      </c>
      <c r="V558" s="9">
        <f t="shared" si="84"/>
        <v>-1.3370563519580259</v>
      </c>
      <c r="X558">
        <f t="shared" si="85"/>
        <v>130.08316712328767</v>
      </c>
      <c r="Y558" s="9">
        <f t="shared" si="86"/>
        <v>5.0868841574077948</v>
      </c>
      <c r="AA558">
        <f t="shared" si="87"/>
        <v>123.70217808219178</v>
      </c>
      <c r="AB558" s="9">
        <f t="shared" si="88"/>
        <v>-6.7958479040370889E-2</v>
      </c>
      <c r="AC558">
        <f t="shared" si="89"/>
        <v>183.39447945205492</v>
      </c>
    </row>
    <row r="559" spans="1:29">
      <c r="A559" s="1">
        <v>20130711</v>
      </c>
      <c r="B559" s="1">
        <v>200000</v>
      </c>
      <c r="C559" s="1">
        <v>2456485.3220000002</v>
      </c>
      <c r="D559" s="1">
        <v>2139.127</v>
      </c>
      <c r="E559" s="1">
        <v>113.4</v>
      </c>
      <c r="F559" s="1">
        <v>117.1</v>
      </c>
      <c r="G559" s="8">
        <f t="shared" si="75"/>
        <v>123.82547945205482</v>
      </c>
      <c r="H559" s="5">
        <v>83</v>
      </c>
      <c r="I559" s="8">
        <f t="shared" si="76"/>
        <v>116.33972602739726</v>
      </c>
      <c r="J559" s="5">
        <v>147</v>
      </c>
      <c r="K559" s="8">
        <f t="shared" si="77"/>
        <v>192.24383561643836</v>
      </c>
      <c r="L559" s="5">
        <v>85</v>
      </c>
      <c r="M559" s="8">
        <f t="shared" si="78"/>
        <v>97.627397260273966</v>
      </c>
      <c r="N559" s="6">
        <v>79</v>
      </c>
      <c r="O559" s="8">
        <f t="shared" si="79"/>
        <v>93.920547945205485</v>
      </c>
      <c r="Q559">
        <f t="shared" si="80"/>
        <v>126.67149041095891</v>
      </c>
      <c r="R559">
        <f t="shared" si="81"/>
        <v>123.82547945205482</v>
      </c>
      <c r="S559" s="9">
        <f t="shared" si="82"/>
        <v>2.2984049579279429</v>
      </c>
      <c r="U559">
        <f t="shared" si="83"/>
        <v>122.16986301369863</v>
      </c>
      <c r="V559" s="9">
        <f t="shared" si="84"/>
        <v>-1.295425631948703</v>
      </c>
      <c r="X559">
        <f t="shared" si="85"/>
        <v>129.99612054794522</v>
      </c>
      <c r="Y559" s="9">
        <f t="shared" si="86"/>
        <v>4.9833371315793471</v>
      </c>
      <c r="AA559">
        <f t="shared" si="87"/>
        <v>123.63954794520549</v>
      </c>
      <c r="AB559" s="9">
        <f t="shared" si="88"/>
        <v>-0.15015609684864728</v>
      </c>
      <c r="AC559">
        <f t="shared" si="89"/>
        <v>183.51465821917816</v>
      </c>
    </row>
    <row r="560" spans="1:29">
      <c r="A560" s="1">
        <v>20130712</v>
      </c>
      <c r="B560" s="1">
        <v>200000</v>
      </c>
      <c r="C560" s="1">
        <v>2456486.3220000002</v>
      </c>
      <c r="D560" s="1">
        <v>2139.1640000000002</v>
      </c>
      <c r="E560" s="1">
        <v>117.6</v>
      </c>
      <c r="F560" s="1">
        <v>121.6</v>
      </c>
      <c r="G560" s="8">
        <f t="shared" si="75"/>
        <v>123.8287671232877</v>
      </c>
      <c r="H560" s="5">
        <v>97</v>
      </c>
      <c r="I560" s="8">
        <f t="shared" si="76"/>
        <v>116.44931506849315</v>
      </c>
      <c r="J560" s="5">
        <v>134</v>
      </c>
      <c r="K560" s="8">
        <f t="shared" si="77"/>
        <v>192.32328767123289</v>
      </c>
      <c r="L560" s="5">
        <v>87</v>
      </c>
      <c r="M560" s="8">
        <f t="shared" si="78"/>
        <v>97.580821917808223</v>
      </c>
      <c r="N560" s="6">
        <v>73</v>
      </c>
      <c r="O560" s="8">
        <f t="shared" si="79"/>
        <v>93.890410958904113</v>
      </c>
      <c r="Q560">
        <f t="shared" si="80"/>
        <v>126.69739178082193</v>
      </c>
      <c r="R560">
        <f t="shared" si="81"/>
        <v>123.8287671232877</v>
      </c>
      <c r="S560" s="9">
        <f t="shared" si="82"/>
        <v>2.3166060069693941</v>
      </c>
      <c r="U560">
        <f t="shared" si="83"/>
        <v>122.22465753424657</v>
      </c>
      <c r="V560" s="9">
        <f t="shared" si="84"/>
        <v>-1.3133000674906015</v>
      </c>
      <c r="X560">
        <f t="shared" si="85"/>
        <v>129.96463561643836</v>
      </c>
      <c r="Y560" s="9">
        <f t="shared" si="86"/>
        <v>4.9551236240942274</v>
      </c>
      <c r="AA560">
        <f t="shared" si="87"/>
        <v>123.6204109589041</v>
      </c>
      <c r="AB560" s="9">
        <f t="shared" si="88"/>
        <v>-0.16826151888935215</v>
      </c>
      <c r="AC560">
        <f t="shared" si="89"/>
        <v>183.52474315068503</v>
      </c>
    </row>
    <row r="561" spans="1:29">
      <c r="A561" s="1">
        <v>20130713</v>
      </c>
      <c r="B561" s="1">
        <v>200000</v>
      </c>
      <c r="C561" s="1">
        <v>2456487.3220000002</v>
      </c>
      <c r="D561" s="1">
        <v>2139.1999999999998</v>
      </c>
      <c r="E561" s="1">
        <v>114</v>
      </c>
      <c r="F561" s="1">
        <v>117.8</v>
      </c>
      <c r="G561" s="8">
        <f t="shared" si="75"/>
        <v>123.81232876712333</v>
      </c>
      <c r="H561" s="5">
        <v>76</v>
      </c>
      <c r="I561" s="8">
        <f t="shared" si="76"/>
        <v>116.37260273972603</v>
      </c>
      <c r="J561" s="5">
        <v>126</v>
      </c>
      <c r="K561" s="8">
        <f t="shared" si="77"/>
        <v>192.25753424657535</v>
      </c>
      <c r="L561" s="5">
        <v>66</v>
      </c>
      <c r="M561" s="8">
        <f t="shared" si="78"/>
        <v>97.493150684931507</v>
      </c>
      <c r="N561" s="6">
        <v>36</v>
      </c>
      <c r="O561" s="8">
        <f t="shared" si="79"/>
        <v>93.832876712328769</v>
      </c>
      <c r="Q561">
        <f t="shared" si="80"/>
        <v>126.67595616438356</v>
      </c>
      <c r="R561">
        <f t="shared" si="81"/>
        <v>123.81232876712333</v>
      </c>
      <c r="S561" s="9">
        <f t="shared" si="82"/>
        <v>2.3128774216389871</v>
      </c>
      <c r="U561">
        <f t="shared" si="83"/>
        <v>122.18630136986302</v>
      </c>
      <c r="V561" s="9">
        <f t="shared" si="84"/>
        <v>-1.252138729091385</v>
      </c>
      <c r="X561">
        <f t="shared" si="85"/>
        <v>129.9053698630137</v>
      </c>
      <c r="Y561" s="9">
        <f t="shared" si="86"/>
        <v>4.9211909319230074</v>
      </c>
      <c r="AA561">
        <f t="shared" si="87"/>
        <v>123.58387671232876</v>
      </c>
      <c r="AB561" s="9">
        <f t="shared" si="88"/>
        <v>-0.18451478707282831</v>
      </c>
      <c r="AC561">
        <f t="shared" si="89"/>
        <v>183.4743184931508</v>
      </c>
    </row>
    <row r="562" spans="1:29">
      <c r="A562" s="1">
        <v>20130714</v>
      </c>
      <c r="B562" s="1">
        <v>200000</v>
      </c>
      <c r="C562" s="1">
        <v>2456488.3220000002</v>
      </c>
      <c r="D562" s="1">
        <v>2139.2370000000001</v>
      </c>
      <c r="E562" s="1">
        <v>112.9</v>
      </c>
      <c r="F562" s="1">
        <v>116.7</v>
      </c>
      <c r="G562" s="8">
        <f t="shared" si="75"/>
        <v>123.77726027397263</v>
      </c>
      <c r="H562" s="5">
        <v>74</v>
      </c>
      <c r="I562" s="8">
        <f t="shared" si="76"/>
        <v>116.45479452054795</v>
      </c>
      <c r="J562" s="5">
        <v>130</v>
      </c>
      <c r="K562" s="8">
        <f t="shared" si="77"/>
        <v>192.36438356164385</v>
      </c>
      <c r="L562" s="5">
        <v>88</v>
      </c>
      <c r="M562" s="8">
        <f t="shared" si="78"/>
        <v>97.389041095890406</v>
      </c>
      <c r="N562" s="6">
        <v>60</v>
      </c>
      <c r="O562" s="8">
        <f t="shared" si="79"/>
        <v>93.758904109589039</v>
      </c>
      <c r="Q562">
        <f t="shared" si="80"/>
        <v>126.71078904109589</v>
      </c>
      <c r="R562">
        <f t="shared" si="81"/>
        <v>123.77726027397263</v>
      </c>
      <c r="S562" s="9">
        <f t="shared" si="82"/>
        <v>2.3700062197451217</v>
      </c>
      <c r="U562">
        <f t="shared" si="83"/>
        <v>122.22739726027397</v>
      </c>
      <c r="V562" s="9">
        <f t="shared" si="84"/>
        <v>-1.1878404109286009</v>
      </c>
      <c r="X562">
        <f t="shared" si="85"/>
        <v>129.83499178082192</v>
      </c>
      <c r="Y562" s="9">
        <f t="shared" si="86"/>
        <v>4.8940584833118095</v>
      </c>
      <c r="AA562">
        <f t="shared" si="87"/>
        <v>123.53690410958905</v>
      </c>
      <c r="AB562" s="9">
        <f t="shared" si="88"/>
        <v>-0.1941844276174578</v>
      </c>
      <c r="AC562">
        <f t="shared" si="89"/>
        <v>183.36674589041104</v>
      </c>
    </row>
    <row r="563" spans="1:29">
      <c r="A563" s="1">
        <v>20130715</v>
      </c>
      <c r="B563" s="1">
        <v>200000</v>
      </c>
      <c r="C563" s="1">
        <v>2456489.3220000002</v>
      </c>
      <c r="D563" s="1">
        <v>2139.2739999999999</v>
      </c>
      <c r="E563" s="1">
        <v>114.1</v>
      </c>
      <c r="F563" s="1">
        <v>117.9</v>
      </c>
      <c r="G563" s="8">
        <f t="shared" si="75"/>
        <v>123.74246575342468</v>
      </c>
      <c r="H563" s="5">
        <v>105</v>
      </c>
      <c r="I563" s="8">
        <f t="shared" si="76"/>
        <v>116.54520547945205</v>
      </c>
      <c r="J563" s="5">
        <v>201</v>
      </c>
      <c r="K563" s="8">
        <f t="shared" si="77"/>
        <v>192.40821917808219</v>
      </c>
      <c r="L563" s="5">
        <v>77</v>
      </c>
      <c r="M563" s="8">
        <f t="shared" si="78"/>
        <v>97.323287671232876</v>
      </c>
      <c r="N563" s="6">
        <v>77</v>
      </c>
      <c r="O563" s="8">
        <f t="shared" si="79"/>
        <v>93.728767123287668</v>
      </c>
      <c r="Q563">
        <f t="shared" si="80"/>
        <v>126.7250794520548</v>
      </c>
      <c r="R563">
        <f t="shared" si="81"/>
        <v>123.74246575342468</v>
      </c>
      <c r="S563" s="9">
        <f t="shared" si="82"/>
        <v>2.4103396360093683</v>
      </c>
      <c r="U563">
        <f t="shared" si="83"/>
        <v>122.27260273972603</v>
      </c>
      <c r="V563" s="9">
        <f t="shared" si="84"/>
        <v>-1.0764238806631283</v>
      </c>
      <c r="X563">
        <f t="shared" si="85"/>
        <v>129.79054246575345</v>
      </c>
      <c r="Y563" s="9">
        <f t="shared" si="86"/>
        <v>4.887632289775496</v>
      </c>
      <c r="AA563">
        <f t="shared" si="87"/>
        <v>123.51776712328767</v>
      </c>
      <c r="AB563" s="9">
        <f t="shared" si="88"/>
        <v>-0.18158570606210844</v>
      </c>
      <c r="AC563">
        <f t="shared" si="89"/>
        <v>183.26001369863022</v>
      </c>
    </row>
    <row r="564" spans="1:29">
      <c r="A564" s="1">
        <v>20130716</v>
      </c>
      <c r="B564" s="1">
        <v>200000</v>
      </c>
      <c r="C564" s="1">
        <v>2456490.3220000002</v>
      </c>
      <c r="D564" s="1">
        <v>2139.31</v>
      </c>
      <c r="E564" s="1">
        <v>113.9</v>
      </c>
      <c r="F564" s="1">
        <v>117.6</v>
      </c>
      <c r="G564" s="8">
        <f t="shared" si="75"/>
        <v>123.6972602739726</v>
      </c>
      <c r="H564" s="5">
        <v>118</v>
      </c>
      <c r="I564" s="8">
        <f t="shared" si="76"/>
        <v>116.73150684931507</v>
      </c>
      <c r="J564" s="5">
        <v>207</v>
      </c>
      <c r="K564" s="8">
        <f t="shared" si="77"/>
        <v>192.49315068493149</v>
      </c>
      <c r="L564" s="5">
        <v>61</v>
      </c>
      <c r="M564" s="8">
        <f t="shared" si="78"/>
        <v>97.232876712328761</v>
      </c>
      <c r="N564" s="6">
        <v>77</v>
      </c>
      <c r="O564" s="8">
        <f t="shared" si="79"/>
        <v>93.665753424657538</v>
      </c>
      <c r="Q564">
        <f t="shared" si="80"/>
        <v>126.75276712328767</v>
      </c>
      <c r="R564">
        <f t="shared" si="81"/>
        <v>123.6972602739726</v>
      </c>
      <c r="S564" s="9">
        <f t="shared" si="82"/>
        <v>2.4701491710871721</v>
      </c>
      <c r="U564">
        <f t="shared" si="83"/>
        <v>122.36575342465753</v>
      </c>
      <c r="V564" s="9">
        <f t="shared" si="84"/>
        <v>-1.0366356200317313</v>
      </c>
      <c r="X564">
        <f t="shared" si="85"/>
        <v>129.72942465753425</v>
      </c>
      <c r="Y564" s="9">
        <f t="shared" si="86"/>
        <v>4.8765545576362967</v>
      </c>
      <c r="AA564">
        <f t="shared" si="87"/>
        <v>123.47775342465754</v>
      </c>
      <c r="AB564" s="9">
        <f t="shared" si="88"/>
        <v>-0.17745489983276741</v>
      </c>
      <c r="AC564">
        <f t="shared" si="89"/>
        <v>183.12134589041096</v>
      </c>
    </row>
    <row r="565" spans="1:29">
      <c r="A565" s="1">
        <v>20130717</v>
      </c>
      <c r="B565" s="1">
        <v>200000</v>
      </c>
      <c r="C565" s="1">
        <v>2456491.3220000002</v>
      </c>
      <c r="D565" s="1">
        <v>2139.3470000000002</v>
      </c>
      <c r="E565" s="1">
        <v>111.3</v>
      </c>
      <c r="F565" s="1">
        <v>114.9</v>
      </c>
      <c r="G565" s="8">
        <f t="shared" si="75"/>
        <v>123.6613698630137</v>
      </c>
      <c r="H565" s="5">
        <v>105</v>
      </c>
      <c r="I565" s="8">
        <f t="shared" si="76"/>
        <v>116.75890410958904</v>
      </c>
      <c r="J565" s="5">
        <v>225</v>
      </c>
      <c r="K565" s="8">
        <f t="shared" si="77"/>
        <v>192.55890410958904</v>
      </c>
      <c r="L565" s="5">
        <v>74</v>
      </c>
      <c r="M565" s="8">
        <f t="shared" si="78"/>
        <v>97.142465753424659</v>
      </c>
      <c r="N565" s="6">
        <v>73</v>
      </c>
      <c r="O565" s="8">
        <f t="shared" si="79"/>
        <v>93.61917808219178</v>
      </c>
      <c r="Q565">
        <f t="shared" si="80"/>
        <v>126.77420273972604</v>
      </c>
      <c r="R565">
        <f t="shared" si="81"/>
        <v>123.6613698630137</v>
      </c>
      <c r="S565" s="9">
        <f t="shared" si="82"/>
        <v>2.5172233496689955</v>
      </c>
      <c r="U565">
        <f t="shared" si="83"/>
        <v>122.37945205479451</v>
      </c>
      <c r="V565" s="9">
        <f t="shared" si="84"/>
        <v>-0.96163861979702858</v>
      </c>
      <c r="X565">
        <f t="shared" si="85"/>
        <v>129.66830684931506</v>
      </c>
      <c r="Y565" s="9">
        <f t="shared" si="86"/>
        <v>4.8575695004475108</v>
      </c>
      <c r="AA565">
        <f t="shared" si="87"/>
        <v>123.44817808219179</v>
      </c>
      <c r="AB565" s="9">
        <f t="shared" si="88"/>
        <v>-0.17239965969815785</v>
      </c>
      <c r="AC565">
        <f t="shared" si="89"/>
        <v>183.01125205479454</v>
      </c>
    </row>
    <row r="566" spans="1:29">
      <c r="A566" s="1">
        <v>20130718</v>
      </c>
      <c r="B566" s="1">
        <v>200000</v>
      </c>
      <c r="C566" s="1">
        <v>2456492.3220000002</v>
      </c>
      <c r="D566" s="1">
        <v>2139.384</v>
      </c>
      <c r="E566" s="1">
        <v>114.8</v>
      </c>
      <c r="F566" s="1">
        <v>118.6</v>
      </c>
      <c r="G566" s="8">
        <f t="shared" si="75"/>
        <v>123.61890410958904</v>
      </c>
      <c r="H566" s="5">
        <v>107</v>
      </c>
      <c r="I566" s="8">
        <f t="shared" si="76"/>
        <v>116.86027397260274</v>
      </c>
      <c r="J566" s="5">
        <v>227</v>
      </c>
      <c r="K566" s="8">
        <f t="shared" si="77"/>
        <v>192.58630136986301</v>
      </c>
      <c r="L566" s="5">
        <v>112</v>
      </c>
      <c r="M566" s="8">
        <f t="shared" si="78"/>
        <v>97.183561643835617</v>
      </c>
      <c r="N566" s="6">
        <v>95</v>
      </c>
      <c r="O566" s="8">
        <f t="shared" si="79"/>
        <v>93.591780821917808</v>
      </c>
      <c r="Q566">
        <f t="shared" si="80"/>
        <v>126.78313424657534</v>
      </c>
      <c r="R566">
        <f t="shared" si="81"/>
        <v>123.61890410958904</v>
      </c>
      <c r="S566" s="9">
        <f t="shared" si="82"/>
        <v>2.5596652549040471</v>
      </c>
      <c r="U566">
        <f t="shared" si="83"/>
        <v>122.43013698630136</v>
      </c>
      <c r="V566" s="9">
        <f t="shared" si="84"/>
        <v>-0.89259597401103008</v>
      </c>
      <c r="X566">
        <f t="shared" si="85"/>
        <v>129.69608767123287</v>
      </c>
      <c r="Y566" s="9">
        <f t="shared" si="86"/>
        <v>4.9160632877446915</v>
      </c>
      <c r="AA566">
        <f t="shared" si="87"/>
        <v>123.43078082191781</v>
      </c>
      <c r="AB566" s="9">
        <f t="shared" si="88"/>
        <v>-0.15218003186993201</v>
      </c>
      <c r="AC566">
        <f t="shared" si="89"/>
        <v>182.88098835616438</v>
      </c>
    </row>
    <row r="567" spans="1:29">
      <c r="A567" s="1">
        <v>20130719</v>
      </c>
      <c r="B567" s="1">
        <v>200000</v>
      </c>
      <c r="C567" s="1">
        <v>2456493.3220000002</v>
      </c>
      <c r="D567" s="1">
        <v>2139.42</v>
      </c>
      <c r="E567" s="1">
        <v>113.6</v>
      </c>
      <c r="F567" s="1">
        <v>117.3</v>
      </c>
      <c r="G567" s="8">
        <f t="shared" ref="G567:G630" si="90">AVERAGE(F385:F749)</f>
        <v>123.6350684931507</v>
      </c>
      <c r="H567" s="5">
        <v>103</v>
      </c>
      <c r="I567" s="8">
        <f t="shared" si="76"/>
        <v>117.06301369863014</v>
      </c>
      <c r="J567" s="5">
        <v>198</v>
      </c>
      <c r="K567" s="8">
        <f t="shared" si="77"/>
        <v>192.78356164383561</v>
      </c>
      <c r="L567" s="5">
        <v>94</v>
      </c>
      <c r="M567" s="8">
        <f t="shared" si="78"/>
        <v>97.241095890410961</v>
      </c>
      <c r="N567" s="6">
        <v>85</v>
      </c>
      <c r="O567" s="8">
        <f t="shared" si="79"/>
        <v>93.62191780821918</v>
      </c>
      <c r="Q567">
        <f t="shared" si="80"/>
        <v>126.84744109589042</v>
      </c>
      <c r="R567">
        <f t="shared" si="81"/>
        <v>123.6350684931507</v>
      </c>
      <c r="S567" s="9">
        <f t="shared" si="82"/>
        <v>2.5982697643085686</v>
      </c>
      <c r="U567">
        <f t="shared" si="83"/>
        <v>122.53150684931506</v>
      </c>
      <c r="V567" s="9">
        <f t="shared" si="84"/>
        <v>-0.75829404884272833</v>
      </c>
      <c r="X567">
        <f t="shared" si="85"/>
        <v>129.73498082191782</v>
      </c>
      <c r="Y567" s="9">
        <f t="shared" si="86"/>
        <v>4.933804302543038</v>
      </c>
      <c r="AA567">
        <f t="shared" si="87"/>
        <v>123.44991780821918</v>
      </c>
      <c r="AB567" s="9">
        <f t="shared" si="88"/>
        <v>-0.14975579921467386</v>
      </c>
      <c r="AC567">
        <f t="shared" si="89"/>
        <v>182.93057260273977</v>
      </c>
    </row>
    <row r="568" spans="1:29">
      <c r="A568" s="1">
        <v>20130720</v>
      </c>
      <c r="B568" s="1">
        <v>200000</v>
      </c>
      <c r="C568" s="1">
        <v>2456494.3220000002</v>
      </c>
      <c r="D568" s="1">
        <v>2139.4569999999999</v>
      </c>
      <c r="E568" s="1">
        <v>112.5</v>
      </c>
      <c r="F568" s="1">
        <v>116.1</v>
      </c>
      <c r="G568" s="8">
        <f t="shared" si="90"/>
        <v>123.67342465753426</v>
      </c>
      <c r="H568" s="5">
        <v>54</v>
      </c>
      <c r="I568" s="8">
        <f t="shared" ref="I568:I631" si="91">AVERAGE(H386:H750)</f>
        <v>117.47123287671234</v>
      </c>
      <c r="J568" s="5">
        <v>129</v>
      </c>
      <c r="K568" s="8">
        <f t="shared" ref="K568:K631" si="92">AVERAGE(J386:J750)</f>
        <v>193.19452054794522</v>
      </c>
      <c r="L568" s="5">
        <v>57</v>
      </c>
      <c r="M568" s="8">
        <f t="shared" ref="M568:M631" si="93">AVERAGE(L386:L750)</f>
        <v>97.4</v>
      </c>
      <c r="N568" s="6">
        <v>59</v>
      </c>
      <c r="O568" s="8">
        <f t="shared" ref="O568:O631" si="94">AVERAGE(N386:N750)</f>
        <v>93.821917808219183</v>
      </c>
      <c r="Q568">
        <f t="shared" si="80"/>
        <v>126.98141369863015</v>
      </c>
      <c r="R568">
        <f t="shared" si="81"/>
        <v>123.67342465753426</v>
      </c>
      <c r="S568" s="9">
        <f t="shared" si="82"/>
        <v>2.6747775848013191</v>
      </c>
      <c r="U568">
        <f t="shared" si="83"/>
        <v>122.73561643835617</v>
      </c>
      <c r="V568" s="9">
        <f t="shared" si="84"/>
        <v>-0.65189134848949948</v>
      </c>
      <c r="X568">
        <f t="shared" si="85"/>
        <v>129.8424</v>
      </c>
      <c r="Y568" s="9">
        <f t="shared" si="86"/>
        <v>4.9881171800233943</v>
      </c>
      <c r="AA568">
        <f t="shared" si="87"/>
        <v>123.57691780821918</v>
      </c>
      <c r="AB568" s="9">
        <f t="shared" si="88"/>
        <v>-7.8033619253531583E-2</v>
      </c>
      <c r="AC568">
        <f t="shared" si="89"/>
        <v>183.04823013698632</v>
      </c>
    </row>
    <row r="569" spans="1:29">
      <c r="A569" s="1">
        <v>20130721</v>
      </c>
      <c r="B569" s="1">
        <v>200000</v>
      </c>
      <c r="C569" s="1">
        <v>2456495.3220000002</v>
      </c>
      <c r="D569" s="1">
        <v>2139.4940000000001</v>
      </c>
      <c r="E569" s="1">
        <v>109.4</v>
      </c>
      <c r="F569" s="1">
        <v>112.9</v>
      </c>
      <c r="G569" s="8">
        <f t="shared" si="90"/>
        <v>123.72849315068491</v>
      </c>
      <c r="H569" s="5">
        <v>81</v>
      </c>
      <c r="I569" s="8">
        <f t="shared" si="91"/>
        <v>117.84383561643835</v>
      </c>
      <c r="J569" s="5">
        <v>122</v>
      </c>
      <c r="K569" s="8">
        <f t="shared" si="92"/>
        <v>193.65205479452055</v>
      </c>
      <c r="L569" s="5">
        <v>49</v>
      </c>
      <c r="M569" s="8">
        <f t="shared" si="93"/>
        <v>97.523287671232879</v>
      </c>
      <c r="N569" s="6">
        <v>53</v>
      </c>
      <c r="O569" s="8">
        <f t="shared" si="94"/>
        <v>93.9945205479452</v>
      </c>
      <c r="Q569">
        <f t="shared" ref="Q569:Q632" si="95">(K569*0.326)+64</f>
        <v>127.1305698630137</v>
      </c>
      <c r="R569">
        <f t="shared" ref="R569:R632" si="96">G569</f>
        <v>123.72849315068491</v>
      </c>
      <c r="S569" s="9">
        <f t="shared" ref="S569:S632" si="97">((Q569/R569)*100)-100</f>
        <v>2.7496307646659233</v>
      </c>
      <c r="U569">
        <f t="shared" ref="U569:U632" si="98">(I569*0.5)+64</f>
        <v>122.92191780821918</v>
      </c>
      <c r="V569" s="9">
        <f t="shared" ref="V569:V632" si="99">((U570/R570)*100)-100</f>
        <v>-0.55254731615131902</v>
      </c>
      <c r="X569">
        <f t="shared" ref="X569:X632" si="100">(M569*0.676)+64</f>
        <v>129.92574246575344</v>
      </c>
      <c r="Y569" s="9">
        <f t="shared" ref="Y569:Y632" si="101">((X569/R569)*100)-100</f>
        <v>5.0087487184710966</v>
      </c>
      <c r="AA569">
        <f t="shared" ref="AA569:AA632" si="102">(O569*0.635)+64</f>
        <v>123.68652054794521</v>
      </c>
      <c r="AB569" s="9">
        <f t="shared" ref="AB569:AB632" si="103">((AA569/R569)*100)-100</f>
        <v>-3.3923150335780861E-2</v>
      </c>
      <c r="AC569">
        <f t="shared" ref="AC569:AC632" si="104">(G569-64)*3.0675</f>
        <v>183.21715273972598</v>
      </c>
    </row>
    <row r="570" spans="1:29">
      <c r="A570" s="1">
        <v>20130722</v>
      </c>
      <c r="B570" s="1">
        <v>200000</v>
      </c>
      <c r="C570" s="1">
        <v>2456496.3220000002</v>
      </c>
      <c r="D570" s="1">
        <v>2139.5300000000002</v>
      </c>
      <c r="E570" s="1">
        <v>109.9</v>
      </c>
      <c r="F570" s="1">
        <v>113.4</v>
      </c>
      <c r="G570" s="8">
        <f t="shared" si="90"/>
        <v>123.81013698630136</v>
      </c>
      <c r="H570" s="5">
        <v>66</v>
      </c>
      <c r="I570" s="8">
        <f t="shared" si="91"/>
        <v>118.25205479452055</v>
      </c>
      <c r="J570" s="5">
        <v>105</v>
      </c>
      <c r="K570" s="8">
        <f t="shared" si="92"/>
        <v>194.25205479452055</v>
      </c>
      <c r="L570" s="5">
        <v>53</v>
      </c>
      <c r="M570" s="8">
        <f t="shared" si="93"/>
        <v>97.720547945205482</v>
      </c>
      <c r="N570" s="6">
        <v>57</v>
      </c>
      <c r="O570" s="8">
        <f t="shared" si="94"/>
        <v>94.230136986301375</v>
      </c>
      <c r="Q570">
        <f t="shared" si="95"/>
        <v>127.3261698630137</v>
      </c>
      <c r="R570">
        <f t="shared" si="96"/>
        <v>123.81013698630136</v>
      </c>
      <c r="S570" s="9">
        <f t="shared" si="97"/>
        <v>2.8398586434819748</v>
      </c>
      <c r="U570">
        <f t="shared" si="98"/>
        <v>123.12602739726027</v>
      </c>
      <c r="V570" s="9">
        <f t="shared" si="99"/>
        <v>-0.45813138996003033</v>
      </c>
      <c r="X570">
        <f t="shared" si="100"/>
        <v>130.0590904109589</v>
      </c>
      <c r="Y570" s="9">
        <f t="shared" si="101"/>
        <v>5.0472066155204516</v>
      </c>
      <c r="AA570">
        <f t="shared" si="102"/>
        <v>123.83613698630137</v>
      </c>
      <c r="AB570" s="9">
        <f t="shared" si="103"/>
        <v>2.0999895996311579E-2</v>
      </c>
      <c r="AC570">
        <f t="shared" si="104"/>
        <v>183.4675952054794</v>
      </c>
    </row>
    <row r="571" spans="1:29">
      <c r="A571" s="1">
        <v>20130723</v>
      </c>
      <c r="B571" s="1">
        <v>200000</v>
      </c>
      <c r="C571" s="1">
        <v>2456497.3220000002</v>
      </c>
      <c r="D571" s="1">
        <v>2139.567</v>
      </c>
      <c r="E571" s="1">
        <v>106.7</v>
      </c>
      <c r="F571" s="1">
        <v>110.1</v>
      </c>
      <c r="G571" s="8">
        <f t="shared" si="90"/>
        <v>123.91013698630137</v>
      </c>
      <c r="H571" s="5">
        <v>61</v>
      </c>
      <c r="I571" s="8">
        <f t="shared" si="91"/>
        <v>118.68493150684931</v>
      </c>
      <c r="J571" s="5">
        <v>177</v>
      </c>
      <c r="K571" s="8">
        <f t="shared" si="92"/>
        <v>194.75616438356164</v>
      </c>
      <c r="L571" s="5">
        <v>84</v>
      </c>
      <c r="M571" s="8">
        <f t="shared" si="93"/>
        <v>97.969863013698628</v>
      </c>
      <c r="N571" s="6">
        <v>80</v>
      </c>
      <c r="O571" s="8">
        <f t="shared" si="94"/>
        <v>94.482191780821921</v>
      </c>
      <c r="Q571">
        <f t="shared" si="95"/>
        <v>127.4905095890411</v>
      </c>
      <c r="R571">
        <f t="shared" si="96"/>
        <v>123.91013698630137</v>
      </c>
      <c r="S571" s="9">
        <f t="shared" si="97"/>
        <v>2.8894912795839787</v>
      </c>
      <c r="U571">
        <f t="shared" si="98"/>
        <v>123.34246575342465</v>
      </c>
      <c r="V571" s="9">
        <f t="shared" si="99"/>
        <v>-0.36279916569448289</v>
      </c>
      <c r="X571">
        <f t="shared" si="100"/>
        <v>130.22762739726028</v>
      </c>
      <c r="Y571" s="9">
        <f t="shared" si="101"/>
        <v>5.0984451834294617</v>
      </c>
      <c r="AA571">
        <f t="shared" si="102"/>
        <v>123.99619178082193</v>
      </c>
      <c r="AB571" s="9">
        <f t="shared" si="103"/>
        <v>6.94493579085389E-2</v>
      </c>
      <c r="AC571">
        <f t="shared" si="104"/>
        <v>183.77434520547945</v>
      </c>
    </row>
    <row r="572" spans="1:29">
      <c r="A572" s="1">
        <v>20130724</v>
      </c>
      <c r="B572" s="1">
        <v>200000</v>
      </c>
      <c r="C572" s="1">
        <v>2456498.3220000002</v>
      </c>
      <c r="D572" s="1">
        <v>2139.6039999999998</v>
      </c>
      <c r="E572" s="1">
        <v>107.6</v>
      </c>
      <c r="F572" s="1">
        <v>111</v>
      </c>
      <c r="G572" s="8">
        <f t="shared" si="90"/>
        <v>123.99780821917807</v>
      </c>
      <c r="H572" s="5">
        <v>83</v>
      </c>
      <c r="I572" s="8">
        <f t="shared" si="91"/>
        <v>119.0958904109589</v>
      </c>
      <c r="J572" s="5">
        <v>157</v>
      </c>
      <c r="K572" s="8">
        <f t="shared" si="92"/>
        <v>195.23835616438356</v>
      </c>
      <c r="L572" s="5">
        <v>65</v>
      </c>
      <c r="M572" s="8">
        <f t="shared" si="93"/>
        <v>98.219178082191775</v>
      </c>
      <c r="N572" s="6">
        <v>70</v>
      </c>
      <c r="O572" s="8">
        <f t="shared" si="94"/>
        <v>94.753424657534254</v>
      </c>
      <c r="Q572">
        <f t="shared" si="95"/>
        <v>127.64770410958904</v>
      </c>
      <c r="R572">
        <f t="shared" si="96"/>
        <v>123.99780821917807</v>
      </c>
      <c r="S572" s="9">
        <f t="shared" si="97"/>
        <v>2.9435164563227119</v>
      </c>
      <c r="U572">
        <f t="shared" si="98"/>
        <v>123.54794520547945</v>
      </c>
      <c r="V572" s="9">
        <f t="shared" si="99"/>
        <v>-0.30073062970167541</v>
      </c>
      <c r="X572">
        <f t="shared" si="100"/>
        <v>130.39616438356165</v>
      </c>
      <c r="Y572" s="9">
        <f t="shared" si="101"/>
        <v>5.1600558560469807</v>
      </c>
      <c r="AA572">
        <f t="shared" si="102"/>
        <v>124.16842465753425</v>
      </c>
      <c r="AB572" s="9">
        <f t="shared" si="103"/>
        <v>0.1375963340050248</v>
      </c>
      <c r="AC572">
        <f t="shared" si="104"/>
        <v>184.04327671232872</v>
      </c>
    </row>
    <row r="573" spans="1:29">
      <c r="A573" s="1">
        <v>20130725</v>
      </c>
      <c r="B573" s="1">
        <v>200000</v>
      </c>
      <c r="C573" s="1">
        <v>2456499.3220000002</v>
      </c>
      <c r="D573" s="1">
        <v>2139.64</v>
      </c>
      <c r="E573" s="1">
        <v>106.9</v>
      </c>
      <c r="F573" s="1">
        <v>110.3</v>
      </c>
      <c r="G573" s="8">
        <f t="shared" si="90"/>
        <v>124.08136986301369</v>
      </c>
      <c r="H573" s="5">
        <v>93</v>
      </c>
      <c r="I573" s="8">
        <f t="shared" si="91"/>
        <v>119.41643835616438</v>
      </c>
      <c r="J573" s="5">
        <v>198</v>
      </c>
      <c r="K573" s="8">
        <f t="shared" si="92"/>
        <v>195.67397260273972</v>
      </c>
      <c r="L573" s="5">
        <v>71</v>
      </c>
      <c r="M573" s="8">
        <f t="shared" si="93"/>
        <v>98.364383561643834</v>
      </c>
      <c r="N573" s="6">
        <v>85</v>
      </c>
      <c r="O573" s="8">
        <f t="shared" si="94"/>
        <v>94.989041095890414</v>
      </c>
      <c r="Q573">
        <f t="shared" si="95"/>
        <v>127.78971506849315</v>
      </c>
      <c r="R573">
        <f t="shared" si="96"/>
        <v>124.08136986301369</v>
      </c>
      <c r="S573" s="9">
        <f t="shared" si="97"/>
        <v>2.9886398011026927</v>
      </c>
      <c r="U573">
        <f t="shared" si="98"/>
        <v>123.70821917808219</v>
      </c>
      <c r="V573" s="9">
        <f t="shared" si="99"/>
        <v>-0.19814301601030593</v>
      </c>
      <c r="X573">
        <f t="shared" si="100"/>
        <v>130.49432328767125</v>
      </c>
      <c r="Y573" s="9">
        <f t="shared" si="101"/>
        <v>5.1683451204137043</v>
      </c>
      <c r="AA573">
        <f t="shared" si="102"/>
        <v>124.31804109589041</v>
      </c>
      <c r="AB573" s="9">
        <f t="shared" si="103"/>
        <v>0.19073873308943234</v>
      </c>
      <c r="AC573">
        <f t="shared" si="104"/>
        <v>184.29960205479449</v>
      </c>
    </row>
    <row r="574" spans="1:29">
      <c r="A574" s="1">
        <v>20130726</v>
      </c>
      <c r="B574" s="1">
        <v>200000</v>
      </c>
      <c r="C574" s="1">
        <v>2456500.3220000002</v>
      </c>
      <c r="D574" s="1">
        <v>2139.6770000000001</v>
      </c>
      <c r="E574" s="1">
        <v>109.5</v>
      </c>
      <c r="F574" s="1">
        <v>112.9</v>
      </c>
      <c r="G574" s="8">
        <f t="shared" si="90"/>
        <v>124.16657534246575</v>
      </c>
      <c r="H574" s="5">
        <v>71</v>
      </c>
      <c r="I574" s="8">
        <f t="shared" si="91"/>
        <v>119.84109589041095</v>
      </c>
      <c r="J574" s="5">
        <v>134</v>
      </c>
      <c r="K574" s="8">
        <f t="shared" si="92"/>
        <v>196.2082191780822</v>
      </c>
      <c r="L574" s="5">
        <v>58</v>
      </c>
      <c r="M574" s="8">
        <f t="shared" si="93"/>
        <v>98.610958904109594</v>
      </c>
      <c r="N574" s="6">
        <v>71</v>
      </c>
      <c r="O574" s="8">
        <f t="shared" si="94"/>
        <v>95.156164383561645</v>
      </c>
      <c r="Q574">
        <f t="shared" si="95"/>
        <v>127.9638794520548</v>
      </c>
      <c r="R574">
        <f t="shared" si="96"/>
        <v>124.16657534246575</v>
      </c>
      <c r="S574" s="9">
        <f t="shared" si="97"/>
        <v>3.058233746977109</v>
      </c>
      <c r="U574">
        <f t="shared" si="98"/>
        <v>123.92054794520547</v>
      </c>
      <c r="V574" s="9">
        <f t="shared" si="99"/>
        <v>-0.13207680299169056</v>
      </c>
      <c r="X574">
        <f t="shared" si="100"/>
        <v>130.66100821917809</v>
      </c>
      <c r="Y574" s="9">
        <f t="shared" si="101"/>
        <v>5.2304195865915801</v>
      </c>
      <c r="AA574">
        <f t="shared" si="102"/>
        <v>124.42416438356165</v>
      </c>
      <c r="AB574" s="9">
        <f t="shared" si="103"/>
        <v>0.20745441386735308</v>
      </c>
      <c r="AC574">
        <f t="shared" si="104"/>
        <v>184.56096986301367</v>
      </c>
    </row>
    <row r="575" spans="1:29">
      <c r="A575" s="1">
        <v>20130727</v>
      </c>
      <c r="B575" s="1">
        <v>200000</v>
      </c>
      <c r="C575" s="1">
        <v>2456501.3220000002</v>
      </c>
      <c r="D575" s="1">
        <v>2139.7139999999999</v>
      </c>
      <c r="E575" s="1">
        <v>107.9</v>
      </c>
      <c r="F575" s="1">
        <v>111.3</v>
      </c>
      <c r="G575" s="8">
        <f t="shared" si="90"/>
        <v>124.25315068493151</v>
      </c>
      <c r="H575" s="5">
        <v>98</v>
      </c>
      <c r="I575" s="8">
        <f t="shared" si="91"/>
        <v>120.17808219178082</v>
      </c>
      <c r="J575" s="5">
        <v>150</v>
      </c>
      <c r="K575" s="8">
        <f t="shared" si="92"/>
        <v>196.57260273972602</v>
      </c>
      <c r="L575" s="5">
        <v>64</v>
      </c>
      <c r="M575" s="8">
        <f t="shared" si="93"/>
        <v>98.769863013698625</v>
      </c>
      <c r="N575" s="6">
        <v>68</v>
      </c>
      <c r="O575" s="8">
        <f t="shared" si="94"/>
        <v>95.295890410958904</v>
      </c>
      <c r="Q575">
        <f t="shared" si="95"/>
        <v>128.08266849315069</v>
      </c>
      <c r="R575">
        <f t="shared" si="96"/>
        <v>124.25315068493151</v>
      </c>
      <c r="S575" s="9">
        <f t="shared" si="97"/>
        <v>3.0820287349732354</v>
      </c>
      <c r="U575">
        <f t="shared" si="98"/>
        <v>124.08904109589041</v>
      </c>
      <c r="V575" s="9">
        <f t="shared" si="99"/>
        <v>-0.1284429541438783</v>
      </c>
      <c r="X575">
        <f t="shared" si="100"/>
        <v>130.76842739726027</v>
      </c>
      <c r="Y575" s="9">
        <f t="shared" si="101"/>
        <v>5.2435505066986536</v>
      </c>
      <c r="AA575">
        <f t="shared" si="102"/>
        <v>124.5128904109589</v>
      </c>
      <c r="AB575" s="9">
        <f t="shared" si="103"/>
        <v>0.20904075638775055</v>
      </c>
      <c r="AC575">
        <f t="shared" si="104"/>
        <v>184.82653972602742</v>
      </c>
    </row>
    <row r="576" spans="1:29">
      <c r="A576" s="1">
        <v>20130728</v>
      </c>
      <c r="B576" s="1">
        <v>200000</v>
      </c>
      <c r="C576" s="1">
        <v>2456502.3220000002</v>
      </c>
      <c r="D576" s="1">
        <v>2139.75</v>
      </c>
      <c r="E576" s="1">
        <v>109.4</v>
      </c>
      <c r="F576" s="1">
        <v>112.7</v>
      </c>
      <c r="G576" s="8">
        <f t="shared" si="90"/>
        <v>124.35561643835615</v>
      </c>
      <c r="H576" s="5">
        <v>91</v>
      </c>
      <c r="I576" s="8">
        <f t="shared" si="91"/>
        <v>120.39178082191781</v>
      </c>
      <c r="J576" s="5">
        <v>177</v>
      </c>
      <c r="K576" s="8">
        <f t="shared" si="92"/>
        <v>196.7068493150685</v>
      </c>
      <c r="L576" s="5">
        <v>68</v>
      </c>
      <c r="M576" s="8">
        <f t="shared" si="93"/>
        <v>98.917808219178085</v>
      </c>
      <c r="N576" s="6">
        <v>73</v>
      </c>
      <c r="O576" s="8">
        <f t="shared" si="94"/>
        <v>95.38082191780822</v>
      </c>
      <c r="Q576">
        <f t="shared" si="95"/>
        <v>128.12643287671233</v>
      </c>
      <c r="R576">
        <f t="shared" si="96"/>
        <v>124.35561643835615</v>
      </c>
      <c r="S576" s="9">
        <f t="shared" si="97"/>
        <v>3.0322847864498357</v>
      </c>
      <c r="U576">
        <f t="shared" si="98"/>
        <v>124.1958904109589</v>
      </c>
      <c r="V576" s="9">
        <f t="shared" si="99"/>
        <v>-0.21283292285410482</v>
      </c>
      <c r="X576">
        <f t="shared" si="100"/>
        <v>130.8684383561644</v>
      </c>
      <c r="Y576" s="9">
        <f t="shared" si="101"/>
        <v>5.2372559473714517</v>
      </c>
      <c r="AA576">
        <f t="shared" si="102"/>
        <v>124.56682191780823</v>
      </c>
      <c r="AB576" s="9">
        <f t="shared" si="103"/>
        <v>0.16983991998202441</v>
      </c>
      <c r="AC576">
        <f t="shared" si="104"/>
        <v>185.14085342465748</v>
      </c>
    </row>
    <row r="577" spans="1:29">
      <c r="A577" s="1">
        <v>20130729</v>
      </c>
      <c r="B577" s="1">
        <v>200000</v>
      </c>
      <c r="C577" s="1">
        <v>2456503.3220000002</v>
      </c>
      <c r="D577" s="1">
        <v>2139.7869999999998</v>
      </c>
      <c r="E577" s="1">
        <v>112.1</v>
      </c>
      <c r="F577" s="1">
        <v>115.6</v>
      </c>
      <c r="G577" s="8">
        <f t="shared" si="90"/>
        <v>124.4786301369863</v>
      </c>
      <c r="H577" s="5">
        <v>94</v>
      </c>
      <c r="I577" s="8">
        <f t="shared" si="91"/>
        <v>120.42739726027398</v>
      </c>
      <c r="J577" s="5">
        <v>174</v>
      </c>
      <c r="K577" s="8">
        <f t="shared" si="92"/>
        <v>196.90136986301371</v>
      </c>
      <c r="L577" s="5">
        <v>97</v>
      </c>
      <c r="M577" s="8">
        <f t="shared" si="93"/>
        <v>98.92328767123287</v>
      </c>
      <c r="N577" s="6">
        <v>103</v>
      </c>
      <c r="O577" s="8">
        <f t="shared" si="94"/>
        <v>95.391780821917806</v>
      </c>
      <c r="Q577">
        <f t="shared" si="95"/>
        <v>128.18984657534247</v>
      </c>
      <c r="R577">
        <f t="shared" si="96"/>
        <v>124.4786301369863</v>
      </c>
      <c r="S577" s="9">
        <f t="shared" si="97"/>
        <v>2.9814084829436638</v>
      </c>
      <c r="U577">
        <f t="shared" si="98"/>
        <v>124.21369863013699</v>
      </c>
      <c r="V577" s="9">
        <f t="shared" si="99"/>
        <v>-0.26927515524536716</v>
      </c>
      <c r="X577">
        <f t="shared" si="100"/>
        <v>130.87214246575343</v>
      </c>
      <c r="Y577" s="9">
        <f t="shared" si="101"/>
        <v>5.1362328792750986</v>
      </c>
      <c r="AA577">
        <f t="shared" si="102"/>
        <v>124.57378082191781</v>
      </c>
      <c r="AB577" s="9">
        <f t="shared" si="103"/>
        <v>7.6439373430446267E-2</v>
      </c>
      <c r="AC577">
        <f t="shared" si="104"/>
        <v>185.51819794520546</v>
      </c>
    </row>
    <row r="578" spans="1:29">
      <c r="A578" s="1">
        <v>20130730</v>
      </c>
      <c r="B578" s="1">
        <v>200000</v>
      </c>
      <c r="C578" s="1">
        <v>2456504.3220000002</v>
      </c>
      <c r="D578" s="1">
        <v>2139.8240000000001</v>
      </c>
      <c r="E578" s="1">
        <v>113.1</v>
      </c>
      <c r="F578" s="1">
        <v>116.5</v>
      </c>
      <c r="G578" s="8">
        <f t="shared" si="90"/>
        <v>124.63698630136986</v>
      </c>
      <c r="H578" s="5">
        <v>106</v>
      </c>
      <c r="I578" s="8">
        <f t="shared" si="91"/>
        <v>120.60273972602739</v>
      </c>
      <c r="J578" s="5">
        <v>172</v>
      </c>
      <c r="K578" s="8">
        <f t="shared" si="92"/>
        <v>197.18082191780823</v>
      </c>
      <c r="L578" s="5">
        <v>105</v>
      </c>
      <c r="M578" s="8">
        <f t="shared" si="93"/>
        <v>98.972602739726028</v>
      </c>
      <c r="N578" s="6">
        <v>89</v>
      </c>
      <c r="O578" s="8">
        <f t="shared" si="94"/>
        <v>95.435616438356163</v>
      </c>
      <c r="Q578">
        <f t="shared" si="95"/>
        <v>128.28094794520547</v>
      </c>
      <c r="R578">
        <f t="shared" si="96"/>
        <v>124.63698630136986</v>
      </c>
      <c r="S578" s="9">
        <f t="shared" si="97"/>
        <v>2.9236599439467881</v>
      </c>
      <c r="U578">
        <f t="shared" si="98"/>
        <v>124.30136986301369</v>
      </c>
      <c r="V578" s="9">
        <f t="shared" si="99"/>
        <v>-0.29900091544334373</v>
      </c>
      <c r="X578">
        <f t="shared" si="100"/>
        <v>130.90547945205481</v>
      </c>
      <c r="Y578" s="9">
        <f t="shared" si="101"/>
        <v>5.02940045062374</v>
      </c>
      <c r="AA578">
        <f t="shared" si="102"/>
        <v>124.60161643835616</v>
      </c>
      <c r="AB578" s="9">
        <f t="shared" si="103"/>
        <v>-2.8378304116060349E-2</v>
      </c>
      <c r="AC578">
        <f t="shared" si="104"/>
        <v>186.00395547945203</v>
      </c>
    </row>
    <row r="579" spans="1:29">
      <c r="A579" s="1">
        <v>20130731</v>
      </c>
      <c r="B579" s="1">
        <v>200000</v>
      </c>
      <c r="C579" s="1">
        <v>2456505.3220000002</v>
      </c>
      <c r="D579" s="1">
        <v>2139.86</v>
      </c>
      <c r="E579" s="1">
        <v>108.7</v>
      </c>
      <c r="F579" s="1">
        <v>112</v>
      </c>
      <c r="G579" s="8">
        <f t="shared" si="90"/>
        <v>124.79917808219179</v>
      </c>
      <c r="H579" s="5">
        <v>115</v>
      </c>
      <c r="I579" s="8">
        <f t="shared" si="91"/>
        <v>120.85205479452055</v>
      </c>
      <c r="J579" s="5">
        <v>184</v>
      </c>
      <c r="K579" s="8">
        <f t="shared" si="92"/>
        <v>197.50684931506851</v>
      </c>
      <c r="L579" s="5">
        <v>94</v>
      </c>
      <c r="M579" s="8">
        <f t="shared" si="93"/>
        <v>99.063013698630144</v>
      </c>
      <c r="N579" s="6">
        <v>103</v>
      </c>
      <c r="O579" s="8">
        <f t="shared" si="94"/>
        <v>95.550684931506851</v>
      </c>
      <c r="Q579">
        <f t="shared" si="95"/>
        <v>128.38723287671235</v>
      </c>
      <c r="R579">
        <f t="shared" si="96"/>
        <v>124.79917808219179</v>
      </c>
      <c r="S579" s="9">
        <f t="shared" si="97"/>
        <v>2.8750628406843219</v>
      </c>
      <c r="U579">
        <f t="shared" si="98"/>
        <v>124.42602739726027</v>
      </c>
      <c r="V579" s="9">
        <f t="shared" si="99"/>
        <v>-0.3007868250109027</v>
      </c>
      <c r="X579">
        <f t="shared" si="100"/>
        <v>130.966597260274</v>
      </c>
      <c r="Y579" s="9">
        <f t="shared" si="101"/>
        <v>4.9418748367239971</v>
      </c>
      <c r="AA579">
        <f t="shared" si="102"/>
        <v>124.67468493150685</v>
      </c>
      <c r="AB579" s="9">
        <f t="shared" si="103"/>
        <v>-9.9754784124414186E-2</v>
      </c>
      <c r="AC579">
        <f t="shared" si="104"/>
        <v>186.5014787671233</v>
      </c>
    </row>
    <row r="580" spans="1:29">
      <c r="A580" s="1">
        <v>20130801</v>
      </c>
      <c r="B580" s="1">
        <v>200000</v>
      </c>
      <c r="C580" s="1">
        <v>2456506.3220000002</v>
      </c>
      <c r="D580" s="1">
        <v>2139.8969999999999</v>
      </c>
      <c r="E580" s="1">
        <v>112.1</v>
      </c>
      <c r="F580" s="1">
        <v>115.4</v>
      </c>
      <c r="G580" s="8">
        <f t="shared" si="90"/>
        <v>124.96904109589042</v>
      </c>
      <c r="H580" s="5">
        <v>131</v>
      </c>
      <c r="I580" s="8">
        <f t="shared" si="91"/>
        <v>121.18630136986302</v>
      </c>
      <c r="J580" s="5">
        <v>216</v>
      </c>
      <c r="K580" s="8">
        <f t="shared" si="92"/>
        <v>197.98356164383563</v>
      </c>
      <c r="L580" s="5">
        <v>88</v>
      </c>
      <c r="M580" s="8">
        <f t="shared" si="93"/>
        <v>99.246575342465746</v>
      </c>
      <c r="N580" s="6">
        <v>96</v>
      </c>
      <c r="O580" s="8">
        <f t="shared" si="94"/>
        <v>95.676712328767124</v>
      </c>
      <c r="Q580">
        <f t="shared" si="95"/>
        <v>128.54264109589042</v>
      </c>
      <c r="R580">
        <f t="shared" si="96"/>
        <v>124.96904109589042</v>
      </c>
      <c r="S580" s="9">
        <f t="shared" si="97"/>
        <v>2.8595882377443758</v>
      </c>
      <c r="U580">
        <f t="shared" si="98"/>
        <v>124.59315068493152</v>
      </c>
      <c r="V580" s="9">
        <f t="shared" si="99"/>
        <v>-0.35993510659028516</v>
      </c>
      <c r="X580">
        <f t="shared" si="100"/>
        <v>131.09068493150684</v>
      </c>
      <c r="Y580" s="9">
        <f t="shared" si="101"/>
        <v>4.898528293034758</v>
      </c>
      <c r="AA580">
        <f t="shared" si="102"/>
        <v>124.75471232876713</v>
      </c>
      <c r="AB580" s="9">
        <f t="shared" si="103"/>
        <v>-0.1715054906749458</v>
      </c>
      <c r="AC580">
        <f t="shared" si="104"/>
        <v>187.02253356164385</v>
      </c>
    </row>
    <row r="581" spans="1:29">
      <c r="A581" s="1">
        <v>20130802</v>
      </c>
      <c r="B581" s="1">
        <v>200000</v>
      </c>
      <c r="C581" s="1">
        <v>2456507.3220000002</v>
      </c>
      <c r="D581" s="1">
        <v>2139.9340000000002</v>
      </c>
      <c r="E581" s="1">
        <v>112.9</v>
      </c>
      <c r="F581" s="1">
        <v>116.2</v>
      </c>
      <c r="G581" s="8">
        <f t="shared" si="90"/>
        <v>125.13671232876713</v>
      </c>
      <c r="H581" s="5">
        <v>142</v>
      </c>
      <c r="I581" s="8">
        <f t="shared" si="91"/>
        <v>121.37260273972603</v>
      </c>
      <c r="J581" s="5">
        <v>233</v>
      </c>
      <c r="K581" s="8">
        <f t="shared" si="92"/>
        <v>198.39452054794521</v>
      </c>
      <c r="L581" s="5">
        <v>112</v>
      </c>
      <c r="M581" s="8">
        <f t="shared" si="93"/>
        <v>99.356164383561648</v>
      </c>
      <c r="N581" s="6">
        <v>114</v>
      </c>
      <c r="O581" s="8">
        <f t="shared" si="94"/>
        <v>95.797260273972597</v>
      </c>
      <c r="Q581">
        <f t="shared" si="95"/>
        <v>128.67661369863015</v>
      </c>
      <c r="R581">
        <f t="shared" si="96"/>
        <v>125.13671232876713</v>
      </c>
      <c r="S581" s="9">
        <f t="shared" si="97"/>
        <v>2.8288272114443771</v>
      </c>
      <c r="U581">
        <f t="shared" si="98"/>
        <v>124.68630136986302</v>
      </c>
      <c r="V581" s="9">
        <f t="shared" si="99"/>
        <v>-0.39959952607671312</v>
      </c>
      <c r="X581">
        <f t="shared" si="100"/>
        <v>131.16476712328767</v>
      </c>
      <c r="Y581" s="9">
        <f t="shared" si="101"/>
        <v>4.8171752975923425</v>
      </c>
      <c r="AA581">
        <f t="shared" si="102"/>
        <v>124.8312602739726</v>
      </c>
      <c r="AB581" s="9">
        <f t="shared" si="103"/>
        <v>-0.24409467782086836</v>
      </c>
      <c r="AC581">
        <f t="shared" si="104"/>
        <v>187.53686506849317</v>
      </c>
    </row>
    <row r="582" spans="1:29">
      <c r="A582" s="1">
        <v>20130803</v>
      </c>
      <c r="B582" s="1">
        <v>200000</v>
      </c>
      <c r="C582" s="1">
        <v>2456508.3220000002</v>
      </c>
      <c r="D582" s="1">
        <v>2139.9699999999998</v>
      </c>
      <c r="E582" s="1">
        <v>107.3</v>
      </c>
      <c r="F582" s="1">
        <v>110.5</v>
      </c>
      <c r="G582" s="8">
        <f t="shared" si="90"/>
        <v>125.33095890410959</v>
      </c>
      <c r="H582" s="5">
        <v>147</v>
      </c>
      <c r="I582" s="8">
        <f t="shared" si="91"/>
        <v>121.66027397260274</v>
      </c>
      <c r="J582" s="5">
        <v>236</v>
      </c>
      <c r="K582" s="8">
        <f t="shared" si="92"/>
        <v>198.87123287671233</v>
      </c>
      <c r="L582" s="5">
        <v>104</v>
      </c>
      <c r="M582" s="8">
        <f t="shared" si="93"/>
        <v>99.567123287671237</v>
      </c>
      <c r="N582" s="6">
        <v>107</v>
      </c>
      <c r="O582" s="8">
        <f t="shared" si="94"/>
        <v>95.879452054794527</v>
      </c>
      <c r="Q582">
        <f t="shared" si="95"/>
        <v>128.83202191780822</v>
      </c>
      <c r="R582">
        <f t="shared" si="96"/>
        <v>125.33095890410959</v>
      </c>
      <c r="S582" s="9">
        <f t="shared" si="97"/>
        <v>2.7934542624678045</v>
      </c>
      <c r="U582">
        <f t="shared" si="98"/>
        <v>124.83013698630137</v>
      </c>
      <c r="V582" s="9">
        <f t="shared" si="99"/>
        <v>-0.46724688793059954</v>
      </c>
      <c r="X582">
        <f t="shared" si="100"/>
        <v>131.30737534246578</v>
      </c>
      <c r="Y582" s="9">
        <f t="shared" si="101"/>
        <v>4.7685077099974365</v>
      </c>
      <c r="AA582">
        <f t="shared" si="102"/>
        <v>124.88345205479453</v>
      </c>
      <c r="AB582" s="9">
        <f t="shared" si="103"/>
        <v>-0.35706010169238311</v>
      </c>
      <c r="AC582">
        <f t="shared" si="104"/>
        <v>188.13271643835617</v>
      </c>
    </row>
    <row r="583" spans="1:29">
      <c r="A583" s="1">
        <v>20130804</v>
      </c>
      <c r="B583" s="1">
        <v>200000</v>
      </c>
      <c r="C583" s="1">
        <v>2456509.3220000002</v>
      </c>
      <c r="D583" s="1">
        <v>2140.0070000000001</v>
      </c>
      <c r="E583" s="1">
        <v>104.8</v>
      </c>
      <c r="F583" s="1">
        <v>107.9</v>
      </c>
      <c r="G583" s="8">
        <f t="shared" si="90"/>
        <v>125.53863013698631</v>
      </c>
      <c r="H583" s="5">
        <v>117</v>
      </c>
      <c r="I583" s="8">
        <f t="shared" si="91"/>
        <v>121.9041095890411</v>
      </c>
      <c r="J583" s="5">
        <v>238</v>
      </c>
      <c r="K583" s="8">
        <f t="shared" si="92"/>
        <v>199.4</v>
      </c>
      <c r="L583" s="5">
        <v>75</v>
      </c>
      <c r="M583" s="8">
        <f t="shared" si="93"/>
        <v>99.865753424657541</v>
      </c>
      <c r="N583" s="6">
        <v>86</v>
      </c>
      <c r="O583" s="8">
        <f t="shared" si="94"/>
        <v>96.0054794520548</v>
      </c>
      <c r="Q583">
        <f t="shared" si="95"/>
        <v>129.0044</v>
      </c>
      <c r="R583">
        <f t="shared" si="96"/>
        <v>125.53863013698631</v>
      </c>
      <c r="S583" s="9">
        <f t="shared" si="97"/>
        <v>2.7607198351868902</v>
      </c>
      <c r="U583">
        <f t="shared" si="98"/>
        <v>124.95205479452055</v>
      </c>
      <c r="V583" s="9">
        <f t="shared" si="99"/>
        <v>-0.4884882791137386</v>
      </c>
      <c r="X583">
        <f t="shared" si="100"/>
        <v>131.5092493150685</v>
      </c>
      <c r="Y583" s="9">
        <f t="shared" si="101"/>
        <v>4.7560015363933132</v>
      </c>
      <c r="AA583">
        <f t="shared" si="102"/>
        <v>124.9634794520548</v>
      </c>
      <c r="AB583" s="9">
        <f t="shared" si="103"/>
        <v>-0.45814637638144973</v>
      </c>
      <c r="AC583">
        <f t="shared" si="104"/>
        <v>188.76974794520552</v>
      </c>
    </row>
    <row r="584" spans="1:29">
      <c r="A584" s="1">
        <v>20130805</v>
      </c>
      <c r="B584" s="1">
        <v>200000</v>
      </c>
      <c r="C584" s="1">
        <v>2456510.3220000002</v>
      </c>
      <c r="D584" s="1">
        <v>2140.0439999999999</v>
      </c>
      <c r="E584" s="1">
        <v>104.3</v>
      </c>
      <c r="F584" s="1">
        <v>107.3</v>
      </c>
      <c r="G584" s="8">
        <f t="shared" si="90"/>
        <v>125.74438356164384</v>
      </c>
      <c r="H584" s="5">
        <v>81</v>
      </c>
      <c r="I584" s="8">
        <f t="shared" si="91"/>
        <v>122.26027397260275</v>
      </c>
      <c r="J584" s="5">
        <v>147</v>
      </c>
      <c r="K584" s="8">
        <f t="shared" si="92"/>
        <v>199.95342465753424</v>
      </c>
      <c r="L584" s="5">
        <v>59</v>
      </c>
      <c r="M584" s="8">
        <f t="shared" si="93"/>
        <v>100.10958904109589</v>
      </c>
      <c r="N584" s="6">
        <v>82</v>
      </c>
      <c r="O584" s="8">
        <f t="shared" si="94"/>
        <v>96.134246575342459</v>
      </c>
      <c r="Q584">
        <f t="shared" si="95"/>
        <v>129.18481643835617</v>
      </c>
      <c r="R584">
        <f t="shared" si="96"/>
        <v>125.74438356164384</v>
      </c>
      <c r="S584" s="9">
        <f t="shared" si="97"/>
        <v>2.736052918837288</v>
      </c>
      <c r="U584">
        <f t="shared" si="98"/>
        <v>125.13013698630138</v>
      </c>
      <c r="V584" s="9">
        <f t="shared" si="99"/>
        <v>-0.41304248530208554</v>
      </c>
      <c r="X584">
        <f t="shared" si="100"/>
        <v>131.67408219178083</v>
      </c>
      <c r="Y584" s="9">
        <f t="shared" si="101"/>
        <v>4.7156767262134309</v>
      </c>
      <c r="AA584">
        <f t="shared" si="102"/>
        <v>125.04524657534246</v>
      </c>
      <c r="AB584" s="9">
        <f t="shared" si="103"/>
        <v>-0.55599857941857067</v>
      </c>
      <c r="AC584">
        <f t="shared" si="104"/>
        <v>189.40089657534247</v>
      </c>
    </row>
    <row r="585" spans="1:29">
      <c r="A585" s="1">
        <v>20130806</v>
      </c>
      <c r="B585" s="1">
        <v>200000</v>
      </c>
      <c r="C585" s="1">
        <v>2456511.3220000002</v>
      </c>
      <c r="D585" s="1">
        <v>2140.08</v>
      </c>
      <c r="E585" s="1">
        <v>103.9</v>
      </c>
      <c r="F585" s="1">
        <v>106.8</v>
      </c>
      <c r="G585" s="8">
        <f t="shared" si="90"/>
        <v>125.9613698630137</v>
      </c>
      <c r="H585" s="5">
        <v>84</v>
      </c>
      <c r="I585" s="8">
        <f t="shared" si="91"/>
        <v>122.88219178082191</v>
      </c>
      <c r="J585" s="5">
        <v>176</v>
      </c>
      <c r="K585" s="8">
        <f t="shared" si="92"/>
        <v>200.76438356164383</v>
      </c>
      <c r="L585" s="5">
        <v>61</v>
      </c>
      <c r="M585" s="8">
        <f t="shared" si="93"/>
        <v>100.52876712328766</v>
      </c>
      <c r="N585" s="6">
        <v>71</v>
      </c>
      <c r="O585" s="8">
        <f t="shared" si="94"/>
        <v>96.424657534246577</v>
      </c>
      <c r="Q585">
        <f t="shared" si="95"/>
        <v>129.44918904109591</v>
      </c>
      <c r="R585">
        <f t="shared" si="96"/>
        <v>125.9613698630137</v>
      </c>
      <c r="S585" s="9">
        <f t="shared" si="97"/>
        <v>2.7689593895932489</v>
      </c>
      <c r="U585">
        <f t="shared" si="98"/>
        <v>125.44109589041096</v>
      </c>
      <c r="V585" s="9">
        <f t="shared" si="99"/>
        <v>-0.37297717414428178</v>
      </c>
      <c r="X585">
        <f t="shared" si="100"/>
        <v>131.95744657534246</v>
      </c>
      <c r="Y585" s="9">
        <f t="shared" si="101"/>
        <v>4.7602504790553297</v>
      </c>
      <c r="AA585">
        <f t="shared" si="102"/>
        <v>125.22965753424657</v>
      </c>
      <c r="AB585" s="9">
        <f t="shared" si="103"/>
        <v>-0.58090216830993313</v>
      </c>
      <c r="AC585">
        <f t="shared" si="104"/>
        <v>190.06650205479451</v>
      </c>
    </row>
    <row r="586" spans="1:29">
      <c r="A586" s="1">
        <v>20130807</v>
      </c>
      <c r="B586" s="1">
        <v>200000</v>
      </c>
      <c r="C586" s="1">
        <v>2456512.3220000002</v>
      </c>
      <c r="D586" s="1">
        <v>2140.1170000000002</v>
      </c>
      <c r="E586" s="1">
        <v>105.5</v>
      </c>
      <c r="F586" s="1">
        <v>108.5</v>
      </c>
      <c r="G586" s="8">
        <f t="shared" si="90"/>
        <v>126.19671232876711</v>
      </c>
      <c r="H586" s="5">
        <v>90</v>
      </c>
      <c r="I586" s="8">
        <f t="shared" si="91"/>
        <v>123.45205479452055</v>
      </c>
      <c r="J586" s="5">
        <v>123</v>
      </c>
      <c r="K586" s="8">
        <f t="shared" si="92"/>
        <v>201.57260273972602</v>
      </c>
      <c r="L586" s="5">
        <v>99</v>
      </c>
      <c r="M586" s="8">
        <f t="shared" si="93"/>
        <v>101.05753424657534</v>
      </c>
      <c r="N586" s="6">
        <v>86</v>
      </c>
      <c r="O586" s="8">
        <f t="shared" si="94"/>
        <v>96.767123287671239</v>
      </c>
      <c r="Q586">
        <f t="shared" si="95"/>
        <v>129.71266849315069</v>
      </c>
      <c r="R586">
        <f t="shared" si="96"/>
        <v>126.19671232876711</v>
      </c>
      <c r="S586" s="9">
        <f t="shared" si="97"/>
        <v>2.7860917289380893</v>
      </c>
      <c r="U586">
        <f t="shared" si="98"/>
        <v>125.72602739726028</v>
      </c>
      <c r="V586" s="9">
        <f t="shared" si="99"/>
        <v>-0.3872390957631211</v>
      </c>
      <c r="X586">
        <f t="shared" si="100"/>
        <v>132.31489315068495</v>
      </c>
      <c r="Y586" s="9">
        <f t="shared" si="101"/>
        <v>4.8481301208376948</v>
      </c>
      <c r="AA586">
        <f t="shared" si="102"/>
        <v>125.44712328767125</v>
      </c>
      <c r="AB586" s="9">
        <f t="shared" si="103"/>
        <v>-0.59398460329380498</v>
      </c>
      <c r="AC586">
        <f t="shared" si="104"/>
        <v>190.78841506849309</v>
      </c>
    </row>
    <row r="587" spans="1:29">
      <c r="A587" s="1">
        <v>20130808</v>
      </c>
      <c r="B587" s="1">
        <v>200000</v>
      </c>
      <c r="C587" s="1">
        <v>2456513.3220000002</v>
      </c>
      <c r="D587" s="1">
        <v>2140.154</v>
      </c>
      <c r="E587" s="1">
        <v>104.4</v>
      </c>
      <c r="F587" s="1">
        <v>107.3</v>
      </c>
      <c r="G587" s="8">
        <f t="shared" si="90"/>
        <v>126.43068493150685</v>
      </c>
      <c r="H587" s="5">
        <v>90</v>
      </c>
      <c r="I587" s="8">
        <f t="shared" si="91"/>
        <v>123.88219178082191</v>
      </c>
      <c r="J587" s="5">
        <v>122</v>
      </c>
      <c r="K587" s="8">
        <f t="shared" si="92"/>
        <v>202.29589041095889</v>
      </c>
      <c r="L587" s="5">
        <v>90</v>
      </c>
      <c r="M587" s="8">
        <f t="shared" si="93"/>
        <v>101.56164383561644</v>
      </c>
      <c r="N587" s="6">
        <v>89</v>
      </c>
      <c r="O587" s="8">
        <f t="shared" si="94"/>
        <v>97.117808219178087</v>
      </c>
      <c r="Q587">
        <f t="shared" si="95"/>
        <v>129.94846027397261</v>
      </c>
      <c r="R587">
        <f t="shared" si="96"/>
        <v>126.43068493150685</v>
      </c>
      <c r="S587" s="9">
        <f t="shared" si="97"/>
        <v>2.782374661951323</v>
      </c>
      <c r="U587">
        <f t="shared" si="98"/>
        <v>125.94109589041096</v>
      </c>
      <c r="V587" s="9">
        <f t="shared" si="99"/>
        <v>-0.34054227137799842</v>
      </c>
      <c r="X587">
        <f t="shared" si="100"/>
        <v>132.65567123287673</v>
      </c>
      <c r="Y587" s="9">
        <f t="shared" si="101"/>
        <v>4.9236356702031969</v>
      </c>
      <c r="AA587">
        <f t="shared" si="102"/>
        <v>125.66980821917809</v>
      </c>
      <c r="AB587" s="9">
        <f t="shared" si="103"/>
        <v>-0.60181332778586238</v>
      </c>
      <c r="AC587">
        <f t="shared" si="104"/>
        <v>191.50612602739724</v>
      </c>
    </row>
    <row r="588" spans="1:29">
      <c r="A588" s="1">
        <v>20130809</v>
      </c>
      <c r="B588" s="1">
        <v>200000</v>
      </c>
      <c r="C588" s="1">
        <v>2456514.3220000002</v>
      </c>
      <c r="D588" s="1">
        <v>2140.19</v>
      </c>
      <c r="E588" s="1">
        <v>103.6</v>
      </c>
      <c r="F588" s="1">
        <v>106.5</v>
      </c>
      <c r="G588" s="8">
        <f t="shared" si="90"/>
        <v>126.63123287671232</v>
      </c>
      <c r="H588" s="5">
        <v>76</v>
      </c>
      <c r="I588" s="8">
        <f t="shared" si="91"/>
        <v>124.4</v>
      </c>
      <c r="J588" s="5">
        <v>123</v>
      </c>
      <c r="K588" s="8">
        <f t="shared" si="92"/>
        <v>203.06301369863013</v>
      </c>
      <c r="L588" s="5">
        <v>51</v>
      </c>
      <c r="M588" s="8">
        <f t="shared" si="93"/>
        <v>102.06301369863014</v>
      </c>
      <c r="N588" s="6">
        <v>64</v>
      </c>
      <c r="O588" s="8">
        <f t="shared" si="94"/>
        <v>97.350684931506848</v>
      </c>
      <c r="Q588">
        <f t="shared" si="95"/>
        <v>130.19854246575341</v>
      </c>
      <c r="R588">
        <f t="shared" si="96"/>
        <v>126.63123287671232</v>
      </c>
      <c r="S588" s="9">
        <f t="shared" si="97"/>
        <v>2.8170850966239982</v>
      </c>
      <c r="U588">
        <f t="shared" si="98"/>
        <v>126.2</v>
      </c>
      <c r="V588" s="9">
        <f t="shared" si="99"/>
        <v>-0.34826795027460378</v>
      </c>
      <c r="X588">
        <f t="shared" si="100"/>
        <v>132.99459726027396</v>
      </c>
      <c r="Y588" s="9">
        <f t="shared" si="101"/>
        <v>5.0251144516274309</v>
      </c>
      <c r="AA588">
        <f t="shared" si="102"/>
        <v>125.81768493150685</v>
      </c>
      <c r="AB588" s="9">
        <f t="shared" si="103"/>
        <v>-0.64245441406824</v>
      </c>
      <c r="AC588">
        <f t="shared" si="104"/>
        <v>192.12130684931503</v>
      </c>
    </row>
    <row r="589" spans="1:29">
      <c r="A589" s="1">
        <v>20130810</v>
      </c>
      <c r="B589" s="1">
        <v>200000</v>
      </c>
      <c r="C589" s="1">
        <v>2456515.3220000002</v>
      </c>
      <c r="D589" s="1">
        <v>2140.2269999999999</v>
      </c>
      <c r="E589" s="1">
        <v>102.5</v>
      </c>
      <c r="F589" s="1">
        <v>105.3</v>
      </c>
      <c r="G589" s="8">
        <f t="shared" si="90"/>
        <v>126.81150684931507</v>
      </c>
      <c r="H589" s="5">
        <v>87</v>
      </c>
      <c r="I589" s="8">
        <f t="shared" si="91"/>
        <v>124.73972602739725</v>
      </c>
      <c r="J589" s="5">
        <v>126</v>
      </c>
      <c r="K589" s="8">
        <f t="shared" si="92"/>
        <v>203.53698630136986</v>
      </c>
      <c r="L589" s="5">
        <v>76</v>
      </c>
      <c r="M589" s="8">
        <f t="shared" si="93"/>
        <v>102.41643835616438</v>
      </c>
      <c r="N589" s="6">
        <v>72</v>
      </c>
      <c r="O589" s="8">
        <f t="shared" si="94"/>
        <v>97.591780821917808</v>
      </c>
      <c r="Q589">
        <f t="shared" si="95"/>
        <v>130.35305753424657</v>
      </c>
      <c r="R589">
        <f t="shared" si="96"/>
        <v>126.81150684931507</v>
      </c>
      <c r="S589" s="9">
        <f t="shared" si="97"/>
        <v>2.7927676067596821</v>
      </c>
      <c r="U589">
        <f t="shared" si="98"/>
        <v>126.36986301369862</v>
      </c>
      <c r="V589" s="9">
        <f t="shared" si="99"/>
        <v>-0.30639105855951243</v>
      </c>
      <c r="X589">
        <f t="shared" si="100"/>
        <v>133.23351232876712</v>
      </c>
      <c r="Y589" s="9">
        <f t="shared" si="101"/>
        <v>5.0642135236852397</v>
      </c>
      <c r="AA589">
        <f t="shared" si="102"/>
        <v>125.9707808219178</v>
      </c>
      <c r="AB589" s="9">
        <f t="shared" si="103"/>
        <v>-0.66297298114773184</v>
      </c>
      <c r="AC589">
        <f t="shared" si="104"/>
        <v>192.67429726027396</v>
      </c>
    </row>
    <row r="590" spans="1:29">
      <c r="A590" s="1">
        <v>20130811</v>
      </c>
      <c r="B590" s="1">
        <v>200000</v>
      </c>
      <c r="C590" s="1">
        <v>2456516.3220000002</v>
      </c>
      <c r="D590" s="1">
        <v>2140.2640000000001</v>
      </c>
      <c r="E590" s="1">
        <v>110.4</v>
      </c>
      <c r="F590" s="1">
        <v>113.4</v>
      </c>
      <c r="G590" s="8">
        <f t="shared" si="90"/>
        <v>126.97534246575339</v>
      </c>
      <c r="H590" s="5">
        <v>71</v>
      </c>
      <c r="I590" s="8">
        <f t="shared" si="91"/>
        <v>125.17260273972603</v>
      </c>
      <c r="J590" s="5">
        <v>134</v>
      </c>
      <c r="K590" s="8">
        <f t="shared" si="92"/>
        <v>204.1013698630137</v>
      </c>
      <c r="L590" s="5">
        <v>90</v>
      </c>
      <c r="M590" s="8">
        <f t="shared" si="93"/>
        <v>102.75068493150685</v>
      </c>
      <c r="N590" s="6">
        <v>81</v>
      </c>
      <c r="O590" s="8">
        <f t="shared" si="94"/>
        <v>97.827397260273969</v>
      </c>
      <c r="Q590">
        <f t="shared" si="95"/>
        <v>130.53704657534246</v>
      </c>
      <c r="R590">
        <f t="shared" si="96"/>
        <v>126.97534246575339</v>
      </c>
      <c r="S590" s="9">
        <f t="shared" si="97"/>
        <v>2.80503603331465</v>
      </c>
      <c r="U590">
        <f t="shared" si="98"/>
        <v>126.58630136986301</v>
      </c>
      <c r="V590" s="9">
        <f t="shared" si="99"/>
        <v>-0.30517504461244016</v>
      </c>
      <c r="X590">
        <f t="shared" si="100"/>
        <v>133.45946301369864</v>
      </c>
      <c r="Y590" s="9">
        <f t="shared" si="101"/>
        <v>5.1065981961766198</v>
      </c>
      <c r="AA590">
        <f t="shared" si="102"/>
        <v>126.12039726027396</v>
      </c>
      <c r="AB590" s="9">
        <f t="shared" si="103"/>
        <v>-0.67331592801966167</v>
      </c>
      <c r="AC590">
        <f t="shared" si="104"/>
        <v>193.17686301369849</v>
      </c>
    </row>
    <row r="591" spans="1:29">
      <c r="A591" s="1">
        <v>20130812</v>
      </c>
      <c r="B591" s="1">
        <v>200000</v>
      </c>
      <c r="C591" s="1">
        <v>2456517.3220000002</v>
      </c>
      <c r="D591" s="1">
        <v>2140.3000000000002</v>
      </c>
      <c r="E591" s="1">
        <v>114.1</v>
      </c>
      <c r="F591" s="1">
        <v>117.2</v>
      </c>
      <c r="G591" s="8">
        <f t="shared" si="90"/>
        <v>127.12219178082189</v>
      </c>
      <c r="H591" s="5">
        <v>99</v>
      </c>
      <c r="I591" s="8">
        <f t="shared" si="91"/>
        <v>125.46849315068494</v>
      </c>
      <c r="J591" s="5">
        <v>193</v>
      </c>
      <c r="K591" s="8">
        <f t="shared" si="92"/>
        <v>204.49041095890411</v>
      </c>
      <c r="L591" s="5">
        <v>85</v>
      </c>
      <c r="M591" s="8">
        <f t="shared" si="93"/>
        <v>102.96164383561644</v>
      </c>
      <c r="N591" s="6">
        <v>90</v>
      </c>
      <c r="O591" s="8">
        <f t="shared" si="94"/>
        <v>98.07123287671233</v>
      </c>
      <c r="Q591">
        <f t="shared" si="95"/>
        <v>130.66387397260274</v>
      </c>
      <c r="R591">
        <f t="shared" si="96"/>
        <v>127.12219178082189</v>
      </c>
      <c r="S591" s="9">
        <f t="shared" si="97"/>
        <v>2.7860455693583788</v>
      </c>
      <c r="U591">
        <f t="shared" si="98"/>
        <v>126.73424657534247</v>
      </c>
      <c r="V591" s="9">
        <f t="shared" si="99"/>
        <v>-0.24620735221638768</v>
      </c>
      <c r="X591">
        <f t="shared" si="100"/>
        <v>133.60207123287671</v>
      </c>
      <c r="Y591" s="9">
        <f t="shared" si="101"/>
        <v>5.0973629083009655</v>
      </c>
      <c r="AA591">
        <f t="shared" si="102"/>
        <v>126.27523287671232</v>
      </c>
      <c r="AB591" s="9">
        <f t="shared" si="103"/>
        <v>-0.66625574358397444</v>
      </c>
      <c r="AC591">
        <f t="shared" si="104"/>
        <v>193.62732328767115</v>
      </c>
    </row>
    <row r="592" spans="1:29">
      <c r="A592" s="1">
        <v>20130813</v>
      </c>
      <c r="B592" s="1">
        <v>200000</v>
      </c>
      <c r="C592" s="1">
        <v>2456518.3220000002</v>
      </c>
      <c r="D592" s="1">
        <v>2140.337</v>
      </c>
      <c r="E592" s="1">
        <v>122</v>
      </c>
      <c r="F592" s="1">
        <v>125.1</v>
      </c>
      <c r="G592" s="8">
        <f t="shared" si="90"/>
        <v>127.30109589041095</v>
      </c>
      <c r="H592" s="5">
        <v>111</v>
      </c>
      <c r="I592" s="8">
        <f t="shared" si="91"/>
        <v>125.97534246575343</v>
      </c>
      <c r="J592" s="5">
        <v>185</v>
      </c>
      <c r="K592" s="8">
        <f t="shared" si="92"/>
        <v>205.0958904109589</v>
      </c>
      <c r="L592" s="5">
        <v>98</v>
      </c>
      <c r="M592" s="8">
        <f t="shared" si="93"/>
        <v>103.21095890410959</v>
      </c>
      <c r="N592" s="6">
        <v>108</v>
      </c>
      <c r="O592" s="8">
        <f t="shared" si="94"/>
        <v>98.350684931506848</v>
      </c>
      <c r="Q592">
        <f t="shared" si="95"/>
        <v>130.86126027397262</v>
      </c>
      <c r="R592">
        <f t="shared" si="96"/>
        <v>127.30109589041095</v>
      </c>
      <c r="S592" s="9">
        <f t="shared" si="97"/>
        <v>2.796648653069326</v>
      </c>
      <c r="U592">
        <f t="shared" si="98"/>
        <v>126.98767123287672</v>
      </c>
      <c r="V592" s="9">
        <f t="shared" si="99"/>
        <v>-0.1822801353343948</v>
      </c>
      <c r="X592">
        <f t="shared" si="100"/>
        <v>133.77060821917809</v>
      </c>
      <c r="Y592" s="9">
        <f t="shared" si="101"/>
        <v>5.082055487045082</v>
      </c>
      <c r="AA592">
        <f t="shared" si="102"/>
        <v>126.45268493150685</v>
      </c>
      <c r="AB592" s="9">
        <f t="shared" si="103"/>
        <v>-0.66646005909835537</v>
      </c>
      <c r="AC592">
        <f t="shared" si="104"/>
        <v>194.17611164383558</v>
      </c>
    </row>
    <row r="593" spans="1:29">
      <c r="A593" s="1">
        <v>20130814</v>
      </c>
      <c r="B593" s="1">
        <v>200000</v>
      </c>
      <c r="C593" s="1">
        <v>2456519.3220000002</v>
      </c>
      <c r="D593" s="1">
        <v>2140.3739999999998</v>
      </c>
      <c r="E593" s="1">
        <v>125.2</v>
      </c>
      <c r="F593" s="1">
        <v>128.5</v>
      </c>
      <c r="G593" s="8">
        <f t="shared" si="90"/>
        <v>127.45698630136985</v>
      </c>
      <c r="H593" s="5">
        <v>128</v>
      </c>
      <c r="I593" s="8">
        <f t="shared" si="91"/>
        <v>126.44931506849315</v>
      </c>
      <c r="J593" s="5">
        <v>200</v>
      </c>
      <c r="K593" s="8">
        <f t="shared" si="92"/>
        <v>205.67397260273972</v>
      </c>
      <c r="L593" s="5">
        <v>105</v>
      </c>
      <c r="M593" s="8">
        <f t="shared" si="93"/>
        <v>103.57260273972602</v>
      </c>
      <c r="N593" s="6">
        <v>108</v>
      </c>
      <c r="O593" s="8">
        <f t="shared" si="94"/>
        <v>98.61643835616438</v>
      </c>
      <c r="Q593">
        <f t="shared" si="95"/>
        <v>131.04971506849316</v>
      </c>
      <c r="R593">
        <f t="shared" si="96"/>
        <v>127.45698630136985</v>
      </c>
      <c r="S593" s="9">
        <f t="shared" si="97"/>
        <v>2.818777433375331</v>
      </c>
      <c r="U593">
        <f t="shared" si="98"/>
        <v>127.22465753424657</v>
      </c>
      <c r="V593" s="9">
        <f t="shared" si="99"/>
        <v>-0.16850375108667492</v>
      </c>
      <c r="X593">
        <f t="shared" si="100"/>
        <v>134.01507945205481</v>
      </c>
      <c r="Y593" s="9">
        <f t="shared" si="101"/>
        <v>5.1453383145106244</v>
      </c>
      <c r="AA593">
        <f t="shared" si="102"/>
        <v>126.62143835616439</v>
      </c>
      <c r="AB593" s="9">
        <f t="shared" si="103"/>
        <v>-0.65555288058499173</v>
      </c>
      <c r="AC593">
        <f t="shared" si="104"/>
        <v>194.65430547945201</v>
      </c>
    </row>
    <row r="594" spans="1:29">
      <c r="A594" s="1">
        <v>20130815</v>
      </c>
      <c r="B594" s="1">
        <v>200000</v>
      </c>
      <c r="C594" s="1">
        <v>2456520.3220000002</v>
      </c>
      <c r="D594" s="1">
        <v>2140.41</v>
      </c>
      <c r="E594" s="1">
        <v>122.7</v>
      </c>
      <c r="F594" s="1">
        <v>125.8</v>
      </c>
      <c r="G594" s="8">
        <f t="shared" si="90"/>
        <v>127.63424657534244</v>
      </c>
      <c r="H594" s="5">
        <v>121</v>
      </c>
      <c r="I594" s="8">
        <f t="shared" si="91"/>
        <v>126.83835616438355</v>
      </c>
      <c r="J594" s="5">
        <v>213</v>
      </c>
      <c r="K594" s="8">
        <f t="shared" si="92"/>
        <v>206.14520547945204</v>
      </c>
      <c r="L594" s="5">
        <v>129</v>
      </c>
      <c r="M594" s="8">
        <f t="shared" si="93"/>
        <v>103.93150684931507</v>
      </c>
      <c r="N594" s="6">
        <v>124</v>
      </c>
      <c r="O594" s="8">
        <f t="shared" si="94"/>
        <v>98.915068493150685</v>
      </c>
      <c r="Q594">
        <f t="shared" si="95"/>
        <v>131.20333698630137</v>
      </c>
      <c r="R594">
        <f t="shared" si="96"/>
        <v>127.63424657534244</v>
      </c>
      <c r="S594" s="9">
        <f t="shared" si="97"/>
        <v>2.7963422880018953</v>
      </c>
      <c r="U594">
        <f t="shared" si="98"/>
        <v>127.41917808219178</v>
      </c>
      <c r="V594" s="9">
        <f t="shared" si="99"/>
        <v>-0.20363542827746528</v>
      </c>
      <c r="X594">
        <f t="shared" si="100"/>
        <v>134.25769863013699</v>
      </c>
      <c r="Y594" s="9">
        <f t="shared" si="101"/>
        <v>5.189400362766051</v>
      </c>
      <c r="AA594">
        <f t="shared" si="102"/>
        <v>126.81106849315069</v>
      </c>
      <c r="AB594" s="9">
        <f t="shared" si="103"/>
        <v>-0.64495079046503179</v>
      </c>
      <c r="AC594">
        <f t="shared" si="104"/>
        <v>195.19805136986295</v>
      </c>
    </row>
    <row r="595" spans="1:29">
      <c r="A595" s="1">
        <v>20130816</v>
      </c>
      <c r="B595" s="1">
        <v>200000</v>
      </c>
      <c r="C595" s="1">
        <v>2456521.3220000002</v>
      </c>
      <c r="D595" s="1">
        <v>2140.4470000000001</v>
      </c>
      <c r="E595" s="1">
        <v>119.9</v>
      </c>
      <c r="F595" s="1">
        <v>122.9</v>
      </c>
      <c r="G595" s="8">
        <f t="shared" si="90"/>
        <v>127.81369863013698</v>
      </c>
      <c r="H595" s="5">
        <v>101</v>
      </c>
      <c r="I595" s="8">
        <f t="shared" si="91"/>
        <v>127.10684931506849</v>
      </c>
      <c r="J595" s="5">
        <v>172</v>
      </c>
      <c r="K595" s="8">
        <f t="shared" si="92"/>
        <v>206.67671232876711</v>
      </c>
      <c r="L595" s="5">
        <v>104</v>
      </c>
      <c r="M595" s="8">
        <f t="shared" si="93"/>
        <v>104.4</v>
      </c>
      <c r="N595" s="6">
        <v>96</v>
      </c>
      <c r="O595" s="8">
        <f t="shared" si="94"/>
        <v>99.175342465753431</v>
      </c>
      <c r="Q595">
        <f t="shared" si="95"/>
        <v>131.37660821917808</v>
      </c>
      <c r="R595">
        <f t="shared" si="96"/>
        <v>127.81369863013698</v>
      </c>
      <c r="S595" s="9">
        <f t="shared" si="97"/>
        <v>2.787580382405892</v>
      </c>
      <c r="U595">
        <f t="shared" si="98"/>
        <v>127.55342465753424</v>
      </c>
      <c r="V595" s="9">
        <f t="shared" si="99"/>
        <v>-0.22777677875680524</v>
      </c>
      <c r="X595">
        <f t="shared" si="100"/>
        <v>134.57440000000003</v>
      </c>
      <c r="Y595" s="9">
        <f t="shared" si="101"/>
        <v>5.2894966989625516</v>
      </c>
      <c r="AA595">
        <f t="shared" si="102"/>
        <v>126.97634246575343</v>
      </c>
      <c r="AB595" s="9">
        <f t="shared" si="103"/>
        <v>-0.65513804338505111</v>
      </c>
      <c r="AC595">
        <f t="shared" si="104"/>
        <v>195.74852054794519</v>
      </c>
    </row>
    <row r="596" spans="1:29">
      <c r="A596" s="1">
        <v>20130817</v>
      </c>
      <c r="B596" s="1">
        <v>200000</v>
      </c>
      <c r="C596" s="1">
        <v>2456522.3220000002</v>
      </c>
      <c r="D596" s="1">
        <v>2140.4839999999999</v>
      </c>
      <c r="E596" s="1">
        <v>149.69999999999999</v>
      </c>
      <c r="F596" s="1">
        <v>153.4</v>
      </c>
      <c r="G596" s="8">
        <f t="shared" si="90"/>
        <v>127.97917808219177</v>
      </c>
      <c r="H596" s="5">
        <v>144</v>
      </c>
      <c r="I596" s="8">
        <f t="shared" si="91"/>
        <v>127.37534246575342</v>
      </c>
      <c r="J596" s="5">
        <v>226</v>
      </c>
      <c r="K596" s="8">
        <f t="shared" si="92"/>
        <v>206.97808219178083</v>
      </c>
      <c r="L596" s="5">
        <v>96</v>
      </c>
      <c r="M596" s="8">
        <f t="shared" si="93"/>
        <v>104.60821917808219</v>
      </c>
      <c r="N596" s="6">
        <v>100</v>
      </c>
      <c r="O596" s="8">
        <f t="shared" si="94"/>
        <v>99.361643835616434</v>
      </c>
      <c r="Q596">
        <f t="shared" si="95"/>
        <v>131.47485479452055</v>
      </c>
      <c r="R596">
        <f t="shared" si="96"/>
        <v>127.97917808219177</v>
      </c>
      <c r="S596" s="9">
        <f t="shared" si="97"/>
        <v>2.7314417585052553</v>
      </c>
      <c r="U596">
        <f t="shared" si="98"/>
        <v>127.68767123287671</v>
      </c>
      <c r="V596" s="9">
        <f t="shared" si="99"/>
        <v>-0.24229178517506966</v>
      </c>
      <c r="X596">
        <f t="shared" si="100"/>
        <v>134.71515616438359</v>
      </c>
      <c r="Y596" s="9">
        <f t="shared" si="101"/>
        <v>5.2633390705680227</v>
      </c>
      <c r="AA596">
        <f t="shared" si="102"/>
        <v>127.09464383561644</v>
      </c>
      <c r="AB596" s="9">
        <f t="shared" si="103"/>
        <v>-0.69115481114221211</v>
      </c>
      <c r="AC596">
        <f t="shared" si="104"/>
        <v>196.25612876712324</v>
      </c>
    </row>
    <row r="597" spans="1:29">
      <c r="A597" s="1">
        <v>20130818</v>
      </c>
      <c r="B597" s="1">
        <v>200000</v>
      </c>
      <c r="C597" s="1">
        <v>2456523.3220000002</v>
      </c>
      <c r="D597" s="1">
        <v>2140.52</v>
      </c>
      <c r="E597" s="1">
        <v>126.1</v>
      </c>
      <c r="F597" s="1">
        <v>129.19999999999999</v>
      </c>
      <c r="G597" s="8">
        <f t="shared" si="90"/>
        <v>128.1145205479452</v>
      </c>
      <c r="H597" s="5">
        <v>182</v>
      </c>
      <c r="I597" s="8">
        <f t="shared" si="91"/>
        <v>127.60821917808219</v>
      </c>
      <c r="J597" s="5">
        <v>275</v>
      </c>
      <c r="K597" s="8">
        <f t="shared" si="92"/>
        <v>207.33972602739726</v>
      </c>
      <c r="L597" s="5">
        <v>134</v>
      </c>
      <c r="M597" s="8">
        <f t="shared" si="93"/>
        <v>104.77808219178083</v>
      </c>
      <c r="N597" s="6">
        <v>110</v>
      </c>
      <c r="O597" s="8">
        <f t="shared" si="94"/>
        <v>99.534246575342465</v>
      </c>
      <c r="Q597">
        <f t="shared" si="95"/>
        <v>131.5927506849315</v>
      </c>
      <c r="R597">
        <f t="shared" si="96"/>
        <v>128.1145205479452</v>
      </c>
      <c r="S597" s="9">
        <f t="shared" si="97"/>
        <v>2.7149382615724704</v>
      </c>
      <c r="U597">
        <f t="shared" si="98"/>
        <v>127.8041095890411</v>
      </c>
      <c r="V597" s="9">
        <f t="shared" si="99"/>
        <v>-0.29396935540381719</v>
      </c>
      <c r="X597">
        <f t="shared" si="100"/>
        <v>134.82998356164384</v>
      </c>
      <c r="Y597" s="9">
        <f t="shared" si="101"/>
        <v>5.2417657147500734</v>
      </c>
      <c r="AA597">
        <f t="shared" si="102"/>
        <v>127.20424657534247</v>
      </c>
      <c r="AB597" s="9">
        <f t="shared" si="103"/>
        <v>-0.71051584840617465</v>
      </c>
      <c r="AC597">
        <f t="shared" si="104"/>
        <v>196.67129178082192</v>
      </c>
    </row>
    <row r="598" spans="1:29">
      <c r="A598" s="1">
        <v>20130819</v>
      </c>
      <c r="B598" s="1">
        <v>200000</v>
      </c>
      <c r="C598" s="1">
        <v>2456524.3220000002</v>
      </c>
      <c r="D598" s="1">
        <v>2140.5569999999998</v>
      </c>
      <c r="E598" s="1">
        <v>128.30000000000001</v>
      </c>
      <c r="F598" s="1">
        <v>131.4</v>
      </c>
      <c r="G598" s="8">
        <f t="shared" si="90"/>
        <v>128.24</v>
      </c>
      <c r="H598" s="5">
        <v>149</v>
      </c>
      <c r="I598" s="8">
        <f t="shared" si="91"/>
        <v>127.72602739726027</v>
      </c>
      <c r="J598" s="5">
        <v>259</v>
      </c>
      <c r="K598" s="8">
        <f t="shared" si="92"/>
        <v>207.59178082191781</v>
      </c>
      <c r="L598" s="5">
        <v>161</v>
      </c>
      <c r="M598" s="8">
        <f t="shared" si="93"/>
        <v>104.85205479452055</v>
      </c>
      <c r="N598" s="6">
        <v>134</v>
      </c>
      <c r="O598" s="8">
        <f t="shared" si="94"/>
        <v>99.627397260273966</v>
      </c>
      <c r="Q598">
        <f t="shared" si="95"/>
        <v>131.67492054794519</v>
      </c>
      <c r="R598">
        <f t="shared" si="96"/>
        <v>128.24</v>
      </c>
      <c r="S598" s="9">
        <f t="shared" si="97"/>
        <v>2.6785094728206502</v>
      </c>
      <c r="U598">
        <f t="shared" si="98"/>
        <v>127.86301369863014</v>
      </c>
      <c r="V598" s="9">
        <f t="shared" si="99"/>
        <v>-0.33658320029365996</v>
      </c>
      <c r="X598">
        <f t="shared" si="100"/>
        <v>134.87998904109588</v>
      </c>
      <c r="Y598" s="9">
        <f t="shared" si="101"/>
        <v>5.1777830950529165</v>
      </c>
      <c r="AA598">
        <f t="shared" si="102"/>
        <v>127.26339726027396</v>
      </c>
      <c r="AB598" s="9">
        <f t="shared" si="103"/>
        <v>-0.76154299729105901</v>
      </c>
      <c r="AC598">
        <f t="shared" si="104"/>
        <v>197.05620000000002</v>
      </c>
    </row>
    <row r="599" spans="1:29">
      <c r="A599" s="1">
        <v>20130820</v>
      </c>
      <c r="B599" s="1">
        <v>200000</v>
      </c>
      <c r="C599" s="1">
        <v>2456525.3220000002</v>
      </c>
      <c r="D599" s="1">
        <v>2140.5940000000001</v>
      </c>
      <c r="E599" s="1">
        <v>131.5</v>
      </c>
      <c r="F599" s="1">
        <v>134.6</v>
      </c>
      <c r="G599" s="8">
        <f t="shared" si="90"/>
        <v>128.3649315068493</v>
      </c>
      <c r="H599" s="5">
        <v>164</v>
      </c>
      <c r="I599" s="8">
        <f t="shared" si="91"/>
        <v>127.86575342465754</v>
      </c>
      <c r="J599" s="5">
        <v>254</v>
      </c>
      <c r="K599" s="8">
        <f t="shared" si="92"/>
        <v>207.7972602739726</v>
      </c>
      <c r="L599" s="5">
        <v>115</v>
      </c>
      <c r="M599" s="8">
        <f t="shared" si="93"/>
        <v>104.96712328767123</v>
      </c>
      <c r="N599" s="6">
        <v>129</v>
      </c>
      <c r="O599" s="8">
        <f t="shared" si="94"/>
        <v>99.676712328767124</v>
      </c>
      <c r="Q599">
        <f t="shared" si="95"/>
        <v>131.74190684931506</v>
      </c>
      <c r="R599">
        <f t="shared" si="96"/>
        <v>128.3649315068493</v>
      </c>
      <c r="S599" s="9">
        <f t="shared" si="97"/>
        <v>2.6307616128674169</v>
      </c>
      <c r="U599">
        <f t="shared" si="98"/>
        <v>127.93287671232878</v>
      </c>
      <c r="V599" s="9">
        <f t="shared" si="99"/>
        <v>-0.33157417772800102</v>
      </c>
      <c r="X599">
        <f t="shared" si="100"/>
        <v>134.95777534246577</v>
      </c>
      <c r="Y599" s="9">
        <f t="shared" si="101"/>
        <v>5.1360163233247818</v>
      </c>
      <c r="AA599">
        <f t="shared" si="102"/>
        <v>127.29471232876713</v>
      </c>
      <c r="AB599" s="9">
        <f t="shared" si="103"/>
        <v>-0.83373174084158563</v>
      </c>
      <c r="AC599">
        <f t="shared" si="104"/>
        <v>197.43942739726023</v>
      </c>
    </row>
    <row r="600" spans="1:29">
      <c r="A600" s="1">
        <v>20130821</v>
      </c>
      <c r="B600" s="1">
        <v>200000</v>
      </c>
      <c r="C600" s="1">
        <v>2456526.3220000002</v>
      </c>
      <c r="D600" s="1">
        <v>2140.63</v>
      </c>
      <c r="E600" s="1">
        <v>130.4</v>
      </c>
      <c r="F600" s="1">
        <v>133.4</v>
      </c>
      <c r="G600" s="8">
        <f t="shared" si="90"/>
        <v>128.48630136986299</v>
      </c>
      <c r="H600" s="5">
        <v>151</v>
      </c>
      <c r="I600" s="8">
        <f t="shared" si="91"/>
        <v>128.12054794520549</v>
      </c>
      <c r="J600" s="5">
        <v>222</v>
      </c>
      <c r="K600" s="8">
        <f t="shared" si="92"/>
        <v>208.17260273972602</v>
      </c>
      <c r="L600" s="5">
        <v>149</v>
      </c>
      <c r="M600" s="8">
        <f t="shared" si="93"/>
        <v>104.98356164383561</v>
      </c>
      <c r="N600" s="6">
        <v>146</v>
      </c>
      <c r="O600" s="8">
        <f t="shared" si="94"/>
        <v>99.709589041095896</v>
      </c>
      <c r="Q600">
        <f t="shared" si="95"/>
        <v>131.86426849315069</v>
      </c>
      <c r="R600">
        <f t="shared" si="96"/>
        <v>128.48630136986299</v>
      </c>
      <c r="S600" s="9">
        <f t="shared" si="97"/>
        <v>2.6290484567407901</v>
      </c>
      <c r="U600">
        <f t="shared" si="98"/>
        <v>128.06027397260274</v>
      </c>
      <c r="V600" s="9">
        <f t="shared" si="99"/>
        <v>-0.33021229454935508</v>
      </c>
      <c r="X600">
        <f t="shared" si="100"/>
        <v>134.96888767123289</v>
      </c>
      <c r="Y600" s="9">
        <f t="shared" si="101"/>
        <v>5.0453520976598156</v>
      </c>
      <c r="AA600">
        <f t="shared" si="102"/>
        <v>127.3155890410959</v>
      </c>
      <c r="AB600" s="9">
        <f t="shared" si="103"/>
        <v>-0.91115731115726817</v>
      </c>
      <c r="AC600">
        <f t="shared" si="104"/>
        <v>197.81172945205469</v>
      </c>
    </row>
    <row r="601" spans="1:29">
      <c r="A601" s="1">
        <v>20130822</v>
      </c>
      <c r="B601" s="1">
        <v>200000</v>
      </c>
      <c r="C601" s="1">
        <v>2456527.3220000002</v>
      </c>
      <c r="D601" s="1">
        <v>2140.6669999999999</v>
      </c>
      <c r="E601" s="1">
        <v>131.6</v>
      </c>
      <c r="F601" s="1">
        <v>134.5</v>
      </c>
      <c r="G601" s="8">
        <f t="shared" si="90"/>
        <v>128.60136986301367</v>
      </c>
      <c r="H601" s="5">
        <v>151</v>
      </c>
      <c r="I601" s="8">
        <f t="shared" si="91"/>
        <v>128.35342465753425</v>
      </c>
      <c r="J601" s="5">
        <v>228</v>
      </c>
      <c r="K601" s="8">
        <f t="shared" si="92"/>
        <v>208.52054794520549</v>
      </c>
      <c r="L601" s="5">
        <v>125</v>
      </c>
      <c r="M601" s="8">
        <f t="shared" si="93"/>
        <v>105.07671232876713</v>
      </c>
      <c r="N601" s="6">
        <v>139</v>
      </c>
      <c r="O601" s="8">
        <f t="shared" si="94"/>
        <v>99.780821917808225</v>
      </c>
      <c r="Q601">
        <f t="shared" si="95"/>
        <v>131.97769863013701</v>
      </c>
      <c r="R601">
        <f t="shared" si="96"/>
        <v>128.60136986301367</v>
      </c>
      <c r="S601" s="9">
        <f t="shared" si="97"/>
        <v>2.6254220858765507</v>
      </c>
      <c r="U601">
        <f t="shared" si="98"/>
        <v>128.17671232876711</v>
      </c>
      <c r="V601" s="9">
        <f t="shared" si="99"/>
        <v>-0.27497142808495312</v>
      </c>
      <c r="X601">
        <f t="shared" si="100"/>
        <v>135.03185753424657</v>
      </c>
      <c r="Y601" s="9">
        <f t="shared" si="101"/>
        <v>5.0003259514907654</v>
      </c>
      <c r="AA601">
        <f t="shared" si="102"/>
        <v>127.36082191780822</v>
      </c>
      <c r="AB601" s="9">
        <f t="shared" si="103"/>
        <v>-0.96464598046419781</v>
      </c>
      <c r="AC601">
        <f t="shared" si="104"/>
        <v>198.16470205479445</v>
      </c>
    </row>
    <row r="602" spans="1:29">
      <c r="A602" s="1">
        <v>20130823</v>
      </c>
      <c r="B602" s="1">
        <v>200000</v>
      </c>
      <c r="C602" s="1">
        <v>2456528.3220000002</v>
      </c>
      <c r="D602" s="1">
        <v>2140.7040000000002</v>
      </c>
      <c r="E602" s="1">
        <v>124.1</v>
      </c>
      <c r="F602" s="1">
        <v>126.8</v>
      </c>
      <c r="G602" s="8">
        <f t="shared" si="90"/>
        <v>128.73068493150683</v>
      </c>
      <c r="H602" s="5">
        <v>127</v>
      </c>
      <c r="I602" s="8">
        <f t="shared" si="91"/>
        <v>128.75342465753425</v>
      </c>
      <c r="J602" s="5">
        <v>241</v>
      </c>
      <c r="K602" s="8">
        <f t="shared" si="92"/>
        <v>209.05753424657533</v>
      </c>
      <c r="L602" s="5">
        <v>127</v>
      </c>
      <c r="M602" s="8">
        <f t="shared" si="93"/>
        <v>105.28767123287672</v>
      </c>
      <c r="N602" s="6">
        <v>138</v>
      </c>
      <c r="O602" s="8">
        <f t="shared" si="94"/>
        <v>99.939726027397256</v>
      </c>
      <c r="Q602">
        <f t="shared" si="95"/>
        <v>132.15275616438356</v>
      </c>
      <c r="R602">
        <f t="shared" si="96"/>
        <v>128.73068493150683</v>
      </c>
      <c r="S602" s="9">
        <f t="shared" si="97"/>
        <v>2.6583182049388654</v>
      </c>
      <c r="U602">
        <f t="shared" si="98"/>
        <v>128.37671232876713</v>
      </c>
      <c r="V602" s="9">
        <f t="shared" si="99"/>
        <v>-0.20981384601319064</v>
      </c>
      <c r="X602">
        <f t="shared" si="100"/>
        <v>135.17446575342467</v>
      </c>
      <c r="Y602" s="9">
        <f t="shared" si="101"/>
        <v>5.0056292525331827</v>
      </c>
      <c r="AA602">
        <f t="shared" si="102"/>
        <v>127.46172602739726</v>
      </c>
      <c r="AB602" s="9">
        <f t="shared" si="103"/>
        <v>-0.98574703054266877</v>
      </c>
      <c r="AC602">
        <f t="shared" si="104"/>
        <v>198.56137602739719</v>
      </c>
    </row>
    <row r="603" spans="1:29">
      <c r="A603" s="1">
        <v>20130824</v>
      </c>
      <c r="B603" s="1">
        <v>200000</v>
      </c>
      <c r="C603" s="1">
        <v>2456529.3220000002</v>
      </c>
      <c r="D603" s="1">
        <v>2140.7399999999998</v>
      </c>
      <c r="E603" s="1">
        <v>117.4</v>
      </c>
      <c r="F603" s="1">
        <v>119.9</v>
      </c>
      <c r="G603" s="8">
        <f t="shared" si="90"/>
        <v>128.88136986301367</v>
      </c>
      <c r="H603" s="5">
        <v>108</v>
      </c>
      <c r="I603" s="8">
        <f t="shared" si="91"/>
        <v>129.22191780821919</v>
      </c>
      <c r="J603" s="5">
        <v>205</v>
      </c>
      <c r="K603" s="8">
        <f t="shared" si="92"/>
        <v>209.76712328767124</v>
      </c>
      <c r="L603" s="5">
        <v>101</v>
      </c>
      <c r="M603" s="8">
        <f t="shared" si="93"/>
        <v>105.56164383561644</v>
      </c>
      <c r="N603" s="6">
        <v>78</v>
      </c>
      <c r="O603" s="8">
        <f t="shared" si="94"/>
        <v>100.15616438356165</v>
      </c>
      <c r="Q603">
        <f t="shared" si="95"/>
        <v>132.38408219178081</v>
      </c>
      <c r="R603">
        <f t="shared" si="96"/>
        <v>128.88136986301367</v>
      </c>
      <c r="S603" s="9">
        <f t="shared" si="97"/>
        <v>2.717780182263823</v>
      </c>
      <c r="U603">
        <f t="shared" si="98"/>
        <v>128.61095890410959</v>
      </c>
      <c r="V603" s="9">
        <f t="shared" si="99"/>
        <v>-0.15579762440455625</v>
      </c>
      <c r="X603">
        <f t="shared" si="100"/>
        <v>135.35967123287674</v>
      </c>
      <c r="Y603" s="9">
        <f t="shared" si="101"/>
        <v>5.0265615400804364</v>
      </c>
      <c r="AA603">
        <f t="shared" si="102"/>
        <v>127.59916438356164</v>
      </c>
      <c r="AB603" s="9">
        <f t="shared" si="103"/>
        <v>-0.99487263427977268</v>
      </c>
      <c r="AC603">
        <f t="shared" si="104"/>
        <v>199.02360205479445</v>
      </c>
    </row>
    <row r="604" spans="1:29">
      <c r="A604" s="1">
        <v>20130825</v>
      </c>
      <c r="B604" s="1">
        <v>200000</v>
      </c>
      <c r="C604" s="1">
        <v>2456530.3220000002</v>
      </c>
      <c r="D604" s="1">
        <v>2140.777</v>
      </c>
      <c r="E604" s="1">
        <v>112.6</v>
      </c>
      <c r="F604" s="1">
        <v>115</v>
      </c>
      <c r="G604" s="8">
        <f t="shared" si="90"/>
        <v>129.07506849315064</v>
      </c>
      <c r="H604" s="5">
        <v>71</v>
      </c>
      <c r="I604" s="8">
        <f t="shared" si="91"/>
        <v>129.74794520547945</v>
      </c>
      <c r="J604" s="5">
        <v>110</v>
      </c>
      <c r="K604" s="8">
        <f t="shared" si="92"/>
        <v>210.48767123287672</v>
      </c>
      <c r="L604" s="5">
        <v>46</v>
      </c>
      <c r="M604" s="8">
        <f t="shared" si="93"/>
        <v>105.91506849315068</v>
      </c>
      <c r="N604" s="6">
        <v>50</v>
      </c>
      <c r="O604" s="8">
        <f t="shared" si="94"/>
        <v>100.45205479452055</v>
      </c>
      <c r="Q604">
        <f t="shared" si="95"/>
        <v>132.61898082191783</v>
      </c>
      <c r="R604">
        <f t="shared" si="96"/>
        <v>129.07506849315064</v>
      </c>
      <c r="S604" s="9">
        <f t="shared" si="97"/>
        <v>2.7456211103658887</v>
      </c>
      <c r="U604">
        <f t="shared" si="98"/>
        <v>128.87397260273974</v>
      </c>
      <c r="V604" s="9">
        <f t="shared" si="99"/>
        <v>-0.13160515909170556</v>
      </c>
      <c r="X604">
        <f t="shared" si="100"/>
        <v>135.59858630136986</v>
      </c>
      <c r="Y604" s="9">
        <f t="shared" si="101"/>
        <v>5.054049464684482</v>
      </c>
      <c r="AA604">
        <f t="shared" si="102"/>
        <v>127.78705479452054</v>
      </c>
      <c r="AB604" s="9">
        <f t="shared" si="103"/>
        <v>-0.99787953914464822</v>
      </c>
      <c r="AC604">
        <f t="shared" si="104"/>
        <v>199.61777260273956</v>
      </c>
    </row>
    <row r="605" spans="1:29">
      <c r="A605" s="1">
        <v>20130826</v>
      </c>
      <c r="B605" s="1">
        <v>200000</v>
      </c>
      <c r="C605" s="1">
        <v>2456531.3220000002</v>
      </c>
      <c r="D605" s="1">
        <v>2140.8139999999999</v>
      </c>
      <c r="E605" s="1">
        <v>111.2</v>
      </c>
      <c r="F605" s="1">
        <v>113.5</v>
      </c>
      <c r="G605" s="8">
        <f t="shared" si="90"/>
        <v>129.2783561643835</v>
      </c>
      <c r="H605" s="5">
        <v>66</v>
      </c>
      <c r="I605" s="8">
        <f t="shared" si="91"/>
        <v>130.21643835616439</v>
      </c>
      <c r="J605" s="5">
        <v>154</v>
      </c>
      <c r="K605" s="8">
        <f t="shared" si="92"/>
        <v>211.01917808219179</v>
      </c>
      <c r="L605" s="5">
        <v>35</v>
      </c>
      <c r="M605" s="8">
        <f t="shared" si="93"/>
        <v>106.40821917808219</v>
      </c>
      <c r="N605" s="6">
        <v>43</v>
      </c>
      <c r="O605" s="8">
        <f t="shared" si="94"/>
        <v>100.78904109589041</v>
      </c>
      <c r="Q605">
        <f t="shared" si="95"/>
        <v>132.79225205479452</v>
      </c>
      <c r="R605">
        <f t="shared" si="96"/>
        <v>129.2783561643835</v>
      </c>
      <c r="S605" s="9">
        <f t="shared" si="97"/>
        <v>2.7180852191088576</v>
      </c>
      <c r="U605">
        <f t="shared" si="98"/>
        <v>129.10821917808221</v>
      </c>
      <c r="V605" s="9">
        <f t="shared" si="99"/>
        <v>-7.6168713700795365E-2</v>
      </c>
      <c r="X605">
        <f t="shared" si="100"/>
        <v>135.93195616438356</v>
      </c>
      <c r="Y605" s="9">
        <f t="shared" si="101"/>
        <v>5.1467238580445098</v>
      </c>
      <c r="AA605">
        <f t="shared" si="102"/>
        <v>128.0010410958904</v>
      </c>
      <c r="AB605" s="9">
        <f t="shared" si="103"/>
        <v>-0.98803473867576486</v>
      </c>
      <c r="AC605">
        <f t="shared" si="104"/>
        <v>200.24135753424636</v>
      </c>
    </row>
    <row r="606" spans="1:29">
      <c r="A606" s="1">
        <v>20130827</v>
      </c>
      <c r="B606" s="1">
        <v>200000</v>
      </c>
      <c r="C606" s="1">
        <v>2456532.3220000002</v>
      </c>
      <c r="D606" s="1">
        <v>2140.85</v>
      </c>
      <c r="E606" s="1">
        <v>109.7</v>
      </c>
      <c r="F606" s="1">
        <v>111.9</v>
      </c>
      <c r="G606" s="8">
        <f t="shared" si="90"/>
        <v>129.48904109589034</v>
      </c>
      <c r="H606" s="5">
        <v>65</v>
      </c>
      <c r="I606" s="8">
        <f t="shared" si="91"/>
        <v>130.78082191780823</v>
      </c>
      <c r="J606" s="5">
        <v>114</v>
      </c>
      <c r="K606" s="8">
        <f t="shared" si="92"/>
        <v>211.76438356164383</v>
      </c>
      <c r="L606" s="5">
        <v>61</v>
      </c>
      <c r="M606" s="8">
        <f t="shared" si="93"/>
        <v>106.67671232876712</v>
      </c>
      <c r="N606" s="6">
        <v>56</v>
      </c>
      <c r="O606" s="8">
        <f t="shared" si="94"/>
        <v>101.11780821917809</v>
      </c>
      <c r="Q606">
        <f t="shared" si="95"/>
        <v>133.03518904109589</v>
      </c>
      <c r="R606">
        <f t="shared" si="96"/>
        <v>129.48904109589034</v>
      </c>
      <c r="S606" s="9">
        <f t="shared" si="97"/>
        <v>2.7385699324003099</v>
      </c>
      <c r="U606">
        <f t="shared" si="98"/>
        <v>129.39041095890411</v>
      </c>
      <c r="V606" s="9">
        <f t="shared" si="99"/>
        <v>1.7109760167670629E-2</v>
      </c>
      <c r="X606">
        <f t="shared" si="100"/>
        <v>136.11345753424658</v>
      </c>
      <c r="Y606" s="9">
        <f t="shared" si="101"/>
        <v>5.1158124133845888</v>
      </c>
      <c r="AA606">
        <f t="shared" si="102"/>
        <v>128.20980821917809</v>
      </c>
      <c r="AB606" s="9">
        <f t="shared" si="103"/>
        <v>-0.98790821669993534</v>
      </c>
      <c r="AC606">
        <f t="shared" si="104"/>
        <v>200.88763356164361</v>
      </c>
    </row>
    <row r="607" spans="1:29">
      <c r="A607" s="1">
        <v>20130828</v>
      </c>
      <c r="B607" s="1">
        <v>200000</v>
      </c>
      <c r="C607" s="1">
        <v>2456533.3220000002</v>
      </c>
      <c r="D607" s="1">
        <v>2140.8870000000002</v>
      </c>
      <c r="E607" s="1">
        <v>108.1</v>
      </c>
      <c r="F607" s="1">
        <v>110.3</v>
      </c>
      <c r="G607" s="8">
        <f t="shared" si="90"/>
        <v>129.7024657534246</v>
      </c>
      <c r="H607" s="5">
        <v>44</v>
      </c>
      <c r="I607" s="8">
        <f t="shared" si="91"/>
        <v>131.44931506849315</v>
      </c>
      <c r="J607" s="5">
        <v>121</v>
      </c>
      <c r="K607" s="8">
        <f t="shared" si="92"/>
        <v>212.73150684931508</v>
      </c>
      <c r="L607" s="5">
        <v>44</v>
      </c>
      <c r="M607" s="8">
        <f t="shared" si="93"/>
        <v>107.08219178082192</v>
      </c>
      <c r="N607" s="6">
        <v>50</v>
      </c>
      <c r="O607" s="8">
        <f t="shared" si="94"/>
        <v>101.53972602739726</v>
      </c>
      <c r="Q607">
        <f t="shared" si="95"/>
        <v>133.35047123287671</v>
      </c>
      <c r="R607">
        <f t="shared" si="96"/>
        <v>129.7024657534246</v>
      </c>
      <c r="S607" s="9">
        <f t="shared" si="97"/>
        <v>2.8125953182626944</v>
      </c>
      <c r="U607">
        <f t="shared" si="98"/>
        <v>129.72465753424657</v>
      </c>
      <c r="V607" s="9">
        <f t="shared" si="99"/>
        <v>9.2167259321158213E-2</v>
      </c>
      <c r="X607">
        <f t="shared" si="100"/>
        <v>136.38756164383562</v>
      </c>
      <c r="Y607" s="9">
        <f t="shared" si="101"/>
        <v>5.1541779499550557</v>
      </c>
      <c r="AA607">
        <f t="shared" si="102"/>
        <v>128.47772602739727</v>
      </c>
      <c r="AB607" s="9">
        <f t="shared" si="103"/>
        <v>-0.94426865280701122</v>
      </c>
      <c r="AC607">
        <f t="shared" si="104"/>
        <v>201.54231369862995</v>
      </c>
    </row>
    <row r="608" spans="1:29">
      <c r="A608" s="1">
        <v>20130829</v>
      </c>
      <c r="B608" s="1">
        <v>200000</v>
      </c>
      <c r="C608" s="1">
        <v>2456534.3220000002</v>
      </c>
      <c r="D608" s="1">
        <v>2140.924</v>
      </c>
      <c r="E608" s="1">
        <v>108.8</v>
      </c>
      <c r="F608" s="1">
        <v>111</v>
      </c>
      <c r="G608" s="8">
        <f t="shared" si="90"/>
        <v>129.90082191780817</v>
      </c>
      <c r="H608" s="5">
        <v>68</v>
      </c>
      <c r="I608" s="8">
        <f t="shared" si="91"/>
        <v>132.04109589041096</v>
      </c>
      <c r="J608" s="5">
        <v>120</v>
      </c>
      <c r="K608" s="8">
        <f t="shared" si="92"/>
        <v>213.48767123287672</v>
      </c>
      <c r="L608" s="5">
        <v>55</v>
      </c>
      <c r="M608" s="8">
        <f t="shared" si="93"/>
        <v>107.53698630136986</v>
      </c>
      <c r="N608" s="6">
        <v>53</v>
      </c>
      <c r="O608" s="8">
        <f t="shared" si="94"/>
        <v>101.98356164383561</v>
      </c>
      <c r="Q608">
        <f t="shared" si="95"/>
        <v>133.59698082191781</v>
      </c>
      <c r="R608">
        <f t="shared" si="96"/>
        <v>129.90082191780817</v>
      </c>
      <c r="S608" s="9">
        <f t="shared" si="97"/>
        <v>2.8453699134007877</v>
      </c>
      <c r="U608">
        <f t="shared" si="98"/>
        <v>130.02054794520546</v>
      </c>
      <c r="V608" s="9">
        <f t="shared" si="99"/>
        <v>0.14258394972286226</v>
      </c>
      <c r="X608">
        <f t="shared" si="100"/>
        <v>136.69500273972602</v>
      </c>
      <c r="Y608" s="9">
        <f t="shared" si="101"/>
        <v>5.230283166504293</v>
      </c>
      <c r="AA608">
        <f t="shared" si="102"/>
        <v>128.75956164383561</v>
      </c>
      <c r="AB608" s="9">
        <f t="shared" si="103"/>
        <v>-0.8785627812999337</v>
      </c>
      <c r="AC608">
        <f t="shared" si="104"/>
        <v>202.15077123287656</v>
      </c>
    </row>
    <row r="609" spans="1:29">
      <c r="A609" s="1">
        <v>20130830</v>
      </c>
      <c r="B609" s="1">
        <v>200000</v>
      </c>
      <c r="C609" s="1">
        <v>2456535.3220000002</v>
      </c>
      <c r="D609" s="1">
        <v>2140.96</v>
      </c>
      <c r="E609" s="1">
        <v>107.5</v>
      </c>
      <c r="F609" s="1">
        <v>109.5</v>
      </c>
      <c r="G609" s="8">
        <f t="shared" si="90"/>
        <v>130.08438356164379</v>
      </c>
      <c r="H609" s="5">
        <v>93</v>
      </c>
      <c r="I609" s="8">
        <f t="shared" si="91"/>
        <v>132.53972602739725</v>
      </c>
      <c r="J609" s="5">
        <v>160</v>
      </c>
      <c r="K609" s="8">
        <f t="shared" si="92"/>
        <v>214.18356164383562</v>
      </c>
      <c r="L609" s="5">
        <v>62</v>
      </c>
      <c r="M609" s="8">
        <f t="shared" si="93"/>
        <v>108.12876712328767</v>
      </c>
      <c r="N609" s="6">
        <v>71</v>
      </c>
      <c r="O609" s="8">
        <f t="shared" si="94"/>
        <v>102.32876712328768</v>
      </c>
      <c r="Q609">
        <f t="shared" si="95"/>
        <v>133.82384109589043</v>
      </c>
      <c r="R609">
        <f t="shared" si="96"/>
        <v>130.08438356164379</v>
      </c>
      <c r="S609" s="9">
        <f t="shared" si="97"/>
        <v>2.8746398544254248</v>
      </c>
      <c r="U609">
        <f t="shared" si="98"/>
        <v>130.26986301369863</v>
      </c>
      <c r="V609" s="9">
        <f t="shared" si="99"/>
        <v>0.19291129866965662</v>
      </c>
      <c r="X609">
        <f t="shared" si="100"/>
        <v>137.09504657534245</v>
      </c>
      <c r="Y609" s="9">
        <f t="shared" si="101"/>
        <v>5.3893194722919731</v>
      </c>
      <c r="AA609">
        <f t="shared" si="102"/>
        <v>128.9787671232877</v>
      </c>
      <c r="AB609" s="9">
        <f t="shared" si="103"/>
        <v>-0.84992249498739625</v>
      </c>
      <c r="AC609">
        <f t="shared" si="104"/>
        <v>202.71384657534233</v>
      </c>
    </row>
    <row r="610" spans="1:29">
      <c r="A610" s="1">
        <v>20130831</v>
      </c>
      <c r="B610" s="1">
        <v>200000</v>
      </c>
      <c r="C610" s="1">
        <v>2456536.3220000002</v>
      </c>
      <c r="D610" s="1">
        <v>2140.9969999999998</v>
      </c>
      <c r="E610" s="1">
        <v>107.5</v>
      </c>
      <c r="F610" s="1">
        <v>109.5</v>
      </c>
      <c r="G610" s="8">
        <f t="shared" si="90"/>
        <v>130.23232876712325</v>
      </c>
      <c r="H610" s="5">
        <v>75</v>
      </c>
      <c r="I610" s="8">
        <f t="shared" si="91"/>
        <v>132.96712328767123</v>
      </c>
      <c r="J610" s="5">
        <v>132</v>
      </c>
      <c r="K610" s="8">
        <f t="shared" si="92"/>
        <v>214.66849315068492</v>
      </c>
      <c r="L610" s="5">
        <v>60</v>
      </c>
      <c r="M610" s="8">
        <f t="shared" si="93"/>
        <v>108.37260273972603</v>
      </c>
      <c r="N610" s="6">
        <v>74</v>
      </c>
      <c r="O610" s="8">
        <f t="shared" si="94"/>
        <v>102.54246575342465</v>
      </c>
      <c r="Q610">
        <f t="shared" si="95"/>
        <v>133.98192876712329</v>
      </c>
      <c r="R610">
        <f t="shared" si="96"/>
        <v>130.23232876712325</v>
      </c>
      <c r="S610" s="9">
        <f t="shared" si="97"/>
        <v>2.8791622137886748</v>
      </c>
      <c r="U610">
        <f t="shared" si="98"/>
        <v>130.48356164383563</v>
      </c>
      <c r="V610" s="9">
        <f t="shared" si="99"/>
        <v>0.29799807499131248</v>
      </c>
      <c r="X610">
        <f t="shared" si="100"/>
        <v>137.2598794520548</v>
      </c>
      <c r="Y610" s="9">
        <f t="shared" si="101"/>
        <v>5.3961644942232283</v>
      </c>
      <c r="AA610">
        <f t="shared" si="102"/>
        <v>129.11446575342467</v>
      </c>
      <c r="AB610" s="9">
        <f t="shared" si="103"/>
        <v>-0.85836061159399435</v>
      </c>
      <c r="AC610">
        <f t="shared" si="104"/>
        <v>203.16766849315056</v>
      </c>
    </row>
    <row r="611" spans="1:29">
      <c r="A611" s="1">
        <v>20130901</v>
      </c>
      <c r="B611" s="1">
        <v>200000</v>
      </c>
      <c r="C611" s="1">
        <v>2456537.3220000002</v>
      </c>
      <c r="D611" s="1">
        <v>2141.0340000000001</v>
      </c>
      <c r="E611" s="1">
        <v>103.8</v>
      </c>
      <c r="F611" s="1">
        <v>105.6</v>
      </c>
      <c r="G611" s="8">
        <f t="shared" si="90"/>
        <v>130.36767123287666</v>
      </c>
      <c r="H611" s="5">
        <v>89</v>
      </c>
      <c r="I611" s="8">
        <f t="shared" si="91"/>
        <v>133.51232876712328</v>
      </c>
      <c r="J611" s="5">
        <v>189</v>
      </c>
      <c r="K611" s="8">
        <f t="shared" si="92"/>
        <v>215.3041095890411</v>
      </c>
      <c r="L611" s="5">
        <v>71</v>
      </c>
      <c r="M611" s="8">
        <f t="shared" si="93"/>
        <v>108.59178082191781</v>
      </c>
      <c r="N611" s="6">
        <v>74</v>
      </c>
      <c r="O611" s="8">
        <f t="shared" si="94"/>
        <v>102.71232876712328</v>
      </c>
      <c r="Q611">
        <f t="shared" si="95"/>
        <v>134.18913972602741</v>
      </c>
      <c r="R611">
        <f t="shared" si="96"/>
        <v>130.36767123287666</v>
      </c>
      <c r="S611" s="9">
        <f t="shared" si="97"/>
        <v>2.9313007258712389</v>
      </c>
      <c r="U611">
        <f t="shared" si="98"/>
        <v>130.75616438356164</v>
      </c>
      <c r="V611" s="9">
        <f t="shared" si="99"/>
        <v>0.35081163241828506</v>
      </c>
      <c r="X611">
        <f t="shared" si="100"/>
        <v>137.40804383561644</v>
      </c>
      <c r="Y611" s="9">
        <f t="shared" si="101"/>
        <v>5.4003976109717513</v>
      </c>
      <c r="AA611">
        <f t="shared" si="102"/>
        <v>129.22232876712329</v>
      </c>
      <c r="AB611" s="9">
        <f t="shared" si="103"/>
        <v>-0.87854792136882054</v>
      </c>
      <c r="AC611">
        <f t="shared" si="104"/>
        <v>203.58283150684915</v>
      </c>
    </row>
    <row r="612" spans="1:29">
      <c r="A612" s="1">
        <v>20130902</v>
      </c>
      <c r="B612" s="1">
        <v>200000</v>
      </c>
      <c r="C612" s="1">
        <v>2456538.3220000002</v>
      </c>
      <c r="D612" s="1">
        <v>2141.0700000000002</v>
      </c>
      <c r="E612" s="1">
        <v>105.6</v>
      </c>
      <c r="F612" s="1">
        <v>107.5</v>
      </c>
      <c r="G612" s="8">
        <f t="shared" si="90"/>
        <v>130.49972602739723</v>
      </c>
      <c r="H612" s="5">
        <v>80</v>
      </c>
      <c r="I612" s="8">
        <f t="shared" si="91"/>
        <v>133.9150684931507</v>
      </c>
      <c r="J612" s="5">
        <v>168</v>
      </c>
      <c r="K612" s="8">
        <f t="shared" si="92"/>
        <v>215.80547945205478</v>
      </c>
      <c r="L612" s="5">
        <v>84</v>
      </c>
      <c r="M612" s="8">
        <f t="shared" si="93"/>
        <v>108.8</v>
      </c>
      <c r="N612" s="6">
        <v>90</v>
      </c>
      <c r="O612" s="8">
        <f t="shared" si="94"/>
        <v>102.9013698630137</v>
      </c>
      <c r="Q612">
        <f t="shared" si="95"/>
        <v>134.35258630136985</v>
      </c>
      <c r="R612">
        <f t="shared" si="96"/>
        <v>130.49972602739723</v>
      </c>
      <c r="S612" s="9">
        <f t="shared" si="97"/>
        <v>2.9523895499702064</v>
      </c>
      <c r="U612">
        <f t="shared" si="98"/>
        <v>130.95753424657534</v>
      </c>
      <c r="V612" s="9">
        <f t="shared" si="99"/>
        <v>0.43020090025467539</v>
      </c>
      <c r="X612">
        <f t="shared" si="100"/>
        <v>137.5488</v>
      </c>
      <c r="Y612" s="9">
        <f t="shared" si="101"/>
        <v>5.4016005911942528</v>
      </c>
      <c r="AA612">
        <f t="shared" si="102"/>
        <v>129.34236986301369</v>
      </c>
      <c r="AB612" s="9">
        <f t="shared" si="103"/>
        <v>-0.88686482310357917</v>
      </c>
      <c r="AC612">
        <f t="shared" si="104"/>
        <v>203.98790958904101</v>
      </c>
    </row>
    <row r="613" spans="1:29">
      <c r="A613" s="1">
        <v>20130903</v>
      </c>
      <c r="B613" s="1">
        <v>200000</v>
      </c>
      <c r="C613" s="1">
        <v>2456539.3220000002</v>
      </c>
      <c r="D613" s="1">
        <v>2141.107</v>
      </c>
      <c r="E613" s="1">
        <v>106</v>
      </c>
      <c r="F613" s="1">
        <v>107.9</v>
      </c>
      <c r="G613" s="8">
        <f t="shared" si="90"/>
        <v>130.6175342465753</v>
      </c>
      <c r="H613" s="5">
        <v>75</v>
      </c>
      <c r="I613" s="8">
        <f t="shared" si="91"/>
        <v>134.35890410958905</v>
      </c>
      <c r="J613" s="5">
        <v>134</v>
      </c>
      <c r="K613" s="8">
        <f t="shared" si="92"/>
        <v>216.54246575342466</v>
      </c>
      <c r="L613" s="5">
        <v>74</v>
      </c>
      <c r="M613" s="8">
        <f t="shared" si="93"/>
        <v>108.95616438356164</v>
      </c>
      <c r="N613" s="6">
        <v>72</v>
      </c>
      <c r="O613" s="8">
        <f t="shared" si="94"/>
        <v>103.04657534246576</v>
      </c>
      <c r="Q613">
        <f t="shared" si="95"/>
        <v>134.59284383561646</v>
      </c>
      <c r="R613">
        <f t="shared" si="96"/>
        <v>130.6175342465753</v>
      </c>
      <c r="S613" s="9">
        <f t="shared" si="97"/>
        <v>3.043473153869769</v>
      </c>
      <c r="U613">
        <f t="shared" si="98"/>
        <v>131.17945205479452</v>
      </c>
      <c r="V613" s="9">
        <f t="shared" si="99"/>
        <v>0.53138527004226432</v>
      </c>
      <c r="X613">
        <f t="shared" si="100"/>
        <v>137.65436712328767</v>
      </c>
      <c r="Y613" s="9">
        <f t="shared" si="101"/>
        <v>5.3873570017241974</v>
      </c>
      <c r="AA613">
        <f t="shared" si="102"/>
        <v>129.43457534246576</v>
      </c>
      <c r="AB613" s="9">
        <f t="shared" si="103"/>
        <v>-0.90566623457796425</v>
      </c>
      <c r="AC613">
        <f t="shared" si="104"/>
        <v>204.34928630136974</v>
      </c>
    </row>
    <row r="614" spans="1:29">
      <c r="A614" s="1">
        <v>20130904</v>
      </c>
      <c r="B614" s="1">
        <v>200000</v>
      </c>
      <c r="C614" s="1">
        <v>2456540.3220000002</v>
      </c>
      <c r="D614" s="1">
        <v>2141.1439999999998</v>
      </c>
      <c r="E614" s="1">
        <v>109.3</v>
      </c>
      <c r="F614" s="1">
        <v>111.1</v>
      </c>
      <c r="G614" s="8">
        <f t="shared" si="90"/>
        <v>130.69999999999996</v>
      </c>
      <c r="H614" s="5">
        <v>78</v>
      </c>
      <c r="I614" s="8">
        <f t="shared" si="91"/>
        <v>134.78904109589041</v>
      </c>
      <c r="J614" s="5">
        <v>112</v>
      </c>
      <c r="K614" s="8">
        <f t="shared" si="92"/>
        <v>216.94246575342467</v>
      </c>
      <c r="L614" s="5">
        <v>77</v>
      </c>
      <c r="M614" s="8">
        <f t="shared" si="93"/>
        <v>109.18904109589042</v>
      </c>
      <c r="N614" s="6">
        <v>78</v>
      </c>
      <c r="O614" s="8">
        <f t="shared" si="94"/>
        <v>103.24109589041096</v>
      </c>
      <c r="Q614">
        <f t="shared" si="95"/>
        <v>134.72324383561644</v>
      </c>
      <c r="R614">
        <f t="shared" si="96"/>
        <v>130.69999999999996</v>
      </c>
      <c r="S614" s="9">
        <f t="shared" si="97"/>
        <v>3.0782278772888247</v>
      </c>
      <c r="U614">
        <f t="shared" si="98"/>
        <v>131.39452054794521</v>
      </c>
      <c r="V614" s="9">
        <f t="shared" si="99"/>
        <v>0.56892210626867268</v>
      </c>
      <c r="X614">
        <f t="shared" si="100"/>
        <v>137.81179178082192</v>
      </c>
      <c r="Y614" s="9">
        <f t="shared" si="101"/>
        <v>5.4413097022356141</v>
      </c>
      <c r="AA614">
        <f t="shared" si="102"/>
        <v>129.55809589041098</v>
      </c>
      <c r="AB614" s="9">
        <f t="shared" si="103"/>
        <v>-0.87368332791811554</v>
      </c>
      <c r="AC614">
        <f t="shared" si="104"/>
        <v>204.60224999999988</v>
      </c>
    </row>
    <row r="615" spans="1:29">
      <c r="A615" s="1">
        <v>20130905</v>
      </c>
      <c r="B615" s="1">
        <v>200000</v>
      </c>
      <c r="C615" s="1">
        <v>2456541.3220000002</v>
      </c>
      <c r="D615" s="1">
        <v>2141.1799999999998</v>
      </c>
      <c r="E615" s="1">
        <v>110.1</v>
      </c>
      <c r="F615" s="1">
        <v>111.9</v>
      </c>
      <c r="G615" s="8">
        <f t="shared" si="90"/>
        <v>130.79287671232871</v>
      </c>
      <c r="H615" s="5">
        <v>65</v>
      </c>
      <c r="I615" s="8">
        <f t="shared" si="91"/>
        <v>135.07397260273973</v>
      </c>
      <c r="J615" s="5">
        <v>114</v>
      </c>
      <c r="K615" s="8">
        <f t="shared" si="92"/>
        <v>217.13972602739727</v>
      </c>
      <c r="L615" s="5">
        <v>75</v>
      </c>
      <c r="M615" s="8">
        <f t="shared" si="93"/>
        <v>109.38356164383562</v>
      </c>
      <c r="N615" s="6">
        <v>65</v>
      </c>
      <c r="O615" s="8">
        <f t="shared" si="94"/>
        <v>103.37808219178082</v>
      </c>
      <c r="Q615">
        <f t="shared" si="95"/>
        <v>134.78755068493152</v>
      </c>
      <c r="R615">
        <f t="shared" si="96"/>
        <v>130.79287671232871</v>
      </c>
      <c r="S615" s="9">
        <f t="shared" si="97"/>
        <v>3.0541984189161013</v>
      </c>
      <c r="U615">
        <f t="shared" si="98"/>
        <v>131.53698630136986</v>
      </c>
      <c r="V615" s="9">
        <f t="shared" si="99"/>
        <v>0.57605398831567811</v>
      </c>
      <c r="X615">
        <f t="shared" si="100"/>
        <v>137.94328767123289</v>
      </c>
      <c r="Y615" s="9">
        <f t="shared" si="101"/>
        <v>5.466972773013552</v>
      </c>
      <c r="AA615">
        <f t="shared" si="102"/>
        <v>129.64508219178083</v>
      </c>
      <c r="AB615" s="9">
        <f t="shared" si="103"/>
        <v>-0.87756653833096721</v>
      </c>
      <c r="AC615">
        <f t="shared" si="104"/>
        <v>204.88714931506829</v>
      </c>
    </row>
    <row r="616" spans="1:29">
      <c r="A616" s="1">
        <v>20130906</v>
      </c>
      <c r="B616" s="1">
        <v>200000</v>
      </c>
      <c r="C616" s="1">
        <v>2456542.3220000002</v>
      </c>
      <c r="D616" s="1">
        <v>2141.2170000000001</v>
      </c>
      <c r="E616" s="1">
        <v>101.3</v>
      </c>
      <c r="F616" s="1">
        <v>102.9</v>
      </c>
      <c r="G616" s="8">
        <f t="shared" si="90"/>
        <v>130.88575342465751</v>
      </c>
      <c r="H616" s="5">
        <v>49</v>
      </c>
      <c r="I616" s="8">
        <f t="shared" si="91"/>
        <v>135.27945205479452</v>
      </c>
      <c r="J616" s="5">
        <v>85</v>
      </c>
      <c r="K616" s="8">
        <f t="shared" si="92"/>
        <v>217.36438356164385</v>
      </c>
      <c r="L616" s="5">
        <v>41</v>
      </c>
      <c r="M616" s="8">
        <f t="shared" si="93"/>
        <v>109.60547945205479</v>
      </c>
      <c r="N616" s="6">
        <v>49</v>
      </c>
      <c r="O616" s="8">
        <f t="shared" si="94"/>
        <v>103.56438356164384</v>
      </c>
      <c r="Q616">
        <f t="shared" si="95"/>
        <v>134.8607890410959</v>
      </c>
      <c r="R616">
        <f t="shared" si="96"/>
        <v>130.88575342465751</v>
      </c>
      <c r="S616" s="9">
        <f t="shared" si="97"/>
        <v>3.0370269585731364</v>
      </c>
      <c r="U616">
        <f t="shared" si="98"/>
        <v>131.63972602739727</v>
      </c>
      <c r="V616" s="9">
        <f t="shared" si="99"/>
        <v>0.6098390150525006</v>
      </c>
      <c r="X616">
        <f t="shared" si="100"/>
        <v>138.09330410958904</v>
      </c>
      <c r="Y616" s="9">
        <f t="shared" si="101"/>
        <v>5.5067495860658795</v>
      </c>
      <c r="AA616">
        <f t="shared" si="102"/>
        <v>129.76338356164382</v>
      </c>
      <c r="AB616" s="9">
        <f t="shared" si="103"/>
        <v>-0.85751873954697544</v>
      </c>
      <c r="AC616">
        <f t="shared" si="104"/>
        <v>205.17204863013691</v>
      </c>
    </row>
    <row r="617" spans="1:29">
      <c r="A617" s="1">
        <v>20130907</v>
      </c>
      <c r="B617" s="1">
        <v>200000</v>
      </c>
      <c r="C617" s="1">
        <v>2456543.3220000002</v>
      </c>
      <c r="D617" s="1">
        <v>2141.2539999999999</v>
      </c>
      <c r="E617" s="1">
        <v>98.5</v>
      </c>
      <c r="F617" s="1">
        <v>100</v>
      </c>
      <c r="G617" s="8">
        <f t="shared" si="90"/>
        <v>130.95753424657531</v>
      </c>
      <c r="H617" s="5">
        <v>46</v>
      </c>
      <c r="I617" s="8">
        <f t="shared" si="91"/>
        <v>135.51232876712328</v>
      </c>
      <c r="J617" s="5">
        <v>68</v>
      </c>
      <c r="K617" s="8">
        <f t="shared" si="92"/>
        <v>217.52054794520549</v>
      </c>
      <c r="L617" s="5">
        <v>35</v>
      </c>
      <c r="M617" s="8">
        <f t="shared" si="93"/>
        <v>109.82191780821918</v>
      </c>
      <c r="N617" s="6">
        <v>37</v>
      </c>
      <c r="O617" s="8">
        <f t="shared" si="94"/>
        <v>103.68219178082192</v>
      </c>
      <c r="Q617">
        <f t="shared" si="95"/>
        <v>134.91169863013698</v>
      </c>
      <c r="R617">
        <f t="shared" si="96"/>
        <v>130.95753424657531</v>
      </c>
      <c r="S617" s="9">
        <f t="shared" si="97"/>
        <v>3.0194248893817104</v>
      </c>
      <c r="U617">
        <f t="shared" si="98"/>
        <v>131.75616438356164</v>
      </c>
      <c r="V617" s="9">
        <f t="shared" si="99"/>
        <v>0.60486695226929044</v>
      </c>
      <c r="X617">
        <f t="shared" si="100"/>
        <v>138.23961643835617</v>
      </c>
      <c r="Y617" s="9">
        <f t="shared" si="101"/>
        <v>5.5606439397901823</v>
      </c>
      <c r="AA617">
        <f t="shared" si="102"/>
        <v>129.83819178082192</v>
      </c>
      <c r="AB617" s="9">
        <f t="shared" si="103"/>
        <v>-0.85473697423610417</v>
      </c>
      <c r="AC617">
        <f t="shared" si="104"/>
        <v>205.39223630136973</v>
      </c>
    </row>
    <row r="618" spans="1:29">
      <c r="A618" s="1">
        <v>20130908</v>
      </c>
      <c r="B618" s="1">
        <v>200000</v>
      </c>
      <c r="C618" s="1">
        <v>2456544.3220000002</v>
      </c>
      <c r="D618" s="1">
        <v>2141.29</v>
      </c>
      <c r="E618" s="1">
        <v>95.7</v>
      </c>
      <c r="F618" s="1">
        <v>97.1</v>
      </c>
      <c r="G618" s="8">
        <f t="shared" si="90"/>
        <v>131.03753424657529</v>
      </c>
      <c r="H618" s="5">
        <v>24</v>
      </c>
      <c r="I618" s="8">
        <f t="shared" si="91"/>
        <v>135.66027397260274</v>
      </c>
      <c r="J618" s="5">
        <v>76</v>
      </c>
      <c r="K618" s="8">
        <f t="shared" si="92"/>
        <v>217.63287671232877</v>
      </c>
      <c r="L618" s="5">
        <v>24</v>
      </c>
      <c r="M618" s="8">
        <f t="shared" si="93"/>
        <v>109.98630136986301</v>
      </c>
      <c r="N618" s="6">
        <v>25</v>
      </c>
      <c r="O618" s="8">
        <f t="shared" si="94"/>
        <v>103.76438356164384</v>
      </c>
      <c r="Q618">
        <f t="shared" si="95"/>
        <v>134.9483178082192</v>
      </c>
      <c r="R618">
        <f t="shared" si="96"/>
        <v>131.03753424657529</v>
      </c>
      <c r="S618" s="9">
        <f t="shared" si="97"/>
        <v>2.9844758481832656</v>
      </c>
      <c r="U618">
        <f t="shared" si="98"/>
        <v>131.83013698630137</v>
      </c>
      <c r="V618" s="9">
        <f t="shared" si="99"/>
        <v>0.60592764388172782</v>
      </c>
      <c r="X618">
        <f t="shared" si="100"/>
        <v>138.3507397260274</v>
      </c>
      <c r="Y618" s="9">
        <f t="shared" si="101"/>
        <v>5.5810005289711455</v>
      </c>
      <c r="AA618">
        <f t="shared" si="102"/>
        <v>129.89038356164383</v>
      </c>
      <c r="AB618" s="9">
        <f t="shared" si="103"/>
        <v>-0.87543671477583018</v>
      </c>
      <c r="AC618">
        <f t="shared" si="104"/>
        <v>205.6376363013697</v>
      </c>
    </row>
    <row r="619" spans="1:29">
      <c r="A619" s="1">
        <v>20130909</v>
      </c>
      <c r="B619" s="1">
        <v>200000</v>
      </c>
      <c r="C619" s="1">
        <v>2456545.3220000002</v>
      </c>
      <c r="D619" s="1">
        <v>2141.3270000000002</v>
      </c>
      <c r="E619" s="1">
        <v>94.3</v>
      </c>
      <c r="F619" s="1">
        <v>95.6</v>
      </c>
      <c r="G619" s="8">
        <f t="shared" si="90"/>
        <v>131.12465753424652</v>
      </c>
      <c r="H619" s="5">
        <v>11</v>
      </c>
      <c r="I619" s="8">
        <f t="shared" si="91"/>
        <v>135.83835616438355</v>
      </c>
      <c r="J619" s="5">
        <v>61</v>
      </c>
      <c r="K619" s="8">
        <f t="shared" si="92"/>
        <v>217.66849315068492</v>
      </c>
      <c r="L619" s="5">
        <v>13</v>
      </c>
      <c r="M619" s="8">
        <f t="shared" si="93"/>
        <v>110.07671232876713</v>
      </c>
      <c r="N619" s="6">
        <v>13</v>
      </c>
      <c r="O619" s="8">
        <f t="shared" si="94"/>
        <v>103.8</v>
      </c>
      <c r="Q619">
        <f t="shared" si="95"/>
        <v>134.9599287671233</v>
      </c>
      <c r="R619">
        <f t="shared" si="96"/>
        <v>131.12465753424652</v>
      </c>
      <c r="S619" s="9">
        <f t="shared" si="97"/>
        <v>2.924904670866411</v>
      </c>
      <c r="U619">
        <f t="shared" si="98"/>
        <v>131.91917808219176</v>
      </c>
      <c r="V619" s="9">
        <f t="shared" si="99"/>
        <v>0.60369733304391104</v>
      </c>
      <c r="X619">
        <f t="shared" si="100"/>
        <v>138.41185753424656</v>
      </c>
      <c r="Y619" s="9">
        <f t="shared" si="101"/>
        <v>5.5574597005882111</v>
      </c>
      <c r="AA619">
        <f t="shared" si="102"/>
        <v>129.91300000000001</v>
      </c>
      <c r="AB619" s="9">
        <f t="shared" si="103"/>
        <v>-0.92405010394787723</v>
      </c>
      <c r="AC619">
        <f t="shared" si="104"/>
        <v>205.90488698630119</v>
      </c>
    </row>
    <row r="620" spans="1:29">
      <c r="A620" s="1">
        <v>20130910</v>
      </c>
      <c r="B620" s="1">
        <v>200000</v>
      </c>
      <c r="C620" s="1">
        <v>2456546.3220000002</v>
      </c>
      <c r="D620" s="1">
        <v>2141.364</v>
      </c>
      <c r="E620" s="1">
        <v>94.9</v>
      </c>
      <c r="F620" s="1">
        <v>96.2</v>
      </c>
      <c r="G620" s="8">
        <f t="shared" si="90"/>
        <v>131.24602739726024</v>
      </c>
      <c r="H620" s="5">
        <v>48</v>
      </c>
      <c r="I620" s="8">
        <f t="shared" si="91"/>
        <v>136.07671232876712</v>
      </c>
      <c r="J620" s="5">
        <v>126</v>
      </c>
      <c r="K620" s="8">
        <f t="shared" si="92"/>
        <v>217.8931506849315</v>
      </c>
      <c r="L620" s="5">
        <v>23</v>
      </c>
      <c r="M620" s="8">
        <f t="shared" si="93"/>
        <v>110.08493150684932</v>
      </c>
      <c r="N620" s="6">
        <v>18</v>
      </c>
      <c r="O620" s="8">
        <f t="shared" si="94"/>
        <v>103.82739726027397</v>
      </c>
      <c r="Q620">
        <f t="shared" si="95"/>
        <v>135.03316712328768</v>
      </c>
      <c r="R620">
        <f t="shared" si="96"/>
        <v>131.24602739726024</v>
      </c>
      <c r="S620" s="9">
        <f t="shared" si="97"/>
        <v>2.8855271288054922</v>
      </c>
      <c r="U620">
        <f t="shared" si="98"/>
        <v>132.03835616438357</v>
      </c>
      <c r="V620" s="9">
        <f t="shared" si="99"/>
        <v>0.60380854220092317</v>
      </c>
      <c r="X620">
        <f t="shared" si="100"/>
        <v>138.41741369863013</v>
      </c>
      <c r="Y620" s="9">
        <f t="shared" si="101"/>
        <v>5.4640787561998252</v>
      </c>
      <c r="AA620">
        <f t="shared" si="102"/>
        <v>129.93039726027399</v>
      </c>
      <c r="AB620" s="9">
        <f t="shared" si="103"/>
        <v>-1.0024152068268393</v>
      </c>
      <c r="AC620">
        <f t="shared" si="104"/>
        <v>206.27718904109577</v>
      </c>
    </row>
    <row r="621" spans="1:29">
      <c r="A621" s="1">
        <v>20130911</v>
      </c>
      <c r="B621" s="1">
        <v>200000</v>
      </c>
      <c r="C621" s="1">
        <v>2456547.3220000002</v>
      </c>
      <c r="D621" s="1">
        <v>2141.4</v>
      </c>
      <c r="E621" s="1">
        <v>92.8</v>
      </c>
      <c r="F621" s="1">
        <v>94.1</v>
      </c>
      <c r="G621" s="8">
        <f t="shared" si="90"/>
        <v>131.31260273972597</v>
      </c>
      <c r="H621" s="5">
        <v>85</v>
      </c>
      <c r="I621" s="8">
        <f t="shared" si="91"/>
        <v>136.21095890410959</v>
      </c>
      <c r="J621" s="5">
        <v>156</v>
      </c>
      <c r="K621" s="8">
        <f t="shared" si="92"/>
        <v>217.92876712328768</v>
      </c>
      <c r="L621" s="5">
        <v>53</v>
      </c>
      <c r="M621" s="8">
        <f t="shared" si="93"/>
        <v>110.22191780821917</v>
      </c>
      <c r="N621" s="6">
        <v>60</v>
      </c>
      <c r="O621" s="8">
        <f t="shared" si="94"/>
        <v>103.87397260273973</v>
      </c>
      <c r="Q621">
        <f t="shared" si="95"/>
        <v>135.04477808219178</v>
      </c>
      <c r="R621">
        <f t="shared" si="96"/>
        <v>131.31260273972597</v>
      </c>
      <c r="S621" s="9">
        <f t="shared" si="97"/>
        <v>2.8422065091979931</v>
      </c>
      <c r="U621">
        <f t="shared" si="98"/>
        <v>132.10547945205479</v>
      </c>
      <c r="V621" s="9">
        <f t="shared" si="99"/>
        <v>0.62664873262643539</v>
      </c>
      <c r="X621">
        <f t="shared" si="100"/>
        <v>138.51001643835616</v>
      </c>
      <c r="Y621" s="9">
        <f t="shared" si="101"/>
        <v>5.4811294182449046</v>
      </c>
      <c r="AA621">
        <f t="shared" si="102"/>
        <v>129.95997260273973</v>
      </c>
      <c r="AB621" s="9">
        <f t="shared" si="103"/>
        <v>-1.0300840199377461</v>
      </c>
      <c r="AC621">
        <f t="shared" si="104"/>
        <v>206.48140890410943</v>
      </c>
    </row>
    <row r="622" spans="1:29">
      <c r="A622" s="1">
        <v>20130912</v>
      </c>
      <c r="B622" s="1">
        <v>200000</v>
      </c>
      <c r="C622" s="1">
        <v>2456548.3220000002</v>
      </c>
      <c r="D622" s="1">
        <v>2141.4369999999999</v>
      </c>
      <c r="E622" s="1">
        <v>92.9</v>
      </c>
      <c r="F622" s="1">
        <v>94.1</v>
      </c>
      <c r="G622" s="8">
        <f t="shared" si="90"/>
        <v>131.37945205479448</v>
      </c>
      <c r="H622" s="5">
        <v>75</v>
      </c>
      <c r="I622" s="8">
        <f t="shared" si="91"/>
        <v>136.40547945205481</v>
      </c>
      <c r="J622" s="5">
        <v>112</v>
      </c>
      <c r="K622" s="8">
        <f t="shared" si="92"/>
        <v>218.0904109589041</v>
      </c>
      <c r="L622" s="5">
        <v>58</v>
      </c>
      <c r="M622" s="8">
        <f t="shared" si="93"/>
        <v>110.2958904109589</v>
      </c>
      <c r="N622" s="6">
        <v>52</v>
      </c>
      <c r="O622" s="8">
        <f t="shared" si="94"/>
        <v>103.87945205479453</v>
      </c>
      <c r="Q622">
        <f t="shared" si="95"/>
        <v>135.09747397260276</v>
      </c>
      <c r="R622">
        <f t="shared" si="96"/>
        <v>131.37945205479448</v>
      </c>
      <c r="S622" s="9">
        <f t="shared" si="97"/>
        <v>2.8299873836112397</v>
      </c>
      <c r="U622">
        <f t="shared" si="98"/>
        <v>132.2027397260274</v>
      </c>
      <c r="V622" s="9">
        <f t="shared" si="99"/>
        <v>0.60115770801331792</v>
      </c>
      <c r="X622">
        <f t="shared" si="100"/>
        <v>138.56002191780823</v>
      </c>
      <c r="Y622" s="9">
        <f t="shared" si="101"/>
        <v>5.4655197222309511</v>
      </c>
      <c r="AA622">
        <f t="shared" si="102"/>
        <v>129.96345205479452</v>
      </c>
      <c r="AB622" s="9">
        <f t="shared" si="103"/>
        <v>-1.0777941130469912</v>
      </c>
      <c r="AC622">
        <f t="shared" si="104"/>
        <v>206.68646917808206</v>
      </c>
    </row>
    <row r="623" spans="1:29">
      <c r="A623" s="1">
        <v>20130913</v>
      </c>
      <c r="B623" s="1">
        <v>200000</v>
      </c>
      <c r="C623" s="1">
        <v>2456549.3220000002</v>
      </c>
      <c r="D623" s="1">
        <v>2141.4740000000002</v>
      </c>
      <c r="E623" s="1">
        <v>91.6</v>
      </c>
      <c r="F623" s="1">
        <v>92.7</v>
      </c>
      <c r="G623" s="8">
        <f t="shared" si="90"/>
        <v>131.43589041095885</v>
      </c>
      <c r="H623" s="5">
        <v>59</v>
      </c>
      <c r="I623" s="8">
        <f t="shared" si="91"/>
        <v>136.45205479452054</v>
      </c>
      <c r="J623" s="5">
        <v>132</v>
      </c>
      <c r="K623" s="8">
        <f t="shared" si="92"/>
        <v>218.1068493150685</v>
      </c>
      <c r="L623" s="5">
        <v>40</v>
      </c>
      <c r="M623" s="8">
        <f t="shared" si="93"/>
        <v>110.26301369863013</v>
      </c>
      <c r="N623" s="6">
        <v>37</v>
      </c>
      <c r="O623" s="8">
        <f t="shared" si="94"/>
        <v>103.84109589041095</v>
      </c>
      <c r="Q623">
        <f t="shared" si="95"/>
        <v>135.10283287671234</v>
      </c>
      <c r="R623">
        <f t="shared" si="96"/>
        <v>131.43589041095885</v>
      </c>
      <c r="S623" s="9">
        <f t="shared" si="97"/>
        <v>2.7899095553643178</v>
      </c>
      <c r="U623">
        <f t="shared" si="98"/>
        <v>132.22602739726028</v>
      </c>
      <c r="V623" s="9">
        <f t="shared" si="99"/>
        <v>0.57345519256178079</v>
      </c>
      <c r="X623">
        <f t="shared" si="100"/>
        <v>138.53779726027398</v>
      </c>
      <c r="Y623" s="9">
        <f t="shared" si="101"/>
        <v>5.4033238768419238</v>
      </c>
      <c r="AA623">
        <f t="shared" si="102"/>
        <v>129.93909589041095</v>
      </c>
      <c r="AB623" s="9">
        <f t="shared" si="103"/>
        <v>-1.1388019785675567</v>
      </c>
      <c r="AC623">
        <f t="shared" si="104"/>
        <v>206.85959383561627</v>
      </c>
    </row>
    <row r="624" spans="1:29">
      <c r="A624" s="1">
        <v>20130914</v>
      </c>
      <c r="B624" s="1">
        <v>200000</v>
      </c>
      <c r="C624" s="1">
        <v>2456550.3319999999</v>
      </c>
      <c r="D624" s="1">
        <v>2141.5100000000002</v>
      </c>
      <c r="E624" s="1">
        <v>92.5</v>
      </c>
      <c r="F624" s="1">
        <v>93.6</v>
      </c>
      <c r="G624" s="8">
        <f t="shared" si="90"/>
        <v>131.478904109589</v>
      </c>
      <c r="H624" s="5">
        <v>13</v>
      </c>
      <c r="I624" s="8">
        <f t="shared" si="91"/>
        <v>136.46575342465752</v>
      </c>
      <c r="J624" s="5">
        <v>72</v>
      </c>
      <c r="K624" s="8">
        <f t="shared" si="92"/>
        <v>218.04931506849314</v>
      </c>
      <c r="L624" s="5">
        <v>24</v>
      </c>
      <c r="M624" s="8">
        <f t="shared" si="93"/>
        <v>110.36164383561643</v>
      </c>
      <c r="N624" s="6">
        <v>25</v>
      </c>
      <c r="O624" s="8">
        <f t="shared" si="94"/>
        <v>103.84109589041095</v>
      </c>
      <c r="Q624">
        <f t="shared" si="95"/>
        <v>135.08407671232877</v>
      </c>
      <c r="R624">
        <f t="shared" si="96"/>
        <v>131.478904109589</v>
      </c>
      <c r="S624" s="9">
        <f t="shared" si="97"/>
        <v>2.7420160117358705</v>
      </c>
      <c r="U624">
        <f t="shared" si="98"/>
        <v>132.23287671232876</v>
      </c>
      <c r="V624" s="9">
        <f t="shared" si="99"/>
        <v>0.58709311821868937</v>
      </c>
      <c r="X624">
        <f t="shared" si="100"/>
        <v>138.60447123287673</v>
      </c>
      <c r="Y624" s="9">
        <f t="shared" si="101"/>
        <v>5.4195516547266749</v>
      </c>
      <c r="AA624">
        <f t="shared" si="102"/>
        <v>129.93909589041095</v>
      </c>
      <c r="AB624" s="9">
        <f t="shared" si="103"/>
        <v>-1.1711447015823921</v>
      </c>
      <c r="AC624">
        <f t="shared" si="104"/>
        <v>206.99153835616423</v>
      </c>
    </row>
    <row r="625" spans="1:29">
      <c r="A625" s="1">
        <v>20130915</v>
      </c>
      <c r="B625" s="1">
        <v>200000</v>
      </c>
      <c r="C625" s="1">
        <v>2456551.3220000002</v>
      </c>
      <c r="D625" s="1">
        <v>2141.547</v>
      </c>
      <c r="E625" s="1">
        <v>92.8</v>
      </c>
      <c r="F625" s="1">
        <v>93.8</v>
      </c>
      <c r="G625" s="8">
        <f t="shared" si="90"/>
        <v>131.50465753424652</v>
      </c>
      <c r="H625" s="5">
        <v>23</v>
      </c>
      <c r="I625" s="8">
        <f t="shared" si="91"/>
        <v>136.55342465753424</v>
      </c>
      <c r="J625" s="5">
        <v>73</v>
      </c>
      <c r="K625" s="8">
        <f t="shared" si="92"/>
        <v>218.1917808219178</v>
      </c>
      <c r="L625" s="5">
        <v>12</v>
      </c>
      <c r="M625" s="8">
        <f t="shared" si="93"/>
        <v>110.49589041095891</v>
      </c>
      <c r="N625" s="6">
        <v>13</v>
      </c>
      <c r="O625" s="8">
        <f t="shared" si="94"/>
        <v>103.87397260273973</v>
      </c>
      <c r="Q625">
        <f t="shared" si="95"/>
        <v>135.1305205479452</v>
      </c>
      <c r="R625">
        <f t="shared" si="96"/>
        <v>131.50465753424652</v>
      </c>
      <c r="S625" s="9">
        <f t="shared" si="97"/>
        <v>2.7572126202103817</v>
      </c>
      <c r="U625">
        <f t="shared" si="98"/>
        <v>132.27671232876713</v>
      </c>
      <c r="V625" s="9">
        <f t="shared" si="99"/>
        <v>0.60654283083876237</v>
      </c>
      <c r="X625">
        <f t="shared" si="100"/>
        <v>138.69522191780823</v>
      </c>
      <c r="Y625" s="9">
        <f t="shared" si="101"/>
        <v>5.4679161319355813</v>
      </c>
      <c r="AA625">
        <f t="shared" si="102"/>
        <v>129.95997260273973</v>
      </c>
      <c r="AB625" s="9">
        <f t="shared" si="103"/>
        <v>-1.1746237437290148</v>
      </c>
      <c r="AC625">
        <f t="shared" si="104"/>
        <v>207.07053698630119</v>
      </c>
    </row>
    <row r="626" spans="1:29">
      <c r="A626" s="1">
        <v>20130916</v>
      </c>
      <c r="B626" s="1">
        <v>200000</v>
      </c>
      <c r="C626" s="1">
        <v>2456552.3220000002</v>
      </c>
      <c r="D626" s="1">
        <v>2141.5839999999998</v>
      </c>
      <c r="E626" s="1">
        <v>94.5</v>
      </c>
      <c r="F626" s="1">
        <v>95.5</v>
      </c>
      <c r="G626" s="8">
        <f t="shared" si="90"/>
        <v>131.53369863013691</v>
      </c>
      <c r="H626" s="5">
        <v>59</v>
      </c>
      <c r="I626" s="8">
        <f t="shared" si="91"/>
        <v>136.66301369863012</v>
      </c>
      <c r="J626" s="5">
        <v>121</v>
      </c>
      <c r="K626" s="8">
        <f t="shared" si="92"/>
        <v>218.31506849315068</v>
      </c>
      <c r="L626" s="5">
        <v>23</v>
      </c>
      <c r="M626" s="8">
        <f t="shared" si="93"/>
        <v>110.45205479452055</v>
      </c>
      <c r="N626" s="6">
        <v>25</v>
      </c>
      <c r="O626" s="8">
        <f t="shared" si="94"/>
        <v>103.89315068493151</v>
      </c>
      <c r="Q626">
        <f t="shared" si="95"/>
        <v>135.17071232876714</v>
      </c>
      <c r="R626">
        <f t="shared" si="96"/>
        <v>131.53369863013691</v>
      </c>
      <c r="S626" s="9">
        <f t="shared" si="97"/>
        <v>2.7650812959021636</v>
      </c>
      <c r="U626">
        <f t="shared" si="98"/>
        <v>132.33150684931508</v>
      </c>
      <c r="V626" s="9">
        <f t="shared" si="99"/>
        <v>0.67728220994295896</v>
      </c>
      <c r="X626">
        <f t="shared" si="100"/>
        <v>138.6655890410959</v>
      </c>
      <c r="Y626" s="9">
        <f t="shared" si="101"/>
        <v>5.4221013209803743</v>
      </c>
      <c r="AA626">
        <f t="shared" si="102"/>
        <v>129.97215068493151</v>
      </c>
      <c r="AB626" s="9">
        <f t="shared" si="103"/>
        <v>-1.1871846997904072</v>
      </c>
      <c r="AC626">
        <f t="shared" si="104"/>
        <v>207.15962054794497</v>
      </c>
    </row>
    <row r="627" spans="1:29">
      <c r="A627" s="1">
        <v>20130917</v>
      </c>
      <c r="B627" s="1">
        <v>200000</v>
      </c>
      <c r="C627" s="1">
        <v>2456553.3220000002</v>
      </c>
      <c r="D627" s="1">
        <v>2141.62</v>
      </c>
      <c r="E627" s="1">
        <v>98.7</v>
      </c>
      <c r="F627" s="1">
        <v>99.7</v>
      </c>
      <c r="G627" s="8">
        <f t="shared" si="90"/>
        <v>131.58958904109582</v>
      </c>
      <c r="H627" s="5">
        <v>116</v>
      </c>
      <c r="I627" s="8">
        <f t="shared" si="91"/>
        <v>136.96164383561643</v>
      </c>
      <c r="J627" s="5">
        <v>174</v>
      </c>
      <c r="K627" s="8">
        <f t="shared" si="92"/>
        <v>218.57534246575344</v>
      </c>
      <c r="L627" s="5">
        <v>80</v>
      </c>
      <c r="M627" s="8">
        <f t="shared" si="93"/>
        <v>110.47671232876712</v>
      </c>
      <c r="N627" s="6">
        <v>52</v>
      </c>
      <c r="O627" s="8">
        <f t="shared" si="94"/>
        <v>103.97260273972603</v>
      </c>
      <c r="Q627">
        <f t="shared" si="95"/>
        <v>135.25556164383562</v>
      </c>
      <c r="R627">
        <f t="shared" si="96"/>
        <v>131.58958904109582</v>
      </c>
      <c r="S627" s="9">
        <f t="shared" si="97"/>
        <v>2.7859138625282185</v>
      </c>
      <c r="U627">
        <f t="shared" si="98"/>
        <v>132.48082191780821</v>
      </c>
      <c r="V627" s="9">
        <f t="shared" si="99"/>
        <v>0.72791801716718396</v>
      </c>
      <c r="X627">
        <f t="shared" si="100"/>
        <v>138.68225753424656</v>
      </c>
      <c r="Y627" s="9">
        <f t="shared" si="101"/>
        <v>5.3899921299516222</v>
      </c>
      <c r="AA627">
        <f t="shared" si="102"/>
        <v>130.02260273972604</v>
      </c>
      <c r="AB627" s="9">
        <f t="shared" si="103"/>
        <v>-1.1908132799779594</v>
      </c>
      <c r="AC627">
        <f t="shared" si="104"/>
        <v>207.33106438356143</v>
      </c>
    </row>
    <row r="628" spans="1:29">
      <c r="A628" s="1">
        <v>20130918</v>
      </c>
      <c r="B628" s="1">
        <v>200000</v>
      </c>
      <c r="C628" s="1">
        <v>2456554.3220000002</v>
      </c>
      <c r="D628" s="1">
        <v>2141.6570000000002</v>
      </c>
      <c r="E628" s="1">
        <v>104.1</v>
      </c>
      <c r="F628" s="1">
        <v>105.1</v>
      </c>
      <c r="G628" s="8">
        <f t="shared" si="90"/>
        <v>131.69479452054787</v>
      </c>
      <c r="H628" s="5">
        <v>62</v>
      </c>
      <c r="I628" s="8">
        <f t="shared" si="91"/>
        <v>137.30684931506849</v>
      </c>
      <c r="J628" s="5">
        <v>93</v>
      </c>
      <c r="K628" s="8">
        <f t="shared" si="92"/>
        <v>219.05753424657533</v>
      </c>
      <c r="L628" s="5">
        <v>59</v>
      </c>
      <c r="M628" s="8">
        <f t="shared" si="93"/>
        <v>110.66575342465754</v>
      </c>
      <c r="N628" s="6">
        <v>63</v>
      </c>
      <c r="O628" s="8">
        <f t="shared" si="94"/>
        <v>104.17808219178082</v>
      </c>
      <c r="Q628">
        <f t="shared" si="95"/>
        <v>135.41275616438355</v>
      </c>
      <c r="R628">
        <f t="shared" si="96"/>
        <v>131.69479452054787</v>
      </c>
      <c r="S628" s="9">
        <f t="shared" si="97"/>
        <v>2.8231652263640399</v>
      </c>
      <c r="U628">
        <f t="shared" si="98"/>
        <v>132.65342465753423</v>
      </c>
      <c r="V628" s="9">
        <f t="shared" si="99"/>
        <v>0.78358829398077035</v>
      </c>
      <c r="X628">
        <f t="shared" si="100"/>
        <v>138.81004931506851</v>
      </c>
      <c r="Y628" s="9">
        <f t="shared" si="101"/>
        <v>5.4028367791032679</v>
      </c>
      <c r="AA628">
        <f t="shared" si="102"/>
        <v>130.15308219178081</v>
      </c>
      <c r="AB628" s="9">
        <f t="shared" si="103"/>
        <v>-1.1706706665057425</v>
      </c>
      <c r="AC628">
        <f t="shared" si="104"/>
        <v>207.65378219178061</v>
      </c>
    </row>
    <row r="629" spans="1:29">
      <c r="A629" s="1">
        <v>20130919</v>
      </c>
      <c r="B629" s="1">
        <v>200000</v>
      </c>
      <c r="C629" s="1">
        <v>2456555.3220000002</v>
      </c>
      <c r="D629" s="1">
        <v>2141.694</v>
      </c>
      <c r="E629" s="1">
        <v>107.9</v>
      </c>
      <c r="F629" s="1">
        <v>108.9</v>
      </c>
      <c r="G629" s="8">
        <f t="shared" si="90"/>
        <v>131.81369863013691</v>
      </c>
      <c r="H629" s="5">
        <v>90</v>
      </c>
      <c r="I629" s="8">
        <f t="shared" si="91"/>
        <v>137.69315068493151</v>
      </c>
      <c r="J629" s="5">
        <v>150</v>
      </c>
      <c r="K629" s="8">
        <f t="shared" si="92"/>
        <v>219.60273972602741</v>
      </c>
      <c r="L629" s="5">
        <v>85</v>
      </c>
      <c r="M629" s="8">
        <f t="shared" si="93"/>
        <v>110.84931506849315</v>
      </c>
      <c r="N629" s="6">
        <v>63</v>
      </c>
      <c r="O629" s="8">
        <f t="shared" si="94"/>
        <v>104.41917808219178</v>
      </c>
      <c r="Q629">
        <f t="shared" si="95"/>
        <v>135.59049315068495</v>
      </c>
      <c r="R629">
        <f t="shared" si="96"/>
        <v>131.81369863013691</v>
      </c>
      <c r="S629" s="9">
        <f t="shared" si="97"/>
        <v>2.8652519122049256</v>
      </c>
      <c r="U629">
        <f t="shared" si="98"/>
        <v>132.84657534246577</v>
      </c>
      <c r="V629" s="9">
        <f t="shared" si="99"/>
        <v>0.88749348500050473</v>
      </c>
      <c r="X629">
        <f t="shared" si="100"/>
        <v>138.93413698630138</v>
      </c>
      <c r="Y629" s="9">
        <f t="shared" si="101"/>
        <v>5.4018955769870871</v>
      </c>
      <c r="AA629">
        <f t="shared" si="102"/>
        <v>130.30617808219176</v>
      </c>
      <c r="AB629" s="9">
        <f t="shared" si="103"/>
        <v>-1.1436751745925733</v>
      </c>
      <c r="AC629">
        <f t="shared" si="104"/>
        <v>208.01852054794497</v>
      </c>
    </row>
    <row r="630" spans="1:29">
      <c r="A630" s="1">
        <v>20130920</v>
      </c>
      <c r="B630" s="1">
        <v>200000</v>
      </c>
      <c r="C630" s="1">
        <v>2456556.3220000002</v>
      </c>
      <c r="D630" s="1">
        <v>2141.73</v>
      </c>
      <c r="E630" s="1">
        <v>109.2</v>
      </c>
      <c r="F630" s="1">
        <v>110</v>
      </c>
      <c r="G630" s="8">
        <f t="shared" si="90"/>
        <v>131.93999999999994</v>
      </c>
      <c r="H630" s="5">
        <v>82</v>
      </c>
      <c r="I630" s="8">
        <f t="shared" si="91"/>
        <v>138.22191780821919</v>
      </c>
      <c r="J630" s="5">
        <v>129</v>
      </c>
      <c r="K630" s="8">
        <f t="shared" si="92"/>
        <v>220.25753424657535</v>
      </c>
      <c r="L630" s="5">
        <v>87</v>
      </c>
      <c r="M630" s="8">
        <f t="shared" si="93"/>
        <v>111.02739726027397</v>
      </c>
      <c r="N630" s="6">
        <v>90</v>
      </c>
      <c r="O630" s="8">
        <f t="shared" si="94"/>
        <v>104.63013698630137</v>
      </c>
      <c r="Q630">
        <f t="shared" si="95"/>
        <v>135.80395616438358</v>
      </c>
      <c r="R630">
        <f t="shared" si="96"/>
        <v>131.93999999999994</v>
      </c>
      <c r="S630" s="9">
        <f t="shared" si="97"/>
        <v>2.9285706869665233</v>
      </c>
      <c r="U630">
        <f t="shared" si="98"/>
        <v>133.11095890410959</v>
      </c>
      <c r="V630" s="9">
        <f t="shared" si="99"/>
        <v>0.97341516685789031</v>
      </c>
      <c r="X630">
        <f t="shared" si="100"/>
        <v>139.05452054794523</v>
      </c>
      <c r="Y630" s="9">
        <f t="shared" si="101"/>
        <v>5.3922393117669287</v>
      </c>
      <c r="AA630">
        <f t="shared" si="102"/>
        <v>130.44013698630135</v>
      </c>
      <c r="AB630" s="9">
        <f t="shared" si="103"/>
        <v>-1.1367765754877865</v>
      </c>
      <c r="AC630">
        <f t="shared" si="104"/>
        <v>208.40594999999982</v>
      </c>
    </row>
    <row r="631" spans="1:29">
      <c r="A631" s="1">
        <v>20130921</v>
      </c>
      <c r="B631" s="1">
        <v>200000</v>
      </c>
      <c r="C631" s="1">
        <v>2456557.3220000002</v>
      </c>
      <c r="D631" s="1">
        <v>2141.7669999999998</v>
      </c>
      <c r="E631" s="1">
        <v>110.3</v>
      </c>
      <c r="F631" s="1">
        <v>111.2</v>
      </c>
      <c r="G631" s="8">
        <f t="shared" ref="G631:G694" si="105">AVERAGE(F449:F813)</f>
        <v>132.08684931506843</v>
      </c>
      <c r="H631" s="5">
        <v>103</v>
      </c>
      <c r="I631" s="8">
        <f t="shared" si="91"/>
        <v>138.74520547945207</v>
      </c>
      <c r="J631" s="5">
        <v>162</v>
      </c>
      <c r="K631" s="8">
        <f t="shared" si="92"/>
        <v>220.86575342465753</v>
      </c>
      <c r="L631" s="5">
        <v>79</v>
      </c>
      <c r="M631" s="8">
        <f t="shared" si="93"/>
        <v>111.31506849315069</v>
      </c>
      <c r="N631" s="6">
        <v>77</v>
      </c>
      <c r="O631" s="8">
        <f t="shared" si="94"/>
        <v>104.8958904109589</v>
      </c>
      <c r="Q631">
        <f t="shared" si="95"/>
        <v>136.00223561643836</v>
      </c>
      <c r="R631">
        <f t="shared" si="96"/>
        <v>132.08684931506843</v>
      </c>
      <c r="S631" s="9">
        <f t="shared" si="97"/>
        <v>2.9642514161500628</v>
      </c>
      <c r="U631">
        <f t="shared" si="98"/>
        <v>133.37260273972603</v>
      </c>
      <c r="V631" s="9">
        <f t="shared" si="99"/>
        <v>1.0190573460590002</v>
      </c>
      <c r="X631">
        <f t="shared" si="100"/>
        <v>139.24898630136988</v>
      </c>
      <c r="Y631" s="9">
        <f t="shared" si="101"/>
        <v>5.4222937585690403</v>
      </c>
      <c r="AA631">
        <f t="shared" si="102"/>
        <v>130.60889041095891</v>
      </c>
      <c r="AB631" s="9">
        <f t="shared" si="103"/>
        <v>-1.1189296374116111</v>
      </c>
      <c r="AC631">
        <f t="shared" si="104"/>
        <v>208.85641027397241</v>
      </c>
    </row>
    <row r="632" spans="1:29">
      <c r="A632" s="1">
        <v>20130922</v>
      </c>
      <c r="B632" s="1">
        <v>200000</v>
      </c>
      <c r="C632" s="1">
        <v>2456558.3220000002</v>
      </c>
      <c r="D632" s="1">
        <v>2141.8040000000001</v>
      </c>
      <c r="E632" s="1">
        <v>111.2</v>
      </c>
      <c r="F632" s="1">
        <v>111.9</v>
      </c>
      <c r="G632" s="8">
        <f t="shared" si="105"/>
        <v>132.2468493150684</v>
      </c>
      <c r="H632" s="5">
        <v>92</v>
      </c>
      <c r="I632" s="8">
        <f t="shared" ref="I632:I695" si="106">AVERAGE(H450:H814)</f>
        <v>139.18904109589042</v>
      </c>
      <c r="J632" s="5">
        <v>167</v>
      </c>
      <c r="K632" s="8">
        <f t="shared" ref="K632:K695" si="107">AVERAGE(J450:J814)</f>
        <v>221.42739726027398</v>
      </c>
      <c r="L632" s="5">
        <v>98</v>
      </c>
      <c r="M632" s="8">
        <f t="shared" ref="M632:M695" si="108">AVERAGE(L450:L814)</f>
        <v>111.59726027397261</v>
      </c>
      <c r="N632" s="6">
        <v>79</v>
      </c>
      <c r="O632" s="8">
        <f t="shared" ref="O632:O695" si="109">AVERAGE(N450:N814)</f>
        <v>105.17534246575343</v>
      </c>
      <c r="Q632">
        <f t="shared" si="95"/>
        <v>136.18533150684931</v>
      </c>
      <c r="R632">
        <f t="shared" si="96"/>
        <v>132.2468493150684</v>
      </c>
      <c r="S632" s="9">
        <f t="shared" si="97"/>
        <v>2.9781293181493993</v>
      </c>
      <c r="U632">
        <f t="shared" si="98"/>
        <v>133.59452054794519</v>
      </c>
      <c r="V632" s="9">
        <f t="shared" si="99"/>
        <v>1.0771242479165721</v>
      </c>
      <c r="X632">
        <f t="shared" si="100"/>
        <v>139.43974794520548</v>
      </c>
      <c r="Y632" s="9">
        <f t="shared" si="101"/>
        <v>5.4389943256799569</v>
      </c>
      <c r="AA632">
        <f t="shared" si="102"/>
        <v>130.78634246575342</v>
      </c>
      <c r="AB632" s="9">
        <f t="shared" si="103"/>
        <v>-1.1043793155596688</v>
      </c>
      <c r="AC632">
        <f t="shared" si="104"/>
        <v>209.34721027397231</v>
      </c>
    </row>
    <row r="633" spans="1:29">
      <c r="A633" s="1">
        <v>20130923</v>
      </c>
      <c r="B633" s="1">
        <v>200000</v>
      </c>
      <c r="C633" s="1">
        <v>2456559.3220000002</v>
      </c>
      <c r="D633" s="1">
        <v>2141.84</v>
      </c>
      <c r="E633" s="1">
        <v>107.8</v>
      </c>
      <c r="F633" s="1">
        <v>108.5</v>
      </c>
      <c r="G633" s="8">
        <f t="shared" si="105"/>
        <v>132.41753424657526</v>
      </c>
      <c r="H633" s="5">
        <v>91</v>
      </c>
      <c r="I633" s="8">
        <f t="shared" si="106"/>
        <v>139.68767123287671</v>
      </c>
      <c r="J633" s="5">
        <v>147</v>
      </c>
      <c r="K633" s="8">
        <f t="shared" si="107"/>
        <v>222.12602739726029</v>
      </c>
      <c r="L633" s="5">
        <v>65</v>
      </c>
      <c r="M633" s="8">
        <f t="shared" si="108"/>
        <v>111.83561643835617</v>
      </c>
      <c r="N633" s="6">
        <v>72</v>
      </c>
      <c r="O633" s="8">
        <f t="shared" si="109"/>
        <v>105.43835616438356</v>
      </c>
      <c r="Q633">
        <f t="shared" ref="Q633:Q696" si="110">(K633*0.326)+64</f>
        <v>136.41308493150686</v>
      </c>
      <c r="R633">
        <f t="shared" ref="R633:R696" si="111">G633</f>
        <v>132.41753424657526</v>
      </c>
      <c r="S633" s="9">
        <f t="shared" ref="S633:S696" si="112">((Q633/R633)*100)-100</f>
        <v>3.0173879219737501</v>
      </c>
      <c r="U633">
        <f t="shared" ref="U633:U696" si="113">(I633*0.5)+64</f>
        <v>133.84383561643835</v>
      </c>
      <c r="V633" s="9">
        <f t="shared" ref="V633:V696" si="114">((U634/R634)*100)-100</f>
        <v>1.0958377589777655</v>
      </c>
      <c r="X633">
        <f t="shared" ref="X633:X696" si="115">(M633*0.676)+64</f>
        <v>139.60087671232878</v>
      </c>
      <c r="Y633" s="9">
        <f t="shared" ref="Y633:Y696" si="116">((X633/R633)*100)-100</f>
        <v>5.4247668230835728</v>
      </c>
      <c r="AA633">
        <f t="shared" ref="AA633:AA696" si="117">(O633*0.635)+64</f>
        <v>130.95335616438356</v>
      </c>
      <c r="AB633" s="9">
        <f t="shared" ref="AB633:AB696" si="118">((AA633/R633)*100)-100</f>
        <v>-1.1057282485454181</v>
      </c>
      <c r="AC633">
        <f t="shared" ref="AC633:AC696" si="119">(G633-64)*3.0675</f>
        <v>209.87078630136961</v>
      </c>
    </row>
    <row r="634" spans="1:29">
      <c r="A634" s="1">
        <v>20130924</v>
      </c>
      <c r="B634" s="1">
        <v>200000</v>
      </c>
      <c r="C634" s="1">
        <v>2456560.3220000002</v>
      </c>
      <c r="D634" s="1">
        <v>2141.877</v>
      </c>
      <c r="E634" s="1">
        <v>110.2</v>
      </c>
      <c r="F634" s="1">
        <v>110.9</v>
      </c>
      <c r="G634" s="8">
        <f t="shared" si="105"/>
        <v>132.58136986301361</v>
      </c>
      <c r="H634" s="5">
        <v>103</v>
      </c>
      <c r="I634" s="8">
        <f t="shared" si="106"/>
        <v>140.06849315068493</v>
      </c>
      <c r="J634" s="5">
        <v>196</v>
      </c>
      <c r="K634" s="8">
        <f t="shared" si="107"/>
        <v>222.6904109589041</v>
      </c>
      <c r="L634" s="5">
        <v>56</v>
      </c>
      <c r="M634" s="8">
        <f t="shared" si="108"/>
        <v>111.9945205479452</v>
      </c>
      <c r="N634" s="6">
        <v>65</v>
      </c>
      <c r="O634" s="8">
        <f t="shared" si="109"/>
        <v>105.69589041095891</v>
      </c>
      <c r="Q634">
        <f t="shared" si="110"/>
        <v>136.59707397260274</v>
      </c>
      <c r="R634">
        <f t="shared" si="111"/>
        <v>132.58136986301361</v>
      </c>
      <c r="S634" s="9">
        <f t="shared" si="112"/>
        <v>3.0288600228963247</v>
      </c>
      <c r="U634">
        <f t="shared" si="113"/>
        <v>134.03424657534248</v>
      </c>
      <c r="V634" s="9">
        <f t="shared" si="114"/>
        <v>1.1326510184159559</v>
      </c>
      <c r="X634">
        <f t="shared" si="115"/>
        <v>139.70829589041097</v>
      </c>
      <c r="Y634" s="9">
        <f t="shared" si="116"/>
        <v>5.3755109294473868</v>
      </c>
      <c r="AA634">
        <f t="shared" si="117"/>
        <v>131.11689041095889</v>
      </c>
      <c r="AB634" s="9">
        <f t="shared" si="118"/>
        <v>-1.1045891693288894</v>
      </c>
      <c r="AC634">
        <f t="shared" si="119"/>
        <v>210.37335205479422</v>
      </c>
    </row>
    <row r="635" spans="1:29">
      <c r="A635" s="1">
        <v>20130925</v>
      </c>
      <c r="B635" s="1">
        <v>200000</v>
      </c>
      <c r="C635" s="1">
        <v>2456561.3220000002</v>
      </c>
      <c r="D635" s="1">
        <v>2141.9140000000002</v>
      </c>
      <c r="E635" s="1">
        <v>111.1</v>
      </c>
      <c r="F635" s="1">
        <v>111.7</v>
      </c>
      <c r="G635" s="8">
        <f t="shared" si="105"/>
        <v>132.74712328767114</v>
      </c>
      <c r="H635" s="5">
        <v>96</v>
      </c>
      <c r="I635" s="8">
        <f t="shared" si="106"/>
        <v>140.50136986301371</v>
      </c>
      <c r="J635" s="5">
        <v>173</v>
      </c>
      <c r="K635" s="8">
        <f t="shared" si="107"/>
        <v>223.35890410958905</v>
      </c>
      <c r="L635" s="5">
        <v>61</v>
      </c>
      <c r="M635" s="8">
        <f t="shared" si="108"/>
        <v>112.21917808219177</v>
      </c>
      <c r="N635" s="6">
        <v>71</v>
      </c>
      <c r="O635" s="8">
        <f t="shared" si="109"/>
        <v>105.92054794520548</v>
      </c>
      <c r="Q635">
        <f t="shared" si="110"/>
        <v>136.81500273972603</v>
      </c>
      <c r="R635">
        <f t="shared" si="111"/>
        <v>132.74712328767114</v>
      </c>
      <c r="S635" s="9">
        <f t="shared" si="112"/>
        <v>3.0643823770399479</v>
      </c>
      <c r="U635">
        <f t="shared" si="113"/>
        <v>134.25068493150684</v>
      </c>
      <c r="V635" s="9">
        <f t="shared" si="114"/>
        <v>1.186905078518862</v>
      </c>
      <c r="X635">
        <f t="shared" si="115"/>
        <v>139.86016438356165</v>
      </c>
      <c r="Y635" s="9">
        <f t="shared" si="116"/>
        <v>5.3583391637618547</v>
      </c>
      <c r="AA635">
        <f t="shared" si="117"/>
        <v>131.2595479452055</v>
      </c>
      <c r="AB635" s="9">
        <f t="shared" si="118"/>
        <v>-1.1206083458712612</v>
      </c>
      <c r="AC635">
        <f t="shared" si="119"/>
        <v>210.88180068493122</v>
      </c>
    </row>
    <row r="636" spans="1:29">
      <c r="A636" s="1">
        <v>20130926</v>
      </c>
      <c r="B636" s="1">
        <v>200000</v>
      </c>
      <c r="C636" s="1">
        <v>2456562.3220000002</v>
      </c>
      <c r="D636" s="1">
        <v>2141.9499999999998</v>
      </c>
      <c r="E636" s="1">
        <v>109.9</v>
      </c>
      <c r="F636" s="1">
        <v>110.5</v>
      </c>
      <c r="G636" s="8">
        <f t="shared" si="105"/>
        <v>132.88849315068484</v>
      </c>
      <c r="H636" s="5">
        <v>95</v>
      </c>
      <c r="I636" s="8">
        <f t="shared" si="106"/>
        <v>140.93150684931507</v>
      </c>
      <c r="J636" s="5">
        <v>171</v>
      </c>
      <c r="K636" s="8">
        <f t="shared" si="107"/>
        <v>223.84383561643835</v>
      </c>
      <c r="L636" s="5">
        <v>63</v>
      </c>
      <c r="M636" s="8">
        <f t="shared" si="108"/>
        <v>112.52054794520548</v>
      </c>
      <c r="N636" s="6">
        <v>54</v>
      </c>
      <c r="O636" s="8">
        <f t="shared" si="109"/>
        <v>106.13972602739726</v>
      </c>
      <c r="Q636">
        <f t="shared" si="110"/>
        <v>136.97309041095889</v>
      </c>
      <c r="R636">
        <f t="shared" si="111"/>
        <v>132.88849315068484</v>
      </c>
      <c r="S636" s="9">
        <f t="shared" si="112"/>
        <v>3.0737027438805029</v>
      </c>
      <c r="U636">
        <f t="shared" si="113"/>
        <v>134.46575342465752</v>
      </c>
      <c r="V636" s="9">
        <f t="shared" si="114"/>
        <v>1.2359969434770477</v>
      </c>
      <c r="X636">
        <f t="shared" si="115"/>
        <v>140.06389041095889</v>
      </c>
      <c r="Y636" s="9">
        <f t="shared" si="116"/>
        <v>5.3995625130143594</v>
      </c>
      <c r="AA636">
        <f t="shared" si="117"/>
        <v>131.39872602739726</v>
      </c>
      <c r="AB636" s="9">
        <f t="shared" si="118"/>
        <v>-1.1210655550125779</v>
      </c>
      <c r="AC636">
        <f t="shared" si="119"/>
        <v>211.31545273972574</v>
      </c>
    </row>
    <row r="637" spans="1:29">
      <c r="A637" s="1">
        <v>20130927</v>
      </c>
      <c r="B637" s="1">
        <v>200000</v>
      </c>
      <c r="C637" s="1">
        <v>2456563.3220000002</v>
      </c>
      <c r="D637" s="1">
        <v>2141.9870000000001</v>
      </c>
      <c r="E637" s="1">
        <v>107.9</v>
      </c>
      <c r="F637" s="1">
        <v>108.3</v>
      </c>
      <c r="G637" s="8">
        <f t="shared" si="105"/>
        <v>133.01890410958896</v>
      </c>
      <c r="H637" s="5">
        <v>79</v>
      </c>
      <c r="I637" s="8">
        <f t="shared" si="106"/>
        <v>141.32602739726028</v>
      </c>
      <c r="J637" s="5">
        <v>152</v>
      </c>
      <c r="K637" s="8">
        <f t="shared" si="107"/>
        <v>224.34520547945206</v>
      </c>
      <c r="L637" s="5">
        <v>54</v>
      </c>
      <c r="M637" s="8">
        <f t="shared" si="108"/>
        <v>112.75616438356164</v>
      </c>
      <c r="N637" s="6">
        <v>63</v>
      </c>
      <c r="O637" s="8">
        <f t="shared" si="109"/>
        <v>106.34520547945205</v>
      </c>
      <c r="Q637">
        <f t="shared" si="110"/>
        <v>137.13653698630139</v>
      </c>
      <c r="R637">
        <f t="shared" si="111"/>
        <v>133.01890410958896</v>
      </c>
      <c r="S637" s="9">
        <f t="shared" si="112"/>
        <v>3.0955245829721036</v>
      </c>
      <c r="U637">
        <f t="shared" si="113"/>
        <v>134.66301369863015</v>
      </c>
      <c r="V637" s="9">
        <f t="shared" si="114"/>
        <v>1.2659139647742848</v>
      </c>
      <c r="X637">
        <f t="shared" si="115"/>
        <v>140.22316712328768</v>
      </c>
      <c r="Y637" s="9">
        <f t="shared" si="116"/>
        <v>5.4159693029521634</v>
      </c>
      <c r="AA637">
        <f t="shared" si="117"/>
        <v>131.52920547945206</v>
      </c>
      <c r="AB637" s="9">
        <f t="shared" si="118"/>
        <v>-1.1199149775806205</v>
      </c>
      <c r="AC637">
        <f t="shared" si="119"/>
        <v>211.71548835616412</v>
      </c>
    </row>
    <row r="638" spans="1:29">
      <c r="A638" s="1">
        <v>20130928</v>
      </c>
      <c r="B638" s="1">
        <v>200000</v>
      </c>
      <c r="C638" s="1">
        <v>2456564.3220000002</v>
      </c>
      <c r="D638" s="1">
        <v>2142.0239999999999</v>
      </c>
      <c r="E638" s="1">
        <v>105.7</v>
      </c>
      <c r="F638" s="1">
        <v>106</v>
      </c>
      <c r="G638" s="8">
        <f t="shared" si="105"/>
        <v>133.12164383561634</v>
      </c>
      <c r="H638" s="5">
        <v>51</v>
      </c>
      <c r="I638" s="8">
        <f t="shared" si="106"/>
        <v>141.61369863013698</v>
      </c>
      <c r="J638" s="5">
        <v>119</v>
      </c>
      <c r="K638" s="8">
        <f t="shared" si="107"/>
        <v>224.66027397260274</v>
      </c>
      <c r="L638" s="5">
        <v>58</v>
      </c>
      <c r="M638" s="8">
        <f t="shared" si="108"/>
        <v>112.91780821917808</v>
      </c>
      <c r="N638" s="6">
        <v>56</v>
      </c>
      <c r="O638" s="8">
        <f t="shared" si="109"/>
        <v>106.47123287671234</v>
      </c>
      <c r="Q638">
        <f t="shared" si="110"/>
        <v>137.23924931506849</v>
      </c>
      <c r="R638">
        <f t="shared" si="111"/>
        <v>133.12164383561634</v>
      </c>
      <c r="S638" s="9">
        <f t="shared" si="112"/>
        <v>3.0931149592298652</v>
      </c>
      <c r="U638">
        <f t="shared" si="113"/>
        <v>134.80684931506849</v>
      </c>
      <c r="V638" s="9">
        <f t="shared" si="114"/>
        <v>1.3164902641000964</v>
      </c>
      <c r="X638">
        <f t="shared" si="115"/>
        <v>140.3324383561644</v>
      </c>
      <c r="Y638" s="9">
        <f t="shared" si="116"/>
        <v>5.416695822545762</v>
      </c>
      <c r="AA638">
        <f t="shared" si="117"/>
        <v>131.60923287671233</v>
      </c>
      <c r="AB638" s="9">
        <f t="shared" si="118"/>
        <v>-1.1361119915042508</v>
      </c>
      <c r="AC638">
        <f t="shared" si="119"/>
        <v>212.03064246575312</v>
      </c>
    </row>
    <row r="639" spans="1:29">
      <c r="A639" s="1">
        <v>20130929</v>
      </c>
      <c r="B639" s="1">
        <v>200000</v>
      </c>
      <c r="C639" s="1">
        <v>2456565.3220000002</v>
      </c>
      <c r="D639" s="1">
        <v>2142.06</v>
      </c>
      <c r="E639" s="1">
        <v>103.1</v>
      </c>
      <c r="F639" s="1">
        <v>103.4</v>
      </c>
      <c r="G639" s="8">
        <f t="shared" si="105"/>
        <v>133.23095890410949</v>
      </c>
      <c r="H639" s="5">
        <v>66</v>
      </c>
      <c r="I639" s="8">
        <f t="shared" si="106"/>
        <v>141.96986301369864</v>
      </c>
      <c r="J639" s="5">
        <v>150</v>
      </c>
      <c r="K639" s="8">
        <f t="shared" si="107"/>
        <v>225.07945205479453</v>
      </c>
      <c r="L639" s="5">
        <v>39</v>
      </c>
      <c r="M639" s="8">
        <f t="shared" si="108"/>
        <v>113.06027397260274</v>
      </c>
      <c r="N639" s="6">
        <v>43</v>
      </c>
      <c r="O639" s="8">
        <f t="shared" si="109"/>
        <v>106.54794520547945</v>
      </c>
      <c r="Q639">
        <f t="shared" si="110"/>
        <v>137.37590136986302</v>
      </c>
      <c r="R639">
        <f t="shared" si="111"/>
        <v>133.23095890410949</v>
      </c>
      <c r="S639" s="9">
        <f t="shared" si="112"/>
        <v>3.1110955740675621</v>
      </c>
      <c r="U639">
        <f t="shared" si="113"/>
        <v>134.98493150684931</v>
      </c>
      <c r="V639" s="9">
        <f t="shared" si="114"/>
        <v>1.2948880482779259</v>
      </c>
      <c r="X639">
        <f t="shared" si="115"/>
        <v>140.42874520547946</v>
      </c>
      <c r="Y639" s="9">
        <f t="shared" si="116"/>
        <v>5.4024878005647565</v>
      </c>
      <c r="AA639">
        <f t="shared" si="117"/>
        <v>131.65794520547945</v>
      </c>
      <c r="AB639" s="9">
        <f t="shared" si="118"/>
        <v>-1.1806667996454081</v>
      </c>
      <c r="AC639">
        <f t="shared" si="119"/>
        <v>212.36596643835583</v>
      </c>
    </row>
    <row r="640" spans="1:29">
      <c r="A640" s="1">
        <v>20130930</v>
      </c>
      <c r="B640" s="1">
        <v>200000</v>
      </c>
      <c r="C640" s="1">
        <v>2456566.3220000002</v>
      </c>
      <c r="D640" s="1">
        <v>2142.0970000000002</v>
      </c>
      <c r="E640" s="1">
        <v>104.9</v>
      </c>
      <c r="F640" s="1">
        <v>105.2</v>
      </c>
      <c r="G640" s="8">
        <f t="shared" si="105"/>
        <v>133.33780821917796</v>
      </c>
      <c r="H640" s="5">
        <v>68</v>
      </c>
      <c r="I640" s="8">
        <f t="shared" si="106"/>
        <v>142.12876712328767</v>
      </c>
      <c r="J640" s="5">
        <v>102</v>
      </c>
      <c r="K640" s="8">
        <f t="shared" si="107"/>
        <v>225.37808219178083</v>
      </c>
      <c r="L640" s="5">
        <v>42</v>
      </c>
      <c r="M640" s="8">
        <f t="shared" si="108"/>
        <v>113.18630136986302</v>
      </c>
      <c r="N640" s="6">
        <v>53</v>
      </c>
      <c r="O640" s="8">
        <f t="shared" si="109"/>
        <v>106.61095890410959</v>
      </c>
      <c r="Q640">
        <f t="shared" si="110"/>
        <v>137.47325479452056</v>
      </c>
      <c r="R640">
        <f t="shared" si="111"/>
        <v>133.33780821917796</v>
      </c>
      <c r="S640" s="9">
        <f t="shared" si="112"/>
        <v>3.1014808407116163</v>
      </c>
      <c r="U640">
        <f t="shared" si="113"/>
        <v>135.06438356164384</v>
      </c>
      <c r="V640" s="9">
        <f t="shared" si="114"/>
        <v>1.2537369821611151</v>
      </c>
      <c r="X640">
        <f t="shared" si="115"/>
        <v>140.51393972602739</v>
      </c>
      <c r="Y640" s="9">
        <f t="shared" si="116"/>
        <v>5.3819180041218715</v>
      </c>
      <c r="AA640">
        <f t="shared" si="117"/>
        <v>131.69795890410961</v>
      </c>
      <c r="AB640" s="9">
        <f t="shared" si="118"/>
        <v>-1.2298457106575569</v>
      </c>
      <c r="AC640">
        <f t="shared" si="119"/>
        <v>212.69372671232838</v>
      </c>
    </row>
    <row r="641" spans="1:29">
      <c r="A641" s="1">
        <v>20131001</v>
      </c>
      <c r="B641" s="1">
        <v>200000</v>
      </c>
      <c r="C641" s="1">
        <v>2456567.3220000002</v>
      </c>
      <c r="D641" s="1">
        <v>2142.134</v>
      </c>
      <c r="E641" s="1">
        <v>106.8</v>
      </c>
      <c r="F641" s="1">
        <v>107</v>
      </c>
      <c r="G641" s="8">
        <f t="shared" si="105"/>
        <v>133.43123287671224</v>
      </c>
      <c r="H641" s="5">
        <v>60</v>
      </c>
      <c r="I641" s="8">
        <f t="shared" si="106"/>
        <v>142.2082191780822</v>
      </c>
      <c r="J641" s="5">
        <v>91</v>
      </c>
      <c r="K641" s="8">
        <f t="shared" si="107"/>
        <v>225.45753424657534</v>
      </c>
      <c r="L641" s="5">
        <v>49</v>
      </c>
      <c r="M641" s="8">
        <f t="shared" si="108"/>
        <v>113.2958904109589</v>
      </c>
      <c r="N641" s="6">
        <v>48</v>
      </c>
      <c r="O641" s="8">
        <f t="shared" si="109"/>
        <v>106.65753424657534</v>
      </c>
      <c r="Q641">
        <f t="shared" si="110"/>
        <v>137.49915616438358</v>
      </c>
      <c r="R641">
        <f t="shared" si="111"/>
        <v>133.43123287671224</v>
      </c>
      <c r="S641" s="9">
        <f t="shared" si="112"/>
        <v>3.0487039653077375</v>
      </c>
      <c r="U641">
        <f t="shared" si="113"/>
        <v>135.10410958904112</v>
      </c>
      <c r="V641" s="9">
        <f t="shared" si="114"/>
        <v>1.2590566513936352</v>
      </c>
      <c r="X641">
        <f t="shared" si="115"/>
        <v>140.58802191780822</v>
      </c>
      <c r="Y641" s="9">
        <f t="shared" si="116"/>
        <v>5.3636535365814382</v>
      </c>
      <c r="AA641">
        <f t="shared" si="117"/>
        <v>131.72753424657535</v>
      </c>
      <c r="AB641" s="9">
        <f t="shared" si="118"/>
        <v>-1.2768364598047839</v>
      </c>
      <c r="AC641">
        <f t="shared" si="119"/>
        <v>212.98030684931479</v>
      </c>
    </row>
    <row r="642" spans="1:29">
      <c r="A642" s="1">
        <v>20131002</v>
      </c>
      <c r="B642" s="1">
        <v>200000</v>
      </c>
      <c r="C642" s="1">
        <v>2456568.3220000002</v>
      </c>
      <c r="D642" s="1">
        <v>2142.17</v>
      </c>
      <c r="E642" s="1">
        <v>108.1</v>
      </c>
      <c r="F642" s="1">
        <v>108.3</v>
      </c>
      <c r="G642" s="8">
        <f t="shared" si="105"/>
        <v>133.52027397260264</v>
      </c>
      <c r="H642" s="5">
        <v>62</v>
      </c>
      <c r="I642" s="8">
        <f t="shared" si="106"/>
        <v>142.40273972602739</v>
      </c>
      <c r="J642" s="5">
        <v>132</v>
      </c>
      <c r="K642" s="8">
        <f t="shared" si="107"/>
        <v>225.66027397260274</v>
      </c>
      <c r="L642" s="5">
        <v>59</v>
      </c>
      <c r="M642" s="8">
        <f t="shared" si="108"/>
        <v>113.35890410958905</v>
      </c>
      <c r="N642" s="6">
        <v>60</v>
      </c>
      <c r="O642" s="8">
        <f t="shared" si="109"/>
        <v>106.7013698630137</v>
      </c>
      <c r="Q642">
        <f t="shared" si="110"/>
        <v>137.56524931506851</v>
      </c>
      <c r="R642">
        <f t="shared" si="111"/>
        <v>133.52027397260264</v>
      </c>
      <c r="S642" s="9">
        <f t="shared" si="112"/>
        <v>3.0294840042762985</v>
      </c>
      <c r="U642">
        <f t="shared" si="113"/>
        <v>135.2013698630137</v>
      </c>
      <c r="V642" s="9">
        <f t="shared" si="114"/>
        <v>1.2953001277663958</v>
      </c>
      <c r="X642">
        <f t="shared" si="115"/>
        <v>140.63061917808221</v>
      </c>
      <c r="Y642" s="9">
        <f t="shared" si="116"/>
        <v>5.325292552154707</v>
      </c>
      <c r="AA642">
        <f t="shared" si="117"/>
        <v>131.7553698630137</v>
      </c>
      <c r="AB642" s="9">
        <f t="shared" si="118"/>
        <v>-1.3218248113773967</v>
      </c>
      <c r="AC642">
        <f t="shared" si="119"/>
        <v>213.25344041095858</v>
      </c>
    </row>
    <row r="643" spans="1:29">
      <c r="A643" s="1">
        <v>20131003</v>
      </c>
      <c r="B643" s="1">
        <v>200000</v>
      </c>
      <c r="C643" s="1">
        <v>2456569.3220000002</v>
      </c>
      <c r="D643" s="1">
        <v>2142.2069999999999</v>
      </c>
      <c r="E643" s="1">
        <v>113.8</v>
      </c>
      <c r="F643" s="1">
        <v>113.9</v>
      </c>
      <c r="G643" s="8">
        <f t="shared" si="105"/>
        <v>133.59150684931495</v>
      </c>
      <c r="H643" s="5">
        <v>107</v>
      </c>
      <c r="I643" s="8">
        <f t="shared" si="106"/>
        <v>142.64383561643837</v>
      </c>
      <c r="J643" s="5">
        <v>152</v>
      </c>
      <c r="K643" s="8">
        <f t="shared" si="107"/>
        <v>226.02739726027397</v>
      </c>
      <c r="L643" s="5">
        <v>61</v>
      </c>
      <c r="M643" s="8">
        <f t="shared" si="108"/>
        <v>113.43561643835616</v>
      </c>
      <c r="N643" s="6">
        <v>68</v>
      </c>
      <c r="O643" s="8">
        <f t="shared" si="109"/>
        <v>106.78904109589041</v>
      </c>
      <c r="Q643">
        <f t="shared" si="110"/>
        <v>137.68493150684932</v>
      </c>
      <c r="R643">
        <f t="shared" si="111"/>
        <v>133.59150684931495</v>
      </c>
      <c r="S643" s="9">
        <f t="shared" si="112"/>
        <v>3.0641354035713988</v>
      </c>
      <c r="U643">
        <f t="shared" si="113"/>
        <v>135.32191780821918</v>
      </c>
      <c r="V643" s="9">
        <f t="shared" si="114"/>
        <v>1.2947511032132866</v>
      </c>
      <c r="X643">
        <f t="shared" si="115"/>
        <v>140.68247671232876</v>
      </c>
      <c r="Y643" s="9">
        <f t="shared" si="116"/>
        <v>5.3079496071648578</v>
      </c>
      <c r="AA643">
        <f t="shared" si="117"/>
        <v>131.8110410958904</v>
      </c>
      <c r="AB643" s="9">
        <f t="shared" si="118"/>
        <v>-1.3327686732606594</v>
      </c>
      <c r="AC643">
        <f t="shared" si="119"/>
        <v>213.47194726027362</v>
      </c>
    </row>
    <row r="644" spans="1:29">
      <c r="A644" s="1">
        <v>20131004</v>
      </c>
      <c r="B644" s="1">
        <v>200000</v>
      </c>
      <c r="C644" s="1">
        <v>2456570.3220000002</v>
      </c>
      <c r="D644" s="1">
        <v>2142.2429999999999</v>
      </c>
      <c r="E644" s="1">
        <v>109.1</v>
      </c>
      <c r="F644" s="1">
        <v>109.2</v>
      </c>
      <c r="G644" s="8">
        <f t="shared" si="105"/>
        <v>133.66931506849303</v>
      </c>
      <c r="H644" s="5">
        <v>81</v>
      </c>
      <c r="I644" s="8">
        <f t="shared" si="106"/>
        <v>142.80000000000001</v>
      </c>
      <c r="J644" s="5">
        <v>149</v>
      </c>
      <c r="K644" s="8">
        <f t="shared" si="107"/>
        <v>226.33698630136988</v>
      </c>
      <c r="L644" s="5">
        <v>84</v>
      </c>
      <c r="M644" s="8">
        <f t="shared" si="108"/>
        <v>113.54520547945205</v>
      </c>
      <c r="N644" s="6">
        <v>79</v>
      </c>
      <c r="O644" s="8">
        <f t="shared" si="109"/>
        <v>106.96712328767123</v>
      </c>
      <c r="Q644">
        <f t="shared" si="110"/>
        <v>137.78585753424659</v>
      </c>
      <c r="R644">
        <f t="shared" si="111"/>
        <v>133.66931506849303</v>
      </c>
      <c r="S644" s="9">
        <f t="shared" si="112"/>
        <v>3.0796465618486906</v>
      </c>
      <c r="U644">
        <f t="shared" si="113"/>
        <v>135.4</v>
      </c>
      <c r="V644" s="9">
        <f t="shared" si="114"/>
        <v>1.3502851603887081</v>
      </c>
      <c r="X644">
        <f t="shared" si="115"/>
        <v>140.7565589041096</v>
      </c>
      <c r="Y644" s="9">
        <f t="shared" si="116"/>
        <v>5.3020723806245513</v>
      </c>
      <c r="AA644">
        <f t="shared" si="117"/>
        <v>131.92412328767125</v>
      </c>
      <c r="AB644" s="9">
        <f t="shared" si="118"/>
        <v>-1.3056038926566913</v>
      </c>
      <c r="AC644">
        <f t="shared" si="119"/>
        <v>213.71062397260238</v>
      </c>
    </row>
    <row r="645" spans="1:29">
      <c r="A645" s="1">
        <v>20131005</v>
      </c>
      <c r="B645" s="1">
        <v>200000</v>
      </c>
      <c r="C645" s="1">
        <v>2456571.3220000002</v>
      </c>
      <c r="D645" s="1">
        <v>2142.2800000000002</v>
      </c>
      <c r="E645" s="1">
        <v>105.9</v>
      </c>
      <c r="F645" s="1">
        <v>105.9</v>
      </c>
      <c r="G645" s="8">
        <f t="shared" si="105"/>
        <v>133.69068493150675</v>
      </c>
      <c r="H645" s="5">
        <v>63</v>
      </c>
      <c r="I645" s="8">
        <f t="shared" si="106"/>
        <v>142.99178082191781</v>
      </c>
      <c r="J645" s="5">
        <v>89</v>
      </c>
      <c r="K645" s="8">
        <f t="shared" si="107"/>
        <v>226.53972602739725</v>
      </c>
      <c r="L645" s="5">
        <v>69</v>
      </c>
      <c r="M645" s="8">
        <f t="shared" si="108"/>
        <v>113.61643835616438</v>
      </c>
      <c r="N645" s="6">
        <v>57</v>
      </c>
      <c r="O645" s="8">
        <f t="shared" si="109"/>
        <v>107.02465753424657</v>
      </c>
      <c r="Q645">
        <f t="shared" si="110"/>
        <v>137.85195068493152</v>
      </c>
      <c r="R645">
        <f t="shared" si="111"/>
        <v>133.69068493150675</v>
      </c>
      <c r="S645" s="9">
        <f t="shared" si="112"/>
        <v>3.1126071016516192</v>
      </c>
      <c r="U645">
        <f t="shared" si="113"/>
        <v>135.49589041095891</v>
      </c>
      <c r="V645" s="9">
        <f t="shared" si="114"/>
        <v>1.3667752709986161</v>
      </c>
      <c r="X645">
        <f t="shared" si="115"/>
        <v>140.80471232876712</v>
      </c>
      <c r="Y645" s="9">
        <f t="shared" si="116"/>
        <v>5.3212588453003065</v>
      </c>
      <c r="AA645">
        <f t="shared" si="117"/>
        <v>131.96065753424659</v>
      </c>
      <c r="AB645" s="9">
        <f t="shared" si="118"/>
        <v>-1.2940523104855828</v>
      </c>
      <c r="AC645">
        <f t="shared" si="119"/>
        <v>213.77617602739696</v>
      </c>
    </row>
    <row r="646" spans="1:29">
      <c r="A646" s="1">
        <v>20131006</v>
      </c>
      <c r="B646" s="1">
        <v>200000</v>
      </c>
      <c r="C646" s="1">
        <v>2456572.3220000002</v>
      </c>
      <c r="D646" s="1">
        <v>2142.317</v>
      </c>
      <c r="E646" s="1">
        <v>106.5</v>
      </c>
      <c r="F646" s="1">
        <v>106.5</v>
      </c>
      <c r="G646" s="8">
        <f t="shared" si="105"/>
        <v>133.70136986301358</v>
      </c>
      <c r="H646" s="5">
        <v>114</v>
      </c>
      <c r="I646" s="8">
        <f t="shared" si="106"/>
        <v>143.05753424657533</v>
      </c>
      <c r="J646" s="5">
        <v>141</v>
      </c>
      <c r="K646" s="8">
        <f t="shared" si="107"/>
        <v>226.56986301369864</v>
      </c>
      <c r="L646" s="5">
        <v>53</v>
      </c>
      <c r="M646" s="8">
        <f t="shared" si="108"/>
        <v>113.64383561643835</v>
      </c>
      <c r="N646" s="6">
        <v>47</v>
      </c>
      <c r="O646" s="8">
        <f t="shared" si="109"/>
        <v>107.04657534246576</v>
      </c>
      <c r="Q646">
        <f t="shared" si="110"/>
        <v>137.86177534246576</v>
      </c>
      <c r="R646">
        <f t="shared" si="111"/>
        <v>133.70136986301358</v>
      </c>
      <c r="S646" s="9">
        <f t="shared" si="112"/>
        <v>3.1117149238746151</v>
      </c>
      <c r="U646">
        <f t="shared" si="113"/>
        <v>135.52876712328765</v>
      </c>
      <c r="V646" s="9">
        <f t="shared" si="114"/>
        <v>1.4415097432535617</v>
      </c>
      <c r="X646">
        <f t="shared" si="115"/>
        <v>140.82323287671232</v>
      </c>
      <c r="Y646" s="9">
        <f t="shared" si="116"/>
        <v>5.3266941251204827</v>
      </c>
      <c r="AA646">
        <f t="shared" si="117"/>
        <v>131.97457534246576</v>
      </c>
      <c r="AB646" s="9">
        <f t="shared" si="118"/>
        <v>-1.2915309112517264</v>
      </c>
      <c r="AC646">
        <f t="shared" si="119"/>
        <v>213.80895205479416</v>
      </c>
    </row>
    <row r="647" spans="1:29">
      <c r="A647" s="1">
        <v>20131007</v>
      </c>
      <c r="B647" s="1">
        <v>200000</v>
      </c>
      <c r="C647" s="1">
        <v>2456573.3220000002</v>
      </c>
      <c r="D647" s="1">
        <v>2142.3530000000001</v>
      </c>
      <c r="E647" s="1">
        <v>112</v>
      </c>
      <c r="F647" s="1">
        <v>111.8</v>
      </c>
      <c r="G647" s="8">
        <f t="shared" si="105"/>
        <v>133.70684931506838</v>
      </c>
      <c r="H647" s="5">
        <v>97</v>
      </c>
      <c r="I647" s="8">
        <f t="shared" si="106"/>
        <v>143.26849315068492</v>
      </c>
      <c r="J647" s="5">
        <v>136</v>
      </c>
      <c r="K647" s="8">
        <f t="shared" si="107"/>
        <v>226.63561643835615</v>
      </c>
      <c r="L647" s="5">
        <v>76</v>
      </c>
      <c r="M647" s="8">
        <f t="shared" si="108"/>
        <v>113.53972602739726</v>
      </c>
      <c r="N647" s="6">
        <v>73</v>
      </c>
      <c r="O647" s="8">
        <f t="shared" si="109"/>
        <v>107.01369863013699</v>
      </c>
      <c r="Q647">
        <f t="shared" si="110"/>
        <v>137.8832109589041</v>
      </c>
      <c r="R647">
        <f t="shared" si="111"/>
        <v>133.70684931506838</v>
      </c>
      <c r="S647" s="9">
        <f t="shared" si="112"/>
        <v>3.1235210950147234</v>
      </c>
      <c r="U647">
        <f t="shared" si="113"/>
        <v>135.63424657534244</v>
      </c>
      <c r="V647" s="9">
        <f t="shared" si="114"/>
        <v>1.4841441271585865</v>
      </c>
      <c r="X647">
        <f t="shared" si="115"/>
        <v>140.75285479452054</v>
      </c>
      <c r="Y647" s="9">
        <f t="shared" si="116"/>
        <v>5.2697416142451203</v>
      </c>
      <c r="AA647">
        <f t="shared" si="117"/>
        <v>131.95369863013698</v>
      </c>
      <c r="AB647" s="9">
        <f t="shared" si="118"/>
        <v>-1.3111898858675914</v>
      </c>
      <c r="AC647">
        <f t="shared" si="119"/>
        <v>213.82576027397226</v>
      </c>
    </row>
    <row r="648" spans="1:29">
      <c r="A648" s="1">
        <v>20131008</v>
      </c>
      <c r="B648" s="1">
        <v>200000</v>
      </c>
      <c r="C648" s="1">
        <v>2456574.3220000002</v>
      </c>
      <c r="D648" s="1">
        <v>2142.39</v>
      </c>
      <c r="E648" s="1">
        <v>111.9</v>
      </c>
      <c r="F648" s="1">
        <v>111.7</v>
      </c>
      <c r="G648" s="8">
        <f t="shared" si="105"/>
        <v>133.68712328767111</v>
      </c>
      <c r="H648" s="5">
        <v>114</v>
      </c>
      <c r="I648" s="8">
        <f t="shared" si="106"/>
        <v>143.34246575342465</v>
      </c>
      <c r="J648" s="5">
        <v>159</v>
      </c>
      <c r="K648" s="8">
        <f t="shared" si="107"/>
        <v>226.61643835616439</v>
      </c>
      <c r="L648" s="5">
        <v>99</v>
      </c>
      <c r="M648" s="8">
        <f t="shared" si="108"/>
        <v>113.35342465753425</v>
      </c>
      <c r="N648" s="6">
        <v>96</v>
      </c>
      <c r="O648" s="8">
        <f t="shared" si="109"/>
        <v>107</v>
      </c>
      <c r="Q648">
        <f t="shared" si="110"/>
        <v>137.87695890410959</v>
      </c>
      <c r="R648">
        <f t="shared" si="111"/>
        <v>133.68712328767111</v>
      </c>
      <c r="S648" s="9">
        <f t="shared" si="112"/>
        <v>3.1340607183405922</v>
      </c>
      <c r="U648">
        <f t="shared" si="113"/>
        <v>135.67123287671234</v>
      </c>
      <c r="V648" s="9">
        <f t="shared" si="114"/>
        <v>1.457980557525957</v>
      </c>
      <c r="X648">
        <f t="shared" si="115"/>
        <v>140.62691506849316</v>
      </c>
      <c r="Y648" s="9">
        <f t="shared" si="116"/>
        <v>5.1910697232139853</v>
      </c>
      <c r="AA648">
        <f t="shared" si="117"/>
        <v>131.94499999999999</v>
      </c>
      <c r="AB648" s="9">
        <f t="shared" si="118"/>
        <v>-1.3031346960188444</v>
      </c>
      <c r="AC648">
        <f t="shared" si="119"/>
        <v>213.76525068493115</v>
      </c>
    </row>
    <row r="649" spans="1:29">
      <c r="A649" s="1">
        <v>20131009</v>
      </c>
      <c r="B649" s="1">
        <v>200000</v>
      </c>
      <c r="C649" s="1">
        <v>2456575.3220000002</v>
      </c>
      <c r="D649" s="1">
        <v>2142.4270000000001</v>
      </c>
      <c r="E649" s="1">
        <v>113.4</v>
      </c>
      <c r="F649" s="1">
        <v>113.1</v>
      </c>
      <c r="G649" s="8">
        <f t="shared" si="105"/>
        <v>133.64328767123277</v>
      </c>
      <c r="H649" s="5">
        <v>125</v>
      </c>
      <c r="I649" s="8">
        <f t="shared" si="106"/>
        <v>143.18356164383562</v>
      </c>
      <c r="J649" s="5">
        <v>193</v>
      </c>
      <c r="K649" s="8">
        <f t="shared" si="107"/>
        <v>226.54246575342466</v>
      </c>
      <c r="L649" s="5">
        <v>111</v>
      </c>
      <c r="M649" s="8">
        <f t="shared" si="108"/>
        <v>113.2958904109589</v>
      </c>
      <c r="N649" s="6">
        <v>106</v>
      </c>
      <c r="O649" s="8">
        <f t="shared" si="109"/>
        <v>106.88493150684931</v>
      </c>
      <c r="Q649">
        <f t="shared" si="110"/>
        <v>137.85284383561645</v>
      </c>
      <c r="R649">
        <f t="shared" si="111"/>
        <v>133.64328767123277</v>
      </c>
      <c r="S649" s="9">
        <f t="shared" si="112"/>
        <v>3.1498448128119492</v>
      </c>
      <c r="U649">
        <f t="shared" si="113"/>
        <v>135.59178082191781</v>
      </c>
      <c r="V649" s="9">
        <f t="shared" si="114"/>
        <v>1.4548325250931242</v>
      </c>
      <c r="X649">
        <f t="shared" si="115"/>
        <v>140.58802191780822</v>
      </c>
      <c r="Y649" s="9">
        <f t="shared" si="116"/>
        <v>5.1964706702365362</v>
      </c>
      <c r="AA649">
        <f t="shared" si="117"/>
        <v>131.87193150684931</v>
      </c>
      <c r="AB649" s="9">
        <f t="shared" si="118"/>
        <v>-1.3254359386466632</v>
      </c>
      <c r="AC649">
        <f t="shared" si="119"/>
        <v>213.63078493150653</v>
      </c>
    </row>
    <row r="650" spans="1:29">
      <c r="A650" s="1">
        <v>20131010</v>
      </c>
      <c r="B650" s="1">
        <v>200000</v>
      </c>
      <c r="C650" s="1">
        <v>2456576.3220000002</v>
      </c>
      <c r="D650" s="1">
        <v>2142.4630000000002</v>
      </c>
      <c r="E650" s="1">
        <v>120.7</v>
      </c>
      <c r="F650" s="1">
        <v>120.3</v>
      </c>
      <c r="G650" s="8">
        <f t="shared" si="105"/>
        <v>133.61232876712319</v>
      </c>
      <c r="H650" s="5">
        <v>151</v>
      </c>
      <c r="I650" s="8">
        <f t="shared" si="106"/>
        <v>143.1123287671233</v>
      </c>
      <c r="J650" s="5">
        <v>235</v>
      </c>
      <c r="K650" s="8">
        <f t="shared" si="107"/>
        <v>226.32328767123289</v>
      </c>
      <c r="L650" s="5">
        <v>138</v>
      </c>
      <c r="M650" s="8">
        <f t="shared" si="108"/>
        <v>113.06301369863014</v>
      </c>
      <c r="N650" s="6">
        <v>120</v>
      </c>
      <c r="O650" s="8">
        <f t="shared" si="109"/>
        <v>106.68219178082192</v>
      </c>
      <c r="Q650">
        <f t="shared" si="110"/>
        <v>137.78139178082193</v>
      </c>
      <c r="R650">
        <f t="shared" si="111"/>
        <v>133.61232876712319</v>
      </c>
      <c r="S650" s="9">
        <f t="shared" si="112"/>
        <v>3.1202682059116853</v>
      </c>
      <c r="U650">
        <f t="shared" si="113"/>
        <v>135.55616438356165</v>
      </c>
      <c r="V650" s="9">
        <f t="shared" si="114"/>
        <v>1.4396469881421154</v>
      </c>
      <c r="X650">
        <f t="shared" si="115"/>
        <v>140.430597260274</v>
      </c>
      <c r="Y650" s="9">
        <f t="shared" si="116"/>
        <v>5.1030234680173692</v>
      </c>
      <c r="AA650">
        <f t="shared" si="117"/>
        <v>131.74319178082192</v>
      </c>
      <c r="AB650" s="9">
        <f t="shared" si="118"/>
        <v>-1.3989255359503971</v>
      </c>
      <c r="AC650">
        <f t="shared" si="119"/>
        <v>213.53581849315037</v>
      </c>
    </row>
    <row r="651" spans="1:29">
      <c r="A651" s="1">
        <v>20131011</v>
      </c>
      <c r="B651" s="1">
        <v>200000</v>
      </c>
      <c r="C651" s="1">
        <v>2456577.3220000002</v>
      </c>
      <c r="D651" s="1">
        <v>2142.5</v>
      </c>
      <c r="E651" s="1">
        <v>129</v>
      </c>
      <c r="F651" s="1">
        <v>128.5</v>
      </c>
      <c r="G651" s="8">
        <f t="shared" si="105"/>
        <v>133.61342465753413</v>
      </c>
      <c r="H651" s="5">
        <v>146</v>
      </c>
      <c r="I651" s="8">
        <f t="shared" si="106"/>
        <v>143.07397260273973</v>
      </c>
      <c r="J651" s="5">
        <v>243</v>
      </c>
      <c r="K651" s="8">
        <f t="shared" si="107"/>
        <v>226.12602739726029</v>
      </c>
      <c r="L651" s="5">
        <v>115</v>
      </c>
      <c r="M651" s="8">
        <f t="shared" si="108"/>
        <v>112.95890410958904</v>
      </c>
      <c r="N651" s="6">
        <v>122</v>
      </c>
      <c r="O651" s="8">
        <f t="shared" si="109"/>
        <v>106.50410958904109</v>
      </c>
      <c r="Q651">
        <f t="shared" si="110"/>
        <v>137.71708493150686</v>
      </c>
      <c r="R651">
        <f t="shared" si="111"/>
        <v>133.61342465753413</v>
      </c>
      <c r="S651" s="9">
        <f t="shared" si="112"/>
        <v>3.0712933857438713</v>
      </c>
      <c r="U651">
        <f t="shared" si="113"/>
        <v>135.53698630136986</v>
      </c>
      <c r="V651" s="9">
        <f t="shared" si="114"/>
        <v>1.424534724443788</v>
      </c>
      <c r="X651">
        <f t="shared" si="115"/>
        <v>140.36021917808222</v>
      </c>
      <c r="Y651" s="9">
        <f t="shared" si="116"/>
        <v>5.0494885059947165</v>
      </c>
      <c r="AA651">
        <f t="shared" si="117"/>
        <v>131.6301095890411</v>
      </c>
      <c r="AB651" s="9">
        <f t="shared" si="118"/>
        <v>-1.4843681116448266</v>
      </c>
      <c r="AC651">
        <f t="shared" si="119"/>
        <v>213.53918013698592</v>
      </c>
    </row>
    <row r="652" spans="1:29">
      <c r="A652" s="1">
        <v>20131012</v>
      </c>
      <c r="B652" s="1">
        <v>200000</v>
      </c>
      <c r="C652" s="1">
        <v>2456578.3220000002</v>
      </c>
      <c r="D652" s="1">
        <v>2142.5369999999998</v>
      </c>
      <c r="E652" s="1">
        <v>127.9</v>
      </c>
      <c r="F652" s="1">
        <v>127.3</v>
      </c>
      <c r="G652" s="8">
        <f t="shared" si="105"/>
        <v>133.60767123287658</v>
      </c>
      <c r="H652" s="5">
        <v>137</v>
      </c>
      <c r="I652" s="8">
        <f t="shared" si="106"/>
        <v>143.02191780821917</v>
      </c>
      <c r="J652" s="5">
        <v>200</v>
      </c>
      <c r="K652" s="8">
        <f t="shared" si="107"/>
        <v>225.95342465753424</v>
      </c>
      <c r="L652" s="5">
        <v>106</v>
      </c>
      <c r="M652" s="8">
        <f t="shared" si="108"/>
        <v>112.81095890410958</v>
      </c>
      <c r="N652" s="6">
        <v>112</v>
      </c>
      <c r="O652" s="8">
        <f t="shared" si="109"/>
        <v>106.36164383561643</v>
      </c>
      <c r="Q652">
        <f t="shared" si="110"/>
        <v>137.66081643835616</v>
      </c>
      <c r="R652">
        <f t="shared" si="111"/>
        <v>133.60767123287658</v>
      </c>
      <c r="S652" s="9">
        <f t="shared" si="112"/>
        <v>3.0336171329676205</v>
      </c>
      <c r="U652">
        <f t="shared" si="113"/>
        <v>135.5109589041096</v>
      </c>
      <c r="V652" s="9">
        <f t="shared" si="114"/>
        <v>1.4061638317196525</v>
      </c>
      <c r="X652">
        <f t="shared" si="115"/>
        <v>140.26020821917808</v>
      </c>
      <c r="Y652" s="9">
        <f t="shared" si="116"/>
        <v>4.9791579517213478</v>
      </c>
      <c r="AA652">
        <f t="shared" si="117"/>
        <v>131.53964383561643</v>
      </c>
      <c r="AB652" s="9">
        <f t="shared" si="118"/>
        <v>-1.5478358227317699</v>
      </c>
      <c r="AC652">
        <f t="shared" si="119"/>
        <v>213.5215315068489</v>
      </c>
    </row>
    <row r="653" spans="1:29">
      <c r="A653" s="1">
        <v>20131013</v>
      </c>
      <c r="B653" s="1">
        <v>200000</v>
      </c>
      <c r="C653" s="1">
        <v>2456579.3220000002</v>
      </c>
      <c r="D653" s="1">
        <v>2142.5729999999999</v>
      </c>
      <c r="E653" s="1">
        <v>129.30000000000001</v>
      </c>
      <c r="F653" s="1">
        <v>129.30000000000001</v>
      </c>
      <c r="G653" s="8">
        <f t="shared" si="105"/>
        <v>133.63863013698617</v>
      </c>
      <c r="H653" s="5">
        <v>148</v>
      </c>
      <c r="I653" s="8">
        <f t="shared" si="106"/>
        <v>143.03561643835616</v>
      </c>
      <c r="J653" s="5">
        <v>237</v>
      </c>
      <c r="K653" s="8">
        <f t="shared" si="107"/>
        <v>226.01917808219179</v>
      </c>
      <c r="L653" s="5">
        <v>125</v>
      </c>
      <c r="M653" s="8">
        <f t="shared" si="108"/>
        <v>112.66575342465754</v>
      </c>
      <c r="N653" s="6">
        <v>132</v>
      </c>
      <c r="O653" s="8">
        <f t="shared" si="109"/>
        <v>106.26027397260275</v>
      </c>
      <c r="Q653">
        <f t="shared" si="110"/>
        <v>137.68225205479453</v>
      </c>
      <c r="R653">
        <f t="shared" si="111"/>
        <v>133.63863013698617</v>
      </c>
      <c r="S653" s="9">
        <f t="shared" si="112"/>
        <v>3.0257882123330972</v>
      </c>
      <c r="U653">
        <f t="shared" si="113"/>
        <v>135.51780821917808</v>
      </c>
      <c r="V653" s="9">
        <f t="shared" si="114"/>
        <v>1.4334648589071577</v>
      </c>
      <c r="X653">
        <f t="shared" si="115"/>
        <v>140.16204931506849</v>
      </c>
      <c r="Y653" s="9">
        <f t="shared" si="116"/>
        <v>4.881387343910589</v>
      </c>
      <c r="AA653">
        <f t="shared" si="117"/>
        <v>131.47527397260274</v>
      </c>
      <c r="AB653" s="9">
        <f t="shared" si="118"/>
        <v>-1.6188104907734271</v>
      </c>
      <c r="AC653">
        <f t="shared" si="119"/>
        <v>213.61649794520505</v>
      </c>
    </row>
    <row r="654" spans="1:29">
      <c r="A654" s="1">
        <v>20131014</v>
      </c>
      <c r="B654" s="1">
        <v>200000</v>
      </c>
      <c r="C654" s="1">
        <v>2456580.3220000002</v>
      </c>
      <c r="D654" s="1">
        <v>2142.61</v>
      </c>
      <c r="E654" s="1">
        <v>125</v>
      </c>
      <c r="F654" s="1">
        <v>124.3</v>
      </c>
      <c r="G654" s="8">
        <f t="shared" si="105"/>
        <v>133.73095890410946</v>
      </c>
      <c r="H654" s="5">
        <v>152</v>
      </c>
      <c r="I654" s="8">
        <f t="shared" si="106"/>
        <v>143.29589041095889</v>
      </c>
      <c r="J654" s="5">
        <v>230</v>
      </c>
      <c r="K654" s="8">
        <f t="shared" si="107"/>
        <v>226.26849315068492</v>
      </c>
      <c r="L654" s="5">
        <v>136</v>
      </c>
      <c r="M654" s="8">
        <f t="shared" si="108"/>
        <v>112.64931506849315</v>
      </c>
      <c r="N654" s="6">
        <v>128</v>
      </c>
      <c r="O654" s="8">
        <f t="shared" si="109"/>
        <v>106.24657534246575</v>
      </c>
      <c r="Q654">
        <f t="shared" si="110"/>
        <v>137.76352876712329</v>
      </c>
      <c r="R654">
        <f t="shared" si="111"/>
        <v>133.73095890410946</v>
      </c>
      <c r="S654" s="9">
        <f t="shared" si="112"/>
        <v>3.0154347924068645</v>
      </c>
      <c r="U654">
        <f t="shared" si="113"/>
        <v>135.64794520547946</v>
      </c>
      <c r="V654" s="9">
        <f t="shared" si="114"/>
        <v>1.4803308180195245</v>
      </c>
      <c r="X654">
        <f t="shared" si="115"/>
        <v>140.15093698630136</v>
      </c>
      <c r="Y654" s="9">
        <f t="shared" si="116"/>
        <v>4.8006670518195449</v>
      </c>
      <c r="AA654">
        <f t="shared" si="117"/>
        <v>131.46657534246575</v>
      </c>
      <c r="AB654" s="9">
        <f t="shared" si="118"/>
        <v>-1.6932381104568037</v>
      </c>
      <c r="AC654">
        <f t="shared" si="119"/>
        <v>213.89971643835574</v>
      </c>
    </row>
    <row r="655" spans="1:29">
      <c r="A655" s="1">
        <v>20131015</v>
      </c>
      <c r="B655" s="1">
        <v>200000</v>
      </c>
      <c r="C655" s="1">
        <v>2456581.3220000002</v>
      </c>
      <c r="D655" s="1">
        <v>2142.6469999999999</v>
      </c>
      <c r="E655" s="1">
        <v>125.3</v>
      </c>
      <c r="F655" s="1">
        <v>124.5</v>
      </c>
      <c r="G655" s="8">
        <f t="shared" si="105"/>
        <v>133.86493150684916</v>
      </c>
      <c r="H655" s="5">
        <v>152</v>
      </c>
      <c r="I655" s="8">
        <f t="shared" si="106"/>
        <v>143.69315068493151</v>
      </c>
      <c r="J655" s="5">
        <v>218</v>
      </c>
      <c r="K655" s="8">
        <f t="shared" si="107"/>
        <v>226.69863013698631</v>
      </c>
      <c r="L655" s="5">
        <v>148</v>
      </c>
      <c r="M655" s="8">
        <f t="shared" si="108"/>
        <v>112.78630136986301</v>
      </c>
      <c r="N655" s="6">
        <v>128</v>
      </c>
      <c r="O655" s="8">
        <f t="shared" si="109"/>
        <v>106.38904109589041</v>
      </c>
      <c r="Q655">
        <f t="shared" si="110"/>
        <v>137.90375342465754</v>
      </c>
      <c r="R655">
        <f t="shared" si="111"/>
        <v>133.86493150684916</v>
      </c>
      <c r="S655" s="9">
        <f t="shared" si="112"/>
        <v>3.017087352412176</v>
      </c>
      <c r="U655">
        <f t="shared" si="113"/>
        <v>135.84657534246577</v>
      </c>
      <c r="V655" s="9">
        <f t="shared" si="114"/>
        <v>1.5251150326344174</v>
      </c>
      <c r="X655">
        <f t="shared" si="115"/>
        <v>140.24353972602739</v>
      </c>
      <c r="Y655" s="9">
        <f t="shared" si="116"/>
        <v>4.7649583407525</v>
      </c>
      <c r="AA655">
        <f t="shared" si="117"/>
        <v>131.55704109589041</v>
      </c>
      <c r="AB655" s="9">
        <f t="shared" si="118"/>
        <v>-1.7240440681364362</v>
      </c>
      <c r="AC655">
        <f t="shared" si="119"/>
        <v>214.31067739725978</v>
      </c>
    </row>
    <row r="656" spans="1:29">
      <c r="A656" s="1">
        <v>20131016</v>
      </c>
      <c r="B656" s="1">
        <v>200000</v>
      </c>
      <c r="C656" s="1">
        <v>2456582.3220000002</v>
      </c>
      <c r="D656" s="1">
        <v>2142.683</v>
      </c>
      <c r="E656" s="1">
        <v>128.1</v>
      </c>
      <c r="F656" s="1">
        <v>127.2</v>
      </c>
      <c r="G656" s="8">
        <f t="shared" si="105"/>
        <v>134.0298630136985</v>
      </c>
      <c r="H656" s="5">
        <v>176</v>
      </c>
      <c r="I656" s="8">
        <f t="shared" si="106"/>
        <v>144.14794520547946</v>
      </c>
      <c r="J656" s="5">
        <v>246</v>
      </c>
      <c r="K656" s="8">
        <f t="shared" si="107"/>
        <v>227.25205479452055</v>
      </c>
      <c r="L656" s="5">
        <v>120</v>
      </c>
      <c r="M656" s="8">
        <f t="shared" si="108"/>
        <v>113.1917808219178</v>
      </c>
      <c r="N656" s="6">
        <v>119</v>
      </c>
      <c r="O656" s="8">
        <f t="shared" si="109"/>
        <v>106.64657534246575</v>
      </c>
      <c r="Q656">
        <f t="shared" si="110"/>
        <v>138.0841698630137</v>
      </c>
      <c r="R656">
        <f t="shared" si="111"/>
        <v>134.0298630136985</v>
      </c>
      <c r="S656" s="9">
        <f t="shared" si="112"/>
        <v>3.0249279960099784</v>
      </c>
      <c r="U656">
        <f t="shared" si="113"/>
        <v>136.07397260273973</v>
      </c>
      <c r="V656" s="9">
        <f t="shared" si="114"/>
        <v>1.5426945513776786</v>
      </c>
      <c r="X656">
        <f t="shared" si="115"/>
        <v>140.51764383561644</v>
      </c>
      <c r="Y656" s="9">
        <f t="shared" si="116"/>
        <v>4.8405487225297179</v>
      </c>
      <c r="AA656">
        <f t="shared" si="117"/>
        <v>131.72057534246574</v>
      </c>
      <c r="AB656" s="9">
        <f t="shared" si="118"/>
        <v>-1.7229650313055629</v>
      </c>
      <c r="AC656">
        <f t="shared" si="119"/>
        <v>214.81660479452015</v>
      </c>
    </row>
    <row r="657" spans="1:29">
      <c r="A657" s="1">
        <v>20131017</v>
      </c>
      <c r="B657" s="1">
        <v>200000</v>
      </c>
      <c r="C657" s="1">
        <v>2456583.3220000002</v>
      </c>
      <c r="D657" s="1">
        <v>2142.7199999999998</v>
      </c>
      <c r="E657" s="1">
        <v>136.1</v>
      </c>
      <c r="F657" s="1">
        <v>135.1</v>
      </c>
      <c r="G657" s="8">
        <f t="shared" si="105"/>
        <v>134.22520547945192</v>
      </c>
      <c r="H657" s="5">
        <v>178</v>
      </c>
      <c r="I657" s="8">
        <f t="shared" si="106"/>
        <v>144.59178082191781</v>
      </c>
      <c r="J657" s="5">
        <v>238</v>
      </c>
      <c r="K657" s="8">
        <f t="shared" si="107"/>
        <v>227.92328767123288</v>
      </c>
      <c r="L657" s="5">
        <v>166</v>
      </c>
      <c r="M657" s="8">
        <f t="shared" si="108"/>
        <v>113.75890410958904</v>
      </c>
      <c r="N657" s="6">
        <v>146</v>
      </c>
      <c r="O657" s="8">
        <f t="shared" si="109"/>
        <v>106.93150684931507</v>
      </c>
      <c r="Q657">
        <f t="shared" si="110"/>
        <v>138.30299178082191</v>
      </c>
      <c r="R657">
        <f t="shared" si="111"/>
        <v>134.22520547945192</v>
      </c>
      <c r="S657" s="9">
        <f t="shared" si="112"/>
        <v>3.0380182967901987</v>
      </c>
      <c r="U657">
        <f t="shared" si="113"/>
        <v>136.29589041095892</v>
      </c>
      <c r="V657" s="9">
        <f t="shared" si="114"/>
        <v>1.6000815328170575</v>
      </c>
      <c r="X657">
        <f t="shared" si="115"/>
        <v>140.90101917808221</v>
      </c>
      <c r="Y657" s="9">
        <f t="shared" si="116"/>
        <v>4.9735917145995927</v>
      </c>
      <c r="AA657">
        <f t="shared" si="117"/>
        <v>131.90150684931507</v>
      </c>
      <c r="AB657" s="9">
        <f t="shared" si="118"/>
        <v>-1.731193945158509</v>
      </c>
      <c r="AC657">
        <f t="shared" si="119"/>
        <v>215.41581780821875</v>
      </c>
    </row>
    <row r="658" spans="1:29">
      <c r="A658" s="1">
        <v>20131018</v>
      </c>
      <c r="B658" s="1">
        <v>200000</v>
      </c>
      <c r="C658" s="1">
        <v>2456584.3220000002</v>
      </c>
      <c r="D658" s="1">
        <v>2142.761</v>
      </c>
      <c r="E658" s="1">
        <v>139.9</v>
      </c>
      <c r="F658" s="1">
        <v>138.80000000000001</v>
      </c>
      <c r="G658" s="8">
        <f t="shared" si="105"/>
        <v>134.41095890410946</v>
      </c>
      <c r="H658" s="5">
        <v>207</v>
      </c>
      <c r="I658" s="8">
        <f t="shared" si="106"/>
        <v>145.12328767123287</v>
      </c>
      <c r="J658" s="5">
        <v>275</v>
      </c>
      <c r="K658" s="8">
        <f t="shared" si="107"/>
        <v>228.63013698630138</v>
      </c>
      <c r="L658" s="5">
        <v>154</v>
      </c>
      <c r="M658" s="8">
        <f t="shared" si="108"/>
        <v>114.24383561643836</v>
      </c>
      <c r="N658" s="6">
        <v>155</v>
      </c>
      <c r="O658" s="8">
        <f t="shared" si="109"/>
        <v>107.18630136986302</v>
      </c>
      <c r="Q658">
        <f t="shared" si="110"/>
        <v>138.53342465753425</v>
      </c>
      <c r="R658">
        <f t="shared" si="111"/>
        <v>134.41095890410946</v>
      </c>
      <c r="S658" s="9">
        <f t="shared" si="112"/>
        <v>3.0670607419487368</v>
      </c>
      <c r="U658">
        <f t="shared" si="113"/>
        <v>136.56164383561645</v>
      </c>
      <c r="V658" s="9">
        <f t="shared" si="114"/>
        <v>1.590661605316555</v>
      </c>
      <c r="X658">
        <f t="shared" si="115"/>
        <v>141.22883287671232</v>
      </c>
      <c r="Y658" s="9">
        <f t="shared" si="116"/>
        <v>5.0724092947412203</v>
      </c>
      <c r="AA658">
        <f t="shared" si="117"/>
        <v>132.06330136986301</v>
      </c>
      <c r="AB658" s="9">
        <f t="shared" si="118"/>
        <v>-1.7466265796982441</v>
      </c>
      <c r="AC658">
        <f t="shared" si="119"/>
        <v>215.98561643835578</v>
      </c>
    </row>
    <row r="659" spans="1:29">
      <c r="A659" s="1">
        <v>20131019</v>
      </c>
      <c r="B659" s="1">
        <v>200000</v>
      </c>
      <c r="C659" s="1">
        <v>2456585.3220000002</v>
      </c>
      <c r="D659" s="1">
        <v>2142.7930000000001</v>
      </c>
      <c r="E659" s="1">
        <v>132.69999999999999</v>
      </c>
      <c r="F659" s="1">
        <v>131.6</v>
      </c>
      <c r="G659" s="8">
        <f t="shared" si="105"/>
        <v>134.60410958904097</v>
      </c>
      <c r="H659" s="5">
        <v>143</v>
      </c>
      <c r="I659" s="8">
        <f t="shared" si="106"/>
        <v>145.49041095890411</v>
      </c>
      <c r="J659" s="5">
        <v>185</v>
      </c>
      <c r="K659" s="8">
        <f t="shared" si="107"/>
        <v>229.08767123287672</v>
      </c>
      <c r="L659" s="5">
        <v>149</v>
      </c>
      <c r="M659" s="8">
        <f t="shared" si="108"/>
        <v>114.67671232876712</v>
      </c>
      <c r="N659" s="6">
        <v>130</v>
      </c>
      <c r="O659" s="8">
        <f t="shared" si="109"/>
        <v>107.43561643835616</v>
      </c>
      <c r="Q659">
        <f t="shared" si="110"/>
        <v>138.68258082191781</v>
      </c>
      <c r="R659">
        <f t="shared" si="111"/>
        <v>134.60410958904097</v>
      </c>
      <c r="S659" s="9">
        <f t="shared" si="112"/>
        <v>3.0299752699444156</v>
      </c>
      <c r="U659">
        <f t="shared" si="113"/>
        <v>136.74520547945207</v>
      </c>
      <c r="V659" s="9">
        <f t="shared" si="114"/>
        <v>1.6341151524639628</v>
      </c>
      <c r="X659">
        <f t="shared" si="115"/>
        <v>141.52145753424657</v>
      </c>
      <c r="Y659" s="9">
        <f t="shared" si="116"/>
        <v>5.1390317623473152</v>
      </c>
      <c r="AA659">
        <f t="shared" si="117"/>
        <v>132.22161643835616</v>
      </c>
      <c r="AB659" s="9">
        <f t="shared" si="118"/>
        <v>-1.7700003053092388</v>
      </c>
      <c r="AC659">
        <f t="shared" si="119"/>
        <v>216.57810616438317</v>
      </c>
    </row>
    <row r="660" spans="1:29">
      <c r="A660" s="1">
        <v>20131020</v>
      </c>
      <c r="B660" s="1">
        <v>200000</v>
      </c>
      <c r="C660" s="1">
        <v>2456586.3220000002</v>
      </c>
      <c r="D660" s="1">
        <v>2142.83</v>
      </c>
      <c r="E660" s="1">
        <v>133.4</v>
      </c>
      <c r="F660" s="1">
        <v>132.19999999999999</v>
      </c>
      <c r="G660" s="8">
        <f t="shared" si="105"/>
        <v>134.76356164383549</v>
      </c>
      <c r="H660" s="5">
        <v>149</v>
      </c>
      <c r="I660" s="8">
        <f t="shared" si="106"/>
        <v>145.93150684931507</v>
      </c>
      <c r="J660" s="5">
        <v>247</v>
      </c>
      <c r="K660" s="8">
        <f t="shared" si="107"/>
        <v>229.64109589041095</v>
      </c>
      <c r="L660" s="5">
        <v>117</v>
      </c>
      <c r="M660" s="8">
        <f t="shared" si="108"/>
        <v>114.92602739726027</v>
      </c>
      <c r="N660" s="6">
        <v>114</v>
      </c>
      <c r="O660" s="8">
        <f t="shared" si="109"/>
        <v>107.66301369863014</v>
      </c>
      <c r="Q660">
        <f t="shared" si="110"/>
        <v>138.86299726027397</v>
      </c>
      <c r="R660">
        <f t="shared" si="111"/>
        <v>134.76356164383549</v>
      </c>
      <c r="S660" s="9">
        <f t="shared" si="112"/>
        <v>3.0419466259528036</v>
      </c>
      <c r="U660">
        <f t="shared" si="113"/>
        <v>136.96575342465752</v>
      </c>
      <c r="V660" s="9">
        <f t="shared" si="114"/>
        <v>1.6133683735931754</v>
      </c>
      <c r="X660">
        <f t="shared" si="115"/>
        <v>141.68999452054794</v>
      </c>
      <c r="Y660" s="9">
        <f t="shared" si="116"/>
        <v>5.1396926529874634</v>
      </c>
      <c r="AA660">
        <f t="shared" si="117"/>
        <v>132.36601369863013</v>
      </c>
      <c r="AB660" s="9">
        <f t="shared" si="118"/>
        <v>-1.7790773084061016</v>
      </c>
      <c r="AC660">
        <f t="shared" si="119"/>
        <v>217.06722534246535</v>
      </c>
    </row>
    <row r="661" spans="1:29">
      <c r="A661" s="1">
        <v>20131021</v>
      </c>
      <c r="B661" s="1">
        <v>200000</v>
      </c>
      <c r="C661" s="1">
        <v>2456587.3220000002</v>
      </c>
      <c r="D661" s="1">
        <v>2142.8670000000002</v>
      </c>
      <c r="E661" s="1">
        <v>135.80000000000001</v>
      </c>
      <c r="F661" s="1">
        <v>134.5</v>
      </c>
      <c r="G661" s="8">
        <f t="shared" si="105"/>
        <v>134.9002739726026</v>
      </c>
      <c r="H661" s="5">
        <v>139</v>
      </c>
      <c r="I661" s="8">
        <f t="shared" si="106"/>
        <v>146.15342465753426</v>
      </c>
      <c r="J661" s="5">
        <v>216</v>
      </c>
      <c r="K661" s="8">
        <f t="shared" si="107"/>
        <v>229.96712328767123</v>
      </c>
      <c r="L661" s="5">
        <v>179</v>
      </c>
      <c r="M661" s="8">
        <f t="shared" si="108"/>
        <v>115.17808219178082</v>
      </c>
      <c r="N661" s="6">
        <v>128</v>
      </c>
      <c r="O661" s="8">
        <f t="shared" si="109"/>
        <v>107.81917808219178</v>
      </c>
      <c r="Q661">
        <f t="shared" si="110"/>
        <v>138.96928219178082</v>
      </c>
      <c r="R661">
        <f t="shared" si="111"/>
        <v>134.9002739726026</v>
      </c>
      <c r="S661" s="9">
        <f t="shared" si="112"/>
        <v>3.0163083434542131</v>
      </c>
      <c r="U661">
        <f t="shared" si="113"/>
        <v>137.07671232876714</v>
      </c>
      <c r="V661" s="9">
        <f t="shared" si="114"/>
        <v>1.5966860696397021</v>
      </c>
      <c r="X661">
        <f t="shared" si="115"/>
        <v>141.86038356164386</v>
      </c>
      <c r="Y661" s="9">
        <f t="shared" si="116"/>
        <v>5.1594480752906549</v>
      </c>
      <c r="AA661">
        <f t="shared" si="117"/>
        <v>132.46517808219178</v>
      </c>
      <c r="AB661" s="9">
        <f t="shared" si="118"/>
        <v>-1.8051081874788366</v>
      </c>
      <c r="AC661">
        <f t="shared" si="119"/>
        <v>217.48659041095848</v>
      </c>
    </row>
    <row r="662" spans="1:29">
      <c r="A662" s="1">
        <v>20131022</v>
      </c>
      <c r="B662" s="1">
        <v>200000</v>
      </c>
      <c r="C662" s="1">
        <v>2456588.3220000002</v>
      </c>
      <c r="D662" s="1">
        <v>2142.9029999999998</v>
      </c>
      <c r="E662" s="1">
        <v>146.30000000000001</v>
      </c>
      <c r="F662" s="1">
        <v>144.80000000000001</v>
      </c>
      <c r="G662" s="8">
        <f t="shared" si="105"/>
        <v>134.98849315068483</v>
      </c>
      <c r="H662" s="5">
        <v>206</v>
      </c>
      <c r="I662" s="8">
        <f t="shared" si="106"/>
        <v>146.2876712328767</v>
      </c>
      <c r="J662" s="5">
        <v>314</v>
      </c>
      <c r="K662" s="8">
        <f t="shared" si="107"/>
        <v>230.04109589041096</v>
      </c>
      <c r="L662" s="5">
        <v>228</v>
      </c>
      <c r="M662" s="8">
        <f t="shared" si="108"/>
        <v>115.32328767123288</v>
      </c>
      <c r="N662" s="6">
        <v>118</v>
      </c>
      <c r="O662" s="8">
        <f t="shared" si="109"/>
        <v>107.91232876712328</v>
      </c>
      <c r="Q662">
        <f t="shared" si="110"/>
        <v>138.99339726027398</v>
      </c>
      <c r="R662">
        <f t="shared" si="111"/>
        <v>134.98849315068483</v>
      </c>
      <c r="S662" s="9">
        <f t="shared" si="112"/>
        <v>2.9668485187982299</v>
      </c>
      <c r="U662">
        <f t="shared" si="113"/>
        <v>137.14383561643837</v>
      </c>
      <c r="V662" s="9">
        <f t="shared" si="114"/>
        <v>1.625900798545814</v>
      </c>
      <c r="X662">
        <f t="shared" si="115"/>
        <v>141.95854246575342</v>
      </c>
      <c r="Y662" s="9">
        <f t="shared" si="116"/>
        <v>5.1634396031727334</v>
      </c>
      <c r="AA662">
        <f t="shared" si="117"/>
        <v>132.52432876712328</v>
      </c>
      <c r="AB662" s="9">
        <f t="shared" si="118"/>
        <v>-1.8254625457674081</v>
      </c>
      <c r="AC662">
        <f t="shared" si="119"/>
        <v>217.75720273972573</v>
      </c>
    </row>
    <row r="663" spans="1:29">
      <c r="A663" s="1">
        <v>20131023</v>
      </c>
      <c r="B663" s="1">
        <v>200000</v>
      </c>
      <c r="C663" s="1">
        <v>2456589.3220000002</v>
      </c>
      <c r="D663" s="1">
        <v>2142.94</v>
      </c>
      <c r="E663" s="1">
        <v>152.69999999999999</v>
      </c>
      <c r="F663" s="1">
        <v>151.1</v>
      </c>
      <c r="G663" s="8">
        <f t="shared" si="105"/>
        <v>135.03999999999988</v>
      </c>
      <c r="H663" s="5">
        <v>168</v>
      </c>
      <c r="I663" s="8">
        <f t="shared" si="106"/>
        <v>146.47123287671232</v>
      </c>
      <c r="J663" s="5">
        <v>306</v>
      </c>
      <c r="K663" s="8">
        <f t="shared" si="107"/>
        <v>230.24931506849316</v>
      </c>
      <c r="L663" s="5">
        <v>141</v>
      </c>
      <c r="M663" s="8">
        <f t="shared" si="108"/>
        <v>115.35068493150685</v>
      </c>
      <c r="N663" s="6">
        <v>124</v>
      </c>
      <c r="O663" s="8">
        <f t="shared" si="109"/>
        <v>107.92054794520548</v>
      </c>
      <c r="Q663">
        <f t="shared" si="110"/>
        <v>139.06127671232878</v>
      </c>
      <c r="R663">
        <f t="shared" si="111"/>
        <v>135.03999999999988</v>
      </c>
      <c r="S663" s="9">
        <f t="shared" si="112"/>
        <v>2.9778411673051721</v>
      </c>
      <c r="U663">
        <f t="shared" si="113"/>
        <v>137.23561643835615</v>
      </c>
      <c r="V663" s="9">
        <f t="shared" si="114"/>
        <v>1.5878681921343656</v>
      </c>
      <c r="X663">
        <f t="shared" si="115"/>
        <v>141.97706301369863</v>
      </c>
      <c r="Y663" s="9">
        <f t="shared" si="116"/>
        <v>5.1370431084854573</v>
      </c>
      <c r="AA663">
        <f t="shared" si="117"/>
        <v>132.52954794520548</v>
      </c>
      <c r="AB663" s="9">
        <f t="shared" si="118"/>
        <v>-1.8590432870219189</v>
      </c>
      <c r="AC663">
        <f t="shared" si="119"/>
        <v>217.91519999999963</v>
      </c>
    </row>
    <row r="664" spans="1:29">
      <c r="A664" s="1">
        <v>20131024</v>
      </c>
      <c r="B664" s="1">
        <v>200000</v>
      </c>
      <c r="C664" s="1">
        <v>2456590.3220000002</v>
      </c>
      <c r="D664" s="1">
        <v>2142.9769999999999</v>
      </c>
      <c r="E664" s="1">
        <v>160.6</v>
      </c>
      <c r="F664" s="1">
        <v>158.80000000000001</v>
      </c>
      <c r="G664" s="8">
        <f t="shared" si="105"/>
        <v>135.08246575342454</v>
      </c>
      <c r="H664" s="5">
        <v>186</v>
      </c>
      <c r="I664" s="8">
        <f t="shared" si="106"/>
        <v>146.45479452054795</v>
      </c>
      <c r="J664" s="5">
        <v>295</v>
      </c>
      <c r="K664" s="8">
        <f t="shared" si="107"/>
        <v>230.1917808219178</v>
      </c>
      <c r="L664" s="5">
        <v>148</v>
      </c>
      <c r="M664" s="8">
        <f t="shared" si="108"/>
        <v>115.2931506849315</v>
      </c>
      <c r="N664" s="6">
        <v>144</v>
      </c>
      <c r="O664" s="8">
        <f t="shared" si="109"/>
        <v>107.84931506849315</v>
      </c>
      <c r="Q664">
        <f t="shared" si="110"/>
        <v>139.0425205479452</v>
      </c>
      <c r="R664">
        <f t="shared" si="111"/>
        <v>135.08246575342454</v>
      </c>
      <c r="S664" s="9">
        <f t="shared" si="112"/>
        <v>2.9315831425147536</v>
      </c>
      <c r="U664">
        <f t="shared" si="113"/>
        <v>137.22739726027396</v>
      </c>
      <c r="V664" s="9">
        <f t="shared" si="114"/>
        <v>1.5572716616712086</v>
      </c>
      <c r="X664">
        <f t="shared" si="115"/>
        <v>141.93816986301368</v>
      </c>
      <c r="Y664" s="9">
        <f t="shared" si="116"/>
        <v>5.0751991173327582</v>
      </c>
      <c r="AA664">
        <f t="shared" si="117"/>
        <v>132.48431506849317</v>
      </c>
      <c r="AB664" s="9">
        <f t="shared" si="118"/>
        <v>-1.9233811512398375</v>
      </c>
      <c r="AC664">
        <f t="shared" si="119"/>
        <v>218.04546369862979</v>
      </c>
    </row>
    <row r="665" spans="1:29">
      <c r="A665" s="1">
        <v>20131025</v>
      </c>
      <c r="B665" s="1">
        <v>200000</v>
      </c>
      <c r="C665" s="1">
        <v>2456591.3220000002</v>
      </c>
      <c r="D665" s="1">
        <v>2143.0129999999999</v>
      </c>
      <c r="E665" s="1">
        <v>161.4</v>
      </c>
      <c r="F665" s="1">
        <v>159.6</v>
      </c>
      <c r="G665" s="8">
        <f t="shared" si="105"/>
        <v>135.09753424657521</v>
      </c>
      <c r="H665" s="5">
        <v>161</v>
      </c>
      <c r="I665" s="8">
        <f t="shared" si="106"/>
        <v>146.40273972602739</v>
      </c>
      <c r="J665" s="5">
        <v>266</v>
      </c>
      <c r="K665" s="8">
        <f t="shared" si="107"/>
        <v>230.11780821917807</v>
      </c>
      <c r="L665" s="5">
        <v>148</v>
      </c>
      <c r="M665" s="8">
        <f t="shared" si="108"/>
        <v>115.23835616438356</v>
      </c>
      <c r="N665" s="6">
        <v>138</v>
      </c>
      <c r="O665" s="8">
        <f t="shared" si="109"/>
        <v>107.7013698630137</v>
      </c>
      <c r="Q665">
        <f t="shared" si="110"/>
        <v>139.01840547945204</v>
      </c>
      <c r="R665">
        <f t="shared" si="111"/>
        <v>135.09753424657521</v>
      </c>
      <c r="S665" s="9">
        <f t="shared" si="112"/>
        <v>2.9022522540793432</v>
      </c>
      <c r="U665">
        <f t="shared" si="113"/>
        <v>137.2013698630137</v>
      </c>
      <c r="V665" s="9">
        <f t="shared" si="114"/>
        <v>1.5475751073832527</v>
      </c>
      <c r="X665">
        <f t="shared" si="115"/>
        <v>141.90112876712328</v>
      </c>
      <c r="Y665" s="9">
        <f t="shared" si="116"/>
        <v>5.0360612119910257</v>
      </c>
      <c r="AA665">
        <f t="shared" si="117"/>
        <v>132.39036986301369</v>
      </c>
      <c r="AB665" s="9">
        <f t="shared" si="118"/>
        <v>-2.0038592107983959</v>
      </c>
      <c r="AC665">
        <f t="shared" si="119"/>
        <v>218.09168630136944</v>
      </c>
    </row>
    <row r="666" spans="1:29">
      <c r="A666" s="1">
        <v>20131026</v>
      </c>
      <c r="B666" s="1">
        <v>170000</v>
      </c>
      <c r="C666" s="1">
        <v>2456592.1970000002</v>
      </c>
      <c r="D666" s="1">
        <v>2143.0500000000002</v>
      </c>
      <c r="E666" s="1">
        <v>160.19999999999999</v>
      </c>
      <c r="F666" s="1">
        <v>158.19999999999999</v>
      </c>
      <c r="G666" s="8">
        <f t="shared" si="105"/>
        <v>135.09424657534234</v>
      </c>
      <c r="H666" s="5">
        <v>169</v>
      </c>
      <c r="I666" s="8">
        <f t="shared" si="106"/>
        <v>146.36986301369862</v>
      </c>
      <c r="J666" s="5">
        <v>228</v>
      </c>
      <c r="K666" s="8">
        <f t="shared" si="107"/>
        <v>229.90136986301371</v>
      </c>
      <c r="L666" s="5">
        <v>171</v>
      </c>
      <c r="M666" s="8">
        <f t="shared" si="108"/>
        <v>115.04657534246576</v>
      </c>
      <c r="N666" s="6">
        <v>132</v>
      </c>
      <c r="O666" s="8">
        <f t="shared" si="109"/>
        <v>107.53698630136986</v>
      </c>
      <c r="Q666">
        <f t="shared" si="110"/>
        <v>138.94784657534245</v>
      </c>
      <c r="R666">
        <f t="shared" si="111"/>
        <v>135.09424657534234</v>
      </c>
      <c r="S666" s="9">
        <f t="shared" si="112"/>
        <v>2.852527104365592</v>
      </c>
      <c r="U666">
        <f t="shared" si="113"/>
        <v>137.1849315068493</v>
      </c>
      <c r="V666" s="9">
        <f t="shared" si="114"/>
        <v>1.5878231731312695</v>
      </c>
      <c r="X666">
        <f t="shared" si="115"/>
        <v>141.77148493150685</v>
      </c>
      <c r="Y666" s="9">
        <f t="shared" si="116"/>
        <v>4.942651908155554</v>
      </c>
      <c r="AA666">
        <f t="shared" si="117"/>
        <v>132.28598630136986</v>
      </c>
      <c r="AB666" s="9">
        <f t="shared" si="118"/>
        <v>-2.0787415786847134</v>
      </c>
      <c r="AC666">
        <f t="shared" si="119"/>
        <v>218.08160136986263</v>
      </c>
    </row>
    <row r="667" spans="1:29">
      <c r="A667" s="1">
        <v>20131027</v>
      </c>
      <c r="B667" s="1">
        <v>200000</v>
      </c>
      <c r="C667" s="1">
        <v>2456593.3220000002</v>
      </c>
      <c r="D667" s="1">
        <v>2143.087</v>
      </c>
      <c r="E667" s="1">
        <v>166.9</v>
      </c>
      <c r="F667" s="1">
        <v>164.8</v>
      </c>
      <c r="G667" s="8">
        <f t="shared" si="105"/>
        <v>135.06904109589027</v>
      </c>
      <c r="H667" s="5">
        <v>144</v>
      </c>
      <c r="I667" s="8">
        <f t="shared" si="106"/>
        <v>146.42739726027398</v>
      </c>
      <c r="J667" s="5">
        <v>237</v>
      </c>
      <c r="K667" s="8">
        <f t="shared" si="107"/>
        <v>229.84657534246574</v>
      </c>
      <c r="L667" s="5">
        <v>206</v>
      </c>
      <c r="M667" s="8">
        <f t="shared" si="108"/>
        <v>115.0027397260274</v>
      </c>
      <c r="N667" s="6">
        <v>148</v>
      </c>
      <c r="O667" s="8">
        <f t="shared" si="109"/>
        <v>107.45479452054795</v>
      </c>
      <c r="Q667">
        <f t="shared" si="110"/>
        <v>138.92998356164384</v>
      </c>
      <c r="R667">
        <f t="shared" si="111"/>
        <v>135.06904109589027</v>
      </c>
      <c r="S667" s="9">
        <f t="shared" si="112"/>
        <v>2.8584955030609365</v>
      </c>
      <c r="U667">
        <f t="shared" si="113"/>
        <v>137.213698630137</v>
      </c>
      <c r="V667" s="9">
        <f t="shared" si="114"/>
        <v>1.5689035326197853</v>
      </c>
      <c r="X667">
        <f t="shared" si="115"/>
        <v>141.74185205479452</v>
      </c>
      <c r="Y667" s="9">
        <f t="shared" si="116"/>
        <v>4.9402963882500615</v>
      </c>
      <c r="AA667">
        <f t="shared" si="117"/>
        <v>132.23379452054795</v>
      </c>
      <c r="AB667" s="9">
        <f t="shared" si="118"/>
        <v>-2.0991091314030257</v>
      </c>
      <c r="AC667">
        <f t="shared" si="119"/>
        <v>218.0042835616434</v>
      </c>
    </row>
    <row r="668" spans="1:29">
      <c r="A668" s="1">
        <v>20131028</v>
      </c>
      <c r="B668" s="1">
        <v>200000</v>
      </c>
      <c r="C668" s="1">
        <v>2456594.3220000002</v>
      </c>
      <c r="D668" s="1">
        <v>2143.123</v>
      </c>
      <c r="E668" s="1">
        <v>159.9</v>
      </c>
      <c r="F668" s="1">
        <v>157.80000000000001</v>
      </c>
      <c r="G668" s="8">
        <f t="shared" si="105"/>
        <v>135.03890410958894</v>
      </c>
      <c r="H668" s="5">
        <v>145</v>
      </c>
      <c r="I668" s="8">
        <f t="shared" si="106"/>
        <v>146.31506849315068</v>
      </c>
      <c r="J668" s="5">
        <v>209</v>
      </c>
      <c r="K668" s="8">
        <f t="shared" si="107"/>
        <v>229.61917808219178</v>
      </c>
      <c r="L668" s="5">
        <v>155</v>
      </c>
      <c r="M668" s="8">
        <f t="shared" si="108"/>
        <v>114.95342465753424</v>
      </c>
      <c r="N668" s="6">
        <v>147</v>
      </c>
      <c r="O668" s="8">
        <f t="shared" si="109"/>
        <v>107.39452054794521</v>
      </c>
      <c r="Q668">
        <f t="shared" si="110"/>
        <v>138.85585205479452</v>
      </c>
      <c r="R668">
        <f t="shared" si="111"/>
        <v>135.03890410958894</v>
      </c>
      <c r="S668" s="9">
        <f t="shared" si="112"/>
        <v>2.8265542958701815</v>
      </c>
      <c r="U668">
        <f t="shared" si="113"/>
        <v>137.15753424657532</v>
      </c>
      <c r="V668" s="9">
        <f t="shared" si="114"/>
        <v>1.5416154993759505</v>
      </c>
      <c r="X668">
        <f t="shared" si="115"/>
        <v>141.70851506849317</v>
      </c>
      <c r="Y668" s="9">
        <f t="shared" si="116"/>
        <v>4.9390292396712709</v>
      </c>
      <c r="AA668">
        <f t="shared" si="117"/>
        <v>132.19552054794519</v>
      </c>
      <c r="AB668" s="9">
        <f t="shared" si="118"/>
        <v>-2.1056032558855975</v>
      </c>
      <c r="AC668">
        <f t="shared" si="119"/>
        <v>217.91183835616408</v>
      </c>
    </row>
    <row r="669" spans="1:29">
      <c r="A669" s="1">
        <v>20131029</v>
      </c>
      <c r="B669" s="1">
        <v>200000</v>
      </c>
      <c r="C669" s="1">
        <v>2456595.3220000002</v>
      </c>
      <c r="D669" s="1">
        <v>2143.16</v>
      </c>
      <c r="E669" s="1">
        <v>152.6</v>
      </c>
      <c r="F669" s="1">
        <v>150.6</v>
      </c>
      <c r="G669" s="8">
        <f t="shared" si="105"/>
        <v>134.97671232876701</v>
      </c>
      <c r="H669" s="5">
        <v>161</v>
      </c>
      <c r="I669" s="8">
        <f t="shared" si="106"/>
        <v>146.11506849315069</v>
      </c>
      <c r="J669" s="5">
        <v>225</v>
      </c>
      <c r="K669" s="8">
        <f t="shared" si="107"/>
        <v>229.2821917808219</v>
      </c>
      <c r="L669" s="5">
        <v>171</v>
      </c>
      <c r="M669" s="8">
        <f t="shared" si="108"/>
        <v>114.8</v>
      </c>
      <c r="N669" s="6">
        <v>150</v>
      </c>
      <c r="O669" s="8">
        <f t="shared" si="109"/>
        <v>107.21917808219177</v>
      </c>
      <c r="Q669">
        <f t="shared" si="110"/>
        <v>138.74599452054792</v>
      </c>
      <c r="R669">
        <f t="shared" si="111"/>
        <v>134.97671232876701</v>
      </c>
      <c r="S669" s="9">
        <f t="shared" si="112"/>
        <v>2.7925425999412141</v>
      </c>
      <c r="U669">
        <f t="shared" si="113"/>
        <v>137.05753424657536</v>
      </c>
      <c r="V669" s="9">
        <f t="shared" si="114"/>
        <v>1.5348743685933357</v>
      </c>
      <c r="X669">
        <f t="shared" si="115"/>
        <v>141.60480000000001</v>
      </c>
      <c r="Y669" s="9">
        <f t="shared" si="116"/>
        <v>4.9105416459461253</v>
      </c>
      <c r="AA669">
        <f t="shared" si="117"/>
        <v>132.08417808219178</v>
      </c>
      <c r="AB669" s="9">
        <f t="shared" si="118"/>
        <v>-2.1429876285101557</v>
      </c>
      <c r="AC669">
        <f t="shared" si="119"/>
        <v>217.72106506849278</v>
      </c>
    </row>
    <row r="670" spans="1:29">
      <c r="A670" s="1">
        <v>20131030</v>
      </c>
      <c r="B670" s="1">
        <v>200000</v>
      </c>
      <c r="C670" s="1">
        <v>2456596.3220000002</v>
      </c>
      <c r="D670" s="1">
        <v>2143.1970000000001</v>
      </c>
      <c r="E670" s="1">
        <v>141.9</v>
      </c>
      <c r="F670" s="1">
        <v>139.9</v>
      </c>
      <c r="G670" s="8">
        <f t="shared" si="105"/>
        <v>134.89123287671222</v>
      </c>
      <c r="H670" s="5">
        <v>157</v>
      </c>
      <c r="I670" s="8">
        <f t="shared" si="106"/>
        <v>145.92328767123288</v>
      </c>
      <c r="J670" s="5">
        <v>236</v>
      </c>
      <c r="K670" s="8">
        <f t="shared" si="107"/>
        <v>228.9041095890411</v>
      </c>
      <c r="L670" s="5">
        <v>132</v>
      </c>
      <c r="M670" s="8">
        <f t="shared" si="108"/>
        <v>114.56986301369864</v>
      </c>
      <c r="N670" s="6">
        <v>146</v>
      </c>
      <c r="O670" s="8">
        <f t="shared" si="109"/>
        <v>107.03287671232877</v>
      </c>
      <c r="Q670">
        <f t="shared" si="110"/>
        <v>138.62273972602742</v>
      </c>
      <c r="R670">
        <f t="shared" si="111"/>
        <v>134.89123287671222</v>
      </c>
      <c r="S670" s="9">
        <f t="shared" si="112"/>
        <v>2.7663079132249635</v>
      </c>
      <c r="U670">
        <f t="shared" si="113"/>
        <v>136.96164383561643</v>
      </c>
      <c r="V670" s="9">
        <f t="shared" si="114"/>
        <v>1.621298624223428</v>
      </c>
      <c r="X670">
        <f t="shared" si="115"/>
        <v>141.4492273972603</v>
      </c>
      <c r="Y670" s="9">
        <f t="shared" si="116"/>
        <v>4.8616906975280898</v>
      </c>
      <c r="AA670">
        <f t="shared" si="117"/>
        <v>131.96587671232876</v>
      </c>
      <c r="AB670" s="9">
        <f t="shared" si="118"/>
        <v>-2.1686777576250478</v>
      </c>
      <c r="AC670">
        <f t="shared" si="119"/>
        <v>217.45885684931474</v>
      </c>
    </row>
    <row r="671" spans="1:29">
      <c r="A671" s="1">
        <v>20131031</v>
      </c>
      <c r="B671" s="1">
        <v>200000</v>
      </c>
      <c r="C671" s="1">
        <v>2456597.3220000002</v>
      </c>
      <c r="D671" s="1">
        <v>2143.2330000000002</v>
      </c>
      <c r="E671" s="1">
        <v>142.6</v>
      </c>
      <c r="F671" s="1">
        <v>140.5</v>
      </c>
      <c r="G671" s="8">
        <f t="shared" si="105"/>
        <v>134.79808219178074</v>
      </c>
      <c r="H671" s="5">
        <v>167</v>
      </c>
      <c r="I671" s="8">
        <f t="shared" si="106"/>
        <v>145.96712328767123</v>
      </c>
      <c r="J671" s="5">
        <v>259</v>
      </c>
      <c r="K671" s="8">
        <f t="shared" si="107"/>
        <v>228.87671232876713</v>
      </c>
      <c r="L671" s="5">
        <v>128</v>
      </c>
      <c r="M671" s="8">
        <f t="shared" si="108"/>
        <v>114.41095890410959</v>
      </c>
      <c r="N671" s="6">
        <v>130</v>
      </c>
      <c r="O671" s="8">
        <f t="shared" si="109"/>
        <v>106.88493150684931</v>
      </c>
      <c r="Q671">
        <f t="shared" si="110"/>
        <v>138.61380821917808</v>
      </c>
      <c r="R671">
        <f t="shared" si="111"/>
        <v>134.79808219178074</v>
      </c>
      <c r="S671" s="9">
        <f t="shared" si="112"/>
        <v>2.8306975628693323</v>
      </c>
      <c r="U671">
        <f t="shared" si="113"/>
        <v>136.98356164383563</v>
      </c>
      <c r="V671" s="9">
        <f t="shared" si="114"/>
        <v>1.7085780621342508</v>
      </c>
      <c r="X671">
        <f t="shared" si="115"/>
        <v>141.34180821917809</v>
      </c>
      <c r="Y671" s="9">
        <f t="shared" si="116"/>
        <v>4.8544652275448641</v>
      </c>
      <c r="AA671">
        <f t="shared" si="117"/>
        <v>131.87193150684931</v>
      </c>
      <c r="AB671" s="9">
        <f t="shared" si="118"/>
        <v>-2.1707658130983702</v>
      </c>
      <c r="AC671">
        <f t="shared" si="119"/>
        <v>217.1731171232874</v>
      </c>
    </row>
    <row r="672" spans="1:29">
      <c r="A672" s="1">
        <v>20131101</v>
      </c>
      <c r="B672" s="1">
        <v>200000</v>
      </c>
      <c r="C672" s="1">
        <v>2456598.3220000002</v>
      </c>
      <c r="D672" s="1">
        <v>2143.27</v>
      </c>
      <c r="E672" s="1">
        <v>146.5</v>
      </c>
      <c r="F672" s="1">
        <v>144.19999999999999</v>
      </c>
      <c r="G672" s="8">
        <f t="shared" si="105"/>
        <v>134.75917808219171</v>
      </c>
      <c r="H672" s="5">
        <v>133</v>
      </c>
      <c r="I672" s="8">
        <f t="shared" si="106"/>
        <v>146.12328767123287</v>
      </c>
      <c r="J672" s="5">
        <v>192</v>
      </c>
      <c r="K672" s="8">
        <f t="shared" si="107"/>
        <v>228.88493150684931</v>
      </c>
      <c r="L672" s="5">
        <v>95</v>
      </c>
      <c r="M672" s="8">
        <f t="shared" si="108"/>
        <v>114.43561643835616</v>
      </c>
      <c r="N672" s="6">
        <v>106</v>
      </c>
      <c r="O672" s="8">
        <f t="shared" si="109"/>
        <v>106.91506849315068</v>
      </c>
      <c r="Q672">
        <f t="shared" si="110"/>
        <v>138.61648767123287</v>
      </c>
      <c r="R672">
        <f t="shared" si="111"/>
        <v>134.75917808219171</v>
      </c>
      <c r="S672" s="9">
        <f t="shared" si="112"/>
        <v>2.8623724513135045</v>
      </c>
      <c r="U672">
        <f t="shared" si="113"/>
        <v>137.06164383561645</v>
      </c>
      <c r="V672" s="9">
        <f t="shared" si="114"/>
        <v>1.769317592507889</v>
      </c>
      <c r="X672">
        <f t="shared" si="115"/>
        <v>141.35847671232875</v>
      </c>
      <c r="Y672" s="9">
        <f t="shared" si="116"/>
        <v>4.8971051352895785</v>
      </c>
      <c r="AA672">
        <f t="shared" si="117"/>
        <v>131.89106849315067</v>
      </c>
      <c r="AB672" s="9">
        <f t="shared" si="118"/>
        <v>-2.1283222633576315</v>
      </c>
      <c r="AC672">
        <f t="shared" si="119"/>
        <v>217.05377876712305</v>
      </c>
    </row>
    <row r="673" spans="1:29">
      <c r="A673" s="1">
        <v>20131102</v>
      </c>
      <c r="B673" s="1">
        <v>200000</v>
      </c>
      <c r="C673" s="1">
        <v>2456599.3220000002</v>
      </c>
      <c r="D673" s="1">
        <v>2143.3069999999998</v>
      </c>
      <c r="E673" s="1">
        <v>141.6</v>
      </c>
      <c r="F673" s="1">
        <v>139.4</v>
      </c>
      <c r="G673" s="8">
        <f t="shared" si="105"/>
        <v>134.71643835616433</v>
      </c>
      <c r="H673" s="5">
        <v>151</v>
      </c>
      <c r="I673" s="8">
        <f t="shared" si="106"/>
        <v>146.19999999999999</v>
      </c>
      <c r="J673" s="5">
        <v>211</v>
      </c>
      <c r="K673" s="8">
        <f t="shared" si="107"/>
        <v>228.96712328767123</v>
      </c>
      <c r="L673" s="5">
        <v>123</v>
      </c>
      <c r="M673" s="8">
        <f t="shared" si="108"/>
        <v>114.35616438356165</v>
      </c>
      <c r="N673" s="6">
        <v>101</v>
      </c>
      <c r="O673" s="8">
        <f t="shared" si="109"/>
        <v>106.98356164383561</v>
      </c>
      <c r="Q673">
        <f t="shared" si="110"/>
        <v>138.64328219178083</v>
      </c>
      <c r="R673">
        <f t="shared" si="111"/>
        <v>134.71643835616433</v>
      </c>
      <c r="S673" s="9">
        <f t="shared" si="112"/>
        <v>2.9148958238004212</v>
      </c>
      <c r="U673">
        <f t="shared" si="113"/>
        <v>137.1</v>
      </c>
      <c r="V673" s="9">
        <f t="shared" si="114"/>
        <v>1.8305123359729976</v>
      </c>
      <c r="X673">
        <f t="shared" si="115"/>
        <v>141.30476712328766</v>
      </c>
      <c r="Y673" s="9">
        <f t="shared" si="116"/>
        <v>4.8905158475946848</v>
      </c>
      <c r="AA673">
        <f t="shared" si="117"/>
        <v>131.93456164383562</v>
      </c>
      <c r="AB673" s="9">
        <f t="shared" si="118"/>
        <v>-2.0649868318029263</v>
      </c>
      <c r="AC673">
        <f t="shared" si="119"/>
        <v>216.92267465753409</v>
      </c>
    </row>
    <row r="674" spans="1:29">
      <c r="A674" s="1">
        <v>20131103</v>
      </c>
      <c r="B674" s="1">
        <v>200000</v>
      </c>
      <c r="C674" s="1">
        <v>2456600.3220000002</v>
      </c>
      <c r="D674" s="1">
        <v>2143.3429999999998</v>
      </c>
      <c r="E674" s="1">
        <v>143.5</v>
      </c>
      <c r="F674" s="1">
        <v>141.1</v>
      </c>
      <c r="G674" s="8">
        <f t="shared" si="105"/>
        <v>134.68794520547937</v>
      </c>
      <c r="H674" s="5">
        <v>151</v>
      </c>
      <c r="I674" s="8">
        <f t="shared" si="106"/>
        <v>146.30684931506849</v>
      </c>
      <c r="J674" s="5">
        <v>272</v>
      </c>
      <c r="K674" s="8">
        <f t="shared" si="107"/>
        <v>229.04657534246576</v>
      </c>
      <c r="L674" s="5">
        <v>143</v>
      </c>
      <c r="M674" s="8">
        <f t="shared" si="108"/>
        <v>114.27945205479452</v>
      </c>
      <c r="N674" s="6">
        <v>123</v>
      </c>
      <c r="O674" s="8">
        <f t="shared" si="109"/>
        <v>106.9972602739726</v>
      </c>
      <c r="Q674">
        <f t="shared" si="110"/>
        <v>138.66918356164382</v>
      </c>
      <c r="R674">
        <f t="shared" si="111"/>
        <v>134.68794520547937</v>
      </c>
      <c r="S674" s="9">
        <f t="shared" si="112"/>
        <v>2.9558980576106535</v>
      </c>
      <c r="U674">
        <f t="shared" si="113"/>
        <v>137.15342465753423</v>
      </c>
      <c r="V674" s="9">
        <f t="shared" si="114"/>
        <v>1.8578974881568087</v>
      </c>
      <c r="X674">
        <f t="shared" si="115"/>
        <v>141.25290958904111</v>
      </c>
      <c r="Y674" s="9">
        <f t="shared" si="116"/>
        <v>4.8742033843832644</v>
      </c>
      <c r="AA674">
        <f t="shared" si="117"/>
        <v>131.94326027397261</v>
      </c>
      <c r="AB674" s="9">
        <f t="shared" si="118"/>
        <v>-2.0378103825991758</v>
      </c>
      <c r="AC674">
        <f t="shared" si="119"/>
        <v>216.83527191780794</v>
      </c>
    </row>
    <row r="675" spans="1:29">
      <c r="A675" s="1">
        <v>20131104</v>
      </c>
      <c r="B675" s="1">
        <v>200000</v>
      </c>
      <c r="C675" s="1">
        <v>2456601.3220000002</v>
      </c>
      <c r="D675" s="1">
        <v>2143.38</v>
      </c>
      <c r="E675" s="1">
        <v>147.30000000000001</v>
      </c>
      <c r="F675" s="1">
        <v>144.9</v>
      </c>
      <c r="G675" s="8">
        <f t="shared" si="105"/>
        <v>134.69342465753417</v>
      </c>
      <c r="H675" s="5">
        <v>132</v>
      </c>
      <c r="I675" s="8">
        <f t="shared" si="106"/>
        <v>146.39178082191782</v>
      </c>
      <c r="J675" s="5">
        <v>230</v>
      </c>
      <c r="K675" s="8">
        <f t="shared" si="107"/>
        <v>229.16164383561645</v>
      </c>
      <c r="L675" s="5">
        <v>150</v>
      </c>
      <c r="M675" s="8">
        <f t="shared" si="108"/>
        <v>114.35616438356165</v>
      </c>
      <c r="N675" s="6">
        <v>128</v>
      </c>
      <c r="O675" s="8">
        <f t="shared" si="109"/>
        <v>107.08493150684932</v>
      </c>
      <c r="Q675">
        <f t="shared" si="110"/>
        <v>138.70669589041097</v>
      </c>
      <c r="R675">
        <f t="shared" si="111"/>
        <v>134.69342465753417</v>
      </c>
      <c r="S675" s="9">
        <f t="shared" si="112"/>
        <v>2.9795598731569726</v>
      </c>
      <c r="U675">
        <f t="shared" si="113"/>
        <v>137.1958904109589</v>
      </c>
      <c r="V675" s="9">
        <f t="shared" si="114"/>
        <v>1.9179848448489025</v>
      </c>
      <c r="X675">
        <f t="shared" si="115"/>
        <v>141.30476712328766</v>
      </c>
      <c r="Y675" s="9">
        <f t="shared" si="116"/>
        <v>4.9084374256302539</v>
      </c>
      <c r="AA675">
        <f t="shared" si="117"/>
        <v>131.99893150684932</v>
      </c>
      <c r="AB675" s="9">
        <f t="shared" si="118"/>
        <v>-2.0004637624559223</v>
      </c>
      <c r="AC675">
        <f t="shared" si="119"/>
        <v>216.85208013698605</v>
      </c>
    </row>
    <row r="676" spans="1:29">
      <c r="A676" s="1">
        <v>20131105</v>
      </c>
      <c r="B676" s="1">
        <v>200000</v>
      </c>
      <c r="C676" s="1">
        <v>2456602.3220000002</v>
      </c>
      <c r="D676" s="1">
        <v>2143.4169999999999</v>
      </c>
      <c r="E676" s="1">
        <v>148.5</v>
      </c>
      <c r="F676" s="1">
        <v>145.9</v>
      </c>
      <c r="G676" s="8">
        <f t="shared" si="105"/>
        <v>134.71616438356156</v>
      </c>
      <c r="H676" s="5">
        <v>161</v>
      </c>
      <c r="I676" s="8">
        <f t="shared" si="106"/>
        <v>146.6</v>
      </c>
      <c r="J676" s="5">
        <v>303</v>
      </c>
      <c r="K676" s="8">
        <f t="shared" si="107"/>
        <v>229.2821917808219</v>
      </c>
      <c r="L676" s="5">
        <v>134</v>
      </c>
      <c r="M676" s="8">
        <f t="shared" si="108"/>
        <v>114.39726027397261</v>
      </c>
      <c r="N676" s="6">
        <v>122</v>
      </c>
      <c r="O676" s="8">
        <f t="shared" si="109"/>
        <v>107.1945205479452</v>
      </c>
      <c r="Q676">
        <f t="shared" si="110"/>
        <v>138.74599452054792</v>
      </c>
      <c r="R676">
        <f t="shared" si="111"/>
        <v>134.71616438356156</v>
      </c>
      <c r="S676" s="9">
        <f t="shared" si="112"/>
        <v>2.9913486294879164</v>
      </c>
      <c r="U676">
        <f t="shared" si="113"/>
        <v>137.30000000000001</v>
      </c>
      <c r="V676" s="9">
        <f t="shared" si="114"/>
        <v>1.8868077960678704</v>
      </c>
      <c r="X676">
        <f t="shared" si="115"/>
        <v>141.33254794520548</v>
      </c>
      <c r="Y676" s="9">
        <f t="shared" si="116"/>
        <v>4.9113509072347625</v>
      </c>
      <c r="AA676">
        <f t="shared" si="117"/>
        <v>132.06852054794518</v>
      </c>
      <c r="AB676" s="9">
        <f t="shared" si="118"/>
        <v>-1.9653497764960548</v>
      </c>
      <c r="AC676">
        <f t="shared" si="119"/>
        <v>216.92183424657509</v>
      </c>
    </row>
    <row r="677" spans="1:29">
      <c r="A677" s="1">
        <v>20131106</v>
      </c>
      <c r="B677" s="1">
        <v>200000</v>
      </c>
      <c r="C677" s="1">
        <v>2456603.3220000002</v>
      </c>
      <c r="D677" s="1">
        <v>2143.453</v>
      </c>
      <c r="E677" s="1">
        <v>153.5</v>
      </c>
      <c r="F677" s="1">
        <v>150.80000000000001</v>
      </c>
      <c r="G677" s="8">
        <f t="shared" si="105"/>
        <v>134.76410958904103</v>
      </c>
      <c r="H677" s="5">
        <v>179</v>
      </c>
      <c r="I677" s="8">
        <f t="shared" si="106"/>
        <v>146.61369863013698</v>
      </c>
      <c r="J677" s="5">
        <v>287</v>
      </c>
      <c r="K677" s="8">
        <f t="shared" si="107"/>
        <v>229.24931506849316</v>
      </c>
      <c r="L677" s="5">
        <v>148</v>
      </c>
      <c r="M677" s="8">
        <f t="shared" si="108"/>
        <v>114.36164383561643</v>
      </c>
      <c r="N677" s="6">
        <v>145</v>
      </c>
      <c r="O677" s="8">
        <f t="shared" si="109"/>
        <v>107.20547945205479</v>
      </c>
      <c r="Q677">
        <f t="shared" si="110"/>
        <v>138.73527671232875</v>
      </c>
      <c r="R677">
        <f t="shared" si="111"/>
        <v>134.76410958904103</v>
      </c>
      <c r="S677" s="9">
        <f t="shared" si="112"/>
        <v>2.9467542474013868</v>
      </c>
      <c r="U677">
        <f t="shared" si="113"/>
        <v>137.30684931506849</v>
      </c>
      <c r="V677" s="9">
        <f t="shared" si="114"/>
        <v>1.9134166761498079</v>
      </c>
      <c r="X677">
        <f t="shared" si="115"/>
        <v>141.30847123287671</v>
      </c>
      <c r="Y677" s="9">
        <f t="shared" si="116"/>
        <v>4.8561606378675322</v>
      </c>
      <c r="AA677">
        <f t="shared" si="117"/>
        <v>132.07547945205479</v>
      </c>
      <c r="AB677" s="9">
        <f t="shared" si="118"/>
        <v>-1.9950639270241339</v>
      </c>
      <c r="AC677">
        <f t="shared" si="119"/>
        <v>217.06890616438335</v>
      </c>
    </row>
    <row r="678" spans="1:29">
      <c r="A678" s="1">
        <v>20131107</v>
      </c>
      <c r="B678" s="1">
        <v>200000</v>
      </c>
      <c r="C678" s="1">
        <v>2456604.3220000002</v>
      </c>
      <c r="D678" s="1">
        <v>2143.4899999999998</v>
      </c>
      <c r="E678" s="1">
        <v>148</v>
      </c>
      <c r="F678" s="1">
        <v>145.30000000000001</v>
      </c>
      <c r="G678" s="8">
        <f t="shared" si="105"/>
        <v>134.82301369863006</v>
      </c>
      <c r="H678" s="5">
        <v>206</v>
      </c>
      <c r="I678" s="8">
        <f t="shared" si="106"/>
        <v>146.80547945205478</v>
      </c>
      <c r="J678" s="5">
        <v>316</v>
      </c>
      <c r="K678" s="8">
        <f t="shared" si="107"/>
        <v>229.49589041095891</v>
      </c>
      <c r="L678" s="5">
        <v>159</v>
      </c>
      <c r="M678" s="8">
        <f t="shared" si="108"/>
        <v>114.39452054794521</v>
      </c>
      <c r="N678" s="6">
        <v>166</v>
      </c>
      <c r="O678" s="8">
        <f t="shared" si="109"/>
        <v>107.23287671232876</v>
      </c>
      <c r="Q678">
        <f t="shared" si="110"/>
        <v>138.81566027397261</v>
      </c>
      <c r="R678">
        <f t="shared" si="111"/>
        <v>134.82301369863006</v>
      </c>
      <c r="S678" s="9">
        <f t="shared" si="112"/>
        <v>2.9613984035895555</v>
      </c>
      <c r="U678">
        <f t="shared" si="113"/>
        <v>137.40273972602739</v>
      </c>
      <c r="V678" s="9">
        <f t="shared" si="114"/>
        <v>1.9149096064361686</v>
      </c>
      <c r="X678">
        <f t="shared" si="115"/>
        <v>141.33069589041096</v>
      </c>
      <c r="Y678" s="9">
        <f t="shared" si="116"/>
        <v>4.8268333522995874</v>
      </c>
      <c r="AA678">
        <f t="shared" si="117"/>
        <v>132.09287671232875</v>
      </c>
      <c r="AB678" s="9">
        <f t="shared" si="118"/>
        <v>-2.0249784598377261</v>
      </c>
      <c r="AC678">
        <f t="shared" si="119"/>
        <v>217.2495945205477</v>
      </c>
    </row>
    <row r="679" spans="1:29">
      <c r="A679" s="1">
        <v>20131108</v>
      </c>
      <c r="B679" s="1">
        <v>200000</v>
      </c>
      <c r="C679" s="1">
        <v>2456605.3220000002</v>
      </c>
      <c r="D679" s="1">
        <v>2143.527</v>
      </c>
      <c r="E679" s="1">
        <v>146</v>
      </c>
      <c r="F679" s="1">
        <v>143.30000000000001</v>
      </c>
      <c r="G679" s="8">
        <f t="shared" si="105"/>
        <v>134.88958904109583</v>
      </c>
      <c r="H679" s="5">
        <v>172</v>
      </c>
      <c r="I679" s="8">
        <f t="shared" si="106"/>
        <v>146.94520547945206</v>
      </c>
      <c r="J679" s="5">
        <v>301</v>
      </c>
      <c r="K679" s="8">
        <f t="shared" si="107"/>
        <v>229.72328767123287</v>
      </c>
      <c r="L679" s="5">
        <v>160</v>
      </c>
      <c r="M679" s="8">
        <f t="shared" si="108"/>
        <v>114.30958904109589</v>
      </c>
      <c r="N679" s="6">
        <v>142</v>
      </c>
      <c r="O679" s="8">
        <f t="shared" si="109"/>
        <v>107.2958904109589</v>
      </c>
      <c r="Q679">
        <f t="shared" si="110"/>
        <v>138.88979178082192</v>
      </c>
      <c r="R679">
        <f t="shared" si="111"/>
        <v>134.88958904109583</v>
      </c>
      <c r="S679" s="9">
        <f t="shared" si="112"/>
        <v>2.9655385327828299</v>
      </c>
      <c r="U679">
        <f t="shared" si="113"/>
        <v>137.47260273972603</v>
      </c>
      <c r="V679" s="9">
        <f t="shared" si="114"/>
        <v>1.9568637401675062</v>
      </c>
      <c r="X679">
        <f t="shared" si="115"/>
        <v>141.27328219178082</v>
      </c>
      <c r="Y679" s="9">
        <f t="shared" si="116"/>
        <v>4.7325321368872437</v>
      </c>
      <c r="AA679">
        <f t="shared" si="117"/>
        <v>132.13289041095891</v>
      </c>
      <c r="AB679" s="9">
        <f t="shared" si="118"/>
        <v>-2.0436704194399056</v>
      </c>
      <c r="AC679">
        <f t="shared" si="119"/>
        <v>217.45381438356145</v>
      </c>
    </row>
    <row r="680" spans="1:29">
      <c r="A680" s="1">
        <v>20131109</v>
      </c>
      <c r="B680" s="1">
        <v>200000</v>
      </c>
      <c r="C680" s="1">
        <v>2456606.3220000002</v>
      </c>
      <c r="D680" s="1">
        <v>2143.5630000000001</v>
      </c>
      <c r="E680" s="1">
        <v>148.1</v>
      </c>
      <c r="F680" s="1">
        <v>145.19999999999999</v>
      </c>
      <c r="G680" s="8">
        <f t="shared" si="105"/>
        <v>134.96575342465746</v>
      </c>
      <c r="H680" s="5">
        <v>140</v>
      </c>
      <c r="I680" s="8">
        <f t="shared" si="106"/>
        <v>147.21369863013697</v>
      </c>
      <c r="J680" s="5">
        <v>225</v>
      </c>
      <c r="K680" s="8">
        <f t="shared" si="107"/>
        <v>230.06027397260274</v>
      </c>
      <c r="L680" s="5">
        <v>95</v>
      </c>
      <c r="M680" s="8">
        <f t="shared" si="108"/>
        <v>114.24383561643836</v>
      </c>
      <c r="N680" s="6">
        <v>104</v>
      </c>
      <c r="O680" s="8">
        <f t="shared" si="109"/>
        <v>107.2904109589041</v>
      </c>
      <c r="Q680">
        <f t="shared" si="110"/>
        <v>138.9996493150685</v>
      </c>
      <c r="R680">
        <f t="shared" si="111"/>
        <v>134.96575342465746</v>
      </c>
      <c r="S680" s="9">
        <f t="shared" si="112"/>
        <v>2.9888292311596558</v>
      </c>
      <c r="U680">
        <f t="shared" si="113"/>
        <v>137.60684931506847</v>
      </c>
      <c r="V680" s="9">
        <f t="shared" si="114"/>
        <v>2.0200524235760753</v>
      </c>
      <c r="X680">
        <f t="shared" si="115"/>
        <v>141.22883287671232</v>
      </c>
      <c r="Y680" s="9">
        <f t="shared" si="116"/>
        <v>4.6404953057600125</v>
      </c>
      <c r="AA680">
        <f t="shared" si="117"/>
        <v>132.12941095890409</v>
      </c>
      <c r="AB680" s="9">
        <f t="shared" si="118"/>
        <v>-2.1015275310834483</v>
      </c>
      <c r="AC680">
        <f t="shared" si="119"/>
        <v>217.68744863013677</v>
      </c>
    </row>
    <row r="681" spans="1:29">
      <c r="A681" s="1">
        <v>20131110</v>
      </c>
      <c r="B681" s="1">
        <v>200000</v>
      </c>
      <c r="C681" s="1">
        <v>2456607.3220000002</v>
      </c>
      <c r="D681" s="1">
        <v>2143.6</v>
      </c>
      <c r="E681" s="1">
        <v>154.1</v>
      </c>
      <c r="F681" s="1">
        <v>151.1</v>
      </c>
      <c r="G681" s="8">
        <f t="shared" si="105"/>
        <v>135.04328767123278</v>
      </c>
      <c r="H681" s="5">
        <v>119</v>
      </c>
      <c r="I681" s="8">
        <f t="shared" si="106"/>
        <v>147.54246575342466</v>
      </c>
      <c r="J681" s="5">
        <v>210</v>
      </c>
      <c r="K681" s="8">
        <f t="shared" si="107"/>
        <v>230.44109589041096</v>
      </c>
      <c r="L681" s="5">
        <v>90</v>
      </c>
      <c r="M681" s="8">
        <f t="shared" si="108"/>
        <v>114.28767123287672</v>
      </c>
      <c r="N681" s="6">
        <v>101</v>
      </c>
      <c r="O681" s="8">
        <f t="shared" si="109"/>
        <v>107.33424657534246</v>
      </c>
      <c r="Q681">
        <f t="shared" si="110"/>
        <v>139.12379726027399</v>
      </c>
      <c r="R681">
        <f t="shared" si="111"/>
        <v>135.04328767123278</v>
      </c>
      <c r="S681" s="9">
        <f t="shared" si="112"/>
        <v>3.0216308114294037</v>
      </c>
      <c r="U681">
        <f t="shared" si="113"/>
        <v>137.77123287671233</v>
      </c>
      <c r="V681" s="9">
        <f t="shared" si="114"/>
        <v>2.0388709850791287</v>
      </c>
      <c r="X681">
        <f t="shared" si="115"/>
        <v>141.25846575342467</v>
      </c>
      <c r="Y681" s="9">
        <f t="shared" si="116"/>
        <v>4.6023598724306538</v>
      </c>
      <c r="AA681">
        <f t="shared" si="117"/>
        <v>132.15724657534247</v>
      </c>
      <c r="AB681" s="9">
        <f t="shared" si="118"/>
        <v>-2.1371229519503885</v>
      </c>
      <c r="AC681">
        <f t="shared" si="119"/>
        <v>217.92528493150652</v>
      </c>
    </row>
    <row r="682" spans="1:29">
      <c r="A682" s="1">
        <v>20131111</v>
      </c>
      <c r="B682" s="1">
        <v>200000</v>
      </c>
      <c r="C682" s="1">
        <v>2456608.3220000002</v>
      </c>
      <c r="D682" s="1">
        <v>2143.6370000000002</v>
      </c>
      <c r="E682" s="1">
        <v>163.69999999999999</v>
      </c>
      <c r="F682" s="1">
        <v>160.4</v>
      </c>
      <c r="G682" s="8">
        <f t="shared" si="105"/>
        <v>135.08684931506843</v>
      </c>
      <c r="H682" s="5">
        <v>100</v>
      </c>
      <c r="I682" s="8">
        <f t="shared" si="106"/>
        <v>147.68219178082191</v>
      </c>
      <c r="J682" s="5">
        <v>169</v>
      </c>
      <c r="K682" s="8">
        <f t="shared" si="107"/>
        <v>230.39726027397259</v>
      </c>
      <c r="L682" s="5">
        <v>104</v>
      </c>
      <c r="M682" s="8">
        <f t="shared" si="108"/>
        <v>114.26301369863013</v>
      </c>
      <c r="N682" s="6">
        <v>113</v>
      </c>
      <c r="O682" s="8">
        <f t="shared" si="109"/>
        <v>107.36712328767123</v>
      </c>
      <c r="Q682">
        <f t="shared" si="110"/>
        <v>139.10950684931507</v>
      </c>
      <c r="R682">
        <f t="shared" si="111"/>
        <v>135.08684931506843</v>
      </c>
      <c r="S682" s="9">
        <f t="shared" si="112"/>
        <v>2.9778305990869853</v>
      </c>
      <c r="U682">
        <f t="shared" si="113"/>
        <v>137.84109589041094</v>
      </c>
      <c r="V682" s="9">
        <f t="shared" si="114"/>
        <v>2.1283196697212077</v>
      </c>
      <c r="X682">
        <f t="shared" si="115"/>
        <v>141.24179726027398</v>
      </c>
      <c r="Y682" s="9">
        <f t="shared" si="116"/>
        <v>4.5562895103505667</v>
      </c>
      <c r="AA682">
        <f t="shared" si="117"/>
        <v>132.17812328767124</v>
      </c>
      <c r="AB682" s="9">
        <f t="shared" si="118"/>
        <v>-2.1532266405984899</v>
      </c>
      <c r="AC682">
        <f t="shared" si="119"/>
        <v>218.0589102739724</v>
      </c>
    </row>
    <row r="683" spans="1:29">
      <c r="A683" s="1">
        <v>20131112</v>
      </c>
      <c r="B683" s="1">
        <v>200000</v>
      </c>
      <c r="C683" s="1">
        <v>2456609.3220000002</v>
      </c>
      <c r="D683" s="1">
        <v>2143.6729999999998</v>
      </c>
      <c r="E683" s="1">
        <v>167.5</v>
      </c>
      <c r="F683" s="1">
        <v>164</v>
      </c>
      <c r="G683" s="8">
        <f t="shared" si="105"/>
        <v>135.11205479452045</v>
      </c>
      <c r="H683" s="5">
        <v>149</v>
      </c>
      <c r="I683" s="8">
        <f t="shared" si="106"/>
        <v>147.97534246575341</v>
      </c>
      <c r="J683" s="5">
        <v>237</v>
      </c>
      <c r="K683" s="8">
        <f t="shared" si="107"/>
        <v>230.60547945205479</v>
      </c>
      <c r="L683" s="5">
        <v>147</v>
      </c>
      <c r="M683" s="8">
        <f t="shared" si="108"/>
        <v>114.24657534246575</v>
      </c>
      <c r="N683" s="6">
        <v>135</v>
      </c>
      <c r="O683" s="8">
        <f t="shared" si="109"/>
        <v>107.31232876712329</v>
      </c>
      <c r="Q683">
        <f t="shared" si="110"/>
        <v>139.17738630136986</v>
      </c>
      <c r="R683">
        <f t="shared" si="111"/>
        <v>135.11205479452045</v>
      </c>
      <c r="S683" s="9">
        <f t="shared" si="112"/>
        <v>3.008859211735043</v>
      </c>
      <c r="U683">
        <f t="shared" si="113"/>
        <v>137.98767123287672</v>
      </c>
      <c r="V683" s="9">
        <f t="shared" si="114"/>
        <v>2.1497420512249619</v>
      </c>
      <c r="X683">
        <f t="shared" si="115"/>
        <v>141.23068493150686</v>
      </c>
      <c r="Y683" s="9">
        <f t="shared" si="116"/>
        <v>4.5285597545620107</v>
      </c>
      <c r="AA683">
        <f t="shared" si="117"/>
        <v>132.14332876712331</v>
      </c>
      <c r="AB683" s="9">
        <f t="shared" si="118"/>
        <v>-2.1972325355513362</v>
      </c>
      <c r="AC683">
        <f t="shared" si="119"/>
        <v>218.13622808219145</v>
      </c>
    </row>
    <row r="684" spans="1:29">
      <c r="A684" s="1">
        <v>20131113</v>
      </c>
      <c r="B684" s="1">
        <v>200000</v>
      </c>
      <c r="C684" s="1">
        <v>2456610.3220000002</v>
      </c>
      <c r="D684" s="1">
        <v>2143.71</v>
      </c>
      <c r="E684" s="1">
        <v>171</v>
      </c>
      <c r="F684" s="1">
        <v>167.4</v>
      </c>
      <c r="G684" s="8">
        <f t="shared" si="105"/>
        <v>135.15479452054785</v>
      </c>
      <c r="H684" s="5">
        <v>203</v>
      </c>
      <c r="I684" s="8">
        <f t="shared" si="106"/>
        <v>148.12054794520549</v>
      </c>
      <c r="J684" s="5">
        <v>308</v>
      </c>
      <c r="K684" s="8">
        <f t="shared" si="107"/>
        <v>230.68767123287671</v>
      </c>
      <c r="L684" s="5">
        <v>128</v>
      </c>
      <c r="M684" s="8">
        <f t="shared" si="108"/>
        <v>114.3013698630137</v>
      </c>
      <c r="N684" s="6">
        <v>152</v>
      </c>
      <c r="O684" s="8">
        <f t="shared" si="109"/>
        <v>107.32876712328768</v>
      </c>
      <c r="Q684">
        <f t="shared" si="110"/>
        <v>139.20418082191782</v>
      </c>
      <c r="R684">
        <f t="shared" si="111"/>
        <v>135.15479452054785</v>
      </c>
      <c r="S684" s="9">
        <f t="shared" si="112"/>
        <v>2.9961099905740411</v>
      </c>
      <c r="U684">
        <f t="shared" si="113"/>
        <v>138.06027397260274</v>
      </c>
      <c r="V684" s="9">
        <f t="shared" si="114"/>
        <v>2.1520849970206655</v>
      </c>
      <c r="X684">
        <f t="shared" si="115"/>
        <v>141.26772602739726</v>
      </c>
      <c r="Y684" s="9">
        <f t="shared" si="116"/>
        <v>4.5229113244073886</v>
      </c>
      <c r="AA684">
        <f t="shared" si="117"/>
        <v>132.15376712328768</v>
      </c>
      <c r="AB684" s="9">
        <f t="shared" si="118"/>
        <v>-2.2204372459786725</v>
      </c>
      <c r="AC684">
        <f t="shared" si="119"/>
        <v>218.26733219178053</v>
      </c>
    </row>
    <row r="685" spans="1:29">
      <c r="A685" s="1">
        <v>20131114</v>
      </c>
      <c r="B685" s="1">
        <v>200000</v>
      </c>
      <c r="C685" s="1">
        <v>2456611.3220000002</v>
      </c>
      <c r="D685" s="1">
        <v>2143.7469999999998</v>
      </c>
      <c r="E685" s="1">
        <v>175.8</v>
      </c>
      <c r="F685" s="1">
        <v>172</v>
      </c>
      <c r="G685" s="8">
        <f t="shared" si="105"/>
        <v>135.17315068493139</v>
      </c>
      <c r="H685" s="5">
        <v>234</v>
      </c>
      <c r="I685" s="8">
        <f t="shared" si="106"/>
        <v>148.16438356164383</v>
      </c>
      <c r="J685" s="5">
        <v>378</v>
      </c>
      <c r="K685" s="8">
        <f t="shared" si="107"/>
        <v>230.57260273972602</v>
      </c>
      <c r="L685" s="5">
        <v>234</v>
      </c>
      <c r="M685" s="8">
        <f t="shared" si="108"/>
        <v>114.14794520547945</v>
      </c>
      <c r="N685" s="6">
        <v>173</v>
      </c>
      <c r="O685" s="8">
        <f t="shared" si="109"/>
        <v>107.28219178082192</v>
      </c>
      <c r="Q685">
        <f t="shared" si="110"/>
        <v>139.16666849315067</v>
      </c>
      <c r="R685">
        <f t="shared" si="111"/>
        <v>135.17315068493139</v>
      </c>
      <c r="S685" s="9">
        <f t="shared" si="112"/>
        <v>2.9543720687014172</v>
      </c>
      <c r="U685">
        <f t="shared" si="113"/>
        <v>138.08219178082192</v>
      </c>
      <c r="V685" s="9">
        <f t="shared" si="114"/>
        <v>2.2115462580070613</v>
      </c>
      <c r="X685">
        <f t="shared" si="115"/>
        <v>141.1640109589041</v>
      </c>
      <c r="Y685" s="9">
        <f t="shared" si="116"/>
        <v>4.4319898172208099</v>
      </c>
      <c r="AA685">
        <f t="shared" si="117"/>
        <v>132.12419178082192</v>
      </c>
      <c r="AB685" s="9">
        <f t="shared" si="118"/>
        <v>-2.2555950561633011</v>
      </c>
      <c r="AC685">
        <f t="shared" si="119"/>
        <v>218.32363972602701</v>
      </c>
    </row>
    <row r="686" spans="1:29">
      <c r="A686" s="1">
        <v>20131115</v>
      </c>
      <c r="B686" s="1">
        <v>200000</v>
      </c>
      <c r="C686" s="1">
        <v>2456612.3220000002</v>
      </c>
      <c r="D686" s="1">
        <v>2143.7829999999999</v>
      </c>
      <c r="E686" s="1">
        <v>177.9</v>
      </c>
      <c r="F686" s="1">
        <v>174</v>
      </c>
      <c r="G686" s="8">
        <f t="shared" si="105"/>
        <v>135.15616438356153</v>
      </c>
      <c r="H686" s="5">
        <v>208</v>
      </c>
      <c r="I686" s="8">
        <f t="shared" si="106"/>
        <v>148.29041095890412</v>
      </c>
      <c r="J686" s="5">
        <v>379</v>
      </c>
      <c r="K686" s="8">
        <f t="shared" si="107"/>
        <v>230.50684931506851</v>
      </c>
      <c r="L686" s="5">
        <v>272</v>
      </c>
      <c r="M686" s="8">
        <f t="shared" si="108"/>
        <v>113.93972602739726</v>
      </c>
      <c r="N686" s="6">
        <v>166</v>
      </c>
      <c r="O686" s="8">
        <f t="shared" si="109"/>
        <v>107.08219178082192</v>
      </c>
      <c r="Q686">
        <f t="shared" si="110"/>
        <v>139.14523287671233</v>
      </c>
      <c r="R686">
        <f t="shared" si="111"/>
        <v>135.15616438356153</v>
      </c>
      <c r="S686" s="9">
        <f t="shared" si="112"/>
        <v>2.9514513905782138</v>
      </c>
      <c r="U686">
        <f t="shared" si="113"/>
        <v>138.14520547945204</v>
      </c>
      <c r="V686" s="9">
        <f t="shared" si="114"/>
        <v>2.2532384601350941</v>
      </c>
      <c r="X686">
        <f t="shared" si="115"/>
        <v>141.02325479452054</v>
      </c>
      <c r="Y686" s="9">
        <f t="shared" si="116"/>
        <v>4.3409713776048733</v>
      </c>
      <c r="AA686">
        <f t="shared" si="117"/>
        <v>131.99719178082194</v>
      </c>
      <c r="AB686" s="9">
        <f t="shared" si="118"/>
        <v>-2.3372760074595647</v>
      </c>
      <c r="AC686">
        <f t="shared" si="119"/>
        <v>218.27153424657499</v>
      </c>
    </row>
    <row r="687" spans="1:29">
      <c r="A687" s="1">
        <v>20131116</v>
      </c>
      <c r="B687" s="1">
        <v>200000</v>
      </c>
      <c r="C687" s="1">
        <v>2456613.3220000002</v>
      </c>
      <c r="D687" s="1">
        <v>2143.8200000000002</v>
      </c>
      <c r="E687" s="1">
        <v>174.5</v>
      </c>
      <c r="F687" s="1">
        <v>170.6</v>
      </c>
      <c r="G687" s="8">
        <f t="shared" si="105"/>
        <v>135.14794520547935</v>
      </c>
      <c r="H687" s="5">
        <v>265</v>
      </c>
      <c r="I687" s="8">
        <f t="shared" si="106"/>
        <v>148.38630136986302</v>
      </c>
      <c r="J687" s="5">
        <v>435</v>
      </c>
      <c r="K687" s="8">
        <f t="shared" si="107"/>
        <v>230.50958904109589</v>
      </c>
      <c r="L687" s="5">
        <v>213</v>
      </c>
      <c r="M687" s="8">
        <f t="shared" si="108"/>
        <v>113.7972602739726</v>
      </c>
      <c r="N687" s="6">
        <v>183</v>
      </c>
      <c r="O687" s="8">
        <f t="shared" si="109"/>
        <v>106.9945205479452</v>
      </c>
      <c r="Q687">
        <f t="shared" si="110"/>
        <v>139.14612602739726</v>
      </c>
      <c r="R687">
        <f t="shared" si="111"/>
        <v>135.14794520547935</v>
      </c>
      <c r="S687" s="9">
        <f t="shared" si="112"/>
        <v>2.9583733706339785</v>
      </c>
      <c r="U687">
        <f t="shared" si="113"/>
        <v>138.19315068493151</v>
      </c>
      <c r="V687" s="9">
        <f t="shared" si="114"/>
        <v>2.3392168550124381</v>
      </c>
      <c r="X687">
        <f t="shared" si="115"/>
        <v>140.92694794520548</v>
      </c>
      <c r="Y687" s="9">
        <f t="shared" si="116"/>
        <v>4.2760566806544773</v>
      </c>
      <c r="AA687">
        <f t="shared" si="117"/>
        <v>131.9415205479452</v>
      </c>
      <c r="AB687" s="9">
        <f t="shared" si="118"/>
        <v>-2.3725293437936443</v>
      </c>
      <c r="AC687">
        <f t="shared" si="119"/>
        <v>218.24632191780788</v>
      </c>
    </row>
    <row r="688" spans="1:29">
      <c r="A688" s="1">
        <v>20131117</v>
      </c>
      <c r="B688" s="1">
        <v>200000</v>
      </c>
      <c r="C688" s="1">
        <v>2456614.3220000002</v>
      </c>
      <c r="D688" s="1">
        <v>2143.857</v>
      </c>
      <c r="E688" s="1">
        <v>177</v>
      </c>
      <c r="F688" s="1">
        <v>172.9</v>
      </c>
      <c r="G688" s="8">
        <f t="shared" si="105"/>
        <v>135.13479452054784</v>
      </c>
      <c r="H688" s="5">
        <v>220</v>
      </c>
      <c r="I688" s="8">
        <f t="shared" si="106"/>
        <v>148.59178082191781</v>
      </c>
      <c r="J688" s="5">
        <v>329</v>
      </c>
      <c r="K688" s="8">
        <f t="shared" si="107"/>
        <v>230.60547945205479</v>
      </c>
      <c r="L688" s="5">
        <v>282</v>
      </c>
      <c r="M688" s="8">
        <f t="shared" si="108"/>
        <v>113.77534246575343</v>
      </c>
      <c r="N688" s="6">
        <v>192</v>
      </c>
      <c r="O688" s="8">
        <f t="shared" si="109"/>
        <v>107.00821917808219</v>
      </c>
      <c r="Q688">
        <f t="shared" si="110"/>
        <v>139.17738630136986</v>
      </c>
      <c r="R688">
        <f t="shared" si="111"/>
        <v>135.13479452054784</v>
      </c>
      <c r="S688" s="9">
        <f t="shared" si="112"/>
        <v>2.9915254580916439</v>
      </c>
      <c r="U688">
        <f t="shared" si="113"/>
        <v>138.29589041095892</v>
      </c>
      <c r="V688" s="9">
        <f t="shared" si="114"/>
        <v>2.3670835243199377</v>
      </c>
      <c r="X688">
        <f t="shared" si="115"/>
        <v>140.91213150684933</v>
      </c>
      <c r="Y688" s="9">
        <f t="shared" si="116"/>
        <v>4.2752401458108693</v>
      </c>
      <c r="AA688">
        <f t="shared" si="117"/>
        <v>131.95021917808219</v>
      </c>
      <c r="AB688" s="9">
        <f t="shared" si="118"/>
        <v>-2.3565916933269335</v>
      </c>
      <c r="AC688">
        <f t="shared" si="119"/>
        <v>218.20598219178049</v>
      </c>
    </row>
    <row r="689" spans="1:29">
      <c r="A689" s="1">
        <v>20131118</v>
      </c>
      <c r="B689" s="1">
        <v>200000</v>
      </c>
      <c r="C689" s="1">
        <v>2456615.3220000002</v>
      </c>
      <c r="D689" s="1">
        <v>2143.893</v>
      </c>
      <c r="E689" s="1">
        <v>163.30000000000001</v>
      </c>
      <c r="F689" s="1">
        <v>159.5</v>
      </c>
      <c r="G689" s="8">
        <f t="shared" si="105"/>
        <v>135.08328767123277</v>
      </c>
      <c r="H689" s="5">
        <v>170</v>
      </c>
      <c r="I689" s="8">
        <f t="shared" si="106"/>
        <v>148.56164383561645</v>
      </c>
      <c r="J689" s="5">
        <v>311</v>
      </c>
      <c r="K689" s="8">
        <f t="shared" si="107"/>
        <v>230.53698630136986</v>
      </c>
      <c r="L689" s="5">
        <v>144</v>
      </c>
      <c r="M689" s="8">
        <f t="shared" si="108"/>
        <v>113.82191780821918</v>
      </c>
      <c r="N689" s="6">
        <v>145</v>
      </c>
      <c r="O689" s="8">
        <f t="shared" si="109"/>
        <v>106.93972602739726</v>
      </c>
      <c r="Q689">
        <f t="shared" si="110"/>
        <v>139.15505753424657</v>
      </c>
      <c r="R689">
        <f t="shared" si="111"/>
        <v>135.08328767123277</v>
      </c>
      <c r="S689" s="9">
        <f t="shared" si="112"/>
        <v>3.0142661858539697</v>
      </c>
      <c r="U689">
        <f t="shared" si="113"/>
        <v>138.28082191780823</v>
      </c>
      <c r="V689" s="9">
        <f t="shared" si="114"/>
        <v>2.3751123446196516</v>
      </c>
      <c r="X689">
        <f t="shared" si="115"/>
        <v>140.94361643835617</v>
      </c>
      <c r="Y689" s="9">
        <f t="shared" si="116"/>
        <v>4.3383077715626257</v>
      </c>
      <c r="AA689">
        <f t="shared" si="117"/>
        <v>131.90672602739727</v>
      </c>
      <c r="AB689" s="9">
        <f t="shared" si="118"/>
        <v>-2.3515578415345146</v>
      </c>
      <c r="AC689">
        <f t="shared" si="119"/>
        <v>218.04798493150651</v>
      </c>
    </row>
    <row r="690" spans="1:29">
      <c r="A690" s="1">
        <v>20131119</v>
      </c>
      <c r="B690" s="1">
        <v>200000</v>
      </c>
      <c r="C690" s="1">
        <v>2456616.3220000002</v>
      </c>
      <c r="D690" s="1">
        <v>2143.9299999999998</v>
      </c>
      <c r="E690" s="1">
        <v>152.9</v>
      </c>
      <c r="F690" s="1">
        <v>149.30000000000001</v>
      </c>
      <c r="G690" s="8">
        <f t="shared" si="105"/>
        <v>135.04191780821904</v>
      </c>
      <c r="H690" s="5">
        <v>108</v>
      </c>
      <c r="I690" s="8">
        <f t="shared" si="106"/>
        <v>148.49863013698629</v>
      </c>
      <c r="J690" s="5">
        <v>183</v>
      </c>
      <c r="K690" s="8">
        <f t="shared" si="107"/>
        <v>230.47945205479451</v>
      </c>
      <c r="L690" s="5">
        <v>113</v>
      </c>
      <c r="M690" s="8">
        <f t="shared" si="108"/>
        <v>113.85753424657534</v>
      </c>
      <c r="N690" s="6">
        <v>113</v>
      </c>
      <c r="O690" s="8">
        <f t="shared" si="109"/>
        <v>106.87123287671233</v>
      </c>
      <c r="Q690">
        <f t="shared" si="110"/>
        <v>139.13630136986302</v>
      </c>
      <c r="R690">
        <f t="shared" si="111"/>
        <v>135.04191780821904</v>
      </c>
      <c r="S690" s="9">
        <f t="shared" si="112"/>
        <v>3.0319352894992591</v>
      </c>
      <c r="U690">
        <f t="shared" si="113"/>
        <v>138.24931506849316</v>
      </c>
      <c r="V690" s="9">
        <f t="shared" si="114"/>
        <v>2.3537600500014975</v>
      </c>
      <c r="X690">
        <f t="shared" si="115"/>
        <v>140.96769315068494</v>
      </c>
      <c r="Y690" s="9">
        <f t="shared" si="116"/>
        <v>4.3881007013551425</v>
      </c>
      <c r="AA690">
        <f t="shared" si="117"/>
        <v>131.86323287671235</v>
      </c>
      <c r="AB690" s="9">
        <f t="shared" si="118"/>
        <v>-2.3538505547743682</v>
      </c>
      <c r="AC690">
        <f t="shared" si="119"/>
        <v>217.92108287671189</v>
      </c>
    </row>
    <row r="691" spans="1:29">
      <c r="A691" s="1">
        <v>20131120</v>
      </c>
      <c r="B691" s="1">
        <v>200000</v>
      </c>
      <c r="C691" s="1">
        <v>2456617.3220000002</v>
      </c>
      <c r="D691" s="1">
        <v>2143.9670000000001</v>
      </c>
      <c r="E691" s="1">
        <v>147</v>
      </c>
      <c r="F691" s="1">
        <v>143.5</v>
      </c>
      <c r="G691" s="8">
        <f t="shared" si="105"/>
        <v>135.00986301369852</v>
      </c>
      <c r="H691" s="5">
        <v>112</v>
      </c>
      <c r="I691" s="8">
        <f t="shared" si="106"/>
        <v>148.37534246575342</v>
      </c>
      <c r="J691" s="5">
        <v>191</v>
      </c>
      <c r="K691" s="8">
        <f t="shared" si="107"/>
        <v>230.31780821917809</v>
      </c>
      <c r="L691" s="5">
        <v>95</v>
      </c>
      <c r="M691" s="8">
        <f t="shared" si="108"/>
        <v>113.8054794520548</v>
      </c>
      <c r="N691" s="6">
        <v>84</v>
      </c>
      <c r="O691" s="8">
        <f t="shared" si="109"/>
        <v>106.79452054794521</v>
      </c>
      <c r="Q691">
        <f t="shared" si="110"/>
        <v>139.08360547945205</v>
      </c>
      <c r="R691">
        <f t="shared" si="111"/>
        <v>135.00986301369852</v>
      </c>
      <c r="S691" s="9">
        <f t="shared" si="112"/>
        <v>3.0173665647969585</v>
      </c>
      <c r="U691">
        <f t="shared" si="113"/>
        <v>138.18767123287671</v>
      </c>
      <c r="V691" s="9">
        <f t="shared" si="114"/>
        <v>2.3956472307943244</v>
      </c>
      <c r="X691">
        <f t="shared" si="115"/>
        <v>140.93250410958905</v>
      </c>
      <c r="Y691" s="9">
        <f t="shared" si="116"/>
        <v>4.3868210541696584</v>
      </c>
      <c r="AA691">
        <f t="shared" si="117"/>
        <v>131.81452054794522</v>
      </c>
      <c r="AB691" s="9">
        <f t="shared" si="118"/>
        <v>-2.3667474319480561</v>
      </c>
      <c r="AC691">
        <f t="shared" si="119"/>
        <v>217.82275479452019</v>
      </c>
    </row>
    <row r="692" spans="1:29">
      <c r="A692" s="1">
        <v>20131121</v>
      </c>
      <c r="B692" s="1">
        <v>200000</v>
      </c>
      <c r="C692" s="1">
        <v>2456618.3220000002</v>
      </c>
      <c r="D692" s="1">
        <v>2144.0030000000002</v>
      </c>
      <c r="E692" s="1">
        <v>141.19999999999999</v>
      </c>
      <c r="F692" s="1">
        <v>137.80000000000001</v>
      </c>
      <c r="G692" s="8">
        <f t="shared" si="105"/>
        <v>134.9479452054793</v>
      </c>
      <c r="H692" s="5">
        <v>105</v>
      </c>
      <c r="I692" s="8">
        <f t="shared" si="106"/>
        <v>148.36164383561643</v>
      </c>
      <c r="J692" s="5">
        <v>170</v>
      </c>
      <c r="K692" s="8">
        <f t="shared" si="107"/>
        <v>230.15068493150685</v>
      </c>
      <c r="L692" s="5">
        <v>85</v>
      </c>
      <c r="M692" s="8">
        <f t="shared" si="108"/>
        <v>113.7041095890411</v>
      </c>
      <c r="N692" s="6">
        <v>72</v>
      </c>
      <c r="O692" s="8">
        <f t="shared" si="109"/>
        <v>106.61643835616438</v>
      </c>
      <c r="Q692">
        <f t="shared" si="110"/>
        <v>139.02912328767124</v>
      </c>
      <c r="R692">
        <f t="shared" si="111"/>
        <v>134.9479452054793</v>
      </c>
      <c r="S692" s="9">
        <f t="shared" si="112"/>
        <v>3.0242610037357167</v>
      </c>
      <c r="U692">
        <f t="shared" si="113"/>
        <v>138.1808219178082</v>
      </c>
      <c r="V692" s="9">
        <f t="shared" si="114"/>
        <v>2.4568772048833836</v>
      </c>
      <c r="X692">
        <f t="shared" si="115"/>
        <v>140.86397808219181</v>
      </c>
      <c r="Y692" s="9">
        <f t="shared" si="116"/>
        <v>4.3839369822967171</v>
      </c>
      <c r="AA692">
        <f t="shared" si="117"/>
        <v>131.70143835616437</v>
      </c>
      <c r="AB692" s="9">
        <f t="shared" si="118"/>
        <v>-2.4057475231442851</v>
      </c>
      <c r="AC692">
        <f t="shared" si="119"/>
        <v>217.63282191780775</v>
      </c>
    </row>
    <row r="693" spans="1:29">
      <c r="A693" s="1">
        <v>20131122</v>
      </c>
      <c r="B693" s="1">
        <v>200000</v>
      </c>
      <c r="C693" s="1">
        <v>2456619.3220000002</v>
      </c>
      <c r="D693" s="1">
        <v>2144.04</v>
      </c>
      <c r="E693" s="1">
        <v>142.80000000000001</v>
      </c>
      <c r="F693" s="1">
        <v>139.19999999999999</v>
      </c>
      <c r="G693" s="8">
        <f t="shared" si="105"/>
        <v>134.89671232876699</v>
      </c>
      <c r="H693" s="5">
        <v>143</v>
      </c>
      <c r="I693" s="8">
        <f t="shared" si="106"/>
        <v>148.42191780821918</v>
      </c>
      <c r="J693" s="5">
        <v>174</v>
      </c>
      <c r="K693" s="8">
        <f t="shared" si="107"/>
        <v>230.22191780821919</v>
      </c>
      <c r="L693" s="5">
        <v>51</v>
      </c>
      <c r="M693" s="8">
        <f t="shared" si="108"/>
        <v>113.69041095890411</v>
      </c>
      <c r="N693" s="6">
        <v>67</v>
      </c>
      <c r="O693" s="8">
        <f t="shared" si="109"/>
        <v>106.56986301369864</v>
      </c>
      <c r="Q693">
        <f t="shared" si="110"/>
        <v>139.05234520547947</v>
      </c>
      <c r="R693">
        <f t="shared" si="111"/>
        <v>134.89671232876699</v>
      </c>
      <c r="S693" s="9">
        <f t="shared" si="112"/>
        <v>3.0806035261885967</v>
      </c>
      <c r="U693">
        <f t="shared" si="113"/>
        <v>138.21095890410959</v>
      </c>
      <c r="V693" s="9">
        <f t="shared" si="114"/>
        <v>2.4934996343545492</v>
      </c>
      <c r="X693">
        <f t="shared" si="115"/>
        <v>140.85471780821916</v>
      </c>
      <c r="Y693" s="9">
        <f t="shared" si="116"/>
        <v>4.4167165949393024</v>
      </c>
      <c r="AA693">
        <f t="shared" si="117"/>
        <v>131.67186301369864</v>
      </c>
      <c r="AB693" s="9">
        <f t="shared" si="118"/>
        <v>-2.3906063086317744</v>
      </c>
      <c r="AC693">
        <f t="shared" si="119"/>
        <v>217.47566506849276</v>
      </c>
    </row>
    <row r="694" spans="1:29">
      <c r="A694" s="1">
        <v>20131123</v>
      </c>
      <c r="B694" s="1">
        <v>200000</v>
      </c>
      <c r="C694" s="1">
        <v>2456620.3220000002</v>
      </c>
      <c r="D694" s="1">
        <v>2144.0770000000002</v>
      </c>
      <c r="E694" s="1">
        <v>135.6</v>
      </c>
      <c r="F694" s="1">
        <v>132.19999999999999</v>
      </c>
      <c r="G694" s="8">
        <f t="shared" si="105"/>
        <v>134.87123287671218</v>
      </c>
      <c r="H694" s="5">
        <v>108</v>
      </c>
      <c r="I694" s="8">
        <f t="shared" si="106"/>
        <v>148.46849315068494</v>
      </c>
      <c r="J694" s="5">
        <v>148</v>
      </c>
      <c r="K694" s="8">
        <f t="shared" si="107"/>
        <v>230.29041095890412</v>
      </c>
      <c r="L694" s="5">
        <v>65</v>
      </c>
      <c r="M694" s="8">
        <f t="shared" si="108"/>
        <v>113.77534246575343</v>
      </c>
      <c r="N694" s="6">
        <v>62</v>
      </c>
      <c r="O694" s="8">
        <f t="shared" si="109"/>
        <v>106.57260273972602</v>
      </c>
      <c r="Q694">
        <f t="shared" si="110"/>
        <v>139.07467397260274</v>
      </c>
      <c r="R694">
        <f t="shared" si="111"/>
        <v>134.87123287671218</v>
      </c>
      <c r="S694" s="9">
        <f t="shared" si="112"/>
        <v>3.1166328105957035</v>
      </c>
      <c r="U694">
        <f t="shared" si="113"/>
        <v>138.23424657534247</v>
      </c>
      <c r="V694" s="9">
        <f t="shared" si="114"/>
        <v>2.5193266896251743</v>
      </c>
      <c r="X694">
        <f t="shared" si="115"/>
        <v>140.91213150684933</v>
      </c>
      <c r="Y694" s="9">
        <f t="shared" si="116"/>
        <v>4.4790119444219982</v>
      </c>
      <c r="AA694">
        <f t="shared" si="117"/>
        <v>131.67360273972602</v>
      </c>
      <c r="AB694" s="9">
        <f t="shared" si="118"/>
        <v>-2.3708763305434957</v>
      </c>
      <c r="AC694">
        <f t="shared" si="119"/>
        <v>217.39750684931462</v>
      </c>
    </row>
    <row r="695" spans="1:29">
      <c r="A695" s="1">
        <v>20131124</v>
      </c>
      <c r="B695" s="1">
        <v>200000</v>
      </c>
      <c r="C695" s="1">
        <v>2456621.3220000002</v>
      </c>
      <c r="D695" s="1">
        <v>2144.1129999999998</v>
      </c>
      <c r="E695" s="1">
        <v>127.1</v>
      </c>
      <c r="F695" s="1">
        <v>123.9</v>
      </c>
      <c r="G695" s="8">
        <f t="shared" ref="G695:G758" si="120">AVERAGE(F513:F877)</f>
        <v>134.84794520547931</v>
      </c>
      <c r="H695" s="5">
        <v>90</v>
      </c>
      <c r="I695" s="8">
        <f t="shared" si="106"/>
        <v>148.49041095890411</v>
      </c>
      <c r="J695" s="5">
        <v>129</v>
      </c>
      <c r="K695" s="8">
        <f t="shared" si="107"/>
        <v>230.25479452054793</v>
      </c>
      <c r="L695" s="5">
        <v>69</v>
      </c>
      <c r="M695" s="8">
        <f t="shared" si="108"/>
        <v>113.84657534246575</v>
      </c>
      <c r="N695" s="6">
        <v>72</v>
      </c>
      <c r="O695" s="8">
        <f t="shared" si="109"/>
        <v>106.54794520547945</v>
      </c>
      <c r="Q695">
        <f t="shared" si="110"/>
        <v>139.06306301369864</v>
      </c>
      <c r="R695">
        <f t="shared" si="111"/>
        <v>134.84794520547931</v>
      </c>
      <c r="S695" s="9">
        <f t="shared" si="112"/>
        <v>3.1258302095715322</v>
      </c>
      <c r="U695">
        <f t="shared" si="113"/>
        <v>138.24520547945207</v>
      </c>
      <c r="V695" s="9">
        <f t="shared" si="114"/>
        <v>2.5486004137589902</v>
      </c>
      <c r="X695">
        <f t="shared" si="115"/>
        <v>140.96028493150686</v>
      </c>
      <c r="Y695" s="9">
        <f t="shared" si="116"/>
        <v>4.5327644531132165</v>
      </c>
      <c r="AA695">
        <f t="shared" si="117"/>
        <v>131.65794520547945</v>
      </c>
      <c r="AB695" s="9">
        <f t="shared" si="118"/>
        <v>-2.3656274444070959</v>
      </c>
      <c r="AC695">
        <f t="shared" si="119"/>
        <v>217.32607191780775</v>
      </c>
    </row>
    <row r="696" spans="1:29">
      <c r="A696" s="1">
        <v>20131125</v>
      </c>
      <c r="B696" s="1">
        <v>200000</v>
      </c>
      <c r="C696" s="1">
        <v>2456622.3220000002</v>
      </c>
      <c r="D696" s="1">
        <v>2144.15</v>
      </c>
      <c r="E696" s="1">
        <v>119.1</v>
      </c>
      <c r="F696" s="1">
        <v>116</v>
      </c>
      <c r="G696" s="8">
        <f t="shared" si="120"/>
        <v>134.81479452054782</v>
      </c>
      <c r="H696" s="5">
        <v>61</v>
      </c>
      <c r="I696" s="8">
        <f t="shared" ref="I696:I759" si="121">AVERAGE(H514:H878)</f>
        <v>148.50136986301371</v>
      </c>
      <c r="J696" s="5">
        <v>80</v>
      </c>
      <c r="K696" s="8">
        <f t="shared" ref="K696:K759" si="122">AVERAGE(J514:J878)</f>
        <v>230.24383561643836</v>
      </c>
      <c r="L696" s="5">
        <v>52</v>
      </c>
      <c r="M696" s="8">
        <f t="shared" ref="M696:M759" si="123">AVERAGE(L514:L878)</f>
        <v>113.8958904109589</v>
      </c>
      <c r="N696" s="6">
        <v>40</v>
      </c>
      <c r="O696" s="8">
        <f t="shared" ref="O696:O759" si="124">AVERAGE(N514:N878)</f>
        <v>106.53424657534246</v>
      </c>
      <c r="Q696">
        <f t="shared" si="110"/>
        <v>139.05949041095892</v>
      </c>
      <c r="R696">
        <f t="shared" si="111"/>
        <v>134.81479452054782</v>
      </c>
      <c r="S696" s="9">
        <f t="shared" si="112"/>
        <v>3.1485386344331374</v>
      </c>
      <c r="U696">
        <f t="shared" si="113"/>
        <v>138.25068493150684</v>
      </c>
      <c r="V696" s="9">
        <f t="shared" si="114"/>
        <v>2.5974025974027057</v>
      </c>
      <c r="X696">
        <f t="shared" si="115"/>
        <v>140.99362191780824</v>
      </c>
      <c r="Y696" s="9">
        <f t="shared" si="116"/>
        <v>4.5831968362483337</v>
      </c>
      <c r="AA696">
        <f t="shared" si="117"/>
        <v>131.64924657534246</v>
      </c>
      <c r="AB696" s="9">
        <f t="shared" si="118"/>
        <v>-2.3480716315024921</v>
      </c>
      <c r="AC696">
        <f t="shared" si="119"/>
        <v>217.22438219178042</v>
      </c>
    </row>
    <row r="697" spans="1:29">
      <c r="A697" s="1">
        <v>20131126</v>
      </c>
      <c r="B697" s="1">
        <v>200000</v>
      </c>
      <c r="C697" s="1">
        <v>2456623.3220000002</v>
      </c>
      <c r="D697" s="1">
        <v>2144.1869999999999</v>
      </c>
      <c r="E697" s="1">
        <v>115.5</v>
      </c>
      <c r="F697" s="1">
        <v>112.4</v>
      </c>
      <c r="G697" s="8">
        <f t="shared" si="120"/>
        <v>134.80273972602726</v>
      </c>
      <c r="H697" s="5">
        <v>76</v>
      </c>
      <c r="I697" s="8">
        <f t="shared" si="121"/>
        <v>148.60821917808218</v>
      </c>
      <c r="J697" s="5">
        <v>118</v>
      </c>
      <c r="K697" s="8">
        <f t="shared" si="122"/>
        <v>230.25479452054793</v>
      </c>
      <c r="L697" s="5">
        <v>47</v>
      </c>
      <c r="M697" s="8">
        <f t="shared" si="123"/>
        <v>113.92054794520548</v>
      </c>
      <c r="N697" s="6">
        <v>37</v>
      </c>
      <c r="O697" s="8">
        <f t="shared" si="124"/>
        <v>106.49589041095891</v>
      </c>
      <c r="Q697">
        <f t="shared" ref="Q697:Q760" si="125">(K697*0.326)+64</f>
        <v>139.06306301369864</v>
      </c>
      <c r="R697">
        <f t="shared" ref="R697:R760" si="126">G697</f>
        <v>134.80273972602726</v>
      </c>
      <c r="S697" s="9">
        <f t="shared" ref="S697:S760" si="127">((Q697/R697)*100)-100</f>
        <v>3.1604129829483156</v>
      </c>
      <c r="U697">
        <f t="shared" ref="U697:U760" si="128">(I697*0.5)+64</f>
        <v>138.3041095890411</v>
      </c>
      <c r="V697" s="9">
        <f t="shared" ref="V697:V760" si="129">((U698/R698)*100)-100</f>
        <v>2.5692362416790644</v>
      </c>
      <c r="X697">
        <f t="shared" ref="X697:X760" si="130">(M697*0.676)+64</f>
        <v>141.01029041095893</v>
      </c>
      <c r="Y697" s="9">
        <f t="shared" ref="Y697:Y760" si="131">((X697/R697)*100)-100</f>
        <v>4.604914334491923</v>
      </c>
      <c r="AA697">
        <f t="shared" ref="AA697:AA760" si="132">(O697*0.635)+64</f>
        <v>131.62489041095893</v>
      </c>
      <c r="AB697" s="9">
        <f t="shared" ref="AB697:AB760" si="133">((AA697/R697)*100)-100</f>
        <v>-2.3574070686745614</v>
      </c>
      <c r="AC697">
        <f t="shared" ref="AC697:AC760" si="134">(G697-64)*3.0675</f>
        <v>217.18740410958858</v>
      </c>
    </row>
    <row r="698" spans="1:29">
      <c r="A698" s="1">
        <v>20131127</v>
      </c>
      <c r="B698" s="1">
        <v>200000</v>
      </c>
      <c r="C698" s="1">
        <v>2456624.3220000002</v>
      </c>
      <c r="D698" s="1">
        <v>2144.223</v>
      </c>
      <c r="E698" s="1">
        <v>129</v>
      </c>
      <c r="F698" s="1">
        <v>125.6</v>
      </c>
      <c r="G698" s="8">
        <f t="shared" si="120"/>
        <v>134.78767123287656</v>
      </c>
      <c r="H698" s="5">
        <v>122</v>
      </c>
      <c r="I698" s="8">
        <f t="shared" si="121"/>
        <v>148.50136986301371</v>
      </c>
      <c r="J698" s="5">
        <v>209</v>
      </c>
      <c r="K698" s="8">
        <f t="shared" si="122"/>
        <v>230.12602739726029</v>
      </c>
      <c r="L698" s="5">
        <v>76</v>
      </c>
      <c r="M698" s="8">
        <f t="shared" si="123"/>
        <v>113.91232876712328</v>
      </c>
      <c r="N698" s="6">
        <v>73</v>
      </c>
      <c r="O698" s="8">
        <f t="shared" si="124"/>
        <v>106.47397260273972</v>
      </c>
      <c r="Q698">
        <f t="shared" si="125"/>
        <v>139.02108493150686</v>
      </c>
      <c r="R698">
        <f t="shared" si="126"/>
        <v>134.78767123287656</v>
      </c>
      <c r="S698" s="9">
        <f t="shared" si="127"/>
        <v>3.1408018700138456</v>
      </c>
      <c r="U698">
        <f t="shared" si="128"/>
        <v>138.25068493150684</v>
      </c>
      <c r="V698" s="9">
        <f t="shared" si="129"/>
        <v>2.5751526633763291</v>
      </c>
      <c r="X698">
        <f t="shared" si="130"/>
        <v>141.00473424657534</v>
      </c>
      <c r="Y698" s="9">
        <f t="shared" si="131"/>
        <v>4.6124864068297171</v>
      </c>
      <c r="AA698">
        <f t="shared" si="132"/>
        <v>131.61097260273971</v>
      </c>
      <c r="AB698" s="9">
        <f t="shared" si="133"/>
        <v>-2.3568169114283251</v>
      </c>
      <c r="AC698">
        <f t="shared" si="134"/>
        <v>217.14118150684885</v>
      </c>
    </row>
    <row r="699" spans="1:29">
      <c r="A699" s="1">
        <v>20131128</v>
      </c>
      <c r="B699" s="1">
        <v>200000</v>
      </c>
      <c r="C699" s="1">
        <v>2456625.3220000002</v>
      </c>
      <c r="D699" s="1">
        <v>2144.2600000000002</v>
      </c>
      <c r="E699" s="1">
        <v>132.9</v>
      </c>
      <c r="F699" s="1">
        <v>129.30000000000001</v>
      </c>
      <c r="G699" s="8">
        <f t="shared" si="120"/>
        <v>134.77589041095877</v>
      </c>
      <c r="H699" s="5">
        <v>113</v>
      </c>
      <c r="I699" s="8">
        <f t="shared" si="121"/>
        <v>148.49315068493149</v>
      </c>
      <c r="J699" s="5">
        <v>181</v>
      </c>
      <c r="K699" s="8">
        <f t="shared" si="122"/>
        <v>230.22739726027396</v>
      </c>
      <c r="L699" s="5">
        <v>100</v>
      </c>
      <c r="M699" s="8">
        <f t="shared" si="123"/>
        <v>113.83561643835617</v>
      </c>
      <c r="N699" s="6">
        <v>106</v>
      </c>
      <c r="O699" s="8">
        <f t="shared" si="124"/>
        <v>106.40821917808219</v>
      </c>
      <c r="Q699">
        <f t="shared" si="125"/>
        <v>139.05413150684933</v>
      </c>
      <c r="R699">
        <f t="shared" si="126"/>
        <v>134.77589041095877</v>
      </c>
      <c r="S699" s="9">
        <f t="shared" si="127"/>
        <v>3.1743371035022392</v>
      </c>
      <c r="U699">
        <f t="shared" si="128"/>
        <v>138.24657534246575</v>
      </c>
      <c r="V699" s="9">
        <f t="shared" si="129"/>
        <v>2.5712177301808055</v>
      </c>
      <c r="X699">
        <f t="shared" si="130"/>
        <v>140.95287671232876</v>
      </c>
      <c r="Y699" s="9">
        <f t="shared" si="131"/>
        <v>4.5831537692202318</v>
      </c>
      <c r="AA699">
        <f t="shared" si="132"/>
        <v>131.56921917808219</v>
      </c>
      <c r="AB699" s="9">
        <f t="shared" si="133"/>
        <v>-2.3792617678865184</v>
      </c>
      <c r="AC699">
        <f t="shared" si="134"/>
        <v>217.10504383561602</v>
      </c>
    </row>
    <row r="700" spans="1:29">
      <c r="A700" s="1">
        <v>20131129</v>
      </c>
      <c r="B700" s="1">
        <v>200000</v>
      </c>
      <c r="C700" s="1">
        <v>2456626.3220000002</v>
      </c>
      <c r="D700" s="1">
        <v>2144.297</v>
      </c>
      <c r="E700" s="1">
        <v>128.5</v>
      </c>
      <c r="F700" s="1">
        <v>125</v>
      </c>
      <c r="G700" s="8">
        <f t="shared" si="120"/>
        <v>134.76904109589029</v>
      </c>
      <c r="H700" s="5">
        <v>108</v>
      </c>
      <c r="I700" s="8">
        <f t="shared" si="121"/>
        <v>148.46849315068494</v>
      </c>
      <c r="J700" s="5">
        <v>184</v>
      </c>
      <c r="K700" s="8">
        <f t="shared" si="122"/>
        <v>230.17534246575343</v>
      </c>
      <c r="L700" s="5">
        <v>95</v>
      </c>
      <c r="M700" s="8">
        <f t="shared" si="123"/>
        <v>113.79452054794521</v>
      </c>
      <c r="N700" s="6">
        <v>98</v>
      </c>
      <c r="O700" s="8">
        <f t="shared" si="124"/>
        <v>106.35890410958905</v>
      </c>
      <c r="Q700">
        <f t="shared" si="125"/>
        <v>139.03716164383562</v>
      </c>
      <c r="R700">
        <f t="shared" si="126"/>
        <v>134.76904109589029</v>
      </c>
      <c r="S700" s="9">
        <f t="shared" si="127"/>
        <v>3.1669888820448762</v>
      </c>
      <c r="U700">
        <f t="shared" si="128"/>
        <v>138.23424657534247</v>
      </c>
      <c r="V700" s="9">
        <f t="shared" si="129"/>
        <v>2.6028305070275621</v>
      </c>
      <c r="X700">
        <f t="shared" si="130"/>
        <v>140.92509589041097</v>
      </c>
      <c r="Y700" s="9">
        <f t="shared" si="131"/>
        <v>4.5678553059827323</v>
      </c>
      <c r="AA700">
        <f t="shared" si="132"/>
        <v>131.53790410958905</v>
      </c>
      <c r="AB700" s="9">
        <f t="shared" si="133"/>
        <v>-2.3975365262132016</v>
      </c>
      <c r="AC700">
        <f t="shared" si="134"/>
        <v>217.08403356164345</v>
      </c>
    </row>
    <row r="701" spans="1:29">
      <c r="A701" s="1">
        <v>20131130</v>
      </c>
      <c r="B701" s="1">
        <v>200000</v>
      </c>
      <c r="C701" s="1">
        <v>2456627.3220000002</v>
      </c>
      <c r="D701" s="1">
        <v>2144.3330000000001</v>
      </c>
      <c r="E701" s="1">
        <v>131.19999999999999</v>
      </c>
      <c r="F701" s="1">
        <v>127.6</v>
      </c>
      <c r="G701" s="8">
        <f t="shared" si="120"/>
        <v>134.77424657534235</v>
      </c>
      <c r="H701" s="5">
        <v>156</v>
      </c>
      <c r="I701" s="8">
        <f t="shared" si="121"/>
        <v>148.56438356164384</v>
      </c>
      <c r="J701" s="5">
        <v>243</v>
      </c>
      <c r="K701" s="8">
        <f t="shared" si="122"/>
        <v>230.15890410958903</v>
      </c>
      <c r="L701" s="5">
        <v>102</v>
      </c>
      <c r="M701" s="8">
        <f t="shared" si="123"/>
        <v>113.78904109589041</v>
      </c>
      <c r="N701" s="6">
        <v>95</v>
      </c>
      <c r="O701" s="8">
        <f t="shared" si="124"/>
        <v>106.37808219178082</v>
      </c>
      <c r="Q701">
        <f t="shared" si="125"/>
        <v>139.03180273972603</v>
      </c>
      <c r="R701">
        <f t="shared" si="126"/>
        <v>134.77424657534235</v>
      </c>
      <c r="S701" s="9">
        <f t="shared" si="127"/>
        <v>3.1590279838838597</v>
      </c>
      <c r="U701">
        <f t="shared" si="128"/>
        <v>138.2821917808219</v>
      </c>
      <c r="V701" s="9">
        <f t="shared" si="129"/>
        <v>2.6611099817036745</v>
      </c>
      <c r="X701">
        <f t="shared" si="130"/>
        <v>140.92139178082192</v>
      </c>
      <c r="Y701" s="9">
        <f t="shared" si="131"/>
        <v>4.5610681281332006</v>
      </c>
      <c r="AA701">
        <f t="shared" si="132"/>
        <v>131.5500821917808</v>
      </c>
      <c r="AB701" s="9">
        <f t="shared" si="133"/>
        <v>-2.3922703821305618</v>
      </c>
      <c r="AC701">
        <f t="shared" si="134"/>
        <v>217.10000136986264</v>
      </c>
    </row>
    <row r="702" spans="1:29">
      <c r="A702" s="1">
        <v>20131201</v>
      </c>
      <c r="B702" s="1">
        <v>200000</v>
      </c>
      <c r="C702" s="1">
        <v>2456628.3220000002</v>
      </c>
      <c r="D702" s="1">
        <v>2144.37</v>
      </c>
      <c r="E702" s="1">
        <v>130.5</v>
      </c>
      <c r="F702" s="1">
        <v>126.9</v>
      </c>
      <c r="G702" s="8">
        <f t="shared" si="120"/>
        <v>134.76712328767113</v>
      </c>
      <c r="H702" s="5">
        <v>158</v>
      </c>
      <c r="I702" s="8">
        <f t="shared" si="121"/>
        <v>148.7068493150685</v>
      </c>
      <c r="J702" s="5">
        <v>319</v>
      </c>
      <c r="K702" s="8">
        <f t="shared" si="122"/>
        <v>230.07671232876712</v>
      </c>
      <c r="L702" s="5">
        <v>104</v>
      </c>
      <c r="M702" s="8">
        <f t="shared" si="123"/>
        <v>113.81095890410958</v>
      </c>
      <c r="N702" s="6">
        <v>124</v>
      </c>
      <c r="O702" s="8">
        <f t="shared" si="124"/>
        <v>106.38904109589041</v>
      </c>
      <c r="Q702">
        <f t="shared" si="125"/>
        <v>139.00500821917808</v>
      </c>
      <c r="R702">
        <f t="shared" si="126"/>
        <v>134.76712328767113</v>
      </c>
      <c r="S702" s="9">
        <f t="shared" si="127"/>
        <v>3.1445984956292676</v>
      </c>
      <c r="U702">
        <f t="shared" si="128"/>
        <v>138.35342465753425</v>
      </c>
      <c r="V702" s="9">
        <f t="shared" si="129"/>
        <v>2.6650835024256878</v>
      </c>
      <c r="X702">
        <f t="shared" si="130"/>
        <v>140.93620821917807</v>
      </c>
      <c r="Y702" s="9">
        <f t="shared" si="131"/>
        <v>4.5775889408417072</v>
      </c>
      <c r="AA702">
        <f t="shared" si="132"/>
        <v>131.55704109589041</v>
      </c>
      <c r="AB702" s="9">
        <f t="shared" si="133"/>
        <v>-2.3819475503150187</v>
      </c>
      <c r="AC702">
        <f t="shared" si="134"/>
        <v>217.07815068493116</v>
      </c>
    </row>
    <row r="703" spans="1:29">
      <c r="A703" s="1">
        <v>20131202</v>
      </c>
      <c r="B703" s="1">
        <v>200000</v>
      </c>
      <c r="C703" s="1">
        <v>2456629.3220000002</v>
      </c>
      <c r="D703" s="1">
        <v>2144.4070000000002</v>
      </c>
      <c r="E703" s="1">
        <v>133.69999999999999</v>
      </c>
      <c r="F703" s="1">
        <v>130</v>
      </c>
      <c r="G703" s="8">
        <f t="shared" si="120"/>
        <v>134.75123287671221</v>
      </c>
      <c r="H703" s="5">
        <v>178</v>
      </c>
      <c r="I703" s="8">
        <f t="shared" si="121"/>
        <v>148.68493150684932</v>
      </c>
      <c r="J703" s="5">
        <v>290</v>
      </c>
      <c r="K703" s="8">
        <f t="shared" si="122"/>
        <v>229.94794520547944</v>
      </c>
      <c r="L703" s="5">
        <v>124</v>
      </c>
      <c r="M703" s="8">
        <f t="shared" si="123"/>
        <v>113.75616438356164</v>
      </c>
      <c r="N703" s="6">
        <v>139</v>
      </c>
      <c r="O703" s="8">
        <f t="shared" si="124"/>
        <v>106.34794520547945</v>
      </c>
      <c r="Q703">
        <f t="shared" si="125"/>
        <v>138.9630301369863</v>
      </c>
      <c r="R703">
        <f t="shared" si="126"/>
        <v>134.75123287671221</v>
      </c>
      <c r="S703" s="9">
        <f t="shared" si="127"/>
        <v>3.1256094436832313</v>
      </c>
      <c r="U703">
        <f t="shared" si="128"/>
        <v>138.34246575342468</v>
      </c>
      <c r="V703" s="9">
        <f t="shared" si="129"/>
        <v>2.7088632819093306</v>
      </c>
      <c r="X703">
        <f t="shared" si="130"/>
        <v>140.89916712328767</v>
      </c>
      <c r="Y703" s="9">
        <f t="shared" si="131"/>
        <v>4.5624326511360209</v>
      </c>
      <c r="AA703">
        <f t="shared" si="132"/>
        <v>131.53094520547944</v>
      </c>
      <c r="AB703" s="9">
        <f t="shared" si="133"/>
        <v>-2.3898020095883652</v>
      </c>
      <c r="AC703">
        <f t="shared" si="134"/>
        <v>217.02940684931468</v>
      </c>
    </row>
    <row r="704" spans="1:29">
      <c r="A704" s="1">
        <v>20131203</v>
      </c>
      <c r="B704" s="1">
        <v>200000</v>
      </c>
      <c r="C704" s="1">
        <v>2456630.3220000002</v>
      </c>
      <c r="D704" s="1">
        <v>2144.4430000000002</v>
      </c>
      <c r="E704" s="1">
        <v>135.69999999999999</v>
      </c>
      <c r="F704" s="1">
        <v>131.9</v>
      </c>
      <c r="G704" s="8">
        <f t="shared" si="120"/>
        <v>134.73780821917796</v>
      </c>
      <c r="H704" s="5">
        <v>175</v>
      </c>
      <c r="I704" s="8">
        <f t="shared" si="121"/>
        <v>148.77534246575343</v>
      </c>
      <c r="J704" s="5">
        <v>292</v>
      </c>
      <c r="K704" s="8">
        <f t="shared" si="122"/>
        <v>229.93150684931507</v>
      </c>
      <c r="L704" s="5">
        <v>97</v>
      </c>
      <c r="M704" s="8">
        <f t="shared" si="123"/>
        <v>113.65205479452055</v>
      </c>
      <c r="N704" s="6">
        <v>110</v>
      </c>
      <c r="O704" s="8">
        <f t="shared" si="124"/>
        <v>106.37534246575342</v>
      </c>
      <c r="Q704">
        <f t="shared" si="125"/>
        <v>138.95767123287672</v>
      </c>
      <c r="R704">
        <f t="shared" si="126"/>
        <v>134.73780821917796</v>
      </c>
      <c r="S704" s="9">
        <f t="shared" si="127"/>
        <v>3.1319071235256501</v>
      </c>
      <c r="U704">
        <f t="shared" si="128"/>
        <v>138.3876712328767</v>
      </c>
      <c r="V704" s="9">
        <f t="shared" si="129"/>
        <v>2.777444498898916</v>
      </c>
      <c r="X704">
        <f t="shared" si="130"/>
        <v>140.82878904109589</v>
      </c>
      <c r="Y704" s="9">
        <f t="shared" si="131"/>
        <v>4.5206174142373641</v>
      </c>
      <c r="AA704">
        <f t="shared" si="132"/>
        <v>131.54834246575342</v>
      </c>
      <c r="AB704" s="9">
        <f t="shared" si="133"/>
        <v>-2.3671646404075659</v>
      </c>
      <c r="AC704">
        <f t="shared" si="134"/>
        <v>216.98822671232838</v>
      </c>
    </row>
    <row r="705" spans="1:29">
      <c r="A705" s="1">
        <v>20131204</v>
      </c>
      <c r="B705" s="1">
        <v>200000</v>
      </c>
      <c r="C705" s="1">
        <v>2456631.3220000002</v>
      </c>
      <c r="D705" s="1">
        <v>2144.48</v>
      </c>
      <c r="E705" s="1">
        <v>138</v>
      </c>
      <c r="F705" s="1">
        <v>134</v>
      </c>
      <c r="G705" s="8">
        <f t="shared" si="120"/>
        <v>134.72520547945192</v>
      </c>
      <c r="H705" s="5">
        <v>153</v>
      </c>
      <c r="I705" s="8">
        <f t="shared" si="121"/>
        <v>148.93424657534246</v>
      </c>
      <c r="J705" s="5">
        <v>215</v>
      </c>
      <c r="K705" s="8">
        <f t="shared" si="122"/>
        <v>230.03287671232877</v>
      </c>
      <c r="L705" s="5">
        <v>98</v>
      </c>
      <c r="M705" s="8">
        <f t="shared" si="123"/>
        <v>113.68219178082192</v>
      </c>
      <c r="N705" s="6">
        <v>117</v>
      </c>
      <c r="O705" s="8">
        <f t="shared" si="124"/>
        <v>106.41095890410959</v>
      </c>
      <c r="Q705">
        <f t="shared" si="125"/>
        <v>138.99071780821919</v>
      </c>
      <c r="R705">
        <f t="shared" si="126"/>
        <v>134.72520547945192</v>
      </c>
      <c r="S705" s="9">
        <f t="shared" si="127"/>
        <v>3.1660833721406618</v>
      </c>
      <c r="U705">
        <f t="shared" si="128"/>
        <v>138.46712328767123</v>
      </c>
      <c r="V705" s="9">
        <f t="shared" si="129"/>
        <v>2.83692990946885</v>
      </c>
      <c r="X705">
        <f t="shared" si="130"/>
        <v>140.84916164383563</v>
      </c>
      <c r="Y705" s="9">
        <f t="shared" si="131"/>
        <v>4.5455162919144669</v>
      </c>
      <c r="AA705">
        <f t="shared" si="132"/>
        <v>131.5709589041096</v>
      </c>
      <c r="AB705" s="9">
        <f t="shared" si="133"/>
        <v>-2.3412445830883399</v>
      </c>
      <c r="AC705">
        <f t="shared" si="134"/>
        <v>216.94956780821875</v>
      </c>
    </row>
    <row r="706" spans="1:29">
      <c r="A706" s="1">
        <v>20131205</v>
      </c>
      <c r="B706" s="1">
        <v>200000</v>
      </c>
      <c r="C706" s="1">
        <v>2456632.3220000002</v>
      </c>
      <c r="D706" s="1">
        <v>2144.5169999999998</v>
      </c>
      <c r="E706" s="1">
        <v>149.6</v>
      </c>
      <c r="F706" s="1">
        <v>145.30000000000001</v>
      </c>
      <c r="G706" s="8">
        <f t="shared" si="120"/>
        <v>134.72986301369852</v>
      </c>
      <c r="H706" s="5">
        <v>129</v>
      </c>
      <c r="I706" s="8">
        <f t="shared" si="121"/>
        <v>149.10410958904109</v>
      </c>
      <c r="J706" s="5">
        <v>239</v>
      </c>
      <c r="K706" s="8">
        <f t="shared" si="122"/>
        <v>230.17260273972602</v>
      </c>
      <c r="L706" s="5">
        <v>103</v>
      </c>
      <c r="M706" s="8">
        <f t="shared" si="123"/>
        <v>113.73972602739725</v>
      </c>
      <c r="N706" s="6">
        <v>110</v>
      </c>
      <c r="O706" s="8">
        <f t="shared" si="124"/>
        <v>106.43287671232876</v>
      </c>
      <c r="Q706">
        <f t="shared" si="125"/>
        <v>139.03626849315069</v>
      </c>
      <c r="R706">
        <f t="shared" si="126"/>
        <v>134.72986301369852</v>
      </c>
      <c r="S706" s="9">
        <f t="shared" si="127"/>
        <v>3.196325879893692</v>
      </c>
      <c r="U706">
        <f t="shared" si="128"/>
        <v>138.55205479452053</v>
      </c>
      <c r="V706" s="9">
        <f t="shared" si="129"/>
        <v>2.9359159366680387</v>
      </c>
      <c r="X706">
        <f t="shared" si="130"/>
        <v>140.88805479452054</v>
      </c>
      <c r="Y706" s="9">
        <f t="shared" si="131"/>
        <v>4.5707697188082932</v>
      </c>
      <c r="AA706">
        <f t="shared" si="132"/>
        <v>131.58487671232876</v>
      </c>
      <c r="AB706" s="9">
        <f t="shared" si="133"/>
        <v>-2.334290431995754</v>
      </c>
      <c r="AC706">
        <f t="shared" si="134"/>
        <v>216.96385479452019</v>
      </c>
    </row>
    <row r="707" spans="1:29">
      <c r="A707" s="1">
        <v>20131206</v>
      </c>
      <c r="B707" s="1">
        <v>200000</v>
      </c>
      <c r="C707" s="1">
        <v>2456633.3220000002</v>
      </c>
      <c r="D707" s="1">
        <v>2144.5529999999999</v>
      </c>
      <c r="E707" s="1">
        <v>150.5</v>
      </c>
      <c r="F707" s="1">
        <v>146.1</v>
      </c>
      <c r="G707" s="8">
        <f t="shared" si="120"/>
        <v>134.79726027397248</v>
      </c>
      <c r="H707" s="5">
        <v>139</v>
      </c>
      <c r="I707" s="8">
        <f t="shared" si="121"/>
        <v>149.50958904109589</v>
      </c>
      <c r="J707" s="5">
        <v>195</v>
      </c>
      <c r="K707" s="8">
        <f t="shared" si="122"/>
        <v>230.66301369863012</v>
      </c>
      <c r="L707" s="5">
        <v>105</v>
      </c>
      <c r="M707" s="8">
        <f t="shared" si="123"/>
        <v>113.9068493150685</v>
      </c>
      <c r="N707" s="6">
        <v>98</v>
      </c>
      <c r="O707" s="8">
        <f t="shared" si="124"/>
        <v>106.55068493150685</v>
      </c>
      <c r="Q707">
        <f t="shared" si="125"/>
        <v>139.19614246575344</v>
      </c>
      <c r="R707">
        <f t="shared" si="126"/>
        <v>134.79726027397248</v>
      </c>
      <c r="S707" s="9">
        <f t="shared" si="127"/>
        <v>3.2633320460967212</v>
      </c>
      <c r="U707">
        <f t="shared" si="128"/>
        <v>138.75479452054793</v>
      </c>
      <c r="V707" s="9">
        <f t="shared" si="129"/>
        <v>3.0394871284434402</v>
      </c>
      <c r="X707">
        <f t="shared" si="130"/>
        <v>141.00103013698632</v>
      </c>
      <c r="Y707" s="9">
        <f t="shared" si="131"/>
        <v>4.6022967012866616</v>
      </c>
      <c r="AA707">
        <f t="shared" si="132"/>
        <v>131.65968493150683</v>
      </c>
      <c r="AB707" s="9">
        <f t="shared" si="133"/>
        <v>-2.3276254547671016</v>
      </c>
      <c r="AC707">
        <f t="shared" si="134"/>
        <v>217.1705958904106</v>
      </c>
    </row>
    <row r="708" spans="1:29">
      <c r="A708" s="1">
        <v>20131207</v>
      </c>
      <c r="B708" s="1">
        <v>200000</v>
      </c>
      <c r="C708" s="1">
        <v>2456634.3220000002</v>
      </c>
      <c r="D708" s="1">
        <v>2144.59</v>
      </c>
      <c r="E708" s="1">
        <v>156.9</v>
      </c>
      <c r="F708" s="1">
        <v>152.30000000000001</v>
      </c>
      <c r="G708" s="8">
        <f t="shared" si="120"/>
        <v>134.8731506849314</v>
      </c>
      <c r="H708" s="5">
        <v>120</v>
      </c>
      <c r="I708" s="8">
        <f t="shared" si="121"/>
        <v>149.94520547945206</v>
      </c>
      <c r="J708" s="5">
        <v>253</v>
      </c>
      <c r="K708" s="8">
        <f t="shared" si="122"/>
        <v>231.17260273972602</v>
      </c>
      <c r="L708" s="5">
        <v>104</v>
      </c>
      <c r="M708" s="8">
        <f t="shared" si="123"/>
        <v>114.12328767123287</v>
      </c>
      <c r="N708" s="6">
        <v>89</v>
      </c>
      <c r="O708" s="8">
        <f t="shared" si="124"/>
        <v>106.78356164383561</v>
      </c>
      <c r="Q708">
        <f t="shared" si="125"/>
        <v>139.36226849315068</v>
      </c>
      <c r="R708">
        <f t="shared" si="126"/>
        <v>134.8731506849314</v>
      </c>
      <c r="S708" s="9">
        <f t="shared" si="127"/>
        <v>3.3283998968082358</v>
      </c>
      <c r="U708">
        <f t="shared" si="128"/>
        <v>138.97260273972603</v>
      </c>
      <c r="V708" s="9">
        <f t="shared" si="129"/>
        <v>3.0968736999118107</v>
      </c>
      <c r="X708">
        <f t="shared" si="130"/>
        <v>141.14734246575341</v>
      </c>
      <c r="Y708" s="9">
        <f t="shared" si="131"/>
        <v>4.6519205260346723</v>
      </c>
      <c r="AA708">
        <f t="shared" si="132"/>
        <v>131.80756164383561</v>
      </c>
      <c r="AB708" s="9">
        <f t="shared" si="133"/>
        <v>-2.2729424096105788</v>
      </c>
      <c r="AC708">
        <f t="shared" si="134"/>
        <v>217.40338972602706</v>
      </c>
    </row>
    <row r="709" spans="1:29">
      <c r="A709" s="1">
        <v>20131208</v>
      </c>
      <c r="B709" s="1">
        <v>200000</v>
      </c>
      <c r="C709" s="1">
        <v>2456635.3220000002</v>
      </c>
      <c r="D709" s="1">
        <v>2144.627</v>
      </c>
      <c r="E709" s="1">
        <v>165.5</v>
      </c>
      <c r="F709" s="1">
        <v>160.6</v>
      </c>
      <c r="G709" s="8">
        <f t="shared" si="120"/>
        <v>135.00136986301359</v>
      </c>
      <c r="H709" s="5">
        <v>187</v>
      </c>
      <c r="I709" s="8">
        <f t="shared" si="121"/>
        <v>150.36438356164385</v>
      </c>
      <c r="J709" s="5">
        <v>288</v>
      </c>
      <c r="K709" s="8">
        <f t="shared" si="122"/>
        <v>231.76986301369863</v>
      </c>
      <c r="L709" s="5">
        <v>83</v>
      </c>
      <c r="M709" s="8">
        <f t="shared" si="123"/>
        <v>114.44383561643835</v>
      </c>
      <c r="N709" s="6">
        <v>95</v>
      </c>
      <c r="O709" s="8">
        <f t="shared" si="124"/>
        <v>107.1013698630137</v>
      </c>
      <c r="Q709">
        <f t="shared" si="125"/>
        <v>139.55697534246576</v>
      </c>
      <c r="R709">
        <f t="shared" si="126"/>
        <v>135.00136986301359</v>
      </c>
      <c r="S709" s="9">
        <f t="shared" si="127"/>
        <v>3.3744883359885733</v>
      </c>
      <c r="U709">
        <f t="shared" si="128"/>
        <v>139.18219178082194</v>
      </c>
      <c r="V709" s="9">
        <f t="shared" si="129"/>
        <v>3.1046195376815291</v>
      </c>
      <c r="X709">
        <f t="shared" si="130"/>
        <v>141.36403287671232</v>
      </c>
      <c r="Y709" s="9">
        <f t="shared" si="131"/>
        <v>4.7130358900468536</v>
      </c>
      <c r="AA709">
        <f t="shared" si="132"/>
        <v>132.00936986301372</v>
      </c>
      <c r="AB709" s="9">
        <f t="shared" si="133"/>
        <v>-2.2162738074701593</v>
      </c>
      <c r="AC709">
        <f t="shared" si="134"/>
        <v>217.7967020547942</v>
      </c>
    </row>
    <row r="710" spans="1:29">
      <c r="A710" s="1">
        <v>20131209</v>
      </c>
      <c r="B710" s="1">
        <v>200000</v>
      </c>
      <c r="C710" s="1">
        <v>2456636.3220000002</v>
      </c>
      <c r="D710" s="1">
        <v>2144.663</v>
      </c>
      <c r="E710" s="1">
        <v>168.1</v>
      </c>
      <c r="F710" s="1">
        <v>163.1</v>
      </c>
      <c r="G710" s="8">
        <f t="shared" si="120"/>
        <v>135.18520547945195</v>
      </c>
      <c r="H710" s="5">
        <v>190</v>
      </c>
      <c r="I710" s="8">
        <f t="shared" si="121"/>
        <v>150.76438356164383</v>
      </c>
      <c r="J710" s="5">
        <v>305</v>
      </c>
      <c r="K710" s="8">
        <f t="shared" si="122"/>
        <v>232.2931506849315</v>
      </c>
      <c r="L710" s="5">
        <v>125</v>
      </c>
      <c r="M710" s="8">
        <f t="shared" si="123"/>
        <v>114.74794520547945</v>
      </c>
      <c r="N710" s="6">
        <v>142</v>
      </c>
      <c r="O710" s="8">
        <f t="shared" si="124"/>
        <v>107.43287671232876</v>
      </c>
      <c r="Q710">
        <f t="shared" si="125"/>
        <v>139.72756712328766</v>
      </c>
      <c r="R710">
        <f t="shared" si="126"/>
        <v>135.18520547945195</v>
      </c>
      <c r="S710" s="9">
        <f t="shared" si="127"/>
        <v>3.3601026293710277</v>
      </c>
      <c r="U710">
        <f t="shared" si="128"/>
        <v>139.38219178082193</v>
      </c>
      <c r="V710" s="9">
        <f t="shared" si="129"/>
        <v>3.1705239215909415</v>
      </c>
      <c r="X710">
        <f t="shared" si="130"/>
        <v>141.56961095890412</v>
      </c>
      <c r="Y710" s="9">
        <f t="shared" si="131"/>
        <v>4.7227101936258862</v>
      </c>
      <c r="AA710">
        <f t="shared" si="132"/>
        <v>132.21987671232876</v>
      </c>
      <c r="AB710" s="9">
        <f t="shared" si="133"/>
        <v>-2.1935305395337252</v>
      </c>
      <c r="AC710">
        <f t="shared" si="134"/>
        <v>218.36061780821885</v>
      </c>
    </row>
    <row r="711" spans="1:29">
      <c r="A711" s="1">
        <v>20131210</v>
      </c>
      <c r="B711" s="1">
        <v>200000</v>
      </c>
      <c r="C711" s="1">
        <v>2456637.3220000002</v>
      </c>
      <c r="D711" s="1">
        <v>2144.6999999999998</v>
      </c>
      <c r="E711" s="1">
        <v>175.2</v>
      </c>
      <c r="F711" s="1">
        <v>169.9</v>
      </c>
      <c r="G711" s="8">
        <f t="shared" si="120"/>
        <v>135.39095890410948</v>
      </c>
      <c r="H711" s="5">
        <v>218</v>
      </c>
      <c r="I711" s="8">
        <f t="shared" si="121"/>
        <v>151.36712328767123</v>
      </c>
      <c r="J711" s="5">
        <v>329</v>
      </c>
      <c r="K711" s="8">
        <f t="shared" si="122"/>
        <v>233.02191780821917</v>
      </c>
      <c r="L711" s="5">
        <v>169</v>
      </c>
      <c r="M711" s="8">
        <f t="shared" si="123"/>
        <v>115.0986301369863</v>
      </c>
      <c r="N711" s="6">
        <v>187</v>
      </c>
      <c r="O711" s="8">
        <f t="shared" si="124"/>
        <v>107.8054794520548</v>
      </c>
      <c r="Q711">
        <f t="shared" si="125"/>
        <v>139.96514520547947</v>
      </c>
      <c r="R711">
        <f t="shared" si="126"/>
        <v>135.39095890410948</v>
      </c>
      <c r="S711" s="9">
        <f t="shared" si="127"/>
        <v>3.3785020346961687</v>
      </c>
      <c r="U711">
        <f t="shared" si="128"/>
        <v>139.68356164383562</v>
      </c>
      <c r="V711" s="9">
        <f t="shared" si="129"/>
        <v>3.1879431907716196</v>
      </c>
      <c r="X711">
        <f t="shared" si="130"/>
        <v>141.80667397260274</v>
      </c>
      <c r="Y711" s="9">
        <f t="shared" si="131"/>
        <v>4.7386584159117859</v>
      </c>
      <c r="AA711">
        <f t="shared" si="132"/>
        <v>132.45647945205479</v>
      </c>
      <c r="AB711" s="9">
        <f t="shared" si="133"/>
        <v>-2.1674116763830824</v>
      </c>
      <c r="AC711">
        <f t="shared" si="134"/>
        <v>218.99176643835582</v>
      </c>
    </row>
    <row r="712" spans="1:29">
      <c r="A712" s="1">
        <v>20131211</v>
      </c>
      <c r="B712" s="1">
        <v>200000</v>
      </c>
      <c r="C712" s="1">
        <v>2456638.3220000002</v>
      </c>
      <c r="D712" s="1">
        <v>2144.7370000000001</v>
      </c>
      <c r="E712" s="1">
        <v>170.8</v>
      </c>
      <c r="F712" s="1">
        <v>165.6</v>
      </c>
      <c r="G712" s="8">
        <f t="shared" si="120"/>
        <v>135.61369863013687</v>
      </c>
      <c r="H712" s="5">
        <v>189</v>
      </c>
      <c r="I712" s="8">
        <f t="shared" si="121"/>
        <v>151.87397260273971</v>
      </c>
      <c r="J712" s="5">
        <v>299</v>
      </c>
      <c r="K712" s="8">
        <f t="shared" si="122"/>
        <v>233.67945205479452</v>
      </c>
      <c r="L712" s="5">
        <v>166</v>
      </c>
      <c r="M712" s="8">
        <f t="shared" si="123"/>
        <v>115.54246575342465</v>
      </c>
      <c r="N712" s="6">
        <v>176</v>
      </c>
      <c r="O712" s="8">
        <f t="shared" si="124"/>
        <v>108.23835616438356</v>
      </c>
      <c r="Q712">
        <f t="shared" si="125"/>
        <v>140.17950136986303</v>
      </c>
      <c r="R712">
        <f t="shared" si="126"/>
        <v>135.61369863013687</v>
      </c>
      <c r="S712" s="9">
        <f t="shared" si="127"/>
        <v>3.3667710458798155</v>
      </c>
      <c r="U712">
        <f t="shared" si="128"/>
        <v>139.93698630136987</v>
      </c>
      <c r="V712" s="9">
        <f t="shared" si="129"/>
        <v>3.211402364131132</v>
      </c>
      <c r="X712">
        <f t="shared" si="130"/>
        <v>142.10670684931506</v>
      </c>
      <c r="Y712" s="9">
        <f t="shared" si="131"/>
        <v>4.7878704620296162</v>
      </c>
      <c r="AA712">
        <f t="shared" si="132"/>
        <v>132.73135616438356</v>
      </c>
      <c r="AB712" s="9">
        <f t="shared" si="133"/>
        <v>-2.1254065738700945</v>
      </c>
      <c r="AC712">
        <f t="shared" si="134"/>
        <v>219.67502054794483</v>
      </c>
    </row>
    <row r="713" spans="1:29">
      <c r="A713" s="1">
        <v>20131212</v>
      </c>
      <c r="B713" s="1">
        <v>200000</v>
      </c>
      <c r="C713" s="1">
        <v>2456639.3220000002</v>
      </c>
      <c r="D713" s="1">
        <v>2144.7730000000001</v>
      </c>
      <c r="E713" s="1">
        <v>164.8</v>
      </c>
      <c r="F713" s="1">
        <v>159.80000000000001</v>
      </c>
      <c r="G713" s="8">
        <f t="shared" si="120"/>
        <v>135.84301369863002</v>
      </c>
      <c r="H713" s="5">
        <v>196</v>
      </c>
      <c r="I713" s="8">
        <f t="shared" si="121"/>
        <v>152.41095890410958</v>
      </c>
      <c r="J713" s="5">
        <v>307</v>
      </c>
      <c r="K713" s="8">
        <f t="shared" si="122"/>
        <v>234.30684931506849</v>
      </c>
      <c r="L713" s="5">
        <v>156</v>
      </c>
      <c r="M713" s="8">
        <f t="shared" si="123"/>
        <v>116.0054794520548</v>
      </c>
      <c r="N713" s="6">
        <v>151</v>
      </c>
      <c r="O713" s="8">
        <f t="shared" si="124"/>
        <v>108.6986301369863</v>
      </c>
      <c r="Q713">
        <f t="shared" si="125"/>
        <v>140.38403287671233</v>
      </c>
      <c r="R713">
        <f t="shared" si="126"/>
        <v>135.84301369863002</v>
      </c>
      <c r="S713" s="9">
        <f t="shared" si="127"/>
        <v>3.342843370772556</v>
      </c>
      <c r="U713">
        <f t="shared" si="128"/>
        <v>140.20547945205479</v>
      </c>
      <c r="V713" s="9">
        <f t="shared" si="129"/>
        <v>3.2118408806121863</v>
      </c>
      <c r="X713">
        <f t="shared" si="130"/>
        <v>142.41970410958905</v>
      </c>
      <c r="Y713" s="9">
        <f t="shared" si="131"/>
        <v>4.8413902429679041</v>
      </c>
      <c r="AA713">
        <f t="shared" si="132"/>
        <v>133.0236301369863</v>
      </c>
      <c r="AB713" s="9">
        <f t="shared" si="133"/>
        <v>-2.0754718883803491</v>
      </c>
      <c r="AC713">
        <f t="shared" si="134"/>
        <v>220.37844452054756</v>
      </c>
    </row>
    <row r="714" spans="1:29">
      <c r="A714" s="1">
        <v>20131213</v>
      </c>
      <c r="B714" s="1">
        <v>200000</v>
      </c>
      <c r="C714" s="1">
        <v>2456640.3220000002</v>
      </c>
      <c r="D714" s="1">
        <v>2144.81</v>
      </c>
      <c r="E714" s="1">
        <v>163.1</v>
      </c>
      <c r="F714" s="1">
        <v>158.1</v>
      </c>
      <c r="G714" s="8">
        <f t="shared" si="120"/>
        <v>135.99506849315057</v>
      </c>
      <c r="H714" s="5">
        <v>188</v>
      </c>
      <c r="I714" s="8">
        <f t="shared" si="121"/>
        <v>152.72602739726028</v>
      </c>
      <c r="J714" s="5">
        <v>321</v>
      </c>
      <c r="K714" s="8">
        <f t="shared" si="122"/>
        <v>234.60821917808218</v>
      </c>
      <c r="L714" s="5">
        <v>141</v>
      </c>
      <c r="M714" s="8">
        <f t="shared" si="123"/>
        <v>116.63835616438357</v>
      </c>
      <c r="N714" s="6">
        <v>144</v>
      </c>
      <c r="O714" s="8">
        <f t="shared" si="124"/>
        <v>109.05753424657534</v>
      </c>
      <c r="Q714">
        <f t="shared" si="125"/>
        <v>140.4822794520548</v>
      </c>
      <c r="R714">
        <f t="shared" si="126"/>
        <v>135.99506849315057</v>
      </c>
      <c r="S714" s="9">
        <f t="shared" si="127"/>
        <v>3.299539467587536</v>
      </c>
      <c r="U714">
        <f t="shared" si="128"/>
        <v>140.36301369863014</v>
      </c>
      <c r="V714" s="9">
        <f t="shared" si="129"/>
        <v>3.1392933067062643</v>
      </c>
      <c r="X714">
        <f t="shared" si="130"/>
        <v>142.84752876712329</v>
      </c>
      <c r="Y714" s="9">
        <f t="shared" si="131"/>
        <v>5.0387564416115964</v>
      </c>
      <c r="AA714">
        <f t="shared" si="132"/>
        <v>133.25153424657535</v>
      </c>
      <c r="AB714" s="9">
        <f t="shared" si="133"/>
        <v>-2.0173777453653798</v>
      </c>
      <c r="AC714">
        <f t="shared" si="134"/>
        <v>220.84487260273937</v>
      </c>
    </row>
    <row r="715" spans="1:29">
      <c r="A715" s="1">
        <v>20131214</v>
      </c>
      <c r="B715" s="1">
        <v>200000</v>
      </c>
      <c r="C715" s="1">
        <v>2456641.3220000002</v>
      </c>
      <c r="D715" s="1">
        <v>2144.8470000000002</v>
      </c>
      <c r="E715" s="1">
        <v>164.2</v>
      </c>
      <c r="F715" s="1">
        <v>159</v>
      </c>
      <c r="G715" s="8">
        <f t="shared" si="120"/>
        <v>136.09205479452044</v>
      </c>
      <c r="H715" s="5">
        <v>171</v>
      </c>
      <c r="I715" s="8">
        <f t="shared" si="121"/>
        <v>152.72876712328767</v>
      </c>
      <c r="J715" s="5">
        <v>288</v>
      </c>
      <c r="K715" s="8">
        <f t="shared" si="122"/>
        <v>234.64931506849314</v>
      </c>
      <c r="L715" s="5">
        <v>163</v>
      </c>
      <c r="M715" s="8">
        <f t="shared" si="123"/>
        <v>116.87397260273973</v>
      </c>
      <c r="N715" s="6">
        <v>135</v>
      </c>
      <c r="O715" s="8">
        <f t="shared" si="124"/>
        <v>109.25753424657535</v>
      </c>
      <c r="Q715">
        <f t="shared" si="125"/>
        <v>140.49567671232876</v>
      </c>
      <c r="R715">
        <f t="shared" si="126"/>
        <v>136.09205479452044</v>
      </c>
      <c r="S715" s="9">
        <f t="shared" si="127"/>
        <v>3.2357670875475861</v>
      </c>
      <c r="U715">
        <f t="shared" si="128"/>
        <v>140.36438356164382</v>
      </c>
      <c r="V715" s="9">
        <f t="shared" si="129"/>
        <v>3.0820994337277057</v>
      </c>
      <c r="X715">
        <f t="shared" si="130"/>
        <v>143.00680547945205</v>
      </c>
      <c r="Y715" s="9">
        <f t="shared" si="131"/>
        <v>5.080936352509255</v>
      </c>
      <c r="AA715">
        <f t="shared" si="132"/>
        <v>133.37853424657533</v>
      </c>
      <c r="AB715" s="9">
        <f t="shared" si="133"/>
        <v>-1.9938860883849117</v>
      </c>
      <c r="AC715">
        <f t="shared" si="134"/>
        <v>221.14237808219144</v>
      </c>
    </row>
    <row r="716" spans="1:29">
      <c r="A716" s="1">
        <v>20131215</v>
      </c>
      <c r="B716" s="1">
        <v>200000</v>
      </c>
      <c r="C716" s="1">
        <v>2456642.3220000002</v>
      </c>
      <c r="D716" s="1">
        <v>2144.8829999999998</v>
      </c>
      <c r="E716" s="1">
        <v>156.19999999999999</v>
      </c>
      <c r="F716" s="1">
        <v>151.30000000000001</v>
      </c>
      <c r="G716" s="8">
        <f t="shared" si="120"/>
        <v>136.14630136986293</v>
      </c>
      <c r="H716" s="5">
        <v>169</v>
      </c>
      <c r="I716" s="8">
        <f t="shared" si="121"/>
        <v>152.68493150684932</v>
      </c>
      <c r="J716" s="5">
        <v>265</v>
      </c>
      <c r="K716" s="8">
        <f t="shared" si="122"/>
        <v>234.60273972602741</v>
      </c>
      <c r="L716" s="5">
        <v>158</v>
      </c>
      <c r="M716" s="8">
        <f t="shared" si="123"/>
        <v>116.81643835616438</v>
      </c>
      <c r="N716" s="6">
        <v>135</v>
      </c>
      <c r="O716" s="8">
        <f t="shared" si="124"/>
        <v>109.2</v>
      </c>
      <c r="Q716">
        <f t="shared" si="125"/>
        <v>140.48049315068494</v>
      </c>
      <c r="R716">
        <f t="shared" si="126"/>
        <v>136.14630136986293</v>
      </c>
      <c r="S716" s="9">
        <f t="shared" si="127"/>
        <v>3.1834811061429491</v>
      </c>
      <c r="U716">
        <f t="shared" si="128"/>
        <v>140.34246575342468</v>
      </c>
      <c r="V716" s="9">
        <f t="shared" si="129"/>
        <v>3.075409202683673</v>
      </c>
      <c r="X716">
        <f t="shared" si="130"/>
        <v>142.96791232876711</v>
      </c>
      <c r="Y716" s="9">
        <f t="shared" si="131"/>
        <v>5.0105003883816153</v>
      </c>
      <c r="AA716">
        <f t="shared" si="132"/>
        <v>133.34199999999998</v>
      </c>
      <c r="AB716" s="9">
        <f t="shared" si="133"/>
        <v>-2.0597705127843398</v>
      </c>
      <c r="AC716">
        <f t="shared" si="134"/>
        <v>221.30877945205452</v>
      </c>
    </row>
    <row r="717" spans="1:29">
      <c r="A717" s="1">
        <v>20131216</v>
      </c>
      <c r="B717" s="1">
        <v>200000</v>
      </c>
      <c r="C717" s="1">
        <v>2456643.3220000002</v>
      </c>
      <c r="D717" s="1">
        <v>2144.92</v>
      </c>
      <c r="E717" s="1">
        <v>154.30000000000001</v>
      </c>
      <c r="F717" s="1">
        <v>149.4</v>
      </c>
      <c r="G717" s="8">
        <f t="shared" si="120"/>
        <v>136.14849315068486</v>
      </c>
      <c r="H717" s="5">
        <v>181</v>
      </c>
      <c r="I717" s="8">
        <f t="shared" si="121"/>
        <v>152.67123287671234</v>
      </c>
      <c r="J717" s="5">
        <v>290</v>
      </c>
      <c r="K717" s="8">
        <f t="shared" si="122"/>
        <v>234.50136986301371</v>
      </c>
      <c r="L717" s="5">
        <v>114</v>
      </c>
      <c r="M717" s="8">
        <f t="shared" si="123"/>
        <v>116.75342465753425</v>
      </c>
      <c r="N717" s="6">
        <v>114</v>
      </c>
      <c r="O717" s="8">
        <f t="shared" si="124"/>
        <v>109.14520547945206</v>
      </c>
      <c r="Q717">
        <f t="shared" si="125"/>
        <v>140.44744657534247</v>
      </c>
      <c r="R717">
        <f t="shared" si="126"/>
        <v>136.14849315068486</v>
      </c>
      <c r="S717" s="9">
        <f t="shared" si="127"/>
        <v>3.1575475608824206</v>
      </c>
      <c r="U717">
        <f t="shared" si="128"/>
        <v>140.33561643835617</v>
      </c>
      <c r="V717" s="9">
        <f t="shared" si="129"/>
        <v>3.1349880445371809</v>
      </c>
      <c r="X717">
        <f t="shared" si="130"/>
        <v>142.92531506849315</v>
      </c>
      <c r="Y717" s="9">
        <f t="shared" si="131"/>
        <v>4.9775225277799677</v>
      </c>
      <c r="AA717">
        <f t="shared" si="132"/>
        <v>133.30720547945208</v>
      </c>
      <c r="AB717" s="9">
        <f t="shared" si="133"/>
        <v>-2.0869035018170337</v>
      </c>
      <c r="AC717">
        <f t="shared" si="134"/>
        <v>221.31550273972579</v>
      </c>
    </row>
    <row r="718" spans="1:29">
      <c r="A718" s="1">
        <v>20131217</v>
      </c>
      <c r="B718" s="1">
        <v>200000</v>
      </c>
      <c r="C718" s="1">
        <v>2456644.3220000002</v>
      </c>
      <c r="D718" s="1">
        <v>2144.9569999999999</v>
      </c>
      <c r="E718" s="1">
        <v>159</v>
      </c>
      <c r="F718" s="1">
        <v>153.9</v>
      </c>
      <c r="G718" s="8">
        <f t="shared" si="120"/>
        <v>136.12164383561634</v>
      </c>
      <c r="H718" s="5">
        <v>170</v>
      </c>
      <c r="I718" s="8">
        <f t="shared" si="121"/>
        <v>152.77808219178081</v>
      </c>
      <c r="J718" s="5">
        <v>265</v>
      </c>
      <c r="K718" s="8">
        <f t="shared" si="122"/>
        <v>234.48493150684931</v>
      </c>
      <c r="L718" s="5">
        <v>91</v>
      </c>
      <c r="M718" s="8">
        <f t="shared" si="123"/>
        <v>116.69041095890411</v>
      </c>
      <c r="N718" s="6">
        <v>121</v>
      </c>
      <c r="O718" s="8">
        <f t="shared" si="124"/>
        <v>109.1013698630137</v>
      </c>
      <c r="Q718">
        <f t="shared" si="125"/>
        <v>140.44208767123288</v>
      </c>
      <c r="R718">
        <f t="shared" si="126"/>
        <v>136.12164383561634</v>
      </c>
      <c r="S718" s="9">
        <f t="shared" si="127"/>
        <v>3.1739580230415214</v>
      </c>
      <c r="U718">
        <f t="shared" si="128"/>
        <v>140.38904109589041</v>
      </c>
      <c r="V718" s="9">
        <f t="shared" si="129"/>
        <v>3.1910610026173458</v>
      </c>
      <c r="X718">
        <f t="shared" si="130"/>
        <v>142.88271780821918</v>
      </c>
      <c r="Y718" s="9">
        <f t="shared" si="131"/>
        <v>4.9669352955858272</v>
      </c>
      <c r="AA718">
        <f t="shared" si="132"/>
        <v>133.2793698630137</v>
      </c>
      <c r="AB718" s="9">
        <f t="shared" si="133"/>
        <v>-2.088039706628166</v>
      </c>
      <c r="AC718">
        <f t="shared" si="134"/>
        <v>221.2331424657531</v>
      </c>
    </row>
    <row r="719" spans="1:29">
      <c r="A719" s="1">
        <v>20131218</v>
      </c>
      <c r="B719" s="1">
        <v>200000</v>
      </c>
      <c r="C719" s="1">
        <v>2456645.3220000002</v>
      </c>
      <c r="D719" s="1">
        <v>2144.9929999999999</v>
      </c>
      <c r="E719" s="1">
        <v>156</v>
      </c>
      <c r="F719" s="1">
        <v>151.1</v>
      </c>
      <c r="G719" s="8">
        <f t="shared" si="120"/>
        <v>136.08219178082183</v>
      </c>
      <c r="H719" s="5">
        <v>185</v>
      </c>
      <c r="I719" s="8">
        <f t="shared" si="121"/>
        <v>152.84931506849315</v>
      </c>
      <c r="J719" s="5">
        <v>269</v>
      </c>
      <c r="K719" s="8">
        <f t="shared" si="122"/>
        <v>234.38630136986302</v>
      </c>
      <c r="L719" s="5">
        <v>118</v>
      </c>
      <c r="M719" s="8">
        <f t="shared" si="123"/>
        <v>116.65753424657534</v>
      </c>
      <c r="N719" s="6">
        <v>140</v>
      </c>
      <c r="O719" s="8">
        <f t="shared" si="124"/>
        <v>109.12054794520547</v>
      </c>
      <c r="Q719">
        <f t="shared" si="125"/>
        <v>140.40993424657535</v>
      </c>
      <c r="R719">
        <f t="shared" si="126"/>
        <v>136.08219178082183</v>
      </c>
      <c r="S719" s="9">
        <f t="shared" si="127"/>
        <v>3.1802415945239204</v>
      </c>
      <c r="U719">
        <f t="shared" si="128"/>
        <v>140.42465753424659</v>
      </c>
      <c r="V719" s="9">
        <f t="shared" si="129"/>
        <v>3.206204960262383</v>
      </c>
      <c r="X719">
        <f t="shared" si="130"/>
        <v>142.86049315068493</v>
      </c>
      <c r="Y719" s="9">
        <f t="shared" si="131"/>
        <v>4.9810348298772595</v>
      </c>
      <c r="AA719">
        <f t="shared" si="132"/>
        <v>133.29154794520548</v>
      </c>
      <c r="AB719" s="9">
        <f t="shared" si="133"/>
        <v>-2.0507046506945272</v>
      </c>
      <c r="AC719">
        <f t="shared" si="134"/>
        <v>221.11212328767095</v>
      </c>
    </row>
    <row r="720" spans="1:29">
      <c r="A720" s="1">
        <v>20131219</v>
      </c>
      <c r="B720" s="1">
        <v>200000</v>
      </c>
      <c r="C720" s="1">
        <v>2456646.3220000002</v>
      </c>
      <c r="D720" s="1">
        <v>2145.0300000000002</v>
      </c>
      <c r="E720" s="1">
        <v>153.4</v>
      </c>
      <c r="F720" s="1">
        <v>148.5</v>
      </c>
      <c r="G720" s="8">
        <f t="shared" si="120"/>
        <v>136.02904109589034</v>
      </c>
      <c r="H720" s="5">
        <v>156</v>
      </c>
      <c r="I720" s="8">
        <f t="shared" si="121"/>
        <v>152.78082191780823</v>
      </c>
      <c r="J720" s="5">
        <v>252</v>
      </c>
      <c r="K720" s="8">
        <f t="shared" si="122"/>
        <v>234.16164383561645</v>
      </c>
      <c r="L720" s="5">
        <v>138</v>
      </c>
      <c r="M720" s="8">
        <f t="shared" si="123"/>
        <v>116.63287671232877</v>
      </c>
      <c r="N720" s="6">
        <v>140</v>
      </c>
      <c r="O720" s="8">
        <f t="shared" si="124"/>
        <v>109.04383561643836</v>
      </c>
      <c r="Q720">
        <f t="shared" si="125"/>
        <v>140.33669589041097</v>
      </c>
      <c r="R720">
        <f t="shared" si="126"/>
        <v>136.02904109589034</v>
      </c>
      <c r="S720" s="9">
        <f t="shared" si="127"/>
        <v>3.1667170185255173</v>
      </c>
      <c r="U720">
        <f t="shared" si="128"/>
        <v>140.39041095890411</v>
      </c>
      <c r="V720" s="9">
        <f t="shared" si="129"/>
        <v>3.2158805132835226</v>
      </c>
      <c r="X720">
        <f t="shared" si="130"/>
        <v>142.84382465753424</v>
      </c>
      <c r="Y720" s="9">
        <f t="shared" si="131"/>
        <v>5.0098004857947842</v>
      </c>
      <c r="AA720">
        <f t="shared" si="132"/>
        <v>133.24283561643836</v>
      </c>
      <c r="AB720" s="9">
        <f t="shared" si="133"/>
        <v>-2.0482431229430773</v>
      </c>
      <c r="AC720">
        <f t="shared" si="134"/>
        <v>220.94908356164359</v>
      </c>
    </row>
    <row r="721" spans="1:29">
      <c r="A721" s="1">
        <v>20131220</v>
      </c>
      <c r="B721" s="1">
        <v>200000</v>
      </c>
      <c r="C721" s="1">
        <v>2456647.3220000002</v>
      </c>
      <c r="D721" s="1">
        <v>2145.067</v>
      </c>
      <c r="E721" s="1">
        <v>149.19999999999999</v>
      </c>
      <c r="F721" s="1">
        <v>144.4</v>
      </c>
      <c r="G721" s="8">
        <f t="shared" si="120"/>
        <v>135.96054794520541</v>
      </c>
      <c r="H721" s="5">
        <v>176</v>
      </c>
      <c r="I721" s="8">
        <f t="shared" si="121"/>
        <v>152.66575342465754</v>
      </c>
      <c r="J721" s="5">
        <v>289</v>
      </c>
      <c r="K721" s="8">
        <f t="shared" si="122"/>
        <v>233.76438356164383</v>
      </c>
      <c r="L721" s="5">
        <v>137</v>
      </c>
      <c r="M721" s="8">
        <f t="shared" si="123"/>
        <v>116.48767123287671</v>
      </c>
      <c r="N721" s="6">
        <v>143</v>
      </c>
      <c r="O721" s="8">
        <f t="shared" si="124"/>
        <v>108.90958904109588</v>
      </c>
      <c r="Q721">
        <f t="shared" si="125"/>
        <v>140.20718904109589</v>
      </c>
      <c r="R721">
        <f t="shared" si="126"/>
        <v>135.96054794520541</v>
      </c>
      <c r="S721" s="9">
        <f t="shared" si="127"/>
        <v>3.1234362909466711</v>
      </c>
      <c r="U721">
        <f t="shared" si="128"/>
        <v>140.33287671232875</v>
      </c>
      <c r="V721" s="9">
        <f t="shared" si="129"/>
        <v>3.2857790996623066</v>
      </c>
      <c r="X721">
        <f t="shared" si="130"/>
        <v>142.74566575342465</v>
      </c>
      <c r="Y721" s="9">
        <f t="shared" si="131"/>
        <v>4.9905049006964646</v>
      </c>
      <c r="AA721">
        <f t="shared" si="132"/>
        <v>133.15758904109589</v>
      </c>
      <c r="AB721" s="9">
        <f t="shared" si="133"/>
        <v>-2.061597240134077</v>
      </c>
      <c r="AC721">
        <f t="shared" si="134"/>
        <v>220.73898082191758</v>
      </c>
    </row>
    <row r="722" spans="1:29">
      <c r="A722" s="1">
        <v>20131221</v>
      </c>
      <c r="B722" s="1">
        <v>200000</v>
      </c>
      <c r="C722" s="1">
        <v>2456648.3220000002</v>
      </c>
      <c r="D722" s="1">
        <v>2145.1030000000001</v>
      </c>
      <c r="E722" s="1">
        <v>144.19999999999999</v>
      </c>
      <c r="F722" s="1">
        <v>139.5</v>
      </c>
      <c r="G722" s="8">
        <f t="shared" si="120"/>
        <v>135.86986301369856</v>
      </c>
      <c r="H722" s="5">
        <v>176</v>
      </c>
      <c r="I722" s="8">
        <f t="shared" si="121"/>
        <v>152.66849315068492</v>
      </c>
      <c r="J722" s="5">
        <v>260</v>
      </c>
      <c r="K722" s="8">
        <f t="shared" si="122"/>
        <v>233.47945205479451</v>
      </c>
      <c r="L722" s="5">
        <v>131</v>
      </c>
      <c r="M722" s="8">
        <f t="shared" si="123"/>
        <v>116.32876712328768</v>
      </c>
      <c r="N722" s="6">
        <v>140</v>
      </c>
      <c r="O722" s="8">
        <f t="shared" si="124"/>
        <v>108.78356164383561</v>
      </c>
      <c r="Q722">
        <f t="shared" si="125"/>
        <v>140.11430136986303</v>
      </c>
      <c r="R722">
        <f t="shared" si="126"/>
        <v>135.86986301369856</v>
      </c>
      <c r="S722" s="9">
        <f t="shared" si="127"/>
        <v>3.1238997832334121</v>
      </c>
      <c r="U722">
        <f t="shared" si="128"/>
        <v>140.33424657534246</v>
      </c>
      <c r="V722" s="9">
        <f t="shared" si="129"/>
        <v>3.3203109234879946</v>
      </c>
      <c r="X722">
        <f t="shared" si="130"/>
        <v>142.63824657534246</v>
      </c>
      <c r="Y722" s="9">
        <f t="shared" si="131"/>
        <v>4.9815193829712712</v>
      </c>
      <c r="AA722">
        <f t="shared" si="132"/>
        <v>133.07756164383562</v>
      </c>
      <c r="AB722" s="9">
        <f t="shared" si="133"/>
        <v>-2.0551293038261349</v>
      </c>
      <c r="AC722">
        <f t="shared" si="134"/>
        <v>220.46080479452033</v>
      </c>
    </row>
    <row r="723" spans="1:29">
      <c r="A723" s="1">
        <v>20131222</v>
      </c>
      <c r="B723" s="1">
        <v>200000</v>
      </c>
      <c r="C723" s="1">
        <v>2456649.3220000002</v>
      </c>
      <c r="D723" s="1">
        <v>2145.14</v>
      </c>
      <c r="E723" s="1">
        <v>137.9</v>
      </c>
      <c r="F723" s="1">
        <v>133.4</v>
      </c>
      <c r="G723" s="8">
        <f t="shared" si="120"/>
        <v>135.76876712328763</v>
      </c>
      <c r="H723" s="5">
        <v>160</v>
      </c>
      <c r="I723" s="8">
        <f t="shared" si="121"/>
        <v>152.55342465753424</v>
      </c>
      <c r="J723" s="5">
        <v>274</v>
      </c>
      <c r="K723" s="8">
        <f t="shared" si="122"/>
        <v>233.12328767123287</v>
      </c>
      <c r="L723" s="5">
        <v>111</v>
      </c>
      <c r="M723" s="8">
        <f t="shared" si="123"/>
        <v>116.21369863013699</v>
      </c>
      <c r="N723" s="6">
        <v>114</v>
      </c>
      <c r="O723" s="8">
        <f t="shared" si="124"/>
        <v>108.65479452054795</v>
      </c>
      <c r="Q723">
        <f t="shared" si="125"/>
        <v>139.99819178082191</v>
      </c>
      <c r="R723">
        <f t="shared" si="126"/>
        <v>135.76876712328763</v>
      </c>
      <c r="S723" s="9">
        <f t="shared" si="127"/>
        <v>3.1151676097151721</v>
      </c>
      <c r="U723">
        <f t="shared" si="128"/>
        <v>140.27671232876713</v>
      </c>
      <c r="V723" s="9">
        <f t="shared" si="129"/>
        <v>3.3233842500222295</v>
      </c>
      <c r="X723">
        <f t="shared" si="130"/>
        <v>142.56046027397261</v>
      </c>
      <c r="Y723" s="9">
        <f t="shared" si="131"/>
        <v>5.0023973072670174</v>
      </c>
      <c r="AA723">
        <f t="shared" si="132"/>
        <v>132.99579452054795</v>
      </c>
      <c r="AB723" s="9">
        <f t="shared" si="133"/>
        <v>-2.0424230561227859</v>
      </c>
      <c r="AC723">
        <f t="shared" si="134"/>
        <v>220.15069315068479</v>
      </c>
    </row>
    <row r="724" spans="1:29">
      <c r="A724" s="1">
        <v>20131223</v>
      </c>
      <c r="B724" s="1">
        <v>200000</v>
      </c>
      <c r="C724" s="1">
        <v>2456650.3220000002</v>
      </c>
      <c r="D724" s="1">
        <v>2145.1770000000001</v>
      </c>
      <c r="E724" s="1">
        <v>136.1</v>
      </c>
      <c r="F724" s="1">
        <v>131.6</v>
      </c>
      <c r="G724" s="8">
        <f t="shared" si="120"/>
        <v>135.66794520547941</v>
      </c>
      <c r="H724" s="5">
        <v>156</v>
      </c>
      <c r="I724" s="8">
        <f t="shared" si="121"/>
        <v>152.35342465753425</v>
      </c>
      <c r="J724" s="5">
        <v>243</v>
      </c>
      <c r="K724" s="8">
        <f t="shared" si="122"/>
        <v>232.65753424657535</v>
      </c>
      <c r="L724" s="5">
        <v>108</v>
      </c>
      <c r="M724" s="8">
        <f t="shared" si="123"/>
        <v>116.06575342465753</v>
      </c>
      <c r="N724" s="6">
        <v>111</v>
      </c>
      <c r="O724" s="8">
        <f t="shared" si="124"/>
        <v>108.54246575342465</v>
      </c>
      <c r="Q724">
        <f t="shared" si="125"/>
        <v>139.84635616438356</v>
      </c>
      <c r="R724">
        <f t="shared" si="126"/>
        <v>135.66794520547941</v>
      </c>
      <c r="S724" s="9">
        <f t="shared" si="127"/>
        <v>3.0798807725551001</v>
      </c>
      <c r="U724">
        <f t="shared" si="128"/>
        <v>140.17671232876711</v>
      </c>
      <c r="V724" s="9">
        <f t="shared" si="129"/>
        <v>3.3232439160410223</v>
      </c>
      <c r="X724">
        <f t="shared" si="130"/>
        <v>142.4604493150685</v>
      </c>
      <c r="Y724" s="9">
        <f t="shared" si="131"/>
        <v>5.006712602082473</v>
      </c>
      <c r="AA724">
        <f t="shared" si="132"/>
        <v>132.92446575342467</v>
      </c>
      <c r="AB724" s="9">
        <f t="shared" si="133"/>
        <v>-2.0222016688610722</v>
      </c>
      <c r="AC724">
        <f t="shared" si="134"/>
        <v>219.84142191780808</v>
      </c>
    </row>
    <row r="725" spans="1:29">
      <c r="A725" s="1">
        <v>20131224</v>
      </c>
      <c r="B725" s="1">
        <v>200000</v>
      </c>
      <c r="C725" s="1">
        <v>2456651.3220000002</v>
      </c>
      <c r="D725" s="1">
        <v>2145.2130000000002</v>
      </c>
      <c r="E725" s="1">
        <v>128.30000000000001</v>
      </c>
      <c r="F725" s="1">
        <v>124.1</v>
      </c>
      <c r="G725" s="8">
        <f t="shared" si="120"/>
        <v>135.59123287671227</v>
      </c>
      <c r="H725" s="5">
        <v>150</v>
      </c>
      <c r="I725" s="8">
        <f t="shared" si="121"/>
        <v>152.19452054794522</v>
      </c>
      <c r="J725" s="5">
        <v>250</v>
      </c>
      <c r="K725" s="8">
        <f t="shared" si="122"/>
        <v>232.2821917808219</v>
      </c>
      <c r="L725" s="5">
        <v>96</v>
      </c>
      <c r="M725" s="8">
        <f t="shared" si="123"/>
        <v>115.94246575342466</v>
      </c>
      <c r="N725" s="6">
        <v>109</v>
      </c>
      <c r="O725" s="8">
        <f t="shared" si="124"/>
        <v>108.35616438356165</v>
      </c>
      <c r="Q725">
        <f t="shared" si="125"/>
        <v>139.72399452054793</v>
      </c>
      <c r="R725">
        <f t="shared" si="126"/>
        <v>135.59123287671227</v>
      </c>
      <c r="S725" s="9">
        <f t="shared" si="127"/>
        <v>3.0479563878539295</v>
      </c>
      <c r="U725">
        <f t="shared" si="128"/>
        <v>140.09726027397261</v>
      </c>
      <c r="V725" s="9">
        <f t="shared" si="129"/>
        <v>3.3679547112763544</v>
      </c>
      <c r="X725">
        <f t="shared" si="130"/>
        <v>142.37710684931506</v>
      </c>
      <c r="Y725" s="9">
        <f t="shared" si="131"/>
        <v>5.0046554107026253</v>
      </c>
      <c r="AA725">
        <f t="shared" si="132"/>
        <v>132.80616438356165</v>
      </c>
      <c r="AB725" s="9">
        <f t="shared" si="133"/>
        <v>-2.0540181205395243</v>
      </c>
      <c r="AC725">
        <f t="shared" si="134"/>
        <v>219.60610684931487</v>
      </c>
    </row>
    <row r="726" spans="1:29">
      <c r="A726" s="1">
        <v>20131225</v>
      </c>
      <c r="B726" s="1">
        <v>200000</v>
      </c>
      <c r="C726" s="1">
        <v>2456652.3220000002</v>
      </c>
      <c r="D726" s="1">
        <v>2145.25</v>
      </c>
      <c r="E726" s="1">
        <v>122.7</v>
      </c>
      <c r="F726" s="1">
        <v>118.7</v>
      </c>
      <c r="G726" s="8">
        <f t="shared" si="120"/>
        <v>135.55643835616431</v>
      </c>
      <c r="H726" s="5">
        <v>136</v>
      </c>
      <c r="I726" s="8">
        <f t="shared" si="121"/>
        <v>152.24383561643836</v>
      </c>
      <c r="J726" s="5">
        <v>204</v>
      </c>
      <c r="K726" s="8">
        <f t="shared" si="122"/>
        <v>232.35342465753425</v>
      </c>
      <c r="L726" s="5">
        <v>81</v>
      </c>
      <c r="M726" s="8">
        <f t="shared" si="123"/>
        <v>115.83561643835617</v>
      </c>
      <c r="N726" s="6">
        <v>96</v>
      </c>
      <c r="O726" s="8">
        <f t="shared" si="124"/>
        <v>108.2958904109589</v>
      </c>
      <c r="Q726">
        <f t="shared" si="125"/>
        <v>139.74721643835616</v>
      </c>
      <c r="R726">
        <f t="shared" si="126"/>
        <v>135.55643835616431</v>
      </c>
      <c r="S726" s="9">
        <f t="shared" si="127"/>
        <v>3.0915374680920138</v>
      </c>
      <c r="U726">
        <f t="shared" si="128"/>
        <v>140.12191780821917</v>
      </c>
      <c r="V726" s="9">
        <f t="shared" si="129"/>
        <v>3.4367400897086071</v>
      </c>
      <c r="X726">
        <f t="shared" si="130"/>
        <v>142.30487671232879</v>
      </c>
      <c r="Y726" s="9">
        <f t="shared" si="131"/>
        <v>4.9783237432319254</v>
      </c>
      <c r="AA726">
        <f t="shared" si="132"/>
        <v>132.7678904109589</v>
      </c>
      <c r="AB726" s="9">
        <f t="shared" si="133"/>
        <v>-2.0571121364805265</v>
      </c>
      <c r="AC726">
        <f t="shared" si="134"/>
        <v>219.49937465753399</v>
      </c>
    </row>
    <row r="727" spans="1:29">
      <c r="A727" s="1">
        <v>20131226</v>
      </c>
      <c r="B727" s="1">
        <v>200000</v>
      </c>
      <c r="C727" s="1">
        <v>2456653.3220000002</v>
      </c>
      <c r="D727" s="1">
        <v>2145.2869999999998</v>
      </c>
      <c r="E727" s="1">
        <v>124.7</v>
      </c>
      <c r="F727" s="1">
        <v>120.6</v>
      </c>
      <c r="G727" s="8">
        <f t="shared" si="120"/>
        <v>135.53780821917803</v>
      </c>
      <c r="H727" s="5">
        <v>148</v>
      </c>
      <c r="I727" s="8">
        <f t="shared" si="121"/>
        <v>152.39178082191782</v>
      </c>
      <c r="J727" s="5">
        <v>244</v>
      </c>
      <c r="K727" s="8">
        <f t="shared" si="122"/>
        <v>232.33972602739726</v>
      </c>
      <c r="L727" s="5">
        <v>96</v>
      </c>
      <c r="M727" s="8">
        <f t="shared" si="123"/>
        <v>115.82739726027397</v>
      </c>
      <c r="N727" s="6">
        <v>103</v>
      </c>
      <c r="O727" s="8">
        <f t="shared" si="124"/>
        <v>108.31506849315069</v>
      </c>
      <c r="Q727">
        <f t="shared" si="125"/>
        <v>139.74275068493151</v>
      </c>
      <c r="R727">
        <f t="shared" si="126"/>
        <v>135.53780821917803</v>
      </c>
      <c r="S727" s="9">
        <f t="shared" si="127"/>
        <v>3.1024129141543</v>
      </c>
      <c r="U727">
        <f t="shared" si="128"/>
        <v>140.1958904109589</v>
      </c>
      <c r="V727" s="9">
        <f t="shared" si="129"/>
        <v>3.4562211981567117</v>
      </c>
      <c r="X727">
        <f t="shared" si="130"/>
        <v>142.29932054794523</v>
      </c>
      <c r="Y727" s="9">
        <f t="shared" si="131"/>
        <v>4.9886540276888383</v>
      </c>
      <c r="AA727">
        <f t="shared" si="132"/>
        <v>132.78006849315068</v>
      </c>
      <c r="AB727" s="9">
        <f t="shared" si="133"/>
        <v>-2.0346645428763424</v>
      </c>
      <c r="AC727">
        <f t="shared" si="134"/>
        <v>219.44222671232862</v>
      </c>
    </row>
    <row r="728" spans="1:29">
      <c r="A728" s="1">
        <v>20131227</v>
      </c>
      <c r="B728" s="1">
        <v>200000</v>
      </c>
      <c r="C728" s="1">
        <v>2456654.3220000002</v>
      </c>
      <c r="D728" s="1">
        <v>2145.3229999999999</v>
      </c>
      <c r="E728" s="1">
        <v>130.6</v>
      </c>
      <c r="F728" s="1">
        <v>126.3</v>
      </c>
      <c r="G728" s="8">
        <f t="shared" si="120"/>
        <v>135.55068493150679</v>
      </c>
      <c r="H728" s="5">
        <v>184</v>
      </c>
      <c r="I728" s="8">
        <f t="shared" si="121"/>
        <v>152.47123287671232</v>
      </c>
      <c r="J728" s="5">
        <v>292</v>
      </c>
      <c r="K728" s="8">
        <f t="shared" si="122"/>
        <v>232.32054794520548</v>
      </c>
      <c r="L728" s="5">
        <v>107</v>
      </c>
      <c r="M728" s="8">
        <f t="shared" si="123"/>
        <v>115.84657534246575</v>
      </c>
      <c r="N728" s="6">
        <v>106</v>
      </c>
      <c r="O728" s="8">
        <f t="shared" si="124"/>
        <v>108.33150684931506</v>
      </c>
      <c r="Q728">
        <f t="shared" si="125"/>
        <v>139.73649863013699</v>
      </c>
      <c r="R728">
        <f t="shared" si="126"/>
        <v>135.55068493150679</v>
      </c>
      <c r="S728" s="9">
        <f t="shared" si="127"/>
        <v>3.0880063060878484</v>
      </c>
      <c r="U728">
        <f t="shared" si="128"/>
        <v>140.23561643835615</v>
      </c>
      <c r="V728" s="9">
        <f t="shared" si="129"/>
        <v>3.4661477750095742</v>
      </c>
      <c r="X728">
        <f t="shared" si="130"/>
        <v>142.31228493150684</v>
      </c>
      <c r="Y728" s="9">
        <f t="shared" si="131"/>
        <v>4.9882448055623314</v>
      </c>
      <c r="AA728">
        <f t="shared" si="132"/>
        <v>132.79050684931508</v>
      </c>
      <c r="AB728" s="9">
        <f t="shared" si="133"/>
        <v>-2.0362701107607251</v>
      </c>
      <c r="AC728">
        <f t="shared" si="134"/>
        <v>219.48172602739709</v>
      </c>
    </row>
    <row r="729" spans="1:29">
      <c r="A729" s="1">
        <v>20131228</v>
      </c>
      <c r="B729" s="1">
        <v>200000</v>
      </c>
      <c r="C729" s="1">
        <v>2456655.3220000002</v>
      </c>
      <c r="D729" s="1">
        <v>2145.36</v>
      </c>
      <c r="E729" s="1">
        <v>134.5</v>
      </c>
      <c r="F729" s="1">
        <v>130.1</v>
      </c>
      <c r="G729" s="8">
        <f t="shared" si="120"/>
        <v>135.58931506849311</v>
      </c>
      <c r="H729" s="5">
        <v>173</v>
      </c>
      <c r="I729" s="8">
        <f t="shared" si="121"/>
        <v>152.57808219178082</v>
      </c>
      <c r="J729" s="5">
        <v>290</v>
      </c>
      <c r="K729" s="8">
        <f t="shared" si="122"/>
        <v>232.41917808219179</v>
      </c>
      <c r="L729" s="5">
        <v>95</v>
      </c>
      <c r="M729" s="8">
        <f t="shared" si="123"/>
        <v>115.86301369863014</v>
      </c>
      <c r="N729" s="6">
        <v>100</v>
      </c>
      <c r="O729" s="8">
        <f t="shared" si="124"/>
        <v>108.32054794520548</v>
      </c>
      <c r="Q729">
        <f t="shared" si="125"/>
        <v>139.76865205479453</v>
      </c>
      <c r="R729">
        <f t="shared" si="126"/>
        <v>135.58931506849311</v>
      </c>
      <c r="S729" s="9">
        <f t="shared" si="127"/>
        <v>3.0823498032940222</v>
      </c>
      <c r="U729">
        <f t="shared" si="128"/>
        <v>140.28904109589041</v>
      </c>
      <c r="V729" s="9">
        <f t="shared" si="129"/>
        <v>3.4778376457093003</v>
      </c>
      <c r="X729">
        <f t="shared" si="130"/>
        <v>142.32339726027396</v>
      </c>
      <c r="Y729" s="9">
        <f t="shared" si="131"/>
        <v>4.966528659267226</v>
      </c>
      <c r="AA729">
        <f t="shared" si="132"/>
        <v>132.7835479452055</v>
      </c>
      <c r="AB729" s="9">
        <f t="shared" si="133"/>
        <v>-2.0693128524694373</v>
      </c>
      <c r="AC729">
        <f t="shared" si="134"/>
        <v>219.60022397260261</v>
      </c>
    </row>
    <row r="730" spans="1:29">
      <c r="A730" s="1">
        <v>20131229</v>
      </c>
      <c r="B730" s="1">
        <v>200000</v>
      </c>
      <c r="C730" s="1">
        <v>2456656.3220000002</v>
      </c>
      <c r="D730" s="1">
        <v>2145.3969999999999</v>
      </c>
      <c r="E730" s="1">
        <v>137</v>
      </c>
      <c r="F730" s="1">
        <v>132.5</v>
      </c>
      <c r="G730" s="8">
        <f t="shared" si="120"/>
        <v>135.66136986301368</v>
      </c>
      <c r="H730" s="5">
        <v>173</v>
      </c>
      <c r="I730" s="8">
        <f t="shared" si="121"/>
        <v>152.75890410958905</v>
      </c>
      <c r="J730" s="5">
        <v>262</v>
      </c>
      <c r="K730" s="8">
        <f t="shared" si="122"/>
        <v>232.57260273972602</v>
      </c>
      <c r="L730" s="5">
        <v>119</v>
      </c>
      <c r="M730" s="8">
        <f t="shared" si="123"/>
        <v>115.98630136986301</v>
      </c>
      <c r="N730" s="6">
        <v>124</v>
      </c>
      <c r="O730" s="8">
        <f t="shared" si="124"/>
        <v>108.38630136986302</v>
      </c>
      <c r="Q730">
        <f t="shared" si="125"/>
        <v>139.81866849315068</v>
      </c>
      <c r="R730">
        <f t="shared" si="126"/>
        <v>135.66136986301368</v>
      </c>
      <c r="S730" s="9">
        <f t="shared" si="127"/>
        <v>3.0644675299496953</v>
      </c>
      <c r="U730">
        <f t="shared" si="128"/>
        <v>140.37945205479451</v>
      </c>
      <c r="V730" s="9">
        <f t="shared" si="129"/>
        <v>3.4611837684365128</v>
      </c>
      <c r="X730">
        <f t="shared" si="130"/>
        <v>142.40673972602741</v>
      </c>
      <c r="Y730" s="9">
        <f t="shared" si="131"/>
        <v>4.9722112269874543</v>
      </c>
      <c r="AA730">
        <f t="shared" si="132"/>
        <v>132.82530136986301</v>
      </c>
      <c r="AB730" s="9">
        <f t="shared" si="133"/>
        <v>-2.0905497976427796</v>
      </c>
      <c r="AC730">
        <f t="shared" si="134"/>
        <v>219.82125205479443</v>
      </c>
    </row>
    <row r="731" spans="1:29">
      <c r="A731" s="1">
        <v>20131230</v>
      </c>
      <c r="B731" s="1">
        <v>200000</v>
      </c>
      <c r="C731" s="1">
        <v>2456657.3220000002</v>
      </c>
      <c r="D731" s="1">
        <v>2145.433</v>
      </c>
      <c r="E731" s="1">
        <v>142.9</v>
      </c>
      <c r="F731" s="1">
        <v>138.19999999999999</v>
      </c>
      <c r="G731" s="8">
        <f t="shared" si="120"/>
        <v>135.76794520547941</v>
      </c>
      <c r="H731" s="5">
        <v>192</v>
      </c>
      <c r="I731" s="8">
        <f t="shared" si="121"/>
        <v>152.93424657534246</v>
      </c>
      <c r="J731" s="5">
        <v>258</v>
      </c>
      <c r="K731" s="8">
        <f t="shared" si="122"/>
        <v>232.96986301369864</v>
      </c>
      <c r="L731" s="5">
        <v>93</v>
      </c>
      <c r="M731" s="8">
        <f t="shared" si="123"/>
        <v>116.0931506849315</v>
      </c>
      <c r="N731" s="6">
        <v>100</v>
      </c>
      <c r="O731" s="8">
        <f t="shared" si="124"/>
        <v>108.52876712328766</v>
      </c>
      <c r="Q731">
        <f t="shared" si="125"/>
        <v>139.94817534246576</v>
      </c>
      <c r="R731">
        <f t="shared" si="126"/>
        <v>135.76794520547941</v>
      </c>
      <c r="S731" s="9">
        <f t="shared" si="127"/>
        <v>3.0789522008746246</v>
      </c>
      <c r="U731">
        <f t="shared" si="128"/>
        <v>140.46712328767123</v>
      </c>
      <c r="V731" s="9">
        <f t="shared" si="129"/>
        <v>3.5144594442025436</v>
      </c>
      <c r="X731">
        <f t="shared" si="130"/>
        <v>142.4789698630137</v>
      </c>
      <c r="Y731" s="9">
        <f t="shared" si="131"/>
        <v>4.9430111410888884</v>
      </c>
      <c r="AA731">
        <f t="shared" si="132"/>
        <v>132.91576712328765</v>
      </c>
      <c r="AB731" s="9">
        <f t="shared" si="133"/>
        <v>-2.1007742865041479</v>
      </c>
      <c r="AC731">
        <f t="shared" si="134"/>
        <v>220.14817191780807</v>
      </c>
    </row>
    <row r="732" spans="1:29">
      <c r="A732" s="1">
        <v>20131231</v>
      </c>
      <c r="B732" s="1">
        <v>200000</v>
      </c>
      <c r="C732" s="1">
        <v>2456658.3220000002</v>
      </c>
      <c r="D732" s="1">
        <v>2145.4699999999998</v>
      </c>
      <c r="E732" s="1">
        <v>145.30000000000001</v>
      </c>
      <c r="F732" s="1">
        <v>140.5</v>
      </c>
      <c r="G732" s="8">
        <f t="shared" si="120"/>
        <v>135.89260273972599</v>
      </c>
      <c r="H732" s="5">
        <v>194</v>
      </c>
      <c r="I732" s="8">
        <f t="shared" si="121"/>
        <v>153.33698630136988</v>
      </c>
      <c r="J732" s="5">
        <v>252</v>
      </c>
      <c r="K732" s="8">
        <f t="shared" si="122"/>
        <v>233.43835616438355</v>
      </c>
      <c r="L732" s="5">
        <v>136</v>
      </c>
      <c r="M732" s="8">
        <f t="shared" si="123"/>
        <v>116.23013698630137</v>
      </c>
      <c r="N732" s="6">
        <v>136</v>
      </c>
      <c r="O732" s="8">
        <f t="shared" si="124"/>
        <v>108.68493150684931</v>
      </c>
      <c r="Q732">
        <f t="shared" si="125"/>
        <v>140.10090410958904</v>
      </c>
      <c r="R732">
        <f t="shared" si="126"/>
        <v>135.89260273972599</v>
      </c>
      <c r="S732" s="9">
        <f t="shared" si="127"/>
        <v>3.0967847292785962</v>
      </c>
      <c r="U732">
        <f t="shared" si="128"/>
        <v>140.66849315068492</v>
      </c>
      <c r="V732" s="9">
        <f t="shared" si="129"/>
        <v>3.5164666980817287</v>
      </c>
      <c r="X732">
        <f t="shared" si="130"/>
        <v>142.57157260273974</v>
      </c>
      <c r="Y732" s="9">
        <f t="shared" si="131"/>
        <v>4.9148884695408412</v>
      </c>
      <c r="AA732">
        <f t="shared" si="132"/>
        <v>133.01493150684931</v>
      </c>
      <c r="AB732" s="9">
        <f t="shared" si="133"/>
        <v>-2.1176069740810419</v>
      </c>
      <c r="AC732">
        <f t="shared" si="134"/>
        <v>220.53055890410945</v>
      </c>
    </row>
    <row r="733" spans="1:29">
      <c r="A733" s="1">
        <v>20140101</v>
      </c>
      <c r="B733" s="1">
        <v>200000</v>
      </c>
      <c r="C733" s="1">
        <v>2456659.3220000002</v>
      </c>
      <c r="D733" s="1">
        <v>2145.5070000000001</v>
      </c>
      <c r="E733" s="1">
        <v>159.6</v>
      </c>
      <c r="F733" s="1">
        <v>154.30000000000001</v>
      </c>
      <c r="G733" s="8">
        <f t="shared" si="120"/>
        <v>136.0487671232876</v>
      </c>
      <c r="H733" s="5">
        <v>165</v>
      </c>
      <c r="I733" s="8">
        <f t="shared" si="121"/>
        <v>153.66575342465754</v>
      </c>
      <c r="J733" s="5">
        <v>249</v>
      </c>
      <c r="K733" s="8">
        <f t="shared" si="122"/>
        <v>233.68219178082191</v>
      </c>
      <c r="L733" s="5">
        <v>106</v>
      </c>
      <c r="M733" s="8">
        <f t="shared" si="123"/>
        <v>116.44657534246575</v>
      </c>
      <c r="N733" s="6">
        <v>124</v>
      </c>
      <c r="O733" s="8">
        <f t="shared" si="124"/>
        <v>108.77534246575343</v>
      </c>
      <c r="P733">
        <v>2014</v>
      </c>
      <c r="Q733">
        <f t="shared" si="125"/>
        <v>140.18039452054796</v>
      </c>
      <c r="R733">
        <f t="shared" si="126"/>
        <v>136.0487671232876</v>
      </c>
      <c r="S733" s="9">
        <f t="shared" si="127"/>
        <v>3.0368723543935374</v>
      </c>
      <c r="U733">
        <f t="shared" si="128"/>
        <v>140.83287671232875</v>
      </c>
      <c r="V733" s="9">
        <f t="shared" si="129"/>
        <v>3.5228068199191256</v>
      </c>
      <c r="X733">
        <f t="shared" si="130"/>
        <v>142.71788493150683</v>
      </c>
      <c r="Y733" s="9">
        <f t="shared" si="131"/>
        <v>4.9020053244405233</v>
      </c>
      <c r="AA733">
        <f t="shared" si="132"/>
        <v>133.07234246575342</v>
      </c>
      <c r="AB733" s="9">
        <f t="shared" si="133"/>
        <v>-2.1877630503163203</v>
      </c>
      <c r="AC733">
        <f t="shared" si="134"/>
        <v>221.00959315068471</v>
      </c>
    </row>
    <row r="734" spans="1:29">
      <c r="A734" s="1">
        <v>20140102</v>
      </c>
      <c r="B734" s="1">
        <v>200000</v>
      </c>
      <c r="C734" s="1">
        <v>2456660.3220000002</v>
      </c>
      <c r="D734" s="1">
        <v>2145.5430000000001</v>
      </c>
      <c r="E734" s="1">
        <v>160.5</v>
      </c>
      <c r="F734" s="1">
        <v>155.19999999999999</v>
      </c>
      <c r="G734" s="8">
        <f t="shared" si="120"/>
        <v>136.20054794520541</v>
      </c>
      <c r="H734" s="5">
        <v>204</v>
      </c>
      <c r="I734" s="8">
        <f t="shared" si="121"/>
        <v>153.99726027397261</v>
      </c>
      <c r="J734" s="5">
        <v>299</v>
      </c>
      <c r="K734" s="8">
        <f t="shared" si="122"/>
        <v>234</v>
      </c>
      <c r="L734" s="5">
        <v>133</v>
      </c>
      <c r="M734" s="8">
        <f t="shared" si="123"/>
        <v>116.67945205479452</v>
      </c>
      <c r="N734" s="6">
        <v>133</v>
      </c>
      <c r="O734" s="8">
        <f t="shared" si="124"/>
        <v>108.93424657534247</v>
      </c>
      <c r="Q734">
        <f t="shared" si="125"/>
        <v>140.28399999999999</v>
      </c>
      <c r="R734">
        <f t="shared" si="126"/>
        <v>136.20054794520541</v>
      </c>
      <c r="S734" s="9">
        <f t="shared" si="127"/>
        <v>2.9981172002607366</v>
      </c>
      <c r="U734">
        <f t="shared" si="128"/>
        <v>140.99863013698632</v>
      </c>
      <c r="V734" s="9">
        <f t="shared" si="129"/>
        <v>3.5460807639134941</v>
      </c>
      <c r="X734">
        <f t="shared" si="130"/>
        <v>142.87530958904111</v>
      </c>
      <c r="Y734" s="9">
        <f t="shared" si="131"/>
        <v>4.9006863368281017</v>
      </c>
      <c r="AA734">
        <f t="shared" si="132"/>
        <v>133.17324657534249</v>
      </c>
      <c r="AB734" s="9">
        <f t="shared" si="133"/>
        <v>-2.222679288398183</v>
      </c>
      <c r="AC734">
        <f t="shared" si="134"/>
        <v>221.4751808219176</v>
      </c>
    </row>
    <row r="735" spans="1:29">
      <c r="A735" s="1">
        <v>20140103</v>
      </c>
      <c r="B735" s="1">
        <v>200000</v>
      </c>
      <c r="C735" s="1">
        <v>2456661.3220000002</v>
      </c>
      <c r="D735" s="1">
        <v>2145.58</v>
      </c>
      <c r="E735" s="1">
        <v>182.3</v>
      </c>
      <c r="F735" s="1">
        <v>176.3</v>
      </c>
      <c r="G735" s="8">
        <f t="shared" si="120"/>
        <v>136.34191780821911</v>
      </c>
      <c r="H735" s="5">
        <v>232</v>
      </c>
      <c r="I735" s="8">
        <f t="shared" si="121"/>
        <v>154.35342465753425</v>
      </c>
      <c r="J735" s="5">
        <v>347</v>
      </c>
      <c r="K735" s="8">
        <f t="shared" si="122"/>
        <v>234.63287671232877</v>
      </c>
      <c r="L735" s="5">
        <v>162</v>
      </c>
      <c r="M735" s="8">
        <f t="shared" si="123"/>
        <v>116.92602739726027</v>
      </c>
      <c r="N735" s="6">
        <v>153</v>
      </c>
      <c r="O735" s="8">
        <f t="shared" si="124"/>
        <v>109.07397260273973</v>
      </c>
      <c r="Q735">
        <f t="shared" si="125"/>
        <v>140.49031780821917</v>
      </c>
      <c r="R735">
        <f t="shared" si="126"/>
        <v>136.34191780821911</v>
      </c>
      <c r="S735" s="9">
        <f t="shared" si="127"/>
        <v>3.042644600199381</v>
      </c>
      <c r="U735">
        <f t="shared" si="128"/>
        <v>141.17671232876711</v>
      </c>
      <c r="V735" s="9">
        <f t="shared" si="129"/>
        <v>3.61190398766729</v>
      </c>
      <c r="X735">
        <f t="shared" si="130"/>
        <v>143.04199452054795</v>
      </c>
      <c r="Y735" s="9">
        <f t="shared" si="131"/>
        <v>4.9141722663409269</v>
      </c>
      <c r="AA735">
        <f t="shared" si="132"/>
        <v>133.26197260273972</v>
      </c>
      <c r="AB735" s="9">
        <f t="shared" si="133"/>
        <v>-2.2589862714207101</v>
      </c>
      <c r="AC735">
        <f t="shared" si="134"/>
        <v>221.9088328767121</v>
      </c>
    </row>
    <row r="736" spans="1:29">
      <c r="A736" s="1">
        <v>20140104</v>
      </c>
      <c r="B736" s="1">
        <v>180000</v>
      </c>
      <c r="C736" s="1">
        <v>2456662.2390000001</v>
      </c>
      <c r="D736" s="1">
        <v>2145.6129999999998</v>
      </c>
      <c r="E736" s="1">
        <v>213.3</v>
      </c>
      <c r="F736" s="1">
        <v>206.2</v>
      </c>
      <c r="G736" s="8">
        <f t="shared" si="120"/>
        <v>136.48931506849308</v>
      </c>
      <c r="H736" s="5">
        <v>200</v>
      </c>
      <c r="I736" s="8">
        <f t="shared" si="121"/>
        <v>154.83835616438355</v>
      </c>
      <c r="J736" s="5">
        <v>351</v>
      </c>
      <c r="K736" s="8">
        <f t="shared" si="122"/>
        <v>235.21643835616439</v>
      </c>
      <c r="L736" s="5">
        <v>178</v>
      </c>
      <c r="M736" s="8">
        <f t="shared" si="123"/>
        <v>117.2</v>
      </c>
      <c r="N736" s="6">
        <v>136</v>
      </c>
      <c r="O736" s="8">
        <f t="shared" si="124"/>
        <v>109.30684931506849</v>
      </c>
      <c r="Q736">
        <f t="shared" si="125"/>
        <v>140.6805589041096</v>
      </c>
      <c r="R736">
        <f t="shared" si="126"/>
        <v>136.48931506849308</v>
      </c>
      <c r="S736" s="9">
        <f t="shared" si="127"/>
        <v>3.0707486761972973</v>
      </c>
      <c r="U736">
        <f t="shared" si="128"/>
        <v>141.41917808219176</v>
      </c>
      <c r="V736" s="9">
        <f t="shared" si="129"/>
        <v>3.6910975873764755</v>
      </c>
      <c r="X736">
        <f t="shared" si="130"/>
        <v>143.22720000000001</v>
      </c>
      <c r="Y736" s="9">
        <f t="shared" si="131"/>
        <v>4.9365658609435599</v>
      </c>
      <c r="AA736">
        <f t="shared" si="132"/>
        <v>133.4098493150685</v>
      </c>
      <c r="AB736" s="9">
        <f t="shared" si="133"/>
        <v>-2.2561954771911985</v>
      </c>
      <c r="AC736">
        <f t="shared" si="134"/>
        <v>222.36097397260252</v>
      </c>
    </row>
    <row r="737" spans="1:29">
      <c r="A737" s="1">
        <v>20140105</v>
      </c>
      <c r="B737" s="1">
        <v>200000</v>
      </c>
      <c r="C737" s="1">
        <v>2456663.3220000002</v>
      </c>
      <c r="D737" s="1">
        <v>2145.6529999999998</v>
      </c>
      <c r="E737" s="1">
        <v>217.5</v>
      </c>
      <c r="F737" s="1">
        <v>210.3</v>
      </c>
      <c r="G737" s="8">
        <f t="shared" si="120"/>
        <v>136.6783561643835</v>
      </c>
      <c r="H737" s="5">
        <v>240</v>
      </c>
      <c r="I737" s="8">
        <f t="shared" si="121"/>
        <v>155.44657534246576</v>
      </c>
      <c r="J737" s="5">
        <v>365</v>
      </c>
      <c r="K737" s="8">
        <f t="shared" si="122"/>
        <v>235.95890410958904</v>
      </c>
      <c r="L737" s="5">
        <v>225</v>
      </c>
      <c r="M737" s="8">
        <f t="shared" si="123"/>
        <v>117.58630136986301</v>
      </c>
      <c r="N737" s="6">
        <v>134</v>
      </c>
      <c r="O737" s="8">
        <f t="shared" si="124"/>
        <v>109.47397260273972</v>
      </c>
      <c r="Q737">
        <f t="shared" si="125"/>
        <v>140.92260273972602</v>
      </c>
      <c r="R737">
        <f t="shared" si="126"/>
        <v>136.6783561643835</v>
      </c>
      <c r="S737" s="9">
        <f t="shared" si="127"/>
        <v>3.105280670948332</v>
      </c>
      <c r="U737">
        <f t="shared" si="128"/>
        <v>141.72328767123287</v>
      </c>
      <c r="V737" s="9">
        <f t="shared" si="129"/>
        <v>3.6701673061488833</v>
      </c>
      <c r="X737">
        <f t="shared" si="130"/>
        <v>143.48833972602739</v>
      </c>
      <c r="Y737" s="9">
        <f t="shared" si="131"/>
        <v>4.9824886344502772</v>
      </c>
      <c r="AA737">
        <f t="shared" si="132"/>
        <v>133.51597260273974</v>
      </c>
      <c r="AB737" s="9">
        <f t="shared" si="133"/>
        <v>-2.3137412904208077</v>
      </c>
      <c r="AC737">
        <f t="shared" si="134"/>
        <v>222.94085753424639</v>
      </c>
    </row>
    <row r="738" spans="1:29">
      <c r="A738" s="1">
        <v>20140106</v>
      </c>
      <c r="B738" s="1">
        <v>200000</v>
      </c>
      <c r="C738" s="1">
        <v>2456664.3220000002</v>
      </c>
      <c r="D738" s="1">
        <v>2145.69</v>
      </c>
      <c r="E738" s="1">
        <v>203.9</v>
      </c>
      <c r="F738" s="1">
        <v>197.2</v>
      </c>
      <c r="G738" s="8">
        <f t="shared" si="120"/>
        <v>136.88301369863007</v>
      </c>
      <c r="H738" s="5">
        <v>195</v>
      </c>
      <c r="I738" s="8">
        <f t="shared" si="121"/>
        <v>155.813698630137</v>
      </c>
      <c r="J738" s="5">
        <v>318</v>
      </c>
      <c r="K738" s="8">
        <f t="shared" si="122"/>
        <v>236.21095890410959</v>
      </c>
      <c r="L738" s="5">
        <v>245</v>
      </c>
      <c r="M738" s="8">
        <f t="shared" si="123"/>
        <v>117.81917808219178</v>
      </c>
      <c r="N738" s="6">
        <v>167</v>
      </c>
      <c r="O738" s="8">
        <f t="shared" si="124"/>
        <v>109.62739726027397</v>
      </c>
      <c r="Q738">
        <f t="shared" si="125"/>
        <v>141.00477260273973</v>
      </c>
      <c r="R738">
        <f t="shared" si="126"/>
        <v>136.88301369863007</v>
      </c>
      <c r="S738" s="9">
        <f t="shared" si="127"/>
        <v>3.0111544104255188</v>
      </c>
      <c r="U738">
        <f t="shared" si="128"/>
        <v>141.90684931506848</v>
      </c>
      <c r="V738" s="9">
        <f t="shared" si="129"/>
        <v>3.6723406551029285</v>
      </c>
      <c r="X738">
        <f t="shared" si="130"/>
        <v>143.64576438356164</v>
      </c>
      <c r="Y738" s="9">
        <f t="shared" si="131"/>
        <v>4.9405331620042006</v>
      </c>
      <c r="AA738">
        <f t="shared" si="132"/>
        <v>133.61339726027398</v>
      </c>
      <c r="AB738" s="9">
        <f t="shared" si="133"/>
        <v>-2.3886210202492038</v>
      </c>
      <c r="AC738">
        <f t="shared" si="134"/>
        <v>223.56864452054771</v>
      </c>
    </row>
    <row r="739" spans="1:29">
      <c r="A739" s="1">
        <v>20140107</v>
      </c>
      <c r="B739" s="1">
        <v>220000</v>
      </c>
      <c r="C739" s="1">
        <v>2456665.406</v>
      </c>
      <c r="D739" s="1">
        <v>2145.73</v>
      </c>
      <c r="E739" s="1">
        <v>199.9</v>
      </c>
      <c r="F739" s="1">
        <v>193.3</v>
      </c>
      <c r="G739" s="8">
        <f t="shared" si="120"/>
        <v>137.11534246575337</v>
      </c>
      <c r="H739" s="5">
        <v>205</v>
      </c>
      <c r="I739" s="8">
        <f t="shared" si="121"/>
        <v>156.30136986301369</v>
      </c>
      <c r="J739" s="5">
        <v>280</v>
      </c>
      <c r="K739" s="8">
        <f t="shared" si="122"/>
        <v>236.66301369863012</v>
      </c>
      <c r="L739" s="5">
        <v>196</v>
      </c>
      <c r="M739" s="8">
        <f t="shared" si="123"/>
        <v>118</v>
      </c>
      <c r="N739" s="6">
        <v>140</v>
      </c>
      <c r="O739" s="8">
        <f t="shared" si="124"/>
        <v>109.79452054794521</v>
      </c>
      <c r="Q739">
        <f t="shared" si="125"/>
        <v>141.15214246575343</v>
      </c>
      <c r="R739">
        <f t="shared" si="126"/>
        <v>137.11534246575337</v>
      </c>
      <c r="S739" s="9">
        <f t="shared" si="127"/>
        <v>2.9440906665921176</v>
      </c>
      <c r="U739">
        <f t="shared" si="128"/>
        <v>142.15068493150685</v>
      </c>
      <c r="V739" s="9">
        <f t="shared" si="129"/>
        <v>3.642467996991769</v>
      </c>
      <c r="X739">
        <f t="shared" si="130"/>
        <v>143.768</v>
      </c>
      <c r="Y739" s="9">
        <f t="shared" si="131"/>
        <v>4.8518695388944053</v>
      </c>
      <c r="AA739">
        <f t="shared" si="132"/>
        <v>133.71952054794519</v>
      </c>
      <c r="AB739" s="9">
        <f t="shared" si="133"/>
        <v>-2.4766170267607635</v>
      </c>
      <c r="AC739">
        <f t="shared" si="134"/>
        <v>224.28131301369845</v>
      </c>
    </row>
    <row r="740" spans="1:29">
      <c r="A740" s="1">
        <v>20140108</v>
      </c>
      <c r="B740" s="1">
        <v>200000</v>
      </c>
      <c r="C740" s="1">
        <v>2456666.3220000002</v>
      </c>
      <c r="D740" s="1">
        <v>2145.7629999999999</v>
      </c>
      <c r="E740" s="1">
        <v>194.6</v>
      </c>
      <c r="F740" s="1">
        <v>188.2</v>
      </c>
      <c r="G740" s="8">
        <f t="shared" si="120"/>
        <v>137.33726027397253</v>
      </c>
      <c r="H740" s="5">
        <v>201</v>
      </c>
      <c r="I740" s="8">
        <f t="shared" si="121"/>
        <v>156.67945205479452</v>
      </c>
      <c r="J740" s="5">
        <v>300</v>
      </c>
      <c r="K740" s="8">
        <f t="shared" si="122"/>
        <v>236.9041095890411</v>
      </c>
      <c r="L740" s="5">
        <v>178</v>
      </c>
      <c r="M740" s="8">
        <f t="shared" si="123"/>
        <v>118.23287671232876</v>
      </c>
      <c r="N740" s="6">
        <v>107</v>
      </c>
      <c r="O740" s="8">
        <f t="shared" si="124"/>
        <v>109.93698630136986</v>
      </c>
      <c r="Q740">
        <f t="shared" si="125"/>
        <v>141.23073972602739</v>
      </c>
      <c r="R740">
        <f t="shared" si="126"/>
        <v>137.33726027397253</v>
      </c>
      <c r="S740" s="9">
        <f t="shared" si="127"/>
        <v>2.8349767894654434</v>
      </c>
      <c r="U740">
        <f t="shared" si="128"/>
        <v>142.33972602739726</v>
      </c>
      <c r="V740" s="9">
        <f t="shared" si="129"/>
        <v>3.6093206746431434</v>
      </c>
      <c r="X740">
        <f t="shared" si="130"/>
        <v>143.92542465753425</v>
      </c>
      <c r="Y740" s="9">
        <f t="shared" si="131"/>
        <v>4.7970699068985851</v>
      </c>
      <c r="AA740">
        <f t="shared" si="132"/>
        <v>133.80998630136986</v>
      </c>
      <c r="AB740" s="9">
        <f t="shared" si="133"/>
        <v>-2.5683299386970049</v>
      </c>
      <c r="AC740">
        <f t="shared" si="134"/>
        <v>224.96204589041074</v>
      </c>
    </row>
    <row r="741" spans="1:29">
      <c r="A741" s="1">
        <v>20140109</v>
      </c>
      <c r="B741" s="1">
        <v>200000</v>
      </c>
      <c r="C741" s="1">
        <v>2456667.3220000002</v>
      </c>
      <c r="D741" s="1">
        <v>2145.8000000000002</v>
      </c>
      <c r="E741" s="1">
        <v>184.1</v>
      </c>
      <c r="F741" s="1">
        <v>178.1</v>
      </c>
      <c r="G741" s="8">
        <f t="shared" si="120"/>
        <v>137.50547945205474</v>
      </c>
      <c r="H741" s="5">
        <v>235</v>
      </c>
      <c r="I741" s="8">
        <f t="shared" si="121"/>
        <v>156.93698630136987</v>
      </c>
      <c r="J741" s="5">
        <v>318</v>
      </c>
      <c r="K741" s="8">
        <f t="shared" si="122"/>
        <v>237.12602739726029</v>
      </c>
      <c r="L741" s="5">
        <v>106</v>
      </c>
      <c r="M741" s="8">
        <f t="shared" si="123"/>
        <v>118.46027397260274</v>
      </c>
      <c r="N741" s="6">
        <v>120</v>
      </c>
      <c r="O741" s="8">
        <f t="shared" si="124"/>
        <v>110.15890410958905</v>
      </c>
      <c r="Q741">
        <f t="shared" si="125"/>
        <v>141.30308493150687</v>
      </c>
      <c r="R741">
        <f t="shared" si="126"/>
        <v>137.50547945205474</v>
      </c>
      <c r="S741" s="9">
        <f t="shared" si="127"/>
        <v>2.7617848354736054</v>
      </c>
      <c r="U741">
        <f t="shared" si="128"/>
        <v>142.46849315068494</v>
      </c>
      <c r="V741" s="9">
        <f t="shared" si="129"/>
        <v>3.5990223747218977</v>
      </c>
      <c r="X741">
        <f t="shared" si="130"/>
        <v>144.07914520547945</v>
      </c>
      <c r="Y741" s="9">
        <f t="shared" si="131"/>
        <v>4.7806573087996895</v>
      </c>
      <c r="AA741">
        <f t="shared" si="132"/>
        <v>133.95090410958903</v>
      </c>
      <c r="AB741" s="9">
        <f t="shared" si="133"/>
        <v>-2.5850426882116437</v>
      </c>
      <c r="AC741">
        <f t="shared" si="134"/>
        <v>225.47805821917791</v>
      </c>
    </row>
    <row r="742" spans="1:29">
      <c r="A742" s="1">
        <v>20140110</v>
      </c>
      <c r="B742" s="1">
        <v>200000</v>
      </c>
      <c r="C742" s="1">
        <v>2456668.3220000002</v>
      </c>
      <c r="D742" s="1">
        <v>2145.8359999999998</v>
      </c>
      <c r="E742" s="1">
        <v>175.1</v>
      </c>
      <c r="F742" s="1">
        <v>169.4</v>
      </c>
      <c r="G742" s="8">
        <f t="shared" si="120"/>
        <v>137.65534246575336</v>
      </c>
      <c r="H742" s="5">
        <v>216</v>
      </c>
      <c r="I742" s="8">
        <f t="shared" si="121"/>
        <v>157.21917808219177</v>
      </c>
      <c r="J742" s="5">
        <v>325</v>
      </c>
      <c r="K742" s="8">
        <f t="shared" si="122"/>
        <v>237.46301369863014</v>
      </c>
      <c r="L742" s="5">
        <v>128</v>
      </c>
      <c r="M742" s="8">
        <f t="shared" si="123"/>
        <v>118.68219178082192</v>
      </c>
      <c r="N742" s="6">
        <v>137</v>
      </c>
      <c r="O742" s="8">
        <f t="shared" si="124"/>
        <v>110.33698630136986</v>
      </c>
      <c r="Q742">
        <f t="shared" si="125"/>
        <v>141.41294246575342</v>
      </c>
      <c r="R742">
        <f t="shared" si="126"/>
        <v>137.65534246575336</v>
      </c>
      <c r="S742" s="9">
        <f t="shared" si="127"/>
        <v>2.7297160667301341</v>
      </c>
      <c r="U742">
        <f t="shared" si="128"/>
        <v>142.60958904109589</v>
      </c>
      <c r="V742" s="9">
        <f t="shared" si="129"/>
        <v>3.5765080312298636</v>
      </c>
      <c r="X742">
        <f t="shared" si="130"/>
        <v>144.22916164383562</v>
      </c>
      <c r="Y742" s="9">
        <f t="shared" si="131"/>
        <v>4.7755641447172508</v>
      </c>
      <c r="AA742">
        <f t="shared" si="132"/>
        <v>134.06398630136988</v>
      </c>
      <c r="AB742" s="9">
        <f t="shared" si="133"/>
        <v>-2.608947898463839</v>
      </c>
      <c r="AC742">
        <f t="shared" si="134"/>
        <v>225.93776301369843</v>
      </c>
    </row>
    <row r="743" spans="1:29">
      <c r="A743" s="1">
        <v>20140111</v>
      </c>
      <c r="B743" s="1">
        <v>200000</v>
      </c>
      <c r="C743" s="1">
        <v>2456669.3220000002</v>
      </c>
      <c r="D743" s="1">
        <v>2145.873</v>
      </c>
      <c r="E743" s="1">
        <v>166.1</v>
      </c>
      <c r="F743" s="1">
        <v>160.69999999999999</v>
      </c>
      <c r="G743" s="8">
        <f t="shared" si="120"/>
        <v>137.7328767123287</v>
      </c>
      <c r="H743" s="5">
        <v>166</v>
      </c>
      <c r="I743" s="8">
        <f t="shared" si="121"/>
        <v>157.31780821917809</v>
      </c>
      <c r="J743" s="5">
        <v>261</v>
      </c>
      <c r="K743" s="8">
        <f t="shared" si="122"/>
        <v>237.61095890410959</v>
      </c>
      <c r="L743" s="5">
        <v>134</v>
      </c>
      <c r="M743" s="8">
        <f t="shared" si="123"/>
        <v>118.84109589041095</v>
      </c>
      <c r="N743" s="6">
        <v>142</v>
      </c>
      <c r="O743" s="8">
        <f t="shared" si="124"/>
        <v>110.46301369863014</v>
      </c>
      <c r="Q743">
        <f t="shared" si="125"/>
        <v>141.46117260273974</v>
      </c>
      <c r="R743">
        <f t="shared" si="126"/>
        <v>137.7328767123287</v>
      </c>
      <c r="S743" s="9">
        <f t="shared" si="127"/>
        <v>2.7069033765976087</v>
      </c>
      <c r="U743">
        <f t="shared" si="128"/>
        <v>142.65890410958906</v>
      </c>
      <c r="V743" s="9">
        <f t="shared" si="129"/>
        <v>3.5811373810049787</v>
      </c>
      <c r="X743">
        <f t="shared" si="130"/>
        <v>144.33658082191781</v>
      </c>
      <c r="Y743" s="9">
        <f t="shared" si="131"/>
        <v>4.7945735740216264</v>
      </c>
      <c r="AA743">
        <f t="shared" si="132"/>
        <v>134.14401369863015</v>
      </c>
      <c r="AB743" s="9">
        <f t="shared" si="133"/>
        <v>-2.6056691033864894</v>
      </c>
      <c r="AC743">
        <f t="shared" si="134"/>
        <v>226.1755993150683</v>
      </c>
    </row>
    <row r="744" spans="1:29">
      <c r="A744" s="1">
        <v>20140112</v>
      </c>
      <c r="B744" s="1">
        <v>200000</v>
      </c>
      <c r="C744" s="1">
        <v>2456670.3220000002</v>
      </c>
      <c r="D744" s="1">
        <v>2145.91</v>
      </c>
      <c r="E744" s="1">
        <v>155.30000000000001</v>
      </c>
      <c r="F744" s="1">
        <v>150.19999999999999</v>
      </c>
      <c r="G744" s="8">
        <f t="shared" si="120"/>
        <v>137.76904109589034</v>
      </c>
      <c r="H744" s="5">
        <v>217</v>
      </c>
      <c r="I744" s="8">
        <f t="shared" si="121"/>
        <v>157.40547945205481</v>
      </c>
      <c r="J744" s="5">
        <v>294</v>
      </c>
      <c r="K744" s="8">
        <f t="shared" si="122"/>
        <v>237.7013698630137</v>
      </c>
      <c r="L744" s="5">
        <v>118</v>
      </c>
      <c r="M744" s="8">
        <f t="shared" si="123"/>
        <v>118.93972602739726</v>
      </c>
      <c r="N744" s="6">
        <v>133</v>
      </c>
      <c r="O744" s="8">
        <f t="shared" si="124"/>
        <v>110.6</v>
      </c>
      <c r="Q744">
        <f t="shared" si="125"/>
        <v>141.49064657534245</v>
      </c>
      <c r="R744">
        <f t="shared" si="126"/>
        <v>137.76904109589034</v>
      </c>
      <c r="S744" s="9">
        <f t="shared" si="127"/>
        <v>2.7013365628797459</v>
      </c>
      <c r="U744">
        <f t="shared" si="128"/>
        <v>142.7027397260274</v>
      </c>
      <c r="V744" s="9">
        <f t="shared" si="129"/>
        <v>3.5778210890577782</v>
      </c>
      <c r="X744">
        <f t="shared" si="130"/>
        <v>144.40325479452054</v>
      </c>
      <c r="Y744" s="9">
        <f t="shared" si="131"/>
        <v>4.8154604589376788</v>
      </c>
      <c r="AA744">
        <f t="shared" si="132"/>
        <v>134.23099999999999</v>
      </c>
      <c r="AB744" s="9">
        <f t="shared" si="133"/>
        <v>-2.5680959000272026</v>
      </c>
      <c r="AC744">
        <f t="shared" si="134"/>
        <v>226.28653356164364</v>
      </c>
    </row>
    <row r="745" spans="1:29">
      <c r="A745" s="1">
        <v>20140113</v>
      </c>
      <c r="B745" s="1">
        <v>200000</v>
      </c>
      <c r="C745" s="1">
        <v>2456671.3220000002</v>
      </c>
      <c r="D745" s="1">
        <v>2145.9459999999999</v>
      </c>
      <c r="E745" s="1">
        <v>143.30000000000001</v>
      </c>
      <c r="F745" s="1">
        <v>138.69999999999999</v>
      </c>
      <c r="G745" s="8">
        <f t="shared" si="120"/>
        <v>137.75890410958897</v>
      </c>
      <c r="H745" s="5">
        <v>183</v>
      </c>
      <c r="I745" s="8">
        <f t="shared" si="121"/>
        <v>157.37534246575342</v>
      </c>
      <c r="J745" s="5">
        <v>252</v>
      </c>
      <c r="K745" s="8">
        <f t="shared" si="122"/>
        <v>237.60547945205479</v>
      </c>
      <c r="L745" s="5">
        <v>102</v>
      </c>
      <c r="M745" s="8">
        <f t="shared" si="123"/>
        <v>118.89041095890411</v>
      </c>
      <c r="N745" s="6">
        <v>117</v>
      </c>
      <c r="O745" s="8">
        <f t="shared" si="124"/>
        <v>110.60547945205479</v>
      </c>
      <c r="Q745">
        <f t="shared" si="125"/>
        <v>141.45938630136988</v>
      </c>
      <c r="R745">
        <f t="shared" si="126"/>
        <v>137.75890410958897</v>
      </c>
      <c r="S745" s="9">
        <f t="shared" si="127"/>
        <v>2.6862018217255468</v>
      </c>
      <c r="U745">
        <f t="shared" si="128"/>
        <v>142.68767123287671</v>
      </c>
      <c r="V745" s="9">
        <f t="shared" si="129"/>
        <v>3.5420148006684684</v>
      </c>
      <c r="X745">
        <f t="shared" si="130"/>
        <v>144.36991780821918</v>
      </c>
      <c r="Y745" s="9">
        <f t="shared" si="131"/>
        <v>4.7989737878366725</v>
      </c>
      <c r="AA745">
        <f t="shared" si="132"/>
        <v>134.23447945205481</v>
      </c>
      <c r="AB745" s="9">
        <f t="shared" si="133"/>
        <v>-2.5584006205003078</v>
      </c>
      <c r="AC745">
        <f t="shared" si="134"/>
        <v>226.25543835616415</v>
      </c>
    </row>
    <row r="746" spans="1:29">
      <c r="A746" s="1">
        <v>20140114</v>
      </c>
      <c r="B746" s="1">
        <v>200000</v>
      </c>
      <c r="C746" s="1">
        <v>2456672.3220000002</v>
      </c>
      <c r="D746" s="1">
        <v>2145.9830000000002</v>
      </c>
      <c r="E746" s="1">
        <v>137</v>
      </c>
      <c r="F746" s="1">
        <v>132.6</v>
      </c>
      <c r="G746" s="8">
        <f t="shared" si="120"/>
        <v>137.7205479452054</v>
      </c>
      <c r="H746" s="5">
        <v>192</v>
      </c>
      <c r="I746" s="8">
        <f t="shared" si="121"/>
        <v>157.1972602739726</v>
      </c>
      <c r="J746" s="5">
        <v>236</v>
      </c>
      <c r="K746" s="8">
        <f t="shared" si="122"/>
        <v>237.27123287671233</v>
      </c>
      <c r="L746" s="5">
        <v>95</v>
      </c>
      <c r="M746" s="8">
        <f t="shared" si="123"/>
        <v>118.74794520547945</v>
      </c>
      <c r="N746" s="6">
        <v>96</v>
      </c>
      <c r="O746" s="8">
        <f t="shared" si="124"/>
        <v>110.44383561643835</v>
      </c>
      <c r="Q746">
        <f t="shared" si="125"/>
        <v>141.35042191780821</v>
      </c>
      <c r="R746">
        <f t="shared" si="126"/>
        <v>137.7205479452054</v>
      </c>
      <c r="S746" s="9">
        <f t="shared" si="127"/>
        <v>2.6356807511737514</v>
      </c>
      <c r="U746">
        <f t="shared" si="128"/>
        <v>142.59863013698629</v>
      </c>
      <c r="V746" s="9">
        <f t="shared" si="129"/>
        <v>3.4828989660766041</v>
      </c>
      <c r="X746">
        <f t="shared" si="130"/>
        <v>144.2736109589041</v>
      </c>
      <c r="Y746" s="9">
        <f t="shared" si="131"/>
        <v>4.7582318771385985</v>
      </c>
      <c r="AA746">
        <f t="shared" si="132"/>
        <v>134.13183561643837</v>
      </c>
      <c r="AB746" s="9">
        <f t="shared" si="133"/>
        <v>-2.6057929497890626</v>
      </c>
      <c r="AC746">
        <f t="shared" si="134"/>
        <v>226.13778082191754</v>
      </c>
    </row>
    <row r="747" spans="1:29">
      <c r="A747" s="1">
        <v>20140115</v>
      </c>
      <c r="B747" s="1">
        <v>200000</v>
      </c>
      <c r="C747" s="1">
        <v>2456673.3220000002</v>
      </c>
      <c r="D747" s="1">
        <v>2146.02</v>
      </c>
      <c r="E747" s="1">
        <v>126.2</v>
      </c>
      <c r="F747" s="1">
        <v>122.1</v>
      </c>
      <c r="G747" s="8">
        <f t="shared" si="120"/>
        <v>137.65890410958897</v>
      </c>
      <c r="H747" s="5">
        <v>121</v>
      </c>
      <c r="I747" s="8">
        <f t="shared" si="121"/>
        <v>156.90684931506848</v>
      </c>
      <c r="J747" s="5">
        <v>203</v>
      </c>
      <c r="K747" s="8">
        <f t="shared" si="122"/>
        <v>236.77260273972604</v>
      </c>
      <c r="L747" s="5">
        <v>87</v>
      </c>
      <c r="M747" s="8">
        <f t="shared" si="123"/>
        <v>118.61095890410959</v>
      </c>
      <c r="N747" s="6">
        <v>93</v>
      </c>
      <c r="O747" s="8">
        <f t="shared" si="124"/>
        <v>110.26027397260275</v>
      </c>
      <c r="Q747">
        <f t="shared" si="125"/>
        <v>141.18786849315069</v>
      </c>
      <c r="R747">
        <f t="shared" si="126"/>
        <v>137.65890410958897</v>
      </c>
      <c r="S747" s="9">
        <f t="shared" si="127"/>
        <v>2.5635569354470107</v>
      </c>
      <c r="U747">
        <f t="shared" si="128"/>
        <v>142.45342465753424</v>
      </c>
      <c r="V747" s="9">
        <f t="shared" si="129"/>
        <v>3.4624199306680197</v>
      </c>
      <c r="X747">
        <f t="shared" si="130"/>
        <v>144.1810082191781</v>
      </c>
      <c r="Y747" s="9">
        <f t="shared" si="131"/>
        <v>4.7378730433571832</v>
      </c>
      <c r="AA747">
        <f t="shared" si="132"/>
        <v>134.01527397260276</v>
      </c>
      <c r="AB747" s="9">
        <f t="shared" si="133"/>
        <v>-2.6468539471195811</v>
      </c>
      <c r="AC747">
        <f t="shared" si="134"/>
        <v>225.94868835616418</v>
      </c>
    </row>
    <row r="748" spans="1:29">
      <c r="A748" s="1">
        <v>20140116</v>
      </c>
      <c r="B748" s="1">
        <v>200000</v>
      </c>
      <c r="C748" s="1">
        <v>2456674.3220000002</v>
      </c>
      <c r="D748" s="1">
        <v>2146.056</v>
      </c>
      <c r="E748" s="1">
        <v>121</v>
      </c>
      <c r="F748" s="1">
        <v>117.1</v>
      </c>
      <c r="G748" s="8">
        <f t="shared" si="120"/>
        <v>137.59479452054788</v>
      </c>
      <c r="H748" s="5">
        <v>114</v>
      </c>
      <c r="I748" s="8">
        <f t="shared" si="121"/>
        <v>156.7178082191781</v>
      </c>
      <c r="J748" s="5">
        <v>149</v>
      </c>
      <c r="K748" s="8">
        <f t="shared" si="122"/>
        <v>236.26575342465753</v>
      </c>
      <c r="L748" s="5">
        <v>77</v>
      </c>
      <c r="M748" s="8">
        <f t="shared" si="123"/>
        <v>118.40821917808219</v>
      </c>
      <c r="N748" s="6">
        <v>80</v>
      </c>
      <c r="O748" s="8">
        <f t="shared" si="124"/>
        <v>110.06027397260274</v>
      </c>
      <c r="Q748">
        <f t="shared" si="125"/>
        <v>141.02263561643838</v>
      </c>
      <c r="R748">
        <f t="shared" si="126"/>
        <v>137.59479452054788</v>
      </c>
      <c r="S748" s="9">
        <f t="shared" si="127"/>
        <v>2.491257832707177</v>
      </c>
      <c r="U748">
        <f t="shared" si="128"/>
        <v>142.35890410958905</v>
      </c>
      <c r="V748" s="9">
        <f t="shared" si="129"/>
        <v>3.4686790889114434</v>
      </c>
      <c r="X748">
        <f t="shared" si="130"/>
        <v>144.04395616438359</v>
      </c>
      <c r="Y748" s="9">
        <f t="shared" si="131"/>
        <v>4.6870680437497469</v>
      </c>
      <c r="AA748">
        <f t="shared" si="132"/>
        <v>133.88827397260275</v>
      </c>
      <c r="AB748" s="9">
        <f t="shared" si="133"/>
        <v>-2.6937941663131824</v>
      </c>
      <c r="AC748">
        <f t="shared" si="134"/>
        <v>225.75203219178061</v>
      </c>
    </row>
    <row r="749" spans="1:29">
      <c r="A749" s="1">
        <v>20140117</v>
      </c>
      <c r="B749" s="1">
        <v>200000</v>
      </c>
      <c r="C749" s="1">
        <v>2456675.3220000002</v>
      </c>
      <c r="D749" s="1">
        <v>2146.0929999999998</v>
      </c>
      <c r="E749" s="1">
        <v>128.80000000000001</v>
      </c>
      <c r="F749" s="1">
        <v>124.7</v>
      </c>
      <c r="G749" s="8">
        <f t="shared" si="120"/>
        <v>137.52027397260269</v>
      </c>
      <c r="H749" s="5">
        <v>166</v>
      </c>
      <c r="I749" s="8">
        <f t="shared" si="121"/>
        <v>156.58082191780821</v>
      </c>
      <c r="J749" s="5">
        <v>228</v>
      </c>
      <c r="K749" s="8">
        <f t="shared" si="122"/>
        <v>235.81917808219177</v>
      </c>
      <c r="L749" s="5">
        <v>95</v>
      </c>
      <c r="M749" s="8">
        <f t="shared" si="123"/>
        <v>118.17260273972603</v>
      </c>
      <c r="N749" s="6">
        <v>74</v>
      </c>
      <c r="O749" s="8">
        <f t="shared" si="124"/>
        <v>109.84109589041095</v>
      </c>
      <c r="Q749">
        <f t="shared" si="125"/>
        <v>140.87705205479452</v>
      </c>
      <c r="R749">
        <f t="shared" si="126"/>
        <v>137.52027397260269</v>
      </c>
      <c r="S749" s="9">
        <f t="shared" si="127"/>
        <v>2.4409332422218597</v>
      </c>
      <c r="U749">
        <f t="shared" si="128"/>
        <v>142.29041095890409</v>
      </c>
      <c r="V749" s="9">
        <f t="shared" si="129"/>
        <v>3.467453380243839</v>
      </c>
      <c r="X749">
        <f t="shared" si="130"/>
        <v>143.8846794520548</v>
      </c>
      <c r="Y749" s="9">
        <f t="shared" si="131"/>
        <v>4.6279761489713422</v>
      </c>
      <c r="AA749">
        <f t="shared" si="132"/>
        <v>133.74909589041096</v>
      </c>
      <c r="AB749" s="9">
        <f t="shared" si="133"/>
        <v>-2.7422706290877841</v>
      </c>
      <c r="AC749">
        <f t="shared" si="134"/>
        <v>225.52344041095876</v>
      </c>
    </row>
    <row r="750" spans="1:29">
      <c r="A750" s="1">
        <v>20140118</v>
      </c>
      <c r="B750" s="1">
        <v>200000</v>
      </c>
      <c r="C750" s="1">
        <v>2456676.3220000002</v>
      </c>
      <c r="D750" s="1">
        <v>2146.13</v>
      </c>
      <c r="E750" s="1">
        <v>129.6</v>
      </c>
      <c r="F750" s="1">
        <v>125.5</v>
      </c>
      <c r="G750" s="8">
        <f t="shared" si="120"/>
        <v>137.44246575342459</v>
      </c>
      <c r="H750" s="5">
        <v>197</v>
      </c>
      <c r="I750" s="8">
        <f t="shared" si="121"/>
        <v>156.41643835616438</v>
      </c>
      <c r="J750" s="5">
        <v>239</v>
      </c>
      <c r="K750" s="8">
        <f t="shared" si="122"/>
        <v>235.47397260273974</v>
      </c>
      <c r="L750" s="5">
        <v>114</v>
      </c>
      <c r="M750" s="8">
        <f t="shared" si="123"/>
        <v>117.98904109589041</v>
      </c>
      <c r="N750" s="6">
        <v>116</v>
      </c>
      <c r="O750" s="8">
        <f t="shared" si="124"/>
        <v>109.7041095890411</v>
      </c>
      <c r="Q750">
        <f t="shared" si="125"/>
        <v>140.76451506849315</v>
      </c>
      <c r="R750">
        <f t="shared" si="126"/>
        <v>137.44246575342459</v>
      </c>
      <c r="S750" s="9">
        <f t="shared" si="127"/>
        <v>2.4170472327151202</v>
      </c>
      <c r="U750">
        <f t="shared" si="128"/>
        <v>142.20821917808217</v>
      </c>
      <c r="V750" s="9">
        <f t="shared" si="129"/>
        <v>3.5424598576395283</v>
      </c>
      <c r="X750">
        <f t="shared" si="130"/>
        <v>143.76059178082193</v>
      </c>
      <c r="Y750" s="9">
        <f t="shared" si="131"/>
        <v>4.596924242273289</v>
      </c>
      <c r="AA750">
        <f t="shared" si="132"/>
        <v>133.66210958904111</v>
      </c>
      <c r="AB750" s="9">
        <f t="shared" si="133"/>
        <v>-2.7505008322286244</v>
      </c>
      <c r="AC750">
        <f t="shared" si="134"/>
        <v>225.28476369862992</v>
      </c>
    </row>
    <row r="751" spans="1:29">
      <c r="A751" s="1">
        <v>20140119</v>
      </c>
      <c r="B751" s="1">
        <v>200000</v>
      </c>
      <c r="C751" s="1">
        <v>2456677.3220000002</v>
      </c>
      <c r="D751" s="1">
        <v>2146.1660000000002</v>
      </c>
      <c r="E751" s="1">
        <v>127.5</v>
      </c>
      <c r="F751" s="1">
        <v>123.4</v>
      </c>
      <c r="G751" s="8">
        <f t="shared" si="120"/>
        <v>137.37068493150679</v>
      </c>
      <c r="H751" s="5">
        <v>179</v>
      </c>
      <c r="I751" s="8">
        <f t="shared" si="121"/>
        <v>156.47397260273974</v>
      </c>
      <c r="J751" s="5">
        <v>244</v>
      </c>
      <c r="K751" s="8">
        <f t="shared" si="122"/>
        <v>235.37808219178083</v>
      </c>
      <c r="L751" s="5">
        <v>91</v>
      </c>
      <c r="M751" s="8">
        <f t="shared" si="123"/>
        <v>117.94520547945206</v>
      </c>
      <c r="N751" s="6">
        <v>110</v>
      </c>
      <c r="O751" s="8">
        <f t="shared" si="124"/>
        <v>109.63835616438357</v>
      </c>
      <c r="Q751">
        <f t="shared" si="125"/>
        <v>140.73325479452055</v>
      </c>
      <c r="R751">
        <f t="shared" si="126"/>
        <v>137.37068493150679</v>
      </c>
      <c r="S751" s="9">
        <f t="shared" si="127"/>
        <v>2.4478074522889131</v>
      </c>
      <c r="U751">
        <f t="shared" si="128"/>
        <v>142.23698630136988</v>
      </c>
      <c r="V751" s="9">
        <f t="shared" si="129"/>
        <v>3.5775851748988714</v>
      </c>
      <c r="X751">
        <f t="shared" si="130"/>
        <v>143.7309589041096</v>
      </c>
      <c r="Y751" s="9">
        <f t="shared" si="131"/>
        <v>4.6300081969992846</v>
      </c>
      <c r="AA751">
        <f t="shared" si="132"/>
        <v>133.62035616438357</v>
      </c>
      <c r="AB751" s="9">
        <f t="shared" si="133"/>
        <v>-2.7300793972113837</v>
      </c>
      <c r="AC751">
        <f t="shared" si="134"/>
        <v>225.06457602739707</v>
      </c>
    </row>
    <row r="752" spans="1:29">
      <c r="A752" s="1">
        <v>20140120</v>
      </c>
      <c r="B752" s="1">
        <v>200000</v>
      </c>
      <c r="C752" s="1">
        <v>2456678.3220000002</v>
      </c>
      <c r="D752" s="1">
        <v>2146.203</v>
      </c>
      <c r="E752" s="1">
        <v>137.4</v>
      </c>
      <c r="F752" s="1">
        <v>133</v>
      </c>
      <c r="G752" s="8">
        <f t="shared" si="120"/>
        <v>137.31616438356158</v>
      </c>
      <c r="H752" s="5">
        <v>220</v>
      </c>
      <c r="I752" s="8">
        <f t="shared" si="121"/>
        <v>156.45753424657534</v>
      </c>
      <c r="J752" s="5">
        <v>303</v>
      </c>
      <c r="K752" s="8">
        <f t="shared" si="122"/>
        <v>235.33424657534246</v>
      </c>
      <c r="L752" s="5">
        <v>120</v>
      </c>
      <c r="M752" s="8">
        <f t="shared" si="123"/>
        <v>117.85479452054794</v>
      </c>
      <c r="N752" s="6">
        <v>133</v>
      </c>
      <c r="O752" s="8">
        <f t="shared" si="124"/>
        <v>109.53972602739726</v>
      </c>
      <c r="Q752">
        <f t="shared" si="125"/>
        <v>140.71896438356163</v>
      </c>
      <c r="R752">
        <f t="shared" si="126"/>
        <v>137.31616438356158</v>
      </c>
      <c r="S752" s="9">
        <f t="shared" si="127"/>
        <v>2.4780767910870907</v>
      </c>
      <c r="U752">
        <f t="shared" si="128"/>
        <v>142.22876712328767</v>
      </c>
      <c r="V752" s="9">
        <f t="shared" si="129"/>
        <v>3.6255675864478292</v>
      </c>
      <c r="X752">
        <f t="shared" si="130"/>
        <v>143.66984109589043</v>
      </c>
      <c r="Y752" s="9">
        <f t="shared" si="131"/>
        <v>4.6270420826649996</v>
      </c>
      <c r="AA752">
        <f t="shared" si="132"/>
        <v>133.55772602739728</v>
      </c>
      <c r="AB752" s="9">
        <f t="shared" si="133"/>
        <v>-2.7370691375167979</v>
      </c>
      <c r="AC752">
        <f t="shared" si="134"/>
        <v>224.89733424657516</v>
      </c>
    </row>
    <row r="753" spans="1:29">
      <c r="A753" s="1">
        <v>20140121</v>
      </c>
      <c r="B753" s="1">
        <v>200000</v>
      </c>
      <c r="C753" s="1">
        <v>2456679.3220000002</v>
      </c>
      <c r="D753" s="1">
        <v>2146.2399999999998</v>
      </c>
      <c r="E753" s="1">
        <v>146</v>
      </c>
      <c r="F753" s="1">
        <v>141.4</v>
      </c>
      <c r="G753" s="8">
        <f t="shared" si="120"/>
        <v>137.26712328767118</v>
      </c>
      <c r="H753" s="5">
        <v>229</v>
      </c>
      <c r="I753" s="8">
        <f t="shared" si="121"/>
        <v>156.48767123287672</v>
      </c>
      <c r="J753" s="5">
        <v>301</v>
      </c>
      <c r="K753" s="8">
        <f t="shared" si="122"/>
        <v>235.33972602739726</v>
      </c>
      <c r="L753" s="5">
        <v>141</v>
      </c>
      <c r="M753" s="8">
        <f t="shared" si="123"/>
        <v>117.81917808219178</v>
      </c>
      <c r="N753" s="6">
        <v>129</v>
      </c>
      <c r="O753" s="8">
        <f t="shared" si="124"/>
        <v>109.49041095890411</v>
      </c>
      <c r="Q753">
        <f t="shared" si="125"/>
        <v>140.72075068493152</v>
      </c>
      <c r="R753">
        <f t="shared" si="126"/>
        <v>137.26712328767118</v>
      </c>
      <c r="S753" s="9">
        <f t="shared" si="127"/>
        <v>2.5159902200489341</v>
      </c>
      <c r="U753">
        <f t="shared" si="128"/>
        <v>142.24383561643836</v>
      </c>
      <c r="V753" s="9">
        <f t="shared" si="129"/>
        <v>3.644903841931125</v>
      </c>
      <c r="X753">
        <f t="shared" si="130"/>
        <v>143.64576438356164</v>
      </c>
      <c r="Y753" s="9">
        <f t="shared" si="131"/>
        <v>4.6468818921211863</v>
      </c>
      <c r="AA753">
        <f t="shared" si="132"/>
        <v>133.52641095890411</v>
      </c>
      <c r="AB753" s="9">
        <f t="shared" si="133"/>
        <v>-2.7251334763734008</v>
      </c>
      <c r="AC753">
        <f t="shared" si="134"/>
        <v>224.74690068493135</v>
      </c>
    </row>
    <row r="754" spans="1:29">
      <c r="A754" s="1">
        <v>20140122</v>
      </c>
      <c r="B754" s="1">
        <v>200000</v>
      </c>
      <c r="C754" s="1">
        <v>2456680.3220000002</v>
      </c>
      <c r="D754" s="1">
        <v>2146.2759999999998</v>
      </c>
      <c r="E754" s="1">
        <v>143.30000000000001</v>
      </c>
      <c r="F754" s="1">
        <v>138.9</v>
      </c>
      <c r="G754" s="8">
        <f t="shared" si="120"/>
        <v>137.24547945205472</v>
      </c>
      <c r="H754" s="5">
        <v>236</v>
      </c>
      <c r="I754" s="8">
        <f t="shared" si="121"/>
        <v>156.49589041095891</v>
      </c>
      <c r="J754" s="5">
        <v>308</v>
      </c>
      <c r="K754" s="8">
        <f t="shared" si="122"/>
        <v>235.1068493150685</v>
      </c>
      <c r="L754" s="5">
        <v>144</v>
      </c>
      <c r="M754" s="8">
        <f t="shared" si="123"/>
        <v>117.73972602739725</v>
      </c>
      <c r="N754" s="6">
        <v>154</v>
      </c>
      <c r="O754" s="8">
        <f t="shared" si="124"/>
        <v>109.44931506849315</v>
      </c>
      <c r="Q754">
        <f t="shared" si="125"/>
        <v>140.64483287671231</v>
      </c>
      <c r="R754">
        <f t="shared" si="126"/>
        <v>137.24547945205472</v>
      </c>
      <c r="S754" s="9">
        <f t="shared" si="127"/>
        <v>2.4768418152855105</v>
      </c>
      <c r="U754">
        <f t="shared" si="128"/>
        <v>142.24794520547945</v>
      </c>
      <c r="V754" s="9">
        <f t="shared" si="129"/>
        <v>3.6583418178914684</v>
      </c>
      <c r="X754">
        <f t="shared" si="130"/>
        <v>143.59205479452055</v>
      </c>
      <c r="Y754" s="9">
        <f t="shared" si="131"/>
        <v>4.6242509172645896</v>
      </c>
      <c r="AA754">
        <f t="shared" si="132"/>
        <v>133.50031506849314</v>
      </c>
      <c r="AB754" s="9">
        <f t="shared" si="133"/>
        <v>-2.7288070969724885</v>
      </c>
      <c r="AC754">
        <f t="shared" si="134"/>
        <v>224.68050821917785</v>
      </c>
    </row>
    <row r="755" spans="1:29">
      <c r="A755" s="1">
        <v>20140123</v>
      </c>
      <c r="B755" s="1">
        <v>200000</v>
      </c>
      <c r="C755" s="1">
        <v>2456681.3220000002</v>
      </c>
      <c r="D755" s="1">
        <v>2146.3130000000001</v>
      </c>
      <c r="E755" s="1">
        <v>136.30000000000001</v>
      </c>
      <c r="F755" s="1">
        <v>132.1</v>
      </c>
      <c r="G755" s="8">
        <f t="shared" si="120"/>
        <v>137.23561643835612</v>
      </c>
      <c r="H755" s="5">
        <v>186</v>
      </c>
      <c r="I755" s="8">
        <f t="shared" si="121"/>
        <v>156.51232876712328</v>
      </c>
      <c r="J755" s="5">
        <v>298</v>
      </c>
      <c r="K755" s="8">
        <f t="shared" si="122"/>
        <v>235.02191780821917</v>
      </c>
      <c r="L755" s="5">
        <v>121</v>
      </c>
      <c r="M755" s="8">
        <f t="shared" si="123"/>
        <v>117.71232876712328</v>
      </c>
      <c r="N755" s="6">
        <v>146</v>
      </c>
      <c r="O755" s="8">
        <f t="shared" si="124"/>
        <v>109.42739726027398</v>
      </c>
      <c r="Q755">
        <f t="shared" si="125"/>
        <v>140.61714520547946</v>
      </c>
      <c r="R755">
        <f t="shared" si="126"/>
        <v>137.23561643835612</v>
      </c>
      <c r="S755" s="9">
        <f t="shared" si="127"/>
        <v>2.4640314627378643</v>
      </c>
      <c r="U755">
        <f t="shared" si="128"/>
        <v>142.25616438356164</v>
      </c>
      <c r="V755" s="9">
        <f t="shared" si="129"/>
        <v>3.6431985242740552</v>
      </c>
      <c r="X755">
        <f t="shared" si="130"/>
        <v>143.57353424657535</v>
      </c>
      <c r="Y755" s="9">
        <f t="shared" si="131"/>
        <v>4.6182747399732875</v>
      </c>
      <c r="AA755">
        <f t="shared" si="132"/>
        <v>133.48639726027398</v>
      </c>
      <c r="AB755" s="9">
        <f t="shared" si="133"/>
        <v>-2.7319578367371093</v>
      </c>
      <c r="AC755">
        <f t="shared" si="134"/>
        <v>224.65025342465739</v>
      </c>
    </row>
    <row r="756" spans="1:29">
      <c r="A756" s="1">
        <v>20140124</v>
      </c>
      <c r="B756" s="1">
        <v>200000</v>
      </c>
      <c r="C756" s="1">
        <v>2456682.3220000002</v>
      </c>
      <c r="D756" s="1">
        <v>2146.35</v>
      </c>
      <c r="E756" s="1">
        <v>135.5</v>
      </c>
      <c r="F756" s="1">
        <v>131.30000000000001</v>
      </c>
      <c r="G756" s="8">
        <f t="shared" si="120"/>
        <v>137.23452054794515</v>
      </c>
      <c r="H756" s="5">
        <v>199</v>
      </c>
      <c r="I756" s="8">
        <f t="shared" si="121"/>
        <v>156.46849315068494</v>
      </c>
      <c r="J756" s="5">
        <v>296</v>
      </c>
      <c r="K756" s="8">
        <f t="shared" si="122"/>
        <v>234.87397260273971</v>
      </c>
      <c r="L756" s="5">
        <v>150</v>
      </c>
      <c r="M756" s="8">
        <f t="shared" si="123"/>
        <v>117.69589041095891</v>
      </c>
      <c r="N756" s="6">
        <v>116</v>
      </c>
      <c r="O756" s="8">
        <f t="shared" si="124"/>
        <v>109.36986301369863</v>
      </c>
      <c r="Q756">
        <f t="shared" si="125"/>
        <v>140.56891506849314</v>
      </c>
      <c r="R756">
        <f t="shared" si="126"/>
        <v>137.23452054794515</v>
      </c>
      <c r="S756" s="9">
        <f t="shared" si="127"/>
        <v>2.4297053738626033</v>
      </c>
      <c r="U756">
        <f t="shared" si="128"/>
        <v>142.23424657534247</v>
      </c>
      <c r="V756" s="9">
        <f t="shared" si="129"/>
        <v>3.6592425216277462</v>
      </c>
      <c r="X756">
        <f t="shared" si="130"/>
        <v>143.56242191780822</v>
      </c>
      <c r="Y756" s="9">
        <f t="shared" si="131"/>
        <v>4.6110128447254084</v>
      </c>
      <c r="AA756">
        <f t="shared" si="132"/>
        <v>133.44986301369863</v>
      </c>
      <c r="AB756" s="9">
        <f t="shared" si="133"/>
        <v>-2.7578028612154384</v>
      </c>
      <c r="AC756">
        <f t="shared" si="134"/>
        <v>224.64689178082173</v>
      </c>
    </row>
    <row r="757" spans="1:29">
      <c r="A757" s="1">
        <v>20140125</v>
      </c>
      <c r="B757" s="1">
        <v>200000</v>
      </c>
      <c r="C757" s="1">
        <v>2456683.3220000002</v>
      </c>
      <c r="D757" s="1">
        <v>2146.386</v>
      </c>
      <c r="E757" s="1">
        <v>133.19999999999999</v>
      </c>
      <c r="F757" s="1">
        <v>129.1</v>
      </c>
      <c r="G757" s="8">
        <f t="shared" si="120"/>
        <v>137.25424657534239</v>
      </c>
      <c r="H757" s="5">
        <v>185</v>
      </c>
      <c r="I757" s="8">
        <f t="shared" si="121"/>
        <v>156.55342465753424</v>
      </c>
      <c r="J757" s="5">
        <v>242</v>
      </c>
      <c r="K757" s="8">
        <f t="shared" si="122"/>
        <v>234.9150684931507</v>
      </c>
      <c r="L757" s="5">
        <v>102</v>
      </c>
      <c r="M757" s="8">
        <f t="shared" si="123"/>
        <v>117.74520547945205</v>
      </c>
      <c r="N757" s="6">
        <v>100</v>
      </c>
      <c r="O757" s="8">
        <f t="shared" si="124"/>
        <v>109.33424657534246</v>
      </c>
      <c r="Q757">
        <f t="shared" si="125"/>
        <v>140.58231232876713</v>
      </c>
      <c r="R757">
        <f t="shared" si="126"/>
        <v>137.25424657534239</v>
      </c>
      <c r="S757" s="9">
        <f t="shared" si="127"/>
        <v>2.424745198392003</v>
      </c>
      <c r="U757">
        <f t="shared" si="128"/>
        <v>142.27671232876713</v>
      </c>
      <c r="V757" s="9">
        <f t="shared" si="129"/>
        <v>3.6790398895250718</v>
      </c>
      <c r="X757">
        <f t="shared" si="130"/>
        <v>143.59575890410957</v>
      </c>
      <c r="Y757" s="9">
        <f t="shared" si="131"/>
        <v>4.6202667582209642</v>
      </c>
      <c r="AA757">
        <f t="shared" si="132"/>
        <v>133.42724657534245</v>
      </c>
      <c r="AB757" s="9">
        <f t="shared" si="133"/>
        <v>-2.7882561709296141</v>
      </c>
      <c r="AC757">
        <f t="shared" si="134"/>
        <v>224.70740136986279</v>
      </c>
    </row>
    <row r="758" spans="1:29">
      <c r="A758" s="1">
        <v>20140126</v>
      </c>
      <c r="B758" s="1">
        <v>200000</v>
      </c>
      <c r="C758" s="1">
        <v>2456684.3220000002</v>
      </c>
      <c r="D758" s="1">
        <v>2146.4229999999998</v>
      </c>
      <c r="E758" s="1">
        <v>137.9</v>
      </c>
      <c r="F758" s="1">
        <v>133.69999999999999</v>
      </c>
      <c r="G758" s="8">
        <f t="shared" si="120"/>
        <v>137.29013698630129</v>
      </c>
      <c r="H758" s="5">
        <v>171</v>
      </c>
      <c r="I758" s="8">
        <f t="shared" si="121"/>
        <v>156.68219178082191</v>
      </c>
      <c r="J758" s="5">
        <v>206</v>
      </c>
      <c r="K758" s="8">
        <f t="shared" si="122"/>
        <v>235.03287671232877</v>
      </c>
      <c r="L758" s="5">
        <v>109</v>
      </c>
      <c r="M758" s="8">
        <f t="shared" si="123"/>
        <v>117.87123287671233</v>
      </c>
      <c r="N758" s="6">
        <v>97</v>
      </c>
      <c r="O758" s="8">
        <f t="shared" si="124"/>
        <v>109.36164383561643</v>
      </c>
      <c r="Q758">
        <f t="shared" si="125"/>
        <v>140.62071780821918</v>
      </c>
      <c r="R758">
        <f t="shared" si="126"/>
        <v>137.29013698630129</v>
      </c>
      <c r="S758" s="9">
        <f t="shared" si="127"/>
        <v>2.4259432578541436</v>
      </c>
      <c r="U758">
        <f t="shared" si="128"/>
        <v>142.34109589041094</v>
      </c>
      <c r="V758" s="9">
        <f t="shared" si="129"/>
        <v>3.7160039493762156</v>
      </c>
      <c r="X758">
        <f t="shared" si="130"/>
        <v>143.68095342465756</v>
      </c>
      <c r="Y758" s="9">
        <f t="shared" si="131"/>
        <v>4.6549712737149633</v>
      </c>
      <c r="AA758">
        <f t="shared" si="132"/>
        <v>133.44464383561643</v>
      </c>
      <c r="AB758" s="9">
        <f t="shared" si="133"/>
        <v>-2.8009973877938279</v>
      </c>
      <c r="AC758">
        <f t="shared" si="134"/>
        <v>224.81749520547922</v>
      </c>
    </row>
    <row r="759" spans="1:29">
      <c r="A759" s="1">
        <v>20140127</v>
      </c>
      <c r="B759" s="1">
        <v>200000</v>
      </c>
      <c r="C759" s="1">
        <v>2456685.3220000002</v>
      </c>
      <c r="D759" s="1">
        <v>2146.46</v>
      </c>
      <c r="E759" s="1">
        <v>143.9</v>
      </c>
      <c r="F759" s="1">
        <v>139.6</v>
      </c>
      <c r="G759" s="8">
        <f t="shared" ref="G759:G822" si="135">AVERAGE(F577:F941)</f>
        <v>137.3547945205479</v>
      </c>
      <c r="H759" s="5">
        <v>118</v>
      </c>
      <c r="I759" s="8">
        <f t="shared" si="121"/>
        <v>156.91780821917808</v>
      </c>
      <c r="J759" s="5">
        <v>187</v>
      </c>
      <c r="K759" s="8">
        <f t="shared" si="122"/>
        <v>235.23561643835617</v>
      </c>
      <c r="L759" s="5">
        <v>62</v>
      </c>
      <c r="M759" s="8">
        <f t="shared" si="123"/>
        <v>118.07671232876713</v>
      </c>
      <c r="N759" s="6">
        <v>76</v>
      </c>
      <c r="O759" s="8">
        <f t="shared" si="124"/>
        <v>109.46027397260274</v>
      </c>
      <c r="Q759">
        <f t="shared" si="125"/>
        <v>140.68681095890412</v>
      </c>
      <c r="R759">
        <f t="shared" si="126"/>
        <v>137.3547945205479</v>
      </c>
      <c r="S759" s="9">
        <f t="shared" si="127"/>
        <v>2.4258464729877147</v>
      </c>
      <c r="U759">
        <f t="shared" si="128"/>
        <v>142.45890410958904</v>
      </c>
      <c r="V759" s="9">
        <f t="shared" si="129"/>
        <v>3.7269086552550021</v>
      </c>
      <c r="X759">
        <f t="shared" si="130"/>
        <v>143.81985753424658</v>
      </c>
      <c r="Y759" s="9">
        <f t="shared" si="131"/>
        <v>4.7068346148859916</v>
      </c>
      <c r="AA759">
        <f t="shared" si="132"/>
        <v>133.50727397260272</v>
      </c>
      <c r="AB759" s="9">
        <f t="shared" si="133"/>
        <v>-2.8011548933369141</v>
      </c>
      <c r="AC759">
        <f t="shared" si="134"/>
        <v>225.01583219178067</v>
      </c>
    </row>
    <row r="760" spans="1:29">
      <c r="A760" s="1">
        <v>20140128</v>
      </c>
      <c r="B760" s="1">
        <v>200000</v>
      </c>
      <c r="C760" s="1">
        <v>2456686.3220000002</v>
      </c>
      <c r="D760" s="1">
        <v>2146.4960000000001</v>
      </c>
      <c r="E760" s="1">
        <v>157.19999999999999</v>
      </c>
      <c r="F760" s="1">
        <v>152.5</v>
      </c>
      <c r="G760" s="8">
        <f t="shared" si="135"/>
        <v>137.43808219178078</v>
      </c>
      <c r="H760" s="5">
        <v>156</v>
      </c>
      <c r="I760" s="8">
        <f t="shared" ref="I760:I823" si="136">AVERAGE(H578:H942)</f>
        <v>157.12054794520549</v>
      </c>
      <c r="J760" s="5">
        <v>219</v>
      </c>
      <c r="K760" s="8">
        <f t="shared" ref="K760:K823" si="137">AVERAGE(J578:J942)</f>
        <v>235.44931506849315</v>
      </c>
      <c r="L760" s="5">
        <v>70</v>
      </c>
      <c r="M760" s="8">
        <f t="shared" ref="M760:M823" si="138">AVERAGE(L578:L942)</f>
        <v>118.24931506849315</v>
      </c>
      <c r="N760" s="6">
        <v>77</v>
      </c>
      <c r="O760" s="8">
        <f t="shared" ref="O760:O823" si="139">AVERAGE(N578:N942)</f>
        <v>109.55342465753425</v>
      </c>
      <c r="Q760">
        <f t="shared" si="125"/>
        <v>140.75647671232878</v>
      </c>
      <c r="R760">
        <f t="shared" si="126"/>
        <v>137.43808219178078</v>
      </c>
      <c r="S760" s="9">
        <f t="shared" si="127"/>
        <v>2.4144650941196204</v>
      </c>
      <c r="U760">
        <f t="shared" si="128"/>
        <v>142.56027397260274</v>
      </c>
      <c r="V760" s="9">
        <f t="shared" si="129"/>
        <v>3.7197490289811981</v>
      </c>
      <c r="X760">
        <f t="shared" si="130"/>
        <v>143.93653698630138</v>
      </c>
      <c r="Y760" s="9">
        <f t="shared" si="131"/>
        <v>4.7282781386985988</v>
      </c>
      <c r="AA760">
        <f t="shared" si="132"/>
        <v>133.56642465753424</v>
      </c>
      <c r="AB760" s="9">
        <f t="shared" si="133"/>
        <v>-2.8170194697886046</v>
      </c>
      <c r="AC760">
        <f t="shared" si="134"/>
        <v>225.27131712328753</v>
      </c>
    </row>
    <row r="761" spans="1:29">
      <c r="A761" s="1">
        <v>20140129</v>
      </c>
      <c r="B761" s="1">
        <v>200000</v>
      </c>
      <c r="C761" s="1">
        <v>2456687.3220000002</v>
      </c>
      <c r="D761" s="1">
        <v>2146.5329999999999</v>
      </c>
      <c r="E761" s="1">
        <v>156.4</v>
      </c>
      <c r="F761" s="1">
        <v>151.80000000000001</v>
      </c>
      <c r="G761" s="8">
        <f t="shared" si="135"/>
        <v>137.54794520547941</v>
      </c>
      <c r="H761" s="5">
        <v>148</v>
      </c>
      <c r="I761" s="8">
        <f t="shared" si="136"/>
        <v>157.32876712328766</v>
      </c>
      <c r="J761" s="5">
        <v>223</v>
      </c>
      <c r="K761" s="8">
        <f t="shared" si="137"/>
        <v>235.74794520547945</v>
      </c>
      <c r="L761" s="5">
        <v>96</v>
      </c>
      <c r="M761" s="8">
        <f t="shared" si="138"/>
        <v>118.35890410958905</v>
      </c>
      <c r="N761" s="6">
        <v>94</v>
      </c>
      <c r="O761" s="8">
        <f t="shared" si="139"/>
        <v>109.64383561643835</v>
      </c>
      <c r="Q761">
        <f t="shared" ref="Q761:Q824" si="140">(K761*0.326)+64</f>
        <v>140.85383013698629</v>
      </c>
      <c r="R761">
        <f t="shared" ref="R761:R824" si="141">G761</f>
        <v>137.54794520547941</v>
      </c>
      <c r="S761" s="9">
        <f t="shared" ref="S761:S824" si="142">((Q761/R761)*100)-100</f>
        <v>2.4034418882581576</v>
      </c>
      <c r="U761">
        <f t="shared" ref="U761:U824" si="143">(I761*0.5)+64</f>
        <v>142.66438356164383</v>
      </c>
      <c r="V761" s="9">
        <f t="shared" ref="V761:V824" si="144">((U762/R762)*100)-100</f>
        <v>3.7208904348103147</v>
      </c>
      <c r="X761">
        <f t="shared" ref="X761:X824" si="145">(M761*0.676)+64</f>
        <v>144.01061917808221</v>
      </c>
      <c r="Y761" s="9">
        <f t="shared" ref="Y761:Y824" si="146">((X761/R761)*100)-100</f>
        <v>4.6984881983866558</v>
      </c>
      <c r="AA761">
        <f t="shared" ref="AA761:AA824" si="147">(O761*0.635)+64</f>
        <v>133.62383561643836</v>
      </c>
      <c r="AB761" s="9">
        <f t="shared" ref="AB761:AB824" si="148">((AA761/R761)*100)-100</f>
        <v>-2.8529030973010236</v>
      </c>
      <c r="AC761">
        <f t="shared" ref="AC761:AC824" si="149">(G761-64)*3.0675</f>
        <v>225.60832191780807</v>
      </c>
    </row>
    <row r="762" spans="1:29">
      <c r="A762" s="1">
        <v>20140130</v>
      </c>
      <c r="B762" s="1">
        <v>200000</v>
      </c>
      <c r="C762" s="1">
        <v>2456688.3220000002</v>
      </c>
      <c r="D762" s="1">
        <v>2146.5700000000002</v>
      </c>
      <c r="E762" s="1">
        <v>160.5</v>
      </c>
      <c r="F762" s="1">
        <v>155.80000000000001</v>
      </c>
      <c r="G762" s="8">
        <f t="shared" si="135"/>
        <v>137.68246575342462</v>
      </c>
      <c r="H762" s="5">
        <v>183</v>
      </c>
      <c r="I762" s="8">
        <f t="shared" si="136"/>
        <v>157.61095890410959</v>
      </c>
      <c r="J762" s="5">
        <v>256</v>
      </c>
      <c r="K762" s="8">
        <f t="shared" si="137"/>
        <v>236.09863013698629</v>
      </c>
      <c r="L762" s="5">
        <v>112</v>
      </c>
      <c r="M762" s="8">
        <f t="shared" si="138"/>
        <v>118.48219178082192</v>
      </c>
      <c r="N762" s="6">
        <v>99</v>
      </c>
      <c r="O762" s="8">
        <f t="shared" si="139"/>
        <v>109.72054794520548</v>
      </c>
      <c r="Q762">
        <f t="shared" si="140"/>
        <v>140.96815342465754</v>
      </c>
      <c r="R762">
        <f t="shared" si="141"/>
        <v>137.68246575342462</v>
      </c>
      <c r="S762" s="9">
        <f t="shared" si="142"/>
        <v>2.3864241922549922</v>
      </c>
      <c r="U762">
        <f t="shared" si="143"/>
        <v>142.80547945205478</v>
      </c>
      <c r="V762" s="9">
        <f t="shared" si="144"/>
        <v>3.7243451886421468</v>
      </c>
      <c r="X762">
        <f t="shared" si="145"/>
        <v>144.09396164383563</v>
      </c>
      <c r="Y762" s="9">
        <f t="shared" si="146"/>
        <v>4.6567265158465005</v>
      </c>
      <c r="AA762">
        <f t="shared" si="147"/>
        <v>133.67254794520548</v>
      </c>
      <c r="AB762" s="9">
        <f t="shared" si="148"/>
        <v>-2.912438985077813</v>
      </c>
      <c r="AC762">
        <f t="shared" si="149"/>
        <v>226.02096369863003</v>
      </c>
    </row>
    <row r="763" spans="1:29">
      <c r="A763" s="1">
        <v>20140131</v>
      </c>
      <c r="B763" s="1">
        <v>200000</v>
      </c>
      <c r="C763" s="1">
        <v>2456689.3220000002</v>
      </c>
      <c r="D763" s="1">
        <v>2146.6060000000002</v>
      </c>
      <c r="E763" s="1">
        <v>165.7</v>
      </c>
      <c r="F763" s="1">
        <v>160.9</v>
      </c>
      <c r="G763" s="8">
        <f t="shared" si="135"/>
        <v>137.84164383561642</v>
      </c>
      <c r="H763" s="5">
        <v>130</v>
      </c>
      <c r="I763" s="8">
        <f t="shared" si="136"/>
        <v>157.95068493150686</v>
      </c>
      <c r="J763" s="5">
        <v>245</v>
      </c>
      <c r="K763" s="8">
        <f t="shared" si="137"/>
        <v>236.48767123287672</v>
      </c>
      <c r="L763" s="5">
        <v>87</v>
      </c>
      <c r="M763" s="8">
        <f t="shared" si="138"/>
        <v>118.69315068493151</v>
      </c>
      <c r="N763" s="6">
        <v>93</v>
      </c>
      <c r="O763" s="8">
        <f t="shared" si="139"/>
        <v>109.90958904109588</v>
      </c>
      <c r="Q763">
        <f t="shared" si="140"/>
        <v>141.09498082191783</v>
      </c>
      <c r="R763">
        <f t="shared" si="141"/>
        <v>137.84164383561642</v>
      </c>
      <c r="S763" s="9">
        <f t="shared" si="142"/>
        <v>2.3601989179563105</v>
      </c>
      <c r="U763">
        <f t="shared" si="143"/>
        <v>142.97534246575344</v>
      </c>
      <c r="V763" s="9">
        <f t="shared" si="144"/>
        <v>3.688324377137306</v>
      </c>
      <c r="X763">
        <f t="shared" si="145"/>
        <v>144.2365698630137</v>
      </c>
      <c r="Y763" s="9">
        <f t="shared" si="146"/>
        <v>4.6393280357448248</v>
      </c>
      <c r="AA763">
        <f t="shared" si="147"/>
        <v>133.79258904109588</v>
      </c>
      <c r="AB763" s="9">
        <f t="shared" si="148"/>
        <v>-2.9374684470168262</v>
      </c>
      <c r="AC763">
        <f t="shared" si="149"/>
        <v>226.50924246575337</v>
      </c>
    </row>
    <row r="764" spans="1:29">
      <c r="A764" s="1">
        <v>20140201</v>
      </c>
      <c r="B764" s="1">
        <v>200000</v>
      </c>
      <c r="C764" s="1">
        <v>2456690.3220000002</v>
      </c>
      <c r="D764" s="1">
        <v>2146.643</v>
      </c>
      <c r="E764" s="1">
        <v>176.7</v>
      </c>
      <c r="F764" s="1">
        <v>171.6</v>
      </c>
      <c r="G764" s="8">
        <f t="shared" si="135"/>
        <v>137.96219178082188</v>
      </c>
      <c r="H764" s="5">
        <v>184</v>
      </c>
      <c r="I764" s="8">
        <f t="shared" si="136"/>
        <v>158.1013698630137</v>
      </c>
      <c r="J764" s="5">
        <v>274</v>
      </c>
      <c r="K764" s="8">
        <f t="shared" si="137"/>
        <v>236.58082191780821</v>
      </c>
      <c r="L764" s="5">
        <v>142</v>
      </c>
      <c r="M764" s="8">
        <f t="shared" si="138"/>
        <v>118.87397260273973</v>
      </c>
      <c r="N764" s="6">
        <v>94</v>
      </c>
      <c r="O764" s="8">
        <f t="shared" si="139"/>
        <v>110.04931506849314</v>
      </c>
      <c r="Q764">
        <f t="shared" si="140"/>
        <v>141.12534794520548</v>
      </c>
      <c r="R764">
        <f t="shared" si="141"/>
        <v>137.96219178082188</v>
      </c>
      <c r="S764" s="9">
        <f t="shared" si="142"/>
        <v>2.2927703043518193</v>
      </c>
      <c r="U764">
        <f t="shared" si="143"/>
        <v>143.05068493150685</v>
      </c>
      <c r="V764" s="9">
        <f t="shared" si="144"/>
        <v>3.6597826669233058</v>
      </c>
      <c r="X764">
        <f t="shared" si="145"/>
        <v>144.35880547945206</v>
      </c>
      <c r="Y764" s="9">
        <f t="shared" si="146"/>
        <v>4.6364975911606052</v>
      </c>
      <c r="AA764">
        <f t="shared" si="147"/>
        <v>133.88131506849317</v>
      </c>
      <c r="AB764" s="9">
        <f t="shared" si="148"/>
        <v>-2.9579674399577129</v>
      </c>
      <c r="AC764">
        <f t="shared" si="149"/>
        <v>226.87902328767112</v>
      </c>
    </row>
    <row r="765" spans="1:29">
      <c r="A765" s="1">
        <v>20140202</v>
      </c>
      <c r="B765" s="1">
        <v>200000</v>
      </c>
      <c r="C765" s="1">
        <v>2456691.3220000002</v>
      </c>
      <c r="D765" s="1">
        <v>2146.6799999999998</v>
      </c>
      <c r="E765" s="1">
        <v>189.8</v>
      </c>
      <c r="F765" s="1">
        <v>184.4</v>
      </c>
      <c r="G765" s="8">
        <f t="shared" si="135"/>
        <v>138.08739726027392</v>
      </c>
      <c r="H765" s="5">
        <v>174</v>
      </c>
      <c r="I765" s="8">
        <f t="shared" si="136"/>
        <v>158.2821917808219</v>
      </c>
      <c r="J765" s="5">
        <v>319</v>
      </c>
      <c r="K765" s="8">
        <f t="shared" si="137"/>
        <v>236.76712328767124</v>
      </c>
      <c r="L765" s="5">
        <v>163</v>
      </c>
      <c r="M765" s="8">
        <f t="shared" si="138"/>
        <v>119.0054794520548</v>
      </c>
      <c r="N765" s="6">
        <v>118</v>
      </c>
      <c r="O765" s="8">
        <f t="shared" si="139"/>
        <v>110.17534246575343</v>
      </c>
      <c r="Q765">
        <f t="shared" si="140"/>
        <v>141.18608219178083</v>
      </c>
      <c r="R765">
        <f t="shared" si="141"/>
        <v>138.08739726027392</v>
      </c>
      <c r="S765" s="9">
        <f t="shared" si="142"/>
        <v>2.2440027062472296</v>
      </c>
      <c r="U765">
        <f t="shared" si="143"/>
        <v>143.14109589041095</v>
      </c>
      <c r="V765" s="9">
        <f t="shared" si="144"/>
        <v>3.6474989739736543</v>
      </c>
      <c r="X765">
        <f t="shared" si="145"/>
        <v>144.44770410958904</v>
      </c>
      <c r="Y765" s="9">
        <f t="shared" si="146"/>
        <v>4.606000964249418</v>
      </c>
      <c r="AA765">
        <f t="shared" si="147"/>
        <v>133.96134246575343</v>
      </c>
      <c r="AB765" s="9">
        <f t="shared" si="148"/>
        <v>-2.9880024364160533</v>
      </c>
      <c r="AC765">
        <f t="shared" si="149"/>
        <v>227.26309109589025</v>
      </c>
    </row>
    <row r="766" spans="1:29">
      <c r="A766" s="1">
        <v>20140203</v>
      </c>
      <c r="B766" s="1">
        <v>200000</v>
      </c>
      <c r="C766" s="1">
        <v>2456692.3220000002</v>
      </c>
      <c r="D766" s="1">
        <v>2146.7159999999999</v>
      </c>
      <c r="E766" s="1">
        <v>188.3</v>
      </c>
      <c r="F766" s="1">
        <v>183</v>
      </c>
      <c r="G766" s="8">
        <f t="shared" si="135"/>
        <v>138.18438356164381</v>
      </c>
      <c r="H766" s="5">
        <v>209</v>
      </c>
      <c r="I766" s="8">
        <f t="shared" si="136"/>
        <v>158.44931506849315</v>
      </c>
      <c r="J766" s="5">
        <v>309</v>
      </c>
      <c r="K766" s="8">
        <f t="shared" si="137"/>
        <v>236.82739726027398</v>
      </c>
      <c r="L766" s="5">
        <v>168</v>
      </c>
      <c r="M766" s="8">
        <f t="shared" si="138"/>
        <v>119.1041095890411</v>
      </c>
      <c r="N766" s="6">
        <v>127</v>
      </c>
      <c r="O766" s="8">
        <f t="shared" si="139"/>
        <v>110.33972602739726</v>
      </c>
      <c r="Q766">
        <f t="shared" si="140"/>
        <v>141.2057315068493</v>
      </c>
      <c r="R766">
        <f t="shared" si="141"/>
        <v>138.18438356164381</v>
      </c>
      <c r="S766" s="9">
        <f t="shared" si="142"/>
        <v>2.1864612102551177</v>
      </c>
      <c r="U766">
        <f t="shared" si="143"/>
        <v>143.22465753424657</v>
      </c>
      <c r="V766" s="9">
        <f t="shared" si="144"/>
        <v>3.6270661914319362</v>
      </c>
      <c r="X766">
        <f t="shared" si="145"/>
        <v>144.5143780821918</v>
      </c>
      <c r="Y766" s="9">
        <f t="shared" si="146"/>
        <v>4.5808320429523661</v>
      </c>
      <c r="AA766">
        <f t="shared" si="147"/>
        <v>134.06572602739726</v>
      </c>
      <c r="AB766" s="9">
        <f t="shared" si="148"/>
        <v>-2.9805520914085264</v>
      </c>
      <c r="AC766">
        <f t="shared" si="149"/>
        <v>227.5605965753424</v>
      </c>
    </row>
    <row r="767" spans="1:29">
      <c r="A767" s="1">
        <v>20140204</v>
      </c>
      <c r="B767" s="1">
        <v>200000</v>
      </c>
      <c r="C767" s="1">
        <v>2456693.3220000002</v>
      </c>
      <c r="D767" s="1">
        <v>2146.7530000000002</v>
      </c>
      <c r="E767" s="1">
        <v>188.1</v>
      </c>
      <c r="F767" s="1">
        <v>182.9</v>
      </c>
      <c r="G767" s="8">
        <f t="shared" si="135"/>
        <v>138.2830136986301</v>
      </c>
      <c r="H767" s="5">
        <v>268</v>
      </c>
      <c r="I767" s="8">
        <f t="shared" si="136"/>
        <v>158.59726027397261</v>
      </c>
      <c r="J767" s="5">
        <v>376</v>
      </c>
      <c r="K767" s="8">
        <f t="shared" si="137"/>
        <v>237.05753424657533</v>
      </c>
      <c r="L767" s="5">
        <v>183</v>
      </c>
      <c r="M767" s="8">
        <f t="shared" si="138"/>
        <v>119.1972602739726</v>
      </c>
      <c r="N767" s="6">
        <v>144</v>
      </c>
      <c r="O767" s="8">
        <f t="shared" si="139"/>
        <v>110.46575342465754</v>
      </c>
      <c r="Q767">
        <f t="shared" si="140"/>
        <v>141.28075616438355</v>
      </c>
      <c r="R767">
        <f t="shared" si="141"/>
        <v>138.2830136986301</v>
      </c>
      <c r="S767" s="9">
        <f t="shared" si="142"/>
        <v>2.1678313088306282</v>
      </c>
      <c r="U767">
        <f t="shared" si="143"/>
        <v>143.2986301369863</v>
      </c>
      <c r="V767" s="9">
        <f t="shared" si="144"/>
        <v>3.6489991486328961</v>
      </c>
      <c r="X767">
        <f t="shared" si="145"/>
        <v>144.57734794520547</v>
      </c>
      <c r="Y767" s="9">
        <f t="shared" si="146"/>
        <v>4.5517768800534384</v>
      </c>
      <c r="AA767">
        <f t="shared" si="147"/>
        <v>134.14575342465753</v>
      </c>
      <c r="AB767" s="9">
        <f t="shared" si="148"/>
        <v>-2.9918788745732741</v>
      </c>
      <c r="AC767">
        <f t="shared" si="149"/>
        <v>227.86314452054782</v>
      </c>
    </row>
    <row r="768" spans="1:29">
      <c r="A768" s="1">
        <v>20140205</v>
      </c>
      <c r="B768" s="1">
        <v>200000</v>
      </c>
      <c r="C768" s="1">
        <v>2456694.3220000002</v>
      </c>
      <c r="D768" s="1">
        <v>2146.79</v>
      </c>
      <c r="E768" s="1">
        <v>193.5</v>
      </c>
      <c r="F768" s="1">
        <v>188.1</v>
      </c>
      <c r="G768" s="8">
        <f t="shared" si="135"/>
        <v>138.37534246575339</v>
      </c>
      <c r="H768" s="5">
        <v>263</v>
      </c>
      <c r="I768" s="8">
        <f t="shared" si="136"/>
        <v>158.84931506849315</v>
      </c>
      <c r="J768" s="5">
        <v>375</v>
      </c>
      <c r="K768" s="8">
        <f t="shared" si="137"/>
        <v>237.37260273972603</v>
      </c>
      <c r="L768" s="5">
        <v>234</v>
      </c>
      <c r="M768" s="8">
        <f t="shared" si="138"/>
        <v>119.35616438356165</v>
      </c>
      <c r="N768" s="6">
        <v>167</v>
      </c>
      <c r="O768" s="8">
        <f t="shared" si="139"/>
        <v>110.58082191780822</v>
      </c>
      <c r="Q768">
        <f t="shared" si="140"/>
        <v>141.3834684931507</v>
      </c>
      <c r="R768">
        <f t="shared" si="141"/>
        <v>138.37534246575339</v>
      </c>
      <c r="S768" s="9">
        <f t="shared" si="142"/>
        <v>2.173888767893601</v>
      </c>
      <c r="U768">
        <f t="shared" si="143"/>
        <v>143.42465753424659</v>
      </c>
      <c r="V768" s="9">
        <f t="shared" si="144"/>
        <v>3.6625542902935422</v>
      </c>
      <c r="X768">
        <f t="shared" si="145"/>
        <v>144.68476712328768</v>
      </c>
      <c r="Y768" s="9">
        <f t="shared" si="146"/>
        <v>4.5596451976954029</v>
      </c>
      <c r="AA768">
        <f t="shared" si="147"/>
        <v>134.21882191780821</v>
      </c>
      <c r="AB768" s="9">
        <f t="shared" si="148"/>
        <v>-3.0038014532638897</v>
      </c>
      <c r="AC768">
        <f t="shared" si="149"/>
        <v>228.14636301369853</v>
      </c>
    </row>
    <row r="769" spans="1:29">
      <c r="A769" s="1">
        <v>20140206</v>
      </c>
      <c r="B769" s="1">
        <v>200000</v>
      </c>
      <c r="C769" s="1">
        <v>2456695.3220000002</v>
      </c>
      <c r="D769" s="1">
        <v>2146.826</v>
      </c>
      <c r="E769" s="1">
        <v>191.3</v>
      </c>
      <c r="F769" s="1">
        <v>186.1</v>
      </c>
      <c r="G769" s="8">
        <f t="shared" si="135"/>
        <v>138.46164383561643</v>
      </c>
      <c r="H769" s="5">
        <v>215</v>
      </c>
      <c r="I769" s="8">
        <f t="shared" si="136"/>
        <v>159.06575342465754</v>
      </c>
      <c r="J769" s="5">
        <v>351</v>
      </c>
      <c r="K769" s="8">
        <f t="shared" si="137"/>
        <v>237.72602739726028</v>
      </c>
      <c r="L769" s="5">
        <v>223</v>
      </c>
      <c r="M769" s="8">
        <f t="shared" si="138"/>
        <v>119.51780821917808</v>
      </c>
      <c r="N769" s="6">
        <v>171</v>
      </c>
      <c r="O769" s="8">
        <f t="shared" si="139"/>
        <v>110.68219178082192</v>
      </c>
      <c r="Q769">
        <f t="shared" si="140"/>
        <v>141.49868493150686</v>
      </c>
      <c r="R769">
        <f t="shared" si="141"/>
        <v>138.46164383561643</v>
      </c>
      <c r="S769" s="9">
        <f t="shared" si="142"/>
        <v>2.1934168999871559</v>
      </c>
      <c r="U769">
        <f t="shared" si="143"/>
        <v>143.53287671232877</v>
      </c>
      <c r="V769" s="9">
        <f t="shared" si="144"/>
        <v>3.6639397439752059</v>
      </c>
      <c r="X769">
        <f t="shared" si="145"/>
        <v>144.79403835616438</v>
      </c>
      <c r="Y769" s="9">
        <f t="shared" si="146"/>
        <v>4.5733925621061218</v>
      </c>
      <c r="AA769">
        <f t="shared" si="147"/>
        <v>134.28319178082194</v>
      </c>
      <c r="AB769" s="9">
        <f t="shared" si="148"/>
        <v>-3.0177686318351107</v>
      </c>
      <c r="AC769">
        <f t="shared" si="149"/>
        <v>228.4110924657534</v>
      </c>
    </row>
    <row r="770" spans="1:29">
      <c r="A770" s="1">
        <v>20140207</v>
      </c>
      <c r="B770" s="1">
        <v>200000</v>
      </c>
      <c r="C770" s="1">
        <v>2456696.3220000002</v>
      </c>
      <c r="D770" s="1">
        <v>2146.8629999999998</v>
      </c>
      <c r="E770" s="1">
        <v>178</v>
      </c>
      <c r="F770" s="1">
        <v>173.2</v>
      </c>
      <c r="G770" s="8">
        <f t="shared" si="135"/>
        <v>138.5139726027397</v>
      </c>
      <c r="H770" s="5">
        <v>259</v>
      </c>
      <c r="I770" s="8">
        <f t="shared" si="136"/>
        <v>159.17808219178082</v>
      </c>
      <c r="J770" s="5">
        <v>365</v>
      </c>
      <c r="K770" s="8">
        <f t="shared" si="137"/>
        <v>237.9041095890411</v>
      </c>
      <c r="L770" s="5">
        <v>241</v>
      </c>
      <c r="M770" s="8">
        <f t="shared" si="138"/>
        <v>119.54794520547945</v>
      </c>
      <c r="N770" s="6">
        <v>147</v>
      </c>
      <c r="O770" s="8">
        <f t="shared" si="139"/>
        <v>110.68219178082192</v>
      </c>
      <c r="Q770">
        <f t="shared" si="140"/>
        <v>141.55673972602739</v>
      </c>
      <c r="R770">
        <f t="shared" si="141"/>
        <v>138.5139726027397</v>
      </c>
      <c r="S770" s="9">
        <f t="shared" si="142"/>
        <v>2.1967221545326652</v>
      </c>
      <c r="U770">
        <f t="shared" si="143"/>
        <v>143.58904109589042</v>
      </c>
      <c r="V770" s="9">
        <f t="shared" si="144"/>
        <v>3.6507710501231969</v>
      </c>
      <c r="X770">
        <f t="shared" si="145"/>
        <v>144.81441095890412</v>
      </c>
      <c r="Y770" s="9">
        <f t="shared" si="146"/>
        <v>4.5485940788328776</v>
      </c>
      <c r="AA770">
        <f t="shared" si="147"/>
        <v>134.28319178082194</v>
      </c>
      <c r="AB770" s="9">
        <f t="shared" si="148"/>
        <v>-3.0544072503441271</v>
      </c>
      <c r="AC770">
        <f t="shared" si="149"/>
        <v>228.57161095890402</v>
      </c>
    </row>
    <row r="771" spans="1:29">
      <c r="A771" s="1">
        <v>20140208</v>
      </c>
      <c r="B771" s="1">
        <v>200000</v>
      </c>
      <c r="C771" s="1">
        <v>2456697.3220000002</v>
      </c>
      <c r="D771" s="1">
        <v>2146.9</v>
      </c>
      <c r="E771" s="1">
        <v>171.8</v>
      </c>
      <c r="F771" s="1">
        <v>167.2</v>
      </c>
      <c r="G771" s="8">
        <f t="shared" si="135"/>
        <v>138.54082191780822</v>
      </c>
      <c r="H771" s="5">
        <v>230</v>
      </c>
      <c r="I771" s="8">
        <f t="shared" si="136"/>
        <v>159.1972602739726</v>
      </c>
      <c r="J771" s="5">
        <v>329</v>
      </c>
      <c r="K771" s="8">
        <f t="shared" si="137"/>
        <v>238.0054794520548</v>
      </c>
      <c r="L771" s="5">
        <v>186</v>
      </c>
      <c r="M771" s="8">
        <f t="shared" si="138"/>
        <v>119.71232876712328</v>
      </c>
      <c r="N771" s="6">
        <v>147</v>
      </c>
      <c r="O771" s="8">
        <f t="shared" si="139"/>
        <v>110.73424657534247</v>
      </c>
      <c r="Q771">
        <f t="shared" si="140"/>
        <v>141.58978630136988</v>
      </c>
      <c r="R771">
        <f t="shared" si="141"/>
        <v>138.54082191780822</v>
      </c>
      <c r="S771" s="9">
        <f t="shared" si="142"/>
        <v>2.2007696658321549</v>
      </c>
      <c r="U771">
        <f t="shared" si="143"/>
        <v>143.59863013698629</v>
      </c>
      <c r="V771" s="9">
        <f t="shared" si="144"/>
        <v>3.6434172905124029</v>
      </c>
      <c r="X771">
        <f t="shared" si="145"/>
        <v>144.92553424657535</v>
      </c>
      <c r="Y771" s="9">
        <f t="shared" si="146"/>
        <v>4.6085422624062318</v>
      </c>
      <c r="AA771">
        <f t="shared" si="147"/>
        <v>134.31624657534246</v>
      </c>
      <c r="AB771" s="9">
        <f t="shared" si="148"/>
        <v>-3.0493361335564089</v>
      </c>
      <c r="AC771">
        <f t="shared" si="149"/>
        <v>228.6539712328767</v>
      </c>
    </row>
    <row r="772" spans="1:29">
      <c r="A772" s="1">
        <v>20140209</v>
      </c>
      <c r="B772" s="1">
        <v>200000</v>
      </c>
      <c r="C772" s="1">
        <v>2456698.3220000002</v>
      </c>
      <c r="D772" s="1">
        <v>2146.9360000000001</v>
      </c>
      <c r="E772" s="1">
        <v>169</v>
      </c>
      <c r="F772" s="1">
        <v>164.6</v>
      </c>
      <c r="G772" s="8">
        <f t="shared" si="135"/>
        <v>138.55726027397259</v>
      </c>
      <c r="H772" s="5">
        <v>219</v>
      </c>
      <c r="I772" s="8">
        <f t="shared" si="136"/>
        <v>159.21095890410959</v>
      </c>
      <c r="J772" s="5">
        <v>330</v>
      </c>
      <c r="K772" s="8">
        <f t="shared" si="137"/>
        <v>237.97808219178083</v>
      </c>
      <c r="L772" s="5">
        <v>180</v>
      </c>
      <c r="M772" s="8">
        <f t="shared" si="138"/>
        <v>119.67945205479452</v>
      </c>
      <c r="N772" s="6">
        <v>147</v>
      </c>
      <c r="O772" s="8">
        <f t="shared" si="139"/>
        <v>110.7068493150685</v>
      </c>
      <c r="Q772">
        <f t="shared" si="140"/>
        <v>141.58085479452055</v>
      </c>
      <c r="R772">
        <f t="shared" si="141"/>
        <v>138.55726027397259</v>
      </c>
      <c r="S772" s="9">
        <f t="shared" si="142"/>
        <v>2.1821985470622991</v>
      </c>
      <c r="U772">
        <f t="shared" si="143"/>
        <v>143.60547945205479</v>
      </c>
      <c r="V772" s="9">
        <f t="shared" si="144"/>
        <v>3.6697628704716294</v>
      </c>
      <c r="X772">
        <f t="shared" si="145"/>
        <v>144.9033095890411</v>
      </c>
      <c r="Y772" s="9">
        <f t="shared" si="146"/>
        <v>4.5800915105569402</v>
      </c>
      <c r="AA772">
        <f t="shared" si="147"/>
        <v>134.29884931506848</v>
      </c>
      <c r="AB772" s="9">
        <f t="shared" si="148"/>
        <v>-3.0733943140069755</v>
      </c>
      <c r="AC772">
        <f t="shared" si="149"/>
        <v>228.70439589041089</v>
      </c>
    </row>
    <row r="773" spans="1:29">
      <c r="A773" s="1">
        <v>20140210</v>
      </c>
      <c r="B773" s="1">
        <v>200000</v>
      </c>
      <c r="C773" s="1">
        <v>2456699.3220000002</v>
      </c>
      <c r="D773" s="1">
        <v>2146.973</v>
      </c>
      <c r="E773" s="1">
        <v>161</v>
      </c>
      <c r="F773" s="1">
        <v>156.80000000000001</v>
      </c>
      <c r="G773" s="8">
        <f t="shared" si="135"/>
        <v>138.54054794520547</v>
      </c>
      <c r="H773" s="5">
        <v>201</v>
      </c>
      <c r="I773" s="8">
        <f t="shared" si="136"/>
        <v>159.24931506849316</v>
      </c>
      <c r="J773" s="5">
        <v>306</v>
      </c>
      <c r="K773" s="8">
        <f t="shared" si="137"/>
        <v>238.02739726027397</v>
      </c>
      <c r="L773" s="5">
        <v>122</v>
      </c>
      <c r="M773" s="8">
        <f t="shared" si="138"/>
        <v>119.65753424657534</v>
      </c>
      <c r="N773" s="6">
        <v>137</v>
      </c>
      <c r="O773" s="8">
        <f t="shared" si="139"/>
        <v>110.67397260273972</v>
      </c>
      <c r="Q773">
        <f t="shared" si="140"/>
        <v>141.59693150684933</v>
      </c>
      <c r="R773">
        <f t="shared" si="141"/>
        <v>138.54054794520547</v>
      </c>
      <c r="S773" s="9">
        <f t="shared" si="142"/>
        <v>2.2061292574450277</v>
      </c>
      <c r="U773">
        <f t="shared" si="143"/>
        <v>143.62465753424658</v>
      </c>
      <c r="V773" s="9">
        <f t="shared" si="144"/>
        <v>3.6891106851883535</v>
      </c>
      <c r="X773">
        <f t="shared" si="145"/>
        <v>144.88849315068495</v>
      </c>
      <c r="Y773" s="9">
        <f t="shared" si="146"/>
        <v>4.5820124863301288</v>
      </c>
      <c r="AA773">
        <f t="shared" si="147"/>
        <v>134.27797260273974</v>
      </c>
      <c r="AB773" s="9">
        <f t="shared" si="148"/>
        <v>-3.0767709567249852</v>
      </c>
      <c r="AC773">
        <f t="shared" si="149"/>
        <v>228.65313082191778</v>
      </c>
    </row>
    <row r="774" spans="1:29">
      <c r="A774" s="1">
        <v>20140211</v>
      </c>
      <c r="B774" s="1">
        <v>200000</v>
      </c>
      <c r="C774" s="1">
        <v>2456700.3220000002</v>
      </c>
      <c r="D774" s="1">
        <v>2147.0100000000002</v>
      </c>
      <c r="E774" s="1">
        <v>172.2</v>
      </c>
      <c r="F774" s="1">
        <v>167.8</v>
      </c>
      <c r="G774" s="8">
        <f t="shared" si="135"/>
        <v>138.51205479452057</v>
      </c>
      <c r="H774" s="5">
        <v>274</v>
      </c>
      <c r="I774" s="8">
        <f t="shared" si="136"/>
        <v>159.24383561643836</v>
      </c>
      <c r="J774" s="5">
        <v>402</v>
      </c>
      <c r="K774" s="8">
        <f t="shared" si="137"/>
        <v>237.90684931506848</v>
      </c>
      <c r="L774" s="5">
        <v>151</v>
      </c>
      <c r="M774" s="8">
        <f t="shared" si="138"/>
        <v>119.64383561643835</v>
      </c>
      <c r="N774" s="6">
        <v>158</v>
      </c>
      <c r="O774" s="8">
        <f t="shared" si="139"/>
        <v>110.63287671232877</v>
      </c>
      <c r="Q774">
        <f t="shared" si="140"/>
        <v>141.55763287671232</v>
      </c>
      <c r="R774">
        <f t="shared" si="141"/>
        <v>138.51205479452057</v>
      </c>
      <c r="S774" s="9">
        <f t="shared" si="142"/>
        <v>2.1987819664575738</v>
      </c>
      <c r="U774">
        <f t="shared" si="143"/>
        <v>143.62191780821917</v>
      </c>
      <c r="V774" s="9">
        <f t="shared" si="144"/>
        <v>3.758800413159392</v>
      </c>
      <c r="X774">
        <f t="shared" si="145"/>
        <v>144.87923287671234</v>
      </c>
      <c r="Y774" s="9">
        <f t="shared" si="146"/>
        <v>4.5968403917170377</v>
      </c>
      <c r="AA774">
        <f t="shared" si="147"/>
        <v>134.25187671232877</v>
      </c>
      <c r="AB774" s="9">
        <f t="shared" si="148"/>
        <v>-3.0756731524282657</v>
      </c>
      <c r="AC774">
        <f t="shared" si="149"/>
        <v>228.56572808219184</v>
      </c>
    </row>
    <row r="775" spans="1:29">
      <c r="A775" s="1">
        <v>20140212</v>
      </c>
      <c r="B775" s="1">
        <v>200000</v>
      </c>
      <c r="C775" s="1">
        <v>2456701.3220000002</v>
      </c>
      <c r="D775" s="1">
        <v>2147.0459999999998</v>
      </c>
      <c r="E775" s="1">
        <v>160.1</v>
      </c>
      <c r="F775" s="1">
        <v>156.1</v>
      </c>
      <c r="G775" s="8">
        <f t="shared" si="135"/>
        <v>138.45863013698627</v>
      </c>
      <c r="H775" s="5">
        <v>257</v>
      </c>
      <c r="I775" s="8">
        <f t="shared" si="136"/>
        <v>159.32602739726028</v>
      </c>
      <c r="J775" s="5">
        <v>366</v>
      </c>
      <c r="K775" s="8">
        <f t="shared" si="137"/>
        <v>237.96164383561643</v>
      </c>
      <c r="L775" s="5">
        <v>187</v>
      </c>
      <c r="M775" s="8">
        <f t="shared" si="138"/>
        <v>119.56164383561644</v>
      </c>
      <c r="N775" s="6">
        <v>161</v>
      </c>
      <c r="O775" s="8">
        <f t="shared" si="139"/>
        <v>110.55342465753425</v>
      </c>
      <c r="Q775">
        <f t="shared" si="140"/>
        <v>141.57549589041096</v>
      </c>
      <c r="R775">
        <f t="shared" si="141"/>
        <v>138.45863013698627</v>
      </c>
      <c r="S775" s="9">
        <f t="shared" si="142"/>
        <v>2.2511169945426843</v>
      </c>
      <c r="U775">
        <f t="shared" si="143"/>
        <v>143.66301369863015</v>
      </c>
      <c r="V775" s="9">
        <f t="shared" si="144"/>
        <v>3.7874423678047719</v>
      </c>
      <c r="X775">
        <f t="shared" si="145"/>
        <v>144.82367123287673</v>
      </c>
      <c r="Y775" s="9">
        <f t="shared" si="146"/>
        <v>4.5970706842853417</v>
      </c>
      <c r="AA775">
        <f t="shared" si="147"/>
        <v>134.20142465753423</v>
      </c>
      <c r="AB775" s="9">
        <f t="shared" si="148"/>
        <v>-3.0747129848389392</v>
      </c>
      <c r="AC775">
        <f t="shared" si="149"/>
        <v>228.40184794520539</v>
      </c>
    </row>
    <row r="776" spans="1:29">
      <c r="A776" s="1">
        <v>20140213</v>
      </c>
      <c r="B776" s="1">
        <v>200000</v>
      </c>
      <c r="C776" s="1">
        <v>2456702.3220000002</v>
      </c>
      <c r="D776" s="1">
        <v>2147.0830000000001</v>
      </c>
      <c r="E776" s="1">
        <v>166.6</v>
      </c>
      <c r="F776" s="1">
        <v>162.5</v>
      </c>
      <c r="G776" s="8">
        <f t="shared" si="135"/>
        <v>138.3953424657534</v>
      </c>
      <c r="H776" s="5">
        <v>192</v>
      </c>
      <c r="I776" s="8">
        <f t="shared" si="136"/>
        <v>159.27397260273972</v>
      </c>
      <c r="J776" s="5">
        <v>289</v>
      </c>
      <c r="K776" s="8">
        <f t="shared" si="137"/>
        <v>237.8876712328767</v>
      </c>
      <c r="L776" s="5">
        <v>157</v>
      </c>
      <c r="M776" s="8">
        <f t="shared" si="138"/>
        <v>119.56986301369864</v>
      </c>
      <c r="N776" s="6">
        <v>147</v>
      </c>
      <c r="O776" s="8">
        <f t="shared" si="139"/>
        <v>110.49315068493151</v>
      </c>
      <c r="Q776">
        <f t="shared" si="140"/>
        <v>141.5513808219178</v>
      </c>
      <c r="R776">
        <f t="shared" si="141"/>
        <v>138.3953424657534</v>
      </c>
      <c r="S776" s="9">
        <f t="shared" si="142"/>
        <v>2.280451278152924</v>
      </c>
      <c r="U776">
        <f t="shared" si="143"/>
        <v>143.63698630136986</v>
      </c>
      <c r="V776" s="9">
        <f t="shared" si="144"/>
        <v>3.8006514271005472</v>
      </c>
      <c r="X776">
        <f t="shared" si="145"/>
        <v>144.8292273972603</v>
      </c>
      <c r="Y776" s="9">
        <f t="shared" si="146"/>
        <v>4.6489172372971836</v>
      </c>
      <c r="AA776">
        <f t="shared" si="147"/>
        <v>134.16315068493151</v>
      </c>
      <c r="AB776" s="9">
        <f t="shared" si="148"/>
        <v>-3.0580449496479076</v>
      </c>
      <c r="AC776">
        <f t="shared" si="149"/>
        <v>228.20771301369854</v>
      </c>
    </row>
    <row r="777" spans="1:29">
      <c r="A777" s="1">
        <v>20140214</v>
      </c>
      <c r="B777" s="1">
        <v>200000</v>
      </c>
      <c r="C777" s="1">
        <v>2456703.3220000002</v>
      </c>
      <c r="D777" s="1">
        <v>2147.12</v>
      </c>
      <c r="E777" s="1">
        <v>166.6</v>
      </c>
      <c r="F777" s="1">
        <v>162.5</v>
      </c>
      <c r="G777" s="8">
        <f t="shared" si="135"/>
        <v>138.36849315068494</v>
      </c>
      <c r="H777" s="5">
        <v>158</v>
      </c>
      <c r="I777" s="8">
        <f t="shared" si="136"/>
        <v>159.25479452054793</v>
      </c>
      <c r="J777" s="5">
        <v>283</v>
      </c>
      <c r="K777" s="8">
        <f t="shared" si="137"/>
        <v>237.81095890410958</v>
      </c>
      <c r="L777" s="5">
        <v>196</v>
      </c>
      <c r="M777" s="8">
        <f t="shared" si="138"/>
        <v>119.54246575342465</v>
      </c>
      <c r="N777" s="6">
        <v>130</v>
      </c>
      <c r="O777" s="8">
        <f t="shared" si="139"/>
        <v>110.44657534246575</v>
      </c>
      <c r="Q777">
        <f t="shared" si="140"/>
        <v>141.52637260273974</v>
      </c>
      <c r="R777">
        <f t="shared" si="141"/>
        <v>138.36849315068494</v>
      </c>
      <c r="S777" s="9">
        <f t="shared" si="142"/>
        <v>2.2822243562454787</v>
      </c>
      <c r="U777">
        <f t="shared" si="143"/>
        <v>143.62739726027397</v>
      </c>
      <c r="V777" s="9">
        <f t="shared" si="144"/>
        <v>3.8559184417106707</v>
      </c>
      <c r="X777">
        <f t="shared" si="145"/>
        <v>144.81070684931507</v>
      </c>
      <c r="Y777" s="9">
        <f t="shared" si="146"/>
        <v>4.6558385886406057</v>
      </c>
      <c r="AA777">
        <f t="shared" si="147"/>
        <v>134.13357534246575</v>
      </c>
      <c r="AB777" s="9">
        <f t="shared" si="148"/>
        <v>-3.0606084606322241</v>
      </c>
      <c r="AC777">
        <f t="shared" si="149"/>
        <v>228.12535273972605</v>
      </c>
    </row>
    <row r="778" spans="1:29">
      <c r="A778" s="1">
        <v>20140215</v>
      </c>
      <c r="B778" s="1">
        <v>200000</v>
      </c>
      <c r="C778" s="1">
        <v>2456704.3220000002</v>
      </c>
      <c r="D778" s="1">
        <v>2147.1559999999999</v>
      </c>
      <c r="E778" s="1">
        <v>162.1</v>
      </c>
      <c r="F778" s="1">
        <v>158.1</v>
      </c>
      <c r="G778" s="8">
        <f t="shared" si="135"/>
        <v>138.34630136986303</v>
      </c>
      <c r="H778" s="5">
        <v>159</v>
      </c>
      <c r="I778" s="8">
        <f t="shared" si="136"/>
        <v>159.36164383561643</v>
      </c>
      <c r="J778" s="5">
        <v>232</v>
      </c>
      <c r="K778" s="8">
        <f t="shared" si="137"/>
        <v>237.88493150684931</v>
      </c>
      <c r="L778" s="5">
        <v>135</v>
      </c>
      <c r="M778" s="8">
        <f t="shared" si="138"/>
        <v>119.52876712328766</v>
      </c>
      <c r="N778" s="6">
        <v>113</v>
      </c>
      <c r="O778" s="8">
        <f t="shared" si="139"/>
        <v>110.48219178082192</v>
      </c>
      <c r="Q778">
        <f t="shared" si="140"/>
        <v>141.55048767123287</v>
      </c>
      <c r="R778">
        <f t="shared" si="141"/>
        <v>138.34630136986303</v>
      </c>
      <c r="S778" s="9">
        <f t="shared" si="142"/>
        <v>2.3160621351224933</v>
      </c>
      <c r="U778">
        <f t="shared" si="143"/>
        <v>143.6808219178082</v>
      </c>
      <c r="V778" s="9">
        <f t="shared" si="144"/>
        <v>3.9091653141342988</v>
      </c>
      <c r="X778">
        <f t="shared" si="145"/>
        <v>144.80144657534248</v>
      </c>
      <c r="Y778" s="9">
        <f t="shared" si="146"/>
        <v>4.6659326209393015</v>
      </c>
      <c r="AA778">
        <f t="shared" si="147"/>
        <v>134.15619178082193</v>
      </c>
      <c r="AB778" s="9">
        <f t="shared" si="148"/>
        <v>-3.0287109576128302</v>
      </c>
      <c r="AC778">
        <f t="shared" si="149"/>
        <v>228.05727945205484</v>
      </c>
    </row>
    <row r="779" spans="1:29">
      <c r="A779" s="1">
        <v>20140216</v>
      </c>
      <c r="B779" s="1">
        <v>200000</v>
      </c>
      <c r="C779" s="1">
        <v>2456705.3220000002</v>
      </c>
      <c r="D779" s="1">
        <v>2147.1930000000002</v>
      </c>
      <c r="E779" s="1">
        <v>153.9</v>
      </c>
      <c r="F779" s="1">
        <v>150.19999999999999</v>
      </c>
      <c r="G779" s="8">
        <f t="shared" si="135"/>
        <v>138.24904109589042</v>
      </c>
      <c r="H779" s="5">
        <v>157</v>
      </c>
      <c r="I779" s="8">
        <f t="shared" si="136"/>
        <v>159.30684931506849</v>
      </c>
      <c r="J779" s="5">
        <v>252</v>
      </c>
      <c r="K779" s="8">
        <f t="shared" si="137"/>
        <v>237.74246575342465</v>
      </c>
      <c r="L779" s="5">
        <v>137</v>
      </c>
      <c r="M779" s="8">
        <f t="shared" si="138"/>
        <v>119.59726027397261</v>
      </c>
      <c r="N779" s="6">
        <v>103</v>
      </c>
      <c r="O779" s="8">
        <f t="shared" si="139"/>
        <v>110.52602739726028</v>
      </c>
      <c r="Q779">
        <f t="shared" si="140"/>
        <v>141.50404383561644</v>
      </c>
      <c r="R779">
        <f t="shared" si="141"/>
        <v>138.24904109589042</v>
      </c>
      <c r="S779" s="9">
        <f t="shared" si="142"/>
        <v>2.3544486919575291</v>
      </c>
      <c r="U779">
        <f t="shared" si="143"/>
        <v>143.65342465753423</v>
      </c>
      <c r="V779" s="9">
        <f t="shared" si="144"/>
        <v>3.8695609079195208</v>
      </c>
      <c r="X779">
        <f t="shared" si="145"/>
        <v>144.84774794520547</v>
      </c>
      <c r="Y779" s="9">
        <f t="shared" si="146"/>
        <v>4.7730579518002969</v>
      </c>
      <c r="AA779">
        <f t="shared" si="147"/>
        <v>134.18402739726028</v>
      </c>
      <c r="AB779" s="9">
        <f t="shared" si="148"/>
        <v>-2.9403558002334478</v>
      </c>
      <c r="AC779">
        <f t="shared" si="149"/>
        <v>227.75893356164386</v>
      </c>
    </row>
    <row r="780" spans="1:29">
      <c r="A780" s="1">
        <v>20140217</v>
      </c>
      <c r="B780" s="1">
        <v>200000</v>
      </c>
      <c r="C780" s="1">
        <v>2456706.3220000002</v>
      </c>
      <c r="D780" s="1">
        <v>2147.23</v>
      </c>
      <c r="E780" s="1">
        <v>152.4</v>
      </c>
      <c r="F780" s="1">
        <v>148.9</v>
      </c>
      <c r="G780" s="8">
        <f t="shared" si="135"/>
        <v>138.20547945205482</v>
      </c>
      <c r="H780" s="5">
        <v>171</v>
      </c>
      <c r="I780" s="8">
        <f t="shared" si="136"/>
        <v>159.1068493150685</v>
      </c>
      <c r="J780" s="5">
        <v>264</v>
      </c>
      <c r="K780" s="8">
        <f t="shared" si="137"/>
        <v>237.53150684931506</v>
      </c>
      <c r="L780" s="5">
        <v>101</v>
      </c>
      <c r="M780" s="8">
        <f t="shared" si="138"/>
        <v>119.48219178082192</v>
      </c>
      <c r="N780" s="6">
        <v>106</v>
      </c>
      <c r="O780" s="8">
        <f t="shared" si="139"/>
        <v>110.51232876712329</v>
      </c>
      <c r="Q780">
        <f t="shared" si="140"/>
        <v>141.43527123287672</v>
      </c>
      <c r="R780">
        <f t="shared" si="141"/>
        <v>138.20547945205482</v>
      </c>
      <c r="S780" s="9">
        <f t="shared" si="142"/>
        <v>2.3369491525423598</v>
      </c>
      <c r="U780">
        <f t="shared" si="143"/>
        <v>143.55342465753426</v>
      </c>
      <c r="V780" s="9">
        <f t="shared" si="144"/>
        <v>3.9028772341745963</v>
      </c>
      <c r="X780">
        <f t="shared" si="145"/>
        <v>144.76996164383564</v>
      </c>
      <c r="Y780" s="9">
        <f t="shared" si="146"/>
        <v>4.7497987907622274</v>
      </c>
      <c r="AA780">
        <f t="shared" si="147"/>
        <v>134.17532876712329</v>
      </c>
      <c r="AB780" s="9">
        <f t="shared" si="148"/>
        <v>-2.9160570918822657</v>
      </c>
      <c r="AC780">
        <f t="shared" si="149"/>
        <v>227.62530821917815</v>
      </c>
    </row>
    <row r="781" spans="1:29">
      <c r="A781" s="1">
        <v>20140218</v>
      </c>
      <c r="B781" s="1">
        <v>200000</v>
      </c>
      <c r="C781" s="1">
        <v>2456707.3220000002</v>
      </c>
      <c r="D781" s="1">
        <v>2147.2660000000001</v>
      </c>
      <c r="E781" s="1">
        <v>151.4</v>
      </c>
      <c r="F781" s="1">
        <v>147.9</v>
      </c>
      <c r="G781" s="8">
        <f t="shared" si="135"/>
        <v>138.15589041095893</v>
      </c>
      <c r="H781" s="5">
        <v>178</v>
      </c>
      <c r="I781" s="8">
        <f t="shared" si="136"/>
        <v>159.0958904109589</v>
      </c>
      <c r="J781" s="5">
        <v>256</v>
      </c>
      <c r="K781" s="8">
        <f t="shared" si="137"/>
        <v>237.32054794520548</v>
      </c>
      <c r="L781" s="5">
        <v>134</v>
      </c>
      <c r="M781" s="8">
        <f t="shared" si="138"/>
        <v>119.27123287671233</v>
      </c>
      <c r="N781" s="6">
        <v>127</v>
      </c>
      <c r="O781" s="8">
        <f t="shared" si="139"/>
        <v>110.4</v>
      </c>
      <c r="Q781">
        <f t="shared" si="140"/>
        <v>141.36649863013699</v>
      </c>
      <c r="R781">
        <f t="shared" si="141"/>
        <v>138.15589041095893</v>
      </c>
      <c r="S781" s="9">
        <f t="shared" si="142"/>
        <v>2.3239025202818056</v>
      </c>
      <c r="U781">
        <f t="shared" si="143"/>
        <v>143.54794520547944</v>
      </c>
      <c r="V781" s="9">
        <f t="shared" si="144"/>
        <v>3.8830945740616443</v>
      </c>
      <c r="X781">
        <f t="shared" si="145"/>
        <v>144.62735342465754</v>
      </c>
      <c r="Y781" s="9">
        <f t="shared" si="146"/>
        <v>4.6841745179655874</v>
      </c>
      <c r="AA781">
        <f t="shared" si="147"/>
        <v>134.10399999999998</v>
      </c>
      <c r="AB781" s="9">
        <f t="shared" si="148"/>
        <v>-2.9328394170571954</v>
      </c>
      <c r="AC781">
        <f t="shared" si="149"/>
        <v>227.47319383561651</v>
      </c>
    </row>
    <row r="782" spans="1:29">
      <c r="A782" s="1">
        <v>20140219</v>
      </c>
      <c r="B782" s="1">
        <v>200000</v>
      </c>
      <c r="C782" s="1">
        <v>2456708.3220000002</v>
      </c>
      <c r="D782" s="1">
        <v>2147.3029999999999</v>
      </c>
      <c r="E782" s="1">
        <v>157.69999999999999</v>
      </c>
      <c r="F782" s="1">
        <v>154.19999999999999</v>
      </c>
      <c r="G782" s="8">
        <f t="shared" si="135"/>
        <v>138.11890410958907</v>
      </c>
      <c r="H782" s="5">
        <v>195</v>
      </c>
      <c r="I782" s="8">
        <f t="shared" si="136"/>
        <v>158.96438356164384</v>
      </c>
      <c r="J782" s="5">
        <v>279</v>
      </c>
      <c r="K782" s="8">
        <f t="shared" si="137"/>
        <v>237.15068493150685</v>
      </c>
      <c r="L782" s="5">
        <v>123</v>
      </c>
      <c r="M782" s="8">
        <f t="shared" si="138"/>
        <v>119.2</v>
      </c>
      <c r="N782" s="6">
        <v>126</v>
      </c>
      <c r="O782" s="8">
        <f t="shared" si="139"/>
        <v>110.32602739726028</v>
      </c>
      <c r="Q782">
        <f t="shared" si="140"/>
        <v>141.31112328767125</v>
      </c>
      <c r="R782">
        <f t="shared" si="141"/>
        <v>138.11890410958907</v>
      </c>
      <c r="S782" s="9">
        <f t="shared" si="142"/>
        <v>2.31121090821091</v>
      </c>
      <c r="U782">
        <f t="shared" si="143"/>
        <v>143.48219178082192</v>
      </c>
      <c r="V782" s="9">
        <f t="shared" si="144"/>
        <v>3.8784954960494389</v>
      </c>
      <c r="X782">
        <f t="shared" si="145"/>
        <v>144.57920000000001</v>
      </c>
      <c r="Y782" s="9">
        <f t="shared" si="146"/>
        <v>4.6773437221056184</v>
      </c>
      <c r="AA782">
        <f t="shared" si="147"/>
        <v>134.05702739726027</v>
      </c>
      <c r="AB782" s="9">
        <f t="shared" si="148"/>
        <v>-2.9408550107709743</v>
      </c>
      <c r="AC782">
        <f t="shared" si="149"/>
        <v>227.35973835616446</v>
      </c>
    </row>
    <row r="783" spans="1:29">
      <c r="A783" s="1">
        <v>20140220</v>
      </c>
      <c r="B783" s="1">
        <v>200000</v>
      </c>
      <c r="C783" s="1">
        <v>2456709.3220000002</v>
      </c>
      <c r="D783" s="1">
        <v>2147.34</v>
      </c>
      <c r="E783" s="1">
        <v>156.4</v>
      </c>
      <c r="F783" s="1">
        <v>153</v>
      </c>
      <c r="G783" s="8">
        <f t="shared" si="135"/>
        <v>138.11315068493155</v>
      </c>
      <c r="H783" s="5">
        <v>183</v>
      </c>
      <c r="I783" s="8">
        <f t="shared" si="136"/>
        <v>158.93972602739726</v>
      </c>
      <c r="J783" s="5">
        <v>274</v>
      </c>
      <c r="K783" s="8">
        <f t="shared" si="137"/>
        <v>237.12876712328767</v>
      </c>
      <c r="L783" s="5">
        <v>140</v>
      </c>
      <c r="M783" s="8">
        <f t="shared" si="138"/>
        <v>119.14246575342466</v>
      </c>
      <c r="N783" s="6">
        <v>133</v>
      </c>
      <c r="O783" s="8">
        <f t="shared" si="139"/>
        <v>110.25479452054795</v>
      </c>
      <c r="Q783">
        <f t="shared" si="140"/>
        <v>141.3039780821918</v>
      </c>
      <c r="R783">
        <f t="shared" si="141"/>
        <v>138.11315068493155</v>
      </c>
      <c r="S783" s="9">
        <f t="shared" si="142"/>
        <v>2.3102994765062448</v>
      </c>
      <c r="U783">
        <f t="shared" si="143"/>
        <v>143.46986301369861</v>
      </c>
      <c r="V783" s="9">
        <f t="shared" si="144"/>
        <v>3.8624293488287691</v>
      </c>
      <c r="X783">
        <f t="shared" si="145"/>
        <v>144.54030684931507</v>
      </c>
      <c r="Y783" s="9">
        <f t="shared" si="146"/>
        <v>4.6535439474879325</v>
      </c>
      <c r="AA783">
        <f t="shared" si="147"/>
        <v>134.01179452054794</v>
      </c>
      <c r="AB783" s="9">
        <f t="shared" si="148"/>
        <v>-2.9695623798632909</v>
      </c>
      <c r="AC783">
        <f t="shared" si="149"/>
        <v>227.34208972602752</v>
      </c>
    </row>
    <row r="784" spans="1:29">
      <c r="A784" s="1">
        <v>20140221</v>
      </c>
      <c r="B784" s="1">
        <v>200000</v>
      </c>
      <c r="C784" s="1">
        <v>2456710.3220000002</v>
      </c>
      <c r="D784" s="1">
        <v>2147.3760000000002</v>
      </c>
      <c r="E784" s="1">
        <v>156.80000000000001</v>
      </c>
      <c r="F784" s="1">
        <v>153.4</v>
      </c>
      <c r="G784" s="8">
        <f t="shared" si="135"/>
        <v>138.09890410958911</v>
      </c>
      <c r="H784" s="5">
        <v>230</v>
      </c>
      <c r="I784" s="8">
        <f t="shared" si="136"/>
        <v>158.86575342465753</v>
      </c>
      <c r="J784" s="5">
        <v>320</v>
      </c>
      <c r="K784" s="8">
        <f t="shared" si="137"/>
        <v>237.02465753424659</v>
      </c>
      <c r="L784" s="5">
        <v>152</v>
      </c>
      <c r="M784" s="8">
        <f t="shared" si="138"/>
        <v>119.18082191780822</v>
      </c>
      <c r="N784" s="6">
        <v>136</v>
      </c>
      <c r="O784" s="8">
        <f t="shared" si="139"/>
        <v>110.21643835616439</v>
      </c>
      <c r="Q784">
        <f t="shared" si="140"/>
        <v>141.27003835616438</v>
      </c>
      <c r="R784">
        <f t="shared" si="141"/>
        <v>138.09890410958911</v>
      </c>
      <c r="S784" s="9">
        <f t="shared" si="142"/>
        <v>2.296277633064193</v>
      </c>
      <c r="U784">
        <f t="shared" si="143"/>
        <v>143.43287671232878</v>
      </c>
      <c r="V784" s="9">
        <f t="shared" si="144"/>
        <v>3.8893803729900895</v>
      </c>
      <c r="X784">
        <f t="shared" si="145"/>
        <v>144.56623561643835</v>
      </c>
      <c r="Y784" s="9">
        <f t="shared" si="146"/>
        <v>4.6831157340083251</v>
      </c>
      <c r="AA784">
        <f t="shared" si="147"/>
        <v>133.98743835616438</v>
      </c>
      <c r="AB784" s="9">
        <f t="shared" si="148"/>
        <v>-2.9771892687591901</v>
      </c>
      <c r="AC784">
        <f t="shared" si="149"/>
        <v>227.29838835616459</v>
      </c>
    </row>
    <row r="785" spans="1:29">
      <c r="A785" s="1">
        <v>20140222</v>
      </c>
      <c r="B785" s="1">
        <v>200000</v>
      </c>
      <c r="C785" s="1">
        <v>2456711.3220000002</v>
      </c>
      <c r="D785" s="1">
        <v>2147.413</v>
      </c>
      <c r="E785" s="1">
        <v>163.19999999999999</v>
      </c>
      <c r="F785" s="1">
        <v>159.69999999999999</v>
      </c>
      <c r="G785" s="8">
        <f t="shared" si="135"/>
        <v>138.12109589041103</v>
      </c>
      <c r="H785" s="5">
        <v>233</v>
      </c>
      <c r="I785" s="8">
        <f t="shared" si="136"/>
        <v>158.98630136986301</v>
      </c>
      <c r="J785" s="5">
        <v>367</v>
      </c>
      <c r="K785" s="8">
        <f t="shared" si="137"/>
        <v>237.03835616438357</v>
      </c>
      <c r="L785" s="5">
        <v>179</v>
      </c>
      <c r="M785" s="8">
        <f t="shared" si="138"/>
        <v>119.17260273972603</v>
      </c>
      <c r="N785" s="6">
        <v>146</v>
      </c>
      <c r="O785" s="8">
        <f t="shared" si="139"/>
        <v>110.24931506849315</v>
      </c>
      <c r="Q785">
        <f t="shared" si="140"/>
        <v>141.27450410958903</v>
      </c>
      <c r="R785">
        <f t="shared" si="141"/>
        <v>138.12109589041103</v>
      </c>
      <c r="S785" s="9">
        <f t="shared" si="142"/>
        <v>2.2830750066448786</v>
      </c>
      <c r="U785">
        <f t="shared" si="143"/>
        <v>143.49315068493149</v>
      </c>
      <c r="V785" s="9">
        <f t="shared" si="144"/>
        <v>3.8893063406180772</v>
      </c>
      <c r="X785">
        <f t="shared" si="145"/>
        <v>144.56067945205479</v>
      </c>
      <c r="Y785" s="9">
        <f t="shared" si="146"/>
        <v>4.6622737244664592</v>
      </c>
      <c r="AA785">
        <f t="shared" si="147"/>
        <v>134.00831506849315</v>
      </c>
      <c r="AB785" s="9">
        <f t="shared" si="148"/>
        <v>-2.9776630393818238</v>
      </c>
      <c r="AC785">
        <f t="shared" si="149"/>
        <v>227.36646164383581</v>
      </c>
    </row>
    <row r="786" spans="1:29">
      <c r="A786" s="1">
        <v>20140223</v>
      </c>
      <c r="B786" s="1">
        <v>200000</v>
      </c>
      <c r="C786" s="1">
        <v>2456712.3220000002</v>
      </c>
      <c r="D786" s="1">
        <v>2147.4499999999998</v>
      </c>
      <c r="E786" s="1">
        <v>171.8</v>
      </c>
      <c r="F786" s="1">
        <v>168.2</v>
      </c>
      <c r="G786" s="8">
        <f t="shared" si="135"/>
        <v>138.18712328767131</v>
      </c>
      <c r="H786" s="5">
        <v>240</v>
      </c>
      <c r="I786" s="8">
        <f t="shared" si="136"/>
        <v>159.12328767123287</v>
      </c>
      <c r="J786" s="5">
        <v>366</v>
      </c>
      <c r="K786" s="8">
        <f t="shared" si="137"/>
        <v>237.05205479452056</v>
      </c>
      <c r="L786" s="5">
        <v>185</v>
      </c>
      <c r="M786" s="8">
        <f t="shared" si="138"/>
        <v>119.24657534246575</v>
      </c>
      <c r="N786" s="6">
        <v>158</v>
      </c>
      <c r="O786" s="8">
        <f t="shared" si="139"/>
        <v>110.44383561643835</v>
      </c>
      <c r="Q786">
        <f t="shared" si="140"/>
        <v>141.27896986301369</v>
      </c>
      <c r="R786">
        <f t="shared" si="141"/>
        <v>138.18712328767131</v>
      </c>
      <c r="S786" s="9">
        <f t="shared" si="142"/>
        <v>2.2374346478766398</v>
      </c>
      <c r="U786">
        <f t="shared" si="143"/>
        <v>143.56164383561645</v>
      </c>
      <c r="V786" s="9">
        <f t="shared" si="144"/>
        <v>3.8790412872669719</v>
      </c>
      <c r="X786">
        <f t="shared" si="145"/>
        <v>144.61068493150685</v>
      </c>
      <c r="Y786" s="9">
        <f t="shared" si="146"/>
        <v>4.6484516726376057</v>
      </c>
      <c r="AA786">
        <f t="shared" si="147"/>
        <v>134.13183561643837</v>
      </c>
      <c r="AB786" s="9">
        <f t="shared" si="148"/>
        <v>-2.9346349896805037</v>
      </c>
      <c r="AC786">
        <f t="shared" si="149"/>
        <v>227.56900068493175</v>
      </c>
    </row>
    <row r="787" spans="1:29">
      <c r="A787" s="1">
        <v>20140224</v>
      </c>
      <c r="B787" s="1">
        <v>200000</v>
      </c>
      <c r="C787" s="1">
        <v>2456713.3220000002</v>
      </c>
      <c r="D787" s="1">
        <v>2147.4859999999999</v>
      </c>
      <c r="E787" s="1">
        <v>170.7</v>
      </c>
      <c r="F787" s="1">
        <v>167.2</v>
      </c>
      <c r="G787" s="8">
        <f t="shared" si="135"/>
        <v>138.25616438356172</v>
      </c>
      <c r="H787" s="5">
        <v>232</v>
      </c>
      <c r="I787" s="8">
        <f t="shared" si="136"/>
        <v>159.23835616438356</v>
      </c>
      <c r="J787" s="5">
        <v>336</v>
      </c>
      <c r="K787" s="8">
        <f t="shared" si="137"/>
        <v>237.22465753424657</v>
      </c>
      <c r="L787" s="5">
        <v>205</v>
      </c>
      <c r="M787" s="8">
        <f t="shared" si="138"/>
        <v>119.42739726027398</v>
      </c>
      <c r="N787" s="6">
        <v>153</v>
      </c>
      <c r="O787" s="8">
        <f t="shared" si="139"/>
        <v>110.62465753424658</v>
      </c>
      <c r="Q787">
        <f t="shared" si="140"/>
        <v>141.33523835616438</v>
      </c>
      <c r="R787">
        <f t="shared" si="141"/>
        <v>138.25616438356172</v>
      </c>
      <c r="S787" s="9">
        <f t="shared" si="142"/>
        <v>2.2270789778750384</v>
      </c>
      <c r="U787">
        <f t="shared" si="143"/>
        <v>143.61917808219178</v>
      </c>
      <c r="V787" s="9">
        <f t="shared" si="144"/>
        <v>3.900889050886633</v>
      </c>
      <c r="X787">
        <f t="shared" si="145"/>
        <v>144.73292054794521</v>
      </c>
      <c r="Y787" s="9">
        <f t="shared" si="146"/>
        <v>4.6846057051135261</v>
      </c>
      <c r="AA787">
        <f t="shared" si="147"/>
        <v>134.24665753424659</v>
      </c>
      <c r="AB787" s="9">
        <f t="shared" si="148"/>
        <v>-2.9000564764632344</v>
      </c>
      <c r="AC787">
        <f t="shared" si="149"/>
        <v>227.78078424657559</v>
      </c>
    </row>
    <row r="788" spans="1:29">
      <c r="A788" s="1">
        <v>20140225</v>
      </c>
      <c r="B788" s="1">
        <v>200000</v>
      </c>
      <c r="C788" s="1">
        <v>2456714.3220000002</v>
      </c>
      <c r="D788" s="1">
        <v>2147.5230000000001</v>
      </c>
      <c r="E788" s="1">
        <v>173.9</v>
      </c>
      <c r="F788" s="1">
        <v>170.4</v>
      </c>
      <c r="G788" s="8">
        <f t="shared" si="135"/>
        <v>138.30356164383568</v>
      </c>
      <c r="H788" s="5">
        <v>261</v>
      </c>
      <c r="I788" s="8">
        <f t="shared" si="136"/>
        <v>159.39726027397259</v>
      </c>
      <c r="J788" s="5">
        <v>386</v>
      </c>
      <c r="K788" s="8">
        <f t="shared" si="137"/>
        <v>237.33698630136988</v>
      </c>
      <c r="L788" s="5">
        <v>157</v>
      </c>
      <c r="M788" s="8">
        <f t="shared" si="138"/>
        <v>119.55342465753425</v>
      </c>
      <c r="N788" s="6">
        <v>171</v>
      </c>
      <c r="O788" s="8">
        <f t="shared" si="139"/>
        <v>110.74246575342465</v>
      </c>
      <c r="Q788">
        <f t="shared" si="140"/>
        <v>141.3718575342466</v>
      </c>
      <c r="R788">
        <f t="shared" si="141"/>
        <v>138.30356164383568</v>
      </c>
      <c r="S788" s="9">
        <f t="shared" si="142"/>
        <v>2.218522685852804</v>
      </c>
      <c r="U788">
        <f t="shared" si="143"/>
        <v>143.69863013698631</v>
      </c>
      <c r="V788" s="9">
        <f t="shared" si="144"/>
        <v>3.9228267801054102</v>
      </c>
      <c r="X788">
        <f t="shared" si="145"/>
        <v>144.81811506849317</v>
      </c>
      <c r="Y788" s="9">
        <f t="shared" si="146"/>
        <v>4.7103294717991417</v>
      </c>
      <c r="AA788">
        <f t="shared" si="147"/>
        <v>134.32146575342466</v>
      </c>
      <c r="AB788" s="9">
        <f t="shared" si="148"/>
        <v>-2.8792431974137003</v>
      </c>
      <c r="AC788">
        <f t="shared" si="149"/>
        <v>227.92617534246594</v>
      </c>
    </row>
    <row r="789" spans="1:29">
      <c r="A789" s="1">
        <v>20140226</v>
      </c>
      <c r="B789" s="1">
        <v>200000</v>
      </c>
      <c r="C789" s="1">
        <v>2456715.3220000002</v>
      </c>
      <c r="D789" s="1">
        <v>2147.56</v>
      </c>
      <c r="E789" s="1">
        <v>178.2</v>
      </c>
      <c r="F789" s="1">
        <v>174.7</v>
      </c>
      <c r="G789" s="8">
        <f t="shared" si="135"/>
        <v>138.3402739726028</v>
      </c>
      <c r="H789" s="5">
        <v>310</v>
      </c>
      <c r="I789" s="8">
        <f t="shared" si="136"/>
        <v>159.53424657534248</v>
      </c>
      <c r="J789" s="5">
        <v>448</v>
      </c>
      <c r="K789" s="8">
        <f t="shared" si="137"/>
        <v>237.47397260273974</v>
      </c>
      <c r="L789" s="5">
        <v>197</v>
      </c>
      <c r="M789" s="8">
        <f t="shared" si="138"/>
        <v>119.61095890410959</v>
      </c>
      <c r="N789" s="6">
        <v>207</v>
      </c>
      <c r="O789" s="8">
        <f t="shared" si="139"/>
        <v>110.84931506849315</v>
      </c>
      <c r="Q789">
        <f t="shared" si="140"/>
        <v>141.41651506849314</v>
      </c>
      <c r="R789">
        <f t="shared" si="141"/>
        <v>138.3402739726028</v>
      </c>
      <c r="S789" s="9">
        <f t="shared" si="142"/>
        <v>2.2236771748041804</v>
      </c>
      <c r="U789">
        <f t="shared" si="143"/>
        <v>143.76712328767124</v>
      </c>
      <c r="V789" s="9">
        <f t="shared" si="144"/>
        <v>3.9493197689728561</v>
      </c>
      <c r="X789">
        <f t="shared" si="145"/>
        <v>144.85700821917811</v>
      </c>
      <c r="Y789" s="9">
        <f t="shared" si="146"/>
        <v>4.7106558773086533</v>
      </c>
      <c r="AA789">
        <f t="shared" si="147"/>
        <v>134.38931506849315</v>
      </c>
      <c r="AB789" s="9">
        <f t="shared" si="148"/>
        <v>-2.8559715769336407</v>
      </c>
      <c r="AC789">
        <f t="shared" si="149"/>
        <v>228.03879041095908</v>
      </c>
    </row>
    <row r="790" spans="1:29">
      <c r="A790" s="1">
        <v>20140227</v>
      </c>
      <c r="B790" s="1">
        <v>200000</v>
      </c>
      <c r="C790" s="1">
        <v>2456716.3220000002</v>
      </c>
      <c r="D790" s="1">
        <v>2147.596</v>
      </c>
      <c r="E790" s="1">
        <v>175.7</v>
      </c>
      <c r="F790" s="1">
        <v>172.4</v>
      </c>
      <c r="G790" s="8">
        <f t="shared" si="135"/>
        <v>138.36958904109596</v>
      </c>
      <c r="H790" s="5">
        <v>296</v>
      </c>
      <c r="I790" s="8">
        <f t="shared" si="136"/>
        <v>159.66849315068492</v>
      </c>
      <c r="J790" s="5">
        <v>401</v>
      </c>
      <c r="K790" s="8">
        <f t="shared" si="137"/>
        <v>237.53150684931506</v>
      </c>
      <c r="L790" s="5">
        <v>227</v>
      </c>
      <c r="M790" s="8">
        <f t="shared" si="138"/>
        <v>119.7041095890411</v>
      </c>
      <c r="N790" s="6">
        <v>220</v>
      </c>
      <c r="O790" s="8">
        <f t="shared" si="139"/>
        <v>110.93698630136986</v>
      </c>
      <c r="Q790">
        <f t="shared" si="140"/>
        <v>141.43527123287672</v>
      </c>
      <c r="R790">
        <f t="shared" si="141"/>
        <v>138.36958904109596</v>
      </c>
      <c r="S790" s="9">
        <f t="shared" si="142"/>
        <v>2.21557512241381</v>
      </c>
      <c r="U790">
        <f t="shared" si="143"/>
        <v>143.83424657534246</v>
      </c>
      <c r="V790" s="9">
        <f t="shared" si="144"/>
        <v>3.9834746081454568</v>
      </c>
      <c r="X790">
        <f t="shared" si="145"/>
        <v>144.91997808219179</v>
      </c>
      <c r="Y790" s="9">
        <f t="shared" si="146"/>
        <v>4.7339802672611455</v>
      </c>
      <c r="AA790">
        <f t="shared" si="147"/>
        <v>134.44498630136985</v>
      </c>
      <c r="AB790" s="9">
        <f t="shared" si="148"/>
        <v>-2.8363188522302352</v>
      </c>
      <c r="AC790">
        <f t="shared" si="149"/>
        <v>228.12871438356186</v>
      </c>
    </row>
    <row r="791" spans="1:29">
      <c r="A791" s="1">
        <v>20140228</v>
      </c>
      <c r="B791" s="1">
        <v>200000</v>
      </c>
      <c r="C791" s="1">
        <v>2456717.3220000002</v>
      </c>
      <c r="D791" s="1">
        <v>2147.6329999999998</v>
      </c>
      <c r="E791" s="1">
        <v>170.6</v>
      </c>
      <c r="F791" s="1">
        <v>170.6</v>
      </c>
      <c r="G791" s="8">
        <f t="shared" si="135"/>
        <v>138.40054794520555</v>
      </c>
      <c r="H791" s="5">
        <v>258</v>
      </c>
      <c r="I791" s="8">
        <f t="shared" si="136"/>
        <v>159.82739726027398</v>
      </c>
      <c r="J791" s="5">
        <v>348</v>
      </c>
      <c r="K791" s="8">
        <f t="shared" si="137"/>
        <v>237.69315068493151</v>
      </c>
      <c r="L791" s="5">
        <v>279</v>
      </c>
      <c r="M791" s="8">
        <f t="shared" si="138"/>
        <v>119.75342465753425</v>
      </c>
      <c r="N791" s="6">
        <v>196</v>
      </c>
      <c r="O791" s="8">
        <f t="shared" si="139"/>
        <v>110.97260273972603</v>
      </c>
      <c r="Q791">
        <f t="shared" si="140"/>
        <v>141.48796712328766</v>
      </c>
      <c r="R791">
        <f t="shared" si="141"/>
        <v>138.40054794520555</v>
      </c>
      <c r="S791" s="9">
        <f t="shared" si="142"/>
        <v>2.2307853718212698</v>
      </c>
      <c r="U791">
        <f t="shared" si="143"/>
        <v>143.91369863013699</v>
      </c>
      <c r="V791" s="9">
        <f t="shared" si="144"/>
        <v>3.995076406726767</v>
      </c>
      <c r="X791">
        <f t="shared" si="145"/>
        <v>144.95331506849317</v>
      </c>
      <c r="Y791" s="9">
        <f t="shared" si="146"/>
        <v>4.7346395809660748</v>
      </c>
      <c r="AA791">
        <f t="shared" si="147"/>
        <v>134.46760273972603</v>
      </c>
      <c r="AB791" s="9">
        <f t="shared" si="148"/>
        <v>-2.8417121636228018</v>
      </c>
      <c r="AC791">
        <f t="shared" si="149"/>
        <v>228.22368082191801</v>
      </c>
    </row>
    <row r="792" spans="1:29">
      <c r="A792" s="1">
        <v>20140301</v>
      </c>
      <c r="B792" s="1">
        <v>200000</v>
      </c>
      <c r="C792" s="1">
        <v>2456718.3220000002</v>
      </c>
      <c r="D792" s="1">
        <v>2147.67</v>
      </c>
      <c r="E792" s="1">
        <v>164.6</v>
      </c>
      <c r="F792" s="1">
        <v>164.6</v>
      </c>
      <c r="G792" s="8">
        <f t="shared" si="135"/>
        <v>138.44438356164392</v>
      </c>
      <c r="H792" s="5">
        <v>240</v>
      </c>
      <c r="I792" s="8">
        <f t="shared" si="136"/>
        <v>159.95068493150686</v>
      </c>
      <c r="J792" s="5">
        <v>339</v>
      </c>
      <c r="K792" s="8">
        <f t="shared" si="137"/>
        <v>237.76986301369863</v>
      </c>
      <c r="L792" s="5">
        <v>177</v>
      </c>
      <c r="M792" s="8">
        <f t="shared" si="138"/>
        <v>119.75890410958904</v>
      </c>
      <c r="N792" s="6">
        <v>155</v>
      </c>
      <c r="O792" s="8">
        <f t="shared" si="139"/>
        <v>110.98630136986301</v>
      </c>
      <c r="Q792">
        <f t="shared" si="140"/>
        <v>141.51297534246575</v>
      </c>
      <c r="R792">
        <f t="shared" si="141"/>
        <v>138.44438356164392</v>
      </c>
      <c r="S792" s="9">
        <f t="shared" si="142"/>
        <v>2.2164797891244916</v>
      </c>
      <c r="U792">
        <f t="shared" si="143"/>
        <v>143.97534246575344</v>
      </c>
      <c r="V792" s="9">
        <f t="shared" si="144"/>
        <v>4.0023897226101042</v>
      </c>
      <c r="X792">
        <f t="shared" si="145"/>
        <v>144.95701917808219</v>
      </c>
      <c r="Y792" s="9">
        <f t="shared" si="146"/>
        <v>4.7041529955156705</v>
      </c>
      <c r="AA792">
        <f t="shared" si="147"/>
        <v>134.47630136986299</v>
      </c>
      <c r="AB792" s="9">
        <f t="shared" si="148"/>
        <v>-2.866192249694322</v>
      </c>
      <c r="AC792">
        <f t="shared" si="149"/>
        <v>228.35814657534272</v>
      </c>
    </row>
    <row r="793" spans="1:29">
      <c r="A793" s="1">
        <v>20140302</v>
      </c>
      <c r="B793" s="1">
        <v>200000</v>
      </c>
      <c r="C793" s="1">
        <v>2456719.3220000002</v>
      </c>
      <c r="D793" s="1">
        <v>2147.7060000000001</v>
      </c>
      <c r="E793" s="1">
        <v>161.30000000000001</v>
      </c>
      <c r="F793" s="1">
        <v>158.5</v>
      </c>
      <c r="G793" s="8">
        <f t="shared" si="135"/>
        <v>138.49260273972612</v>
      </c>
      <c r="H793" s="5">
        <v>284</v>
      </c>
      <c r="I793" s="8">
        <f t="shared" si="136"/>
        <v>160.07123287671232</v>
      </c>
      <c r="J793" s="5">
        <v>386</v>
      </c>
      <c r="K793" s="8">
        <f t="shared" si="137"/>
        <v>237.86027397260273</v>
      </c>
      <c r="L793" s="5">
        <v>170</v>
      </c>
      <c r="M793" s="8">
        <f t="shared" si="138"/>
        <v>119.84109589041095</v>
      </c>
      <c r="N793" s="6">
        <v>158</v>
      </c>
      <c r="O793" s="8">
        <f t="shared" si="139"/>
        <v>111.00821917808219</v>
      </c>
      <c r="Q793">
        <f t="shared" si="140"/>
        <v>141.5424493150685</v>
      </c>
      <c r="R793">
        <f t="shared" si="141"/>
        <v>138.49260273972612</v>
      </c>
      <c r="S793" s="9">
        <f t="shared" si="142"/>
        <v>2.2021729067176636</v>
      </c>
      <c r="U793">
        <f t="shared" si="143"/>
        <v>144.03561643835616</v>
      </c>
      <c r="V793" s="9">
        <f t="shared" si="144"/>
        <v>4.0276352448237702</v>
      </c>
      <c r="X793">
        <f t="shared" si="145"/>
        <v>145.01258082191782</v>
      </c>
      <c r="Y793" s="9">
        <f t="shared" si="146"/>
        <v>4.7078168459617302</v>
      </c>
      <c r="AA793">
        <f t="shared" si="147"/>
        <v>134.49021917808219</v>
      </c>
      <c r="AB793" s="9">
        <f t="shared" si="148"/>
        <v>-2.8899619780890049</v>
      </c>
      <c r="AC793">
        <f t="shared" si="149"/>
        <v>228.50605890410986</v>
      </c>
    </row>
    <row r="794" spans="1:29">
      <c r="A794" s="1">
        <v>20140303</v>
      </c>
      <c r="B794" s="1">
        <v>200000</v>
      </c>
      <c r="C794" s="1">
        <v>2456720.3220000002</v>
      </c>
      <c r="D794" s="1">
        <v>2147.7429999999999</v>
      </c>
      <c r="E794" s="1">
        <v>161</v>
      </c>
      <c r="F794" s="1">
        <v>158.30000000000001</v>
      </c>
      <c r="G794" s="8">
        <f t="shared" si="135"/>
        <v>138.55643835616445</v>
      </c>
      <c r="H794" s="5">
        <v>245</v>
      </c>
      <c r="I794" s="8">
        <f t="shared" si="136"/>
        <v>160.27397260273972</v>
      </c>
      <c r="J794" s="5">
        <v>362</v>
      </c>
      <c r="K794" s="8">
        <f t="shared" si="137"/>
        <v>237.93150684931507</v>
      </c>
      <c r="L794" s="5">
        <v>191</v>
      </c>
      <c r="M794" s="8">
        <f t="shared" si="138"/>
        <v>119.9041095890411</v>
      </c>
      <c r="N794" s="6">
        <v>161</v>
      </c>
      <c r="O794" s="8">
        <f t="shared" si="139"/>
        <v>111.06849315068493</v>
      </c>
      <c r="Q794">
        <f t="shared" si="140"/>
        <v>141.5656712328767</v>
      </c>
      <c r="R794">
        <f t="shared" si="141"/>
        <v>138.55643835616445</v>
      </c>
      <c r="S794" s="9">
        <f t="shared" si="142"/>
        <v>2.1718462977352999</v>
      </c>
      <c r="U794">
        <f t="shared" si="143"/>
        <v>144.13698630136986</v>
      </c>
      <c r="V794" s="9">
        <f t="shared" si="144"/>
        <v>4.0553865975816024</v>
      </c>
      <c r="X794">
        <f t="shared" si="145"/>
        <v>145.05517808219179</v>
      </c>
      <c r="Y794" s="9">
        <f t="shared" si="146"/>
        <v>4.690319557234929</v>
      </c>
      <c r="AA794">
        <f t="shared" si="147"/>
        <v>134.52849315068494</v>
      </c>
      <c r="AB794" s="9">
        <f t="shared" si="148"/>
        <v>-2.9070790598164251</v>
      </c>
      <c r="AC794">
        <f t="shared" si="149"/>
        <v>228.70187465753443</v>
      </c>
    </row>
    <row r="795" spans="1:29">
      <c r="A795" s="1">
        <v>20140304</v>
      </c>
      <c r="B795" s="1">
        <v>200000</v>
      </c>
      <c r="C795" s="1">
        <v>2456721.3220000002</v>
      </c>
      <c r="D795" s="1">
        <v>2147.7800000000002</v>
      </c>
      <c r="E795" s="1">
        <v>158</v>
      </c>
      <c r="F795" s="1">
        <v>155.4</v>
      </c>
      <c r="G795" s="8">
        <f t="shared" si="135"/>
        <v>138.64191780821923</v>
      </c>
      <c r="H795" s="5">
        <v>258</v>
      </c>
      <c r="I795" s="8">
        <f t="shared" si="136"/>
        <v>160.52876712328768</v>
      </c>
      <c r="J795" s="5">
        <v>402</v>
      </c>
      <c r="K795" s="8">
        <f t="shared" si="137"/>
        <v>238.17260273972602</v>
      </c>
      <c r="L795" s="5">
        <v>160</v>
      </c>
      <c r="M795" s="8">
        <f t="shared" si="138"/>
        <v>119.96164383561644</v>
      </c>
      <c r="N795" s="6">
        <v>141</v>
      </c>
      <c r="O795" s="8">
        <f t="shared" si="139"/>
        <v>111.12328767123287</v>
      </c>
      <c r="Q795">
        <f t="shared" si="140"/>
        <v>141.64426849315069</v>
      </c>
      <c r="R795">
        <f t="shared" si="141"/>
        <v>138.64191780821923</v>
      </c>
      <c r="S795" s="9">
        <f t="shared" si="142"/>
        <v>2.1655432443487683</v>
      </c>
      <c r="U795">
        <f t="shared" si="143"/>
        <v>144.26438356164385</v>
      </c>
      <c r="V795" s="9">
        <f t="shared" si="144"/>
        <v>4.0553750752914794</v>
      </c>
      <c r="X795">
        <f t="shared" si="145"/>
        <v>145.09407123287673</v>
      </c>
      <c r="Y795" s="9">
        <f t="shared" si="146"/>
        <v>4.6538258606481691</v>
      </c>
      <c r="AA795">
        <f t="shared" si="147"/>
        <v>134.56328767123287</v>
      </c>
      <c r="AB795" s="9">
        <f t="shared" si="148"/>
        <v>-2.9418448629860023</v>
      </c>
      <c r="AC795">
        <f t="shared" si="149"/>
        <v>228.9640828767125</v>
      </c>
    </row>
    <row r="796" spans="1:29">
      <c r="A796" s="1">
        <v>20140305</v>
      </c>
      <c r="B796" s="1">
        <v>200000</v>
      </c>
      <c r="C796" s="1">
        <v>2456722.3220000002</v>
      </c>
      <c r="D796" s="1">
        <v>2147.8159999999998</v>
      </c>
      <c r="E796" s="1">
        <v>149.1</v>
      </c>
      <c r="F796" s="1">
        <v>146.69999999999999</v>
      </c>
      <c r="G796" s="8">
        <f t="shared" si="135"/>
        <v>138.73013698630143</v>
      </c>
      <c r="H796" s="5">
        <v>241</v>
      </c>
      <c r="I796" s="8">
        <f t="shared" si="136"/>
        <v>160.7123287671233</v>
      </c>
      <c r="J796" s="5">
        <v>307</v>
      </c>
      <c r="K796" s="8">
        <f t="shared" si="137"/>
        <v>238.31506849315068</v>
      </c>
      <c r="L796" s="5">
        <v>191</v>
      </c>
      <c r="M796" s="8">
        <f t="shared" si="138"/>
        <v>120.04383561643836</v>
      </c>
      <c r="N796" s="6">
        <v>154</v>
      </c>
      <c r="O796" s="8">
        <f t="shared" si="139"/>
        <v>111.20547945205479</v>
      </c>
      <c r="Q796">
        <f t="shared" si="140"/>
        <v>141.69071232876712</v>
      </c>
      <c r="R796">
        <f t="shared" si="141"/>
        <v>138.73013698630143</v>
      </c>
      <c r="S796" s="9">
        <f t="shared" si="142"/>
        <v>2.1340534989582096</v>
      </c>
      <c r="U796">
        <f t="shared" si="143"/>
        <v>144.35616438356163</v>
      </c>
      <c r="V796" s="9">
        <f t="shared" si="144"/>
        <v>4.0389708291068871</v>
      </c>
      <c r="X796">
        <f t="shared" si="145"/>
        <v>145.14963287671233</v>
      </c>
      <c r="Y796" s="9">
        <f t="shared" si="146"/>
        <v>4.6273261382599173</v>
      </c>
      <c r="AA796">
        <f t="shared" si="147"/>
        <v>134.61547945205479</v>
      </c>
      <c r="AB796" s="9">
        <f t="shared" si="148"/>
        <v>-2.9659435387517306</v>
      </c>
      <c r="AC796">
        <f t="shared" si="149"/>
        <v>229.23469520547962</v>
      </c>
    </row>
    <row r="797" spans="1:29">
      <c r="A797" s="1">
        <v>20140306</v>
      </c>
      <c r="B797" s="1">
        <v>200000</v>
      </c>
      <c r="C797" s="1">
        <v>2456723.3220000002</v>
      </c>
      <c r="D797" s="1">
        <v>2147.8530000000001</v>
      </c>
      <c r="E797" s="1">
        <v>148.80000000000001</v>
      </c>
      <c r="F797" s="1">
        <v>146.5</v>
      </c>
      <c r="G797" s="8">
        <f t="shared" si="135"/>
        <v>138.83232876712336</v>
      </c>
      <c r="H797" s="5">
        <v>204</v>
      </c>
      <c r="I797" s="8">
        <f t="shared" si="136"/>
        <v>160.87945205479451</v>
      </c>
      <c r="J797" s="5">
        <v>263</v>
      </c>
      <c r="K797" s="8">
        <f t="shared" si="137"/>
        <v>238.60821917808218</v>
      </c>
      <c r="L797" s="5">
        <v>159</v>
      </c>
      <c r="M797" s="8">
        <f t="shared" si="138"/>
        <v>120.20547945205479</v>
      </c>
      <c r="N797" s="6">
        <v>127</v>
      </c>
      <c r="O797" s="8">
        <f t="shared" si="139"/>
        <v>111.32054794520548</v>
      </c>
      <c r="Q797">
        <f t="shared" si="140"/>
        <v>141.7862794520548</v>
      </c>
      <c r="R797">
        <f t="shared" si="141"/>
        <v>138.83232876712336</v>
      </c>
      <c r="S797" s="9">
        <f t="shared" si="142"/>
        <v>2.1277109670085395</v>
      </c>
      <c r="U797">
        <f t="shared" si="143"/>
        <v>144.43972602739726</v>
      </c>
      <c r="V797" s="9">
        <f t="shared" si="144"/>
        <v>4.099534197624763</v>
      </c>
      <c r="X797">
        <f t="shared" si="145"/>
        <v>145.25890410958903</v>
      </c>
      <c r="Y797" s="9">
        <f t="shared" si="146"/>
        <v>4.6290193354356006</v>
      </c>
      <c r="AA797">
        <f t="shared" si="147"/>
        <v>134.68854794520547</v>
      </c>
      <c r="AB797" s="9">
        <f t="shared" si="148"/>
        <v>-2.9847376750905283</v>
      </c>
      <c r="AC797">
        <f t="shared" si="149"/>
        <v>229.54816849315088</v>
      </c>
    </row>
    <row r="798" spans="1:29">
      <c r="A798" s="1">
        <v>20140307</v>
      </c>
      <c r="B798" s="1">
        <v>200000</v>
      </c>
      <c r="C798" s="1">
        <v>2456724.3220000002</v>
      </c>
      <c r="D798" s="1">
        <v>2147.89</v>
      </c>
      <c r="E798" s="1">
        <v>148.19999999999999</v>
      </c>
      <c r="F798" s="1">
        <v>146</v>
      </c>
      <c r="G798" s="8">
        <f t="shared" si="135"/>
        <v>138.92657534246584</v>
      </c>
      <c r="H798" s="5">
        <v>181</v>
      </c>
      <c r="I798" s="8">
        <f t="shared" si="136"/>
        <v>161.24383561643836</v>
      </c>
      <c r="J798" s="5">
        <v>260</v>
      </c>
      <c r="K798" s="8">
        <f t="shared" si="137"/>
        <v>239.04383561643834</v>
      </c>
      <c r="L798" s="5">
        <v>161</v>
      </c>
      <c r="M798" s="8">
        <f t="shared" si="138"/>
        <v>120.33972602739726</v>
      </c>
      <c r="N798" s="6">
        <v>134</v>
      </c>
      <c r="O798" s="8">
        <f t="shared" si="139"/>
        <v>111.46027397260274</v>
      </c>
      <c r="Q798">
        <f t="shared" si="140"/>
        <v>141.92829041095891</v>
      </c>
      <c r="R798">
        <f t="shared" si="141"/>
        <v>138.92657534246584</v>
      </c>
      <c r="S798" s="9">
        <f t="shared" si="142"/>
        <v>2.1606485736034244</v>
      </c>
      <c r="U798">
        <f t="shared" si="143"/>
        <v>144.62191780821917</v>
      </c>
      <c r="V798" s="9">
        <f t="shared" si="144"/>
        <v>4.1118800120554511</v>
      </c>
      <c r="X798">
        <f t="shared" si="145"/>
        <v>145.34965479452057</v>
      </c>
      <c r="Y798" s="9">
        <f t="shared" si="146"/>
        <v>4.623362690846804</v>
      </c>
      <c r="AA798">
        <f t="shared" si="147"/>
        <v>134.77727397260276</v>
      </c>
      <c r="AB798" s="9">
        <f t="shared" si="148"/>
        <v>-2.9866865714027</v>
      </c>
      <c r="AC798">
        <f t="shared" si="149"/>
        <v>229.83726986301394</v>
      </c>
    </row>
    <row r="799" spans="1:29">
      <c r="A799" s="1">
        <v>20140308</v>
      </c>
      <c r="B799" s="1">
        <v>200000</v>
      </c>
      <c r="C799" s="1">
        <v>2456725.3220000002</v>
      </c>
      <c r="D799" s="1">
        <v>2147.9259999999999</v>
      </c>
      <c r="E799" s="1">
        <v>141.6</v>
      </c>
      <c r="F799" s="1">
        <v>139.5</v>
      </c>
      <c r="G799" s="8">
        <f t="shared" si="135"/>
        <v>139.08246575342474</v>
      </c>
      <c r="H799" s="5">
        <v>173</v>
      </c>
      <c r="I799" s="8">
        <f t="shared" si="136"/>
        <v>161.60273972602741</v>
      </c>
      <c r="J799" s="5">
        <v>247</v>
      </c>
      <c r="K799" s="8">
        <f t="shared" si="137"/>
        <v>239.45753424657534</v>
      </c>
      <c r="L799" s="5">
        <v>138</v>
      </c>
      <c r="M799" s="8">
        <f t="shared" si="138"/>
        <v>120.69315068493151</v>
      </c>
      <c r="N799" s="6">
        <v>116</v>
      </c>
      <c r="O799" s="8">
        <f t="shared" si="139"/>
        <v>111.71506849315068</v>
      </c>
      <c r="Q799">
        <f t="shared" si="140"/>
        <v>142.06315616438354</v>
      </c>
      <c r="R799">
        <f t="shared" si="141"/>
        <v>139.08246575342474</v>
      </c>
      <c r="S799" s="9">
        <f t="shared" si="142"/>
        <v>2.1431101288088712</v>
      </c>
      <c r="U799">
        <f t="shared" si="143"/>
        <v>144.80136986301369</v>
      </c>
      <c r="V799" s="9">
        <f t="shared" si="144"/>
        <v>4.1474400473834976</v>
      </c>
      <c r="X799">
        <f t="shared" si="145"/>
        <v>145.5885698630137</v>
      </c>
      <c r="Y799" s="9">
        <f t="shared" si="146"/>
        <v>4.6778751543875075</v>
      </c>
      <c r="AA799">
        <f t="shared" si="147"/>
        <v>134.93906849315067</v>
      </c>
      <c r="AB799" s="9">
        <f t="shared" si="148"/>
        <v>-2.9790939050647722</v>
      </c>
      <c r="AC799">
        <f t="shared" si="149"/>
        <v>230.3154636986304</v>
      </c>
    </row>
    <row r="800" spans="1:29">
      <c r="A800" s="1">
        <v>20140309</v>
      </c>
      <c r="B800" s="1">
        <v>200000</v>
      </c>
      <c r="C800" s="1">
        <v>2456726.3220000002</v>
      </c>
      <c r="D800" s="1">
        <v>2147.9630000000002</v>
      </c>
      <c r="E800" s="1">
        <v>145.9</v>
      </c>
      <c r="F800" s="1">
        <v>143.80000000000001</v>
      </c>
      <c r="G800" s="8">
        <f t="shared" si="135"/>
        <v>139.23095890410968</v>
      </c>
      <c r="H800" s="5">
        <v>171</v>
      </c>
      <c r="I800" s="8">
        <f t="shared" si="136"/>
        <v>162.0109589041096</v>
      </c>
      <c r="J800" s="5">
        <v>257</v>
      </c>
      <c r="K800" s="8">
        <f t="shared" si="137"/>
        <v>240.02739726027397</v>
      </c>
      <c r="L800" s="5">
        <v>123</v>
      </c>
      <c r="M800" s="8">
        <f t="shared" si="138"/>
        <v>121.01917808219179</v>
      </c>
      <c r="N800" s="6">
        <v>111</v>
      </c>
      <c r="O800" s="8">
        <f t="shared" si="139"/>
        <v>112.06575342465753</v>
      </c>
      <c r="Q800">
        <f t="shared" si="140"/>
        <v>142.24893150684932</v>
      </c>
      <c r="R800">
        <f t="shared" si="141"/>
        <v>139.23095890410968</v>
      </c>
      <c r="S800" s="9">
        <f t="shared" si="142"/>
        <v>2.1676016788896533</v>
      </c>
      <c r="U800">
        <f t="shared" si="143"/>
        <v>145.0054794520548</v>
      </c>
      <c r="V800" s="9">
        <f t="shared" si="144"/>
        <v>4.2003596097349458</v>
      </c>
      <c r="X800">
        <f t="shared" si="145"/>
        <v>145.80896438356166</v>
      </c>
      <c r="Y800" s="9">
        <f t="shared" si="146"/>
        <v>4.724527886058965</v>
      </c>
      <c r="AA800">
        <f t="shared" si="147"/>
        <v>135.16175342465755</v>
      </c>
      <c r="AB800" s="9">
        <f t="shared" si="148"/>
        <v>-2.9226297882891572</v>
      </c>
      <c r="AC800">
        <f t="shared" si="149"/>
        <v>230.77096643835645</v>
      </c>
    </row>
    <row r="801" spans="1:29">
      <c r="A801" s="1">
        <v>20140310</v>
      </c>
      <c r="B801" s="1">
        <v>200000</v>
      </c>
      <c r="C801" s="1">
        <v>2456727.3220000002</v>
      </c>
      <c r="D801" s="1">
        <v>2148</v>
      </c>
      <c r="E801" s="1">
        <v>151.5</v>
      </c>
      <c r="F801" s="1">
        <v>149.5</v>
      </c>
      <c r="G801" s="8">
        <f t="shared" si="135"/>
        <v>139.42054794520556</v>
      </c>
      <c r="H801" s="5">
        <v>170</v>
      </c>
      <c r="I801" s="8">
        <f t="shared" si="136"/>
        <v>162.55342465753424</v>
      </c>
      <c r="J801" s="5">
        <v>229</v>
      </c>
      <c r="K801" s="8">
        <f t="shared" si="137"/>
        <v>240.7068493150685</v>
      </c>
      <c r="L801" s="5">
        <v>122</v>
      </c>
      <c r="M801" s="8">
        <f t="shared" si="138"/>
        <v>121.38630136986302</v>
      </c>
      <c r="N801" s="6">
        <v>113</v>
      </c>
      <c r="O801" s="8">
        <f t="shared" si="139"/>
        <v>112.41917808219178</v>
      </c>
      <c r="Q801">
        <f t="shared" si="140"/>
        <v>142.47043287671232</v>
      </c>
      <c r="R801">
        <f t="shared" si="141"/>
        <v>139.42054794520556</v>
      </c>
      <c r="S801" s="9">
        <f t="shared" si="142"/>
        <v>2.1875433545888825</v>
      </c>
      <c r="U801">
        <f t="shared" si="143"/>
        <v>145.27671232876713</v>
      </c>
      <c r="V801" s="9">
        <f t="shared" si="144"/>
        <v>4.2665515312680498</v>
      </c>
      <c r="X801">
        <f t="shared" si="145"/>
        <v>146.0571397260274</v>
      </c>
      <c r="Y801" s="9">
        <f t="shared" si="146"/>
        <v>4.7601245861048653</v>
      </c>
      <c r="AA801">
        <f t="shared" si="147"/>
        <v>135.38617808219178</v>
      </c>
      <c r="AB801" s="9">
        <f t="shared" si="148"/>
        <v>-2.893669493107538</v>
      </c>
      <c r="AC801">
        <f t="shared" si="149"/>
        <v>231.35253082191804</v>
      </c>
    </row>
    <row r="802" spans="1:29">
      <c r="A802" s="1">
        <v>20140311</v>
      </c>
      <c r="B802" s="1">
        <v>200000</v>
      </c>
      <c r="C802" s="1">
        <v>2456728.3220000002</v>
      </c>
      <c r="D802" s="1">
        <v>2148.0360000000001</v>
      </c>
      <c r="E802" s="1">
        <v>164.6</v>
      </c>
      <c r="F802" s="1">
        <v>162.5</v>
      </c>
      <c r="G802" s="8">
        <f t="shared" si="135"/>
        <v>139.60136986301379</v>
      </c>
      <c r="H802" s="5">
        <v>189</v>
      </c>
      <c r="I802" s="8">
        <f t="shared" si="136"/>
        <v>163.11506849315069</v>
      </c>
      <c r="J802" s="5">
        <v>258</v>
      </c>
      <c r="K802" s="8">
        <f t="shared" si="137"/>
        <v>241.41917808219179</v>
      </c>
      <c r="L802" s="5">
        <v>108</v>
      </c>
      <c r="M802" s="8">
        <f t="shared" si="138"/>
        <v>121.79452054794521</v>
      </c>
      <c r="N802" s="6">
        <v>111</v>
      </c>
      <c r="O802" s="8">
        <f t="shared" si="139"/>
        <v>112.86301369863014</v>
      </c>
      <c r="Q802">
        <f t="shared" si="140"/>
        <v>142.70265205479453</v>
      </c>
      <c r="R802">
        <f t="shared" si="141"/>
        <v>139.60136986301379</v>
      </c>
      <c r="S802" s="9">
        <f t="shared" si="142"/>
        <v>2.2215270486413772</v>
      </c>
      <c r="U802">
        <f t="shared" si="143"/>
        <v>145.55753424657536</v>
      </c>
      <c r="V802" s="9">
        <f t="shared" si="144"/>
        <v>4.3080855501344928</v>
      </c>
      <c r="X802">
        <f t="shared" si="145"/>
        <v>146.33309589041096</v>
      </c>
      <c r="Y802" s="9">
        <f t="shared" si="146"/>
        <v>4.8221059965262327</v>
      </c>
      <c r="AA802">
        <f t="shared" si="147"/>
        <v>135.66801369863015</v>
      </c>
      <c r="AB802" s="9">
        <f t="shared" si="148"/>
        <v>-2.817562727531481</v>
      </c>
      <c r="AC802">
        <f t="shared" si="149"/>
        <v>231.90720205479479</v>
      </c>
    </row>
    <row r="803" spans="1:29">
      <c r="A803" s="1">
        <v>20140312</v>
      </c>
      <c r="B803" s="1">
        <v>200000</v>
      </c>
      <c r="C803" s="1">
        <v>2456729.3220000002</v>
      </c>
      <c r="D803" s="1">
        <v>2148.0729999999999</v>
      </c>
      <c r="E803" s="1">
        <v>147.6</v>
      </c>
      <c r="F803" s="1">
        <v>145.80000000000001</v>
      </c>
      <c r="G803" s="8">
        <f t="shared" si="135"/>
        <v>139.76904109589049</v>
      </c>
      <c r="H803" s="5">
        <v>171</v>
      </c>
      <c r="I803" s="8">
        <f t="shared" si="136"/>
        <v>163.58082191780821</v>
      </c>
      <c r="J803" s="5">
        <v>240</v>
      </c>
      <c r="K803" s="8">
        <f t="shared" si="137"/>
        <v>241.87945205479451</v>
      </c>
      <c r="L803" s="5">
        <v>145</v>
      </c>
      <c r="M803" s="8">
        <f t="shared" si="138"/>
        <v>122.17260273972603</v>
      </c>
      <c r="N803" s="6">
        <v>132</v>
      </c>
      <c r="O803" s="8">
        <f t="shared" si="139"/>
        <v>113.27671232876712</v>
      </c>
      <c r="Q803">
        <f t="shared" si="140"/>
        <v>142.85270136986301</v>
      </c>
      <c r="R803">
        <f t="shared" si="141"/>
        <v>139.76904109589049</v>
      </c>
      <c r="S803" s="9">
        <f t="shared" si="142"/>
        <v>2.2062541531332016</v>
      </c>
      <c r="U803">
        <f t="shared" si="143"/>
        <v>145.79041095890409</v>
      </c>
      <c r="V803" s="9">
        <f t="shared" si="144"/>
        <v>4.2868330885951451</v>
      </c>
      <c r="X803">
        <f t="shared" si="145"/>
        <v>146.58867945205481</v>
      </c>
      <c r="Y803" s="9">
        <f t="shared" si="146"/>
        <v>4.8792195343785778</v>
      </c>
      <c r="AA803">
        <f t="shared" si="147"/>
        <v>135.93071232876713</v>
      </c>
      <c r="AB803" s="9">
        <f t="shared" si="148"/>
        <v>-2.7461938187656472</v>
      </c>
      <c r="AC803">
        <f t="shared" si="149"/>
        <v>232.42153356164405</v>
      </c>
    </row>
    <row r="804" spans="1:29">
      <c r="A804" s="1">
        <v>20140313</v>
      </c>
      <c r="B804" s="1">
        <v>200000</v>
      </c>
      <c r="C804" s="1">
        <v>2456730.3220000002</v>
      </c>
      <c r="D804" s="1">
        <v>2148.11</v>
      </c>
      <c r="E804" s="1">
        <v>147.69999999999999</v>
      </c>
      <c r="F804" s="1">
        <v>145.9</v>
      </c>
      <c r="G804" s="8">
        <f t="shared" si="135"/>
        <v>139.93150684931516</v>
      </c>
      <c r="H804" s="5">
        <v>206</v>
      </c>
      <c r="I804" s="8">
        <f t="shared" si="136"/>
        <v>163.86027397260273</v>
      </c>
      <c r="J804" s="5">
        <v>272</v>
      </c>
      <c r="K804" s="8">
        <f t="shared" si="137"/>
        <v>242.1972602739726</v>
      </c>
      <c r="L804" s="5">
        <v>130</v>
      </c>
      <c r="M804" s="8">
        <f t="shared" si="138"/>
        <v>122.47671232876712</v>
      </c>
      <c r="N804" s="6">
        <v>112</v>
      </c>
      <c r="O804" s="8">
        <f t="shared" si="139"/>
        <v>113.55068493150685</v>
      </c>
      <c r="Q804">
        <f t="shared" si="140"/>
        <v>142.95630684931507</v>
      </c>
      <c r="R804">
        <f t="shared" si="141"/>
        <v>139.93150684931516</v>
      </c>
      <c r="S804" s="9">
        <f t="shared" si="142"/>
        <v>2.1616289769945496</v>
      </c>
      <c r="U804">
        <f t="shared" si="143"/>
        <v>145.93013698630136</v>
      </c>
      <c r="V804" s="9">
        <f t="shared" si="144"/>
        <v>4.2751623646471728</v>
      </c>
      <c r="X804">
        <f t="shared" si="145"/>
        <v>146.79425753424658</v>
      </c>
      <c r="Y804" s="9">
        <f t="shared" si="146"/>
        <v>4.9043641703376863</v>
      </c>
      <c r="AA804">
        <f t="shared" si="147"/>
        <v>136.10468493150685</v>
      </c>
      <c r="AB804" s="9">
        <f t="shared" si="148"/>
        <v>-2.7347821830641834</v>
      </c>
      <c r="AC804">
        <f t="shared" si="149"/>
        <v>232.91989726027424</v>
      </c>
    </row>
    <row r="805" spans="1:29">
      <c r="A805" s="1">
        <v>20140314</v>
      </c>
      <c r="B805" s="1">
        <v>200000</v>
      </c>
      <c r="C805" s="1">
        <v>2456731.3220000002</v>
      </c>
      <c r="D805" s="1">
        <v>2148.1460000000002</v>
      </c>
      <c r="E805" s="1">
        <v>143.80000000000001</v>
      </c>
      <c r="F805" s="1">
        <v>142.1</v>
      </c>
      <c r="G805" s="8">
        <f t="shared" si="135"/>
        <v>140.09561643835625</v>
      </c>
      <c r="H805" s="5">
        <v>128</v>
      </c>
      <c r="I805" s="8">
        <f t="shared" si="136"/>
        <v>164.16986301369863</v>
      </c>
      <c r="J805" s="5">
        <v>202</v>
      </c>
      <c r="K805" s="8">
        <f t="shared" si="137"/>
        <v>242.61369863013698</v>
      </c>
      <c r="L805" s="5">
        <v>121</v>
      </c>
      <c r="M805" s="8">
        <f t="shared" si="138"/>
        <v>122.74794520547945</v>
      </c>
      <c r="N805" s="6">
        <v>109</v>
      </c>
      <c r="O805" s="8">
        <f t="shared" si="139"/>
        <v>113.75342465753425</v>
      </c>
      <c r="Q805">
        <f t="shared" si="140"/>
        <v>143.09206575342466</v>
      </c>
      <c r="R805">
        <f t="shared" si="141"/>
        <v>140.09561643835625</v>
      </c>
      <c r="S805" s="9">
        <f t="shared" si="142"/>
        <v>2.1388601522638595</v>
      </c>
      <c r="U805">
        <f t="shared" si="143"/>
        <v>146.08493150684933</v>
      </c>
      <c r="V805" s="9">
        <f t="shared" si="144"/>
        <v>4.2634076395169558</v>
      </c>
      <c r="X805">
        <f t="shared" si="145"/>
        <v>146.97761095890411</v>
      </c>
      <c r="Y805" s="9">
        <f t="shared" si="146"/>
        <v>4.9123553580821806</v>
      </c>
      <c r="AA805">
        <f t="shared" si="147"/>
        <v>136.23342465753427</v>
      </c>
      <c r="AB805" s="9">
        <f t="shared" si="148"/>
        <v>-2.7568255731408868</v>
      </c>
      <c r="AC805">
        <f t="shared" si="149"/>
        <v>233.42330342465777</v>
      </c>
    </row>
    <row r="806" spans="1:29">
      <c r="A806" s="1">
        <v>20140315</v>
      </c>
      <c r="B806" s="1">
        <v>200000</v>
      </c>
      <c r="C806" s="1">
        <v>2456732.3220000002</v>
      </c>
      <c r="D806" s="1">
        <v>2148.183</v>
      </c>
      <c r="E806" s="1">
        <v>139</v>
      </c>
      <c r="F806" s="1">
        <v>137.5</v>
      </c>
      <c r="G806" s="8">
        <f t="shared" si="135"/>
        <v>140.24410958904116</v>
      </c>
      <c r="H806" s="5">
        <v>161</v>
      </c>
      <c r="I806" s="8">
        <f t="shared" si="136"/>
        <v>164.44657534246576</v>
      </c>
      <c r="J806" s="5">
        <v>242</v>
      </c>
      <c r="K806" s="8">
        <f t="shared" si="137"/>
        <v>242.90136986301371</v>
      </c>
      <c r="L806" s="5">
        <v>141</v>
      </c>
      <c r="M806" s="8">
        <f t="shared" si="138"/>
        <v>123.09041095890412</v>
      </c>
      <c r="N806" s="6">
        <v>111</v>
      </c>
      <c r="O806" s="8">
        <f t="shared" si="139"/>
        <v>113.9945205479452</v>
      </c>
      <c r="Q806">
        <f t="shared" si="140"/>
        <v>143.18584657534245</v>
      </c>
      <c r="R806">
        <f t="shared" si="141"/>
        <v>140.24410958904116</v>
      </c>
      <c r="S806" s="9">
        <f t="shared" si="142"/>
        <v>2.0975832745642577</v>
      </c>
      <c r="U806">
        <f t="shared" si="143"/>
        <v>146.22328767123287</v>
      </c>
      <c r="V806" s="9">
        <f t="shared" si="144"/>
        <v>4.3230899846788304</v>
      </c>
      <c r="X806">
        <f t="shared" si="145"/>
        <v>147.20911780821919</v>
      </c>
      <c r="Y806" s="9">
        <f t="shared" si="146"/>
        <v>4.9663463510785988</v>
      </c>
      <c r="AA806">
        <f t="shared" si="147"/>
        <v>136.38652054794522</v>
      </c>
      <c r="AB806" s="9">
        <f t="shared" si="148"/>
        <v>-2.7506246446997835</v>
      </c>
      <c r="AC806">
        <f t="shared" si="149"/>
        <v>233.87880616438375</v>
      </c>
    </row>
    <row r="807" spans="1:29">
      <c r="A807" s="1">
        <v>20140316</v>
      </c>
      <c r="B807" s="1">
        <v>200000</v>
      </c>
      <c r="C807" s="1">
        <v>2456733.3220000002</v>
      </c>
      <c r="D807" s="1">
        <v>2148.2199999999998</v>
      </c>
      <c r="E807" s="1">
        <v>135.6</v>
      </c>
      <c r="F807" s="1">
        <v>134.19999999999999</v>
      </c>
      <c r="G807" s="8">
        <f t="shared" si="135"/>
        <v>140.3739726027398</v>
      </c>
      <c r="H807" s="5">
        <v>174</v>
      </c>
      <c r="I807" s="8">
        <f t="shared" si="136"/>
        <v>164.88493150684931</v>
      </c>
      <c r="J807" s="5">
        <v>266</v>
      </c>
      <c r="K807" s="8">
        <f t="shared" si="137"/>
        <v>243.31232876712329</v>
      </c>
      <c r="L807" s="5">
        <v>139</v>
      </c>
      <c r="M807" s="8">
        <f t="shared" si="138"/>
        <v>123.35342465753425</v>
      </c>
      <c r="N807" s="6">
        <v>122</v>
      </c>
      <c r="O807" s="8">
        <f t="shared" si="139"/>
        <v>114.21095890410959</v>
      </c>
      <c r="Q807">
        <f t="shared" si="140"/>
        <v>143.31981917808218</v>
      </c>
      <c r="R807">
        <f t="shared" si="141"/>
        <v>140.3739726027398</v>
      </c>
      <c r="S807" s="9">
        <f t="shared" si="142"/>
        <v>2.0985703551178716</v>
      </c>
      <c r="U807">
        <f t="shared" si="143"/>
        <v>146.44246575342464</v>
      </c>
      <c r="V807" s="9">
        <f t="shared" si="144"/>
        <v>4.3770025996009281</v>
      </c>
      <c r="X807">
        <f t="shared" si="145"/>
        <v>147.38691506849315</v>
      </c>
      <c r="Y807" s="9">
        <f t="shared" si="146"/>
        <v>4.9958994076487926</v>
      </c>
      <c r="AA807">
        <f t="shared" si="147"/>
        <v>136.52395890410958</v>
      </c>
      <c r="AB807" s="9">
        <f t="shared" si="148"/>
        <v>-2.7426834385643701</v>
      </c>
      <c r="AC807">
        <f t="shared" si="149"/>
        <v>234.27716095890432</v>
      </c>
    </row>
    <row r="808" spans="1:29">
      <c r="A808" s="1">
        <v>20140317</v>
      </c>
      <c r="B808" s="1">
        <v>200000</v>
      </c>
      <c r="C808" s="1">
        <v>2456734.3220000002</v>
      </c>
      <c r="D808" s="1">
        <v>2148.2559999999999</v>
      </c>
      <c r="E808" s="1">
        <v>136.4</v>
      </c>
      <c r="F808" s="1">
        <v>135.1</v>
      </c>
      <c r="G808" s="8">
        <f t="shared" si="135"/>
        <v>140.48520547945213</v>
      </c>
      <c r="H808" s="5">
        <v>175</v>
      </c>
      <c r="I808" s="8">
        <f t="shared" si="136"/>
        <v>165.26849315068492</v>
      </c>
      <c r="J808" s="5">
        <v>252</v>
      </c>
      <c r="K808" s="8">
        <f t="shared" si="137"/>
        <v>243.7178082191781</v>
      </c>
      <c r="L808" s="5">
        <v>110</v>
      </c>
      <c r="M808" s="8">
        <f t="shared" si="138"/>
        <v>123.74794520547945</v>
      </c>
      <c r="N808" s="6">
        <v>126</v>
      </c>
      <c r="O808" s="8">
        <f t="shared" si="139"/>
        <v>114.43287671232876</v>
      </c>
      <c r="Q808">
        <f t="shared" si="140"/>
        <v>143.45200547945205</v>
      </c>
      <c r="R808">
        <f t="shared" si="141"/>
        <v>140.48520547945213</v>
      </c>
      <c r="S808" s="9">
        <f t="shared" si="142"/>
        <v>2.1118237965875011</v>
      </c>
      <c r="U808">
        <f t="shared" si="143"/>
        <v>146.63424657534244</v>
      </c>
      <c r="V808" s="9">
        <f t="shared" si="144"/>
        <v>4.395925613408707</v>
      </c>
      <c r="X808">
        <f t="shared" si="145"/>
        <v>147.6536109589041</v>
      </c>
      <c r="Y808" s="9">
        <f t="shared" si="146"/>
        <v>5.1026052565374584</v>
      </c>
      <c r="AA808">
        <f t="shared" si="147"/>
        <v>136.66487671232875</v>
      </c>
      <c r="AB808" s="9">
        <f t="shared" si="148"/>
        <v>-2.7193815562893207</v>
      </c>
      <c r="AC808">
        <f t="shared" si="149"/>
        <v>234.6183678082194</v>
      </c>
    </row>
    <row r="809" spans="1:29">
      <c r="A809" s="1">
        <v>20140318</v>
      </c>
      <c r="B809" s="1">
        <v>200000</v>
      </c>
      <c r="C809" s="1">
        <v>2456735.3220000002</v>
      </c>
      <c r="D809" s="1">
        <v>2148.2930000000001</v>
      </c>
      <c r="E809" s="1">
        <v>138.30000000000001</v>
      </c>
      <c r="F809" s="1">
        <v>137</v>
      </c>
      <c r="G809" s="8">
        <f t="shared" si="135"/>
        <v>140.59095890410967</v>
      </c>
      <c r="H809" s="5">
        <v>218</v>
      </c>
      <c r="I809" s="8">
        <f t="shared" si="136"/>
        <v>165.54246575342466</v>
      </c>
      <c r="J809" s="5">
        <v>297</v>
      </c>
      <c r="K809" s="8">
        <f t="shared" si="137"/>
        <v>243.97534246575341</v>
      </c>
      <c r="L809" s="5">
        <v>125</v>
      </c>
      <c r="M809" s="8">
        <f t="shared" si="138"/>
        <v>123.92054794520548</v>
      </c>
      <c r="N809" s="6">
        <v>136</v>
      </c>
      <c r="O809" s="8">
        <f t="shared" si="139"/>
        <v>114.67671232876712</v>
      </c>
      <c r="Q809">
        <f t="shared" si="140"/>
        <v>143.53596164383561</v>
      </c>
      <c r="R809">
        <f t="shared" si="141"/>
        <v>140.59095890410967</v>
      </c>
      <c r="S809" s="9">
        <f t="shared" si="142"/>
        <v>2.0947312420954205</v>
      </c>
      <c r="U809">
        <f t="shared" si="143"/>
        <v>146.77123287671233</v>
      </c>
      <c r="V809" s="9">
        <f t="shared" si="144"/>
        <v>4.3416780446379448</v>
      </c>
      <c r="X809">
        <f t="shared" si="145"/>
        <v>147.77029041095892</v>
      </c>
      <c r="Y809" s="9">
        <f t="shared" si="146"/>
        <v>5.106538544733823</v>
      </c>
      <c r="AA809">
        <f t="shared" si="147"/>
        <v>136.81971232876714</v>
      </c>
      <c r="AB809" s="9">
        <f t="shared" si="148"/>
        <v>-2.6824246770482034</v>
      </c>
      <c r="AC809">
        <f t="shared" si="149"/>
        <v>234.94276643835641</v>
      </c>
    </row>
    <row r="810" spans="1:29">
      <c r="A810" s="1">
        <v>20140319</v>
      </c>
      <c r="B810" s="1">
        <v>200000</v>
      </c>
      <c r="C810" s="1">
        <v>2456736.3220000002</v>
      </c>
      <c r="D810" s="1">
        <v>2148.33</v>
      </c>
      <c r="E810" s="1">
        <v>149.19999999999999</v>
      </c>
      <c r="F810" s="1">
        <v>147.9</v>
      </c>
      <c r="G810" s="8">
        <f t="shared" si="135"/>
        <v>140.66273972602747</v>
      </c>
      <c r="H810" s="5">
        <v>212</v>
      </c>
      <c r="I810" s="8">
        <f t="shared" si="136"/>
        <v>165.53972602739725</v>
      </c>
      <c r="J810" s="5">
        <v>299</v>
      </c>
      <c r="K810" s="8">
        <f t="shared" si="137"/>
        <v>243.94520547945206</v>
      </c>
      <c r="L810" s="5">
        <v>137</v>
      </c>
      <c r="M810" s="8">
        <f t="shared" si="138"/>
        <v>123.95068493150686</v>
      </c>
      <c r="N810" s="6">
        <v>141</v>
      </c>
      <c r="O810" s="8">
        <f t="shared" si="139"/>
        <v>114.87123287671233</v>
      </c>
      <c r="Q810">
        <f t="shared" si="140"/>
        <v>143.52613698630137</v>
      </c>
      <c r="R810">
        <f t="shared" si="141"/>
        <v>140.66273972602747</v>
      </c>
      <c r="S810" s="9">
        <f t="shared" si="142"/>
        <v>2.0356472978210149</v>
      </c>
      <c r="U810">
        <f t="shared" si="143"/>
        <v>146.76986301369863</v>
      </c>
      <c r="V810" s="9">
        <f t="shared" si="144"/>
        <v>4.3467340107986416</v>
      </c>
      <c r="X810">
        <f t="shared" si="145"/>
        <v>147.79066301369863</v>
      </c>
      <c r="Y810" s="9">
        <f t="shared" si="146"/>
        <v>5.0673855077431256</v>
      </c>
      <c r="AA810">
        <f t="shared" si="147"/>
        <v>136.94323287671233</v>
      </c>
      <c r="AB810" s="9">
        <f t="shared" si="148"/>
        <v>-2.6442730011940085</v>
      </c>
      <c r="AC810">
        <f t="shared" si="149"/>
        <v>235.16295410958924</v>
      </c>
    </row>
    <row r="811" spans="1:29">
      <c r="A811" s="1">
        <v>20140320</v>
      </c>
      <c r="B811" s="1">
        <v>200000</v>
      </c>
      <c r="C811" s="1">
        <v>2456737.3220000002</v>
      </c>
      <c r="D811" s="1">
        <v>2148.366</v>
      </c>
      <c r="E811" s="1">
        <v>151.30000000000001</v>
      </c>
      <c r="F811" s="1">
        <v>150.1</v>
      </c>
      <c r="G811" s="8">
        <f t="shared" si="135"/>
        <v>140.70712328767132</v>
      </c>
      <c r="H811" s="5">
        <v>216</v>
      </c>
      <c r="I811" s="8">
        <f t="shared" si="136"/>
        <v>165.64657534246575</v>
      </c>
      <c r="J811" s="5">
        <v>307</v>
      </c>
      <c r="K811" s="8">
        <f t="shared" si="137"/>
        <v>244.12328767123287</v>
      </c>
      <c r="L811" s="5">
        <v>137</v>
      </c>
      <c r="M811" s="8">
        <f t="shared" si="138"/>
        <v>123.9945205479452</v>
      </c>
      <c r="N811" s="6">
        <v>139</v>
      </c>
      <c r="O811" s="8">
        <f t="shared" si="139"/>
        <v>114.92328767123287</v>
      </c>
      <c r="Q811">
        <f t="shared" si="140"/>
        <v>143.58419178082193</v>
      </c>
      <c r="R811">
        <f t="shared" si="141"/>
        <v>140.70712328767132</v>
      </c>
      <c r="S811" s="9">
        <f t="shared" si="142"/>
        <v>2.0447212805769084</v>
      </c>
      <c r="U811">
        <f t="shared" si="143"/>
        <v>146.82328767123289</v>
      </c>
      <c r="V811" s="9">
        <f t="shared" si="144"/>
        <v>4.3204469360740489</v>
      </c>
      <c r="X811">
        <f t="shared" si="145"/>
        <v>147.82029589041096</v>
      </c>
      <c r="Y811" s="9">
        <f t="shared" si="146"/>
        <v>5.0553038371746055</v>
      </c>
      <c r="AA811">
        <f t="shared" si="147"/>
        <v>136.97628767123285</v>
      </c>
      <c r="AB811" s="9">
        <f t="shared" si="148"/>
        <v>-2.6514902225745089</v>
      </c>
      <c r="AC811">
        <f t="shared" si="149"/>
        <v>235.29910068493177</v>
      </c>
    </row>
    <row r="812" spans="1:29">
      <c r="A812" s="1">
        <v>20140321</v>
      </c>
      <c r="B812" s="1">
        <v>200000</v>
      </c>
      <c r="C812" s="1">
        <v>2456738.3220000002</v>
      </c>
      <c r="D812" s="1">
        <v>2148.4029999999998</v>
      </c>
      <c r="E812" s="1">
        <v>152.6</v>
      </c>
      <c r="F812" s="1">
        <v>151.4</v>
      </c>
      <c r="G812" s="8">
        <f t="shared" si="135"/>
        <v>140.74520547945215</v>
      </c>
      <c r="H812" s="5">
        <v>269</v>
      </c>
      <c r="I812" s="8">
        <f t="shared" si="136"/>
        <v>165.65205479452055</v>
      </c>
      <c r="J812" s="5">
        <v>357</v>
      </c>
      <c r="K812" s="8">
        <f t="shared" si="137"/>
        <v>244.12054794520549</v>
      </c>
      <c r="L812" s="5">
        <v>125</v>
      </c>
      <c r="M812" s="8">
        <f t="shared" si="138"/>
        <v>124.01095890410959</v>
      </c>
      <c r="N812" s="6">
        <v>126</v>
      </c>
      <c r="O812" s="8">
        <f t="shared" si="139"/>
        <v>114.96712328767123</v>
      </c>
      <c r="Q812">
        <f t="shared" si="140"/>
        <v>143.58329863013699</v>
      </c>
      <c r="R812">
        <f t="shared" si="141"/>
        <v>140.74520547945215</v>
      </c>
      <c r="S812" s="9">
        <f t="shared" si="142"/>
        <v>2.0164759012691036</v>
      </c>
      <c r="U812">
        <f t="shared" si="143"/>
        <v>146.82602739726028</v>
      </c>
      <c r="V812" s="9">
        <f t="shared" si="144"/>
        <v>4.3398381926779308</v>
      </c>
      <c r="X812">
        <f t="shared" si="145"/>
        <v>147.83140821917809</v>
      </c>
      <c r="Y812" s="9">
        <f t="shared" si="146"/>
        <v>5.0347738067429049</v>
      </c>
      <c r="AA812">
        <f t="shared" si="147"/>
        <v>137.00412328767123</v>
      </c>
      <c r="AB812" s="9">
        <f t="shared" si="148"/>
        <v>-2.6580530249942171</v>
      </c>
      <c r="AC812">
        <f t="shared" si="149"/>
        <v>235.41591780821946</v>
      </c>
    </row>
    <row r="813" spans="1:29">
      <c r="A813" s="1">
        <v>20140322</v>
      </c>
      <c r="B813" s="1">
        <v>200000</v>
      </c>
      <c r="C813" s="1">
        <v>2456739.3220000002</v>
      </c>
      <c r="D813" s="1">
        <v>2148.44</v>
      </c>
      <c r="E813" s="1">
        <v>154.9</v>
      </c>
      <c r="F813" s="1">
        <v>153.80000000000001</v>
      </c>
      <c r="G813" s="8">
        <f t="shared" si="135"/>
        <v>140.77287671232887</v>
      </c>
      <c r="H813" s="5">
        <v>246</v>
      </c>
      <c r="I813" s="8">
        <f t="shared" si="136"/>
        <v>165.76438356164383</v>
      </c>
      <c r="J813" s="5">
        <v>326</v>
      </c>
      <c r="K813" s="8">
        <f t="shared" si="137"/>
        <v>244.21095890410959</v>
      </c>
      <c r="L813" s="5">
        <v>159</v>
      </c>
      <c r="M813" s="8">
        <f t="shared" si="138"/>
        <v>123.97808219178083</v>
      </c>
      <c r="N813" s="6">
        <v>146</v>
      </c>
      <c r="O813" s="8">
        <f t="shared" si="139"/>
        <v>114.93972602739726</v>
      </c>
      <c r="Q813">
        <f t="shared" si="140"/>
        <v>143.61277260273971</v>
      </c>
      <c r="R813">
        <f t="shared" si="141"/>
        <v>140.77287671232887</v>
      </c>
      <c r="S813" s="9">
        <f t="shared" si="142"/>
        <v>2.0173601312518485</v>
      </c>
      <c r="U813">
        <f t="shared" si="143"/>
        <v>146.88219178082193</v>
      </c>
      <c r="V813" s="9">
        <f t="shared" si="144"/>
        <v>4.3441292868288173</v>
      </c>
      <c r="X813">
        <f t="shared" si="145"/>
        <v>147.80918356164386</v>
      </c>
      <c r="Y813" s="9">
        <f t="shared" si="146"/>
        <v>4.9983398887939074</v>
      </c>
      <c r="AA813">
        <f t="shared" si="147"/>
        <v>136.98672602739725</v>
      </c>
      <c r="AB813" s="9">
        <f t="shared" si="148"/>
        <v>-2.6895455810487192</v>
      </c>
      <c r="AC813">
        <f t="shared" si="149"/>
        <v>235.50079931506878</v>
      </c>
    </row>
    <row r="814" spans="1:29">
      <c r="A814" s="1">
        <v>20140323</v>
      </c>
      <c r="B814" s="1">
        <v>200000</v>
      </c>
      <c r="C814" s="1">
        <v>2456740.3220000002</v>
      </c>
      <c r="D814" s="1">
        <v>2148.4760000000001</v>
      </c>
      <c r="E814" s="1">
        <v>157</v>
      </c>
      <c r="F814" s="1">
        <v>156</v>
      </c>
      <c r="G814" s="8">
        <f t="shared" si="135"/>
        <v>140.81041095890421</v>
      </c>
      <c r="H814" s="5">
        <v>219</v>
      </c>
      <c r="I814" s="8">
        <f t="shared" si="136"/>
        <v>165.85479452054796</v>
      </c>
      <c r="J814" s="5">
        <v>310</v>
      </c>
      <c r="K814" s="8">
        <f t="shared" si="137"/>
        <v>244.25205479452055</v>
      </c>
      <c r="L814" s="5">
        <v>159</v>
      </c>
      <c r="M814" s="8">
        <f t="shared" si="138"/>
        <v>123.95890410958904</v>
      </c>
      <c r="N814" s="6">
        <v>151</v>
      </c>
      <c r="O814" s="8">
        <f t="shared" si="139"/>
        <v>114.98904109589041</v>
      </c>
      <c r="Q814">
        <f t="shared" si="140"/>
        <v>143.6261698630137</v>
      </c>
      <c r="R814">
        <f t="shared" si="141"/>
        <v>140.81041095890421</v>
      </c>
      <c r="S814" s="9">
        <f t="shared" si="142"/>
        <v>1.9996809077783837</v>
      </c>
      <c r="U814">
        <f t="shared" si="143"/>
        <v>146.92739726027398</v>
      </c>
      <c r="V814" s="9">
        <f t="shared" si="144"/>
        <v>4.3431925275228593</v>
      </c>
      <c r="X814">
        <f t="shared" si="145"/>
        <v>147.7962191780822</v>
      </c>
      <c r="Y814" s="9">
        <f t="shared" si="146"/>
        <v>4.9611446849742009</v>
      </c>
      <c r="AA814">
        <f t="shared" si="147"/>
        <v>137.0180410958904</v>
      </c>
      <c r="AB814" s="9">
        <f t="shared" si="148"/>
        <v>-2.6932453624616102</v>
      </c>
      <c r="AC814">
        <f t="shared" si="149"/>
        <v>235.61593561643866</v>
      </c>
    </row>
    <row r="815" spans="1:29">
      <c r="A815" s="1">
        <v>20140324</v>
      </c>
      <c r="B815" s="1">
        <v>200000</v>
      </c>
      <c r="C815" s="1">
        <v>2456741.3220000002</v>
      </c>
      <c r="D815" s="1">
        <v>2148.5129999999999</v>
      </c>
      <c r="E815" s="1">
        <v>158.6</v>
      </c>
      <c r="F815" s="1">
        <v>157.69999999999999</v>
      </c>
      <c r="G815" s="8">
        <f t="shared" si="135"/>
        <v>140.8786301369864</v>
      </c>
      <c r="H815" s="5">
        <v>230</v>
      </c>
      <c r="I815" s="8">
        <f t="shared" si="136"/>
        <v>165.9945205479452</v>
      </c>
      <c r="J815" s="5">
        <v>325</v>
      </c>
      <c r="K815" s="8">
        <f t="shared" si="137"/>
        <v>244.44109589041096</v>
      </c>
      <c r="L815" s="5">
        <v>132</v>
      </c>
      <c r="M815" s="8">
        <f t="shared" si="138"/>
        <v>123.92876712328767</v>
      </c>
      <c r="N815" s="6">
        <v>137</v>
      </c>
      <c r="O815" s="8">
        <f t="shared" si="139"/>
        <v>115.04931506849314</v>
      </c>
      <c r="Q815">
        <f t="shared" si="140"/>
        <v>143.68779726027398</v>
      </c>
      <c r="R815">
        <f t="shared" si="141"/>
        <v>140.8786301369864</v>
      </c>
      <c r="S815" s="9">
        <f t="shared" si="142"/>
        <v>1.9940335312431898</v>
      </c>
      <c r="U815">
        <f t="shared" si="143"/>
        <v>146.99726027397259</v>
      </c>
      <c r="V815" s="9">
        <f t="shared" si="144"/>
        <v>4.3064023649547494</v>
      </c>
      <c r="X815">
        <f t="shared" si="145"/>
        <v>147.77584657534248</v>
      </c>
      <c r="Y815" s="9">
        <f t="shared" si="146"/>
        <v>4.8958571159085125</v>
      </c>
      <c r="AA815">
        <f t="shared" si="147"/>
        <v>137.05631506849315</v>
      </c>
      <c r="AB815" s="9">
        <f t="shared" si="148"/>
        <v>-2.7131972143514957</v>
      </c>
      <c r="AC815">
        <f t="shared" si="149"/>
        <v>235.82519794520579</v>
      </c>
    </row>
    <row r="816" spans="1:29">
      <c r="A816" s="1">
        <v>20140325</v>
      </c>
      <c r="B816" s="1">
        <v>200000</v>
      </c>
      <c r="C816" s="1">
        <v>2456742.3220000002</v>
      </c>
      <c r="D816" s="1">
        <v>2148.5500000000002</v>
      </c>
      <c r="E816" s="1">
        <v>152.80000000000001</v>
      </c>
      <c r="F816" s="1">
        <v>152</v>
      </c>
      <c r="G816" s="8">
        <f t="shared" si="135"/>
        <v>140.96246575342477</v>
      </c>
      <c r="H816" s="5">
        <v>178</v>
      </c>
      <c r="I816" s="8">
        <f t="shared" si="136"/>
        <v>166.06575342465754</v>
      </c>
      <c r="J816" s="5">
        <v>268</v>
      </c>
      <c r="K816" s="8">
        <f t="shared" si="137"/>
        <v>244.53424657534248</v>
      </c>
      <c r="L816" s="5">
        <v>114</v>
      </c>
      <c r="M816" s="8">
        <f t="shared" si="138"/>
        <v>123.9972602739726</v>
      </c>
      <c r="N816" s="6">
        <v>136</v>
      </c>
      <c r="O816" s="8">
        <f t="shared" si="139"/>
        <v>115.17808219178082</v>
      </c>
      <c r="Q816">
        <f t="shared" si="140"/>
        <v>143.71816438356166</v>
      </c>
      <c r="R816">
        <f t="shared" si="141"/>
        <v>140.96246575342477</v>
      </c>
      <c r="S816" s="9">
        <f t="shared" si="142"/>
        <v>1.9549165910287343</v>
      </c>
      <c r="U816">
        <f t="shared" si="143"/>
        <v>147.03287671232877</v>
      </c>
      <c r="V816" s="9">
        <f t="shared" si="144"/>
        <v>4.2836887697625485</v>
      </c>
      <c r="X816">
        <f t="shared" si="145"/>
        <v>147.82214794520547</v>
      </c>
      <c r="Y816" s="9">
        <f t="shared" si="146"/>
        <v>4.8663182465748349</v>
      </c>
      <c r="AA816">
        <f t="shared" si="147"/>
        <v>137.13808219178082</v>
      </c>
      <c r="AB816" s="9">
        <f t="shared" si="148"/>
        <v>-2.7130509821910067</v>
      </c>
      <c r="AC816">
        <f t="shared" si="149"/>
        <v>236.08236369863047</v>
      </c>
    </row>
    <row r="817" spans="1:29">
      <c r="A817" s="1">
        <v>20140326</v>
      </c>
      <c r="B817" s="1">
        <v>200000</v>
      </c>
      <c r="C817" s="1">
        <v>2456743.3220000002</v>
      </c>
      <c r="D817" s="1">
        <v>2148.5859999999998</v>
      </c>
      <c r="E817" s="1">
        <v>153.19999999999999</v>
      </c>
      <c r="F817" s="1">
        <v>152.5</v>
      </c>
      <c r="G817" s="8">
        <f t="shared" si="135"/>
        <v>141.05753424657547</v>
      </c>
      <c r="H817" s="5">
        <v>207</v>
      </c>
      <c r="I817" s="8">
        <f t="shared" si="136"/>
        <v>166.2</v>
      </c>
      <c r="J817" s="5">
        <v>317</v>
      </c>
      <c r="K817" s="8">
        <f t="shared" si="137"/>
        <v>244.63287671232877</v>
      </c>
      <c r="L817" s="5">
        <v>123</v>
      </c>
      <c r="M817" s="8">
        <f t="shared" si="138"/>
        <v>124.05205479452054</v>
      </c>
      <c r="N817" s="6">
        <v>112</v>
      </c>
      <c r="O817" s="8">
        <f t="shared" si="139"/>
        <v>115.2958904109589</v>
      </c>
      <c r="Q817">
        <f t="shared" si="140"/>
        <v>143.75031780821917</v>
      </c>
      <c r="R817">
        <f t="shared" si="141"/>
        <v>141.05753424657547</v>
      </c>
      <c r="S817" s="9">
        <f t="shared" si="142"/>
        <v>1.9089966204403908</v>
      </c>
      <c r="U817">
        <f t="shared" si="143"/>
        <v>147.1</v>
      </c>
      <c r="V817" s="9">
        <f t="shared" si="144"/>
        <v>4.3001740324898492</v>
      </c>
      <c r="X817">
        <f t="shared" si="145"/>
        <v>147.85918904109587</v>
      </c>
      <c r="Y817" s="9">
        <f t="shared" si="146"/>
        <v>4.8219010993278744</v>
      </c>
      <c r="AA817">
        <f t="shared" si="147"/>
        <v>137.21289041095889</v>
      </c>
      <c r="AB817" s="9">
        <f t="shared" si="148"/>
        <v>-2.7255855960844713</v>
      </c>
      <c r="AC817">
        <f t="shared" si="149"/>
        <v>236.37398630137025</v>
      </c>
    </row>
    <row r="818" spans="1:29">
      <c r="A818" s="1">
        <v>20140327</v>
      </c>
      <c r="B818" s="1">
        <v>200000</v>
      </c>
      <c r="C818" s="1">
        <v>2456744.3220000002</v>
      </c>
      <c r="D818" s="1">
        <v>2148.623</v>
      </c>
      <c r="E818" s="1">
        <v>144.80000000000001</v>
      </c>
      <c r="F818" s="1">
        <v>144.19999999999999</v>
      </c>
      <c r="G818" s="8">
        <f t="shared" si="135"/>
        <v>141.21123287671244</v>
      </c>
      <c r="H818" s="5">
        <v>205</v>
      </c>
      <c r="I818" s="8">
        <f t="shared" si="136"/>
        <v>166.56712328767122</v>
      </c>
      <c r="J818" s="5">
        <v>274</v>
      </c>
      <c r="K818" s="8">
        <f t="shared" si="137"/>
        <v>244.99726027397261</v>
      </c>
      <c r="L818" s="5">
        <v>145</v>
      </c>
      <c r="M818" s="8">
        <f t="shared" si="138"/>
        <v>124.26575342465753</v>
      </c>
      <c r="N818" s="6">
        <v>115</v>
      </c>
      <c r="O818" s="8">
        <f t="shared" si="139"/>
        <v>115.49589041095891</v>
      </c>
      <c r="Q818">
        <f t="shared" si="140"/>
        <v>143.86910684931507</v>
      </c>
      <c r="R818">
        <f t="shared" si="141"/>
        <v>141.21123287671244</v>
      </c>
      <c r="S818" s="9">
        <f t="shared" si="142"/>
        <v>1.8821972717447721</v>
      </c>
      <c r="U818">
        <f t="shared" si="143"/>
        <v>147.28356164383561</v>
      </c>
      <c r="V818" s="9">
        <f t="shared" si="144"/>
        <v>4.2980392460844286</v>
      </c>
      <c r="X818">
        <f t="shared" si="145"/>
        <v>148.00364931506851</v>
      </c>
      <c r="Y818" s="9">
        <f t="shared" si="146"/>
        <v>4.8101105698059854</v>
      </c>
      <c r="AA818">
        <f t="shared" si="147"/>
        <v>137.3398904109589</v>
      </c>
      <c r="AB818" s="9">
        <f t="shared" si="148"/>
        <v>-2.7415258594431435</v>
      </c>
      <c r="AC818">
        <f t="shared" si="149"/>
        <v>236.84545684931541</v>
      </c>
    </row>
    <row r="819" spans="1:29">
      <c r="A819" s="1">
        <v>20140328</v>
      </c>
      <c r="B819" s="1">
        <v>200000</v>
      </c>
      <c r="C819" s="1">
        <v>2456745.3220000002</v>
      </c>
      <c r="D819" s="1">
        <v>2148.66</v>
      </c>
      <c r="E819" s="1">
        <v>146.4</v>
      </c>
      <c r="F819" s="1">
        <v>145.9</v>
      </c>
      <c r="G819" s="8">
        <f t="shared" si="135"/>
        <v>141.37698630136995</v>
      </c>
      <c r="H819" s="5">
        <v>250</v>
      </c>
      <c r="I819" s="8">
        <f t="shared" si="136"/>
        <v>166.90684931506848</v>
      </c>
      <c r="J819" s="5">
        <v>344</v>
      </c>
      <c r="K819" s="8">
        <f t="shared" si="137"/>
        <v>245.48767123287672</v>
      </c>
      <c r="L819" s="5">
        <v>135</v>
      </c>
      <c r="M819" s="8">
        <f t="shared" si="138"/>
        <v>124.64931506849315</v>
      </c>
      <c r="N819" s="6">
        <v>122</v>
      </c>
      <c r="O819" s="8">
        <f t="shared" si="139"/>
        <v>115.8</v>
      </c>
      <c r="Q819">
        <f t="shared" si="140"/>
        <v>144.0289808219178</v>
      </c>
      <c r="R819">
        <f t="shared" si="141"/>
        <v>141.37698630136995</v>
      </c>
      <c r="S819" s="9">
        <f t="shared" si="142"/>
        <v>1.8758318379305621</v>
      </c>
      <c r="U819">
        <f t="shared" si="143"/>
        <v>147.45342465753424</v>
      </c>
      <c r="V819" s="9">
        <f t="shared" si="144"/>
        <v>4.3230481940533139</v>
      </c>
      <c r="X819">
        <f t="shared" si="145"/>
        <v>148.26293698630138</v>
      </c>
      <c r="Y819" s="9">
        <f t="shared" si="146"/>
        <v>4.8706305496233995</v>
      </c>
      <c r="AA819">
        <f t="shared" si="147"/>
        <v>137.53300000000002</v>
      </c>
      <c r="AB819" s="9">
        <f t="shared" si="148"/>
        <v>-2.7189618352564224</v>
      </c>
      <c r="AC819">
        <f t="shared" si="149"/>
        <v>237.35390547945232</v>
      </c>
    </row>
    <row r="820" spans="1:29">
      <c r="A820" s="1">
        <v>20140329</v>
      </c>
      <c r="B820" s="1">
        <v>200000</v>
      </c>
      <c r="C820" s="1">
        <v>2456746.3220000002</v>
      </c>
      <c r="D820" s="1">
        <v>2148.6959999999999</v>
      </c>
      <c r="E820" s="1">
        <v>142.69999999999999</v>
      </c>
      <c r="F820" s="1">
        <v>142.30000000000001</v>
      </c>
      <c r="G820" s="8">
        <f t="shared" si="135"/>
        <v>141.57945205479461</v>
      </c>
      <c r="H820" s="5">
        <v>187</v>
      </c>
      <c r="I820" s="8">
        <f t="shared" si="136"/>
        <v>167.4</v>
      </c>
      <c r="J820" s="5">
        <v>252</v>
      </c>
      <c r="K820" s="8">
        <f t="shared" si="137"/>
        <v>246.1013698630137</v>
      </c>
      <c r="L820" s="5">
        <v>132</v>
      </c>
      <c r="M820" s="8">
        <f t="shared" si="138"/>
        <v>124.93698630136986</v>
      </c>
      <c r="N820" s="6">
        <v>118</v>
      </c>
      <c r="O820" s="8">
        <f t="shared" si="139"/>
        <v>116.12328767123287</v>
      </c>
      <c r="Q820">
        <f t="shared" si="140"/>
        <v>144.22904657534247</v>
      </c>
      <c r="R820">
        <f t="shared" si="141"/>
        <v>141.57945205479461</v>
      </c>
      <c r="S820" s="9">
        <f t="shared" si="142"/>
        <v>1.8714541425985942</v>
      </c>
      <c r="U820">
        <f t="shared" si="143"/>
        <v>147.69999999999999</v>
      </c>
      <c r="V820" s="9">
        <f t="shared" si="144"/>
        <v>4.3509177369893877</v>
      </c>
      <c r="X820">
        <f t="shared" si="145"/>
        <v>148.45740273972604</v>
      </c>
      <c r="Y820" s="9">
        <f t="shared" si="146"/>
        <v>4.8580147649317666</v>
      </c>
      <c r="AA820">
        <f t="shared" si="147"/>
        <v>137.73828767123288</v>
      </c>
      <c r="AB820" s="9">
        <f t="shared" si="148"/>
        <v>-2.7130804137277806</v>
      </c>
      <c r="AC820">
        <f t="shared" si="149"/>
        <v>237.97496917808246</v>
      </c>
    </row>
    <row r="821" spans="1:29">
      <c r="A821" s="1">
        <v>20140330</v>
      </c>
      <c r="B821" s="1">
        <v>200000</v>
      </c>
      <c r="C821" s="1">
        <v>2456747.3220000002</v>
      </c>
      <c r="D821" s="1">
        <v>2148.7330000000002</v>
      </c>
      <c r="E821" s="1">
        <v>148.4</v>
      </c>
      <c r="F821" s="1">
        <v>148.1</v>
      </c>
      <c r="G821" s="8">
        <f t="shared" si="135"/>
        <v>141.78712328767133</v>
      </c>
      <c r="H821" s="5">
        <v>210</v>
      </c>
      <c r="I821" s="8">
        <f t="shared" si="136"/>
        <v>167.91232876712328</v>
      </c>
      <c r="J821" s="5">
        <v>292</v>
      </c>
      <c r="K821" s="8">
        <f t="shared" si="137"/>
        <v>246.7123287671233</v>
      </c>
      <c r="L821" s="5">
        <v>122</v>
      </c>
      <c r="M821" s="8">
        <f t="shared" si="138"/>
        <v>125.32602739726028</v>
      </c>
      <c r="N821" s="6">
        <v>101</v>
      </c>
      <c r="O821" s="8">
        <f t="shared" si="139"/>
        <v>116.49863013698631</v>
      </c>
      <c r="Q821">
        <f t="shared" si="140"/>
        <v>144.4282191780822</v>
      </c>
      <c r="R821">
        <f t="shared" si="141"/>
        <v>141.78712328767133</v>
      </c>
      <c r="S821" s="9">
        <f t="shared" si="142"/>
        <v>1.8627191448495495</v>
      </c>
      <c r="U821">
        <f t="shared" si="143"/>
        <v>147.95616438356166</v>
      </c>
      <c r="V821" s="9">
        <f t="shared" si="144"/>
        <v>4.3319279491359453</v>
      </c>
      <c r="X821">
        <f t="shared" si="145"/>
        <v>148.72039452054796</v>
      </c>
      <c r="Y821" s="9">
        <f t="shared" si="146"/>
        <v>4.8899160037330915</v>
      </c>
      <c r="AA821">
        <f t="shared" si="147"/>
        <v>137.9766301369863</v>
      </c>
      <c r="AB821" s="9">
        <f t="shared" si="148"/>
        <v>-2.6874747595759629</v>
      </c>
      <c r="AC821">
        <f t="shared" si="149"/>
        <v>238.61200068493181</v>
      </c>
    </row>
    <row r="822" spans="1:29">
      <c r="A822" s="1">
        <v>20140331</v>
      </c>
      <c r="B822" s="1">
        <v>200000</v>
      </c>
      <c r="C822" s="1">
        <v>2456748.3220000002</v>
      </c>
      <c r="D822" s="1">
        <v>2148.77</v>
      </c>
      <c r="E822" s="1">
        <v>152.4</v>
      </c>
      <c r="F822" s="1">
        <v>152.1</v>
      </c>
      <c r="G822" s="8">
        <f t="shared" si="135"/>
        <v>141.98493150684942</v>
      </c>
      <c r="H822" s="5">
        <v>148</v>
      </c>
      <c r="I822" s="8">
        <f t="shared" si="136"/>
        <v>168.27123287671233</v>
      </c>
      <c r="J822" s="5">
        <v>259</v>
      </c>
      <c r="K822" s="8">
        <f t="shared" si="137"/>
        <v>247.17808219178082</v>
      </c>
      <c r="L822" s="5">
        <v>129</v>
      </c>
      <c r="M822" s="8">
        <f t="shared" si="138"/>
        <v>125.65753424657534</v>
      </c>
      <c r="N822" s="6">
        <v>118</v>
      </c>
      <c r="O822" s="8">
        <f t="shared" si="139"/>
        <v>116.87397260273973</v>
      </c>
      <c r="Q822">
        <f t="shared" si="140"/>
        <v>144.58005479452055</v>
      </c>
      <c r="R822">
        <f t="shared" si="141"/>
        <v>141.98493150684942</v>
      </c>
      <c r="S822" s="9">
        <f t="shared" si="142"/>
        <v>1.8277455643565474</v>
      </c>
      <c r="U822">
        <f t="shared" si="143"/>
        <v>148.13561643835618</v>
      </c>
      <c r="V822" s="9">
        <f t="shared" si="144"/>
        <v>4.3514212085524377</v>
      </c>
      <c r="X822">
        <f t="shared" si="145"/>
        <v>148.94449315068493</v>
      </c>
      <c r="Y822" s="9">
        <f t="shared" si="146"/>
        <v>4.9016198902063053</v>
      </c>
      <c r="AA822">
        <f t="shared" si="147"/>
        <v>138.21497260273972</v>
      </c>
      <c r="AB822" s="9">
        <f t="shared" si="148"/>
        <v>-2.6551823944274275</v>
      </c>
      <c r="AC822">
        <f t="shared" si="149"/>
        <v>239.2187773972606</v>
      </c>
    </row>
    <row r="823" spans="1:29">
      <c r="A823" s="1">
        <v>20140401</v>
      </c>
      <c r="B823" s="1">
        <v>200000</v>
      </c>
      <c r="C823" s="1">
        <v>2456749.3220000002</v>
      </c>
      <c r="D823" s="1">
        <v>2148.806</v>
      </c>
      <c r="E823" s="1">
        <v>153.30000000000001</v>
      </c>
      <c r="F823" s="1">
        <v>153.1</v>
      </c>
      <c r="G823" s="8">
        <f t="shared" ref="G823:G886" si="150">AVERAGE(F641:F1005)</f>
        <v>142.14219178082203</v>
      </c>
      <c r="H823" s="5">
        <v>170</v>
      </c>
      <c r="I823" s="8">
        <f t="shared" si="136"/>
        <v>168.65479452054794</v>
      </c>
      <c r="J823" s="5">
        <v>245</v>
      </c>
      <c r="K823" s="8">
        <f t="shared" si="137"/>
        <v>247.74246575342465</v>
      </c>
      <c r="L823" s="5">
        <v>124</v>
      </c>
      <c r="M823" s="8">
        <f t="shared" si="138"/>
        <v>125.9972602739726</v>
      </c>
      <c r="N823" s="6">
        <v>96</v>
      </c>
      <c r="O823" s="8">
        <f t="shared" si="139"/>
        <v>117.21643835616439</v>
      </c>
      <c r="Q823">
        <f t="shared" si="140"/>
        <v>144.76404383561643</v>
      </c>
      <c r="R823">
        <f t="shared" si="141"/>
        <v>142.14219178082203</v>
      </c>
      <c r="S823" s="9">
        <f t="shared" si="142"/>
        <v>1.8445276676450959</v>
      </c>
      <c r="U823">
        <f t="shared" si="143"/>
        <v>148.32739726027398</v>
      </c>
      <c r="V823" s="9">
        <f t="shared" si="144"/>
        <v>4.4034022526346916</v>
      </c>
      <c r="X823">
        <f t="shared" si="145"/>
        <v>149.1741479452055</v>
      </c>
      <c r="Y823" s="9">
        <f t="shared" si="146"/>
        <v>4.9471279964688364</v>
      </c>
      <c r="AA823">
        <f t="shared" si="147"/>
        <v>138.43243835616437</v>
      </c>
      <c r="AB823" s="9">
        <f t="shared" si="148"/>
        <v>-2.6098889978972295</v>
      </c>
      <c r="AC823">
        <f t="shared" si="149"/>
        <v>239.70117328767157</v>
      </c>
    </row>
    <row r="824" spans="1:29">
      <c r="A824" s="1">
        <v>20140402</v>
      </c>
      <c r="B824" s="1">
        <v>200000</v>
      </c>
      <c r="C824" s="1">
        <v>2456750.3220000002</v>
      </c>
      <c r="D824" s="1">
        <v>2148.8429999999998</v>
      </c>
      <c r="E824" s="1">
        <v>154.69999999999999</v>
      </c>
      <c r="F824" s="1">
        <v>154.6</v>
      </c>
      <c r="G824" s="8">
        <f t="shared" si="150"/>
        <v>142.27479452054806</v>
      </c>
      <c r="H824" s="5">
        <v>187</v>
      </c>
      <c r="I824" s="8">
        <f t="shared" ref="I824:I887" si="151">AVERAGE(H642:H1006)</f>
        <v>169.07945205479453</v>
      </c>
      <c r="J824" s="5">
        <v>279</v>
      </c>
      <c r="K824" s="8">
        <f t="shared" ref="K824:K887" si="152">AVERAGE(J642:J1006)</f>
        <v>248.21917808219177</v>
      </c>
      <c r="L824" s="5">
        <v>126</v>
      </c>
      <c r="M824" s="8">
        <f t="shared" ref="M824:M887" si="153">AVERAGE(L642:L1006)</f>
        <v>126.31232876712329</v>
      </c>
      <c r="N824" s="6">
        <v>114</v>
      </c>
      <c r="O824" s="8">
        <f t="shared" ref="O824:O887" si="154">AVERAGE(N642:N1006)</f>
        <v>117.45479452054795</v>
      </c>
      <c r="Q824">
        <f t="shared" si="140"/>
        <v>144.91945205479453</v>
      </c>
      <c r="R824">
        <f t="shared" si="141"/>
        <v>142.27479452054806</v>
      </c>
      <c r="S824" s="9">
        <f t="shared" si="142"/>
        <v>1.8588377113168235</v>
      </c>
      <c r="U824">
        <f t="shared" si="143"/>
        <v>148.53972602739725</v>
      </c>
      <c r="V824" s="9">
        <f t="shared" si="144"/>
        <v>4.4364870611278917</v>
      </c>
      <c r="X824">
        <f t="shared" si="145"/>
        <v>149.38713424657533</v>
      </c>
      <c r="Y824" s="9">
        <f t="shared" si="146"/>
        <v>4.9990159887386625</v>
      </c>
      <c r="AA824">
        <f t="shared" si="147"/>
        <v>138.58379452054794</v>
      </c>
      <c r="AB824" s="9">
        <f t="shared" si="148"/>
        <v>-2.594275403762424</v>
      </c>
      <c r="AC824">
        <f t="shared" si="149"/>
        <v>240.10793219178115</v>
      </c>
    </row>
    <row r="825" spans="1:29">
      <c r="A825" s="1">
        <v>20140403</v>
      </c>
      <c r="B825" s="1">
        <v>200000</v>
      </c>
      <c r="C825" s="1">
        <v>2456751.3220000002</v>
      </c>
      <c r="D825" s="1">
        <v>2148.88</v>
      </c>
      <c r="E825" s="1">
        <v>153</v>
      </c>
      <c r="F825" s="1">
        <v>153</v>
      </c>
      <c r="G825" s="8">
        <f t="shared" si="150"/>
        <v>142.38712328767133</v>
      </c>
      <c r="H825" s="5">
        <v>226</v>
      </c>
      <c r="I825" s="8">
        <f t="shared" si="151"/>
        <v>169.40821917808219</v>
      </c>
      <c r="J825" s="5">
        <v>333</v>
      </c>
      <c r="K825" s="8">
        <f t="shared" si="152"/>
        <v>248.53698630136986</v>
      </c>
      <c r="L825" s="5">
        <v>137</v>
      </c>
      <c r="M825" s="8">
        <f t="shared" si="153"/>
        <v>126.43835616438356</v>
      </c>
      <c r="N825" s="6">
        <v>133</v>
      </c>
      <c r="O825" s="8">
        <f t="shared" si="154"/>
        <v>117.63561643835617</v>
      </c>
      <c r="Q825">
        <f t="shared" ref="Q825:Q888" si="155">(K825*0.326)+64</f>
        <v>145.02305753424656</v>
      </c>
      <c r="R825">
        <f t="shared" ref="R825:R888" si="156">G825</f>
        <v>142.38712328767133</v>
      </c>
      <c r="S825" s="9">
        <f t="shared" ref="S825:S888" si="157">((Q825/R825)*100)-100</f>
        <v>1.8512448216610977</v>
      </c>
      <c r="U825">
        <f t="shared" ref="U825:U888" si="158">(I825*0.5)+64</f>
        <v>148.70410958904108</v>
      </c>
      <c r="V825" s="9">
        <f t="shared" ref="V825:V888" si="159">((U826/R826)*100)-100</f>
        <v>4.4383711291429222</v>
      </c>
      <c r="X825">
        <f t="shared" ref="X825:X888" si="160">(M825*0.676)+64</f>
        <v>149.47232876712332</v>
      </c>
      <c r="Y825" s="9">
        <f t="shared" ref="Y825:Y888" si="161">((X825/R825)*100)-100</f>
        <v>4.9760156086146878</v>
      </c>
      <c r="AA825">
        <f t="shared" ref="AA825:AA888" si="162">(O825*0.635)+64</f>
        <v>138.69861643835617</v>
      </c>
      <c r="AB825" s="9">
        <f t="shared" ref="AB825:AB888" si="163">((AA825/R825)*100)-100</f>
        <v>-2.5904778214130459</v>
      </c>
      <c r="AC825">
        <f t="shared" ref="AC825:AC888" si="164">(G825-64)*3.0675</f>
        <v>240.45250068493181</v>
      </c>
    </row>
    <row r="826" spans="1:29">
      <c r="A826" s="1">
        <v>20140404</v>
      </c>
      <c r="B826" s="1">
        <v>200000</v>
      </c>
      <c r="C826" s="1">
        <v>2456752.3220000002</v>
      </c>
      <c r="D826" s="1">
        <v>2148.9160000000002</v>
      </c>
      <c r="E826" s="1">
        <v>156.9</v>
      </c>
      <c r="F826" s="1">
        <v>157</v>
      </c>
      <c r="G826" s="8">
        <f t="shared" si="150"/>
        <v>142.45013698630149</v>
      </c>
      <c r="H826" s="5">
        <v>220</v>
      </c>
      <c r="I826" s="8">
        <f t="shared" si="151"/>
        <v>169.54520547945205</v>
      </c>
      <c r="J826" s="5">
        <v>338</v>
      </c>
      <c r="K826" s="8">
        <f t="shared" si="152"/>
        <v>248.7972602739726</v>
      </c>
      <c r="L826" s="5">
        <v>159</v>
      </c>
      <c r="M826" s="8">
        <f t="shared" si="153"/>
        <v>126.62191780821918</v>
      </c>
      <c r="N826" s="6">
        <v>158</v>
      </c>
      <c r="O826" s="8">
        <f t="shared" si="154"/>
        <v>117.76986301369863</v>
      </c>
      <c r="Q826">
        <f t="shared" si="155"/>
        <v>145.10790684931507</v>
      </c>
      <c r="R826">
        <f t="shared" si="156"/>
        <v>142.45013698630149</v>
      </c>
      <c r="S826" s="9">
        <f t="shared" si="157"/>
        <v>1.8657545153987201</v>
      </c>
      <c r="U826">
        <f t="shared" si="158"/>
        <v>148.77260273972604</v>
      </c>
      <c r="V826" s="9">
        <f t="shared" si="159"/>
        <v>4.4889036716031967</v>
      </c>
      <c r="X826">
        <f t="shared" si="160"/>
        <v>149.59641643835619</v>
      </c>
      <c r="Y826" s="9">
        <f t="shared" si="161"/>
        <v>5.0166883677633223</v>
      </c>
      <c r="AA826">
        <f t="shared" si="162"/>
        <v>138.78386301369864</v>
      </c>
      <c r="AB826" s="9">
        <f t="shared" si="163"/>
        <v>-2.5737244274854021</v>
      </c>
      <c r="AC826">
        <f t="shared" si="164"/>
        <v>240.6457952054798</v>
      </c>
    </row>
    <row r="827" spans="1:29">
      <c r="A827" s="1">
        <v>20140405</v>
      </c>
      <c r="B827" s="1">
        <v>200000</v>
      </c>
      <c r="C827" s="1">
        <v>2456753.3220000002</v>
      </c>
      <c r="D827" s="1">
        <v>2148.953</v>
      </c>
      <c r="E827" s="1">
        <v>142.1</v>
      </c>
      <c r="F827" s="1">
        <v>142.30000000000001</v>
      </c>
      <c r="G827" s="8">
        <f t="shared" si="150"/>
        <v>142.50054794520562</v>
      </c>
      <c r="H827" s="5">
        <v>203</v>
      </c>
      <c r="I827" s="8">
        <f t="shared" si="151"/>
        <v>169.79452054794521</v>
      </c>
      <c r="J827" s="5">
        <v>283</v>
      </c>
      <c r="K827" s="8">
        <f t="shared" si="152"/>
        <v>248.95616438356166</v>
      </c>
      <c r="L827" s="5">
        <v>172</v>
      </c>
      <c r="M827" s="8">
        <f t="shared" si="153"/>
        <v>126.73424657534247</v>
      </c>
      <c r="N827" s="6">
        <v>135</v>
      </c>
      <c r="O827" s="8">
        <f t="shared" si="154"/>
        <v>117.84109589041095</v>
      </c>
      <c r="Q827">
        <f t="shared" si="155"/>
        <v>145.15970958904109</v>
      </c>
      <c r="R827">
        <f t="shared" si="156"/>
        <v>142.50054794520562</v>
      </c>
      <c r="S827" s="9">
        <f t="shared" si="157"/>
        <v>1.8660711710792697</v>
      </c>
      <c r="U827">
        <f t="shared" si="158"/>
        <v>148.89726027397262</v>
      </c>
      <c r="V827" s="9">
        <f t="shared" si="159"/>
        <v>4.4917671114936581</v>
      </c>
      <c r="X827">
        <f t="shared" si="160"/>
        <v>149.67235068493153</v>
      </c>
      <c r="Y827" s="9">
        <f t="shared" si="161"/>
        <v>5.0328246755118471</v>
      </c>
      <c r="AA827">
        <f t="shared" si="162"/>
        <v>138.82909589041094</v>
      </c>
      <c r="AB827" s="9">
        <f t="shared" si="163"/>
        <v>-2.576447675279411</v>
      </c>
      <c r="AC827">
        <f t="shared" si="164"/>
        <v>240.80043082191824</v>
      </c>
    </row>
    <row r="828" spans="1:29">
      <c r="A828" s="1">
        <v>20140406</v>
      </c>
      <c r="B828" s="1">
        <v>200000</v>
      </c>
      <c r="C828" s="1">
        <v>2456754.3220000002</v>
      </c>
      <c r="D828" s="1">
        <v>2148.9899999999998</v>
      </c>
      <c r="E828" s="1">
        <v>140.9</v>
      </c>
      <c r="F828" s="1">
        <v>141.19999999999999</v>
      </c>
      <c r="G828" s="8">
        <f t="shared" si="150"/>
        <v>142.56219178082205</v>
      </c>
      <c r="H828" s="5">
        <v>179</v>
      </c>
      <c r="I828" s="8">
        <f t="shared" si="151"/>
        <v>169.93150684931507</v>
      </c>
      <c r="J828" s="5">
        <v>254</v>
      </c>
      <c r="K828" s="8">
        <f t="shared" si="152"/>
        <v>249.24109589041095</v>
      </c>
      <c r="L828" s="5">
        <v>127</v>
      </c>
      <c r="M828" s="8">
        <f t="shared" si="153"/>
        <v>126.83561643835617</v>
      </c>
      <c r="N828" s="6">
        <v>121</v>
      </c>
      <c r="O828" s="8">
        <f t="shared" si="154"/>
        <v>117.92876712328767</v>
      </c>
      <c r="Q828">
        <f t="shared" si="155"/>
        <v>145.25259726027397</v>
      </c>
      <c r="R828">
        <f t="shared" si="156"/>
        <v>142.56219178082205</v>
      </c>
      <c r="S828" s="9">
        <f t="shared" si="157"/>
        <v>1.8871802164687637</v>
      </c>
      <c r="U828">
        <f t="shared" si="158"/>
        <v>148.96575342465752</v>
      </c>
      <c r="V828" s="9">
        <f t="shared" si="159"/>
        <v>4.465928780259091</v>
      </c>
      <c r="X828">
        <f t="shared" si="160"/>
        <v>149.74087671232877</v>
      </c>
      <c r="Y828" s="9">
        <f t="shared" si="161"/>
        <v>5.0354759854866558</v>
      </c>
      <c r="AA828">
        <f t="shared" si="162"/>
        <v>138.88476712328767</v>
      </c>
      <c r="AB828" s="9">
        <f t="shared" si="163"/>
        <v>-2.579523092060839</v>
      </c>
      <c r="AC828">
        <f t="shared" si="164"/>
        <v>240.98952328767163</v>
      </c>
    </row>
    <row r="829" spans="1:29">
      <c r="A829" s="1">
        <v>20140407</v>
      </c>
      <c r="B829" s="1">
        <v>200000</v>
      </c>
      <c r="C829" s="1">
        <v>2456755.3220000002</v>
      </c>
      <c r="D829" s="1">
        <v>2149.0259999999998</v>
      </c>
      <c r="E829" s="1">
        <v>139.9</v>
      </c>
      <c r="F829" s="1">
        <v>140.19999999999999</v>
      </c>
      <c r="G829" s="8">
        <f t="shared" si="150"/>
        <v>142.62630136986314</v>
      </c>
      <c r="H829" s="5">
        <v>214</v>
      </c>
      <c r="I829" s="8">
        <f t="shared" si="151"/>
        <v>169.99178082191781</v>
      </c>
      <c r="J829" s="5">
        <v>272</v>
      </c>
      <c r="K829" s="8">
        <f t="shared" si="152"/>
        <v>249.32602739726028</v>
      </c>
      <c r="L829" s="5">
        <v>106</v>
      </c>
      <c r="M829" s="12">
        <f t="shared" si="153"/>
        <v>126.92602739726027</v>
      </c>
      <c r="N829" s="6">
        <v>114</v>
      </c>
      <c r="O829" s="12">
        <f t="shared" si="154"/>
        <v>117.98630136986301</v>
      </c>
      <c r="Q829">
        <f t="shared" si="155"/>
        <v>145.28028493150686</v>
      </c>
      <c r="R829">
        <f t="shared" si="156"/>
        <v>142.62630136986314</v>
      </c>
      <c r="S829" s="9">
        <f t="shared" si="157"/>
        <v>1.8607953344883583</v>
      </c>
      <c r="U829">
        <f t="shared" si="158"/>
        <v>148.99589041095891</v>
      </c>
      <c r="V829" s="9">
        <f t="shared" si="159"/>
        <v>4.4870563834689534</v>
      </c>
      <c r="X829">
        <f t="shared" si="160"/>
        <v>149.80199452054796</v>
      </c>
      <c r="Y829" s="9">
        <f t="shared" si="161"/>
        <v>5.0311149358606571</v>
      </c>
      <c r="AA829">
        <f t="shared" si="162"/>
        <v>138.92130136986302</v>
      </c>
      <c r="AB829" s="9">
        <f t="shared" si="163"/>
        <v>-2.5976975946338285</v>
      </c>
      <c r="AC829">
        <f t="shared" si="164"/>
        <v>241.18617945205517</v>
      </c>
    </row>
    <row r="830" spans="1:29">
      <c r="A830" s="1">
        <v>20140408</v>
      </c>
      <c r="B830" s="1">
        <v>200000</v>
      </c>
      <c r="C830" s="1">
        <v>2456756.3220000002</v>
      </c>
      <c r="D830" s="1">
        <v>2149.0630000000001</v>
      </c>
      <c r="E830" s="1">
        <v>132</v>
      </c>
      <c r="F830" s="1">
        <v>132.4</v>
      </c>
      <c r="G830" s="8">
        <f t="shared" si="150"/>
        <v>142.66301369863027</v>
      </c>
      <c r="H830" s="5">
        <v>152</v>
      </c>
      <c r="I830" s="8">
        <f t="shared" si="151"/>
        <v>170.12876712328767</v>
      </c>
      <c r="J830" s="5">
        <v>214</v>
      </c>
      <c r="K830" s="8">
        <f t="shared" si="152"/>
        <v>249.53150684931506</v>
      </c>
      <c r="L830" s="5">
        <v>94</v>
      </c>
      <c r="M830" s="8">
        <f t="shared" si="153"/>
        <v>126.92328767123287</v>
      </c>
      <c r="N830" s="6">
        <v>117</v>
      </c>
      <c r="O830" s="8">
        <f t="shared" si="154"/>
        <v>117.97260273972603</v>
      </c>
      <c r="Q830">
        <f t="shared" si="155"/>
        <v>145.34727123287672</v>
      </c>
      <c r="R830">
        <f t="shared" si="156"/>
        <v>142.66301369863027</v>
      </c>
      <c r="S830" s="9">
        <f t="shared" si="157"/>
        <v>1.881537102473402</v>
      </c>
      <c r="U830">
        <f t="shared" si="158"/>
        <v>149.06438356164384</v>
      </c>
      <c r="V830" s="9">
        <f t="shared" si="159"/>
        <v>4.4704481967495298</v>
      </c>
      <c r="X830">
        <f t="shared" si="160"/>
        <v>149.80014246575342</v>
      </c>
      <c r="Y830" s="9">
        <f t="shared" si="161"/>
        <v>5.0027884467659192</v>
      </c>
      <c r="AA830">
        <f t="shared" si="162"/>
        <v>138.91260273972603</v>
      </c>
      <c r="AB830" s="9">
        <f t="shared" si="163"/>
        <v>-2.628860039944783</v>
      </c>
      <c r="AC830">
        <f t="shared" si="164"/>
        <v>241.29879452054834</v>
      </c>
    </row>
    <row r="831" spans="1:29">
      <c r="A831" s="1">
        <v>20140409</v>
      </c>
      <c r="B831" s="1">
        <v>200000</v>
      </c>
      <c r="C831" s="1">
        <v>2456757.3220000002</v>
      </c>
      <c r="D831" s="1">
        <v>2149.1</v>
      </c>
      <c r="E831" s="1">
        <v>130.6</v>
      </c>
      <c r="F831" s="1">
        <v>131</v>
      </c>
      <c r="G831" s="8">
        <f t="shared" si="150"/>
        <v>142.70273972602754</v>
      </c>
      <c r="H831" s="5">
        <v>129</v>
      </c>
      <c r="I831" s="12">
        <f t="shared" si="151"/>
        <v>170.16438356164383</v>
      </c>
      <c r="J831" s="5">
        <v>202</v>
      </c>
      <c r="K831" s="12">
        <f t="shared" si="152"/>
        <v>249.60547945205479</v>
      </c>
      <c r="L831" s="5">
        <v>95</v>
      </c>
      <c r="M831" s="8">
        <f t="shared" si="153"/>
        <v>126.81917808219178</v>
      </c>
      <c r="N831" s="6">
        <v>94</v>
      </c>
      <c r="O831" s="8">
        <f t="shared" si="154"/>
        <v>117.91232876712328</v>
      </c>
      <c r="Q831">
        <f t="shared" si="155"/>
        <v>145.37138630136985</v>
      </c>
      <c r="R831">
        <f t="shared" si="156"/>
        <v>142.70273972602754</v>
      </c>
      <c r="S831" s="9">
        <f t="shared" si="157"/>
        <v>1.8700738195116458</v>
      </c>
      <c r="U831">
        <f t="shared" si="158"/>
        <v>149.08219178082192</v>
      </c>
      <c r="V831" s="9">
        <f t="shared" si="159"/>
        <v>4.430622744375242</v>
      </c>
      <c r="X831">
        <f t="shared" si="160"/>
        <v>149.72976438356164</v>
      </c>
      <c r="Y831" s="9">
        <f t="shared" si="161"/>
        <v>4.9242394862391166</v>
      </c>
      <c r="AA831">
        <f t="shared" si="162"/>
        <v>138.8743287671233</v>
      </c>
      <c r="AB831" s="9">
        <f t="shared" si="163"/>
        <v>-2.6827872865330704</v>
      </c>
      <c r="AC831">
        <f t="shared" si="164"/>
        <v>241.42065410958949</v>
      </c>
    </row>
    <row r="832" spans="1:29">
      <c r="A832" s="1">
        <v>20140410</v>
      </c>
      <c r="B832" s="1">
        <v>200000</v>
      </c>
      <c r="C832" s="1">
        <v>2456758.3220000002</v>
      </c>
      <c r="D832" s="1">
        <v>2149.136</v>
      </c>
      <c r="E832" s="1">
        <v>136.69999999999999</v>
      </c>
      <c r="F832" s="1">
        <v>137.30000000000001</v>
      </c>
      <c r="G832" s="8">
        <f t="shared" si="150"/>
        <v>142.71780821917821</v>
      </c>
      <c r="H832" s="5">
        <v>115</v>
      </c>
      <c r="I832" s="8">
        <f t="shared" si="151"/>
        <v>170.08219178082192</v>
      </c>
      <c r="J832" s="5">
        <v>163</v>
      </c>
      <c r="K832" s="8">
        <f t="shared" si="152"/>
        <v>249.42739726027398</v>
      </c>
      <c r="L832" s="5">
        <v>78</v>
      </c>
      <c r="M832" s="8">
        <f t="shared" si="153"/>
        <v>126.69315068493151</v>
      </c>
      <c r="N832" s="6">
        <v>65</v>
      </c>
      <c r="O832" s="8">
        <f t="shared" si="154"/>
        <v>117.78356164383561</v>
      </c>
      <c r="Q832">
        <f t="shared" si="155"/>
        <v>145.31333150684932</v>
      </c>
      <c r="R832">
        <f t="shared" si="156"/>
        <v>142.71780821917821</v>
      </c>
      <c r="S832" s="9">
        <f t="shared" si="157"/>
        <v>1.8186400982875597</v>
      </c>
      <c r="U832">
        <f t="shared" si="158"/>
        <v>149.04109589041096</v>
      </c>
      <c r="V832" s="9">
        <f t="shared" si="159"/>
        <v>4.357474549883662</v>
      </c>
      <c r="X832">
        <f t="shared" si="160"/>
        <v>149.64456986301371</v>
      </c>
      <c r="Y832" s="9">
        <f t="shared" si="161"/>
        <v>4.8534669431005852</v>
      </c>
      <c r="AA832">
        <f t="shared" si="162"/>
        <v>138.7925616438356</v>
      </c>
      <c r="AB832" s="9">
        <f t="shared" si="163"/>
        <v>-2.7503551409046594</v>
      </c>
      <c r="AC832">
        <f t="shared" si="164"/>
        <v>241.46687671232914</v>
      </c>
    </row>
    <row r="833" spans="1:29">
      <c r="A833" s="1">
        <v>20140411</v>
      </c>
      <c r="B833" s="1">
        <v>200000</v>
      </c>
      <c r="C833" s="1">
        <v>2456759.3220000002</v>
      </c>
      <c r="D833" s="1">
        <v>2149.1729999999998</v>
      </c>
      <c r="E833" s="1">
        <v>137.6</v>
      </c>
      <c r="F833" s="1">
        <v>138.19999999999999</v>
      </c>
      <c r="G833" s="8">
        <f t="shared" si="150"/>
        <v>142.71808219178095</v>
      </c>
      <c r="H833" s="5">
        <v>119</v>
      </c>
      <c r="I833" s="8">
        <f t="shared" si="151"/>
        <v>169.87397260273971</v>
      </c>
      <c r="J833" s="5">
        <v>155</v>
      </c>
      <c r="K833" s="8">
        <f t="shared" si="152"/>
        <v>249.02739726027397</v>
      </c>
      <c r="L833" s="5">
        <v>83</v>
      </c>
      <c r="M833" s="8">
        <f t="shared" si="153"/>
        <v>126.46301369863014</v>
      </c>
      <c r="N833" s="6">
        <v>61</v>
      </c>
      <c r="O833" s="8">
        <f t="shared" si="154"/>
        <v>117.55342465753425</v>
      </c>
      <c r="Q833">
        <f t="shared" si="155"/>
        <v>145.18293150684931</v>
      </c>
      <c r="R833">
        <f t="shared" si="156"/>
        <v>142.71808219178095</v>
      </c>
      <c r="S833" s="9">
        <f t="shared" si="157"/>
        <v>1.7270756986183216</v>
      </c>
      <c r="U833">
        <f t="shared" si="158"/>
        <v>148.93698630136987</v>
      </c>
      <c r="V833" s="9">
        <f t="shared" si="159"/>
        <v>4.3356530555810622</v>
      </c>
      <c r="X833">
        <f t="shared" si="160"/>
        <v>149.48899726027398</v>
      </c>
      <c r="Y833" s="9">
        <f t="shared" si="161"/>
        <v>4.744258726371072</v>
      </c>
      <c r="AA833">
        <f t="shared" si="162"/>
        <v>138.64642465753425</v>
      </c>
      <c r="AB833" s="9">
        <f t="shared" si="163"/>
        <v>-2.8529373935779887</v>
      </c>
      <c r="AC833">
        <f t="shared" si="164"/>
        <v>241.46771712328805</v>
      </c>
    </row>
    <row r="834" spans="1:29">
      <c r="A834" s="1">
        <v>20140412</v>
      </c>
      <c r="B834" s="1">
        <v>200000</v>
      </c>
      <c r="C834" s="1">
        <v>2456760.3220000002</v>
      </c>
      <c r="D834" s="1">
        <v>2149.21</v>
      </c>
      <c r="E834" s="1">
        <v>135.9</v>
      </c>
      <c r="F834" s="1">
        <v>136.5</v>
      </c>
      <c r="G834" s="8">
        <f t="shared" si="150"/>
        <v>142.67178082191793</v>
      </c>
      <c r="H834" s="5">
        <v>108</v>
      </c>
      <c r="I834" s="8">
        <f t="shared" si="151"/>
        <v>169.71506849315068</v>
      </c>
      <c r="J834" s="5">
        <v>153</v>
      </c>
      <c r="K834" s="8">
        <f t="shared" si="152"/>
        <v>248.71506849315068</v>
      </c>
      <c r="L834" s="5">
        <v>74</v>
      </c>
      <c r="M834" s="8">
        <f t="shared" si="153"/>
        <v>126.25205479452055</v>
      </c>
      <c r="N834" s="6">
        <v>73</v>
      </c>
      <c r="O834" s="8">
        <f t="shared" si="154"/>
        <v>117.3013698630137</v>
      </c>
      <c r="Q834">
        <f t="shared" si="155"/>
        <v>145.08111232876712</v>
      </c>
      <c r="R834">
        <f t="shared" si="156"/>
        <v>142.67178082191793</v>
      </c>
      <c r="S834" s="9">
        <f t="shared" si="157"/>
        <v>1.6887232310196794</v>
      </c>
      <c r="U834">
        <f t="shared" si="158"/>
        <v>148.85753424657534</v>
      </c>
      <c r="V834" s="9">
        <f t="shared" si="159"/>
        <v>4.2996108201973016</v>
      </c>
      <c r="X834">
        <f t="shared" si="160"/>
        <v>149.3463890410959</v>
      </c>
      <c r="Y834" s="9">
        <f t="shared" si="161"/>
        <v>4.6782960027037035</v>
      </c>
      <c r="AA834">
        <f t="shared" si="162"/>
        <v>138.48636986301369</v>
      </c>
      <c r="AB834" s="9">
        <f t="shared" si="163"/>
        <v>-2.933594110056319</v>
      </c>
      <c r="AC834">
        <f t="shared" si="164"/>
        <v>241.32568767123325</v>
      </c>
    </row>
    <row r="835" spans="1:29">
      <c r="A835" s="1">
        <v>20140413</v>
      </c>
      <c r="B835" s="1">
        <v>200000</v>
      </c>
      <c r="C835" s="1">
        <v>2456761.3220000002</v>
      </c>
      <c r="D835" s="1">
        <v>2149.2460000000001</v>
      </c>
      <c r="E835" s="1">
        <v>137.1</v>
      </c>
      <c r="F835" s="1">
        <v>137.1</v>
      </c>
      <c r="G835" s="8">
        <f t="shared" si="150"/>
        <v>142.62520547945221</v>
      </c>
      <c r="H835" s="5">
        <v>130</v>
      </c>
      <c r="I835" s="8">
        <f t="shared" si="151"/>
        <v>169.51506849315069</v>
      </c>
      <c r="J835" s="5">
        <v>248</v>
      </c>
      <c r="K835" s="8">
        <f t="shared" si="152"/>
        <v>248.44383561643835</v>
      </c>
      <c r="L835" s="5">
        <v>95</v>
      </c>
      <c r="M835" s="8">
        <f t="shared" si="153"/>
        <v>126.03835616438356</v>
      </c>
      <c r="N835" s="6">
        <v>80</v>
      </c>
      <c r="O835" s="8">
        <f t="shared" si="154"/>
        <v>117.07671232876713</v>
      </c>
      <c r="Q835">
        <f t="shared" si="155"/>
        <v>144.99269041095891</v>
      </c>
      <c r="R835">
        <f t="shared" si="156"/>
        <v>142.62520547945221</v>
      </c>
      <c r="S835" s="9">
        <f t="shared" si="157"/>
        <v>1.6599344579719428</v>
      </c>
      <c r="U835">
        <f t="shared" si="158"/>
        <v>148.75753424657535</v>
      </c>
      <c r="V835" s="9">
        <f t="shared" si="159"/>
        <v>4.2783163436871376</v>
      </c>
      <c r="X835">
        <f t="shared" si="160"/>
        <v>149.20192876712329</v>
      </c>
      <c r="Y835" s="9">
        <f t="shared" si="161"/>
        <v>4.6111928572250633</v>
      </c>
      <c r="AA835">
        <f t="shared" si="162"/>
        <v>138.34371232876714</v>
      </c>
      <c r="AB835" s="9">
        <f t="shared" si="163"/>
        <v>-3.0019190060356493</v>
      </c>
      <c r="AC835">
        <f t="shared" si="164"/>
        <v>241.18281780821962</v>
      </c>
    </row>
    <row r="836" spans="1:29">
      <c r="A836" s="1">
        <v>20140414</v>
      </c>
      <c r="B836" s="1">
        <v>200000</v>
      </c>
      <c r="C836" s="1">
        <v>2456762.3220000002</v>
      </c>
      <c r="D836" s="1">
        <v>2149.2829999999999</v>
      </c>
      <c r="E836" s="1">
        <v>150.30000000000001</v>
      </c>
      <c r="F836" s="1">
        <v>151.19999999999999</v>
      </c>
      <c r="G836" s="8">
        <f t="shared" si="150"/>
        <v>142.57945205479467</v>
      </c>
      <c r="H836" s="5">
        <v>198</v>
      </c>
      <c r="I836" s="8">
        <f t="shared" si="151"/>
        <v>169.35890410958905</v>
      </c>
      <c r="J836" s="5">
        <v>266</v>
      </c>
      <c r="K836" s="8">
        <f t="shared" si="152"/>
        <v>248.13698630136986</v>
      </c>
      <c r="L836" s="5">
        <v>105</v>
      </c>
      <c r="M836" s="8">
        <f t="shared" si="153"/>
        <v>125.8082191780822</v>
      </c>
      <c r="N836" s="6">
        <v>105</v>
      </c>
      <c r="O836" s="8">
        <f t="shared" si="154"/>
        <v>116.83013698630137</v>
      </c>
      <c r="Q836">
        <f t="shared" si="155"/>
        <v>144.89265753424658</v>
      </c>
      <c r="R836">
        <f t="shared" si="156"/>
        <v>142.57945205479467</v>
      </c>
      <c r="S836" s="9">
        <f t="shared" si="157"/>
        <v>1.6223975096796721</v>
      </c>
      <c r="U836">
        <f t="shared" si="158"/>
        <v>148.67945205479452</v>
      </c>
      <c r="V836" s="9">
        <f t="shared" si="159"/>
        <v>4.2808084263281359</v>
      </c>
      <c r="X836">
        <f t="shared" si="160"/>
        <v>149.04635616438355</v>
      </c>
      <c r="Y836" s="9">
        <f t="shared" si="161"/>
        <v>4.5356494336249682</v>
      </c>
      <c r="AA836">
        <f t="shared" si="162"/>
        <v>138.18713698630137</v>
      </c>
      <c r="AB836" s="9">
        <f t="shared" si="163"/>
        <v>-3.080608744944044</v>
      </c>
      <c r="AC836">
        <f t="shared" si="164"/>
        <v>241.04246917808265</v>
      </c>
    </row>
    <row r="837" spans="1:29">
      <c r="A837" s="1">
        <v>20140415</v>
      </c>
      <c r="B837" s="1">
        <v>200000</v>
      </c>
      <c r="C837" s="1">
        <v>2456763.3220000002</v>
      </c>
      <c r="D837" s="1">
        <v>2149.3200000000002</v>
      </c>
      <c r="E837" s="1">
        <v>161.9</v>
      </c>
      <c r="F837" s="1">
        <v>163</v>
      </c>
      <c r="G837" s="8">
        <f t="shared" si="150"/>
        <v>142.56684931506862</v>
      </c>
      <c r="H837" s="5">
        <v>243</v>
      </c>
      <c r="I837" s="8">
        <f t="shared" si="151"/>
        <v>169.33972602739726</v>
      </c>
      <c r="J837" s="5">
        <v>310</v>
      </c>
      <c r="K837" s="8">
        <f t="shared" si="152"/>
        <v>247.9945205479452</v>
      </c>
      <c r="L837" s="5">
        <v>149</v>
      </c>
      <c r="M837" s="8">
        <f t="shared" si="153"/>
        <v>125.62739726027397</v>
      </c>
      <c r="N837" s="6">
        <v>145</v>
      </c>
      <c r="O837" s="8">
        <f t="shared" si="154"/>
        <v>116.68219178082192</v>
      </c>
      <c r="Q837">
        <f t="shared" si="155"/>
        <v>144.84621369863015</v>
      </c>
      <c r="R837">
        <f t="shared" si="156"/>
        <v>142.56684931506862</v>
      </c>
      <c r="S837" s="9">
        <f t="shared" si="157"/>
        <v>1.5988039256757247</v>
      </c>
      <c r="U837">
        <f t="shared" si="158"/>
        <v>148.66986301369863</v>
      </c>
      <c r="V837" s="9">
        <f t="shared" si="159"/>
        <v>4.2356074669371253</v>
      </c>
      <c r="X837">
        <f t="shared" si="160"/>
        <v>148.92412054794522</v>
      </c>
      <c r="Y837" s="9">
        <f t="shared" si="161"/>
        <v>4.4591511023907202</v>
      </c>
      <c r="AA837">
        <f t="shared" si="162"/>
        <v>138.09319178082194</v>
      </c>
      <c r="AB837" s="9">
        <f t="shared" si="163"/>
        <v>-3.1379367333565966</v>
      </c>
      <c r="AC837">
        <f t="shared" si="164"/>
        <v>241.00381027397299</v>
      </c>
    </row>
    <row r="838" spans="1:29">
      <c r="A838" s="1">
        <v>20140416</v>
      </c>
      <c r="B838" s="1">
        <v>170000</v>
      </c>
      <c r="C838" s="1">
        <v>2456764.1970000002</v>
      </c>
      <c r="D838" s="1">
        <v>2149.3519999999999</v>
      </c>
      <c r="E838" s="1">
        <v>173.1</v>
      </c>
      <c r="F838" s="1">
        <v>174.3</v>
      </c>
      <c r="G838" s="8">
        <f t="shared" si="150"/>
        <v>142.56821917808233</v>
      </c>
      <c r="H838" s="5">
        <v>270</v>
      </c>
      <c r="I838" s="8">
        <f t="shared" si="151"/>
        <v>169.21369863013697</v>
      </c>
      <c r="J838" s="5">
        <v>386</v>
      </c>
      <c r="K838" s="8">
        <f t="shared" si="152"/>
        <v>247.8876712328767</v>
      </c>
      <c r="L838" s="5">
        <v>245</v>
      </c>
      <c r="M838" s="8">
        <f t="shared" si="153"/>
        <v>125.46849315068494</v>
      </c>
      <c r="N838" s="6">
        <v>187</v>
      </c>
      <c r="O838" s="8">
        <f t="shared" si="154"/>
        <v>116.57534246575342</v>
      </c>
      <c r="Q838">
        <f t="shared" si="155"/>
        <v>144.81138082191779</v>
      </c>
      <c r="R838">
        <f t="shared" si="156"/>
        <v>142.56821917808233</v>
      </c>
      <c r="S838" s="9">
        <f t="shared" si="157"/>
        <v>1.5733952887729572</v>
      </c>
      <c r="U838">
        <f t="shared" si="158"/>
        <v>148.60684931506847</v>
      </c>
      <c r="V838" s="9">
        <f t="shared" si="159"/>
        <v>4.194765621097261</v>
      </c>
      <c r="X838">
        <f t="shared" si="160"/>
        <v>148.81670136986304</v>
      </c>
      <c r="Y838" s="9">
        <f t="shared" si="161"/>
        <v>4.3828016003873245</v>
      </c>
      <c r="AA838">
        <f t="shared" si="162"/>
        <v>138.02534246575343</v>
      </c>
      <c r="AB838" s="9">
        <f t="shared" si="163"/>
        <v>-3.186458201216908</v>
      </c>
      <c r="AC838">
        <f t="shared" si="164"/>
        <v>241.00801232876753</v>
      </c>
    </row>
    <row r="839" spans="1:29">
      <c r="A839" s="1">
        <v>20140417</v>
      </c>
      <c r="B839" s="1">
        <v>200000</v>
      </c>
      <c r="C839" s="1">
        <v>2456765.3220000002</v>
      </c>
      <c r="D839" s="1">
        <v>2149.393</v>
      </c>
      <c r="E839" s="1">
        <v>178.9</v>
      </c>
      <c r="F839" s="1">
        <v>180.3</v>
      </c>
      <c r="G839" s="8">
        <f t="shared" si="150"/>
        <v>142.59780821917821</v>
      </c>
      <c r="H839" s="5">
        <v>247</v>
      </c>
      <c r="I839" s="8">
        <f t="shared" si="151"/>
        <v>169.15890410958903</v>
      </c>
      <c r="J839" s="5">
        <v>403</v>
      </c>
      <c r="K839" s="8">
        <f t="shared" si="152"/>
        <v>247.77534246575343</v>
      </c>
      <c r="L839" s="5">
        <v>296</v>
      </c>
      <c r="M839" s="8">
        <f t="shared" si="153"/>
        <v>125.32054794520548</v>
      </c>
      <c r="N839" s="6">
        <v>199</v>
      </c>
      <c r="O839" s="8">
        <f t="shared" si="154"/>
        <v>116.44109589041096</v>
      </c>
      <c r="Q839">
        <f t="shared" si="155"/>
        <v>144.77476164383563</v>
      </c>
      <c r="R839">
        <f t="shared" si="156"/>
        <v>142.59780821917821</v>
      </c>
      <c r="S839" s="9">
        <f t="shared" si="157"/>
        <v>1.5266387694482546</v>
      </c>
      <c r="U839">
        <f t="shared" si="158"/>
        <v>148.5794520547945</v>
      </c>
      <c r="V839" s="9">
        <f t="shared" si="159"/>
        <v>4.1724695003062777</v>
      </c>
      <c r="X839">
        <f t="shared" si="160"/>
        <v>148.7166904109589</v>
      </c>
      <c r="Y839" s="9">
        <f t="shared" si="161"/>
        <v>4.2910071818044599</v>
      </c>
      <c r="AA839">
        <f t="shared" si="162"/>
        <v>137.94009589041096</v>
      </c>
      <c r="AB839" s="9">
        <f t="shared" si="163"/>
        <v>-3.266328134306363</v>
      </c>
      <c r="AC839">
        <f t="shared" si="164"/>
        <v>241.09877671232914</v>
      </c>
    </row>
    <row r="840" spans="1:29">
      <c r="A840" s="1">
        <v>20140418</v>
      </c>
      <c r="B840" s="1">
        <v>200000</v>
      </c>
      <c r="C840" s="1">
        <v>2456766.3220000002</v>
      </c>
      <c r="D840" s="1">
        <v>2149.4299999999998</v>
      </c>
      <c r="E840" s="1">
        <v>172.3</v>
      </c>
      <c r="F840" s="1">
        <v>173.7</v>
      </c>
      <c r="G840" s="8">
        <f t="shared" si="150"/>
        <v>142.62438356164398</v>
      </c>
      <c r="H840" s="5">
        <v>278</v>
      </c>
      <c r="I840" s="8">
        <f t="shared" si="151"/>
        <v>169.15068493150685</v>
      </c>
      <c r="J840" s="5">
        <v>415</v>
      </c>
      <c r="K840" s="8">
        <f t="shared" si="152"/>
        <v>247.75068493150684</v>
      </c>
      <c r="L840" s="5">
        <v>263</v>
      </c>
      <c r="M840" s="8">
        <f t="shared" si="153"/>
        <v>124.97260273972603</v>
      </c>
      <c r="N840" s="6">
        <v>178</v>
      </c>
      <c r="O840" s="8">
        <f t="shared" si="154"/>
        <v>116.21643835616439</v>
      </c>
      <c r="Q840">
        <f t="shared" si="155"/>
        <v>144.76672328767123</v>
      </c>
      <c r="R840">
        <f t="shared" si="156"/>
        <v>142.62438356164398</v>
      </c>
      <c r="S840" s="9">
        <f t="shared" si="157"/>
        <v>1.5020851782341396</v>
      </c>
      <c r="U840">
        <f t="shared" si="158"/>
        <v>148.57534246575341</v>
      </c>
      <c r="V840" s="9">
        <f t="shared" si="159"/>
        <v>4.062409985597597</v>
      </c>
      <c r="X840">
        <f t="shared" si="160"/>
        <v>148.4814794520548</v>
      </c>
      <c r="Y840" s="9">
        <f t="shared" si="161"/>
        <v>4.1066581633142079</v>
      </c>
      <c r="AA840">
        <f t="shared" si="162"/>
        <v>137.79743835616438</v>
      </c>
      <c r="AB840" s="9">
        <f t="shared" si="163"/>
        <v>-3.3843758584192898</v>
      </c>
      <c r="AC840">
        <f t="shared" si="164"/>
        <v>241.18029657534291</v>
      </c>
    </row>
    <row r="841" spans="1:29">
      <c r="A841" s="1">
        <v>20140419</v>
      </c>
      <c r="B841" s="1">
        <v>200000</v>
      </c>
      <c r="C841" s="1">
        <v>2456767.3220000002</v>
      </c>
      <c r="D841" s="1">
        <v>2149.4659999999999</v>
      </c>
      <c r="E841" s="1">
        <v>169.3</v>
      </c>
      <c r="F841" s="1">
        <v>170.8</v>
      </c>
      <c r="G841" s="8">
        <f t="shared" si="150"/>
        <v>142.67123287671248</v>
      </c>
      <c r="H841" s="5">
        <v>297</v>
      </c>
      <c r="I841" s="8">
        <f t="shared" si="151"/>
        <v>168.93424657534246</v>
      </c>
      <c r="J841" s="5">
        <v>408</v>
      </c>
      <c r="K841" s="8">
        <f t="shared" si="152"/>
        <v>247.48493150684931</v>
      </c>
      <c r="L841" s="5">
        <v>259</v>
      </c>
      <c r="M841" s="8">
        <f t="shared" si="153"/>
        <v>124.71506849315068</v>
      </c>
      <c r="N841" s="6">
        <v>178</v>
      </c>
      <c r="O841" s="8">
        <f t="shared" si="154"/>
        <v>115.95890410958904</v>
      </c>
      <c r="Q841">
        <f t="shared" si="155"/>
        <v>144.68008767123288</v>
      </c>
      <c r="R841">
        <f t="shared" si="156"/>
        <v>142.67123287671248</v>
      </c>
      <c r="S841" s="9">
        <f t="shared" si="157"/>
        <v>1.4080307249158892</v>
      </c>
      <c r="U841">
        <f t="shared" si="158"/>
        <v>148.46712328767123</v>
      </c>
      <c r="V841" s="9">
        <f t="shared" si="159"/>
        <v>4.0207156850892432</v>
      </c>
      <c r="X841">
        <f t="shared" si="160"/>
        <v>148.30738630136986</v>
      </c>
      <c r="Y841" s="9">
        <f t="shared" si="161"/>
        <v>3.9504483917425688</v>
      </c>
      <c r="AA841">
        <f t="shared" si="162"/>
        <v>137.63390410958903</v>
      </c>
      <c r="AB841" s="9">
        <f t="shared" si="163"/>
        <v>-3.5307249159866672</v>
      </c>
      <c r="AC841">
        <f t="shared" si="164"/>
        <v>241.32400684931554</v>
      </c>
    </row>
    <row r="842" spans="1:29">
      <c r="A842" s="1">
        <v>20140420</v>
      </c>
      <c r="B842" s="1">
        <v>200000</v>
      </c>
      <c r="C842" s="1">
        <v>2456768.3220000002</v>
      </c>
      <c r="D842" s="1">
        <v>2149.5030000000002</v>
      </c>
      <c r="E842" s="1">
        <v>162.5</v>
      </c>
      <c r="F842" s="1">
        <v>164.1</v>
      </c>
      <c r="G842" s="8">
        <f t="shared" si="150"/>
        <v>142.78109589041111</v>
      </c>
      <c r="H842" s="5">
        <v>276</v>
      </c>
      <c r="I842" s="8">
        <f t="shared" si="151"/>
        <v>169.04383561643834</v>
      </c>
      <c r="J842" s="5">
        <v>380</v>
      </c>
      <c r="K842" s="8">
        <f t="shared" si="152"/>
        <v>247.7123287671233</v>
      </c>
      <c r="L842" s="5">
        <v>192</v>
      </c>
      <c r="M842" s="8">
        <f t="shared" si="153"/>
        <v>124.54246575342465</v>
      </c>
      <c r="N842" s="6">
        <v>173</v>
      </c>
      <c r="O842" s="8">
        <f t="shared" si="154"/>
        <v>115.85479452054794</v>
      </c>
      <c r="Q842">
        <f t="shared" si="155"/>
        <v>144.7542191780822</v>
      </c>
      <c r="R842">
        <f t="shared" si="156"/>
        <v>142.78109589041111</v>
      </c>
      <c r="S842" s="9">
        <f t="shared" si="157"/>
        <v>1.3819219381713737</v>
      </c>
      <c r="U842">
        <f t="shared" si="158"/>
        <v>148.52191780821917</v>
      </c>
      <c r="V842" s="9">
        <f t="shared" si="159"/>
        <v>3.8963527991259213</v>
      </c>
      <c r="X842">
        <f t="shared" si="160"/>
        <v>148.19070684931506</v>
      </c>
      <c r="Y842" s="9">
        <f t="shared" si="161"/>
        <v>3.7887445289368031</v>
      </c>
      <c r="AA842">
        <f t="shared" si="162"/>
        <v>137.56779452054795</v>
      </c>
      <c r="AB842" s="9">
        <f t="shared" si="163"/>
        <v>-3.6512546267781261</v>
      </c>
      <c r="AC842">
        <f t="shared" si="164"/>
        <v>241.66101164383608</v>
      </c>
    </row>
    <row r="843" spans="1:29">
      <c r="A843" s="1">
        <v>20140421</v>
      </c>
      <c r="B843" s="1">
        <v>200000</v>
      </c>
      <c r="C843" s="1">
        <v>2456769.3220000002</v>
      </c>
      <c r="D843" s="1">
        <v>2149.5390000000002</v>
      </c>
      <c r="E843" s="1">
        <v>158.80000000000001</v>
      </c>
      <c r="F843" s="1">
        <v>160.4</v>
      </c>
      <c r="G843" s="8">
        <f t="shared" si="150"/>
        <v>142.950684931507</v>
      </c>
      <c r="H843" s="5">
        <v>198</v>
      </c>
      <c r="I843" s="8">
        <f t="shared" si="151"/>
        <v>169.04109589041096</v>
      </c>
      <c r="J843" s="5">
        <v>302</v>
      </c>
      <c r="K843" s="8">
        <f t="shared" si="152"/>
        <v>247.68493150684932</v>
      </c>
      <c r="L843" s="5">
        <v>168</v>
      </c>
      <c r="M843" s="8">
        <f t="shared" si="153"/>
        <v>124.47671232876712</v>
      </c>
      <c r="N843" s="6">
        <v>150</v>
      </c>
      <c r="O843" s="8">
        <f t="shared" si="154"/>
        <v>115.84383561643835</v>
      </c>
      <c r="Q843">
        <f t="shared" si="155"/>
        <v>144.74528767123289</v>
      </c>
      <c r="R843">
        <f t="shared" si="156"/>
        <v>142.950684931507</v>
      </c>
      <c r="S843" s="9">
        <f t="shared" si="157"/>
        <v>1.2553998888398041</v>
      </c>
      <c r="U843">
        <f t="shared" si="158"/>
        <v>148.52054794520546</v>
      </c>
      <c r="V843" s="9">
        <f t="shared" si="159"/>
        <v>3.8130077565676714</v>
      </c>
      <c r="X843">
        <f t="shared" si="160"/>
        <v>148.14625753424656</v>
      </c>
      <c r="Y843" s="9">
        <f t="shared" si="161"/>
        <v>3.634520957509892</v>
      </c>
      <c r="AA843">
        <f t="shared" si="162"/>
        <v>137.56083561643834</v>
      </c>
      <c r="AB843" s="9">
        <f t="shared" si="163"/>
        <v>-3.7704256664815148</v>
      </c>
      <c r="AC843">
        <f t="shared" si="164"/>
        <v>242.18122602739771</v>
      </c>
    </row>
    <row r="844" spans="1:29">
      <c r="A844" s="1">
        <v>20140422</v>
      </c>
      <c r="B844" s="1">
        <v>200000</v>
      </c>
      <c r="C844" s="1">
        <v>2456770.3220000002</v>
      </c>
      <c r="D844" s="1">
        <v>2149.576</v>
      </c>
      <c r="E844" s="1">
        <v>144.80000000000001</v>
      </c>
      <c r="F844" s="1">
        <v>146.30000000000001</v>
      </c>
      <c r="G844" s="8">
        <f t="shared" si="150"/>
        <v>143.12219178082208</v>
      </c>
      <c r="H844" s="5">
        <v>159</v>
      </c>
      <c r="I844" s="8">
        <f t="shared" si="151"/>
        <v>169.15890410958903</v>
      </c>
      <c r="J844" s="5">
        <v>200</v>
      </c>
      <c r="K844" s="8">
        <f t="shared" si="152"/>
        <v>247.87397260273971</v>
      </c>
      <c r="L844" s="5">
        <v>136</v>
      </c>
      <c r="M844" s="8">
        <f t="shared" si="153"/>
        <v>124.31506849315069</v>
      </c>
      <c r="N844" s="6">
        <v>123</v>
      </c>
      <c r="O844" s="8">
        <f t="shared" si="154"/>
        <v>115.78630136986301</v>
      </c>
      <c r="Q844">
        <f t="shared" si="155"/>
        <v>144.80691506849314</v>
      </c>
      <c r="R844">
        <f t="shared" si="156"/>
        <v>143.12219178082208</v>
      </c>
      <c r="S844" s="9">
        <f t="shared" si="157"/>
        <v>1.1771223363117969</v>
      </c>
      <c r="U844">
        <f t="shared" si="158"/>
        <v>148.5794520547945</v>
      </c>
      <c r="V844" s="9">
        <f t="shared" si="159"/>
        <v>3.6590261714044061</v>
      </c>
      <c r="X844">
        <f t="shared" si="160"/>
        <v>148.03698630136989</v>
      </c>
      <c r="Y844" s="9">
        <f t="shared" si="161"/>
        <v>3.4339849462858609</v>
      </c>
      <c r="AA844">
        <f t="shared" si="162"/>
        <v>137.524301369863</v>
      </c>
      <c r="AB844" s="9">
        <f t="shared" si="163"/>
        <v>-3.9112665487485856</v>
      </c>
      <c r="AC844">
        <f t="shared" si="164"/>
        <v>242.70732328767173</v>
      </c>
    </row>
    <row r="845" spans="1:29">
      <c r="A845" s="1">
        <v>20140423</v>
      </c>
      <c r="B845" s="1">
        <v>200000</v>
      </c>
      <c r="C845" s="1">
        <v>2456771.3220000002</v>
      </c>
      <c r="D845" s="1">
        <v>2149.6129999999998</v>
      </c>
      <c r="E845" s="1">
        <v>136.1</v>
      </c>
      <c r="F845" s="1">
        <v>137.6</v>
      </c>
      <c r="G845" s="8">
        <f t="shared" si="150"/>
        <v>143.31232876712346</v>
      </c>
      <c r="H845" s="5">
        <v>168</v>
      </c>
      <c r="I845" s="8">
        <f t="shared" si="151"/>
        <v>169.1123287671233</v>
      </c>
      <c r="J845" s="5">
        <v>237</v>
      </c>
      <c r="K845" s="8">
        <f t="shared" si="152"/>
        <v>247.82465753424657</v>
      </c>
      <c r="L845" s="5">
        <v>105</v>
      </c>
      <c r="M845" s="8">
        <f t="shared" si="153"/>
        <v>124.02739726027397</v>
      </c>
      <c r="N845" s="6">
        <v>85</v>
      </c>
      <c r="O845" s="8">
        <f t="shared" si="154"/>
        <v>115.8</v>
      </c>
      <c r="Q845">
        <f t="shared" si="155"/>
        <v>144.79083835616439</v>
      </c>
      <c r="R845">
        <f t="shared" si="156"/>
        <v>143.31232876712346</v>
      </c>
      <c r="S845" s="9">
        <f t="shared" si="157"/>
        <v>1.0316695023799554</v>
      </c>
      <c r="U845">
        <f t="shared" si="158"/>
        <v>148.55616438356165</v>
      </c>
      <c r="V845" s="9">
        <f t="shared" si="159"/>
        <v>3.5704536039569064</v>
      </c>
      <c r="X845">
        <f t="shared" si="160"/>
        <v>147.84252054794521</v>
      </c>
      <c r="Y845" s="9">
        <f t="shared" si="161"/>
        <v>3.1610621499167166</v>
      </c>
      <c r="AA845">
        <f t="shared" si="162"/>
        <v>137.53300000000002</v>
      </c>
      <c r="AB845" s="9">
        <f t="shared" si="163"/>
        <v>-4.0326808006271477</v>
      </c>
      <c r="AC845">
        <f t="shared" si="164"/>
        <v>243.2905684931512</v>
      </c>
    </row>
    <row r="846" spans="1:29">
      <c r="A846" s="1">
        <v>20140424</v>
      </c>
      <c r="B846" s="1">
        <v>200000</v>
      </c>
      <c r="C846" s="1">
        <v>2456772.3220000002</v>
      </c>
      <c r="D846" s="1">
        <v>2149.6489999999999</v>
      </c>
      <c r="E846" s="1">
        <v>130.1</v>
      </c>
      <c r="F846" s="1">
        <v>131.6</v>
      </c>
      <c r="G846" s="8">
        <f t="shared" si="150"/>
        <v>143.51424657534264</v>
      </c>
      <c r="H846" s="5">
        <v>125</v>
      </c>
      <c r="I846" s="8">
        <f t="shared" si="151"/>
        <v>169.27671232876713</v>
      </c>
      <c r="J846" s="5">
        <v>179</v>
      </c>
      <c r="K846" s="8">
        <f t="shared" si="152"/>
        <v>247.91232876712328</v>
      </c>
      <c r="L846" s="5">
        <v>71</v>
      </c>
      <c r="M846" s="8">
        <f t="shared" si="153"/>
        <v>123.98630136986301</v>
      </c>
      <c r="N846" s="6">
        <v>72</v>
      </c>
      <c r="O846" s="8">
        <f t="shared" si="154"/>
        <v>115.82191780821918</v>
      </c>
      <c r="Q846">
        <f t="shared" si="155"/>
        <v>144.8194191780822</v>
      </c>
      <c r="R846">
        <f t="shared" si="156"/>
        <v>143.51424657534264</v>
      </c>
      <c r="S846" s="9">
        <f t="shared" si="157"/>
        <v>0.90943765785256403</v>
      </c>
      <c r="U846">
        <f t="shared" si="158"/>
        <v>148.63835616438357</v>
      </c>
      <c r="V846" s="9">
        <f t="shared" si="159"/>
        <v>3.4567585761059831</v>
      </c>
      <c r="X846">
        <f t="shared" si="160"/>
        <v>147.8147397260274</v>
      </c>
      <c r="Y846" s="9">
        <f t="shared" si="161"/>
        <v>2.996561841982043</v>
      </c>
      <c r="AA846">
        <f t="shared" si="162"/>
        <v>137.54691780821918</v>
      </c>
      <c r="AB846" s="9">
        <f t="shared" si="163"/>
        <v>-4.1580044556696407</v>
      </c>
      <c r="AC846">
        <f t="shared" si="164"/>
        <v>243.90995136986353</v>
      </c>
    </row>
    <row r="847" spans="1:29">
      <c r="A847" s="1">
        <v>20140425</v>
      </c>
      <c r="B847" s="1">
        <v>200000</v>
      </c>
      <c r="C847" s="1">
        <v>2456773.3220000002</v>
      </c>
      <c r="D847" s="1">
        <v>2149.6860000000001</v>
      </c>
      <c r="E847" s="1">
        <v>124.7</v>
      </c>
      <c r="F847" s="1">
        <v>126.2</v>
      </c>
      <c r="G847" s="8">
        <f t="shared" si="150"/>
        <v>143.66931506849332</v>
      </c>
      <c r="H847" s="5">
        <v>97</v>
      </c>
      <c r="I847" s="8">
        <f t="shared" si="151"/>
        <v>169.27123287671233</v>
      </c>
      <c r="J847" s="5">
        <v>154</v>
      </c>
      <c r="K847" s="8">
        <f t="shared" si="152"/>
        <v>247.9890410958904</v>
      </c>
      <c r="L847" s="5">
        <v>73</v>
      </c>
      <c r="M847" s="8">
        <f t="shared" si="153"/>
        <v>123.98356164383561</v>
      </c>
      <c r="N847" s="6">
        <v>57</v>
      </c>
      <c r="O847" s="8">
        <f t="shared" si="154"/>
        <v>115.8054794520548</v>
      </c>
      <c r="Q847">
        <f t="shared" si="155"/>
        <v>144.84442739726029</v>
      </c>
      <c r="R847">
        <f t="shared" si="156"/>
        <v>143.66931506849332</v>
      </c>
      <c r="S847" s="9">
        <f t="shared" si="157"/>
        <v>0.81792853832895673</v>
      </c>
      <c r="U847">
        <f t="shared" si="158"/>
        <v>148.63561643835618</v>
      </c>
      <c r="V847" s="9">
        <f t="shared" si="159"/>
        <v>3.3792729039077614</v>
      </c>
      <c r="X847">
        <f t="shared" si="160"/>
        <v>147.81288767123289</v>
      </c>
      <c r="Y847" s="9">
        <f t="shared" si="161"/>
        <v>2.8841040974992893</v>
      </c>
      <c r="AA847">
        <f t="shared" si="162"/>
        <v>137.53647945205478</v>
      </c>
      <c r="AB847" s="9">
        <f t="shared" si="163"/>
        <v>-4.2687164016302006</v>
      </c>
      <c r="AC847">
        <f t="shared" si="164"/>
        <v>244.38562397260324</v>
      </c>
    </row>
    <row r="848" spans="1:29">
      <c r="A848" s="1">
        <v>20140426</v>
      </c>
      <c r="B848" s="1">
        <v>200000</v>
      </c>
      <c r="C848" s="1">
        <v>2456774.3220000002</v>
      </c>
      <c r="D848" s="1">
        <v>2149.723</v>
      </c>
      <c r="E848" s="1">
        <v>120.7</v>
      </c>
      <c r="F848" s="1">
        <v>122.3</v>
      </c>
      <c r="G848" s="8">
        <f t="shared" si="150"/>
        <v>143.82602739726045</v>
      </c>
      <c r="H848" s="5">
        <v>124</v>
      </c>
      <c r="I848" s="8">
        <f t="shared" si="151"/>
        <v>169.37260273972603</v>
      </c>
      <c r="J848" s="5">
        <v>152</v>
      </c>
      <c r="K848" s="8">
        <f t="shared" si="152"/>
        <v>248.15068493150685</v>
      </c>
      <c r="L848" s="5">
        <v>34</v>
      </c>
      <c r="M848" s="8">
        <f t="shared" si="153"/>
        <v>123.89315068493151</v>
      </c>
      <c r="N848" s="6">
        <v>45</v>
      </c>
      <c r="O848" s="8">
        <f t="shared" si="154"/>
        <v>115.8</v>
      </c>
      <c r="Q848">
        <f t="shared" si="155"/>
        <v>144.89712328767123</v>
      </c>
      <c r="R848">
        <f t="shared" si="156"/>
        <v>143.82602739726045</v>
      </c>
      <c r="S848" s="9">
        <f t="shared" si="157"/>
        <v>0.74471631442082753</v>
      </c>
      <c r="U848">
        <f t="shared" si="158"/>
        <v>148.68630136986303</v>
      </c>
      <c r="V848" s="9">
        <f t="shared" si="159"/>
        <v>3.2828249191756385</v>
      </c>
      <c r="X848">
        <f t="shared" si="160"/>
        <v>147.75176986301369</v>
      </c>
      <c r="Y848" s="9">
        <f t="shared" si="161"/>
        <v>2.7295076814643551</v>
      </c>
      <c r="AA848">
        <f t="shared" si="162"/>
        <v>137.53300000000002</v>
      </c>
      <c r="AB848" s="9">
        <f t="shared" si="163"/>
        <v>-4.3754440772243015</v>
      </c>
      <c r="AC848">
        <f t="shared" si="164"/>
        <v>244.86633904109641</v>
      </c>
    </row>
    <row r="849" spans="1:29">
      <c r="A849" s="1">
        <v>20140427</v>
      </c>
      <c r="B849" s="1">
        <v>200000</v>
      </c>
      <c r="C849" s="1">
        <v>2456775.3220000002</v>
      </c>
      <c r="D849" s="1">
        <v>2149.759</v>
      </c>
      <c r="E849" s="1">
        <v>118.1</v>
      </c>
      <c r="F849" s="1">
        <v>119.6</v>
      </c>
      <c r="G849" s="8">
        <f t="shared" si="150"/>
        <v>143.97890410958919</v>
      </c>
      <c r="H849" s="5">
        <v>147</v>
      </c>
      <c r="I849" s="8">
        <f t="shared" si="151"/>
        <v>169.41095890410958</v>
      </c>
      <c r="J849" s="5">
        <v>197</v>
      </c>
      <c r="K849" s="8">
        <f t="shared" si="152"/>
        <v>248.34794520547945</v>
      </c>
      <c r="L849" s="5">
        <v>84</v>
      </c>
      <c r="M849" s="8">
        <f t="shared" si="153"/>
        <v>123.8027397260274</v>
      </c>
      <c r="N849" s="6">
        <v>77</v>
      </c>
      <c r="O849" s="8">
        <f t="shared" si="154"/>
        <v>115.8</v>
      </c>
      <c r="Q849">
        <f t="shared" si="155"/>
        <v>144.96143013698631</v>
      </c>
      <c r="R849">
        <f t="shared" si="156"/>
        <v>143.97890410958919</v>
      </c>
      <c r="S849" s="9">
        <f t="shared" si="157"/>
        <v>0.68240971375172421</v>
      </c>
      <c r="U849">
        <f t="shared" si="158"/>
        <v>148.70547945205479</v>
      </c>
      <c r="V849" s="9">
        <f t="shared" si="159"/>
        <v>3.2328442981078354</v>
      </c>
      <c r="X849">
        <f t="shared" si="160"/>
        <v>147.69065205479453</v>
      </c>
      <c r="Y849" s="9">
        <f t="shared" si="161"/>
        <v>2.5779804118943161</v>
      </c>
      <c r="AA849">
        <f t="shared" si="162"/>
        <v>137.53300000000002</v>
      </c>
      <c r="AB849" s="9">
        <f t="shared" si="163"/>
        <v>-4.4769781722208961</v>
      </c>
      <c r="AC849">
        <f t="shared" si="164"/>
        <v>245.33528835616485</v>
      </c>
    </row>
    <row r="850" spans="1:29">
      <c r="A850" s="1">
        <v>20140428</v>
      </c>
      <c r="B850" s="1">
        <v>200000</v>
      </c>
      <c r="C850" s="1">
        <v>2456776.3220000002</v>
      </c>
      <c r="D850" s="1">
        <v>2149.7959999999998</v>
      </c>
      <c r="E850" s="1">
        <v>120.8</v>
      </c>
      <c r="F850" s="1">
        <v>122.5</v>
      </c>
      <c r="G850" s="8">
        <f t="shared" si="150"/>
        <v>144.03534246575359</v>
      </c>
      <c r="H850" s="5">
        <v>114</v>
      </c>
      <c r="I850" s="8">
        <f t="shared" si="151"/>
        <v>169.38356164383561</v>
      </c>
      <c r="J850" s="5">
        <v>147</v>
      </c>
      <c r="K850" s="8">
        <f t="shared" si="152"/>
        <v>248.32602739726028</v>
      </c>
      <c r="L850" s="5">
        <v>79</v>
      </c>
      <c r="M850" s="8">
        <f t="shared" si="153"/>
        <v>123.52876712328766</v>
      </c>
      <c r="N850" s="6">
        <v>80</v>
      </c>
      <c r="O850" s="8">
        <f t="shared" si="154"/>
        <v>115.68767123287671</v>
      </c>
      <c r="Q850">
        <f t="shared" si="155"/>
        <v>144.95428493150683</v>
      </c>
      <c r="R850">
        <f t="shared" si="156"/>
        <v>144.03534246575359</v>
      </c>
      <c r="S850" s="9">
        <f t="shared" si="157"/>
        <v>0.63799790386289601</v>
      </c>
      <c r="U850">
        <f t="shared" si="158"/>
        <v>148.6917808219178</v>
      </c>
      <c r="V850" s="9">
        <f t="shared" si="159"/>
        <v>3.2280211942897523</v>
      </c>
      <c r="X850">
        <f t="shared" si="160"/>
        <v>147.50544657534246</v>
      </c>
      <c r="Y850" s="9">
        <f t="shared" si="161"/>
        <v>2.4092032206705909</v>
      </c>
      <c r="AA850">
        <f t="shared" si="162"/>
        <v>137.46167123287671</v>
      </c>
      <c r="AB850" s="9">
        <f t="shared" si="163"/>
        <v>-4.5639293248043344</v>
      </c>
      <c r="AC850">
        <f t="shared" si="164"/>
        <v>245.50841301369911</v>
      </c>
    </row>
    <row r="851" spans="1:29">
      <c r="A851" s="1">
        <v>20140429</v>
      </c>
      <c r="B851" s="1">
        <v>200000</v>
      </c>
      <c r="C851" s="1">
        <v>2456777.3220000002</v>
      </c>
      <c r="D851" s="1">
        <v>2149.8330000000001</v>
      </c>
      <c r="E851" s="1">
        <v>120.1</v>
      </c>
      <c r="F851" s="1">
        <v>121.8</v>
      </c>
      <c r="G851" s="8">
        <f t="shared" si="150"/>
        <v>144.05534246575357</v>
      </c>
      <c r="H851" s="5">
        <v>81</v>
      </c>
      <c r="I851" s="8">
        <f t="shared" si="151"/>
        <v>169.41095890410958</v>
      </c>
      <c r="J851" s="5">
        <v>147</v>
      </c>
      <c r="K851" s="8">
        <f t="shared" si="152"/>
        <v>248.32054794520548</v>
      </c>
      <c r="L851" s="5">
        <v>80</v>
      </c>
      <c r="M851" s="8">
        <f t="shared" si="153"/>
        <v>123.43287671232876</v>
      </c>
      <c r="N851" s="6">
        <v>77</v>
      </c>
      <c r="O851" s="8">
        <f t="shared" si="154"/>
        <v>115.56164383561644</v>
      </c>
      <c r="Q851">
        <f t="shared" si="155"/>
        <v>144.95249863013697</v>
      </c>
      <c r="R851">
        <f t="shared" si="156"/>
        <v>144.05534246575357</v>
      </c>
      <c r="S851" s="9">
        <f t="shared" si="157"/>
        <v>0.62278576346217562</v>
      </c>
      <c r="U851">
        <f t="shared" si="158"/>
        <v>148.70547945205479</v>
      </c>
      <c r="V851" s="9">
        <f t="shared" si="159"/>
        <v>3.2246101179154323</v>
      </c>
      <c r="X851">
        <f t="shared" si="160"/>
        <v>147.44062465753424</v>
      </c>
      <c r="Y851" s="9">
        <f t="shared" si="161"/>
        <v>2.349987257560727</v>
      </c>
      <c r="AA851">
        <f t="shared" si="162"/>
        <v>137.38164383561644</v>
      </c>
      <c r="AB851" s="9">
        <f t="shared" si="163"/>
        <v>-4.6327324734406545</v>
      </c>
      <c r="AC851">
        <f t="shared" si="164"/>
        <v>245.56976301369906</v>
      </c>
    </row>
    <row r="852" spans="1:29">
      <c r="A852" s="1">
        <v>20140430</v>
      </c>
      <c r="B852" s="1">
        <v>200000</v>
      </c>
      <c r="C852" s="1">
        <v>2456778.3220000002</v>
      </c>
      <c r="D852" s="1">
        <v>2149.8690000000001</v>
      </c>
      <c r="E852" s="1">
        <v>123.6</v>
      </c>
      <c r="F852" s="1">
        <v>125.5</v>
      </c>
      <c r="G852" s="8">
        <f t="shared" si="150"/>
        <v>144.05479452054811</v>
      </c>
      <c r="H852" s="5">
        <v>122</v>
      </c>
      <c r="I852" s="8">
        <f t="shared" si="151"/>
        <v>169.4</v>
      </c>
      <c r="J852" s="5">
        <v>187</v>
      </c>
      <c r="K852" s="8">
        <f t="shared" si="152"/>
        <v>248.24109589041095</v>
      </c>
      <c r="L852" s="5">
        <v>81</v>
      </c>
      <c r="M852" s="8">
        <f t="shared" si="153"/>
        <v>123.1945205479452</v>
      </c>
      <c r="N852" s="6">
        <v>82</v>
      </c>
      <c r="O852" s="8">
        <f t="shared" si="154"/>
        <v>115.40273972602739</v>
      </c>
      <c r="Q852">
        <f t="shared" si="155"/>
        <v>144.92659726027398</v>
      </c>
      <c r="R852">
        <f t="shared" si="156"/>
        <v>144.05479452054811</v>
      </c>
      <c r="S852" s="9">
        <f t="shared" si="157"/>
        <v>0.60518828451871798</v>
      </c>
      <c r="U852">
        <f t="shared" si="158"/>
        <v>148.69999999999999</v>
      </c>
      <c r="V852" s="9">
        <f t="shared" si="159"/>
        <v>3.1912971538877315</v>
      </c>
      <c r="X852">
        <f t="shared" si="160"/>
        <v>147.27949589041094</v>
      </c>
      <c r="Y852" s="9">
        <f t="shared" si="161"/>
        <v>2.2385241536704683</v>
      </c>
      <c r="AA852">
        <f t="shared" si="162"/>
        <v>137.28073972602738</v>
      </c>
      <c r="AB852" s="9">
        <f t="shared" si="163"/>
        <v>-4.7024153670598423</v>
      </c>
      <c r="AC852">
        <f t="shared" si="164"/>
        <v>245.56808219178134</v>
      </c>
    </row>
    <row r="853" spans="1:29">
      <c r="A853" s="1">
        <v>20140501</v>
      </c>
      <c r="B853" s="1">
        <v>200000</v>
      </c>
      <c r="C853" s="1">
        <v>2456779.3220000002</v>
      </c>
      <c r="D853" s="1">
        <v>2149.9059999999999</v>
      </c>
      <c r="E853" s="1">
        <v>125.7</v>
      </c>
      <c r="F853" s="1">
        <v>127.7</v>
      </c>
      <c r="G853" s="8">
        <f t="shared" si="150"/>
        <v>144.05616438356179</v>
      </c>
      <c r="H853" s="5">
        <v>170</v>
      </c>
      <c r="I853" s="8">
        <f t="shared" si="151"/>
        <v>169.30684931506849</v>
      </c>
      <c r="J853" s="5">
        <v>238</v>
      </c>
      <c r="K853" s="8">
        <f t="shared" si="152"/>
        <v>248.08767123287672</v>
      </c>
      <c r="L853" s="5">
        <v>93</v>
      </c>
      <c r="M853" s="8">
        <f t="shared" si="153"/>
        <v>123.16438356164383</v>
      </c>
      <c r="N853" s="6">
        <v>88</v>
      </c>
      <c r="O853" s="8">
        <f t="shared" si="154"/>
        <v>115.28219178082192</v>
      </c>
      <c r="Q853">
        <f t="shared" si="155"/>
        <v>144.8765808219178</v>
      </c>
      <c r="R853">
        <f t="shared" si="156"/>
        <v>144.05616438356179</v>
      </c>
      <c r="S853" s="9">
        <f t="shared" si="157"/>
        <v>0.56951151092124519</v>
      </c>
      <c r="U853">
        <f t="shared" si="158"/>
        <v>148.65342465753423</v>
      </c>
      <c r="V853" s="9">
        <f t="shared" si="159"/>
        <v>3.194474833284076</v>
      </c>
      <c r="X853">
        <f t="shared" si="160"/>
        <v>147.25912328767123</v>
      </c>
      <c r="Y853" s="9">
        <f t="shared" si="161"/>
        <v>2.2234098192294596</v>
      </c>
      <c r="AA853">
        <f t="shared" si="162"/>
        <v>137.20419178082193</v>
      </c>
      <c r="AB853" s="9">
        <f t="shared" si="163"/>
        <v>-4.7564591435989598</v>
      </c>
      <c r="AC853">
        <f t="shared" si="164"/>
        <v>245.5722842465758</v>
      </c>
    </row>
    <row r="854" spans="1:29">
      <c r="A854" s="1">
        <v>20140502</v>
      </c>
      <c r="B854" s="1">
        <v>200000</v>
      </c>
      <c r="C854" s="1">
        <v>2456780.3220000002</v>
      </c>
      <c r="D854" s="1">
        <v>2149.9430000000002</v>
      </c>
      <c r="E854" s="1">
        <v>135.4</v>
      </c>
      <c r="F854" s="1">
        <v>137.6</v>
      </c>
      <c r="G854" s="8">
        <f t="shared" si="150"/>
        <v>143.99863013698643</v>
      </c>
      <c r="H854" s="5">
        <v>167</v>
      </c>
      <c r="I854" s="8">
        <f t="shared" si="151"/>
        <v>169.1972602739726</v>
      </c>
      <c r="J854" s="5">
        <v>208</v>
      </c>
      <c r="K854" s="8">
        <f t="shared" si="152"/>
        <v>247.813698630137</v>
      </c>
      <c r="L854" s="5">
        <v>111</v>
      </c>
      <c r="M854" s="8">
        <f t="shared" si="153"/>
        <v>123.00821917808219</v>
      </c>
      <c r="N854" s="6">
        <v>115</v>
      </c>
      <c r="O854" s="8">
        <f t="shared" si="154"/>
        <v>115.14520547945206</v>
      </c>
      <c r="Q854">
        <f t="shared" si="155"/>
        <v>144.78726575342466</v>
      </c>
      <c r="R854">
        <f t="shared" si="156"/>
        <v>143.99863013698643</v>
      </c>
      <c r="S854" s="9">
        <f t="shared" si="157"/>
        <v>0.54766883246597331</v>
      </c>
      <c r="U854">
        <f t="shared" si="158"/>
        <v>148.59863013698629</v>
      </c>
      <c r="V854" s="9">
        <f t="shared" si="159"/>
        <v>3.2704907734887598</v>
      </c>
      <c r="X854">
        <f t="shared" si="160"/>
        <v>147.15355616438356</v>
      </c>
      <c r="Y854" s="9">
        <f t="shared" si="161"/>
        <v>2.1909416946507321</v>
      </c>
      <c r="AA854">
        <f t="shared" si="162"/>
        <v>137.11720547945205</v>
      </c>
      <c r="AB854" s="9">
        <f t="shared" si="163"/>
        <v>-4.7788125838336413</v>
      </c>
      <c r="AC854">
        <f t="shared" si="164"/>
        <v>245.39579794520589</v>
      </c>
    </row>
    <row r="855" spans="1:29">
      <c r="A855" s="1">
        <v>20140503</v>
      </c>
      <c r="B855" s="1">
        <v>200000</v>
      </c>
      <c r="C855" s="1">
        <v>2456781.3220000002</v>
      </c>
      <c r="D855" s="1">
        <v>2149.9789999999998</v>
      </c>
      <c r="E855" s="1">
        <v>132.6</v>
      </c>
      <c r="F855" s="1">
        <v>134.80000000000001</v>
      </c>
      <c r="G855" s="8">
        <f t="shared" si="150"/>
        <v>143.92712328767138</v>
      </c>
      <c r="H855" s="5">
        <v>183</v>
      </c>
      <c r="I855" s="8">
        <f t="shared" si="151"/>
        <v>169.26849315068492</v>
      </c>
      <c r="J855" s="5">
        <v>279</v>
      </c>
      <c r="K855" s="8">
        <f t="shared" si="152"/>
        <v>247.86575342465753</v>
      </c>
      <c r="L855" s="5">
        <v>121</v>
      </c>
      <c r="M855" s="8">
        <f t="shared" si="153"/>
        <v>122.97260273972603</v>
      </c>
      <c r="N855" s="6">
        <v>123</v>
      </c>
      <c r="O855" s="8">
        <f t="shared" si="154"/>
        <v>115.1013698630137</v>
      </c>
      <c r="Q855">
        <f t="shared" si="155"/>
        <v>144.80423561643835</v>
      </c>
      <c r="R855">
        <f t="shared" si="156"/>
        <v>143.92712328767138</v>
      </c>
      <c r="S855" s="9">
        <f t="shared" si="157"/>
        <v>0.60941420125091383</v>
      </c>
      <c r="U855">
        <f t="shared" si="158"/>
        <v>148.63424657534244</v>
      </c>
      <c r="V855" s="9">
        <f t="shared" si="159"/>
        <v>3.2905911296279697</v>
      </c>
      <c r="X855">
        <f t="shared" si="160"/>
        <v>147.1294794520548</v>
      </c>
      <c r="Y855" s="9">
        <f t="shared" si="161"/>
        <v>2.2249844860601939</v>
      </c>
      <c r="AA855">
        <f t="shared" si="162"/>
        <v>137.0893698630137</v>
      </c>
      <c r="AB855" s="9">
        <f t="shared" si="163"/>
        <v>-4.7508442248170581</v>
      </c>
      <c r="AC855">
        <f t="shared" si="164"/>
        <v>245.17645068493195</v>
      </c>
    </row>
    <row r="856" spans="1:29">
      <c r="A856" s="1">
        <v>20140504</v>
      </c>
      <c r="B856" s="1">
        <v>200000</v>
      </c>
      <c r="C856" s="1">
        <v>2456782.3220000002</v>
      </c>
      <c r="D856" s="1">
        <v>2150.0160000000001</v>
      </c>
      <c r="E856" s="1">
        <v>131.5</v>
      </c>
      <c r="F856" s="1">
        <v>133.69999999999999</v>
      </c>
      <c r="G856" s="8">
        <f t="shared" si="150"/>
        <v>143.88054794520562</v>
      </c>
      <c r="H856" s="5">
        <v>182</v>
      </c>
      <c r="I856" s="8">
        <f t="shared" si="151"/>
        <v>169.23013698630137</v>
      </c>
      <c r="J856" s="5">
        <v>260</v>
      </c>
      <c r="K856" s="8">
        <f t="shared" si="152"/>
        <v>247.813698630137</v>
      </c>
      <c r="L856" s="5">
        <v>128</v>
      </c>
      <c r="M856" s="8">
        <f t="shared" si="153"/>
        <v>122.88493150684931</v>
      </c>
      <c r="N856" s="6">
        <v>127</v>
      </c>
      <c r="O856" s="8">
        <f t="shared" si="154"/>
        <v>115.0931506849315</v>
      </c>
      <c r="Q856">
        <f t="shared" si="155"/>
        <v>144.78726575342466</v>
      </c>
      <c r="R856">
        <f t="shared" si="156"/>
        <v>143.88054794520562</v>
      </c>
      <c r="S856" s="9">
        <f t="shared" si="157"/>
        <v>0.63018790320728613</v>
      </c>
      <c r="U856">
        <f t="shared" si="158"/>
        <v>148.61506849315069</v>
      </c>
      <c r="V856" s="9">
        <f t="shared" si="159"/>
        <v>3.3153328190328182</v>
      </c>
      <c r="X856">
        <f t="shared" si="160"/>
        <v>147.07021369863014</v>
      </c>
      <c r="Y856" s="9">
        <f t="shared" si="161"/>
        <v>2.2168846303248984</v>
      </c>
      <c r="AA856">
        <f t="shared" si="162"/>
        <v>137.0841506849315</v>
      </c>
      <c r="AB856" s="9">
        <f t="shared" si="163"/>
        <v>-4.723638710955143</v>
      </c>
      <c r="AC856">
        <f t="shared" si="164"/>
        <v>245.03358082191824</v>
      </c>
    </row>
    <row r="857" spans="1:29">
      <c r="A857" s="1">
        <v>20140505</v>
      </c>
      <c r="B857" s="1">
        <v>200000</v>
      </c>
      <c r="C857" s="1">
        <v>2456783.3220000002</v>
      </c>
      <c r="D857" s="1">
        <v>2150.0529999999999</v>
      </c>
      <c r="E857" s="1">
        <v>139</v>
      </c>
      <c r="F857" s="1">
        <v>141.5</v>
      </c>
      <c r="G857" s="8">
        <f t="shared" si="150"/>
        <v>143.83150684931522</v>
      </c>
      <c r="H857" s="5">
        <v>183</v>
      </c>
      <c r="I857" s="8">
        <f t="shared" si="151"/>
        <v>169.2</v>
      </c>
      <c r="J857" s="5">
        <v>254</v>
      </c>
      <c r="K857" s="8">
        <f t="shared" si="152"/>
        <v>247.65205479452055</v>
      </c>
      <c r="L857" s="5">
        <v>131</v>
      </c>
      <c r="M857" s="8">
        <f t="shared" si="153"/>
        <v>122.74794520547945</v>
      </c>
      <c r="N857" s="6">
        <v>142</v>
      </c>
      <c r="O857" s="8">
        <f t="shared" si="154"/>
        <v>115.06301369863014</v>
      </c>
      <c r="Q857">
        <f t="shared" si="155"/>
        <v>144.73456986301369</v>
      </c>
      <c r="R857">
        <f t="shared" si="156"/>
        <v>143.83150684931522</v>
      </c>
      <c r="S857" s="9">
        <f t="shared" si="157"/>
        <v>0.62786174843078868</v>
      </c>
      <c r="U857">
        <f t="shared" si="158"/>
        <v>148.6</v>
      </c>
      <c r="V857" s="9">
        <f t="shared" si="159"/>
        <v>3.403333403199909</v>
      </c>
      <c r="X857">
        <f t="shared" si="160"/>
        <v>146.97761095890411</v>
      </c>
      <c r="Y857" s="9">
        <f t="shared" si="161"/>
        <v>2.1873539243977262</v>
      </c>
      <c r="AA857">
        <f t="shared" si="162"/>
        <v>137.06501369863014</v>
      </c>
      <c r="AB857" s="9">
        <f t="shared" si="163"/>
        <v>-4.7044582226159832</v>
      </c>
      <c r="AC857">
        <f t="shared" si="164"/>
        <v>244.88314726027443</v>
      </c>
    </row>
    <row r="858" spans="1:29">
      <c r="A858" s="1">
        <v>20140506</v>
      </c>
      <c r="B858" s="1">
        <v>200000</v>
      </c>
      <c r="C858" s="1">
        <v>2456784.3220000002</v>
      </c>
      <c r="D858" s="1">
        <v>2150.0889999999999</v>
      </c>
      <c r="E858" s="1">
        <v>138.9</v>
      </c>
      <c r="F858" s="1">
        <v>141.30000000000001</v>
      </c>
      <c r="G858" s="8">
        <f t="shared" si="150"/>
        <v>143.78328767123301</v>
      </c>
      <c r="H858" s="5">
        <v>189</v>
      </c>
      <c r="I858" s="8">
        <f t="shared" si="151"/>
        <v>169.35342465753425</v>
      </c>
      <c r="J858" s="5">
        <v>238</v>
      </c>
      <c r="K858" s="8">
        <f t="shared" si="152"/>
        <v>247.6958904109589</v>
      </c>
      <c r="L858" s="5">
        <v>137</v>
      </c>
      <c r="M858" s="8">
        <f t="shared" si="153"/>
        <v>122.60821917808219</v>
      </c>
      <c r="N858" s="6">
        <v>148</v>
      </c>
      <c r="O858" s="8">
        <f t="shared" si="154"/>
        <v>115.01095890410959</v>
      </c>
      <c r="Q858">
        <f t="shared" si="155"/>
        <v>144.74886027397258</v>
      </c>
      <c r="R858">
        <f t="shared" si="156"/>
        <v>143.78328767123301</v>
      </c>
      <c r="S858" s="9">
        <f t="shared" si="157"/>
        <v>0.67154717239974104</v>
      </c>
      <c r="U858">
        <f t="shared" si="158"/>
        <v>148.67671232876711</v>
      </c>
      <c r="V858" s="9">
        <f t="shared" si="159"/>
        <v>3.4203444358889499</v>
      </c>
      <c r="X858">
        <f t="shared" si="160"/>
        <v>146.88315616438356</v>
      </c>
      <c r="Y858" s="9">
        <f t="shared" si="161"/>
        <v>2.1559310149024782</v>
      </c>
      <c r="AA858">
        <f t="shared" si="162"/>
        <v>137.03195890410959</v>
      </c>
      <c r="AB858" s="9">
        <f t="shared" si="163"/>
        <v>-4.695489216076794</v>
      </c>
      <c r="AC858">
        <f t="shared" si="164"/>
        <v>244.73523493150725</v>
      </c>
    </row>
    <row r="859" spans="1:29">
      <c r="A859" s="1">
        <v>20140507</v>
      </c>
      <c r="B859" s="1">
        <v>200000</v>
      </c>
      <c r="C859" s="1">
        <v>2456785.3220000002</v>
      </c>
      <c r="D859" s="1">
        <v>2150.1260000000002</v>
      </c>
      <c r="E859" s="1">
        <v>145.9</v>
      </c>
      <c r="F859" s="1">
        <v>148.6</v>
      </c>
      <c r="G859" s="8">
        <f t="shared" si="150"/>
        <v>143.74904109589053</v>
      </c>
      <c r="H859" s="5">
        <v>157</v>
      </c>
      <c r="I859" s="8">
        <f t="shared" si="151"/>
        <v>169.33150684931508</v>
      </c>
      <c r="J859" s="5">
        <v>226</v>
      </c>
      <c r="K859" s="8">
        <f t="shared" si="152"/>
        <v>247.46849315068494</v>
      </c>
      <c r="L859" s="5">
        <v>105</v>
      </c>
      <c r="M859" s="8">
        <f t="shared" si="153"/>
        <v>122.55068493150685</v>
      </c>
      <c r="N859" s="6">
        <v>120</v>
      </c>
      <c r="O859" s="8">
        <f t="shared" si="154"/>
        <v>115.05205479452054</v>
      </c>
      <c r="Q859">
        <f t="shared" si="155"/>
        <v>144.6747287671233</v>
      </c>
      <c r="R859">
        <f t="shared" si="156"/>
        <v>143.74904109589053</v>
      </c>
      <c r="S859" s="9">
        <f t="shared" si="157"/>
        <v>0.64396093648740305</v>
      </c>
      <c r="U859">
        <f t="shared" si="158"/>
        <v>148.66575342465754</v>
      </c>
      <c r="V859" s="9">
        <f t="shared" si="159"/>
        <v>3.4152070420413025</v>
      </c>
      <c r="X859">
        <f t="shared" si="160"/>
        <v>146.84426301369865</v>
      </c>
      <c r="Y859" s="9">
        <f t="shared" si="161"/>
        <v>2.1532122191642316</v>
      </c>
      <c r="AA859">
        <f t="shared" si="162"/>
        <v>137.05805479452056</v>
      </c>
      <c r="AB859" s="9">
        <f t="shared" si="163"/>
        <v>-4.654630215520271</v>
      </c>
      <c r="AC859">
        <f t="shared" si="164"/>
        <v>244.6301835616442</v>
      </c>
    </row>
    <row r="860" spans="1:29">
      <c r="A860" s="1">
        <v>20140508</v>
      </c>
      <c r="B860" s="1">
        <v>200000</v>
      </c>
      <c r="C860" s="1">
        <v>2456786.3220000002</v>
      </c>
      <c r="D860" s="1">
        <v>2150.163</v>
      </c>
      <c r="E860" s="1">
        <v>148.1</v>
      </c>
      <c r="F860" s="1">
        <v>150.80000000000001</v>
      </c>
      <c r="G860" s="8">
        <f t="shared" si="150"/>
        <v>143.70054794520561</v>
      </c>
      <c r="H860" s="5">
        <v>229</v>
      </c>
      <c r="I860" s="8">
        <f t="shared" si="151"/>
        <v>169.21643835616439</v>
      </c>
      <c r="J860" s="5">
        <v>308</v>
      </c>
      <c r="K860" s="8">
        <f t="shared" si="152"/>
        <v>247.28493150684932</v>
      </c>
      <c r="L860" s="5">
        <v>124</v>
      </c>
      <c r="M860" s="8">
        <f t="shared" si="153"/>
        <v>122.43835616438356</v>
      </c>
      <c r="N860" s="6">
        <v>132</v>
      </c>
      <c r="O860" s="8">
        <f t="shared" si="154"/>
        <v>114.93150684931507</v>
      </c>
      <c r="Q860">
        <f t="shared" si="155"/>
        <v>144.61488767123288</v>
      </c>
      <c r="R860">
        <f t="shared" si="156"/>
        <v>143.70054794520561</v>
      </c>
      <c r="S860" s="9">
        <f t="shared" si="157"/>
        <v>0.6362813079710179</v>
      </c>
      <c r="U860">
        <f t="shared" si="158"/>
        <v>148.60821917808221</v>
      </c>
      <c r="V860" s="9">
        <f t="shared" si="159"/>
        <v>3.3984933727471116</v>
      </c>
      <c r="X860">
        <f t="shared" si="160"/>
        <v>146.76832876712331</v>
      </c>
      <c r="Y860" s="9">
        <f t="shared" si="161"/>
        <v>2.1348428142998301</v>
      </c>
      <c r="AA860">
        <f t="shared" si="162"/>
        <v>136.98150684931505</v>
      </c>
      <c r="AB860" s="9">
        <f t="shared" si="163"/>
        <v>-4.6757240608801283</v>
      </c>
      <c r="AC860">
        <f t="shared" si="164"/>
        <v>244.48143082191822</v>
      </c>
    </row>
    <row r="861" spans="1:29">
      <c r="A861" s="1">
        <v>20140509</v>
      </c>
      <c r="B861" s="1">
        <v>200000</v>
      </c>
      <c r="C861" s="1">
        <v>2456787.3220000002</v>
      </c>
      <c r="D861" s="1">
        <v>2150.1990000000001</v>
      </c>
      <c r="E861" s="1">
        <v>152.30000000000001</v>
      </c>
      <c r="F861" s="1">
        <v>155.19999999999999</v>
      </c>
      <c r="G861" s="8">
        <f t="shared" si="150"/>
        <v>143.65753424657547</v>
      </c>
      <c r="H861" s="5">
        <v>179</v>
      </c>
      <c r="I861" s="8">
        <f t="shared" si="151"/>
        <v>169.07945205479453</v>
      </c>
      <c r="J861" s="5">
        <v>265</v>
      </c>
      <c r="K861" s="8">
        <f t="shared" si="152"/>
        <v>247.09315068493152</v>
      </c>
      <c r="L861" s="5">
        <v>123</v>
      </c>
      <c r="M861" s="8">
        <f t="shared" si="153"/>
        <v>122.26575342465753</v>
      </c>
      <c r="N861" s="6">
        <v>139</v>
      </c>
      <c r="O861" s="8">
        <f t="shared" si="154"/>
        <v>114.76712328767124</v>
      </c>
      <c r="Q861">
        <f t="shared" si="155"/>
        <v>144.55236712328769</v>
      </c>
      <c r="R861">
        <f t="shared" si="156"/>
        <v>143.65753424657547</v>
      </c>
      <c r="S861" s="9">
        <f t="shared" si="157"/>
        <v>0.62289310574989543</v>
      </c>
      <c r="U861">
        <f t="shared" si="158"/>
        <v>148.53972602739725</v>
      </c>
      <c r="V861" s="9">
        <f t="shared" si="159"/>
        <v>3.417885477849552</v>
      </c>
      <c r="X861">
        <f t="shared" si="160"/>
        <v>146.65164931506848</v>
      </c>
      <c r="Y861" s="9">
        <f t="shared" si="161"/>
        <v>2.0842032993228798</v>
      </c>
      <c r="AA861">
        <f t="shared" si="162"/>
        <v>136.87712328767122</v>
      </c>
      <c r="AB861" s="9">
        <f t="shared" si="163"/>
        <v>-4.7198436159054893</v>
      </c>
      <c r="AC861">
        <f t="shared" si="164"/>
        <v>244.34948630137023</v>
      </c>
    </row>
    <row r="862" spans="1:29">
      <c r="A862" s="1">
        <v>20140510</v>
      </c>
      <c r="B862" s="1">
        <v>200000</v>
      </c>
      <c r="C862" s="1">
        <v>2456788.3220000002</v>
      </c>
      <c r="D862" s="1">
        <v>2150.2359999999999</v>
      </c>
      <c r="E862" s="1">
        <v>152.1</v>
      </c>
      <c r="F862" s="1">
        <v>155.1</v>
      </c>
      <c r="G862" s="8">
        <f t="shared" si="150"/>
        <v>143.62000000000012</v>
      </c>
      <c r="H862" s="5">
        <v>245</v>
      </c>
      <c r="I862" s="8">
        <f t="shared" si="151"/>
        <v>169.05753424657533</v>
      </c>
      <c r="J862" s="5">
        <v>331</v>
      </c>
      <c r="K862" s="8">
        <f t="shared" si="152"/>
        <v>247.0109589041096</v>
      </c>
      <c r="L862" s="5">
        <v>125</v>
      </c>
      <c r="M862" s="8">
        <f t="shared" si="153"/>
        <v>122.07945205479452</v>
      </c>
      <c r="N862" s="6">
        <v>123</v>
      </c>
      <c r="O862" s="8">
        <f t="shared" si="154"/>
        <v>114.61369863013698</v>
      </c>
      <c r="Q862">
        <f t="shared" si="155"/>
        <v>144.52557260273971</v>
      </c>
      <c r="R862">
        <f t="shared" si="156"/>
        <v>143.62000000000012</v>
      </c>
      <c r="S862" s="9">
        <f t="shared" si="157"/>
        <v>0.63053377157748969</v>
      </c>
      <c r="U862">
        <f t="shared" si="158"/>
        <v>148.52876712328765</v>
      </c>
      <c r="V862" s="9">
        <f t="shared" si="159"/>
        <v>3.4332405310149312</v>
      </c>
      <c r="X862">
        <f t="shared" si="160"/>
        <v>146.5257095890411</v>
      </c>
      <c r="Y862" s="9">
        <f t="shared" si="161"/>
        <v>2.0231928624432385</v>
      </c>
      <c r="AA862">
        <f t="shared" si="162"/>
        <v>136.77969863013698</v>
      </c>
      <c r="AB862" s="9">
        <f t="shared" si="163"/>
        <v>-4.7627777258481672</v>
      </c>
      <c r="AC862">
        <f t="shared" si="164"/>
        <v>244.23435000000035</v>
      </c>
    </row>
    <row r="863" spans="1:29">
      <c r="A863" s="1">
        <v>20140511</v>
      </c>
      <c r="B863" s="1">
        <v>200000</v>
      </c>
      <c r="C863" s="1">
        <v>2456789.3220000002</v>
      </c>
      <c r="D863" s="1">
        <v>2150.2730000000001</v>
      </c>
      <c r="E863" s="1">
        <v>164.4</v>
      </c>
      <c r="F863" s="1">
        <v>167.7</v>
      </c>
      <c r="G863" s="8">
        <f t="shared" si="150"/>
        <v>143.57616438356175</v>
      </c>
      <c r="H863" s="5">
        <v>261</v>
      </c>
      <c r="I863" s="8">
        <f t="shared" si="151"/>
        <v>169.0109589041096</v>
      </c>
      <c r="J863" s="5">
        <v>387</v>
      </c>
      <c r="K863" s="8">
        <f t="shared" si="152"/>
        <v>246.97260273972603</v>
      </c>
      <c r="L863" s="5">
        <v>161</v>
      </c>
      <c r="M863" s="8">
        <f t="shared" si="153"/>
        <v>122.03287671232877</v>
      </c>
      <c r="N863" s="6">
        <v>150</v>
      </c>
      <c r="O863" s="8">
        <f t="shared" si="154"/>
        <v>114.53424657534246</v>
      </c>
      <c r="Q863">
        <f t="shared" si="155"/>
        <v>144.51306849315068</v>
      </c>
      <c r="R863">
        <f t="shared" si="156"/>
        <v>143.57616438356175</v>
      </c>
      <c r="S863" s="9">
        <f t="shared" si="157"/>
        <v>0.65254850177360879</v>
      </c>
      <c r="U863">
        <f t="shared" si="158"/>
        <v>148.5054794520548</v>
      </c>
      <c r="V863" s="9">
        <f t="shared" si="159"/>
        <v>3.5015919797814092</v>
      </c>
      <c r="X863">
        <f t="shared" si="160"/>
        <v>146.49422465753426</v>
      </c>
      <c r="Y863" s="9">
        <f t="shared" si="161"/>
        <v>2.032412752145234</v>
      </c>
      <c r="AA863">
        <f t="shared" si="162"/>
        <v>136.72924657534247</v>
      </c>
      <c r="AB863" s="9">
        <f t="shared" si="163"/>
        <v>-4.7688401745625555</v>
      </c>
      <c r="AC863">
        <f t="shared" si="164"/>
        <v>244.09988424657564</v>
      </c>
    </row>
    <row r="864" spans="1:29">
      <c r="A864" s="1">
        <v>20140512</v>
      </c>
      <c r="B864" s="1">
        <v>200000</v>
      </c>
      <c r="C864" s="1">
        <v>2456790.3220000002</v>
      </c>
      <c r="D864" s="1">
        <v>2150.3090000000002</v>
      </c>
      <c r="E864" s="1">
        <v>162.9</v>
      </c>
      <c r="F864" s="1">
        <v>166.3</v>
      </c>
      <c r="G864" s="8">
        <f t="shared" si="150"/>
        <v>143.5276712328768</v>
      </c>
      <c r="H864" s="5">
        <v>235</v>
      </c>
      <c r="I864" s="8">
        <f t="shared" si="151"/>
        <v>169.1068493150685</v>
      </c>
      <c r="J864" s="5">
        <v>289</v>
      </c>
      <c r="K864" s="8">
        <f t="shared" si="152"/>
        <v>247.03287671232877</v>
      </c>
      <c r="L864" s="5">
        <v>164</v>
      </c>
      <c r="M864" s="8">
        <f t="shared" si="153"/>
        <v>121.95890410958904</v>
      </c>
      <c r="N864" s="6">
        <v>154</v>
      </c>
      <c r="O864" s="8">
        <f t="shared" si="154"/>
        <v>114.44657534246575</v>
      </c>
      <c r="Q864">
        <f t="shared" si="155"/>
        <v>144.53271780821919</v>
      </c>
      <c r="R864">
        <f t="shared" si="156"/>
        <v>143.5276712328768</v>
      </c>
      <c r="S864" s="9">
        <f t="shared" si="157"/>
        <v>0.70024585970720921</v>
      </c>
      <c r="U864">
        <f t="shared" si="158"/>
        <v>148.55342465753426</v>
      </c>
      <c r="V864" s="9">
        <f t="shared" si="159"/>
        <v>3.5610416543336783</v>
      </c>
      <c r="X864">
        <f t="shared" si="160"/>
        <v>146.44421917808219</v>
      </c>
      <c r="Y864" s="9">
        <f t="shared" si="161"/>
        <v>2.0320457512845991</v>
      </c>
      <c r="AA864">
        <f t="shared" si="162"/>
        <v>136.67357534246577</v>
      </c>
      <c r="AB864" s="9">
        <f t="shared" si="163"/>
        <v>-4.7754525880170604</v>
      </c>
      <c r="AC864">
        <f t="shared" si="164"/>
        <v>243.95113150684958</v>
      </c>
    </row>
    <row r="865" spans="1:29">
      <c r="A865" s="1">
        <v>20140513</v>
      </c>
      <c r="B865" s="1">
        <v>200000</v>
      </c>
      <c r="C865" s="1">
        <v>2456791.3220000002</v>
      </c>
      <c r="D865" s="1">
        <v>2150.346</v>
      </c>
      <c r="E865" s="1">
        <v>159.4</v>
      </c>
      <c r="F865" s="1">
        <v>162.69999999999999</v>
      </c>
      <c r="G865" s="8">
        <f t="shared" si="150"/>
        <v>143.47041095890421</v>
      </c>
      <c r="H865" s="5">
        <v>283</v>
      </c>
      <c r="I865" s="8">
        <f t="shared" si="151"/>
        <v>169.15890410958903</v>
      </c>
      <c r="J865" s="5">
        <v>380</v>
      </c>
      <c r="K865" s="8">
        <f t="shared" si="152"/>
        <v>247.15890410958903</v>
      </c>
      <c r="L865" s="5">
        <v>138</v>
      </c>
      <c r="M865" s="8">
        <f t="shared" si="153"/>
        <v>121.86575342465754</v>
      </c>
      <c r="N865" s="6">
        <v>133</v>
      </c>
      <c r="O865" s="8">
        <f t="shared" si="154"/>
        <v>114.38082191780822</v>
      </c>
      <c r="Q865">
        <f t="shared" si="155"/>
        <v>144.57380273972603</v>
      </c>
      <c r="R865">
        <f t="shared" si="156"/>
        <v>143.47041095890421</v>
      </c>
      <c r="S865" s="9">
        <f t="shared" si="157"/>
        <v>0.7690727122388239</v>
      </c>
      <c r="U865">
        <f t="shared" si="158"/>
        <v>148.5794520547945</v>
      </c>
      <c r="V865" s="9">
        <f t="shared" si="159"/>
        <v>3.632109259347601</v>
      </c>
      <c r="X865">
        <f t="shared" si="160"/>
        <v>146.38124931506849</v>
      </c>
      <c r="Y865" s="9">
        <f t="shared" si="161"/>
        <v>2.0288771299317432</v>
      </c>
      <c r="AA865">
        <f t="shared" si="162"/>
        <v>136.63182191780822</v>
      </c>
      <c r="AB865" s="9">
        <f t="shared" si="163"/>
        <v>-4.7665501167727484</v>
      </c>
      <c r="AC865">
        <f t="shared" si="164"/>
        <v>243.77548561643866</v>
      </c>
    </row>
    <row r="866" spans="1:29">
      <c r="A866" s="1">
        <v>20140514</v>
      </c>
      <c r="B866" s="1">
        <v>200000</v>
      </c>
      <c r="C866" s="1">
        <v>2456792.3220000002</v>
      </c>
      <c r="D866" s="1">
        <v>2150.3829999999998</v>
      </c>
      <c r="E866" s="1">
        <v>163.19999999999999</v>
      </c>
      <c r="F866" s="1">
        <v>166.7</v>
      </c>
      <c r="G866" s="8">
        <f t="shared" si="150"/>
        <v>143.43150684931518</v>
      </c>
      <c r="H866" s="5">
        <v>237</v>
      </c>
      <c r="I866" s="8">
        <f t="shared" si="151"/>
        <v>169.2821917808219</v>
      </c>
      <c r="J866" s="5">
        <v>347</v>
      </c>
      <c r="K866" s="8">
        <f t="shared" si="152"/>
        <v>247.27123287671233</v>
      </c>
      <c r="L866" s="5">
        <v>162</v>
      </c>
      <c r="M866" s="8">
        <f t="shared" si="153"/>
        <v>121.7068493150685</v>
      </c>
      <c r="N866" s="6">
        <v>166</v>
      </c>
      <c r="O866" s="8">
        <f t="shared" si="154"/>
        <v>114.26301369863013</v>
      </c>
      <c r="Q866">
        <f t="shared" si="155"/>
        <v>144.61042191780822</v>
      </c>
      <c r="R866">
        <f t="shared" si="156"/>
        <v>143.43150684931518</v>
      </c>
      <c r="S866" s="9">
        <f t="shared" si="157"/>
        <v>0.82193591519022391</v>
      </c>
      <c r="U866">
        <f t="shared" si="158"/>
        <v>148.64109589041095</v>
      </c>
      <c r="V866" s="9">
        <f t="shared" si="159"/>
        <v>3.6315763326542907</v>
      </c>
      <c r="X866">
        <f t="shared" si="160"/>
        <v>146.27383013698631</v>
      </c>
      <c r="Y866" s="9">
        <f t="shared" si="161"/>
        <v>1.9816589465640817</v>
      </c>
      <c r="AA866">
        <f t="shared" si="162"/>
        <v>136.55701369863013</v>
      </c>
      <c r="AB866" s="9">
        <f t="shared" si="163"/>
        <v>-4.79287522085869</v>
      </c>
      <c r="AC866">
        <f t="shared" si="164"/>
        <v>243.65614726027431</v>
      </c>
    </row>
    <row r="867" spans="1:29">
      <c r="A867" s="1">
        <v>20140515</v>
      </c>
      <c r="B867" s="1">
        <v>200000</v>
      </c>
      <c r="C867" s="1">
        <v>2456793.3220000002</v>
      </c>
      <c r="D867" s="1">
        <v>2150.4189999999999</v>
      </c>
      <c r="E867" s="1">
        <v>152.1</v>
      </c>
      <c r="F867" s="1">
        <v>155.5</v>
      </c>
      <c r="G867" s="8">
        <f t="shared" si="150"/>
        <v>143.38465753424668</v>
      </c>
      <c r="H867" s="5">
        <v>202</v>
      </c>
      <c r="I867" s="8">
        <f t="shared" si="151"/>
        <v>169.18356164383562</v>
      </c>
      <c r="J867" s="5">
        <v>319</v>
      </c>
      <c r="K867" s="8">
        <f t="shared" si="152"/>
        <v>247.0849315068493</v>
      </c>
      <c r="L867" s="5">
        <v>130</v>
      </c>
      <c r="M867" s="8">
        <f t="shared" si="153"/>
        <v>121.64109589041095</v>
      </c>
      <c r="N867" s="6">
        <v>156</v>
      </c>
      <c r="O867" s="8">
        <f t="shared" si="154"/>
        <v>114.15342465753425</v>
      </c>
      <c r="Q867">
        <f t="shared" si="155"/>
        <v>144.54968767123287</v>
      </c>
      <c r="R867">
        <f t="shared" si="156"/>
        <v>143.38465753424668</v>
      </c>
      <c r="S867" s="9">
        <f t="shared" si="157"/>
        <v>0.81252077943409518</v>
      </c>
      <c r="U867">
        <f t="shared" si="158"/>
        <v>148.59178082191781</v>
      </c>
      <c r="V867" s="9">
        <f t="shared" si="159"/>
        <v>3.6018042468606239</v>
      </c>
      <c r="X867">
        <f t="shared" si="160"/>
        <v>146.2293808219178</v>
      </c>
      <c r="Y867" s="9">
        <f t="shared" si="161"/>
        <v>1.9839802504613573</v>
      </c>
      <c r="AA867">
        <f t="shared" si="162"/>
        <v>136.48742465753423</v>
      </c>
      <c r="AB867" s="9">
        <f t="shared" si="163"/>
        <v>-4.8103004849490816</v>
      </c>
      <c r="AC867">
        <f t="shared" si="164"/>
        <v>243.51243698630171</v>
      </c>
    </row>
    <row r="868" spans="1:29">
      <c r="A868" s="1">
        <v>20140516</v>
      </c>
      <c r="B868" s="1">
        <v>200000</v>
      </c>
      <c r="C868" s="1">
        <v>2456794.3220000002</v>
      </c>
      <c r="D868" s="1">
        <v>2150.4560000000001</v>
      </c>
      <c r="E868" s="1">
        <v>138.69999999999999</v>
      </c>
      <c r="F868" s="1">
        <v>141.80000000000001</v>
      </c>
      <c r="G868" s="8">
        <f t="shared" si="150"/>
        <v>143.34520547945218</v>
      </c>
      <c r="H868" s="5">
        <v>230</v>
      </c>
      <c r="I868" s="8">
        <f t="shared" si="151"/>
        <v>169.01643835616437</v>
      </c>
      <c r="J868" s="5">
        <v>324</v>
      </c>
      <c r="K868" s="8">
        <f t="shared" si="152"/>
        <v>246.76438356164383</v>
      </c>
      <c r="L868" s="5">
        <v>136</v>
      </c>
      <c r="M868" s="8">
        <f t="shared" si="153"/>
        <v>121.32054794520548</v>
      </c>
      <c r="N868" s="6">
        <v>133</v>
      </c>
      <c r="O868" s="8">
        <f t="shared" si="154"/>
        <v>113.95890410958904</v>
      </c>
      <c r="Q868">
        <f t="shared" si="155"/>
        <v>144.44518904109589</v>
      </c>
      <c r="R868">
        <f t="shared" si="156"/>
        <v>143.34520547945218</v>
      </c>
      <c r="S868" s="9">
        <f t="shared" si="157"/>
        <v>0.76736683167362685</v>
      </c>
      <c r="U868">
        <f t="shared" si="158"/>
        <v>148.50821917808219</v>
      </c>
      <c r="V868" s="9">
        <f t="shared" si="159"/>
        <v>3.5951292537295529</v>
      </c>
      <c r="X868">
        <f t="shared" si="160"/>
        <v>146.0126904109589</v>
      </c>
      <c r="Y868" s="9">
        <f t="shared" si="161"/>
        <v>1.860881863878646</v>
      </c>
      <c r="AA868">
        <f t="shared" si="162"/>
        <v>136.36390410958904</v>
      </c>
      <c r="AB868" s="9">
        <f t="shared" si="163"/>
        <v>-4.8702719749240941</v>
      </c>
      <c r="AC868">
        <f t="shared" si="164"/>
        <v>243.39141780821953</v>
      </c>
    </row>
    <row r="869" spans="1:29">
      <c r="A869" s="1">
        <v>20140517</v>
      </c>
      <c r="B869" s="1">
        <v>200000</v>
      </c>
      <c r="C869" s="1">
        <v>2456795.3220000002</v>
      </c>
      <c r="D869" s="1">
        <v>2150.4929999999999</v>
      </c>
      <c r="E869" s="1">
        <v>133.5</v>
      </c>
      <c r="F869" s="1">
        <v>136.6</v>
      </c>
      <c r="G869" s="8">
        <f t="shared" si="150"/>
        <v>143.29890410958916</v>
      </c>
      <c r="H869" s="5">
        <v>225</v>
      </c>
      <c r="I869" s="8">
        <f t="shared" si="151"/>
        <v>168.90136986301371</v>
      </c>
      <c r="J869" s="5">
        <v>280</v>
      </c>
      <c r="K869" s="8">
        <f t="shared" si="152"/>
        <v>246.47123287671232</v>
      </c>
      <c r="L869" s="5">
        <v>146</v>
      </c>
      <c r="M869" s="8">
        <f t="shared" si="153"/>
        <v>120.84931506849315</v>
      </c>
      <c r="N869" s="6">
        <v>151</v>
      </c>
      <c r="O869" s="8">
        <f t="shared" si="154"/>
        <v>113.8082191780822</v>
      </c>
      <c r="Q869">
        <f t="shared" si="155"/>
        <v>144.34962191780824</v>
      </c>
      <c r="R869">
        <f t="shared" si="156"/>
        <v>143.29890410958916</v>
      </c>
      <c r="S869" s="9">
        <f t="shared" si="157"/>
        <v>0.73323506187843179</v>
      </c>
      <c r="U869">
        <f t="shared" si="158"/>
        <v>148.45068493150686</v>
      </c>
      <c r="V869" s="9">
        <f t="shared" si="159"/>
        <v>3.4995372955113169</v>
      </c>
      <c r="X869">
        <f t="shared" si="160"/>
        <v>145.69413698630137</v>
      </c>
      <c r="Y869" s="9">
        <f t="shared" si="161"/>
        <v>1.6714942040871676</v>
      </c>
      <c r="AA869">
        <f t="shared" si="162"/>
        <v>136.26821917808218</v>
      </c>
      <c r="AB869" s="9">
        <f t="shared" si="163"/>
        <v>-4.906307536120579</v>
      </c>
      <c r="AC869">
        <f t="shared" si="164"/>
        <v>243.24938835616473</v>
      </c>
    </row>
    <row r="870" spans="1:29">
      <c r="A870" s="1">
        <v>20140518</v>
      </c>
      <c r="B870" s="1">
        <v>200000</v>
      </c>
      <c r="C870" s="1">
        <v>2456796.3220000002</v>
      </c>
      <c r="D870" s="1">
        <v>2150.529</v>
      </c>
      <c r="E870" s="1">
        <v>127.5</v>
      </c>
      <c r="F870" s="1">
        <v>130.4</v>
      </c>
      <c r="G870" s="8">
        <f t="shared" si="150"/>
        <v>143.29095890410969</v>
      </c>
      <c r="H870" s="5">
        <v>215</v>
      </c>
      <c r="I870" s="8">
        <f t="shared" si="151"/>
        <v>168.61095890410959</v>
      </c>
      <c r="J870" s="5">
        <v>261</v>
      </c>
      <c r="K870" s="8">
        <f t="shared" si="152"/>
        <v>245.9150684931507</v>
      </c>
      <c r="L870" s="5">
        <v>138</v>
      </c>
      <c r="M870" s="8">
        <f t="shared" si="153"/>
        <v>120.51506849315068</v>
      </c>
      <c r="N870" s="6">
        <v>138</v>
      </c>
      <c r="O870" s="8">
        <f t="shared" si="154"/>
        <v>113.58904109589041</v>
      </c>
      <c r="Q870">
        <f t="shared" si="155"/>
        <v>144.16831232876712</v>
      </c>
      <c r="R870">
        <f t="shared" si="156"/>
        <v>143.29095890410969</v>
      </c>
      <c r="S870" s="9">
        <f t="shared" si="157"/>
        <v>0.61228805457611202</v>
      </c>
      <c r="U870">
        <f t="shared" si="158"/>
        <v>148.30547945205478</v>
      </c>
      <c r="V870" s="9">
        <f t="shared" si="159"/>
        <v>3.4171509654421328</v>
      </c>
      <c r="X870">
        <f t="shared" si="160"/>
        <v>145.46818630136988</v>
      </c>
      <c r="Y870" s="9">
        <f t="shared" si="161"/>
        <v>1.5194450605339256</v>
      </c>
      <c r="AA870">
        <f t="shared" si="162"/>
        <v>136.12904109589041</v>
      </c>
      <c r="AB870" s="9">
        <f t="shared" si="163"/>
        <v>-4.9981644780617529</v>
      </c>
      <c r="AC870">
        <f t="shared" si="164"/>
        <v>243.22501643835645</v>
      </c>
    </row>
    <row r="871" spans="1:29">
      <c r="A871" s="1">
        <v>20140519</v>
      </c>
      <c r="B871" s="1">
        <v>200000</v>
      </c>
      <c r="C871" s="1">
        <v>2456797.3220000002</v>
      </c>
      <c r="D871" s="1">
        <v>2150.5659999999998</v>
      </c>
      <c r="E871" s="1">
        <v>116.9</v>
      </c>
      <c r="F871" s="1">
        <v>119.7</v>
      </c>
      <c r="G871" s="8">
        <f t="shared" si="150"/>
        <v>143.26602739726039</v>
      </c>
      <c r="H871" s="5">
        <v>144</v>
      </c>
      <c r="I871" s="8">
        <f t="shared" si="151"/>
        <v>168.32328767123289</v>
      </c>
      <c r="J871" s="5">
        <v>186</v>
      </c>
      <c r="K871" s="8">
        <f t="shared" si="152"/>
        <v>245.53150684931506</v>
      </c>
      <c r="L871" s="5">
        <v>130</v>
      </c>
      <c r="M871" s="8">
        <f t="shared" si="153"/>
        <v>120.0027397260274</v>
      </c>
      <c r="N871" s="6">
        <v>102</v>
      </c>
      <c r="O871" s="8">
        <f t="shared" si="154"/>
        <v>113.33424657534246</v>
      </c>
      <c r="Q871">
        <f t="shared" si="155"/>
        <v>144.04327123287672</v>
      </c>
      <c r="R871">
        <f t="shared" si="156"/>
        <v>143.26602739726039</v>
      </c>
      <c r="S871" s="9">
        <f t="shared" si="157"/>
        <v>0.54251789467234346</v>
      </c>
      <c r="U871">
        <f t="shared" si="158"/>
        <v>148.16164383561645</v>
      </c>
      <c r="V871" s="9">
        <f t="shared" si="159"/>
        <v>3.4119113817064459</v>
      </c>
      <c r="X871">
        <f t="shared" si="160"/>
        <v>145.12185205479454</v>
      </c>
      <c r="Y871" s="9">
        <f t="shared" si="161"/>
        <v>1.2953696638688541</v>
      </c>
      <c r="AA871">
        <f t="shared" si="162"/>
        <v>135.96724657534247</v>
      </c>
      <c r="AB871" s="9">
        <f t="shared" si="163"/>
        <v>-5.0945649534060351</v>
      </c>
      <c r="AC871">
        <f t="shared" si="164"/>
        <v>243.14853904109623</v>
      </c>
    </row>
    <row r="872" spans="1:29">
      <c r="A872" s="1">
        <v>20140520</v>
      </c>
      <c r="B872" s="1">
        <v>200000</v>
      </c>
      <c r="C872" s="1">
        <v>2456798.3220000002</v>
      </c>
      <c r="D872" s="1">
        <v>2150.6030000000001</v>
      </c>
      <c r="E872" s="1">
        <v>117.2</v>
      </c>
      <c r="F872" s="1">
        <v>120.1</v>
      </c>
      <c r="G872" s="8">
        <f t="shared" si="150"/>
        <v>143.2772602739727</v>
      </c>
      <c r="H872" s="5">
        <v>126</v>
      </c>
      <c r="I872" s="8">
        <f t="shared" si="151"/>
        <v>168.33150684931508</v>
      </c>
      <c r="J872" s="5">
        <v>192</v>
      </c>
      <c r="K872" s="8">
        <f t="shared" si="152"/>
        <v>245.41095890410958</v>
      </c>
      <c r="L872" s="5">
        <v>126</v>
      </c>
      <c r="M872" s="8">
        <f t="shared" si="153"/>
        <v>119.86027397260274</v>
      </c>
      <c r="N872" s="6">
        <v>87</v>
      </c>
      <c r="O872" s="8">
        <f t="shared" si="154"/>
        <v>113.14794520547945</v>
      </c>
      <c r="Q872">
        <f t="shared" si="155"/>
        <v>144.00397260273974</v>
      </c>
      <c r="R872">
        <f t="shared" si="156"/>
        <v>143.2772602739727</v>
      </c>
      <c r="S872" s="9">
        <f t="shared" si="157"/>
        <v>0.50720702460212408</v>
      </c>
      <c r="U872">
        <f t="shared" si="158"/>
        <v>148.16575342465754</v>
      </c>
      <c r="V872" s="9">
        <f t="shared" si="159"/>
        <v>3.4110329060302149</v>
      </c>
      <c r="X872">
        <f t="shared" si="160"/>
        <v>145.02554520547946</v>
      </c>
      <c r="Y872" s="9">
        <f t="shared" si="161"/>
        <v>1.2202110287171166</v>
      </c>
      <c r="AA872">
        <f t="shared" si="162"/>
        <v>135.84894520547945</v>
      </c>
      <c r="AB872" s="9">
        <f t="shared" si="163"/>
        <v>-5.1845736401498215</v>
      </c>
      <c r="AC872">
        <f t="shared" si="164"/>
        <v>243.18299589041126</v>
      </c>
    </row>
    <row r="873" spans="1:29">
      <c r="A873" s="1">
        <v>20140521</v>
      </c>
      <c r="B873" s="1">
        <v>200000</v>
      </c>
      <c r="C873" s="1">
        <v>2456799.3220000002</v>
      </c>
      <c r="D873" s="1">
        <v>2150.6390000000001</v>
      </c>
      <c r="E873" s="1">
        <v>113.9</v>
      </c>
      <c r="F873" s="1">
        <v>116.7</v>
      </c>
      <c r="G873" s="8">
        <f t="shared" si="150"/>
        <v>143.32219178082201</v>
      </c>
      <c r="H873" s="5">
        <v>101</v>
      </c>
      <c r="I873" s="8">
        <f t="shared" si="151"/>
        <v>168.42191780821918</v>
      </c>
      <c r="J873" s="5">
        <v>166</v>
      </c>
      <c r="K873" s="8">
        <f t="shared" si="152"/>
        <v>245.52602739726026</v>
      </c>
      <c r="L873" s="5">
        <v>100</v>
      </c>
      <c r="M873" s="8">
        <f t="shared" si="153"/>
        <v>119.74794520547945</v>
      </c>
      <c r="N873" s="6">
        <v>85</v>
      </c>
      <c r="O873" s="8">
        <f t="shared" si="154"/>
        <v>113.01643835616439</v>
      </c>
      <c r="Q873">
        <f t="shared" si="155"/>
        <v>144.04148493150683</v>
      </c>
      <c r="R873">
        <f t="shared" si="156"/>
        <v>143.32219178082201</v>
      </c>
      <c r="S873" s="9">
        <f t="shared" si="157"/>
        <v>0.50187144206168455</v>
      </c>
      <c r="U873">
        <f t="shared" si="158"/>
        <v>148.21095890410959</v>
      </c>
      <c r="V873" s="9">
        <f t="shared" si="159"/>
        <v>3.3712824746049392</v>
      </c>
      <c r="X873">
        <f t="shared" si="160"/>
        <v>144.94961095890412</v>
      </c>
      <c r="Y873" s="9">
        <f t="shared" si="161"/>
        <v>1.135496993076174</v>
      </c>
      <c r="AA873">
        <f t="shared" si="162"/>
        <v>135.7654383561644</v>
      </c>
      <c r="AB873" s="9">
        <f t="shared" si="163"/>
        <v>-5.2725633977283195</v>
      </c>
      <c r="AC873">
        <f t="shared" si="164"/>
        <v>243.32082328767152</v>
      </c>
    </row>
    <row r="874" spans="1:29">
      <c r="A874" s="1">
        <v>20140522</v>
      </c>
      <c r="B874" s="1">
        <v>200000</v>
      </c>
      <c r="C874" s="1">
        <v>2456800.3220000002</v>
      </c>
      <c r="D874" s="1">
        <v>2150.6759999999999</v>
      </c>
      <c r="E874" s="1">
        <v>111.3</v>
      </c>
      <c r="F874" s="1">
        <v>114.1</v>
      </c>
      <c r="G874" s="8">
        <f t="shared" si="150"/>
        <v>143.3786301369864</v>
      </c>
      <c r="H874" s="5">
        <v>118</v>
      </c>
      <c r="I874" s="8">
        <f t="shared" si="151"/>
        <v>168.42465753424656</v>
      </c>
      <c r="J874" s="5">
        <v>161</v>
      </c>
      <c r="K874" s="8">
        <f t="shared" si="152"/>
        <v>245.53424657534248</v>
      </c>
      <c r="L874" s="5">
        <v>70</v>
      </c>
      <c r="M874" s="8">
        <f t="shared" si="153"/>
        <v>119.71506849315068</v>
      </c>
      <c r="N874" s="6">
        <v>66</v>
      </c>
      <c r="O874" s="8">
        <f t="shared" si="154"/>
        <v>112.98904109589041</v>
      </c>
      <c r="Q874">
        <f t="shared" si="155"/>
        <v>144.04416438356165</v>
      </c>
      <c r="R874">
        <f t="shared" si="156"/>
        <v>143.3786301369864</v>
      </c>
      <c r="S874" s="9">
        <f t="shared" si="157"/>
        <v>0.46417952657198214</v>
      </c>
      <c r="U874">
        <f t="shared" si="158"/>
        <v>148.21232876712327</v>
      </c>
      <c r="V874" s="9">
        <f t="shared" si="159"/>
        <v>3.3388088780226042</v>
      </c>
      <c r="X874">
        <f t="shared" si="160"/>
        <v>144.92738630136986</v>
      </c>
      <c r="Y874" s="9">
        <f t="shared" si="161"/>
        <v>1.0801861915571038</v>
      </c>
      <c r="AA874">
        <f t="shared" si="162"/>
        <v>135.74804109589041</v>
      </c>
      <c r="AB874" s="9">
        <f t="shared" si="163"/>
        <v>-5.3219848967768684</v>
      </c>
      <c r="AC874">
        <f t="shared" si="164"/>
        <v>243.49394794520578</v>
      </c>
    </row>
    <row r="875" spans="1:29">
      <c r="A875" s="1">
        <v>20140523</v>
      </c>
      <c r="B875" s="1">
        <v>200000</v>
      </c>
      <c r="C875" s="1">
        <v>2456801.3220000002</v>
      </c>
      <c r="D875" s="1">
        <v>2150.7130000000002</v>
      </c>
      <c r="E875" s="1">
        <v>116.3</v>
      </c>
      <c r="F875" s="1">
        <v>119.2</v>
      </c>
      <c r="G875" s="8">
        <f t="shared" si="150"/>
        <v>143.43561643835628</v>
      </c>
      <c r="H875" s="5">
        <v>146</v>
      </c>
      <c r="I875" s="8">
        <f t="shared" si="151"/>
        <v>168.44931506849315</v>
      </c>
      <c r="J875" s="5">
        <v>231</v>
      </c>
      <c r="K875" s="8">
        <f t="shared" si="152"/>
        <v>245.61369863013698</v>
      </c>
      <c r="L875" s="5">
        <v>112</v>
      </c>
      <c r="M875" s="8">
        <f t="shared" si="153"/>
        <v>119.66849315068494</v>
      </c>
      <c r="N875" s="6">
        <v>91</v>
      </c>
      <c r="O875" s="8">
        <f t="shared" si="154"/>
        <v>112.9972602739726</v>
      </c>
      <c r="Q875">
        <f t="shared" si="155"/>
        <v>144.07006575342467</v>
      </c>
      <c r="R875">
        <f t="shared" si="156"/>
        <v>143.43561643835628</v>
      </c>
      <c r="S875" s="9">
        <f t="shared" si="157"/>
        <v>0.44232341368370953</v>
      </c>
      <c r="U875">
        <f t="shared" si="158"/>
        <v>148.22465753424657</v>
      </c>
      <c r="V875" s="9">
        <f t="shared" si="159"/>
        <v>3.2888230419989526</v>
      </c>
      <c r="X875">
        <f t="shared" si="160"/>
        <v>144.89590136986303</v>
      </c>
      <c r="Y875" s="9">
        <f t="shared" si="161"/>
        <v>1.0180769377697203</v>
      </c>
      <c r="AA875">
        <f t="shared" si="162"/>
        <v>135.75326027397261</v>
      </c>
      <c r="AB875" s="9">
        <f t="shared" si="163"/>
        <v>-5.3559613401077968</v>
      </c>
      <c r="AC875">
        <f t="shared" si="164"/>
        <v>243.66875342465787</v>
      </c>
    </row>
    <row r="876" spans="1:29">
      <c r="A876" s="1">
        <v>20140524</v>
      </c>
      <c r="B876" s="1">
        <v>170000</v>
      </c>
      <c r="C876" s="1">
        <v>2456802.1970000002</v>
      </c>
      <c r="D876" s="1">
        <v>2150.7449999999999</v>
      </c>
      <c r="E876" s="1">
        <v>118.2</v>
      </c>
      <c r="F876" s="1">
        <v>121.3</v>
      </c>
      <c r="G876" s="8">
        <f t="shared" si="150"/>
        <v>143.49972602739737</v>
      </c>
      <c r="H876" s="5">
        <v>145</v>
      </c>
      <c r="I876" s="8">
        <f t="shared" si="151"/>
        <v>168.43835616438355</v>
      </c>
      <c r="J876" s="5">
        <v>229</v>
      </c>
      <c r="K876" s="8">
        <f t="shared" si="152"/>
        <v>245.7123287671233</v>
      </c>
      <c r="L876" s="5">
        <v>130</v>
      </c>
      <c r="M876" s="8">
        <f t="shared" si="153"/>
        <v>119.7041095890411</v>
      </c>
      <c r="N876" s="6">
        <v>109</v>
      </c>
      <c r="O876" s="8">
        <f t="shared" si="154"/>
        <v>113.04383561643836</v>
      </c>
      <c r="Q876">
        <f t="shared" si="155"/>
        <v>144.10221917808218</v>
      </c>
      <c r="R876">
        <f t="shared" si="156"/>
        <v>143.49972602739737</v>
      </c>
      <c r="S876" s="9">
        <f t="shared" si="157"/>
        <v>0.41985665573311337</v>
      </c>
      <c r="U876">
        <f t="shared" si="158"/>
        <v>148.21917808219177</v>
      </c>
      <c r="V876" s="9">
        <f t="shared" si="159"/>
        <v>3.2395924752927669</v>
      </c>
      <c r="X876">
        <f t="shared" si="160"/>
        <v>144.91997808219179</v>
      </c>
      <c r="Y876" s="9">
        <f t="shared" si="161"/>
        <v>0.98972457586661733</v>
      </c>
      <c r="AA876">
        <f t="shared" si="162"/>
        <v>135.78283561643838</v>
      </c>
      <c r="AB876" s="9">
        <f t="shared" si="163"/>
        <v>-5.377634246831704</v>
      </c>
      <c r="AC876">
        <f t="shared" si="164"/>
        <v>243.86540958904143</v>
      </c>
    </row>
    <row r="877" spans="1:29">
      <c r="A877" s="1">
        <v>20140525</v>
      </c>
      <c r="B877" s="1">
        <v>200000</v>
      </c>
      <c r="C877" s="1">
        <v>2456803.3220000002</v>
      </c>
      <c r="D877" s="1">
        <v>2150.7860000000001</v>
      </c>
      <c r="E877" s="1">
        <v>113</v>
      </c>
      <c r="F877" s="1">
        <v>116</v>
      </c>
      <c r="G877" s="8">
        <f t="shared" si="150"/>
        <v>143.60000000000011</v>
      </c>
      <c r="H877" s="5">
        <v>108</v>
      </c>
      <c r="I877" s="8">
        <f t="shared" si="151"/>
        <v>168.50410958904109</v>
      </c>
      <c r="J877" s="5">
        <v>167</v>
      </c>
      <c r="K877" s="8">
        <f t="shared" si="152"/>
        <v>245.82191780821918</v>
      </c>
      <c r="L877" s="5">
        <v>133</v>
      </c>
      <c r="M877" s="8">
        <f t="shared" si="153"/>
        <v>119.7068493150685</v>
      </c>
      <c r="N877" s="6">
        <v>109</v>
      </c>
      <c r="O877" s="8">
        <f t="shared" si="154"/>
        <v>113.08767123287672</v>
      </c>
      <c r="Q877">
        <f t="shared" si="155"/>
        <v>144.13794520547947</v>
      </c>
      <c r="R877">
        <f t="shared" si="156"/>
        <v>143.60000000000011</v>
      </c>
      <c r="S877" s="9">
        <f t="shared" si="157"/>
        <v>0.37461365284076464</v>
      </c>
      <c r="U877">
        <f t="shared" si="158"/>
        <v>148.25205479452055</v>
      </c>
      <c r="V877" s="9">
        <f t="shared" si="159"/>
        <v>3.2715099731392314</v>
      </c>
      <c r="X877">
        <f t="shared" si="160"/>
        <v>144.92183013698633</v>
      </c>
      <c r="Y877" s="9">
        <f t="shared" si="161"/>
        <v>0.92049452436367574</v>
      </c>
      <c r="AA877">
        <f t="shared" si="162"/>
        <v>135.8106712328767</v>
      </c>
      <c r="AB877" s="9">
        <f t="shared" si="163"/>
        <v>-5.4243236539856525</v>
      </c>
      <c r="AC877">
        <f t="shared" si="164"/>
        <v>244.17300000000031</v>
      </c>
    </row>
    <row r="878" spans="1:29">
      <c r="A878" s="1">
        <v>20140526</v>
      </c>
      <c r="B878" s="1">
        <v>200000</v>
      </c>
      <c r="C878" s="1">
        <v>2456804.3220000002</v>
      </c>
      <c r="D878" s="1">
        <v>2150.8229999999999</v>
      </c>
      <c r="E878" s="1">
        <v>108.2</v>
      </c>
      <c r="F878" s="1">
        <v>111.1</v>
      </c>
      <c r="G878" s="8">
        <f t="shared" si="150"/>
        <v>143.71479452054808</v>
      </c>
      <c r="H878" s="5">
        <v>108</v>
      </c>
      <c r="I878" s="8">
        <f t="shared" si="151"/>
        <v>168.83287671232875</v>
      </c>
      <c r="J878" s="5">
        <v>165</v>
      </c>
      <c r="K878" s="8">
        <f t="shared" si="152"/>
        <v>246.27397260273972</v>
      </c>
      <c r="L878" s="5">
        <v>110</v>
      </c>
      <c r="M878" s="8">
        <f t="shared" si="153"/>
        <v>119.82191780821918</v>
      </c>
      <c r="N878" s="6">
        <v>91</v>
      </c>
      <c r="O878" s="8">
        <f t="shared" si="154"/>
        <v>113.17260273972603</v>
      </c>
      <c r="Q878">
        <f t="shared" si="155"/>
        <v>144.28531506849316</v>
      </c>
      <c r="R878">
        <f t="shared" si="156"/>
        <v>143.71479452054808</v>
      </c>
      <c r="S878" s="9">
        <f t="shared" si="157"/>
        <v>0.39698108315737102</v>
      </c>
      <c r="U878">
        <f t="shared" si="158"/>
        <v>148.41643835616438</v>
      </c>
      <c r="V878" s="9">
        <f t="shared" si="159"/>
        <v>3.3017870713018169</v>
      </c>
      <c r="X878">
        <f t="shared" si="160"/>
        <v>144.99961643835616</v>
      </c>
      <c r="Y878" s="9">
        <f t="shared" si="161"/>
        <v>0.89400810966915856</v>
      </c>
      <c r="AA878">
        <f t="shared" si="162"/>
        <v>135.86460273972602</v>
      </c>
      <c r="AB878" s="9">
        <f t="shared" si="163"/>
        <v>-5.4623407471801073</v>
      </c>
      <c r="AC878">
        <f t="shared" si="164"/>
        <v>244.52513219178124</v>
      </c>
    </row>
    <row r="879" spans="1:29">
      <c r="A879" s="1">
        <v>20140527</v>
      </c>
      <c r="B879" s="1">
        <v>200000</v>
      </c>
      <c r="C879" s="1">
        <v>2456805.3220000002</v>
      </c>
      <c r="D879" s="1">
        <v>2150.8589999999999</v>
      </c>
      <c r="E879" s="1">
        <v>105.9</v>
      </c>
      <c r="F879" s="1">
        <v>108.7</v>
      </c>
      <c r="G879" s="8">
        <f t="shared" si="150"/>
        <v>143.84904109589053</v>
      </c>
      <c r="H879" s="5">
        <v>131</v>
      </c>
      <c r="I879" s="8">
        <f t="shared" si="151"/>
        <v>169.1972602739726</v>
      </c>
      <c r="J879" s="5">
        <v>165</v>
      </c>
      <c r="K879" s="8">
        <f t="shared" si="152"/>
        <v>246.82465753424657</v>
      </c>
      <c r="L879" s="5">
        <v>96</v>
      </c>
      <c r="M879" s="8">
        <f t="shared" si="153"/>
        <v>120.00821917808219</v>
      </c>
      <c r="N879" s="6">
        <v>78</v>
      </c>
      <c r="O879" s="8">
        <f t="shared" si="154"/>
        <v>113.38356164383562</v>
      </c>
      <c r="Q879">
        <f t="shared" si="155"/>
        <v>144.46483835616436</v>
      </c>
      <c r="R879">
        <f t="shared" si="156"/>
        <v>143.84904109589053</v>
      </c>
      <c r="S879" s="9">
        <f t="shared" si="157"/>
        <v>0.42808575961473139</v>
      </c>
      <c r="U879">
        <f t="shared" si="158"/>
        <v>148.59863013698629</v>
      </c>
      <c r="V879" s="9">
        <f t="shared" si="159"/>
        <v>3.2934416560435977</v>
      </c>
      <c r="X879">
        <f t="shared" si="160"/>
        <v>145.12555616438357</v>
      </c>
      <c r="Y879" s="9">
        <f t="shared" si="161"/>
        <v>0.88739908084760089</v>
      </c>
      <c r="AA879">
        <f t="shared" si="162"/>
        <v>135.99856164383561</v>
      </c>
      <c r="AB879" s="9">
        <f t="shared" si="163"/>
        <v>-5.4574430196039572</v>
      </c>
      <c r="AC879">
        <f t="shared" si="164"/>
        <v>244.9369335616442</v>
      </c>
    </row>
    <row r="880" spans="1:29">
      <c r="A880" s="1">
        <v>20140528</v>
      </c>
      <c r="B880" s="1">
        <v>200000</v>
      </c>
      <c r="C880" s="1">
        <v>2456806.3220000002</v>
      </c>
      <c r="D880" s="1">
        <v>2150.8960000000002</v>
      </c>
      <c r="E880" s="1">
        <v>99.4</v>
      </c>
      <c r="F880" s="1">
        <v>102.1</v>
      </c>
      <c r="G880" s="8">
        <f t="shared" si="150"/>
        <v>143.9972602739727</v>
      </c>
      <c r="H880" s="5">
        <v>75</v>
      </c>
      <c r="I880" s="8">
        <f t="shared" si="151"/>
        <v>169.47945205479451</v>
      </c>
      <c r="J880" s="5">
        <v>100</v>
      </c>
      <c r="K880" s="8">
        <f t="shared" si="152"/>
        <v>247.33698630136988</v>
      </c>
      <c r="L880" s="5">
        <v>72</v>
      </c>
      <c r="M880" s="8">
        <f t="shared" si="153"/>
        <v>120.34520547945205</v>
      </c>
      <c r="N880" s="6">
        <v>70</v>
      </c>
      <c r="O880" s="8">
        <f t="shared" si="154"/>
        <v>113.66301369863014</v>
      </c>
      <c r="Q880">
        <f t="shared" si="155"/>
        <v>144.63185753424659</v>
      </c>
      <c r="R880">
        <f t="shared" si="156"/>
        <v>143.9972602739727</v>
      </c>
      <c r="S880" s="9">
        <f t="shared" si="157"/>
        <v>0.44070092657769067</v>
      </c>
      <c r="U880">
        <f t="shared" si="158"/>
        <v>148.73972602739724</v>
      </c>
      <c r="V880" s="9">
        <f t="shared" si="159"/>
        <v>3.3132157962267144</v>
      </c>
      <c r="X880">
        <f t="shared" si="160"/>
        <v>145.3533589041096</v>
      </c>
      <c r="Y880" s="9">
        <f t="shared" si="161"/>
        <v>0.94175307749380011</v>
      </c>
      <c r="AA880">
        <f t="shared" si="162"/>
        <v>136.17601369863013</v>
      </c>
      <c r="AB880" s="9">
        <f t="shared" si="163"/>
        <v>-5.4315245723853991</v>
      </c>
      <c r="AC880">
        <f t="shared" si="164"/>
        <v>245.39159589041125</v>
      </c>
    </row>
    <row r="881" spans="1:29">
      <c r="A881" s="1">
        <v>20140529</v>
      </c>
      <c r="B881" s="1">
        <v>200000</v>
      </c>
      <c r="C881" s="1">
        <v>2456807.3220000002</v>
      </c>
      <c r="D881" s="1">
        <v>2150.933</v>
      </c>
      <c r="E881" s="1">
        <v>102.7</v>
      </c>
      <c r="F881" s="1">
        <v>105.5</v>
      </c>
      <c r="G881" s="8">
        <f t="shared" si="150"/>
        <v>144.13013698630147</v>
      </c>
      <c r="H881" s="5">
        <v>107</v>
      </c>
      <c r="I881" s="8">
        <f t="shared" si="151"/>
        <v>169.81095890410958</v>
      </c>
      <c r="J881" s="5">
        <v>191</v>
      </c>
      <c r="K881" s="8">
        <f t="shared" si="152"/>
        <v>247.7068493150685</v>
      </c>
      <c r="L881" s="5">
        <v>55</v>
      </c>
      <c r="M881" s="8">
        <f t="shared" si="153"/>
        <v>120.56164383561644</v>
      </c>
      <c r="N881" s="6">
        <v>48</v>
      </c>
      <c r="O881" s="8">
        <f t="shared" si="154"/>
        <v>113.87945205479453</v>
      </c>
      <c r="Q881">
        <f t="shared" si="155"/>
        <v>144.75243287671233</v>
      </c>
      <c r="R881">
        <f t="shared" si="156"/>
        <v>144.13013698630147</v>
      </c>
      <c r="S881" s="9">
        <f t="shared" si="157"/>
        <v>0.43175973007645041</v>
      </c>
      <c r="U881">
        <f t="shared" si="158"/>
        <v>148.90547945205481</v>
      </c>
      <c r="V881" s="9">
        <f t="shared" si="159"/>
        <v>3.3172664220545443</v>
      </c>
      <c r="X881">
        <f t="shared" si="160"/>
        <v>145.49967123287672</v>
      </c>
      <c r="Y881" s="9">
        <f t="shared" si="161"/>
        <v>0.95020671957415459</v>
      </c>
      <c r="AA881">
        <f t="shared" si="162"/>
        <v>136.31345205479454</v>
      </c>
      <c r="AB881" s="9">
        <f t="shared" si="163"/>
        <v>-5.4233521836240612</v>
      </c>
      <c r="AC881">
        <f t="shared" si="164"/>
        <v>245.79919520547975</v>
      </c>
    </row>
    <row r="882" spans="1:29">
      <c r="A882" s="1">
        <v>20140530</v>
      </c>
      <c r="B882" s="1">
        <v>200000</v>
      </c>
      <c r="C882" s="1">
        <v>2456808.3220000002</v>
      </c>
      <c r="D882" s="1">
        <v>2150.9690000000001</v>
      </c>
      <c r="E882" s="1">
        <v>101.6</v>
      </c>
      <c r="F882" s="1">
        <v>104.4</v>
      </c>
      <c r="G882" s="8">
        <f t="shared" si="150"/>
        <v>144.25972602739733</v>
      </c>
      <c r="H882" s="5">
        <v>77</v>
      </c>
      <c r="I882" s="8">
        <f t="shared" si="151"/>
        <v>170.0904109589041</v>
      </c>
      <c r="J882" s="5">
        <v>114</v>
      </c>
      <c r="K882" s="8">
        <f t="shared" si="152"/>
        <v>248.04383561643834</v>
      </c>
      <c r="L882" s="5">
        <v>56</v>
      </c>
      <c r="M882" s="8">
        <f t="shared" si="153"/>
        <v>120.74246575342465</v>
      </c>
      <c r="N882" s="6">
        <v>55</v>
      </c>
      <c r="O882" s="8">
        <f t="shared" si="154"/>
        <v>113.98082191780821</v>
      </c>
      <c r="Q882">
        <f t="shared" si="155"/>
        <v>144.86229041095891</v>
      </c>
      <c r="R882">
        <f t="shared" si="156"/>
        <v>144.25972602739733</v>
      </c>
      <c r="S882" s="9">
        <f t="shared" si="157"/>
        <v>0.41769411335712903</v>
      </c>
      <c r="U882">
        <f t="shared" si="158"/>
        <v>149.04520547945205</v>
      </c>
      <c r="V882" s="9">
        <f t="shared" si="159"/>
        <v>3.359815416025441</v>
      </c>
      <c r="X882">
        <f t="shared" si="160"/>
        <v>145.62190684931505</v>
      </c>
      <c r="Y882" s="9">
        <f t="shared" si="161"/>
        <v>0.9442557943434764</v>
      </c>
      <c r="AA882">
        <f t="shared" si="162"/>
        <v>136.37782191780821</v>
      </c>
      <c r="AB882" s="9">
        <f t="shared" si="163"/>
        <v>-5.4636899200073543</v>
      </c>
      <c r="AC882">
        <f t="shared" si="164"/>
        <v>246.19670958904132</v>
      </c>
    </row>
    <row r="883" spans="1:29">
      <c r="A883" s="1">
        <v>20140531</v>
      </c>
      <c r="B883" s="1">
        <v>200000</v>
      </c>
      <c r="C883" s="1">
        <v>2456809.3220000002</v>
      </c>
      <c r="D883" s="1">
        <v>2151.0059999999999</v>
      </c>
      <c r="E883" s="1">
        <v>103.7</v>
      </c>
      <c r="F883" s="1">
        <v>106.6</v>
      </c>
      <c r="G883" s="8">
        <f t="shared" si="150"/>
        <v>144.38986301369872</v>
      </c>
      <c r="H883" s="5">
        <v>90</v>
      </c>
      <c r="I883" s="8">
        <f t="shared" si="151"/>
        <v>170.48219178082192</v>
      </c>
      <c r="J883" s="5">
        <v>129</v>
      </c>
      <c r="K883" s="8">
        <f t="shared" si="152"/>
        <v>248.49863013698629</v>
      </c>
      <c r="L883" s="5">
        <v>56</v>
      </c>
      <c r="M883" s="8">
        <f t="shared" si="153"/>
        <v>120.90958904109588</v>
      </c>
      <c r="N883" s="6">
        <v>57</v>
      </c>
      <c r="O883" s="8">
        <f t="shared" si="154"/>
        <v>114.14246575342466</v>
      </c>
      <c r="Q883">
        <f t="shared" si="155"/>
        <v>145.01055342465753</v>
      </c>
      <c r="R883">
        <f t="shared" si="156"/>
        <v>144.38986301369872</v>
      </c>
      <c r="S883" s="9">
        <f t="shared" si="157"/>
        <v>0.42987118209256892</v>
      </c>
      <c r="U883">
        <f t="shared" si="158"/>
        <v>149.24109589041097</v>
      </c>
      <c r="V883" s="9">
        <f t="shared" si="159"/>
        <v>3.3544972140647786</v>
      </c>
      <c r="X883">
        <f t="shared" si="160"/>
        <v>145.73488219178083</v>
      </c>
      <c r="Y883" s="9">
        <f t="shared" si="161"/>
        <v>0.93151911776141105</v>
      </c>
      <c r="AA883">
        <f t="shared" si="162"/>
        <v>136.48046575342465</v>
      </c>
      <c r="AB883" s="9">
        <f t="shared" si="163"/>
        <v>-5.4778064714443815</v>
      </c>
      <c r="AC883">
        <f t="shared" si="164"/>
        <v>246.59590479452081</v>
      </c>
    </row>
    <row r="884" spans="1:29">
      <c r="A884" s="1">
        <v>20140601</v>
      </c>
      <c r="B884" s="1">
        <v>200000</v>
      </c>
      <c r="C884" s="1">
        <v>2456810.3220000002</v>
      </c>
      <c r="D884" s="1">
        <v>2151.0430000000001</v>
      </c>
      <c r="E884" s="1">
        <v>103.3</v>
      </c>
      <c r="F884" s="1">
        <v>106.2</v>
      </c>
      <c r="G884" s="8">
        <f t="shared" si="150"/>
        <v>144.51260273972611</v>
      </c>
      <c r="H884" s="5">
        <v>108</v>
      </c>
      <c r="I884" s="8">
        <f t="shared" si="151"/>
        <v>170.72054794520548</v>
      </c>
      <c r="J884" s="5">
        <v>120</v>
      </c>
      <c r="K884" s="12">
        <f t="shared" si="152"/>
        <v>248.74520547945207</v>
      </c>
      <c r="L884" s="5">
        <v>68</v>
      </c>
      <c r="M884" s="8">
        <f t="shared" si="153"/>
        <v>121.04931506849314</v>
      </c>
      <c r="N884" s="6">
        <v>64</v>
      </c>
      <c r="O884" s="8">
        <f t="shared" si="154"/>
        <v>114.30410958904109</v>
      </c>
      <c r="Q884">
        <f t="shared" si="155"/>
        <v>145.09093698630136</v>
      </c>
      <c r="R884">
        <f t="shared" si="156"/>
        <v>144.51260273972611</v>
      </c>
      <c r="S884" s="9">
        <f t="shared" si="157"/>
        <v>0.40019640890203334</v>
      </c>
      <c r="U884">
        <f t="shared" si="158"/>
        <v>149.36027397260273</v>
      </c>
      <c r="V884" s="9">
        <f t="shared" si="159"/>
        <v>3.3142870133904552</v>
      </c>
      <c r="X884">
        <f t="shared" si="160"/>
        <v>145.82933698630137</v>
      </c>
      <c r="Y884" s="9">
        <f t="shared" si="161"/>
        <v>0.91115530522051813</v>
      </c>
      <c r="AA884">
        <f t="shared" si="162"/>
        <v>136.5831095890411</v>
      </c>
      <c r="AB884" s="9">
        <f t="shared" si="163"/>
        <v>-5.4870599521111671</v>
      </c>
      <c r="AC884">
        <f t="shared" si="164"/>
        <v>246.97240890410981</v>
      </c>
    </row>
    <row r="885" spans="1:29">
      <c r="A885" s="1">
        <v>20140602</v>
      </c>
      <c r="B885" s="1">
        <v>200000</v>
      </c>
      <c r="C885" s="1">
        <v>2456811.3220000002</v>
      </c>
      <c r="D885" s="1">
        <v>2151.0790000000002</v>
      </c>
      <c r="E885" s="1">
        <v>105.3</v>
      </c>
      <c r="F885" s="1">
        <v>108.3</v>
      </c>
      <c r="G885" s="8">
        <f t="shared" si="150"/>
        <v>144.61260273972613</v>
      </c>
      <c r="H885" s="5">
        <v>107</v>
      </c>
      <c r="I885" s="12">
        <f t="shared" si="151"/>
        <v>170.81095890410958</v>
      </c>
      <c r="J885" s="5">
        <v>119</v>
      </c>
      <c r="K885" s="8">
        <f t="shared" si="152"/>
        <v>248.65753424657535</v>
      </c>
      <c r="L885" s="5">
        <v>56</v>
      </c>
      <c r="M885" s="8">
        <f t="shared" si="153"/>
        <v>121.2027397260274</v>
      </c>
      <c r="N885" s="6">
        <v>62</v>
      </c>
      <c r="O885" s="8">
        <f t="shared" si="154"/>
        <v>114.35068493150685</v>
      </c>
      <c r="Q885">
        <f t="shared" si="155"/>
        <v>145.06235616438357</v>
      </c>
      <c r="R885">
        <f t="shared" si="156"/>
        <v>144.61260273972613</v>
      </c>
      <c r="S885" s="9">
        <f t="shared" si="157"/>
        <v>0.31100569116158283</v>
      </c>
      <c r="U885">
        <f t="shared" si="158"/>
        <v>149.40547945205481</v>
      </c>
      <c r="V885" s="9">
        <f t="shared" si="159"/>
        <v>3.249735878492686</v>
      </c>
      <c r="X885">
        <f t="shared" si="160"/>
        <v>145.93305205479453</v>
      </c>
      <c r="Y885" s="9">
        <f t="shared" si="161"/>
        <v>0.91309421865877027</v>
      </c>
      <c r="AA885">
        <f t="shared" si="162"/>
        <v>136.61268493150686</v>
      </c>
      <c r="AB885" s="9">
        <f t="shared" si="163"/>
        <v>-5.5319644738138862</v>
      </c>
      <c r="AC885">
        <f t="shared" si="164"/>
        <v>247.27915890410989</v>
      </c>
    </row>
    <row r="886" spans="1:29">
      <c r="A886" s="1">
        <v>20140603</v>
      </c>
      <c r="B886" s="1">
        <v>200000</v>
      </c>
      <c r="C886" s="1">
        <v>2456812.3220000002</v>
      </c>
      <c r="D886" s="1">
        <v>2151.116</v>
      </c>
      <c r="E886" s="1">
        <v>107</v>
      </c>
      <c r="F886" s="1">
        <v>110.1</v>
      </c>
      <c r="G886" s="8">
        <f t="shared" si="150"/>
        <v>144.70301369863023</v>
      </c>
      <c r="H886" s="5">
        <v>103</v>
      </c>
      <c r="I886" s="8">
        <f t="shared" si="151"/>
        <v>170.81095890410958</v>
      </c>
      <c r="J886" s="5">
        <v>123</v>
      </c>
      <c r="K886" s="8">
        <f t="shared" si="152"/>
        <v>248.63561643835615</v>
      </c>
      <c r="L886" s="5">
        <v>61</v>
      </c>
      <c r="M886" s="8">
        <f t="shared" si="153"/>
        <v>121.26301369863013</v>
      </c>
      <c r="N886" s="6">
        <v>74</v>
      </c>
      <c r="O886" s="8">
        <f t="shared" si="154"/>
        <v>114.31232876712329</v>
      </c>
      <c r="Q886">
        <f t="shared" si="155"/>
        <v>145.05521095890413</v>
      </c>
      <c r="R886">
        <f t="shared" si="156"/>
        <v>144.70301369863023</v>
      </c>
      <c r="S886" s="9">
        <f t="shared" si="157"/>
        <v>0.24339317563033092</v>
      </c>
      <c r="U886">
        <f t="shared" si="158"/>
        <v>149.40547945205481</v>
      </c>
      <c r="V886" s="9">
        <f t="shared" si="159"/>
        <v>3.1961888755138119</v>
      </c>
      <c r="X886">
        <f t="shared" si="160"/>
        <v>145.97379726027395</v>
      </c>
      <c r="Y886" s="9">
        <f t="shared" si="161"/>
        <v>0.87820117160126188</v>
      </c>
      <c r="AA886">
        <f t="shared" si="162"/>
        <v>136.5883287671233</v>
      </c>
      <c r="AB886" s="9">
        <f t="shared" si="163"/>
        <v>-5.6078202686277194</v>
      </c>
      <c r="AC886">
        <f t="shared" si="164"/>
        <v>247.55649452054823</v>
      </c>
    </row>
    <row r="887" spans="1:29">
      <c r="A887" s="1">
        <v>20140604</v>
      </c>
      <c r="B887" s="1">
        <v>200000</v>
      </c>
      <c r="C887" s="1">
        <v>2456813.3220000002</v>
      </c>
      <c r="D887" s="1">
        <v>2151.1480000000001</v>
      </c>
      <c r="E887" s="1">
        <v>105.4</v>
      </c>
      <c r="F887" s="1">
        <v>108.5</v>
      </c>
      <c r="G887" s="8">
        <f t="shared" ref="G887:G950" si="165">AVERAGE(F705:F1069)</f>
        <v>144.75287671232886</v>
      </c>
      <c r="H887" s="5">
        <v>139</v>
      </c>
      <c r="I887" s="8">
        <f t="shared" si="151"/>
        <v>170.75890410958905</v>
      </c>
      <c r="J887" s="5">
        <v>171</v>
      </c>
      <c r="K887" s="8">
        <f t="shared" si="152"/>
        <v>248.54794520547946</v>
      </c>
      <c r="L887" s="5">
        <v>70</v>
      </c>
      <c r="M887" s="8">
        <f t="shared" si="153"/>
        <v>121.34794520547945</v>
      </c>
      <c r="N887" s="6">
        <v>64</v>
      </c>
      <c r="O887" s="8">
        <f t="shared" si="154"/>
        <v>114.32602739726028</v>
      </c>
      <c r="Q887">
        <f t="shared" si="155"/>
        <v>145.02663013698631</v>
      </c>
      <c r="R887">
        <f t="shared" si="156"/>
        <v>144.75287671232886</v>
      </c>
      <c r="S887" s="9">
        <f t="shared" si="157"/>
        <v>0.18911777843386801</v>
      </c>
      <c r="U887">
        <f t="shared" si="158"/>
        <v>149.37945205479451</v>
      </c>
      <c r="V887" s="9">
        <f t="shared" si="159"/>
        <v>3.1743628946192501</v>
      </c>
      <c r="X887">
        <f t="shared" si="160"/>
        <v>146.03121095890413</v>
      </c>
      <c r="Y887" s="9">
        <f t="shared" si="161"/>
        <v>0.8831149166836525</v>
      </c>
      <c r="AA887">
        <f t="shared" si="162"/>
        <v>136.59702739726026</v>
      </c>
      <c r="AB887" s="9">
        <f t="shared" si="163"/>
        <v>-5.6343262395240146</v>
      </c>
      <c r="AC887">
        <f t="shared" si="164"/>
        <v>247.70944931506875</v>
      </c>
    </row>
    <row r="888" spans="1:29">
      <c r="A888" s="1">
        <v>20140605</v>
      </c>
      <c r="B888" s="1">
        <v>200000</v>
      </c>
      <c r="C888" s="1">
        <v>2456814.3220000002</v>
      </c>
      <c r="D888" s="1">
        <v>2151.1889999999999</v>
      </c>
      <c r="E888" s="1">
        <v>110.5</v>
      </c>
      <c r="F888" s="1">
        <v>113.8</v>
      </c>
      <c r="G888" s="8">
        <f t="shared" si="165"/>
        <v>144.79013698630146</v>
      </c>
      <c r="H888" s="5">
        <v>129</v>
      </c>
      <c r="I888" s="8">
        <f t="shared" ref="I888:I951" si="166">AVERAGE(H706:H1070)</f>
        <v>170.77260273972604</v>
      </c>
      <c r="J888" s="5">
        <v>180</v>
      </c>
      <c r="K888" s="8">
        <f t="shared" ref="K888:K951" si="167">AVERAGE(J706:J1070)</f>
        <v>248.53972602739725</v>
      </c>
      <c r="L888" s="5">
        <v>102</v>
      </c>
      <c r="M888" s="8">
        <f t="shared" ref="M888:M951" si="168">AVERAGE(L706:L1070)</f>
        <v>121.45479452054795</v>
      </c>
      <c r="N888" s="6">
        <v>87</v>
      </c>
      <c r="O888" s="8">
        <f t="shared" ref="O888:O951" si="169">AVERAGE(N706:N1070)</f>
        <v>114.26027397260275</v>
      </c>
      <c r="Q888">
        <f t="shared" si="155"/>
        <v>145.02395068493149</v>
      </c>
      <c r="R888">
        <f t="shared" si="156"/>
        <v>144.79013698630146</v>
      </c>
      <c r="S888" s="9">
        <f t="shared" si="157"/>
        <v>0.16148454825493275</v>
      </c>
      <c r="U888">
        <f t="shared" si="158"/>
        <v>149.38630136986302</v>
      </c>
      <c r="V888" s="9">
        <f t="shared" si="159"/>
        <v>3.1949867419689468</v>
      </c>
      <c r="X888">
        <f t="shared" si="160"/>
        <v>146.10344109589042</v>
      </c>
      <c r="Y888" s="9">
        <f t="shared" si="161"/>
        <v>0.90703975900872535</v>
      </c>
      <c r="AA888">
        <f t="shared" si="162"/>
        <v>136.55527397260275</v>
      </c>
      <c r="AB888" s="9">
        <f t="shared" si="163"/>
        <v>-5.6874474913148276</v>
      </c>
      <c r="AC888">
        <f t="shared" si="164"/>
        <v>247.82374520547972</v>
      </c>
    </row>
    <row r="889" spans="1:29">
      <c r="A889" s="1">
        <v>20140606</v>
      </c>
      <c r="B889" s="1">
        <v>200000</v>
      </c>
      <c r="C889" s="1">
        <v>2456815.3220000002</v>
      </c>
      <c r="D889" s="1">
        <v>2151.2260000000001</v>
      </c>
      <c r="E889" s="1">
        <v>133</v>
      </c>
      <c r="F889" s="1">
        <v>136.9</v>
      </c>
      <c r="G889" s="8">
        <f t="shared" si="165"/>
        <v>144.75589041095898</v>
      </c>
      <c r="H889" s="5">
        <v>221</v>
      </c>
      <c r="I889" s="8">
        <f t="shared" si="166"/>
        <v>170.76164383561644</v>
      </c>
      <c r="J889" s="5">
        <v>292</v>
      </c>
      <c r="K889" s="8">
        <f t="shared" si="167"/>
        <v>248.47397260273974</v>
      </c>
      <c r="L889" s="5">
        <v>132</v>
      </c>
      <c r="M889" s="8">
        <f t="shared" si="168"/>
        <v>121.43835616438356</v>
      </c>
      <c r="N889" s="6">
        <v>119</v>
      </c>
      <c r="O889" s="8">
        <f t="shared" si="169"/>
        <v>114.13698630136986</v>
      </c>
      <c r="Q889">
        <f t="shared" ref="Q889:Q952" si="170">(K889*0.326)+64</f>
        <v>145.00251506849315</v>
      </c>
      <c r="R889">
        <f t="shared" ref="R889:R952" si="171">G889</f>
        <v>144.75589041095898</v>
      </c>
      <c r="S889" s="9">
        <f t="shared" ref="S889:S952" si="172">((Q889/R889)*100)-100</f>
        <v>0.17037279576948094</v>
      </c>
      <c r="U889">
        <f t="shared" ref="U889:U952" si="173">(I889*0.5)+64</f>
        <v>149.38082191780822</v>
      </c>
      <c r="V889" s="9">
        <f t="shared" ref="V889:V952" si="174">((U890/R890)*100)-100</f>
        <v>3.2021327355210332</v>
      </c>
      <c r="X889">
        <f t="shared" ref="X889:X952" si="175">(M889*0.676)+64</f>
        <v>146.09232876712329</v>
      </c>
      <c r="Y889" s="9">
        <f t="shared" ref="Y889:Y952" si="176">((X889/R889)*100)-100</f>
        <v>0.92323590588969751</v>
      </c>
      <c r="AA889">
        <f t="shared" ref="AA889:AA952" si="177">(O889*0.635)+64</f>
        <v>136.47698630136986</v>
      </c>
      <c r="AB889" s="9">
        <f t="shared" ref="AB889:AB952" si="178">((AA889/R889)*100)-100</f>
        <v>-5.719217426030454</v>
      </c>
      <c r="AC889">
        <f t="shared" ref="AC889:AC952" si="179">(G889-64)*3.0675</f>
        <v>247.71869383561668</v>
      </c>
    </row>
    <row r="890" spans="1:29">
      <c r="A890" s="1">
        <v>20140607</v>
      </c>
      <c r="B890" s="1">
        <v>200000</v>
      </c>
      <c r="C890" s="1">
        <v>2456816.3220000002</v>
      </c>
      <c r="D890" s="1">
        <v>2151.2629999999999</v>
      </c>
      <c r="E890" s="1">
        <v>136.69999999999999</v>
      </c>
      <c r="F890" s="1">
        <v>140.80000000000001</v>
      </c>
      <c r="G890" s="8">
        <f t="shared" si="165"/>
        <v>144.69808219178091</v>
      </c>
      <c r="H890" s="5">
        <v>203</v>
      </c>
      <c r="I890" s="8">
        <f t="shared" si="166"/>
        <v>170.66301369863012</v>
      </c>
      <c r="J890" s="5">
        <v>276</v>
      </c>
      <c r="K890" s="8">
        <f t="shared" si="167"/>
        <v>248.39452054794521</v>
      </c>
      <c r="L890" s="5">
        <v>155</v>
      </c>
      <c r="M890" s="8">
        <f t="shared" si="168"/>
        <v>121.35068493150685</v>
      </c>
      <c r="N890" s="6">
        <v>133</v>
      </c>
      <c r="O890" s="8">
        <f t="shared" si="169"/>
        <v>114.02465753424657</v>
      </c>
      <c r="Q890">
        <f t="shared" si="170"/>
        <v>144.97661369863016</v>
      </c>
      <c r="R890">
        <f t="shared" si="171"/>
        <v>144.69808219178091</v>
      </c>
      <c r="S890" s="9">
        <f t="shared" si="172"/>
        <v>0.19249149859503234</v>
      </c>
      <c r="U890">
        <f t="shared" si="173"/>
        <v>149.33150684931508</v>
      </c>
      <c r="V890" s="9">
        <f t="shared" si="174"/>
        <v>3.2488861611201401</v>
      </c>
      <c r="X890">
        <f t="shared" si="175"/>
        <v>146.03306301369864</v>
      </c>
      <c r="Y890" s="9">
        <f t="shared" si="176"/>
        <v>0.92259745374396118</v>
      </c>
      <c r="AA890">
        <f t="shared" si="177"/>
        <v>136.40565753424659</v>
      </c>
      <c r="AB890" s="9">
        <f t="shared" si="178"/>
        <v>-5.7308462779373031</v>
      </c>
      <c r="AC890">
        <f t="shared" si="179"/>
        <v>247.54136712328793</v>
      </c>
    </row>
    <row r="891" spans="1:29">
      <c r="A891" s="1">
        <v>20140608</v>
      </c>
      <c r="B891" s="1">
        <v>200000</v>
      </c>
      <c r="C891" s="1">
        <v>2456817.3220000002</v>
      </c>
      <c r="D891" s="1">
        <v>2151.299</v>
      </c>
      <c r="E891" s="1">
        <v>148.6</v>
      </c>
      <c r="F891" s="1">
        <v>153.1</v>
      </c>
      <c r="G891" s="8">
        <f t="shared" si="165"/>
        <v>144.63123287671243</v>
      </c>
      <c r="H891" s="5">
        <v>200</v>
      </c>
      <c r="I891" s="8">
        <f t="shared" si="166"/>
        <v>170.66027397260274</v>
      </c>
      <c r="J891" s="5">
        <v>311</v>
      </c>
      <c r="K891" s="8">
        <f t="shared" si="167"/>
        <v>248.16712328767125</v>
      </c>
      <c r="L891" s="5">
        <v>144</v>
      </c>
      <c r="M891" s="8">
        <f t="shared" si="168"/>
        <v>121.22465753424657</v>
      </c>
      <c r="N891" s="6">
        <v>142</v>
      </c>
      <c r="O891" s="8">
        <f t="shared" si="169"/>
        <v>113.93698630136986</v>
      </c>
      <c r="Q891">
        <f t="shared" si="170"/>
        <v>144.90248219178085</v>
      </c>
      <c r="R891">
        <f t="shared" si="171"/>
        <v>144.63123287671243</v>
      </c>
      <c r="S891" s="9">
        <f t="shared" si="172"/>
        <v>0.18754546281137152</v>
      </c>
      <c r="U891">
        <f t="shared" si="173"/>
        <v>149.33013698630137</v>
      </c>
      <c r="V891" s="9">
        <f t="shared" si="174"/>
        <v>3.2288635954395204</v>
      </c>
      <c r="X891">
        <f t="shared" si="175"/>
        <v>145.94786849315068</v>
      </c>
      <c r="Y891" s="9">
        <f t="shared" si="176"/>
        <v>0.91033975874393036</v>
      </c>
      <c r="AA891">
        <f t="shared" si="177"/>
        <v>136.34998630136985</v>
      </c>
      <c r="AB891" s="9">
        <f t="shared" si="178"/>
        <v>-5.7257664272292601</v>
      </c>
      <c r="AC891">
        <f t="shared" si="179"/>
        <v>247.33630684931538</v>
      </c>
    </row>
    <row r="892" spans="1:29">
      <c r="A892" s="1">
        <v>20140609</v>
      </c>
      <c r="B892" s="1">
        <v>200000</v>
      </c>
      <c r="C892" s="1">
        <v>2456818.3220000002</v>
      </c>
      <c r="D892" s="1">
        <v>2151.3359999999998</v>
      </c>
      <c r="E892" s="1">
        <v>161.19999999999999</v>
      </c>
      <c r="F892" s="1">
        <v>166.1</v>
      </c>
      <c r="G892" s="8">
        <f t="shared" si="165"/>
        <v>144.54383561643846</v>
      </c>
      <c r="H892" s="5">
        <v>213</v>
      </c>
      <c r="I892" s="8">
        <f t="shared" si="166"/>
        <v>170.42191780821918</v>
      </c>
      <c r="J892" s="5">
        <v>315</v>
      </c>
      <c r="K892" s="8">
        <f t="shared" si="167"/>
        <v>247.82739726027398</v>
      </c>
      <c r="L892" s="5">
        <v>152</v>
      </c>
      <c r="M892" s="8">
        <f t="shared" si="168"/>
        <v>121.20821917808219</v>
      </c>
      <c r="N892" s="6">
        <v>156</v>
      </c>
      <c r="O892" s="8">
        <f t="shared" si="169"/>
        <v>113.87123287671233</v>
      </c>
      <c r="Q892">
        <f t="shared" si="170"/>
        <v>144.79173150684932</v>
      </c>
      <c r="R892">
        <f t="shared" si="171"/>
        <v>144.54383561643846</v>
      </c>
      <c r="S892" s="9">
        <f t="shared" si="172"/>
        <v>0.17150222239064306</v>
      </c>
      <c r="U892">
        <f t="shared" si="173"/>
        <v>149.21095890410959</v>
      </c>
      <c r="V892" s="9">
        <f t="shared" si="174"/>
        <v>3.2383289494394347</v>
      </c>
      <c r="X892">
        <f t="shared" si="175"/>
        <v>145.93675616438355</v>
      </c>
      <c r="Y892" s="9">
        <f t="shared" si="176"/>
        <v>0.96366651819130311</v>
      </c>
      <c r="AA892">
        <f t="shared" si="177"/>
        <v>136.30823287671234</v>
      </c>
      <c r="AB892" s="9">
        <f t="shared" si="178"/>
        <v>-5.697650615540681</v>
      </c>
      <c r="AC892">
        <f t="shared" si="179"/>
        <v>247.06821575342497</v>
      </c>
    </row>
    <row r="893" spans="1:29">
      <c r="A893" s="1">
        <v>20140610</v>
      </c>
      <c r="B893" s="1">
        <v>200000</v>
      </c>
      <c r="C893" s="1">
        <v>2456819.3220000002</v>
      </c>
      <c r="D893" s="1">
        <v>2151.373</v>
      </c>
      <c r="E893" s="1">
        <v>166.2</v>
      </c>
      <c r="F893" s="1">
        <v>171.3</v>
      </c>
      <c r="G893" s="8">
        <f t="shared" si="165"/>
        <v>144.46821917808231</v>
      </c>
      <c r="H893" s="5">
        <v>235</v>
      </c>
      <c r="I893" s="8">
        <f t="shared" si="166"/>
        <v>170.2931506849315</v>
      </c>
      <c r="J893" s="5">
        <v>318</v>
      </c>
      <c r="K893" s="8">
        <f t="shared" si="167"/>
        <v>247.46849315068494</v>
      </c>
      <c r="L893" s="5">
        <v>149</v>
      </c>
      <c r="M893" s="8">
        <f t="shared" si="168"/>
        <v>121.08493150684932</v>
      </c>
      <c r="N893" s="6">
        <v>162</v>
      </c>
      <c r="O893" s="8">
        <f t="shared" si="169"/>
        <v>113.67123287671232</v>
      </c>
      <c r="Q893">
        <f t="shared" si="170"/>
        <v>144.6747287671233</v>
      </c>
      <c r="R893">
        <f t="shared" si="171"/>
        <v>144.46821917808231</v>
      </c>
      <c r="S893" s="9">
        <f t="shared" si="172"/>
        <v>0.14294464915252547</v>
      </c>
      <c r="U893">
        <f t="shared" si="173"/>
        <v>149.14657534246575</v>
      </c>
      <c r="V893" s="9">
        <f t="shared" si="174"/>
        <v>3.2343382100431342</v>
      </c>
      <c r="X893">
        <f t="shared" si="175"/>
        <v>145.85341369863016</v>
      </c>
      <c r="Y893" s="9">
        <f t="shared" si="176"/>
        <v>0.95882300510699281</v>
      </c>
      <c r="AA893">
        <f t="shared" si="177"/>
        <v>136.18123287671233</v>
      </c>
      <c r="AB893" s="9">
        <f t="shared" si="178"/>
        <v>-5.7362002165713903</v>
      </c>
      <c r="AC893">
        <f t="shared" si="179"/>
        <v>246.83626232876748</v>
      </c>
    </row>
    <row r="894" spans="1:29">
      <c r="A894" s="1">
        <v>20140611</v>
      </c>
      <c r="B894" s="1">
        <v>200000</v>
      </c>
      <c r="C894" s="1">
        <v>2456820.3220000002</v>
      </c>
      <c r="D894" s="1">
        <v>2151.4090000000001</v>
      </c>
      <c r="E894" s="1">
        <v>168.4</v>
      </c>
      <c r="F894" s="1">
        <v>173.6</v>
      </c>
      <c r="G894" s="8">
        <f t="shared" si="165"/>
        <v>144.40082191780832</v>
      </c>
      <c r="H894" s="5">
        <v>231</v>
      </c>
      <c r="I894" s="8">
        <f t="shared" si="166"/>
        <v>170.14246575342466</v>
      </c>
      <c r="J894" s="5">
        <v>324</v>
      </c>
      <c r="K894" s="8">
        <f t="shared" si="167"/>
        <v>247.2</v>
      </c>
      <c r="L894" s="5">
        <v>176</v>
      </c>
      <c r="M894" s="8">
        <f t="shared" si="168"/>
        <v>120.88767123287671</v>
      </c>
      <c r="N894" s="6">
        <v>174</v>
      </c>
      <c r="O894" s="8">
        <f t="shared" si="169"/>
        <v>113.40547945205479</v>
      </c>
      <c r="Q894">
        <f t="shared" si="170"/>
        <v>144.5872</v>
      </c>
      <c r="R894">
        <f t="shared" si="171"/>
        <v>144.40082191780832</v>
      </c>
      <c r="S894" s="9">
        <f t="shared" si="172"/>
        <v>0.12906995937859733</v>
      </c>
      <c r="U894">
        <f t="shared" si="173"/>
        <v>149.07123287671232</v>
      </c>
      <c r="V894" s="9">
        <f t="shared" si="174"/>
        <v>3.275775999028113</v>
      </c>
      <c r="X894">
        <f t="shared" si="175"/>
        <v>145.72006575342465</v>
      </c>
      <c r="Y894" s="9">
        <f t="shared" si="176"/>
        <v>0.91359856411845897</v>
      </c>
      <c r="AA894">
        <f t="shared" si="177"/>
        <v>136.01247945205478</v>
      </c>
      <c r="AB894" s="9">
        <f t="shared" si="178"/>
        <v>-5.8090683656413802</v>
      </c>
      <c r="AC894">
        <f t="shared" si="179"/>
        <v>246.62952123287701</v>
      </c>
    </row>
    <row r="895" spans="1:29">
      <c r="A895" s="1">
        <v>20140612</v>
      </c>
      <c r="B895" s="1">
        <v>200000</v>
      </c>
      <c r="C895" s="1">
        <v>2456821.3220000002</v>
      </c>
      <c r="D895" s="1">
        <v>2151.4459999999999</v>
      </c>
      <c r="E895" s="1">
        <v>174.5</v>
      </c>
      <c r="F895" s="1">
        <v>179.9</v>
      </c>
      <c r="G895" s="8">
        <f t="shared" si="165"/>
        <v>144.33890410958912</v>
      </c>
      <c r="H895" s="5">
        <v>253</v>
      </c>
      <c r="I895" s="8">
        <f t="shared" si="166"/>
        <v>170.13424657534247</v>
      </c>
      <c r="J895" s="5">
        <v>347</v>
      </c>
      <c r="K895" s="8">
        <f t="shared" si="167"/>
        <v>246.97808219178083</v>
      </c>
      <c r="L895" s="5">
        <v>196</v>
      </c>
      <c r="M895" s="8">
        <f t="shared" si="168"/>
        <v>120.74794520547945</v>
      </c>
      <c r="N895" s="6">
        <v>197</v>
      </c>
      <c r="O895" s="8">
        <f t="shared" si="169"/>
        <v>113.20821917808219</v>
      </c>
      <c r="Q895">
        <f t="shared" si="170"/>
        <v>144.51485479452055</v>
      </c>
      <c r="R895">
        <f t="shared" si="171"/>
        <v>144.33890410958912</v>
      </c>
      <c r="S895" s="9">
        <f t="shared" si="172"/>
        <v>0.12190108135908417</v>
      </c>
      <c r="U895">
        <f t="shared" si="173"/>
        <v>149.06712328767122</v>
      </c>
      <c r="V895" s="9">
        <f t="shared" si="174"/>
        <v>3.2458570091487644</v>
      </c>
      <c r="X895">
        <f t="shared" si="175"/>
        <v>145.62561095890413</v>
      </c>
      <c r="Y895" s="9">
        <f t="shared" si="176"/>
        <v>0.8914483986507804</v>
      </c>
      <c r="AA895">
        <f t="shared" si="177"/>
        <v>135.8872191780822</v>
      </c>
      <c r="AB895" s="9">
        <f t="shared" si="178"/>
        <v>-5.855444852962151</v>
      </c>
      <c r="AC895">
        <f t="shared" si="179"/>
        <v>246.43958835616462</v>
      </c>
    </row>
    <row r="896" spans="1:29">
      <c r="A896" s="1">
        <v>20140613</v>
      </c>
      <c r="B896" s="1">
        <v>200000</v>
      </c>
      <c r="C896" s="1">
        <v>2456822.3220000002</v>
      </c>
      <c r="D896" s="1">
        <v>2151.4830000000002</v>
      </c>
      <c r="E896" s="1">
        <v>152.69999999999999</v>
      </c>
      <c r="F896" s="1">
        <v>157.5</v>
      </c>
      <c r="G896" s="8">
        <f t="shared" si="165"/>
        <v>144.31041095890421</v>
      </c>
      <c r="H896" s="5">
        <v>193</v>
      </c>
      <c r="I896" s="8">
        <f t="shared" si="166"/>
        <v>169.9890410958904</v>
      </c>
      <c r="J896" s="5">
        <v>251</v>
      </c>
      <c r="K896" s="8">
        <f t="shared" si="167"/>
        <v>246.85479452054796</v>
      </c>
      <c r="L896" s="5">
        <v>276</v>
      </c>
      <c r="M896" s="8">
        <f t="shared" si="168"/>
        <v>120.68219178082192</v>
      </c>
      <c r="N896" s="6">
        <v>182</v>
      </c>
      <c r="O896" s="8">
        <f t="shared" si="169"/>
        <v>113.10958904109589</v>
      </c>
      <c r="Q896">
        <f t="shared" si="170"/>
        <v>144.47466301369863</v>
      </c>
      <c r="R896">
        <f t="shared" si="171"/>
        <v>144.31041095890421</v>
      </c>
      <c r="S896" s="9">
        <f t="shared" si="172"/>
        <v>0.11381857601470813</v>
      </c>
      <c r="U896">
        <f t="shared" si="173"/>
        <v>148.9945205479452</v>
      </c>
      <c r="V896" s="9">
        <f t="shared" si="174"/>
        <v>3.245484629799364</v>
      </c>
      <c r="X896">
        <f t="shared" si="175"/>
        <v>145.58116164383563</v>
      </c>
      <c r="Y896" s="9">
        <f t="shared" si="176"/>
        <v>0.88056757408396891</v>
      </c>
      <c r="AA896">
        <f t="shared" si="177"/>
        <v>135.82458904109589</v>
      </c>
      <c r="AB896" s="9">
        <f t="shared" si="178"/>
        <v>-5.8802562208937701</v>
      </c>
      <c r="AC896">
        <f t="shared" si="179"/>
        <v>246.35218561643867</v>
      </c>
    </row>
    <row r="897" spans="1:29">
      <c r="A897" s="1">
        <v>20140614</v>
      </c>
      <c r="B897" s="1">
        <v>200000</v>
      </c>
      <c r="C897" s="1">
        <v>2456823.3220000002</v>
      </c>
      <c r="D897" s="1">
        <v>2151.5189999999998</v>
      </c>
      <c r="E897" s="1">
        <v>143.5</v>
      </c>
      <c r="F897" s="1">
        <v>148</v>
      </c>
      <c r="G897" s="8">
        <f t="shared" si="165"/>
        <v>144.30164383561655</v>
      </c>
      <c r="H897" s="5">
        <v>113</v>
      </c>
      <c r="I897" s="8">
        <f t="shared" si="166"/>
        <v>169.96986301369864</v>
      </c>
      <c r="J897" s="5">
        <v>171</v>
      </c>
      <c r="K897" s="8">
        <f t="shared" si="167"/>
        <v>246.76986301369863</v>
      </c>
      <c r="L897" s="5">
        <v>159</v>
      </c>
      <c r="M897" s="8">
        <f t="shared" si="168"/>
        <v>120.62739726027397</v>
      </c>
      <c r="N897" s="6">
        <v>137</v>
      </c>
      <c r="O897" s="8">
        <f t="shared" si="169"/>
        <v>113.0986301369863</v>
      </c>
      <c r="Q897">
        <f t="shared" si="170"/>
        <v>144.44697534246575</v>
      </c>
      <c r="R897">
        <f t="shared" si="171"/>
        <v>144.30164383561655</v>
      </c>
      <c r="S897" s="9">
        <f t="shared" si="172"/>
        <v>0.10071368765191835</v>
      </c>
      <c r="U897">
        <f t="shared" si="173"/>
        <v>148.98493150684931</v>
      </c>
      <c r="V897" s="9">
        <f t="shared" si="174"/>
        <v>3.2449693672005111</v>
      </c>
      <c r="X897">
        <f t="shared" si="175"/>
        <v>145.54412054794523</v>
      </c>
      <c r="Y897" s="9">
        <f t="shared" si="176"/>
        <v>0.86102741403560401</v>
      </c>
      <c r="AA897">
        <f t="shared" si="177"/>
        <v>135.81763013698628</v>
      </c>
      <c r="AB897" s="9">
        <f t="shared" si="178"/>
        <v>-5.8793603961261596</v>
      </c>
      <c r="AC897">
        <f t="shared" si="179"/>
        <v>246.32529246575373</v>
      </c>
    </row>
    <row r="898" spans="1:29">
      <c r="A898" s="1">
        <v>20140615</v>
      </c>
      <c r="B898" s="1">
        <v>200000</v>
      </c>
      <c r="C898" s="1">
        <v>2456824.3220000002</v>
      </c>
      <c r="D898" s="1">
        <v>2151.556</v>
      </c>
      <c r="E898" s="1">
        <v>130.19999999999999</v>
      </c>
      <c r="F898" s="1">
        <v>134.30000000000001</v>
      </c>
      <c r="G898" s="8">
        <f t="shared" si="165"/>
        <v>144.30767123287683</v>
      </c>
      <c r="H898" s="5">
        <v>116</v>
      </c>
      <c r="I898" s="8">
        <f t="shared" si="166"/>
        <v>169.98082191780821</v>
      </c>
      <c r="J898" s="5">
        <v>177</v>
      </c>
      <c r="K898" s="8">
        <f t="shared" si="167"/>
        <v>246.83835616438355</v>
      </c>
      <c r="L898" s="5">
        <v>80</v>
      </c>
      <c r="M898" s="8">
        <f t="shared" si="168"/>
        <v>120.66027397260274</v>
      </c>
      <c r="N898" s="6">
        <v>74</v>
      </c>
      <c r="O898" s="8">
        <f t="shared" si="169"/>
        <v>113.17260273972603</v>
      </c>
      <c r="Q898">
        <f t="shared" si="170"/>
        <v>144.46930410958905</v>
      </c>
      <c r="R898">
        <f t="shared" si="171"/>
        <v>144.30767123287683</v>
      </c>
      <c r="S898" s="9">
        <f t="shared" si="172"/>
        <v>0.11200574115800066</v>
      </c>
      <c r="U898">
        <f t="shared" si="173"/>
        <v>148.99041095890411</v>
      </c>
      <c r="V898" s="9">
        <f t="shared" si="174"/>
        <v>3.2580430862673353</v>
      </c>
      <c r="X898">
        <f t="shared" si="175"/>
        <v>145.56634520547945</v>
      </c>
      <c r="Y898" s="9">
        <f t="shared" si="176"/>
        <v>0.87221556681586776</v>
      </c>
      <c r="AA898">
        <f t="shared" si="177"/>
        <v>135.86460273972602</v>
      </c>
      <c r="AB898" s="9">
        <f t="shared" si="178"/>
        <v>-5.8507412814706043</v>
      </c>
      <c r="AC898">
        <f t="shared" si="179"/>
        <v>246.34378150684967</v>
      </c>
    </row>
    <row r="899" spans="1:29">
      <c r="A899" s="1">
        <v>20140616</v>
      </c>
      <c r="B899" s="1">
        <v>200000</v>
      </c>
      <c r="C899" s="1">
        <v>2456825.3220000002</v>
      </c>
      <c r="D899" s="1">
        <v>2151.5929999999998</v>
      </c>
      <c r="E899" s="1">
        <v>116.8</v>
      </c>
      <c r="F899" s="1">
        <v>120.5</v>
      </c>
      <c r="G899" s="8">
        <f t="shared" si="165"/>
        <v>144.34246575342479</v>
      </c>
      <c r="H899" s="5">
        <v>117</v>
      </c>
      <c r="I899" s="8">
        <f t="shared" si="166"/>
        <v>170.0904109589041</v>
      </c>
      <c r="J899" s="5">
        <v>174</v>
      </c>
      <c r="K899" s="8">
        <f t="shared" si="167"/>
        <v>246.96164383561643</v>
      </c>
      <c r="L899" s="5">
        <v>81</v>
      </c>
      <c r="M899" s="8">
        <f t="shared" si="168"/>
        <v>120.64383561643835</v>
      </c>
      <c r="N899" s="6">
        <v>84</v>
      </c>
      <c r="O899" s="8">
        <f t="shared" si="169"/>
        <v>113.25753424657535</v>
      </c>
      <c r="Q899">
        <f t="shared" si="170"/>
        <v>144.50949589041096</v>
      </c>
      <c r="R899">
        <f t="shared" si="171"/>
        <v>144.34246575342479</v>
      </c>
      <c r="S899" s="9">
        <f t="shared" si="172"/>
        <v>0.11571794628441978</v>
      </c>
      <c r="U899">
        <f t="shared" si="173"/>
        <v>149.04520547945205</v>
      </c>
      <c r="V899" s="9">
        <f t="shared" si="174"/>
        <v>3.1881231693806029</v>
      </c>
      <c r="X899">
        <f t="shared" si="175"/>
        <v>145.55523287671235</v>
      </c>
      <c r="Y899" s="9">
        <f t="shared" si="176"/>
        <v>0.84020119578620722</v>
      </c>
      <c r="AA899">
        <f t="shared" si="177"/>
        <v>135.91853424657535</v>
      </c>
      <c r="AB899" s="9">
        <f t="shared" si="178"/>
        <v>-5.8360728860207729</v>
      </c>
      <c r="AC899">
        <f t="shared" si="179"/>
        <v>246.45051369863054</v>
      </c>
    </row>
    <row r="900" spans="1:29">
      <c r="A900" s="1">
        <v>20140617</v>
      </c>
      <c r="B900" s="1">
        <v>200000</v>
      </c>
      <c r="C900" s="1">
        <v>2456826.3220000002</v>
      </c>
      <c r="D900" s="1">
        <v>2151.6289999999999</v>
      </c>
      <c r="E900" s="1">
        <v>114.3</v>
      </c>
      <c r="F900" s="1">
        <v>118</v>
      </c>
      <c r="G900" s="8">
        <f t="shared" si="165"/>
        <v>144.42301369863023</v>
      </c>
      <c r="H900" s="5">
        <v>161</v>
      </c>
      <c r="I900" s="8">
        <f t="shared" si="166"/>
        <v>170.05479452054794</v>
      </c>
      <c r="J900" s="5">
        <v>200</v>
      </c>
      <c r="K900" s="8">
        <f t="shared" si="167"/>
        <v>246.96986301369864</v>
      </c>
      <c r="L900" s="5">
        <v>87</v>
      </c>
      <c r="M900" s="8">
        <f t="shared" si="168"/>
        <v>120.79452054794521</v>
      </c>
      <c r="N900" s="6">
        <v>95</v>
      </c>
      <c r="O900" s="8">
        <f t="shared" si="169"/>
        <v>113.42465753424658</v>
      </c>
      <c r="Q900">
        <f t="shared" si="170"/>
        <v>144.51217534246575</v>
      </c>
      <c r="R900">
        <f t="shared" si="171"/>
        <v>144.42301369863023</v>
      </c>
      <c r="S900" s="9">
        <f t="shared" si="172"/>
        <v>6.1736451519834645E-2</v>
      </c>
      <c r="U900">
        <f t="shared" si="173"/>
        <v>149.02739726027397</v>
      </c>
      <c r="V900" s="9">
        <f t="shared" si="174"/>
        <v>3.130070820885237</v>
      </c>
      <c r="X900">
        <f t="shared" si="175"/>
        <v>145.65709589041097</v>
      </c>
      <c r="Y900" s="9">
        <f t="shared" si="176"/>
        <v>0.85449137237635853</v>
      </c>
      <c r="AA900">
        <f t="shared" si="177"/>
        <v>136.02465753424656</v>
      </c>
      <c r="AB900" s="9">
        <f t="shared" si="178"/>
        <v>-5.8151093439364558</v>
      </c>
      <c r="AC900">
        <f t="shared" si="179"/>
        <v>246.69759452054822</v>
      </c>
    </row>
    <row r="901" spans="1:29">
      <c r="A901" s="1">
        <v>20140618</v>
      </c>
      <c r="B901" s="1">
        <v>200000</v>
      </c>
      <c r="C901" s="1">
        <v>2456827.3220000002</v>
      </c>
      <c r="D901" s="1">
        <v>2151.6660000000002</v>
      </c>
      <c r="E901" s="1">
        <v>110.8</v>
      </c>
      <c r="F901" s="1">
        <v>114.4</v>
      </c>
      <c r="G901" s="8">
        <f t="shared" si="165"/>
        <v>144.52821917808231</v>
      </c>
      <c r="H901" s="5">
        <v>154</v>
      </c>
      <c r="I901" s="8">
        <f t="shared" si="166"/>
        <v>170.10410958904109</v>
      </c>
      <c r="J901" s="5">
        <v>194</v>
      </c>
      <c r="K901" s="8">
        <f t="shared" si="167"/>
        <v>246.96712328767123</v>
      </c>
      <c r="L901" s="5">
        <v>108</v>
      </c>
      <c r="M901" s="8">
        <f t="shared" si="168"/>
        <v>120.96712328767123</v>
      </c>
      <c r="N901" s="6">
        <v>120</v>
      </c>
      <c r="O901" s="8">
        <f t="shared" si="169"/>
        <v>113.58082191780822</v>
      </c>
      <c r="Q901">
        <f t="shared" si="170"/>
        <v>144.51128219178082</v>
      </c>
      <c r="R901">
        <f t="shared" si="171"/>
        <v>144.52821917808231</v>
      </c>
      <c r="S901" s="9">
        <f t="shared" si="172"/>
        <v>-1.1718809238644212E-2</v>
      </c>
      <c r="U901">
        <f t="shared" si="173"/>
        <v>149.05205479452053</v>
      </c>
      <c r="V901" s="9">
        <f t="shared" si="174"/>
        <v>3.0230210895676066</v>
      </c>
      <c r="X901">
        <f t="shared" si="175"/>
        <v>145.77377534246574</v>
      </c>
      <c r="Y901" s="9">
        <f t="shared" si="176"/>
        <v>0.86180828316213365</v>
      </c>
      <c r="AA901">
        <f t="shared" si="177"/>
        <v>136.12382191780824</v>
      </c>
      <c r="AB901" s="9">
        <f t="shared" si="178"/>
        <v>-5.8150562624164621</v>
      </c>
      <c r="AC901">
        <f t="shared" si="179"/>
        <v>247.02031232876749</v>
      </c>
    </row>
    <row r="902" spans="1:29">
      <c r="A902" s="1">
        <v>20140619</v>
      </c>
      <c r="B902" s="1">
        <v>170000</v>
      </c>
      <c r="C902" s="1">
        <v>2456828.1970000002</v>
      </c>
      <c r="D902" s="1">
        <v>2151.6979999999999</v>
      </c>
      <c r="E902" s="1">
        <v>104.6</v>
      </c>
      <c r="F902" s="1">
        <v>108</v>
      </c>
      <c r="G902" s="8">
        <f t="shared" si="165"/>
        <v>144.67972602739741</v>
      </c>
      <c r="H902" s="5">
        <v>101</v>
      </c>
      <c r="I902" s="8">
        <f t="shared" si="166"/>
        <v>170.1068493150685</v>
      </c>
      <c r="J902" s="5">
        <v>117</v>
      </c>
      <c r="K902" s="8">
        <f t="shared" si="167"/>
        <v>246.96164383561643</v>
      </c>
      <c r="L902" s="5">
        <v>108</v>
      </c>
      <c r="M902" s="8">
        <f t="shared" si="168"/>
        <v>121.1041095890411</v>
      </c>
      <c r="N902" s="6">
        <v>95</v>
      </c>
      <c r="O902" s="8">
        <f t="shared" si="169"/>
        <v>113.61917808219178</v>
      </c>
      <c r="Q902">
        <f t="shared" si="170"/>
        <v>144.50949589041096</v>
      </c>
      <c r="R902">
        <f t="shared" si="171"/>
        <v>144.67972602739741</v>
      </c>
      <c r="S902" s="9">
        <f t="shared" si="172"/>
        <v>-0.11765998019252777</v>
      </c>
      <c r="U902">
        <f t="shared" si="173"/>
        <v>149.05342465753426</v>
      </c>
      <c r="V902" s="9">
        <f t="shared" si="174"/>
        <v>2.9582832877799348</v>
      </c>
      <c r="X902">
        <f t="shared" si="175"/>
        <v>145.86637808219177</v>
      </c>
      <c r="Y902" s="9">
        <f t="shared" si="176"/>
        <v>0.82019235685424974</v>
      </c>
      <c r="AA902">
        <f t="shared" si="177"/>
        <v>136.14817808219178</v>
      </c>
      <c r="AB902" s="9">
        <f t="shared" si="178"/>
        <v>-5.8968510512592758</v>
      </c>
      <c r="AC902">
        <f t="shared" si="179"/>
        <v>247.48505958904153</v>
      </c>
    </row>
    <row r="903" spans="1:29">
      <c r="A903" s="1">
        <v>20140620</v>
      </c>
      <c r="B903" s="1">
        <v>200000</v>
      </c>
      <c r="C903" s="1">
        <v>2456829.3220000002</v>
      </c>
      <c r="D903" s="1">
        <v>2151.739</v>
      </c>
      <c r="E903" s="1">
        <v>102.2</v>
      </c>
      <c r="F903" s="1">
        <v>105.5</v>
      </c>
      <c r="G903" s="8">
        <f t="shared" si="165"/>
        <v>144.8452054794522</v>
      </c>
      <c r="H903" s="5">
        <v>111</v>
      </c>
      <c r="I903" s="8">
        <f t="shared" si="166"/>
        <v>170.26027397260273</v>
      </c>
      <c r="J903" s="5">
        <v>135</v>
      </c>
      <c r="K903" s="8">
        <f t="shared" si="167"/>
        <v>247.13972602739727</v>
      </c>
      <c r="L903" s="5">
        <v>75</v>
      </c>
      <c r="M903" s="8">
        <f t="shared" si="168"/>
        <v>121.15342465753425</v>
      </c>
      <c r="N903" s="6">
        <v>80</v>
      </c>
      <c r="O903" s="8">
        <f t="shared" si="169"/>
        <v>113.71506849315068</v>
      </c>
      <c r="Q903">
        <f t="shared" si="170"/>
        <v>144.56755068493152</v>
      </c>
      <c r="R903">
        <f t="shared" si="171"/>
        <v>144.8452054794522</v>
      </c>
      <c r="S903" s="9">
        <f t="shared" si="172"/>
        <v>-0.19169070429471446</v>
      </c>
      <c r="U903">
        <f t="shared" si="173"/>
        <v>149.13013698630135</v>
      </c>
      <c r="V903" s="9">
        <f t="shared" si="174"/>
        <v>2.8707049024201154</v>
      </c>
      <c r="X903">
        <f t="shared" si="175"/>
        <v>145.89971506849315</v>
      </c>
      <c r="Y903" s="9">
        <f t="shared" si="176"/>
        <v>0.72802519458645065</v>
      </c>
      <c r="AA903">
        <f t="shared" si="177"/>
        <v>136.20906849315068</v>
      </c>
      <c r="AB903" s="9">
        <f t="shared" si="178"/>
        <v>-5.9623216092759463</v>
      </c>
      <c r="AC903">
        <f t="shared" si="179"/>
        <v>247.99266780821964</v>
      </c>
    </row>
    <row r="904" spans="1:29">
      <c r="A904" s="1">
        <v>20140621</v>
      </c>
      <c r="B904" s="1">
        <v>200000</v>
      </c>
      <c r="C904" s="1">
        <v>2456830.3220000002</v>
      </c>
      <c r="D904" s="1">
        <v>2151.7759999999998</v>
      </c>
      <c r="E904" s="1">
        <v>101.2</v>
      </c>
      <c r="F904" s="1">
        <v>104.5</v>
      </c>
      <c r="G904" s="8">
        <f t="shared" si="165"/>
        <v>144.98849315068506</v>
      </c>
      <c r="H904" s="5">
        <v>141</v>
      </c>
      <c r="I904" s="8">
        <f t="shared" si="166"/>
        <v>170.30136986301369</v>
      </c>
      <c r="J904" s="5">
        <v>168</v>
      </c>
      <c r="K904" s="8">
        <f t="shared" si="167"/>
        <v>247.23835616438356</v>
      </c>
      <c r="L904" s="5">
        <v>77</v>
      </c>
      <c r="M904" s="8">
        <f t="shared" si="168"/>
        <v>121.10684931506849</v>
      </c>
      <c r="N904" s="6">
        <v>93</v>
      </c>
      <c r="O904" s="8">
        <f t="shared" si="169"/>
        <v>113.7013698630137</v>
      </c>
      <c r="Q904">
        <f t="shared" si="170"/>
        <v>144.59970410958903</v>
      </c>
      <c r="R904">
        <f t="shared" si="171"/>
        <v>144.98849315068506</v>
      </c>
      <c r="S904" s="9">
        <f t="shared" si="172"/>
        <v>-0.26815165303632682</v>
      </c>
      <c r="U904">
        <f t="shared" si="173"/>
        <v>149.15068493150685</v>
      </c>
      <c r="V904" s="9">
        <f t="shared" si="174"/>
        <v>2.7528996517585824</v>
      </c>
      <c r="X904">
        <f t="shared" si="175"/>
        <v>145.86823013698631</v>
      </c>
      <c r="Y904" s="9">
        <f t="shared" si="176"/>
        <v>0.60676331423552199</v>
      </c>
      <c r="AA904">
        <f t="shared" si="177"/>
        <v>136.20036986301369</v>
      </c>
      <c r="AB904" s="9">
        <f t="shared" si="178"/>
        <v>-6.0612556877447901</v>
      </c>
      <c r="AC904">
        <f t="shared" si="179"/>
        <v>248.43220273972642</v>
      </c>
    </row>
    <row r="905" spans="1:29">
      <c r="A905" s="1">
        <v>20140622</v>
      </c>
      <c r="B905" s="1">
        <v>200000</v>
      </c>
      <c r="C905" s="1">
        <v>2456831.3220000002</v>
      </c>
      <c r="D905" s="1">
        <v>2151.8130000000001</v>
      </c>
      <c r="E905" s="1">
        <v>94.2</v>
      </c>
      <c r="F905" s="1">
        <v>97.3</v>
      </c>
      <c r="G905" s="8">
        <f t="shared" si="165"/>
        <v>145.15205479452067</v>
      </c>
      <c r="H905" s="5">
        <v>102</v>
      </c>
      <c r="I905" s="8">
        <f t="shared" si="166"/>
        <v>170.29589041095889</v>
      </c>
      <c r="J905" s="5">
        <v>136</v>
      </c>
      <c r="K905" s="8">
        <f t="shared" si="167"/>
        <v>247.26027397260273</v>
      </c>
      <c r="L905" s="5">
        <v>95</v>
      </c>
      <c r="M905" s="8">
        <f t="shared" si="168"/>
        <v>121.18356164383562</v>
      </c>
      <c r="N905" s="6">
        <v>90</v>
      </c>
      <c r="O905" s="8">
        <f t="shared" si="169"/>
        <v>113.69315068493151</v>
      </c>
      <c r="Q905">
        <f t="shared" si="170"/>
        <v>144.60684931506847</v>
      </c>
      <c r="R905">
        <f t="shared" si="171"/>
        <v>145.15205479452067</v>
      </c>
      <c r="S905" s="9">
        <f t="shared" si="172"/>
        <v>-0.3756098942064483</v>
      </c>
      <c r="U905">
        <f t="shared" si="173"/>
        <v>149.14794520547946</v>
      </c>
      <c r="V905" s="9">
        <f t="shared" si="174"/>
        <v>2.6980130326948171</v>
      </c>
      <c r="X905">
        <f t="shared" si="175"/>
        <v>145.92008767123286</v>
      </c>
      <c r="Y905" s="9">
        <f t="shared" si="176"/>
        <v>0.52912297920923379</v>
      </c>
      <c r="AA905">
        <f t="shared" si="177"/>
        <v>136.19515068493149</v>
      </c>
      <c r="AB905" s="9">
        <f t="shared" si="178"/>
        <v>-6.1707043157389023</v>
      </c>
      <c r="AC905">
        <f t="shared" si="179"/>
        <v>248.93392808219212</v>
      </c>
    </row>
    <row r="906" spans="1:29">
      <c r="A906" s="1">
        <v>20140623</v>
      </c>
      <c r="B906" s="1">
        <v>200000</v>
      </c>
      <c r="C906" s="1">
        <v>2456832.3220000002</v>
      </c>
      <c r="D906" s="1">
        <v>2151.8490000000002</v>
      </c>
      <c r="E906" s="1">
        <v>92.6</v>
      </c>
      <c r="F906" s="1">
        <v>95.6</v>
      </c>
      <c r="G906" s="8">
        <f t="shared" si="165"/>
        <v>145.26164383561655</v>
      </c>
      <c r="H906" s="5">
        <v>62</v>
      </c>
      <c r="I906" s="8">
        <f t="shared" si="166"/>
        <v>170.36164383561643</v>
      </c>
      <c r="J906" s="5">
        <v>83</v>
      </c>
      <c r="K906" s="8">
        <f t="shared" si="167"/>
        <v>247.15068493150685</v>
      </c>
      <c r="L906" s="5">
        <v>64</v>
      </c>
      <c r="M906" s="8">
        <f t="shared" si="168"/>
        <v>121.18904109589042</v>
      </c>
      <c r="N906" s="6">
        <v>77</v>
      </c>
      <c r="O906" s="8">
        <f t="shared" si="169"/>
        <v>113.7041095890411</v>
      </c>
      <c r="Q906">
        <f t="shared" si="170"/>
        <v>144.57112328767124</v>
      </c>
      <c r="R906">
        <f t="shared" si="171"/>
        <v>145.26164383561655</v>
      </c>
      <c r="S906" s="9">
        <f t="shared" si="172"/>
        <v>-0.4753633028734896</v>
      </c>
      <c r="U906">
        <f t="shared" si="173"/>
        <v>149.1808219178082</v>
      </c>
      <c r="V906" s="9">
        <f t="shared" si="174"/>
        <v>2.6741113000334735</v>
      </c>
      <c r="X906">
        <f t="shared" si="175"/>
        <v>145.92379178082194</v>
      </c>
      <c r="Y906" s="9">
        <f t="shared" si="176"/>
        <v>0.45583123508825452</v>
      </c>
      <c r="AA906">
        <f t="shared" si="177"/>
        <v>136.2021095890411</v>
      </c>
      <c r="AB906" s="9">
        <f t="shared" si="178"/>
        <v>-6.23670089870906</v>
      </c>
      <c r="AC906">
        <f t="shared" si="179"/>
        <v>249.27009246575378</v>
      </c>
    </row>
    <row r="907" spans="1:29">
      <c r="A907" s="1">
        <v>20140624</v>
      </c>
      <c r="B907" s="1">
        <v>200000</v>
      </c>
      <c r="C907" s="1">
        <v>2456833.3220000002</v>
      </c>
      <c r="D907" s="1">
        <v>2151.886</v>
      </c>
      <c r="E907" s="1">
        <v>93.5</v>
      </c>
      <c r="F907" s="1">
        <v>96.6</v>
      </c>
      <c r="G907" s="8">
        <f t="shared" si="165"/>
        <v>145.34082191780831</v>
      </c>
      <c r="H907" s="5">
        <v>67</v>
      </c>
      <c r="I907" s="8">
        <f t="shared" si="166"/>
        <v>170.45479452054795</v>
      </c>
      <c r="J907" s="5">
        <v>80</v>
      </c>
      <c r="K907" s="8">
        <f t="shared" si="167"/>
        <v>247.23013698630137</v>
      </c>
      <c r="L907" s="5">
        <v>37</v>
      </c>
      <c r="M907" s="8">
        <f t="shared" si="168"/>
        <v>121.24383561643836</v>
      </c>
      <c r="N907" s="6">
        <v>40</v>
      </c>
      <c r="O907" s="8">
        <f t="shared" si="169"/>
        <v>113.71506849315068</v>
      </c>
      <c r="Q907">
        <f t="shared" si="170"/>
        <v>144.59702465753423</v>
      </c>
      <c r="R907">
        <f t="shared" si="171"/>
        <v>145.34082191780831</v>
      </c>
      <c r="S907" s="9">
        <f t="shared" si="172"/>
        <v>-0.51176073621952867</v>
      </c>
      <c r="U907">
        <f t="shared" si="173"/>
        <v>149.22739726027396</v>
      </c>
      <c r="V907" s="9">
        <f t="shared" si="174"/>
        <v>2.6138175076028318</v>
      </c>
      <c r="X907">
        <f t="shared" si="175"/>
        <v>145.96083287671235</v>
      </c>
      <c r="Y907" s="9">
        <f t="shared" si="176"/>
        <v>0.42659106417785608</v>
      </c>
      <c r="AA907">
        <f t="shared" si="177"/>
        <v>136.20906849315068</v>
      </c>
      <c r="AB907" s="9">
        <f t="shared" si="178"/>
        <v>-6.282992833095264</v>
      </c>
      <c r="AC907">
        <f t="shared" si="179"/>
        <v>249.51297123287699</v>
      </c>
    </row>
    <row r="908" spans="1:29">
      <c r="A908" s="1">
        <v>20140625</v>
      </c>
      <c r="B908" s="1">
        <v>200000</v>
      </c>
      <c r="C908" s="1">
        <v>2456834.3220000002</v>
      </c>
      <c r="D908" s="1">
        <v>2151.9229999999998</v>
      </c>
      <c r="E908" s="1">
        <v>97</v>
      </c>
      <c r="F908" s="1">
        <v>100.2</v>
      </c>
      <c r="G908" s="8">
        <f t="shared" si="165"/>
        <v>145.40219178082202</v>
      </c>
      <c r="H908" s="5">
        <v>87</v>
      </c>
      <c r="I908" s="8">
        <f t="shared" si="166"/>
        <v>170.40547945205481</v>
      </c>
      <c r="J908" s="5">
        <v>145</v>
      </c>
      <c r="K908" s="8">
        <f t="shared" si="167"/>
        <v>247.07397260273973</v>
      </c>
      <c r="L908" s="5">
        <v>52</v>
      </c>
      <c r="M908" s="8">
        <f t="shared" si="168"/>
        <v>121.21643835616439</v>
      </c>
      <c r="N908" s="6">
        <v>55</v>
      </c>
      <c r="O908" s="8">
        <f t="shared" si="169"/>
        <v>113.67123287671232</v>
      </c>
      <c r="Q908">
        <f t="shared" si="170"/>
        <v>144.54611506849315</v>
      </c>
      <c r="R908">
        <f t="shared" si="171"/>
        <v>145.40219178082202</v>
      </c>
      <c r="S908" s="9">
        <f t="shared" si="172"/>
        <v>-0.58876465467542971</v>
      </c>
      <c r="U908">
        <f t="shared" si="173"/>
        <v>149.2027397260274</v>
      </c>
      <c r="V908" s="9">
        <f t="shared" si="174"/>
        <v>2.5827923086919355</v>
      </c>
      <c r="X908">
        <f t="shared" si="175"/>
        <v>145.94231232876712</v>
      </c>
      <c r="Y908" s="9">
        <f t="shared" si="176"/>
        <v>0.37146657923786108</v>
      </c>
      <c r="AA908">
        <f t="shared" si="177"/>
        <v>136.18123287671233</v>
      </c>
      <c r="AB908" s="9">
        <f t="shared" si="178"/>
        <v>-6.3416918212686113</v>
      </c>
      <c r="AC908">
        <f t="shared" si="179"/>
        <v>249.70122328767155</v>
      </c>
    </row>
    <row r="909" spans="1:29">
      <c r="A909" s="1">
        <v>20140626</v>
      </c>
      <c r="B909" s="1">
        <v>200000</v>
      </c>
      <c r="C909" s="1">
        <v>2456835.3220000002</v>
      </c>
      <c r="D909" s="1">
        <v>2151.9589999999998</v>
      </c>
      <c r="E909" s="1">
        <v>100</v>
      </c>
      <c r="F909" s="1">
        <v>103.3</v>
      </c>
      <c r="G909" s="8">
        <f t="shared" si="165"/>
        <v>145.462191780822</v>
      </c>
      <c r="H909" s="5">
        <v>124</v>
      </c>
      <c r="I909" s="8">
        <f t="shared" si="166"/>
        <v>170.43835616438355</v>
      </c>
      <c r="J909" s="5">
        <v>152</v>
      </c>
      <c r="K909" s="8">
        <f t="shared" si="167"/>
        <v>247.08219178082192</v>
      </c>
      <c r="L909" s="5">
        <v>72</v>
      </c>
      <c r="M909" s="8">
        <f t="shared" si="168"/>
        <v>121.26849315068493</v>
      </c>
      <c r="N909" s="6">
        <v>67</v>
      </c>
      <c r="O909" s="8">
        <f t="shared" si="169"/>
        <v>113.67397260273972</v>
      </c>
      <c r="Q909">
        <f t="shared" si="170"/>
        <v>144.54879452054794</v>
      </c>
      <c r="R909">
        <f t="shared" si="171"/>
        <v>145.462191780822</v>
      </c>
      <c r="S909" s="9">
        <f t="shared" si="172"/>
        <v>-0.62792760723029062</v>
      </c>
      <c r="U909">
        <f t="shared" si="173"/>
        <v>149.21917808219177</v>
      </c>
      <c r="V909" s="9">
        <f t="shared" si="174"/>
        <v>2.5748696935915802</v>
      </c>
      <c r="X909">
        <f t="shared" si="175"/>
        <v>145.97750136986303</v>
      </c>
      <c r="Y909" s="9">
        <f t="shared" si="176"/>
        <v>0.3542567197237787</v>
      </c>
      <c r="AA909">
        <f t="shared" si="177"/>
        <v>136.18297260273971</v>
      </c>
      <c r="AB909" s="9">
        <f t="shared" si="178"/>
        <v>-6.3791278437932135</v>
      </c>
      <c r="AC909">
        <f t="shared" si="179"/>
        <v>249.88527328767145</v>
      </c>
    </row>
    <row r="910" spans="1:29">
      <c r="A910" s="1">
        <v>20140627</v>
      </c>
      <c r="B910" s="1">
        <v>200000</v>
      </c>
      <c r="C910" s="1">
        <v>2456836.3220000002</v>
      </c>
      <c r="D910" s="1">
        <v>2151.9960000000001</v>
      </c>
      <c r="E910" s="1">
        <v>104.2</v>
      </c>
      <c r="F910" s="1">
        <v>107.6</v>
      </c>
      <c r="G910" s="8">
        <f t="shared" si="165"/>
        <v>145.49479452054806</v>
      </c>
      <c r="H910" s="5">
        <v>122</v>
      </c>
      <c r="I910" s="8">
        <f t="shared" si="166"/>
        <v>170.48219178082192</v>
      </c>
      <c r="J910" s="5">
        <v>171</v>
      </c>
      <c r="K910" s="8">
        <f t="shared" si="167"/>
        <v>247.07945205479453</v>
      </c>
      <c r="L910" s="5">
        <v>78</v>
      </c>
      <c r="M910" s="8">
        <f t="shared" si="168"/>
        <v>121.25753424657535</v>
      </c>
      <c r="N910" s="6">
        <v>67</v>
      </c>
      <c r="O910" s="8">
        <f t="shared" si="169"/>
        <v>113.63287671232877</v>
      </c>
      <c r="Q910">
        <f t="shared" si="170"/>
        <v>144.54790136986301</v>
      </c>
      <c r="R910">
        <f t="shared" si="171"/>
        <v>145.49479452054806</v>
      </c>
      <c r="S910" s="9">
        <f t="shared" si="172"/>
        <v>-0.65080895423466245</v>
      </c>
      <c r="U910">
        <f t="shared" si="173"/>
        <v>149.24109589041097</v>
      </c>
      <c r="V910" s="9">
        <f t="shared" si="174"/>
        <v>2.547590803818494</v>
      </c>
      <c r="X910">
        <f t="shared" si="175"/>
        <v>145.97009315068493</v>
      </c>
      <c r="Y910" s="9">
        <f t="shared" si="176"/>
        <v>0.32667741255151839</v>
      </c>
      <c r="AA910">
        <f t="shared" si="177"/>
        <v>136.15687671232877</v>
      </c>
      <c r="AB910" s="9">
        <f t="shared" si="178"/>
        <v>-6.4180425416529232</v>
      </c>
      <c r="AC910">
        <f t="shared" si="179"/>
        <v>249.98528219178115</v>
      </c>
    </row>
    <row r="911" spans="1:29">
      <c r="A911" s="1">
        <v>20140628</v>
      </c>
      <c r="B911" s="1">
        <v>200000</v>
      </c>
      <c r="C911" s="1">
        <v>2456837.3220000002</v>
      </c>
      <c r="D911" s="1">
        <v>2152.0329999999999</v>
      </c>
      <c r="E911" s="1">
        <v>114.6</v>
      </c>
      <c r="F911" s="1">
        <v>118.4</v>
      </c>
      <c r="G911" s="12">
        <f t="shared" si="165"/>
        <v>145.50410958904118</v>
      </c>
      <c r="H911" s="5">
        <v>123</v>
      </c>
      <c r="I911" s="8">
        <f t="shared" si="166"/>
        <v>170.42191780821918</v>
      </c>
      <c r="J911" s="5">
        <v>175</v>
      </c>
      <c r="K911" s="8">
        <f t="shared" si="167"/>
        <v>246.86849315068494</v>
      </c>
      <c r="L911" s="5">
        <v>89</v>
      </c>
      <c r="M911" s="8">
        <f t="shared" si="168"/>
        <v>121.26849315068493</v>
      </c>
      <c r="N911" s="6">
        <v>71</v>
      </c>
      <c r="O911" s="8">
        <f t="shared" si="169"/>
        <v>113.59178082191781</v>
      </c>
      <c r="Q911">
        <f t="shared" si="170"/>
        <v>144.47912876712331</v>
      </c>
      <c r="R911">
        <f t="shared" si="171"/>
        <v>145.50410958904118</v>
      </c>
      <c r="S911" s="9">
        <f t="shared" si="172"/>
        <v>-0.70443427667630942</v>
      </c>
      <c r="U911">
        <f t="shared" si="173"/>
        <v>149.21095890410959</v>
      </c>
      <c r="V911" s="9">
        <f t="shared" si="174"/>
        <v>2.5296052693519044</v>
      </c>
      <c r="X911">
        <f t="shared" si="175"/>
        <v>145.97750136986303</v>
      </c>
      <c r="Y911" s="9">
        <f t="shared" si="176"/>
        <v>0.32534598655591651</v>
      </c>
      <c r="AA911">
        <f t="shared" si="177"/>
        <v>136.13078082191782</v>
      </c>
      <c r="AB911" s="9">
        <f t="shared" si="178"/>
        <v>-6.4419684046018943</v>
      </c>
      <c r="AC911">
        <f t="shared" si="179"/>
        <v>250.01385616438381</v>
      </c>
    </row>
    <row r="912" spans="1:29">
      <c r="A912" s="1">
        <v>20140629</v>
      </c>
      <c r="B912" s="1">
        <v>200000</v>
      </c>
      <c r="C912" s="1">
        <v>2456838.3220000002</v>
      </c>
      <c r="D912" s="1">
        <v>2152.069</v>
      </c>
      <c r="E912" s="1">
        <v>125.7</v>
      </c>
      <c r="F912" s="1">
        <v>129.9</v>
      </c>
      <c r="G912" s="8">
        <f t="shared" si="165"/>
        <v>145.49890410958909</v>
      </c>
      <c r="H912" s="5">
        <v>153</v>
      </c>
      <c r="I912" s="8">
        <f t="shared" si="166"/>
        <v>170.35890410958905</v>
      </c>
      <c r="J912" s="5">
        <v>212</v>
      </c>
      <c r="K912" s="8">
        <f t="shared" si="167"/>
        <v>246.63835616438357</v>
      </c>
      <c r="L912" s="5">
        <v>112</v>
      </c>
      <c r="M912" s="8">
        <f t="shared" si="168"/>
        <v>121.30410958904109</v>
      </c>
      <c r="N912" s="6">
        <v>93</v>
      </c>
      <c r="O912" s="8">
        <f t="shared" si="169"/>
        <v>113.59178082191781</v>
      </c>
      <c r="Q912">
        <f t="shared" si="170"/>
        <v>144.40410410958904</v>
      </c>
      <c r="R912">
        <f t="shared" si="171"/>
        <v>145.49890410958909</v>
      </c>
      <c r="S912" s="9">
        <f t="shared" si="172"/>
        <v>-0.75244552988210955</v>
      </c>
      <c r="U912">
        <f t="shared" si="173"/>
        <v>149.17945205479452</v>
      </c>
      <c r="V912" s="9">
        <f t="shared" si="174"/>
        <v>2.5268494228998009</v>
      </c>
      <c r="X912">
        <f t="shared" si="175"/>
        <v>146.00157808219177</v>
      </c>
      <c r="Y912" s="9">
        <f t="shared" si="176"/>
        <v>0.34548299568226071</v>
      </c>
      <c r="AA912">
        <f t="shared" si="177"/>
        <v>136.13078082191782</v>
      </c>
      <c r="AB912" s="9">
        <f t="shared" si="178"/>
        <v>-6.4386212013083224</v>
      </c>
      <c r="AC912">
        <f t="shared" si="179"/>
        <v>249.99788835616454</v>
      </c>
    </row>
    <row r="913" spans="1:29">
      <c r="A913" s="1">
        <v>20140630</v>
      </c>
      <c r="B913" s="1">
        <v>200000</v>
      </c>
      <c r="C913" s="1">
        <v>2456839.3220000002</v>
      </c>
      <c r="D913" s="1">
        <v>2152.1060000000002</v>
      </c>
      <c r="E913" s="1">
        <v>140.5</v>
      </c>
      <c r="F913" s="1">
        <v>145.19999999999999</v>
      </c>
      <c r="G913" s="8">
        <f t="shared" si="165"/>
        <v>145.48410958904114</v>
      </c>
      <c r="H913" s="5">
        <v>158</v>
      </c>
      <c r="I913" s="8">
        <f t="shared" si="166"/>
        <v>170.32054794520548</v>
      </c>
      <c r="J913" s="5">
        <v>288</v>
      </c>
      <c r="K913" s="8">
        <f t="shared" si="167"/>
        <v>246.52054794520549</v>
      </c>
      <c r="L913" s="5">
        <v>124</v>
      </c>
      <c r="M913" s="8">
        <f t="shared" si="168"/>
        <v>121.28767123287672</v>
      </c>
      <c r="N913" s="6">
        <v>132</v>
      </c>
      <c r="O913" s="8">
        <f t="shared" si="169"/>
        <v>113.50958904109589</v>
      </c>
      <c r="Q913">
        <f t="shared" si="170"/>
        <v>144.36569863013699</v>
      </c>
      <c r="R913">
        <f t="shared" si="171"/>
        <v>145.48410958904114</v>
      </c>
      <c r="S913" s="9">
        <f t="shared" si="172"/>
        <v>-0.76875128291563044</v>
      </c>
      <c r="U913">
        <f t="shared" si="173"/>
        <v>149.16027397260274</v>
      </c>
      <c r="V913" s="9">
        <f t="shared" si="174"/>
        <v>2.5108543120578872</v>
      </c>
      <c r="X913">
        <f t="shared" si="175"/>
        <v>145.99046575342467</v>
      </c>
      <c r="Y913" s="9">
        <f t="shared" si="176"/>
        <v>0.34804912083792772</v>
      </c>
      <c r="AA913">
        <f t="shared" si="177"/>
        <v>136.07858904109588</v>
      </c>
      <c r="AB913" s="9">
        <f t="shared" si="178"/>
        <v>-6.4649813471132234</v>
      </c>
      <c r="AC913">
        <f t="shared" si="179"/>
        <v>249.95250616438369</v>
      </c>
    </row>
    <row r="914" spans="1:29">
      <c r="A914" s="1">
        <v>20140701</v>
      </c>
      <c r="B914" s="1">
        <v>200000</v>
      </c>
      <c r="C914" s="1">
        <v>2456840.3220000002</v>
      </c>
      <c r="D914" s="1">
        <v>2152.143</v>
      </c>
      <c r="E914" s="1">
        <v>151.80000000000001</v>
      </c>
      <c r="F914" s="1">
        <v>156.9</v>
      </c>
      <c r="G914" s="8">
        <f t="shared" si="165"/>
        <v>145.45068493150691</v>
      </c>
      <c r="H914" s="5">
        <v>267</v>
      </c>
      <c r="I914" s="8">
        <f t="shared" si="166"/>
        <v>170.20547945205479</v>
      </c>
      <c r="J914" s="5">
        <v>365</v>
      </c>
      <c r="K914" s="8">
        <f t="shared" si="167"/>
        <v>246.36986301369862</v>
      </c>
      <c r="L914" s="5">
        <v>152</v>
      </c>
      <c r="M914" s="8">
        <f t="shared" si="168"/>
        <v>121.31232876712329</v>
      </c>
      <c r="N914" s="6">
        <v>134</v>
      </c>
      <c r="O914" s="8">
        <f t="shared" si="169"/>
        <v>113.47671232876712</v>
      </c>
      <c r="Q914">
        <f t="shared" si="170"/>
        <v>144.31657534246574</v>
      </c>
      <c r="R914">
        <f t="shared" si="171"/>
        <v>145.45068493150691</v>
      </c>
      <c r="S914" s="9">
        <f t="shared" si="172"/>
        <v>-0.77972103711661589</v>
      </c>
      <c r="U914">
        <f t="shared" si="173"/>
        <v>149.10273972602738</v>
      </c>
      <c r="V914" s="9">
        <f t="shared" si="174"/>
        <v>2.4799258452622723</v>
      </c>
      <c r="X914">
        <f t="shared" si="175"/>
        <v>146.00713424657533</v>
      </c>
      <c r="Y914" s="9">
        <f t="shared" si="176"/>
        <v>0.38256905791158147</v>
      </c>
      <c r="AA914">
        <f t="shared" si="177"/>
        <v>136.05771232876714</v>
      </c>
      <c r="AB914" s="9">
        <f t="shared" si="178"/>
        <v>-6.4578400625359365</v>
      </c>
      <c r="AC914">
        <f t="shared" si="179"/>
        <v>249.84997602739745</v>
      </c>
    </row>
    <row r="915" spans="1:29">
      <c r="A915" s="1">
        <v>20140702</v>
      </c>
      <c r="B915" s="1">
        <v>200000</v>
      </c>
      <c r="C915" s="1">
        <v>2456841.3220000002</v>
      </c>
      <c r="D915" s="1">
        <v>2152.1790000000001</v>
      </c>
      <c r="E915" s="1">
        <v>169.4</v>
      </c>
      <c r="F915" s="1">
        <v>175.1</v>
      </c>
      <c r="G915" s="8">
        <f t="shared" si="165"/>
        <v>145.4197260273973</v>
      </c>
      <c r="H915" s="5">
        <v>251</v>
      </c>
      <c r="I915" s="8">
        <f t="shared" si="166"/>
        <v>170.05205479452056</v>
      </c>
      <c r="J915" s="5">
        <v>344</v>
      </c>
      <c r="K915" s="8">
        <f t="shared" si="167"/>
        <v>246.18904109589042</v>
      </c>
      <c r="L915" s="5">
        <v>180</v>
      </c>
      <c r="M915" s="8">
        <f t="shared" si="168"/>
        <v>121.1972602739726</v>
      </c>
      <c r="N915" s="6">
        <v>145</v>
      </c>
      <c r="O915" s="8">
        <f t="shared" si="169"/>
        <v>113.34520547945205</v>
      </c>
      <c r="Q915">
        <f t="shared" si="170"/>
        <v>144.25762739726028</v>
      </c>
      <c r="R915">
        <f t="shared" si="171"/>
        <v>145.4197260273973</v>
      </c>
      <c r="S915" s="9">
        <f t="shared" si="172"/>
        <v>-0.79913410778816285</v>
      </c>
      <c r="U915">
        <f t="shared" si="173"/>
        <v>149.02602739726029</v>
      </c>
      <c r="V915" s="9">
        <f t="shared" si="174"/>
        <v>2.4994392706560404</v>
      </c>
      <c r="X915">
        <f t="shared" si="175"/>
        <v>145.92934794520548</v>
      </c>
      <c r="Y915" s="9">
        <f t="shared" si="176"/>
        <v>0.35044896021338445</v>
      </c>
      <c r="AA915">
        <f t="shared" si="177"/>
        <v>135.97420547945205</v>
      </c>
      <c r="AB915" s="9">
        <f t="shared" si="178"/>
        <v>-6.4953502567909567</v>
      </c>
      <c r="AC915">
        <f t="shared" si="179"/>
        <v>249.75500958904121</v>
      </c>
    </row>
    <row r="916" spans="1:29">
      <c r="A916" s="1">
        <v>20140703</v>
      </c>
      <c r="B916" s="1">
        <v>200000</v>
      </c>
      <c r="C916" s="1">
        <v>2456842.3220000002</v>
      </c>
      <c r="D916" s="1">
        <v>2152.2159999999999</v>
      </c>
      <c r="E916" s="1">
        <v>178.1</v>
      </c>
      <c r="F916" s="1">
        <v>184.1</v>
      </c>
      <c r="G916" s="8">
        <f t="shared" si="165"/>
        <v>145.35863013698633</v>
      </c>
      <c r="H916" s="5">
        <v>233</v>
      </c>
      <c r="I916" s="8">
        <f t="shared" si="166"/>
        <v>169.98356164383563</v>
      </c>
      <c r="J916" s="5">
        <v>352</v>
      </c>
      <c r="K916" s="8">
        <f t="shared" si="167"/>
        <v>246.05205479452056</v>
      </c>
      <c r="L916" s="5">
        <v>179</v>
      </c>
      <c r="M916" s="8">
        <f t="shared" si="168"/>
        <v>121.18356164383562</v>
      </c>
      <c r="N916" s="6">
        <v>167</v>
      </c>
      <c r="O916" s="8">
        <f t="shared" si="169"/>
        <v>113.2904109589041</v>
      </c>
      <c r="Q916">
        <f t="shared" si="170"/>
        <v>144.21296986301371</v>
      </c>
      <c r="R916">
        <f t="shared" si="171"/>
        <v>145.35863013698633</v>
      </c>
      <c r="S916" s="9">
        <f t="shared" si="172"/>
        <v>-0.7881611658646932</v>
      </c>
      <c r="U916">
        <f t="shared" si="173"/>
        <v>148.99178082191781</v>
      </c>
      <c r="V916" s="9">
        <f t="shared" si="174"/>
        <v>2.5080267035181691</v>
      </c>
      <c r="X916">
        <f t="shared" si="175"/>
        <v>145.92008767123286</v>
      </c>
      <c r="Y916" s="9">
        <f t="shared" si="176"/>
        <v>0.38625675938017423</v>
      </c>
      <c r="AA916">
        <f t="shared" si="177"/>
        <v>135.93941095890409</v>
      </c>
      <c r="AB916" s="9">
        <f t="shared" si="178"/>
        <v>-6.4799862032309647</v>
      </c>
      <c r="AC916">
        <f t="shared" si="179"/>
        <v>249.56759794520556</v>
      </c>
    </row>
    <row r="917" spans="1:29">
      <c r="A917" s="1">
        <v>20140704</v>
      </c>
      <c r="B917" s="1">
        <v>200000</v>
      </c>
      <c r="C917" s="1">
        <v>2456843.3220000002</v>
      </c>
      <c r="D917" s="1">
        <v>2152.2530000000002</v>
      </c>
      <c r="E917" s="1">
        <v>187.6</v>
      </c>
      <c r="F917" s="1">
        <v>193.9</v>
      </c>
      <c r="G917" s="8">
        <f t="shared" si="165"/>
        <v>145.31972602739728</v>
      </c>
      <c r="H917" s="5">
        <v>288</v>
      </c>
      <c r="I917" s="8">
        <f t="shared" si="166"/>
        <v>169.92876712328768</v>
      </c>
      <c r="J917" s="5">
        <v>496</v>
      </c>
      <c r="K917" s="8">
        <f t="shared" si="167"/>
        <v>245.96164383561643</v>
      </c>
      <c r="L917" s="5">
        <v>199</v>
      </c>
      <c r="M917" s="8">
        <f t="shared" si="168"/>
        <v>121.12876712328767</v>
      </c>
      <c r="N917" s="6">
        <v>172</v>
      </c>
      <c r="O917" s="8">
        <f t="shared" si="169"/>
        <v>113.26027397260275</v>
      </c>
      <c r="Q917">
        <f t="shared" si="170"/>
        <v>144.18349589041094</v>
      </c>
      <c r="R917">
        <f t="shared" si="171"/>
        <v>145.31972602739728</v>
      </c>
      <c r="S917" s="9">
        <f t="shared" si="172"/>
        <v>-0.78188293361640149</v>
      </c>
      <c r="U917">
        <f t="shared" si="173"/>
        <v>148.96438356164384</v>
      </c>
      <c r="V917" s="9">
        <f t="shared" si="174"/>
        <v>2.4756080076665938</v>
      </c>
      <c r="X917">
        <f t="shared" si="175"/>
        <v>145.88304657534246</v>
      </c>
      <c r="Y917" s="9">
        <f t="shared" si="176"/>
        <v>0.38764217587292649</v>
      </c>
      <c r="AA917">
        <f t="shared" si="177"/>
        <v>135.92027397260273</v>
      </c>
      <c r="AB917" s="9">
        <f t="shared" si="178"/>
        <v>-6.4681184803654759</v>
      </c>
      <c r="AC917">
        <f t="shared" si="179"/>
        <v>249.44825958904116</v>
      </c>
    </row>
    <row r="918" spans="1:29">
      <c r="A918" s="1">
        <v>20140705</v>
      </c>
      <c r="B918" s="1">
        <v>200000</v>
      </c>
      <c r="C918" s="1">
        <v>2456844.3220000002</v>
      </c>
      <c r="D918" s="1">
        <v>2152.2890000000002</v>
      </c>
      <c r="E918" s="1">
        <v>193</v>
      </c>
      <c r="F918" s="1">
        <v>199.4</v>
      </c>
      <c r="G918" s="8">
        <f t="shared" si="165"/>
        <v>145.23068493150686</v>
      </c>
      <c r="H918" s="5">
        <v>332</v>
      </c>
      <c r="I918" s="8">
        <f t="shared" si="166"/>
        <v>169.65205479452055</v>
      </c>
      <c r="J918" s="5">
        <v>461</v>
      </c>
      <c r="K918" s="8">
        <f t="shared" si="167"/>
        <v>245.53972602739725</v>
      </c>
      <c r="L918" s="5">
        <v>213</v>
      </c>
      <c r="M918" s="8">
        <f t="shared" si="168"/>
        <v>121.01917808219179</v>
      </c>
      <c r="N918" s="6">
        <v>194</v>
      </c>
      <c r="O918" s="8">
        <f t="shared" si="169"/>
        <v>113.12054794520547</v>
      </c>
      <c r="Q918">
        <f t="shared" si="170"/>
        <v>144.04595068493151</v>
      </c>
      <c r="R918">
        <f t="shared" si="171"/>
        <v>145.23068493150686</v>
      </c>
      <c r="S918" s="9">
        <f t="shared" si="172"/>
        <v>-0.8157602831206674</v>
      </c>
      <c r="U918">
        <f t="shared" si="173"/>
        <v>148.82602739726028</v>
      </c>
      <c r="V918" s="9">
        <f t="shared" si="174"/>
        <v>2.5188959692376187</v>
      </c>
      <c r="X918">
        <f t="shared" si="175"/>
        <v>145.80896438356166</v>
      </c>
      <c r="Y918" s="9">
        <f t="shared" si="176"/>
        <v>0.39817993857671752</v>
      </c>
      <c r="AA918">
        <f t="shared" si="177"/>
        <v>135.83154794520547</v>
      </c>
      <c r="AB918" s="9">
        <f t="shared" si="178"/>
        <v>-6.471867147589478</v>
      </c>
      <c r="AC918">
        <f t="shared" si="179"/>
        <v>249.17512602739728</v>
      </c>
    </row>
    <row r="919" spans="1:29">
      <c r="A919" s="1">
        <v>20140706</v>
      </c>
      <c r="B919" s="1">
        <v>200000</v>
      </c>
      <c r="C919" s="1">
        <v>2456845.3220000002</v>
      </c>
      <c r="D919" s="1">
        <v>2152.326</v>
      </c>
      <c r="E919" s="1">
        <v>201</v>
      </c>
      <c r="F919" s="1">
        <v>207.7</v>
      </c>
      <c r="G919" s="8">
        <f t="shared" si="165"/>
        <v>145.06246575342468</v>
      </c>
      <c r="H919" s="5">
        <v>359</v>
      </c>
      <c r="I919" s="8">
        <f t="shared" si="166"/>
        <v>169.43287671232878</v>
      </c>
      <c r="J919" s="5">
        <v>557</v>
      </c>
      <c r="K919" s="8">
        <f t="shared" si="167"/>
        <v>245.06575342465754</v>
      </c>
      <c r="L919" s="5">
        <v>256</v>
      </c>
      <c r="M919" s="8">
        <f t="shared" si="168"/>
        <v>120.87123287671233</v>
      </c>
      <c r="N919" s="6">
        <v>185</v>
      </c>
      <c r="O919" s="8">
        <f t="shared" si="169"/>
        <v>113.03561643835616</v>
      </c>
      <c r="Q919">
        <f t="shared" si="170"/>
        <v>143.89143561643834</v>
      </c>
      <c r="R919">
        <f t="shared" si="171"/>
        <v>145.06246575342468</v>
      </c>
      <c r="S919" s="9">
        <f t="shared" si="172"/>
        <v>-0.80725922512363013</v>
      </c>
      <c r="U919">
        <f t="shared" si="173"/>
        <v>148.71643835616439</v>
      </c>
      <c r="V919" s="9">
        <f t="shared" si="174"/>
        <v>2.5320238223574023</v>
      </c>
      <c r="X919">
        <f t="shared" si="175"/>
        <v>145.70895342465752</v>
      </c>
      <c r="Y919" s="9">
        <f t="shared" si="176"/>
        <v>0.44566157611834001</v>
      </c>
      <c r="AA919">
        <f t="shared" si="177"/>
        <v>135.77761643835618</v>
      </c>
      <c r="AB919" s="9">
        <f t="shared" si="178"/>
        <v>-6.400586993227293</v>
      </c>
      <c r="AC919">
        <f t="shared" si="179"/>
        <v>248.65911369863019</v>
      </c>
    </row>
    <row r="920" spans="1:29">
      <c r="A920" s="1">
        <v>20140707</v>
      </c>
      <c r="B920" s="1">
        <v>200000</v>
      </c>
      <c r="C920" s="1">
        <v>2456846.3220000002</v>
      </c>
      <c r="D920" s="1">
        <v>2152.3629999999998</v>
      </c>
      <c r="E920" s="1">
        <v>197.9</v>
      </c>
      <c r="F920" s="1">
        <v>204.5</v>
      </c>
      <c r="G920" s="8">
        <f t="shared" si="165"/>
        <v>144.86219178082192</v>
      </c>
      <c r="H920" s="5">
        <v>292</v>
      </c>
      <c r="I920" s="8">
        <f t="shared" si="166"/>
        <v>169.06027397260274</v>
      </c>
      <c r="J920" s="5">
        <v>386</v>
      </c>
      <c r="K920" s="8">
        <f t="shared" si="167"/>
        <v>244.52876712328768</v>
      </c>
      <c r="L920" s="5">
        <v>197</v>
      </c>
      <c r="M920" s="8">
        <f t="shared" si="168"/>
        <v>120.49863013698631</v>
      </c>
      <c r="N920" s="6">
        <v>197</v>
      </c>
      <c r="O920" s="8">
        <f t="shared" si="169"/>
        <v>112.90958904109588</v>
      </c>
      <c r="Q920">
        <f t="shared" si="170"/>
        <v>143.7163780821918</v>
      </c>
      <c r="R920">
        <f t="shared" si="171"/>
        <v>144.86219178082192</v>
      </c>
      <c r="S920" s="9">
        <f t="shared" si="172"/>
        <v>-0.79096808114276485</v>
      </c>
      <c r="U920">
        <f t="shared" si="173"/>
        <v>148.53013698630139</v>
      </c>
      <c r="V920" s="9">
        <f t="shared" si="174"/>
        <v>2.5756086847033259</v>
      </c>
      <c r="X920">
        <f t="shared" si="175"/>
        <v>145.45707397260276</v>
      </c>
      <c r="Y920" s="9">
        <f t="shared" si="176"/>
        <v>0.41065386659404624</v>
      </c>
      <c r="AA920">
        <f t="shared" si="177"/>
        <v>135.69758904109588</v>
      </c>
      <c r="AB920" s="9">
        <f t="shared" si="178"/>
        <v>-6.3264283296170021</v>
      </c>
      <c r="AC920">
        <f t="shared" si="179"/>
        <v>248.04477328767123</v>
      </c>
    </row>
    <row r="921" spans="1:29">
      <c r="A921" s="1">
        <v>20140708</v>
      </c>
      <c r="B921" s="1">
        <v>200000</v>
      </c>
      <c r="C921" s="1">
        <v>2456847.3220000002</v>
      </c>
      <c r="D921" s="1">
        <v>2152.3989999999999</v>
      </c>
      <c r="E921" s="1">
        <v>201.4</v>
      </c>
      <c r="F921" s="1">
        <v>208.1</v>
      </c>
      <c r="G921" s="8">
        <f t="shared" si="165"/>
        <v>144.69780821917809</v>
      </c>
      <c r="H921" s="5">
        <v>278</v>
      </c>
      <c r="I921" s="8">
        <f t="shared" si="166"/>
        <v>168.84931506849315</v>
      </c>
      <c r="J921" s="5">
        <v>400</v>
      </c>
      <c r="K921" s="8">
        <f t="shared" si="167"/>
        <v>244.12054794520549</v>
      </c>
      <c r="L921" s="5">
        <v>209</v>
      </c>
      <c r="M921" s="8">
        <f t="shared" si="168"/>
        <v>120.10684931506849</v>
      </c>
      <c r="N921" s="6">
        <v>183</v>
      </c>
      <c r="O921" s="8">
        <f t="shared" si="169"/>
        <v>112.69589041095891</v>
      </c>
      <c r="Q921">
        <f t="shared" si="170"/>
        <v>143.58329863013699</v>
      </c>
      <c r="R921">
        <f t="shared" si="171"/>
        <v>144.69780821917809</v>
      </c>
      <c r="S921" s="9">
        <f t="shared" si="172"/>
        <v>-0.77023252995851976</v>
      </c>
      <c r="U921">
        <f t="shared" si="173"/>
        <v>148.42465753424659</v>
      </c>
      <c r="V921" s="9">
        <f t="shared" si="174"/>
        <v>2.6091752299872297</v>
      </c>
      <c r="X921">
        <f t="shared" si="175"/>
        <v>145.1922301369863</v>
      </c>
      <c r="Y921" s="9">
        <f t="shared" si="176"/>
        <v>0.34169274842041375</v>
      </c>
      <c r="AA921">
        <f t="shared" si="177"/>
        <v>135.56189041095891</v>
      </c>
      <c r="AB921" s="9">
        <f t="shared" si="178"/>
        <v>-6.3137914254932781</v>
      </c>
      <c r="AC921">
        <f t="shared" si="179"/>
        <v>247.54052671232876</v>
      </c>
    </row>
    <row r="922" spans="1:29">
      <c r="A922" s="1">
        <v>20140709</v>
      </c>
      <c r="B922" s="1">
        <v>200000</v>
      </c>
      <c r="C922" s="1">
        <v>2456848.3220000002</v>
      </c>
      <c r="D922" s="1">
        <v>2152.4360000000001</v>
      </c>
      <c r="E922" s="1">
        <v>198.4</v>
      </c>
      <c r="F922" s="1">
        <v>205</v>
      </c>
      <c r="G922" s="8">
        <f t="shared" si="165"/>
        <v>144.55835616438355</v>
      </c>
      <c r="H922" s="5">
        <v>223</v>
      </c>
      <c r="I922" s="8">
        <f t="shared" si="166"/>
        <v>168.66027397260274</v>
      </c>
      <c r="J922" s="5">
        <v>317</v>
      </c>
      <c r="K922" s="8">
        <f t="shared" si="167"/>
        <v>243.88219178082193</v>
      </c>
      <c r="L922" s="5">
        <v>183</v>
      </c>
      <c r="M922" s="8">
        <f t="shared" si="168"/>
        <v>119.86027397260274</v>
      </c>
      <c r="N922" s="6">
        <v>162</v>
      </c>
      <c r="O922" s="8">
        <f t="shared" si="169"/>
        <v>112.59452054794521</v>
      </c>
      <c r="Q922">
        <f t="shared" si="170"/>
        <v>143.50559452054796</v>
      </c>
      <c r="R922">
        <f t="shared" si="171"/>
        <v>144.55835616438355</v>
      </c>
      <c r="S922" s="9">
        <f t="shared" si="172"/>
        <v>-0.72826066356098806</v>
      </c>
      <c r="U922">
        <f t="shared" si="173"/>
        <v>148.33013698630137</v>
      </c>
      <c r="V922" s="9">
        <f t="shared" si="174"/>
        <v>2.626518180231983</v>
      </c>
      <c r="X922">
        <f t="shared" si="175"/>
        <v>145.02554520547946</v>
      </c>
      <c r="Y922" s="9">
        <f t="shared" si="176"/>
        <v>0.32318369791410362</v>
      </c>
      <c r="AA922">
        <f t="shared" si="177"/>
        <v>135.49752054794521</v>
      </c>
      <c r="AB922" s="9">
        <f t="shared" si="178"/>
        <v>-6.2679431731603756</v>
      </c>
      <c r="AC922">
        <f t="shared" si="179"/>
        <v>247.11275753424655</v>
      </c>
    </row>
    <row r="923" spans="1:29">
      <c r="A923" s="1">
        <v>20140710</v>
      </c>
      <c r="B923" s="1">
        <v>200000</v>
      </c>
      <c r="C923" s="1">
        <v>2456849.3220000002</v>
      </c>
      <c r="D923" s="1">
        <v>2152.473</v>
      </c>
      <c r="E923" s="1">
        <v>177.4</v>
      </c>
      <c r="F923" s="1">
        <v>183.3</v>
      </c>
      <c r="G923" s="8">
        <f t="shared" si="165"/>
        <v>144.45917808219178</v>
      </c>
      <c r="H923" s="5">
        <v>189</v>
      </c>
      <c r="I923" s="8">
        <f t="shared" si="166"/>
        <v>168.50684931506851</v>
      </c>
      <c r="J923" s="5">
        <v>288</v>
      </c>
      <c r="K923" s="8">
        <f t="shared" si="167"/>
        <v>243.66575342465754</v>
      </c>
      <c r="L923" s="5">
        <v>159</v>
      </c>
      <c r="M923" s="8">
        <f t="shared" si="168"/>
        <v>119.64931506849315</v>
      </c>
      <c r="N923" s="6">
        <v>161</v>
      </c>
      <c r="O923" s="8">
        <f t="shared" si="169"/>
        <v>112.57260273972602</v>
      </c>
      <c r="Q923">
        <f t="shared" si="170"/>
        <v>143.43503561643837</v>
      </c>
      <c r="R923">
        <f t="shared" si="171"/>
        <v>144.45917808219178</v>
      </c>
      <c r="S923" s="9">
        <f t="shared" si="172"/>
        <v>-0.70894939272790225</v>
      </c>
      <c r="U923">
        <f t="shared" si="173"/>
        <v>148.25342465753425</v>
      </c>
      <c r="V923" s="9">
        <f t="shared" si="174"/>
        <v>2.6004019303282604</v>
      </c>
      <c r="X923">
        <f t="shared" si="175"/>
        <v>144.88293698630139</v>
      </c>
      <c r="Y923" s="9">
        <f t="shared" si="176"/>
        <v>0.29334162753474402</v>
      </c>
      <c r="AA923">
        <f t="shared" si="177"/>
        <v>135.48360273972602</v>
      </c>
      <c r="AB923" s="9">
        <f t="shared" si="178"/>
        <v>-6.2132260903208163</v>
      </c>
      <c r="AC923">
        <f t="shared" si="179"/>
        <v>246.80852876712328</v>
      </c>
    </row>
    <row r="924" spans="1:29">
      <c r="A924" s="1">
        <v>20140711</v>
      </c>
      <c r="B924" s="1">
        <v>200000</v>
      </c>
      <c r="C924" s="1">
        <v>2456850.3220000002</v>
      </c>
      <c r="D924" s="1">
        <v>2152.509</v>
      </c>
      <c r="E924" s="1">
        <v>166.3</v>
      </c>
      <c r="F924" s="1">
        <v>171.8</v>
      </c>
      <c r="G924" s="8">
        <f t="shared" si="165"/>
        <v>144.37178082191781</v>
      </c>
      <c r="H924" s="5">
        <v>186</v>
      </c>
      <c r="I924" s="8">
        <f t="shared" si="166"/>
        <v>168.25205479452055</v>
      </c>
      <c r="J924" s="5">
        <v>270</v>
      </c>
      <c r="K924" s="8">
        <f t="shared" si="167"/>
        <v>243.45205479452054</v>
      </c>
      <c r="L924" s="5">
        <v>166</v>
      </c>
      <c r="M924" s="8">
        <f t="shared" si="168"/>
        <v>119.7013698630137</v>
      </c>
      <c r="N924" s="6">
        <v>144</v>
      </c>
      <c r="O924" s="8">
        <f t="shared" si="169"/>
        <v>112.54794520547945</v>
      </c>
      <c r="Q924">
        <f t="shared" si="170"/>
        <v>143.36536986301371</v>
      </c>
      <c r="R924">
        <f t="shared" si="171"/>
        <v>144.37178082191781</v>
      </c>
      <c r="S924" s="9">
        <f t="shared" si="172"/>
        <v>-0.69709672705742776</v>
      </c>
      <c r="U924">
        <f t="shared" si="173"/>
        <v>148.12602739726026</v>
      </c>
      <c r="V924" s="9">
        <f t="shared" si="174"/>
        <v>2.6053097210726008</v>
      </c>
      <c r="X924">
        <f t="shared" si="175"/>
        <v>144.91812602739725</v>
      </c>
      <c r="Y924" s="9">
        <f t="shared" si="176"/>
        <v>0.37842935951128709</v>
      </c>
      <c r="AA924">
        <f t="shared" si="177"/>
        <v>135.46794520547945</v>
      </c>
      <c r="AB924" s="9">
        <f t="shared" si="178"/>
        <v>-6.167296382816815</v>
      </c>
      <c r="AC924">
        <f t="shared" si="179"/>
        <v>246.54043767123287</v>
      </c>
    </row>
    <row r="925" spans="1:29">
      <c r="A925" s="1">
        <v>20140712</v>
      </c>
      <c r="B925" s="1">
        <v>200000</v>
      </c>
      <c r="C925" s="1">
        <v>2456851.3220000002</v>
      </c>
      <c r="D925" s="1">
        <v>2152.5459999999998</v>
      </c>
      <c r="E925" s="1">
        <v>145</v>
      </c>
      <c r="F925" s="1">
        <v>149.9</v>
      </c>
      <c r="G925" s="8">
        <f t="shared" si="165"/>
        <v>144.31013698630133</v>
      </c>
      <c r="H925" s="5">
        <v>133</v>
      </c>
      <c r="I925" s="8">
        <f t="shared" si="166"/>
        <v>168.13972602739727</v>
      </c>
      <c r="J925" s="5">
        <v>188</v>
      </c>
      <c r="K925" s="8">
        <f t="shared" si="167"/>
        <v>243.22465753424657</v>
      </c>
      <c r="L925" s="5">
        <v>145</v>
      </c>
      <c r="M925" s="8">
        <f t="shared" si="168"/>
        <v>119.75068493150685</v>
      </c>
      <c r="N925" s="6">
        <v>119</v>
      </c>
      <c r="O925" s="8">
        <f t="shared" si="169"/>
        <v>112.46301369863014</v>
      </c>
      <c r="Q925">
        <f t="shared" si="170"/>
        <v>143.2912383561644</v>
      </c>
      <c r="R925">
        <f t="shared" si="171"/>
        <v>144.31013698630133</v>
      </c>
      <c r="S925" s="9">
        <f t="shared" si="172"/>
        <v>-0.70604785735436337</v>
      </c>
      <c r="U925">
        <f t="shared" si="173"/>
        <v>148.06986301369864</v>
      </c>
      <c r="V925" s="9">
        <f t="shared" si="174"/>
        <v>2.646925339577038</v>
      </c>
      <c r="X925">
        <f t="shared" si="175"/>
        <v>144.95146301369863</v>
      </c>
      <c r="Y925" s="9">
        <f t="shared" si="176"/>
        <v>0.44440816202549627</v>
      </c>
      <c r="AA925">
        <f t="shared" si="177"/>
        <v>135.41401369863013</v>
      </c>
      <c r="AB925" s="9">
        <f t="shared" si="178"/>
        <v>-6.1645865449602297</v>
      </c>
      <c r="AC925">
        <f t="shared" si="179"/>
        <v>246.35134520547933</v>
      </c>
    </row>
    <row r="926" spans="1:29">
      <c r="A926" s="1">
        <v>20140713</v>
      </c>
      <c r="B926" s="1">
        <v>200000</v>
      </c>
      <c r="C926" s="1">
        <v>2456852.3220000002</v>
      </c>
      <c r="D926" s="1">
        <v>2152.5830000000001</v>
      </c>
      <c r="E926" s="1">
        <v>126.8</v>
      </c>
      <c r="F926" s="1">
        <v>131</v>
      </c>
      <c r="G926" s="8">
        <f t="shared" si="165"/>
        <v>144.27698630136985</v>
      </c>
      <c r="H926" s="5">
        <v>108</v>
      </c>
      <c r="I926" s="8">
        <f t="shared" si="166"/>
        <v>168.1917808219178</v>
      </c>
      <c r="J926" s="5">
        <v>159</v>
      </c>
      <c r="K926" s="8">
        <f t="shared" si="167"/>
        <v>243.23561643835617</v>
      </c>
      <c r="L926" s="5">
        <v>102</v>
      </c>
      <c r="M926" s="8">
        <f t="shared" si="168"/>
        <v>119.74794520547945</v>
      </c>
      <c r="N926" s="6">
        <v>86</v>
      </c>
      <c r="O926" s="8">
        <f t="shared" si="169"/>
        <v>112.40821917808219</v>
      </c>
      <c r="Q926">
        <f t="shared" si="170"/>
        <v>143.29481095890412</v>
      </c>
      <c r="R926">
        <f t="shared" si="171"/>
        <v>144.27698630136985</v>
      </c>
      <c r="S926" s="9">
        <f t="shared" si="172"/>
        <v>-0.68075676353130632</v>
      </c>
      <c r="U926">
        <f t="shared" si="173"/>
        <v>148.0958904109589</v>
      </c>
      <c r="V926" s="9">
        <f t="shared" si="174"/>
        <v>2.5723307819528713</v>
      </c>
      <c r="X926">
        <f t="shared" si="175"/>
        <v>144.94961095890412</v>
      </c>
      <c r="Y926" s="9">
        <f t="shared" si="176"/>
        <v>0.46620370634113328</v>
      </c>
      <c r="AA926">
        <f t="shared" si="177"/>
        <v>135.3792191780822</v>
      </c>
      <c r="AB926" s="9">
        <f t="shared" si="178"/>
        <v>-6.1671423498559506</v>
      </c>
      <c r="AC926">
        <f t="shared" si="179"/>
        <v>246.249655479452</v>
      </c>
    </row>
    <row r="927" spans="1:29">
      <c r="A927" s="1">
        <v>20140714</v>
      </c>
      <c r="B927" s="1">
        <v>200000</v>
      </c>
      <c r="C927" s="1">
        <v>2456853.3220000002</v>
      </c>
      <c r="D927" s="1">
        <v>2152.6190000000001</v>
      </c>
      <c r="E927" s="1">
        <v>109.4</v>
      </c>
      <c r="F927" s="1">
        <v>113</v>
      </c>
      <c r="G927" s="8">
        <f t="shared" si="165"/>
        <v>144.28575342465751</v>
      </c>
      <c r="H927" s="5">
        <v>63</v>
      </c>
      <c r="I927" s="8">
        <f t="shared" si="166"/>
        <v>167.9945205479452</v>
      </c>
      <c r="J927" s="5">
        <v>95</v>
      </c>
      <c r="K927" s="8">
        <f t="shared" si="167"/>
        <v>243.08767123287672</v>
      </c>
      <c r="L927" s="5">
        <v>70</v>
      </c>
      <c r="M927" s="8">
        <f t="shared" si="168"/>
        <v>119.72876712328767</v>
      </c>
      <c r="N927" s="6">
        <v>62</v>
      </c>
      <c r="O927" s="8">
        <f t="shared" si="169"/>
        <v>112.38356164383562</v>
      </c>
      <c r="Q927">
        <f t="shared" si="170"/>
        <v>143.2465808219178</v>
      </c>
      <c r="R927">
        <f t="shared" si="171"/>
        <v>144.28575342465751</v>
      </c>
      <c r="S927" s="9">
        <f t="shared" si="172"/>
        <v>-0.72021844019572256</v>
      </c>
      <c r="U927">
        <f t="shared" si="173"/>
        <v>147.99726027397259</v>
      </c>
      <c r="V927" s="9">
        <f t="shared" si="174"/>
        <v>2.5198979281851877</v>
      </c>
      <c r="X927">
        <f t="shared" si="175"/>
        <v>144.93664657534248</v>
      </c>
      <c r="Y927" s="9">
        <f t="shared" si="176"/>
        <v>0.45111394246200121</v>
      </c>
      <c r="AA927">
        <f t="shared" si="177"/>
        <v>135.36356164383562</v>
      </c>
      <c r="AB927" s="9">
        <f t="shared" si="178"/>
        <v>-6.183695596447663</v>
      </c>
      <c r="AC927">
        <f t="shared" si="179"/>
        <v>246.27654863013692</v>
      </c>
    </row>
    <row r="928" spans="1:29">
      <c r="A928" s="1">
        <v>20140715</v>
      </c>
      <c r="B928" s="1">
        <v>200000</v>
      </c>
      <c r="C928" s="1">
        <v>2456854.3220000002</v>
      </c>
      <c r="D928" s="1">
        <v>2152.6559999999999</v>
      </c>
      <c r="E928" s="1">
        <v>100.6</v>
      </c>
      <c r="F928" s="1">
        <v>103.9</v>
      </c>
      <c r="G928" s="8">
        <f t="shared" si="165"/>
        <v>144.29808219178082</v>
      </c>
      <c r="H928" s="5">
        <v>40</v>
      </c>
      <c r="I928" s="8">
        <f t="shared" si="166"/>
        <v>167.86849315068494</v>
      </c>
      <c r="J928" s="5">
        <v>79</v>
      </c>
      <c r="K928" s="8">
        <f t="shared" si="167"/>
        <v>242.97534246575341</v>
      </c>
      <c r="L928" s="5">
        <v>25</v>
      </c>
      <c r="M928" s="8">
        <f t="shared" si="168"/>
        <v>119.7041095890411</v>
      </c>
      <c r="N928" s="6">
        <v>18</v>
      </c>
      <c r="O928" s="8">
        <f t="shared" si="169"/>
        <v>112.33972602739726</v>
      </c>
      <c r="Q928">
        <f t="shared" si="170"/>
        <v>143.20996164383561</v>
      </c>
      <c r="R928">
        <f t="shared" si="171"/>
        <v>144.29808219178082</v>
      </c>
      <c r="S928" s="9">
        <f t="shared" si="172"/>
        <v>-0.75407831581505036</v>
      </c>
      <c r="U928">
        <f t="shared" si="173"/>
        <v>147.93424657534246</v>
      </c>
      <c r="V928" s="9">
        <f t="shared" si="174"/>
        <v>2.4549393052280948</v>
      </c>
      <c r="X928">
        <f t="shared" si="175"/>
        <v>144.91997808219179</v>
      </c>
      <c r="Y928" s="9">
        <f t="shared" si="176"/>
        <v>0.43098001093626692</v>
      </c>
      <c r="AA928">
        <f t="shared" si="177"/>
        <v>135.33572602739724</v>
      </c>
      <c r="AB928" s="9">
        <f t="shared" si="178"/>
        <v>-6.2110015796828577</v>
      </c>
      <c r="AC928">
        <f t="shared" si="179"/>
        <v>246.31436712328767</v>
      </c>
    </row>
    <row r="929" spans="1:29">
      <c r="A929" s="1">
        <v>20140716</v>
      </c>
      <c r="B929" s="1">
        <v>200000</v>
      </c>
      <c r="C929" s="1">
        <v>2456855.3220000002</v>
      </c>
      <c r="D929" s="1">
        <v>2152.6930000000002</v>
      </c>
      <c r="E929" s="1">
        <v>92.1</v>
      </c>
      <c r="F929" s="1">
        <v>95.1</v>
      </c>
      <c r="G929" s="8">
        <f t="shared" si="165"/>
        <v>144.31068493150681</v>
      </c>
      <c r="H929" s="5">
        <v>12</v>
      </c>
      <c r="I929" s="8">
        <f t="shared" si="166"/>
        <v>167.7068493150685</v>
      </c>
      <c r="J929" s="5">
        <v>25</v>
      </c>
      <c r="K929" s="8">
        <f t="shared" si="167"/>
        <v>242.87397260273971</v>
      </c>
      <c r="L929" s="5">
        <v>11</v>
      </c>
      <c r="M929" s="8">
        <f t="shared" si="168"/>
        <v>119.68767123287671</v>
      </c>
      <c r="N929" s="6">
        <v>10</v>
      </c>
      <c r="O929" s="8">
        <f t="shared" si="169"/>
        <v>112.2958904109589</v>
      </c>
      <c r="Q929">
        <f t="shared" si="170"/>
        <v>143.17691506849314</v>
      </c>
      <c r="R929">
        <f t="shared" si="171"/>
        <v>144.31068493150681</v>
      </c>
      <c r="S929" s="9">
        <f t="shared" si="172"/>
        <v>-0.78564512638254769</v>
      </c>
      <c r="U929">
        <f t="shared" si="173"/>
        <v>147.85342465753425</v>
      </c>
      <c r="V929" s="9">
        <f t="shared" si="174"/>
        <v>2.4319265581339096</v>
      </c>
      <c r="X929">
        <f t="shared" si="175"/>
        <v>144.90886575342466</v>
      </c>
      <c r="Y929" s="9">
        <f t="shared" si="176"/>
        <v>0.41450903112389881</v>
      </c>
      <c r="AA929">
        <f t="shared" si="177"/>
        <v>135.30789041095892</v>
      </c>
      <c r="AB929" s="9">
        <f t="shared" si="178"/>
        <v>-6.2384809030743895</v>
      </c>
      <c r="AC929">
        <f t="shared" si="179"/>
        <v>246.35302602739714</v>
      </c>
    </row>
    <row r="930" spans="1:29">
      <c r="A930" s="1">
        <v>20140717</v>
      </c>
      <c r="B930" s="1">
        <v>200000</v>
      </c>
      <c r="C930" s="1">
        <v>2456856.3220000002</v>
      </c>
      <c r="D930" s="1">
        <v>2152.7289999999998</v>
      </c>
      <c r="E930" s="1">
        <v>88.6</v>
      </c>
      <c r="F930" s="1">
        <v>91.5</v>
      </c>
      <c r="G930" s="8">
        <f t="shared" si="165"/>
        <v>144.3243835616438</v>
      </c>
      <c r="H930" s="5">
        <v>36</v>
      </c>
      <c r="I930" s="8">
        <f t="shared" si="166"/>
        <v>167.66849315068492</v>
      </c>
      <c r="J930" s="5">
        <v>40</v>
      </c>
      <c r="K930" s="8">
        <f t="shared" si="167"/>
        <v>242.74794520547945</v>
      </c>
      <c r="L930" s="5">
        <v>0</v>
      </c>
      <c r="M930" s="8">
        <f t="shared" si="168"/>
        <v>119.61917808219178</v>
      </c>
      <c r="N930" s="6">
        <v>0</v>
      </c>
      <c r="O930" s="8">
        <f t="shared" si="169"/>
        <v>112.2027397260274</v>
      </c>
      <c r="Q930">
        <f t="shared" si="170"/>
        <v>143.1358301369863</v>
      </c>
      <c r="R930">
        <f t="shared" si="171"/>
        <v>144.3243835616438</v>
      </c>
      <c r="S930" s="9">
        <f t="shared" si="172"/>
        <v>-0.82352918843395173</v>
      </c>
      <c r="U930">
        <f t="shared" si="173"/>
        <v>147.83424657534246</v>
      </c>
      <c r="V930" s="9">
        <f t="shared" si="174"/>
        <v>2.3993014691925367</v>
      </c>
      <c r="X930">
        <f t="shared" si="175"/>
        <v>144.86256438356165</v>
      </c>
      <c r="Y930" s="9">
        <f t="shared" si="176"/>
        <v>0.37289667112139568</v>
      </c>
      <c r="AA930">
        <f t="shared" si="177"/>
        <v>135.2487397260274</v>
      </c>
      <c r="AB930" s="9">
        <f t="shared" si="178"/>
        <v>-6.2883648706110904</v>
      </c>
      <c r="AC930">
        <f t="shared" si="179"/>
        <v>246.39504657534235</v>
      </c>
    </row>
    <row r="931" spans="1:29">
      <c r="A931" s="1">
        <v>20140718</v>
      </c>
      <c r="B931" s="1">
        <v>200000</v>
      </c>
      <c r="C931" s="1">
        <v>2456857.3220000002</v>
      </c>
      <c r="D931" s="1">
        <v>2152.7660000000001</v>
      </c>
      <c r="E931" s="1">
        <v>88.5</v>
      </c>
      <c r="F931" s="1">
        <v>91.4</v>
      </c>
      <c r="G931" s="8">
        <f t="shared" si="165"/>
        <v>144.33424657534243</v>
      </c>
      <c r="H931" s="5">
        <v>57</v>
      </c>
      <c r="I931" s="8">
        <f t="shared" si="166"/>
        <v>167.59452054794519</v>
      </c>
      <c r="J931" s="5">
        <v>64</v>
      </c>
      <c r="K931" s="8">
        <f t="shared" si="167"/>
        <v>242.65205479452055</v>
      </c>
      <c r="L931" s="5">
        <v>26</v>
      </c>
      <c r="M931" s="8">
        <f t="shared" si="168"/>
        <v>119.61369863013698</v>
      </c>
      <c r="N931" s="6">
        <v>15</v>
      </c>
      <c r="O931" s="8">
        <f t="shared" si="169"/>
        <v>112.12602739726027</v>
      </c>
      <c r="Q931">
        <f t="shared" si="170"/>
        <v>143.10456986301369</v>
      </c>
      <c r="R931">
        <f t="shared" si="171"/>
        <v>144.33424657534243</v>
      </c>
      <c r="S931" s="9">
        <f t="shared" si="172"/>
        <v>-0.85196461789604427</v>
      </c>
      <c r="U931">
        <f t="shared" si="173"/>
        <v>147.7972602739726</v>
      </c>
      <c r="V931" s="9">
        <f t="shared" si="174"/>
        <v>2.3506273338737884</v>
      </c>
      <c r="X931">
        <f t="shared" si="175"/>
        <v>144.8588602739726</v>
      </c>
      <c r="Y931" s="9">
        <f t="shared" si="176"/>
        <v>0.3634713944041863</v>
      </c>
      <c r="AA931">
        <f t="shared" si="177"/>
        <v>135.20002739726027</v>
      </c>
      <c r="AB931" s="9">
        <f t="shared" si="178"/>
        <v>-6.3285182794882218</v>
      </c>
      <c r="AC931">
        <f t="shared" si="179"/>
        <v>246.42530136986289</v>
      </c>
    </row>
    <row r="932" spans="1:29">
      <c r="A932" s="1">
        <v>20140719</v>
      </c>
      <c r="B932" s="1">
        <v>200000</v>
      </c>
      <c r="C932" s="1">
        <v>2456858.3220000002</v>
      </c>
      <c r="D932" s="1">
        <v>2152.8029999999999</v>
      </c>
      <c r="E932" s="1">
        <v>86.1</v>
      </c>
      <c r="F932" s="1">
        <v>88.9</v>
      </c>
      <c r="G932" s="8">
        <f t="shared" si="165"/>
        <v>144.31589041095884</v>
      </c>
      <c r="H932" s="5">
        <v>43</v>
      </c>
      <c r="I932" s="8">
        <f t="shared" si="166"/>
        <v>167.41643835616438</v>
      </c>
      <c r="J932" s="5">
        <v>72</v>
      </c>
      <c r="K932" s="8">
        <f t="shared" si="167"/>
        <v>242.42739726027398</v>
      </c>
      <c r="L932" s="5">
        <v>27</v>
      </c>
      <c r="M932" s="8">
        <f t="shared" si="168"/>
        <v>119.48767123287671</v>
      </c>
      <c r="N932" s="6">
        <v>35</v>
      </c>
      <c r="O932" s="8">
        <f t="shared" si="169"/>
        <v>112.03287671232877</v>
      </c>
      <c r="Q932">
        <f t="shared" si="170"/>
        <v>143.03133150684931</v>
      </c>
      <c r="R932">
        <f t="shared" si="171"/>
        <v>144.31589041095884</v>
      </c>
      <c r="S932" s="9">
        <f t="shared" si="172"/>
        <v>-0.89010219210898356</v>
      </c>
      <c r="U932">
        <f t="shared" si="173"/>
        <v>147.70821917808217</v>
      </c>
      <c r="V932" s="9">
        <f t="shared" si="174"/>
        <v>2.307699609845983</v>
      </c>
      <c r="X932">
        <f t="shared" si="175"/>
        <v>144.77366575342467</v>
      </c>
      <c r="Y932" s="9">
        <f t="shared" si="176"/>
        <v>0.31720369888739697</v>
      </c>
      <c r="AA932">
        <f t="shared" si="177"/>
        <v>135.14087671232878</v>
      </c>
      <c r="AB932" s="9">
        <f t="shared" si="178"/>
        <v>-6.3575907493644621</v>
      </c>
      <c r="AC932">
        <f t="shared" si="179"/>
        <v>246.36899383561624</v>
      </c>
    </row>
    <row r="933" spans="1:29">
      <c r="A933" s="1">
        <v>20140720</v>
      </c>
      <c r="B933" s="1">
        <v>200000</v>
      </c>
      <c r="C933" s="1">
        <v>2456859.3220000002</v>
      </c>
      <c r="D933" s="1">
        <v>2152.8389999999999</v>
      </c>
      <c r="E933" s="1">
        <v>87.1</v>
      </c>
      <c r="F933" s="1">
        <v>89.9</v>
      </c>
      <c r="G933" s="8">
        <f t="shared" si="165"/>
        <v>144.30547945205473</v>
      </c>
      <c r="H933" s="5">
        <v>75</v>
      </c>
      <c r="I933" s="8">
        <f t="shared" si="166"/>
        <v>167.27123287671233</v>
      </c>
      <c r="J933" s="5">
        <v>94</v>
      </c>
      <c r="K933" s="8">
        <f t="shared" si="167"/>
        <v>242.3095890410959</v>
      </c>
      <c r="L933" s="5">
        <v>41</v>
      </c>
      <c r="M933" s="8">
        <f t="shared" si="168"/>
        <v>119.38904109589041</v>
      </c>
      <c r="N933" s="6">
        <v>35</v>
      </c>
      <c r="O933" s="8">
        <f t="shared" si="169"/>
        <v>111.9013698630137</v>
      </c>
      <c r="Q933">
        <f t="shared" si="170"/>
        <v>142.99292602739729</v>
      </c>
      <c r="R933">
        <f t="shared" si="171"/>
        <v>144.30547945205473</v>
      </c>
      <c r="S933" s="9">
        <f t="shared" si="172"/>
        <v>-0.9095658942691216</v>
      </c>
      <c r="U933">
        <f t="shared" si="173"/>
        <v>147.63561643835618</v>
      </c>
      <c r="V933" s="9">
        <f t="shared" si="174"/>
        <v>2.2515852223108368</v>
      </c>
      <c r="X933">
        <f t="shared" si="175"/>
        <v>144.70699178082191</v>
      </c>
      <c r="Y933" s="9">
        <f t="shared" si="176"/>
        <v>0.27823775666161055</v>
      </c>
      <c r="AA933">
        <f t="shared" si="177"/>
        <v>135.05736986301372</v>
      </c>
      <c r="AB933" s="9">
        <f t="shared" si="178"/>
        <v>-6.4087029987753681</v>
      </c>
      <c r="AC933">
        <f t="shared" si="179"/>
        <v>246.33705821917786</v>
      </c>
    </row>
    <row r="934" spans="1:29">
      <c r="A934" s="1">
        <v>20140721</v>
      </c>
      <c r="B934" s="1">
        <v>200000</v>
      </c>
      <c r="C934" s="1">
        <v>2456860.3220000002</v>
      </c>
      <c r="D934" s="1">
        <v>2152.8760000000002</v>
      </c>
      <c r="E934" s="1">
        <v>90.1</v>
      </c>
      <c r="F934" s="1">
        <v>93</v>
      </c>
      <c r="G934" s="8">
        <f t="shared" si="165"/>
        <v>144.31232876712326</v>
      </c>
      <c r="H934" s="5">
        <v>75</v>
      </c>
      <c r="I934" s="8">
        <f t="shared" si="166"/>
        <v>167.12328767123287</v>
      </c>
      <c r="J934" s="5">
        <v>106</v>
      </c>
      <c r="K934" s="8">
        <f t="shared" si="167"/>
        <v>242.1068493150685</v>
      </c>
      <c r="L934" s="5">
        <v>16</v>
      </c>
      <c r="M934" s="8">
        <f t="shared" si="168"/>
        <v>119.30958904109589</v>
      </c>
      <c r="N934" s="6">
        <v>17</v>
      </c>
      <c r="O934" s="8">
        <f t="shared" si="169"/>
        <v>111.78082191780823</v>
      </c>
      <c r="Q934">
        <f t="shared" si="170"/>
        <v>142.92683287671235</v>
      </c>
      <c r="R934">
        <f t="shared" si="171"/>
        <v>144.31232876712326</v>
      </c>
      <c r="S934" s="9">
        <f t="shared" si="172"/>
        <v>-0.96006758552603344</v>
      </c>
      <c r="U934">
        <f t="shared" si="173"/>
        <v>147.56164383561645</v>
      </c>
      <c r="V934" s="9">
        <f t="shared" si="174"/>
        <v>2.166433104328334</v>
      </c>
      <c r="X934">
        <f t="shared" si="175"/>
        <v>144.65328219178082</v>
      </c>
      <c r="Y934" s="9">
        <f t="shared" si="176"/>
        <v>0.23626077381631205</v>
      </c>
      <c r="AA934">
        <f t="shared" si="177"/>
        <v>134.98082191780821</v>
      </c>
      <c r="AB934" s="9">
        <f t="shared" si="178"/>
        <v>-6.4661882522686511</v>
      </c>
      <c r="AC934">
        <f t="shared" si="179"/>
        <v>246.3580684931506</v>
      </c>
    </row>
    <row r="935" spans="1:29">
      <c r="A935" s="1">
        <v>20140722</v>
      </c>
      <c r="B935" s="1">
        <v>200000</v>
      </c>
      <c r="C935" s="1">
        <v>2456861.3220000002</v>
      </c>
      <c r="D935" s="1">
        <v>2152.913</v>
      </c>
      <c r="E935" s="1">
        <v>92.6</v>
      </c>
      <c r="F935" s="1">
        <v>95.5</v>
      </c>
      <c r="G935" s="8">
        <f t="shared" si="165"/>
        <v>144.28109589041091</v>
      </c>
      <c r="H935" s="5">
        <v>77</v>
      </c>
      <c r="I935" s="8">
        <f t="shared" si="166"/>
        <v>166.813698630137</v>
      </c>
      <c r="J935" s="5">
        <v>107</v>
      </c>
      <c r="K935" s="8">
        <f t="shared" si="167"/>
        <v>241.67123287671234</v>
      </c>
      <c r="L935" s="5">
        <v>40</v>
      </c>
      <c r="M935" s="8">
        <f t="shared" si="168"/>
        <v>119.13698630136986</v>
      </c>
      <c r="N935" s="6">
        <v>39</v>
      </c>
      <c r="O935" s="8">
        <f t="shared" si="169"/>
        <v>111.56986301369864</v>
      </c>
      <c r="Q935">
        <f t="shared" si="170"/>
        <v>142.78482191780824</v>
      </c>
      <c r="R935">
        <f t="shared" si="171"/>
        <v>144.28109589041091</v>
      </c>
      <c r="S935" s="9">
        <f t="shared" si="172"/>
        <v>-1.0370547599244446</v>
      </c>
      <c r="U935">
        <f t="shared" si="173"/>
        <v>147.40684931506848</v>
      </c>
      <c r="V935" s="9">
        <f t="shared" si="174"/>
        <v>2.0721412125863878</v>
      </c>
      <c r="X935">
        <f t="shared" si="175"/>
        <v>144.53660273972605</v>
      </c>
      <c r="Y935" s="9">
        <f t="shared" si="176"/>
        <v>0.17708962337603396</v>
      </c>
      <c r="AA935">
        <f t="shared" si="177"/>
        <v>134.84686301369862</v>
      </c>
      <c r="AB935" s="9">
        <f t="shared" si="178"/>
        <v>-6.5387865392137599</v>
      </c>
      <c r="AC935">
        <f t="shared" si="179"/>
        <v>246.26226164383544</v>
      </c>
    </row>
    <row r="936" spans="1:29">
      <c r="A936" s="1">
        <v>20140723</v>
      </c>
      <c r="B936" s="1">
        <v>200000</v>
      </c>
      <c r="C936" s="1">
        <v>2456862.3220000002</v>
      </c>
      <c r="D936" s="1">
        <v>2152.9490000000001</v>
      </c>
      <c r="E936" s="1">
        <v>99.1</v>
      </c>
      <c r="F936" s="1">
        <v>102.2</v>
      </c>
      <c r="G936" s="8">
        <f t="shared" si="165"/>
        <v>144.22246575342459</v>
      </c>
      <c r="H936" s="5">
        <v>64</v>
      </c>
      <c r="I936" s="8">
        <f t="shared" si="166"/>
        <v>166.42191780821918</v>
      </c>
      <c r="J936" s="5">
        <v>92</v>
      </c>
      <c r="K936" s="8">
        <f t="shared" si="167"/>
        <v>241.14246575342466</v>
      </c>
      <c r="L936" s="5">
        <v>55</v>
      </c>
      <c r="M936" s="8">
        <f t="shared" si="168"/>
        <v>118.88767123287671</v>
      </c>
      <c r="N936" s="6">
        <v>65</v>
      </c>
      <c r="O936" s="8">
        <f t="shared" si="169"/>
        <v>111.33424657534246</v>
      </c>
      <c r="Q936">
        <f t="shared" si="170"/>
        <v>142.61244383561643</v>
      </c>
      <c r="R936">
        <f t="shared" si="171"/>
        <v>144.22246575342459</v>
      </c>
      <c r="S936" s="9">
        <f t="shared" si="172"/>
        <v>-1.1163461319270311</v>
      </c>
      <c r="U936">
        <f t="shared" si="173"/>
        <v>147.21095890410959</v>
      </c>
      <c r="V936" s="9">
        <f t="shared" si="174"/>
        <v>1.976666178882553</v>
      </c>
      <c r="X936">
        <f t="shared" si="175"/>
        <v>144.36806575342467</v>
      </c>
      <c r="Y936" s="9">
        <f t="shared" si="176"/>
        <v>0.10095514539946748</v>
      </c>
      <c r="AA936">
        <f t="shared" si="177"/>
        <v>134.69724657534246</v>
      </c>
      <c r="AB936" s="9">
        <f t="shared" si="178"/>
        <v>-6.6045321915153465</v>
      </c>
      <c r="AC936">
        <f t="shared" si="179"/>
        <v>246.08241369862992</v>
      </c>
    </row>
    <row r="937" spans="1:29">
      <c r="A937" s="1">
        <v>20140724</v>
      </c>
      <c r="B937" s="1">
        <v>200000</v>
      </c>
      <c r="C937" s="1">
        <v>2456863.3220000002</v>
      </c>
      <c r="D937" s="1">
        <v>2152.9859999999999</v>
      </c>
      <c r="E937" s="1">
        <v>104.1</v>
      </c>
      <c r="F937" s="1">
        <v>107.4</v>
      </c>
      <c r="G937" s="8">
        <f t="shared" si="165"/>
        <v>144.16136986301365</v>
      </c>
      <c r="H937" s="5">
        <v>89</v>
      </c>
      <c r="I937" s="8">
        <f t="shared" si="166"/>
        <v>166.02191780821917</v>
      </c>
      <c r="J937" s="5">
        <v>126</v>
      </c>
      <c r="K937" s="8">
        <f t="shared" si="167"/>
        <v>240.65753424657535</v>
      </c>
      <c r="L937" s="5">
        <v>55</v>
      </c>
      <c r="M937" s="8">
        <f t="shared" si="168"/>
        <v>118.66575342465754</v>
      </c>
      <c r="N937" s="6">
        <v>62</v>
      </c>
      <c r="O937" s="8">
        <f t="shared" si="169"/>
        <v>111.04931506849314</v>
      </c>
      <c r="Q937">
        <f t="shared" si="170"/>
        <v>142.45435616438357</v>
      </c>
      <c r="R937">
        <f t="shared" si="171"/>
        <v>144.16136986301365</v>
      </c>
      <c r="S937" s="9">
        <f t="shared" si="172"/>
        <v>-1.1840992495091598</v>
      </c>
      <c r="U937">
        <f t="shared" si="173"/>
        <v>147.0109589041096</v>
      </c>
      <c r="V937" s="9">
        <f t="shared" si="174"/>
        <v>1.9302677928146608</v>
      </c>
      <c r="X937">
        <f t="shared" si="175"/>
        <v>144.2180493150685</v>
      </c>
      <c r="Y937" s="9">
        <f t="shared" si="176"/>
        <v>3.9316671386174562E-2</v>
      </c>
      <c r="AA937">
        <f t="shared" si="177"/>
        <v>134.51631506849316</v>
      </c>
      <c r="AB937" s="9">
        <f t="shared" si="178"/>
        <v>-6.6904572311469508</v>
      </c>
      <c r="AC937">
        <f t="shared" si="179"/>
        <v>245.89500205479436</v>
      </c>
    </row>
    <row r="938" spans="1:29">
      <c r="A938" s="1">
        <v>20140725</v>
      </c>
      <c r="B938" s="1">
        <v>200000</v>
      </c>
      <c r="C938" s="1">
        <v>2456864.3220000002</v>
      </c>
      <c r="D938" s="1">
        <v>2153.0230000000001</v>
      </c>
      <c r="E938" s="1">
        <v>106.5</v>
      </c>
      <c r="F938" s="1">
        <v>109.9</v>
      </c>
      <c r="G938" s="8">
        <f t="shared" si="165"/>
        <v>144.12082191780817</v>
      </c>
      <c r="H938" s="5">
        <v>77</v>
      </c>
      <c r="I938" s="8">
        <f t="shared" si="166"/>
        <v>165.80547945205478</v>
      </c>
      <c r="J938" s="5">
        <v>144</v>
      </c>
      <c r="K938" s="8">
        <f t="shared" si="167"/>
        <v>240.21643835616439</v>
      </c>
      <c r="L938" s="5">
        <v>65</v>
      </c>
      <c r="M938" s="8">
        <f t="shared" si="168"/>
        <v>118.52602739726028</v>
      </c>
      <c r="N938" s="6">
        <v>64</v>
      </c>
      <c r="O938" s="8">
        <f t="shared" si="169"/>
        <v>110.81369863013698</v>
      </c>
      <c r="Q938">
        <f t="shared" si="170"/>
        <v>142.3105589041096</v>
      </c>
      <c r="R938">
        <f t="shared" si="171"/>
        <v>144.12082191780817</v>
      </c>
      <c r="S938" s="9">
        <f t="shared" si="172"/>
        <v>-1.2560731958155031</v>
      </c>
      <c r="U938">
        <f t="shared" si="173"/>
        <v>146.90273972602739</v>
      </c>
      <c r="V938" s="9">
        <f t="shared" si="174"/>
        <v>1.8505842849592398</v>
      </c>
      <c r="X938">
        <f t="shared" si="175"/>
        <v>144.12359452054795</v>
      </c>
      <c r="Y938" s="9">
        <f t="shared" si="176"/>
        <v>1.9238044183254033E-3</v>
      </c>
      <c r="AA938">
        <f t="shared" si="177"/>
        <v>134.36669863013697</v>
      </c>
      <c r="AB938" s="9">
        <f t="shared" si="178"/>
        <v>-6.7680180822407294</v>
      </c>
      <c r="AC938">
        <f t="shared" si="179"/>
        <v>245.77062123287655</v>
      </c>
    </row>
    <row r="939" spans="1:29">
      <c r="A939" s="1">
        <v>20140726</v>
      </c>
      <c r="B939" s="1">
        <v>200000</v>
      </c>
      <c r="C939" s="1">
        <v>2456865.3220000002</v>
      </c>
      <c r="D939" s="1">
        <v>2153.0590000000002</v>
      </c>
      <c r="E939" s="1">
        <v>116.5</v>
      </c>
      <c r="F939" s="1">
        <v>120.1</v>
      </c>
      <c r="G939" s="8">
        <f t="shared" si="165"/>
        <v>144.09369863013694</v>
      </c>
      <c r="H939" s="5">
        <v>102</v>
      </c>
      <c r="I939" s="8">
        <f t="shared" si="166"/>
        <v>165.52054794520549</v>
      </c>
      <c r="J939" s="5">
        <v>149</v>
      </c>
      <c r="K939" s="8">
        <f t="shared" si="167"/>
        <v>239.92876712328768</v>
      </c>
      <c r="L939" s="5">
        <v>76</v>
      </c>
      <c r="M939" s="8">
        <f t="shared" si="168"/>
        <v>118.27123287671233</v>
      </c>
      <c r="N939" s="6">
        <v>58</v>
      </c>
      <c r="O939" s="8">
        <f t="shared" si="169"/>
        <v>110.65753424657534</v>
      </c>
      <c r="Q939">
        <f t="shared" si="170"/>
        <v>142.21677808219181</v>
      </c>
      <c r="R939">
        <f t="shared" si="171"/>
        <v>144.09369863013694</v>
      </c>
      <c r="S939" s="9">
        <f t="shared" si="172"/>
        <v>-1.3025694848480924</v>
      </c>
      <c r="U939">
        <f t="shared" si="173"/>
        <v>146.76027397260276</v>
      </c>
      <c r="V939" s="9">
        <f t="shared" si="174"/>
        <v>1.8201940374003414</v>
      </c>
      <c r="X939">
        <f t="shared" si="175"/>
        <v>143.95135342465755</v>
      </c>
      <c r="Y939" s="9">
        <f t="shared" si="176"/>
        <v>-9.8786558213589615E-2</v>
      </c>
      <c r="AA939">
        <f t="shared" si="177"/>
        <v>134.26753424657534</v>
      </c>
      <c r="AB939" s="9">
        <f t="shared" si="178"/>
        <v>-6.8192880583790298</v>
      </c>
      <c r="AC939">
        <f t="shared" si="179"/>
        <v>245.68742054794507</v>
      </c>
    </row>
    <row r="940" spans="1:29">
      <c r="A940" s="1">
        <v>20140727</v>
      </c>
      <c r="B940" s="1">
        <v>200000</v>
      </c>
      <c r="C940" s="1">
        <v>2456866.3220000002</v>
      </c>
      <c r="D940" s="1">
        <v>2153.096</v>
      </c>
      <c r="E940" s="1">
        <v>120.6</v>
      </c>
      <c r="F940" s="1">
        <v>124.4</v>
      </c>
      <c r="G940" s="8">
        <f t="shared" si="165"/>
        <v>144.0761643835616</v>
      </c>
      <c r="H940" s="5">
        <v>145</v>
      </c>
      <c r="I940" s="8">
        <f t="shared" si="166"/>
        <v>165.39726027397259</v>
      </c>
      <c r="J940" s="5">
        <v>193</v>
      </c>
      <c r="K940" s="8">
        <f t="shared" si="167"/>
        <v>239.78082191780823</v>
      </c>
      <c r="L940" s="5">
        <v>110</v>
      </c>
      <c r="M940" s="8">
        <f t="shared" si="168"/>
        <v>118.16986301369863</v>
      </c>
      <c r="N940" s="6">
        <v>78</v>
      </c>
      <c r="O940" s="8">
        <f t="shared" si="169"/>
        <v>110.55342465753425</v>
      </c>
      <c r="Q940">
        <f t="shared" si="170"/>
        <v>142.16854794520549</v>
      </c>
      <c r="R940">
        <f t="shared" si="171"/>
        <v>144.0761643835616</v>
      </c>
      <c r="S940" s="9">
        <f t="shared" si="172"/>
        <v>-1.3240333309246353</v>
      </c>
      <c r="U940">
        <f t="shared" si="173"/>
        <v>146.69863013698631</v>
      </c>
      <c r="V940" s="9">
        <f t="shared" si="174"/>
        <v>1.814565960537422</v>
      </c>
      <c r="X940">
        <f t="shared" si="175"/>
        <v>143.88282739726029</v>
      </c>
      <c r="Y940" s="9">
        <f t="shared" si="176"/>
        <v>-0.13419081992397253</v>
      </c>
      <c r="AA940">
        <f t="shared" si="177"/>
        <v>134.20142465753423</v>
      </c>
      <c r="AB940" s="9">
        <f t="shared" si="178"/>
        <v>-6.8538330183046128</v>
      </c>
      <c r="AC940">
        <f t="shared" si="179"/>
        <v>245.63363424657521</v>
      </c>
    </row>
    <row r="941" spans="1:29">
      <c r="A941" s="1">
        <v>20140728</v>
      </c>
      <c r="B941" s="1">
        <v>200000</v>
      </c>
      <c r="C941" s="1">
        <v>2456867.3220000002</v>
      </c>
      <c r="D941" s="1">
        <v>2153.1329999999998</v>
      </c>
      <c r="E941" s="1">
        <v>132.19999999999999</v>
      </c>
      <c r="F941" s="1">
        <v>136.30000000000001</v>
      </c>
      <c r="G941" s="8">
        <f t="shared" si="165"/>
        <v>144.10027397260268</v>
      </c>
      <c r="H941" s="5">
        <v>177</v>
      </c>
      <c r="I941" s="8">
        <f t="shared" si="166"/>
        <v>165.43013698630136</v>
      </c>
      <c r="J941" s="5">
        <v>251</v>
      </c>
      <c r="K941" s="8">
        <f t="shared" si="167"/>
        <v>239.9095890410959</v>
      </c>
      <c r="L941" s="5">
        <v>143</v>
      </c>
      <c r="M941" s="8">
        <f t="shared" si="168"/>
        <v>118.17260273972603</v>
      </c>
      <c r="N941" s="6">
        <v>109</v>
      </c>
      <c r="O941" s="8">
        <f t="shared" si="169"/>
        <v>110.58630136986301</v>
      </c>
      <c r="Q941">
        <f t="shared" si="170"/>
        <v>142.21052602739726</v>
      </c>
      <c r="R941">
        <f t="shared" si="171"/>
        <v>144.10027397260268</v>
      </c>
      <c r="S941" s="9">
        <f t="shared" si="172"/>
        <v>-1.3114117642584802</v>
      </c>
      <c r="U941">
        <f t="shared" si="173"/>
        <v>146.71506849315068</v>
      </c>
      <c r="V941" s="9">
        <f t="shared" si="174"/>
        <v>1.8640836490193067</v>
      </c>
      <c r="X941">
        <f t="shared" si="175"/>
        <v>143.8846794520548</v>
      </c>
      <c r="Y941" s="9">
        <f t="shared" si="176"/>
        <v>-0.14961423361961579</v>
      </c>
      <c r="AA941">
        <f t="shared" si="177"/>
        <v>134.22230136986303</v>
      </c>
      <c r="AB941" s="9">
        <f t="shared" si="178"/>
        <v>-6.8549297863359442</v>
      </c>
      <c r="AC941">
        <f t="shared" si="179"/>
        <v>245.70759041095872</v>
      </c>
    </row>
    <row r="942" spans="1:29">
      <c r="A942" s="1">
        <v>20140729</v>
      </c>
      <c r="B942" s="1">
        <v>200000</v>
      </c>
      <c r="C942" s="1">
        <v>2456868.3220000002</v>
      </c>
      <c r="D942" s="1">
        <v>2153.1689999999999</v>
      </c>
      <c r="E942" s="1">
        <v>141.6</v>
      </c>
      <c r="F942" s="1">
        <v>146</v>
      </c>
      <c r="G942" s="8">
        <f t="shared" si="165"/>
        <v>144.13780821917805</v>
      </c>
      <c r="H942" s="5">
        <v>168</v>
      </c>
      <c r="I942" s="8">
        <f t="shared" si="166"/>
        <v>165.64931506849314</v>
      </c>
      <c r="J942" s="5">
        <v>252</v>
      </c>
      <c r="K942" s="8">
        <f t="shared" si="167"/>
        <v>240.15616438356165</v>
      </c>
      <c r="L942" s="5">
        <v>160</v>
      </c>
      <c r="M942" s="8">
        <f t="shared" si="168"/>
        <v>118.32876712328768</v>
      </c>
      <c r="N942" s="6">
        <v>137</v>
      </c>
      <c r="O942" s="8">
        <f t="shared" si="169"/>
        <v>110.72328767123288</v>
      </c>
      <c r="Q942">
        <f t="shared" si="170"/>
        <v>142.29090958904109</v>
      </c>
      <c r="R942">
        <f t="shared" si="171"/>
        <v>144.13780821917805</v>
      </c>
      <c r="S942" s="9">
        <f t="shared" si="172"/>
        <v>-1.2813422466703202</v>
      </c>
      <c r="U942">
        <f t="shared" si="173"/>
        <v>146.82465753424657</v>
      </c>
      <c r="V942" s="9">
        <f t="shared" si="174"/>
        <v>1.9276861114226165</v>
      </c>
      <c r="X942">
        <f t="shared" si="175"/>
        <v>143.99024657534247</v>
      </c>
      <c r="Y942" s="9">
        <f t="shared" si="176"/>
        <v>-0.10237539037029819</v>
      </c>
      <c r="AA942">
        <f t="shared" si="177"/>
        <v>134.30928767123288</v>
      </c>
      <c r="AB942" s="9">
        <f t="shared" si="178"/>
        <v>-6.8188358553362889</v>
      </c>
      <c r="AC942">
        <f t="shared" si="179"/>
        <v>245.82272671232869</v>
      </c>
    </row>
    <row r="943" spans="1:29">
      <c r="A943" s="1">
        <v>20140730</v>
      </c>
      <c r="B943" s="1">
        <v>200000</v>
      </c>
      <c r="C943" s="1">
        <v>2456869.3220000002</v>
      </c>
      <c r="D943" s="1">
        <v>2153.2060000000001</v>
      </c>
      <c r="E943" s="1">
        <v>151.9</v>
      </c>
      <c r="F943" s="1">
        <v>156.6</v>
      </c>
      <c r="G943" s="8">
        <f t="shared" si="165"/>
        <v>144.14328767123286</v>
      </c>
      <c r="H943" s="5">
        <v>182</v>
      </c>
      <c r="I943" s="8">
        <f t="shared" si="166"/>
        <v>165.84383561643835</v>
      </c>
      <c r="J943" s="5">
        <v>281</v>
      </c>
      <c r="K943" s="8">
        <f t="shared" si="167"/>
        <v>240.38356164383561</v>
      </c>
      <c r="L943" s="5">
        <v>145</v>
      </c>
      <c r="M943" s="8">
        <f t="shared" si="168"/>
        <v>118.52054794520548</v>
      </c>
      <c r="N943" s="6">
        <v>122</v>
      </c>
      <c r="O943" s="8">
        <f t="shared" si="169"/>
        <v>110.8986301369863</v>
      </c>
      <c r="Q943">
        <f t="shared" si="170"/>
        <v>142.3650410958904</v>
      </c>
      <c r="R943">
        <f t="shared" si="171"/>
        <v>144.14328767123286</v>
      </c>
      <c r="S943" s="9">
        <f t="shared" si="172"/>
        <v>-1.2336658918161589</v>
      </c>
      <c r="U943">
        <f t="shared" si="173"/>
        <v>146.92191780821918</v>
      </c>
      <c r="V943" s="9">
        <f t="shared" si="174"/>
        <v>1.9415815395841491</v>
      </c>
      <c r="X943">
        <f t="shared" si="175"/>
        <v>144.1198904109589</v>
      </c>
      <c r="Y943" s="9">
        <f t="shared" si="176"/>
        <v>-1.623194576171727E-2</v>
      </c>
      <c r="AA943">
        <f t="shared" si="177"/>
        <v>134.42063013698629</v>
      </c>
      <c r="AB943" s="9">
        <f t="shared" si="178"/>
        <v>-6.7451337424898696</v>
      </c>
      <c r="AC943">
        <f t="shared" si="179"/>
        <v>245.83953493150676</v>
      </c>
    </row>
    <row r="944" spans="1:29">
      <c r="A944" s="1">
        <v>20140731</v>
      </c>
      <c r="B944" s="1">
        <v>200000</v>
      </c>
      <c r="C944" s="1">
        <v>2456870.3220000002</v>
      </c>
      <c r="D944" s="1">
        <v>2153.2429999999999</v>
      </c>
      <c r="E944" s="1">
        <v>156.4</v>
      </c>
      <c r="F944" s="1">
        <v>161.1</v>
      </c>
      <c r="G944" s="8">
        <f t="shared" si="165"/>
        <v>144.18410958904104</v>
      </c>
      <c r="H944" s="5">
        <v>218</v>
      </c>
      <c r="I944" s="8">
        <f t="shared" si="166"/>
        <v>165.96712328767123</v>
      </c>
      <c r="J944" s="5">
        <v>312</v>
      </c>
      <c r="K944" s="8">
        <f t="shared" si="167"/>
        <v>240.53972602739725</v>
      </c>
      <c r="L944" s="5">
        <v>139</v>
      </c>
      <c r="M944" s="8">
        <f t="shared" si="168"/>
        <v>118.75342465753425</v>
      </c>
      <c r="N944" s="6">
        <v>131</v>
      </c>
      <c r="O944" s="8">
        <f t="shared" si="169"/>
        <v>111.04109589041096</v>
      </c>
      <c r="Q944">
        <f t="shared" si="170"/>
        <v>142.41595068493149</v>
      </c>
      <c r="R944">
        <f t="shared" si="171"/>
        <v>144.18410958904104</v>
      </c>
      <c r="S944" s="9">
        <f t="shared" si="172"/>
        <v>-1.2263202298430969</v>
      </c>
      <c r="U944">
        <f t="shared" si="173"/>
        <v>146.98356164383563</v>
      </c>
      <c r="V944" s="9">
        <f t="shared" si="174"/>
        <v>1.9498744866876478</v>
      </c>
      <c r="X944">
        <f t="shared" si="175"/>
        <v>144.27731506849318</v>
      </c>
      <c r="Y944" s="9">
        <f t="shared" si="176"/>
        <v>6.4643378329137136E-2</v>
      </c>
      <c r="AA944">
        <f t="shared" si="177"/>
        <v>134.51109589041096</v>
      </c>
      <c r="AB944" s="9">
        <f t="shared" si="178"/>
        <v>-6.7087931715918359</v>
      </c>
      <c r="AC944">
        <f t="shared" si="179"/>
        <v>245.9647561643834</v>
      </c>
    </row>
    <row r="945" spans="1:29">
      <c r="A945" s="1">
        <v>20140801</v>
      </c>
      <c r="B945" s="1">
        <v>200000</v>
      </c>
      <c r="C945" s="1">
        <v>2456871.3220000002</v>
      </c>
      <c r="D945" s="1">
        <v>2153.279</v>
      </c>
      <c r="E945" s="1">
        <v>168.4</v>
      </c>
      <c r="F945" s="1">
        <v>173.5</v>
      </c>
      <c r="G945" s="8">
        <f t="shared" si="165"/>
        <v>144.17506849315063</v>
      </c>
      <c r="H945" s="5">
        <v>255</v>
      </c>
      <c r="I945" s="8">
        <f t="shared" si="166"/>
        <v>165.97260273972603</v>
      </c>
      <c r="J945" s="5">
        <v>358</v>
      </c>
      <c r="K945" s="8">
        <f t="shared" si="167"/>
        <v>240.60273972602741</v>
      </c>
      <c r="L945" s="5">
        <v>165</v>
      </c>
      <c r="M945" s="8">
        <f t="shared" si="168"/>
        <v>118.97534246575343</v>
      </c>
      <c r="N945" s="6">
        <v>165</v>
      </c>
      <c r="O945" s="8">
        <f t="shared" si="169"/>
        <v>111.18904109589042</v>
      </c>
      <c r="Q945">
        <f t="shared" si="170"/>
        <v>142.43649315068495</v>
      </c>
      <c r="R945">
        <f t="shared" si="171"/>
        <v>144.17506849315063</v>
      </c>
      <c r="S945" s="9">
        <f t="shared" si="172"/>
        <v>-1.2058779375910547</v>
      </c>
      <c r="U945">
        <f t="shared" si="173"/>
        <v>146.98630136986301</v>
      </c>
      <c r="V945" s="9">
        <f t="shared" si="174"/>
        <v>2.0299551433133445</v>
      </c>
      <c r="X945">
        <f t="shared" si="175"/>
        <v>144.42733150684933</v>
      </c>
      <c r="Y945" s="9">
        <f t="shared" si="176"/>
        <v>0.17496992811257428</v>
      </c>
      <c r="AA945">
        <f t="shared" si="177"/>
        <v>134.60504109589041</v>
      </c>
      <c r="AB945" s="9">
        <f t="shared" si="178"/>
        <v>-6.6377824524597742</v>
      </c>
      <c r="AC945">
        <f t="shared" si="179"/>
        <v>245.93702260273955</v>
      </c>
    </row>
    <row r="946" spans="1:29">
      <c r="A946" s="1">
        <v>20140802</v>
      </c>
      <c r="B946" s="1">
        <v>200000</v>
      </c>
      <c r="C946" s="1">
        <v>2456872.3220000002</v>
      </c>
      <c r="D946" s="1">
        <v>2153.3159999999998</v>
      </c>
      <c r="E946" s="1">
        <v>155.6</v>
      </c>
      <c r="F946" s="1">
        <v>160.19999999999999</v>
      </c>
      <c r="G946" s="8">
        <f t="shared" si="165"/>
        <v>144.1424657534246</v>
      </c>
      <c r="H946" s="5">
        <v>197</v>
      </c>
      <c r="I946" s="8">
        <f t="shared" si="166"/>
        <v>166.13698630136986</v>
      </c>
      <c r="J946" s="5">
        <v>267</v>
      </c>
      <c r="K946" s="8">
        <f t="shared" si="167"/>
        <v>240.69863013698631</v>
      </c>
      <c r="L946" s="5">
        <v>178</v>
      </c>
      <c r="M946" s="8">
        <f t="shared" si="168"/>
        <v>119.15616438356165</v>
      </c>
      <c r="N946" s="6">
        <v>165</v>
      </c>
      <c r="O946" s="8">
        <f t="shared" si="169"/>
        <v>111.31232876712329</v>
      </c>
      <c r="Q946">
        <f t="shared" si="170"/>
        <v>142.46775342465753</v>
      </c>
      <c r="R946">
        <f t="shared" si="171"/>
        <v>144.1424657534246</v>
      </c>
      <c r="S946" s="9">
        <f t="shared" si="172"/>
        <v>-1.161845206416757</v>
      </c>
      <c r="U946">
        <f t="shared" si="173"/>
        <v>147.06849315068493</v>
      </c>
      <c r="V946" s="9">
        <f t="shared" si="174"/>
        <v>2.0731104264141607</v>
      </c>
      <c r="X946">
        <f t="shared" si="175"/>
        <v>144.54956712328766</v>
      </c>
      <c r="Y946" s="9">
        <f t="shared" si="176"/>
        <v>0.28242986390939961</v>
      </c>
      <c r="AA946">
        <f t="shared" si="177"/>
        <v>134.68332876712327</v>
      </c>
      <c r="AB946" s="9">
        <f t="shared" si="178"/>
        <v>-6.5623526952025912</v>
      </c>
      <c r="AC946">
        <f t="shared" si="179"/>
        <v>245.83701369862996</v>
      </c>
    </row>
    <row r="947" spans="1:29">
      <c r="A947" s="1">
        <v>20140803</v>
      </c>
      <c r="B947" s="1">
        <v>200000</v>
      </c>
      <c r="C947" s="1">
        <v>2456873.3220000002</v>
      </c>
      <c r="D947" s="1">
        <v>2153.3530000000001</v>
      </c>
      <c r="E947" s="1">
        <v>151.69999999999999</v>
      </c>
      <c r="F947" s="1">
        <v>156.19999999999999</v>
      </c>
      <c r="G947" s="8">
        <f t="shared" si="165"/>
        <v>144.04931506849306</v>
      </c>
      <c r="H947" s="5">
        <v>213</v>
      </c>
      <c r="I947" s="8">
        <f t="shared" si="166"/>
        <v>166.07123287671232</v>
      </c>
      <c r="J947" s="5">
        <v>304</v>
      </c>
      <c r="K947" s="8">
        <f t="shared" si="167"/>
        <v>240.58082191780821</v>
      </c>
      <c r="L947" s="5">
        <v>152</v>
      </c>
      <c r="M947" s="8">
        <f t="shared" si="168"/>
        <v>119.12876712328767</v>
      </c>
      <c r="N947" s="6">
        <v>153</v>
      </c>
      <c r="O947" s="8">
        <f t="shared" si="169"/>
        <v>111.36438356164383</v>
      </c>
      <c r="Q947">
        <f t="shared" si="170"/>
        <v>142.42934794520548</v>
      </c>
      <c r="R947">
        <f t="shared" si="171"/>
        <v>144.04931506849306</v>
      </c>
      <c r="S947" s="9">
        <f t="shared" si="172"/>
        <v>-1.124592034691247</v>
      </c>
      <c r="U947">
        <f t="shared" si="173"/>
        <v>147.03561643835616</v>
      </c>
      <c r="V947" s="9">
        <f t="shared" si="174"/>
        <v>2.1369262221748926</v>
      </c>
      <c r="X947">
        <f t="shared" si="175"/>
        <v>144.53104657534249</v>
      </c>
      <c r="Y947" s="9">
        <f t="shared" si="176"/>
        <v>0.33442124082323232</v>
      </c>
      <c r="AA947">
        <f t="shared" si="177"/>
        <v>134.71638356164385</v>
      </c>
      <c r="AB947" s="9">
        <f t="shared" si="178"/>
        <v>-6.478983605310134</v>
      </c>
      <c r="AC947">
        <f t="shared" si="179"/>
        <v>245.55127397260244</v>
      </c>
    </row>
    <row r="948" spans="1:29">
      <c r="A948" s="1">
        <v>20140804</v>
      </c>
      <c r="B948" s="1">
        <v>200000</v>
      </c>
      <c r="C948" s="1">
        <v>2456874.3220000002</v>
      </c>
      <c r="D948" s="1">
        <v>2153.3890000000001</v>
      </c>
      <c r="E948" s="1">
        <v>139.30000000000001</v>
      </c>
      <c r="F948" s="1">
        <v>143.30000000000001</v>
      </c>
      <c r="G948" s="8">
        <f t="shared" si="165"/>
        <v>143.92712328767118</v>
      </c>
      <c r="H948" s="5">
        <v>178</v>
      </c>
      <c r="I948" s="8">
        <f t="shared" si="166"/>
        <v>166.0054794520548</v>
      </c>
      <c r="J948" s="5">
        <v>260</v>
      </c>
      <c r="K948" s="8">
        <f t="shared" si="167"/>
        <v>240.33424657534246</v>
      </c>
      <c r="L948" s="5">
        <v>111</v>
      </c>
      <c r="M948" s="8">
        <f t="shared" si="168"/>
        <v>119.0027397260274</v>
      </c>
      <c r="N948" s="6">
        <v>146</v>
      </c>
      <c r="O948" s="8">
        <f t="shared" si="169"/>
        <v>111.2958904109589</v>
      </c>
      <c r="Q948">
        <f t="shared" si="170"/>
        <v>142.34896438356165</v>
      </c>
      <c r="R948">
        <f t="shared" si="171"/>
        <v>143.92712328767118</v>
      </c>
      <c r="S948" s="9">
        <f t="shared" si="172"/>
        <v>-1.0964986085042625</v>
      </c>
      <c r="U948">
        <f t="shared" si="173"/>
        <v>147.00273972602741</v>
      </c>
      <c r="V948" s="9">
        <f t="shared" si="174"/>
        <v>2.1573277709518379</v>
      </c>
      <c r="X948">
        <f t="shared" si="175"/>
        <v>144.44585205479453</v>
      </c>
      <c r="Y948" s="9">
        <f t="shared" si="176"/>
        <v>0.36041071013872283</v>
      </c>
      <c r="AA948">
        <f t="shared" si="177"/>
        <v>134.6728904109589</v>
      </c>
      <c r="AB948" s="9">
        <f t="shared" si="178"/>
        <v>-6.4298046576082726</v>
      </c>
      <c r="AC948">
        <f t="shared" si="179"/>
        <v>245.17645068493132</v>
      </c>
    </row>
    <row r="949" spans="1:29">
      <c r="A949" s="1">
        <v>20140805</v>
      </c>
      <c r="B949" s="1">
        <v>200000</v>
      </c>
      <c r="C949" s="1">
        <v>2456875.3220000002</v>
      </c>
      <c r="D949" s="1">
        <v>2153.4259999999999</v>
      </c>
      <c r="E949" s="1">
        <v>139.30000000000001</v>
      </c>
      <c r="F949" s="1">
        <v>143.30000000000001</v>
      </c>
      <c r="G949" s="8">
        <f t="shared" si="165"/>
        <v>143.8232876712328</v>
      </c>
      <c r="H949" s="5">
        <v>135</v>
      </c>
      <c r="I949" s="8">
        <f t="shared" si="166"/>
        <v>165.85205479452054</v>
      </c>
      <c r="J949" s="5">
        <v>231</v>
      </c>
      <c r="K949" s="8">
        <f t="shared" si="167"/>
        <v>240.14520547945204</v>
      </c>
      <c r="L949" s="5">
        <v>93</v>
      </c>
      <c r="M949" s="8">
        <f t="shared" si="168"/>
        <v>118.84931506849315</v>
      </c>
      <c r="N949" s="6">
        <v>128</v>
      </c>
      <c r="O949" s="8">
        <f t="shared" si="169"/>
        <v>111.1917808219178</v>
      </c>
      <c r="Q949">
        <f t="shared" si="170"/>
        <v>142.28733698630137</v>
      </c>
      <c r="R949">
        <f t="shared" si="171"/>
        <v>143.8232876712328</v>
      </c>
      <c r="S949" s="9">
        <f t="shared" si="172"/>
        <v>-1.0679429665399311</v>
      </c>
      <c r="U949">
        <f t="shared" si="173"/>
        <v>146.92602739726027</v>
      </c>
      <c r="V949" s="9">
        <f t="shared" si="174"/>
        <v>2.1115954764051992</v>
      </c>
      <c r="X949">
        <f t="shared" si="175"/>
        <v>144.3421369863014</v>
      </c>
      <c r="Y949" s="9">
        <f t="shared" si="176"/>
        <v>0.36075473135798575</v>
      </c>
      <c r="AA949">
        <f t="shared" si="177"/>
        <v>134.60678082191782</v>
      </c>
      <c r="AB949" s="9">
        <f t="shared" si="178"/>
        <v>-6.4082159423188045</v>
      </c>
      <c r="AC949">
        <f t="shared" si="179"/>
        <v>244.85793493150663</v>
      </c>
    </row>
    <row r="950" spans="1:29">
      <c r="A950" s="1">
        <v>20140806</v>
      </c>
      <c r="B950" s="1">
        <v>200000</v>
      </c>
      <c r="C950" s="1">
        <v>2456876.3220000002</v>
      </c>
      <c r="D950" s="1">
        <v>2153.4630000000002</v>
      </c>
      <c r="E950" s="1">
        <v>136.6</v>
      </c>
      <c r="F950" s="1">
        <v>140.5</v>
      </c>
      <c r="G950" s="8">
        <f t="shared" si="165"/>
        <v>143.73342465753416</v>
      </c>
      <c r="H950" s="5">
        <v>176</v>
      </c>
      <c r="I950" s="8">
        <f t="shared" si="166"/>
        <v>165.53698630136986</v>
      </c>
      <c r="J950" s="5">
        <v>291</v>
      </c>
      <c r="K950" s="8">
        <f t="shared" si="167"/>
        <v>239.813698630137</v>
      </c>
      <c r="L950" s="5">
        <v>119</v>
      </c>
      <c r="M950" s="8">
        <f t="shared" si="168"/>
        <v>118.58082191780822</v>
      </c>
      <c r="N950" s="6">
        <v>113</v>
      </c>
      <c r="O950" s="8">
        <f t="shared" si="169"/>
        <v>111.06027397260274</v>
      </c>
      <c r="Q950">
        <f t="shared" si="170"/>
        <v>142.17926575342466</v>
      </c>
      <c r="R950">
        <f t="shared" si="171"/>
        <v>143.73342465753416</v>
      </c>
      <c r="S950" s="9">
        <f t="shared" si="172"/>
        <v>-1.0812786989612988</v>
      </c>
      <c r="U950">
        <f t="shared" si="173"/>
        <v>146.76849315068495</v>
      </c>
      <c r="V950" s="9">
        <f t="shared" si="174"/>
        <v>2.0870935614719173</v>
      </c>
      <c r="X950">
        <f t="shared" si="175"/>
        <v>144.16063561643836</v>
      </c>
      <c r="Y950" s="9">
        <f t="shared" si="176"/>
        <v>0.29722450426690727</v>
      </c>
      <c r="AA950">
        <f t="shared" si="177"/>
        <v>134.52327397260274</v>
      </c>
      <c r="AB950" s="9">
        <f t="shared" si="178"/>
        <v>-6.4078002085290393</v>
      </c>
      <c r="AC950">
        <f t="shared" si="179"/>
        <v>244.58228013698601</v>
      </c>
    </row>
    <row r="951" spans="1:29">
      <c r="A951" s="1">
        <v>20140807</v>
      </c>
      <c r="B951" s="1">
        <v>200000</v>
      </c>
      <c r="C951" s="1">
        <v>2456877.3220000002</v>
      </c>
      <c r="D951" s="1">
        <v>2153.4989999999998</v>
      </c>
      <c r="E951" s="1">
        <v>136.19999999999999</v>
      </c>
      <c r="F951" s="1">
        <v>140</v>
      </c>
      <c r="G951" s="8">
        <f t="shared" ref="G951:G1014" si="180">AVERAGE(F769:F1133)</f>
        <v>143.59616438356156</v>
      </c>
      <c r="H951" s="5">
        <v>169</v>
      </c>
      <c r="I951" s="8">
        <f t="shared" si="166"/>
        <v>165.186301369863</v>
      </c>
      <c r="J951" s="5">
        <v>252</v>
      </c>
      <c r="K951" s="8">
        <f t="shared" si="167"/>
        <v>239.43013698630136</v>
      </c>
      <c r="L951" s="5">
        <v>158</v>
      </c>
      <c r="M951" s="8">
        <f t="shared" si="168"/>
        <v>118.17534246575343</v>
      </c>
      <c r="N951" s="6">
        <v>123</v>
      </c>
      <c r="O951" s="8">
        <f t="shared" si="169"/>
        <v>110.85753424657534</v>
      </c>
      <c r="Q951">
        <f t="shared" si="170"/>
        <v>142.05422465753423</v>
      </c>
      <c r="R951">
        <f t="shared" si="171"/>
        <v>143.59616438356156</v>
      </c>
      <c r="S951" s="9">
        <f t="shared" si="172"/>
        <v>-1.0738028641967219</v>
      </c>
      <c r="U951">
        <f t="shared" si="173"/>
        <v>146.59315068493152</v>
      </c>
      <c r="V951" s="9">
        <f t="shared" si="174"/>
        <v>2.1134022587261541</v>
      </c>
      <c r="X951">
        <f t="shared" si="175"/>
        <v>143.88653150684934</v>
      </c>
      <c r="Y951" s="9">
        <f t="shared" si="176"/>
        <v>0.20221091874861941</v>
      </c>
      <c r="AA951">
        <f t="shared" si="177"/>
        <v>134.39453424657535</v>
      </c>
      <c r="AB951" s="9">
        <f t="shared" si="178"/>
        <v>-6.4079915898084892</v>
      </c>
      <c r="AC951">
        <f t="shared" si="179"/>
        <v>244.16123424657508</v>
      </c>
    </row>
    <row r="952" spans="1:29">
      <c r="A952" s="1">
        <v>20140808</v>
      </c>
      <c r="B952" s="1">
        <v>200000</v>
      </c>
      <c r="C952" s="1">
        <v>2456878.3220000002</v>
      </c>
      <c r="D952" s="1">
        <v>2153.5360000000001</v>
      </c>
      <c r="E952" s="1">
        <v>123</v>
      </c>
      <c r="F952" s="1">
        <v>126.4</v>
      </c>
      <c r="G952" s="8">
        <f t="shared" si="180"/>
        <v>143.4679452054794</v>
      </c>
      <c r="H952" s="5">
        <v>131</v>
      </c>
      <c r="I952" s="8">
        <f t="shared" ref="I952:I1015" si="181">AVERAGE(H770:H1134)</f>
        <v>165</v>
      </c>
      <c r="J952" s="5">
        <v>187</v>
      </c>
      <c r="K952" s="8">
        <f t="shared" ref="K952:K1015" si="182">AVERAGE(J770:J1134)</f>
        <v>239.05479452054794</v>
      </c>
      <c r="L952" s="5">
        <v>101</v>
      </c>
      <c r="M952" s="8">
        <f t="shared" ref="M952:M1015" si="183">AVERAGE(L770:L1134)</f>
        <v>117.75890410958904</v>
      </c>
      <c r="N952" s="6">
        <v>89</v>
      </c>
      <c r="O952" s="8">
        <f t="shared" ref="O952:O1015" si="184">AVERAGE(N770:N1134)</f>
        <v>110.63287671232877</v>
      </c>
      <c r="Q952">
        <f t="shared" si="170"/>
        <v>141.93186301369863</v>
      </c>
      <c r="R952">
        <f t="shared" si="171"/>
        <v>143.4679452054794</v>
      </c>
      <c r="S952" s="9">
        <f t="shared" si="172"/>
        <v>-1.0706797184421504</v>
      </c>
      <c r="U952">
        <f t="shared" si="173"/>
        <v>146.5</v>
      </c>
      <c r="V952" s="9">
        <f t="shared" si="174"/>
        <v>2.0700591309000203</v>
      </c>
      <c r="X952">
        <f t="shared" si="175"/>
        <v>143.60501917808222</v>
      </c>
      <c r="Y952" s="9">
        <f t="shared" si="176"/>
        <v>9.5543274427271285E-2</v>
      </c>
      <c r="AA952">
        <f t="shared" si="177"/>
        <v>134.25187671232877</v>
      </c>
      <c r="AB952" s="9">
        <f t="shared" si="178"/>
        <v>-6.4237823159389933</v>
      </c>
      <c r="AC952">
        <f t="shared" si="179"/>
        <v>243.76792191780802</v>
      </c>
    </row>
    <row r="953" spans="1:29">
      <c r="A953" s="1">
        <v>20140809</v>
      </c>
      <c r="B953" s="1">
        <v>200000</v>
      </c>
      <c r="C953" s="1">
        <v>2456879.3220000002</v>
      </c>
      <c r="D953" s="1">
        <v>2153.5729999999999</v>
      </c>
      <c r="E953" s="1">
        <v>113.1</v>
      </c>
      <c r="F953" s="1">
        <v>116.3</v>
      </c>
      <c r="G953" s="8">
        <f t="shared" si="180"/>
        <v>143.40136986301363</v>
      </c>
      <c r="H953" s="5">
        <v>83</v>
      </c>
      <c r="I953" s="8">
        <f t="shared" si="181"/>
        <v>164.73972602739727</v>
      </c>
      <c r="J953" s="5">
        <v>160</v>
      </c>
      <c r="K953" s="8">
        <f t="shared" si="182"/>
        <v>238.69315068493151</v>
      </c>
      <c r="L953" s="5">
        <v>111</v>
      </c>
      <c r="M953" s="8">
        <f t="shared" si="183"/>
        <v>117.31780821917808</v>
      </c>
      <c r="N953" s="6">
        <v>83</v>
      </c>
      <c r="O953" s="8">
        <f t="shared" si="184"/>
        <v>110.43835616438356</v>
      </c>
      <c r="Q953">
        <f t="shared" ref="Q953:Q1016" si="185">(K953*0.326)+64</f>
        <v>141.81396712328768</v>
      </c>
      <c r="R953">
        <f t="shared" ref="R953:R1016" si="186">G953</f>
        <v>143.40136986301363</v>
      </c>
      <c r="S953" s="9">
        <f t="shared" ref="S953:S1016" si="187">((Q953/R953)*100)-100</f>
        <v>-1.1069648366974008</v>
      </c>
      <c r="U953">
        <f t="shared" ref="U953:U1016" si="188">(I953*0.5)+64</f>
        <v>146.36986301369865</v>
      </c>
      <c r="V953" s="9">
        <f t="shared" ref="V953:V1016" si="189">((U954/R954)*100)-100</f>
        <v>2.0115436805994165</v>
      </c>
      <c r="X953">
        <f t="shared" ref="X953:X1016" si="190">(M953*0.676)+64</f>
        <v>143.30683835616441</v>
      </c>
      <c r="Y953" s="9">
        <f t="shared" ref="Y953:Y1016" si="191">((X953/R953)*100)-100</f>
        <v>-6.5920923167965384E-2</v>
      </c>
      <c r="AA953">
        <f t="shared" ref="AA953:AA1016" si="192">(O953*0.635)+64</f>
        <v>134.12835616438355</v>
      </c>
      <c r="AB953" s="9">
        <f t="shared" ref="AB953:AB1016" si="193">((AA953/R953)*100)-100</f>
        <v>-6.4664749768347889</v>
      </c>
      <c r="AC953">
        <f t="shared" ref="AC953:AC1016" si="194">(G953-64)*3.0675</f>
        <v>243.56370205479431</v>
      </c>
    </row>
    <row r="954" spans="1:29">
      <c r="A954" s="1">
        <v>20140810</v>
      </c>
      <c r="B954" s="1">
        <v>200000</v>
      </c>
      <c r="C954" s="1">
        <v>2456880.3220000002</v>
      </c>
      <c r="D954" s="1">
        <v>2153.6089999999999</v>
      </c>
      <c r="E954" s="1">
        <v>108.4</v>
      </c>
      <c r="F954" s="1">
        <v>111.3</v>
      </c>
      <c r="G954" s="8">
        <f t="shared" si="180"/>
        <v>143.35068493150678</v>
      </c>
      <c r="H954" s="5">
        <v>92</v>
      </c>
      <c r="I954" s="8">
        <f t="shared" si="181"/>
        <v>164.46849315068494</v>
      </c>
      <c r="J954" s="5">
        <v>116</v>
      </c>
      <c r="K954" s="8">
        <f t="shared" si="182"/>
        <v>238.3095890410959</v>
      </c>
      <c r="L954" s="5">
        <v>64</v>
      </c>
      <c r="M954" s="8">
        <f t="shared" si="183"/>
        <v>117.06575342465753</v>
      </c>
      <c r="N954" s="6">
        <v>62</v>
      </c>
      <c r="O954" s="8">
        <f t="shared" si="184"/>
        <v>110.26575342465753</v>
      </c>
      <c r="Q954">
        <f t="shared" si="185"/>
        <v>141.68892602739726</v>
      </c>
      <c r="R954">
        <f t="shared" si="186"/>
        <v>143.35068493150678</v>
      </c>
      <c r="S954" s="9">
        <f t="shared" si="187"/>
        <v>-1.159226344055142</v>
      </c>
      <c r="U954">
        <f t="shared" si="188"/>
        <v>146.23424657534247</v>
      </c>
      <c r="V954" s="9">
        <f t="shared" si="189"/>
        <v>1.9678663411109056</v>
      </c>
      <c r="X954">
        <f t="shared" si="190"/>
        <v>143.13644931506849</v>
      </c>
      <c r="Y954" s="9">
        <f t="shared" si="191"/>
        <v>-0.14944861724283953</v>
      </c>
      <c r="AA954">
        <f t="shared" si="192"/>
        <v>134.01875342465752</v>
      </c>
      <c r="AB954" s="9">
        <f t="shared" si="193"/>
        <v>-6.509861819849732</v>
      </c>
      <c r="AC954">
        <f t="shared" si="194"/>
        <v>243.40822602739703</v>
      </c>
    </row>
    <row r="955" spans="1:29">
      <c r="A955" s="1">
        <v>20140811</v>
      </c>
      <c r="B955" s="1">
        <v>200000</v>
      </c>
      <c r="C955" s="1">
        <v>2456881.3220000002</v>
      </c>
      <c r="D955" s="1">
        <v>2153.6460000000002</v>
      </c>
      <c r="E955" s="1">
        <v>104.5</v>
      </c>
      <c r="F955" s="1">
        <v>107.3</v>
      </c>
      <c r="G955" s="8">
        <f t="shared" si="180"/>
        <v>143.28849315068487</v>
      </c>
      <c r="H955" s="5">
        <v>85</v>
      </c>
      <c r="I955" s="8">
        <f t="shared" si="181"/>
        <v>164.21643835616439</v>
      </c>
      <c r="J955" s="5">
        <v>152</v>
      </c>
      <c r="K955" s="8">
        <f t="shared" si="182"/>
        <v>237.87397260273971</v>
      </c>
      <c r="L955" s="5">
        <v>82</v>
      </c>
      <c r="M955" s="8">
        <f t="shared" si="183"/>
        <v>116.7972602739726</v>
      </c>
      <c r="N955" s="6">
        <v>69</v>
      </c>
      <c r="O955" s="8">
        <f t="shared" si="184"/>
        <v>110.1041095890411</v>
      </c>
      <c r="Q955">
        <f t="shared" si="185"/>
        <v>141.54691506849315</v>
      </c>
      <c r="R955">
        <f t="shared" si="186"/>
        <v>143.28849315068487</v>
      </c>
      <c r="S955" s="9">
        <f t="shared" si="187"/>
        <v>-1.2154347106995118</v>
      </c>
      <c r="U955">
        <f t="shared" si="188"/>
        <v>146.10821917808221</v>
      </c>
      <c r="V955" s="9">
        <f t="shared" si="189"/>
        <v>1.9351272360025575</v>
      </c>
      <c r="X955">
        <f t="shared" si="190"/>
        <v>142.95494794520548</v>
      </c>
      <c r="Y955" s="9">
        <f t="shared" si="191"/>
        <v>-0.23277877947158743</v>
      </c>
      <c r="AA955">
        <f t="shared" si="192"/>
        <v>133.9161095890411</v>
      </c>
      <c r="AB955" s="9">
        <f t="shared" si="193"/>
        <v>-6.5409185033355044</v>
      </c>
      <c r="AC955">
        <f t="shared" si="194"/>
        <v>243.21745273972584</v>
      </c>
    </row>
    <row r="956" spans="1:29">
      <c r="A956" s="1">
        <v>20140812</v>
      </c>
      <c r="B956" s="1">
        <v>200000</v>
      </c>
      <c r="C956" s="1">
        <v>2456882.3220000002</v>
      </c>
      <c r="D956" s="1">
        <v>2153.683</v>
      </c>
      <c r="E956" s="1">
        <v>104</v>
      </c>
      <c r="F956" s="1">
        <v>106.8</v>
      </c>
      <c r="G956" s="8">
        <f t="shared" si="180"/>
        <v>143.23506849315064</v>
      </c>
      <c r="H956" s="5">
        <v>97</v>
      </c>
      <c r="I956" s="8">
        <f t="shared" si="181"/>
        <v>164.01369863013699</v>
      </c>
      <c r="J956" s="5">
        <v>149</v>
      </c>
      <c r="K956" s="8">
        <f t="shared" si="182"/>
        <v>237.55890410958904</v>
      </c>
      <c r="L956" s="5">
        <v>80</v>
      </c>
      <c r="M956" s="8">
        <f t="shared" si="183"/>
        <v>116.68767123287671</v>
      </c>
      <c r="N956" s="6">
        <v>75</v>
      </c>
      <c r="O956" s="8">
        <f t="shared" si="184"/>
        <v>109.95890410958904</v>
      </c>
      <c r="Q956">
        <f t="shared" si="185"/>
        <v>141.44420273972602</v>
      </c>
      <c r="R956">
        <f t="shared" si="186"/>
        <v>143.23506849315064</v>
      </c>
      <c r="S956" s="9">
        <f t="shared" si="187"/>
        <v>-1.2502983887009833</v>
      </c>
      <c r="U956">
        <f t="shared" si="188"/>
        <v>146.00684931506851</v>
      </c>
      <c r="V956" s="9">
        <f t="shared" si="189"/>
        <v>1.8372648145986261</v>
      </c>
      <c r="X956">
        <f t="shared" si="190"/>
        <v>142.88086575342464</v>
      </c>
      <c r="Y956" s="9">
        <f t="shared" si="191"/>
        <v>-0.24728772321768133</v>
      </c>
      <c r="AA956">
        <f t="shared" si="192"/>
        <v>133.82390410958902</v>
      </c>
      <c r="AB956" s="9">
        <f t="shared" si="193"/>
        <v>-6.5704331226759933</v>
      </c>
      <c r="AC956">
        <f t="shared" si="194"/>
        <v>243.05357260273956</v>
      </c>
    </row>
    <row r="957" spans="1:29">
      <c r="A957" s="1">
        <v>20140813</v>
      </c>
      <c r="B957" s="1">
        <v>200000</v>
      </c>
      <c r="C957" s="1">
        <v>2456883.3220000002</v>
      </c>
      <c r="D957" s="1">
        <v>2153.7190000000001</v>
      </c>
      <c r="E957" s="1">
        <v>102.9</v>
      </c>
      <c r="F957" s="1">
        <v>105.6</v>
      </c>
      <c r="G957" s="8">
        <f t="shared" si="180"/>
        <v>143.12520547945198</v>
      </c>
      <c r="H957" s="5">
        <v>141</v>
      </c>
      <c r="I957" s="8">
        <f t="shared" si="181"/>
        <v>163.50958904109589</v>
      </c>
      <c r="J957" s="5">
        <v>205</v>
      </c>
      <c r="K957" s="8">
        <f t="shared" si="182"/>
        <v>236.8</v>
      </c>
      <c r="L957" s="5">
        <v>68</v>
      </c>
      <c r="M957" s="8">
        <f t="shared" si="183"/>
        <v>116.48219178082192</v>
      </c>
      <c r="N957" s="6">
        <v>79</v>
      </c>
      <c r="O957" s="8">
        <f t="shared" si="184"/>
        <v>109.69041095890411</v>
      </c>
      <c r="Q957">
        <f t="shared" si="185"/>
        <v>141.1968</v>
      </c>
      <c r="R957">
        <f t="shared" si="186"/>
        <v>143.12520547945198</v>
      </c>
      <c r="S957" s="9">
        <f t="shared" si="187"/>
        <v>-1.3473556058781213</v>
      </c>
      <c r="U957">
        <f t="shared" si="188"/>
        <v>145.75479452054793</v>
      </c>
      <c r="V957" s="9">
        <f t="shared" si="189"/>
        <v>1.7745982493440238</v>
      </c>
      <c r="X957">
        <f t="shared" si="190"/>
        <v>142.74196164383562</v>
      </c>
      <c r="Y957" s="9">
        <f t="shared" si="191"/>
        <v>-0.26776823434595087</v>
      </c>
      <c r="AA957">
        <f t="shared" si="192"/>
        <v>133.65341095890409</v>
      </c>
      <c r="AB957" s="9">
        <f t="shared" si="193"/>
        <v>-6.6178381989521142</v>
      </c>
      <c r="AC957">
        <f t="shared" si="194"/>
        <v>242.71656780821894</v>
      </c>
    </row>
    <row r="958" spans="1:29">
      <c r="A958" s="1">
        <v>20140814</v>
      </c>
      <c r="B958" s="1">
        <v>200000</v>
      </c>
      <c r="C958" s="1">
        <v>2456884.3220000002</v>
      </c>
      <c r="D958" s="1">
        <v>2153.7559999999999</v>
      </c>
      <c r="E958" s="1">
        <v>102.7</v>
      </c>
      <c r="F958" s="1">
        <v>105.4</v>
      </c>
      <c r="G958" s="8">
        <f t="shared" si="180"/>
        <v>143.03835616438352</v>
      </c>
      <c r="H958" s="5">
        <v>109</v>
      </c>
      <c r="I958" s="8">
        <f t="shared" si="181"/>
        <v>163.15342465753426</v>
      </c>
      <c r="J958" s="5">
        <v>173</v>
      </c>
      <c r="K958" s="8">
        <f t="shared" si="182"/>
        <v>236.2821917808219</v>
      </c>
      <c r="L958" s="5">
        <v>108</v>
      </c>
      <c r="M958" s="8">
        <f t="shared" si="183"/>
        <v>116.10684931506849</v>
      </c>
      <c r="N958" s="6">
        <v>86</v>
      </c>
      <c r="O958" s="8">
        <f t="shared" si="184"/>
        <v>109.38904109589041</v>
      </c>
      <c r="Q958">
        <f t="shared" si="185"/>
        <v>141.02799452054796</v>
      </c>
      <c r="R958">
        <f t="shared" si="186"/>
        <v>143.03835616438352</v>
      </c>
      <c r="S958" s="9">
        <f t="shared" si="187"/>
        <v>-1.4054703212089521</v>
      </c>
      <c r="U958">
        <f t="shared" si="188"/>
        <v>145.57671232876714</v>
      </c>
      <c r="V958" s="9">
        <f t="shared" si="189"/>
        <v>1.7926595269541536</v>
      </c>
      <c r="X958">
        <f t="shared" si="190"/>
        <v>142.48823013698632</v>
      </c>
      <c r="Y958" s="9">
        <f t="shared" si="191"/>
        <v>-0.38460035626036415</v>
      </c>
      <c r="AA958">
        <f t="shared" si="192"/>
        <v>133.46204109589041</v>
      </c>
      <c r="AB958" s="9">
        <f t="shared" si="193"/>
        <v>-6.6949280775344846</v>
      </c>
      <c r="AC958">
        <f t="shared" si="194"/>
        <v>242.45015753424642</v>
      </c>
    </row>
    <row r="959" spans="1:29">
      <c r="A959" s="1">
        <v>20140815</v>
      </c>
      <c r="B959" s="1">
        <v>200000</v>
      </c>
      <c r="C959" s="1">
        <v>2456885.3220000002</v>
      </c>
      <c r="D959" s="1">
        <v>2153.7930000000001</v>
      </c>
      <c r="E959" s="1">
        <v>113.1</v>
      </c>
      <c r="F959" s="1">
        <v>116</v>
      </c>
      <c r="G959" s="8">
        <f t="shared" si="180"/>
        <v>142.92684931506841</v>
      </c>
      <c r="H959" s="5">
        <v>114</v>
      </c>
      <c r="I959" s="8">
        <f t="shared" si="181"/>
        <v>162.97808219178083</v>
      </c>
      <c r="J959" s="5">
        <v>185</v>
      </c>
      <c r="K959" s="8">
        <f t="shared" si="182"/>
        <v>235.96438356164384</v>
      </c>
      <c r="L959" s="5">
        <v>119</v>
      </c>
      <c r="M959" s="8">
        <f t="shared" si="183"/>
        <v>115.83835616438355</v>
      </c>
      <c r="N959" s="6">
        <v>107</v>
      </c>
      <c r="O959" s="8">
        <f t="shared" si="184"/>
        <v>109.15616438356165</v>
      </c>
      <c r="Q959">
        <f t="shared" si="185"/>
        <v>140.92438904109588</v>
      </c>
      <c r="R959">
        <f t="shared" si="186"/>
        <v>142.92684931506841</v>
      </c>
      <c r="S959" s="9">
        <f t="shared" si="187"/>
        <v>-1.4010385617318803</v>
      </c>
      <c r="U959">
        <f t="shared" si="188"/>
        <v>145.4890410958904</v>
      </c>
      <c r="V959" s="9">
        <f t="shared" si="189"/>
        <v>1.8423657795377295</v>
      </c>
      <c r="X959">
        <f t="shared" si="190"/>
        <v>142.30672876712327</v>
      </c>
      <c r="Y959" s="9">
        <f t="shared" si="191"/>
        <v>-0.43387267746884106</v>
      </c>
      <c r="AA959">
        <f t="shared" si="192"/>
        <v>133.31416438356166</v>
      </c>
      <c r="AB959" s="9">
        <f t="shared" si="193"/>
        <v>-6.7255977288889284</v>
      </c>
      <c r="AC959">
        <f t="shared" si="194"/>
        <v>242.10811027397233</v>
      </c>
    </row>
    <row r="960" spans="1:29">
      <c r="A960" s="1">
        <v>20140816</v>
      </c>
      <c r="B960" s="1">
        <v>200000</v>
      </c>
      <c r="C960" s="1">
        <v>2456886.3220000002</v>
      </c>
      <c r="D960" s="1">
        <v>2153.8290000000002</v>
      </c>
      <c r="E960" s="1">
        <v>112</v>
      </c>
      <c r="F960" s="1">
        <v>114.8</v>
      </c>
      <c r="G960" s="8">
        <f t="shared" si="180"/>
        <v>142.80328767123282</v>
      </c>
      <c r="H960" s="5">
        <v>140</v>
      </c>
      <c r="I960" s="8">
        <f t="shared" si="181"/>
        <v>162.86849315068494</v>
      </c>
      <c r="J960" s="5">
        <v>199</v>
      </c>
      <c r="K960" s="8">
        <f t="shared" si="182"/>
        <v>235.68493150684932</v>
      </c>
      <c r="L960" s="5">
        <v>99</v>
      </c>
      <c r="M960" s="8">
        <f t="shared" si="183"/>
        <v>115.43561643835616</v>
      </c>
      <c r="N960" s="6">
        <v>109</v>
      </c>
      <c r="O960" s="8">
        <f t="shared" si="184"/>
        <v>108.94520547945206</v>
      </c>
      <c r="Q960">
        <f t="shared" si="185"/>
        <v>140.83328767123288</v>
      </c>
      <c r="R960">
        <f t="shared" si="186"/>
        <v>142.80328767123282</v>
      </c>
      <c r="S960" s="9">
        <f t="shared" si="187"/>
        <v>-1.3795200601651061</v>
      </c>
      <c r="U960">
        <f t="shared" si="188"/>
        <v>145.43424657534246</v>
      </c>
      <c r="V960" s="9">
        <f t="shared" si="189"/>
        <v>1.8609187854490443</v>
      </c>
      <c r="X960">
        <f t="shared" si="190"/>
        <v>142.03447671232877</v>
      </c>
      <c r="Y960" s="9">
        <f t="shared" si="191"/>
        <v>-0.53837062958524484</v>
      </c>
      <c r="AA960">
        <f t="shared" si="192"/>
        <v>133.18020547945207</v>
      </c>
      <c r="AB960" s="9">
        <f t="shared" si="193"/>
        <v>-6.7386979310555972</v>
      </c>
      <c r="AC960">
        <f t="shared" si="194"/>
        <v>241.72908493150669</v>
      </c>
    </row>
    <row r="961" spans="1:29">
      <c r="A961" s="1">
        <v>20140817</v>
      </c>
      <c r="B961" s="1">
        <v>200000</v>
      </c>
      <c r="C961" s="1">
        <v>2456887.3220000002</v>
      </c>
      <c r="D961" s="1">
        <v>2153.866</v>
      </c>
      <c r="E961" s="1">
        <v>115.1</v>
      </c>
      <c r="F961" s="1">
        <v>117.9</v>
      </c>
      <c r="G961" s="8">
        <f t="shared" si="180"/>
        <v>142.68986301369858</v>
      </c>
      <c r="H961" s="5">
        <v>124</v>
      </c>
      <c r="I961" s="8">
        <f t="shared" si="181"/>
        <v>162.6904109589041</v>
      </c>
      <c r="J961" s="5">
        <v>174</v>
      </c>
      <c r="K961" s="8">
        <f t="shared" si="182"/>
        <v>235.38630136986302</v>
      </c>
      <c r="L961" s="5">
        <v>121</v>
      </c>
      <c r="M961" s="8">
        <f t="shared" si="183"/>
        <v>115.18904109589042</v>
      </c>
      <c r="N961" s="6">
        <v>116</v>
      </c>
      <c r="O961" s="8">
        <f t="shared" si="184"/>
        <v>108.81369863013698</v>
      </c>
      <c r="Q961">
        <f t="shared" si="185"/>
        <v>140.73593424657537</v>
      </c>
      <c r="R961">
        <f t="shared" si="186"/>
        <v>142.68986301369858</v>
      </c>
      <c r="S961" s="9">
        <f t="shared" si="187"/>
        <v>-1.3693535937697447</v>
      </c>
      <c r="U961">
        <f t="shared" si="188"/>
        <v>145.34520547945203</v>
      </c>
      <c r="V961" s="9">
        <f t="shared" si="189"/>
        <v>1.8581318003569862</v>
      </c>
      <c r="X961">
        <f t="shared" si="190"/>
        <v>141.86779178082193</v>
      </c>
      <c r="Y961" s="9">
        <f t="shared" si="191"/>
        <v>-0.57612448110468506</v>
      </c>
      <c r="AA961">
        <f t="shared" si="192"/>
        <v>133.09669863013698</v>
      </c>
      <c r="AB961" s="9">
        <f t="shared" si="193"/>
        <v>-6.7230875276967907</v>
      </c>
      <c r="AC961">
        <f t="shared" si="194"/>
        <v>241.3811547945204</v>
      </c>
    </row>
    <row r="962" spans="1:29">
      <c r="A962" s="1">
        <v>20140818</v>
      </c>
      <c r="B962" s="1">
        <v>200000</v>
      </c>
      <c r="C962" s="1">
        <v>2456888.3220000002</v>
      </c>
      <c r="D962" s="1">
        <v>2153.9029999999998</v>
      </c>
      <c r="E962" s="1">
        <v>110.6</v>
      </c>
      <c r="F962" s="1">
        <v>113.3</v>
      </c>
      <c r="G962" s="8">
        <f t="shared" si="180"/>
        <v>142.59424657534245</v>
      </c>
      <c r="H962" s="5">
        <v>109</v>
      </c>
      <c r="I962" s="8">
        <f t="shared" si="181"/>
        <v>162.48767123287672</v>
      </c>
      <c r="J962" s="5">
        <v>198</v>
      </c>
      <c r="K962" s="8">
        <f t="shared" si="182"/>
        <v>235.05205479452056</v>
      </c>
      <c r="L962" s="5">
        <v>92</v>
      </c>
      <c r="M962" s="8">
        <f t="shared" si="183"/>
        <v>114.93424657534247</v>
      </c>
      <c r="N962" s="6">
        <v>105</v>
      </c>
      <c r="O962" s="8">
        <f t="shared" si="184"/>
        <v>108.64383561643835</v>
      </c>
      <c r="Q962">
        <f t="shared" si="185"/>
        <v>140.6269698630137</v>
      </c>
      <c r="R962">
        <f t="shared" si="186"/>
        <v>142.59424657534245</v>
      </c>
      <c r="S962" s="9">
        <f t="shared" si="187"/>
        <v>-1.3796326005967643</v>
      </c>
      <c r="U962">
        <f t="shared" si="188"/>
        <v>145.24383561643836</v>
      </c>
      <c r="V962" s="9">
        <f t="shared" si="189"/>
        <v>1.8645087736500585</v>
      </c>
      <c r="X962">
        <f t="shared" si="190"/>
        <v>141.6955506849315</v>
      </c>
      <c r="Y962" s="9">
        <f t="shared" si="191"/>
        <v>-0.63024695034670231</v>
      </c>
      <c r="AA962">
        <f t="shared" si="192"/>
        <v>132.98883561643834</v>
      </c>
      <c r="AB962" s="9">
        <f t="shared" si="193"/>
        <v>-6.7361840954984871</v>
      </c>
      <c r="AC962">
        <f t="shared" si="194"/>
        <v>241.08785136986296</v>
      </c>
    </row>
    <row r="963" spans="1:29">
      <c r="A963" s="1">
        <v>20140819</v>
      </c>
      <c r="B963" s="1">
        <v>200000</v>
      </c>
      <c r="C963" s="1">
        <v>2456889.3220000002</v>
      </c>
      <c r="D963" s="1">
        <v>2153.9389999999999</v>
      </c>
      <c r="E963" s="1">
        <v>110.7</v>
      </c>
      <c r="F963" s="1">
        <v>113.3</v>
      </c>
      <c r="G963" s="8">
        <f t="shared" si="180"/>
        <v>142.50328767123284</v>
      </c>
      <c r="H963" s="5">
        <v>145</v>
      </c>
      <c r="I963" s="8">
        <f t="shared" si="181"/>
        <v>162.32054794520548</v>
      </c>
      <c r="J963" s="5">
        <v>182</v>
      </c>
      <c r="K963" s="8">
        <f t="shared" si="182"/>
        <v>234.75890410958905</v>
      </c>
      <c r="L963" s="5">
        <v>84</v>
      </c>
      <c r="M963" s="8">
        <f t="shared" si="183"/>
        <v>114.76712328767124</v>
      </c>
      <c r="N963" s="6">
        <v>93</v>
      </c>
      <c r="O963" s="8">
        <f t="shared" si="184"/>
        <v>108.46027397260274</v>
      </c>
      <c r="Q963">
        <f t="shared" si="185"/>
        <v>140.53140273972605</v>
      </c>
      <c r="R963">
        <f t="shared" si="186"/>
        <v>142.50328767123284</v>
      </c>
      <c r="S963" s="9">
        <f t="shared" si="187"/>
        <v>-1.3837469743547928</v>
      </c>
      <c r="U963">
        <f t="shared" si="188"/>
        <v>145.16027397260274</v>
      </c>
      <c r="V963" s="9">
        <f t="shared" si="189"/>
        <v>1.8880809479840508</v>
      </c>
      <c r="X963">
        <f t="shared" si="190"/>
        <v>141.58257534246576</v>
      </c>
      <c r="Y963" s="9">
        <f t="shared" si="191"/>
        <v>-0.64609900853042745</v>
      </c>
      <c r="AA963">
        <f t="shared" si="192"/>
        <v>132.87227397260273</v>
      </c>
      <c r="AB963" s="9">
        <f t="shared" si="193"/>
        <v>-6.7584501775493635</v>
      </c>
      <c r="AC963">
        <f t="shared" si="194"/>
        <v>240.80883493150674</v>
      </c>
    </row>
    <row r="964" spans="1:29">
      <c r="A964" s="1">
        <v>20140820</v>
      </c>
      <c r="B964" s="1">
        <v>200000</v>
      </c>
      <c r="C964" s="1">
        <v>2456890.3220000002</v>
      </c>
      <c r="D964" s="1">
        <v>2153.9760000000001</v>
      </c>
      <c r="E964" s="1">
        <v>118.3</v>
      </c>
      <c r="F964" s="1">
        <v>121.1</v>
      </c>
      <c r="G964" s="8">
        <f t="shared" si="180"/>
        <v>142.42191780821912</v>
      </c>
      <c r="H964" s="5">
        <v>116</v>
      </c>
      <c r="I964" s="8">
        <f t="shared" si="181"/>
        <v>162.22191780821919</v>
      </c>
      <c r="J964" s="5">
        <v>192</v>
      </c>
      <c r="K964" s="8">
        <f t="shared" si="182"/>
        <v>234.56438356164384</v>
      </c>
      <c r="L964" s="5">
        <v>89</v>
      </c>
      <c r="M964" s="8">
        <f t="shared" si="183"/>
        <v>114.66027397260274</v>
      </c>
      <c r="N964" s="6">
        <v>102</v>
      </c>
      <c r="O964" s="8">
        <f t="shared" si="184"/>
        <v>108.35068493150685</v>
      </c>
      <c r="Q964">
        <f t="shared" si="185"/>
        <v>140.4679890410959</v>
      </c>
      <c r="R964">
        <f t="shared" si="186"/>
        <v>142.42191780821912</v>
      </c>
      <c r="S964" s="9">
        <f t="shared" si="187"/>
        <v>-1.3719298245613629</v>
      </c>
      <c r="U964">
        <f t="shared" si="188"/>
        <v>145.11095890410959</v>
      </c>
      <c r="V964" s="9">
        <f t="shared" si="189"/>
        <v>1.8754162992966172</v>
      </c>
      <c r="X964">
        <f t="shared" si="190"/>
        <v>141.51034520547944</v>
      </c>
      <c r="Y964" s="9">
        <f t="shared" si="191"/>
        <v>-0.64005078485685374</v>
      </c>
      <c r="AA964">
        <f t="shared" si="192"/>
        <v>132.80268493150686</v>
      </c>
      <c r="AB964" s="9">
        <f t="shared" si="193"/>
        <v>-6.7540397045244305</v>
      </c>
      <c r="AC964">
        <f t="shared" si="194"/>
        <v>240.55923287671214</v>
      </c>
    </row>
    <row r="965" spans="1:29">
      <c r="A965" s="1">
        <v>20140821</v>
      </c>
      <c r="B965" s="1">
        <v>200000</v>
      </c>
      <c r="C965" s="1">
        <v>2456891.3220000002</v>
      </c>
      <c r="D965" s="1">
        <v>2154.0129999999999</v>
      </c>
      <c r="E965" s="1">
        <v>128.30000000000001</v>
      </c>
      <c r="F965" s="1">
        <v>131.30000000000001</v>
      </c>
      <c r="G965" s="8">
        <f t="shared" si="180"/>
        <v>142.31726027397255</v>
      </c>
      <c r="H965" s="5">
        <v>142</v>
      </c>
      <c r="I965" s="8">
        <f t="shared" si="181"/>
        <v>161.97260273972603</v>
      </c>
      <c r="J965" s="5">
        <v>214</v>
      </c>
      <c r="K965" s="8">
        <f t="shared" si="182"/>
        <v>234.17808219178082</v>
      </c>
      <c r="L965" s="5">
        <v>128</v>
      </c>
      <c r="M965" s="8">
        <f t="shared" si="183"/>
        <v>114.55890410958904</v>
      </c>
      <c r="N965" s="6">
        <v>120</v>
      </c>
      <c r="O965" s="8">
        <f t="shared" si="184"/>
        <v>108.24931506849315</v>
      </c>
      <c r="Q965">
        <f t="shared" si="185"/>
        <v>140.34205479452055</v>
      </c>
      <c r="R965">
        <f t="shared" si="186"/>
        <v>142.31726027397255</v>
      </c>
      <c r="S965" s="9">
        <f t="shared" si="187"/>
        <v>-1.3878889149844298</v>
      </c>
      <c r="U965">
        <f t="shared" si="188"/>
        <v>144.98630136986301</v>
      </c>
      <c r="V965" s="9">
        <f t="shared" si="189"/>
        <v>1.8796065482818562</v>
      </c>
      <c r="X965">
        <f t="shared" si="190"/>
        <v>141.4418191780822</v>
      </c>
      <c r="Y965" s="9">
        <f t="shared" si="191"/>
        <v>-0.61513346603571506</v>
      </c>
      <c r="AA965">
        <f t="shared" si="192"/>
        <v>132.73831506849314</v>
      </c>
      <c r="AB965" s="9">
        <f t="shared" si="193"/>
        <v>-6.7306981507648089</v>
      </c>
      <c r="AC965">
        <f t="shared" si="194"/>
        <v>240.23819589041079</v>
      </c>
    </row>
    <row r="966" spans="1:29">
      <c r="A966" s="1">
        <v>20140822</v>
      </c>
      <c r="B966" s="1">
        <v>200000</v>
      </c>
      <c r="C966" s="1">
        <v>2456892.3220000002</v>
      </c>
      <c r="D966" s="1">
        <v>2154.049</v>
      </c>
      <c r="E966" s="1">
        <v>126.4</v>
      </c>
      <c r="F966" s="1">
        <v>129.30000000000001</v>
      </c>
      <c r="G966" s="8">
        <f t="shared" si="180"/>
        <v>142.21863013698626</v>
      </c>
      <c r="H966" s="5">
        <v>124</v>
      </c>
      <c r="I966" s="8">
        <f t="shared" si="181"/>
        <v>161.78356164383561</v>
      </c>
      <c r="J966" s="5">
        <v>190</v>
      </c>
      <c r="K966" s="8">
        <f t="shared" si="182"/>
        <v>233.8931506849315</v>
      </c>
      <c r="L966" s="5">
        <v>139</v>
      </c>
      <c r="M966" s="8">
        <f t="shared" si="183"/>
        <v>114.32054794520548</v>
      </c>
      <c r="N966" s="6">
        <v>125</v>
      </c>
      <c r="O966" s="8">
        <f t="shared" si="184"/>
        <v>108.06027397260274</v>
      </c>
      <c r="Q966">
        <f t="shared" si="185"/>
        <v>140.24916712328769</v>
      </c>
      <c r="R966">
        <f t="shared" si="186"/>
        <v>142.21863013698626</v>
      </c>
      <c r="S966" s="9">
        <f t="shared" si="187"/>
        <v>-1.3848136575366823</v>
      </c>
      <c r="U966">
        <f t="shared" si="188"/>
        <v>144.89178082191779</v>
      </c>
      <c r="V966" s="9">
        <f t="shared" si="189"/>
        <v>1.8295739348371427</v>
      </c>
      <c r="X966">
        <f t="shared" si="190"/>
        <v>141.28069041095893</v>
      </c>
      <c r="Y966" s="9">
        <f t="shared" si="191"/>
        <v>-0.65950552689469077</v>
      </c>
      <c r="AA966">
        <f t="shared" si="192"/>
        <v>132.61827397260274</v>
      </c>
      <c r="AB966" s="9">
        <f t="shared" si="193"/>
        <v>-6.7504209224462244</v>
      </c>
      <c r="AC966">
        <f t="shared" si="194"/>
        <v>239.93564794520535</v>
      </c>
    </row>
    <row r="967" spans="1:29">
      <c r="A967" s="1">
        <v>20140823</v>
      </c>
      <c r="B967" s="1">
        <v>200000</v>
      </c>
      <c r="C967" s="1">
        <v>2456893.3220000002</v>
      </c>
      <c r="D967" s="1">
        <v>2154.0859999999998</v>
      </c>
      <c r="E967" s="1">
        <v>132</v>
      </c>
      <c r="F967" s="1">
        <v>134.9</v>
      </c>
      <c r="G967" s="8">
        <f t="shared" si="180"/>
        <v>142.10958904109586</v>
      </c>
      <c r="H967" s="5">
        <v>171</v>
      </c>
      <c r="I967" s="8">
        <f t="shared" si="181"/>
        <v>161.41917808219179</v>
      </c>
      <c r="J967" s="5">
        <v>246</v>
      </c>
      <c r="K967" s="8">
        <f t="shared" si="182"/>
        <v>233.38904109589041</v>
      </c>
      <c r="L967" s="5">
        <v>124</v>
      </c>
      <c r="M967" s="8">
        <f t="shared" si="183"/>
        <v>114.05205479452054</v>
      </c>
      <c r="N967" s="6">
        <v>150</v>
      </c>
      <c r="O967" s="8">
        <f t="shared" si="184"/>
        <v>107.84657534246575</v>
      </c>
      <c r="Q967">
        <f t="shared" si="185"/>
        <v>140.08482739726026</v>
      </c>
      <c r="R967">
        <f t="shared" si="186"/>
        <v>142.10958904109586</v>
      </c>
      <c r="S967" s="9">
        <f t="shared" si="187"/>
        <v>-1.4247888953152028</v>
      </c>
      <c r="U967">
        <f t="shared" si="188"/>
        <v>144.70958904109591</v>
      </c>
      <c r="V967" s="9">
        <f t="shared" si="189"/>
        <v>1.776545432443271</v>
      </c>
      <c r="X967">
        <f t="shared" si="190"/>
        <v>141.09918904109588</v>
      </c>
      <c r="Y967" s="9">
        <f t="shared" si="191"/>
        <v>-0.71100057836898145</v>
      </c>
      <c r="AA967">
        <f t="shared" si="192"/>
        <v>132.48257534246574</v>
      </c>
      <c r="AB967" s="9">
        <f t="shared" si="193"/>
        <v>-6.7743589743589609</v>
      </c>
      <c r="AC967">
        <f t="shared" si="194"/>
        <v>239.60116438356152</v>
      </c>
    </row>
    <row r="968" spans="1:29">
      <c r="A968" s="1">
        <v>20140824</v>
      </c>
      <c r="B968" s="1">
        <v>200000</v>
      </c>
      <c r="C968" s="1">
        <v>2456894.3220000002</v>
      </c>
      <c r="D968" s="1">
        <v>2154.123</v>
      </c>
      <c r="E968" s="1">
        <v>140.9</v>
      </c>
      <c r="F968" s="1">
        <v>144</v>
      </c>
      <c r="G968" s="8">
        <f t="shared" si="180"/>
        <v>141.98712328767118</v>
      </c>
      <c r="H968" s="5">
        <v>158</v>
      </c>
      <c r="I968" s="8">
        <f t="shared" si="181"/>
        <v>161.01917808219179</v>
      </c>
      <c r="J968" s="5">
        <v>210</v>
      </c>
      <c r="K968" s="8">
        <f t="shared" si="182"/>
        <v>232.69315068493151</v>
      </c>
      <c r="L968" s="5">
        <v>128</v>
      </c>
      <c r="M968" s="8">
        <f t="shared" si="183"/>
        <v>113.69589041095891</v>
      </c>
      <c r="N968" s="6">
        <v>149</v>
      </c>
      <c r="O968" s="8">
        <f t="shared" si="184"/>
        <v>107.56438356164384</v>
      </c>
      <c r="Q968">
        <f t="shared" si="185"/>
        <v>139.85796712328766</v>
      </c>
      <c r="R968">
        <f t="shared" si="186"/>
        <v>141.98712328767118</v>
      </c>
      <c r="S968" s="9">
        <f t="shared" si="187"/>
        <v>-1.4995417296185138</v>
      </c>
      <c r="U968">
        <f t="shared" si="188"/>
        <v>144.50958904109589</v>
      </c>
      <c r="V968" s="9">
        <f t="shared" si="189"/>
        <v>1.7357073596619301</v>
      </c>
      <c r="X968">
        <f t="shared" si="190"/>
        <v>140.85842191780824</v>
      </c>
      <c r="Y968" s="9">
        <f t="shared" si="191"/>
        <v>-0.7949322049268801</v>
      </c>
      <c r="AA968">
        <f t="shared" si="192"/>
        <v>132.30338356164384</v>
      </c>
      <c r="AB968" s="9">
        <f t="shared" si="193"/>
        <v>-6.8201534771626626</v>
      </c>
      <c r="AC968">
        <f t="shared" si="194"/>
        <v>239.22550068493135</v>
      </c>
    </row>
    <row r="969" spans="1:29">
      <c r="A969" s="1">
        <v>20140825</v>
      </c>
      <c r="B969" s="1">
        <v>200000</v>
      </c>
      <c r="C969" s="1">
        <v>2456895.3220000002</v>
      </c>
      <c r="D969" s="1">
        <v>2154.1590000000001</v>
      </c>
      <c r="E969" s="1">
        <v>137.30000000000001</v>
      </c>
      <c r="F969" s="1">
        <v>140.19999999999999</v>
      </c>
      <c r="G969" s="8">
        <f t="shared" si="180"/>
        <v>141.83945205479446</v>
      </c>
      <c r="H969" s="5">
        <v>113</v>
      </c>
      <c r="I969" s="8">
        <f t="shared" si="181"/>
        <v>160.60273972602741</v>
      </c>
      <c r="J969" s="5">
        <v>173</v>
      </c>
      <c r="K969" s="8">
        <f t="shared" si="182"/>
        <v>232.14520547945204</v>
      </c>
      <c r="L969" s="5">
        <v>112</v>
      </c>
      <c r="M969" s="8">
        <f t="shared" si="183"/>
        <v>113.30958904109589</v>
      </c>
      <c r="N969" s="6">
        <v>116</v>
      </c>
      <c r="O969" s="8">
        <f t="shared" si="184"/>
        <v>107.25753424657535</v>
      </c>
      <c r="Q969">
        <f t="shared" si="185"/>
        <v>139.67933698630137</v>
      </c>
      <c r="R969">
        <f t="shared" si="186"/>
        <v>141.83945205479446</v>
      </c>
      <c r="S969" s="9">
        <f t="shared" si="187"/>
        <v>-1.5229296484158823</v>
      </c>
      <c r="U969">
        <f t="shared" si="188"/>
        <v>144.30136986301369</v>
      </c>
      <c r="V969" s="9">
        <f t="shared" si="189"/>
        <v>1.7116460380963474</v>
      </c>
      <c r="X969">
        <f t="shared" si="190"/>
        <v>140.59728219178083</v>
      </c>
      <c r="Y969" s="9">
        <f t="shared" si="191"/>
        <v>-0.87575765770286296</v>
      </c>
      <c r="AA969">
        <f t="shared" si="192"/>
        <v>132.10853424657535</v>
      </c>
      <c r="AB969" s="9">
        <f t="shared" si="193"/>
        <v>-6.8605156514986732</v>
      </c>
      <c r="AC969">
        <f t="shared" si="194"/>
        <v>238.77251917808201</v>
      </c>
    </row>
    <row r="970" spans="1:29">
      <c r="A970" s="1">
        <v>20140826</v>
      </c>
      <c r="B970" s="1">
        <v>200000</v>
      </c>
      <c r="C970" s="1">
        <v>2456896.3220000002</v>
      </c>
      <c r="D970" s="1">
        <v>2154.1959999999999</v>
      </c>
      <c r="E970" s="1">
        <v>128.1</v>
      </c>
      <c r="F970" s="1">
        <v>130.80000000000001</v>
      </c>
      <c r="G970" s="8">
        <f t="shared" si="180"/>
        <v>141.68849315068488</v>
      </c>
      <c r="H970" s="5">
        <v>124</v>
      </c>
      <c r="I970" s="8">
        <f t="shared" si="181"/>
        <v>160.22739726027396</v>
      </c>
      <c r="J970" s="5">
        <v>195</v>
      </c>
      <c r="K970" s="8">
        <f t="shared" si="182"/>
        <v>231.61369863013698</v>
      </c>
      <c r="L970" s="5">
        <v>81</v>
      </c>
      <c r="M970" s="8">
        <f t="shared" si="183"/>
        <v>112.92054794520548</v>
      </c>
      <c r="N970" s="6">
        <v>86</v>
      </c>
      <c r="O970" s="8">
        <f t="shared" si="184"/>
        <v>106.95890410958904</v>
      </c>
      <c r="Q970">
        <f t="shared" si="185"/>
        <v>139.50606575342465</v>
      </c>
      <c r="R970">
        <f t="shared" si="186"/>
        <v>141.68849315068488</v>
      </c>
      <c r="S970" s="9">
        <f t="shared" si="187"/>
        <v>-1.5402996734104875</v>
      </c>
      <c r="U970">
        <f t="shared" si="188"/>
        <v>144.11369863013698</v>
      </c>
      <c r="V970" s="9">
        <f t="shared" si="189"/>
        <v>1.6412833682124131</v>
      </c>
      <c r="X970">
        <f t="shared" si="190"/>
        <v>140.33429041095891</v>
      </c>
      <c r="Y970" s="9">
        <f t="shared" si="191"/>
        <v>-0.95576056291724854</v>
      </c>
      <c r="AA970">
        <f t="shared" si="192"/>
        <v>131.91890410958905</v>
      </c>
      <c r="AB970" s="9">
        <f t="shared" si="193"/>
        <v>-6.8951181735738487</v>
      </c>
      <c r="AC970">
        <f t="shared" si="194"/>
        <v>238.30945273972586</v>
      </c>
    </row>
    <row r="971" spans="1:29">
      <c r="A971" s="1">
        <v>20140827</v>
      </c>
      <c r="B971" s="1">
        <v>200000</v>
      </c>
      <c r="C971" s="1">
        <v>2456897.3220000002</v>
      </c>
      <c r="D971" s="1">
        <v>2154.2330000000002</v>
      </c>
      <c r="E971" s="1">
        <v>122.8</v>
      </c>
      <c r="F971" s="1">
        <v>125.3</v>
      </c>
      <c r="G971" s="8">
        <f t="shared" si="180"/>
        <v>141.51972602739724</v>
      </c>
      <c r="H971" s="5">
        <v>115</v>
      </c>
      <c r="I971" s="8">
        <f t="shared" si="181"/>
        <v>159.68493150684932</v>
      </c>
      <c r="J971" s="5">
        <v>164</v>
      </c>
      <c r="K971" s="8">
        <f t="shared" si="182"/>
        <v>230.84931506849315</v>
      </c>
      <c r="L971" s="5">
        <v>82</v>
      </c>
      <c r="M971" s="8">
        <f t="shared" si="183"/>
        <v>112.66575342465754</v>
      </c>
      <c r="N971" s="6">
        <v>95</v>
      </c>
      <c r="O971" s="8">
        <f t="shared" si="184"/>
        <v>106.54794520547945</v>
      </c>
      <c r="Q971">
        <f t="shared" si="185"/>
        <v>139.25687671232879</v>
      </c>
      <c r="R971">
        <f t="shared" si="186"/>
        <v>141.51972602739724</v>
      </c>
      <c r="S971" s="9">
        <f t="shared" si="187"/>
        <v>-1.598963889055554</v>
      </c>
      <c r="U971">
        <f t="shared" si="188"/>
        <v>143.84246575342468</v>
      </c>
      <c r="V971" s="9">
        <f t="shared" si="189"/>
        <v>1.5611824978532383</v>
      </c>
      <c r="X971">
        <f t="shared" si="190"/>
        <v>140.16204931506849</v>
      </c>
      <c r="Y971" s="9">
        <f t="shared" si="191"/>
        <v>-0.9593551022462492</v>
      </c>
      <c r="AA971">
        <f t="shared" si="192"/>
        <v>131.65794520547945</v>
      </c>
      <c r="AB971" s="9">
        <f t="shared" si="193"/>
        <v>-6.9684849587743116</v>
      </c>
      <c r="AC971">
        <f t="shared" si="194"/>
        <v>237.79175958904102</v>
      </c>
    </row>
    <row r="972" spans="1:29">
      <c r="A972" s="1">
        <v>20140828</v>
      </c>
      <c r="B972" s="1">
        <v>200000</v>
      </c>
      <c r="C972" s="1">
        <v>2456898.3220000002</v>
      </c>
      <c r="D972" s="1">
        <v>2154.2689999999998</v>
      </c>
      <c r="E972" s="1">
        <v>118.6</v>
      </c>
      <c r="F972" s="1">
        <v>121</v>
      </c>
      <c r="G972" s="8">
        <f t="shared" si="180"/>
        <v>141.33999999999997</v>
      </c>
      <c r="H972" s="5">
        <v>93</v>
      </c>
      <c r="I972" s="8">
        <f t="shared" si="181"/>
        <v>159.09315068493152</v>
      </c>
      <c r="J972" s="5">
        <v>142</v>
      </c>
      <c r="K972" s="8">
        <f t="shared" si="182"/>
        <v>229.97808219178083</v>
      </c>
      <c r="L972" s="5">
        <v>78</v>
      </c>
      <c r="M972" s="8">
        <f t="shared" si="183"/>
        <v>112.23287671232876</v>
      </c>
      <c r="N972" s="6">
        <v>82</v>
      </c>
      <c r="O972" s="8">
        <f t="shared" si="184"/>
        <v>106.04109589041096</v>
      </c>
      <c r="Q972">
        <f t="shared" si="185"/>
        <v>138.97285479452057</v>
      </c>
      <c r="R972">
        <f t="shared" si="186"/>
        <v>141.33999999999997</v>
      </c>
      <c r="S972" s="9">
        <f t="shared" si="187"/>
        <v>-1.6747878912405554</v>
      </c>
      <c r="U972">
        <f t="shared" si="188"/>
        <v>143.54657534246576</v>
      </c>
      <c r="V972" s="9">
        <f t="shared" si="189"/>
        <v>1.4652917387896167</v>
      </c>
      <c r="X972">
        <f t="shared" si="190"/>
        <v>139.86942465753424</v>
      </c>
      <c r="Y972" s="9">
        <f t="shared" si="191"/>
        <v>-1.0404523436152004</v>
      </c>
      <c r="AA972">
        <f t="shared" si="192"/>
        <v>131.33609589041095</v>
      </c>
      <c r="AB972" s="9">
        <f t="shared" si="193"/>
        <v>-7.0779001765876757</v>
      </c>
      <c r="AC972">
        <f t="shared" si="194"/>
        <v>237.24044999999992</v>
      </c>
    </row>
    <row r="973" spans="1:29">
      <c r="A973" s="1">
        <v>20140829</v>
      </c>
      <c r="B973" s="1">
        <v>200000</v>
      </c>
      <c r="C973" s="1">
        <v>2456899.3220000002</v>
      </c>
      <c r="D973" s="1">
        <v>2154.306</v>
      </c>
      <c r="E973" s="1">
        <v>119.9</v>
      </c>
      <c r="F973" s="1">
        <v>122.3</v>
      </c>
      <c r="G973" s="8">
        <f t="shared" si="180"/>
        <v>141.18465753424653</v>
      </c>
      <c r="H973" s="5">
        <v>126</v>
      </c>
      <c r="I973" s="8">
        <f t="shared" si="181"/>
        <v>158.50684931506851</v>
      </c>
      <c r="J973" s="5">
        <v>179</v>
      </c>
      <c r="K973" s="8">
        <f t="shared" si="182"/>
        <v>229.21643835616439</v>
      </c>
      <c r="L973" s="5">
        <v>73</v>
      </c>
      <c r="M973" s="8">
        <f t="shared" si="183"/>
        <v>111.76986301369863</v>
      </c>
      <c r="N973" s="6">
        <v>66</v>
      </c>
      <c r="O973" s="8">
        <f t="shared" si="184"/>
        <v>105.59726027397261</v>
      </c>
      <c r="Q973">
        <f t="shared" si="185"/>
        <v>138.72455890410959</v>
      </c>
      <c r="R973">
        <f t="shared" si="186"/>
        <v>141.18465753424653</v>
      </c>
      <c r="S973" s="9">
        <f t="shared" si="187"/>
        <v>-1.7424688157353074</v>
      </c>
      <c r="U973">
        <f t="shared" si="188"/>
        <v>143.25342465753425</v>
      </c>
      <c r="V973" s="9">
        <f t="shared" si="189"/>
        <v>1.4016304442834695</v>
      </c>
      <c r="X973">
        <f t="shared" si="190"/>
        <v>139.55642739726028</v>
      </c>
      <c r="Y973" s="9">
        <f t="shared" si="191"/>
        <v>-1.1532628016548472</v>
      </c>
      <c r="AA973">
        <f t="shared" si="192"/>
        <v>131.0542602739726</v>
      </c>
      <c r="AB973" s="9">
        <f t="shared" si="193"/>
        <v>-7.1752819585347964</v>
      </c>
      <c r="AC973">
        <f t="shared" si="194"/>
        <v>236.76393698630122</v>
      </c>
    </row>
    <row r="974" spans="1:29">
      <c r="A974" s="1">
        <v>20140830</v>
      </c>
      <c r="B974" s="1">
        <v>200000</v>
      </c>
      <c r="C974" s="1">
        <v>2456900.3220000002</v>
      </c>
      <c r="D974" s="1">
        <v>2154.3429999999998</v>
      </c>
      <c r="E974" s="1">
        <v>123.1</v>
      </c>
      <c r="F974" s="1">
        <v>125.5</v>
      </c>
      <c r="G974" s="8">
        <f t="shared" si="180"/>
        <v>141.04904109589037</v>
      </c>
      <c r="H974" s="5">
        <v>138</v>
      </c>
      <c r="I974" s="8">
        <f t="shared" si="181"/>
        <v>158.05205479452056</v>
      </c>
      <c r="J974" s="5">
        <v>188</v>
      </c>
      <c r="K974" s="8">
        <f t="shared" si="182"/>
        <v>228.68493150684932</v>
      </c>
      <c r="L974" s="5">
        <v>64</v>
      </c>
      <c r="M974" s="8">
        <f t="shared" si="183"/>
        <v>111.1972602739726</v>
      </c>
      <c r="N974" s="6">
        <v>76</v>
      </c>
      <c r="O974" s="8">
        <f t="shared" si="184"/>
        <v>105.22465753424657</v>
      </c>
      <c r="Q974">
        <f t="shared" si="185"/>
        <v>138.5512876712329</v>
      </c>
      <c r="R974">
        <f t="shared" si="186"/>
        <v>141.04904109589037</v>
      </c>
      <c r="S974" s="9">
        <f t="shared" si="187"/>
        <v>-1.770840414972696</v>
      </c>
      <c r="U974">
        <f t="shared" si="188"/>
        <v>143.02602739726029</v>
      </c>
      <c r="V974" s="9">
        <f t="shared" si="189"/>
        <v>1.366350721955726</v>
      </c>
      <c r="X974">
        <f t="shared" si="190"/>
        <v>139.16934794520549</v>
      </c>
      <c r="Y974" s="9">
        <f t="shared" si="191"/>
        <v>-1.3326522010220572</v>
      </c>
      <c r="AA974">
        <f t="shared" si="192"/>
        <v>130.81765753424656</v>
      </c>
      <c r="AB974" s="9">
        <f t="shared" si="193"/>
        <v>-7.2537774678582423</v>
      </c>
      <c r="AC974">
        <f t="shared" si="194"/>
        <v>236.34793356164371</v>
      </c>
    </row>
    <row r="975" spans="1:29">
      <c r="A975" s="1">
        <v>20140831</v>
      </c>
      <c r="B975" s="1">
        <v>200000</v>
      </c>
      <c r="C975" s="1">
        <v>2456901.3220000002</v>
      </c>
      <c r="D975" s="1">
        <v>2154.3789999999999</v>
      </c>
      <c r="E975" s="1">
        <v>124.8</v>
      </c>
      <c r="F975" s="1">
        <v>127.1</v>
      </c>
      <c r="G975" s="8">
        <f t="shared" si="180"/>
        <v>140.94136986301368</v>
      </c>
      <c r="H975" s="5">
        <v>119</v>
      </c>
      <c r="I975" s="8">
        <f t="shared" si="181"/>
        <v>157.73424657534247</v>
      </c>
      <c r="J975" s="5">
        <v>165</v>
      </c>
      <c r="K975" s="8">
        <f t="shared" si="182"/>
        <v>228.20547945205479</v>
      </c>
      <c r="L975" s="5">
        <v>90</v>
      </c>
      <c r="M975" s="8">
        <f t="shared" si="183"/>
        <v>110.89315068493151</v>
      </c>
      <c r="N975" s="6">
        <v>82</v>
      </c>
      <c r="O975" s="8">
        <f t="shared" si="184"/>
        <v>104.97808219178083</v>
      </c>
      <c r="Q975">
        <f t="shared" si="185"/>
        <v>138.39498630136987</v>
      </c>
      <c r="R975">
        <f t="shared" si="186"/>
        <v>140.94136986301368</v>
      </c>
      <c r="S975" s="9">
        <f t="shared" si="187"/>
        <v>-1.8066970429752018</v>
      </c>
      <c r="U975">
        <f t="shared" si="188"/>
        <v>142.86712328767123</v>
      </c>
      <c r="V975" s="9">
        <f t="shared" si="189"/>
        <v>1.2609602203325494</v>
      </c>
      <c r="X975">
        <f t="shared" si="190"/>
        <v>138.96376986301371</v>
      </c>
      <c r="Y975" s="9">
        <f t="shared" si="191"/>
        <v>-1.4031366389599214</v>
      </c>
      <c r="AA975">
        <f t="shared" si="192"/>
        <v>130.66108219178082</v>
      </c>
      <c r="AB975" s="9">
        <f t="shared" si="193"/>
        <v>-7.2940171372143396</v>
      </c>
      <c r="AC975">
        <f t="shared" si="194"/>
        <v>236.01765205479444</v>
      </c>
    </row>
    <row r="976" spans="1:29">
      <c r="A976" s="1">
        <v>20140901</v>
      </c>
      <c r="B976" s="1">
        <v>200000</v>
      </c>
      <c r="C976" s="1">
        <v>2456902.3220000002</v>
      </c>
      <c r="D976" s="1">
        <v>2154.4160000000002</v>
      </c>
      <c r="E976" s="1">
        <v>126.6</v>
      </c>
      <c r="F976" s="1">
        <v>128.9</v>
      </c>
      <c r="G976" s="8">
        <f t="shared" si="180"/>
        <v>140.85808219178077</v>
      </c>
      <c r="H976" s="5">
        <v>163</v>
      </c>
      <c r="I976" s="8">
        <f t="shared" si="181"/>
        <v>157.26849315068492</v>
      </c>
      <c r="J976" s="5">
        <v>215</v>
      </c>
      <c r="K976" s="8">
        <f t="shared" si="182"/>
        <v>227.63287671232877</v>
      </c>
      <c r="L976" s="5">
        <v>94</v>
      </c>
      <c r="M976" s="8">
        <f t="shared" si="183"/>
        <v>110.60547945205479</v>
      </c>
      <c r="N976" s="6">
        <v>96</v>
      </c>
      <c r="O976" s="8">
        <f t="shared" si="184"/>
        <v>104.68767123287671</v>
      </c>
      <c r="Q976">
        <f t="shared" si="185"/>
        <v>138.20831780821919</v>
      </c>
      <c r="R976">
        <f t="shared" si="186"/>
        <v>140.85808219178077</v>
      </c>
      <c r="S976" s="9">
        <f t="shared" si="187"/>
        <v>-1.8811589241672806</v>
      </c>
      <c r="U976">
        <f t="shared" si="188"/>
        <v>142.63424657534244</v>
      </c>
      <c r="V976" s="9">
        <f t="shared" si="189"/>
        <v>1.1964311434121697</v>
      </c>
      <c r="X976">
        <f t="shared" si="190"/>
        <v>138.76930410958903</v>
      </c>
      <c r="Y976" s="9">
        <f t="shared" si="191"/>
        <v>-1.4828954431935415</v>
      </c>
      <c r="AA976">
        <f t="shared" si="192"/>
        <v>130.4766712328767</v>
      </c>
      <c r="AB976" s="9">
        <f t="shared" si="193"/>
        <v>-7.3701209028031514</v>
      </c>
      <c r="AC976">
        <f t="shared" si="194"/>
        <v>235.7621671232875</v>
      </c>
    </row>
    <row r="977" spans="1:29">
      <c r="A977" s="1">
        <v>20140902</v>
      </c>
      <c r="B977" s="1">
        <v>200000</v>
      </c>
      <c r="C977" s="1">
        <v>2456903.3220000002</v>
      </c>
      <c r="D977" s="1">
        <v>2154.453</v>
      </c>
      <c r="E977" s="1">
        <v>136.30000000000001</v>
      </c>
      <c r="F977" s="1">
        <v>138.69999999999999</v>
      </c>
      <c r="G977" s="8">
        <f t="shared" si="180"/>
        <v>140.7610958904109</v>
      </c>
      <c r="H977" s="5">
        <v>173</v>
      </c>
      <c r="I977" s="8">
        <f t="shared" si="181"/>
        <v>156.89041095890411</v>
      </c>
      <c r="J977" s="5">
        <v>256</v>
      </c>
      <c r="K977" s="8">
        <f t="shared" si="182"/>
        <v>227.07397260273973</v>
      </c>
      <c r="L977" s="5">
        <v>105</v>
      </c>
      <c r="M977" s="8">
        <f t="shared" si="183"/>
        <v>110.18630136986302</v>
      </c>
      <c r="N977" s="6">
        <v>110</v>
      </c>
      <c r="O977" s="8">
        <f t="shared" si="184"/>
        <v>104.36164383561643</v>
      </c>
      <c r="Q977">
        <f t="shared" si="185"/>
        <v>138.02611506849314</v>
      </c>
      <c r="R977">
        <f t="shared" si="186"/>
        <v>140.7610958904109</v>
      </c>
      <c r="S977" s="9">
        <f t="shared" si="187"/>
        <v>-1.9429948343447592</v>
      </c>
      <c r="U977">
        <f t="shared" si="188"/>
        <v>142.44520547945206</v>
      </c>
      <c r="V977" s="9">
        <f t="shared" si="189"/>
        <v>1.1189124443709062</v>
      </c>
      <c r="X977">
        <f t="shared" si="190"/>
        <v>138.48593972602742</v>
      </c>
      <c r="Y977" s="9">
        <f t="shared" si="191"/>
        <v>-1.6163245604131902</v>
      </c>
      <c r="AA977">
        <f t="shared" si="192"/>
        <v>130.26964383561642</v>
      </c>
      <c r="AB977" s="9">
        <f t="shared" si="193"/>
        <v>-7.4533748039035999</v>
      </c>
      <c r="AC977">
        <f t="shared" si="194"/>
        <v>235.46466164383543</v>
      </c>
    </row>
    <row r="978" spans="1:29">
      <c r="A978" s="1">
        <v>20140903</v>
      </c>
      <c r="B978" s="1">
        <v>200000</v>
      </c>
      <c r="C978" s="1">
        <v>2456904.3220000002</v>
      </c>
      <c r="D978" s="1">
        <v>2154.489</v>
      </c>
      <c r="E978" s="1">
        <v>137.69999999999999</v>
      </c>
      <c r="F978" s="1">
        <v>140.1</v>
      </c>
      <c r="G978" s="8">
        <f t="shared" si="180"/>
        <v>140.66986301369857</v>
      </c>
      <c r="H978" s="5">
        <v>142</v>
      </c>
      <c r="I978" s="8">
        <f t="shared" si="181"/>
        <v>156.48767123287672</v>
      </c>
      <c r="J978" s="5">
        <v>186</v>
      </c>
      <c r="K978" s="8">
        <f t="shared" si="182"/>
        <v>226.42739726027398</v>
      </c>
      <c r="L978" s="5">
        <v>104</v>
      </c>
      <c r="M978" s="8">
        <f t="shared" si="183"/>
        <v>109.86575342465754</v>
      </c>
      <c r="N978" s="6">
        <v>102</v>
      </c>
      <c r="O978" s="8">
        <f t="shared" si="184"/>
        <v>104.07671232876713</v>
      </c>
      <c r="Q978">
        <f t="shared" si="185"/>
        <v>137.8153315068493</v>
      </c>
      <c r="R978">
        <f t="shared" si="186"/>
        <v>140.66986301369857</v>
      </c>
      <c r="S978" s="9">
        <f t="shared" si="187"/>
        <v>-2.0292416909308315</v>
      </c>
      <c r="U978">
        <f t="shared" si="188"/>
        <v>142.24383561643836</v>
      </c>
      <c r="V978" s="9">
        <f t="shared" si="189"/>
        <v>1.0262595401999022</v>
      </c>
      <c r="X978">
        <f t="shared" si="190"/>
        <v>138.26924931506852</v>
      </c>
      <c r="Y978" s="9">
        <f t="shared" si="191"/>
        <v>-1.7065586382182403</v>
      </c>
      <c r="AA978">
        <f t="shared" si="192"/>
        <v>130.08871232876714</v>
      </c>
      <c r="AB978" s="9">
        <f t="shared" si="193"/>
        <v>-7.521974116020175</v>
      </c>
      <c r="AC978">
        <f t="shared" si="194"/>
        <v>235.18480479452037</v>
      </c>
    </row>
    <row r="979" spans="1:29">
      <c r="A979" s="1">
        <v>20140904</v>
      </c>
      <c r="B979" s="1">
        <v>200000</v>
      </c>
      <c r="C979" s="1">
        <v>2456905.3220000002</v>
      </c>
      <c r="D979" s="1">
        <v>2154.5259999999998</v>
      </c>
      <c r="E979" s="1">
        <v>146</v>
      </c>
      <c r="F979" s="1">
        <v>148.4</v>
      </c>
      <c r="G979" s="8">
        <f t="shared" si="180"/>
        <v>140.60904109589035</v>
      </c>
      <c r="H979" s="5">
        <v>139</v>
      </c>
      <c r="I979" s="8">
        <f t="shared" si="181"/>
        <v>156.10410958904109</v>
      </c>
      <c r="J979" s="5">
        <v>219</v>
      </c>
      <c r="K979" s="8">
        <f t="shared" si="182"/>
        <v>225.9890410958904</v>
      </c>
      <c r="L979" s="5">
        <v>136</v>
      </c>
      <c r="M979" s="8">
        <f t="shared" si="183"/>
        <v>109.42739726027398</v>
      </c>
      <c r="N979" s="6">
        <v>120</v>
      </c>
      <c r="O979" s="8">
        <f t="shared" si="184"/>
        <v>103.72602739726027</v>
      </c>
      <c r="Q979">
        <f t="shared" si="185"/>
        <v>137.67242739726026</v>
      </c>
      <c r="R979">
        <f t="shared" si="186"/>
        <v>140.60904109589035</v>
      </c>
      <c r="S979" s="9">
        <f t="shared" si="187"/>
        <v>-2.0884956441936282</v>
      </c>
      <c r="U979">
        <f t="shared" si="188"/>
        <v>142.05205479452053</v>
      </c>
      <c r="V979" s="9">
        <f t="shared" si="189"/>
        <v>0.95280422290319677</v>
      </c>
      <c r="X979">
        <f t="shared" si="190"/>
        <v>137.97292054794519</v>
      </c>
      <c r="Y979" s="9">
        <f t="shared" si="191"/>
        <v>-1.874787373130161</v>
      </c>
      <c r="AA979">
        <f t="shared" si="192"/>
        <v>129.86602739726027</v>
      </c>
      <c r="AB979" s="9">
        <f t="shared" si="193"/>
        <v>-7.6403434764225011</v>
      </c>
      <c r="AC979">
        <f t="shared" si="194"/>
        <v>234.99823356164364</v>
      </c>
    </row>
    <row r="980" spans="1:29">
      <c r="A980" s="1">
        <v>20140905</v>
      </c>
      <c r="B980" s="1">
        <v>200000</v>
      </c>
      <c r="C980" s="1">
        <v>2456906.3220000002</v>
      </c>
      <c r="D980" s="1">
        <v>2154.5630000000001</v>
      </c>
      <c r="E980" s="1">
        <v>143.9</v>
      </c>
      <c r="F980" s="1">
        <v>146.30000000000001</v>
      </c>
      <c r="G980" s="8">
        <f t="shared" si="180"/>
        <v>140.55123287671228</v>
      </c>
      <c r="H980" s="5">
        <v>198</v>
      </c>
      <c r="I980" s="8">
        <f t="shared" si="181"/>
        <v>155.78082191780823</v>
      </c>
      <c r="J980" s="5">
        <v>273</v>
      </c>
      <c r="K980" s="8">
        <f t="shared" si="182"/>
        <v>225.63835616438357</v>
      </c>
      <c r="L980" s="5">
        <v>124</v>
      </c>
      <c r="M980" s="8">
        <f t="shared" si="183"/>
        <v>109.0931506849315</v>
      </c>
      <c r="N980" s="6">
        <v>116</v>
      </c>
      <c r="O980" s="8">
        <f t="shared" si="184"/>
        <v>103.47397260273972</v>
      </c>
      <c r="Q980">
        <f t="shared" si="185"/>
        <v>137.55810410958904</v>
      </c>
      <c r="R980">
        <f t="shared" si="186"/>
        <v>140.55123287671228</v>
      </c>
      <c r="S980" s="9">
        <f t="shared" si="187"/>
        <v>-2.1295642207199421</v>
      </c>
      <c r="U980">
        <f t="shared" si="188"/>
        <v>141.89041095890411</v>
      </c>
      <c r="V980" s="9">
        <f t="shared" si="189"/>
        <v>0.86682043013483678</v>
      </c>
      <c r="X980">
        <f t="shared" si="190"/>
        <v>137.7469698630137</v>
      </c>
      <c r="Y980" s="9">
        <f t="shared" si="191"/>
        <v>-1.9951891963540476</v>
      </c>
      <c r="AA980">
        <f t="shared" si="192"/>
        <v>129.70597260273973</v>
      </c>
      <c r="AB980" s="9">
        <f t="shared" si="193"/>
        <v>-7.7162327586878661</v>
      </c>
      <c r="AC980">
        <f t="shared" si="194"/>
        <v>234.82090684931489</v>
      </c>
    </row>
    <row r="981" spans="1:29">
      <c r="A981" s="1">
        <v>20140906</v>
      </c>
      <c r="B981" s="1">
        <v>200000</v>
      </c>
      <c r="C981" s="1">
        <v>2456907.3220000002</v>
      </c>
      <c r="D981" s="1">
        <v>2154.5990000000002</v>
      </c>
      <c r="E981" s="1">
        <v>157.30000000000001</v>
      </c>
      <c r="F981" s="1">
        <v>159.80000000000001</v>
      </c>
      <c r="G981" s="8">
        <f t="shared" si="180"/>
        <v>140.52301369863008</v>
      </c>
      <c r="H981" s="5">
        <v>180</v>
      </c>
      <c r="I981" s="8">
        <f t="shared" si="181"/>
        <v>155.48219178082192</v>
      </c>
      <c r="J981" s="5">
        <v>236</v>
      </c>
      <c r="K981" s="8">
        <f t="shared" si="182"/>
        <v>225.25205479452055</v>
      </c>
      <c r="L981" s="5">
        <v>170</v>
      </c>
      <c r="M981" s="8">
        <f t="shared" si="183"/>
        <v>108.7068493150685</v>
      </c>
      <c r="N981" s="6">
        <v>142</v>
      </c>
      <c r="O981" s="8">
        <f t="shared" si="184"/>
        <v>103.15342465753425</v>
      </c>
      <c r="Q981">
        <f t="shared" si="185"/>
        <v>137.43216986301371</v>
      </c>
      <c r="R981">
        <f t="shared" si="186"/>
        <v>140.52301369863008</v>
      </c>
      <c r="S981" s="9">
        <f t="shared" si="187"/>
        <v>-2.1995285713449704</v>
      </c>
      <c r="U981">
        <f t="shared" si="188"/>
        <v>141.74109589041097</v>
      </c>
      <c r="V981" s="9">
        <f t="shared" si="189"/>
        <v>0.80119047386870079</v>
      </c>
      <c r="X981">
        <f t="shared" si="190"/>
        <v>137.48583013698629</v>
      </c>
      <c r="Y981" s="9">
        <f t="shared" si="191"/>
        <v>-2.1613424603584264</v>
      </c>
      <c r="AA981">
        <f t="shared" si="192"/>
        <v>129.50242465753425</v>
      </c>
      <c r="AB981" s="9">
        <f t="shared" si="193"/>
        <v>-7.8425510178218474</v>
      </c>
      <c r="AC981">
        <f t="shared" si="194"/>
        <v>234.73434452054775</v>
      </c>
    </row>
    <row r="982" spans="1:29">
      <c r="A982" s="1">
        <v>20140907</v>
      </c>
      <c r="B982" s="1">
        <v>200000</v>
      </c>
      <c r="C982" s="1">
        <v>2456908.3220000002</v>
      </c>
      <c r="D982" s="1">
        <v>2154.636</v>
      </c>
      <c r="E982" s="1">
        <v>151.80000000000001</v>
      </c>
      <c r="F982" s="1">
        <v>154.19999999999999</v>
      </c>
      <c r="G982" s="8">
        <f t="shared" si="180"/>
        <v>140.47589041095884</v>
      </c>
      <c r="H982" s="5">
        <v>195</v>
      </c>
      <c r="I982" s="8">
        <f t="shared" si="181"/>
        <v>155.2027397260274</v>
      </c>
      <c r="J982" s="5">
        <v>276</v>
      </c>
      <c r="K982" s="8">
        <f t="shared" si="182"/>
        <v>224.89589041095891</v>
      </c>
      <c r="L982" s="5">
        <v>154</v>
      </c>
      <c r="M982" s="8">
        <f t="shared" si="183"/>
        <v>108.39178082191781</v>
      </c>
      <c r="N982" s="6">
        <v>165</v>
      </c>
      <c r="O982" s="8">
        <f t="shared" si="184"/>
        <v>102.91232876712328</v>
      </c>
      <c r="Q982">
        <f t="shared" si="185"/>
        <v>137.3160602739726</v>
      </c>
      <c r="R982">
        <f t="shared" si="186"/>
        <v>140.47589041095884</v>
      </c>
      <c r="S982" s="9">
        <f t="shared" si="187"/>
        <v>-2.2493754107856034</v>
      </c>
      <c r="U982">
        <f t="shared" si="188"/>
        <v>141.6013698630137</v>
      </c>
      <c r="V982" s="9">
        <f t="shared" si="189"/>
        <v>0.76856886974134397</v>
      </c>
      <c r="X982">
        <f t="shared" si="190"/>
        <v>137.27284383561644</v>
      </c>
      <c r="Y982" s="9">
        <f t="shared" si="191"/>
        <v>-2.2801397207534819</v>
      </c>
      <c r="AA982">
        <f t="shared" si="192"/>
        <v>129.34932876712327</v>
      </c>
      <c r="AB982" s="9">
        <f t="shared" si="193"/>
        <v>-7.9206201229870032</v>
      </c>
      <c r="AC982">
        <f t="shared" si="194"/>
        <v>234.58979383561623</v>
      </c>
    </row>
    <row r="983" spans="1:29">
      <c r="A983" s="1">
        <v>20140908</v>
      </c>
      <c r="B983" s="1">
        <v>200000</v>
      </c>
      <c r="C983" s="1">
        <v>2456909.3220000002</v>
      </c>
      <c r="D983" s="1">
        <v>2154.6729999999998</v>
      </c>
      <c r="E983" s="1">
        <v>163.9</v>
      </c>
      <c r="F983" s="1">
        <v>166.3</v>
      </c>
      <c r="G983" s="8">
        <f t="shared" si="180"/>
        <v>140.41397260273968</v>
      </c>
      <c r="H983" s="5">
        <v>222</v>
      </c>
      <c r="I983" s="8">
        <f t="shared" si="181"/>
        <v>154.98630136986301</v>
      </c>
      <c r="J983" s="5">
        <v>324</v>
      </c>
      <c r="K983" s="8">
        <f t="shared" si="182"/>
        <v>224.56986301369864</v>
      </c>
      <c r="L983" s="5">
        <v>158</v>
      </c>
      <c r="M983" s="8">
        <f t="shared" si="183"/>
        <v>108.13424657534246</v>
      </c>
      <c r="N983" s="6">
        <v>154</v>
      </c>
      <c r="O983" s="8">
        <f t="shared" si="184"/>
        <v>102.67123287671232</v>
      </c>
      <c r="Q983">
        <f t="shared" si="185"/>
        <v>137.20977534246578</v>
      </c>
      <c r="R983">
        <f t="shared" si="186"/>
        <v>140.41397260273968</v>
      </c>
      <c r="S983" s="9">
        <f t="shared" si="187"/>
        <v>-2.2819646797824333</v>
      </c>
      <c r="U983">
        <f t="shared" si="188"/>
        <v>141.49315068493149</v>
      </c>
      <c r="V983" s="9">
        <f t="shared" si="189"/>
        <v>0.75887139599541342</v>
      </c>
      <c r="X983">
        <f t="shared" si="190"/>
        <v>137.0987506849315</v>
      </c>
      <c r="Y983" s="9">
        <f t="shared" si="191"/>
        <v>-2.3610342021926982</v>
      </c>
      <c r="AA983">
        <f t="shared" si="192"/>
        <v>129.19623287671232</v>
      </c>
      <c r="AB983" s="9">
        <f t="shared" si="193"/>
        <v>-7.9890480399444925</v>
      </c>
      <c r="AC983">
        <f t="shared" si="194"/>
        <v>234.39986095890396</v>
      </c>
    </row>
    <row r="984" spans="1:29">
      <c r="A984" s="1">
        <v>20140909</v>
      </c>
      <c r="B984" s="1">
        <v>200000</v>
      </c>
      <c r="C984" s="1">
        <v>2456910.3220000002</v>
      </c>
      <c r="D984" s="1">
        <v>2154.7089999999998</v>
      </c>
      <c r="E984" s="1">
        <v>159.30000000000001</v>
      </c>
      <c r="F984" s="1">
        <v>161.6</v>
      </c>
      <c r="G984" s="8">
        <f t="shared" si="180"/>
        <v>140.33095890410951</v>
      </c>
      <c r="H984" s="5">
        <v>216</v>
      </c>
      <c r="I984" s="8">
        <f t="shared" si="181"/>
        <v>154.7917808219178</v>
      </c>
      <c r="J984" s="5">
        <v>321</v>
      </c>
      <c r="K984" s="8">
        <f t="shared" si="182"/>
        <v>224.3041095890411</v>
      </c>
      <c r="L984" s="5">
        <v>162</v>
      </c>
      <c r="M984" s="8">
        <f t="shared" si="183"/>
        <v>107.91506849315068</v>
      </c>
      <c r="N984" s="6">
        <v>175</v>
      </c>
      <c r="O984" s="8">
        <f t="shared" si="184"/>
        <v>102.43561643835616</v>
      </c>
      <c r="Q984">
        <f t="shared" si="185"/>
        <v>137.1231397260274</v>
      </c>
      <c r="R984">
        <f t="shared" si="186"/>
        <v>140.33095890410951</v>
      </c>
      <c r="S984" s="9">
        <f t="shared" si="187"/>
        <v>-2.2858955736731303</v>
      </c>
      <c r="U984">
        <f t="shared" si="188"/>
        <v>141.39589041095888</v>
      </c>
      <c r="V984" s="9">
        <f t="shared" si="189"/>
        <v>0.73903751255176076</v>
      </c>
      <c r="X984">
        <f t="shared" si="190"/>
        <v>136.95058630136987</v>
      </c>
      <c r="Y984" s="9">
        <f t="shared" si="191"/>
        <v>-2.4088573392058805</v>
      </c>
      <c r="AA984">
        <f t="shared" si="192"/>
        <v>129.04661643835618</v>
      </c>
      <c r="AB984" s="9">
        <f t="shared" si="193"/>
        <v>-8.0412352013243975</v>
      </c>
      <c r="AC984">
        <f t="shared" si="194"/>
        <v>234.1452164383559</v>
      </c>
    </row>
    <row r="985" spans="1:29">
      <c r="A985" s="1">
        <v>20140910</v>
      </c>
      <c r="B985" s="1">
        <v>230000</v>
      </c>
      <c r="C985" s="1">
        <v>2456911.3220000002</v>
      </c>
      <c r="D985" s="1">
        <v>2154.7460000000001</v>
      </c>
      <c r="E985" s="1">
        <v>155.30000000000001</v>
      </c>
      <c r="F985" s="1">
        <v>157.4</v>
      </c>
      <c r="G985" s="8">
        <f t="shared" si="180"/>
        <v>140.24164383561637</v>
      </c>
      <c r="H985" s="5">
        <v>218</v>
      </c>
      <c r="I985" s="8">
        <f t="shared" si="181"/>
        <v>154.55616438356165</v>
      </c>
      <c r="J985" s="5">
        <v>294</v>
      </c>
      <c r="K985" s="8">
        <f t="shared" si="182"/>
        <v>224.11506849315069</v>
      </c>
      <c r="L985" s="5">
        <v>161</v>
      </c>
      <c r="M985" s="8">
        <f t="shared" si="183"/>
        <v>107.73424657534247</v>
      </c>
      <c r="N985" s="6">
        <v>169</v>
      </c>
      <c r="O985" s="8">
        <f t="shared" si="184"/>
        <v>102.25205479452055</v>
      </c>
      <c r="Q985">
        <f t="shared" si="185"/>
        <v>137.06151232876712</v>
      </c>
      <c r="R985">
        <f t="shared" si="186"/>
        <v>140.24164383561637</v>
      </c>
      <c r="S985" s="9">
        <f t="shared" si="187"/>
        <v>-2.2676085504080561</v>
      </c>
      <c r="U985">
        <f t="shared" si="188"/>
        <v>141.27808219178081</v>
      </c>
      <c r="V985" s="9">
        <f t="shared" si="189"/>
        <v>0.71725216201696185</v>
      </c>
      <c r="X985">
        <f t="shared" si="190"/>
        <v>136.82835068493151</v>
      </c>
      <c r="Y985" s="9">
        <f t="shared" si="191"/>
        <v>-2.4338656174664806</v>
      </c>
      <c r="AA985">
        <f t="shared" si="192"/>
        <v>128.93005479452054</v>
      </c>
      <c r="AB985" s="9">
        <f t="shared" si="193"/>
        <v>-8.0657846925658276</v>
      </c>
      <c r="AC985">
        <f t="shared" si="194"/>
        <v>233.87124246575323</v>
      </c>
    </row>
    <row r="986" spans="1:29">
      <c r="A986" s="1">
        <v>20140911</v>
      </c>
      <c r="B986" s="1">
        <v>200000</v>
      </c>
      <c r="C986" s="1">
        <v>2456912.3220000002</v>
      </c>
      <c r="D986" s="1">
        <v>2154.7829999999999</v>
      </c>
      <c r="E986" s="1">
        <v>151.4</v>
      </c>
      <c r="F986" s="1">
        <v>153.4</v>
      </c>
      <c r="G986" s="8">
        <f t="shared" si="180"/>
        <v>140.18493150684924</v>
      </c>
      <c r="H986" s="5">
        <v>187</v>
      </c>
      <c r="I986" s="8">
        <f t="shared" si="181"/>
        <v>154.38082191780822</v>
      </c>
      <c r="J986" s="5">
        <v>272</v>
      </c>
      <c r="K986" s="8">
        <f t="shared" si="182"/>
        <v>223.85479452054796</v>
      </c>
      <c r="L986" s="5">
        <v>164</v>
      </c>
      <c r="M986" s="8">
        <f t="shared" si="183"/>
        <v>107.49041095890411</v>
      </c>
      <c r="N986" s="6">
        <v>160</v>
      </c>
      <c r="O986" s="8">
        <f t="shared" si="184"/>
        <v>102.04383561643836</v>
      </c>
      <c r="Q986">
        <f t="shared" si="185"/>
        <v>136.97666301369864</v>
      </c>
      <c r="R986">
        <f t="shared" si="186"/>
        <v>140.18493150684924</v>
      </c>
      <c r="S986" s="9">
        <f t="shared" si="187"/>
        <v>-2.2885972541163255</v>
      </c>
      <c r="U986">
        <f t="shared" si="188"/>
        <v>141.19041095890412</v>
      </c>
      <c r="V986" s="9">
        <f t="shared" si="189"/>
        <v>0.66875898278242119</v>
      </c>
      <c r="X986">
        <f t="shared" si="190"/>
        <v>136.66351780821918</v>
      </c>
      <c r="Y986" s="9">
        <f t="shared" si="191"/>
        <v>-2.5119773293594108</v>
      </c>
      <c r="AA986">
        <f t="shared" si="192"/>
        <v>128.79783561643836</v>
      </c>
      <c r="AB986" s="9">
        <f t="shared" si="193"/>
        <v>-8.1229100503248617</v>
      </c>
      <c r="AC986">
        <f t="shared" si="194"/>
        <v>233.69727739726002</v>
      </c>
    </row>
    <row r="987" spans="1:29">
      <c r="A987" s="1">
        <v>20140912</v>
      </c>
      <c r="B987" s="1">
        <v>200000</v>
      </c>
      <c r="C987" s="1">
        <v>2456913.3220000002</v>
      </c>
      <c r="D987" s="1">
        <v>2154.819</v>
      </c>
      <c r="E987" s="1">
        <v>152</v>
      </c>
      <c r="F987" s="1">
        <v>154</v>
      </c>
      <c r="G987" s="8">
        <f t="shared" si="180"/>
        <v>140.10821917808212</v>
      </c>
      <c r="H987" s="5">
        <v>188</v>
      </c>
      <c r="I987" s="8">
        <f t="shared" si="181"/>
        <v>154.0904109589041</v>
      </c>
      <c r="J987" s="5">
        <v>264</v>
      </c>
      <c r="K987" s="8">
        <f t="shared" si="182"/>
        <v>223.47671232876712</v>
      </c>
      <c r="L987" s="5">
        <v>157</v>
      </c>
      <c r="M987" s="8">
        <f t="shared" si="183"/>
        <v>107.37260273972603</v>
      </c>
      <c r="N987" s="6">
        <v>126</v>
      </c>
      <c r="O987" s="8">
        <f t="shared" si="184"/>
        <v>101.94520547945206</v>
      </c>
      <c r="Q987">
        <f t="shared" si="185"/>
        <v>136.85340821917808</v>
      </c>
      <c r="R987">
        <f t="shared" si="186"/>
        <v>140.10821917808212</v>
      </c>
      <c r="S987" s="9">
        <f t="shared" si="187"/>
        <v>-2.3230692517525142</v>
      </c>
      <c r="U987">
        <f t="shared" si="188"/>
        <v>141.04520547945205</v>
      </c>
      <c r="V987" s="9">
        <f t="shared" si="189"/>
        <v>0.68242691986380066</v>
      </c>
      <c r="X987">
        <f t="shared" si="190"/>
        <v>136.58387945205482</v>
      </c>
      <c r="Y987" s="9">
        <f t="shared" si="191"/>
        <v>-2.5154410973904078</v>
      </c>
      <c r="AA987">
        <f t="shared" si="192"/>
        <v>128.73520547945208</v>
      </c>
      <c r="AB987" s="9">
        <f t="shared" si="193"/>
        <v>-8.1173065829739528</v>
      </c>
      <c r="AC987">
        <f t="shared" si="194"/>
        <v>233.4619623287669</v>
      </c>
    </row>
    <row r="988" spans="1:29">
      <c r="A988" s="1">
        <v>20140913</v>
      </c>
      <c r="B988" s="1">
        <v>200000</v>
      </c>
      <c r="C988" s="1">
        <v>2456914.3220000002</v>
      </c>
      <c r="D988" s="1">
        <v>2154.8560000000002</v>
      </c>
      <c r="E988" s="1">
        <v>145.1</v>
      </c>
      <c r="F988" s="1">
        <v>146.9</v>
      </c>
      <c r="G988" s="8">
        <f t="shared" si="180"/>
        <v>140.03205479452049</v>
      </c>
      <c r="H988" s="5">
        <v>160</v>
      </c>
      <c r="I988" s="8">
        <f t="shared" si="181"/>
        <v>153.97534246575341</v>
      </c>
      <c r="J988" s="5">
        <v>237</v>
      </c>
      <c r="K988" s="8">
        <f t="shared" si="182"/>
        <v>223.31506849315068</v>
      </c>
      <c r="L988" s="5">
        <v>165</v>
      </c>
      <c r="M988" s="8">
        <f t="shared" si="183"/>
        <v>107.1945205479452</v>
      </c>
      <c r="N988" s="6">
        <v>125</v>
      </c>
      <c r="O988" s="8">
        <f t="shared" si="184"/>
        <v>101.7972602739726</v>
      </c>
      <c r="Q988">
        <f t="shared" si="185"/>
        <v>136.80071232876713</v>
      </c>
      <c r="R988">
        <f t="shared" si="186"/>
        <v>140.03205479452049</v>
      </c>
      <c r="S988" s="9">
        <f t="shared" si="187"/>
        <v>-2.3075734127410641</v>
      </c>
      <c r="U988">
        <f t="shared" si="188"/>
        <v>140.98767123287672</v>
      </c>
      <c r="V988" s="9">
        <f t="shared" si="189"/>
        <v>0.65906790924556446</v>
      </c>
      <c r="X988">
        <f t="shared" si="190"/>
        <v>136.46349589041097</v>
      </c>
      <c r="Y988" s="9">
        <f t="shared" si="191"/>
        <v>-2.548387159887028</v>
      </c>
      <c r="AA988">
        <f t="shared" si="192"/>
        <v>128.64126027397259</v>
      </c>
      <c r="AB988" s="9">
        <f t="shared" si="193"/>
        <v>-8.1344193208208395</v>
      </c>
      <c r="AC988">
        <f t="shared" si="194"/>
        <v>233.22832808219161</v>
      </c>
    </row>
    <row r="989" spans="1:29">
      <c r="A989" s="1">
        <v>20140914</v>
      </c>
      <c r="B989" s="1">
        <v>200000</v>
      </c>
      <c r="C989" s="1">
        <v>2456915.3220000002</v>
      </c>
      <c r="D989" s="1">
        <v>2154.893</v>
      </c>
      <c r="E989" s="1">
        <v>139.30000000000001</v>
      </c>
      <c r="F989" s="1">
        <v>141</v>
      </c>
      <c r="G989" s="8">
        <f t="shared" si="180"/>
        <v>139.96520547945201</v>
      </c>
      <c r="H989" s="5">
        <v>173</v>
      </c>
      <c r="I989" s="8">
        <f t="shared" si="181"/>
        <v>153.77534246575343</v>
      </c>
      <c r="J989" s="5">
        <v>222</v>
      </c>
      <c r="K989" s="8">
        <f t="shared" si="182"/>
        <v>222.97534246575341</v>
      </c>
      <c r="L989" s="5">
        <v>120</v>
      </c>
      <c r="M989" s="8">
        <f t="shared" si="183"/>
        <v>106.95616438356164</v>
      </c>
      <c r="N989" s="6">
        <v>104</v>
      </c>
      <c r="O989" s="8">
        <f t="shared" si="184"/>
        <v>101.63835616438357</v>
      </c>
      <c r="Q989">
        <f t="shared" si="185"/>
        <v>136.6899616438356</v>
      </c>
      <c r="R989">
        <f t="shared" si="186"/>
        <v>139.96520547945201</v>
      </c>
      <c r="S989" s="9">
        <f t="shared" si="187"/>
        <v>-2.3400414584446452</v>
      </c>
      <c r="U989">
        <f t="shared" si="188"/>
        <v>140.8876712328767</v>
      </c>
      <c r="V989" s="9">
        <f t="shared" si="189"/>
        <v>0.61857365804374354</v>
      </c>
      <c r="X989">
        <f t="shared" si="190"/>
        <v>136.30236712328769</v>
      </c>
      <c r="Y989" s="9">
        <f t="shared" si="191"/>
        <v>-2.6169635114793266</v>
      </c>
      <c r="AA989">
        <f t="shared" si="192"/>
        <v>128.54035616438358</v>
      </c>
      <c r="AB989" s="9">
        <f t="shared" si="193"/>
        <v>-8.1626353320687883</v>
      </c>
      <c r="AC989">
        <f t="shared" si="194"/>
        <v>233.02326780821903</v>
      </c>
    </row>
    <row r="990" spans="1:29">
      <c r="A990" s="1">
        <v>20140915</v>
      </c>
      <c r="B990" s="1">
        <v>200000</v>
      </c>
      <c r="C990" s="1">
        <v>2456916.3220000002</v>
      </c>
      <c r="D990" s="1">
        <v>2154.9290000000001</v>
      </c>
      <c r="E990" s="1">
        <v>132.9</v>
      </c>
      <c r="F990" s="1">
        <v>134.4</v>
      </c>
      <c r="G990" s="8">
        <f t="shared" si="180"/>
        <v>139.91534246575338</v>
      </c>
      <c r="H990" s="5">
        <v>163</v>
      </c>
      <c r="I990" s="8">
        <f t="shared" si="181"/>
        <v>153.56164383561645</v>
      </c>
      <c r="J990" s="5">
        <v>221</v>
      </c>
      <c r="K990" s="8">
        <f t="shared" si="182"/>
        <v>222.66575342465754</v>
      </c>
      <c r="L990" s="5">
        <v>156</v>
      </c>
      <c r="M990" s="8">
        <f t="shared" si="183"/>
        <v>106.73150684931507</v>
      </c>
      <c r="N990" s="6">
        <v>94</v>
      </c>
      <c r="O990" s="8">
        <f t="shared" si="184"/>
        <v>101.43013698630136</v>
      </c>
      <c r="Q990">
        <f t="shared" si="185"/>
        <v>136.58903561643837</v>
      </c>
      <c r="R990">
        <f t="shared" si="186"/>
        <v>139.91534246575338</v>
      </c>
      <c r="S990" s="9">
        <f t="shared" si="187"/>
        <v>-2.3773710521626299</v>
      </c>
      <c r="U990">
        <f t="shared" si="188"/>
        <v>140.78082191780823</v>
      </c>
      <c r="V990" s="9">
        <f t="shared" si="189"/>
        <v>0.55301759939825956</v>
      </c>
      <c r="X990">
        <f t="shared" si="190"/>
        <v>136.15049863013701</v>
      </c>
      <c r="Y990" s="9">
        <f t="shared" si="191"/>
        <v>-2.6908012868837972</v>
      </c>
      <c r="AA990">
        <f t="shared" si="192"/>
        <v>128.40813698630137</v>
      </c>
      <c r="AB990" s="9">
        <f t="shared" si="193"/>
        <v>-8.2244057561225503</v>
      </c>
      <c r="AC990">
        <f t="shared" si="194"/>
        <v>232.87031301369851</v>
      </c>
    </row>
    <row r="991" spans="1:29">
      <c r="A991" s="1">
        <v>20140916</v>
      </c>
      <c r="B991" s="1">
        <v>200000</v>
      </c>
      <c r="C991" s="1">
        <v>2456917.3220000002</v>
      </c>
      <c r="D991" s="1">
        <v>2154.9659999999999</v>
      </c>
      <c r="E991" s="1">
        <v>132.69999999999999</v>
      </c>
      <c r="F991" s="1">
        <v>134.1</v>
      </c>
      <c r="G991" s="8">
        <f t="shared" si="180"/>
        <v>139.85534246575335</v>
      </c>
      <c r="H991" s="5">
        <v>159</v>
      </c>
      <c r="I991" s="8">
        <f t="shared" si="181"/>
        <v>153.25753424657535</v>
      </c>
      <c r="J991" s="5">
        <v>215</v>
      </c>
      <c r="K991" s="8">
        <f t="shared" si="182"/>
        <v>222.27123287671233</v>
      </c>
      <c r="L991" s="5">
        <v>86</v>
      </c>
      <c r="M991" s="8">
        <f t="shared" si="183"/>
        <v>106.59452054794521</v>
      </c>
      <c r="N991" s="6">
        <v>114</v>
      </c>
      <c r="O991" s="8">
        <f t="shared" si="184"/>
        <v>101.18904109589042</v>
      </c>
      <c r="Q991">
        <f t="shared" si="185"/>
        <v>136.46042191780822</v>
      </c>
      <c r="R991">
        <f t="shared" si="186"/>
        <v>139.85534246575335</v>
      </c>
      <c r="S991" s="9">
        <f t="shared" si="187"/>
        <v>-2.427451456691017</v>
      </c>
      <c r="U991">
        <f t="shared" si="188"/>
        <v>140.62876712328767</v>
      </c>
      <c r="V991" s="9">
        <f t="shared" si="189"/>
        <v>0.46272433114683054</v>
      </c>
      <c r="X991">
        <f t="shared" si="190"/>
        <v>136.05789589041098</v>
      </c>
      <c r="Y991" s="9">
        <f t="shared" si="191"/>
        <v>-2.7152674387624955</v>
      </c>
      <c r="AA991">
        <f t="shared" si="192"/>
        <v>128.25504109589042</v>
      </c>
      <c r="AB991" s="9">
        <f t="shared" si="193"/>
        <v>-8.294499992164063</v>
      </c>
      <c r="AC991">
        <f t="shared" si="194"/>
        <v>232.68626301369841</v>
      </c>
    </row>
    <row r="992" spans="1:29">
      <c r="A992" s="1">
        <v>20140917</v>
      </c>
      <c r="B992" s="1">
        <v>170000</v>
      </c>
      <c r="C992" s="1">
        <v>2456918.3220000002</v>
      </c>
      <c r="D992" s="1">
        <v>2155.0030000000002</v>
      </c>
      <c r="E992" s="1">
        <v>124.6</v>
      </c>
      <c r="F992" s="1">
        <v>125.9</v>
      </c>
      <c r="G992" s="8">
        <f t="shared" si="180"/>
        <v>139.791506849315</v>
      </c>
      <c r="H992" s="5">
        <v>115</v>
      </c>
      <c r="I992" s="8">
        <f t="shared" si="181"/>
        <v>152.87671232876713</v>
      </c>
      <c r="J992" s="5">
        <v>163</v>
      </c>
      <c r="K992" s="8">
        <f t="shared" si="182"/>
        <v>221.76712328767124</v>
      </c>
      <c r="L992" s="5">
        <v>91</v>
      </c>
      <c r="M992" s="8">
        <f t="shared" si="183"/>
        <v>106.37808219178082</v>
      </c>
      <c r="N992" s="6">
        <v>123</v>
      </c>
      <c r="O992" s="8">
        <f t="shared" si="184"/>
        <v>100.92876712328767</v>
      </c>
      <c r="Q992">
        <f t="shared" si="185"/>
        <v>136.29608219178084</v>
      </c>
      <c r="R992">
        <f t="shared" si="186"/>
        <v>139.791506849315</v>
      </c>
      <c r="S992" s="9">
        <f t="shared" si="187"/>
        <v>-2.5004556688139559</v>
      </c>
      <c r="U992">
        <f t="shared" si="188"/>
        <v>140.43835616438355</v>
      </c>
      <c r="V992" s="9">
        <f t="shared" si="189"/>
        <v>0.42797488638663594</v>
      </c>
      <c r="X992">
        <f t="shared" si="190"/>
        <v>135.91158356164385</v>
      </c>
      <c r="Y992" s="9">
        <f t="shared" si="191"/>
        <v>-2.7755071642896212</v>
      </c>
      <c r="AA992">
        <f t="shared" si="192"/>
        <v>128.08976712328769</v>
      </c>
      <c r="AB992" s="9">
        <f t="shared" si="193"/>
        <v>-8.3708516989096609</v>
      </c>
      <c r="AC992">
        <f t="shared" si="194"/>
        <v>232.49044726027375</v>
      </c>
    </row>
    <row r="993" spans="1:29">
      <c r="A993" s="1">
        <v>20140918</v>
      </c>
      <c r="B993" s="1">
        <v>200000</v>
      </c>
      <c r="C993" s="1">
        <v>2456919.3220000002</v>
      </c>
      <c r="D993" s="1">
        <v>2155.0390000000002</v>
      </c>
      <c r="E993" s="1">
        <v>120.2</v>
      </c>
      <c r="F993" s="1">
        <v>121.3</v>
      </c>
      <c r="G993" s="8">
        <f t="shared" si="180"/>
        <v>139.68301369863008</v>
      </c>
      <c r="H993" s="5">
        <v>101</v>
      </c>
      <c r="I993" s="8">
        <f t="shared" si="181"/>
        <v>152.56164383561645</v>
      </c>
      <c r="J993" s="5">
        <v>158</v>
      </c>
      <c r="K993" s="8">
        <f t="shared" si="182"/>
        <v>221.38082191780822</v>
      </c>
      <c r="L993" s="5">
        <v>75</v>
      </c>
      <c r="M993" s="8">
        <f t="shared" si="183"/>
        <v>106.1972602739726</v>
      </c>
      <c r="N993" s="6">
        <v>82</v>
      </c>
      <c r="O993" s="8">
        <f t="shared" si="184"/>
        <v>100.67671232876712</v>
      </c>
      <c r="Q993">
        <f t="shared" si="185"/>
        <v>136.17014794520549</v>
      </c>
      <c r="R993">
        <f t="shared" si="186"/>
        <v>139.68301369863008</v>
      </c>
      <c r="S993" s="9">
        <f t="shared" si="187"/>
        <v>-2.5148839936999821</v>
      </c>
      <c r="U993">
        <f t="shared" si="188"/>
        <v>140.28082191780823</v>
      </c>
      <c r="V993" s="9">
        <f t="shared" si="189"/>
        <v>0.36999960742750204</v>
      </c>
      <c r="X993">
        <f t="shared" si="190"/>
        <v>135.78934794520546</v>
      </c>
      <c r="Y993" s="9">
        <f t="shared" si="191"/>
        <v>-2.7875012503848922</v>
      </c>
      <c r="AA993">
        <f t="shared" si="192"/>
        <v>127.92971232876712</v>
      </c>
      <c r="AB993" s="9">
        <f t="shared" si="193"/>
        <v>-8.4142667448606261</v>
      </c>
      <c r="AC993">
        <f t="shared" si="194"/>
        <v>232.15764452054776</v>
      </c>
    </row>
    <row r="994" spans="1:29">
      <c r="A994" s="1">
        <v>20140919</v>
      </c>
      <c r="B994" s="1">
        <v>200000</v>
      </c>
      <c r="C994" s="1">
        <v>2456920.3220000002</v>
      </c>
      <c r="D994" s="1">
        <v>2155.076</v>
      </c>
      <c r="E994" s="1">
        <v>121.8</v>
      </c>
      <c r="F994" s="1">
        <v>122.8</v>
      </c>
      <c r="G994" s="8">
        <f t="shared" si="180"/>
        <v>139.57808219178077</v>
      </c>
      <c r="H994" s="5">
        <v>92</v>
      </c>
      <c r="I994" s="8">
        <f t="shared" si="181"/>
        <v>152.18904109589042</v>
      </c>
      <c r="J994" s="5">
        <v>149</v>
      </c>
      <c r="K994" s="8">
        <f t="shared" si="182"/>
        <v>220.8986301369863</v>
      </c>
      <c r="L994" s="5">
        <v>91</v>
      </c>
      <c r="M994" s="8">
        <f t="shared" si="183"/>
        <v>105.8958904109589</v>
      </c>
      <c r="N994" s="6">
        <v>79</v>
      </c>
      <c r="O994" s="8">
        <f t="shared" si="184"/>
        <v>100.35068493150685</v>
      </c>
      <c r="Q994">
        <f t="shared" si="185"/>
        <v>136.01295342465755</v>
      </c>
      <c r="R994">
        <f t="shared" si="186"/>
        <v>139.57808219178077</v>
      </c>
      <c r="S994" s="9">
        <f t="shared" si="187"/>
        <v>-2.5542181918108895</v>
      </c>
      <c r="U994">
        <f t="shared" si="188"/>
        <v>140.09452054794519</v>
      </c>
      <c r="V994" s="9">
        <f t="shared" si="189"/>
        <v>0.31370746435190711</v>
      </c>
      <c r="X994">
        <f t="shared" si="190"/>
        <v>135.58562191780823</v>
      </c>
      <c r="Y994" s="9">
        <f t="shared" si="191"/>
        <v>-2.8603776547716677</v>
      </c>
      <c r="AA994">
        <f t="shared" si="192"/>
        <v>127.72268493150685</v>
      </c>
      <c r="AB994" s="9">
        <f t="shared" si="193"/>
        <v>-8.4937384681819594</v>
      </c>
      <c r="AC994">
        <f t="shared" si="194"/>
        <v>231.8357671232875</v>
      </c>
    </row>
    <row r="995" spans="1:29">
      <c r="A995" s="1">
        <v>20140920</v>
      </c>
      <c r="B995" s="1">
        <v>200000</v>
      </c>
      <c r="C995" s="1">
        <v>2456921.3220000002</v>
      </c>
      <c r="D995" s="1">
        <v>2155.1129999999998</v>
      </c>
      <c r="E995" s="1">
        <v>119.1</v>
      </c>
      <c r="F995" s="1">
        <v>120.1</v>
      </c>
      <c r="G995" s="8">
        <f t="shared" si="180"/>
        <v>139.47205479452049</v>
      </c>
      <c r="H995" s="5">
        <v>123</v>
      </c>
      <c r="I995" s="8">
        <f t="shared" si="181"/>
        <v>151.81917808219177</v>
      </c>
      <c r="J995" s="5">
        <v>162</v>
      </c>
      <c r="K995" s="8">
        <f t="shared" si="182"/>
        <v>220.36164383561643</v>
      </c>
      <c r="L995" s="5">
        <v>75</v>
      </c>
      <c r="M995" s="8">
        <f t="shared" si="183"/>
        <v>105.66301369863014</v>
      </c>
      <c r="N995" s="6">
        <v>80</v>
      </c>
      <c r="O995" s="8">
        <f t="shared" si="184"/>
        <v>100.07671232876713</v>
      </c>
      <c r="Q995">
        <f t="shared" si="185"/>
        <v>135.83789589041095</v>
      </c>
      <c r="R995">
        <f t="shared" si="186"/>
        <v>139.47205479452049</v>
      </c>
      <c r="S995" s="9">
        <f t="shared" si="187"/>
        <v>-2.6056538060356473</v>
      </c>
      <c r="U995">
        <f t="shared" si="188"/>
        <v>139.9095890410959</v>
      </c>
      <c r="V995" s="9">
        <f t="shared" si="189"/>
        <v>0.28009828009831494</v>
      </c>
      <c r="X995">
        <f t="shared" si="190"/>
        <v>135.42819726027398</v>
      </c>
      <c r="Y995" s="9">
        <f t="shared" si="191"/>
        <v>-2.899403425441875</v>
      </c>
      <c r="AA995">
        <f t="shared" si="192"/>
        <v>127.54871232876712</v>
      </c>
      <c r="AB995" s="9">
        <f t="shared" si="193"/>
        <v>-8.5489114527778582</v>
      </c>
      <c r="AC995">
        <f t="shared" si="194"/>
        <v>231.5105280821916</v>
      </c>
    </row>
    <row r="996" spans="1:29">
      <c r="A996" s="1">
        <v>20140921</v>
      </c>
      <c r="B996" s="1">
        <v>200000</v>
      </c>
      <c r="C996" s="1">
        <v>2456922.3220000002</v>
      </c>
      <c r="D996" s="1">
        <v>2155.1489999999999</v>
      </c>
      <c r="E996" s="1">
        <v>123.9</v>
      </c>
      <c r="F996" s="1">
        <v>124.9</v>
      </c>
      <c r="G996" s="8">
        <f t="shared" si="180"/>
        <v>139.38356164383555</v>
      </c>
      <c r="H996" s="5">
        <v>136</v>
      </c>
      <c r="I996" s="8">
        <f t="shared" si="181"/>
        <v>151.54794520547946</v>
      </c>
      <c r="J996" s="5">
        <v>177</v>
      </c>
      <c r="K996" s="8">
        <f t="shared" si="182"/>
        <v>220.01643835616437</v>
      </c>
      <c r="L996" s="5">
        <v>72</v>
      </c>
      <c r="M996" s="8">
        <f t="shared" si="183"/>
        <v>105.46849315068494</v>
      </c>
      <c r="N996" s="6">
        <v>95</v>
      </c>
      <c r="O996" s="8">
        <f t="shared" si="184"/>
        <v>99.898630136986299</v>
      </c>
      <c r="Q996">
        <f t="shared" si="185"/>
        <v>135.72535890410958</v>
      </c>
      <c r="R996">
        <f t="shared" si="186"/>
        <v>139.38356164383555</v>
      </c>
      <c r="S996" s="9">
        <f t="shared" si="187"/>
        <v>-2.6245582309581863</v>
      </c>
      <c r="U996">
        <f t="shared" si="188"/>
        <v>139.77397260273972</v>
      </c>
      <c r="V996" s="9">
        <f t="shared" si="189"/>
        <v>0.29461395345184371</v>
      </c>
      <c r="X996">
        <f t="shared" si="190"/>
        <v>135.296701369863</v>
      </c>
      <c r="Y996" s="9">
        <f t="shared" si="191"/>
        <v>-2.9320963144962775</v>
      </c>
      <c r="AA996">
        <f t="shared" si="192"/>
        <v>127.4356301369863</v>
      </c>
      <c r="AB996" s="9">
        <f t="shared" si="193"/>
        <v>-8.5719803439803002</v>
      </c>
      <c r="AC996">
        <f t="shared" si="194"/>
        <v>231.23907534246553</v>
      </c>
    </row>
    <row r="997" spans="1:29">
      <c r="A997" s="1">
        <v>20140922</v>
      </c>
      <c r="B997" s="1">
        <v>200000</v>
      </c>
      <c r="C997" s="1">
        <v>2456923.3220000002</v>
      </c>
      <c r="D997" s="1">
        <v>2155.1860000000001</v>
      </c>
      <c r="E997" s="1">
        <v>135.80000000000001</v>
      </c>
      <c r="F997" s="1">
        <v>136.80000000000001</v>
      </c>
      <c r="G997" s="8">
        <f t="shared" si="180"/>
        <v>139.30465753424647</v>
      </c>
      <c r="H997" s="5">
        <v>143</v>
      </c>
      <c r="I997" s="8">
        <f t="shared" si="181"/>
        <v>151.43013698630136</v>
      </c>
      <c r="J997" s="5">
        <v>236</v>
      </c>
      <c r="K997" s="8">
        <f t="shared" si="182"/>
        <v>219.83561643835617</v>
      </c>
      <c r="L997" s="5">
        <v>87</v>
      </c>
      <c r="M997" s="8">
        <f t="shared" si="183"/>
        <v>105.35890410958905</v>
      </c>
      <c r="N997" s="6">
        <v>101</v>
      </c>
      <c r="O997" s="8">
        <f t="shared" si="184"/>
        <v>99.756164383561639</v>
      </c>
      <c r="Q997">
        <f t="shared" si="185"/>
        <v>135.66641095890412</v>
      </c>
      <c r="R997">
        <f t="shared" si="186"/>
        <v>139.30465753424647</v>
      </c>
      <c r="S997" s="9">
        <f t="shared" si="187"/>
        <v>-2.6117192631896984</v>
      </c>
      <c r="U997">
        <f t="shared" si="188"/>
        <v>139.71506849315068</v>
      </c>
      <c r="V997" s="9">
        <f t="shared" si="189"/>
        <v>0.27902016304386734</v>
      </c>
      <c r="X997">
        <f t="shared" si="190"/>
        <v>135.2226191780822</v>
      </c>
      <c r="Y997" s="9">
        <f t="shared" si="191"/>
        <v>-2.9302956759796501</v>
      </c>
      <c r="AA997">
        <f t="shared" si="192"/>
        <v>127.34516438356164</v>
      </c>
      <c r="AB997" s="9">
        <f t="shared" si="193"/>
        <v>-8.5851351723432003</v>
      </c>
      <c r="AC997">
        <f t="shared" si="194"/>
        <v>230.99703698630105</v>
      </c>
    </row>
    <row r="998" spans="1:29">
      <c r="A998" s="1">
        <v>20140923</v>
      </c>
      <c r="B998" s="1">
        <v>200000</v>
      </c>
      <c r="C998" s="1">
        <v>2456924.3220000002</v>
      </c>
      <c r="D998" s="1">
        <v>2155.223</v>
      </c>
      <c r="E998" s="1">
        <v>138.19999999999999</v>
      </c>
      <c r="F998" s="1">
        <v>139.1</v>
      </c>
      <c r="G998" s="8">
        <f t="shared" si="180"/>
        <v>139.23479452054784</v>
      </c>
      <c r="H998" s="5">
        <v>117</v>
      </c>
      <c r="I998" s="8">
        <f t="shared" si="181"/>
        <v>151.24657534246575</v>
      </c>
      <c r="J998" s="5">
        <v>181</v>
      </c>
      <c r="K998" s="8">
        <f t="shared" si="182"/>
        <v>219.55068493150685</v>
      </c>
      <c r="L998" s="5">
        <v>90</v>
      </c>
      <c r="M998" s="8">
        <f t="shared" si="183"/>
        <v>105.34520547945205</v>
      </c>
      <c r="N998" s="6">
        <v>119</v>
      </c>
      <c r="O998" s="8">
        <f t="shared" si="184"/>
        <v>99.676712328767124</v>
      </c>
      <c r="Q998">
        <f t="shared" si="185"/>
        <v>135.57352328767124</v>
      </c>
      <c r="R998">
        <f t="shared" si="186"/>
        <v>139.23479452054784</v>
      </c>
      <c r="S998" s="9">
        <f t="shared" si="187"/>
        <v>-2.6295662987718771</v>
      </c>
      <c r="U998">
        <f t="shared" si="188"/>
        <v>139.62328767123287</v>
      </c>
      <c r="V998" s="9">
        <f t="shared" si="189"/>
        <v>0.2781184001008512</v>
      </c>
      <c r="X998">
        <f t="shared" si="190"/>
        <v>135.21335890410958</v>
      </c>
      <c r="Y998" s="9">
        <f t="shared" si="191"/>
        <v>-2.8882404217178532</v>
      </c>
      <c r="AA998">
        <f t="shared" si="192"/>
        <v>127.29471232876713</v>
      </c>
      <c r="AB998" s="9">
        <f t="shared" si="193"/>
        <v>-8.5755017148523223</v>
      </c>
      <c r="AC998">
        <f t="shared" si="194"/>
        <v>230.78273219178047</v>
      </c>
    </row>
    <row r="999" spans="1:29">
      <c r="A999" s="1">
        <v>20140924</v>
      </c>
      <c r="B999" s="1">
        <v>200000</v>
      </c>
      <c r="C999" s="1">
        <v>2456925.3220000002</v>
      </c>
      <c r="D999" s="1">
        <v>2155.259</v>
      </c>
      <c r="E999" s="1">
        <v>144.69999999999999</v>
      </c>
      <c r="F999" s="1">
        <v>145.6</v>
      </c>
      <c r="G999" s="8">
        <f t="shared" si="180"/>
        <v>139.19369863013688</v>
      </c>
      <c r="H999" s="5">
        <v>152</v>
      </c>
      <c r="I999" s="8">
        <f t="shared" si="181"/>
        <v>151.16164383561645</v>
      </c>
      <c r="J999" s="5">
        <v>232</v>
      </c>
      <c r="K999" s="8">
        <f t="shared" si="182"/>
        <v>219.40821917808219</v>
      </c>
      <c r="L999" s="5">
        <v>76</v>
      </c>
      <c r="M999" s="8">
        <f t="shared" si="183"/>
        <v>105.34794520547945</v>
      </c>
      <c r="N999" s="6">
        <v>108</v>
      </c>
      <c r="O999" s="8">
        <f t="shared" si="184"/>
        <v>99.575342465753423</v>
      </c>
      <c r="Q999">
        <f t="shared" si="185"/>
        <v>135.52707945205481</v>
      </c>
      <c r="R999">
        <f t="shared" si="186"/>
        <v>139.19369863013688</v>
      </c>
      <c r="S999" s="9">
        <f t="shared" si="187"/>
        <v>-2.6341847469869606</v>
      </c>
      <c r="U999">
        <f t="shared" si="188"/>
        <v>139.58082191780824</v>
      </c>
      <c r="V999" s="9">
        <f t="shared" si="189"/>
        <v>0.27919596288157322</v>
      </c>
      <c r="X999">
        <f t="shared" si="190"/>
        <v>135.21521095890409</v>
      </c>
      <c r="Y999" s="9">
        <f t="shared" si="191"/>
        <v>-2.8582383472719926</v>
      </c>
      <c r="AA999">
        <f t="shared" si="192"/>
        <v>127.23034246575342</v>
      </c>
      <c r="AB999" s="9">
        <f t="shared" si="193"/>
        <v>-8.5947541319182079</v>
      </c>
      <c r="AC999">
        <f t="shared" si="194"/>
        <v>230.65667054794486</v>
      </c>
    </row>
    <row r="1000" spans="1:29">
      <c r="A1000" s="1">
        <v>20140925</v>
      </c>
      <c r="B1000" s="1">
        <v>200000</v>
      </c>
      <c r="C1000" s="1">
        <v>2456926.3220000002</v>
      </c>
      <c r="D1000" s="1">
        <v>2155.2959999999998</v>
      </c>
      <c r="E1000" s="1">
        <v>166.9</v>
      </c>
      <c r="F1000" s="1">
        <v>167.8</v>
      </c>
      <c r="G1000" s="8">
        <f t="shared" si="180"/>
        <v>139.14712328767112</v>
      </c>
      <c r="H1000" s="5">
        <v>230</v>
      </c>
      <c r="I1000" s="8">
        <f t="shared" si="181"/>
        <v>151.07123287671232</v>
      </c>
      <c r="J1000" s="5">
        <v>306</v>
      </c>
      <c r="K1000" s="8">
        <f t="shared" si="182"/>
        <v>219.2082191780822</v>
      </c>
      <c r="L1000" s="5">
        <v>139</v>
      </c>
      <c r="M1000" s="8">
        <f t="shared" si="183"/>
        <v>105.2931506849315</v>
      </c>
      <c r="N1000" s="6">
        <v>144</v>
      </c>
      <c r="O1000" s="8">
        <f t="shared" si="184"/>
        <v>99.556164383561651</v>
      </c>
      <c r="Q1000">
        <f t="shared" si="185"/>
        <v>135.4618794520548</v>
      </c>
      <c r="R1000">
        <f t="shared" si="186"/>
        <v>139.14712328767112</v>
      </c>
      <c r="S1000" s="9">
        <f t="shared" si="187"/>
        <v>-2.6484513287403644</v>
      </c>
      <c r="U1000">
        <f t="shared" si="188"/>
        <v>139.53561643835616</v>
      </c>
      <c r="V1000" s="9">
        <f t="shared" si="189"/>
        <v>0.24575782220767906</v>
      </c>
      <c r="X1000">
        <f t="shared" si="190"/>
        <v>135.17816986301369</v>
      </c>
      <c r="Y1000" s="9">
        <f t="shared" si="191"/>
        <v>-2.8523431393202969</v>
      </c>
      <c r="AA1000">
        <f t="shared" si="192"/>
        <v>127.21816438356166</v>
      </c>
      <c r="AB1000" s="9">
        <f t="shared" si="193"/>
        <v>-8.5729109034095359</v>
      </c>
      <c r="AC1000">
        <f t="shared" si="194"/>
        <v>230.51380068493117</v>
      </c>
    </row>
    <row r="1001" spans="1:29">
      <c r="A1001" s="1">
        <v>20140926</v>
      </c>
      <c r="B1001" s="1">
        <v>200000</v>
      </c>
      <c r="C1001" s="1">
        <v>2456927.3220000002</v>
      </c>
      <c r="D1001" s="1">
        <v>2155.3330000000001</v>
      </c>
      <c r="E1001" s="1">
        <v>170.2</v>
      </c>
      <c r="F1001" s="1">
        <v>171</v>
      </c>
      <c r="G1001" s="8">
        <f t="shared" si="180"/>
        <v>139.12794520547934</v>
      </c>
      <c r="H1001" s="5">
        <v>219</v>
      </c>
      <c r="I1001" s="8">
        <f t="shared" si="181"/>
        <v>150.93972602739726</v>
      </c>
      <c r="J1001" s="5">
        <v>350</v>
      </c>
      <c r="K1001" s="8">
        <f t="shared" si="182"/>
        <v>219.11506849315069</v>
      </c>
      <c r="L1001" s="5">
        <v>203</v>
      </c>
      <c r="M1001" s="8">
        <f t="shared" si="183"/>
        <v>105.1945205479452</v>
      </c>
      <c r="N1001" s="6">
        <v>165</v>
      </c>
      <c r="O1001" s="8">
        <f t="shared" si="184"/>
        <v>99.517808219178079</v>
      </c>
      <c r="Q1001">
        <f t="shared" si="185"/>
        <v>135.43151232876713</v>
      </c>
      <c r="R1001">
        <f t="shared" si="186"/>
        <v>139.12794520547934</v>
      </c>
      <c r="S1001" s="9">
        <f t="shared" si="187"/>
        <v>-2.6568586715292213</v>
      </c>
      <c r="U1001">
        <f t="shared" si="188"/>
        <v>139.46986301369861</v>
      </c>
      <c r="V1001" s="9">
        <f t="shared" si="189"/>
        <v>0.15773647178376393</v>
      </c>
      <c r="X1001">
        <f t="shared" si="190"/>
        <v>135.11149589041096</v>
      </c>
      <c r="Y1001" s="9">
        <f t="shared" si="191"/>
        <v>-2.886874602464971</v>
      </c>
      <c r="AA1001">
        <f t="shared" si="192"/>
        <v>127.19380821917808</v>
      </c>
      <c r="AB1001" s="9">
        <f t="shared" si="193"/>
        <v>-8.5778144489057269</v>
      </c>
      <c r="AC1001">
        <f t="shared" si="194"/>
        <v>230.45497191780785</v>
      </c>
    </row>
    <row r="1002" spans="1:29">
      <c r="A1002" s="1">
        <v>20140927</v>
      </c>
      <c r="B1002" s="1">
        <v>200000</v>
      </c>
      <c r="C1002" s="1">
        <v>2456928.3220000002</v>
      </c>
      <c r="D1002" s="1">
        <v>2155.3690000000001</v>
      </c>
      <c r="E1002" s="1">
        <v>181.4</v>
      </c>
      <c r="F1002" s="1">
        <v>182.2</v>
      </c>
      <c r="G1002" s="8">
        <f t="shared" si="180"/>
        <v>139.1257534246574</v>
      </c>
      <c r="H1002" s="5">
        <v>259</v>
      </c>
      <c r="I1002" s="8">
        <f t="shared" si="181"/>
        <v>150.6904109589041</v>
      </c>
      <c r="J1002" s="5">
        <v>376</v>
      </c>
      <c r="K1002" s="8">
        <f t="shared" si="182"/>
        <v>218.8027397260274</v>
      </c>
      <c r="L1002" s="5">
        <v>159</v>
      </c>
      <c r="M1002" s="8">
        <f t="shared" si="183"/>
        <v>105.06301369863014</v>
      </c>
      <c r="N1002" s="6">
        <v>181</v>
      </c>
      <c r="O1002" s="8">
        <f t="shared" si="184"/>
        <v>99.405479452054792</v>
      </c>
      <c r="Q1002">
        <f t="shared" si="185"/>
        <v>135.32969315068493</v>
      </c>
      <c r="R1002">
        <f t="shared" si="186"/>
        <v>139.1257534246574</v>
      </c>
      <c r="S1002" s="9">
        <f t="shared" si="187"/>
        <v>-2.7285101288081819</v>
      </c>
      <c r="U1002">
        <f t="shared" si="188"/>
        <v>139.34520547945203</v>
      </c>
      <c r="V1002" s="9">
        <f t="shared" si="189"/>
        <v>0.11106166285313179</v>
      </c>
      <c r="X1002">
        <f t="shared" si="190"/>
        <v>135.02259726027398</v>
      </c>
      <c r="Y1002" s="9">
        <f t="shared" si="191"/>
        <v>-2.9492427270882473</v>
      </c>
      <c r="AA1002">
        <f t="shared" si="192"/>
        <v>127.12247945205479</v>
      </c>
      <c r="AB1002" s="9">
        <f t="shared" si="193"/>
        <v>-8.6276434643733353</v>
      </c>
      <c r="AC1002">
        <f t="shared" si="194"/>
        <v>230.44824863013659</v>
      </c>
    </row>
    <row r="1003" spans="1:29">
      <c r="A1003" s="1">
        <v>20140928</v>
      </c>
      <c r="B1003" s="1">
        <v>200000</v>
      </c>
      <c r="C1003" s="1">
        <v>2456929.3220000002</v>
      </c>
      <c r="D1003" s="1">
        <v>2155.4059999999999</v>
      </c>
      <c r="E1003" s="1">
        <v>181.1</v>
      </c>
      <c r="F1003" s="1">
        <v>181.8</v>
      </c>
      <c r="G1003" s="8">
        <f t="shared" si="180"/>
        <v>139.13041095890398</v>
      </c>
      <c r="H1003" s="5">
        <v>238</v>
      </c>
      <c r="I1003" s="8">
        <f t="shared" si="181"/>
        <v>150.56986301369864</v>
      </c>
      <c r="J1003" s="5">
        <v>342</v>
      </c>
      <c r="K1003" s="8">
        <f t="shared" si="182"/>
        <v>218.62465753424658</v>
      </c>
      <c r="L1003" s="5">
        <v>200</v>
      </c>
      <c r="M1003" s="8">
        <f t="shared" si="183"/>
        <v>104.9013698630137</v>
      </c>
      <c r="N1003" s="6">
        <v>193</v>
      </c>
      <c r="O1003" s="8">
        <f t="shared" si="184"/>
        <v>99.279452054794518</v>
      </c>
      <c r="Q1003">
        <f t="shared" si="185"/>
        <v>135.27163835616437</v>
      </c>
      <c r="R1003">
        <f t="shared" si="186"/>
        <v>139.13041095890398</v>
      </c>
      <c r="S1003" s="9">
        <f t="shared" si="187"/>
        <v>-2.7734932831323249</v>
      </c>
      <c r="U1003">
        <f t="shared" si="188"/>
        <v>139.28493150684932</v>
      </c>
      <c r="V1003" s="9">
        <f t="shared" si="189"/>
        <v>6.9335287327888295E-2</v>
      </c>
      <c r="X1003">
        <f t="shared" si="190"/>
        <v>134.91332602739726</v>
      </c>
      <c r="Y1003" s="9">
        <f t="shared" si="191"/>
        <v>-3.0310303135324972</v>
      </c>
      <c r="AA1003">
        <f t="shared" si="192"/>
        <v>127.04245205479452</v>
      </c>
      <c r="AB1003" s="9">
        <f t="shared" si="193"/>
        <v>-8.6882219500379279</v>
      </c>
      <c r="AC1003">
        <f t="shared" si="194"/>
        <v>230.46253561643795</v>
      </c>
    </row>
    <row r="1004" spans="1:29">
      <c r="A1004" s="1">
        <v>20140929</v>
      </c>
      <c r="B1004" s="1">
        <v>200000</v>
      </c>
      <c r="C1004" s="1">
        <v>2456930.3220000002</v>
      </c>
      <c r="D1004" s="1">
        <v>2155.4430000000002</v>
      </c>
      <c r="E1004" s="1">
        <v>175</v>
      </c>
      <c r="F1004" s="1">
        <v>175.6</v>
      </c>
      <c r="G1004" s="8">
        <f t="shared" si="180"/>
        <v>139.0898630136985</v>
      </c>
      <c r="H1004" s="5">
        <v>197</v>
      </c>
      <c r="I1004" s="8">
        <f t="shared" si="181"/>
        <v>150.37260273972603</v>
      </c>
      <c r="J1004" s="5">
        <v>320</v>
      </c>
      <c r="K1004" s="8">
        <f t="shared" si="182"/>
        <v>218.32602739726028</v>
      </c>
      <c r="L1004" s="5">
        <v>160</v>
      </c>
      <c r="M1004" s="8">
        <f t="shared" si="183"/>
        <v>104.72054794520548</v>
      </c>
      <c r="N1004" s="6">
        <v>180</v>
      </c>
      <c r="O1004" s="8">
        <f t="shared" si="184"/>
        <v>99.142465753424659</v>
      </c>
      <c r="Q1004">
        <f t="shared" si="185"/>
        <v>135.17428493150686</v>
      </c>
      <c r="R1004">
        <f t="shared" si="186"/>
        <v>139.0898630136985</v>
      </c>
      <c r="S1004" s="9">
        <f t="shared" si="187"/>
        <v>-2.8151426691721042</v>
      </c>
      <c r="U1004">
        <f t="shared" si="188"/>
        <v>139.18630136986303</v>
      </c>
      <c r="V1004" s="9">
        <f t="shared" si="189"/>
        <v>8.572526530498692E-2</v>
      </c>
      <c r="X1004">
        <f t="shared" si="190"/>
        <v>134.79109041095893</v>
      </c>
      <c r="Y1004" s="9">
        <f t="shared" si="191"/>
        <v>-3.0906440696660979</v>
      </c>
      <c r="AA1004">
        <f t="shared" si="192"/>
        <v>126.95546575342466</v>
      </c>
      <c r="AB1004" s="9">
        <f t="shared" si="193"/>
        <v>-8.7241420743068687</v>
      </c>
      <c r="AC1004">
        <f t="shared" si="194"/>
        <v>230.33815479452016</v>
      </c>
    </row>
    <row r="1005" spans="1:29">
      <c r="A1005" s="1">
        <v>20140930</v>
      </c>
      <c r="B1005" s="1">
        <v>200000</v>
      </c>
      <c r="C1005" s="1">
        <v>2456931.3220000002</v>
      </c>
      <c r="D1005" s="1">
        <v>2155.4789999999998</v>
      </c>
      <c r="E1005" s="1">
        <v>162.1</v>
      </c>
      <c r="F1005" s="1">
        <v>162.6</v>
      </c>
      <c r="G1005" s="8">
        <f t="shared" si="180"/>
        <v>139.02328767123277</v>
      </c>
      <c r="H1005" s="5">
        <v>208</v>
      </c>
      <c r="I1005" s="8">
        <f t="shared" si="181"/>
        <v>150.28493150684932</v>
      </c>
      <c r="J1005" s="5">
        <v>308</v>
      </c>
      <c r="K1005" s="8">
        <f t="shared" si="182"/>
        <v>218.21643835616439</v>
      </c>
      <c r="L1005" s="5">
        <v>166</v>
      </c>
      <c r="M1005" s="8">
        <f t="shared" si="183"/>
        <v>104.51232876712329</v>
      </c>
      <c r="N1005" s="6">
        <v>178</v>
      </c>
      <c r="O1005" s="8">
        <f t="shared" si="184"/>
        <v>98.92328767123287</v>
      </c>
      <c r="Q1005">
        <f t="shared" si="185"/>
        <v>135.13855890410957</v>
      </c>
      <c r="R1005">
        <f t="shared" si="186"/>
        <v>139.02328767123277</v>
      </c>
      <c r="S1005" s="9">
        <f t="shared" si="187"/>
        <v>-2.7943007478789781</v>
      </c>
      <c r="U1005">
        <f t="shared" si="188"/>
        <v>139.14246575342466</v>
      </c>
      <c r="V1005" s="9">
        <f t="shared" si="189"/>
        <v>8.2225328950698895E-2</v>
      </c>
      <c r="X1005">
        <f t="shared" si="190"/>
        <v>134.65033424657537</v>
      </c>
      <c r="Y1005" s="9">
        <f t="shared" si="191"/>
        <v>-3.1454826726574794</v>
      </c>
      <c r="AA1005">
        <f t="shared" si="192"/>
        <v>126.81628767123287</v>
      </c>
      <c r="AB1005" s="9">
        <f t="shared" si="193"/>
        <v>-8.7805433208193477</v>
      </c>
      <c r="AC1005">
        <f t="shared" si="194"/>
        <v>230.1339349315065</v>
      </c>
    </row>
    <row r="1006" spans="1:29">
      <c r="A1006" s="1">
        <v>20141001</v>
      </c>
      <c r="B1006" s="1">
        <v>200000</v>
      </c>
      <c r="C1006" s="1">
        <v>2456932.3220000002</v>
      </c>
      <c r="D1006" s="1">
        <v>2155.5160000000001</v>
      </c>
      <c r="E1006" s="1">
        <v>155.1</v>
      </c>
      <c r="F1006" s="1">
        <v>155.4</v>
      </c>
      <c r="G1006" s="8">
        <f t="shared" si="180"/>
        <v>138.94328767123275</v>
      </c>
      <c r="H1006" s="5">
        <v>215</v>
      </c>
      <c r="I1006" s="8">
        <f t="shared" si="181"/>
        <v>150.11506849315069</v>
      </c>
      <c r="J1006" s="5">
        <v>265</v>
      </c>
      <c r="K1006" s="8">
        <f t="shared" si="182"/>
        <v>217.96164383561643</v>
      </c>
      <c r="L1006" s="5">
        <v>164</v>
      </c>
      <c r="M1006" s="8">
        <f t="shared" si="183"/>
        <v>104.36164383561643</v>
      </c>
      <c r="N1006" s="6">
        <v>135</v>
      </c>
      <c r="O1006" s="8">
        <f t="shared" si="184"/>
        <v>98.778082191780825</v>
      </c>
      <c r="Q1006">
        <f t="shared" si="185"/>
        <v>135.05549589041095</v>
      </c>
      <c r="R1006">
        <f t="shared" si="186"/>
        <v>138.94328767123275</v>
      </c>
      <c r="S1006" s="9">
        <f t="shared" si="187"/>
        <v>-2.7981141413762174</v>
      </c>
      <c r="U1006">
        <f t="shared" si="188"/>
        <v>139.05753424657536</v>
      </c>
      <c r="V1006" s="9">
        <f t="shared" si="189"/>
        <v>3.9659911327618147E-2</v>
      </c>
      <c r="X1006">
        <f t="shared" si="190"/>
        <v>134.54847123287669</v>
      </c>
      <c r="Y1006" s="9">
        <f t="shared" si="191"/>
        <v>-3.1630289681607877</v>
      </c>
      <c r="AA1006">
        <f t="shared" si="192"/>
        <v>126.72408219178082</v>
      </c>
      <c r="AB1006" s="9">
        <f t="shared" si="193"/>
        <v>-8.7943834382017627</v>
      </c>
      <c r="AC1006">
        <f t="shared" si="194"/>
        <v>229.88853493150646</v>
      </c>
    </row>
    <row r="1007" spans="1:29">
      <c r="A1007" s="1">
        <v>20141002</v>
      </c>
      <c r="B1007" s="1">
        <v>200000</v>
      </c>
      <c r="C1007" s="1">
        <v>2456933.3220000002</v>
      </c>
      <c r="D1007" s="1">
        <v>2155.5529999999999</v>
      </c>
      <c r="E1007" s="1">
        <v>149</v>
      </c>
      <c r="F1007" s="1">
        <v>149.30000000000001</v>
      </c>
      <c r="G1007" s="8">
        <f t="shared" si="180"/>
        <v>138.85178082191769</v>
      </c>
      <c r="H1007" s="5">
        <v>182</v>
      </c>
      <c r="I1007" s="8">
        <f t="shared" si="181"/>
        <v>149.813698630137</v>
      </c>
      <c r="J1007" s="5">
        <v>248</v>
      </c>
      <c r="K1007" s="8">
        <f t="shared" si="182"/>
        <v>217.66027397260274</v>
      </c>
      <c r="L1007" s="5">
        <v>105</v>
      </c>
      <c r="M1007" s="8">
        <f t="shared" si="183"/>
        <v>104.1013698630137</v>
      </c>
      <c r="N1007" s="6">
        <v>126</v>
      </c>
      <c r="O1007" s="8">
        <f t="shared" si="184"/>
        <v>98.561643835616437</v>
      </c>
      <c r="Q1007">
        <f t="shared" si="185"/>
        <v>134.95724931506851</v>
      </c>
      <c r="R1007">
        <f t="shared" si="186"/>
        <v>138.85178082191769</v>
      </c>
      <c r="S1007" s="9">
        <f t="shared" si="187"/>
        <v>-2.804812069240981</v>
      </c>
      <c r="U1007">
        <f t="shared" si="188"/>
        <v>138.90684931506848</v>
      </c>
      <c r="V1007" s="9">
        <f t="shared" si="189"/>
        <v>-1.4215847906129397E-2</v>
      </c>
      <c r="X1007">
        <f t="shared" si="190"/>
        <v>134.37252602739727</v>
      </c>
      <c r="Y1007" s="9">
        <f t="shared" si="191"/>
        <v>-3.2259253486026296</v>
      </c>
      <c r="AA1007">
        <f t="shared" si="192"/>
        <v>126.58664383561643</v>
      </c>
      <c r="AB1007" s="9">
        <f t="shared" si="193"/>
        <v>-8.8332586832514153</v>
      </c>
      <c r="AC1007">
        <f t="shared" si="194"/>
        <v>229.60783767123249</v>
      </c>
    </row>
    <row r="1008" spans="1:29">
      <c r="A1008" s="1">
        <v>20141003</v>
      </c>
      <c r="B1008" s="1">
        <v>200000</v>
      </c>
      <c r="C1008" s="1">
        <v>2456934.3220000002</v>
      </c>
      <c r="D1008" s="1">
        <v>2155.5889999999999</v>
      </c>
      <c r="E1008" s="1">
        <v>136.69999999999999</v>
      </c>
      <c r="F1008" s="1">
        <v>136.9</v>
      </c>
      <c r="G1008" s="8">
        <f t="shared" si="180"/>
        <v>138.7608219178081</v>
      </c>
      <c r="H1008" s="5">
        <v>157</v>
      </c>
      <c r="I1008" s="8">
        <f t="shared" si="181"/>
        <v>149.48219178082192</v>
      </c>
      <c r="J1008" s="5">
        <v>247</v>
      </c>
      <c r="K1008" s="8">
        <f t="shared" si="182"/>
        <v>217.22465753424657</v>
      </c>
      <c r="L1008" s="5">
        <v>128</v>
      </c>
      <c r="M1008" s="8">
        <f t="shared" si="183"/>
        <v>103.8054794520548</v>
      </c>
      <c r="N1008" s="6">
        <v>117</v>
      </c>
      <c r="O1008" s="8">
        <f t="shared" si="184"/>
        <v>98.293150684931504</v>
      </c>
      <c r="Q1008">
        <f t="shared" si="185"/>
        <v>134.8152383561644</v>
      </c>
      <c r="R1008">
        <f t="shared" si="186"/>
        <v>138.7608219178081</v>
      </c>
      <c r="S1008" s="9">
        <f t="shared" si="187"/>
        <v>-2.8434420516626631</v>
      </c>
      <c r="U1008">
        <f t="shared" si="188"/>
        <v>138.74109589041097</v>
      </c>
      <c r="V1008" s="9">
        <f t="shared" si="189"/>
        <v>-6.1446542495801282E-2</v>
      </c>
      <c r="X1008">
        <f t="shared" si="190"/>
        <v>134.17250410958906</v>
      </c>
      <c r="Y1008" s="9">
        <f t="shared" si="191"/>
        <v>-3.306637813760446</v>
      </c>
      <c r="AA1008">
        <f t="shared" si="192"/>
        <v>126.41615068493151</v>
      </c>
      <c r="AB1008" s="9">
        <f t="shared" si="193"/>
        <v>-8.89636646876356</v>
      </c>
      <c r="AC1008">
        <f t="shared" si="194"/>
        <v>229.32882123287635</v>
      </c>
    </row>
    <row r="1009" spans="1:29">
      <c r="A1009" s="1">
        <v>20141004</v>
      </c>
      <c r="B1009" s="1">
        <v>200000</v>
      </c>
      <c r="C1009" s="1">
        <v>2456935.3220000002</v>
      </c>
      <c r="D1009" s="1">
        <v>2155.6260000000002</v>
      </c>
      <c r="E1009" s="1">
        <v>127.5</v>
      </c>
      <c r="F1009" s="1">
        <v>127.6</v>
      </c>
      <c r="G1009" s="8">
        <f t="shared" si="180"/>
        <v>138.66602739726014</v>
      </c>
      <c r="H1009" s="5">
        <v>172</v>
      </c>
      <c r="I1009" s="8">
        <f t="shared" si="181"/>
        <v>149.16164383561645</v>
      </c>
      <c r="J1009" s="5">
        <v>207</v>
      </c>
      <c r="K1009" s="8">
        <f t="shared" si="182"/>
        <v>216.81917808219177</v>
      </c>
      <c r="L1009" s="5">
        <v>125</v>
      </c>
      <c r="M1009" s="8">
        <f t="shared" si="183"/>
        <v>103.55616438356165</v>
      </c>
      <c r="N1009" s="6">
        <v>105</v>
      </c>
      <c r="O1009" s="8">
        <f t="shared" si="184"/>
        <v>98.008219178082186</v>
      </c>
      <c r="Q1009">
        <f t="shared" si="185"/>
        <v>134.68305205479453</v>
      </c>
      <c r="R1009">
        <f t="shared" si="186"/>
        <v>138.66602739726014</v>
      </c>
      <c r="S1009" s="9">
        <f t="shared" si="187"/>
        <v>-2.8723512292271067</v>
      </c>
      <c r="U1009">
        <f t="shared" si="188"/>
        <v>138.58082191780824</v>
      </c>
      <c r="V1009" s="9">
        <f t="shared" si="189"/>
        <v>-8.7166036475238684E-2</v>
      </c>
      <c r="X1009">
        <f t="shared" si="190"/>
        <v>134.00396712328768</v>
      </c>
      <c r="Y1009" s="9">
        <f t="shared" si="191"/>
        <v>-3.3620781971464879</v>
      </c>
      <c r="AA1009">
        <f t="shared" si="192"/>
        <v>126.23521917808219</v>
      </c>
      <c r="AB1009" s="9">
        <f t="shared" si="193"/>
        <v>-8.9645664857516181</v>
      </c>
      <c r="AC1009">
        <f t="shared" si="194"/>
        <v>229.03803904109546</v>
      </c>
    </row>
    <row r="1010" spans="1:29">
      <c r="A1010" s="1">
        <v>20141005</v>
      </c>
      <c r="B1010" s="1">
        <v>200000</v>
      </c>
      <c r="C1010" s="1">
        <v>2456936.3220000002</v>
      </c>
      <c r="D1010" s="1">
        <v>2155.663</v>
      </c>
      <c r="E1010" s="1">
        <v>128.4</v>
      </c>
      <c r="F1010" s="1">
        <v>128.4</v>
      </c>
      <c r="G1010" s="8">
        <f t="shared" si="180"/>
        <v>138.61123287671219</v>
      </c>
      <c r="H1010" s="5">
        <v>113</v>
      </c>
      <c r="I1010" s="8">
        <f t="shared" si="181"/>
        <v>148.98082191780821</v>
      </c>
      <c r="J1010" s="5">
        <v>193</v>
      </c>
      <c r="K1010" s="8">
        <f t="shared" si="182"/>
        <v>216.59178082191781</v>
      </c>
      <c r="L1010" s="5">
        <v>106</v>
      </c>
      <c r="M1010" s="8">
        <f t="shared" si="183"/>
        <v>103.26575342465753</v>
      </c>
      <c r="N1010" s="6">
        <v>89</v>
      </c>
      <c r="O1010" s="8">
        <f t="shared" si="184"/>
        <v>97.789041095890411</v>
      </c>
      <c r="Q1010">
        <f t="shared" si="185"/>
        <v>134.60892054794522</v>
      </c>
      <c r="R1010">
        <f t="shared" si="186"/>
        <v>138.61123287671219</v>
      </c>
      <c r="S1010" s="9">
        <f t="shared" si="187"/>
        <v>-2.8874372196998195</v>
      </c>
      <c r="U1010">
        <f t="shared" si="188"/>
        <v>138.49041095890411</v>
      </c>
      <c r="V1010" s="9">
        <f t="shared" si="189"/>
        <v>-9.8478721279448678E-2</v>
      </c>
      <c r="X1010">
        <f t="shared" si="190"/>
        <v>133.80764931506849</v>
      </c>
      <c r="Y1010" s="9">
        <f t="shared" si="191"/>
        <v>-3.4655081424145919</v>
      </c>
      <c r="AA1010">
        <f t="shared" si="192"/>
        <v>126.09604109589041</v>
      </c>
      <c r="AB1010" s="9">
        <f t="shared" si="193"/>
        <v>-9.0289881426517695</v>
      </c>
      <c r="AC1010">
        <f t="shared" si="194"/>
        <v>228.86995684931463</v>
      </c>
    </row>
    <row r="1011" spans="1:29">
      <c r="A1011" s="1">
        <v>20141006</v>
      </c>
      <c r="B1011" s="1">
        <v>200000</v>
      </c>
      <c r="C1011" s="1">
        <v>2456937.3220000002</v>
      </c>
      <c r="D1011" s="1">
        <v>2155.6990000000001</v>
      </c>
      <c r="E1011" s="1">
        <v>130</v>
      </c>
      <c r="F1011" s="1">
        <v>129.9</v>
      </c>
      <c r="G1011" s="8">
        <f t="shared" si="180"/>
        <v>138.54602739726019</v>
      </c>
      <c r="H1011" s="5">
        <v>136</v>
      </c>
      <c r="I1011" s="8">
        <f t="shared" si="181"/>
        <v>148.81917808219177</v>
      </c>
      <c r="J1011" s="5">
        <v>172</v>
      </c>
      <c r="K1011" s="8">
        <f t="shared" si="182"/>
        <v>216.38356164383561</v>
      </c>
      <c r="L1011" s="5">
        <v>86</v>
      </c>
      <c r="M1011" s="8">
        <f t="shared" si="183"/>
        <v>103.13150684931507</v>
      </c>
      <c r="N1011" s="6">
        <v>68</v>
      </c>
      <c r="O1011" s="8">
        <f t="shared" si="184"/>
        <v>97.602739726027394</v>
      </c>
      <c r="Q1011">
        <f t="shared" si="185"/>
        <v>134.54104109589042</v>
      </c>
      <c r="R1011">
        <f t="shared" si="186"/>
        <v>138.54602739726019</v>
      </c>
      <c r="S1011" s="9">
        <f t="shared" si="187"/>
        <v>-2.8907261915825728</v>
      </c>
      <c r="U1011">
        <f t="shared" si="188"/>
        <v>138.4095890410959</v>
      </c>
      <c r="V1011" s="9">
        <f t="shared" si="189"/>
        <v>-0.14839584095916791</v>
      </c>
      <c r="X1011">
        <f t="shared" si="190"/>
        <v>133.716898630137</v>
      </c>
      <c r="Y1011" s="9">
        <f t="shared" si="191"/>
        <v>-3.4855772177980811</v>
      </c>
      <c r="AA1011">
        <f t="shared" si="192"/>
        <v>125.97773972602739</v>
      </c>
      <c r="AB1011" s="9">
        <f t="shared" si="193"/>
        <v>-9.0715612041297362</v>
      </c>
      <c r="AC1011">
        <f t="shared" si="194"/>
        <v>228.66993904109563</v>
      </c>
    </row>
    <row r="1012" spans="1:29">
      <c r="A1012" s="1">
        <v>20141007</v>
      </c>
      <c r="B1012" s="1">
        <v>200000</v>
      </c>
      <c r="C1012" s="1">
        <v>2456938.3220000002</v>
      </c>
      <c r="D1012" s="1">
        <v>2155.7359999999999</v>
      </c>
      <c r="E1012" s="1">
        <v>125.4</v>
      </c>
      <c r="F1012" s="1">
        <v>125.2</v>
      </c>
      <c r="G1012" s="8">
        <f t="shared" si="180"/>
        <v>138.46712328767114</v>
      </c>
      <c r="H1012" s="5">
        <v>147</v>
      </c>
      <c r="I1012" s="8">
        <f t="shared" si="181"/>
        <v>148.52328767123288</v>
      </c>
      <c r="J1012" s="5">
        <v>211</v>
      </c>
      <c r="K1012" s="8">
        <f t="shared" si="182"/>
        <v>216.08219178082192</v>
      </c>
      <c r="L1012" s="5">
        <v>75</v>
      </c>
      <c r="M1012" s="8">
        <f t="shared" si="183"/>
        <v>102.94794520547946</v>
      </c>
      <c r="N1012" s="6">
        <v>68</v>
      </c>
      <c r="O1012" s="8">
        <f t="shared" si="184"/>
        <v>97.430136986301363</v>
      </c>
      <c r="Q1012">
        <f t="shared" si="185"/>
        <v>134.44279452054795</v>
      </c>
      <c r="R1012">
        <f t="shared" si="186"/>
        <v>138.46712328767114</v>
      </c>
      <c r="S1012" s="9">
        <f t="shared" si="187"/>
        <v>-2.9063424382425325</v>
      </c>
      <c r="U1012">
        <f t="shared" si="188"/>
        <v>138.26164383561644</v>
      </c>
      <c r="V1012" s="9">
        <f t="shared" si="189"/>
        <v>-0.11759023169624072</v>
      </c>
      <c r="X1012">
        <f t="shared" si="190"/>
        <v>133.59281095890412</v>
      </c>
      <c r="Y1012" s="9">
        <f t="shared" si="191"/>
        <v>-3.5201946953432639</v>
      </c>
      <c r="AA1012">
        <f t="shared" si="192"/>
        <v>125.86813698630137</v>
      </c>
      <c r="AB1012" s="9">
        <f t="shared" si="193"/>
        <v>-9.0989008814712378</v>
      </c>
      <c r="AC1012">
        <f t="shared" si="194"/>
        <v>228.42790068493122</v>
      </c>
    </row>
    <row r="1013" spans="1:29">
      <c r="A1013" s="1">
        <v>20141008</v>
      </c>
      <c r="B1013" s="1">
        <v>200000</v>
      </c>
      <c r="C1013" s="1">
        <v>2456939.3220000002</v>
      </c>
      <c r="D1013" s="1">
        <v>2155.7730000000001</v>
      </c>
      <c r="E1013" s="1">
        <v>126.4</v>
      </c>
      <c r="F1013" s="1">
        <v>126.2</v>
      </c>
      <c r="G1013" s="8">
        <f t="shared" si="180"/>
        <v>138.39561643835606</v>
      </c>
      <c r="H1013" s="5">
        <v>127</v>
      </c>
      <c r="I1013" s="8">
        <f t="shared" si="181"/>
        <v>148.46575342465752</v>
      </c>
      <c r="J1013" s="5">
        <v>186</v>
      </c>
      <c r="K1013" s="8">
        <f t="shared" si="182"/>
        <v>216.00821917808219</v>
      </c>
      <c r="L1013" s="5">
        <v>61</v>
      </c>
      <c r="M1013" s="8">
        <f t="shared" si="183"/>
        <v>102.8</v>
      </c>
      <c r="N1013" s="6">
        <v>74</v>
      </c>
      <c r="O1013" s="8">
        <f t="shared" si="184"/>
        <v>97.227397260273975</v>
      </c>
      <c r="Q1013">
        <f t="shared" si="185"/>
        <v>134.41867945205479</v>
      </c>
      <c r="R1013">
        <f t="shared" si="186"/>
        <v>138.39561643835606</v>
      </c>
      <c r="S1013" s="9">
        <f t="shared" si="187"/>
        <v>-2.8736003990940446</v>
      </c>
      <c r="U1013">
        <f t="shared" si="188"/>
        <v>138.23287671232876</v>
      </c>
      <c r="V1013" s="9">
        <f t="shared" si="189"/>
        <v>-9.604911377356018E-2</v>
      </c>
      <c r="X1013">
        <f t="shared" si="190"/>
        <v>133.49279999999999</v>
      </c>
      <c r="Y1013" s="9">
        <f t="shared" si="191"/>
        <v>-3.5426096321048419</v>
      </c>
      <c r="AA1013">
        <f t="shared" si="192"/>
        <v>125.73939726027398</v>
      </c>
      <c r="AB1013" s="9">
        <f t="shared" si="193"/>
        <v>-9.1449566856182827</v>
      </c>
      <c r="AC1013">
        <f t="shared" si="194"/>
        <v>228.2085534246572</v>
      </c>
    </row>
    <row r="1014" spans="1:29">
      <c r="A1014" s="1">
        <v>20141009</v>
      </c>
      <c r="B1014" s="1">
        <v>200000</v>
      </c>
      <c r="C1014" s="1">
        <v>2456940.3220000002</v>
      </c>
      <c r="D1014" s="1">
        <v>2155.8090000000002</v>
      </c>
      <c r="E1014" s="1">
        <v>118.9</v>
      </c>
      <c r="F1014" s="1">
        <v>118.6</v>
      </c>
      <c r="G1014" s="8">
        <f t="shared" si="180"/>
        <v>138.34246575342456</v>
      </c>
      <c r="H1014" s="5">
        <v>95</v>
      </c>
      <c r="I1014" s="8">
        <f t="shared" si="181"/>
        <v>148.41917808219179</v>
      </c>
      <c r="J1014" s="5">
        <v>128</v>
      </c>
      <c r="K1014" s="8">
        <f t="shared" si="182"/>
        <v>215.91780821917808</v>
      </c>
      <c r="L1014" s="5">
        <v>65</v>
      </c>
      <c r="M1014" s="8">
        <f t="shared" si="183"/>
        <v>102.64109589041095</v>
      </c>
      <c r="N1014" s="6">
        <v>59</v>
      </c>
      <c r="O1014" s="8">
        <f t="shared" si="184"/>
        <v>97.098630136986301</v>
      </c>
      <c r="Q1014">
        <f t="shared" si="185"/>
        <v>134.38920547945207</v>
      </c>
      <c r="R1014">
        <f t="shared" si="186"/>
        <v>138.34246575342456</v>
      </c>
      <c r="S1014" s="9">
        <f t="shared" si="187"/>
        <v>-2.8575898603821344</v>
      </c>
      <c r="U1014">
        <f t="shared" si="188"/>
        <v>138.20958904109591</v>
      </c>
      <c r="V1014" s="9">
        <f t="shared" si="189"/>
        <v>-3.0114991718306783E-2</v>
      </c>
      <c r="X1014">
        <f t="shared" si="190"/>
        <v>133.38538082191781</v>
      </c>
      <c r="Y1014" s="9">
        <f t="shared" si="191"/>
        <v>-3.5831983364688966</v>
      </c>
      <c r="AA1014">
        <f t="shared" si="192"/>
        <v>125.6576301369863</v>
      </c>
      <c r="AB1014" s="9">
        <f t="shared" si="193"/>
        <v>-9.1691553619169639</v>
      </c>
      <c r="AC1014">
        <f t="shared" si="194"/>
        <v>228.04551369862983</v>
      </c>
    </row>
    <row r="1015" spans="1:29">
      <c r="A1015" s="1">
        <v>20141010</v>
      </c>
      <c r="B1015" s="1">
        <v>200000</v>
      </c>
      <c r="C1015" s="1">
        <v>2456941.3220000002</v>
      </c>
      <c r="D1015" s="1">
        <v>2155.846</v>
      </c>
      <c r="E1015" s="1">
        <v>120.8</v>
      </c>
      <c r="F1015" s="1">
        <v>120.4</v>
      </c>
      <c r="G1015" s="8">
        <f t="shared" ref="G1015:G1078" si="195">AVERAGE(F833:F1197)</f>
        <v>138.2827397260273</v>
      </c>
      <c r="H1015" s="5">
        <v>75</v>
      </c>
      <c r="I1015" s="8">
        <f t="shared" si="181"/>
        <v>148.48219178082192</v>
      </c>
      <c r="J1015" s="5">
        <v>89</v>
      </c>
      <c r="K1015" s="8">
        <f t="shared" si="182"/>
        <v>216.06027397260274</v>
      </c>
      <c r="L1015" s="5">
        <v>54</v>
      </c>
      <c r="M1015" s="8">
        <f t="shared" si="183"/>
        <v>102.52054794520548</v>
      </c>
      <c r="N1015" s="6">
        <v>36</v>
      </c>
      <c r="O1015" s="8">
        <f t="shared" si="184"/>
        <v>97.032876712328772</v>
      </c>
      <c r="Q1015">
        <f t="shared" si="185"/>
        <v>134.4356493150685</v>
      </c>
      <c r="R1015">
        <f t="shared" si="186"/>
        <v>138.2827397260273</v>
      </c>
      <c r="S1015" s="9">
        <f t="shared" si="187"/>
        <v>-2.7820467099370774</v>
      </c>
      <c r="U1015">
        <f t="shared" si="188"/>
        <v>138.24109589041097</v>
      </c>
      <c r="V1015" s="9">
        <f t="shared" si="189"/>
        <v>5.9454799489202514E-3</v>
      </c>
      <c r="X1015">
        <f t="shared" si="190"/>
        <v>133.3038904109589</v>
      </c>
      <c r="Y1015" s="9">
        <f t="shared" si="191"/>
        <v>-3.6004850098665599</v>
      </c>
      <c r="AA1015">
        <f t="shared" si="192"/>
        <v>125.61587671232877</v>
      </c>
      <c r="AB1015" s="9">
        <f t="shared" si="193"/>
        <v>-9.1601186372173089</v>
      </c>
      <c r="AC1015">
        <f t="shared" si="194"/>
        <v>227.86230410958873</v>
      </c>
    </row>
    <row r="1016" spans="1:29">
      <c r="A1016" s="1">
        <v>20141011</v>
      </c>
      <c r="B1016" s="1">
        <v>200000</v>
      </c>
      <c r="C1016" s="1">
        <v>2456942.3220000002</v>
      </c>
      <c r="D1016" s="1">
        <v>2155.8829999999998</v>
      </c>
      <c r="E1016" s="1">
        <v>112</v>
      </c>
      <c r="F1016" s="1">
        <v>111.6</v>
      </c>
      <c r="G1016" s="8">
        <f t="shared" si="195"/>
        <v>138.24246575342457</v>
      </c>
      <c r="H1016" s="5">
        <v>88</v>
      </c>
      <c r="I1016" s="8">
        <f t="shared" ref="I1016:I1079" si="196">AVERAGE(H834:H1198)</f>
        <v>148.50136986301371</v>
      </c>
      <c r="J1016" s="5">
        <v>129</v>
      </c>
      <c r="K1016" s="8">
        <f t="shared" ref="K1016:K1079" si="197">AVERAGE(J834:J1198)</f>
        <v>216.1068493150685</v>
      </c>
      <c r="L1016" s="5">
        <v>38</v>
      </c>
      <c r="M1016" s="8">
        <f t="shared" ref="M1016:M1079" si="198">AVERAGE(L834:L1198)</f>
        <v>102.49589041095891</v>
      </c>
      <c r="N1016" s="6">
        <v>30</v>
      </c>
      <c r="O1016" s="8">
        <f t="shared" ref="O1016:O1079" si="199">AVERAGE(N834:N1198)</f>
        <v>97.027397260273972</v>
      </c>
      <c r="Q1016">
        <f t="shared" si="185"/>
        <v>134.45083287671235</v>
      </c>
      <c r="R1016">
        <f t="shared" si="186"/>
        <v>138.24246575342457</v>
      </c>
      <c r="S1016" s="9">
        <f t="shared" si="187"/>
        <v>-2.7427410644390164</v>
      </c>
      <c r="U1016">
        <f t="shared" si="188"/>
        <v>138.25068493150684</v>
      </c>
      <c r="V1016" s="9">
        <f t="shared" si="189"/>
        <v>3.5476032867904905E-2</v>
      </c>
      <c r="X1016">
        <f t="shared" si="190"/>
        <v>133.28722191780821</v>
      </c>
      <c r="Y1016" s="9">
        <f t="shared" si="191"/>
        <v>-3.5844585154136013</v>
      </c>
      <c r="AA1016">
        <f t="shared" si="192"/>
        <v>125.61239726027398</v>
      </c>
      <c r="AB1016" s="9">
        <f t="shared" si="193"/>
        <v>-9.1361713090955305</v>
      </c>
      <c r="AC1016">
        <f t="shared" si="194"/>
        <v>227.73876369862987</v>
      </c>
    </row>
    <row r="1017" spans="1:29">
      <c r="A1017" s="1">
        <v>20141012</v>
      </c>
      <c r="B1017" s="1">
        <v>200000</v>
      </c>
      <c r="C1017" s="1">
        <v>2456943.3220000002</v>
      </c>
      <c r="D1017" s="1">
        <v>2155.9189999999999</v>
      </c>
      <c r="E1017" s="1">
        <v>110.8</v>
      </c>
      <c r="F1017" s="1">
        <v>110.3</v>
      </c>
      <c r="G1017" s="8">
        <f t="shared" si="195"/>
        <v>138.23726027397251</v>
      </c>
      <c r="H1017" s="5">
        <v>64</v>
      </c>
      <c r="I1017" s="8">
        <f t="shared" si="196"/>
        <v>148.57260273972602</v>
      </c>
      <c r="J1017" s="5">
        <v>101</v>
      </c>
      <c r="K1017" s="8">
        <f t="shared" si="197"/>
        <v>216.12876712328767</v>
      </c>
      <c r="L1017" s="5">
        <v>28</v>
      </c>
      <c r="M1017" s="8">
        <f t="shared" si="198"/>
        <v>102.46849315068494</v>
      </c>
      <c r="N1017" s="6">
        <v>30</v>
      </c>
      <c r="O1017" s="8">
        <f t="shared" si="199"/>
        <v>97.063013698630144</v>
      </c>
      <c r="Q1017">
        <f t="shared" ref="Q1017:Q1080" si="200">(K1017*0.326)+64</f>
        <v>134.4579780821918</v>
      </c>
      <c r="R1017">
        <f t="shared" ref="R1017:R1080" si="201">G1017</f>
        <v>138.23726027397251</v>
      </c>
      <c r="S1017" s="9">
        <f t="shared" ref="S1017:S1080" si="202">((Q1017/R1017)*100)-100</f>
        <v>-2.7339099344782625</v>
      </c>
      <c r="U1017">
        <f t="shared" ref="U1017:U1080" si="203">(I1017*0.5)+64</f>
        <v>138.286301369863</v>
      </c>
      <c r="V1017" s="9">
        <f t="shared" ref="V1017:V1080" si="204">((U1018/R1018)*100)-100</f>
        <v>8.6005992675694642E-2</v>
      </c>
      <c r="X1017">
        <f t="shared" ref="X1017:X1080" si="205">(M1017*0.676)+64</f>
        <v>133.26870136986304</v>
      </c>
      <c r="Y1017" s="9">
        <f t="shared" ref="Y1017:Y1080" si="206">((X1017/R1017)*100)-100</f>
        <v>-3.5942255324377044</v>
      </c>
      <c r="AA1017">
        <f t="shared" ref="AA1017:AA1080" si="207">(O1017*0.635)+64</f>
        <v>125.63501369863013</v>
      </c>
      <c r="AB1017" s="9">
        <f t="shared" ref="AB1017:AB1080" si="208">((AA1017/R1017)*100)-100</f>
        <v>-9.1163891344243808</v>
      </c>
      <c r="AC1017">
        <f t="shared" ref="AC1017:AC1080" si="209">(G1017-64)*3.0675</f>
        <v>227.72279589041065</v>
      </c>
    </row>
    <row r="1018" spans="1:29">
      <c r="A1018" s="1">
        <v>20141013</v>
      </c>
      <c r="B1018" s="1">
        <v>200000</v>
      </c>
      <c r="C1018" s="1">
        <v>2456944.3220000002</v>
      </c>
      <c r="D1018" s="1">
        <v>2155.9560000000001</v>
      </c>
      <c r="E1018" s="1">
        <v>113.1</v>
      </c>
      <c r="F1018" s="1">
        <v>112.6</v>
      </c>
      <c r="G1018" s="8">
        <f t="shared" si="195"/>
        <v>138.2509589041095</v>
      </c>
      <c r="H1018" s="5">
        <v>91</v>
      </c>
      <c r="I1018" s="8">
        <f t="shared" si="196"/>
        <v>148.73972602739727</v>
      </c>
      <c r="J1018" s="5">
        <v>125</v>
      </c>
      <c r="K1018" s="8">
        <f t="shared" si="197"/>
        <v>216.13150684931506</v>
      </c>
      <c r="L1018" s="5">
        <v>41</v>
      </c>
      <c r="M1018" s="8">
        <f t="shared" si="198"/>
        <v>102.39452054794521</v>
      </c>
      <c r="N1018" s="6">
        <v>42</v>
      </c>
      <c r="O1018" s="8">
        <f t="shared" si="199"/>
        <v>97.126027397260273</v>
      </c>
      <c r="Q1018">
        <f t="shared" si="200"/>
        <v>134.45887123287673</v>
      </c>
      <c r="R1018">
        <f t="shared" si="201"/>
        <v>138.2509589041095</v>
      </c>
      <c r="S1018" s="9">
        <f t="shared" si="202"/>
        <v>-2.7429015330468332</v>
      </c>
      <c r="U1018">
        <f t="shared" si="203"/>
        <v>138.36986301369865</v>
      </c>
      <c r="V1018" s="9">
        <f t="shared" si="204"/>
        <v>4.6375111230958055E-2</v>
      </c>
      <c r="X1018">
        <f t="shared" si="205"/>
        <v>133.21869589041097</v>
      </c>
      <c r="Y1018" s="9">
        <f t="shared" si="206"/>
        <v>-3.6399480000633417</v>
      </c>
      <c r="AA1018">
        <f t="shared" si="207"/>
        <v>125.67502739726027</v>
      </c>
      <c r="AB1018" s="9">
        <f t="shared" si="208"/>
        <v>-9.096451559205363</v>
      </c>
      <c r="AC1018">
        <f t="shared" si="209"/>
        <v>227.76481643835587</v>
      </c>
    </row>
    <row r="1019" spans="1:29">
      <c r="A1019" s="1">
        <v>20141014</v>
      </c>
      <c r="B1019" s="1">
        <v>200000</v>
      </c>
      <c r="C1019" s="1">
        <v>2456945.3220000002</v>
      </c>
      <c r="D1019" s="1">
        <v>2155.9929999999999</v>
      </c>
      <c r="E1019" s="1">
        <v>120.4</v>
      </c>
      <c r="F1019" s="1">
        <v>119.7</v>
      </c>
      <c r="G1019" s="8">
        <f t="shared" si="195"/>
        <v>138.2413698630136</v>
      </c>
      <c r="H1019" s="5">
        <v>145</v>
      </c>
      <c r="I1019" s="8">
        <f t="shared" si="196"/>
        <v>148.61095890410959</v>
      </c>
      <c r="J1019" s="5">
        <v>178</v>
      </c>
      <c r="K1019" s="8">
        <f t="shared" si="197"/>
        <v>216.03013698630136</v>
      </c>
      <c r="L1019" s="5">
        <v>70</v>
      </c>
      <c r="M1019" s="8">
        <f t="shared" si="198"/>
        <v>102.37260273972603</v>
      </c>
      <c r="N1019" s="6">
        <v>74</v>
      </c>
      <c r="O1019" s="8">
        <f t="shared" si="199"/>
        <v>97.126027397260273</v>
      </c>
      <c r="Q1019">
        <f t="shared" si="200"/>
        <v>134.42582465753424</v>
      </c>
      <c r="R1019">
        <f t="shared" si="201"/>
        <v>138.2413698630136</v>
      </c>
      <c r="S1019" s="9">
        <f t="shared" si="202"/>
        <v>-2.7600603272813942</v>
      </c>
      <c r="U1019">
        <f t="shared" si="203"/>
        <v>138.30547945205478</v>
      </c>
      <c r="V1019" s="9">
        <f t="shared" si="204"/>
        <v>-1.6451671727608641E-2</v>
      </c>
      <c r="X1019">
        <f t="shared" si="205"/>
        <v>133.20387945205482</v>
      </c>
      <c r="Y1019" s="9">
        <f t="shared" si="206"/>
        <v>-3.6439818383965275</v>
      </c>
      <c r="AA1019">
        <f t="shared" si="207"/>
        <v>125.67502739726027</v>
      </c>
      <c r="AB1019" s="9">
        <f t="shared" si="208"/>
        <v>-9.0901460816003237</v>
      </c>
      <c r="AC1019">
        <f t="shared" si="209"/>
        <v>227.73540205479421</v>
      </c>
    </row>
    <row r="1020" spans="1:29">
      <c r="A1020" s="1">
        <v>20141015</v>
      </c>
      <c r="B1020" s="1">
        <v>200000</v>
      </c>
      <c r="C1020" s="1">
        <v>2456946.3220000002</v>
      </c>
      <c r="D1020" s="1">
        <v>2156.029</v>
      </c>
      <c r="E1020" s="1">
        <v>125.8</v>
      </c>
      <c r="F1020" s="1">
        <v>125</v>
      </c>
      <c r="G1020" s="8">
        <f t="shared" si="195"/>
        <v>138.22136986301356</v>
      </c>
      <c r="H1020" s="5">
        <v>106</v>
      </c>
      <c r="I1020" s="8">
        <f t="shared" si="196"/>
        <v>148.39726027397259</v>
      </c>
      <c r="J1020" s="5">
        <v>179</v>
      </c>
      <c r="K1020" s="8">
        <f t="shared" si="197"/>
        <v>215.84657534246574</v>
      </c>
      <c r="L1020" s="5">
        <v>90</v>
      </c>
      <c r="M1020" s="8">
        <f t="shared" si="198"/>
        <v>102.1972602739726</v>
      </c>
      <c r="N1020" s="6">
        <v>89</v>
      </c>
      <c r="O1020" s="8">
        <f t="shared" si="199"/>
        <v>96.991780821917814</v>
      </c>
      <c r="Q1020">
        <f t="shared" si="200"/>
        <v>134.36598356164382</v>
      </c>
      <c r="R1020">
        <f t="shared" si="201"/>
        <v>138.22136986301356</v>
      </c>
      <c r="S1020" s="9">
        <f t="shared" si="202"/>
        <v>-2.7892838171049021</v>
      </c>
      <c r="U1020">
        <f t="shared" si="203"/>
        <v>138.19863013698631</v>
      </c>
      <c r="V1020" s="9">
        <f t="shared" si="204"/>
        <v>-4.3230123066962278E-2</v>
      </c>
      <c r="X1020">
        <f t="shared" si="205"/>
        <v>133.08534794520548</v>
      </c>
      <c r="Y1020" s="9">
        <f t="shared" si="206"/>
        <v>-3.7157943977101411</v>
      </c>
      <c r="AA1020">
        <f t="shared" si="207"/>
        <v>125.58978082191781</v>
      </c>
      <c r="AB1020" s="9">
        <f t="shared" si="208"/>
        <v>-9.1386657892440866</v>
      </c>
      <c r="AC1020">
        <f t="shared" si="209"/>
        <v>227.67405205479409</v>
      </c>
    </row>
    <row r="1021" spans="1:29">
      <c r="A1021" s="1">
        <v>20141016</v>
      </c>
      <c r="B1021" s="1">
        <v>200000</v>
      </c>
      <c r="C1021" s="1">
        <v>2456947.3220000002</v>
      </c>
      <c r="D1021" s="1">
        <v>2156.0659999999998</v>
      </c>
      <c r="E1021" s="1">
        <v>138.9</v>
      </c>
      <c r="F1021" s="1">
        <v>138</v>
      </c>
      <c r="G1021" s="8">
        <f t="shared" si="195"/>
        <v>138.15835616438343</v>
      </c>
      <c r="H1021" s="5">
        <v>156</v>
      </c>
      <c r="I1021" s="8">
        <f t="shared" si="196"/>
        <v>148.1972602739726</v>
      </c>
      <c r="J1021" s="5">
        <v>205</v>
      </c>
      <c r="K1021" s="8">
        <f t="shared" si="197"/>
        <v>215.55342465753424</v>
      </c>
      <c r="L1021" s="5">
        <v>66</v>
      </c>
      <c r="M1021" s="8">
        <f t="shared" si="198"/>
        <v>101.75890410958904</v>
      </c>
      <c r="N1021" s="6">
        <v>70</v>
      </c>
      <c r="O1021" s="8">
        <f t="shared" si="199"/>
        <v>96.753424657534254</v>
      </c>
      <c r="Q1021">
        <f t="shared" si="200"/>
        <v>134.27041643835616</v>
      </c>
      <c r="R1021">
        <f t="shared" si="201"/>
        <v>138.15835616438343</v>
      </c>
      <c r="S1021" s="9">
        <f t="shared" si="202"/>
        <v>-2.8141184029443167</v>
      </c>
      <c r="U1021">
        <f t="shared" si="203"/>
        <v>138.09863013698629</v>
      </c>
      <c r="V1021" s="9">
        <f t="shared" si="204"/>
        <v>-6.5478399071849935E-3</v>
      </c>
      <c r="X1021">
        <f t="shared" si="205"/>
        <v>132.78901917808219</v>
      </c>
      <c r="Y1021" s="9">
        <f t="shared" si="206"/>
        <v>-3.8863642673286591</v>
      </c>
      <c r="AA1021">
        <f t="shared" si="207"/>
        <v>125.43842465753426</v>
      </c>
      <c r="AB1021" s="9">
        <f t="shared" si="208"/>
        <v>-9.2067768175489562</v>
      </c>
      <c r="AC1021">
        <f t="shared" si="209"/>
        <v>227.48075753424618</v>
      </c>
    </row>
    <row r="1022" spans="1:29">
      <c r="A1022" s="1">
        <v>20141017</v>
      </c>
      <c r="B1022" s="1">
        <v>200000</v>
      </c>
      <c r="C1022" s="1">
        <v>2456948.3220000002</v>
      </c>
      <c r="D1022" s="1">
        <v>2156.1030000000001</v>
      </c>
      <c r="E1022" s="1">
        <v>145.80000000000001</v>
      </c>
      <c r="F1022" s="1">
        <v>144.80000000000001</v>
      </c>
      <c r="G1022" s="8">
        <f t="shared" si="195"/>
        <v>138.0775342465752</v>
      </c>
      <c r="H1022" s="5">
        <v>175</v>
      </c>
      <c r="I1022" s="8">
        <f t="shared" si="196"/>
        <v>148.13698630136986</v>
      </c>
      <c r="J1022" s="5">
        <v>229</v>
      </c>
      <c r="K1022" s="8">
        <f t="shared" si="197"/>
        <v>215.43835616438355</v>
      </c>
      <c r="L1022" s="5">
        <v>39</v>
      </c>
      <c r="M1022" s="8">
        <f t="shared" si="198"/>
        <v>101.2027397260274</v>
      </c>
      <c r="N1022" s="6">
        <v>64</v>
      </c>
      <c r="O1022" s="8">
        <f t="shared" si="199"/>
        <v>96.528767123287665</v>
      </c>
      <c r="Q1022">
        <f t="shared" si="200"/>
        <v>134.23290410958904</v>
      </c>
      <c r="R1022">
        <f t="shared" si="201"/>
        <v>138.0775342465752</v>
      </c>
      <c r="S1022" s="9">
        <f t="shared" si="202"/>
        <v>-2.7843994737916802</v>
      </c>
      <c r="U1022">
        <f t="shared" si="203"/>
        <v>138.06849315068493</v>
      </c>
      <c r="V1022" s="9">
        <f t="shared" si="204"/>
        <v>-9.925853870811352E-4</v>
      </c>
      <c r="X1022">
        <f t="shared" si="205"/>
        <v>132.41305205479455</v>
      </c>
      <c r="Y1022" s="9">
        <f t="shared" si="206"/>
        <v>-4.1023923425987334</v>
      </c>
      <c r="AA1022">
        <f t="shared" si="207"/>
        <v>125.29576712328767</v>
      </c>
      <c r="AB1022" s="9">
        <f t="shared" si="208"/>
        <v>-9.2569491431257518</v>
      </c>
      <c r="AC1022">
        <f t="shared" si="209"/>
        <v>227.23283630136942</v>
      </c>
    </row>
    <row r="1023" spans="1:29">
      <c r="A1023" s="1">
        <v>20141018</v>
      </c>
      <c r="B1023" s="1">
        <v>170000</v>
      </c>
      <c r="C1023" s="1">
        <v>2456949.3220000002</v>
      </c>
      <c r="D1023" s="1">
        <v>2156.1390000000001</v>
      </c>
      <c r="E1023" s="1">
        <v>157</v>
      </c>
      <c r="F1023" s="1">
        <v>155.9</v>
      </c>
      <c r="G1023" s="8">
        <f t="shared" si="195"/>
        <v>138.00958904109578</v>
      </c>
      <c r="H1023" s="5">
        <v>128</v>
      </c>
      <c r="I1023" s="8">
        <f t="shared" si="196"/>
        <v>148.01643835616437</v>
      </c>
      <c r="J1023" s="5">
        <v>178</v>
      </c>
      <c r="K1023" s="8">
        <f t="shared" si="197"/>
        <v>215.14520547945204</v>
      </c>
      <c r="L1023" s="5">
        <v>60</v>
      </c>
      <c r="M1023" s="8">
        <f t="shared" si="198"/>
        <v>100.79452054794521</v>
      </c>
      <c r="N1023" s="6">
        <v>61</v>
      </c>
      <c r="O1023" s="8">
        <f t="shared" si="199"/>
        <v>96.424657534246577</v>
      </c>
      <c r="Q1023">
        <f t="shared" si="200"/>
        <v>134.13733698630136</v>
      </c>
      <c r="R1023">
        <f t="shared" si="201"/>
        <v>138.00958904109578</v>
      </c>
      <c r="S1023" s="9">
        <f t="shared" si="202"/>
        <v>-2.8057847876362842</v>
      </c>
      <c r="U1023">
        <f t="shared" si="203"/>
        <v>138.00821917808219</v>
      </c>
      <c r="V1023" s="9">
        <f t="shared" si="204"/>
        <v>-3.9121688309293745E-2</v>
      </c>
      <c r="X1023">
        <f t="shared" si="205"/>
        <v>132.13709589041096</v>
      </c>
      <c r="Y1023" s="9">
        <f t="shared" si="206"/>
        <v>-4.2551341479150011</v>
      </c>
      <c r="AA1023">
        <f t="shared" si="207"/>
        <v>125.22965753424657</v>
      </c>
      <c r="AB1023" s="9">
        <f t="shared" si="208"/>
        <v>-9.2601764816817678</v>
      </c>
      <c r="AC1023">
        <f t="shared" si="209"/>
        <v>227.02441438356129</v>
      </c>
    </row>
    <row r="1024" spans="1:29">
      <c r="A1024" s="1">
        <v>20141019</v>
      </c>
      <c r="B1024" s="1">
        <v>200000</v>
      </c>
      <c r="C1024" s="1">
        <v>2456950.3220000002</v>
      </c>
      <c r="D1024" s="1">
        <v>2156.1759999999999</v>
      </c>
      <c r="E1024" s="1">
        <v>173.1</v>
      </c>
      <c r="F1024" s="1">
        <v>171.7</v>
      </c>
      <c r="G1024" s="8">
        <f t="shared" si="195"/>
        <v>137.96082191780812</v>
      </c>
      <c r="H1024" s="5">
        <v>183</v>
      </c>
      <c r="I1024" s="8">
        <f t="shared" si="196"/>
        <v>147.813698630137</v>
      </c>
      <c r="J1024" s="5">
        <v>268</v>
      </c>
      <c r="K1024" s="8">
        <f t="shared" si="197"/>
        <v>214.96438356164384</v>
      </c>
      <c r="L1024" s="5">
        <v>86</v>
      </c>
      <c r="M1024" s="8">
        <f t="shared" si="198"/>
        <v>100.47397260273972</v>
      </c>
      <c r="N1024" s="6">
        <v>92</v>
      </c>
      <c r="O1024" s="8">
        <f t="shared" si="199"/>
        <v>96.31232876712329</v>
      </c>
      <c r="Q1024">
        <f t="shared" si="200"/>
        <v>134.07838904109587</v>
      </c>
      <c r="R1024">
        <f t="shared" si="201"/>
        <v>137.96082191780812</v>
      </c>
      <c r="S1024" s="9">
        <f t="shared" si="202"/>
        <v>-2.8141560935504231</v>
      </c>
      <c r="U1024">
        <f t="shared" si="203"/>
        <v>137.90684931506848</v>
      </c>
      <c r="V1024" s="9">
        <f t="shared" si="204"/>
        <v>-7.3695041575049913E-2</v>
      </c>
      <c r="X1024">
        <f t="shared" si="205"/>
        <v>131.92040547945206</v>
      </c>
      <c r="Y1024" s="9">
        <f t="shared" si="206"/>
        <v>-4.378356372764074</v>
      </c>
      <c r="AA1024">
        <f t="shared" si="207"/>
        <v>125.15832876712329</v>
      </c>
      <c r="AB1024" s="9">
        <f t="shared" si="208"/>
        <v>-9.2798034780570333</v>
      </c>
      <c r="AC1024">
        <f t="shared" si="209"/>
        <v>226.8748212328764</v>
      </c>
    </row>
    <row r="1025" spans="1:29">
      <c r="A1025" s="1">
        <v>20141020</v>
      </c>
      <c r="B1025" s="1">
        <v>230000</v>
      </c>
      <c r="C1025" s="1">
        <v>2456951.3220000002</v>
      </c>
      <c r="D1025" s="1">
        <v>2156.2130000000002</v>
      </c>
      <c r="E1025" s="1">
        <v>195.8</v>
      </c>
      <c r="F1025" s="1">
        <v>194.1</v>
      </c>
      <c r="G1025" s="8">
        <f t="shared" si="195"/>
        <v>137.92493150684922</v>
      </c>
      <c r="H1025" s="5">
        <v>148</v>
      </c>
      <c r="I1025" s="8">
        <f t="shared" si="196"/>
        <v>147.64657534246575</v>
      </c>
      <c r="J1025" s="5">
        <v>237</v>
      </c>
      <c r="K1025" s="8">
        <f t="shared" si="197"/>
        <v>214.81095890410958</v>
      </c>
      <c r="L1025" s="5">
        <v>93</v>
      </c>
      <c r="M1025" s="8">
        <f t="shared" si="198"/>
        <v>100.2904109589041</v>
      </c>
      <c r="N1025" s="6">
        <v>110</v>
      </c>
      <c r="O1025" s="8">
        <f t="shared" si="199"/>
        <v>96.189041095890417</v>
      </c>
      <c r="Q1025">
        <f t="shared" si="200"/>
        <v>134.02837260273972</v>
      </c>
      <c r="R1025">
        <f t="shared" si="201"/>
        <v>137.92493150684922</v>
      </c>
      <c r="S1025" s="9">
        <f t="shared" si="202"/>
        <v>-2.8251302078159881</v>
      </c>
      <c r="U1025">
        <f t="shared" si="203"/>
        <v>137.82328767123289</v>
      </c>
      <c r="V1025" s="9">
        <f t="shared" si="204"/>
        <v>-3.7745219766478044E-2</v>
      </c>
      <c r="X1025">
        <f t="shared" si="205"/>
        <v>131.79631780821919</v>
      </c>
      <c r="Y1025" s="9">
        <f t="shared" si="206"/>
        <v>-4.443441538577602</v>
      </c>
      <c r="AA1025">
        <f t="shared" si="207"/>
        <v>125.08004109589041</v>
      </c>
      <c r="AB1025" s="9">
        <f t="shared" si="208"/>
        <v>-9.3129576144258834</v>
      </c>
      <c r="AC1025">
        <f t="shared" si="209"/>
        <v>226.76472739725997</v>
      </c>
    </row>
    <row r="1026" spans="1:29">
      <c r="A1026" s="1">
        <v>20141021</v>
      </c>
      <c r="B1026" s="1">
        <v>200000</v>
      </c>
      <c r="C1026" s="1">
        <v>2456952.3220000002</v>
      </c>
      <c r="D1026" s="1">
        <v>2156.2489999999998</v>
      </c>
      <c r="E1026" s="1">
        <v>199</v>
      </c>
      <c r="F1026" s="1">
        <v>197.1</v>
      </c>
      <c r="G1026" s="8">
        <f t="shared" si="195"/>
        <v>137.91095890410946</v>
      </c>
      <c r="H1026" s="5">
        <v>182</v>
      </c>
      <c r="I1026" s="8">
        <f t="shared" si="196"/>
        <v>147.7178082191781</v>
      </c>
      <c r="J1026" s="5">
        <v>285</v>
      </c>
      <c r="K1026" s="8">
        <f t="shared" si="197"/>
        <v>214.96164383561643</v>
      </c>
      <c r="L1026" s="5">
        <v>120</v>
      </c>
      <c r="M1026" s="8">
        <f t="shared" si="198"/>
        <v>100.24931506849315</v>
      </c>
      <c r="N1026" s="6">
        <v>107</v>
      </c>
      <c r="O1026" s="8">
        <f t="shared" si="199"/>
        <v>96.126027397260273</v>
      </c>
      <c r="Q1026">
        <f t="shared" si="200"/>
        <v>134.07749589041094</v>
      </c>
      <c r="R1026">
        <f t="shared" si="201"/>
        <v>137.91095890410946</v>
      </c>
      <c r="S1026" s="9">
        <f t="shared" si="202"/>
        <v>-2.7796652594983158</v>
      </c>
      <c r="U1026">
        <f t="shared" si="203"/>
        <v>137.85890410958905</v>
      </c>
      <c r="V1026" s="9">
        <f t="shared" si="204"/>
        <v>2.6816041952287151E-2</v>
      </c>
      <c r="X1026">
        <f t="shared" si="205"/>
        <v>131.76853698630137</v>
      </c>
      <c r="Y1026" s="9">
        <f t="shared" si="206"/>
        <v>-4.4539041470076199</v>
      </c>
      <c r="AA1026">
        <f t="shared" si="207"/>
        <v>125.04002739726027</v>
      </c>
      <c r="AB1026" s="9">
        <f t="shared" si="208"/>
        <v>-9.3327837099577096</v>
      </c>
      <c r="AC1026">
        <f t="shared" si="209"/>
        <v>226.72186643835576</v>
      </c>
    </row>
    <row r="1027" spans="1:29">
      <c r="A1027" s="1">
        <v>20141022</v>
      </c>
      <c r="B1027" s="1">
        <v>200000</v>
      </c>
      <c r="C1027" s="1">
        <v>2456953.3220000002</v>
      </c>
      <c r="D1027" s="1">
        <v>2156.2860000000001</v>
      </c>
      <c r="E1027" s="1">
        <v>216.3</v>
      </c>
      <c r="F1027" s="1">
        <v>214.2</v>
      </c>
      <c r="G1027" s="8">
        <f t="shared" si="195"/>
        <v>137.92602739726016</v>
      </c>
      <c r="H1027" s="5">
        <v>189</v>
      </c>
      <c r="I1027" s="8">
        <f t="shared" si="196"/>
        <v>147.92602739726027</v>
      </c>
      <c r="J1027" s="5">
        <v>296</v>
      </c>
      <c r="K1027" s="8">
        <f t="shared" si="197"/>
        <v>215.35890410958905</v>
      </c>
      <c r="L1027" s="5">
        <v>123</v>
      </c>
      <c r="M1027" s="8">
        <f t="shared" si="198"/>
        <v>100.24383561643836</v>
      </c>
      <c r="N1027" s="6">
        <v>123</v>
      </c>
      <c r="O1027" s="8">
        <f t="shared" si="199"/>
        <v>96.167123287671231</v>
      </c>
      <c r="Q1027">
        <f t="shared" si="200"/>
        <v>134.20700273972602</v>
      </c>
      <c r="R1027">
        <f t="shared" si="201"/>
        <v>137.92602739726016</v>
      </c>
      <c r="S1027" s="9">
        <f t="shared" si="202"/>
        <v>-2.6963907593904963</v>
      </c>
      <c r="U1027">
        <f t="shared" si="203"/>
        <v>137.96301369863014</v>
      </c>
      <c r="V1027" s="9">
        <f t="shared" si="204"/>
        <v>1.3108919229281923E-2</v>
      </c>
      <c r="X1027">
        <f t="shared" si="205"/>
        <v>131.76483287671232</v>
      </c>
      <c r="Y1027" s="9">
        <f t="shared" si="206"/>
        <v>-4.4670281866395811</v>
      </c>
      <c r="AA1027">
        <f t="shared" si="207"/>
        <v>125.06612328767123</v>
      </c>
      <c r="AB1027" s="9">
        <f t="shared" si="208"/>
        <v>-9.3237689450369743</v>
      </c>
      <c r="AC1027">
        <f t="shared" si="209"/>
        <v>226.76808904109552</v>
      </c>
    </row>
    <row r="1028" spans="1:29">
      <c r="A1028" s="1">
        <v>20141023</v>
      </c>
      <c r="B1028" s="1">
        <v>200000</v>
      </c>
      <c r="C1028" s="1">
        <v>2456954.3220000002</v>
      </c>
      <c r="D1028" s="1">
        <v>2156.3229999999999</v>
      </c>
      <c r="E1028" s="1">
        <v>227.1</v>
      </c>
      <c r="F1028" s="1">
        <v>224.8</v>
      </c>
      <c r="G1028" s="8">
        <f t="shared" si="195"/>
        <v>137.93808219178072</v>
      </c>
      <c r="H1028" s="5">
        <v>228</v>
      </c>
      <c r="I1028" s="8">
        <f t="shared" si="196"/>
        <v>147.91232876712328</v>
      </c>
      <c r="J1028" s="5">
        <v>338</v>
      </c>
      <c r="K1028" s="8">
        <f t="shared" si="197"/>
        <v>215.34246575342465</v>
      </c>
      <c r="L1028" s="5">
        <v>126</v>
      </c>
      <c r="M1028" s="8">
        <f t="shared" si="198"/>
        <v>100.25753424657535</v>
      </c>
      <c r="N1028" s="6">
        <v>132</v>
      </c>
      <c r="O1028" s="8">
        <f t="shared" si="199"/>
        <v>96.254794520547946</v>
      </c>
      <c r="Q1028">
        <f t="shared" si="200"/>
        <v>134.20164383561644</v>
      </c>
      <c r="R1028">
        <f t="shared" si="201"/>
        <v>137.93808219178072</v>
      </c>
      <c r="S1028" s="9">
        <f t="shared" si="202"/>
        <v>-2.7087794007236994</v>
      </c>
      <c r="U1028">
        <f t="shared" si="203"/>
        <v>137.95616438356166</v>
      </c>
      <c r="V1028" s="9">
        <f t="shared" si="204"/>
        <v>1.132035001731424E-2</v>
      </c>
      <c r="X1028">
        <f t="shared" si="205"/>
        <v>131.77409315068493</v>
      </c>
      <c r="Y1028" s="9">
        <f t="shared" si="206"/>
        <v>-4.4686637244425071</v>
      </c>
      <c r="AA1028">
        <f t="shared" si="207"/>
        <v>125.12179452054795</v>
      </c>
      <c r="AB1028" s="9">
        <f t="shared" si="208"/>
        <v>-9.2913338126695066</v>
      </c>
      <c r="AC1028">
        <f t="shared" si="209"/>
        <v>226.80506712328736</v>
      </c>
    </row>
    <row r="1029" spans="1:29">
      <c r="A1029" s="1">
        <v>20141024</v>
      </c>
      <c r="B1029" s="1">
        <v>200000</v>
      </c>
      <c r="C1029" s="1">
        <v>2456955.3220000002</v>
      </c>
      <c r="D1029" s="1">
        <v>2156.3589999999999</v>
      </c>
      <c r="E1029" s="1">
        <v>217.8</v>
      </c>
      <c r="F1029" s="1">
        <v>215.4</v>
      </c>
      <c r="G1029" s="8">
        <f t="shared" si="195"/>
        <v>137.95013698630129</v>
      </c>
      <c r="H1029" s="5">
        <v>184</v>
      </c>
      <c r="I1029" s="8">
        <f t="shared" si="196"/>
        <v>147.93150684931507</v>
      </c>
      <c r="J1029" s="5">
        <v>323</v>
      </c>
      <c r="K1029" s="8">
        <f t="shared" si="197"/>
        <v>215.49863013698629</v>
      </c>
      <c r="L1029" s="5">
        <v>147</v>
      </c>
      <c r="M1029" s="8">
        <f t="shared" si="198"/>
        <v>100.27945205479452</v>
      </c>
      <c r="N1029" s="6">
        <v>138</v>
      </c>
      <c r="O1029" s="8">
        <f t="shared" si="199"/>
        <v>96.284931506849318</v>
      </c>
      <c r="Q1029">
        <f t="shared" si="200"/>
        <v>134.25255342465755</v>
      </c>
      <c r="R1029">
        <f t="shared" si="201"/>
        <v>137.95013698630129</v>
      </c>
      <c r="S1029" s="9">
        <f t="shared" si="202"/>
        <v>-2.6803768683542017</v>
      </c>
      <c r="U1029">
        <f t="shared" si="203"/>
        <v>137.96575342465752</v>
      </c>
      <c r="V1029" s="9">
        <f t="shared" si="204"/>
        <v>3.9719579766909874E-2</v>
      </c>
      <c r="X1029">
        <f t="shared" si="205"/>
        <v>131.78890958904111</v>
      </c>
      <c r="Y1029" s="9">
        <f t="shared" si="206"/>
        <v>-4.4662713150273987</v>
      </c>
      <c r="AA1029">
        <f t="shared" si="207"/>
        <v>125.14093150684931</v>
      </c>
      <c r="AB1029" s="9">
        <f t="shared" si="208"/>
        <v>-9.2853880099618635</v>
      </c>
      <c r="AC1029">
        <f t="shared" si="209"/>
        <v>226.8420452054792</v>
      </c>
    </row>
    <row r="1030" spans="1:29">
      <c r="A1030" s="1">
        <v>20141025</v>
      </c>
      <c r="B1030" s="1">
        <v>200000</v>
      </c>
      <c r="C1030" s="1">
        <v>2456956.3220000002</v>
      </c>
      <c r="D1030" s="1">
        <v>2156.3960000000002</v>
      </c>
      <c r="E1030" s="1">
        <v>219.3</v>
      </c>
      <c r="F1030" s="1">
        <v>216.8</v>
      </c>
      <c r="G1030" s="8">
        <f t="shared" si="195"/>
        <v>137.95342465753416</v>
      </c>
      <c r="H1030" s="5">
        <v>198</v>
      </c>
      <c r="I1030" s="8">
        <f t="shared" si="196"/>
        <v>148.01643835616437</v>
      </c>
      <c r="J1030" s="5">
        <v>325</v>
      </c>
      <c r="K1030" s="8">
        <f t="shared" si="197"/>
        <v>215.60273972602741</v>
      </c>
      <c r="L1030" s="5">
        <v>115</v>
      </c>
      <c r="M1030" s="8">
        <f t="shared" si="198"/>
        <v>100.2904109589041</v>
      </c>
      <c r="N1030" s="6">
        <v>136</v>
      </c>
      <c r="O1030" s="8">
        <f t="shared" si="199"/>
        <v>96.317808219178076</v>
      </c>
      <c r="Q1030">
        <f t="shared" si="200"/>
        <v>134.28649315068492</v>
      </c>
      <c r="R1030">
        <f t="shared" si="201"/>
        <v>137.95342465753416</v>
      </c>
      <c r="S1030" s="9">
        <f t="shared" si="202"/>
        <v>-2.6580938573669357</v>
      </c>
      <c r="U1030">
        <f t="shared" si="203"/>
        <v>138.00821917808219</v>
      </c>
      <c r="V1030" s="9">
        <f t="shared" si="204"/>
        <v>2.8400796811240525E-2</v>
      </c>
      <c r="X1030">
        <f t="shared" si="205"/>
        <v>131.79631780821919</v>
      </c>
      <c r="Y1030" s="9">
        <f t="shared" si="206"/>
        <v>-4.4631779635770812</v>
      </c>
      <c r="AA1030">
        <f t="shared" si="207"/>
        <v>125.16180821917808</v>
      </c>
      <c r="AB1030" s="9">
        <f t="shared" si="208"/>
        <v>-9.2724167378308522</v>
      </c>
      <c r="AC1030">
        <f t="shared" si="209"/>
        <v>226.85213013698601</v>
      </c>
    </row>
    <row r="1031" spans="1:29">
      <c r="A1031" s="1">
        <v>20141026</v>
      </c>
      <c r="B1031" s="1">
        <v>200000</v>
      </c>
      <c r="C1031" s="1">
        <v>2456957.3220000002</v>
      </c>
      <c r="D1031" s="1">
        <v>2156.433</v>
      </c>
      <c r="E1031" s="1">
        <v>216.6</v>
      </c>
      <c r="F1031" s="1">
        <v>214</v>
      </c>
      <c r="G1031" s="8">
        <f t="shared" si="195"/>
        <v>137.94712328767113</v>
      </c>
      <c r="H1031" s="5">
        <v>183</v>
      </c>
      <c r="I1031" s="8">
        <f t="shared" si="196"/>
        <v>147.97260273972603</v>
      </c>
      <c r="J1031" s="5">
        <v>300</v>
      </c>
      <c r="K1031" s="8">
        <f t="shared" si="197"/>
        <v>215.59452054794519</v>
      </c>
      <c r="L1031" s="5">
        <v>138</v>
      </c>
      <c r="M1031" s="8">
        <f t="shared" si="198"/>
        <v>100.34794520547945</v>
      </c>
      <c r="N1031" s="6">
        <v>132</v>
      </c>
      <c r="O1031" s="8">
        <f t="shared" si="199"/>
        <v>96.372602739726034</v>
      </c>
      <c r="Q1031">
        <f t="shared" si="200"/>
        <v>134.28381369863013</v>
      </c>
      <c r="R1031">
        <f t="shared" si="201"/>
        <v>137.94712328767113</v>
      </c>
      <c r="S1031" s="9">
        <f t="shared" si="202"/>
        <v>-2.6555896938870234</v>
      </c>
      <c r="U1031">
        <f t="shared" si="203"/>
        <v>137.98630136986301</v>
      </c>
      <c r="V1031" s="9">
        <f t="shared" si="204"/>
        <v>-1.5891934842997557E-2</v>
      </c>
      <c r="X1031">
        <f t="shared" si="205"/>
        <v>131.8352109589041</v>
      </c>
      <c r="Y1031" s="9">
        <f t="shared" si="206"/>
        <v>-4.4306196338878436</v>
      </c>
      <c r="AA1031">
        <f t="shared" si="207"/>
        <v>125.19660273972603</v>
      </c>
      <c r="AB1031" s="9">
        <f t="shared" si="208"/>
        <v>-9.2430492525426047</v>
      </c>
      <c r="AC1031">
        <f t="shared" si="209"/>
        <v>226.83280068493119</v>
      </c>
    </row>
    <row r="1032" spans="1:29">
      <c r="A1032" s="1">
        <v>20141027</v>
      </c>
      <c r="B1032" s="1">
        <v>200000</v>
      </c>
      <c r="C1032" s="1">
        <v>2456958.3220000002</v>
      </c>
      <c r="D1032" s="1">
        <v>2156.4690000000001</v>
      </c>
      <c r="E1032" s="1">
        <v>187.8</v>
      </c>
      <c r="F1032" s="1">
        <v>185.4</v>
      </c>
      <c r="G1032" s="8">
        <f t="shared" si="195"/>
        <v>137.91780821917797</v>
      </c>
      <c r="H1032" s="5">
        <v>134</v>
      </c>
      <c r="I1032" s="8">
        <f t="shared" si="196"/>
        <v>147.7917808219178</v>
      </c>
      <c r="J1032" s="5">
        <v>229</v>
      </c>
      <c r="K1032" s="8">
        <f t="shared" si="197"/>
        <v>215.37534246575342</v>
      </c>
      <c r="L1032" s="5">
        <v>106</v>
      </c>
      <c r="M1032" s="8">
        <f t="shared" si="198"/>
        <v>100.23287671232876</v>
      </c>
      <c r="N1032" s="6">
        <v>107</v>
      </c>
      <c r="O1032" s="8">
        <f t="shared" si="199"/>
        <v>96.290410958904104</v>
      </c>
      <c r="Q1032">
        <f t="shared" si="200"/>
        <v>134.21236164383561</v>
      </c>
      <c r="R1032">
        <f t="shared" si="201"/>
        <v>137.91780821917797</v>
      </c>
      <c r="S1032" s="9">
        <f t="shared" si="202"/>
        <v>-2.6867063965036948</v>
      </c>
      <c r="U1032">
        <f t="shared" si="203"/>
        <v>137.89589041095888</v>
      </c>
      <c r="V1032" s="9">
        <f t="shared" si="204"/>
        <v>-2.9209147430620419E-2</v>
      </c>
      <c r="X1032">
        <f t="shared" si="205"/>
        <v>131.75742465753424</v>
      </c>
      <c r="Y1032" s="9">
        <f t="shared" si="206"/>
        <v>-4.4667063965036959</v>
      </c>
      <c r="AA1032">
        <f t="shared" si="207"/>
        <v>125.1444109589041</v>
      </c>
      <c r="AB1032" s="9">
        <f t="shared" si="208"/>
        <v>-9.2616011124353719</v>
      </c>
      <c r="AC1032">
        <f t="shared" si="209"/>
        <v>226.74287671232841</v>
      </c>
    </row>
    <row r="1033" spans="1:29">
      <c r="A1033" s="1">
        <v>20141028</v>
      </c>
      <c r="B1033" s="1">
        <v>200000</v>
      </c>
      <c r="C1033" s="1">
        <v>2456959.3220000002</v>
      </c>
      <c r="D1033" s="1">
        <v>2156.5059999999999</v>
      </c>
      <c r="E1033" s="1">
        <v>167.2</v>
      </c>
      <c r="F1033" s="1">
        <v>165.1</v>
      </c>
      <c r="G1033" s="8">
        <f t="shared" si="195"/>
        <v>137.88136986301359</v>
      </c>
      <c r="H1033" s="5">
        <v>155</v>
      </c>
      <c r="I1033" s="8">
        <f t="shared" si="196"/>
        <v>147.68219178082191</v>
      </c>
      <c r="J1033" s="5">
        <v>207</v>
      </c>
      <c r="K1033" s="8">
        <f t="shared" si="197"/>
        <v>215.24109589041095</v>
      </c>
      <c r="L1033" s="5">
        <v>120</v>
      </c>
      <c r="M1033" s="8">
        <f t="shared" si="198"/>
        <v>100.11506849315069</v>
      </c>
      <c r="N1033" s="6">
        <v>101</v>
      </c>
      <c r="O1033" s="8">
        <f t="shared" si="199"/>
        <v>96.183561643835617</v>
      </c>
      <c r="Q1033">
        <f t="shared" si="200"/>
        <v>134.16859726027397</v>
      </c>
      <c r="R1033">
        <f t="shared" si="201"/>
        <v>137.88136986301359</v>
      </c>
      <c r="S1033" s="9">
        <f t="shared" si="202"/>
        <v>-2.6927297041132476</v>
      </c>
      <c r="U1033">
        <f t="shared" si="203"/>
        <v>137.84109589041094</v>
      </c>
      <c r="V1033" s="9">
        <f t="shared" si="204"/>
        <v>-3.756678539618008E-2</v>
      </c>
      <c r="X1033">
        <f t="shared" si="205"/>
        <v>131.67778630136985</v>
      </c>
      <c r="Y1033" s="9">
        <f t="shared" si="206"/>
        <v>-4.4992181088765335</v>
      </c>
      <c r="AA1033">
        <f t="shared" si="207"/>
        <v>125.07656164383562</v>
      </c>
      <c r="AB1033" s="9">
        <f t="shared" si="208"/>
        <v>-9.2868298537356253</v>
      </c>
      <c r="AC1033">
        <f t="shared" si="209"/>
        <v>226.63110205479418</v>
      </c>
    </row>
    <row r="1034" spans="1:29">
      <c r="A1034" s="1">
        <v>20141029</v>
      </c>
      <c r="B1034" s="1">
        <v>200000</v>
      </c>
      <c r="C1034" s="1">
        <v>2456960.3220000002</v>
      </c>
      <c r="D1034" s="1">
        <v>2156.5419999999999</v>
      </c>
      <c r="E1034" s="1">
        <v>150.4</v>
      </c>
      <c r="F1034" s="1">
        <v>150.4</v>
      </c>
      <c r="G1034" s="8">
        <f t="shared" si="195"/>
        <v>137.83671232876702</v>
      </c>
      <c r="H1034" s="5">
        <v>157</v>
      </c>
      <c r="I1034" s="8">
        <f t="shared" si="196"/>
        <v>147.56986301369864</v>
      </c>
      <c r="J1034" s="5">
        <v>196</v>
      </c>
      <c r="K1034" s="8">
        <f t="shared" si="197"/>
        <v>215.03287671232877</v>
      </c>
      <c r="L1034" s="5">
        <v>84</v>
      </c>
      <c r="M1034" s="8">
        <f t="shared" si="198"/>
        <v>99.967123287671228</v>
      </c>
      <c r="N1034" s="6">
        <v>92</v>
      </c>
      <c r="O1034" s="8">
        <f t="shared" si="199"/>
        <v>96.054794520547944</v>
      </c>
      <c r="Q1034">
        <f t="shared" si="200"/>
        <v>134.1007178082192</v>
      </c>
      <c r="R1034">
        <f t="shared" si="201"/>
        <v>137.83671232876702</v>
      </c>
      <c r="S1034" s="9">
        <f t="shared" si="202"/>
        <v>-2.7104495293218775</v>
      </c>
      <c r="U1034">
        <f t="shared" si="203"/>
        <v>137.78493150684932</v>
      </c>
      <c r="V1034" s="9">
        <f t="shared" si="204"/>
        <v>-4.9116890244533806E-2</v>
      </c>
      <c r="X1034">
        <f t="shared" si="205"/>
        <v>131.57777534246577</v>
      </c>
      <c r="Y1034" s="9">
        <f t="shared" si="206"/>
        <v>-4.5408344994274756</v>
      </c>
      <c r="AA1034">
        <f t="shared" si="207"/>
        <v>124.99479452054794</v>
      </c>
      <c r="AB1034" s="9">
        <f t="shared" si="208"/>
        <v>-9.3167615443327207</v>
      </c>
      <c r="AC1034">
        <f t="shared" si="209"/>
        <v>226.49411506849282</v>
      </c>
    </row>
    <row r="1035" spans="1:29">
      <c r="A1035" s="1">
        <v>20141030</v>
      </c>
      <c r="B1035" s="1">
        <v>200000</v>
      </c>
      <c r="C1035" s="1">
        <v>2456961.3220000002</v>
      </c>
      <c r="D1035" s="1">
        <v>2156.5790000000002</v>
      </c>
      <c r="E1035" s="1">
        <v>140.4</v>
      </c>
      <c r="F1035" s="1">
        <v>140.4</v>
      </c>
      <c r="G1035" s="8">
        <f t="shared" si="195"/>
        <v>137.77589041095877</v>
      </c>
      <c r="H1035" s="5">
        <v>123</v>
      </c>
      <c r="I1035" s="8">
        <f t="shared" si="196"/>
        <v>147.41643835616438</v>
      </c>
      <c r="J1035" s="5">
        <v>180</v>
      </c>
      <c r="K1035" s="8">
        <f t="shared" si="197"/>
        <v>214.76712328767124</v>
      </c>
      <c r="L1035" s="5">
        <v>121</v>
      </c>
      <c r="M1035" s="8">
        <f t="shared" si="198"/>
        <v>99.819178082191783</v>
      </c>
      <c r="N1035" s="6">
        <v>102</v>
      </c>
      <c r="O1035" s="8">
        <f t="shared" si="199"/>
        <v>95.871232876712327</v>
      </c>
      <c r="Q1035">
        <f t="shared" si="200"/>
        <v>134.01408219178083</v>
      </c>
      <c r="R1035">
        <f t="shared" si="201"/>
        <v>137.77589041095877</v>
      </c>
      <c r="S1035" s="9">
        <f t="shared" si="202"/>
        <v>-2.7303820777040073</v>
      </c>
      <c r="U1035">
        <f t="shared" si="203"/>
        <v>137.70821917808217</v>
      </c>
      <c r="V1035" s="9">
        <f t="shared" si="204"/>
        <v>-9.729039292177788E-2</v>
      </c>
      <c r="X1035">
        <f t="shared" si="205"/>
        <v>131.47776438356163</v>
      </c>
      <c r="Y1035" s="9">
        <f t="shared" si="206"/>
        <v>-4.5712831240727496</v>
      </c>
      <c r="AA1035">
        <f t="shared" si="207"/>
        <v>124.87823287671233</v>
      </c>
      <c r="AB1035" s="9">
        <f t="shared" si="208"/>
        <v>-9.3613312864647185</v>
      </c>
      <c r="AC1035">
        <f t="shared" si="209"/>
        <v>226.307543835616</v>
      </c>
    </row>
    <row r="1036" spans="1:29">
      <c r="A1036" s="1">
        <v>20141031</v>
      </c>
      <c r="B1036" s="1">
        <v>200000</v>
      </c>
      <c r="C1036" s="1">
        <v>2456962.3220000002</v>
      </c>
      <c r="D1036" s="1">
        <v>2156.616</v>
      </c>
      <c r="E1036" s="1">
        <v>121.2</v>
      </c>
      <c r="F1036" s="1">
        <v>119.5</v>
      </c>
      <c r="G1036" s="8">
        <f t="shared" si="195"/>
        <v>137.70383561643823</v>
      </c>
      <c r="H1036" s="5">
        <v>127</v>
      </c>
      <c r="I1036" s="8">
        <f t="shared" si="196"/>
        <v>147.13972602739727</v>
      </c>
      <c r="J1036" s="5">
        <v>159</v>
      </c>
      <c r="K1036" s="8">
        <f t="shared" si="197"/>
        <v>214.38082191780822</v>
      </c>
      <c r="L1036" s="5">
        <v>71</v>
      </c>
      <c r="M1036" s="8">
        <f t="shared" si="198"/>
        <v>99.6</v>
      </c>
      <c r="N1036" s="6">
        <v>80</v>
      </c>
      <c r="O1036" s="8">
        <f t="shared" si="199"/>
        <v>95.682191780821924</v>
      </c>
      <c r="Q1036">
        <f t="shared" si="200"/>
        <v>133.8881479452055</v>
      </c>
      <c r="R1036">
        <f t="shared" si="201"/>
        <v>137.70383561643823</v>
      </c>
      <c r="S1036" s="9">
        <f t="shared" si="202"/>
        <v>-2.7709378276586136</v>
      </c>
      <c r="U1036">
        <f t="shared" si="203"/>
        <v>137.56986301369864</v>
      </c>
      <c r="V1036" s="9">
        <f t="shared" si="204"/>
        <v>-0.10172879223432574</v>
      </c>
      <c r="X1036">
        <f t="shared" si="205"/>
        <v>131.3296</v>
      </c>
      <c r="Y1036" s="9">
        <f t="shared" si="206"/>
        <v>-4.6289455830359714</v>
      </c>
      <c r="AA1036">
        <f t="shared" si="207"/>
        <v>124.75819178082193</v>
      </c>
      <c r="AB1036" s="9">
        <f t="shared" si="208"/>
        <v>-9.401077157847098</v>
      </c>
      <c r="AC1036">
        <f t="shared" si="209"/>
        <v>226.08651575342427</v>
      </c>
    </row>
    <row r="1037" spans="1:29">
      <c r="A1037" s="1">
        <v>20141101</v>
      </c>
      <c r="B1037" s="1">
        <v>200000</v>
      </c>
      <c r="C1037" s="1">
        <v>2456963.3220000002</v>
      </c>
      <c r="D1037" s="1">
        <v>2156.652</v>
      </c>
      <c r="E1037" s="1">
        <v>119.9</v>
      </c>
      <c r="F1037" s="1">
        <v>118.1</v>
      </c>
      <c r="G1037" s="8">
        <f t="shared" si="195"/>
        <v>137.62082191780814</v>
      </c>
      <c r="H1037" s="5">
        <v>159</v>
      </c>
      <c r="I1037" s="8">
        <f t="shared" si="196"/>
        <v>146.96164383561643</v>
      </c>
      <c r="J1037" s="5">
        <v>211</v>
      </c>
      <c r="K1037" s="8">
        <f t="shared" si="197"/>
        <v>214.25753424657535</v>
      </c>
      <c r="L1037" s="5">
        <v>82</v>
      </c>
      <c r="M1037" s="8">
        <f t="shared" si="198"/>
        <v>99.364383561643834</v>
      </c>
      <c r="N1037" s="6">
        <v>90</v>
      </c>
      <c r="O1037" s="8">
        <f t="shared" si="199"/>
        <v>95.460273972602735</v>
      </c>
      <c r="Q1037">
        <f t="shared" si="200"/>
        <v>133.84795616438356</v>
      </c>
      <c r="R1037">
        <f t="shared" si="201"/>
        <v>137.62082191780814</v>
      </c>
      <c r="S1037" s="9">
        <f t="shared" si="202"/>
        <v>-2.7414934025592856</v>
      </c>
      <c r="U1037">
        <f t="shared" si="203"/>
        <v>137.48082191780821</v>
      </c>
      <c r="V1037" s="9">
        <f t="shared" si="204"/>
        <v>-0.12388044541188492</v>
      </c>
      <c r="X1037">
        <f t="shared" si="205"/>
        <v>131.17032328767124</v>
      </c>
      <c r="Y1037" s="9">
        <f t="shared" si="206"/>
        <v>-4.6871531068092054</v>
      </c>
      <c r="AA1037">
        <f t="shared" si="207"/>
        <v>124.61727397260273</v>
      </c>
      <c r="AB1037" s="9">
        <f t="shared" si="208"/>
        <v>-9.4488230516248279</v>
      </c>
      <c r="AC1037">
        <f t="shared" si="209"/>
        <v>225.83187123287647</v>
      </c>
    </row>
    <row r="1038" spans="1:29">
      <c r="A1038" s="1">
        <v>20141102</v>
      </c>
      <c r="B1038" s="1">
        <v>200000</v>
      </c>
      <c r="C1038" s="1">
        <v>2456964.3220000002</v>
      </c>
      <c r="D1038" s="1">
        <v>2156.6889999999999</v>
      </c>
      <c r="E1038" s="1">
        <v>124.4</v>
      </c>
      <c r="F1038" s="1">
        <v>122.4</v>
      </c>
      <c r="G1038" s="8">
        <f t="shared" si="195"/>
        <v>137.56082191780814</v>
      </c>
      <c r="H1038" s="5">
        <v>137</v>
      </c>
      <c r="I1038" s="8">
        <f t="shared" si="196"/>
        <v>146.78082191780823</v>
      </c>
      <c r="J1038" s="5">
        <v>192</v>
      </c>
      <c r="K1038" s="8">
        <f t="shared" si="197"/>
        <v>213.95342465753424</v>
      </c>
      <c r="L1038" s="5">
        <v>91</v>
      </c>
      <c r="M1038" s="8">
        <f t="shared" si="198"/>
        <v>99.216438356164389</v>
      </c>
      <c r="N1038" s="6">
        <v>98</v>
      </c>
      <c r="O1038" s="8">
        <f t="shared" si="199"/>
        <v>95.243835616438361</v>
      </c>
      <c r="Q1038">
        <f t="shared" si="200"/>
        <v>133.74881643835619</v>
      </c>
      <c r="R1038">
        <f t="shared" si="201"/>
        <v>137.56082191780814</v>
      </c>
      <c r="S1038" s="9">
        <f t="shared" si="202"/>
        <v>-2.7711418311600369</v>
      </c>
      <c r="U1038">
        <f t="shared" si="203"/>
        <v>137.39041095890411</v>
      </c>
      <c r="V1038" s="9">
        <f t="shared" si="204"/>
        <v>-0.13724716840560802</v>
      </c>
      <c r="X1038">
        <f t="shared" si="205"/>
        <v>131.07031232876713</v>
      </c>
      <c r="Y1038" s="9">
        <f t="shared" si="206"/>
        <v>-4.7182835189215808</v>
      </c>
      <c r="AA1038">
        <f t="shared" si="207"/>
        <v>124.47983561643835</v>
      </c>
      <c r="AB1038" s="9">
        <f t="shared" si="208"/>
        <v>-9.5092382547594951</v>
      </c>
      <c r="AC1038">
        <f t="shared" si="209"/>
        <v>225.64782123287645</v>
      </c>
    </row>
    <row r="1039" spans="1:29">
      <c r="A1039" s="1">
        <v>20141103</v>
      </c>
      <c r="B1039" s="1">
        <v>200000</v>
      </c>
      <c r="C1039" s="1">
        <v>2456965.3220000002</v>
      </c>
      <c r="D1039" s="1">
        <v>2156.7249999999999</v>
      </c>
      <c r="E1039" s="1">
        <v>125.2</v>
      </c>
      <c r="F1039" s="1">
        <v>123.2</v>
      </c>
      <c r="G1039" s="8">
        <f t="shared" si="195"/>
        <v>137.53808219178075</v>
      </c>
      <c r="H1039" s="5">
        <v>140</v>
      </c>
      <c r="I1039" s="8">
        <f t="shared" si="196"/>
        <v>146.69863013698631</v>
      </c>
      <c r="J1039" s="5">
        <v>213</v>
      </c>
      <c r="K1039" s="8">
        <f t="shared" si="197"/>
        <v>213.86301369863014</v>
      </c>
      <c r="L1039" s="5">
        <v>93</v>
      </c>
      <c r="M1039" s="8">
        <f t="shared" si="198"/>
        <v>99.098630136986301</v>
      </c>
      <c r="N1039" s="6">
        <v>112</v>
      </c>
      <c r="O1039" s="8">
        <f t="shared" si="199"/>
        <v>95.178082191780817</v>
      </c>
      <c r="Q1039">
        <f t="shared" si="200"/>
        <v>133.71934246575341</v>
      </c>
      <c r="R1039">
        <f t="shared" si="201"/>
        <v>137.53808219178075</v>
      </c>
      <c r="S1039" s="9">
        <f t="shared" si="202"/>
        <v>-2.7764962730122704</v>
      </c>
      <c r="U1039">
        <f t="shared" si="203"/>
        <v>137.34931506849315</v>
      </c>
      <c r="V1039" s="9">
        <f t="shared" si="204"/>
        <v>-0.14923321225978725</v>
      </c>
      <c r="X1039">
        <f t="shared" si="205"/>
        <v>130.99067397260274</v>
      </c>
      <c r="Y1039" s="9">
        <f t="shared" si="206"/>
        <v>-4.7604329759727335</v>
      </c>
      <c r="AA1039">
        <f t="shared" si="207"/>
        <v>124.43808219178082</v>
      </c>
      <c r="AB1039" s="9">
        <f t="shared" si="208"/>
        <v>-9.5246347711417911</v>
      </c>
      <c r="AC1039">
        <f t="shared" si="209"/>
        <v>225.57806712328744</v>
      </c>
    </row>
    <row r="1040" spans="1:29">
      <c r="A1040" s="1">
        <v>20141104</v>
      </c>
      <c r="B1040" s="1">
        <v>200000</v>
      </c>
      <c r="C1040" s="1">
        <v>2456966.3220000002</v>
      </c>
      <c r="D1040" s="1">
        <v>2156.7620000000002</v>
      </c>
      <c r="E1040" s="1">
        <v>129.4</v>
      </c>
      <c r="F1040" s="1">
        <v>127.3</v>
      </c>
      <c r="G1040" s="8">
        <f t="shared" si="195"/>
        <v>137.50657534246568</v>
      </c>
      <c r="H1040" s="5">
        <v>188</v>
      </c>
      <c r="I1040" s="8">
        <f t="shared" si="196"/>
        <v>146.60273972602741</v>
      </c>
      <c r="J1040" s="5">
        <v>246</v>
      </c>
      <c r="K1040" s="8">
        <f t="shared" si="197"/>
        <v>213.84931506849315</v>
      </c>
      <c r="L1040" s="5">
        <v>99</v>
      </c>
      <c r="M1040" s="8">
        <f t="shared" si="198"/>
        <v>99.010958904109586</v>
      </c>
      <c r="N1040" s="6">
        <v>109</v>
      </c>
      <c r="O1040" s="8">
        <f t="shared" si="199"/>
        <v>95.07397260273973</v>
      </c>
      <c r="Q1040">
        <f t="shared" si="200"/>
        <v>133.71487671232876</v>
      </c>
      <c r="R1040">
        <f t="shared" si="201"/>
        <v>137.50657534246568</v>
      </c>
      <c r="S1040" s="9">
        <f t="shared" si="202"/>
        <v>-2.7574671398029835</v>
      </c>
      <c r="U1040">
        <f t="shared" si="203"/>
        <v>137.30136986301369</v>
      </c>
      <c r="V1040" s="9">
        <f t="shared" si="204"/>
        <v>-0.15083527273880293</v>
      </c>
      <c r="X1040">
        <f t="shared" si="205"/>
        <v>130.93140821917808</v>
      </c>
      <c r="Y1040" s="9">
        <f t="shared" si="206"/>
        <v>-4.7817110613887905</v>
      </c>
      <c r="AA1040">
        <f t="shared" si="207"/>
        <v>124.37197260273973</v>
      </c>
      <c r="AB1040" s="9">
        <f t="shared" si="208"/>
        <v>-9.551981573981962</v>
      </c>
      <c r="AC1040">
        <f t="shared" si="209"/>
        <v>225.48141986301346</v>
      </c>
    </row>
    <row r="1041" spans="1:29">
      <c r="A1041" s="1">
        <v>20141105</v>
      </c>
      <c r="B1041" s="1">
        <v>180000</v>
      </c>
      <c r="C1041" s="1">
        <v>2456967.3220000002</v>
      </c>
      <c r="D1041" s="1">
        <v>2156.799</v>
      </c>
      <c r="E1041" s="1">
        <v>135.69999999999999</v>
      </c>
      <c r="F1041" s="1">
        <v>133.4</v>
      </c>
      <c r="G1041" s="8">
        <f t="shared" si="195"/>
        <v>137.49917808219172</v>
      </c>
      <c r="H1041" s="5">
        <v>153</v>
      </c>
      <c r="I1041" s="8">
        <f t="shared" si="196"/>
        <v>146.58356164383562</v>
      </c>
      <c r="J1041" s="5">
        <v>220</v>
      </c>
      <c r="K1041" s="8">
        <f t="shared" si="197"/>
        <v>213.9095890410959</v>
      </c>
      <c r="L1041" s="5">
        <v>113</v>
      </c>
      <c r="M1041" s="8">
        <f t="shared" si="198"/>
        <v>98.936986301369856</v>
      </c>
      <c r="N1041" s="6">
        <v>137</v>
      </c>
      <c r="O1041" s="8">
        <f t="shared" si="199"/>
        <v>95.008219178082186</v>
      </c>
      <c r="Q1041">
        <f t="shared" si="200"/>
        <v>133.73452602739727</v>
      </c>
      <c r="R1041">
        <f t="shared" si="201"/>
        <v>137.49917808219172</v>
      </c>
      <c r="S1041" s="9">
        <f t="shared" si="202"/>
        <v>-2.7379451334204248</v>
      </c>
      <c r="U1041">
        <f t="shared" si="203"/>
        <v>137.29178082191783</v>
      </c>
      <c r="V1041" s="9">
        <f t="shared" si="204"/>
        <v>-0.1440589147162683</v>
      </c>
      <c r="X1041">
        <f t="shared" si="205"/>
        <v>130.88140273972601</v>
      </c>
      <c r="Y1041" s="9">
        <f t="shared" si="206"/>
        <v>-4.8129562916440563</v>
      </c>
      <c r="AA1041">
        <f t="shared" si="207"/>
        <v>124.33021917808219</v>
      </c>
      <c r="AB1041" s="9">
        <f t="shared" si="208"/>
        <v>-9.5774819077373934</v>
      </c>
      <c r="AC1041">
        <f t="shared" si="209"/>
        <v>225.45872876712309</v>
      </c>
    </row>
    <row r="1042" spans="1:29">
      <c r="A1042" s="1">
        <v>20141106</v>
      </c>
      <c r="B1042" s="1">
        <v>200000</v>
      </c>
      <c r="C1042" s="1">
        <v>2456968.3220000002</v>
      </c>
      <c r="D1042" s="1">
        <v>2156.835</v>
      </c>
      <c r="E1042" s="1">
        <v>135.5</v>
      </c>
      <c r="F1042" s="1">
        <v>133.1</v>
      </c>
      <c r="G1042" s="8">
        <f t="shared" si="195"/>
        <v>137.50082191780814</v>
      </c>
      <c r="H1042" s="5">
        <v>137</v>
      </c>
      <c r="I1042" s="8">
        <f t="shared" si="196"/>
        <v>146.60547945205479</v>
      </c>
      <c r="J1042" s="5">
        <v>220</v>
      </c>
      <c r="K1042" s="8">
        <f t="shared" si="197"/>
        <v>213.96986301369864</v>
      </c>
      <c r="L1042" s="5">
        <v>107</v>
      </c>
      <c r="M1042" s="8">
        <f t="shared" si="198"/>
        <v>99.008219178082186</v>
      </c>
      <c r="N1042" s="6">
        <v>101</v>
      </c>
      <c r="O1042" s="8">
        <f t="shared" si="199"/>
        <v>95.07671232876713</v>
      </c>
      <c r="Q1042">
        <f t="shared" si="200"/>
        <v>133.75417534246577</v>
      </c>
      <c r="R1042">
        <f t="shared" si="201"/>
        <v>137.50082191780814</v>
      </c>
      <c r="S1042" s="9">
        <f t="shared" si="202"/>
        <v>-2.724817585150106</v>
      </c>
      <c r="U1042">
        <f t="shared" si="203"/>
        <v>137.3027397260274</v>
      </c>
      <c r="V1042" s="9">
        <f t="shared" si="204"/>
        <v>-0.21339082200292125</v>
      </c>
      <c r="X1042">
        <f t="shared" si="205"/>
        <v>130.92955616438354</v>
      </c>
      <c r="Y1042" s="9">
        <f t="shared" si="206"/>
        <v>-4.7790737988116234</v>
      </c>
      <c r="AA1042">
        <f t="shared" si="207"/>
        <v>124.37371232876713</v>
      </c>
      <c r="AB1042" s="9">
        <f t="shared" si="208"/>
        <v>-9.5469317244429419</v>
      </c>
      <c r="AC1042">
        <f t="shared" si="209"/>
        <v>225.46377123287647</v>
      </c>
    </row>
    <row r="1043" spans="1:29">
      <c r="A1043" s="1">
        <v>20141107</v>
      </c>
      <c r="B1043" s="1">
        <v>220000</v>
      </c>
      <c r="C1043" s="1">
        <v>2456969.3220000002</v>
      </c>
      <c r="D1043" s="1">
        <v>2156.875</v>
      </c>
      <c r="E1043" s="1">
        <v>132</v>
      </c>
      <c r="F1043" s="1">
        <v>129.6</v>
      </c>
      <c r="G1043" s="8">
        <f t="shared" si="195"/>
        <v>137.50575342465746</v>
      </c>
      <c r="H1043" s="5">
        <v>156</v>
      </c>
      <c r="I1043" s="8">
        <f t="shared" si="196"/>
        <v>146.42465753424656</v>
      </c>
      <c r="J1043" s="5">
        <v>246</v>
      </c>
      <c r="K1043" s="8">
        <f t="shared" si="197"/>
        <v>213.79452054794521</v>
      </c>
      <c r="L1043" s="5">
        <v>96</v>
      </c>
      <c r="M1043" s="8">
        <f t="shared" si="198"/>
        <v>99.035616438356158</v>
      </c>
      <c r="N1043" s="6">
        <v>106</v>
      </c>
      <c r="O1043" s="8">
        <f t="shared" si="199"/>
        <v>95.126027397260273</v>
      </c>
      <c r="Q1043">
        <f t="shared" si="200"/>
        <v>133.69701369863014</v>
      </c>
      <c r="R1043">
        <f t="shared" si="201"/>
        <v>137.50575342465746</v>
      </c>
      <c r="S1043" s="9">
        <f t="shared" si="202"/>
        <v>-2.769876627827216</v>
      </c>
      <c r="U1043">
        <f t="shared" si="203"/>
        <v>137.21232876712327</v>
      </c>
      <c r="V1043" s="9">
        <f t="shared" si="204"/>
        <v>-0.23290610636372833</v>
      </c>
      <c r="X1043">
        <f t="shared" si="205"/>
        <v>130.94807671232877</v>
      </c>
      <c r="Y1043" s="9">
        <f t="shared" si="206"/>
        <v>-4.7690198766277661</v>
      </c>
      <c r="AA1043">
        <f t="shared" si="207"/>
        <v>124.40502739726028</v>
      </c>
      <c r="AB1043" s="9">
        <f t="shared" si="208"/>
        <v>-9.5274020912698489</v>
      </c>
      <c r="AC1043">
        <f t="shared" si="209"/>
        <v>225.47889863013674</v>
      </c>
    </row>
    <row r="1044" spans="1:29">
      <c r="A1044" s="1">
        <v>20141108</v>
      </c>
      <c r="B1044" s="1">
        <v>200000</v>
      </c>
      <c r="C1044" s="1">
        <v>2456970.3220000002</v>
      </c>
      <c r="D1044" s="1">
        <v>2156.9119999999998</v>
      </c>
      <c r="E1044" s="1">
        <v>132</v>
      </c>
      <c r="F1044" s="1">
        <v>129.6</v>
      </c>
      <c r="G1044" s="8">
        <f t="shared" si="195"/>
        <v>137.51205479452048</v>
      </c>
      <c r="H1044" s="5">
        <v>164</v>
      </c>
      <c r="I1044" s="8">
        <f t="shared" si="196"/>
        <v>146.38356164383561</v>
      </c>
      <c r="J1044" s="5">
        <v>271</v>
      </c>
      <c r="K1044" s="8">
        <f t="shared" si="197"/>
        <v>213.6904109589041</v>
      </c>
      <c r="L1044" s="5">
        <v>92</v>
      </c>
      <c r="M1044" s="8">
        <f t="shared" si="198"/>
        <v>99.07123287671233</v>
      </c>
      <c r="N1044" s="6">
        <v>86</v>
      </c>
      <c r="O1044" s="8">
        <f t="shared" si="199"/>
        <v>95.126027397260273</v>
      </c>
      <c r="Q1044">
        <f t="shared" si="200"/>
        <v>133.66307397260272</v>
      </c>
      <c r="R1044">
        <f t="shared" si="201"/>
        <v>137.51205479452048</v>
      </c>
      <c r="S1044" s="9">
        <f t="shared" si="202"/>
        <v>-2.7990133866221214</v>
      </c>
      <c r="U1044">
        <f t="shared" si="203"/>
        <v>137.1917808219178</v>
      </c>
      <c r="V1044" s="9">
        <f t="shared" si="204"/>
        <v>-0.29860617252218447</v>
      </c>
      <c r="X1044">
        <f t="shared" si="205"/>
        <v>130.97215342465753</v>
      </c>
      <c r="Y1044" s="9">
        <f t="shared" si="206"/>
        <v>-4.7558749519344303</v>
      </c>
      <c r="AA1044">
        <f t="shared" si="207"/>
        <v>124.40502739726028</v>
      </c>
      <c r="AB1044" s="9">
        <f t="shared" si="208"/>
        <v>-9.531547919086492</v>
      </c>
      <c r="AC1044">
        <f t="shared" si="209"/>
        <v>225.49822808219156</v>
      </c>
    </row>
    <row r="1045" spans="1:29">
      <c r="A1045" s="1">
        <v>20141109</v>
      </c>
      <c r="B1045" s="1">
        <v>200000</v>
      </c>
      <c r="C1045" s="1">
        <v>2456971.3220000002</v>
      </c>
      <c r="D1045" s="1">
        <v>2156.9450000000002</v>
      </c>
      <c r="E1045" s="1">
        <v>131.69999999999999</v>
      </c>
      <c r="F1045" s="1">
        <v>129.19999999999999</v>
      </c>
      <c r="G1045" s="8">
        <f t="shared" si="195"/>
        <v>137.53397260273962</v>
      </c>
      <c r="H1045" s="5">
        <v>123</v>
      </c>
      <c r="I1045" s="8">
        <f t="shared" si="196"/>
        <v>146.24657534246575</v>
      </c>
      <c r="J1045" s="5">
        <v>211</v>
      </c>
      <c r="K1045" s="8">
        <f t="shared" si="197"/>
        <v>213.54246575342466</v>
      </c>
      <c r="L1045" s="5">
        <v>78</v>
      </c>
      <c r="M1045" s="8">
        <f t="shared" si="198"/>
        <v>99.095890410958901</v>
      </c>
      <c r="N1045" s="6">
        <v>75</v>
      </c>
      <c r="O1045" s="8">
        <f t="shared" si="199"/>
        <v>95.235616438356161</v>
      </c>
      <c r="Q1045">
        <f t="shared" si="200"/>
        <v>133.61484383561645</v>
      </c>
      <c r="R1045">
        <f t="shared" si="201"/>
        <v>137.53397260273962</v>
      </c>
      <c r="S1045" s="9">
        <f t="shared" si="202"/>
        <v>-2.8495714134887891</v>
      </c>
      <c r="U1045">
        <f t="shared" si="203"/>
        <v>137.12328767123287</v>
      </c>
      <c r="V1045" s="9">
        <f t="shared" si="204"/>
        <v>-0.32750047810282013</v>
      </c>
      <c r="X1045">
        <f t="shared" si="205"/>
        <v>130.98882191780822</v>
      </c>
      <c r="Y1045" s="9">
        <f t="shared" si="206"/>
        <v>-4.7589337827365341</v>
      </c>
      <c r="AA1045">
        <f t="shared" si="207"/>
        <v>124.47461643835616</v>
      </c>
      <c r="AB1045" s="9">
        <f t="shared" si="208"/>
        <v>-9.4953675206523656</v>
      </c>
      <c r="AC1045">
        <f t="shared" si="209"/>
        <v>225.5654609589038</v>
      </c>
    </row>
    <row r="1046" spans="1:29">
      <c r="A1046" s="1">
        <v>20141110</v>
      </c>
      <c r="B1046" s="1">
        <v>200000</v>
      </c>
      <c r="C1046" s="1">
        <v>2456972.3220000002</v>
      </c>
      <c r="D1046" s="1">
        <v>2156.982</v>
      </c>
      <c r="E1046" s="1">
        <v>136.1</v>
      </c>
      <c r="F1046" s="1">
        <v>133.4</v>
      </c>
      <c r="G1046" s="8">
        <f t="shared" si="195"/>
        <v>137.52986301369853</v>
      </c>
      <c r="H1046" s="5">
        <v>154</v>
      </c>
      <c r="I1046" s="8">
        <f t="shared" si="196"/>
        <v>146.15890410958903</v>
      </c>
      <c r="J1046" s="5">
        <v>232</v>
      </c>
      <c r="K1046" s="8">
        <f t="shared" si="197"/>
        <v>213.41095890410958</v>
      </c>
      <c r="L1046" s="5">
        <v>63</v>
      </c>
      <c r="M1046" s="8">
        <f t="shared" si="198"/>
        <v>99.169863013698631</v>
      </c>
      <c r="N1046" s="6">
        <v>69</v>
      </c>
      <c r="O1046" s="8">
        <f t="shared" si="199"/>
        <v>95.271232876712332</v>
      </c>
      <c r="Q1046">
        <f t="shared" si="200"/>
        <v>133.57197260273972</v>
      </c>
      <c r="R1046">
        <f t="shared" si="201"/>
        <v>137.52986301369853</v>
      </c>
      <c r="S1046" s="9">
        <f t="shared" si="202"/>
        <v>-2.8778407279912699</v>
      </c>
      <c r="U1046">
        <f t="shared" si="203"/>
        <v>137.0794520547945</v>
      </c>
      <c r="V1046" s="9">
        <f t="shared" si="204"/>
        <v>-0.3368619841987055</v>
      </c>
      <c r="X1046">
        <f t="shared" si="205"/>
        <v>131.03882739726026</v>
      </c>
      <c r="Y1046" s="9">
        <f t="shared" si="206"/>
        <v>-4.7197281188244347</v>
      </c>
      <c r="AA1046">
        <f t="shared" si="207"/>
        <v>124.49723287671233</v>
      </c>
      <c r="AB1046" s="9">
        <f t="shared" si="208"/>
        <v>-9.4762183655255257</v>
      </c>
      <c r="AC1046">
        <f t="shared" si="209"/>
        <v>225.55285479452024</v>
      </c>
    </row>
    <row r="1047" spans="1:29">
      <c r="A1047" s="1">
        <v>20141111</v>
      </c>
      <c r="B1047" s="1">
        <v>200000</v>
      </c>
      <c r="C1047" s="1">
        <v>2456973.3220000002</v>
      </c>
      <c r="D1047" s="1">
        <v>2157.0189999999998</v>
      </c>
      <c r="E1047" s="1">
        <v>142.30000000000001</v>
      </c>
      <c r="F1047" s="1">
        <v>139.5</v>
      </c>
      <c r="G1047" s="8">
        <f t="shared" si="195"/>
        <v>137.53041095890401</v>
      </c>
      <c r="H1047" s="5">
        <v>119</v>
      </c>
      <c r="I1047" s="8">
        <f t="shared" si="196"/>
        <v>146.13424657534247</v>
      </c>
      <c r="J1047" s="5">
        <v>215</v>
      </c>
      <c r="K1047" s="8">
        <f t="shared" si="197"/>
        <v>213.56986301369864</v>
      </c>
      <c r="L1047" s="5">
        <v>70</v>
      </c>
      <c r="M1047" s="8">
        <f t="shared" si="198"/>
        <v>99.186301369863017</v>
      </c>
      <c r="N1047" s="6">
        <v>89</v>
      </c>
      <c r="O1047" s="8">
        <f t="shared" si="199"/>
        <v>95.301369863013704</v>
      </c>
      <c r="Q1047">
        <f t="shared" si="200"/>
        <v>133.62377534246576</v>
      </c>
      <c r="R1047">
        <f t="shared" si="201"/>
        <v>137.53041095890401</v>
      </c>
      <c r="S1047" s="9">
        <f t="shared" si="202"/>
        <v>-2.8405612905538504</v>
      </c>
      <c r="U1047">
        <f t="shared" si="203"/>
        <v>137.06712328767122</v>
      </c>
      <c r="V1047" s="9">
        <f t="shared" si="204"/>
        <v>-0.39086624087076416</v>
      </c>
      <c r="X1047">
        <f t="shared" si="205"/>
        <v>131.04993972602739</v>
      </c>
      <c r="Y1047" s="9">
        <f t="shared" si="206"/>
        <v>-4.7120278254771364</v>
      </c>
      <c r="AA1047">
        <f t="shared" si="207"/>
        <v>124.51636986301369</v>
      </c>
      <c r="AB1047" s="9">
        <f t="shared" si="208"/>
        <v>-9.4626642974106261</v>
      </c>
      <c r="AC1047">
        <f t="shared" si="209"/>
        <v>225.55453561643805</v>
      </c>
    </row>
    <row r="1048" spans="1:29">
      <c r="A1048" s="1">
        <v>20141112</v>
      </c>
      <c r="B1048" s="1">
        <v>200000</v>
      </c>
      <c r="C1048" s="1">
        <v>2456974.3220000002</v>
      </c>
      <c r="D1048" s="1">
        <v>2157.0549999999998</v>
      </c>
      <c r="E1048" s="1">
        <v>152.9</v>
      </c>
      <c r="F1048" s="1">
        <v>149.80000000000001</v>
      </c>
      <c r="G1048" s="8">
        <f t="shared" si="195"/>
        <v>137.52383561643828</v>
      </c>
      <c r="H1048" s="5">
        <v>194</v>
      </c>
      <c r="I1048" s="8">
        <f t="shared" si="196"/>
        <v>145.97260273972603</v>
      </c>
      <c r="J1048" s="5">
        <v>278</v>
      </c>
      <c r="K1048" s="8">
        <f t="shared" si="197"/>
        <v>213.40821917808219</v>
      </c>
      <c r="L1048" s="5">
        <v>89</v>
      </c>
      <c r="M1048" s="8">
        <f t="shared" si="198"/>
        <v>99.178082191780817</v>
      </c>
      <c r="N1048" s="6">
        <v>92</v>
      </c>
      <c r="O1048" s="8">
        <f t="shared" si="199"/>
        <v>95.408219178082192</v>
      </c>
      <c r="Q1048">
        <f t="shared" si="200"/>
        <v>133.57107945205479</v>
      </c>
      <c r="R1048">
        <f t="shared" si="201"/>
        <v>137.52383561643828</v>
      </c>
      <c r="S1048" s="9">
        <f t="shared" si="202"/>
        <v>-2.8742335077156724</v>
      </c>
      <c r="U1048">
        <f t="shared" si="203"/>
        <v>136.98630136986301</v>
      </c>
      <c r="V1048" s="9">
        <f t="shared" si="204"/>
        <v>-0.35812721587473106</v>
      </c>
      <c r="X1048">
        <f t="shared" si="205"/>
        <v>131.04438356164383</v>
      </c>
      <c r="Y1048" s="9">
        <f t="shared" si="206"/>
        <v>-4.7115120268067585</v>
      </c>
      <c r="AA1048">
        <f t="shared" si="207"/>
        <v>124.58421917808219</v>
      </c>
      <c r="AB1048" s="9">
        <f t="shared" si="208"/>
        <v>-9.408999087580284</v>
      </c>
      <c r="AC1048">
        <f t="shared" si="209"/>
        <v>225.5343657534244</v>
      </c>
    </row>
    <row r="1049" spans="1:29">
      <c r="A1049" s="1">
        <v>20141113</v>
      </c>
      <c r="B1049" s="1">
        <v>200000</v>
      </c>
      <c r="C1049" s="1">
        <v>2456975.3220000002</v>
      </c>
      <c r="D1049" s="1">
        <v>2157.0920000000001</v>
      </c>
      <c r="E1049" s="1">
        <v>153.5</v>
      </c>
      <c r="F1049" s="1">
        <v>150.30000000000001</v>
      </c>
      <c r="G1049" s="8">
        <f t="shared" si="195"/>
        <v>137.47315068493143</v>
      </c>
      <c r="H1049" s="5">
        <v>167</v>
      </c>
      <c r="I1049" s="8">
        <f t="shared" si="196"/>
        <v>145.96164383561643</v>
      </c>
      <c r="J1049" s="5">
        <v>240</v>
      </c>
      <c r="K1049" s="8">
        <f t="shared" si="197"/>
        <v>213.30136986301369</v>
      </c>
      <c r="L1049" s="5">
        <v>104</v>
      </c>
      <c r="M1049" s="8">
        <f t="shared" si="198"/>
        <v>99.079452054794515</v>
      </c>
      <c r="N1049" s="6">
        <v>112</v>
      </c>
      <c r="O1049" s="8">
        <f t="shared" si="199"/>
        <v>95.402739726027391</v>
      </c>
      <c r="Q1049">
        <f t="shared" si="200"/>
        <v>133.53624657534246</v>
      </c>
      <c r="R1049">
        <f t="shared" si="201"/>
        <v>137.47315068493143</v>
      </c>
      <c r="S1049" s="9">
        <f t="shared" si="202"/>
        <v>-2.8637621891795959</v>
      </c>
      <c r="U1049">
        <f t="shared" si="203"/>
        <v>136.98082191780821</v>
      </c>
      <c r="V1049" s="9">
        <f t="shared" si="204"/>
        <v>-0.34827368290942218</v>
      </c>
      <c r="X1049">
        <f t="shared" si="205"/>
        <v>130.9777095890411</v>
      </c>
      <c r="Y1049" s="9">
        <f t="shared" si="206"/>
        <v>-4.724879777271525</v>
      </c>
      <c r="AA1049">
        <f t="shared" si="207"/>
        <v>124.58073972602739</v>
      </c>
      <c r="AB1049" s="9">
        <f t="shared" si="208"/>
        <v>-9.3781301255338008</v>
      </c>
      <c r="AC1049">
        <f t="shared" si="209"/>
        <v>225.37888972602715</v>
      </c>
    </row>
    <row r="1050" spans="1:29">
      <c r="A1050" s="1">
        <v>20141114</v>
      </c>
      <c r="B1050" s="1">
        <v>200000</v>
      </c>
      <c r="C1050" s="1">
        <v>2456976.3220000002</v>
      </c>
      <c r="D1050" s="1">
        <v>2157.1289999999999</v>
      </c>
      <c r="E1050" s="1">
        <v>161</v>
      </c>
      <c r="F1050" s="1">
        <v>157.6</v>
      </c>
      <c r="G1050" s="8">
        <f t="shared" si="195"/>
        <v>137.42931506849308</v>
      </c>
      <c r="H1050" s="5">
        <v>173</v>
      </c>
      <c r="I1050" s="8">
        <f t="shared" si="196"/>
        <v>145.90136986301371</v>
      </c>
      <c r="J1050" s="5">
        <v>261</v>
      </c>
      <c r="K1050" s="8">
        <f t="shared" si="197"/>
        <v>213.09315068493152</v>
      </c>
      <c r="L1050" s="5">
        <v>117</v>
      </c>
      <c r="M1050" s="8">
        <f t="shared" si="198"/>
        <v>99.032876712328772</v>
      </c>
      <c r="N1050" s="6">
        <v>102</v>
      </c>
      <c r="O1050" s="8">
        <f t="shared" si="199"/>
        <v>95.31506849315069</v>
      </c>
      <c r="Q1050">
        <f t="shared" si="200"/>
        <v>133.46836712328769</v>
      </c>
      <c r="R1050">
        <f t="shared" si="201"/>
        <v>137.42931506849308</v>
      </c>
      <c r="S1050" s="9">
        <f t="shared" si="202"/>
        <v>-2.8821710587957909</v>
      </c>
      <c r="U1050">
        <f t="shared" si="203"/>
        <v>136.95068493150686</v>
      </c>
      <c r="V1050" s="9">
        <f t="shared" si="204"/>
        <v>-0.41153330050097736</v>
      </c>
      <c r="X1050">
        <f t="shared" si="205"/>
        <v>130.94622465753426</v>
      </c>
      <c r="Y1050" s="9">
        <f t="shared" si="206"/>
        <v>-4.7173999286307549</v>
      </c>
      <c r="AA1050">
        <f t="shared" si="207"/>
        <v>124.52506849315068</v>
      </c>
      <c r="AB1050" s="9">
        <f t="shared" si="208"/>
        <v>-9.3897336015325976</v>
      </c>
      <c r="AC1050">
        <f t="shared" si="209"/>
        <v>225.24442397260253</v>
      </c>
    </row>
    <row r="1051" spans="1:29">
      <c r="A1051" s="1">
        <v>20141115</v>
      </c>
      <c r="B1051" s="1">
        <v>200000</v>
      </c>
      <c r="C1051" s="1">
        <v>2456977.3220000002</v>
      </c>
      <c r="D1051" s="1">
        <v>2157.165</v>
      </c>
      <c r="E1051" s="1">
        <v>160.6</v>
      </c>
      <c r="F1051" s="1">
        <v>157.1</v>
      </c>
      <c r="G1051" s="8">
        <f t="shared" si="195"/>
        <v>137.40794520547936</v>
      </c>
      <c r="H1051" s="5">
        <v>166</v>
      </c>
      <c r="I1051" s="8">
        <f t="shared" si="196"/>
        <v>145.68493150684932</v>
      </c>
      <c r="J1051" s="5">
        <v>272</v>
      </c>
      <c r="K1051" s="8">
        <f t="shared" si="197"/>
        <v>212.75616438356164</v>
      </c>
      <c r="L1051" s="5">
        <v>100</v>
      </c>
      <c r="M1051" s="8">
        <f t="shared" si="198"/>
        <v>98.942465753424656</v>
      </c>
      <c r="N1051" s="6">
        <v>111</v>
      </c>
      <c r="O1051" s="8">
        <f t="shared" si="199"/>
        <v>95.232876712328761</v>
      </c>
      <c r="Q1051">
        <f t="shared" si="200"/>
        <v>133.35850958904109</v>
      </c>
      <c r="R1051">
        <f t="shared" si="201"/>
        <v>137.40794520547936</v>
      </c>
      <c r="S1051" s="9">
        <f t="shared" si="202"/>
        <v>-2.9470170814233256</v>
      </c>
      <c r="U1051">
        <f t="shared" si="203"/>
        <v>136.84246575342468</v>
      </c>
      <c r="V1051" s="9">
        <f t="shared" si="204"/>
        <v>-0.45692426744523118</v>
      </c>
      <c r="X1051">
        <f t="shared" si="205"/>
        <v>130.88510684931509</v>
      </c>
      <c r="Y1051" s="9">
        <f t="shared" si="206"/>
        <v>-4.7470605476343053</v>
      </c>
      <c r="AA1051">
        <f t="shared" si="207"/>
        <v>124.47287671232877</v>
      </c>
      <c r="AB1051" s="9">
        <f t="shared" si="208"/>
        <v>-9.4136248626726342</v>
      </c>
      <c r="AC1051">
        <f t="shared" si="209"/>
        <v>225.17887191780795</v>
      </c>
    </row>
    <row r="1052" spans="1:29">
      <c r="A1052" s="1">
        <v>20141116</v>
      </c>
      <c r="B1052" s="1">
        <v>200000</v>
      </c>
      <c r="C1052" s="1">
        <v>2456978.3220000002</v>
      </c>
      <c r="D1052" s="1">
        <v>2157.2020000000002</v>
      </c>
      <c r="E1052" s="1">
        <v>171.5</v>
      </c>
      <c r="F1052" s="1">
        <v>167.7</v>
      </c>
      <c r="G1052" s="8">
        <f t="shared" si="195"/>
        <v>137.3687671232876</v>
      </c>
      <c r="H1052" s="5">
        <v>159</v>
      </c>
      <c r="I1052" s="8">
        <f t="shared" si="196"/>
        <v>145.48219178082192</v>
      </c>
      <c r="J1052" s="5">
        <v>232</v>
      </c>
      <c r="K1052" s="8">
        <f t="shared" si="197"/>
        <v>212.56712328767122</v>
      </c>
      <c r="L1052" s="5">
        <v>91</v>
      </c>
      <c r="M1052" s="8">
        <f t="shared" si="198"/>
        <v>98.747945205479454</v>
      </c>
      <c r="N1052" s="6">
        <v>103</v>
      </c>
      <c r="O1052" s="8">
        <f t="shared" si="199"/>
        <v>95.063013698630144</v>
      </c>
      <c r="Q1052">
        <f t="shared" si="200"/>
        <v>133.29688219178081</v>
      </c>
      <c r="R1052">
        <f t="shared" si="201"/>
        <v>137.3687671232876</v>
      </c>
      <c r="S1052" s="9">
        <f t="shared" si="202"/>
        <v>-2.9641999537291355</v>
      </c>
      <c r="U1052">
        <f t="shared" si="203"/>
        <v>136.74109589041097</v>
      </c>
      <c r="V1052" s="9">
        <f t="shared" si="204"/>
        <v>-0.47040704772689423</v>
      </c>
      <c r="X1052">
        <f t="shared" si="205"/>
        <v>130.75361095890412</v>
      </c>
      <c r="Y1052" s="9">
        <f t="shared" si="206"/>
        <v>-4.8156187923317617</v>
      </c>
      <c r="AA1052">
        <f t="shared" si="207"/>
        <v>124.36501369863015</v>
      </c>
      <c r="AB1052" s="9">
        <f t="shared" si="208"/>
        <v>-9.466310062305979</v>
      </c>
      <c r="AC1052">
        <f t="shared" si="209"/>
        <v>225.05869315068469</v>
      </c>
    </row>
    <row r="1053" spans="1:29">
      <c r="A1053" s="1">
        <v>20141117</v>
      </c>
      <c r="B1053" s="1">
        <v>200000</v>
      </c>
      <c r="C1053" s="1">
        <v>2456979.3220000002</v>
      </c>
      <c r="D1053" s="1">
        <v>2157.239</v>
      </c>
      <c r="E1053" s="1">
        <v>167.5</v>
      </c>
      <c r="F1053" s="1">
        <v>163.80000000000001</v>
      </c>
      <c r="G1053" s="8">
        <f t="shared" si="195"/>
        <v>137.33369863013689</v>
      </c>
      <c r="H1053" s="5">
        <v>115</v>
      </c>
      <c r="I1053" s="8">
        <f t="shared" si="196"/>
        <v>145.37534246575342</v>
      </c>
      <c r="J1053" s="5">
        <v>189</v>
      </c>
      <c r="K1053" s="8">
        <f t="shared" si="197"/>
        <v>212.51780821917808</v>
      </c>
      <c r="L1053" s="5">
        <v>95</v>
      </c>
      <c r="M1053" s="8">
        <f t="shared" si="198"/>
        <v>98.597260273972609</v>
      </c>
      <c r="N1053" s="6">
        <v>99</v>
      </c>
      <c r="O1053" s="8">
        <f t="shared" si="199"/>
        <v>94.961643835616442</v>
      </c>
      <c r="Q1053">
        <f t="shared" si="200"/>
        <v>133.28080547945206</v>
      </c>
      <c r="R1053">
        <f t="shared" si="201"/>
        <v>137.33369863013689</v>
      </c>
      <c r="S1053" s="9">
        <f t="shared" si="202"/>
        <v>-2.9511279395452448</v>
      </c>
      <c r="U1053">
        <f t="shared" si="203"/>
        <v>136.68767123287671</v>
      </c>
      <c r="V1053" s="9">
        <f t="shared" si="204"/>
        <v>-0.48184357541896361</v>
      </c>
      <c r="X1053">
        <f t="shared" si="205"/>
        <v>130.6517479452055</v>
      </c>
      <c r="Y1053" s="9">
        <f t="shared" si="206"/>
        <v>-4.8654851297109758</v>
      </c>
      <c r="AA1053">
        <f t="shared" si="207"/>
        <v>124.30064383561644</v>
      </c>
      <c r="AB1053" s="9">
        <f t="shared" si="208"/>
        <v>-9.4900631997254266</v>
      </c>
      <c r="AC1053">
        <f t="shared" si="209"/>
        <v>224.95112054794492</v>
      </c>
    </row>
    <row r="1054" spans="1:29">
      <c r="A1054" s="1">
        <v>20141118</v>
      </c>
      <c r="B1054" s="1">
        <v>200000</v>
      </c>
      <c r="C1054" s="1">
        <v>2456980.3220000002</v>
      </c>
      <c r="D1054" s="1">
        <v>2157.2750000000001</v>
      </c>
      <c r="E1054" s="1">
        <v>167.4</v>
      </c>
      <c r="F1054" s="1">
        <v>163.6</v>
      </c>
      <c r="G1054" s="8">
        <f t="shared" si="195"/>
        <v>137.31506849315062</v>
      </c>
      <c r="H1054" s="5">
        <v>173</v>
      </c>
      <c r="I1054" s="8">
        <f t="shared" si="196"/>
        <v>145.30684931506849</v>
      </c>
      <c r="J1054" s="5">
        <v>267</v>
      </c>
      <c r="K1054" s="8">
        <f t="shared" si="197"/>
        <v>212.44383561643835</v>
      </c>
      <c r="L1054" s="5">
        <v>92</v>
      </c>
      <c r="M1054" s="8">
        <f t="shared" si="198"/>
        <v>98.471232876712335</v>
      </c>
      <c r="N1054" s="6">
        <v>77</v>
      </c>
      <c r="O1054" s="8">
        <f t="shared" si="199"/>
        <v>94.893150684931513</v>
      </c>
      <c r="Q1054">
        <f t="shared" si="200"/>
        <v>133.25669041095892</v>
      </c>
      <c r="R1054">
        <f t="shared" si="201"/>
        <v>137.31506849315062</v>
      </c>
      <c r="S1054" s="9">
        <f t="shared" si="202"/>
        <v>-2.9555227454109598</v>
      </c>
      <c r="U1054">
        <f t="shared" si="203"/>
        <v>136.65342465753423</v>
      </c>
      <c r="V1054" s="9">
        <f t="shared" si="204"/>
        <v>-0.45920719404639954</v>
      </c>
      <c r="X1054">
        <f t="shared" si="205"/>
        <v>130.56655342465754</v>
      </c>
      <c r="Y1054" s="9">
        <f t="shared" si="206"/>
        <v>-4.9146209098163922</v>
      </c>
      <c r="AA1054">
        <f t="shared" si="207"/>
        <v>124.2571506849315</v>
      </c>
      <c r="AB1054" s="9">
        <f t="shared" si="208"/>
        <v>-9.5094573024740185</v>
      </c>
      <c r="AC1054">
        <f t="shared" si="209"/>
        <v>224.89397260273952</v>
      </c>
    </row>
    <row r="1055" spans="1:29">
      <c r="A1055" s="1">
        <v>20141119</v>
      </c>
      <c r="B1055" s="1">
        <v>200000</v>
      </c>
      <c r="C1055" s="1">
        <v>2456981.3220000002</v>
      </c>
      <c r="D1055" s="1">
        <v>2157.3119999999999</v>
      </c>
      <c r="E1055" s="1">
        <v>169.6</v>
      </c>
      <c r="F1055" s="1">
        <v>165.7</v>
      </c>
      <c r="G1055" s="8">
        <f t="shared" si="195"/>
        <v>137.28246575342456</v>
      </c>
      <c r="H1055" s="5">
        <v>141</v>
      </c>
      <c r="I1055" s="8">
        <f t="shared" si="196"/>
        <v>145.3041095890411</v>
      </c>
      <c r="J1055" s="5">
        <v>225</v>
      </c>
      <c r="K1055" s="8">
        <f t="shared" si="197"/>
        <v>212.37260273972603</v>
      </c>
      <c r="L1055" s="5">
        <v>72</v>
      </c>
      <c r="M1055" s="8">
        <f t="shared" si="198"/>
        <v>98.293150684931504</v>
      </c>
      <c r="N1055" s="6">
        <v>65</v>
      </c>
      <c r="O1055" s="8">
        <f t="shared" si="199"/>
        <v>94.816438356164383</v>
      </c>
      <c r="Q1055">
        <f t="shared" si="200"/>
        <v>133.2334684931507</v>
      </c>
      <c r="R1055">
        <f t="shared" si="201"/>
        <v>137.28246575342456</v>
      </c>
      <c r="S1055" s="9">
        <f t="shared" si="202"/>
        <v>-2.9493914157590524</v>
      </c>
      <c r="U1055">
        <f t="shared" si="203"/>
        <v>136.65205479452055</v>
      </c>
      <c r="V1055" s="9">
        <f t="shared" si="204"/>
        <v>-0.44155486399026245</v>
      </c>
      <c r="X1055">
        <f t="shared" si="205"/>
        <v>130.44616986301372</v>
      </c>
      <c r="Y1055" s="9">
        <f t="shared" si="206"/>
        <v>-4.9797298241201702</v>
      </c>
      <c r="AA1055">
        <f t="shared" si="207"/>
        <v>124.20843835616438</v>
      </c>
      <c r="AB1055" s="9">
        <f t="shared" si="208"/>
        <v>-9.5234503004503637</v>
      </c>
      <c r="AC1055">
        <f t="shared" si="209"/>
        <v>224.79396369862982</v>
      </c>
    </row>
    <row r="1056" spans="1:29">
      <c r="A1056" s="1">
        <v>20141120</v>
      </c>
      <c r="B1056" s="1">
        <v>200000</v>
      </c>
      <c r="C1056" s="1">
        <v>2456982.3220000002</v>
      </c>
      <c r="D1056" s="1">
        <v>2157.3490000000002</v>
      </c>
      <c r="E1056" s="1">
        <v>168.1</v>
      </c>
      <c r="F1056" s="1">
        <v>164.1</v>
      </c>
      <c r="G1056" s="8">
        <f t="shared" si="195"/>
        <v>137.24849315068485</v>
      </c>
      <c r="H1056" s="5">
        <v>113</v>
      </c>
      <c r="I1056" s="8">
        <f t="shared" si="196"/>
        <v>145.28493150684932</v>
      </c>
      <c r="J1056" s="5">
        <v>194</v>
      </c>
      <c r="K1056" s="8">
        <f t="shared" si="197"/>
        <v>212.35068493150686</v>
      </c>
      <c r="L1056" s="5">
        <v>83</v>
      </c>
      <c r="M1056" s="8">
        <f t="shared" si="198"/>
        <v>98.117808219178087</v>
      </c>
      <c r="N1056" s="6">
        <v>74</v>
      </c>
      <c r="O1056" s="8">
        <f t="shared" si="199"/>
        <v>94.720547945205482</v>
      </c>
      <c r="Q1056">
        <f t="shared" si="200"/>
        <v>133.22632328767122</v>
      </c>
      <c r="R1056">
        <f t="shared" si="201"/>
        <v>137.24849315068485</v>
      </c>
      <c r="S1056" s="9">
        <f t="shared" si="202"/>
        <v>-2.9305748796802504</v>
      </c>
      <c r="U1056">
        <f t="shared" si="203"/>
        <v>136.64246575342466</v>
      </c>
      <c r="V1056" s="9">
        <f t="shared" si="204"/>
        <v>-0.42569164909586732</v>
      </c>
      <c r="X1056">
        <f t="shared" si="205"/>
        <v>130.32763835616439</v>
      </c>
      <c r="Y1056" s="9">
        <f t="shared" si="206"/>
        <v>-5.0425725162039186</v>
      </c>
      <c r="AA1056">
        <f t="shared" si="207"/>
        <v>124.14754794520547</v>
      </c>
      <c r="AB1056" s="9">
        <f t="shared" si="208"/>
        <v>-9.545420065993639</v>
      </c>
      <c r="AC1056">
        <f t="shared" si="209"/>
        <v>224.68975273972578</v>
      </c>
    </row>
    <row r="1057" spans="1:29">
      <c r="A1057" s="1">
        <v>20141121</v>
      </c>
      <c r="B1057" s="1">
        <v>200000</v>
      </c>
      <c r="C1057" s="1">
        <v>2456983.3220000002</v>
      </c>
      <c r="D1057" s="1">
        <v>2157.3850000000002</v>
      </c>
      <c r="E1057" s="1">
        <v>162.5</v>
      </c>
      <c r="F1057" s="1">
        <v>158.6</v>
      </c>
      <c r="G1057" s="8">
        <f t="shared" si="195"/>
        <v>137.2142465753424</v>
      </c>
      <c r="H1057" s="5">
        <v>114</v>
      </c>
      <c r="I1057" s="8">
        <f t="shared" si="196"/>
        <v>145.26027397260273</v>
      </c>
      <c r="J1057" s="5">
        <v>199</v>
      </c>
      <c r="K1057" s="8">
        <f t="shared" si="197"/>
        <v>212.41643835616438</v>
      </c>
      <c r="L1057" s="5">
        <v>68</v>
      </c>
      <c r="M1057" s="8">
        <f t="shared" si="198"/>
        <v>98.147945205479445</v>
      </c>
      <c r="N1057" s="6">
        <v>75</v>
      </c>
      <c r="O1057" s="8">
        <f t="shared" si="199"/>
        <v>94.739726027397253</v>
      </c>
      <c r="Q1057">
        <f t="shared" si="200"/>
        <v>133.24775890410959</v>
      </c>
      <c r="R1057">
        <f t="shared" si="201"/>
        <v>137.2142465753424</v>
      </c>
      <c r="S1057" s="9">
        <f t="shared" si="202"/>
        <v>-2.8907258322151392</v>
      </c>
      <c r="U1057">
        <f t="shared" si="203"/>
        <v>136.63013698630135</v>
      </c>
      <c r="V1057" s="9">
        <f t="shared" si="204"/>
        <v>-0.4298480750715612</v>
      </c>
      <c r="X1057">
        <f t="shared" si="205"/>
        <v>130.34801095890413</v>
      </c>
      <c r="Y1057" s="9">
        <f t="shared" si="206"/>
        <v>-5.0040253018975847</v>
      </c>
      <c r="AA1057">
        <f t="shared" si="207"/>
        <v>124.15972602739726</v>
      </c>
      <c r="AB1057" s="9">
        <f t="shared" si="208"/>
        <v>-9.5139687559899926</v>
      </c>
      <c r="AC1057">
        <f t="shared" si="209"/>
        <v>224.58470136986281</v>
      </c>
    </row>
    <row r="1058" spans="1:29">
      <c r="A1058" s="1">
        <v>20141122</v>
      </c>
      <c r="B1058" s="1">
        <v>200000</v>
      </c>
      <c r="C1058" s="1">
        <v>2456984.3220000002</v>
      </c>
      <c r="D1058" s="1">
        <v>2157.422</v>
      </c>
      <c r="E1058" s="1">
        <v>166.6</v>
      </c>
      <c r="F1058" s="1">
        <v>162.6</v>
      </c>
      <c r="G1058" s="8">
        <f t="shared" si="195"/>
        <v>137.16219178082184</v>
      </c>
      <c r="H1058" s="5">
        <v>139</v>
      </c>
      <c r="I1058" s="8">
        <f t="shared" si="196"/>
        <v>145.14520547945204</v>
      </c>
      <c r="J1058" s="5">
        <v>210</v>
      </c>
      <c r="K1058" s="8">
        <f t="shared" si="197"/>
        <v>212.14794520547946</v>
      </c>
      <c r="L1058" s="5">
        <v>64</v>
      </c>
      <c r="M1058" s="8">
        <f t="shared" si="198"/>
        <v>98.030136986301372</v>
      </c>
      <c r="N1058" s="6">
        <v>84</v>
      </c>
      <c r="O1058" s="8">
        <f t="shared" si="199"/>
        <v>94.68767123287671</v>
      </c>
      <c r="Q1058">
        <f t="shared" si="200"/>
        <v>133.16023013698629</v>
      </c>
      <c r="R1058">
        <f t="shared" si="201"/>
        <v>137.16219178082184</v>
      </c>
      <c r="S1058" s="9">
        <f t="shared" si="202"/>
        <v>-2.9176856915719753</v>
      </c>
      <c r="U1058">
        <f t="shared" si="203"/>
        <v>136.57260273972602</v>
      </c>
      <c r="V1058" s="9">
        <f t="shared" si="204"/>
        <v>-0.45080239228994401</v>
      </c>
      <c r="X1058">
        <f t="shared" si="205"/>
        <v>130.26837260273973</v>
      </c>
      <c r="Y1058" s="9">
        <f t="shared" si="206"/>
        <v>-5.0260345716099977</v>
      </c>
      <c r="AA1058">
        <f t="shared" si="207"/>
        <v>124.1266712328767</v>
      </c>
      <c r="AB1058" s="9">
        <f t="shared" si="208"/>
        <v>-9.5037272142568554</v>
      </c>
      <c r="AC1058">
        <f t="shared" si="209"/>
        <v>224.425023287671</v>
      </c>
    </row>
    <row r="1059" spans="1:29">
      <c r="A1059" s="1">
        <v>20141123</v>
      </c>
      <c r="B1059" s="1">
        <v>200000</v>
      </c>
      <c r="C1059" s="1">
        <v>2456985.3220000002</v>
      </c>
      <c r="D1059" s="1">
        <v>2157.4589999999998</v>
      </c>
      <c r="E1059" s="1">
        <v>173.1</v>
      </c>
      <c r="F1059" s="1">
        <v>168.8</v>
      </c>
      <c r="G1059" s="8">
        <f t="shared" si="195"/>
        <v>137.10712328767116</v>
      </c>
      <c r="H1059" s="5">
        <v>132</v>
      </c>
      <c r="I1059" s="8">
        <f t="shared" si="196"/>
        <v>144.97808219178083</v>
      </c>
      <c r="J1059" s="5">
        <v>188</v>
      </c>
      <c r="K1059" s="8">
        <f t="shared" si="197"/>
        <v>211.86301369863014</v>
      </c>
      <c r="L1059" s="5">
        <v>66</v>
      </c>
      <c r="M1059" s="8">
        <f t="shared" si="198"/>
        <v>97.876712328767127</v>
      </c>
      <c r="N1059" s="6">
        <v>78</v>
      </c>
      <c r="O1059" s="8">
        <f t="shared" si="199"/>
        <v>94.602739726027394</v>
      </c>
      <c r="Q1059">
        <f t="shared" si="200"/>
        <v>133.06734246575343</v>
      </c>
      <c r="R1059">
        <f t="shared" si="201"/>
        <v>137.10712328767116</v>
      </c>
      <c r="S1059" s="9">
        <f t="shared" si="202"/>
        <v>-2.9464412388273047</v>
      </c>
      <c r="U1059">
        <f t="shared" si="203"/>
        <v>136.4890410958904</v>
      </c>
      <c r="V1059" s="9">
        <f t="shared" si="204"/>
        <v>-0.43596370767038195</v>
      </c>
      <c r="X1059">
        <f t="shared" si="205"/>
        <v>130.1646575342466</v>
      </c>
      <c r="Y1059" s="9">
        <f t="shared" si="206"/>
        <v>-5.0635339630445202</v>
      </c>
      <c r="AA1059">
        <f t="shared" si="207"/>
        <v>124.07273972602739</v>
      </c>
      <c r="AB1059" s="9">
        <f t="shared" si="208"/>
        <v>-9.5067150773017772</v>
      </c>
      <c r="AC1059">
        <f t="shared" si="209"/>
        <v>224.25610068493125</v>
      </c>
    </row>
    <row r="1060" spans="1:29">
      <c r="A1060" s="1">
        <v>20141124</v>
      </c>
      <c r="B1060" s="1">
        <v>180000</v>
      </c>
      <c r="C1060" s="1">
        <v>2456986.2390000001</v>
      </c>
      <c r="D1060" s="1">
        <v>2157.4920000000002</v>
      </c>
      <c r="E1060" s="1">
        <v>170.1</v>
      </c>
      <c r="F1060" s="1">
        <v>165.8</v>
      </c>
      <c r="G1060" s="8">
        <f t="shared" si="195"/>
        <v>137.0605479452054</v>
      </c>
      <c r="H1060" s="5">
        <v>210</v>
      </c>
      <c r="I1060" s="8">
        <f t="shared" si="196"/>
        <v>144.92602739726027</v>
      </c>
      <c r="J1060" s="5">
        <v>294</v>
      </c>
      <c r="K1060" s="8">
        <f t="shared" si="197"/>
        <v>211.8027397260274</v>
      </c>
      <c r="L1060" s="5">
        <v>111</v>
      </c>
      <c r="M1060" s="8">
        <f t="shared" si="198"/>
        <v>97.69315068493151</v>
      </c>
      <c r="N1060" s="6">
        <v>103</v>
      </c>
      <c r="O1060" s="8">
        <f t="shared" si="199"/>
        <v>94.487671232876707</v>
      </c>
      <c r="Q1060">
        <f t="shared" si="200"/>
        <v>133.04769315068495</v>
      </c>
      <c r="R1060">
        <f t="shared" si="201"/>
        <v>137.0605479452054</v>
      </c>
      <c r="S1060" s="9">
        <f t="shared" si="202"/>
        <v>-2.9277971339533195</v>
      </c>
      <c r="U1060">
        <f t="shared" si="203"/>
        <v>136.46301369863014</v>
      </c>
      <c r="V1060" s="9">
        <f t="shared" si="204"/>
        <v>-0.39789654689774068</v>
      </c>
      <c r="X1060">
        <f t="shared" si="205"/>
        <v>130.0405698630137</v>
      </c>
      <c r="Y1060" s="9">
        <f t="shared" si="206"/>
        <v>-5.1218079800747489</v>
      </c>
      <c r="AA1060">
        <f t="shared" si="207"/>
        <v>123.99967123287671</v>
      </c>
      <c r="AB1060" s="9">
        <f t="shared" si="208"/>
        <v>-9.5292751328779275</v>
      </c>
      <c r="AC1060">
        <f t="shared" si="209"/>
        <v>224.11323082191757</v>
      </c>
    </row>
    <row r="1061" spans="1:29">
      <c r="A1061" s="1">
        <v>20141125</v>
      </c>
      <c r="B1061" s="1">
        <v>200000</v>
      </c>
      <c r="C1061" s="1">
        <v>2456987.3220000002</v>
      </c>
      <c r="D1061" s="1">
        <v>2157.5320000000002</v>
      </c>
      <c r="E1061" s="1">
        <v>169.4</v>
      </c>
      <c r="F1061" s="1">
        <v>165</v>
      </c>
      <c r="G1061" s="8">
        <f t="shared" si="195"/>
        <v>137.02191780821909</v>
      </c>
      <c r="H1061" s="5">
        <v>194</v>
      </c>
      <c r="I1061" s="8">
        <f t="shared" si="196"/>
        <v>144.95342465753424</v>
      </c>
      <c r="J1061" s="5">
        <v>281</v>
      </c>
      <c r="K1061" s="8">
        <f t="shared" si="197"/>
        <v>211.87123287671233</v>
      </c>
      <c r="L1061" s="5">
        <v>120</v>
      </c>
      <c r="M1061" s="8">
        <f t="shared" si="198"/>
        <v>97.523287671232879</v>
      </c>
      <c r="N1061" s="6">
        <v>117</v>
      </c>
      <c r="O1061" s="8">
        <f t="shared" si="199"/>
        <v>94.38356164383562</v>
      </c>
      <c r="Q1061">
        <f t="shared" si="200"/>
        <v>133.07002191780822</v>
      </c>
      <c r="R1061">
        <f t="shared" si="201"/>
        <v>137.02191780821909</v>
      </c>
      <c r="S1061" s="9">
        <f t="shared" si="202"/>
        <v>-2.8841341251274031</v>
      </c>
      <c r="U1061">
        <f t="shared" si="203"/>
        <v>136.47671232876712</v>
      </c>
      <c r="V1061" s="9">
        <f t="shared" si="204"/>
        <v>-0.439181554374656</v>
      </c>
      <c r="X1061">
        <f t="shared" si="205"/>
        <v>129.92574246575344</v>
      </c>
      <c r="Y1061" s="9">
        <f t="shared" si="206"/>
        <v>-5.1788614960109527</v>
      </c>
      <c r="AA1061">
        <f t="shared" si="207"/>
        <v>123.93356164383562</v>
      </c>
      <c r="AB1061" s="9">
        <f t="shared" si="208"/>
        <v>-9.5520164757162576</v>
      </c>
      <c r="AC1061">
        <f t="shared" si="209"/>
        <v>223.99473287671205</v>
      </c>
    </row>
    <row r="1062" spans="1:29">
      <c r="A1062" s="1">
        <v>20141126</v>
      </c>
      <c r="B1062" s="1">
        <v>200000</v>
      </c>
      <c r="C1062" s="1">
        <v>2456988.3220000002</v>
      </c>
      <c r="D1062" s="1">
        <v>2157.569</v>
      </c>
      <c r="E1062" s="1">
        <v>170.9</v>
      </c>
      <c r="F1062" s="1">
        <v>166.5</v>
      </c>
      <c r="G1062" s="8">
        <f t="shared" si="195"/>
        <v>136.99205479452047</v>
      </c>
      <c r="H1062" s="5">
        <v>179</v>
      </c>
      <c r="I1062" s="8">
        <f t="shared" si="196"/>
        <v>144.78082191780823</v>
      </c>
      <c r="J1062" s="5">
        <v>305</v>
      </c>
      <c r="K1062" s="8">
        <f t="shared" si="197"/>
        <v>211.6958904109589</v>
      </c>
      <c r="L1062" s="5">
        <v>170</v>
      </c>
      <c r="M1062" s="8">
        <f t="shared" si="198"/>
        <v>97.326027397260276</v>
      </c>
      <c r="N1062" s="6">
        <v>139</v>
      </c>
      <c r="O1062" s="8">
        <f t="shared" si="199"/>
        <v>94.208219178082189</v>
      </c>
      <c r="Q1062">
        <f t="shared" si="200"/>
        <v>133.01286027397259</v>
      </c>
      <c r="R1062">
        <f t="shared" si="201"/>
        <v>136.99205479452047</v>
      </c>
      <c r="S1062" s="9">
        <f t="shared" si="202"/>
        <v>-2.9046900030198231</v>
      </c>
      <c r="U1062">
        <f t="shared" si="203"/>
        <v>136.39041095890411</v>
      </c>
      <c r="V1062" s="9">
        <f t="shared" si="204"/>
        <v>-0.43103879349139618</v>
      </c>
      <c r="X1062">
        <f t="shared" si="205"/>
        <v>129.79239452054793</v>
      </c>
      <c r="Y1062" s="9">
        <f t="shared" si="206"/>
        <v>-5.2555312676867203</v>
      </c>
      <c r="AA1062">
        <f t="shared" si="207"/>
        <v>123.82221917808219</v>
      </c>
      <c r="AB1062" s="9">
        <f t="shared" si="208"/>
        <v>-9.6135762297982978</v>
      </c>
      <c r="AC1062">
        <f t="shared" si="209"/>
        <v>223.90312808219153</v>
      </c>
    </row>
    <row r="1063" spans="1:29">
      <c r="A1063" s="1">
        <v>20141127</v>
      </c>
      <c r="B1063" s="1">
        <v>200000</v>
      </c>
      <c r="C1063" s="1">
        <v>2456989.3220000002</v>
      </c>
      <c r="D1063" s="1">
        <v>2157.605</v>
      </c>
      <c r="E1063" s="1">
        <v>178.8</v>
      </c>
      <c r="F1063" s="1">
        <v>174.1</v>
      </c>
      <c r="G1063" s="8">
        <f t="shared" si="195"/>
        <v>136.97397260273968</v>
      </c>
      <c r="H1063" s="5">
        <v>243</v>
      </c>
      <c r="I1063" s="8">
        <f t="shared" si="196"/>
        <v>144.76712328767124</v>
      </c>
      <c r="J1063" s="5">
        <v>344</v>
      </c>
      <c r="K1063" s="8">
        <f t="shared" si="197"/>
        <v>211.67945205479452</v>
      </c>
      <c r="L1063" s="5">
        <v>155</v>
      </c>
      <c r="M1063" s="8">
        <f t="shared" si="198"/>
        <v>97.158904109589045</v>
      </c>
      <c r="N1063" s="6">
        <v>152</v>
      </c>
      <c r="O1063" s="8">
        <f t="shared" si="199"/>
        <v>94.049315068493144</v>
      </c>
      <c r="Q1063">
        <f t="shared" si="200"/>
        <v>133.00750136986301</v>
      </c>
      <c r="R1063">
        <f t="shared" si="201"/>
        <v>136.97397260273968</v>
      </c>
      <c r="S1063" s="9">
        <f t="shared" si="202"/>
        <v>-2.895784620615828</v>
      </c>
      <c r="U1063">
        <f t="shared" si="203"/>
        <v>136.38356164383561</v>
      </c>
      <c r="V1063" s="9">
        <f t="shared" si="204"/>
        <v>-0.46374097725706065</v>
      </c>
      <c r="X1063">
        <f t="shared" si="205"/>
        <v>129.67941917808218</v>
      </c>
      <c r="Y1063" s="9">
        <f t="shared" si="206"/>
        <v>-5.3255032952965564</v>
      </c>
      <c r="AA1063">
        <f t="shared" si="207"/>
        <v>123.72131506849314</v>
      </c>
      <c r="AB1063" s="9">
        <f t="shared" si="208"/>
        <v>-9.6753107779699974</v>
      </c>
      <c r="AC1063">
        <f t="shared" si="209"/>
        <v>223.84766095890396</v>
      </c>
    </row>
    <row r="1064" spans="1:29">
      <c r="A1064" s="1">
        <v>20141128</v>
      </c>
      <c r="B1064" s="1">
        <v>200000</v>
      </c>
      <c r="C1064" s="1">
        <v>2456990.3220000002</v>
      </c>
      <c r="D1064" s="1">
        <v>2157.6419999999998</v>
      </c>
      <c r="E1064" s="1">
        <v>181.4</v>
      </c>
      <c r="F1064" s="1">
        <v>176.6</v>
      </c>
      <c r="G1064" s="8">
        <f t="shared" si="195"/>
        <v>136.94465753424652</v>
      </c>
      <c r="H1064" s="5">
        <v>215</v>
      </c>
      <c r="I1064" s="8">
        <f t="shared" si="196"/>
        <v>144.61917808219178</v>
      </c>
      <c r="J1064" s="5">
        <v>304</v>
      </c>
      <c r="K1064" s="8">
        <f t="shared" si="197"/>
        <v>211.34520547945206</v>
      </c>
      <c r="L1064" s="5">
        <v>166</v>
      </c>
      <c r="M1064" s="8">
        <f t="shared" si="198"/>
        <v>97.07123287671233</v>
      </c>
      <c r="N1064" s="6">
        <v>143</v>
      </c>
      <c r="O1064" s="8">
        <f t="shared" si="199"/>
        <v>94.008219178082186</v>
      </c>
      <c r="Q1064">
        <f t="shared" si="200"/>
        <v>132.89853698630139</v>
      </c>
      <c r="R1064">
        <f t="shared" si="201"/>
        <v>136.94465753424652</v>
      </c>
      <c r="S1064" s="9">
        <f t="shared" si="202"/>
        <v>-2.9545661881211345</v>
      </c>
      <c r="U1064">
        <f t="shared" si="203"/>
        <v>136.30958904109588</v>
      </c>
      <c r="V1064" s="9">
        <f t="shared" si="204"/>
        <v>-0.47140647603647778</v>
      </c>
      <c r="X1064">
        <f t="shared" si="205"/>
        <v>129.62015342465753</v>
      </c>
      <c r="Y1064" s="9">
        <f t="shared" si="206"/>
        <v>-5.3485139482402246</v>
      </c>
      <c r="AA1064">
        <f t="shared" si="207"/>
        <v>123.6952191780822</v>
      </c>
      <c r="AB1064" s="9">
        <f t="shared" si="208"/>
        <v>-9.6750312094876421</v>
      </c>
      <c r="AC1064">
        <f t="shared" si="209"/>
        <v>223.75773698630118</v>
      </c>
    </row>
    <row r="1065" spans="1:29">
      <c r="A1065" s="1">
        <v>20141129</v>
      </c>
      <c r="B1065" s="1">
        <v>200000</v>
      </c>
      <c r="C1065" s="1">
        <v>2456991.3220000002</v>
      </c>
      <c r="D1065" s="1">
        <v>2157.6790000000001</v>
      </c>
      <c r="E1065" s="1">
        <v>177.3</v>
      </c>
      <c r="F1065" s="1">
        <v>172.5</v>
      </c>
      <c r="G1065" s="8">
        <f t="shared" si="195"/>
        <v>136.92630136986298</v>
      </c>
      <c r="H1065" s="5">
        <v>251</v>
      </c>
      <c r="I1065" s="8">
        <f t="shared" si="196"/>
        <v>144.56164383561645</v>
      </c>
      <c r="J1065" s="5">
        <v>350</v>
      </c>
      <c r="K1065" s="8">
        <f t="shared" si="197"/>
        <v>211.35616438356163</v>
      </c>
      <c r="L1065" s="5">
        <v>156</v>
      </c>
      <c r="M1065" s="8">
        <f t="shared" si="198"/>
        <v>96.991780821917814</v>
      </c>
      <c r="N1065" s="6">
        <v>157</v>
      </c>
      <c r="O1065" s="8">
        <f t="shared" si="199"/>
        <v>93.942465753424656</v>
      </c>
      <c r="Q1065">
        <f t="shared" si="200"/>
        <v>132.90210958904109</v>
      </c>
      <c r="R1065">
        <f t="shared" si="201"/>
        <v>136.92630136986298</v>
      </c>
      <c r="S1065" s="9">
        <f t="shared" si="202"/>
        <v>-2.9389472588993897</v>
      </c>
      <c r="U1065">
        <f t="shared" si="203"/>
        <v>136.28082191780823</v>
      </c>
      <c r="V1065" s="9">
        <f t="shared" si="204"/>
        <v>-0.46629376507195275</v>
      </c>
      <c r="X1065">
        <f t="shared" si="205"/>
        <v>129.56644383561644</v>
      </c>
      <c r="Y1065" s="9">
        <f t="shared" si="206"/>
        <v>-5.3750502720191236</v>
      </c>
      <c r="AA1065">
        <f t="shared" si="207"/>
        <v>123.65346575342465</v>
      </c>
      <c r="AB1065" s="9">
        <f t="shared" si="208"/>
        <v>-9.6934157160836349</v>
      </c>
      <c r="AC1065">
        <f t="shared" si="209"/>
        <v>223.7014294520547</v>
      </c>
    </row>
    <row r="1066" spans="1:29">
      <c r="A1066" s="1">
        <v>20141130</v>
      </c>
      <c r="B1066" s="1">
        <v>200000</v>
      </c>
      <c r="C1066" s="1">
        <v>2456992.3220000002</v>
      </c>
      <c r="D1066" s="1">
        <v>2157.7150000000001</v>
      </c>
      <c r="E1066" s="1">
        <v>177.3</v>
      </c>
      <c r="F1066" s="1">
        <v>172.4</v>
      </c>
      <c r="G1066" s="8">
        <f t="shared" si="195"/>
        <v>136.89999999999995</v>
      </c>
      <c r="H1066" s="5">
        <v>243</v>
      </c>
      <c r="I1066" s="8">
        <f t="shared" si="196"/>
        <v>144.52328767123288</v>
      </c>
      <c r="J1066" s="5">
        <v>333</v>
      </c>
      <c r="K1066" s="8">
        <f t="shared" si="197"/>
        <v>211.27123287671233</v>
      </c>
      <c r="L1066" s="5">
        <v>153</v>
      </c>
      <c r="M1066" s="8">
        <f t="shared" si="198"/>
        <v>96.967123287671228</v>
      </c>
      <c r="N1066" s="6">
        <v>154</v>
      </c>
      <c r="O1066" s="8">
        <f t="shared" si="199"/>
        <v>93.865753424657541</v>
      </c>
      <c r="Q1066">
        <f t="shared" si="200"/>
        <v>132.87442191780821</v>
      </c>
      <c r="R1066">
        <f t="shared" si="201"/>
        <v>136.89999999999995</v>
      </c>
      <c r="S1066" s="9">
        <f t="shared" si="202"/>
        <v>-2.9405245304541552</v>
      </c>
      <c r="U1066">
        <f t="shared" si="203"/>
        <v>136.26164383561644</v>
      </c>
      <c r="V1066" s="9">
        <f t="shared" si="204"/>
        <v>-0.46632176201575248</v>
      </c>
      <c r="X1066">
        <f t="shared" si="205"/>
        <v>129.54977534246575</v>
      </c>
      <c r="Y1066" s="9">
        <f t="shared" si="206"/>
        <v>-5.3690464992945266</v>
      </c>
      <c r="AA1066">
        <f t="shared" si="207"/>
        <v>123.60475342465753</v>
      </c>
      <c r="AB1066" s="9">
        <f t="shared" si="208"/>
        <v>-9.7116483384531875</v>
      </c>
      <c r="AC1066">
        <f t="shared" si="209"/>
        <v>223.62074999999984</v>
      </c>
    </row>
    <row r="1067" spans="1:29">
      <c r="A1067" s="1">
        <v>20141201</v>
      </c>
      <c r="B1067" s="1">
        <v>200000</v>
      </c>
      <c r="C1067" s="1">
        <v>2456993.3220000002</v>
      </c>
      <c r="D1067" s="1">
        <v>2157.752</v>
      </c>
      <c r="E1067" s="1">
        <v>168.1</v>
      </c>
      <c r="F1067" s="1">
        <v>163.4</v>
      </c>
      <c r="G1067" s="8">
        <f t="shared" si="195"/>
        <v>136.89178082191776</v>
      </c>
      <c r="H1067" s="5">
        <v>191</v>
      </c>
      <c r="I1067" s="8">
        <f t="shared" si="196"/>
        <v>144.50684931506851</v>
      </c>
      <c r="J1067" s="5">
        <v>287</v>
      </c>
      <c r="K1067" s="8">
        <f t="shared" si="197"/>
        <v>211.27671232876713</v>
      </c>
      <c r="L1067" s="5">
        <v>160</v>
      </c>
      <c r="M1067" s="8">
        <f t="shared" si="198"/>
        <v>96.884931506849313</v>
      </c>
      <c r="N1067" s="6">
        <v>141</v>
      </c>
      <c r="O1067" s="8">
        <f t="shared" si="199"/>
        <v>93.764383561643839</v>
      </c>
      <c r="Q1067">
        <f t="shared" si="200"/>
        <v>132.87620821917807</v>
      </c>
      <c r="R1067">
        <f t="shared" si="201"/>
        <v>136.89178082191776</v>
      </c>
      <c r="S1067" s="9">
        <f t="shared" si="202"/>
        <v>-2.9333920405079255</v>
      </c>
      <c r="U1067">
        <f t="shared" si="203"/>
        <v>136.25342465753425</v>
      </c>
      <c r="V1067" s="9">
        <f t="shared" si="204"/>
        <v>-0.49058167254122509</v>
      </c>
      <c r="X1067">
        <f t="shared" si="205"/>
        <v>129.49421369863012</v>
      </c>
      <c r="Y1067" s="9">
        <f t="shared" si="206"/>
        <v>-5.4039527273818777</v>
      </c>
      <c r="AA1067">
        <f t="shared" si="207"/>
        <v>123.54038356164384</v>
      </c>
      <c r="AB1067" s="9">
        <f t="shared" si="208"/>
        <v>-9.7532497423221685</v>
      </c>
      <c r="AC1067">
        <f t="shared" si="209"/>
        <v>223.59553767123273</v>
      </c>
    </row>
    <row r="1068" spans="1:29">
      <c r="A1068" s="1">
        <v>20141202</v>
      </c>
      <c r="B1068" s="1">
        <v>200000</v>
      </c>
      <c r="C1068" s="1">
        <v>2456994.3220000002</v>
      </c>
      <c r="D1068" s="1">
        <v>2157.7890000000002</v>
      </c>
      <c r="E1068" s="1">
        <v>167.7</v>
      </c>
      <c r="F1068" s="1">
        <v>163</v>
      </c>
      <c r="G1068" s="8">
        <f t="shared" si="195"/>
        <v>136.87972602739723</v>
      </c>
      <c r="H1068" s="5">
        <v>178</v>
      </c>
      <c r="I1068" s="8">
        <f t="shared" si="196"/>
        <v>144.41643835616438</v>
      </c>
      <c r="J1068" s="5">
        <v>282</v>
      </c>
      <c r="K1068" s="8">
        <f t="shared" si="197"/>
        <v>211.21095890410959</v>
      </c>
      <c r="L1068" s="5">
        <v>146</v>
      </c>
      <c r="M1068" s="8">
        <f t="shared" si="198"/>
        <v>96.838356164383555</v>
      </c>
      <c r="N1068" s="6">
        <v>125</v>
      </c>
      <c r="O1068" s="8">
        <f t="shared" si="199"/>
        <v>93.715068493150682</v>
      </c>
      <c r="Q1068">
        <f t="shared" si="200"/>
        <v>132.85477260273973</v>
      </c>
      <c r="R1068">
        <f t="shared" si="201"/>
        <v>136.87972602739723</v>
      </c>
      <c r="S1068" s="9">
        <f t="shared" si="202"/>
        <v>-2.9405037118878141</v>
      </c>
      <c r="U1068">
        <f t="shared" si="203"/>
        <v>136.20821917808217</v>
      </c>
      <c r="V1068" s="9">
        <f t="shared" si="204"/>
        <v>-0.48256095559476364</v>
      </c>
      <c r="X1068">
        <f t="shared" si="205"/>
        <v>129.46272876712328</v>
      </c>
      <c r="Y1068" s="9">
        <f t="shared" si="206"/>
        <v>-5.418623689230202</v>
      </c>
      <c r="AA1068">
        <f t="shared" si="207"/>
        <v>123.50906849315069</v>
      </c>
      <c r="AB1068" s="9">
        <f t="shared" si="208"/>
        <v>-9.7681796437628208</v>
      </c>
      <c r="AC1068">
        <f t="shared" si="209"/>
        <v>223.55855958904098</v>
      </c>
    </row>
    <row r="1069" spans="1:29">
      <c r="A1069" s="1">
        <v>20141203</v>
      </c>
      <c r="B1069" s="1">
        <v>200000</v>
      </c>
      <c r="C1069" s="1">
        <v>2456995.3220000002</v>
      </c>
      <c r="D1069" s="1">
        <v>2157.8249999999998</v>
      </c>
      <c r="E1069" s="1">
        <v>154.19999999999999</v>
      </c>
      <c r="F1069" s="1">
        <v>150.1</v>
      </c>
      <c r="G1069" s="8">
        <f t="shared" si="195"/>
        <v>136.88383561643832</v>
      </c>
      <c r="H1069" s="5">
        <v>156</v>
      </c>
      <c r="I1069" s="8">
        <f t="shared" si="196"/>
        <v>144.44657534246576</v>
      </c>
      <c r="J1069" s="5">
        <v>260</v>
      </c>
      <c r="K1069" s="8">
        <f t="shared" si="197"/>
        <v>211.30684931506849</v>
      </c>
      <c r="L1069" s="5">
        <v>128</v>
      </c>
      <c r="M1069" s="8">
        <f t="shared" si="198"/>
        <v>96.821917808219183</v>
      </c>
      <c r="N1069" s="6">
        <v>115</v>
      </c>
      <c r="O1069" s="8">
        <f t="shared" si="199"/>
        <v>93.646575342465752</v>
      </c>
      <c r="Q1069">
        <f t="shared" si="200"/>
        <v>132.88603287671233</v>
      </c>
      <c r="R1069">
        <f t="shared" si="201"/>
        <v>136.88383561643832</v>
      </c>
      <c r="S1069" s="9">
        <f t="shared" si="202"/>
        <v>-2.9205805942844876</v>
      </c>
      <c r="U1069">
        <f t="shared" si="203"/>
        <v>136.22328767123287</v>
      </c>
      <c r="V1069" s="9">
        <f t="shared" si="204"/>
        <v>-0.53226080779577956</v>
      </c>
      <c r="X1069">
        <f t="shared" si="205"/>
        <v>129.45161643835615</v>
      </c>
      <c r="Y1069" s="9">
        <f t="shared" si="206"/>
        <v>-5.4295813268324622</v>
      </c>
      <c r="AA1069">
        <f t="shared" si="207"/>
        <v>123.46557534246575</v>
      </c>
      <c r="AB1069" s="9">
        <f t="shared" si="208"/>
        <v>-9.8026623914688003</v>
      </c>
      <c r="AC1069">
        <f t="shared" si="209"/>
        <v>223.57116575342454</v>
      </c>
    </row>
    <row r="1070" spans="1:29">
      <c r="A1070" s="1">
        <v>20141204</v>
      </c>
      <c r="B1070" s="1">
        <v>180000</v>
      </c>
      <c r="C1070" s="1">
        <v>2456996.2390000001</v>
      </c>
      <c r="D1070" s="1">
        <v>2157.8589999999999</v>
      </c>
      <c r="E1070" s="1">
        <v>151.9</v>
      </c>
      <c r="F1070" s="1">
        <v>147.6</v>
      </c>
      <c r="G1070" s="8">
        <f t="shared" si="195"/>
        <v>136.91917808219173</v>
      </c>
      <c r="H1070" s="5">
        <v>158</v>
      </c>
      <c r="I1070" s="8">
        <f t="shared" si="196"/>
        <v>144.38082191780822</v>
      </c>
      <c r="J1070" s="5">
        <v>212</v>
      </c>
      <c r="K1070" s="8">
        <f t="shared" si="197"/>
        <v>211.31506849315068</v>
      </c>
      <c r="L1070" s="5">
        <v>137</v>
      </c>
      <c r="M1070" s="8">
        <f t="shared" si="198"/>
        <v>96.849315068493155</v>
      </c>
      <c r="N1070" s="6">
        <v>93</v>
      </c>
      <c r="O1070" s="8">
        <f t="shared" si="199"/>
        <v>93.69041095890411</v>
      </c>
      <c r="Q1070">
        <f t="shared" si="200"/>
        <v>132.88871232876713</v>
      </c>
      <c r="R1070">
        <f t="shared" si="201"/>
        <v>136.91917808219173</v>
      </c>
      <c r="S1070" s="9">
        <f t="shared" si="202"/>
        <v>-2.9436824043781087</v>
      </c>
      <c r="U1070">
        <f t="shared" si="203"/>
        <v>136.19041095890412</v>
      </c>
      <c r="V1070" s="9">
        <f t="shared" si="204"/>
        <v>-0.55689578607520218</v>
      </c>
      <c r="X1070">
        <f t="shared" si="205"/>
        <v>129.47013698630138</v>
      </c>
      <c r="Y1070" s="9">
        <f t="shared" si="206"/>
        <v>-5.4404658282557961</v>
      </c>
      <c r="AA1070">
        <f t="shared" si="207"/>
        <v>123.49341095890411</v>
      </c>
      <c r="AB1070" s="9">
        <f t="shared" si="208"/>
        <v>-9.8056147512280774</v>
      </c>
      <c r="AC1070">
        <f t="shared" si="209"/>
        <v>223.67957876712313</v>
      </c>
    </row>
    <row r="1071" spans="1:29">
      <c r="A1071" s="1">
        <v>20141205</v>
      </c>
      <c r="B1071" s="1">
        <v>200000</v>
      </c>
      <c r="C1071" s="1">
        <v>2456997.3220000002</v>
      </c>
      <c r="D1071" s="1">
        <v>2157.8989999999999</v>
      </c>
      <c r="E1071" s="1">
        <v>136.80000000000001</v>
      </c>
      <c r="F1071" s="1">
        <v>132.80000000000001</v>
      </c>
      <c r="G1071" s="8">
        <f t="shared" si="195"/>
        <v>136.96273972602737</v>
      </c>
      <c r="H1071" s="5">
        <v>125</v>
      </c>
      <c r="I1071" s="8">
        <f t="shared" si="196"/>
        <v>144.4</v>
      </c>
      <c r="J1071" s="5">
        <v>215</v>
      </c>
      <c r="K1071" s="8">
        <f t="shared" si="197"/>
        <v>211.44383561643835</v>
      </c>
      <c r="L1071" s="5">
        <v>97</v>
      </c>
      <c r="M1071" s="8">
        <f t="shared" si="198"/>
        <v>96.857534246575341</v>
      </c>
      <c r="N1071" s="6">
        <v>65</v>
      </c>
      <c r="O1071" s="8">
        <f t="shared" si="199"/>
        <v>93.698630136986296</v>
      </c>
      <c r="Q1071">
        <f t="shared" si="200"/>
        <v>132.9306904109589</v>
      </c>
      <c r="R1071">
        <f t="shared" si="201"/>
        <v>136.96273972602737</v>
      </c>
      <c r="S1071" s="9">
        <f t="shared" si="202"/>
        <v>-2.943902351204386</v>
      </c>
      <c r="U1071">
        <f t="shared" si="203"/>
        <v>136.19999999999999</v>
      </c>
      <c r="V1071" s="9">
        <f t="shared" si="204"/>
        <v>-0.61730988115881757</v>
      </c>
      <c r="X1071">
        <f t="shared" si="205"/>
        <v>129.47569315068495</v>
      </c>
      <c r="Y1071" s="9">
        <f t="shared" si="206"/>
        <v>-5.4664842352884335</v>
      </c>
      <c r="AA1071">
        <f t="shared" si="207"/>
        <v>123.49863013698629</v>
      </c>
      <c r="AB1071" s="9">
        <f t="shared" si="208"/>
        <v>-9.8304908444252277</v>
      </c>
      <c r="AC1071">
        <f t="shared" si="209"/>
        <v>223.81320410958892</v>
      </c>
    </row>
    <row r="1072" spans="1:29">
      <c r="A1072" s="1">
        <v>20141206</v>
      </c>
      <c r="B1072" s="1">
        <v>200000</v>
      </c>
      <c r="C1072" s="1">
        <v>2456998.3220000002</v>
      </c>
      <c r="D1072" s="1">
        <v>2157.9349999999999</v>
      </c>
      <c r="E1072" s="1">
        <v>128.69999999999999</v>
      </c>
      <c r="F1072" s="1">
        <v>125</v>
      </c>
      <c r="G1072" s="8">
        <f t="shared" si="195"/>
        <v>136.96191780821914</v>
      </c>
      <c r="H1072" s="5">
        <v>103</v>
      </c>
      <c r="I1072" s="8">
        <f t="shared" si="196"/>
        <v>144.23287671232876</v>
      </c>
      <c r="J1072" s="5">
        <v>166</v>
      </c>
      <c r="K1072" s="8">
        <f t="shared" si="197"/>
        <v>211.26027397260273</v>
      </c>
      <c r="L1072" s="5">
        <v>73</v>
      </c>
      <c r="M1072" s="8">
        <f t="shared" si="198"/>
        <v>96.849315068493155</v>
      </c>
      <c r="N1072" s="6">
        <v>57</v>
      </c>
      <c r="O1072" s="8">
        <f t="shared" si="199"/>
        <v>93.671232876712324</v>
      </c>
      <c r="Q1072">
        <f t="shared" si="200"/>
        <v>132.87084931506848</v>
      </c>
      <c r="R1072">
        <f t="shared" si="201"/>
        <v>136.96191780821914</v>
      </c>
      <c r="S1072" s="9">
        <f t="shared" si="202"/>
        <v>-2.9870116880804574</v>
      </c>
      <c r="U1072">
        <f t="shared" si="203"/>
        <v>136.11643835616439</v>
      </c>
      <c r="V1072" s="9">
        <f t="shared" si="204"/>
        <v>-0.65150815035295295</v>
      </c>
      <c r="X1072">
        <f t="shared" si="205"/>
        <v>129.47013698630138</v>
      </c>
      <c r="Y1072" s="9">
        <f t="shared" si="206"/>
        <v>-5.4699736553106106</v>
      </c>
      <c r="AA1072">
        <f t="shared" si="207"/>
        <v>123.48123287671233</v>
      </c>
      <c r="AB1072" s="9">
        <f t="shared" si="208"/>
        <v>-9.8426519920545559</v>
      </c>
      <c r="AC1072">
        <f t="shared" si="209"/>
        <v>223.81068287671221</v>
      </c>
    </row>
    <row r="1073" spans="1:29">
      <c r="A1073" s="1">
        <v>20141207</v>
      </c>
      <c r="B1073" s="1">
        <v>200000</v>
      </c>
      <c r="C1073" s="1">
        <v>2456999.3220000002</v>
      </c>
      <c r="D1073" s="1">
        <v>2157.9720000000002</v>
      </c>
      <c r="E1073" s="1">
        <v>131.80000000000001</v>
      </c>
      <c r="F1073" s="1">
        <v>127.9</v>
      </c>
      <c r="G1073" s="8">
        <f t="shared" si="195"/>
        <v>136.96356164383559</v>
      </c>
      <c r="H1073" s="5">
        <v>119</v>
      </c>
      <c r="I1073" s="8">
        <f t="shared" si="196"/>
        <v>144.14246575342466</v>
      </c>
      <c r="J1073" s="5">
        <v>170</v>
      </c>
      <c r="K1073" s="8">
        <f t="shared" si="197"/>
        <v>211.16438356164383</v>
      </c>
      <c r="L1073" s="5">
        <v>58</v>
      </c>
      <c r="M1073" s="8">
        <f t="shared" si="198"/>
        <v>96.797260273972597</v>
      </c>
      <c r="N1073" s="6">
        <v>57</v>
      </c>
      <c r="O1073" s="8">
        <f t="shared" si="199"/>
        <v>93.646575342465752</v>
      </c>
      <c r="Q1073">
        <f t="shared" si="200"/>
        <v>132.83958904109591</v>
      </c>
      <c r="R1073">
        <f t="shared" si="201"/>
        <v>136.96356164383559</v>
      </c>
      <c r="S1073" s="9">
        <f t="shared" si="202"/>
        <v>-3.0109998259710835</v>
      </c>
      <c r="U1073">
        <f t="shared" si="203"/>
        <v>136.07123287671232</v>
      </c>
      <c r="V1073" s="9">
        <f t="shared" si="204"/>
        <v>-0.68872094395983652</v>
      </c>
      <c r="X1073">
        <f t="shared" si="205"/>
        <v>129.43494794520547</v>
      </c>
      <c r="Y1073" s="9">
        <f t="shared" si="206"/>
        <v>-5.4968004688778223</v>
      </c>
      <c r="AA1073">
        <f t="shared" si="207"/>
        <v>123.46557534246575</v>
      </c>
      <c r="AB1073" s="9">
        <f t="shared" si="208"/>
        <v>-9.8551659575489339</v>
      </c>
      <c r="AC1073">
        <f t="shared" si="209"/>
        <v>223.81572534246567</v>
      </c>
    </row>
    <row r="1074" spans="1:29">
      <c r="A1074" s="1">
        <v>20141208</v>
      </c>
      <c r="B1074" s="1">
        <v>200000</v>
      </c>
      <c r="C1074" s="1">
        <v>2457000.3220000002</v>
      </c>
      <c r="D1074" s="1">
        <v>2158.009</v>
      </c>
      <c r="E1074" s="1">
        <v>132.6</v>
      </c>
      <c r="F1074" s="1">
        <v>128.69999999999999</v>
      </c>
      <c r="G1074" s="8">
        <f t="shared" si="195"/>
        <v>136.9224657534246</v>
      </c>
      <c r="H1074" s="5">
        <v>100</v>
      </c>
      <c r="I1074" s="8">
        <f t="shared" si="196"/>
        <v>143.95890410958904</v>
      </c>
      <c r="J1074" s="5">
        <v>164</v>
      </c>
      <c r="K1074" s="8">
        <f t="shared" si="197"/>
        <v>210.90684931506848</v>
      </c>
      <c r="L1074" s="5">
        <v>77</v>
      </c>
      <c r="M1074" s="8">
        <f t="shared" si="198"/>
        <v>96.736986301369868</v>
      </c>
      <c r="N1074" s="6">
        <v>71</v>
      </c>
      <c r="O1074" s="8">
        <f t="shared" si="199"/>
        <v>93.564383561643837</v>
      </c>
      <c r="Q1074">
        <f t="shared" si="200"/>
        <v>132.75563287671233</v>
      </c>
      <c r="R1074">
        <f t="shared" si="201"/>
        <v>136.9224657534246</v>
      </c>
      <c r="S1074" s="9">
        <f t="shared" si="202"/>
        <v>-3.0432061340584227</v>
      </c>
      <c r="U1074">
        <f t="shared" si="203"/>
        <v>135.97945205479454</v>
      </c>
      <c r="V1074" s="9">
        <f t="shared" si="204"/>
        <v>-0.69775357385975667</v>
      </c>
      <c r="X1074">
        <f t="shared" si="205"/>
        <v>129.39420273972604</v>
      </c>
      <c r="Y1074" s="9">
        <f t="shared" si="206"/>
        <v>-5.4981941584778156</v>
      </c>
      <c r="AA1074">
        <f t="shared" si="207"/>
        <v>123.41338356164384</v>
      </c>
      <c r="AB1074" s="9">
        <f t="shared" si="208"/>
        <v>-9.8662276620904947</v>
      </c>
      <c r="AC1074">
        <f t="shared" si="209"/>
        <v>223.68966369862997</v>
      </c>
    </row>
    <row r="1075" spans="1:29">
      <c r="A1075" s="1">
        <v>20141209</v>
      </c>
      <c r="B1075" s="1">
        <v>200000</v>
      </c>
      <c r="C1075" s="1">
        <v>2457001.3220000002</v>
      </c>
      <c r="D1075" s="1">
        <v>2158.0450000000001</v>
      </c>
      <c r="E1075" s="1">
        <v>139.69999999999999</v>
      </c>
      <c r="F1075" s="1">
        <v>135.5</v>
      </c>
      <c r="G1075" s="8">
        <f t="shared" si="195"/>
        <v>136.83835616438353</v>
      </c>
      <c r="H1075" s="5">
        <v>143</v>
      </c>
      <c r="I1075" s="8">
        <f t="shared" si="196"/>
        <v>143.76712328767124</v>
      </c>
      <c r="J1075" s="5">
        <v>174</v>
      </c>
      <c r="K1075" s="8">
        <f t="shared" si="197"/>
        <v>210.70958904109588</v>
      </c>
      <c r="L1075" s="5">
        <v>80</v>
      </c>
      <c r="M1075" s="8">
        <f t="shared" si="198"/>
        <v>96.62191780821918</v>
      </c>
      <c r="N1075" s="6">
        <v>69</v>
      </c>
      <c r="O1075" s="8">
        <f t="shared" si="199"/>
        <v>93.389041095890406</v>
      </c>
      <c r="Q1075">
        <f t="shared" si="200"/>
        <v>132.69132602739728</v>
      </c>
      <c r="R1075">
        <f t="shared" si="201"/>
        <v>136.83835616438353</v>
      </c>
      <c r="S1075" s="9">
        <f t="shared" si="202"/>
        <v>-3.0306050534576912</v>
      </c>
      <c r="U1075">
        <f t="shared" si="203"/>
        <v>135.88356164383561</v>
      </c>
      <c r="V1075" s="9">
        <f t="shared" si="204"/>
        <v>-0.73666411562237499</v>
      </c>
      <c r="X1075">
        <f t="shared" si="205"/>
        <v>129.31641643835616</v>
      </c>
      <c r="Y1075" s="9">
        <f t="shared" si="206"/>
        <v>-5.4969527089256189</v>
      </c>
      <c r="AA1075">
        <f t="shared" si="207"/>
        <v>123.30204109589042</v>
      </c>
      <c r="AB1075" s="9">
        <f t="shared" si="208"/>
        <v>-9.8921935690545553</v>
      </c>
      <c r="AC1075">
        <f t="shared" si="209"/>
        <v>223.43165753424645</v>
      </c>
    </row>
    <row r="1076" spans="1:29">
      <c r="A1076" s="1">
        <v>20141210</v>
      </c>
      <c r="B1076" s="1">
        <v>200000</v>
      </c>
      <c r="C1076" s="1">
        <v>2457002.3220000002</v>
      </c>
      <c r="D1076" s="1">
        <v>2158.0819999999999</v>
      </c>
      <c r="E1076" s="1">
        <v>149.80000000000001</v>
      </c>
      <c r="F1076" s="1">
        <v>145.30000000000001</v>
      </c>
      <c r="G1076" s="8">
        <f t="shared" si="195"/>
        <v>136.75123287671229</v>
      </c>
      <c r="H1076" s="5">
        <v>163</v>
      </c>
      <c r="I1076" s="8">
        <f t="shared" si="196"/>
        <v>143.48767123287672</v>
      </c>
      <c r="J1076" s="5">
        <v>231</v>
      </c>
      <c r="K1076" s="8">
        <f t="shared" si="197"/>
        <v>210.47671232876712</v>
      </c>
      <c r="L1076" s="5">
        <v>97</v>
      </c>
      <c r="M1076" s="8">
        <f t="shared" si="198"/>
        <v>96.501369863013693</v>
      </c>
      <c r="N1076" s="6">
        <v>90</v>
      </c>
      <c r="O1076" s="8">
        <f t="shared" si="199"/>
        <v>93.2</v>
      </c>
      <c r="Q1076">
        <f t="shared" si="200"/>
        <v>132.61540821917808</v>
      </c>
      <c r="R1076">
        <f t="shared" si="201"/>
        <v>136.75123287671229</v>
      </c>
      <c r="S1076" s="9">
        <f t="shared" si="202"/>
        <v>-3.0243417704781166</v>
      </c>
      <c r="U1076">
        <f t="shared" si="203"/>
        <v>135.74383561643836</v>
      </c>
      <c r="V1076" s="9">
        <f t="shared" si="204"/>
        <v>-0.75333568541917373</v>
      </c>
      <c r="X1076">
        <f t="shared" si="205"/>
        <v>129.23492602739725</v>
      </c>
      <c r="Y1076" s="9">
        <f t="shared" si="206"/>
        <v>-5.4963357120819154</v>
      </c>
      <c r="AA1076">
        <f t="shared" si="207"/>
        <v>123.182</v>
      </c>
      <c r="AB1076" s="9">
        <f t="shared" si="208"/>
        <v>-9.9225671251868022</v>
      </c>
      <c r="AC1076">
        <f t="shared" si="209"/>
        <v>223.16440684931496</v>
      </c>
    </row>
    <row r="1077" spans="1:29">
      <c r="A1077" s="1">
        <v>20141211</v>
      </c>
      <c r="B1077" s="1">
        <v>200000</v>
      </c>
      <c r="C1077" s="1">
        <v>2457003.3220000002</v>
      </c>
      <c r="D1077" s="1">
        <v>2158.1190000000001</v>
      </c>
      <c r="E1077" s="1">
        <v>147.5</v>
      </c>
      <c r="F1077" s="1">
        <v>143</v>
      </c>
      <c r="G1077" s="8">
        <f t="shared" si="195"/>
        <v>136.6706849315068</v>
      </c>
      <c r="H1077" s="5">
        <v>186</v>
      </c>
      <c r="I1077" s="8">
        <f t="shared" si="196"/>
        <v>143.2821917808219</v>
      </c>
      <c r="J1077" s="5">
        <v>218</v>
      </c>
      <c r="K1077" s="8">
        <f t="shared" si="197"/>
        <v>210.21917808219177</v>
      </c>
      <c r="L1077" s="5">
        <v>115</v>
      </c>
      <c r="M1077" s="8">
        <f t="shared" si="198"/>
        <v>96.295890410958904</v>
      </c>
      <c r="N1077" s="6">
        <v>104</v>
      </c>
      <c r="O1077" s="8">
        <f t="shared" si="199"/>
        <v>92.983561643835614</v>
      </c>
      <c r="Q1077">
        <f t="shared" si="200"/>
        <v>132.53145205479453</v>
      </c>
      <c r="R1077">
        <f t="shared" si="201"/>
        <v>136.6706849315068</v>
      </c>
      <c r="S1077" s="9">
        <f t="shared" si="202"/>
        <v>-3.0286179357238723</v>
      </c>
      <c r="U1077">
        <f t="shared" si="203"/>
        <v>135.64109589041095</v>
      </c>
      <c r="V1077" s="9">
        <f t="shared" si="204"/>
        <v>-0.78020459054802416</v>
      </c>
      <c r="X1077">
        <f t="shared" si="205"/>
        <v>129.09602191780823</v>
      </c>
      <c r="Y1077" s="9">
        <f t="shared" si="206"/>
        <v>-5.5422733979087297</v>
      </c>
      <c r="AA1077">
        <f t="shared" si="207"/>
        <v>123.04456164383561</v>
      </c>
      <c r="AB1077" s="9">
        <f t="shared" si="208"/>
        <v>-9.9700409744050091</v>
      </c>
      <c r="AC1077">
        <f t="shared" si="209"/>
        <v>222.91732602739711</v>
      </c>
    </row>
    <row r="1078" spans="1:29">
      <c r="A1078" s="1">
        <v>20141212</v>
      </c>
      <c r="B1078" s="1">
        <v>200000</v>
      </c>
      <c r="C1078" s="1">
        <v>2457004.3220000002</v>
      </c>
      <c r="D1078" s="1">
        <v>2158.1550000000002</v>
      </c>
      <c r="E1078" s="1">
        <v>154.19999999999999</v>
      </c>
      <c r="F1078" s="1">
        <v>149.4</v>
      </c>
      <c r="G1078" s="8">
        <f t="shared" si="195"/>
        <v>136.56410958904107</v>
      </c>
      <c r="H1078" s="5">
        <v>143</v>
      </c>
      <c r="I1078" s="8">
        <f t="shared" si="196"/>
        <v>142.99726027397261</v>
      </c>
      <c r="J1078" s="5">
        <v>262</v>
      </c>
      <c r="K1078" s="8">
        <f t="shared" si="197"/>
        <v>209.99178082191781</v>
      </c>
      <c r="L1078" s="5">
        <v>132</v>
      </c>
      <c r="M1078" s="8">
        <f t="shared" si="198"/>
        <v>96.021917808219172</v>
      </c>
      <c r="N1078" s="6">
        <v>115</v>
      </c>
      <c r="O1078" s="8">
        <f t="shared" si="199"/>
        <v>92.712328767123282</v>
      </c>
      <c r="Q1078">
        <f t="shared" si="200"/>
        <v>132.45732054794522</v>
      </c>
      <c r="R1078">
        <f t="shared" si="201"/>
        <v>136.56410958904107</v>
      </c>
      <c r="S1078" s="9">
        <f t="shared" si="202"/>
        <v>-3.0072242651852719</v>
      </c>
      <c r="U1078">
        <f t="shared" si="203"/>
        <v>135.49863013698632</v>
      </c>
      <c r="V1078" s="9">
        <f t="shared" si="204"/>
        <v>-0.79813440848343475</v>
      </c>
      <c r="X1078">
        <f t="shared" si="205"/>
        <v>128.91081643835616</v>
      </c>
      <c r="Y1078" s="9">
        <f t="shared" si="206"/>
        <v>-5.6041760706497286</v>
      </c>
      <c r="AA1078">
        <f t="shared" si="207"/>
        <v>122.87232876712329</v>
      </c>
      <c r="AB1078" s="9">
        <f t="shared" si="208"/>
        <v>-10.025899823255244</v>
      </c>
      <c r="AC1078">
        <f t="shared" si="209"/>
        <v>222.59040616438347</v>
      </c>
    </row>
    <row r="1079" spans="1:29">
      <c r="A1079" s="1">
        <v>20141213</v>
      </c>
      <c r="B1079" s="1">
        <v>200000</v>
      </c>
      <c r="C1079" s="1">
        <v>2457005.3220000002</v>
      </c>
      <c r="D1079" s="1">
        <v>2158.192</v>
      </c>
      <c r="E1079" s="1">
        <v>159.80000000000001</v>
      </c>
      <c r="F1079" s="1">
        <v>154.9</v>
      </c>
      <c r="G1079" s="8">
        <f t="shared" ref="G1079:G1142" si="210">AVERAGE(F897:F1261)</f>
        <v>136.51698630136983</v>
      </c>
      <c r="H1079" s="5">
        <v>181</v>
      </c>
      <c r="I1079" s="8">
        <f t="shared" si="196"/>
        <v>142.85479452054796</v>
      </c>
      <c r="J1079" s="5">
        <v>290</v>
      </c>
      <c r="K1079" s="8">
        <f t="shared" si="197"/>
        <v>209.93972602739726</v>
      </c>
      <c r="L1079" s="5">
        <v>121</v>
      </c>
      <c r="M1079" s="8">
        <f t="shared" si="198"/>
        <v>95.531506849315065</v>
      </c>
      <c r="N1079" s="6">
        <v>140</v>
      </c>
      <c r="O1079" s="8">
        <f t="shared" si="199"/>
        <v>92.479452054794521</v>
      </c>
      <c r="Q1079">
        <f t="shared" si="200"/>
        <v>132.4403506849315</v>
      </c>
      <c r="R1079">
        <f t="shared" si="201"/>
        <v>136.51698630136983</v>
      </c>
      <c r="S1079" s="9">
        <f t="shared" si="202"/>
        <v>-2.9861746342970719</v>
      </c>
      <c r="U1079">
        <f t="shared" si="203"/>
        <v>135.42739726027398</v>
      </c>
      <c r="V1079" s="9">
        <f t="shared" si="204"/>
        <v>-0.70659319703311496</v>
      </c>
      <c r="X1079">
        <f t="shared" si="205"/>
        <v>128.57929863013698</v>
      </c>
      <c r="Y1079" s="9">
        <f t="shared" si="206"/>
        <v>-5.8144322448709147</v>
      </c>
      <c r="AA1079">
        <f t="shared" si="207"/>
        <v>122.72445205479451</v>
      </c>
      <c r="AB1079" s="9">
        <f t="shared" si="208"/>
        <v>-10.103163437938349</v>
      </c>
      <c r="AC1079">
        <f t="shared" si="209"/>
        <v>222.44585547945192</v>
      </c>
    </row>
    <row r="1080" spans="1:29">
      <c r="A1080" s="1">
        <v>20141214</v>
      </c>
      <c r="B1080" s="1">
        <v>200000</v>
      </c>
      <c r="C1080" s="1">
        <v>2457006.3220000002</v>
      </c>
      <c r="D1080" s="1">
        <v>2158.2289999999998</v>
      </c>
      <c r="E1080" s="1">
        <v>166.4</v>
      </c>
      <c r="F1080" s="1">
        <v>161.19999999999999</v>
      </c>
      <c r="G1080" s="8">
        <f t="shared" si="210"/>
        <v>136.48356164383563</v>
      </c>
      <c r="H1080" s="5">
        <v>175</v>
      </c>
      <c r="I1080" s="8">
        <f t="shared" ref="I1080:I1143" si="211">AVERAGE(H898:H1262)</f>
        <v>143.03835616438357</v>
      </c>
      <c r="J1080" s="5">
        <v>313</v>
      </c>
      <c r="K1080" s="8">
        <f t="shared" ref="K1080:K1143" si="212">AVERAGE(J898:J1262)</f>
        <v>210.2082191780822</v>
      </c>
      <c r="L1080" s="5">
        <v>175</v>
      </c>
      <c r="M1080" s="8">
        <f t="shared" ref="M1080:M1143" si="213">AVERAGE(L898:L1262)</f>
        <v>95.416438356164377</v>
      </c>
      <c r="N1080" s="6">
        <v>162</v>
      </c>
      <c r="O1080" s="8">
        <f t="shared" ref="O1080:O1143" si="214">AVERAGE(N898:N1262)</f>
        <v>92.350684931506848</v>
      </c>
      <c r="Q1080">
        <f t="shared" si="200"/>
        <v>132.5278794520548</v>
      </c>
      <c r="R1080">
        <f t="shared" si="201"/>
        <v>136.48356164383563</v>
      </c>
      <c r="S1080" s="9">
        <f t="shared" si="202"/>
        <v>-2.8982847048668532</v>
      </c>
      <c r="U1080">
        <f t="shared" si="203"/>
        <v>135.51917808219179</v>
      </c>
      <c r="V1080" s="9">
        <f t="shared" si="204"/>
        <v>-0.72017390152403493</v>
      </c>
      <c r="X1080">
        <f t="shared" si="205"/>
        <v>128.50151232876712</v>
      </c>
      <c r="Y1080" s="9">
        <f t="shared" si="206"/>
        <v>-5.8483594792890017</v>
      </c>
      <c r="AA1080">
        <f t="shared" si="207"/>
        <v>122.64268493150685</v>
      </c>
      <c r="AB1080" s="9">
        <f t="shared" si="208"/>
        <v>-10.141057681691805</v>
      </c>
      <c r="AC1080">
        <f t="shared" si="209"/>
        <v>222.34332534246579</v>
      </c>
    </row>
    <row r="1081" spans="1:29">
      <c r="A1081" s="1">
        <v>20141215</v>
      </c>
      <c r="B1081" s="1">
        <v>200000</v>
      </c>
      <c r="C1081" s="1">
        <v>2457007.3220000002</v>
      </c>
      <c r="D1081" s="1">
        <v>2158.2649999999999</v>
      </c>
      <c r="E1081" s="1">
        <v>169.3</v>
      </c>
      <c r="F1081" s="1">
        <v>164</v>
      </c>
      <c r="G1081" s="8">
        <f t="shared" si="210"/>
        <v>136.4967123287671</v>
      </c>
      <c r="H1081" s="5">
        <v>209</v>
      </c>
      <c r="I1081" s="8">
        <f t="shared" si="211"/>
        <v>143.02739726027397</v>
      </c>
      <c r="J1081" s="5">
        <v>310</v>
      </c>
      <c r="K1081" s="8">
        <f t="shared" si="212"/>
        <v>210.18904109589042</v>
      </c>
      <c r="L1081" s="5">
        <v>152</v>
      </c>
      <c r="M1081" s="8">
        <f t="shared" si="213"/>
        <v>95.490410958904107</v>
      </c>
      <c r="N1081" s="6">
        <v>166</v>
      </c>
      <c r="O1081" s="8">
        <f t="shared" si="214"/>
        <v>92.295890410958904</v>
      </c>
      <c r="Q1081">
        <f t="shared" ref="Q1081:Q1144" si="215">(K1081*0.326)+64</f>
        <v>132.52162739726026</v>
      </c>
      <c r="R1081">
        <f t="shared" ref="R1081:R1144" si="216">G1081</f>
        <v>136.4967123287671</v>
      </c>
      <c r="S1081" s="9">
        <f t="shared" ref="S1081:S1144" si="217">((Q1081/R1081)*100)-100</f>
        <v>-2.9122202752637918</v>
      </c>
      <c r="U1081">
        <f t="shared" ref="U1081:U1144" si="218">(I1081*0.5)+64</f>
        <v>135.51369863013699</v>
      </c>
      <c r="V1081" s="9">
        <f t="shared" ref="V1081:V1144" si="219">((U1082/R1082)*100)-100</f>
        <v>-0.75399317433533497</v>
      </c>
      <c r="X1081">
        <f t="shared" ref="X1081:X1144" si="220">(M1081*0.676)+64</f>
        <v>128.55151780821916</v>
      </c>
      <c r="Y1081" s="9">
        <f t="shared" ref="Y1081:Y1144" si="221">((X1081/R1081)*100)-100</f>
        <v>-5.8207955231999193</v>
      </c>
      <c r="AA1081">
        <f t="shared" ref="AA1081:AA1144" si="222">(O1081*0.635)+64</f>
        <v>122.6078904109589</v>
      </c>
      <c r="AB1081" s="9">
        <f t="shared" ref="AB1081:AB1144" si="223">((AA1081/R1081)*100)-100</f>
        <v>-10.175206186912007</v>
      </c>
      <c r="AC1081">
        <f t="shared" ref="AC1081:AC1144" si="224">(G1081-64)*3.0675</f>
        <v>222.38366506849309</v>
      </c>
    </row>
    <row r="1082" spans="1:29">
      <c r="A1082" s="1">
        <v>20141216</v>
      </c>
      <c r="B1082" s="1">
        <v>200000</v>
      </c>
      <c r="C1082" s="1">
        <v>2457008.3220000002</v>
      </c>
      <c r="D1082" s="1">
        <v>2158.3020000000001</v>
      </c>
      <c r="E1082" s="1">
        <v>184.6</v>
      </c>
      <c r="F1082" s="1">
        <v>178.8</v>
      </c>
      <c r="G1082" s="8">
        <f t="shared" si="210"/>
        <v>136.55150684931505</v>
      </c>
      <c r="H1082" s="5">
        <v>168</v>
      </c>
      <c r="I1082" s="8">
        <f t="shared" si="211"/>
        <v>143.04383561643834</v>
      </c>
      <c r="J1082" s="5">
        <v>293</v>
      </c>
      <c r="K1082" s="8">
        <f t="shared" si="212"/>
        <v>210.2821917808219</v>
      </c>
      <c r="L1082" s="5">
        <v>169</v>
      </c>
      <c r="M1082" s="8">
        <f t="shared" si="213"/>
        <v>95.506849315068493</v>
      </c>
      <c r="N1082" s="6">
        <v>175</v>
      </c>
      <c r="O1082" s="8">
        <f t="shared" si="214"/>
        <v>92.257534246575347</v>
      </c>
      <c r="Q1082">
        <f t="shared" si="215"/>
        <v>132.55199452054796</v>
      </c>
      <c r="R1082">
        <f t="shared" si="216"/>
        <v>136.55150684931505</v>
      </c>
      <c r="S1082" s="9">
        <f t="shared" si="217"/>
        <v>-2.9289404570105262</v>
      </c>
      <c r="U1082">
        <f t="shared" si="218"/>
        <v>135.52191780821917</v>
      </c>
      <c r="V1082" s="9">
        <f t="shared" si="219"/>
        <v>-0.87338433924614378</v>
      </c>
      <c r="X1082">
        <f t="shared" si="220"/>
        <v>128.56263013698629</v>
      </c>
      <c r="Y1082" s="9">
        <f t="shared" si="221"/>
        <v>-5.8504493261612396</v>
      </c>
      <c r="AA1082">
        <f t="shared" si="222"/>
        <v>122.58353424657534</v>
      </c>
      <c r="AB1082" s="9">
        <f t="shared" si="223"/>
        <v>-10.229087122526892</v>
      </c>
      <c r="AC1082">
        <f t="shared" si="224"/>
        <v>222.55174726027388</v>
      </c>
    </row>
    <row r="1083" spans="1:29">
      <c r="A1083" s="1">
        <v>20141217</v>
      </c>
      <c r="B1083" s="1">
        <v>200000</v>
      </c>
      <c r="C1083" s="1">
        <v>2457009.3220000002</v>
      </c>
      <c r="D1083" s="1">
        <v>2158.3389999999999</v>
      </c>
      <c r="E1083" s="1">
        <v>198.5</v>
      </c>
      <c r="F1083" s="1">
        <v>192.3</v>
      </c>
      <c r="G1083" s="8">
        <f t="shared" si="210"/>
        <v>136.61232876712327</v>
      </c>
      <c r="H1083" s="5">
        <v>188</v>
      </c>
      <c r="I1083" s="8">
        <f t="shared" si="211"/>
        <v>142.83835616438355</v>
      </c>
      <c r="J1083" s="5">
        <v>264</v>
      </c>
      <c r="K1083" s="8">
        <f t="shared" si="212"/>
        <v>210.15342465753426</v>
      </c>
      <c r="L1083" s="5">
        <v>154</v>
      </c>
      <c r="M1083" s="8">
        <f t="shared" si="213"/>
        <v>95.526027397260279</v>
      </c>
      <c r="N1083" s="6">
        <v>178</v>
      </c>
      <c r="O1083" s="8">
        <f t="shared" si="214"/>
        <v>92.216438356164389</v>
      </c>
      <c r="Q1083">
        <f t="shared" si="215"/>
        <v>132.51001643835616</v>
      </c>
      <c r="R1083">
        <f t="shared" si="216"/>
        <v>136.61232876712327</v>
      </c>
      <c r="S1083" s="9">
        <f t="shared" si="217"/>
        <v>-3.0028858784481542</v>
      </c>
      <c r="U1083">
        <f t="shared" si="218"/>
        <v>135.41917808219176</v>
      </c>
      <c r="V1083" s="9">
        <f t="shared" si="219"/>
        <v>-0.96069816479187864</v>
      </c>
      <c r="X1083">
        <f t="shared" si="220"/>
        <v>128.57559452054795</v>
      </c>
      <c r="Y1083" s="9">
        <f t="shared" si="221"/>
        <v>-5.8828762521684013</v>
      </c>
      <c r="AA1083">
        <f t="shared" si="222"/>
        <v>122.5574383561644</v>
      </c>
      <c r="AB1083" s="9">
        <f t="shared" si="223"/>
        <v>-10.288156667702808</v>
      </c>
      <c r="AC1083">
        <f t="shared" si="224"/>
        <v>222.73831849315064</v>
      </c>
    </row>
    <row r="1084" spans="1:29">
      <c r="A1084" s="1">
        <v>20141218</v>
      </c>
      <c r="B1084" s="1">
        <v>200000</v>
      </c>
      <c r="C1084" s="1">
        <v>2457010.3220000002</v>
      </c>
      <c r="D1084" s="1">
        <v>2158.375</v>
      </c>
      <c r="E1084" s="1">
        <v>213.2</v>
      </c>
      <c r="F1084" s="1">
        <v>206.4</v>
      </c>
      <c r="G1084" s="8">
        <f t="shared" si="210"/>
        <v>136.6871232876712</v>
      </c>
      <c r="H1084" s="5">
        <v>186</v>
      </c>
      <c r="I1084" s="8">
        <f t="shared" si="211"/>
        <v>142.74794520547945</v>
      </c>
      <c r="J1084" s="5">
        <v>267</v>
      </c>
      <c r="K1084" s="8">
        <f t="shared" si="212"/>
        <v>210.14246575342466</v>
      </c>
      <c r="L1084" s="5">
        <v>168</v>
      </c>
      <c r="M1084" s="8">
        <f t="shared" si="213"/>
        <v>95.454794520547949</v>
      </c>
      <c r="N1084" s="6">
        <v>154</v>
      </c>
      <c r="O1084" s="8">
        <f t="shared" si="214"/>
        <v>92.098630136986301</v>
      </c>
      <c r="Q1084">
        <f t="shared" si="215"/>
        <v>132.50644383561644</v>
      </c>
      <c r="R1084">
        <f t="shared" si="216"/>
        <v>136.6871232876712</v>
      </c>
      <c r="S1084" s="9">
        <f t="shared" si="217"/>
        <v>-3.058575929830738</v>
      </c>
      <c r="U1084">
        <f t="shared" si="218"/>
        <v>135.37397260273974</v>
      </c>
      <c r="V1084" s="9">
        <f t="shared" si="219"/>
        <v>-1.0127271926064338</v>
      </c>
      <c r="X1084">
        <f t="shared" si="220"/>
        <v>128.52744109589042</v>
      </c>
      <c r="Y1084" s="9">
        <f t="shared" si="221"/>
        <v>-5.969605618671153</v>
      </c>
      <c r="AA1084">
        <f t="shared" si="222"/>
        <v>122.4826301369863</v>
      </c>
      <c r="AB1084" s="9">
        <f t="shared" si="223"/>
        <v>-10.391976075749412</v>
      </c>
      <c r="AC1084">
        <f t="shared" si="224"/>
        <v>222.96775068493139</v>
      </c>
    </row>
    <row r="1085" spans="1:29">
      <c r="A1085" s="1">
        <v>20141219</v>
      </c>
      <c r="B1085" s="1">
        <v>200000</v>
      </c>
      <c r="C1085" s="1">
        <v>2457011.3220000002</v>
      </c>
      <c r="D1085" s="1">
        <v>2158.4119999999998</v>
      </c>
      <c r="E1085" s="1">
        <v>215.7</v>
      </c>
      <c r="F1085" s="1">
        <v>208.9</v>
      </c>
      <c r="G1085" s="8">
        <f t="shared" si="210"/>
        <v>136.77972602739723</v>
      </c>
      <c r="H1085" s="5">
        <v>212</v>
      </c>
      <c r="I1085" s="8">
        <f t="shared" si="211"/>
        <v>142.78904109589041</v>
      </c>
      <c r="J1085" s="5">
        <v>317</v>
      </c>
      <c r="K1085" s="8">
        <f t="shared" si="212"/>
        <v>210.34794520547945</v>
      </c>
      <c r="L1085" s="5">
        <v>156</v>
      </c>
      <c r="M1085" s="8">
        <f t="shared" si="213"/>
        <v>95.361643835616434</v>
      </c>
      <c r="N1085" s="6">
        <v>175</v>
      </c>
      <c r="O1085" s="8">
        <f t="shared" si="214"/>
        <v>92.024657534246572</v>
      </c>
      <c r="Q1085">
        <f t="shared" si="215"/>
        <v>132.5734301369863</v>
      </c>
      <c r="R1085">
        <f t="shared" si="216"/>
        <v>136.77972602739723</v>
      </c>
      <c r="S1085" s="9">
        <f t="shared" si="217"/>
        <v>-3.0752334520456657</v>
      </c>
      <c r="U1085">
        <f t="shared" si="218"/>
        <v>135.39452054794521</v>
      </c>
      <c r="V1085" s="9">
        <f t="shared" si="219"/>
        <v>-1.102706424681088</v>
      </c>
      <c r="X1085">
        <f t="shared" si="220"/>
        <v>128.46447123287672</v>
      </c>
      <c r="Y1085" s="9">
        <f t="shared" si="221"/>
        <v>-6.0793035898134065</v>
      </c>
      <c r="AA1085">
        <f t="shared" si="222"/>
        <v>122.43565753424657</v>
      </c>
      <c r="AB1085" s="9">
        <f t="shared" si="223"/>
        <v>-10.486984372433611</v>
      </c>
      <c r="AC1085">
        <f t="shared" si="224"/>
        <v>223.25180958904099</v>
      </c>
    </row>
    <row r="1086" spans="1:29">
      <c r="A1086" s="1">
        <v>20141220</v>
      </c>
      <c r="B1086" s="1">
        <v>200000</v>
      </c>
      <c r="C1086" s="1">
        <v>2457012.3220000002</v>
      </c>
      <c r="D1086" s="1">
        <v>2158.4490000000001</v>
      </c>
      <c r="E1086" s="1">
        <v>203.2</v>
      </c>
      <c r="F1086" s="1">
        <v>196.7</v>
      </c>
      <c r="G1086" s="8">
        <f t="shared" si="210"/>
        <v>136.87369863013697</v>
      </c>
      <c r="H1086" s="5">
        <v>191</v>
      </c>
      <c r="I1086" s="8">
        <f t="shared" si="211"/>
        <v>142.72876712328767</v>
      </c>
      <c r="J1086" s="5">
        <v>325</v>
      </c>
      <c r="K1086" s="8">
        <f t="shared" si="212"/>
        <v>210.44657534246576</v>
      </c>
      <c r="L1086" s="5">
        <v>120</v>
      </c>
      <c r="M1086" s="8">
        <f t="shared" si="213"/>
        <v>95.4</v>
      </c>
      <c r="N1086" s="6">
        <v>138</v>
      </c>
      <c r="O1086" s="8">
        <f t="shared" si="214"/>
        <v>91.980821917808214</v>
      </c>
      <c r="Q1086">
        <f t="shared" si="215"/>
        <v>132.60558356164384</v>
      </c>
      <c r="R1086">
        <f t="shared" si="216"/>
        <v>136.87369863013697</v>
      </c>
      <c r="S1086" s="9">
        <f t="shared" si="217"/>
        <v>-3.1182872321047768</v>
      </c>
      <c r="U1086">
        <f t="shared" si="218"/>
        <v>135.36438356164382</v>
      </c>
      <c r="V1086" s="9">
        <f t="shared" si="219"/>
        <v>-1.2220346306490768</v>
      </c>
      <c r="X1086">
        <f t="shared" si="220"/>
        <v>128.49040000000002</v>
      </c>
      <c r="Y1086" s="9">
        <f t="shared" si="221"/>
        <v>-6.1248426206341264</v>
      </c>
      <c r="AA1086">
        <f t="shared" si="222"/>
        <v>122.40782191780821</v>
      </c>
      <c r="AB1086" s="9">
        <f t="shared" si="223"/>
        <v>-10.568777535133876</v>
      </c>
      <c r="AC1086">
        <f t="shared" si="224"/>
        <v>223.54007054794516</v>
      </c>
    </row>
    <row r="1087" spans="1:29">
      <c r="A1087" s="1">
        <v>20141221</v>
      </c>
      <c r="B1087" s="1">
        <v>200000</v>
      </c>
      <c r="C1087" s="1">
        <v>2457013.3220000002</v>
      </c>
      <c r="D1087" s="1">
        <v>2158.4850000000001</v>
      </c>
      <c r="E1087" s="1">
        <v>205.8</v>
      </c>
      <c r="F1087" s="1">
        <v>199.2</v>
      </c>
      <c r="G1087" s="8">
        <f t="shared" si="210"/>
        <v>136.95999999999998</v>
      </c>
      <c r="H1087" s="5">
        <v>174</v>
      </c>
      <c r="I1087" s="8">
        <f t="shared" si="211"/>
        <v>142.57260273972602</v>
      </c>
      <c r="J1087" s="5">
        <v>268</v>
      </c>
      <c r="K1087" s="8">
        <f t="shared" si="212"/>
        <v>210.38082191780822</v>
      </c>
      <c r="L1087" s="5">
        <v>159</v>
      </c>
      <c r="M1087" s="8">
        <f t="shared" si="213"/>
        <v>95.405479452054792</v>
      </c>
      <c r="N1087" s="6">
        <v>137</v>
      </c>
      <c r="O1087" s="8">
        <f t="shared" si="214"/>
        <v>91.893150684931513</v>
      </c>
      <c r="Q1087">
        <f t="shared" si="215"/>
        <v>132.58414794520547</v>
      </c>
      <c r="R1087">
        <f t="shared" si="216"/>
        <v>136.95999999999998</v>
      </c>
      <c r="S1087" s="9">
        <f t="shared" si="217"/>
        <v>-3.1949854372039397</v>
      </c>
      <c r="U1087">
        <f t="shared" si="218"/>
        <v>135.286301369863</v>
      </c>
      <c r="V1087" s="9">
        <f t="shared" si="219"/>
        <v>-1.3130804319232965</v>
      </c>
      <c r="X1087">
        <f t="shared" si="220"/>
        <v>128.49410410958905</v>
      </c>
      <c r="Y1087" s="9">
        <f t="shared" si="221"/>
        <v>-6.181290807835083</v>
      </c>
      <c r="AA1087">
        <f t="shared" si="222"/>
        <v>122.3521506849315</v>
      </c>
      <c r="AB1087" s="9">
        <f t="shared" si="223"/>
        <v>-10.665777829343227</v>
      </c>
      <c r="AC1087">
        <f t="shared" si="224"/>
        <v>223.80479999999994</v>
      </c>
    </row>
    <row r="1088" spans="1:29">
      <c r="A1088" s="1">
        <v>20141222</v>
      </c>
      <c r="B1088" s="1">
        <v>200000</v>
      </c>
      <c r="C1088" s="1">
        <v>2457014.3220000002</v>
      </c>
      <c r="D1088" s="1">
        <v>2158.5219999999999</v>
      </c>
      <c r="E1088" s="1">
        <v>179.2</v>
      </c>
      <c r="F1088" s="1">
        <v>173.4</v>
      </c>
      <c r="G1088" s="8">
        <f t="shared" si="210"/>
        <v>137.06136986301368</v>
      </c>
      <c r="H1088" s="5">
        <v>184</v>
      </c>
      <c r="I1088" s="8">
        <f t="shared" si="211"/>
        <v>142.52328767123288</v>
      </c>
      <c r="J1088" s="5">
        <v>234</v>
      </c>
      <c r="K1088" s="8">
        <f t="shared" si="212"/>
        <v>210.40273972602739</v>
      </c>
      <c r="L1088" s="5">
        <v>113</v>
      </c>
      <c r="M1088" s="8">
        <f t="shared" si="213"/>
        <v>95.356164383561648</v>
      </c>
      <c r="N1088" s="6">
        <v>118</v>
      </c>
      <c r="O1088" s="8">
        <f t="shared" si="214"/>
        <v>91.8</v>
      </c>
      <c r="Q1088">
        <f t="shared" si="215"/>
        <v>132.59129315068492</v>
      </c>
      <c r="R1088">
        <f t="shared" si="216"/>
        <v>137.06136986301368</v>
      </c>
      <c r="S1088" s="9">
        <f t="shared" si="217"/>
        <v>-3.2613687699140854</v>
      </c>
      <c r="U1088">
        <f t="shared" si="218"/>
        <v>135.26164383561644</v>
      </c>
      <c r="V1088" s="9">
        <f t="shared" si="219"/>
        <v>-1.3779751736704213</v>
      </c>
      <c r="X1088">
        <f t="shared" si="220"/>
        <v>128.46076712328767</v>
      </c>
      <c r="Y1088" s="9">
        <f t="shared" si="221"/>
        <v>-6.2750012992879789</v>
      </c>
      <c r="AA1088">
        <f t="shared" si="222"/>
        <v>122.29300000000001</v>
      </c>
      <c r="AB1088" s="9">
        <f t="shared" si="223"/>
        <v>-10.775005297097167</v>
      </c>
      <c r="AC1088">
        <f t="shared" si="224"/>
        <v>224.11575205479446</v>
      </c>
    </row>
    <row r="1089" spans="1:29">
      <c r="A1089" s="1">
        <v>20141223</v>
      </c>
      <c r="B1089" s="1">
        <v>200000</v>
      </c>
      <c r="C1089" s="1">
        <v>2457015.3220000002</v>
      </c>
      <c r="D1089" s="1">
        <v>2158.5590000000002</v>
      </c>
      <c r="E1089" s="1">
        <v>165.9</v>
      </c>
      <c r="F1089" s="1">
        <v>160.5</v>
      </c>
      <c r="G1089" s="8">
        <f t="shared" si="210"/>
        <v>137.12794520547945</v>
      </c>
      <c r="H1089" s="5">
        <v>190</v>
      </c>
      <c r="I1089" s="8">
        <f t="shared" si="211"/>
        <v>142.47671232876712</v>
      </c>
      <c r="J1089" s="5">
        <v>272</v>
      </c>
      <c r="K1089" s="8">
        <f t="shared" si="212"/>
        <v>210.39726027397259</v>
      </c>
      <c r="L1089" s="5">
        <v>128</v>
      </c>
      <c r="M1089" s="8">
        <f t="shared" si="213"/>
        <v>95.347945205479448</v>
      </c>
      <c r="N1089" s="6">
        <v>115</v>
      </c>
      <c r="O1089" s="8">
        <f t="shared" si="214"/>
        <v>91.712328767123282</v>
      </c>
      <c r="Q1089">
        <f t="shared" si="215"/>
        <v>132.58950684931506</v>
      </c>
      <c r="R1089">
        <f t="shared" si="216"/>
        <v>137.12794520547945</v>
      </c>
      <c r="S1089" s="9">
        <f t="shared" si="217"/>
        <v>-3.3096378344791475</v>
      </c>
      <c r="U1089">
        <f t="shared" si="218"/>
        <v>135.23835616438356</v>
      </c>
      <c r="V1089" s="9">
        <f t="shared" si="219"/>
        <v>-1.4494229870456792</v>
      </c>
      <c r="X1089">
        <f t="shared" si="220"/>
        <v>128.4552109589041</v>
      </c>
      <c r="Y1089" s="9">
        <f t="shared" si="221"/>
        <v>-6.3245564086734305</v>
      </c>
      <c r="AA1089">
        <f t="shared" si="222"/>
        <v>122.23732876712329</v>
      </c>
      <c r="AB1089" s="9">
        <f t="shared" si="223"/>
        <v>-10.858921874781487</v>
      </c>
      <c r="AC1089">
        <f t="shared" si="224"/>
        <v>224.3199719178082</v>
      </c>
    </row>
    <row r="1090" spans="1:29">
      <c r="A1090" s="1">
        <v>20141224</v>
      </c>
      <c r="B1090" s="1">
        <v>200000</v>
      </c>
      <c r="C1090" s="1">
        <v>2457016.3220000002</v>
      </c>
      <c r="D1090" s="1">
        <v>2158.5949999999998</v>
      </c>
      <c r="E1090" s="1">
        <v>151.4</v>
      </c>
      <c r="F1090" s="1">
        <v>146.5</v>
      </c>
      <c r="G1090" s="8">
        <f t="shared" si="210"/>
        <v>137.1731506849315</v>
      </c>
      <c r="H1090" s="5">
        <v>132</v>
      </c>
      <c r="I1090" s="8">
        <f t="shared" si="211"/>
        <v>142.36986301369862</v>
      </c>
      <c r="J1090" s="5">
        <v>193</v>
      </c>
      <c r="K1090" s="8">
        <f t="shared" si="212"/>
        <v>210.32876712328766</v>
      </c>
      <c r="L1090" s="5">
        <v>86</v>
      </c>
      <c r="M1090" s="8">
        <f t="shared" si="213"/>
        <v>95.353424657534248</v>
      </c>
      <c r="N1090" s="6">
        <v>93</v>
      </c>
      <c r="O1090" s="8">
        <f t="shared" si="214"/>
        <v>91.701369863013696</v>
      </c>
      <c r="Q1090">
        <f t="shared" si="215"/>
        <v>132.56717808219179</v>
      </c>
      <c r="R1090">
        <f t="shared" si="216"/>
        <v>137.1731506849315</v>
      </c>
      <c r="S1090" s="9">
        <f t="shared" si="217"/>
        <v>-3.357779988096226</v>
      </c>
      <c r="U1090">
        <f t="shared" si="218"/>
        <v>135.1849315068493</v>
      </c>
      <c r="V1090" s="9">
        <f t="shared" si="219"/>
        <v>-1.520174464583846</v>
      </c>
      <c r="X1090">
        <f t="shared" si="220"/>
        <v>128.45891506849316</v>
      </c>
      <c r="Y1090" s="9">
        <f t="shared" si="221"/>
        <v>-6.3527268805349451</v>
      </c>
      <c r="AA1090">
        <f t="shared" si="222"/>
        <v>122.23036986301369</v>
      </c>
      <c r="AB1090" s="9">
        <f t="shared" si="223"/>
        <v>-10.893371441353992</v>
      </c>
      <c r="AC1090">
        <f t="shared" si="224"/>
        <v>224.45863972602737</v>
      </c>
    </row>
    <row r="1091" spans="1:29">
      <c r="A1091" s="1">
        <v>20141225</v>
      </c>
      <c r="B1091" s="1">
        <v>200000</v>
      </c>
      <c r="C1091" s="1">
        <v>2457017.3220000002</v>
      </c>
      <c r="D1091" s="1">
        <v>2158.6320000000001</v>
      </c>
      <c r="E1091" s="1">
        <v>145.30000000000001</v>
      </c>
      <c r="F1091" s="1">
        <v>140.6</v>
      </c>
      <c r="G1091" s="8">
        <f t="shared" si="210"/>
        <v>137.18684931506849</v>
      </c>
      <c r="H1091" s="5">
        <v>148</v>
      </c>
      <c r="I1091" s="8">
        <f t="shared" si="211"/>
        <v>142.2027397260274</v>
      </c>
      <c r="J1091" s="5">
        <v>207</v>
      </c>
      <c r="K1091" s="8">
        <f t="shared" si="212"/>
        <v>210.06849315068493</v>
      </c>
      <c r="L1091" s="5">
        <v>100</v>
      </c>
      <c r="M1091" s="8">
        <f t="shared" si="213"/>
        <v>95.301369863013704</v>
      </c>
      <c r="N1091" s="6">
        <v>97</v>
      </c>
      <c r="O1091" s="8">
        <f t="shared" si="214"/>
        <v>91.62465753424658</v>
      </c>
      <c r="Q1091">
        <f t="shared" si="215"/>
        <v>132.48232876712331</v>
      </c>
      <c r="R1091">
        <f t="shared" si="216"/>
        <v>137.18684931506849</v>
      </c>
      <c r="S1091" s="9">
        <f t="shared" si="217"/>
        <v>-3.4292795347610934</v>
      </c>
      <c r="U1091">
        <f t="shared" si="218"/>
        <v>135.1013698630137</v>
      </c>
      <c r="V1091" s="9">
        <f t="shared" si="219"/>
        <v>-1.6145942545606857</v>
      </c>
      <c r="X1091">
        <f t="shared" si="220"/>
        <v>128.42372602739727</v>
      </c>
      <c r="Y1091" s="9">
        <f t="shared" si="221"/>
        <v>-6.3877283656726576</v>
      </c>
      <c r="AA1091">
        <f t="shared" si="222"/>
        <v>122.18165753424658</v>
      </c>
      <c r="AB1091" s="9">
        <f t="shared" si="223"/>
        <v>-10.937777094333896</v>
      </c>
      <c r="AC1091">
        <f t="shared" si="224"/>
        <v>224.50066027397258</v>
      </c>
    </row>
    <row r="1092" spans="1:29">
      <c r="A1092" s="1">
        <v>20141226</v>
      </c>
      <c r="B1092" s="1">
        <v>200000</v>
      </c>
      <c r="C1092" s="1">
        <v>2457018.3220000002</v>
      </c>
      <c r="D1092" s="1">
        <v>2158.6689999999999</v>
      </c>
      <c r="E1092" s="1">
        <v>137</v>
      </c>
      <c r="F1092" s="1">
        <v>132.5</v>
      </c>
      <c r="G1092" s="8">
        <f t="shared" si="210"/>
        <v>137.1904109589041</v>
      </c>
      <c r="H1092" s="5">
        <v>164</v>
      </c>
      <c r="I1092" s="8">
        <f t="shared" si="211"/>
        <v>141.95068493150686</v>
      </c>
      <c r="J1092" s="5">
        <v>243</v>
      </c>
      <c r="K1092" s="8">
        <f t="shared" si="212"/>
        <v>209.82191780821918</v>
      </c>
      <c r="L1092" s="5">
        <v>92</v>
      </c>
      <c r="M1092" s="8">
        <f t="shared" si="213"/>
        <v>95.180821917808217</v>
      </c>
      <c r="N1092" s="6">
        <v>88</v>
      </c>
      <c r="O1092" s="8">
        <f t="shared" si="214"/>
        <v>91.504109589041093</v>
      </c>
      <c r="Q1092">
        <f t="shared" si="215"/>
        <v>132.40194520547945</v>
      </c>
      <c r="R1092">
        <f t="shared" si="216"/>
        <v>137.1904109589041</v>
      </c>
      <c r="S1092" s="9">
        <f t="shared" si="217"/>
        <v>-3.4903793347911432</v>
      </c>
      <c r="U1092">
        <f t="shared" si="218"/>
        <v>134.97534246575344</v>
      </c>
      <c r="V1092" s="9">
        <f t="shared" si="219"/>
        <v>-1.6775386778622163</v>
      </c>
      <c r="X1092">
        <f t="shared" si="220"/>
        <v>128.34223561643836</v>
      </c>
      <c r="Y1092" s="9">
        <f t="shared" si="221"/>
        <v>-6.4495581583440611</v>
      </c>
      <c r="AA1092">
        <f t="shared" si="222"/>
        <v>122.10510958904109</v>
      </c>
      <c r="AB1092" s="9">
        <f t="shared" si="223"/>
        <v>-10.995886129666786</v>
      </c>
      <c r="AC1092">
        <f t="shared" si="224"/>
        <v>224.51158561643831</v>
      </c>
    </row>
    <row r="1093" spans="1:29">
      <c r="A1093" s="1">
        <v>20141227</v>
      </c>
      <c r="B1093" s="1">
        <v>200000</v>
      </c>
      <c r="C1093" s="1">
        <v>2457019.3220000002</v>
      </c>
      <c r="D1093" s="1">
        <v>2158.7049999999999</v>
      </c>
      <c r="E1093" s="1">
        <v>134.1</v>
      </c>
      <c r="F1093" s="1">
        <v>129.69999999999999</v>
      </c>
      <c r="G1093" s="8">
        <f t="shared" si="210"/>
        <v>137.17095890410957</v>
      </c>
      <c r="H1093" s="5">
        <v>162</v>
      </c>
      <c r="I1093" s="8">
        <f t="shared" si="211"/>
        <v>141.73972602739727</v>
      </c>
      <c r="J1093" s="5">
        <v>215</v>
      </c>
      <c r="K1093" s="8">
        <f t="shared" si="212"/>
        <v>209.53698630136986</v>
      </c>
      <c r="L1093" s="5">
        <v>111</v>
      </c>
      <c r="M1093" s="8">
        <f t="shared" si="213"/>
        <v>95.035616438356158</v>
      </c>
      <c r="N1093" s="6">
        <v>91</v>
      </c>
      <c r="O1093" s="8">
        <f t="shared" si="214"/>
        <v>91.37808219178082</v>
      </c>
      <c r="Q1093">
        <f t="shared" si="215"/>
        <v>132.30905753424656</v>
      </c>
      <c r="R1093">
        <f t="shared" si="216"/>
        <v>137.17095890410957</v>
      </c>
      <c r="S1093" s="9">
        <f t="shared" si="217"/>
        <v>-3.5444101351378379</v>
      </c>
      <c r="U1093">
        <f t="shared" si="218"/>
        <v>134.86986301369865</v>
      </c>
      <c r="V1093" s="9">
        <f t="shared" si="219"/>
        <v>-1.6703463571064532</v>
      </c>
      <c r="X1093">
        <f t="shared" si="220"/>
        <v>128.24407671232876</v>
      </c>
      <c r="Y1093" s="9">
        <f t="shared" si="221"/>
        <v>-6.5078514162908334</v>
      </c>
      <c r="AA1093">
        <f t="shared" si="222"/>
        <v>122.02508219178083</v>
      </c>
      <c r="AB1093" s="9">
        <f t="shared" si="223"/>
        <v>-11.041605915226256</v>
      </c>
      <c r="AC1093">
        <f t="shared" si="224"/>
        <v>224.45191643835608</v>
      </c>
    </row>
    <row r="1094" spans="1:29">
      <c r="A1094" s="1">
        <v>20141228</v>
      </c>
      <c r="B1094" s="1">
        <v>200000</v>
      </c>
      <c r="C1094" s="1">
        <v>2457020.3220000002</v>
      </c>
      <c r="D1094" s="1">
        <v>2158.7420000000002</v>
      </c>
      <c r="E1094" s="1">
        <v>132.6</v>
      </c>
      <c r="F1094" s="1">
        <v>128.19999999999999</v>
      </c>
      <c r="G1094" s="8">
        <f t="shared" si="210"/>
        <v>137.12191780821917</v>
      </c>
      <c r="H1094" s="5">
        <v>150</v>
      </c>
      <c r="I1094" s="8">
        <f t="shared" si="211"/>
        <v>141.66301369863012</v>
      </c>
      <c r="J1094" s="5">
        <v>206</v>
      </c>
      <c r="K1094" s="8">
        <f t="shared" si="212"/>
        <v>209.37534246575342</v>
      </c>
      <c r="L1094" s="5">
        <v>108</v>
      </c>
      <c r="M1094" s="8">
        <f t="shared" si="213"/>
        <v>94.898630136986299</v>
      </c>
      <c r="N1094" s="6">
        <v>100</v>
      </c>
      <c r="O1094" s="8">
        <f t="shared" si="214"/>
        <v>91.271232876712332</v>
      </c>
      <c r="Q1094">
        <f t="shared" si="215"/>
        <v>132.25636164383562</v>
      </c>
      <c r="R1094">
        <f t="shared" si="216"/>
        <v>137.12191780821917</v>
      </c>
      <c r="S1094" s="9">
        <f t="shared" si="217"/>
        <v>-3.5483431402910952</v>
      </c>
      <c r="U1094">
        <f t="shared" si="218"/>
        <v>134.83150684931508</v>
      </c>
      <c r="V1094" s="9">
        <f t="shared" si="219"/>
        <v>-1.7013194722111109</v>
      </c>
      <c r="X1094">
        <f t="shared" si="220"/>
        <v>128.15147397260273</v>
      </c>
      <c r="Y1094" s="9">
        <f t="shared" si="221"/>
        <v>-6.5419474720027182</v>
      </c>
      <c r="AA1094">
        <f t="shared" si="222"/>
        <v>121.95723287671234</v>
      </c>
      <c r="AB1094" s="9">
        <f t="shared" si="223"/>
        <v>-11.059271321391805</v>
      </c>
      <c r="AC1094">
        <f t="shared" si="224"/>
        <v>224.30148287671227</v>
      </c>
    </row>
    <row r="1095" spans="1:29">
      <c r="A1095" s="1">
        <v>20141229</v>
      </c>
      <c r="B1095" s="1">
        <v>200000</v>
      </c>
      <c r="C1095" s="1">
        <v>2457021.3220000002</v>
      </c>
      <c r="D1095" s="1">
        <v>2158.779</v>
      </c>
      <c r="E1095" s="1">
        <v>131.5</v>
      </c>
      <c r="F1095" s="1">
        <v>127.1</v>
      </c>
      <c r="G1095" s="8">
        <f t="shared" si="210"/>
        <v>137.04109589041096</v>
      </c>
      <c r="H1095" s="5">
        <v>159</v>
      </c>
      <c r="I1095" s="8">
        <f t="shared" si="211"/>
        <v>141.41917808219179</v>
      </c>
      <c r="J1095" s="5">
        <v>219</v>
      </c>
      <c r="K1095" s="8">
        <f t="shared" si="212"/>
        <v>209.0054794520548</v>
      </c>
      <c r="L1095" s="5">
        <v>113</v>
      </c>
      <c r="M1095" s="8">
        <f t="shared" si="213"/>
        <v>94.69041095890411</v>
      </c>
      <c r="N1095" s="6">
        <v>94</v>
      </c>
      <c r="O1095" s="8">
        <f t="shared" si="214"/>
        <v>91.123287671232873</v>
      </c>
      <c r="Q1095">
        <f t="shared" si="215"/>
        <v>132.13578630136988</v>
      </c>
      <c r="R1095">
        <f t="shared" si="216"/>
        <v>137.04109589041096</v>
      </c>
      <c r="S1095" s="9">
        <f t="shared" si="217"/>
        <v>-3.5794442223110678</v>
      </c>
      <c r="U1095">
        <f t="shared" si="218"/>
        <v>134.70958904109591</v>
      </c>
      <c r="V1095" s="9">
        <f t="shared" si="219"/>
        <v>-1.7167210228295744</v>
      </c>
      <c r="X1095">
        <f t="shared" si="220"/>
        <v>128.01071780821917</v>
      </c>
      <c r="Y1095" s="9">
        <f t="shared" si="221"/>
        <v>-6.5895401839264309</v>
      </c>
      <c r="AA1095">
        <f t="shared" si="222"/>
        <v>121.86328767123288</v>
      </c>
      <c r="AB1095" s="9">
        <f t="shared" si="223"/>
        <v>-11.075369852059168</v>
      </c>
      <c r="AC1095">
        <f t="shared" si="224"/>
        <v>224.05356164383559</v>
      </c>
    </row>
    <row r="1096" spans="1:29">
      <c r="A1096" s="1">
        <v>20141230</v>
      </c>
      <c r="B1096" s="1">
        <v>200000</v>
      </c>
      <c r="C1096" s="1">
        <v>2457022.3220000002</v>
      </c>
      <c r="D1096" s="1">
        <v>2158.8150000000001</v>
      </c>
      <c r="E1096" s="1">
        <v>130.4</v>
      </c>
      <c r="F1096" s="1">
        <v>126</v>
      </c>
      <c r="G1096" s="8">
        <f t="shared" si="210"/>
        <v>136.92876712328766</v>
      </c>
      <c r="H1096" s="5">
        <v>150</v>
      </c>
      <c r="I1096" s="8">
        <f t="shared" si="211"/>
        <v>141.15616438356165</v>
      </c>
      <c r="J1096" s="5">
        <v>203</v>
      </c>
      <c r="K1096" s="8">
        <f t="shared" si="212"/>
        <v>208.47671232876712</v>
      </c>
      <c r="L1096" s="5">
        <v>102</v>
      </c>
      <c r="M1096" s="8">
        <f t="shared" si="213"/>
        <v>94.463013698630135</v>
      </c>
      <c r="N1096" s="6">
        <v>88</v>
      </c>
      <c r="O1096" s="8">
        <f t="shared" si="214"/>
        <v>90.873972602739727</v>
      </c>
      <c r="Q1096">
        <f t="shared" si="215"/>
        <v>131.96340821917806</v>
      </c>
      <c r="R1096">
        <f t="shared" si="216"/>
        <v>136.92876712328766</v>
      </c>
      <c r="S1096" s="9">
        <f t="shared" si="217"/>
        <v>-3.6262350187078596</v>
      </c>
      <c r="U1096">
        <f t="shared" si="218"/>
        <v>134.57808219178082</v>
      </c>
      <c r="V1096" s="9">
        <f t="shared" si="219"/>
        <v>-1.8001257624851092</v>
      </c>
      <c r="X1096">
        <f t="shared" si="220"/>
        <v>127.85699726027397</v>
      </c>
      <c r="Y1096" s="9">
        <f t="shared" si="221"/>
        <v>-6.625174573320777</v>
      </c>
      <c r="AA1096">
        <f t="shared" si="222"/>
        <v>121.70497260273973</v>
      </c>
      <c r="AB1096" s="9">
        <f t="shared" si="223"/>
        <v>-11.118039576622181</v>
      </c>
      <c r="AC1096">
        <f t="shared" si="224"/>
        <v>223.70899315068488</v>
      </c>
    </row>
    <row r="1097" spans="1:29">
      <c r="A1097" s="1">
        <v>20141231</v>
      </c>
      <c r="B1097" s="1">
        <v>200000</v>
      </c>
      <c r="C1097" s="1">
        <v>2457023.3220000002</v>
      </c>
      <c r="D1097" s="1">
        <v>2158.8519999999999</v>
      </c>
      <c r="E1097" s="1">
        <v>133.6</v>
      </c>
      <c r="F1097" s="1">
        <v>129.19999999999999</v>
      </c>
      <c r="G1097" s="8">
        <f t="shared" si="210"/>
        <v>136.80931506849313</v>
      </c>
      <c r="H1097" s="5">
        <v>138</v>
      </c>
      <c r="I1097" s="8">
        <f t="shared" si="211"/>
        <v>140.69315068493151</v>
      </c>
      <c r="J1097" s="5">
        <v>186</v>
      </c>
      <c r="K1097" s="8">
        <f t="shared" si="212"/>
        <v>207.85753424657534</v>
      </c>
      <c r="L1097" s="5">
        <v>94</v>
      </c>
      <c r="M1097" s="8">
        <f t="shared" si="213"/>
        <v>94.180821917808217</v>
      </c>
      <c r="N1097" s="6">
        <v>88</v>
      </c>
      <c r="O1097" s="8">
        <f t="shared" si="214"/>
        <v>90.654794520547952</v>
      </c>
      <c r="Q1097">
        <f t="shared" si="215"/>
        <v>131.76155616438356</v>
      </c>
      <c r="R1097">
        <f t="shared" si="216"/>
        <v>136.80931506849313</v>
      </c>
      <c r="S1097" s="9">
        <f t="shared" si="217"/>
        <v>-3.6896310032561956</v>
      </c>
      <c r="U1097">
        <f t="shared" si="218"/>
        <v>134.34657534246577</v>
      </c>
      <c r="V1097" s="9">
        <f t="shared" si="219"/>
        <v>-1.8162352464718623</v>
      </c>
      <c r="X1097">
        <f t="shared" si="220"/>
        <v>127.66623561643836</v>
      </c>
      <c r="Y1097" s="9">
        <f t="shared" si="221"/>
        <v>-6.6830825426450957</v>
      </c>
      <c r="AA1097">
        <f t="shared" si="222"/>
        <v>121.56579452054795</v>
      </c>
      <c r="AB1097" s="9">
        <f t="shared" si="223"/>
        <v>-11.142165678056031</v>
      </c>
      <c r="AC1097">
        <f t="shared" si="224"/>
        <v>223.34257397260268</v>
      </c>
    </row>
    <row r="1098" spans="1:29">
      <c r="A1098" s="1">
        <v>20150101</v>
      </c>
      <c r="B1098" s="1">
        <v>200000</v>
      </c>
      <c r="C1098" s="1">
        <v>2457024.3220000002</v>
      </c>
      <c r="D1098" s="1">
        <v>2158.886</v>
      </c>
      <c r="E1098" s="1">
        <v>136.6</v>
      </c>
      <c r="F1098" s="1">
        <v>132</v>
      </c>
      <c r="G1098" s="8">
        <f t="shared" si="210"/>
        <v>136.65178082191778</v>
      </c>
      <c r="H1098" s="5">
        <v>140</v>
      </c>
      <c r="I1098" s="8">
        <f t="shared" si="211"/>
        <v>140.33972602739726</v>
      </c>
      <c r="J1098" s="5">
        <v>199</v>
      </c>
      <c r="K1098" s="8">
        <f t="shared" si="212"/>
        <v>207.41917808219179</v>
      </c>
      <c r="L1098" s="5">
        <v>101</v>
      </c>
      <c r="M1098" s="8">
        <f t="shared" si="213"/>
        <v>93.887671232876713</v>
      </c>
      <c r="N1098" s="6">
        <v>104</v>
      </c>
      <c r="O1098" s="8">
        <f t="shared" si="214"/>
        <v>90.463013698630135</v>
      </c>
      <c r="P1098">
        <v>2015</v>
      </c>
      <c r="Q1098">
        <f t="shared" si="215"/>
        <v>131.61865205479452</v>
      </c>
      <c r="R1098">
        <f t="shared" si="216"/>
        <v>136.65178082191778</v>
      </c>
      <c r="S1098" s="9">
        <f t="shared" si="217"/>
        <v>-3.6831783214609857</v>
      </c>
      <c r="U1098">
        <f t="shared" si="218"/>
        <v>134.16986301369863</v>
      </c>
      <c r="V1098" s="9">
        <f t="shared" si="219"/>
        <v>-1.7534666803185388</v>
      </c>
      <c r="X1098">
        <f t="shared" si="220"/>
        <v>127.46806575342467</v>
      </c>
      <c r="Y1098" s="9">
        <f t="shared" si="221"/>
        <v>-6.7205235184319889</v>
      </c>
      <c r="AA1098">
        <f t="shared" si="222"/>
        <v>121.44401369863013</v>
      </c>
      <c r="AB1098" s="9">
        <f t="shared" si="223"/>
        <v>-11.128846643503422</v>
      </c>
      <c r="AC1098">
        <f t="shared" si="224"/>
        <v>222.85933767123279</v>
      </c>
    </row>
    <row r="1099" spans="1:29">
      <c r="A1099" s="1">
        <v>20150102</v>
      </c>
      <c r="B1099" s="1">
        <v>200000</v>
      </c>
      <c r="C1099" s="1">
        <v>2457025.3220000002</v>
      </c>
      <c r="D1099" s="1">
        <v>2158.9250000000002</v>
      </c>
      <c r="E1099" s="1">
        <v>145.80000000000001</v>
      </c>
      <c r="F1099" s="1">
        <v>141</v>
      </c>
      <c r="G1099" s="8">
        <f t="shared" si="210"/>
        <v>136.46547945205475</v>
      </c>
      <c r="H1099" s="5">
        <v>184</v>
      </c>
      <c r="I1099" s="8">
        <f t="shared" si="211"/>
        <v>140.14520547945204</v>
      </c>
      <c r="J1099" s="5">
        <v>266</v>
      </c>
      <c r="K1099" s="8">
        <f t="shared" si="212"/>
        <v>207.07397260273973</v>
      </c>
      <c r="L1099" s="5">
        <v>113</v>
      </c>
      <c r="M1099" s="8">
        <f t="shared" si="213"/>
        <v>93.646575342465752</v>
      </c>
      <c r="N1099" s="6">
        <v>122</v>
      </c>
      <c r="O1099" s="8">
        <f t="shared" si="214"/>
        <v>90.246575342465746</v>
      </c>
      <c r="Q1099">
        <f t="shared" si="215"/>
        <v>131.50611506849316</v>
      </c>
      <c r="R1099">
        <f t="shared" si="216"/>
        <v>136.46547945205475</v>
      </c>
      <c r="S1099" s="9">
        <f t="shared" si="217"/>
        <v>-3.6341530498956729</v>
      </c>
      <c r="U1099">
        <f t="shared" si="218"/>
        <v>134.07260273972602</v>
      </c>
      <c r="V1099" s="9">
        <f t="shared" si="219"/>
        <v>-1.7465975828713738</v>
      </c>
      <c r="X1099">
        <f t="shared" si="220"/>
        <v>127.30508493150685</v>
      </c>
      <c r="Y1099" s="9">
        <f t="shared" si="221"/>
        <v>-6.7126093407133567</v>
      </c>
      <c r="AA1099">
        <f t="shared" si="222"/>
        <v>121.30657534246575</v>
      </c>
      <c r="AB1099" s="9">
        <f t="shared" si="223"/>
        <v>-11.108233503781349</v>
      </c>
      <c r="AC1099">
        <f t="shared" si="224"/>
        <v>222.28785821917793</v>
      </c>
    </row>
    <row r="1100" spans="1:29">
      <c r="A1100" s="1">
        <v>20150103</v>
      </c>
      <c r="B1100" s="1">
        <v>200000</v>
      </c>
      <c r="C1100" s="1">
        <v>2457026.3220000002</v>
      </c>
      <c r="D1100" s="1">
        <v>2158.962</v>
      </c>
      <c r="E1100" s="1">
        <v>148.69999999999999</v>
      </c>
      <c r="F1100" s="1">
        <v>143.80000000000001</v>
      </c>
      <c r="G1100" s="8">
        <f t="shared" si="210"/>
        <v>136.26493150684928</v>
      </c>
      <c r="H1100" s="5">
        <v>131</v>
      </c>
      <c r="I1100" s="8">
        <f t="shared" si="211"/>
        <v>139.76986301369863</v>
      </c>
      <c r="J1100" s="5">
        <v>193</v>
      </c>
      <c r="K1100" s="8">
        <f t="shared" si="212"/>
        <v>206.33972602739726</v>
      </c>
      <c r="L1100" s="5">
        <v>122</v>
      </c>
      <c r="M1100" s="8">
        <f t="shared" si="213"/>
        <v>93.405479452054792</v>
      </c>
      <c r="N1100" s="6">
        <v>102</v>
      </c>
      <c r="O1100" s="8">
        <f t="shared" si="214"/>
        <v>90.046575342465758</v>
      </c>
      <c r="Q1100">
        <f t="shared" si="215"/>
        <v>131.26675068493151</v>
      </c>
      <c r="R1100">
        <f t="shared" si="216"/>
        <v>136.26493150684928</v>
      </c>
      <c r="S1100" s="9">
        <f t="shared" si="217"/>
        <v>-3.6679876228217552</v>
      </c>
      <c r="U1100">
        <f t="shared" si="218"/>
        <v>133.88493150684931</v>
      </c>
      <c r="V1100" s="9">
        <f t="shared" si="219"/>
        <v>-1.792563569261219</v>
      </c>
      <c r="X1100">
        <f t="shared" si="220"/>
        <v>127.14210410958904</v>
      </c>
      <c r="Y1100" s="9">
        <f t="shared" si="221"/>
        <v>-6.6949194458015597</v>
      </c>
      <c r="AA1100">
        <f t="shared" si="222"/>
        <v>121.17957534246577</v>
      </c>
      <c r="AB1100" s="9">
        <f t="shared" si="223"/>
        <v>-11.070607820784218</v>
      </c>
      <c r="AC1100">
        <f t="shared" si="224"/>
        <v>221.67267739726014</v>
      </c>
    </row>
    <row r="1101" spans="1:29">
      <c r="A1101" s="1">
        <v>20150104</v>
      </c>
      <c r="B1101" s="1">
        <v>200000</v>
      </c>
      <c r="C1101" s="1">
        <v>2457027.3220000002</v>
      </c>
      <c r="D1101" s="1">
        <v>2158.9989999999998</v>
      </c>
      <c r="E1101" s="1">
        <v>149.69999999999999</v>
      </c>
      <c r="F1101" s="1">
        <v>144.80000000000001</v>
      </c>
      <c r="G1101" s="8">
        <f t="shared" si="210"/>
        <v>136.07205479452051</v>
      </c>
      <c r="H1101" s="5">
        <v>120</v>
      </c>
      <c r="I1101" s="8">
        <f t="shared" si="211"/>
        <v>139.26575342465753</v>
      </c>
      <c r="J1101" s="5">
        <v>178</v>
      </c>
      <c r="K1101" s="8">
        <f t="shared" si="212"/>
        <v>205.6904109589041</v>
      </c>
      <c r="L1101" s="5">
        <v>124</v>
      </c>
      <c r="M1101" s="8">
        <f t="shared" si="213"/>
        <v>93.180821917808217</v>
      </c>
      <c r="N1101" s="6">
        <v>105</v>
      </c>
      <c r="O1101" s="8">
        <f t="shared" si="214"/>
        <v>89.813698630136983</v>
      </c>
      <c r="Q1101">
        <f t="shared" si="215"/>
        <v>131.05507397260274</v>
      </c>
      <c r="R1101">
        <f t="shared" si="216"/>
        <v>136.07205479452051</v>
      </c>
      <c r="S1101" s="9">
        <f t="shared" si="217"/>
        <v>-3.6870030584118041</v>
      </c>
      <c r="U1101">
        <f t="shared" si="218"/>
        <v>133.63287671232877</v>
      </c>
      <c r="V1101" s="9">
        <f t="shared" si="219"/>
        <v>-1.8700916395309974</v>
      </c>
      <c r="X1101">
        <f t="shared" si="220"/>
        <v>126.99023561643835</v>
      </c>
      <c r="Y1101" s="9">
        <f t="shared" si="221"/>
        <v>-6.6742720919415888</v>
      </c>
      <c r="AA1101">
        <f t="shared" si="222"/>
        <v>121.03169863013699</v>
      </c>
      <c r="AB1101" s="9">
        <f t="shared" si="223"/>
        <v>-11.053229252028004</v>
      </c>
      <c r="AC1101">
        <f t="shared" si="224"/>
        <v>221.08102808219166</v>
      </c>
    </row>
    <row r="1102" spans="1:29">
      <c r="A1102" s="1">
        <v>20150105</v>
      </c>
      <c r="B1102" s="1">
        <v>200000</v>
      </c>
      <c r="C1102" s="1">
        <v>2457028.3220000002</v>
      </c>
      <c r="D1102" s="1">
        <v>2159.0349999999999</v>
      </c>
      <c r="E1102" s="1">
        <v>141.9</v>
      </c>
      <c r="F1102" s="1">
        <v>137.19999999999999</v>
      </c>
      <c r="G1102" s="8">
        <f t="shared" si="210"/>
        <v>135.88082191780819</v>
      </c>
      <c r="H1102" s="5">
        <v>104</v>
      </c>
      <c r="I1102" s="8">
        <f t="shared" si="211"/>
        <v>138.67945205479452</v>
      </c>
      <c r="J1102" s="5">
        <v>169</v>
      </c>
      <c r="K1102" s="8">
        <f t="shared" si="212"/>
        <v>204.75616438356164</v>
      </c>
      <c r="L1102" s="5">
        <v>89</v>
      </c>
      <c r="M1102" s="8">
        <f t="shared" si="213"/>
        <v>92.778082191780825</v>
      </c>
      <c r="N1102" s="6">
        <v>88</v>
      </c>
      <c r="O1102" s="8">
        <f t="shared" si="214"/>
        <v>89.572602739726022</v>
      </c>
      <c r="Q1102">
        <f t="shared" si="215"/>
        <v>130.75050958904109</v>
      </c>
      <c r="R1102">
        <f t="shared" si="216"/>
        <v>135.88082191780819</v>
      </c>
      <c r="S1102" s="9">
        <f t="shared" si="217"/>
        <v>-3.7755970683415114</v>
      </c>
      <c r="U1102">
        <f t="shared" si="218"/>
        <v>133.33972602739726</v>
      </c>
      <c r="V1102" s="9">
        <f t="shared" si="219"/>
        <v>-1.8112584319117246</v>
      </c>
      <c r="X1102">
        <f t="shared" si="220"/>
        <v>126.71798356164385</v>
      </c>
      <c r="Y1102" s="9">
        <f t="shared" si="221"/>
        <v>-6.743290353149888</v>
      </c>
      <c r="AA1102">
        <f t="shared" si="222"/>
        <v>120.87860273972603</v>
      </c>
      <c r="AB1102" s="9">
        <f t="shared" si="223"/>
        <v>-11.040718599094674</v>
      </c>
      <c r="AC1102">
        <f t="shared" si="224"/>
        <v>220.49442123287662</v>
      </c>
    </row>
    <row r="1103" spans="1:29">
      <c r="A1103" s="1">
        <v>20150106</v>
      </c>
      <c r="B1103" s="1">
        <v>200000</v>
      </c>
      <c r="C1103" s="1">
        <v>2457029.3220000002</v>
      </c>
      <c r="D1103" s="1">
        <v>2159.0720000000001</v>
      </c>
      <c r="E1103" s="1">
        <v>141.9</v>
      </c>
      <c r="F1103" s="1">
        <v>137.19999999999999</v>
      </c>
      <c r="G1103" s="8">
        <f t="shared" si="210"/>
        <v>135.69616438356161</v>
      </c>
      <c r="H1103" s="5">
        <v>118</v>
      </c>
      <c r="I1103" s="8">
        <f t="shared" si="211"/>
        <v>138.47671232876712</v>
      </c>
      <c r="J1103" s="5">
        <v>169</v>
      </c>
      <c r="K1103" s="8">
        <f t="shared" si="212"/>
        <v>204.47397260273974</v>
      </c>
      <c r="L1103" s="5">
        <v>102</v>
      </c>
      <c r="M1103" s="8">
        <f t="shared" si="213"/>
        <v>92.561643835616437</v>
      </c>
      <c r="N1103" s="6">
        <v>89</v>
      </c>
      <c r="O1103" s="8">
        <f t="shared" si="214"/>
        <v>89.339726027397262</v>
      </c>
      <c r="Q1103">
        <f t="shared" si="215"/>
        <v>130.65851506849316</v>
      </c>
      <c r="R1103">
        <f t="shared" si="216"/>
        <v>135.69616438356161</v>
      </c>
      <c r="S1103" s="9">
        <f t="shared" si="217"/>
        <v>-3.7124478336977234</v>
      </c>
      <c r="U1103">
        <f t="shared" si="218"/>
        <v>133.23835616438356</v>
      </c>
      <c r="V1103" s="9">
        <f t="shared" si="219"/>
        <v>-1.7687072078812065</v>
      </c>
      <c r="X1103">
        <f t="shared" si="220"/>
        <v>126.57167123287672</v>
      </c>
      <c r="Y1103" s="9">
        <f t="shared" si="221"/>
        <v>-6.7242085965623914</v>
      </c>
      <c r="AA1103">
        <f t="shared" si="222"/>
        <v>120.73072602739725</v>
      </c>
      <c r="AB1103" s="9">
        <f t="shared" si="223"/>
        <v>-11.028637709952321</v>
      </c>
      <c r="AC1103">
        <f t="shared" si="224"/>
        <v>219.92798424657522</v>
      </c>
    </row>
    <row r="1104" spans="1:29">
      <c r="A1104" s="1">
        <v>20150107</v>
      </c>
      <c r="B1104" s="1">
        <v>200000</v>
      </c>
      <c r="C1104" s="1">
        <v>2457030.3220000002</v>
      </c>
      <c r="D1104" s="1">
        <v>2159.1089999999999</v>
      </c>
      <c r="E1104" s="1">
        <v>147.19999999999999</v>
      </c>
      <c r="F1104" s="1">
        <v>142.4</v>
      </c>
      <c r="G1104" s="8">
        <f t="shared" si="210"/>
        <v>135.49095890410953</v>
      </c>
      <c r="H1104" s="5">
        <v>136</v>
      </c>
      <c r="I1104" s="8">
        <f t="shared" si="211"/>
        <v>138.18904109589042</v>
      </c>
      <c r="J1104" s="5">
        <v>193</v>
      </c>
      <c r="K1104" s="8">
        <f t="shared" si="212"/>
        <v>204.00821917808219</v>
      </c>
      <c r="L1104" s="5">
        <v>106</v>
      </c>
      <c r="M1104" s="8">
        <f t="shared" si="213"/>
        <v>92.347945205479448</v>
      </c>
      <c r="N1104" s="6">
        <v>103</v>
      </c>
      <c r="O1104" s="8">
        <f t="shared" si="214"/>
        <v>89.175342465753431</v>
      </c>
      <c r="Q1104">
        <f t="shared" si="215"/>
        <v>130.50667945205481</v>
      </c>
      <c r="R1104">
        <f t="shared" si="216"/>
        <v>135.49095890410953</v>
      </c>
      <c r="S1104" s="9">
        <f t="shared" si="217"/>
        <v>-3.6786804760768064</v>
      </c>
      <c r="U1104">
        <f t="shared" si="218"/>
        <v>133.09452054794519</v>
      </c>
      <c r="V1104" s="9">
        <f t="shared" si="219"/>
        <v>-1.7158411510231417</v>
      </c>
      <c r="X1104">
        <f t="shared" si="220"/>
        <v>126.42721095890411</v>
      </c>
      <c r="Y1104" s="9">
        <f t="shared" si="221"/>
        <v>-6.689559228538684</v>
      </c>
      <c r="AA1104">
        <f t="shared" si="222"/>
        <v>120.62634246575342</v>
      </c>
      <c r="AB1104" s="9">
        <f t="shared" si="223"/>
        <v>-10.970928657222203</v>
      </c>
      <c r="AC1104">
        <f t="shared" si="224"/>
        <v>219.29851643835599</v>
      </c>
    </row>
    <row r="1105" spans="1:29">
      <c r="A1105" s="1">
        <v>20150108</v>
      </c>
      <c r="B1105" s="1">
        <v>200000</v>
      </c>
      <c r="C1105" s="1">
        <v>2457031.3220000002</v>
      </c>
      <c r="D1105" s="1">
        <v>2159.145</v>
      </c>
      <c r="E1105" s="1">
        <v>157.19999999999999</v>
      </c>
      <c r="F1105" s="1">
        <v>152</v>
      </c>
      <c r="G1105" s="8">
        <f t="shared" si="210"/>
        <v>135.27452054794514</v>
      </c>
      <c r="H1105" s="5">
        <v>145</v>
      </c>
      <c r="I1105" s="8">
        <f t="shared" si="211"/>
        <v>137.90684931506848</v>
      </c>
      <c r="J1105" s="5">
        <v>221</v>
      </c>
      <c r="K1105" s="8">
        <f t="shared" si="212"/>
        <v>203.74520547945207</v>
      </c>
      <c r="L1105" s="5">
        <v>101</v>
      </c>
      <c r="M1105" s="8">
        <f t="shared" si="213"/>
        <v>92.175342465753431</v>
      </c>
      <c r="N1105" s="6">
        <v>99</v>
      </c>
      <c r="O1105" s="8">
        <f t="shared" si="214"/>
        <v>89.032876712328772</v>
      </c>
      <c r="Q1105">
        <f t="shared" si="215"/>
        <v>130.42093698630137</v>
      </c>
      <c r="R1105">
        <f t="shared" si="216"/>
        <v>135.27452054794514</v>
      </c>
      <c r="S1105" s="9">
        <f t="shared" si="217"/>
        <v>-3.5879510361476576</v>
      </c>
      <c r="U1105">
        <f t="shared" si="218"/>
        <v>132.95342465753424</v>
      </c>
      <c r="V1105" s="9">
        <f t="shared" si="219"/>
        <v>-1.6851426856859888</v>
      </c>
      <c r="X1105">
        <f t="shared" si="220"/>
        <v>126.31053150684932</v>
      </c>
      <c r="Y1105" s="9">
        <f t="shared" si="221"/>
        <v>-6.6265169558806463</v>
      </c>
      <c r="AA1105">
        <f t="shared" si="222"/>
        <v>120.53587671232877</v>
      </c>
      <c r="AB1105" s="9">
        <f t="shared" si="223"/>
        <v>-10.895358398548211</v>
      </c>
      <c r="AC1105">
        <f t="shared" si="224"/>
        <v>218.63459178082172</v>
      </c>
    </row>
    <row r="1106" spans="1:29">
      <c r="A1106" s="1">
        <v>20150109</v>
      </c>
      <c r="B1106" s="1">
        <v>200000</v>
      </c>
      <c r="C1106" s="1">
        <v>2457032.3220000002</v>
      </c>
      <c r="D1106" s="1">
        <v>2159.1819999999998</v>
      </c>
      <c r="E1106" s="1">
        <v>151.19999999999999</v>
      </c>
      <c r="F1106" s="1">
        <v>146.19999999999999</v>
      </c>
      <c r="G1106" s="8">
        <f t="shared" si="210"/>
        <v>135.13753424657529</v>
      </c>
      <c r="H1106" s="5">
        <v>142</v>
      </c>
      <c r="I1106" s="8">
        <f t="shared" si="211"/>
        <v>137.72054794520548</v>
      </c>
      <c r="J1106" s="5">
        <v>240</v>
      </c>
      <c r="K1106" s="8">
        <f t="shared" si="212"/>
        <v>203.44109589041096</v>
      </c>
      <c r="L1106" s="5">
        <v>125</v>
      </c>
      <c r="M1106" s="8">
        <f t="shared" si="213"/>
        <v>92.079452054794515</v>
      </c>
      <c r="N1106" s="6">
        <v>111</v>
      </c>
      <c r="O1106" s="8">
        <f t="shared" si="214"/>
        <v>88.873972602739727</v>
      </c>
      <c r="Q1106">
        <f t="shared" si="215"/>
        <v>130.32179726027397</v>
      </c>
      <c r="R1106">
        <f t="shared" si="216"/>
        <v>135.13753424657529</v>
      </c>
      <c r="S1106" s="9">
        <f t="shared" si="217"/>
        <v>-3.5635821040765734</v>
      </c>
      <c r="U1106">
        <f t="shared" si="218"/>
        <v>132.86027397260273</v>
      </c>
      <c r="V1106" s="9">
        <f t="shared" si="219"/>
        <v>-1.6776351168986849</v>
      </c>
      <c r="X1106">
        <f t="shared" si="220"/>
        <v>126.2457095890411</v>
      </c>
      <c r="Y1106" s="9">
        <f t="shared" si="221"/>
        <v>-6.5798334319982104</v>
      </c>
      <c r="AA1106">
        <f t="shared" si="222"/>
        <v>120.43497260273972</v>
      </c>
      <c r="AB1106" s="9">
        <f t="shared" si="223"/>
        <v>-10.879702464460323</v>
      </c>
      <c r="AC1106">
        <f t="shared" si="224"/>
        <v>218.21438630136967</v>
      </c>
    </row>
    <row r="1107" spans="1:29">
      <c r="A1107" s="1">
        <v>20150110</v>
      </c>
      <c r="B1107" s="1">
        <v>200000</v>
      </c>
      <c r="C1107" s="1">
        <v>2457033.3220000002</v>
      </c>
      <c r="D1107" s="1">
        <v>2159.2190000000001</v>
      </c>
      <c r="E1107" s="1">
        <v>151.9</v>
      </c>
      <c r="F1107" s="1">
        <v>146.9</v>
      </c>
      <c r="G1107" s="8">
        <f t="shared" si="210"/>
        <v>135.00739726027393</v>
      </c>
      <c r="H1107" s="5">
        <v>175</v>
      </c>
      <c r="I1107" s="8">
        <f t="shared" si="211"/>
        <v>137.48493150684931</v>
      </c>
      <c r="J1107" s="5">
        <v>242</v>
      </c>
      <c r="K1107" s="8">
        <f t="shared" si="212"/>
        <v>203.12328767123287</v>
      </c>
      <c r="L1107" s="5">
        <v>146</v>
      </c>
      <c r="M1107" s="8">
        <f t="shared" si="213"/>
        <v>91.873972602739727</v>
      </c>
      <c r="N1107" s="6">
        <v>106</v>
      </c>
      <c r="O1107" s="8">
        <f t="shared" si="214"/>
        <v>88.731506849315068</v>
      </c>
      <c r="Q1107">
        <f t="shared" si="215"/>
        <v>130.21819178082194</v>
      </c>
      <c r="R1107">
        <f t="shared" si="216"/>
        <v>135.00739726027393</v>
      </c>
      <c r="S1107" s="9">
        <f t="shared" si="217"/>
        <v>-3.5473652382314498</v>
      </c>
      <c r="U1107">
        <f t="shared" si="218"/>
        <v>132.74246575342465</v>
      </c>
      <c r="V1107" s="9">
        <f t="shared" si="219"/>
        <v>-1.6583515575346439</v>
      </c>
      <c r="X1107">
        <f t="shared" si="220"/>
        <v>126.10680547945205</v>
      </c>
      <c r="Y1107" s="9">
        <f t="shared" si="221"/>
        <v>-6.5926697065812476</v>
      </c>
      <c r="AA1107">
        <f t="shared" si="222"/>
        <v>120.34450684931507</v>
      </c>
      <c r="AB1107" s="9">
        <f t="shared" si="223"/>
        <v>-10.860805191800722</v>
      </c>
      <c r="AC1107">
        <f t="shared" si="224"/>
        <v>217.81519109589027</v>
      </c>
    </row>
    <row r="1108" spans="1:29">
      <c r="A1108" s="1">
        <v>20150111</v>
      </c>
      <c r="B1108" s="1">
        <v>200000</v>
      </c>
      <c r="C1108" s="1">
        <v>2457034.3220000002</v>
      </c>
      <c r="D1108" s="1">
        <v>2159.2550000000001</v>
      </c>
      <c r="E1108" s="1">
        <v>153.69999999999999</v>
      </c>
      <c r="F1108" s="1">
        <v>148.6</v>
      </c>
      <c r="G1108" s="8">
        <f t="shared" si="210"/>
        <v>134.92520547945202</v>
      </c>
      <c r="H1108" s="5">
        <v>185</v>
      </c>
      <c r="I1108" s="8">
        <f t="shared" si="211"/>
        <v>137.37534246575342</v>
      </c>
      <c r="J1108" s="5">
        <v>265</v>
      </c>
      <c r="K1108" s="8">
        <f t="shared" si="212"/>
        <v>202.9890410958904</v>
      </c>
      <c r="L1108" s="5">
        <v>133</v>
      </c>
      <c r="M1108" s="8">
        <f t="shared" si="213"/>
        <v>91.638356164383566</v>
      </c>
      <c r="N1108" s="6">
        <v>122</v>
      </c>
      <c r="O1108" s="8">
        <f t="shared" si="214"/>
        <v>88.6</v>
      </c>
      <c r="Q1108">
        <f t="shared" si="215"/>
        <v>130.17442739726027</v>
      </c>
      <c r="R1108">
        <f t="shared" si="216"/>
        <v>134.92520547945202</v>
      </c>
      <c r="S1108" s="9">
        <f t="shared" si="217"/>
        <v>-3.521045652893406</v>
      </c>
      <c r="U1108">
        <f t="shared" si="218"/>
        <v>132.68767123287671</v>
      </c>
      <c r="V1108" s="9">
        <f t="shared" si="219"/>
        <v>-1.6747747839246045</v>
      </c>
      <c r="X1108">
        <f t="shared" si="220"/>
        <v>125.94752876712329</v>
      </c>
      <c r="Y1108" s="9">
        <f t="shared" si="221"/>
        <v>-6.6538173356318993</v>
      </c>
      <c r="AA1108">
        <f t="shared" si="222"/>
        <v>120.261</v>
      </c>
      <c r="AB1108" s="9">
        <f t="shared" si="223"/>
        <v>-10.868395884477835</v>
      </c>
      <c r="AC1108">
        <f t="shared" si="224"/>
        <v>217.56306780821905</v>
      </c>
    </row>
    <row r="1109" spans="1:29">
      <c r="A1109" s="1">
        <v>20150112</v>
      </c>
      <c r="B1109" s="1">
        <v>200000</v>
      </c>
      <c r="C1109" s="1">
        <v>2457035.3220000002</v>
      </c>
      <c r="D1109" s="1">
        <v>2159.2919999999999</v>
      </c>
      <c r="E1109" s="1">
        <v>158.6</v>
      </c>
      <c r="F1109" s="1">
        <v>153.4</v>
      </c>
      <c r="G1109" s="8">
        <f t="shared" si="210"/>
        <v>134.87808219178083</v>
      </c>
      <c r="H1109" s="5">
        <v>145</v>
      </c>
      <c r="I1109" s="8">
        <f t="shared" si="211"/>
        <v>137.23835616438356</v>
      </c>
      <c r="J1109" s="5">
        <v>240</v>
      </c>
      <c r="K1109" s="8">
        <f t="shared" si="212"/>
        <v>202.78630136986303</v>
      </c>
      <c r="L1109" s="5">
        <v>111</v>
      </c>
      <c r="M1109" s="8">
        <f t="shared" si="213"/>
        <v>91.479452054794521</v>
      </c>
      <c r="N1109" s="6">
        <v>124</v>
      </c>
      <c r="O1109" s="8">
        <f t="shared" si="214"/>
        <v>88.509589041095893</v>
      </c>
      <c r="Q1109">
        <f t="shared" si="215"/>
        <v>130.10833424657534</v>
      </c>
      <c r="R1109">
        <f t="shared" si="216"/>
        <v>134.87808219178083</v>
      </c>
      <c r="S1109" s="9">
        <f t="shared" si="217"/>
        <v>-3.536340276860912</v>
      </c>
      <c r="U1109">
        <f t="shared" si="218"/>
        <v>132.61917808219178</v>
      </c>
      <c r="V1109" s="9">
        <f t="shared" si="219"/>
        <v>-1.6641544543353035</v>
      </c>
      <c r="X1109">
        <f t="shared" si="220"/>
        <v>125.84010958904111</v>
      </c>
      <c r="Y1109" s="9">
        <f t="shared" si="221"/>
        <v>-6.7008460202516744</v>
      </c>
      <c r="AA1109">
        <f t="shared" si="222"/>
        <v>120.2035890410959</v>
      </c>
      <c r="AB1109" s="9">
        <f t="shared" si="223"/>
        <v>-10.879820436518017</v>
      </c>
      <c r="AC1109">
        <f t="shared" si="224"/>
        <v>217.4185171232877</v>
      </c>
    </row>
    <row r="1110" spans="1:29">
      <c r="A1110" s="1">
        <v>20150113</v>
      </c>
      <c r="B1110" s="1">
        <v>200000</v>
      </c>
      <c r="C1110" s="1">
        <v>2457036.3220000002</v>
      </c>
      <c r="D1110" s="1">
        <v>2159.3290000000002</v>
      </c>
      <c r="E1110" s="1">
        <v>148</v>
      </c>
      <c r="F1110" s="1">
        <v>143.19999999999999</v>
      </c>
      <c r="G1110" s="8">
        <f t="shared" si="210"/>
        <v>134.86630136986301</v>
      </c>
      <c r="H1110" s="5">
        <v>137</v>
      </c>
      <c r="I1110" s="8">
        <f t="shared" si="211"/>
        <v>137.24383561643836</v>
      </c>
      <c r="J1110" s="5">
        <v>211</v>
      </c>
      <c r="K1110" s="8">
        <f t="shared" si="212"/>
        <v>202.77260273972604</v>
      </c>
      <c r="L1110" s="5">
        <v>93</v>
      </c>
      <c r="M1110" s="8">
        <f t="shared" si="213"/>
        <v>91.394520547945206</v>
      </c>
      <c r="N1110" s="6">
        <v>101</v>
      </c>
      <c r="O1110" s="8">
        <f t="shared" si="214"/>
        <v>88.457534246575349</v>
      </c>
      <c r="Q1110">
        <f t="shared" si="215"/>
        <v>130.10386849315069</v>
      </c>
      <c r="R1110">
        <f t="shared" si="216"/>
        <v>134.86630136986301</v>
      </c>
      <c r="S1110" s="9">
        <f t="shared" si="217"/>
        <v>-3.5312252418427477</v>
      </c>
      <c r="U1110">
        <f t="shared" si="218"/>
        <v>132.62191780821917</v>
      </c>
      <c r="V1110" s="9">
        <f t="shared" si="219"/>
        <v>-1.614367812589478</v>
      </c>
      <c r="X1110">
        <f t="shared" si="220"/>
        <v>125.78269589041096</v>
      </c>
      <c r="Y1110" s="9">
        <f t="shared" si="221"/>
        <v>-6.7352669919676771</v>
      </c>
      <c r="AA1110">
        <f t="shared" si="222"/>
        <v>120.17053424657536</v>
      </c>
      <c r="AB1110" s="9">
        <f t="shared" si="223"/>
        <v>-10.89654492932624</v>
      </c>
      <c r="AC1110">
        <f t="shared" si="224"/>
        <v>217.38237945205478</v>
      </c>
    </row>
    <row r="1111" spans="1:29">
      <c r="A1111" s="1">
        <v>20150114</v>
      </c>
      <c r="B1111" s="1">
        <v>200000</v>
      </c>
      <c r="C1111" s="1">
        <v>2457037.3220000002</v>
      </c>
      <c r="D1111" s="1">
        <v>2159.3649999999998</v>
      </c>
      <c r="E1111" s="1">
        <v>141.80000000000001</v>
      </c>
      <c r="F1111" s="1">
        <v>137.19999999999999</v>
      </c>
      <c r="G1111" s="8">
        <f t="shared" si="210"/>
        <v>134.86767123287669</v>
      </c>
      <c r="H1111" s="5">
        <v>133</v>
      </c>
      <c r="I1111" s="8">
        <f t="shared" si="211"/>
        <v>137.38082191780822</v>
      </c>
      <c r="J1111" s="5">
        <v>199</v>
      </c>
      <c r="K1111" s="8">
        <f t="shared" si="212"/>
        <v>202.9095890410959</v>
      </c>
      <c r="L1111" s="5">
        <v>89</v>
      </c>
      <c r="M1111" s="8">
        <f t="shared" si="213"/>
        <v>91.432876712328763</v>
      </c>
      <c r="N1111" s="6">
        <v>80</v>
      </c>
      <c r="O1111" s="8">
        <f t="shared" si="214"/>
        <v>88.526027397260279</v>
      </c>
      <c r="Q1111">
        <f t="shared" si="215"/>
        <v>130.14852602739728</v>
      </c>
      <c r="R1111">
        <f t="shared" si="216"/>
        <v>134.86767123287669</v>
      </c>
      <c r="S1111" s="9">
        <f t="shared" si="217"/>
        <v>-3.4990929719034227</v>
      </c>
      <c r="U1111">
        <f t="shared" si="218"/>
        <v>132.69041095890412</v>
      </c>
      <c r="V1111" s="9">
        <f t="shared" si="219"/>
        <v>-1.5578506941270689</v>
      </c>
      <c r="X1111">
        <f t="shared" si="220"/>
        <v>125.80862465753424</v>
      </c>
      <c r="Y1111" s="9">
        <f t="shared" si="221"/>
        <v>-6.716988951117969</v>
      </c>
      <c r="AA1111">
        <f t="shared" si="222"/>
        <v>120.21402739726028</v>
      </c>
      <c r="AB1111" s="9">
        <f t="shared" si="223"/>
        <v>-10.865201201786817</v>
      </c>
      <c r="AC1111">
        <f t="shared" si="224"/>
        <v>217.38658150684924</v>
      </c>
    </row>
    <row r="1112" spans="1:29">
      <c r="A1112" s="1">
        <v>20150115</v>
      </c>
      <c r="B1112" s="1">
        <v>200000</v>
      </c>
      <c r="C1112" s="1">
        <v>2457038.3220000002</v>
      </c>
      <c r="D1112" s="1">
        <v>2159.402</v>
      </c>
      <c r="E1112" s="1">
        <v>131.4</v>
      </c>
      <c r="F1112" s="1">
        <v>127.1</v>
      </c>
      <c r="G1112" s="8">
        <f t="shared" si="210"/>
        <v>134.88904109589041</v>
      </c>
      <c r="H1112" s="5">
        <v>107</v>
      </c>
      <c r="I1112" s="8">
        <f t="shared" si="211"/>
        <v>137.57534246575344</v>
      </c>
      <c r="J1112" s="5">
        <v>157</v>
      </c>
      <c r="K1112" s="8">
        <f t="shared" si="212"/>
        <v>203.20547945205479</v>
      </c>
      <c r="L1112" s="5">
        <v>62</v>
      </c>
      <c r="M1112" s="8">
        <f t="shared" si="213"/>
        <v>91.553424657534251</v>
      </c>
      <c r="N1112" s="6">
        <v>59</v>
      </c>
      <c r="O1112" s="8">
        <f t="shared" si="214"/>
        <v>88.635616438356166</v>
      </c>
      <c r="Q1112">
        <f t="shared" si="215"/>
        <v>130.24498630136986</v>
      </c>
      <c r="R1112">
        <f t="shared" si="216"/>
        <v>134.88904109589041</v>
      </c>
      <c r="S1112" s="9">
        <f t="shared" si="217"/>
        <v>-3.4428703449816567</v>
      </c>
      <c r="U1112">
        <f t="shared" si="218"/>
        <v>132.78767123287673</v>
      </c>
      <c r="V1112" s="9">
        <f t="shared" si="219"/>
        <v>-1.5293357918592392</v>
      </c>
      <c r="X1112">
        <f t="shared" si="220"/>
        <v>125.89011506849316</v>
      </c>
      <c r="Y1112" s="9">
        <f t="shared" si="221"/>
        <v>-6.6713544364216091</v>
      </c>
      <c r="AA1112">
        <f t="shared" si="222"/>
        <v>120.28361643835618</v>
      </c>
      <c r="AB1112" s="9">
        <f t="shared" si="223"/>
        <v>-10.827732585889962</v>
      </c>
      <c r="AC1112">
        <f t="shared" si="224"/>
        <v>217.45213356164382</v>
      </c>
    </row>
    <row r="1113" spans="1:29">
      <c r="A1113" s="1">
        <v>20150116</v>
      </c>
      <c r="B1113" s="1">
        <v>200000</v>
      </c>
      <c r="C1113" s="1">
        <v>2457039.3220000002</v>
      </c>
      <c r="D1113" s="1">
        <v>2159.4389999999999</v>
      </c>
      <c r="E1113" s="1">
        <v>124.7</v>
      </c>
      <c r="F1113" s="1">
        <v>120.7</v>
      </c>
      <c r="G1113" s="8">
        <f t="shared" si="210"/>
        <v>134.91397260273973</v>
      </c>
      <c r="H1113" s="5">
        <v>87</v>
      </c>
      <c r="I1113" s="8">
        <f t="shared" si="211"/>
        <v>137.7013698630137</v>
      </c>
      <c r="J1113" s="5">
        <v>114</v>
      </c>
      <c r="K1113" s="8">
        <f t="shared" si="212"/>
        <v>203.45753424657534</v>
      </c>
      <c r="L1113" s="5">
        <v>75</v>
      </c>
      <c r="M1113" s="8">
        <f t="shared" si="213"/>
        <v>91.663013698630138</v>
      </c>
      <c r="N1113" s="6">
        <v>52</v>
      </c>
      <c r="O1113" s="8">
        <f t="shared" si="214"/>
        <v>88.772602739726025</v>
      </c>
      <c r="Q1113">
        <f t="shared" si="215"/>
        <v>130.32715616438355</v>
      </c>
      <c r="R1113">
        <f t="shared" si="216"/>
        <v>134.91397260273973</v>
      </c>
      <c r="S1113" s="9">
        <f t="shared" si="217"/>
        <v>-3.3998082999618333</v>
      </c>
      <c r="U1113">
        <f t="shared" si="218"/>
        <v>132.85068493150686</v>
      </c>
      <c r="V1113" s="9">
        <f t="shared" si="219"/>
        <v>-1.5234115647708819</v>
      </c>
      <c r="X1113">
        <f t="shared" si="220"/>
        <v>125.96419726027398</v>
      </c>
      <c r="Y1113" s="9">
        <f t="shared" si="221"/>
        <v>-6.6336904694214098</v>
      </c>
      <c r="AA1113">
        <f t="shared" si="222"/>
        <v>120.37060273972602</v>
      </c>
      <c r="AB1113" s="9">
        <f t="shared" si="223"/>
        <v>-10.7797358438457</v>
      </c>
      <c r="AC1113">
        <f t="shared" si="224"/>
        <v>217.52861095890412</v>
      </c>
    </row>
    <row r="1114" spans="1:29">
      <c r="A1114" s="1">
        <v>20150117</v>
      </c>
      <c r="B1114" s="1">
        <v>200000</v>
      </c>
      <c r="C1114" s="1">
        <v>2457040.3220000002</v>
      </c>
      <c r="D1114" s="1">
        <v>2159.4749999999999</v>
      </c>
      <c r="E1114" s="1">
        <v>121.9</v>
      </c>
      <c r="F1114" s="1">
        <v>118</v>
      </c>
      <c r="G1114" s="8">
        <f t="shared" si="210"/>
        <v>134.93506849315068</v>
      </c>
      <c r="H1114" s="5">
        <v>101</v>
      </c>
      <c r="I1114" s="8">
        <f t="shared" si="211"/>
        <v>137.75890410958905</v>
      </c>
      <c r="J1114" s="5">
        <v>146</v>
      </c>
      <c r="K1114" s="8">
        <f t="shared" si="212"/>
        <v>203.61917808219178</v>
      </c>
      <c r="L1114" s="5">
        <v>49</v>
      </c>
      <c r="M1114" s="8">
        <f t="shared" si="213"/>
        <v>91.734246575342468</v>
      </c>
      <c r="N1114" s="6">
        <v>40</v>
      </c>
      <c r="O1114" s="8">
        <f t="shared" si="214"/>
        <v>88.890410958904113</v>
      </c>
      <c r="Q1114">
        <f t="shared" si="215"/>
        <v>130.37985205479453</v>
      </c>
      <c r="R1114">
        <f t="shared" si="216"/>
        <v>134.93506849315068</v>
      </c>
      <c r="S1114" s="9">
        <f t="shared" si="217"/>
        <v>-3.3758580991770799</v>
      </c>
      <c r="U1114">
        <f t="shared" si="218"/>
        <v>132.87945205479451</v>
      </c>
      <c r="V1114" s="9">
        <f t="shared" si="219"/>
        <v>-1.5183192936161589</v>
      </c>
      <c r="X1114">
        <f t="shared" si="220"/>
        <v>126.0123506849315</v>
      </c>
      <c r="Y1114" s="9">
        <f t="shared" si="221"/>
        <v>-6.6126010887022346</v>
      </c>
      <c r="AA1114">
        <f t="shared" si="222"/>
        <v>120.44541095890412</v>
      </c>
      <c r="AB1114" s="9">
        <f t="shared" si="223"/>
        <v>-10.738244472734721</v>
      </c>
      <c r="AC1114">
        <f t="shared" si="224"/>
        <v>217.5933226027397</v>
      </c>
    </row>
    <row r="1115" spans="1:29">
      <c r="A1115" s="1">
        <v>20150118</v>
      </c>
      <c r="B1115" s="1">
        <v>200000</v>
      </c>
      <c r="C1115" s="1">
        <v>2457041.3220000002</v>
      </c>
      <c r="D1115" s="1">
        <v>2159.5120000000002</v>
      </c>
      <c r="E1115" s="1">
        <v>125.8</v>
      </c>
      <c r="F1115" s="1">
        <v>121.7</v>
      </c>
      <c r="G1115" s="8">
        <f t="shared" si="210"/>
        <v>134.972602739726</v>
      </c>
      <c r="H1115" s="5">
        <v>144</v>
      </c>
      <c r="I1115" s="8">
        <f t="shared" si="211"/>
        <v>137.84657534246574</v>
      </c>
      <c r="J1115" s="5">
        <v>196</v>
      </c>
      <c r="K1115" s="8">
        <f t="shared" si="212"/>
        <v>203.72602739726028</v>
      </c>
      <c r="L1115" s="5">
        <v>78</v>
      </c>
      <c r="M1115" s="8">
        <f t="shared" si="213"/>
        <v>91.786301369863011</v>
      </c>
      <c r="N1115" s="6">
        <v>68</v>
      </c>
      <c r="O1115" s="8">
        <f t="shared" si="214"/>
        <v>88.915068493150685</v>
      </c>
      <c r="Q1115">
        <f t="shared" si="215"/>
        <v>130.41468493150686</v>
      </c>
      <c r="R1115">
        <f t="shared" si="216"/>
        <v>134.972602739726</v>
      </c>
      <c r="S1115" s="9">
        <f t="shared" si="217"/>
        <v>-3.3769207348015584</v>
      </c>
      <c r="U1115">
        <f t="shared" si="218"/>
        <v>132.92328767123286</v>
      </c>
      <c r="V1115" s="9">
        <f t="shared" si="219"/>
        <v>-1.5595254041898556</v>
      </c>
      <c r="X1115">
        <f t="shared" si="220"/>
        <v>126.0475397260274</v>
      </c>
      <c r="Y1115" s="9">
        <f t="shared" si="221"/>
        <v>-6.6124997462701458</v>
      </c>
      <c r="AA1115">
        <f t="shared" si="222"/>
        <v>120.46106849315069</v>
      </c>
      <c r="AB1115" s="9">
        <f t="shared" si="223"/>
        <v>-10.75146655840858</v>
      </c>
      <c r="AC1115">
        <f t="shared" si="224"/>
        <v>217.70845890410951</v>
      </c>
    </row>
    <row r="1116" spans="1:29">
      <c r="A1116" s="1">
        <v>20150119</v>
      </c>
      <c r="B1116" s="1">
        <v>200000</v>
      </c>
      <c r="C1116" s="1">
        <v>2457042.3220000002</v>
      </c>
      <c r="D1116" s="1">
        <v>2159.549</v>
      </c>
      <c r="E1116" s="1">
        <v>130</v>
      </c>
      <c r="F1116" s="1">
        <v>125.9</v>
      </c>
      <c r="G1116" s="8">
        <f t="shared" si="210"/>
        <v>134.99013698630137</v>
      </c>
      <c r="H1116" s="5">
        <v>125</v>
      </c>
      <c r="I1116" s="8">
        <f t="shared" si="211"/>
        <v>137.76986301369863</v>
      </c>
      <c r="J1116" s="5">
        <v>170</v>
      </c>
      <c r="K1116" s="8">
        <f t="shared" si="212"/>
        <v>203.67123287671234</v>
      </c>
      <c r="L1116" s="5">
        <v>62</v>
      </c>
      <c r="M1116" s="8">
        <f t="shared" si="213"/>
        <v>91.780821917808225</v>
      </c>
      <c r="N1116" s="6">
        <v>66</v>
      </c>
      <c r="O1116" s="8">
        <f t="shared" si="214"/>
        <v>88.917808219178085</v>
      </c>
      <c r="Q1116">
        <f t="shared" si="215"/>
        <v>130.39682191780821</v>
      </c>
      <c r="R1116">
        <f t="shared" si="216"/>
        <v>134.99013698630137</v>
      </c>
      <c r="S1116" s="9">
        <f t="shared" si="217"/>
        <v>-3.4027042056852537</v>
      </c>
      <c r="U1116">
        <f t="shared" si="218"/>
        <v>132.88493150684931</v>
      </c>
      <c r="V1116" s="9">
        <f t="shared" si="219"/>
        <v>-1.5848629252888031</v>
      </c>
      <c r="X1116">
        <f t="shared" si="220"/>
        <v>126.04383561643837</v>
      </c>
      <c r="Y1116" s="9">
        <f t="shared" si="221"/>
        <v>-6.627374095316938</v>
      </c>
      <c r="AA1116">
        <f t="shared" si="222"/>
        <v>120.46280821917809</v>
      </c>
      <c r="AB1116" s="9">
        <f t="shared" si="223"/>
        <v>-10.761770520017691</v>
      </c>
      <c r="AC1116">
        <f t="shared" si="224"/>
        <v>217.76224520547945</v>
      </c>
    </row>
    <row r="1117" spans="1:29">
      <c r="A1117" s="1">
        <v>20150120</v>
      </c>
      <c r="B1117" s="1">
        <v>200000</v>
      </c>
      <c r="C1117" s="1">
        <v>2457043.3220000002</v>
      </c>
      <c r="D1117" s="1">
        <v>2159.585</v>
      </c>
      <c r="E1117" s="1">
        <v>125.6</v>
      </c>
      <c r="F1117" s="1">
        <v>121.6</v>
      </c>
      <c r="G1117" s="8">
        <f t="shared" si="210"/>
        <v>134.99287671232878</v>
      </c>
      <c r="H1117" s="5">
        <v>107</v>
      </c>
      <c r="I1117" s="8">
        <f t="shared" si="211"/>
        <v>137.7068493150685</v>
      </c>
      <c r="J1117" s="5">
        <v>144</v>
      </c>
      <c r="K1117" s="8">
        <f t="shared" si="212"/>
        <v>203.57534246575344</v>
      </c>
      <c r="L1117" s="5">
        <v>57</v>
      </c>
      <c r="M1117" s="8">
        <f t="shared" si="213"/>
        <v>91.838356164383555</v>
      </c>
      <c r="N1117" s="6">
        <v>56</v>
      </c>
      <c r="O1117" s="8">
        <f t="shared" si="214"/>
        <v>88.969863013698628</v>
      </c>
      <c r="Q1117">
        <f t="shared" si="215"/>
        <v>130.36556164383563</v>
      </c>
      <c r="R1117">
        <f t="shared" si="216"/>
        <v>134.99287671232878</v>
      </c>
      <c r="S1117" s="9">
        <f t="shared" si="217"/>
        <v>-3.4278216608080783</v>
      </c>
      <c r="U1117">
        <f t="shared" si="218"/>
        <v>132.85342465753425</v>
      </c>
      <c r="V1117" s="9">
        <f t="shared" si="219"/>
        <v>-1.6091319455720452</v>
      </c>
      <c r="X1117">
        <f t="shared" si="220"/>
        <v>126.08272876712329</v>
      </c>
      <c r="Y1117" s="9">
        <f t="shared" si="221"/>
        <v>-6.6004578628197663</v>
      </c>
      <c r="AA1117">
        <f t="shared" si="222"/>
        <v>120.49586301369862</v>
      </c>
      <c r="AB1117" s="9">
        <f t="shared" si="223"/>
        <v>-10.739095315024244</v>
      </c>
      <c r="AC1117">
        <f t="shared" si="224"/>
        <v>217.77064931506851</v>
      </c>
    </row>
    <row r="1118" spans="1:29">
      <c r="A1118" s="1">
        <v>20150121</v>
      </c>
      <c r="B1118" s="1">
        <v>200000</v>
      </c>
      <c r="C1118" s="1">
        <v>2457044.3220000002</v>
      </c>
      <c r="D1118" s="1">
        <v>2159.6219999999998</v>
      </c>
      <c r="E1118" s="1">
        <v>123.9</v>
      </c>
      <c r="F1118" s="1">
        <v>120</v>
      </c>
      <c r="G1118" s="8">
        <f t="shared" si="210"/>
        <v>134.98301369863015</v>
      </c>
      <c r="H1118" s="5">
        <v>86</v>
      </c>
      <c r="I1118" s="8">
        <f t="shared" si="211"/>
        <v>137.62191780821917</v>
      </c>
      <c r="J1118" s="5">
        <v>108</v>
      </c>
      <c r="K1118" s="8">
        <f t="shared" si="212"/>
        <v>203.53698630136986</v>
      </c>
      <c r="L1118" s="5">
        <v>50</v>
      </c>
      <c r="M1118" s="8">
        <f t="shared" si="213"/>
        <v>91.824657534246569</v>
      </c>
      <c r="N1118" s="6">
        <v>43</v>
      </c>
      <c r="O1118" s="8">
        <f t="shared" si="214"/>
        <v>88.961643835616442</v>
      </c>
      <c r="Q1118">
        <f t="shared" si="215"/>
        <v>130.35305753424657</v>
      </c>
      <c r="R1118">
        <f t="shared" si="216"/>
        <v>134.98301369863015</v>
      </c>
      <c r="S1118" s="9">
        <f t="shared" si="217"/>
        <v>-3.4300287402981269</v>
      </c>
      <c r="U1118">
        <f t="shared" si="218"/>
        <v>132.81095890410958</v>
      </c>
      <c r="V1118" s="9">
        <f t="shared" si="219"/>
        <v>-1.6033683321558811</v>
      </c>
      <c r="X1118">
        <f t="shared" si="220"/>
        <v>126.07346849315068</v>
      </c>
      <c r="Y1118" s="9">
        <f t="shared" si="221"/>
        <v>-6.6004936186795646</v>
      </c>
      <c r="AA1118">
        <f t="shared" si="222"/>
        <v>120.49064383561644</v>
      </c>
      <c r="AB1118" s="9">
        <f t="shared" si="223"/>
        <v>-10.736439694086314</v>
      </c>
      <c r="AC1118">
        <f t="shared" si="224"/>
        <v>217.74039452054797</v>
      </c>
    </row>
    <row r="1119" spans="1:29">
      <c r="A1119" s="1">
        <v>20150122</v>
      </c>
      <c r="B1119" s="1">
        <v>200000</v>
      </c>
      <c r="C1119" s="1">
        <v>2457045.3220000002</v>
      </c>
      <c r="D1119" s="1">
        <v>2159.6590000000001</v>
      </c>
      <c r="E1119" s="1">
        <v>120.3</v>
      </c>
      <c r="F1119" s="1">
        <v>116.6</v>
      </c>
      <c r="G1119" s="8">
        <f t="shared" si="210"/>
        <v>134.95561643835617</v>
      </c>
      <c r="H1119" s="5">
        <v>90</v>
      </c>
      <c r="I1119" s="8">
        <f t="shared" si="211"/>
        <v>137.58356164383562</v>
      </c>
      <c r="J1119" s="5">
        <v>131</v>
      </c>
      <c r="K1119" s="8">
        <f t="shared" si="212"/>
        <v>203.49589041095891</v>
      </c>
      <c r="L1119" s="5">
        <v>63</v>
      </c>
      <c r="M1119" s="8">
        <f t="shared" si="213"/>
        <v>91.747945205479454</v>
      </c>
      <c r="N1119" s="6">
        <v>50</v>
      </c>
      <c r="O1119" s="8">
        <f t="shared" si="214"/>
        <v>88.863013698630141</v>
      </c>
      <c r="Q1119">
        <f t="shared" si="215"/>
        <v>130.33966027397261</v>
      </c>
      <c r="R1119">
        <f t="shared" si="216"/>
        <v>134.95561643835617</v>
      </c>
      <c r="S1119" s="9">
        <f t="shared" si="217"/>
        <v>-3.420351287485687</v>
      </c>
      <c r="U1119">
        <f t="shared" si="218"/>
        <v>132.79178082191783</v>
      </c>
      <c r="V1119" s="9">
        <f t="shared" si="219"/>
        <v>-1.6104665093630786</v>
      </c>
      <c r="X1119">
        <f t="shared" si="220"/>
        <v>126.02161095890412</v>
      </c>
      <c r="Y1119" s="9">
        <f t="shared" si="221"/>
        <v>-6.6199582612649976</v>
      </c>
      <c r="AA1119">
        <f t="shared" si="222"/>
        <v>120.42801369863014</v>
      </c>
      <c r="AB1119" s="9">
        <f t="shared" si="223"/>
        <v>-10.764726302711409</v>
      </c>
      <c r="AC1119">
        <f t="shared" si="224"/>
        <v>217.65635342465757</v>
      </c>
    </row>
    <row r="1120" spans="1:29">
      <c r="A1120" s="1">
        <v>20150123</v>
      </c>
      <c r="B1120" s="1">
        <v>200000</v>
      </c>
      <c r="C1120" s="1">
        <v>2457046.3220000002</v>
      </c>
      <c r="D1120" s="1">
        <v>2159.6950000000002</v>
      </c>
      <c r="E1120" s="1">
        <v>121.1</v>
      </c>
      <c r="F1120" s="1">
        <v>117.3</v>
      </c>
      <c r="G1120" s="8">
        <f t="shared" si="210"/>
        <v>134.92219178082192</v>
      </c>
      <c r="H1120" s="5">
        <v>107</v>
      </c>
      <c r="I1120" s="8">
        <f t="shared" si="211"/>
        <v>137.49863013698629</v>
      </c>
      <c r="J1120" s="5">
        <v>137</v>
      </c>
      <c r="K1120" s="8">
        <f t="shared" si="212"/>
        <v>203.34520547945206</v>
      </c>
      <c r="L1120" s="5">
        <v>70</v>
      </c>
      <c r="M1120" s="8">
        <f t="shared" si="213"/>
        <v>91.745205479452054</v>
      </c>
      <c r="N1120" s="6">
        <v>60</v>
      </c>
      <c r="O1120" s="8">
        <f t="shared" si="214"/>
        <v>88.778082191780825</v>
      </c>
      <c r="Q1120">
        <f t="shared" si="215"/>
        <v>130.29053698630139</v>
      </c>
      <c r="R1120">
        <f t="shared" si="216"/>
        <v>134.92219178082192</v>
      </c>
      <c r="S1120" s="9">
        <f t="shared" si="217"/>
        <v>-3.4328339418355682</v>
      </c>
      <c r="U1120">
        <f t="shared" si="218"/>
        <v>132.74931506849316</v>
      </c>
      <c r="V1120" s="9">
        <f t="shared" si="219"/>
        <v>-1.6078450489096809</v>
      </c>
      <c r="X1120">
        <f t="shared" si="220"/>
        <v>126.01975890410959</v>
      </c>
      <c r="Y1120" s="9">
        <f t="shared" si="221"/>
        <v>-6.5981976420707156</v>
      </c>
      <c r="AA1120">
        <f t="shared" si="222"/>
        <v>120.37408219178081</v>
      </c>
      <c r="AB1120" s="9">
        <f t="shared" si="223"/>
        <v>-10.782592097728582</v>
      </c>
      <c r="AC1120">
        <f t="shared" si="224"/>
        <v>217.55382328767124</v>
      </c>
    </row>
    <row r="1121" spans="1:29">
      <c r="A1121" s="1">
        <v>20150124</v>
      </c>
      <c r="B1121" s="1">
        <v>200000</v>
      </c>
      <c r="C1121" s="1">
        <v>2457047.3220000002</v>
      </c>
      <c r="D1121" s="1">
        <v>2159.732</v>
      </c>
      <c r="E1121" s="1">
        <v>125.3</v>
      </c>
      <c r="F1121" s="1">
        <v>121.4</v>
      </c>
      <c r="G1121" s="8">
        <f t="shared" si="210"/>
        <v>134.88657534246576</v>
      </c>
      <c r="H1121" s="5">
        <v>95</v>
      </c>
      <c r="I1121" s="8">
        <f t="shared" si="211"/>
        <v>137.43561643835616</v>
      </c>
      <c r="J1121" s="5">
        <v>191</v>
      </c>
      <c r="K1121" s="8">
        <f t="shared" si="212"/>
        <v>203.18904109589042</v>
      </c>
      <c r="L1121" s="5">
        <v>57</v>
      </c>
      <c r="M1121" s="8">
        <f t="shared" si="213"/>
        <v>91.679452054794524</v>
      </c>
      <c r="N1121" s="6">
        <v>59</v>
      </c>
      <c r="O1121" s="8">
        <f t="shared" si="214"/>
        <v>88.69589041095891</v>
      </c>
      <c r="Q1121">
        <f t="shared" si="215"/>
        <v>130.23962739726028</v>
      </c>
      <c r="R1121">
        <f t="shared" si="216"/>
        <v>134.88657534246576</v>
      </c>
      <c r="S1121" s="9">
        <f t="shared" si="217"/>
        <v>-3.4450781580059271</v>
      </c>
      <c r="U1121">
        <f t="shared" si="218"/>
        <v>132.7178082191781</v>
      </c>
      <c r="V1121" s="9">
        <f t="shared" si="219"/>
        <v>-1.6135783604532179</v>
      </c>
      <c r="X1121">
        <f t="shared" si="220"/>
        <v>125.9753095890411</v>
      </c>
      <c r="Y1121" s="9">
        <f t="shared" si="221"/>
        <v>-6.6064882519255121</v>
      </c>
      <c r="AA1121">
        <f t="shared" si="222"/>
        <v>120.3218904109589</v>
      </c>
      <c r="AB1121" s="9">
        <f t="shared" si="223"/>
        <v>-10.797727568164845</v>
      </c>
      <c r="AC1121">
        <f t="shared" si="224"/>
        <v>217.44456986301373</v>
      </c>
    </row>
    <row r="1122" spans="1:29">
      <c r="A1122" s="1">
        <v>20150125</v>
      </c>
      <c r="B1122" s="1">
        <v>200000</v>
      </c>
      <c r="C1122" s="1">
        <v>2457048.3220000002</v>
      </c>
      <c r="D1122" s="1">
        <v>2159.7689999999998</v>
      </c>
      <c r="E1122" s="1">
        <v>126.6</v>
      </c>
      <c r="F1122" s="1">
        <v>122.7</v>
      </c>
      <c r="G1122" s="8">
        <f t="shared" si="210"/>
        <v>134.83178082191782</v>
      </c>
      <c r="H1122" s="5">
        <v>140</v>
      </c>
      <c r="I1122" s="8">
        <f t="shared" si="211"/>
        <v>137.31232876712329</v>
      </c>
      <c r="J1122" s="5">
        <v>188</v>
      </c>
      <c r="K1122" s="8">
        <f t="shared" si="212"/>
        <v>203.06575342465754</v>
      </c>
      <c r="L1122" s="5">
        <v>65</v>
      </c>
      <c r="M1122" s="8">
        <f t="shared" si="213"/>
        <v>91.575342465753423</v>
      </c>
      <c r="N1122" s="6">
        <v>62</v>
      </c>
      <c r="O1122" s="8">
        <f t="shared" si="214"/>
        <v>88.646575342465752</v>
      </c>
      <c r="Q1122">
        <f t="shared" si="215"/>
        <v>130.19943561643836</v>
      </c>
      <c r="R1122">
        <f t="shared" si="216"/>
        <v>134.83178082191782</v>
      </c>
      <c r="S1122" s="9">
        <f t="shared" si="217"/>
        <v>-3.4356478696945629</v>
      </c>
      <c r="U1122">
        <f t="shared" si="218"/>
        <v>132.65616438356165</v>
      </c>
      <c r="V1122" s="9">
        <f t="shared" si="219"/>
        <v>-1.6331791089680507</v>
      </c>
      <c r="X1122">
        <f t="shared" si="220"/>
        <v>125.90493150684932</v>
      </c>
      <c r="Y1122" s="9">
        <f t="shared" si="221"/>
        <v>-6.6207308548856361</v>
      </c>
      <c r="AA1122">
        <f t="shared" si="222"/>
        <v>120.29057534246576</v>
      </c>
      <c r="AB1122" s="9">
        <f t="shared" si="223"/>
        <v>-10.784701789749178</v>
      </c>
      <c r="AC1122">
        <f t="shared" si="224"/>
        <v>217.2764876712329</v>
      </c>
    </row>
    <row r="1123" spans="1:29">
      <c r="A1123" s="1">
        <v>20150126</v>
      </c>
      <c r="B1123" s="1">
        <v>200000</v>
      </c>
      <c r="C1123" s="1">
        <v>2457049.3220000002</v>
      </c>
      <c r="D1123" s="1">
        <v>2159.8049999999998</v>
      </c>
      <c r="E1123" s="1">
        <v>147</v>
      </c>
      <c r="F1123" s="1">
        <v>142.5</v>
      </c>
      <c r="G1123" s="8">
        <f t="shared" si="210"/>
        <v>134.77369863013698</v>
      </c>
      <c r="H1123" s="5">
        <v>183</v>
      </c>
      <c r="I1123" s="8">
        <f t="shared" si="211"/>
        <v>137.14520547945204</v>
      </c>
      <c r="J1123" s="5">
        <v>253</v>
      </c>
      <c r="K1123" s="8">
        <f t="shared" si="212"/>
        <v>202.87671232876713</v>
      </c>
      <c r="L1123" s="5">
        <v>110</v>
      </c>
      <c r="M1123" s="8">
        <f t="shared" si="213"/>
        <v>91.419178082191777</v>
      </c>
      <c r="N1123" s="6">
        <v>109</v>
      </c>
      <c r="O1123" s="8">
        <f t="shared" si="214"/>
        <v>88.572602739726022</v>
      </c>
      <c r="Q1123">
        <f t="shared" si="215"/>
        <v>130.13780821917808</v>
      </c>
      <c r="R1123">
        <f t="shared" si="216"/>
        <v>134.77369863013698</v>
      </c>
      <c r="S1123" s="9">
        <f t="shared" si="217"/>
        <v>-3.4397589871606158</v>
      </c>
      <c r="U1123">
        <f t="shared" si="218"/>
        <v>132.57260273972602</v>
      </c>
      <c r="V1123" s="9">
        <f t="shared" si="219"/>
        <v>-1.6401445882144685</v>
      </c>
      <c r="X1123">
        <f t="shared" si="220"/>
        <v>125.79936438356165</v>
      </c>
      <c r="Y1123" s="9">
        <f t="shared" si="221"/>
        <v>-6.6588172156674403</v>
      </c>
      <c r="AA1123">
        <f t="shared" si="222"/>
        <v>120.24360273972601</v>
      </c>
      <c r="AB1123" s="9">
        <f t="shared" si="223"/>
        <v>-10.781106431074733</v>
      </c>
      <c r="AC1123">
        <f t="shared" si="224"/>
        <v>217.09832054794518</v>
      </c>
    </row>
    <row r="1124" spans="1:29">
      <c r="A1124" s="1">
        <v>20150127</v>
      </c>
      <c r="B1124" s="1">
        <v>200000</v>
      </c>
      <c r="C1124" s="1">
        <v>2457050.3220000002</v>
      </c>
      <c r="D1124" s="1">
        <v>2159.8420000000001</v>
      </c>
      <c r="E1124" s="1">
        <v>158.1</v>
      </c>
      <c r="F1124" s="1">
        <v>153.30000000000001</v>
      </c>
      <c r="G1124" s="8">
        <f t="shared" si="210"/>
        <v>134.68575342465752</v>
      </c>
      <c r="H1124" s="5">
        <v>198</v>
      </c>
      <c r="I1124" s="8">
        <f t="shared" si="211"/>
        <v>136.95342465753424</v>
      </c>
      <c r="J1124" s="5">
        <v>277</v>
      </c>
      <c r="K1124" s="8">
        <f t="shared" si="212"/>
        <v>202.56986301369864</v>
      </c>
      <c r="L1124" s="5">
        <v>119</v>
      </c>
      <c r="M1124" s="8">
        <f t="shared" si="213"/>
        <v>91.180821917808217</v>
      </c>
      <c r="N1124" s="6">
        <v>126</v>
      </c>
      <c r="O1124" s="8">
        <f t="shared" si="214"/>
        <v>88.443835616438349</v>
      </c>
      <c r="Q1124">
        <f t="shared" si="215"/>
        <v>130.03777534246575</v>
      </c>
      <c r="R1124">
        <f t="shared" si="216"/>
        <v>134.68575342465752</v>
      </c>
      <c r="S1124" s="9">
        <f t="shared" si="217"/>
        <v>-3.450979753988463</v>
      </c>
      <c r="U1124">
        <f t="shared" si="218"/>
        <v>132.47671232876712</v>
      </c>
      <c r="V1124" s="9">
        <f t="shared" si="219"/>
        <v>-1.594320627222956</v>
      </c>
      <c r="X1124">
        <f t="shared" si="220"/>
        <v>125.63823561643835</v>
      </c>
      <c r="Y1124" s="9">
        <f t="shared" si="221"/>
        <v>-6.71750172395204</v>
      </c>
      <c r="AA1124">
        <f t="shared" si="222"/>
        <v>120.16183561643835</v>
      </c>
      <c r="AB1124" s="9">
        <f t="shared" si="223"/>
        <v>-10.783559091380639</v>
      </c>
      <c r="AC1124">
        <f t="shared" si="224"/>
        <v>216.82854863013694</v>
      </c>
    </row>
    <row r="1125" spans="1:29">
      <c r="A1125" s="1">
        <v>20150128</v>
      </c>
      <c r="B1125" s="1">
        <v>200000</v>
      </c>
      <c r="C1125" s="1">
        <v>2457051.3220000002</v>
      </c>
      <c r="D1125" s="1">
        <v>2159.8789999999999</v>
      </c>
      <c r="E1125" s="1">
        <v>159.30000000000001</v>
      </c>
      <c r="F1125" s="1">
        <v>154.5</v>
      </c>
      <c r="G1125" s="8">
        <f t="shared" si="210"/>
        <v>134.57013698630138</v>
      </c>
      <c r="H1125" s="5">
        <v>227</v>
      </c>
      <c r="I1125" s="8">
        <f t="shared" si="211"/>
        <v>136.84931506849315</v>
      </c>
      <c r="J1125" s="5">
        <v>302</v>
      </c>
      <c r="K1125" s="8">
        <f t="shared" si="212"/>
        <v>202.38630136986302</v>
      </c>
      <c r="L1125" s="5">
        <v>140</v>
      </c>
      <c r="M1125" s="8">
        <f t="shared" si="213"/>
        <v>90.92328767123287</v>
      </c>
      <c r="N1125" s="6">
        <v>141</v>
      </c>
      <c r="O1125" s="8">
        <f t="shared" si="214"/>
        <v>88.252054794520546</v>
      </c>
      <c r="Q1125">
        <f t="shared" si="215"/>
        <v>129.97793424657533</v>
      </c>
      <c r="R1125">
        <f t="shared" si="216"/>
        <v>134.57013698630138</v>
      </c>
      <c r="S1125" s="9">
        <f t="shared" si="217"/>
        <v>-3.41249763325537</v>
      </c>
      <c r="U1125">
        <f t="shared" si="218"/>
        <v>132.42465753424659</v>
      </c>
      <c r="V1125" s="9">
        <f t="shared" si="219"/>
        <v>-1.5430048138652239</v>
      </c>
      <c r="X1125">
        <f t="shared" si="220"/>
        <v>125.46414246575343</v>
      </c>
      <c r="Y1125" s="9">
        <f t="shared" si="221"/>
        <v>-6.7667275403568254</v>
      </c>
      <c r="AA1125">
        <f t="shared" si="222"/>
        <v>120.04005479452056</v>
      </c>
      <c r="AB1125" s="9">
        <f t="shared" si="223"/>
        <v>-10.797404622735812</v>
      </c>
      <c r="AC1125">
        <f t="shared" si="224"/>
        <v>216.47389520547947</v>
      </c>
    </row>
    <row r="1126" spans="1:29">
      <c r="A1126" s="1">
        <v>20150129</v>
      </c>
      <c r="B1126" s="1">
        <v>200000</v>
      </c>
      <c r="C1126" s="1">
        <v>2457052.3220000002</v>
      </c>
      <c r="D1126" s="1">
        <v>2159.915</v>
      </c>
      <c r="E1126" s="1">
        <v>171.8</v>
      </c>
      <c r="F1126" s="1">
        <v>166.7</v>
      </c>
      <c r="G1126" s="8">
        <f t="shared" si="210"/>
        <v>134.4290410958904</v>
      </c>
      <c r="H1126" s="5">
        <v>193</v>
      </c>
      <c r="I1126" s="8">
        <f t="shared" si="211"/>
        <v>136.70958904109588</v>
      </c>
      <c r="J1126" s="5">
        <v>280</v>
      </c>
      <c r="K1126" s="8">
        <f t="shared" si="212"/>
        <v>202.13972602739727</v>
      </c>
      <c r="L1126" s="5">
        <v>181</v>
      </c>
      <c r="M1126" s="8">
        <f t="shared" si="213"/>
        <v>90.753424657534254</v>
      </c>
      <c r="N1126" s="6">
        <v>146</v>
      </c>
      <c r="O1126" s="8">
        <f t="shared" si="214"/>
        <v>88.126027397260273</v>
      </c>
      <c r="Q1126">
        <f t="shared" si="215"/>
        <v>129.8975506849315</v>
      </c>
      <c r="R1126">
        <f t="shared" si="216"/>
        <v>134.4290410958904</v>
      </c>
      <c r="S1126" s="9">
        <f t="shared" si="217"/>
        <v>-3.3709162648318767</v>
      </c>
      <c r="U1126">
        <f t="shared" si="218"/>
        <v>132.35479452054796</v>
      </c>
      <c r="V1126" s="9">
        <f t="shared" si="219"/>
        <v>-1.549297786338542</v>
      </c>
      <c r="X1126">
        <f t="shared" si="220"/>
        <v>125.34931506849315</v>
      </c>
      <c r="Y1126" s="9">
        <f t="shared" si="221"/>
        <v>-6.7542890683275232</v>
      </c>
      <c r="AA1126">
        <f t="shared" si="222"/>
        <v>119.96002739726028</v>
      </c>
      <c r="AB1126" s="9">
        <f t="shared" si="223"/>
        <v>-10.763309461018281</v>
      </c>
      <c r="AC1126">
        <f t="shared" si="224"/>
        <v>216.04108356164377</v>
      </c>
    </row>
    <row r="1127" spans="1:29">
      <c r="A1127" s="1">
        <v>20150130</v>
      </c>
      <c r="B1127" s="1">
        <v>200000</v>
      </c>
      <c r="C1127" s="1">
        <v>2457053.3220000002</v>
      </c>
      <c r="D1127" s="1">
        <v>2159.9520000000002</v>
      </c>
      <c r="E1127" s="1">
        <v>159.4</v>
      </c>
      <c r="F1127" s="1">
        <v>152.5</v>
      </c>
      <c r="G1127" s="8">
        <f t="shared" si="210"/>
        <v>134.27205479452059</v>
      </c>
      <c r="H1127" s="5">
        <v>185</v>
      </c>
      <c r="I1127" s="8">
        <f t="shared" si="211"/>
        <v>136.38356164383561</v>
      </c>
      <c r="J1127" s="5">
        <v>279</v>
      </c>
      <c r="K1127" s="8">
        <f t="shared" si="212"/>
        <v>201.69863013698631</v>
      </c>
      <c r="L1127" s="5">
        <v>193</v>
      </c>
      <c r="M1127" s="8">
        <f t="shared" si="213"/>
        <v>90.567123287671237</v>
      </c>
      <c r="N1127" s="6">
        <v>153</v>
      </c>
      <c r="O1127" s="8">
        <f t="shared" si="214"/>
        <v>87.956164383561642</v>
      </c>
      <c r="Q1127">
        <f t="shared" si="215"/>
        <v>129.75375342465753</v>
      </c>
      <c r="R1127">
        <f t="shared" si="216"/>
        <v>134.27205479452059</v>
      </c>
      <c r="S1127" s="9">
        <f t="shared" si="217"/>
        <v>-3.365034799517673</v>
      </c>
      <c r="U1127">
        <f t="shared" si="218"/>
        <v>132.1917808219178</v>
      </c>
      <c r="V1127" s="9">
        <f t="shared" si="219"/>
        <v>-1.572888614640263</v>
      </c>
      <c r="X1127">
        <f t="shared" si="220"/>
        <v>125.22337534246576</v>
      </c>
      <c r="Y1127" s="9">
        <f t="shared" si="221"/>
        <v>-6.7390638103380667</v>
      </c>
      <c r="AA1127">
        <f t="shared" si="222"/>
        <v>119.85216438356164</v>
      </c>
      <c r="AB1127" s="9">
        <f t="shared" si="223"/>
        <v>-10.739308661825433</v>
      </c>
      <c r="AC1127">
        <f t="shared" si="224"/>
        <v>215.55952808219189</v>
      </c>
    </row>
    <row r="1128" spans="1:29">
      <c r="A1128" s="1">
        <v>20150131</v>
      </c>
      <c r="B1128" s="1">
        <v>200000</v>
      </c>
      <c r="C1128" s="1">
        <v>2457054.3220000002</v>
      </c>
      <c r="D1128" s="1">
        <v>2159.989</v>
      </c>
      <c r="E1128" s="1">
        <v>153.5</v>
      </c>
      <c r="F1128" s="1">
        <v>149</v>
      </c>
      <c r="G1128" s="8">
        <f t="shared" si="210"/>
        <v>134.08712328767126</v>
      </c>
      <c r="H1128" s="5">
        <v>190</v>
      </c>
      <c r="I1128" s="8">
        <f t="shared" si="211"/>
        <v>135.95616438356166</v>
      </c>
      <c r="J1128" s="5">
        <v>280</v>
      </c>
      <c r="K1128" s="8">
        <f t="shared" si="212"/>
        <v>201.2027397260274</v>
      </c>
      <c r="L1128" s="5">
        <v>153</v>
      </c>
      <c r="M1128" s="8">
        <f t="shared" si="213"/>
        <v>90.30684931506849</v>
      </c>
      <c r="N1128" s="6">
        <v>138</v>
      </c>
      <c r="O1128" s="8">
        <f t="shared" si="214"/>
        <v>87.679452054794524</v>
      </c>
      <c r="Q1128">
        <f t="shared" si="215"/>
        <v>129.59209315068495</v>
      </c>
      <c r="R1128">
        <f t="shared" si="216"/>
        <v>134.08712328767126</v>
      </c>
      <c r="S1128" s="9">
        <f t="shared" si="217"/>
        <v>-3.3523205113011869</v>
      </c>
      <c r="U1128">
        <f t="shared" si="218"/>
        <v>131.97808219178083</v>
      </c>
      <c r="V1128" s="9">
        <f t="shared" si="219"/>
        <v>-1.557907053334219</v>
      </c>
      <c r="X1128">
        <f t="shared" si="220"/>
        <v>125.04743013698629</v>
      </c>
      <c r="Y1128" s="9">
        <f t="shared" si="221"/>
        <v>-6.7416564163966513</v>
      </c>
      <c r="AA1128">
        <f t="shared" si="222"/>
        <v>119.67645205479452</v>
      </c>
      <c r="AB1128" s="9">
        <f t="shared" si="223"/>
        <v>-10.747244686546082</v>
      </c>
      <c r="AC1128">
        <f t="shared" si="224"/>
        <v>214.99225068493158</v>
      </c>
    </row>
    <row r="1129" spans="1:29">
      <c r="A1129" s="1">
        <v>20150201</v>
      </c>
      <c r="B1129" s="1">
        <v>200000</v>
      </c>
      <c r="C1129" s="1">
        <v>2457055.3220000002</v>
      </c>
      <c r="D1129" s="1">
        <v>2160.0250000000001</v>
      </c>
      <c r="E1129" s="1">
        <v>141.69999999999999</v>
      </c>
      <c r="F1129" s="1">
        <v>137.6</v>
      </c>
      <c r="G1129" s="8">
        <f t="shared" si="210"/>
        <v>133.93452054794525</v>
      </c>
      <c r="H1129" s="5">
        <v>160</v>
      </c>
      <c r="I1129" s="8">
        <f t="shared" si="211"/>
        <v>135.6958904109589</v>
      </c>
      <c r="J1129" s="5">
        <v>231</v>
      </c>
      <c r="K1129" s="8">
        <f t="shared" si="212"/>
        <v>200.86849315068494</v>
      </c>
      <c r="L1129" s="5">
        <v>132</v>
      </c>
      <c r="M1129" s="8">
        <f t="shared" si="213"/>
        <v>89.958904109589042</v>
      </c>
      <c r="N1129" s="6">
        <v>113</v>
      </c>
      <c r="O1129" s="8">
        <f t="shared" si="214"/>
        <v>87.372602739726034</v>
      </c>
      <c r="Q1129">
        <f t="shared" si="215"/>
        <v>129.48312876712328</v>
      </c>
      <c r="R1129">
        <f t="shared" si="216"/>
        <v>133.93452054794525</v>
      </c>
      <c r="S1129" s="9">
        <f t="shared" si="217"/>
        <v>-3.3235582302536386</v>
      </c>
      <c r="U1129">
        <f t="shared" si="218"/>
        <v>131.84794520547945</v>
      </c>
      <c r="V1129" s="9">
        <f t="shared" si="219"/>
        <v>-1.5153997043322534</v>
      </c>
      <c r="X1129">
        <f t="shared" si="220"/>
        <v>124.81221917808219</v>
      </c>
      <c r="Y1129" s="9">
        <f t="shared" si="221"/>
        <v>-6.8110158102201268</v>
      </c>
      <c r="AA1129">
        <f t="shared" si="222"/>
        <v>119.48160273972604</v>
      </c>
      <c r="AB1129" s="9">
        <f t="shared" si="223"/>
        <v>-10.791032624815671</v>
      </c>
      <c r="AC1129">
        <f t="shared" si="224"/>
        <v>214.52414178082205</v>
      </c>
    </row>
    <row r="1130" spans="1:29">
      <c r="A1130" s="1">
        <v>20150202</v>
      </c>
      <c r="B1130" s="1">
        <v>200000</v>
      </c>
      <c r="C1130" s="1">
        <v>2457056.3220000002</v>
      </c>
      <c r="D1130" s="1">
        <v>2160.0619999999999</v>
      </c>
      <c r="E1130" s="1">
        <v>144</v>
      </c>
      <c r="F1130" s="1">
        <v>139.80000000000001</v>
      </c>
      <c r="G1130" s="8">
        <f t="shared" si="210"/>
        <v>133.80438356164387</v>
      </c>
      <c r="H1130" s="5">
        <v>150</v>
      </c>
      <c r="I1130" s="8">
        <f t="shared" si="211"/>
        <v>135.55342465753424</v>
      </c>
      <c r="J1130" s="5">
        <v>229</v>
      </c>
      <c r="K1130" s="8">
        <f t="shared" si="212"/>
        <v>200.62465753424658</v>
      </c>
      <c r="L1130" s="5">
        <v>117</v>
      </c>
      <c r="M1130" s="8">
        <f t="shared" si="213"/>
        <v>89.712328767123282</v>
      </c>
      <c r="N1130" s="6">
        <v>93</v>
      </c>
      <c r="O1130" s="8">
        <f t="shared" si="214"/>
        <v>87.120547945205473</v>
      </c>
      <c r="Q1130">
        <f t="shared" si="215"/>
        <v>129.40363835616438</v>
      </c>
      <c r="R1130">
        <f t="shared" si="216"/>
        <v>133.80438356164387</v>
      </c>
      <c r="S1130" s="9">
        <f t="shared" si="217"/>
        <v>-3.2889394863898929</v>
      </c>
      <c r="U1130">
        <f t="shared" si="218"/>
        <v>131.77671232876713</v>
      </c>
      <c r="V1130" s="9">
        <f t="shared" si="219"/>
        <v>-1.5320088842992448</v>
      </c>
      <c r="X1130">
        <f t="shared" si="220"/>
        <v>124.64553424657535</v>
      </c>
      <c r="Y1130" s="9">
        <f t="shared" si="221"/>
        <v>-6.8449546055783941</v>
      </c>
      <c r="AA1130">
        <f t="shared" si="222"/>
        <v>119.32154794520548</v>
      </c>
      <c r="AB1130" s="9">
        <f t="shared" si="223"/>
        <v>-10.823887253115387</v>
      </c>
      <c r="AC1130">
        <f t="shared" si="224"/>
        <v>214.12494657534256</v>
      </c>
    </row>
    <row r="1131" spans="1:29">
      <c r="A1131" s="1">
        <v>20150203</v>
      </c>
      <c r="B1131" s="1">
        <v>200000</v>
      </c>
      <c r="C1131" s="1">
        <v>2457057.3220000002</v>
      </c>
      <c r="D1131" s="1">
        <v>2160.0990000000002</v>
      </c>
      <c r="E1131" s="1">
        <v>149.30000000000001</v>
      </c>
      <c r="F1131" s="1">
        <v>145.1</v>
      </c>
      <c r="G1131" s="8">
        <f t="shared" si="210"/>
        <v>133.71287671232881</v>
      </c>
      <c r="H1131" s="5">
        <v>153</v>
      </c>
      <c r="I1131" s="8">
        <f t="shared" si="211"/>
        <v>135.32876712328766</v>
      </c>
      <c r="J1131" s="5">
        <v>240</v>
      </c>
      <c r="K1131" s="8">
        <f t="shared" si="212"/>
        <v>200.34246575342465</v>
      </c>
      <c r="L1131" s="5">
        <v>112</v>
      </c>
      <c r="M1131" s="8">
        <f t="shared" si="213"/>
        <v>89.594520547945208</v>
      </c>
      <c r="N1131" s="6">
        <v>89</v>
      </c>
      <c r="O1131" s="8">
        <f t="shared" si="214"/>
        <v>86.967123287671228</v>
      </c>
      <c r="Q1131">
        <f t="shared" si="215"/>
        <v>129.31164383561645</v>
      </c>
      <c r="R1131">
        <f t="shared" si="216"/>
        <v>133.71287671232881</v>
      </c>
      <c r="S1131" s="9">
        <f t="shared" si="217"/>
        <v>-3.2915549982379133</v>
      </c>
      <c r="U1131">
        <f t="shared" si="218"/>
        <v>131.66438356164383</v>
      </c>
      <c r="V1131" s="9">
        <f t="shared" si="219"/>
        <v>-1.5250915382944186</v>
      </c>
      <c r="X1131">
        <f t="shared" si="220"/>
        <v>124.56589589041096</v>
      </c>
      <c r="Y1131" s="9">
        <f t="shared" si="221"/>
        <v>-6.8407628695303231</v>
      </c>
      <c r="AA1131">
        <f t="shared" si="222"/>
        <v>119.22412328767123</v>
      </c>
      <c r="AB1131" s="9">
        <f t="shared" si="223"/>
        <v>-10.835720374058539</v>
      </c>
      <c r="AC1131">
        <f t="shared" si="224"/>
        <v>213.84424931506859</v>
      </c>
    </row>
    <row r="1132" spans="1:29">
      <c r="A1132" s="1">
        <v>20150204</v>
      </c>
      <c r="B1132" s="1">
        <v>200000</v>
      </c>
      <c r="C1132" s="1">
        <v>2457058.3220000002</v>
      </c>
      <c r="D1132" s="1">
        <v>2160.1350000000002</v>
      </c>
      <c r="E1132" s="1">
        <v>154.4</v>
      </c>
      <c r="F1132" s="1">
        <v>150.1</v>
      </c>
      <c r="G1132" s="8">
        <f t="shared" si="210"/>
        <v>133.63671232876717</v>
      </c>
      <c r="H1132" s="5">
        <v>153</v>
      </c>
      <c r="I1132" s="8">
        <f t="shared" si="211"/>
        <v>135.1972602739726</v>
      </c>
      <c r="J1132" s="5">
        <v>255</v>
      </c>
      <c r="K1132" s="8">
        <f t="shared" si="212"/>
        <v>200.12876712328767</v>
      </c>
      <c r="L1132" s="5">
        <v>85</v>
      </c>
      <c r="M1132" s="8">
        <f t="shared" si="213"/>
        <v>89.578082191780823</v>
      </c>
      <c r="N1132" s="6">
        <v>96</v>
      </c>
      <c r="O1132" s="8">
        <f t="shared" si="214"/>
        <v>86.873972602739727</v>
      </c>
      <c r="Q1132">
        <f t="shared" si="215"/>
        <v>129.24197808219179</v>
      </c>
      <c r="R1132">
        <f t="shared" si="216"/>
        <v>133.63671232876717</v>
      </c>
      <c r="S1132" s="9">
        <f t="shared" si="217"/>
        <v>-3.2885680663586356</v>
      </c>
      <c r="U1132">
        <f t="shared" si="218"/>
        <v>131.59863013698629</v>
      </c>
      <c r="V1132" s="9">
        <f t="shared" si="219"/>
        <v>-1.531264164603769</v>
      </c>
      <c r="X1132">
        <f t="shared" si="220"/>
        <v>124.55478356164383</v>
      </c>
      <c r="Y1132" s="9">
        <f t="shared" si="221"/>
        <v>-6.7959833857483574</v>
      </c>
      <c r="AA1132">
        <f t="shared" si="222"/>
        <v>119.16497260273974</v>
      </c>
      <c r="AB1132" s="9">
        <f t="shared" si="223"/>
        <v>-10.829164736127822</v>
      </c>
      <c r="AC1132">
        <f t="shared" si="224"/>
        <v>213.6106150684933</v>
      </c>
    </row>
    <row r="1133" spans="1:29">
      <c r="A1133" s="1">
        <v>20150205</v>
      </c>
      <c r="B1133" s="1">
        <v>200000</v>
      </c>
      <c r="C1133" s="1">
        <v>2457059.3220000002</v>
      </c>
      <c r="D1133" s="1">
        <v>2160.172</v>
      </c>
      <c r="E1133" s="1">
        <v>141.9</v>
      </c>
      <c r="F1133" s="1">
        <v>138</v>
      </c>
      <c r="G1133" s="8">
        <f t="shared" si="210"/>
        <v>133.58109589041101</v>
      </c>
      <c r="H1133" s="5">
        <v>135</v>
      </c>
      <c r="I1133" s="8">
        <f t="shared" si="211"/>
        <v>135.07123287671232</v>
      </c>
      <c r="J1133" s="5">
        <v>235</v>
      </c>
      <c r="K1133" s="8">
        <f t="shared" si="212"/>
        <v>199.95616438356166</v>
      </c>
      <c r="L1133" s="5">
        <v>86</v>
      </c>
      <c r="M1133" s="8">
        <f t="shared" si="213"/>
        <v>89.468493150684935</v>
      </c>
      <c r="N1133" s="6">
        <v>93</v>
      </c>
      <c r="O1133" s="8">
        <f t="shared" si="214"/>
        <v>86.860273972602741</v>
      </c>
      <c r="Q1133">
        <f t="shared" si="215"/>
        <v>129.1857095890411</v>
      </c>
      <c r="R1133">
        <f t="shared" si="216"/>
        <v>133.58109589041101</v>
      </c>
      <c r="S1133" s="9">
        <f t="shared" si="217"/>
        <v>-3.2904253944554114</v>
      </c>
      <c r="U1133">
        <f t="shared" si="218"/>
        <v>131.53561643835616</v>
      </c>
      <c r="V1133" s="9">
        <f t="shared" si="219"/>
        <v>-1.5276164997354016</v>
      </c>
      <c r="X1133">
        <f t="shared" si="220"/>
        <v>124.48070136986303</v>
      </c>
      <c r="Y1133" s="9">
        <f t="shared" si="221"/>
        <v>-6.8126365185788558</v>
      </c>
      <c r="AA1133">
        <f t="shared" si="222"/>
        <v>119.15627397260275</v>
      </c>
      <c r="AB1133" s="9">
        <f t="shared" si="223"/>
        <v>-10.798550364972513</v>
      </c>
      <c r="AC1133">
        <f t="shared" si="224"/>
        <v>213.44001164383576</v>
      </c>
    </row>
    <row r="1134" spans="1:29">
      <c r="A1134" s="1">
        <v>20150206</v>
      </c>
      <c r="B1134" s="1">
        <v>200000</v>
      </c>
      <c r="C1134" s="1">
        <v>2457060.3220000002</v>
      </c>
      <c r="D1134" s="1">
        <v>2160.2089999999998</v>
      </c>
      <c r="E1134" s="1">
        <v>143.30000000000001</v>
      </c>
      <c r="F1134" s="1">
        <v>139.30000000000001</v>
      </c>
      <c r="G1134" s="8">
        <f t="shared" si="210"/>
        <v>133.54136986301376</v>
      </c>
      <c r="H1134" s="5">
        <v>147</v>
      </c>
      <c r="I1134" s="8">
        <f t="shared" si="211"/>
        <v>135.00273972602739</v>
      </c>
      <c r="J1134" s="5">
        <v>214</v>
      </c>
      <c r="K1134" s="8">
        <f t="shared" si="212"/>
        <v>199.78630136986303</v>
      </c>
      <c r="L1134" s="5">
        <v>71</v>
      </c>
      <c r="M1134" s="8">
        <f t="shared" si="213"/>
        <v>89.295890410958904</v>
      </c>
      <c r="N1134" s="6">
        <v>89</v>
      </c>
      <c r="O1134" s="8">
        <f t="shared" si="214"/>
        <v>86.830136986301369</v>
      </c>
      <c r="Q1134">
        <f t="shared" si="215"/>
        <v>129.13033424657533</v>
      </c>
      <c r="R1134">
        <f t="shared" si="216"/>
        <v>133.54136986301376</v>
      </c>
      <c r="S1134" s="9">
        <f t="shared" si="217"/>
        <v>-3.3031229355841276</v>
      </c>
      <c r="U1134">
        <f t="shared" si="218"/>
        <v>131.50136986301368</v>
      </c>
      <c r="V1134" s="9">
        <f t="shared" si="219"/>
        <v>-1.5574285092920519</v>
      </c>
      <c r="X1134">
        <f t="shared" si="220"/>
        <v>124.36402191780823</v>
      </c>
      <c r="Y1134" s="9">
        <f t="shared" si="221"/>
        <v>-6.8722883063275617</v>
      </c>
      <c r="AA1134">
        <f t="shared" si="222"/>
        <v>119.13713698630137</v>
      </c>
      <c r="AB1134" s="9">
        <f t="shared" si="223"/>
        <v>-10.786345004164772</v>
      </c>
      <c r="AC1134">
        <f t="shared" si="224"/>
        <v>213.31815205479469</v>
      </c>
    </row>
    <row r="1135" spans="1:29">
      <c r="A1135" s="1">
        <v>20150207</v>
      </c>
      <c r="B1135" s="1">
        <v>200000</v>
      </c>
      <c r="C1135" s="1">
        <v>2457061.3220000002</v>
      </c>
      <c r="D1135" s="1">
        <v>2160.2449999999999</v>
      </c>
      <c r="E1135" s="1">
        <v>153</v>
      </c>
      <c r="F1135" s="1">
        <v>148.9</v>
      </c>
      <c r="G1135" s="8">
        <f t="shared" si="210"/>
        <v>133.53589041095893</v>
      </c>
      <c r="H1135" s="5">
        <v>164</v>
      </c>
      <c r="I1135" s="8">
        <f t="shared" si="211"/>
        <v>134.91232876712328</v>
      </c>
      <c r="J1135" s="5">
        <v>233</v>
      </c>
      <c r="K1135" s="8">
        <f t="shared" si="212"/>
        <v>199.62465753424658</v>
      </c>
      <c r="L1135" s="5">
        <v>80</v>
      </c>
      <c r="M1135" s="8">
        <f t="shared" si="213"/>
        <v>89.271232876712332</v>
      </c>
      <c r="N1135" s="6">
        <v>76</v>
      </c>
      <c r="O1135" s="8">
        <f t="shared" si="214"/>
        <v>86.841095890410955</v>
      </c>
      <c r="Q1135">
        <f t="shared" si="215"/>
        <v>129.07763835616439</v>
      </c>
      <c r="R1135">
        <f t="shared" si="216"/>
        <v>133.53589041095893</v>
      </c>
      <c r="S1135" s="9">
        <f t="shared" si="217"/>
        <v>-3.3386170871922047</v>
      </c>
      <c r="U1135">
        <f t="shared" si="218"/>
        <v>131.45616438356166</v>
      </c>
      <c r="V1135" s="9">
        <f t="shared" si="219"/>
        <v>-1.5723638183985571</v>
      </c>
      <c r="X1135">
        <f t="shared" si="220"/>
        <v>124.34735342465754</v>
      </c>
      <c r="Y1135" s="9">
        <f t="shared" si="221"/>
        <v>-6.88094935228537</v>
      </c>
      <c r="AA1135">
        <f t="shared" si="222"/>
        <v>119.14409589041097</v>
      </c>
      <c r="AB1135" s="9">
        <f t="shared" si="223"/>
        <v>-10.777472989663664</v>
      </c>
      <c r="AC1135">
        <f t="shared" si="224"/>
        <v>213.30134383561651</v>
      </c>
    </row>
    <row r="1136" spans="1:29">
      <c r="A1136" s="1">
        <v>20150208</v>
      </c>
      <c r="B1136" s="1">
        <v>200000</v>
      </c>
      <c r="C1136" s="1">
        <v>2457062.3220000002</v>
      </c>
      <c r="D1136" s="1">
        <v>2160.2820000000002</v>
      </c>
      <c r="E1136" s="1">
        <v>152.80000000000001</v>
      </c>
      <c r="F1136" s="1">
        <v>148.69999999999999</v>
      </c>
      <c r="G1136" s="8">
        <f t="shared" si="210"/>
        <v>133.53945205479454</v>
      </c>
      <c r="H1136" s="5">
        <v>131</v>
      </c>
      <c r="I1136" s="8">
        <f t="shared" si="211"/>
        <v>134.87945205479451</v>
      </c>
      <c r="J1136" s="5">
        <v>189</v>
      </c>
      <c r="K1136" s="8">
        <f t="shared" si="212"/>
        <v>199.52328767123288</v>
      </c>
      <c r="L1136" s="5">
        <v>94</v>
      </c>
      <c r="M1136" s="8">
        <f t="shared" si="213"/>
        <v>89.205479452054789</v>
      </c>
      <c r="N1136" s="6">
        <v>84</v>
      </c>
      <c r="O1136" s="8">
        <f t="shared" si="214"/>
        <v>86.821917808219183</v>
      </c>
      <c r="Q1136">
        <f t="shared" si="215"/>
        <v>129.04459178082192</v>
      </c>
      <c r="R1136">
        <f t="shared" si="216"/>
        <v>133.53945205479454</v>
      </c>
      <c r="S1136" s="9">
        <f t="shared" si="217"/>
        <v>-3.3659418282832831</v>
      </c>
      <c r="U1136">
        <f t="shared" si="218"/>
        <v>131.43972602739726</v>
      </c>
      <c r="V1136" s="9">
        <f t="shared" si="219"/>
        <v>-1.5740761637843548</v>
      </c>
      <c r="X1136">
        <f t="shared" si="220"/>
        <v>124.30290410958904</v>
      </c>
      <c r="Y1136" s="9">
        <f t="shared" si="221"/>
        <v>-6.916718470145824</v>
      </c>
      <c r="AA1136">
        <f t="shared" si="222"/>
        <v>119.13191780821919</v>
      </c>
      <c r="AB1136" s="9">
        <f t="shared" si="223"/>
        <v>-10.788972116392685</v>
      </c>
      <c r="AC1136">
        <f t="shared" si="224"/>
        <v>213.31226917808223</v>
      </c>
    </row>
    <row r="1137" spans="1:29">
      <c r="A1137" s="1">
        <v>20150209</v>
      </c>
      <c r="B1137" s="1">
        <v>200000</v>
      </c>
      <c r="C1137" s="1">
        <v>2457063.3220000002</v>
      </c>
      <c r="D1137" s="1">
        <v>2160.319</v>
      </c>
      <c r="E1137" s="1">
        <v>145.80000000000001</v>
      </c>
      <c r="F1137" s="1">
        <v>141.9</v>
      </c>
      <c r="G1137" s="8">
        <f t="shared" si="210"/>
        <v>133.53342465753425</v>
      </c>
      <c r="H1137" s="5">
        <v>127</v>
      </c>
      <c r="I1137" s="8">
        <f t="shared" si="211"/>
        <v>134.86301369863014</v>
      </c>
      <c r="J1137" s="5">
        <v>171</v>
      </c>
      <c r="K1137" s="8">
        <f t="shared" si="212"/>
        <v>199.49589041095891</v>
      </c>
      <c r="L1137" s="5">
        <v>82</v>
      </c>
      <c r="M1137" s="8">
        <f t="shared" si="213"/>
        <v>89.213698630136989</v>
      </c>
      <c r="N1137" s="6">
        <v>88</v>
      </c>
      <c r="O1137" s="8">
        <f t="shared" si="214"/>
        <v>86.841095890410955</v>
      </c>
      <c r="Q1137">
        <f t="shared" si="215"/>
        <v>129.03566027397261</v>
      </c>
      <c r="R1137">
        <f t="shared" si="216"/>
        <v>133.53342465753425</v>
      </c>
      <c r="S1137" s="9">
        <f t="shared" si="217"/>
        <v>-3.3682685777713033</v>
      </c>
      <c r="U1137">
        <f t="shared" si="218"/>
        <v>131.43150684931507</v>
      </c>
      <c r="V1137" s="9">
        <f t="shared" si="219"/>
        <v>-1.5767983913989241</v>
      </c>
      <c r="X1137">
        <f t="shared" si="220"/>
        <v>124.3084602739726</v>
      </c>
      <c r="Y1137" s="9">
        <f t="shared" si="221"/>
        <v>-6.9083560218877125</v>
      </c>
      <c r="AA1137">
        <f t="shared" si="222"/>
        <v>119.14409589041097</v>
      </c>
      <c r="AB1137" s="9">
        <f t="shared" si="223"/>
        <v>-10.775825456455408</v>
      </c>
      <c r="AC1137">
        <f t="shared" si="224"/>
        <v>213.29378013698633</v>
      </c>
    </row>
    <row r="1138" spans="1:29">
      <c r="A1138" s="1">
        <v>20150210</v>
      </c>
      <c r="B1138" s="1">
        <v>200000</v>
      </c>
      <c r="C1138" s="1">
        <v>2457064.3220000002</v>
      </c>
      <c r="D1138" s="1">
        <v>2160.355</v>
      </c>
      <c r="E1138" s="1">
        <v>141</v>
      </c>
      <c r="F1138" s="1">
        <v>137.30000000000001</v>
      </c>
      <c r="G1138" s="8">
        <f t="shared" si="210"/>
        <v>133.52876712328768</v>
      </c>
      <c r="H1138" s="5">
        <v>127</v>
      </c>
      <c r="I1138" s="8">
        <f t="shared" si="211"/>
        <v>134.84657534246574</v>
      </c>
      <c r="J1138" s="5">
        <v>191</v>
      </c>
      <c r="K1138" s="8">
        <f t="shared" si="212"/>
        <v>199.35068493150686</v>
      </c>
      <c r="L1138" s="5">
        <v>82</v>
      </c>
      <c r="M1138" s="8">
        <f t="shared" si="213"/>
        <v>89.227397260273975</v>
      </c>
      <c r="N1138" s="6">
        <v>84</v>
      </c>
      <c r="O1138" s="8">
        <f t="shared" si="214"/>
        <v>86.865753424657541</v>
      </c>
      <c r="Q1138">
        <f t="shared" si="215"/>
        <v>128.98832328767122</v>
      </c>
      <c r="R1138">
        <f t="shared" si="216"/>
        <v>133.52876712328768</v>
      </c>
      <c r="S1138" s="9">
        <f t="shared" si="217"/>
        <v>-3.4003488038081287</v>
      </c>
      <c r="U1138">
        <f t="shared" si="218"/>
        <v>131.42328767123286</v>
      </c>
      <c r="V1138" s="9">
        <f t="shared" si="219"/>
        <v>-1.5812661209732255</v>
      </c>
      <c r="X1138">
        <f t="shared" si="220"/>
        <v>124.31772054794521</v>
      </c>
      <c r="Y1138" s="9">
        <f t="shared" si="221"/>
        <v>-6.8981739094751475</v>
      </c>
      <c r="AA1138">
        <f t="shared" si="222"/>
        <v>119.15975342465754</v>
      </c>
      <c r="AB1138" s="9">
        <f t="shared" si="223"/>
        <v>-10.760987319955689</v>
      </c>
      <c r="AC1138">
        <f t="shared" si="224"/>
        <v>213.27949315068494</v>
      </c>
    </row>
    <row r="1139" spans="1:29">
      <c r="A1139" s="1">
        <v>20150211</v>
      </c>
      <c r="B1139" s="1">
        <v>200000</v>
      </c>
      <c r="C1139" s="1">
        <v>2457065.3220000002</v>
      </c>
      <c r="D1139" s="1">
        <v>2160.3919999999998</v>
      </c>
      <c r="E1139" s="1">
        <v>131.1</v>
      </c>
      <c r="F1139" s="1">
        <v>127.7</v>
      </c>
      <c r="G1139" s="8">
        <f t="shared" si="210"/>
        <v>133.51534246575343</v>
      </c>
      <c r="H1139" s="5">
        <v>90</v>
      </c>
      <c r="I1139" s="8">
        <f t="shared" si="211"/>
        <v>134.8082191780822</v>
      </c>
      <c r="J1139" s="5">
        <v>125</v>
      </c>
      <c r="K1139" s="8">
        <f t="shared" si="212"/>
        <v>199.31232876712329</v>
      </c>
      <c r="L1139" s="5">
        <v>76</v>
      </c>
      <c r="M1139" s="8">
        <f t="shared" si="213"/>
        <v>89.194520547945203</v>
      </c>
      <c r="N1139" s="6">
        <v>60</v>
      </c>
      <c r="O1139" s="8">
        <f t="shared" si="214"/>
        <v>86.841095890410955</v>
      </c>
      <c r="Q1139">
        <f t="shared" si="215"/>
        <v>128.97581917808219</v>
      </c>
      <c r="R1139">
        <f t="shared" si="216"/>
        <v>133.51534246575343</v>
      </c>
      <c r="S1139" s="9">
        <f t="shared" si="217"/>
        <v>-3.4000012311960432</v>
      </c>
      <c r="U1139">
        <f t="shared" si="218"/>
        <v>131.4041095890411</v>
      </c>
      <c r="V1139" s="9">
        <f t="shared" si="219"/>
        <v>-1.6219666371129478</v>
      </c>
      <c r="X1139">
        <f t="shared" si="220"/>
        <v>124.29549589041096</v>
      </c>
      <c r="Y1139" s="9">
        <f t="shared" si="221"/>
        <v>-6.9054585076672765</v>
      </c>
      <c r="AA1139">
        <f t="shared" si="222"/>
        <v>119.14409589041097</v>
      </c>
      <c r="AB1139" s="9">
        <f t="shared" si="223"/>
        <v>-10.763741686861707</v>
      </c>
      <c r="AC1139">
        <f t="shared" si="224"/>
        <v>213.23831301369864</v>
      </c>
    </row>
    <row r="1140" spans="1:29">
      <c r="A1140" s="1">
        <v>20150212</v>
      </c>
      <c r="B1140" s="1">
        <v>200000</v>
      </c>
      <c r="C1140" s="1">
        <v>2457066.3220000002</v>
      </c>
      <c r="D1140" s="1">
        <v>2160.4279999999999</v>
      </c>
      <c r="E1140" s="1">
        <v>127.6</v>
      </c>
      <c r="F1140" s="1">
        <v>124.4</v>
      </c>
      <c r="G1140" s="8">
        <f t="shared" si="210"/>
        <v>133.49260273972607</v>
      </c>
      <c r="H1140" s="5">
        <v>127</v>
      </c>
      <c r="I1140" s="8">
        <f t="shared" si="211"/>
        <v>134.65479452054794</v>
      </c>
      <c r="J1140" s="5">
        <v>177</v>
      </c>
      <c r="K1140" s="8">
        <f t="shared" si="212"/>
        <v>199.10410958904109</v>
      </c>
      <c r="L1140" s="5">
        <v>50</v>
      </c>
      <c r="M1140" s="8">
        <f t="shared" si="213"/>
        <v>89.147945205479445</v>
      </c>
      <c r="N1140" s="6">
        <v>51</v>
      </c>
      <c r="O1140" s="8">
        <f t="shared" si="214"/>
        <v>86.775342465753425</v>
      </c>
      <c r="Q1140">
        <f t="shared" si="215"/>
        <v>128.90793972602739</v>
      </c>
      <c r="R1140">
        <f t="shared" si="216"/>
        <v>133.49260273972607</v>
      </c>
      <c r="S1140" s="9">
        <f t="shared" si="217"/>
        <v>-3.4343948051095481</v>
      </c>
      <c r="U1140">
        <f t="shared" si="218"/>
        <v>131.32739726027398</v>
      </c>
      <c r="V1140" s="9">
        <f t="shared" si="219"/>
        <v>-1.6485648187112503</v>
      </c>
      <c r="X1140">
        <f t="shared" si="220"/>
        <v>124.26401095890411</v>
      </c>
      <c r="Y1140" s="9">
        <f t="shared" si="221"/>
        <v>-6.9131858930154948</v>
      </c>
      <c r="AA1140">
        <f t="shared" si="222"/>
        <v>119.10234246575342</v>
      </c>
      <c r="AB1140" s="9">
        <f t="shared" si="223"/>
        <v>-10.779818490789111</v>
      </c>
      <c r="AC1140">
        <f t="shared" si="224"/>
        <v>213.16855890410972</v>
      </c>
    </row>
    <row r="1141" spans="1:29">
      <c r="A1141" s="1">
        <v>20150213</v>
      </c>
      <c r="B1141" s="1">
        <v>200000</v>
      </c>
      <c r="C1141" s="1">
        <v>2457067.3220000002</v>
      </c>
      <c r="D1141" s="1">
        <v>2160.4650000000001</v>
      </c>
      <c r="E1141" s="1">
        <v>124.9</v>
      </c>
      <c r="F1141" s="1">
        <v>121.8</v>
      </c>
      <c r="G1141" s="8">
        <f t="shared" si="210"/>
        <v>133.46602739726029</v>
      </c>
      <c r="H1141" s="5">
        <v>128</v>
      </c>
      <c r="I1141" s="8">
        <f t="shared" si="211"/>
        <v>134.53150684931506</v>
      </c>
      <c r="J1141" s="5">
        <v>173</v>
      </c>
      <c r="K1141" s="8">
        <f t="shared" si="212"/>
        <v>198.9150684931507</v>
      </c>
      <c r="L1141" s="5">
        <v>59</v>
      </c>
      <c r="M1141" s="8">
        <f t="shared" si="213"/>
        <v>88.978082191780828</v>
      </c>
      <c r="N1141" s="6">
        <v>62</v>
      </c>
      <c r="O1141" s="8">
        <f t="shared" si="214"/>
        <v>86.665753424657538</v>
      </c>
      <c r="Q1141">
        <f t="shared" si="215"/>
        <v>128.84631232876711</v>
      </c>
      <c r="R1141">
        <f t="shared" si="216"/>
        <v>133.46602739726029</v>
      </c>
      <c r="S1141" s="9">
        <f t="shared" si="217"/>
        <v>-3.4613415552878166</v>
      </c>
      <c r="U1141">
        <f t="shared" si="218"/>
        <v>131.26575342465753</v>
      </c>
      <c r="V1141" s="9">
        <f t="shared" si="219"/>
        <v>-1.6621209756257684</v>
      </c>
      <c r="X1141">
        <f t="shared" si="220"/>
        <v>124.14918356164384</v>
      </c>
      <c r="Y1141" s="9">
        <f t="shared" si="221"/>
        <v>-6.9806856600930729</v>
      </c>
      <c r="AA1141">
        <f t="shared" si="222"/>
        <v>119.03275342465753</v>
      </c>
      <c r="AB1141" s="9">
        <f t="shared" si="223"/>
        <v>-10.814193135188077</v>
      </c>
      <c r="AC1141">
        <f t="shared" si="224"/>
        <v>213.08703904109595</v>
      </c>
    </row>
    <row r="1142" spans="1:29">
      <c r="A1142" s="1">
        <v>20150214</v>
      </c>
      <c r="B1142" s="1">
        <v>200000</v>
      </c>
      <c r="C1142" s="1">
        <v>2457068.3220000002</v>
      </c>
      <c r="D1142" s="1">
        <v>2160.502</v>
      </c>
      <c r="E1142" s="1">
        <v>120.4</v>
      </c>
      <c r="F1142" s="1">
        <v>117.4</v>
      </c>
      <c r="G1142" s="8">
        <f t="shared" si="210"/>
        <v>133.39945205479452</v>
      </c>
      <c r="H1142" s="5">
        <v>118</v>
      </c>
      <c r="I1142" s="8">
        <f t="shared" si="211"/>
        <v>134.36438356164385</v>
      </c>
      <c r="J1142" s="5">
        <v>181</v>
      </c>
      <c r="K1142" s="8">
        <f t="shared" si="212"/>
        <v>198.63561643835615</v>
      </c>
      <c r="L1142" s="5">
        <v>49</v>
      </c>
      <c r="M1142" s="8">
        <f t="shared" si="213"/>
        <v>88.742465753424653</v>
      </c>
      <c r="N1142" s="6">
        <v>53</v>
      </c>
      <c r="O1142" s="8">
        <f t="shared" si="214"/>
        <v>86.479452054794521</v>
      </c>
      <c r="Q1142">
        <f t="shared" si="215"/>
        <v>128.75521095890412</v>
      </c>
      <c r="R1142">
        <f t="shared" si="216"/>
        <v>133.39945205479452</v>
      </c>
      <c r="S1142" s="9">
        <f t="shared" si="217"/>
        <v>-3.4814544020636333</v>
      </c>
      <c r="U1142">
        <f t="shared" si="218"/>
        <v>131.18219178082194</v>
      </c>
      <c r="V1142" s="9">
        <f t="shared" si="219"/>
        <v>-1.6918119834455894</v>
      </c>
      <c r="X1142">
        <f t="shared" si="220"/>
        <v>123.98990684931508</v>
      </c>
      <c r="Y1142" s="9">
        <f t="shared" si="221"/>
        <v>-7.0536610612271744</v>
      </c>
      <c r="AA1142">
        <f t="shared" si="222"/>
        <v>118.91445205479452</v>
      </c>
      <c r="AB1142" s="9">
        <f t="shared" si="223"/>
        <v>-10.858365440699274</v>
      </c>
      <c r="AC1142">
        <f t="shared" si="224"/>
        <v>212.8828191780822</v>
      </c>
    </row>
    <row r="1143" spans="1:29">
      <c r="A1143" s="1">
        <v>20150215</v>
      </c>
      <c r="B1143" s="1">
        <v>200000</v>
      </c>
      <c r="C1143" s="1">
        <v>2457069.3220000002</v>
      </c>
      <c r="D1143" s="1">
        <v>2160.538</v>
      </c>
      <c r="E1143" s="1">
        <v>119.6</v>
      </c>
      <c r="F1143" s="1">
        <v>116.7</v>
      </c>
      <c r="G1143" s="8">
        <f t="shared" ref="G1143:G1206" si="225">AVERAGE(F961:F1325)</f>
        <v>133.32547945205479</v>
      </c>
      <c r="H1143" s="5">
        <v>94</v>
      </c>
      <c r="I1143" s="8">
        <f t="shared" si="211"/>
        <v>134.13972602739727</v>
      </c>
      <c r="J1143" s="5">
        <v>123</v>
      </c>
      <c r="K1143" s="8">
        <f t="shared" si="212"/>
        <v>198.2876712328767</v>
      </c>
      <c r="L1143" s="5">
        <v>45</v>
      </c>
      <c r="M1143" s="8">
        <f t="shared" si="213"/>
        <v>88.558904109589037</v>
      </c>
      <c r="N1143" s="6">
        <v>65</v>
      </c>
      <c r="O1143" s="8">
        <f t="shared" si="214"/>
        <v>86.284931506849318</v>
      </c>
      <c r="Q1143">
        <f t="shared" si="215"/>
        <v>128.64178082191779</v>
      </c>
      <c r="R1143">
        <f t="shared" si="216"/>
        <v>133.32547945205479</v>
      </c>
      <c r="S1143" s="9">
        <f t="shared" si="217"/>
        <v>-3.5129809016147533</v>
      </c>
      <c r="U1143">
        <f t="shared" si="218"/>
        <v>131.06986301369864</v>
      </c>
      <c r="V1143" s="9">
        <f t="shared" si="219"/>
        <v>-1.7129603928027137</v>
      </c>
      <c r="X1143">
        <f t="shared" si="220"/>
        <v>123.86581917808219</v>
      </c>
      <c r="Y1143" s="9">
        <f t="shared" si="221"/>
        <v>-7.0951631397465889</v>
      </c>
      <c r="AA1143">
        <f t="shared" si="222"/>
        <v>118.79093150684932</v>
      </c>
      <c r="AB1143" s="9">
        <f t="shared" si="223"/>
        <v>-10.901553105182899</v>
      </c>
      <c r="AC1143">
        <f t="shared" si="224"/>
        <v>212.65590821917806</v>
      </c>
    </row>
    <row r="1144" spans="1:29">
      <c r="A1144" s="1">
        <v>20150216</v>
      </c>
      <c r="B1144" s="1">
        <v>200000</v>
      </c>
      <c r="C1144" s="1">
        <v>2457070.3220000002</v>
      </c>
      <c r="D1144" s="1">
        <v>2160.5749999999998</v>
      </c>
      <c r="E1144" s="1">
        <v>118.1</v>
      </c>
      <c r="F1144" s="1">
        <v>115.3</v>
      </c>
      <c r="G1144" s="8">
        <f t="shared" si="225"/>
        <v>133.24684931506849</v>
      </c>
      <c r="H1144" s="5">
        <v>83</v>
      </c>
      <c r="I1144" s="8">
        <f t="shared" ref="I1144:I1207" si="226">AVERAGE(H962:H1326)</f>
        <v>133.92876712328768</v>
      </c>
      <c r="J1144" s="5">
        <v>130</v>
      </c>
      <c r="K1144" s="8">
        <f t="shared" ref="K1144:K1207" si="227">AVERAGE(J962:J1326)</f>
        <v>198.01369863013699</v>
      </c>
      <c r="L1144" s="5">
        <v>44</v>
      </c>
      <c r="M1144" s="8">
        <f t="shared" ref="M1144:M1207" si="228">AVERAGE(L962:L1326)</f>
        <v>88.282191780821918</v>
      </c>
      <c r="N1144" s="6">
        <v>41</v>
      </c>
      <c r="O1144" s="8">
        <f t="shared" ref="O1144:O1207" si="229">AVERAGE(N962:N1326)</f>
        <v>86.057534246575344</v>
      </c>
      <c r="Q1144">
        <f t="shared" si="215"/>
        <v>128.55246575342466</v>
      </c>
      <c r="R1144">
        <f t="shared" si="216"/>
        <v>133.24684931506849</v>
      </c>
      <c r="S1144" s="9">
        <f t="shared" si="217"/>
        <v>-3.5230728424532884</v>
      </c>
      <c r="U1144">
        <f t="shared" si="218"/>
        <v>130.96438356164384</v>
      </c>
      <c r="V1144" s="9">
        <f t="shared" si="219"/>
        <v>-1.7190980957651192</v>
      </c>
      <c r="X1144">
        <f t="shared" si="220"/>
        <v>123.67876164383563</v>
      </c>
      <c r="Y1144" s="9">
        <f t="shared" si="221"/>
        <v>-7.1807233870188298</v>
      </c>
      <c r="AA1144">
        <f t="shared" si="222"/>
        <v>118.64653424657534</v>
      </c>
      <c r="AB1144" s="9">
        <f t="shared" si="223"/>
        <v>-10.95734356462718</v>
      </c>
      <c r="AC1144">
        <f t="shared" si="224"/>
        <v>212.41471027397259</v>
      </c>
    </row>
    <row r="1145" spans="1:29">
      <c r="A1145" s="1">
        <v>20150217</v>
      </c>
      <c r="B1145" s="1">
        <v>200000</v>
      </c>
      <c r="C1145" s="1">
        <v>2457071.3220000002</v>
      </c>
      <c r="D1145" s="1">
        <v>2160.6120000000001</v>
      </c>
      <c r="E1145" s="1">
        <v>118.5</v>
      </c>
      <c r="F1145" s="1">
        <v>115.7</v>
      </c>
      <c r="G1145" s="8">
        <f t="shared" si="225"/>
        <v>133.18547945205481</v>
      </c>
      <c r="H1145" s="5">
        <v>110</v>
      </c>
      <c r="I1145" s="8">
        <f t="shared" si="226"/>
        <v>133.7917808219178</v>
      </c>
      <c r="J1145" s="5">
        <v>157</v>
      </c>
      <c r="K1145" s="8">
        <f t="shared" si="227"/>
        <v>197.67945205479452</v>
      </c>
      <c r="L1145" s="5">
        <v>40</v>
      </c>
      <c r="M1145" s="8">
        <f t="shared" si="228"/>
        <v>88.150684931506845</v>
      </c>
      <c r="N1145" s="6">
        <v>39</v>
      </c>
      <c r="O1145" s="8">
        <f t="shared" si="229"/>
        <v>85.876712328767127</v>
      </c>
      <c r="Q1145">
        <f t="shared" ref="Q1145:Q1208" si="230">(K1145*0.326)+64</f>
        <v>128.44350136986301</v>
      </c>
      <c r="R1145">
        <f t="shared" ref="R1145:R1208" si="231">G1145</f>
        <v>133.18547945205481</v>
      </c>
      <c r="S1145" s="9">
        <f t="shared" ref="S1145:S1208" si="232">((Q1145/R1145)*100)-100</f>
        <v>-3.5604317390311735</v>
      </c>
      <c r="U1145">
        <f t="shared" ref="U1145:U1208" si="233">(I1145*0.5)+64</f>
        <v>130.89589041095888</v>
      </c>
      <c r="V1145" s="9">
        <f t="shared" ref="V1145:V1208" si="234">((U1146/R1146)*100)-100</f>
        <v>-1.7664609053497884</v>
      </c>
      <c r="X1145">
        <f t="shared" ref="X1145:X1208" si="235">(M1145*0.676)+64</f>
        <v>123.58986301369863</v>
      </c>
      <c r="Y1145" s="9">
        <f t="shared" ref="Y1145:Y1208" si="236">((X1145/R1145)*100)-100</f>
        <v>-7.2047016520374427</v>
      </c>
      <c r="AA1145">
        <f t="shared" ref="AA1145:AA1208" si="237">(O1145*0.635)+64</f>
        <v>118.53171232876713</v>
      </c>
      <c r="AB1145" s="9">
        <f t="shared" ref="AB1145:AB1208" si="238">((AA1145/R1145)*100)-100</f>
        <v>-11.002526088861558</v>
      </c>
      <c r="AC1145">
        <f t="shared" ref="AC1145:AC1208" si="239">(G1145-64)*3.0675</f>
        <v>212.22645821917811</v>
      </c>
    </row>
    <row r="1146" spans="1:29">
      <c r="A1146" s="1">
        <v>20150218</v>
      </c>
      <c r="B1146" s="1">
        <v>200000</v>
      </c>
      <c r="C1146" s="1">
        <v>2457072.3220000002</v>
      </c>
      <c r="D1146" s="1">
        <v>2160.6480000000001</v>
      </c>
      <c r="E1146" s="1">
        <v>121</v>
      </c>
      <c r="F1146" s="1">
        <v>118.2</v>
      </c>
      <c r="G1146" s="8">
        <f t="shared" si="225"/>
        <v>133.15068493150685</v>
      </c>
      <c r="H1146" s="5">
        <v>142</v>
      </c>
      <c r="I1146" s="8">
        <f t="shared" si="226"/>
        <v>133.59726027397261</v>
      </c>
      <c r="J1146" s="5">
        <v>185</v>
      </c>
      <c r="K1146" s="8">
        <f t="shared" si="227"/>
        <v>197.46301369863014</v>
      </c>
      <c r="L1146" s="5">
        <v>95</v>
      </c>
      <c r="M1146" s="8">
        <f t="shared" si="228"/>
        <v>88.019178082191786</v>
      </c>
      <c r="N1146" s="6">
        <v>87</v>
      </c>
      <c r="O1146" s="8">
        <f t="shared" si="229"/>
        <v>85.758904109589039</v>
      </c>
      <c r="Q1146">
        <f t="shared" si="230"/>
        <v>128.37294246575343</v>
      </c>
      <c r="R1146">
        <f t="shared" si="231"/>
        <v>133.15068493150685</v>
      </c>
      <c r="S1146" s="9">
        <f t="shared" si="232"/>
        <v>-3.588222222222214</v>
      </c>
      <c r="U1146">
        <f t="shared" si="233"/>
        <v>130.7986301369863</v>
      </c>
      <c r="V1146" s="9">
        <f t="shared" si="234"/>
        <v>-1.7653887477821826</v>
      </c>
      <c r="X1146">
        <f t="shared" si="235"/>
        <v>123.50096438356165</v>
      </c>
      <c r="Y1146" s="9">
        <f t="shared" si="236"/>
        <v>-7.2472181069958737</v>
      </c>
      <c r="AA1146">
        <f t="shared" si="237"/>
        <v>118.45690410958903</v>
      </c>
      <c r="AB1146" s="9">
        <f t="shared" si="238"/>
        <v>-11.03545267489713</v>
      </c>
      <c r="AC1146">
        <f t="shared" si="239"/>
        <v>212.11972602739723</v>
      </c>
    </row>
    <row r="1147" spans="1:29">
      <c r="A1147" s="1">
        <v>20150219</v>
      </c>
      <c r="B1147" s="1">
        <v>200000</v>
      </c>
      <c r="C1147" s="1">
        <v>2457073.3220000002</v>
      </c>
      <c r="D1147" s="1">
        <v>2160.6849999999999</v>
      </c>
      <c r="E1147" s="1">
        <v>118.7</v>
      </c>
      <c r="F1147" s="1">
        <v>116</v>
      </c>
      <c r="G1147" s="8">
        <f t="shared" si="225"/>
        <v>133.10739726027396</v>
      </c>
      <c r="H1147" s="5">
        <v>104</v>
      </c>
      <c r="I1147" s="8">
        <f t="shared" si="226"/>
        <v>133.51506849315069</v>
      </c>
      <c r="J1147" s="5">
        <v>138</v>
      </c>
      <c r="K1147" s="8">
        <f t="shared" si="227"/>
        <v>197.26575342465753</v>
      </c>
      <c r="L1147" s="5">
        <v>86</v>
      </c>
      <c r="M1147" s="8">
        <f t="shared" si="228"/>
        <v>87.961643835616442</v>
      </c>
      <c r="N1147" s="6">
        <v>89</v>
      </c>
      <c r="O1147" s="8">
        <f t="shared" si="229"/>
        <v>85.657534246575338</v>
      </c>
      <c r="Q1147">
        <f t="shared" si="230"/>
        <v>128.30863561643835</v>
      </c>
      <c r="R1147">
        <f t="shared" si="231"/>
        <v>133.10739726027396</v>
      </c>
      <c r="S1147" s="9">
        <f t="shared" si="232"/>
        <v>-3.6051802849485881</v>
      </c>
      <c r="U1147">
        <f t="shared" si="233"/>
        <v>130.75753424657535</v>
      </c>
      <c r="V1147" s="9">
        <f t="shared" si="234"/>
        <v>-1.7903287245323583</v>
      </c>
      <c r="X1147">
        <f t="shared" si="235"/>
        <v>123.46207123287672</v>
      </c>
      <c r="Y1147" s="9">
        <f t="shared" si="236"/>
        <v>-7.2462734798555744</v>
      </c>
      <c r="AA1147">
        <f t="shared" si="237"/>
        <v>118.39253424657534</v>
      </c>
      <c r="AB1147" s="9">
        <f t="shared" si="238"/>
        <v>-11.054879981557789</v>
      </c>
      <c r="AC1147">
        <f t="shared" si="239"/>
        <v>211.98694109589036</v>
      </c>
    </row>
    <row r="1148" spans="1:29">
      <c r="A1148" s="1">
        <v>20150220</v>
      </c>
      <c r="B1148" s="1">
        <v>200000</v>
      </c>
      <c r="C1148" s="1">
        <v>2457074.3220000002</v>
      </c>
      <c r="D1148" s="1">
        <v>2160.7220000000002</v>
      </c>
      <c r="E1148" s="1">
        <v>119.7</v>
      </c>
      <c r="F1148" s="1">
        <v>117</v>
      </c>
      <c r="G1148" s="8">
        <f t="shared" si="225"/>
        <v>133.05890410958904</v>
      </c>
      <c r="H1148" s="5">
        <v>114</v>
      </c>
      <c r="I1148" s="8">
        <f t="shared" si="226"/>
        <v>133.35342465753425</v>
      </c>
      <c r="J1148" s="5">
        <v>170</v>
      </c>
      <c r="K1148" s="8">
        <f t="shared" si="227"/>
        <v>197.04383561643834</v>
      </c>
      <c r="L1148" s="5">
        <v>53</v>
      </c>
      <c r="M1148" s="8">
        <f t="shared" si="228"/>
        <v>87.824657534246569</v>
      </c>
      <c r="N1148" s="6">
        <v>64</v>
      </c>
      <c r="O1148" s="8">
        <f t="shared" si="229"/>
        <v>85.528767123287665</v>
      </c>
      <c r="Q1148">
        <f t="shared" si="230"/>
        <v>128.2362904109589</v>
      </c>
      <c r="R1148">
        <f t="shared" si="231"/>
        <v>133.05890410958904</v>
      </c>
      <c r="S1148" s="9">
        <f t="shared" si="232"/>
        <v>-3.6244201249832741</v>
      </c>
      <c r="U1148">
        <f t="shared" si="233"/>
        <v>130.67671232876711</v>
      </c>
      <c r="V1148" s="9">
        <f t="shared" si="234"/>
        <v>-1.7954230921312586</v>
      </c>
      <c r="X1148">
        <f t="shared" si="235"/>
        <v>123.36946849315069</v>
      </c>
      <c r="Y1148" s="9">
        <f t="shared" si="236"/>
        <v>-7.2820647977515307</v>
      </c>
      <c r="AA1148">
        <f t="shared" si="237"/>
        <v>118.31076712328766</v>
      </c>
      <c r="AB1148" s="9">
        <f t="shared" si="238"/>
        <v>-11.083915867933655</v>
      </c>
      <c r="AC1148">
        <f t="shared" si="239"/>
        <v>211.83818835616435</v>
      </c>
    </row>
    <row r="1149" spans="1:29">
      <c r="A1149" s="1">
        <v>20150221</v>
      </c>
      <c r="B1149" s="1">
        <v>200000</v>
      </c>
      <c r="C1149" s="1">
        <v>2457075.3220000002</v>
      </c>
      <c r="D1149" s="1">
        <v>2160.7579999999998</v>
      </c>
      <c r="E1149" s="1">
        <v>116.1</v>
      </c>
      <c r="F1149" s="1">
        <v>113.6</v>
      </c>
      <c r="G1149" s="8">
        <f t="shared" si="225"/>
        <v>133.03232876712329</v>
      </c>
      <c r="H1149" s="5">
        <v>97</v>
      </c>
      <c r="I1149" s="8">
        <f t="shared" si="226"/>
        <v>133.2876712328767</v>
      </c>
      <c r="J1149" s="5">
        <v>136</v>
      </c>
      <c r="K1149" s="8">
        <f t="shared" si="227"/>
        <v>196.90684931506848</v>
      </c>
      <c r="L1149" s="5">
        <v>54</v>
      </c>
      <c r="M1149" s="8">
        <f t="shared" si="228"/>
        <v>87.641095890410952</v>
      </c>
      <c r="N1149" s="6">
        <v>58</v>
      </c>
      <c r="O1149" s="8">
        <f t="shared" si="229"/>
        <v>85.38082191780822</v>
      </c>
      <c r="Q1149">
        <f t="shared" si="230"/>
        <v>128.19163287671233</v>
      </c>
      <c r="R1149">
        <f t="shared" si="231"/>
        <v>133.03232876712329</v>
      </c>
      <c r="S1149" s="9">
        <f t="shared" si="232"/>
        <v>-3.6387364900487711</v>
      </c>
      <c r="U1149">
        <f t="shared" si="233"/>
        <v>130.64383561643837</v>
      </c>
      <c r="V1149" s="9">
        <f t="shared" si="234"/>
        <v>-1.8307970260621289</v>
      </c>
      <c r="X1149">
        <f t="shared" si="235"/>
        <v>123.24538082191781</v>
      </c>
      <c r="Y1149" s="9">
        <f t="shared" si="236"/>
        <v>-7.356819230262289</v>
      </c>
      <c r="AA1149">
        <f t="shared" si="237"/>
        <v>118.21682191780822</v>
      </c>
      <c r="AB1149" s="9">
        <f t="shared" si="238"/>
        <v>-11.136771780677478</v>
      </c>
      <c r="AC1149">
        <f t="shared" si="239"/>
        <v>211.75666849315067</v>
      </c>
    </row>
    <row r="1150" spans="1:29">
      <c r="A1150" s="1">
        <v>20150222</v>
      </c>
      <c r="B1150" s="1">
        <v>200000</v>
      </c>
      <c r="C1150" s="1">
        <v>2457076.3220000002</v>
      </c>
      <c r="D1150" s="1">
        <v>2160.7950000000001</v>
      </c>
      <c r="E1150" s="1">
        <v>117.5</v>
      </c>
      <c r="F1150" s="1">
        <v>115</v>
      </c>
      <c r="G1150" s="8">
        <f t="shared" si="225"/>
        <v>132.99095890410959</v>
      </c>
      <c r="H1150" s="5">
        <v>87</v>
      </c>
      <c r="I1150" s="8">
        <f t="shared" si="226"/>
        <v>133.1123287671233</v>
      </c>
      <c r="J1150" s="5">
        <v>113</v>
      </c>
      <c r="K1150" s="8">
        <f t="shared" si="227"/>
        <v>196.78082191780823</v>
      </c>
      <c r="L1150" s="5">
        <v>49</v>
      </c>
      <c r="M1150" s="8">
        <f t="shared" si="228"/>
        <v>87.556164383561651</v>
      </c>
      <c r="N1150" s="6">
        <v>43</v>
      </c>
      <c r="O1150" s="8">
        <f t="shared" si="229"/>
        <v>85.191780821917803</v>
      </c>
      <c r="Q1150">
        <f t="shared" si="230"/>
        <v>128.15054794520549</v>
      </c>
      <c r="R1150">
        <f t="shared" si="231"/>
        <v>132.99095890410959</v>
      </c>
      <c r="S1150" s="9">
        <f t="shared" si="232"/>
        <v>-3.6396541530271804</v>
      </c>
      <c r="U1150">
        <f t="shared" si="233"/>
        <v>130.55616438356165</v>
      </c>
      <c r="V1150" s="9">
        <f t="shared" si="234"/>
        <v>-1.8624184238887409</v>
      </c>
      <c r="X1150">
        <f t="shared" si="235"/>
        <v>123.18796712328768</v>
      </c>
      <c r="Y1150" s="9">
        <f t="shared" si="236"/>
        <v>-7.3711715906117803</v>
      </c>
      <c r="AA1150">
        <f t="shared" si="237"/>
        <v>118.0967808219178</v>
      </c>
      <c r="AB1150" s="9">
        <f t="shared" si="238"/>
        <v>-11.199391451061672</v>
      </c>
      <c r="AC1150">
        <f t="shared" si="239"/>
        <v>211.62976643835617</v>
      </c>
    </row>
    <row r="1151" spans="1:29">
      <c r="A1151" s="1">
        <v>20150223</v>
      </c>
      <c r="B1151" s="1">
        <v>200000</v>
      </c>
      <c r="C1151" s="1">
        <v>2457077.3220000002</v>
      </c>
      <c r="D1151" s="1">
        <v>2160.8319999999999</v>
      </c>
      <c r="E1151" s="1">
        <v>116.8</v>
      </c>
      <c r="F1151" s="1">
        <v>114.3</v>
      </c>
      <c r="G1151" s="8">
        <f t="shared" si="225"/>
        <v>132.95424657534247</v>
      </c>
      <c r="H1151" s="5">
        <v>88</v>
      </c>
      <c r="I1151" s="8">
        <f t="shared" si="226"/>
        <v>132.95616438356166</v>
      </c>
      <c r="J1151" s="5">
        <v>166</v>
      </c>
      <c r="K1151" s="8">
        <f t="shared" si="227"/>
        <v>196.63561643835615</v>
      </c>
      <c r="L1151" s="5">
        <v>44</v>
      </c>
      <c r="M1151" s="8">
        <f t="shared" si="228"/>
        <v>87.4</v>
      </c>
      <c r="N1151" s="6">
        <v>46</v>
      </c>
      <c r="O1151" s="8">
        <f t="shared" si="229"/>
        <v>85.0054794520548</v>
      </c>
      <c r="Q1151">
        <f t="shared" si="230"/>
        <v>128.10321095890413</v>
      </c>
      <c r="R1151">
        <f t="shared" si="231"/>
        <v>132.95424657534247</v>
      </c>
      <c r="S1151" s="9">
        <f t="shared" si="232"/>
        <v>-3.6486503751419121</v>
      </c>
      <c r="U1151">
        <f t="shared" si="233"/>
        <v>130.47808219178083</v>
      </c>
      <c r="V1151" s="9">
        <f t="shared" si="234"/>
        <v>-1.8696405013192532</v>
      </c>
      <c r="X1151">
        <f t="shared" si="235"/>
        <v>123.08240000000001</v>
      </c>
      <c r="Y1151" s="9">
        <f t="shared" si="236"/>
        <v>-7.4249953120138059</v>
      </c>
      <c r="AA1151">
        <f t="shared" si="237"/>
        <v>117.9784794520548</v>
      </c>
      <c r="AB1151" s="9">
        <f t="shared" si="238"/>
        <v>-11.263850165779559</v>
      </c>
      <c r="AC1151">
        <f t="shared" si="239"/>
        <v>211.517151369863</v>
      </c>
    </row>
    <row r="1152" spans="1:29">
      <c r="A1152" s="1">
        <v>20150224</v>
      </c>
      <c r="B1152" s="1">
        <v>200000</v>
      </c>
      <c r="C1152" s="1">
        <v>2457078.3220000002</v>
      </c>
      <c r="D1152" s="1">
        <v>2160.8679999999999</v>
      </c>
      <c r="E1152" s="1">
        <v>114.4</v>
      </c>
      <c r="F1152" s="1">
        <v>112.1</v>
      </c>
      <c r="G1152" s="8">
        <f t="shared" si="225"/>
        <v>132.9095890410959</v>
      </c>
      <c r="H1152" s="5">
        <v>95</v>
      </c>
      <c r="I1152" s="8">
        <f t="shared" si="226"/>
        <v>132.84931506849315</v>
      </c>
      <c r="J1152" s="5">
        <v>142</v>
      </c>
      <c r="K1152" s="8">
        <f t="shared" si="227"/>
        <v>196.56438356164384</v>
      </c>
      <c r="L1152" s="5">
        <v>63</v>
      </c>
      <c r="M1152" s="8">
        <f t="shared" si="228"/>
        <v>87.260273972602747</v>
      </c>
      <c r="N1152" s="6">
        <v>44</v>
      </c>
      <c r="O1152" s="8">
        <f t="shared" si="229"/>
        <v>84.876712328767127</v>
      </c>
      <c r="Q1152">
        <f t="shared" si="230"/>
        <v>128.0799890410959</v>
      </c>
      <c r="R1152">
        <f t="shared" si="231"/>
        <v>132.9095890410959</v>
      </c>
      <c r="S1152" s="9">
        <f t="shared" si="232"/>
        <v>-3.6337483509234829</v>
      </c>
      <c r="U1152">
        <f t="shared" si="233"/>
        <v>130.42465753424659</v>
      </c>
      <c r="V1152" s="9">
        <f t="shared" si="234"/>
        <v>-1.9089777000725547</v>
      </c>
      <c r="X1152">
        <f t="shared" si="235"/>
        <v>122.98794520547946</v>
      </c>
      <c r="Y1152" s="9">
        <f t="shared" si="236"/>
        <v>-7.464957124010553</v>
      </c>
      <c r="AA1152">
        <f t="shared" si="237"/>
        <v>117.89671232876712</v>
      </c>
      <c r="AB1152" s="9">
        <f t="shared" si="238"/>
        <v>-11.295555738786291</v>
      </c>
      <c r="AC1152">
        <f t="shared" si="239"/>
        <v>211.38016438356166</v>
      </c>
    </row>
    <row r="1153" spans="1:29">
      <c r="A1153" s="1">
        <v>20150225</v>
      </c>
      <c r="B1153" s="1">
        <v>200000</v>
      </c>
      <c r="C1153" s="1">
        <v>2457079.3220000002</v>
      </c>
      <c r="D1153" s="1">
        <v>2160.9050000000002</v>
      </c>
      <c r="E1153" s="1">
        <v>111</v>
      </c>
      <c r="F1153" s="1">
        <v>108.8</v>
      </c>
      <c r="G1153" s="8">
        <f t="shared" si="225"/>
        <v>132.88328767123286</v>
      </c>
      <c r="H1153" s="5">
        <v>63</v>
      </c>
      <c r="I1153" s="8">
        <f t="shared" si="226"/>
        <v>132.69315068493151</v>
      </c>
      <c r="J1153" s="5">
        <v>107</v>
      </c>
      <c r="K1153" s="8">
        <f t="shared" si="227"/>
        <v>196.36164383561643</v>
      </c>
      <c r="L1153" s="5">
        <v>64</v>
      </c>
      <c r="M1153" s="8">
        <f t="shared" si="228"/>
        <v>87.161643835616445</v>
      </c>
      <c r="N1153" s="6">
        <v>21</v>
      </c>
      <c r="O1153" s="8">
        <f t="shared" si="229"/>
        <v>84.769863013698625</v>
      </c>
      <c r="Q1153">
        <f t="shared" si="230"/>
        <v>128.01389589041096</v>
      </c>
      <c r="R1153">
        <f t="shared" si="231"/>
        <v>132.88328767123286</v>
      </c>
      <c r="S1153" s="9">
        <f t="shared" si="232"/>
        <v>-3.6644124826812572</v>
      </c>
      <c r="U1153">
        <f t="shared" si="233"/>
        <v>130.34657534246577</v>
      </c>
      <c r="V1153" s="9">
        <f t="shared" si="234"/>
        <v>-1.9243301656437239</v>
      </c>
      <c r="X1153">
        <f t="shared" si="235"/>
        <v>122.92127123287672</v>
      </c>
      <c r="Y1153" s="9">
        <f t="shared" si="236"/>
        <v>-7.4968166523718338</v>
      </c>
      <c r="AA1153">
        <f t="shared" si="237"/>
        <v>117.82886301369862</v>
      </c>
      <c r="AB1153" s="9">
        <f t="shared" si="238"/>
        <v>-11.329057943524447</v>
      </c>
      <c r="AC1153">
        <f t="shared" si="239"/>
        <v>211.29948493150681</v>
      </c>
    </row>
    <row r="1154" spans="1:29">
      <c r="A1154" s="1">
        <v>20150226</v>
      </c>
      <c r="B1154" s="1">
        <v>200000</v>
      </c>
      <c r="C1154" s="1">
        <v>2457080.3220000002</v>
      </c>
      <c r="D1154" s="1">
        <v>2160.942</v>
      </c>
      <c r="E1154" s="1">
        <v>111.3</v>
      </c>
      <c r="F1154" s="1">
        <v>109.1</v>
      </c>
      <c r="G1154" s="8">
        <f t="shared" si="225"/>
        <v>132.84821917808216</v>
      </c>
      <c r="H1154" s="5">
        <v>94</v>
      </c>
      <c r="I1154" s="8">
        <f t="shared" si="226"/>
        <v>132.58356164383562</v>
      </c>
      <c r="J1154" s="5">
        <v>130</v>
      </c>
      <c r="K1154" s="8">
        <f t="shared" si="227"/>
        <v>196.24383561643836</v>
      </c>
      <c r="L1154" s="5">
        <v>39</v>
      </c>
      <c r="M1154" s="8">
        <f t="shared" si="228"/>
        <v>87.063013698630144</v>
      </c>
      <c r="N1154" s="6">
        <v>22</v>
      </c>
      <c r="O1154" s="8">
        <f t="shared" si="229"/>
        <v>84.660273972602738</v>
      </c>
      <c r="Q1154">
        <f t="shared" si="230"/>
        <v>127.97549041095891</v>
      </c>
      <c r="R1154">
        <f t="shared" si="231"/>
        <v>132.84821917808216</v>
      </c>
      <c r="S1154" s="9">
        <f t="shared" si="232"/>
        <v>-3.6678916716161467</v>
      </c>
      <c r="U1154">
        <f t="shared" si="233"/>
        <v>130.29178082191783</v>
      </c>
      <c r="V1154" s="9">
        <f t="shared" si="234"/>
        <v>-1.8974874123090046</v>
      </c>
      <c r="X1154">
        <f t="shared" si="235"/>
        <v>122.85459726027398</v>
      </c>
      <c r="Y1154" s="9">
        <f t="shared" si="236"/>
        <v>-7.5225862865438984</v>
      </c>
      <c r="AA1154">
        <f t="shared" si="237"/>
        <v>117.75927397260274</v>
      </c>
      <c r="AB1154" s="9">
        <f t="shared" si="238"/>
        <v>-11.358033475219415</v>
      </c>
      <c r="AC1154">
        <f t="shared" si="239"/>
        <v>211.19191232876702</v>
      </c>
    </row>
    <row r="1155" spans="1:29">
      <c r="A1155" s="1">
        <v>20150227</v>
      </c>
      <c r="B1155" s="1">
        <v>200000</v>
      </c>
      <c r="C1155" s="1">
        <v>2457081.3220000002</v>
      </c>
      <c r="D1155" s="1">
        <v>2160.9780000000001</v>
      </c>
      <c r="E1155" s="1">
        <v>118</v>
      </c>
      <c r="F1155" s="1">
        <v>115.7</v>
      </c>
      <c r="G1155" s="8">
        <f t="shared" si="225"/>
        <v>132.82164383561641</v>
      </c>
      <c r="H1155" s="5">
        <v>82</v>
      </c>
      <c r="I1155" s="8">
        <f t="shared" si="226"/>
        <v>132.60273972602741</v>
      </c>
      <c r="J1155" s="5">
        <v>123</v>
      </c>
      <c r="K1155" s="8">
        <f t="shared" si="227"/>
        <v>196.24383561643836</v>
      </c>
      <c r="L1155" s="5">
        <v>58</v>
      </c>
      <c r="M1155" s="8">
        <f t="shared" si="228"/>
        <v>86.986301369863014</v>
      </c>
      <c r="N1155" s="6">
        <v>58</v>
      </c>
      <c r="O1155" s="8">
        <f t="shared" si="229"/>
        <v>84.556164383561651</v>
      </c>
      <c r="Q1155">
        <f t="shared" si="230"/>
        <v>127.97549041095891</v>
      </c>
      <c r="R1155">
        <f t="shared" si="231"/>
        <v>132.82164383561641</v>
      </c>
      <c r="S1155" s="9">
        <f t="shared" si="232"/>
        <v>-3.6486172619992772</v>
      </c>
      <c r="U1155">
        <f t="shared" si="233"/>
        <v>130.30136986301369</v>
      </c>
      <c r="V1155" s="9">
        <f t="shared" si="234"/>
        <v>-1.8834206567518947</v>
      </c>
      <c r="X1155">
        <f t="shared" si="235"/>
        <v>122.8027397260274</v>
      </c>
      <c r="Y1155" s="9">
        <f t="shared" si="236"/>
        <v>-7.5431261203096369</v>
      </c>
      <c r="AA1155">
        <f t="shared" si="237"/>
        <v>117.69316438356165</v>
      </c>
      <c r="AB1155" s="9">
        <f t="shared" si="238"/>
        <v>-11.390070936614947</v>
      </c>
      <c r="AC1155">
        <f t="shared" si="239"/>
        <v>211.11039246575334</v>
      </c>
    </row>
    <row r="1156" spans="1:29">
      <c r="A1156" s="1">
        <v>20150228</v>
      </c>
      <c r="B1156" s="1">
        <v>200000</v>
      </c>
      <c r="C1156" s="1">
        <v>2457082.3220000002</v>
      </c>
      <c r="D1156" s="1">
        <v>2161.0149999999999</v>
      </c>
      <c r="E1156" s="1">
        <v>123.4</v>
      </c>
      <c r="F1156" s="1">
        <v>121.1</v>
      </c>
      <c r="G1156" s="8">
        <f t="shared" si="225"/>
        <v>132.76630136986302</v>
      </c>
      <c r="H1156" s="5">
        <v>92</v>
      </c>
      <c r="I1156" s="8">
        <f t="shared" si="226"/>
        <v>132.53150684931506</v>
      </c>
      <c r="J1156" s="5">
        <v>154</v>
      </c>
      <c r="K1156" s="8">
        <f t="shared" si="227"/>
        <v>196.13424657534247</v>
      </c>
      <c r="L1156" s="5">
        <v>70</v>
      </c>
      <c r="M1156" s="8">
        <f t="shared" si="228"/>
        <v>86.92328767123287</v>
      </c>
      <c r="N1156" s="6">
        <v>60</v>
      </c>
      <c r="O1156" s="8">
        <f t="shared" si="229"/>
        <v>84.528767123287665</v>
      </c>
      <c r="Q1156">
        <f t="shared" si="230"/>
        <v>127.93976438356165</v>
      </c>
      <c r="R1156">
        <f t="shared" si="231"/>
        <v>132.76630136986302</v>
      </c>
      <c r="S1156" s="9">
        <f t="shared" si="232"/>
        <v>-3.6353629923420812</v>
      </c>
      <c r="U1156">
        <f t="shared" si="233"/>
        <v>130.26575342465753</v>
      </c>
      <c r="V1156" s="9">
        <f t="shared" si="234"/>
        <v>-1.8803327028388708</v>
      </c>
      <c r="X1156">
        <f t="shared" si="235"/>
        <v>122.76014246575343</v>
      </c>
      <c r="Y1156" s="9">
        <f t="shared" si="236"/>
        <v>-7.536670676871708</v>
      </c>
      <c r="AA1156">
        <f t="shared" si="237"/>
        <v>117.67576712328767</v>
      </c>
      <c r="AB1156" s="9">
        <f t="shared" si="238"/>
        <v>-11.366238338248067</v>
      </c>
      <c r="AC1156">
        <f t="shared" si="239"/>
        <v>210.94062945205479</v>
      </c>
    </row>
    <row r="1157" spans="1:29">
      <c r="A1157" s="1">
        <v>20150301</v>
      </c>
      <c r="B1157" s="1">
        <v>200000</v>
      </c>
      <c r="C1157" s="1">
        <v>2457083.3220000002</v>
      </c>
      <c r="D1157" s="1">
        <v>2161.0520000000001</v>
      </c>
      <c r="E1157" s="1">
        <v>127.6</v>
      </c>
      <c r="F1157" s="1">
        <v>125.3</v>
      </c>
      <c r="G1157" s="8">
        <f t="shared" si="225"/>
        <v>132.67835616438356</v>
      </c>
      <c r="H1157" s="5">
        <v>124</v>
      </c>
      <c r="I1157" s="8">
        <f t="shared" si="226"/>
        <v>132.36712328767123</v>
      </c>
      <c r="J1157" s="5">
        <v>164</v>
      </c>
      <c r="K1157" s="8">
        <f t="shared" si="227"/>
        <v>195.93698630136987</v>
      </c>
      <c r="L1157" s="5">
        <v>66</v>
      </c>
      <c r="M1157" s="8">
        <f t="shared" si="228"/>
        <v>86.884931506849313</v>
      </c>
      <c r="N1157" s="6">
        <v>65</v>
      </c>
      <c r="O1157" s="8">
        <f t="shared" si="229"/>
        <v>84.473972602739721</v>
      </c>
      <c r="Q1157">
        <f t="shared" si="230"/>
        <v>127.87545753424658</v>
      </c>
      <c r="R1157">
        <f t="shared" si="231"/>
        <v>132.67835616438356</v>
      </c>
      <c r="S1157" s="9">
        <f t="shared" si="232"/>
        <v>-3.6199563885057131</v>
      </c>
      <c r="U1157">
        <f t="shared" si="233"/>
        <v>130.18356164383562</v>
      </c>
      <c r="V1157" s="9">
        <f t="shared" si="234"/>
        <v>-1.8560458907449799</v>
      </c>
      <c r="X1157">
        <f t="shared" si="235"/>
        <v>122.73421369863014</v>
      </c>
      <c r="Y1157" s="9">
        <f t="shared" si="236"/>
        <v>-7.4949243819639975</v>
      </c>
      <c r="AA1157">
        <f t="shared" si="237"/>
        <v>117.64097260273972</v>
      </c>
      <c r="AB1157" s="9">
        <f t="shared" si="238"/>
        <v>-11.333712593644947</v>
      </c>
      <c r="AC1157">
        <f t="shared" si="239"/>
        <v>210.67085753424655</v>
      </c>
    </row>
    <row r="1158" spans="1:29">
      <c r="A1158" s="1">
        <v>20150302</v>
      </c>
      <c r="B1158" s="1">
        <v>200000</v>
      </c>
      <c r="C1158" s="1">
        <v>2457084.3220000002</v>
      </c>
      <c r="D1158" s="1">
        <v>2161.0880000000002</v>
      </c>
      <c r="E1158" s="1">
        <v>130.4</v>
      </c>
      <c r="F1158" s="1">
        <v>128.1</v>
      </c>
      <c r="G1158" s="8">
        <f t="shared" si="225"/>
        <v>132.58410958904108</v>
      </c>
      <c r="H1158" s="5">
        <v>114</v>
      </c>
      <c r="I1158" s="8">
        <f t="shared" si="226"/>
        <v>132.24657534246575</v>
      </c>
      <c r="J1158" s="5">
        <v>177</v>
      </c>
      <c r="K1158" s="8">
        <f t="shared" si="227"/>
        <v>195.8876712328767</v>
      </c>
      <c r="L1158" s="5">
        <v>65</v>
      </c>
      <c r="M1158" s="8">
        <f t="shared" si="228"/>
        <v>86.775342465753425</v>
      </c>
      <c r="N1158" s="6">
        <v>52</v>
      </c>
      <c r="O1158" s="8">
        <f t="shared" si="229"/>
        <v>84.345205479452048</v>
      </c>
      <c r="Q1158">
        <f t="shared" si="230"/>
        <v>127.8593808219178</v>
      </c>
      <c r="R1158">
        <f t="shared" si="231"/>
        <v>132.58410958904108</v>
      </c>
      <c r="S1158" s="9">
        <f t="shared" si="232"/>
        <v>-3.5635709149219252</v>
      </c>
      <c r="U1158">
        <f t="shared" si="233"/>
        <v>130.12328767123287</v>
      </c>
      <c r="V1158" s="9">
        <f t="shared" si="234"/>
        <v>-1.8653706958949243</v>
      </c>
      <c r="X1158">
        <f t="shared" si="235"/>
        <v>122.66013150684932</v>
      </c>
      <c r="Y1158" s="9">
        <f t="shared" si="236"/>
        <v>-7.485043353198364</v>
      </c>
      <c r="AA1158">
        <f t="shared" si="237"/>
        <v>117.55920547945206</v>
      </c>
      <c r="AB1158" s="9">
        <f t="shared" si="238"/>
        <v>-11.332356612085988</v>
      </c>
      <c r="AC1158">
        <f t="shared" si="239"/>
        <v>210.38175616438349</v>
      </c>
    </row>
    <row r="1159" spans="1:29">
      <c r="A1159" s="1">
        <v>20150303</v>
      </c>
      <c r="B1159" s="1">
        <v>200000</v>
      </c>
      <c r="C1159" s="1">
        <v>2457085.3220000002</v>
      </c>
      <c r="D1159" s="1">
        <v>2161.125</v>
      </c>
      <c r="E1159" s="1">
        <v>125.1</v>
      </c>
      <c r="F1159" s="1">
        <v>122.9</v>
      </c>
      <c r="G1159" s="8">
        <f t="shared" si="225"/>
        <v>132.47945205479448</v>
      </c>
      <c r="H1159" s="5">
        <v>107</v>
      </c>
      <c r="I1159" s="8">
        <f t="shared" si="226"/>
        <v>132.01643835616437</v>
      </c>
      <c r="J1159" s="5">
        <v>158</v>
      </c>
      <c r="K1159" s="8">
        <f t="shared" si="227"/>
        <v>195.57260273972602</v>
      </c>
      <c r="L1159" s="5">
        <v>38</v>
      </c>
      <c r="M1159" s="8">
        <f t="shared" si="228"/>
        <v>86.652054794520552</v>
      </c>
      <c r="N1159" s="6">
        <v>42</v>
      </c>
      <c r="O1159" s="8">
        <f t="shared" si="229"/>
        <v>84.2</v>
      </c>
      <c r="Q1159">
        <f t="shared" si="230"/>
        <v>127.75666849315068</v>
      </c>
      <c r="R1159">
        <f t="shared" si="231"/>
        <v>132.47945205479448</v>
      </c>
      <c r="S1159" s="9">
        <f t="shared" si="232"/>
        <v>-3.5649177954709614</v>
      </c>
      <c r="U1159">
        <f t="shared" si="233"/>
        <v>130.00821917808219</v>
      </c>
      <c r="V1159" s="9">
        <f t="shared" si="234"/>
        <v>-1.8757465413270324</v>
      </c>
      <c r="X1159">
        <f t="shared" si="235"/>
        <v>122.57678904109591</v>
      </c>
      <c r="Y1159" s="9">
        <f t="shared" si="236"/>
        <v>-7.474867128528544</v>
      </c>
      <c r="AA1159">
        <f t="shared" si="237"/>
        <v>117.46700000000001</v>
      </c>
      <c r="AB1159" s="9">
        <f t="shared" si="238"/>
        <v>-11.331909833522872</v>
      </c>
      <c r="AC1159">
        <f t="shared" si="239"/>
        <v>210.06071917808205</v>
      </c>
    </row>
    <row r="1160" spans="1:29">
      <c r="A1160" s="1">
        <v>20150304</v>
      </c>
      <c r="B1160" s="1">
        <v>200000</v>
      </c>
      <c r="C1160" s="1">
        <v>2457086.3220000002</v>
      </c>
      <c r="D1160" s="1">
        <v>2161.1619999999998</v>
      </c>
      <c r="E1160" s="1">
        <v>124.2</v>
      </c>
      <c r="F1160" s="1">
        <v>122.1</v>
      </c>
      <c r="G1160" s="8">
        <f t="shared" si="225"/>
        <v>132.34547945205475</v>
      </c>
      <c r="H1160" s="5">
        <v>111</v>
      </c>
      <c r="I1160" s="8">
        <f t="shared" si="226"/>
        <v>131.72602739726028</v>
      </c>
      <c r="J1160" s="5">
        <v>166</v>
      </c>
      <c r="K1160" s="8">
        <f t="shared" si="227"/>
        <v>195.22191780821919</v>
      </c>
      <c r="L1160" s="5">
        <v>43</v>
      </c>
      <c r="M1160" s="8">
        <f t="shared" si="228"/>
        <v>86.476712328767121</v>
      </c>
      <c r="N1160" s="6">
        <v>37</v>
      </c>
      <c r="O1160" s="8">
        <f t="shared" si="229"/>
        <v>83.9972602739726</v>
      </c>
      <c r="Q1160">
        <f t="shared" si="230"/>
        <v>127.64234520547946</v>
      </c>
      <c r="R1160">
        <f t="shared" si="231"/>
        <v>132.34547945205475</v>
      </c>
      <c r="S1160" s="9">
        <f t="shared" si="232"/>
        <v>-3.5536795559980732</v>
      </c>
      <c r="U1160">
        <f t="shared" si="233"/>
        <v>129.86301369863014</v>
      </c>
      <c r="V1160" s="9">
        <f t="shared" si="234"/>
        <v>-1.8651303518878848</v>
      </c>
      <c r="X1160">
        <f t="shared" si="235"/>
        <v>122.45825753424657</v>
      </c>
      <c r="Y1160" s="9">
        <f t="shared" si="236"/>
        <v>-7.4707666319574315</v>
      </c>
      <c r="AA1160">
        <f t="shared" si="237"/>
        <v>117.33826027397259</v>
      </c>
      <c r="AB1160" s="9">
        <f t="shared" si="238"/>
        <v>-11.339427111689801</v>
      </c>
      <c r="AC1160">
        <f t="shared" si="239"/>
        <v>209.64975821917793</v>
      </c>
    </row>
    <row r="1161" spans="1:29">
      <c r="A1161" s="1">
        <v>20150305</v>
      </c>
      <c r="B1161" s="1">
        <v>170000</v>
      </c>
      <c r="C1161" s="1">
        <v>2457087.1970000002</v>
      </c>
      <c r="D1161" s="1">
        <v>2161.194</v>
      </c>
      <c r="E1161" s="1">
        <v>126.6</v>
      </c>
      <c r="F1161" s="1">
        <v>124.5</v>
      </c>
      <c r="G1161" s="8">
        <f t="shared" si="225"/>
        <v>132.20273972602735</v>
      </c>
      <c r="H1161" s="5">
        <v>101</v>
      </c>
      <c r="I1161" s="8">
        <f t="shared" si="226"/>
        <v>131.47397260273974</v>
      </c>
      <c r="J1161" s="5">
        <v>147</v>
      </c>
      <c r="K1161" s="8">
        <f t="shared" si="227"/>
        <v>194.97808219178083</v>
      </c>
      <c r="L1161" s="5">
        <v>31</v>
      </c>
      <c r="M1161" s="8">
        <f t="shared" si="228"/>
        <v>86.265753424657532</v>
      </c>
      <c r="N1161" s="6">
        <v>26</v>
      </c>
      <c r="O1161" s="8">
        <f t="shared" si="229"/>
        <v>83.797260273972597</v>
      </c>
      <c r="Q1161">
        <f t="shared" si="230"/>
        <v>127.56285479452055</v>
      </c>
      <c r="R1161">
        <f t="shared" si="231"/>
        <v>132.20273972602735</v>
      </c>
      <c r="S1161" s="9">
        <f t="shared" si="232"/>
        <v>-3.509673809425081</v>
      </c>
      <c r="U1161">
        <f t="shared" si="233"/>
        <v>129.73698630136988</v>
      </c>
      <c r="V1161" s="9">
        <f t="shared" si="234"/>
        <v>-1.8260434756447523</v>
      </c>
      <c r="X1161">
        <f t="shared" si="235"/>
        <v>122.3156493150685</v>
      </c>
      <c r="Y1161" s="9">
        <f t="shared" si="236"/>
        <v>-7.4787333692543143</v>
      </c>
      <c r="AA1161">
        <f t="shared" si="237"/>
        <v>117.2112602739726</v>
      </c>
      <c r="AB1161" s="9">
        <f t="shared" si="238"/>
        <v>-11.339764579102223</v>
      </c>
      <c r="AC1161">
        <f t="shared" si="239"/>
        <v>209.21190410958889</v>
      </c>
    </row>
    <row r="1162" spans="1:29">
      <c r="A1162" s="1">
        <v>20150306</v>
      </c>
      <c r="B1162" s="1">
        <v>200000</v>
      </c>
      <c r="C1162" s="1">
        <v>2457088.3220000002</v>
      </c>
      <c r="D1162" s="1">
        <v>2161.2350000000001</v>
      </c>
      <c r="E1162" s="1">
        <v>127.4</v>
      </c>
      <c r="F1162" s="1">
        <v>125.4</v>
      </c>
      <c r="G1162" s="8">
        <f t="shared" si="225"/>
        <v>132.04684931506844</v>
      </c>
      <c r="H1162" s="5">
        <v>86</v>
      </c>
      <c r="I1162" s="8">
        <f t="shared" si="226"/>
        <v>131.27123287671233</v>
      </c>
      <c r="J1162" s="5">
        <v>135</v>
      </c>
      <c r="K1162" s="8">
        <f t="shared" si="227"/>
        <v>194.58082191780821</v>
      </c>
      <c r="L1162" s="5">
        <v>37</v>
      </c>
      <c r="M1162" s="8">
        <f t="shared" si="228"/>
        <v>85.991780821917814</v>
      </c>
      <c r="N1162" s="6">
        <v>35</v>
      </c>
      <c r="O1162" s="8">
        <f t="shared" si="229"/>
        <v>83.569863013698637</v>
      </c>
      <c r="Q1162">
        <f t="shared" si="230"/>
        <v>127.43334794520547</v>
      </c>
      <c r="R1162">
        <f t="shared" si="231"/>
        <v>132.04684931506844</v>
      </c>
      <c r="S1162" s="9">
        <f t="shared" si="232"/>
        <v>-3.4938367661124516</v>
      </c>
      <c r="U1162">
        <f t="shared" si="233"/>
        <v>129.63561643835618</v>
      </c>
      <c r="V1162" s="9">
        <f t="shared" si="234"/>
        <v>-1.8708867911985436</v>
      </c>
      <c r="X1162">
        <f t="shared" si="235"/>
        <v>122.13044383561645</v>
      </c>
      <c r="Y1162" s="9">
        <f t="shared" si="236"/>
        <v>-7.5097630355352862</v>
      </c>
      <c r="AA1162">
        <f t="shared" si="237"/>
        <v>117.06686301369864</v>
      </c>
      <c r="AB1162" s="9">
        <f t="shared" si="238"/>
        <v>-11.344448109948473</v>
      </c>
      <c r="AC1162">
        <f t="shared" si="239"/>
        <v>208.73371027397243</v>
      </c>
    </row>
    <row r="1163" spans="1:29">
      <c r="A1163" s="1">
        <v>20150307</v>
      </c>
      <c r="B1163" s="1">
        <v>200000</v>
      </c>
      <c r="C1163" s="1">
        <v>2457089.3220000002</v>
      </c>
      <c r="D1163" s="1">
        <v>2161.2719999999999</v>
      </c>
      <c r="E1163" s="1">
        <v>137.80000000000001</v>
      </c>
      <c r="F1163" s="1">
        <v>135.69999999999999</v>
      </c>
      <c r="G1163" s="8">
        <f t="shared" si="225"/>
        <v>131.88383561643832</v>
      </c>
      <c r="H1163" s="5">
        <v>72</v>
      </c>
      <c r="I1163" s="8">
        <f t="shared" si="226"/>
        <v>130.83287671232875</v>
      </c>
      <c r="J1163" s="5">
        <v>119</v>
      </c>
      <c r="K1163" s="8">
        <f t="shared" si="227"/>
        <v>194.05753424657533</v>
      </c>
      <c r="L1163" s="5">
        <v>20</v>
      </c>
      <c r="M1163" s="8">
        <f t="shared" si="228"/>
        <v>85.717808219178082</v>
      </c>
      <c r="N1163" s="6">
        <v>17</v>
      </c>
      <c r="O1163" s="8">
        <f t="shared" si="229"/>
        <v>83.326027397260276</v>
      </c>
      <c r="Q1163">
        <f t="shared" si="230"/>
        <v>127.26275616438356</v>
      </c>
      <c r="R1163">
        <f t="shared" si="231"/>
        <v>131.88383561643832</v>
      </c>
      <c r="S1163" s="9">
        <f t="shared" si="232"/>
        <v>-3.5039013162267878</v>
      </c>
      <c r="U1163">
        <f t="shared" si="233"/>
        <v>129.41643835616438</v>
      </c>
      <c r="V1163" s="9">
        <f t="shared" si="234"/>
        <v>-1.8583284614279876</v>
      </c>
      <c r="X1163">
        <f t="shared" si="235"/>
        <v>121.9452383561644</v>
      </c>
      <c r="Y1163" s="9">
        <f t="shared" si="236"/>
        <v>-7.5358721664561301</v>
      </c>
      <c r="AA1163">
        <f t="shared" si="237"/>
        <v>116.91202739726027</v>
      </c>
      <c r="AB1163" s="9">
        <f t="shared" si="238"/>
        <v>-11.352269327926592</v>
      </c>
      <c r="AC1163">
        <f t="shared" si="239"/>
        <v>208.23366575342453</v>
      </c>
    </row>
    <row r="1164" spans="1:29">
      <c r="A1164" s="1">
        <v>20150308</v>
      </c>
      <c r="B1164" s="1">
        <v>200000</v>
      </c>
      <c r="C1164" s="1">
        <v>2457090.3220000002</v>
      </c>
      <c r="D1164" s="1">
        <v>2161.308</v>
      </c>
      <c r="E1164" s="1">
        <v>124.2</v>
      </c>
      <c r="F1164" s="1">
        <v>122.3</v>
      </c>
      <c r="G1164" s="8">
        <f t="shared" si="225"/>
        <v>131.68410958904104</v>
      </c>
      <c r="H1164" s="5">
        <v>71</v>
      </c>
      <c r="I1164" s="8">
        <f t="shared" si="226"/>
        <v>130.47397260273974</v>
      </c>
      <c r="J1164" s="5">
        <v>117</v>
      </c>
      <c r="K1164" s="8">
        <f t="shared" si="227"/>
        <v>193.63287671232877</v>
      </c>
      <c r="L1164" s="5">
        <v>23</v>
      </c>
      <c r="M1164" s="8">
        <f t="shared" si="228"/>
        <v>85.350684931506848</v>
      </c>
      <c r="N1164" s="6">
        <v>28</v>
      </c>
      <c r="O1164" s="8">
        <f t="shared" si="229"/>
        <v>83.054794520547944</v>
      </c>
      <c r="Q1164">
        <f t="shared" si="230"/>
        <v>127.12431780821919</v>
      </c>
      <c r="R1164">
        <f t="shared" si="231"/>
        <v>131.68410958904104</v>
      </c>
      <c r="S1164" s="9">
        <f t="shared" si="232"/>
        <v>-3.4626742703064366</v>
      </c>
      <c r="U1164">
        <f t="shared" si="233"/>
        <v>129.23698630136988</v>
      </c>
      <c r="V1164" s="9">
        <f t="shared" si="234"/>
        <v>-1.8532987467574742</v>
      </c>
      <c r="X1164">
        <f t="shared" si="235"/>
        <v>121.69706301369862</v>
      </c>
      <c r="Y1164" s="9">
        <f t="shared" si="236"/>
        <v>-7.5840939400432745</v>
      </c>
      <c r="AA1164">
        <f t="shared" si="237"/>
        <v>116.73979452054795</v>
      </c>
      <c r="AB1164" s="9">
        <f t="shared" si="238"/>
        <v>-11.348609270420866</v>
      </c>
      <c r="AC1164">
        <f t="shared" si="239"/>
        <v>207.6210061643834</v>
      </c>
    </row>
    <row r="1165" spans="1:29">
      <c r="A1165" s="1">
        <v>20150309</v>
      </c>
      <c r="B1165" s="1">
        <v>200000</v>
      </c>
      <c r="C1165" s="1">
        <v>2457091.3220000002</v>
      </c>
      <c r="D1165" s="1">
        <v>2161.3449999999998</v>
      </c>
      <c r="E1165" s="1">
        <v>122.9</v>
      </c>
      <c r="F1165" s="1">
        <v>121.2</v>
      </c>
      <c r="G1165" s="8">
        <f t="shared" si="225"/>
        <v>131.49452054794517</v>
      </c>
      <c r="H1165" s="5">
        <v>92</v>
      </c>
      <c r="I1165" s="8">
        <f t="shared" si="226"/>
        <v>130.11506849315069</v>
      </c>
      <c r="J1165" s="5">
        <v>138</v>
      </c>
      <c r="K1165" s="8">
        <f t="shared" si="227"/>
        <v>193.21643835616439</v>
      </c>
      <c r="L1165" s="5">
        <v>29</v>
      </c>
      <c r="M1165" s="8">
        <f t="shared" si="228"/>
        <v>85.057534246575344</v>
      </c>
      <c r="N1165" s="6">
        <v>23</v>
      </c>
      <c r="O1165" s="8">
        <f t="shared" si="229"/>
        <v>82.723287671232882</v>
      </c>
      <c r="Q1165">
        <f t="shared" si="230"/>
        <v>126.9885589041096</v>
      </c>
      <c r="R1165">
        <f t="shared" si="231"/>
        <v>131.49452054794517</v>
      </c>
      <c r="S1165" s="9">
        <f t="shared" si="232"/>
        <v>-3.4267295892322949</v>
      </c>
      <c r="U1165">
        <f t="shared" si="233"/>
        <v>129.05753424657536</v>
      </c>
      <c r="V1165" s="9">
        <f t="shared" si="234"/>
        <v>-1.8604204625379879</v>
      </c>
      <c r="X1165">
        <f t="shared" si="235"/>
        <v>121.49889315068494</v>
      </c>
      <c r="Y1165" s="9">
        <f t="shared" si="236"/>
        <v>-7.6015543123834277</v>
      </c>
      <c r="AA1165">
        <f t="shared" si="237"/>
        <v>116.52928767123288</v>
      </c>
      <c r="AB1165" s="9">
        <f t="shared" si="238"/>
        <v>-11.380879457449112</v>
      </c>
      <c r="AC1165">
        <f t="shared" si="239"/>
        <v>207.03944178082182</v>
      </c>
    </row>
    <row r="1166" spans="1:29">
      <c r="A1166" s="1">
        <v>20150310</v>
      </c>
      <c r="B1166" s="1">
        <v>200000</v>
      </c>
      <c r="C1166" s="1">
        <v>2457092.3220000002</v>
      </c>
      <c r="D1166" s="1">
        <v>2161.3820000000001</v>
      </c>
      <c r="E1166" s="1">
        <v>120.9</v>
      </c>
      <c r="F1166" s="1">
        <v>119.2</v>
      </c>
      <c r="G1166" s="8">
        <f t="shared" si="225"/>
        <v>131.27095890410956</v>
      </c>
      <c r="H1166" s="5">
        <v>99</v>
      </c>
      <c r="I1166" s="8">
        <f t="shared" si="226"/>
        <v>129.65753424657535</v>
      </c>
      <c r="J1166" s="5">
        <v>132</v>
      </c>
      <c r="K1166" s="8">
        <f t="shared" si="227"/>
        <v>192.57808219178082</v>
      </c>
      <c r="L1166" s="5">
        <v>42</v>
      </c>
      <c r="M1166" s="8">
        <f t="shared" si="228"/>
        <v>84.734246575342468</v>
      </c>
      <c r="N1166" s="6">
        <v>27</v>
      </c>
      <c r="O1166" s="8">
        <f t="shared" si="229"/>
        <v>82.416438356164377</v>
      </c>
      <c r="Q1166">
        <f t="shared" si="230"/>
        <v>126.78045479452055</v>
      </c>
      <c r="R1166">
        <f t="shared" si="231"/>
        <v>131.27095890410956</v>
      </c>
      <c r="S1166" s="9">
        <f t="shared" si="232"/>
        <v>-3.4207902091042257</v>
      </c>
      <c r="U1166">
        <f t="shared" si="233"/>
        <v>128.82876712328766</v>
      </c>
      <c r="V1166" s="9">
        <f t="shared" si="234"/>
        <v>-1.8496607143603399</v>
      </c>
      <c r="X1166">
        <f t="shared" si="235"/>
        <v>121.28035068493151</v>
      </c>
      <c r="Y1166" s="9">
        <f t="shared" si="236"/>
        <v>-7.6106766512431534</v>
      </c>
      <c r="AA1166">
        <f t="shared" si="237"/>
        <v>116.33443835616438</v>
      </c>
      <c r="AB1166" s="9">
        <f t="shared" si="238"/>
        <v>-11.378389152208428</v>
      </c>
      <c r="AC1166">
        <f t="shared" si="239"/>
        <v>206.35366643835607</v>
      </c>
    </row>
    <row r="1167" spans="1:29">
      <c r="A1167" s="1">
        <v>20150311</v>
      </c>
      <c r="B1167" s="1">
        <v>200000</v>
      </c>
      <c r="C1167" s="1">
        <v>2457093.3220000002</v>
      </c>
      <c r="D1167" s="1">
        <v>2161.4180000000001</v>
      </c>
      <c r="E1167" s="1">
        <v>131.69999999999999</v>
      </c>
      <c r="F1167" s="1">
        <v>129.9</v>
      </c>
      <c r="G1167" s="8">
        <f t="shared" si="225"/>
        <v>131.05698630136982</v>
      </c>
      <c r="H1167" s="5">
        <v>103</v>
      </c>
      <c r="I1167" s="8">
        <f t="shared" si="226"/>
        <v>129.26575342465753</v>
      </c>
      <c r="J1167" s="5">
        <v>189</v>
      </c>
      <c r="K1167" s="8">
        <f t="shared" si="227"/>
        <v>191.95890410958904</v>
      </c>
      <c r="L1167" s="5">
        <v>42</v>
      </c>
      <c r="M1167" s="8">
        <f t="shared" si="228"/>
        <v>84.424657534246577</v>
      </c>
      <c r="N1167" s="6">
        <v>44</v>
      </c>
      <c r="O1167" s="8">
        <f t="shared" si="229"/>
        <v>82.093150684931501</v>
      </c>
      <c r="Q1167">
        <f t="shared" si="230"/>
        <v>126.57860273972602</v>
      </c>
      <c r="R1167">
        <f t="shared" si="231"/>
        <v>131.05698630136982</v>
      </c>
      <c r="S1167" s="9">
        <f t="shared" si="232"/>
        <v>-3.4171269216778768</v>
      </c>
      <c r="U1167">
        <f t="shared" si="233"/>
        <v>128.63287671232877</v>
      </c>
      <c r="V1167" s="9">
        <f t="shared" si="234"/>
        <v>-1.8131189414399813</v>
      </c>
      <c r="X1167">
        <f t="shared" si="235"/>
        <v>121.07106849315069</v>
      </c>
      <c r="Y1167" s="9">
        <f t="shared" si="236"/>
        <v>-7.6195234531459448</v>
      </c>
      <c r="AA1167">
        <f t="shared" si="237"/>
        <v>116.1291506849315</v>
      </c>
      <c r="AB1167" s="9">
        <f t="shared" si="238"/>
        <v>-11.390339452878365</v>
      </c>
      <c r="AC1167">
        <f t="shared" si="239"/>
        <v>205.6973054794519</v>
      </c>
    </row>
    <row r="1168" spans="1:29">
      <c r="A1168" s="1">
        <v>20150312</v>
      </c>
      <c r="B1168" s="1">
        <v>200000</v>
      </c>
      <c r="C1168" s="1">
        <v>2457094.3220000002</v>
      </c>
      <c r="D1168" s="1">
        <v>2161.4549999999999</v>
      </c>
      <c r="E1168" s="1">
        <v>126.7</v>
      </c>
      <c r="F1168" s="1">
        <v>125.1</v>
      </c>
      <c r="G1168" s="8">
        <f t="shared" si="225"/>
        <v>130.85753424657528</v>
      </c>
      <c r="H1168" s="5">
        <v>107</v>
      </c>
      <c r="I1168" s="8">
        <f t="shared" si="226"/>
        <v>128.96986301369864</v>
      </c>
      <c r="J1168" s="5">
        <v>145</v>
      </c>
      <c r="K1168" s="8">
        <f t="shared" si="227"/>
        <v>191.59726027397261</v>
      </c>
      <c r="L1168" s="5">
        <v>56</v>
      </c>
      <c r="M1168" s="8">
        <f t="shared" si="228"/>
        <v>84.090410958904116</v>
      </c>
      <c r="N1168" s="6">
        <v>56</v>
      </c>
      <c r="O1168" s="8">
        <f t="shared" si="229"/>
        <v>81.756164383561639</v>
      </c>
      <c r="Q1168">
        <f t="shared" si="230"/>
        <v>126.46070684931507</v>
      </c>
      <c r="R1168">
        <f t="shared" si="231"/>
        <v>130.85753424657528</v>
      </c>
      <c r="S1168" s="9">
        <f t="shared" si="232"/>
        <v>-3.3600108870882792</v>
      </c>
      <c r="U1168">
        <f t="shared" si="233"/>
        <v>128.48493150684931</v>
      </c>
      <c r="V1168" s="9">
        <f t="shared" si="234"/>
        <v>-1.7529038628030378</v>
      </c>
      <c r="X1168">
        <f t="shared" si="235"/>
        <v>120.84511780821919</v>
      </c>
      <c r="Y1168" s="9">
        <f t="shared" si="236"/>
        <v>-7.6513870569268647</v>
      </c>
      <c r="AA1168">
        <f t="shared" si="237"/>
        <v>115.91516438356163</v>
      </c>
      <c r="AB1168" s="9">
        <f t="shared" si="238"/>
        <v>-11.418807445093449</v>
      </c>
      <c r="AC1168">
        <f t="shared" si="239"/>
        <v>205.08548630136968</v>
      </c>
    </row>
    <row r="1169" spans="1:29">
      <c r="A1169" s="1">
        <v>20150313</v>
      </c>
      <c r="B1169" s="1">
        <v>200000</v>
      </c>
      <c r="C1169" s="1">
        <v>2457095.3220000002</v>
      </c>
      <c r="D1169" s="1">
        <v>2161.4920000000002</v>
      </c>
      <c r="E1169" s="1">
        <v>119.4</v>
      </c>
      <c r="F1169" s="1">
        <v>117.9</v>
      </c>
      <c r="G1169" s="8">
        <f t="shared" si="225"/>
        <v>130.69506849315061</v>
      </c>
      <c r="H1169" s="5">
        <v>100</v>
      </c>
      <c r="I1169" s="8">
        <f t="shared" si="226"/>
        <v>128.8082191780822</v>
      </c>
      <c r="J1169" s="5">
        <v>134</v>
      </c>
      <c r="K1169" s="8">
        <f t="shared" si="227"/>
        <v>191.2931506849315</v>
      </c>
      <c r="L1169" s="5">
        <v>87</v>
      </c>
      <c r="M1169" s="8">
        <f t="shared" si="228"/>
        <v>83.857534246575341</v>
      </c>
      <c r="N1169" s="6">
        <v>76</v>
      </c>
      <c r="O1169" s="8">
        <f t="shared" si="229"/>
        <v>81.539726027397265</v>
      </c>
      <c r="Q1169">
        <f t="shared" si="230"/>
        <v>126.36156712328767</v>
      </c>
      <c r="R1169">
        <f t="shared" si="231"/>
        <v>130.69506849315061</v>
      </c>
      <c r="S1169" s="9">
        <f t="shared" si="232"/>
        <v>-3.3157344189234266</v>
      </c>
      <c r="U1169">
        <f t="shared" si="233"/>
        <v>128.4041095890411</v>
      </c>
      <c r="V1169" s="9">
        <f t="shared" si="234"/>
        <v>-1.7326301518779275</v>
      </c>
      <c r="X1169">
        <f t="shared" si="235"/>
        <v>120.68769315068494</v>
      </c>
      <c r="Y1169" s="9">
        <f t="shared" si="236"/>
        <v>-7.6570412777205377</v>
      </c>
      <c r="AA1169">
        <f t="shared" si="237"/>
        <v>115.77772602739726</v>
      </c>
      <c r="AB1169" s="9">
        <f t="shared" si="238"/>
        <v>-11.413852594243167</v>
      </c>
      <c r="AC1169">
        <f t="shared" si="239"/>
        <v>204.5871226027395</v>
      </c>
    </row>
    <row r="1170" spans="1:29">
      <c r="A1170" s="1">
        <v>20150314</v>
      </c>
      <c r="B1170" s="1">
        <v>200000</v>
      </c>
      <c r="C1170" s="1">
        <v>2457096.3220000002</v>
      </c>
      <c r="D1170" s="1">
        <v>2161.5279999999998</v>
      </c>
      <c r="E1170" s="1">
        <v>115.6</v>
      </c>
      <c r="F1170" s="1">
        <v>114.3</v>
      </c>
      <c r="G1170" s="8">
        <f t="shared" si="225"/>
        <v>130.54821917808212</v>
      </c>
      <c r="H1170" s="5">
        <v>86</v>
      </c>
      <c r="I1170" s="8">
        <f t="shared" si="226"/>
        <v>128.57260273972602</v>
      </c>
      <c r="J1170" s="5">
        <v>143</v>
      </c>
      <c r="K1170" s="8">
        <f t="shared" si="227"/>
        <v>190.95068493150686</v>
      </c>
      <c r="L1170" s="5">
        <v>56</v>
      </c>
      <c r="M1170" s="8">
        <f t="shared" si="228"/>
        <v>83.665753424657538</v>
      </c>
      <c r="N1170" s="6">
        <v>55</v>
      </c>
      <c r="O1170" s="8">
        <f t="shared" si="229"/>
        <v>81.438356164383563</v>
      </c>
      <c r="Q1170">
        <f t="shared" si="230"/>
        <v>126.24992328767124</v>
      </c>
      <c r="R1170">
        <f t="shared" si="231"/>
        <v>130.54821917808212</v>
      </c>
      <c r="S1170" s="9">
        <f t="shared" si="232"/>
        <v>-3.2924967628608925</v>
      </c>
      <c r="U1170">
        <f t="shared" si="233"/>
        <v>128.286301369863</v>
      </c>
      <c r="V1170" s="9">
        <f t="shared" si="234"/>
        <v>-1.6946339741865586</v>
      </c>
      <c r="X1170">
        <f t="shared" si="235"/>
        <v>120.5580493150685</v>
      </c>
      <c r="Y1170" s="9">
        <f t="shared" si="236"/>
        <v>-7.6524750210387253</v>
      </c>
      <c r="AA1170">
        <f t="shared" si="237"/>
        <v>115.71335616438355</v>
      </c>
      <c r="AB1170" s="9">
        <f t="shared" si="238"/>
        <v>-11.363512353594174</v>
      </c>
      <c r="AC1170">
        <f t="shared" si="239"/>
        <v>204.1366623287669</v>
      </c>
    </row>
    <row r="1171" spans="1:29">
      <c r="A1171" s="1">
        <v>20150315</v>
      </c>
      <c r="B1171" s="1">
        <v>200000</v>
      </c>
      <c r="C1171" s="1">
        <v>2457097.3220000002</v>
      </c>
      <c r="D1171" s="1">
        <v>2161.5650000000001</v>
      </c>
      <c r="E1171" s="1">
        <v>114.4</v>
      </c>
      <c r="F1171" s="1">
        <v>113.1</v>
      </c>
      <c r="G1171" s="8">
        <f t="shared" si="225"/>
        <v>130.41972602739722</v>
      </c>
      <c r="H1171" s="5">
        <v>88</v>
      </c>
      <c r="I1171" s="8">
        <f t="shared" si="226"/>
        <v>128.41917808219179</v>
      </c>
      <c r="J1171" s="5">
        <v>118</v>
      </c>
      <c r="K1171" s="8">
        <f t="shared" si="227"/>
        <v>190.7178082191781</v>
      </c>
      <c r="L1171" s="5">
        <v>54</v>
      </c>
      <c r="M1171" s="8">
        <f t="shared" si="228"/>
        <v>83.419178082191777</v>
      </c>
      <c r="N1171" s="6">
        <v>53</v>
      </c>
      <c r="O1171" s="8">
        <f t="shared" si="229"/>
        <v>81.323287671232876</v>
      </c>
      <c r="Q1171">
        <f t="shared" si="230"/>
        <v>126.17400547945206</v>
      </c>
      <c r="R1171">
        <f t="shared" si="231"/>
        <v>130.41972602739722</v>
      </c>
      <c r="S1171" s="9">
        <f t="shared" si="232"/>
        <v>-3.2554282065070765</v>
      </c>
      <c r="U1171">
        <f t="shared" si="233"/>
        <v>128.20958904109591</v>
      </c>
      <c r="V1171" s="9">
        <f t="shared" si="234"/>
        <v>-1.7123669309648903</v>
      </c>
      <c r="X1171">
        <f t="shared" si="235"/>
        <v>120.39136438356164</v>
      </c>
      <c r="Y1171" s="9">
        <f t="shared" si="236"/>
        <v>-7.6892981984404258</v>
      </c>
      <c r="AA1171">
        <f t="shared" si="237"/>
        <v>115.64028767123287</v>
      </c>
      <c r="AB1171" s="9">
        <f t="shared" si="238"/>
        <v>-11.332210859774108</v>
      </c>
      <c r="AC1171">
        <f t="shared" si="239"/>
        <v>203.74250958904096</v>
      </c>
    </row>
    <row r="1172" spans="1:29">
      <c r="A1172" s="1">
        <v>20150316</v>
      </c>
      <c r="B1172" s="1">
        <v>200000</v>
      </c>
      <c r="C1172" s="1">
        <v>2457098.3220000002</v>
      </c>
      <c r="D1172" s="1">
        <v>2161.6019999999999</v>
      </c>
      <c r="E1172" s="1">
        <v>117.2</v>
      </c>
      <c r="F1172" s="1">
        <v>116</v>
      </c>
      <c r="G1172" s="8">
        <f t="shared" si="225"/>
        <v>130.30109589041089</v>
      </c>
      <c r="H1172" s="5">
        <v>96</v>
      </c>
      <c r="I1172" s="8">
        <f t="shared" si="226"/>
        <v>128.13972602739727</v>
      </c>
      <c r="J1172" s="5">
        <v>153</v>
      </c>
      <c r="K1172" s="8">
        <f t="shared" si="227"/>
        <v>190.36712328767123</v>
      </c>
      <c r="L1172" s="5">
        <v>57</v>
      </c>
      <c r="M1172" s="8">
        <f t="shared" si="228"/>
        <v>83.232876712328761</v>
      </c>
      <c r="N1172" s="6">
        <v>46</v>
      </c>
      <c r="O1172" s="8">
        <f t="shared" si="229"/>
        <v>81.191780821917803</v>
      </c>
      <c r="Q1172">
        <f t="shared" si="230"/>
        <v>126.05968219178082</v>
      </c>
      <c r="R1172">
        <f t="shared" si="231"/>
        <v>130.30109589041089</v>
      </c>
      <c r="S1172" s="9">
        <f t="shared" si="232"/>
        <v>-3.2550867432437229</v>
      </c>
      <c r="U1172">
        <f t="shared" si="233"/>
        <v>128.06986301369864</v>
      </c>
      <c r="V1172" s="9">
        <f t="shared" si="234"/>
        <v>-1.7267824868444563</v>
      </c>
      <c r="X1172">
        <f t="shared" si="235"/>
        <v>120.26542465753425</v>
      </c>
      <c r="Y1172" s="9">
        <f t="shared" si="236"/>
        <v>-7.7019085405982253</v>
      </c>
      <c r="AA1172">
        <f t="shared" si="237"/>
        <v>115.55678082191781</v>
      </c>
      <c r="AB1172" s="9">
        <f t="shared" si="238"/>
        <v>-11.315572572692489</v>
      </c>
      <c r="AC1172">
        <f t="shared" si="239"/>
        <v>203.3786116438354</v>
      </c>
    </row>
    <row r="1173" spans="1:29">
      <c r="A1173" s="1">
        <v>20150317</v>
      </c>
      <c r="B1173" s="1">
        <v>200000</v>
      </c>
      <c r="C1173" s="1">
        <v>2457099.3220000002</v>
      </c>
      <c r="D1173" s="1">
        <v>2161.6379999999999</v>
      </c>
      <c r="E1173" s="1">
        <v>114.3</v>
      </c>
      <c r="F1173" s="1">
        <v>113.2</v>
      </c>
      <c r="G1173" s="8">
        <f t="shared" si="225"/>
        <v>130.21287671232869</v>
      </c>
      <c r="H1173" s="5">
        <v>64</v>
      </c>
      <c r="I1173" s="8">
        <f t="shared" si="226"/>
        <v>127.92876712328767</v>
      </c>
      <c r="J1173" s="5">
        <v>108</v>
      </c>
      <c r="K1173" s="8">
        <f t="shared" si="227"/>
        <v>190.12602739726029</v>
      </c>
      <c r="L1173" s="5">
        <v>60</v>
      </c>
      <c r="M1173" s="8">
        <f t="shared" si="228"/>
        <v>82.986301369863014</v>
      </c>
      <c r="N1173" s="6">
        <v>38</v>
      </c>
      <c r="O1173" s="8">
        <f t="shared" si="229"/>
        <v>81.120547945205473</v>
      </c>
      <c r="Q1173">
        <f t="shared" si="230"/>
        <v>125.98108493150686</v>
      </c>
      <c r="R1173">
        <f t="shared" si="231"/>
        <v>130.21287671232869</v>
      </c>
      <c r="S1173" s="9">
        <f t="shared" si="232"/>
        <v>-3.2499026883269551</v>
      </c>
      <c r="U1173">
        <f t="shared" si="233"/>
        <v>127.96438356164384</v>
      </c>
      <c r="V1173" s="9">
        <f t="shared" si="234"/>
        <v>-1.7560552540616783</v>
      </c>
      <c r="X1173">
        <f t="shared" si="235"/>
        <v>120.0987397260274</v>
      </c>
      <c r="Y1173" s="9">
        <f t="shared" si="236"/>
        <v>-7.7673861769031021</v>
      </c>
      <c r="AA1173">
        <f t="shared" si="237"/>
        <v>115.51154794520548</v>
      </c>
      <c r="AB1173" s="9">
        <f t="shared" si="238"/>
        <v>-11.290226541574654</v>
      </c>
      <c r="AC1173">
        <f t="shared" si="239"/>
        <v>203.10799931506827</v>
      </c>
    </row>
    <row r="1174" spans="1:29">
      <c r="A1174" s="1">
        <v>20150318</v>
      </c>
      <c r="B1174" s="1">
        <v>200000</v>
      </c>
      <c r="C1174" s="1">
        <v>2457100.3220000002</v>
      </c>
      <c r="D1174" s="1">
        <v>2161.6750000000002</v>
      </c>
      <c r="E1174" s="1">
        <v>114.8</v>
      </c>
      <c r="F1174" s="1">
        <v>113.7</v>
      </c>
      <c r="G1174" s="8">
        <f t="shared" si="225"/>
        <v>130.14849315068486</v>
      </c>
      <c r="H1174" s="5">
        <v>79</v>
      </c>
      <c r="I1174" s="8">
        <f t="shared" si="226"/>
        <v>127.72602739726027</v>
      </c>
      <c r="J1174" s="5">
        <v>113</v>
      </c>
      <c r="K1174" s="8">
        <f t="shared" si="227"/>
        <v>189.96438356164384</v>
      </c>
      <c r="L1174" s="5">
        <v>46</v>
      </c>
      <c r="M1174" s="8">
        <f t="shared" si="228"/>
        <v>82.93424657534247</v>
      </c>
      <c r="N1174" s="6">
        <v>41</v>
      </c>
      <c r="O1174" s="8">
        <f t="shared" si="229"/>
        <v>81.043835616438358</v>
      </c>
      <c r="Q1174">
        <f t="shared" si="230"/>
        <v>125.9283890410959</v>
      </c>
      <c r="R1174">
        <f t="shared" si="231"/>
        <v>130.14849315068486</v>
      </c>
      <c r="S1174" s="9">
        <f t="shared" si="232"/>
        <v>-3.2425301341775423</v>
      </c>
      <c r="U1174">
        <f t="shared" si="233"/>
        <v>127.86301369863014</v>
      </c>
      <c r="V1174" s="9">
        <f t="shared" si="234"/>
        <v>-1.7398739002067742</v>
      </c>
      <c r="X1174">
        <f t="shared" si="235"/>
        <v>120.06355068493151</v>
      </c>
      <c r="Y1174" s="9">
        <f t="shared" si="236"/>
        <v>-7.7487969484802903</v>
      </c>
      <c r="AA1174">
        <f t="shared" si="237"/>
        <v>115.46283561643835</v>
      </c>
      <c r="AB1174" s="9">
        <f t="shared" si="238"/>
        <v>-11.283770698169789</v>
      </c>
      <c r="AC1174">
        <f t="shared" si="239"/>
        <v>202.91050273972579</v>
      </c>
    </row>
    <row r="1175" spans="1:29">
      <c r="A1175" s="1">
        <v>20150319</v>
      </c>
      <c r="B1175" s="1">
        <v>200000</v>
      </c>
      <c r="C1175" s="1">
        <v>2457101.3220000002</v>
      </c>
      <c r="D1175" s="1">
        <v>2161.712</v>
      </c>
      <c r="E1175" s="1">
        <v>109.3</v>
      </c>
      <c r="F1175" s="1">
        <v>108.3</v>
      </c>
      <c r="G1175" s="8">
        <f t="shared" si="225"/>
        <v>130.09917808219174</v>
      </c>
      <c r="H1175" s="5">
        <v>97</v>
      </c>
      <c r="I1175" s="8">
        <f t="shared" si="226"/>
        <v>127.67123287671232</v>
      </c>
      <c r="J1175" s="5">
        <v>158</v>
      </c>
      <c r="K1175" s="8">
        <f t="shared" si="227"/>
        <v>189.88493150684931</v>
      </c>
      <c r="L1175" s="5">
        <v>71</v>
      </c>
      <c r="M1175" s="8">
        <f t="shared" si="228"/>
        <v>82.882191780821913</v>
      </c>
      <c r="N1175" s="6">
        <v>49</v>
      </c>
      <c r="O1175" s="8">
        <f t="shared" si="229"/>
        <v>80.912328767123284</v>
      </c>
      <c r="Q1175">
        <f t="shared" si="230"/>
        <v>125.90248767123288</v>
      </c>
      <c r="R1175">
        <f t="shared" si="231"/>
        <v>130.09917808219174</v>
      </c>
      <c r="S1175" s="9">
        <f t="shared" si="232"/>
        <v>-3.2257624320328517</v>
      </c>
      <c r="U1175">
        <f t="shared" si="233"/>
        <v>127.83561643835617</v>
      </c>
      <c r="V1175" s="9">
        <f t="shared" si="234"/>
        <v>-1.7152355130854318</v>
      </c>
      <c r="X1175">
        <f t="shared" si="235"/>
        <v>120.02836164383561</v>
      </c>
      <c r="Y1175" s="9">
        <f t="shared" si="236"/>
        <v>-7.7408762966924911</v>
      </c>
      <c r="AA1175">
        <f t="shared" si="237"/>
        <v>115.37932876712328</v>
      </c>
      <c r="AB1175" s="9">
        <f t="shared" si="238"/>
        <v>-11.314329215645785</v>
      </c>
      <c r="AC1175">
        <f t="shared" si="239"/>
        <v>202.75922876712315</v>
      </c>
    </row>
    <row r="1176" spans="1:29">
      <c r="A1176" s="1">
        <v>20150320</v>
      </c>
      <c r="B1176" s="1">
        <v>200000</v>
      </c>
      <c r="C1176" s="1">
        <v>2457102.3220000002</v>
      </c>
      <c r="D1176" s="1">
        <v>2161.748</v>
      </c>
      <c r="E1176" s="1">
        <v>112.7</v>
      </c>
      <c r="F1176" s="1">
        <v>111.8</v>
      </c>
      <c r="G1176" s="8">
        <f t="shared" si="225"/>
        <v>130.05123287671228</v>
      </c>
      <c r="H1176" s="5">
        <v>80</v>
      </c>
      <c r="I1176" s="8">
        <f t="shared" si="226"/>
        <v>127.64109589041095</v>
      </c>
      <c r="J1176" s="5">
        <v>131</v>
      </c>
      <c r="K1176" s="8">
        <f t="shared" si="227"/>
        <v>189.84109589041097</v>
      </c>
      <c r="L1176" s="5">
        <v>27</v>
      </c>
      <c r="M1176" s="8">
        <f t="shared" si="228"/>
        <v>82.846575342465755</v>
      </c>
      <c r="N1176" s="6">
        <v>20</v>
      </c>
      <c r="O1176" s="8">
        <f t="shared" si="229"/>
        <v>80.882191780821913</v>
      </c>
      <c r="Q1176">
        <f t="shared" si="230"/>
        <v>125.88819726027398</v>
      </c>
      <c r="R1176">
        <f t="shared" si="231"/>
        <v>130.05123287671228</v>
      </c>
      <c r="S1176" s="9">
        <f t="shared" si="232"/>
        <v>-3.2010735495178437</v>
      </c>
      <c r="U1176">
        <f t="shared" si="233"/>
        <v>127.82054794520548</v>
      </c>
      <c r="V1176" s="9">
        <f t="shared" si="234"/>
        <v>-1.7019088522019246</v>
      </c>
      <c r="X1176">
        <f t="shared" si="235"/>
        <v>120.00428493150685</v>
      </c>
      <c r="Y1176" s="9">
        <f t="shared" si="236"/>
        <v>-7.7253769325892279</v>
      </c>
      <c r="AA1176">
        <f t="shared" si="237"/>
        <v>115.36019178082191</v>
      </c>
      <c r="AB1176" s="9">
        <f t="shared" si="238"/>
        <v>-11.296348962579529</v>
      </c>
      <c r="AC1176">
        <f t="shared" si="239"/>
        <v>202.61215684931491</v>
      </c>
    </row>
    <row r="1177" spans="1:29">
      <c r="A1177" s="1">
        <v>20150321</v>
      </c>
      <c r="B1177" s="1">
        <v>200000</v>
      </c>
      <c r="C1177" s="1">
        <v>2457103.3220000002</v>
      </c>
      <c r="D1177" s="1">
        <v>2161.7849999999999</v>
      </c>
      <c r="E1177" s="1">
        <v>113.6</v>
      </c>
      <c r="F1177" s="1">
        <v>112.7</v>
      </c>
      <c r="G1177" s="8">
        <f t="shared" si="225"/>
        <v>130.00712328767116</v>
      </c>
      <c r="H1177" s="5">
        <v>134</v>
      </c>
      <c r="I1177" s="8">
        <f t="shared" si="226"/>
        <v>127.58904109589041</v>
      </c>
      <c r="J1177" s="5">
        <v>161</v>
      </c>
      <c r="K1177" s="8">
        <f t="shared" si="227"/>
        <v>189.72054794520548</v>
      </c>
      <c r="L1177" s="5">
        <v>40</v>
      </c>
      <c r="M1177" s="8">
        <f t="shared" si="228"/>
        <v>82.764383561643839</v>
      </c>
      <c r="N1177" s="6">
        <v>26</v>
      </c>
      <c r="O1177" s="8">
        <f t="shared" si="229"/>
        <v>80.841095890410955</v>
      </c>
      <c r="Q1177">
        <f t="shared" si="230"/>
        <v>125.84889863013699</v>
      </c>
      <c r="R1177">
        <f t="shared" si="231"/>
        <v>130.00712328767116</v>
      </c>
      <c r="S1177" s="9">
        <f t="shared" si="232"/>
        <v>-3.1984590939168243</v>
      </c>
      <c r="U1177">
        <f t="shared" si="233"/>
        <v>127.79452054794521</v>
      </c>
      <c r="V1177" s="9">
        <f t="shared" si="234"/>
        <v>-1.677618195348245</v>
      </c>
      <c r="X1177">
        <f t="shared" si="235"/>
        <v>119.94872328767124</v>
      </c>
      <c r="Y1177" s="9">
        <f t="shared" si="236"/>
        <v>-7.7368068346096379</v>
      </c>
      <c r="AA1177">
        <f t="shared" si="237"/>
        <v>115.33409589041096</v>
      </c>
      <c r="AB1177" s="9">
        <f t="shared" si="238"/>
        <v>-11.286325722931892</v>
      </c>
      <c r="AC1177">
        <f t="shared" si="239"/>
        <v>202.47685068493129</v>
      </c>
    </row>
    <row r="1178" spans="1:29">
      <c r="A1178" s="1">
        <v>20150322</v>
      </c>
      <c r="B1178" s="1">
        <v>200000</v>
      </c>
      <c r="C1178" s="1">
        <v>2457104.3220000002</v>
      </c>
      <c r="D1178" s="1">
        <v>2161.8220000000001</v>
      </c>
      <c r="E1178" s="1">
        <v>122.4</v>
      </c>
      <c r="F1178" s="1">
        <v>121.5</v>
      </c>
      <c r="G1178" s="8">
        <f t="shared" si="225"/>
        <v>129.9624657534246</v>
      </c>
      <c r="H1178" s="5">
        <v>147</v>
      </c>
      <c r="I1178" s="8">
        <f t="shared" si="226"/>
        <v>127.56438356164384</v>
      </c>
      <c r="J1178" s="5">
        <v>200</v>
      </c>
      <c r="K1178" s="8">
        <f t="shared" si="227"/>
        <v>189.7013698630137</v>
      </c>
      <c r="L1178" s="5">
        <v>88</v>
      </c>
      <c r="M1178" s="8">
        <f t="shared" si="228"/>
        <v>82.761643835616439</v>
      </c>
      <c r="N1178" s="6">
        <v>81</v>
      </c>
      <c r="O1178" s="8">
        <f t="shared" si="229"/>
        <v>80.8</v>
      </c>
      <c r="Q1178">
        <f t="shared" si="230"/>
        <v>125.84264657534246</v>
      </c>
      <c r="R1178">
        <f t="shared" si="231"/>
        <v>129.9624657534246</v>
      </c>
      <c r="S1178" s="9">
        <f t="shared" si="232"/>
        <v>-3.170006935616783</v>
      </c>
      <c r="U1178">
        <f t="shared" si="233"/>
        <v>127.78219178082192</v>
      </c>
      <c r="V1178" s="9">
        <f t="shared" si="234"/>
        <v>-1.6600021933708859</v>
      </c>
      <c r="X1178">
        <f t="shared" si="235"/>
        <v>119.94687123287672</v>
      </c>
      <c r="Y1178" s="9">
        <f t="shared" si="236"/>
        <v>-7.7065285445955425</v>
      </c>
      <c r="AA1178">
        <f t="shared" si="237"/>
        <v>115.30799999999999</v>
      </c>
      <c r="AB1178" s="9">
        <f t="shared" si="238"/>
        <v>-11.275921604340937</v>
      </c>
      <c r="AC1178">
        <f t="shared" si="239"/>
        <v>202.33986369862993</v>
      </c>
    </row>
    <row r="1179" spans="1:29">
      <c r="A1179" s="1">
        <v>20150323</v>
      </c>
      <c r="B1179" s="1">
        <v>200000</v>
      </c>
      <c r="C1179" s="1">
        <v>2457105.3220000002</v>
      </c>
      <c r="D1179" s="1">
        <v>2161.8580000000002</v>
      </c>
      <c r="E1179" s="1">
        <v>128.1</v>
      </c>
      <c r="F1179" s="1">
        <v>127.2</v>
      </c>
      <c r="G1179" s="8">
        <f t="shared" si="225"/>
        <v>129.90575342465746</v>
      </c>
      <c r="H1179" s="5">
        <v>176</v>
      </c>
      <c r="I1179" s="8">
        <f t="shared" si="226"/>
        <v>127.49863013698631</v>
      </c>
      <c r="J1179" s="5">
        <v>244</v>
      </c>
      <c r="K1179" s="8">
        <f t="shared" si="227"/>
        <v>189.70410958904111</v>
      </c>
      <c r="L1179" s="5">
        <v>119</v>
      </c>
      <c r="M1179" s="8">
        <f t="shared" si="228"/>
        <v>82.750684931506854</v>
      </c>
      <c r="N1179" s="6">
        <v>99</v>
      </c>
      <c r="O1179" s="8">
        <f t="shared" si="229"/>
        <v>80.753424657534254</v>
      </c>
      <c r="Q1179">
        <f t="shared" si="230"/>
        <v>125.8435397260274</v>
      </c>
      <c r="R1179">
        <f t="shared" si="231"/>
        <v>129.90575342465746</v>
      </c>
      <c r="S1179" s="9">
        <f t="shared" si="232"/>
        <v>-3.1270467947257288</v>
      </c>
      <c r="U1179">
        <f t="shared" si="233"/>
        <v>127.74931506849316</v>
      </c>
      <c r="V1179" s="9">
        <f t="shared" si="234"/>
        <v>-1.5977090569907659</v>
      </c>
      <c r="X1179">
        <f t="shared" si="235"/>
        <v>119.93946301369863</v>
      </c>
      <c r="Y1179" s="9">
        <f t="shared" si="236"/>
        <v>-7.6719391930081571</v>
      </c>
      <c r="AA1179">
        <f t="shared" si="237"/>
        <v>115.27842465753426</v>
      </c>
      <c r="AB1179" s="9">
        <f t="shared" si="238"/>
        <v>-11.259954529732781</v>
      </c>
      <c r="AC1179">
        <f t="shared" si="239"/>
        <v>202.16589863013675</v>
      </c>
    </row>
    <row r="1180" spans="1:29">
      <c r="A1180" s="1">
        <v>20150324</v>
      </c>
      <c r="B1180" s="1">
        <v>200000</v>
      </c>
      <c r="C1180" s="1">
        <v>2457106.3220000002</v>
      </c>
      <c r="D1180" s="1">
        <v>2161.895</v>
      </c>
      <c r="E1180" s="1">
        <v>133</v>
      </c>
      <c r="F1180" s="1">
        <v>132.19999999999999</v>
      </c>
      <c r="G1180" s="8">
        <f t="shared" si="225"/>
        <v>129.82630136986296</v>
      </c>
      <c r="H1180" s="5">
        <v>163</v>
      </c>
      <c r="I1180" s="8">
        <f t="shared" si="226"/>
        <v>127.50410958904109</v>
      </c>
      <c r="J1180" s="5">
        <v>221</v>
      </c>
      <c r="K1180" s="8">
        <f t="shared" si="227"/>
        <v>189.59452054794519</v>
      </c>
      <c r="L1180" s="5">
        <v>127</v>
      </c>
      <c r="M1180" s="8">
        <f t="shared" si="228"/>
        <v>82.728767123287668</v>
      </c>
      <c r="N1180" s="6">
        <v>108</v>
      </c>
      <c r="O1180" s="8">
        <f t="shared" si="229"/>
        <v>80.712328767123282</v>
      </c>
      <c r="Q1180">
        <f t="shared" si="230"/>
        <v>125.80781369863013</v>
      </c>
      <c r="R1180">
        <f t="shared" si="231"/>
        <v>129.82630136986296</v>
      </c>
      <c r="S1180" s="9">
        <f t="shared" si="232"/>
        <v>-3.0952801002814851</v>
      </c>
      <c r="U1180">
        <f t="shared" si="233"/>
        <v>127.75205479452055</v>
      </c>
      <c r="V1180" s="9">
        <f t="shared" si="234"/>
        <v>-1.5387636676928906</v>
      </c>
      <c r="X1180">
        <f t="shared" si="235"/>
        <v>119.92464657534246</v>
      </c>
      <c r="Y1180" s="9">
        <f t="shared" si="236"/>
        <v>-7.6268480962972376</v>
      </c>
      <c r="AA1180">
        <f t="shared" si="237"/>
        <v>115.25232876712329</v>
      </c>
      <c r="AB1180" s="9">
        <f t="shared" si="238"/>
        <v>-11.225747363178584</v>
      </c>
      <c r="AC1180">
        <f t="shared" si="239"/>
        <v>201.92217945205462</v>
      </c>
    </row>
    <row r="1181" spans="1:29">
      <c r="A1181" s="1">
        <v>20150325</v>
      </c>
      <c r="B1181" s="1">
        <v>200000</v>
      </c>
      <c r="C1181" s="1">
        <v>2457107.3220000002</v>
      </c>
      <c r="D1181" s="1">
        <v>2161.9319999999998</v>
      </c>
      <c r="E1181" s="1">
        <v>137.80000000000001</v>
      </c>
      <c r="F1181" s="1">
        <v>137</v>
      </c>
      <c r="G1181" s="8">
        <f t="shared" si="225"/>
        <v>129.74301369863008</v>
      </c>
      <c r="H1181" s="5">
        <v>147</v>
      </c>
      <c r="I1181" s="8">
        <f t="shared" si="226"/>
        <v>127.49315068493151</v>
      </c>
      <c r="J1181" s="5">
        <v>216</v>
      </c>
      <c r="K1181" s="8">
        <f t="shared" si="227"/>
        <v>189.54794520547946</v>
      </c>
      <c r="L1181" s="5">
        <v>115</v>
      </c>
      <c r="M1181" s="8">
        <f t="shared" si="228"/>
        <v>82.742465753424653</v>
      </c>
      <c r="N1181" s="6">
        <v>99</v>
      </c>
      <c r="O1181" s="8">
        <f t="shared" si="229"/>
        <v>80.649315068493152</v>
      </c>
      <c r="Q1181">
        <f t="shared" si="230"/>
        <v>125.7926301369863</v>
      </c>
      <c r="R1181">
        <f t="shared" si="231"/>
        <v>129.74301369863008</v>
      </c>
      <c r="S1181" s="9">
        <f t="shared" si="232"/>
        <v>-3.0447755520923891</v>
      </c>
      <c r="U1181">
        <f t="shared" si="233"/>
        <v>127.74657534246575</v>
      </c>
      <c r="V1181" s="9">
        <f t="shared" si="234"/>
        <v>-1.4529354579652249</v>
      </c>
      <c r="X1181">
        <f t="shared" si="235"/>
        <v>119.93390684931506</v>
      </c>
      <c r="Y1181" s="9">
        <f t="shared" si="236"/>
        <v>-7.5604123641676892</v>
      </c>
      <c r="AA1181">
        <f t="shared" si="237"/>
        <v>115.21231506849315</v>
      </c>
      <c r="AB1181" s="9">
        <f t="shared" si="238"/>
        <v>-11.199600052369036</v>
      </c>
      <c r="AC1181">
        <f t="shared" si="239"/>
        <v>201.66669452054776</v>
      </c>
    </row>
    <row r="1182" spans="1:29">
      <c r="A1182" s="1">
        <v>20150326</v>
      </c>
      <c r="B1182" s="1">
        <v>200000</v>
      </c>
      <c r="C1182" s="1">
        <v>2457108.3220000002</v>
      </c>
      <c r="D1182" s="1">
        <v>2161.9679999999998</v>
      </c>
      <c r="E1182" s="1">
        <v>136.1</v>
      </c>
      <c r="F1182" s="1">
        <v>135.5</v>
      </c>
      <c r="G1182" s="8">
        <f t="shared" si="225"/>
        <v>129.63835616438351</v>
      </c>
      <c r="H1182" s="5">
        <v>174</v>
      </c>
      <c r="I1182" s="8">
        <f t="shared" si="226"/>
        <v>127.50958904109589</v>
      </c>
      <c r="J1182" s="5">
        <v>244</v>
      </c>
      <c r="K1182" s="8">
        <f t="shared" si="227"/>
        <v>189.52876712328768</v>
      </c>
      <c r="L1182" s="5">
        <v>103</v>
      </c>
      <c r="M1182" s="8">
        <f t="shared" si="228"/>
        <v>82.769863013698625</v>
      </c>
      <c r="N1182" s="6">
        <v>105</v>
      </c>
      <c r="O1182" s="8">
        <f t="shared" si="229"/>
        <v>80.630136986301366</v>
      </c>
      <c r="Q1182">
        <f t="shared" si="230"/>
        <v>125.78637808219179</v>
      </c>
      <c r="R1182">
        <f t="shared" si="231"/>
        <v>129.63835616438351</v>
      </c>
      <c r="S1182" s="9">
        <f t="shared" si="232"/>
        <v>-2.9713259224818813</v>
      </c>
      <c r="U1182">
        <f t="shared" si="233"/>
        <v>127.75479452054795</v>
      </c>
      <c r="V1182" s="9">
        <f t="shared" si="234"/>
        <v>-1.4251957343554835</v>
      </c>
      <c r="X1182">
        <f t="shared" si="235"/>
        <v>119.95242739726027</v>
      </c>
      <c r="Y1182" s="9">
        <f t="shared" si="236"/>
        <v>-7.4714992180565218</v>
      </c>
      <c r="AA1182">
        <f t="shared" si="237"/>
        <v>115.20013698630137</v>
      </c>
      <c r="AB1182" s="9">
        <f t="shared" si="238"/>
        <v>-11.137305042478502</v>
      </c>
      <c r="AC1182">
        <f t="shared" si="239"/>
        <v>201.34565753424641</v>
      </c>
    </row>
    <row r="1183" spans="1:29">
      <c r="A1183" s="1">
        <v>20150327</v>
      </c>
      <c r="B1183" s="1">
        <v>200000</v>
      </c>
      <c r="C1183" s="1">
        <v>2457109.3220000002</v>
      </c>
      <c r="D1183" s="1">
        <v>2162.0050000000001</v>
      </c>
      <c r="E1183" s="1">
        <v>137.80000000000001</v>
      </c>
      <c r="F1183" s="1">
        <v>137.19999999999999</v>
      </c>
      <c r="G1183" s="8">
        <f t="shared" si="225"/>
        <v>129.50876712328761</v>
      </c>
      <c r="H1183" s="5">
        <v>157</v>
      </c>
      <c r="I1183" s="8">
        <f t="shared" si="226"/>
        <v>127.32602739726028</v>
      </c>
      <c r="J1183" s="5">
        <v>240</v>
      </c>
      <c r="K1183" s="8">
        <f t="shared" si="227"/>
        <v>189.40273972602739</v>
      </c>
      <c r="L1183" s="5">
        <v>109</v>
      </c>
      <c r="M1183" s="8">
        <f t="shared" si="228"/>
        <v>82.786301369863011</v>
      </c>
      <c r="N1183" s="6">
        <v>101</v>
      </c>
      <c r="O1183" s="8">
        <f t="shared" si="229"/>
        <v>80.652054794520552</v>
      </c>
      <c r="Q1183">
        <f t="shared" si="230"/>
        <v>125.74529315068493</v>
      </c>
      <c r="R1183">
        <f t="shared" si="231"/>
        <v>129.50876712328761</v>
      </c>
      <c r="S1183" s="9">
        <f t="shared" si="232"/>
        <v>-2.9059607748562684</v>
      </c>
      <c r="U1183">
        <f t="shared" si="233"/>
        <v>127.66301369863014</v>
      </c>
      <c r="V1183" s="9">
        <f t="shared" si="234"/>
        <v>-1.3902859986658029</v>
      </c>
      <c r="X1183">
        <f t="shared" si="235"/>
        <v>119.96353972602739</v>
      </c>
      <c r="Y1183" s="9">
        <f t="shared" si="236"/>
        <v>-7.3703329969727207</v>
      </c>
      <c r="AA1183">
        <f t="shared" si="237"/>
        <v>115.21405479452055</v>
      </c>
      <c r="AB1183" s="9">
        <f t="shared" si="238"/>
        <v>-11.037640652666411</v>
      </c>
      <c r="AC1183">
        <f t="shared" si="239"/>
        <v>200.94814315068473</v>
      </c>
    </row>
    <row r="1184" spans="1:29">
      <c r="A1184" s="1">
        <v>20150328</v>
      </c>
      <c r="B1184" s="1">
        <v>200000</v>
      </c>
      <c r="C1184" s="1">
        <v>2457110.3220000002</v>
      </c>
      <c r="D1184" s="1">
        <v>2162.0419999999999</v>
      </c>
      <c r="E1184" s="1">
        <v>145.6</v>
      </c>
      <c r="F1184" s="1">
        <v>145.1</v>
      </c>
      <c r="G1184" s="8">
        <f t="shared" si="225"/>
        <v>129.37123287671227</v>
      </c>
      <c r="H1184" s="5">
        <v>159</v>
      </c>
      <c r="I1184" s="8">
        <f t="shared" si="226"/>
        <v>127.14520547945206</v>
      </c>
      <c r="J1184" s="5">
        <v>230</v>
      </c>
      <c r="K1184" s="8">
        <f t="shared" si="227"/>
        <v>189.15616438356165</v>
      </c>
      <c r="L1184" s="5">
        <v>87</v>
      </c>
      <c r="M1184" s="8">
        <f t="shared" si="228"/>
        <v>82.608219178082194</v>
      </c>
      <c r="N1184" s="6">
        <v>81</v>
      </c>
      <c r="O1184" s="8">
        <f t="shared" si="229"/>
        <v>80.643835616438352</v>
      </c>
      <c r="Q1184">
        <f t="shared" si="230"/>
        <v>125.6649095890411</v>
      </c>
      <c r="R1184">
        <f t="shared" si="231"/>
        <v>129.37123287671227</v>
      </c>
      <c r="S1184" s="9">
        <f t="shared" si="232"/>
        <v>-2.8648743660062479</v>
      </c>
      <c r="U1184">
        <f t="shared" si="233"/>
        <v>127.57260273972602</v>
      </c>
      <c r="V1184" s="9">
        <f t="shared" si="234"/>
        <v>-1.3630465755283012</v>
      </c>
      <c r="X1184">
        <f t="shared" si="235"/>
        <v>119.84315616438357</v>
      </c>
      <c r="Y1184" s="9">
        <f t="shared" si="236"/>
        <v>-7.3649114261813793</v>
      </c>
      <c r="AA1184">
        <f t="shared" si="237"/>
        <v>115.20883561643836</v>
      </c>
      <c r="AB1184" s="9">
        <f t="shared" si="238"/>
        <v>-10.947099247148969</v>
      </c>
      <c r="AC1184">
        <f t="shared" si="239"/>
        <v>200.52625684931488</v>
      </c>
    </row>
    <row r="1185" spans="1:29">
      <c r="A1185" s="1">
        <v>20150329</v>
      </c>
      <c r="B1185" s="1">
        <v>200000</v>
      </c>
      <c r="C1185" s="1">
        <v>2457111.3220000002</v>
      </c>
      <c r="D1185" s="1">
        <v>2162.078</v>
      </c>
      <c r="E1185" s="1">
        <v>144.5</v>
      </c>
      <c r="F1185" s="1">
        <v>144</v>
      </c>
      <c r="G1185" s="8">
        <f t="shared" si="225"/>
        <v>129.22301369863007</v>
      </c>
      <c r="H1185" s="5">
        <v>143</v>
      </c>
      <c r="I1185" s="8">
        <f t="shared" si="226"/>
        <v>126.92328767123287</v>
      </c>
      <c r="J1185" s="5">
        <v>187</v>
      </c>
      <c r="K1185" s="8">
        <f t="shared" si="227"/>
        <v>188.93698630136987</v>
      </c>
      <c r="L1185" s="5">
        <v>73</v>
      </c>
      <c r="M1185" s="8">
        <f t="shared" si="228"/>
        <v>82.594520547945208</v>
      </c>
      <c r="N1185" s="6">
        <v>72</v>
      </c>
      <c r="O1185" s="8">
        <f t="shared" si="229"/>
        <v>80.610958904109594</v>
      </c>
      <c r="Q1185">
        <f t="shared" si="230"/>
        <v>125.59345753424658</v>
      </c>
      <c r="R1185">
        <f t="shared" si="231"/>
        <v>129.22301369863007</v>
      </c>
      <c r="S1185" s="9">
        <f t="shared" si="232"/>
        <v>-2.8087536890667337</v>
      </c>
      <c r="U1185">
        <f t="shared" si="233"/>
        <v>127.46164383561643</v>
      </c>
      <c r="V1185" s="9">
        <f t="shared" si="234"/>
        <v>-1.351331271452807</v>
      </c>
      <c r="X1185">
        <f t="shared" si="235"/>
        <v>119.83389589041096</v>
      </c>
      <c r="Y1185" s="9">
        <f t="shared" si="236"/>
        <v>-7.2658248244512578</v>
      </c>
      <c r="AA1185">
        <f t="shared" si="237"/>
        <v>115.18795890410959</v>
      </c>
      <c r="AB1185" s="9">
        <f t="shared" si="238"/>
        <v>-10.861110875538472</v>
      </c>
      <c r="AC1185">
        <f t="shared" si="239"/>
        <v>200.07159452054773</v>
      </c>
    </row>
    <row r="1186" spans="1:29">
      <c r="A1186" s="1">
        <v>20150330</v>
      </c>
      <c r="B1186" s="1">
        <v>200000</v>
      </c>
      <c r="C1186" s="1">
        <v>2457112.3220000002</v>
      </c>
      <c r="D1186" s="1">
        <v>2162.1149999999998</v>
      </c>
      <c r="E1186" s="1">
        <v>133.6</v>
      </c>
      <c r="F1186" s="1">
        <v>133.30000000000001</v>
      </c>
      <c r="G1186" s="8">
        <f t="shared" si="225"/>
        <v>129.0660273972602</v>
      </c>
      <c r="H1186" s="5">
        <v>138</v>
      </c>
      <c r="I1186" s="8">
        <f t="shared" si="226"/>
        <v>126.64383561643835</v>
      </c>
      <c r="J1186" s="5">
        <v>183</v>
      </c>
      <c r="K1186" s="8">
        <f t="shared" si="227"/>
        <v>188.67397260273972</v>
      </c>
      <c r="L1186" s="5">
        <v>56</v>
      </c>
      <c r="M1186" s="8">
        <f t="shared" si="228"/>
        <v>82.37534246575342</v>
      </c>
      <c r="N1186" s="6">
        <v>51</v>
      </c>
      <c r="O1186" s="8">
        <f t="shared" si="229"/>
        <v>80.509589041095893</v>
      </c>
      <c r="Q1186">
        <f t="shared" si="230"/>
        <v>125.50771506849316</v>
      </c>
      <c r="R1186">
        <f t="shared" si="231"/>
        <v>129.0660273972602</v>
      </c>
      <c r="S1186" s="9">
        <f t="shared" si="232"/>
        <v>-2.7569705216189107</v>
      </c>
      <c r="U1186">
        <f t="shared" si="233"/>
        <v>127.32191780821918</v>
      </c>
      <c r="V1186" s="9">
        <f t="shared" si="234"/>
        <v>-1.3664633226455152</v>
      </c>
      <c r="X1186">
        <f t="shared" si="235"/>
        <v>119.68573150684932</v>
      </c>
      <c r="Y1186" s="9">
        <f t="shared" si="236"/>
        <v>-7.2678272350776609</v>
      </c>
      <c r="AA1186">
        <f t="shared" si="237"/>
        <v>115.1235890410959</v>
      </c>
      <c r="AB1186" s="9">
        <f t="shared" si="238"/>
        <v>-10.802562562222533</v>
      </c>
      <c r="AC1186">
        <f t="shared" si="239"/>
        <v>199.59003904109565</v>
      </c>
    </row>
    <row r="1187" spans="1:29">
      <c r="A1187" s="1">
        <v>20150331</v>
      </c>
      <c r="B1187" s="1">
        <v>200000</v>
      </c>
      <c r="C1187" s="1">
        <v>2457113.3220000002</v>
      </c>
      <c r="D1187" s="1">
        <v>2162.152</v>
      </c>
      <c r="E1187" s="1">
        <v>128.1</v>
      </c>
      <c r="F1187" s="1">
        <v>127.8</v>
      </c>
      <c r="G1187" s="8">
        <f t="shared" si="225"/>
        <v>128.93999999999994</v>
      </c>
      <c r="H1187" s="5">
        <v>116</v>
      </c>
      <c r="I1187" s="8">
        <f t="shared" si="226"/>
        <v>126.35616438356165</v>
      </c>
      <c r="J1187" s="5">
        <v>219</v>
      </c>
      <c r="K1187" s="8">
        <f t="shared" si="227"/>
        <v>188.32602739726028</v>
      </c>
      <c r="L1187" s="5">
        <v>53</v>
      </c>
      <c r="M1187" s="8">
        <f t="shared" si="228"/>
        <v>82.279452054794518</v>
      </c>
      <c r="N1187" s="6">
        <v>38</v>
      </c>
      <c r="O1187" s="8">
        <f t="shared" si="229"/>
        <v>80.345205479452048</v>
      </c>
      <c r="Q1187">
        <f t="shared" si="230"/>
        <v>125.39428493150686</v>
      </c>
      <c r="R1187">
        <f t="shared" si="231"/>
        <v>128.93999999999994</v>
      </c>
      <c r="S1187" s="9">
        <f t="shared" si="232"/>
        <v>-2.749895353259717</v>
      </c>
      <c r="U1187">
        <f t="shared" si="233"/>
        <v>127.17808219178082</v>
      </c>
      <c r="V1187" s="9">
        <f t="shared" si="234"/>
        <v>-1.4266882122809648</v>
      </c>
      <c r="X1187">
        <f t="shared" si="235"/>
        <v>119.6209095890411</v>
      </c>
      <c r="Y1187" s="9">
        <f t="shared" si="236"/>
        <v>-7.2274627043266975</v>
      </c>
      <c r="AA1187">
        <f t="shared" si="237"/>
        <v>115.01920547945205</v>
      </c>
      <c r="AB1187" s="9">
        <f t="shared" si="238"/>
        <v>-10.796335133044749</v>
      </c>
      <c r="AC1187">
        <f t="shared" si="239"/>
        <v>199.2034499999998</v>
      </c>
    </row>
    <row r="1188" spans="1:29">
      <c r="A1188" s="1">
        <v>20150401</v>
      </c>
      <c r="B1188" s="1">
        <v>200000</v>
      </c>
      <c r="C1188" s="1">
        <v>2457114.3220000002</v>
      </c>
      <c r="D1188" s="1">
        <v>2162.1880000000001</v>
      </c>
      <c r="E1188" s="1">
        <v>124.1</v>
      </c>
      <c r="F1188" s="1">
        <v>123.9</v>
      </c>
      <c r="G1188" s="8">
        <f t="shared" si="225"/>
        <v>128.8547945205479</v>
      </c>
      <c r="H1188" s="5">
        <v>108</v>
      </c>
      <c r="I1188" s="8">
        <f t="shared" si="226"/>
        <v>126.03287671232877</v>
      </c>
      <c r="J1188" s="5">
        <v>152</v>
      </c>
      <c r="K1188" s="8">
        <f t="shared" si="227"/>
        <v>187.98356164383563</v>
      </c>
      <c r="L1188" s="5">
        <v>69</v>
      </c>
      <c r="M1188" s="8">
        <f t="shared" si="228"/>
        <v>82.038356164383558</v>
      </c>
      <c r="N1188" s="6">
        <v>43</v>
      </c>
      <c r="O1188" s="8">
        <f t="shared" si="229"/>
        <v>80.117808219178087</v>
      </c>
      <c r="Q1188">
        <f t="shared" si="230"/>
        <v>125.28264109589043</v>
      </c>
      <c r="R1188">
        <f t="shared" si="231"/>
        <v>128.8547945205479</v>
      </c>
      <c r="S1188" s="9">
        <f t="shared" si="232"/>
        <v>-2.7722316720530245</v>
      </c>
      <c r="U1188">
        <f t="shared" si="233"/>
        <v>127.01643835616439</v>
      </c>
      <c r="V1188" s="9">
        <f t="shared" si="234"/>
        <v>-1.4886183255809442</v>
      </c>
      <c r="X1188">
        <f t="shared" si="235"/>
        <v>119.45792876712329</v>
      </c>
      <c r="Y1188" s="9">
        <f t="shared" si="236"/>
        <v>-7.2926007824459589</v>
      </c>
      <c r="AA1188">
        <f t="shared" si="237"/>
        <v>114.87480821917808</v>
      </c>
      <c r="AB1188" s="9">
        <f t="shared" si="238"/>
        <v>-10.849411039292363</v>
      </c>
      <c r="AC1188">
        <f t="shared" si="239"/>
        <v>198.94208219178068</v>
      </c>
    </row>
    <row r="1189" spans="1:29">
      <c r="A1189" s="1">
        <v>20150402</v>
      </c>
      <c r="B1189" s="1">
        <v>200000</v>
      </c>
      <c r="C1189" s="1">
        <v>2457115.3220000002</v>
      </c>
      <c r="D1189" s="1">
        <v>2162.2249999999999</v>
      </c>
      <c r="E1189" s="1">
        <v>121.3</v>
      </c>
      <c r="F1189" s="1">
        <v>121.2</v>
      </c>
      <c r="G1189" s="8">
        <f t="shared" si="225"/>
        <v>128.75780821917803</v>
      </c>
      <c r="H1189" s="5">
        <v>77</v>
      </c>
      <c r="I1189" s="8">
        <f t="shared" si="226"/>
        <v>125.68219178082192</v>
      </c>
      <c r="J1189" s="5">
        <v>169</v>
      </c>
      <c r="K1189" s="8">
        <f t="shared" si="227"/>
        <v>187.66575342465754</v>
      </c>
      <c r="L1189" s="5">
        <v>31</v>
      </c>
      <c r="M1189" s="8">
        <f t="shared" si="228"/>
        <v>81.789041095890411</v>
      </c>
      <c r="N1189" s="6">
        <v>35</v>
      </c>
      <c r="O1189" s="8">
        <f t="shared" si="229"/>
        <v>80.0027397260274</v>
      </c>
      <c r="Q1189">
        <f t="shared" si="230"/>
        <v>125.17903561643837</v>
      </c>
      <c r="R1189">
        <f t="shared" si="231"/>
        <v>128.75780821917803</v>
      </c>
      <c r="S1189" s="9">
        <f t="shared" si="232"/>
        <v>-2.779460641833623</v>
      </c>
      <c r="U1189">
        <f t="shared" si="233"/>
        <v>126.84109589041097</v>
      </c>
      <c r="V1189" s="9">
        <f t="shared" si="234"/>
        <v>-1.5225248057177794</v>
      </c>
      <c r="X1189">
        <f t="shared" si="235"/>
        <v>119.28939178082192</v>
      </c>
      <c r="Y1189" s="9">
        <f t="shared" si="236"/>
        <v>-7.3536638820680338</v>
      </c>
      <c r="AA1189">
        <f t="shared" si="237"/>
        <v>114.80173972602739</v>
      </c>
      <c r="AB1189" s="9">
        <f t="shared" si="238"/>
        <v>-10.83900750267037</v>
      </c>
      <c r="AC1189">
        <f t="shared" si="239"/>
        <v>198.64457671232861</v>
      </c>
    </row>
    <row r="1190" spans="1:29">
      <c r="A1190" s="1">
        <v>20150403</v>
      </c>
      <c r="B1190" s="1">
        <v>200000</v>
      </c>
      <c r="C1190" s="1">
        <v>2457116.3220000002</v>
      </c>
      <c r="D1190" s="1">
        <v>2162.2620000000002</v>
      </c>
      <c r="E1190" s="1">
        <v>119.9</v>
      </c>
      <c r="F1190" s="1">
        <v>119.8</v>
      </c>
      <c r="G1190" s="8">
        <f t="shared" si="225"/>
        <v>128.64356164383557</v>
      </c>
      <c r="H1190" s="5">
        <v>105</v>
      </c>
      <c r="I1190" s="8">
        <f t="shared" si="226"/>
        <v>125.36986301369863</v>
      </c>
      <c r="J1190" s="5">
        <v>174</v>
      </c>
      <c r="K1190" s="8">
        <f t="shared" si="227"/>
        <v>187.27671232876713</v>
      </c>
      <c r="L1190" s="5">
        <v>29</v>
      </c>
      <c r="M1190" s="8">
        <f t="shared" si="228"/>
        <v>81.660273972602738</v>
      </c>
      <c r="N1190" s="6">
        <v>35</v>
      </c>
      <c r="O1190" s="8">
        <f t="shared" si="229"/>
        <v>79.827397260273969</v>
      </c>
      <c r="Q1190">
        <f t="shared" si="230"/>
        <v>125.05220821917808</v>
      </c>
      <c r="R1190">
        <f t="shared" si="231"/>
        <v>128.64356164383557</v>
      </c>
      <c r="S1190" s="9">
        <f t="shared" si="232"/>
        <v>-2.7917086395668633</v>
      </c>
      <c r="U1190">
        <f t="shared" si="233"/>
        <v>126.68493150684932</v>
      </c>
      <c r="V1190" s="9">
        <f t="shared" si="234"/>
        <v>-1.5592028135990006</v>
      </c>
      <c r="X1190">
        <f t="shared" si="235"/>
        <v>119.20234520547945</v>
      </c>
      <c r="Y1190" s="9">
        <f t="shared" si="236"/>
        <v>-7.3390508764793196</v>
      </c>
      <c r="AA1190">
        <f t="shared" si="237"/>
        <v>114.69039726027397</v>
      </c>
      <c r="AB1190" s="9">
        <f t="shared" si="238"/>
        <v>-10.846375990578167</v>
      </c>
      <c r="AC1190">
        <f t="shared" si="239"/>
        <v>198.29412534246561</v>
      </c>
    </row>
    <row r="1191" spans="1:29">
      <c r="A1191" s="1">
        <v>20150404</v>
      </c>
      <c r="B1191" s="1">
        <v>200000</v>
      </c>
      <c r="C1191" s="1">
        <v>2457117.3220000002</v>
      </c>
      <c r="D1191" s="1">
        <v>2162.2979999999998</v>
      </c>
      <c r="E1191" s="1">
        <v>122.4</v>
      </c>
      <c r="F1191" s="1">
        <v>122.4</v>
      </c>
      <c r="G1191" s="8">
        <f t="shared" si="225"/>
        <v>128.53424657534239</v>
      </c>
      <c r="H1191" s="5">
        <v>103</v>
      </c>
      <c r="I1191" s="8">
        <f t="shared" si="226"/>
        <v>125.06027397260274</v>
      </c>
      <c r="J1191" s="5">
        <v>190</v>
      </c>
      <c r="K1191" s="8">
        <f t="shared" si="227"/>
        <v>186.84109589041097</v>
      </c>
      <c r="L1191" s="5">
        <v>68</v>
      </c>
      <c r="M1191" s="8">
        <f t="shared" si="228"/>
        <v>81.438356164383563</v>
      </c>
      <c r="N1191" s="6">
        <v>54</v>
      </c>
      <c r="O1191" s="8">
        <f t="shared" si="229"/>
        <v>79.646575342465752</v>
      </c>
      <c r="Q1191">
        <f t="shared" si="230"/>
        <v>124.91019726027397</v>
      </c>
      <c r="R1191">
        <f t="shared" si="231"/>
        <v>128.53424657534239</v>
      </c>
      <c r="S1191" s="9">
        <f t="shared" si="232"/>
        <v>-2.819520409250714</v>
      </c>
      <c r="U1191">
        <f t="shared" si="233"/>
        <v>126.53013698630137</v>
      </c>
      <c r="V1191" s="9">
        <f t="shared" si="234"/>
        <v>-1.6292023372450615</v>
      </c>
      <c r="X1191">
        <f t="shared" si="235"/>
        <v>119.0523287671233</v>
      </c>
      <c r="Y1191" s="9">
        <f t="shared" si="236"/>
        <v>-7.3769583288926128</v>
      </c>
      <c r="AA1191">
        <f t="shared" si="237"/>
        <v>114.57557534246575</v>
      </c>
      <c r="AB1191" s="9">
        <f t="shared" si="238"/>
        <v>-10.859884898220145</v>
      </c>
      <c r="AC1191">
        <f t="shared" si="239"/>
        <v>197.95880136986278</v>
      </c>
    </row>
    <row r="1192" spans="1:29">
      <c r="A1192" s="1">
        <v>20150405</v>
      </c>
      <c r="B1192" s="1">
        <v>200000</v>
      </c>
      <c r="C1192" s="1">
        <v>2457118.3220000002</v>
      </c>
      <c r="D1192" s="1">
        <v>2162.335</v>
      </c>
      <c r="E1192" s="1">
        <v>122.2</v>
      </c>
      <c r="F1192" s="1">
        <v>122.3</v>
      </c>
      <c r="G1192" s="8">
        <f t="shared" si="225"/>
        <v>128.4265753424657</v>
      </c>
      <c r="H1192" s="5">
        <v>137</v>
      </c>
      <c r="I1192" s="8">
        <f t="shared" si="226"/>
        <v>124.66849315068494</v>
      </c>
      <c r="J1192" s="5">
        <v>200</v>
      </c>
      <c r="K1192" s="8">
        <f t="shared" si="227"/>
        <v>186.42465753424656</v>
      </c>
      <c r="L1192" s="5">
        <v>66</v>
      </c>
      <c r="M1192" s="8">
        <f t="shared" si="228"/>
        <v>81.145205479452059</v>
      </c>
      <c r="N1192" s="6">
        <v>55</v>
      </c>
      <c r="O1192" s="8">
        <f t="shared" si="229"/>
        <v>79.419178082191777</v>
      </c>
      <c r="Q1192">
        <f t="shared" si="230"/>
        <v>124.77443835616438</v>
      </c>
      <c r="R1192">
        <f t="shared" si="231"/>
        <v>128.4265753424657</v>
      </c>
      <c r="S1192" s="9">
        <f t="shared" si="232"/>
        <v>-2.8437548665939545</v>
      </c>
      <c r="U1192">
        <f t="shared" si="233"/>
        <v>126.33424657534246</v>
      </c>
      <c r="V1192" s="9">
        <f t="shared" si="234"/>
        <v>-1.5981242753027232</v>
      </c>
      <c r="X1192">
        <f t="shared" si="235"/>
        <v>118.8541589041096</v>
      </c>
      <c r="Y1192" s="9">
        <f t="shared" si="236"/>
        <v>-7.4536102927529129</v>
      </c>
      <c r="AA1192">
        <f t="shared" si="237"/>
        <v>114.43117808219178</v>
      </c>
      <c r="AB1192" s="9">
        <f t="shared" si="238"/>
        <v>-10.897586596040128</v>
      </c>
      <c r="AC1192">
        <f t="shared" si="239"/>
        <v>197.62851986301351</v>
      </c>
    </row>
    <row r="1193" spans="1:29">
      <c r="A1193" s="1">
        <v>20150406</v>
      </c>
      <c r="B1193" s="1">
        <v>170000</v>
      </c>
      <c r="C1193" s="1">
        <v>2457119.1970000002</v>
      </c>
      <c r="D1193" s="1">
        <v>2162.3670000000002</v>
      </c>
      <c r="E1193" s="1">
        <v>117.2</v>
      </c>
      <c r="F1193" s="1">
        <v>117.4</v>
      </c>
      <c r="G1193" s="8">
        <f t="shared" si="225"/>
        <v>128.30109589041092</v>
      </c>
      <c r="H1193" s="5">
        <v>120</v>
      </c>
      <c r="I1193" s="8">
        <f t="shared" si="226"/>
        <v>124.50136986301369</v>
      </c>
      <c r="J1193" s="5">
        <v>178</v>
      </c>
      <c r="K1193" s="8">
        <f t="shared" si="227"/>
        <v>186.04931506849314</v>
      </c>
      <c r="L1193" s="5">
        <v>78</v>
      </c>
      <c r="M1193" s="8">
        <f t="shared" si="228"/>
        <v>80.895890410958899</v>
      </c>
      <c r="N1193" s="6">
        <v>53</v>
      </c>
      <c r="O1193" s="8">
        <f t="shared" si="229"/>
        <v>79.230136986301375</v>
      </c>
      <c r="Q1193">
        <f t="shared" si="230"/>
        <v>124.65207671232876</v>
      </c>
      <c r="R1193">
        <f t="shared" si="231"/>
        <v>128.30109589041092</v>
      </c>
      <c r="S1193" s="9">
        <f t="shared" si="232"/>
        <v>-2.8441060091949595</v>
      </c>
      <c r="U1193">
        <f t="shared" si="233"/>
        <v>126.25068493150684</v>
      </c>
      <c r="V1193" s="9">
        <f t="shared" si="234"/>
        <v>-1.5888827373330514</v>
      </c>
      <c r="X1193">
        <f t="shared" si="235"/>
        <v>118.68562191780822</v>
      </c>
      <c r="Y1193" s="9">
        <f t="shared" si="236"/>
        <v>-7.4944597361941589</v>
      </c>
      <c r="AA1193">
        <f t="shared" si="237"/>
        <v>114.31113698630136</v>
      </c>
      <c r="AB1193" s="9">
        <f t="shared" si="238"/>
        <v>-10.904005774088759</v>
      </c>
      <c r="AC1193">
        <f t="shared" si="239"/>
        <v>197.24361164383549</v>
      </c>
    </row>
    <row r="1194" spans="1:29">
      <c r="A1194" s="1">
        <v>20150407</v>
      </c>
      <c r="B1194" s="1">
        <v>200000</v>
      </c>
      <c r="C1194" s="1">
        <v>2457120.3220000002</v>
      </c>
      <c r="D1194" s="1">
        <v>2162.4079999999999</v>
      </c>
      <c r="E1194" s="1">
        <v>111.2</v>
      </c>
      <c r="F1194" s="1">
        <v>111.4</v>
      </c>
      <c r="G1194" s="8">
        <f t="shared" si="225"/>
        <v>128.16794520547941</v>
      </c>
      <c r="H1194" s="5">
        <v>106</v>
      </c>
      <c r="I1194" s="8">
        <f t="shared" si="226"/>
        <v>124.26301369863013</v>
      </c>
      <c r="J1194" s="5">
        <v>162</v>
      </c>
      <c r="K1194" s="8">
        <f t="shared" si="227"/>
        <v>185.81095890410958</v>
      </c>
      <c r="L1194" s="5">
        <v>39</v>
      </c>
      <c r="M1194" s="8">
        <f t="shared" si="228"/>
        <v>80.726027397260268</v>
      </c>
      <c r="N1194" s="6">
        <v>51</v>
      </c>
      <c r="O1194" s="8">
        <f t="shared" si="229"/>
        <v>79.115068493150687</v>
      </c>
      <c r="Q1194">
        <f t="shared" si="230"/>
        <v>124.57437260273973</v>
      </c>
      <c r="R1194">
        <f t="shared" si="231"/>
        <v>128.16794520547941</v>
      </c>
      <c r="S1194" s="9">
        <f t="shared" si="232"/>
        <v>-2.8037998088979634</v>
      </c>
      <c r="U1194">
        <f t="shared" si="233"/>
        <v>126.13150684931506</v>
      </c>
      <c r="V1194" s="9">
        <f t="shared" si="234"/>
        <v>-1.587624233735923</v>
      </c>
      <c r="X1194">
        <f t="shared" si="235"/>
        <v>118.57079452054793</v>
      </c>
      <c r="Y1194" s="9">
        <f t="shared" si="236"/>
        <v>-7.4879492446768126</v>
      </c>
      <c r="AA1194">
        <f t="shared" si="237"/>
        <v>114.23806849315068</v>
      </c>
      <c r="AB1194" s="9">
        <f t="shared" si="238"/>
        <v>-10.868455985618169</v>
      </c>
      <c r="AC1194">
        <f t="shared" si="239"/>
        <v>196.83517191780808</v>
      </c>
    </row>
    <row r="1195" spans="1:29">
      <c r="A1195" s="1">
        <v>20150408</v>
      </c>
      <c r="B1195" s="1">
        <v>200000</v>
      </c>
      <c r="C1195" s="1">
        <v>2457121.3220000002</v>
      </c>
      <c r="D1195" s="1">
        <v>2162.4450000000002</v>
      </c>
      <c r="E1195" s="1">
        <v>106</v>
      </c>
      <c r="F1195" s="1">
        <v>106.3</v>
      </c>
      <c r="G1195" s="8">
        <f t="shared" si="225"/>
        <v>128.04520547945202</v>
      </c>
      <c r="H1195" s="5">
        <v>131</v>
      </c>
      <c r="I1195" s="8">
        <f t="shared" si="226"/>
        <v>124.02465753424657</v>
      </c>
      <c r="J1195" s="5">
        <v>187</v>
      </c>
      <c r="K1195" s="8">
        <f t="shared" si="227"/>
        <v>185.41643835616438</v>
      </c>
      <c r="L1195" s="5">
        <v>40</v>
      </c>
      <c r="M1195" s="8">
        <f t="shared" si="228"/>
        <v>80.586301369863008</v>
      </c>
      <c r="N1195" s="6">
        <v>43</v>
      </c>
      <c r="O1195" s="8">
        <f t="shared" si="229"/>
        <v>79.019178082191786</v>
      </c>
      <c r="Q1195">
        <f t="shared" si="230"/>
        <v>124.4457589041096</v>
      </c>
      <c r="R1195">
        <f t="shared" si="231"/>
        <v>128.04520547945202</v>
      </c>
      <c r="S1195" s="9">
        <f t="shared" si="232"/>
        <v>-2.8110748558406868</v>
      </c>
      <c r="U1195">
        <f t="shared" si="233"/>
        <v>126.01232876712328</v>
      </c>
      <c r="V1195" s="9">
        <f t="shared" si="234"/>
        <v>-1.5630823006309527</v>
      </c>
      <c r="X1195">
        <f t="shared" si="235"/>
        <v>118.47633972602739</v>
      </c>
      <c r="Y1195" s="9">
        <f t="shared" si="236"/>
        <v>-7.4730371337177388</v>
      </c>
      <c r="AA1195">
        <f t="shared" si="237"/>
        <v>114.17717808219179</v>
      </c>
      <c r="AB1195" s="9">
        <f t="shared" si="238"/>
        <v>-10.830571394948237</v>
      </c>
      <c r="AC1195">
        <f t="shared" si="239"/>
        <v>196.45866780821908</v>
      </c>
    </row>
    <row r="1196" spans="1:29">
      <c r="A1196" s="1">
        <v>20150409</v>
      </c>
      <c r="B1196" s="1">
        <v>200000</v>
      </c>
      <c r="C1196" s="1">
        <v>2457122.3220000002</v>
      </c>
      <c r="D1196" s="1">
        <v>2162.482</v>
      </c>
      <c r="E1196" s="1">
        <v>111.3</v>
      </c>
      <c r="F1196" s="1">
        <v>111.6</v>
      </c>
      <c r="G1196" s="8">
        <f t="shared" si="225"/>
        <v>127.91726027397259</v>
      </c>
      <c r="H1196" s="5">
        <v>112</v>
      </c>
      <c r="I1196" s="8">
        <f t="shared" si="226"/>
        <v>123.83561643835617</v>
      </c>
      <c r="J1196" s="5">
        <v>169</v>
      </c>
      <c r="K1196" s="8">
        <f t="shared" si="227"/>
        <v>185.0904109589041</v>
      </c>
      <c r="L1196" s="5">
        <v>37</v>
      </c>
      <c r="M1196" s="8">
        <f t="shared" si="228"/>
        <v>80.484931506849321</v>
      </c>
      <c r="N1196" s="6">
        <v>47</v>
      </c>
      <c r="O1196" s="8">
        <f t="shared" si="229"/>
        <v>78.917808219178085</v>
      </c>
      <c r="Q1196">
        <f t="shared" si="230"/>
        <v>124.33947397260275</v>
      </c>
      <c r="R1196">
        <f t="shared" si="231"/>
        <v>127.91726027397259</v>
      </c>
      <c r="S1196" s="9">
        <f t="shared" si="232"/>
        <v>-2.7969535101885015</v>
      </c>
      <c r="U1196">
        <f t="shared" si="233"/>
        <v>125.91780821917808</v>
      </c>
      <c r="V1196" s="9">
        <f t="shared" si="234"/>
        <v>-1.5255443473190837</v>
      </c>
      <c r="X1196">
        <f t="shared" si="235"/>
        <v>118.40781369863015</v>
      </c>
      <c r="Y1196" s="9">
        <f t="shared" si="236"/>
        <v>-7.4340605442730379</v>
      </c>
      <c r="AA1196">
        <f t="shared" si="237"/>
        <v>114.11280821917808</v>
      </c>
      <c r="AB1196" s="9">
        <f t="shared" si="238"/>
        <v>-10.791703969603631</v>
      </c>
      <c r="AC1196">
        <f t="shared" si="239"/>
        <v>196.06619589041091</v>
      </c>
    </row>
    <row r="1197" spans="1:29">
      <c r="A1197" s="1">
        <v>20150410</v>
      </c>
      <c r="B1197" s="1">
        <v>200000</v>
      </c>
      <c r="C1197" s="1">
        <v>2457123.3220000002</v>
      </c>
      <c r="D1197" s="1">
        <v>2162.518</v>
      </c>
      <c r="E1197" s="1">
        <v>115.1</v>
      </c>
      <c r="F1197" s="1">
        <v>115.5</v>
      </c>
      <c r="G1197" s="8">
        <f t="shared" si="225"/>
        <v>127.81424657534245</v>
      </c>
      <c r="H1197" s="5">
        <v>138</v>
      </c>
      <c r="I1197" s="8">
        <f t="shared" si="226"/>
        <v>123.72876712328767</v>
      </c>
      <c r="J1197" s="5">
        <v>215</v>
      </c>
      <c r="K1197" s="8">
        <f t="shared" si="227"/>
        <v>185.00821917808219</v>
      </c>
      <c r="L1197" s="5">
        <v>34</v>
      </c>
      <c r="M1197" s="8">
        <f t="shared" si="228"/>
        <v>80.336986301369862</v>
      </c>
      <c r="N1197" s="6">
        <v>41</v>
      </c>
      <c r="O1197" s="8">
        <f t="shared" si="229"/>
        <v>78.827397260273969</v>
      </c>
      <c r="Q1197">
        <f t="shared" si="230"/>
        <v>124.31267945205479</v>
      </c>
      <c r="R1197">
        <f t="shared" si="231"/>
        <v>127.81424657534245</v>
      </c>
      <c r="S1197" s="9">
        <f t="shared" si="232"/>
        <v>-2.7395749825302858</v>
      </c>
      <c r="U1197">
        <f t="shared" si="233"/>
        <v>125.86438356164383</v>
      </c>
      <c r="V1197" s="9">
        <f t="shared" si="234"/>
        <v>-1.47491043271188</v>
      </c>
      <c r="X1197">
        <f t="shared" si="235"/>
        <v>118.30780273972603</v>
      </c>
      <c r="Y1197" s="9">
        <f t="shared" si="236"/>
        <v>-7.4377028307346649</v>
      </c>
      <c r="AA1197">
        <f t="shared" si="237"/>
        <v>114.05539726027396</v>
      </c>
      <c r="AB1197" s="9">
        <f t="shared" si="238"/>
        <v>-10.764722778347007</v>
      </c>
      <c r="AC1197">
        <f t="shared" si="239"/>
        <v>195.75020136986296</v>
      </c>
    </row>
    <row r="1198" spans="1:29">
      <c r="A1198" s="1">
        <v>20150411</v>
      </c>
      <c r="B1198" s="1">
        <v>200000</v>
      </c>
      <c r="C1198" s="1">
        <v>2457124.3220000002</v>
      </c>
      <c r="D1198" s="1">
        <v>2162.5549999999998</v>
      </c>
      <c r="E1198" s="1">
        <v>122.9</v>
      </c>
      <c r="F1198" s="1">
        <v>123.5</v>
      </c>
      <c r="G1198" s="8">
        <f t="shared" si="225"/>
        <v>127.70684931506847</v>
      </c>
      <c r="H1198" s="5">
        <v>126</v>
      </c>
      <c r="I1198" s="8">
        <f t="shared" si="226"/>
        <v>123.64657534246575</v>
      </c>
      <c r="J1198" s="5">
        <v>172</v>
      </c>
      <c r="K1198" s="8">
        <f t="shared" si="227"/>
        <v>184.96712328767123</v>
      </c>
      <c r="L1198" s="5">
        <v>74</v>
      </c>
      <c r="M1198" s="8">
        <f t="shared" si="228"/>
        <v>80.249315068493146</v>
      </c>
      <c r="N1198" s="6">
        <v>59</v>
      </c>
      <c r="O1198" s="8">
        <f t="shared" si="229"/>
        <v>78.764383561643839</v>
      </c>
      <c r="Q1198">
        <f t="shared" si="230"/>
        <v>124.29928219178083</v>
      </c>
      <c r="R1198">
        <f t="shared" si="231"/>
        <v>127.70684931506847</v>
      </c>
      <c r="S1198" s="9">
        <f t="shared" si="232"/>
        <v>-2.6682727994335949</v>
      </c>
      <c r="U1198">
        <f t="shared" si="233"/>
        <v>125.82328767123288</v>
      </c>
      <c r="V1198" s="9">
        <f t="shared" si="234"/>
        <v>-1.4289792790491163</v>
      </c>
      <c r="X1198">
        <f t="shared" si="235"/>
        <v>118.24853698630136</v>
      </c>
      <c r="Y1198" s="9">
        <f t="shared" si="236"/>
        <v>-7.4062686375045388</v>
      </c>
      <c r="AA1198">
        <f t="shared" si="237"/>
        <v>114.01538356164383</v>
      </c>
      <c r="AB1198" s="9">
        <f t="shared" si="238"/>
        <v>-10.721011305858866</v>
      </c>
      <c r="AC1198">
        <f t="shared" si="239"/>
        <v>195.42076027397252</v>
      </c>
    </row>
    <row r="1199" spans="1:29">
      <c r="A1199" s="1">
        <v>20150412</v>
      </c>
      <c r="B1199" s="1">
        <v>200000</v>
      </c>
      <c r="C1199" s="1">
        <v>2457125.3220000002</v>
      </c>
      <c r="D1199" s="1">
        <v>2162.5920000000001</v>
      </c>
      <c r="E1199" s="1">
        <v>133.9</v>
      </c>
      <c r="F1199" s="1">
        <v>134.6</v>
      </c>
      <c r="G1199" s="8">
        <f t="shared" si="225"/>
        <v>127.63205479452051</v>
      </c>
      <c r="H1199" s="5">
        <v>134</v>
      </c>
      <c r="I1199" s="8">
        <f t="shared" si="226"/>
        <v>123.61643835616438</v>
      </c>
      <c r="J1199" s="5">
        <v>161</v>
      </c>
      <c r="K1199" s="8">
        <f t="shared" si="227"/>
        <v>184.89589041095891</v>
      </c>
      <c r="L1199" s="5">
        <v>64</v>
      </c>
      <c r="M1199" s="8">
        <f t="shared" si="228"/>
        <v>80.243835616438361</v>
      </c>
      <c r="N1199" s="6">
        <v>86</v>
      </c>
      <c r="O1199" s="8">
        <f t="shared" si="229"/>
        <v>78.764383561643839</v>
      </c>
      <c r="Q1199">
        <f t="shared" si="230"/>
        <v>124.2760602739726</v>
      </c>
      <c r="R1199">
        <f t="shared" si="231"/>
        <v>127.63205479452051</v>
      </c>
      <c r="S1199" s="9">
        <f t="shared" si="232"/>
        <v>-2.6294292025234967</v>
      </c>
      <c r="U1199">
        <f t="shared" si="233"/>
        <v>125.8082191780822</v>
      </c>
      <c r="V1199" s="9">
        <f t="shared" si="234"/>
        <v>-1.3521146119005749</v>
      </c>
      <c r="X1199">
        <f t="shared" si="235"/>
        <v>118.24483287671234</v>
      </c>
      <c r="Y1199" s="9">
        <f t="shared" si="236"/>
        <v>-7.354909339131936</v>
      </c>
      <c r="AA1199">
        <f t="shared" si="237"/>
        <v>114.01538356164383</v>
      </c>
      <c r="AB1199" s="9">
        <f t="shared" si="238"/>
        <v>-10.668692324039327</v>
      </c>
      <c r="AC1199">
        <f t="shared" si="239"/>
        <v>195.19132808219166</v>
      </c>
    </row>
    <row r="1200" spans="1:29">
      <c r="A1200" s="1">
        <v>20150413</v>
      </c>
      <c r="B1200" s="1">
        <v>200000</v>
      </c>
      <c r="C1200" s="1">
        <v>2457126.3220000002</v>
      </c>
      <c r="D1200" s="1">
        <v>2162.6280000000002</v>
      </c>
      <c r="E1200" s="1">
        <v>141.30000000000001</v>
      </c>
      <c r="F1200" s="1">
        <v>142.1</v>
      </c>
      <c r="G1200" s="8">
        <f t="shared" si="225"/>
        <v>127.57287671232875</v>
      </c>
      <c r="H1200" s="5">
        <v>191</v>
      </c>
      <c r="I1200" s="8">
        <f t="shared" si="226"/>
        <v>123.69589041095891</v>
      </c>
      <c r="J1200" s="5">
        <v>249</v>
      </c>
      <c r="K1200" s="8">
        <f t="shared" si="227"/>
        <v>184.94520547945206</v>
      </c>
      <c r="L1200" s="5">
        <v>68</v>
      </c>
      <c r="M1200" s="8">
        <f t="shared" si="228"/>
        <v>80.30684931506849</v>
      </c>
      <c r="N1200" s="6">
        <v>103</v>
      </c>
      <c r="O1200" s="8">
        <f t="shared" si="229"/>
        <v>78.827397260273969</v>
      </c>
      <c r="Q1200">
        <f t="shared" si="230"/>
        <v>124.29213698630137</v>
      </c>
      <c r="R1200">
        <f t="shared" si="231"/>
        <v>127.57287671232875</v>
      </c>
      <c r="S1200" s="9">
        <f t="shared" si="232"/>
        <v>-2.5716592825803417</v>
      </c>
      <c r="U1200">
        <f t="shared" si="233"/>
        <v>125.84794520547945</v>
      </c>
      <c r="V1200" s="9">
        <f t="shared" si="234"/>
        <v>-1.3324252847140343</v>
      </c>
      <c r="X1200">
        <f t="shared" si="235"/>
        <v>118.2874301369863</v>
      </c>
      <c r="Y1200" s="9">
        <f t="shared" si="236"/>
        <v>-7.2785429118140286</v>
      </c>
      <c r="AA1200">
        <f t="shared" si="237"/>
        <v>114.05539726027396</v>
      </c>
      <c r="AB1200" s="9">
        <f t="shared" si="238"/>
        <v>-10.595888248672253</v>
      </c>
      <c r="AC1200">
        <f t="shared" si="239"/>
        <v>195.00979931506842</v>
      </c>
    </row>
    <row r="1201" spans="1:29">
      <c r="A1201" s="1">
        <v>20150414</v>
      </c>
      <c r="B1201" s="1">
        <v>200000</v>
      </c>
      <c r="C1201" s="1">
        <v>2457127.3220000002</v>
      </c>
      <c r="D1201" s="1">
        <v>2162.665</v>
      </c>
      <c r="E1201" s="1">
        <v>146.80000000000001</v>
      </c>
      <c r="F1201" s="1">
        <v>147.69999999999999</v>
      </c>
      <c r="G1201" s="8">
        <f t="shared" si="225"/>
        <v>127.52520547945203</v>
      </c>
      <c r="H1201" s="5">
        <v>151</v>
      </c>
      <c r="I1201" s="8">
        <f t="shared" si="226"/>
        <v>123.65205479452055</v>
      </c>
      <c r="J1201" s="5">
        <v>229</v>
      </c>
      <c r="K1201" s="8">
        <f t="shared" si="227"/>
        <v>184.93972602739726</v>
      </c>
      <c r="L1201" s="5">
        <v>97</v>
      </c>
      <c r="M1201" s="8">
        <f t="shared" si="228"/>
        <v>80.353424657534248</v>
      </c>
      <c r="N1201" s="6">
        <v>105</v>
      </c>
      <c r="O1201" s="8">
        <f t="shared" si="229"/>
        <v>78.890410958904113</v>
      </c>
      <c r="Q1201">
        <f t="shared" si="230"/>
        <v>124.29035068493151</v>
      </c>
      <c r="R1201">
        <f t="shared" si="231"/>
        <v>127.52520547945203</v>
      </c>
      <c r="S1201" s="9">
        <f t="shared" si="232"/>
        <v>-2.536639546949587</v>
      </c>
      <c r="U1201">
        <f t="shared" si="233"/>
        <v>125.82602739726028</v>
      </c>
      <c r="V1201" s="9">
        <f t="shared" si="234"/>
        <v>-1.3727454048384402</v>
      </c>
      <c r="X1201">
        <f t="shared" si="235"/>
        <v>118.31891506849315</v>
      </c>
      <c r="Y1201" s="9">
        <f t="shared" si="236"/>
        <v>-7.2191927676934995</v>
      </c>
      <c r="AA1201">
        <f t="shared" si="237"/>
        <v>114.09541095890411</v>
      </c>
      <c r="AB1201" s="9">
        <f t="shared" si="238"/>
        <v>-10.531090281373309</v>
      </c>
      <c r="AC1201">
        <f t="shared" si="239"/>
        <v>194.86356780821907</v>
      </c>
    </row>
    <row r="1202" spans="1:29">
      <c r="A1202" s="1">
        <v>20150415</v>
      </c>
      <c r="B1202" s="1">
        <v>200000</v>
      </c>
      <c r="C1202" s="1">
        <v>2457128.3220000002</v>
      </c>
      <c r="D1202" s="1">
        <v>2162.7020000000002</v>
      </c>
      <c r="E1202" s="1">
        <v>154.69999999999999</v>
      </c>
      <c r="F1202" s="1">
        <v>155.69999999999999</v>
      </c>
      <c r="G1202" s="8">
        <f t="shared" si="225"/>
        <v>127.47178082191778</v>
      </c>
      <c r="H1202" s="5">
        <v>165</v>
      </c>
      <c r="I1202" s="8">
        <f t="shared" si="226"/>
        <v>123.44383561643835</v>
      </c>
      <c r="J1202" s="5">
        <v>243</v>
      </c>
      <c r="K1202" s="8">
        <f t="shared" si="227"/>
        <v>184.73972602739727</v>
      </c>
      <c r="L1202" s="5">
        <v>85</v>
      </c>
      <c r="M1202" s="8">
        <f t="shared" si="228"/>
        <v>80.31506849315069</v>
      </c>
      <c r="N1202" s="6">
        <v>96</v>
      </c>
      <c r="O1202" s="8">
        <f t="shared" si="229"/>
        <v>78.843835616438355</v>
      </c>
      <c r="Q1202">
        <f t="shared" si="230"/>
        <v>124.22515068493152</v>
      </c>
      <c r="R1202">
        <f t="shared" si="231"/>
        <v>127.47178082191778</v>
      </c>
      <c r="S1202" s="9">
        <f t="shared" si="232"/>
        <v>-2.5469402843927469</v>
      </c>
      <c r="U1202">
        <f t="shared" si="233"/>
        <v>125.72191780821917</v>
      </c>
      <c r="V1202" s="9">
        <f t="shared" si="234"/>
        <v>-1.3960948905894099</v>
      </c>
      <c r="X1202">
        <f t="shared" si="235"/>
        <v>118.29298630136987</v>
      </c>
      <c r="Y1202" s="9">
        <f t="shared" si="236"/>
        <v>-7.2006482229749196</v>
      </c>
      <c r="AA1202">
        <f t="shared" si="237"/>
        <v>114.06583561643836</v>
      </c>
      <c r="AB1202" s="9">
        <f t="shared" si="238"/>
        <v>-10.516794477209004</v>
      </c>
      <c r="AC1202">
        <f t="shared" si="239"/>
        <v>194.69968767123277</v>
      </c>
    </row>
    <row r="1203" spans="1:29">
      <c r="A1203" s="1">
        <v>20150416</v>
      </c>
      <c r="B1203" s="1">
        <v>200000</v>
      </c>
      <c r="C1203" s="1">
        <v>2457129.3220000002</v>
      </c>
      <c r="D1203" s="1">
        <v>2162.7379999999998</v>
      </c>
      <c r="E1203" s="1">
        <v>150.19999999999999</v>
      </c>
      <c r="F1203" s="1">
        <v>151.30000000000001</v>
      </c>
      <c r="G1203" s="8">
        <f t="shared" si="225"/>
        <v>127.41999999999997</v>
      </c>
      <c r="H1203" s="5">
        <v>197</v>
      </c>
      <c r="I1203" s="8">
        <f t="shared" si="226"/>
        <v>123.28219178082192</v>
      </c>
      <c r="J1203" s="5">
        <v>279</v>
      </c>
      <c r="K1203" s="8">
        <f t="shared" si="227"/>
        <v>184.56438356164384</v>
      </c>
      <c r="L1203" s="5">
        <v>85</v>
      </c>
      <c r="M1203" s="8">
        <f t="shared" si="228"/>
        <v>80.202739726027403</v>
      </c>
      <c r="N1203" s="6">
        <v>100</v>
      </c>
      <c r="O1203" s="8">
        <f t="shared" si="229"/>
        <v>78.750684931506854</v>
      </c>
      <c r="Q1203">
        <f t="shared" si="230"/>
        <v>124.16798904109589</v>
      </c>
      <c r="R1203">
        <f t="shared" si="231"/>
        <v>127.41999999999997</v>
      </c>
      <c r="S1203" s="9">
        <f t="shared" si="232"/>
        <v>-2.552198209781892</v>
      </c>
      <c r="U1203">
        <f t="shared" si="233"/>
        <v>125.64109589041095</v>
      </c>
      <c r="V1203" s="9">
        <f t="shared" si="234"/>
        <v>-1.4064506967707615</v>
      </c>
      <c r="X1203">
        <f t="shared" si="235"/>
        <v>118.21705205479452</v>
      </c>
      <c r="Y1203" s="9">
        <f t="shared" si="236"/>
        <v>-7.2225301720337853</v>
      </c>
      <c r="AA1203">
        <f t="shared" si="237"/>
        <v>114.00668493150685</v>
      </c>
      <c r="AB1203" s="9">
        <f t="shared" si="238"/>
        <v>-10.526852196274618</v>
      </c>
      <c r="AC1203">
        <f t="shared" si="239"/>
        <v>194.54084999999992</v>
      </c>
    </row>
    <row r="1204" spans="1:29">
      <c r="A1204" s="1">
        <v>20150417</v>
      </c>
      <c r="B1204" s="1">
        <v>200000</v>
      </c>
      <c r="C1204" s="1">
        <v>2457130.3220000002</v>
      </c>
      <c r="D1204" s="1">
        <v>2162.7750000000001</v>
      </c>
      <c r="E1204" s="1">
        <v>149.6</v>
      </c>
      <c r="F1204" s="1">
        <v>150.80000000000001</v>
      </c>
      <c r="G1204" s="8">
        <f t="shared" si="225"/>
        <v>127.33890410958901</v>
      </c>
      <c r="H1204" s="5">
        <v>225</v>
      </c>
      <c r="I1204" s="8">
        <f t="shared" si="226"/>
        <v>123.0958904109589</v>
      </c>
      <c r="J1204" s="5">
        <v>361</v>
      </c>
      <c r="K1204" s="8">
        <f t="shared" si="227"/>
        <v>184.35068493150686</v>
      </c>
      <c r="L1204" s="5">
        <v>93</v>
      </c>
      <c r="M1204" s="8">
        <f t="shared" si="228"/>
        <v>80.208219178082189</v>
      </c>
      <c r="N1204" s="6">
        <v>117</v>
      </c>
      <c r="O1204" s="8">
        <f t="shared" si="229"/>
        <v>78.720547945205482</v>
      </c>
      <c r="Q1204">
        <f t="shared" si="230"/>
        <v>124.09832328767123</v>
      </c>
      <c r="R1204">
        <f t="shared" si="231"/>
        <v>127.33890410958901</v>
      </c>
      <c r="S1204" s="9">
        <f t="shared" si="232"/>
        <v>-2.5448474247343142</v>
      </c>
      <c r="U1204">
        <f t="shared" si="233"/>
        <v>125.54794520547945</v>
      </c>
      <c r="V1204" s="9">
        <f t="shared" si="234"/>
        <v>-1.4084052211316589</v>
      </c>
      <c r="X1204">
        <f t="shared" si="235"/>
        <v>118.22075616438357</v>
      </c>
      <c r="Y1204" s="9">
        <f t="shared" si="236"/>
        <v>-7.1605359013913699</v>
      </c>
      <c r="AA1204">
        <f t="shared" si="237"/>
        <v>113.98754794520548</v>
      </c>
      <c r="AB1204" s="9">
        <f t="shared" si="238"/>
        <v>-10.484899534625512</v>
      </c>
      <c r="AC1204">
        <f t="shared" si="239"/>
        <v>194.29208835616427</v>
      </c>
    </row>
    <row r="1205" spans="1:29">
      <c r="A1205" s="1">
        <v>20150418</v>
      </c>
      <c r="B1205" s="1">
        <v>200000</v>
      </c>
      <c r="C1205" s="1">
        <v>2457131.3220000002</v>
      </c>
      <c r="D1205" s="1">
        <v>2162.8119999999999</v>
      </c>
      <c r="E1205" s="1">
        <v>147.6</v>
      </c>
      <c r="F1205" s="1">
        <v>148.9</v>
      </c>
      <c r="G1205" s="8">
        <f t="shared" si="225"/>
        <v>127.25945205479449</v>
      </c>
      <c r="H1205" s="5">
        <v>234</v>
      </c>
      <c r="I1205" s="8">
        <f t="shared" si="226"/>
        <v>122.93424657534247</v>
      </c>
      <c r="J1205" s="5">
        <v>308</v>
      </c>
      <c r="K1205" s="8">
        <f t="shared" si="227"/>
        <v>184.17534246575343</v>
      </c>
      <c r="L1205" s="5">
        <v>114</v>
      </c>
      <c r="M1205" s="8">
        <f t="shared" si="228"/>
        <v>80.328767123287676</v>
      </c>
      <c r="N1205" s="6">
        <v>140</v>
      </c>
      <c r="O1205" s="8">
        <f t="shared" si="229"/>
        <v>78.761643835616439</v>
      </c>
      <c r="Q1205">
        <f t="shared" si="230"/>
        <v>124.04116164383562</v>
      </c>
      <c r="R1205">
        <f t="shared" si="231"/>
        <v>127.25945205479449</v>
      </c>
      <c r="S1205" s="9">
        <f t="shared" si="232"/>
        <v>-2.5289205312412975</v>
      </c>
      <c r="U1205">
        <f t="shared" si="233"/>
        <v>125.46712328767123</v>
      </c>
      <c r="V1205" s="9">
        <f t="shared" si="234"/>
        <v>-1.320552266204686</v>
      </c>
      <c r="X1205">
        <f t="shared" si="235"/>
        <v>118.30224657534248</v>
      </c>
      <c r="Y1205" s="9">
        <f t="shared" si="236"/>
        <v>-7.0385384620352482</v>
      </c>
      <c r="AA1205">
        <f t="shared" si="237"/>
        <v>114.01364383561645</v>
      </c>
      <c r="AB1205" s="9">
        <f t="shared" si="238"/>
        <v>-10.408506405854041</v>
      </c>
      <c r="AC1205">
        <f t="shared" si="239"/>
        <v>194.04836917808211</v>
      </c>
    </row>
    <row r="1206" spans="1:29">
      <c r="A1206" s="1">
        <v>20150419</v>
      </c>
      <c r="B1206" s="1">
        <v>200000</v>
      </c>
      <c r="C1206" s="1">
        <v>2457132.3220000002</v>
      </c>
      <c r="D1206" s="1">
        <v>2162.848</v>
      </c>
      <c r="E1206" s="1">
        <v>151.69999999999999</v>
      </c>
      <c r="F1206" s="1">
        <v>153</v>
      </c>
      <c r="G1206" s="8">
        <f t="shared" si="225"/>
        <v>127.15726027397257</v>
      </c>
      <c r="H1206" s="5">
        <v>223</v>
      </c>
      <c r="I1206" s="8">
        <f t="shared" si="226"/>
        <v>122.95616438356164</v>
      </c>
      <c r="J1206" s="5">
        <v>342</v>
      </c>
      <c r="K1206" s="8">
        <f t="shared" si="227"/>
        <v>184.22465753424657</v>
      </c>
      <c r="L1206" s="5">
        <v>142</v>
      </c>
      <c r="M1206" s="8">
        <f t="shared" si="228"/>
        <v>80.38630136986302</v>
      </c>
      <c r="N1206" s="6">
        <v>137</v>
      </c>
      <c r="O1206" s="8">
        <f t="shared" si="229"/>
        <v>78.8</v>
      </c>
      <c r="Q1206">
        <f t="shared" si="230"/>
        <v>124.05723835616439</v>
      </c>
      <c r="R1206">
        <f t="shared" si="231"/>
        <v>127.15726027397257</v>
      </c>
      <c r="S1206" s="9">
        <f t="shared" si="232"/>
        <v>-2.4379433082537929</v>
      </c>
      <c r="U1206">
        <f t="shared" si="233"/>
        <v>125.47808219178083</v>
      </c>
      <c r="V1206" s="9">
        <f t="shared" si="234"/>
        <v>-1.2895948096989969</v>
      </c>
      <c r="X1206">
        <f t="shared" si="235"/>
        <v>118.34113972602741</v>
      </c>
      <c r="Y1206" s="9">
        <f t="shared" si="236"/>
        <v>-6.9332419784367687</v>
      </c>
      <c r="AA1206">
        <f t="shared" si="237"/>
        <v>114.038</v>
      </c>
      <c r="AB1206" s="9">
        <f t="shared" si="238"/>
        <v>-10.317350535632698</v>
      </c>
      <c r="AC1206">
        <f t="shared" si="239"/>
        <v>193.73489589041085</v>
      </c>
    </row>
    <row r="1207" spans="1:29">
      <c r="A1207" s="1">
        <v>20150420</v>
      </c>
      <c r="B1207" s="1">
        <v>200000</v>
      </c>
      <c r="C1207" s="1">
        <v>2457133.3220000002</v>
      </c>
      <c r="D1207" s="1">
        <v>2162.8850000000002</v>
      </c>
      <c r="E1207" s="1">
        <v>149.6</v>
      </c>
      <c r="F1207" s="1">
        <v>151</v>
      </c>
      <c r="G1207" s="8">
        <f t="shared" ref="G1207:G1270" si="240">AVERAGE(F1025:F1389)</f>
        <v>127.02301369863009</v>
      </c>
      <c r="H1207" s="5">
        <v>215</v>
      </c>
      <c r="I1207" s="8">
        <f t="shared" si="226"/>
        <v>122.76986301369863</v>
      </c>
      <c r="J1207" s="5">
        <v>324</v>
      </c>
      <c r="K1207" s="8">
        <f t="shared" si="227"/>
        <v>183.97534246575341</v>
      </c>
      <c r="L1207" s="5">
        <v>125</v>
      </c>
      <c r="M1207" s="8">
        <f t="shared" si="228"/>
        <v>80.408219178082192</v>
      </c>
      <c r="N1207" s="6">
        <v>128</v>
      </c>
      <c r="O1207" s="8">
        <f t="shared" si="229"/>
        <v>78.805479452054797</v>
      </c>
      <c r="Q1207">
        <f t="shared" si="230"/>
        <v>123.97596164383562</v>
      </c>
      <c r="R1207">
        <f t="shared" si="231"/>
        <v>127.02301369863009</v>
      </c>
      <c r="S1207" s="9">
        <f t="shared" si="232"/>
        <v>-2.3988188959394421</v>
      </c>
      <c r="U1207">
        <f t="shared" si="233"/>
        <v>125.38493150684931</v>
      </c>
      <c r="V1207" s="9">
        <f t="shared" si="234"/>
        <v>-1.1773346870881767</v>
      </c>
      <c r="X1207">
        <f t="shared" si="235"/>
        <v>118.35595616438357</v>
      </c>
      <c r="Y1207" s="9">
        <f t="shared" si="236"/>
        <v>-6.8232183144462653</v>
      </c>
      <c r="AA1207">
        <f t="shared" si="237"/>
        <v>114.0414794520548</v>
      </c>
      <c r="AB1207" s="9">
        <f t="shared" si="238"/>
        <v>-10.219828571675038</v>
      </c>
      <c r="AC1207">
        <f t="shared" si="239"/>
        <v>193.32309452054781</v>
      </c>
    </row>
    <row r="1208" spans="1:29">
      <c r="A1208" s="1">
        <v>20150421</v>
      </c>
      <c r="B1208" s="1">
        <v>200000</v>
      </c>
      <c r="C1208" s="1">
        <v>2457134.3220000002</v>
      </c>
      <c r="D1208" s="1">
        <v>2162.922</v>
      </c>
      <c r="E1208" s="1">
        <v>153.80000000000001</v>
      </c>
      <c r="F1208" s="1">
        <v>155.30000000000001</v>
      </c>
      <c r="G1208" s="8">
        <f t="shared" si="240"/>
        <v>126.82465753424654</v>
      </c>
      <c r="H1208" s="5">
        <v>224</v>
      </c>
      <c r="I1208" s="8">
        <f t="shared" ref="I1208:I1271" si="241">AVERAGE(H1026:H1390)</f>
        <v>122.66301369863014</v>
      </c>
      <c r="J1208" s="5">
        <v>357</v>
      </c>
      <c r="K1208" s="8">
        <f t="shared" ref="K1208:K1271" si="242">AVERAGE(J1026:J1390)</f>
        <v>183.87123287671233</v>
      </c>
      <c r="L1208" s="5">
        <v>153</v>
      </c>
      <c r="M1208" s="8">
        <f t="shared" ref="M1208:M1271" si="243">AVERAGE(L1026:L1390)</f>
        <v>80.364383561643834</v>
      </c>
      <c r="N1208" s="6">
        <v>127</v>
      </c>
      <c r="O1208" s="8">
        <f t="shared" ref="O1208:O1271" si="244">AVERAGE(N1026:N1390)</f>
        <v>78.764383561643839</v>
      </c>
      <c r="Q1208">
        <f t="shared" si="230"/>
        <v>123.94202191780822</v>
      </c>
      <c r="R1208">
        <f t="shared" si="231"/>
        <v>126.82465753424654</v>
      </c>
      <c r="S1208" s="9">
        <f t="shared" si="232"/>
        <v>-2.2729299431854741</v>
      </c>
      <c r="U1208">
        <f t="shared" si="233"/>
        <v>125.33150684931508</v>
      </c>
      <c r="V1208" s="9">
        <f t="shared" si="234"/>
        <v>-1.1048922908503727</v>
      </c>
      <c r="X1208">
        <f t="shared" si="235"/>
        <v>118.32632328767124</v>
      </c>
      <c r="Y1208" s="9">
        <f t="shared" si="236"/>
        <v>-6.7008532976172148</v>
      </c>
      <c r="AA1208">
        <f t="shared" si="237"/>
        <v>114.01538356164383</v>
      </c>
      <c r="AB1208" s="9">
        <f t="shared" si="238"/>
        <v>-10.099987038517185</v>
      </c>
      <c r="AC1208">
        <f t="shared" si="239"/>
        <v>192.71463698630126</v>
      </c>
    </row>
    <row r="1209" spans="1:29">
      <c r="A1209" s="1">
        <v>20150422</v>
      </c>
      <c r="B1209" s="1">
        <v>200000</v>
      </c>
      <c r="C1209" s="1">
        <v>2457135.3220000002</v>
      </c>
      <c r="D1209" s="1">
        <v>2162.9580000000001</v>
      </c>
      <c r="E1209" s="1">
        <v>150.30000000000001</v>
      </c>
      <c r="F1209" s="1">
        <v>151.80000000000001</v>
      </c>
      <c r="G1209" s="8">
        <f t="shared" si="240"/>
        <v>126.63479452054791</v>
      </c>
      <c r="H1209" s="5">
        <v>235</v>
      </c>
      <c r="I1209" s="8">
        <f t="shared" si="241"/>
        <v>122.47123287671234</v>
      </c>
      <c r="J1209" s="5">
        <v>345</v>
      </c>
      <c r="K1209" s="8">
        <f t="shared" si="242"/>
        <v>183.58356164383562</v>
      </c>
      <c r="L1209" s="5">
        <v>134</v>
      </c>
      <c r="M1209" s="8">
        <f t="shared" si="243"/>
        <v>80.235616438356161</v>
      </c>
      <c r="N1209" s="6">
        <v>138</v>
      </c>
      <c r="O1209" s="8">
        <f t="shared" si="244"/>
        <v>78.715068493150682</v>
      </c>
      <c r="Q1209">
        <f t="shared" ref="Q1209:Q1272" si="245">(K1209*0.326)+64</f>
        <v>123.84824109589042</v>
      </c>
      <c r="R1209">
        <f t="shared" ref="R1209:R1272" si="246">G1209</f>
        <v>126.63479452054791</v>
      </c>
      <c r="S1209" s="9">
        <f t="shared" ref="S1209:S1272" si="247">((Q1209/R1209)*100)-100</f>
        <v>-2.2004642840916375</v>
      </c>
      <c r="U1209">
        <f t="shared" ref="U1209:U1272" si="248">(I1209*0.5)+64</f>
        <v>125.23561643835617</v>
      </c>
      <c r="V1209" s="9">
        <f t="shared" ref="V1209:V1272" si="249">((U1210/R1210)*100)-100</f>
        <v>-0.95454269535278513</v>
      </c>
      <c r="X1209">
        <f t="shared" ref="X1209:X1272" si="250">(M1209*0.676)+64</f>
        <v>118.23927671232877</v>
      </c>
      <c r="Y1209" s="9">
        <f t="shared" ref="Y1209:Y1272" si="251">((X1209/R1209)*100)-100</f>
        <v>-6.6297085568033793</v>
      </c>
      <c r="AA1209">
        <f t="shared" ref="AA1209:AA1272" si="252">(O1209*0.635)+64</f>
        <v>113.98406849315069</v>
      </c>
      <c r="AB1209" s="9">
        <f t="shared" ref="AB1209:AB1272" si="253">((AA1209/R1209)*100)-100</f>
        <v>-9.9899289727552087</v>
      </c>
      <c r="AC1209">
        <f t="shared" ref="AC1209:AC1272" si="254">(G1209-64)*3.0675</f>
        <v>192.13223219178073</v>
      </c>
    </row>
    <row r="1210" spans="1:29">
      <c r="A1210" s="1">
        <v>20150423</v>
      </c>
      <c r="B1210" s="1">
        <v>200000</v>
      </c>
      <c r="C1210" s="1">
        <v>2457136.3220000002</v>
      </c>
      <c r="D1210" s="1">
        <v>2162.9949999999999</v>
      </c>
      <c r="E1210" s="1">
        <v>140.5</v>
      </c>
      <c r="F1210" s="1">
        <v>142</v>
      </c>
      <c r="G1210" s="8">
        <f t="shared" si="240"/>
        <v>126.37479452054791</v>
      </c>
      <c r="H1210" s="5">
        <v>163</v>
      </c>
      <c r="I1210" s="8">
        <f t="shared" si="241"/>
        <v>122.33698630136986</v>
      </c>
      <c r="J1210" s="5">
        <v>231</v>
      </c>
      <c r="K1210" s="8">
        <f t="shared" si="242"/>
        <v>183.34794520547945</v>
      </c>
      <c r="L1210" s="5">
        <v>110</v>
      </c>
      <c r="M1210" s="8">
        <f t="shared" si="243"/>
        <v>80.156164383561645</v>
      </c>
      <c r="N1210" s="6">
        <v>117</v>
      </c>
      <c r="O1210" s="8">
        <f t="shared" si="244"/>
        <v>78.671232876712324</v>
      </c>
      <c r="Q1210">
        <f t="shared" si="245"/>
        <v>123.77143013698631</v>
      </c>
      <c r="R1210">
        <f t="shared" si="246"/>
        <v>126.37479452054791</v>
      </c>
      <c r="S1210" s="9">
        <f t="shared" si="247"/>
        <v>-2.0600345135582359</v>
      </c>
      <c r="U1210">
        <f t="shared" si="248"/>
        <v>125.16849315068492</v>
      </c>
      <c r="V1210" s="9">
        <f t="shared" si="249"/>
        <v>-0.83927876789874745</v>
      </c>
      <c r="X1210">
        <f t="shared" si="250"/>
        <v>118.18556712328768</v>
      </c>
      <c r="Y1210" s="9">
        <f t="shared" si="251"/>
        <v>-6.4801113452482753</v>
      </c>
      <c r="AA1210">
        <f t="shared" si="252"/>
        <v>113.95623287671233</v>
      </c>
      <c r="AB1210" s="9">
        <f t="shared" si="253"/>
        <v>-9.8267709877988096</v>
      </c>
      <c r="AC1210">
        <f t="shared" si="254"/>
        <v>191.3346821917807</v>
      </c>
    </row>
    <row r="1211" spans="1:29">
      <c r="A1211" s="1">
        <v>20150424</v>
      </c>
      <c r="B1211" s="1">
        <v>200000</v>
      </c>
      <c r="C1211" s="1">
        <v>2457137.3220000002</v>
      </c>
      <c r="D1211" s="1">
        <v>2163.0320000000002</v>
      </c>
      <c r="E1211" s="1">
        <v>134.5</v>
      </c>
      <c r="F1211" s="1">
        <v>136</v>
      </c>
      <c r="G1211" s="8">
        <f t="shared" si="240"/>
        <v>126.07041095890406</v>
      </c>
      <c r="H1211" s="5">
        <v>132</v>
      </c>
      <c r="I1211" s="8">
        <f t="shared" si="241"/>
        <v>122.02465753424657</v>
      </c>
      <c r="J1211" s="5">
        <v>236</v>
      </c>
      <c r="K1211" s="8">
        <f t="shared" si="242"/>
        <v>182.8931506849315</v>
      </c>
      <c r="L1211" s="5">
        <v>79</v>
      </c>
      <c r="M1211" s="8">
        <f t="shared" si="243"/>
        <v>80.060273972602744</v>
      </c>
      <c r="N1211" s="6">
        <v>83</v>
      </c>
      <c r="O1211" s="8">
        <f t="shared" si="244"/>
        <v>78.567123287671237</v>
      </c>
      <c r="Q1211">
        <f t="shared" si="245"/>
        <v>123.62316712328767</v>
      </c>
      <c r="R1211">
        <f t="shared" si="246"/>
        <v>126.07041095890406</v>
      </c>
      <c r="S1211" s="9">
        <f t="shared" si="247"/>
        <v>-1.9411722520791557</v>
      </c>
      <c r="U1211">
        <f t="shared" si="248"/>
        <v>125.01232876712328</v>
      </c>
      <c r="V1211" s="9">
        <f t="shared" si="249"/>
        <v>-0.69708422738011677</v>
      </c>
      <c r="X1211">
        <f t="shared" si="250"/>
        <v>118.12074520547947</v>
      </c>
      <c r="Y1211" s="9">
        <f t="shared" si="251"/>
        <v>-6.3057347818244267</v>
      </c>
      <c r="AA1211">
        <f t="shared" si="252"/>
        <v>113.89012328767123</v>
      </c>
      <c r="AB1211" s="9">
        <f t="shared" si="253"/>
        <v>-9.6614959676805654</v>
      </c>
      <c r="AC1211">
        <f t="shared" si="254"/>
        <v>190.40098561643819</v>
      </c>
    </row>
    <row r="1212" spans="1:29">
      <c r="A1212" s="1">
        <v>20150425</v>
      </c>
      <c r="B1212" s="1">
        <v>200000</v>
      </c>
      <c r="C1212" s="1">
        <v>2457138.3220000002</v>
      </c>
      <c r="D1212" s="1">
        <v>2163.0680000000002</v>
      </c>
      <c r="E1212" s="1">
        <v>125.9</v>
      </c>
      <c r="F1212" s="1">
        <v>127.4</v>
      </c>
      <c r="G1212" s="8">
        <f t="shared" si="240"/>
        <v>125.76849315068488</v>
      </c>
      <c r="H1212" s="5">
        <v>128</v>
      </c>
      <c r="I1212" s="8">
        <f t="shared" si="241"/>
        <v>121.78356164383561</v>
      </c>
      <c r="J1212" s="5">
        <v>192</v>
      </c>
      <c r="K1212" s="8">
        <f t="shared" si="242"/>
        <v>182.46301369863014</v>
      </c>
      <c r="L1212" s="5">
        <v>77</v>
      </c>
      <c r="M1212" s="8">
        <f t="shared" si="243"/>
        <v>79.860273972602741</v>
      </c>
      <c r="N1212" s="6">
        <v>69</v>
      </c>
      <c r="O1212" s="8">
        <f t="shared" si="244"/>
        <v>78.402739726027391</v>
      </c>
      <c r="Q1212">
        <f t="shared" si="245"/>
        <v>123.48294246575342</v>
      </c>
      <c r="R1212">
        <f t="shared" si="246"/>
        <v>125.76849315068488</v>
      </c>
      <c r="S1212" s="9">
        <f t="shared" si="247"/>
        <v>-1.8172680833450983</v>
      </c>
      <c r="U1212">
        <f t="shared" si="248"/>
        <v>124.89178082191781</v>
      </c>
      <c r="V1212" s="9">
        <f t="shared" si="249"/>
        <v>-0.56535914171968216</v>
      </c>
      <c r="X1212">
        <f t="shared" si="250"/>
        <v>117.98554520547945</v>
      </c>
      <c r="Y1212" s="9">
        <f t="shared" si="251"/>
        <v>-6.1883129472502816</v>
      </c>
      <c r="AA1212">
        <f t="shared" si="252"/>
        <v>113.7857397260274</v>
      </c>
      <c r="AB1212" s="9">
        <f t="shared" si="253"/>
        <v>-9.5276274084804271</v>
      </c>
      <c r="AC1212">
        <f t="shared" si="254"/>
        <v>189.47485273972586</v>
      </c>
    </row>
    <row r="1213" spans="1:29">
      <c r="A1213" s="1">
        <v>20150426</v>
      </c>
      <c r="B1213" s="1">
        <v>200000</v>
      </c>
      <c r="C1213" s="1">
        <v>2457139.3220000002</v>
      </c>
      <c r="D1213" s="1">
        <v>2163.105</v>
      </c>
      <c r="E1213" s="1">
        <v>118.5</v>
      </c>
      <c r="F1213" s="1">
        <v>120</v>
      </c>
      <c r="G1213" s="8">
        <f t="shared" si="240"/>
        <v>125.46273972602732</v>
      </c>
      <c r="H1213" s="5">
        <v>108</v>
      </c>
      <c r="I1213" s="8">
        <f t="shared" si="241"/>
        <v>121.50684931506849</v>
      </c>
      <c r="J1213" s="5">
        <v>149</v>
      </c>
      <c r="K1213" s="8">
        <f t="shared" si="242"/>
        <v>181.97808219178083</v>
      </c>
      <c r="L1213" s="5">
        <v>55</v>
      </c>
      <c r="M1213" s="8">
        <f t="shared" si="243"/>
        <v>79.717808219178082</v>
      </c>
      <c r="N1213" s="6">
        <v>65</v>
      </c>
      <c r="O1213" s="8">
        <f t="shared" si="244"/>
        <v>78.213698630136989</v>
      </c>
      <c r="Q1213">
        <f t="shared" si="245"/>
        <v>123.32485479452055</v>
      </c>
      <c r="R1213">
        <f t="shared" si="246"/>
        <v>125.46273972602732</v>
      </c>
      <c r="S1213" s="9">
        <f t="shared" si="247"/>
        <v>-1.7039998777129171</v>
      </c>
      <c r="U1213">
        <f t="shared" si="248"/>
        <v>124.75342465753425</v>
      </c>
      <c r="V1213" s="9">
        <f t="shared" si="249"/>
        <v>-0.44719469057538674</v>
      </c>
      <c r="X1213">
        <f t="shared" si="250"/>
        <v>117.88923835616438</v>
      </c>
      <c r="Y1213" s="9">
        <f t="shared" si="251"/>
        <v>-6.0364546369712428</v>
      </c>
      <c r="AA1213">
        <f t="shared" si="252"/>
        <v>113.66569863013699</v>
      </c>
      <c r="AB1213" s="9">
        <f t="shared" si="253"/>
        <v>-9.4028243936418932</v>
      </c>
      <c r="AC1213">
        <f t="shared" si="254"/>
        <v>188.53695410958881</v>
      </c>
    </row>
    <row r="1214" spans="1:29">
      <c r="A1214" s="1">
        <v>20150427</v>
      </c>
      <c r="B1214" s="1">
        <v>200000</v>
      </c>
      <c r="C1214" s="1">
        <v>2457140.3220000002</v>
      </c>
      <c r="D1214" s="1">
        <v>2163.1419999999998</v>
      </c>
      <c r="E1214" s="1">
        <v>107.5</v>
      </c>
      <c r="F1214" s="1">
        <v>108.9</v>
      </c>
      <c r="G1214" s="8">
        <f t="shared" si="240"/>
        <v>125.16383561643829</v>
      </c>
      <c r="H1214" s="5">
        <v>81</v>
      </c>
      <c r="I1214" s="8">
        <f t="shared" si="241"/>
        <v>121.20821917808219</v>
      </c>
      <c r="J1214" s="5">
        <v>117</v>
      </c>
      <c r="K1214" s="8">
        <f t="shared" si="242"/>
        <v>181.50958904109589</v>
      </c>
      <c r="L1214" s="5">
        <v>42</v>
      </c>
      <c r="M1214" s="8">
        <f t="shared" si="243"/>
        <v>79.536986301369865</v>
      </c>
      <c r="N1214" s="6">
        <v>47</v>
      </c>
      <c r="O1214" s="8">
        <f t="shared" si="244"/>
        <v>78.06575342465753</v>
      </c>
      <c r="Q1214">
        <f t="shared" si="245"/>
        <v>123.17212602739727</v>
      </c>
      <c r="R1214">
        <f t="shared" si="246"/>
        <v>125.16383561643829</v>
      </c>
      <c r="S1214" s="9">
        <f t="shared" si="247"/>
        <v>-1.5912820018911589</v>
      </c>
      <c r="U1214">
        <f t="shared" si="248"/>
        <v>124.60410958904109</v>
      </c>
      <c r="V1214" s="9">
        <f t="shared" si="249"/>
        <v>-0.31156746279710035</v>
      </c>
      <c r="X1214">
        <f t="shared" si="250"/>
        <v>117.76700273972602</v>
      </c>
      <c r="Y1214" s="9">
        <f t="shared" si="251"/>
        <v>-5.9097205197351883</v>
      </c>
      <c r="AA1214">
        <f t="shared" si="252"/>
        <v>113.57175342465753</v>
      </c>
      <c r="AB1214" s="9">
        <f t="shared" si="253"/>
        <v>-9.2615268097922723</v>
      </c>
      <c r="AC1214">
        <f t="shared" si="254"/>
        <v>187.62006575342446</v>
      </c>
    </row>
    <row r="1215" spans="1:29">
      <c r="A1215" s="1">
        <v>20150428</v>
      </c>
      <c r="B1215" s="1">
        <v>200000</v>
      </c>
      <c r="C1215" s="1">
        <v>2457141.3220000002</v>
      </c>
      <c r="D1215" s="1">
        <v>2163.1779999999999</v>
      </c>
      <c r="E1215" s="1">
        <v>107.7</v>
      </c>
      <c r="F1215" s="1">
        <v>109.2</v>
      </c>
      <c r="G1215" s="8">
        <f t="shared" si="240"/>
        <v>124.9536986301369</v>
      </c>
      <c r="H1215" s="5">
        <v>74</v>
      </c>
      <c r="I1215" s="8">
        <f t="shared" si="241"/>
        <v>121.12876712328767</v>
      </c>
      <c r="J1215" s="5">
        <v>98</v>
      </c>
      <c r="K1215" s="8">
        <f t="shared" si="242"/>
        <v>181.31780821917809</v>
      </c>
      <c r="L1215" s="5">
        <v>36</v>
      </c>
      <c r="M1215" s="8">
        <f t="shared" si="243"/>
        <v>79.460273972602735</v>
      </c>
      <c r="N1215" s="6">
        <v>41</v>
      </c>
      <c r="O1215" s="8">
        <f t="shared" si="244"/>
        <v>77.956164383561642</v>
      </c>
      <c r="Q1215">
        <f t="shared" si="245"/>
        <v>123.10960547945206</v>
      </c>
      <c r="R1215">
        <f t="shared" si="246"/>
        <v>124.9536986301369</v>
      </c>
      <c r="S1215" s="9">
        <f t="shared" si="247"/>
        <v>-1.4758211808866548</v>
      </c>
      <c r="U1215">
        <f t="shared" si="248"/>
        <v>124.56438356164384</v>
      </c>
      <c r="V1215" s="9">
        <f t="shared" si="249"/>
        <v>-0.25508356072056415</v>
      </c>
      <c r="X1215">
        <f t="shared" si="250"/>
        <v>117.71514520547944</v>
      </c>
      <c r="Y1215" s="9">
        <f t="shared" si="251"/>
        <v>-5.7929885261608547</v>
      </c>
      <c r="AA1215">
        <f t="shared" si="252"/>
        <v>113.50216438356165</v>
      </c>
      <c r="AB1215" s="9">
        <f t="shared" si="253"/>
        <v>-9.1646220737105324</v>
      </c>
      <c r="AC1215">
        <f t="shared" si="254"/>
        <v>186.97547054794492</v>
      </c>
    </row>
    <row r="1216" spans="1:29">
      <c r="A1216" s="1">
        <v>20150429</v>
      </c>
      <c r="B1216" s="1">
        <v>200000</v>
      </c>
      <c r="C1216" s="1">
        <v>2457142.3220000002</v>
      </c>
      <c r="D1216" s="1">
        <v>2163.2150000000001</v>
      </c>
      <c r="E1216" s="1">
        <v>104</v>
      </c>
      <c r="F1216" s="1">
        <v>105.5</v>
      </c>
      <c r="G1216" s="8">
        <f t="shared" si="240"/>
        <v>124.80465753424649</v>
      </c>
      <c r="H1216" s="5">
        <v>40</v>
      </c>
      <c r="I1216" s="8">
        <f t="shared" si="241"/>
        <v>120.97260273972603</v>
      </c>
      <c r="J1216" s="5">
        <v>71</v>
      </c>
      <c r="K1216" s="8">
        <f t="shared" si="242"/>
        <v>181.186301369863</v>
      </c>
      <c r="L1216" s="5">
        <v>26</v>
      </c>
      <c r="M1216" s="8">
        <f t="shared" si="243"/>
        <v>79.326027397260276</v>
      </c>
      <c r="N1216" s="6">
        <v>30</v>
      </c>
      <c r="O1216" s="8">
        <f t="shared" si="244"/>
        <v>77.901369863013699</v>
      </c>
      <c r="Q1216">
        <f t="shared" si="245"/>
        <v>123.06673424657535</v>
      </c>
      <c r="R1216">
        <f t="shared" si="246"/>
        <v>124.80465753424649</v>
      </c>
      <c r="S1216" s="9">
        <f t="shared" si="247"/>
        <v>-1.3925147682843857</v>
      </c>
      <c r="U1216">
        <f t="shared" si="248"/>
        <v>124.48630136986301</v>
      </c>
      <c r="V1216" s="9">
        <f t="shared" si="249"/>
        <v>-0.20806464724576301</v>
      </c>
      <c r="X1216">
        <f t="shared" si="250"/>
        <v>117.62439452054795</v>
      </c>
      <c r="Y1216" s="9">
        <f t="shared" si="251"/>
        <v>-5.7532011669742928</v>
      </c>
      <c r="AA1216">
        <f t="shared" si="252"/>
        <v>113.4673698630137</v>
      </c>
      <c r="AB1216" s="9">
        <f t="shared" si="253"/>
        <v>-9.0840261054535034</v>
      </c>
      <c r="AC1216">
        <f t="shared" si="254"/>
        <v>186.51828698630109</v>
      </c>
    </row>
    <row r="1217" spans="1:29">
      <c r="A1217" s="1">
        <v>20150430</v>
      </c>
      <c r="B1217" s="1">
        <v>200000</v>
      </c>
      <c r="C1217" s="1">
        <v>2457143.3220000002</v>
      </c>
      <c r="D1217" s="1">
        <v>2163.252</v>
      </c>
      <c r="E1217" s="1">
        <v>101.8</v>
      </c>
      <c r="F1217" s="1">
        <v>103.3</v>
      </c>
      <c r="G1217" s="8">
        <f t="shared" si="240"/>
        <v>124.697808219178</v>
      </c>
      <c r="H1217" s="5">
        <v>66</v>
      </c>
      <c r="I1217" s="8">
        <f t="shared" si="241"/>
        <v>120.87671232876713</v>
      </c>
      <c r="J1217" s="5">
        <v>90</v>
      </c>
      <c r="K1217" s="8">
        <f t="shared" si="242"/>
        <v>181.10410958904109</v>
      </c>
      <c r="L1217" s="5">
        <v>27</v>
      </c>
      <c r="M1217" s="8">
        <f t="shared" si="243"/>
        <v>79.372602739726034</v>
      </c>
      <c r="N1217" s="6">
        <v>15</v>
      </c>
      <c r="O1217" s="8">
        <f t="shared" si="244"/>
        <v>77.904109589041099</v>
      </c>
      <c r="Q1217">
        <f t="shared" si="245"/>
        <v>123.0399397260274</v>
      </c>
      <c r="R1217">
        <f t="shared" si="246"/>
        <v>124.697808219178</v>
      </c>
      <c r="S1217" s="9">
        <f t="shared" si="247"/>
        <v>-1.329508927884774</v>
      </c>
      <c r="U1217">
        <f t="shared" si="248"/>
        <v>124.43835616438356</v>
      </c>
      <c r="V1217" s="9">
        <f t="shared" si="249"/>
        <v>-0.17980472064319031</v>
      </c>
      <c r="X1217">
        <f t="shared" si="250"/>
        <v>117.6558794520548</v>
      </c>
      <c r="Y1217" s="9">
        <f t="shared" si="251"/>
        <v>-5.6471953017376109</v>
      </c>
      <c r="AA1217">
        <f t="shared" si="252"/>
        <v>113.4691095890411</v>
      </c>
      <c r="AB1217" s="9">
        <f t="shared" si="253"/>
        <v>-9.0047281427757895</v>
      </c>
      <c r="AC1217">
        <f t="shared" si="254"/>
        <v>186.19052671232851</v>
      </c>
    </row>
    <row r="1218" spans="1:29">
      <c r="A1218" s="1">
        <v>20150501</v>
      </c>
      <c r="B1218" s="1">
        <v>200000</v>
      </c>
      <c r="C1218" s="1">
        <v>2457144.3220000002</v>
      </c>
      <c r="D1218" s="1">
        <v>2163.288</v>
      </c>
      <c r="E1218" s="1">
        <v>99.9</v>
      </c>
      <c r="F1218" s="1">
        <v>101.4</v>
      </c>
      <c r="G1218" s="8">
        <f t="shared" si="240"/>
        <v>124.64054794520538</v>
      </c>
      <c r="H1218" s="5">
        <v>69</v>
      </c>
      <c r="I1218" s="8">
        <f t="shared" si="241"/>
        <v>120.83287671232877</v>
      </c>
      <c r="J1218" s="5">
        <v>97</v>
      </c>
      <c r="K1218" s="8">
        <f t="shared" si="242"/>
        <v>181.10410958904109</v>
      </c>
      <c r="L1218" s="5">
        <v>13</v>
      </c>
      <c r="M1218" s="8">
        <f t="shared" si="243"/>
        <v>79.282191780821918</v>
      </c>
      <c r="N1218" s="6">
        <v>19</v>
      </c>
      <c r="O1218" s="8">
        <f t="shared" si="244"/>
        <v>77.865753424657541</v>
      </c>
      <c r="Q1218">
        <f t="shared" si="245"/>
        <v>123.0399397260274</v>
      </c>
      <c r="R1218">
        <f t="shared" si="246"/>
        <v>124.64054794520538</v>
      </c>
      <c r="S1218" s="9">
        <f t="shared" si="247"/>
        <v>-1.2841793826850392</v>
      </c>
      <c r="U1218">
        <f t="shared" si="248"/>
        <v>124.41643835616438</v>
      </c>
      <c r="V1218" s="9">
        <f t="shared" si="249"/>
        <v>-0.21103075333576271</v>
      </c>
      <c r="X1218">
        <f t="shared" si="250"/>
        <v>117.59476164383562</v>
      </c>
      <c r="Y1218" s="9">
        <f t="shared" si="251"/>
        <v>-5.6528845688862361</v>
      </c>
      <c r="AA1218">
        <f t="shared" si="252"/>
        <v>113.44475342465753</v>
      </c>
      <c r="AB1218" s="9">
        <f t="shared" si="253"/>
        <v>-8.9824657425846368</v>
      </c>
      <c r="AC1218">
        <f t="shared" si="254"/>
        <v>186.0148808219175</v>
      </c>
    </row>
    <row r="1219" spans="1:29">
      <c r="A1219" s="1">
        <v>20150502</v>
      </c>
      <c r="B1219" s="1">
        <v>200000</v>
      </c>
      <c r="C1219" s="1">
        <v>2457145.3220000002</v>
      </c>
      <c r="D1219" s="1">
        <v>2163.3249999999998</v>
      </c>
      <c r="E1219" s="1">
        <v>105.7</v>
      </c>
      <c r="F1219" s="1">
        <v>107.3</v>
      </c>
      <c r="G1219" s="8">
        <f t="shared" si="240"/>
        <v>124.63287671232868</v>
      </c>
      <c r="H1219" s="5">
        <v>102</v>
      </c>
      <c r="I1219" s="8">
        <f t="shared" si="241"/>
        <v>120.73972602739725</v>
      </c>
      <c r="J1219" s="5">
        <v>163</v>
      </c>
      <c r="K1219" s="8">
        <f t="shared" si="242"/>
        <v>181.1917808219178</v>
      </c>
      <c r="L1219" s="5">
        <v>25</v>
      </c>
      <c r="M1219" s="8">
        <f t="shared" si="243"/>
        <v>79.287671232876718</v>
      </c>
      <c r="N1219" s="6">
        <v>34</v>
      </c>
      <c r="O1219" s="8">
        <f t="shared" si="244"/>
        <v>77.882191780821913</v>
      </c>
      <c r="Q1219">
        <f t="shared" si="245"/>
        <v>123.06852054794521</v>
      </c>
      <c r="R1219">
        <f t="shared" si="246"/>
        <v>124.63287671232868</v>
      </c>
      <c r="S1219" s="9">
        <f t="shared" si="247"/>
        <v>-1.2551713525751609</v>
      </c>
      <c r="U1219">
        <f t="shared" si="248"/>
        <v>124.36986301369862</v>
      </c>
      <c r="V1219" s="9">
        <f t="shared" si="249"/>
        <v>-0.2050761287429026</v>
      </c>
      <c r="X1219">
        <f t="shared" si="250"/>
        <v>117.59846575342466</v>
      </c>
      <c r="Y1219" s="9">
        <f t="shared" si="251"/>
        <v>-5.6441054274471156</v>
      </c>
      <c r="AA1219">
        <f t="shared" si="252"/>
        <v>113.45519178082191</v>
      </c>
      <c r="AB1219" s="9">
        <f t="shared" si="253"/>
        <v>-8.968488272405466</v>
      </c>
      <c r="AC1219">
        <f t="shared" si="254"/>
        <v>185.99134931506822</v>
      </c>
    </row>
    <row r="1220" spans="1:29">
      <c r="A1220" s="1">
        <v>20150503</v>
      </c>
      <c r="B1220" s="1">
        <v>200000</v>
      </c>
      <c r="C1220" s="1">
        <v>2457146.3220000002</v>
      </c>
      <c r="D1220" s="1">
        <v>2163.3620000000001</v>
      </c>
      <c r="E1220" s="1">
        <v>111.1</v>
      </c>
      <c r="F1220" s="1">
        <v>112.9</v>
      </c>
      <c r="G1220" s="8">
        <f t="shared" si="240"/>
        <v>124.64465753424648</v>
      </c>
      <c r="H1220" s="5">
        <v>117</v>
      </c>
      <c r="I1220" s="8">
        <f t="shared" si="241"/>
        <v>120.77808219178083</v>
      </c>
      <c r="J1220" s="5">
        <v>168</v>
      </c>
      <c r="K1220" s="8">
        <f t="shared" si="242"/>
        <v>181.27945205479452</v>
      </c>
      <c r="L1220" s="5">
        <v>67</v>
      </c>
      <c r="M1220" s="8">
        <f t="shared" si="243"/>
        <v>79.30410958904109</v>
      </c>
      <c r="N1220" s="6">
        <v>44</v>
      </c>
      <c r="O1220" s="8">
        <f t="shared" si="244"/>
        <v>77.868493150684927</v>
      </c>
      <c r="Q1220">
        <f t="shared" si="245"/>
        <v>123.09710136986301</v>
      </c>
      <c r="R1220">
        <f t="shared" si="246"/>
        <v>124.64465753424648</v>
      </c>
      <c r="S1220" s="9">
        <f t="shared" si="247"/>
        <v>-1.2415744043889418</v>
      </c>
      <c r="U1220">
        <f t="shared" si="248"/>
        <v>124.38904109589041</v>
      </c>
      <c r="V1220" s="9">
        <f t="shared" si="249"/>
        <v>-0.21541775657787809</v>
      </c>
      <c r="X1220">
        <f t="shared" si="250"/>
        <v>117.60957808219177</v>
      </c>
      <c r="Y1220" s="9">
        <f t="shared" si="251"/>
        <v>-5.6441082925048676</v>
      </c>
      <c r="AA1220">
        <f t="shared" si="252"/>
        <v>113.44649315068493</v>
      </c>
      <c r="AB1220" s="9">
        <f t="shared" si="253"/>
        <v>-8.9840708820470923</v>
      </c>
      <c r="AC1220">
        <f t="shared" si="254"/>
        <v>186.02748698630106</v>
      </c>
    </row>
    <row r="1221" spans="1:29">
      <c r="A1221" s="1">
        <v>20150504</v>
      </c>
      <c r="B1221" s="1">
        <v>200000</v>
      </c>
      <c r="C1221" s="1">
        <v>2457147.3220000002</v>
      </c>
      <c r="D1221" s="1">
        <v>2163.3980000000001</v>
      </c>
      <c r="E1221" s="1">
        <v>123.4</v>
      </c>
      <c r="F1221" s="1">
        <v>125.4</v>
      </c>
      <c r="G1221" s="8">
        <f t="shared" si="240"/>
        <v>124.63835616438348</v>
      </c>
      <c r="H1221" s="5">
        <v>152</v>
      </c>
      <c r="I1221" s="8">
        <f t="shared" si="241"/>
        <v>120.73972602739725</v>
      </c>
      <c r="J1221" s="5">
        <v>227</v>
      </c>
      <c r="K1221" s="8">
        <f t="shared" si="242"/>
        <v>181.24657534246575</v>
      </c>
      <c r="L1221" s="5">
        <v>85</v>
      </c>
      <c r="M1221" s="8">
        <f t="shared" si="243"/>
        <v>79.31232876712329</v>
      </c>
      <c r="N1221" s="6">
        <v>103</v>
      </c>
      <c r="O1221" s="8">
        <f t="shared" si="244"/>
        <v>77.876712328767127</v>
      </c>
      <c r="Q1221">
        <f t="shared" si="245"/>
        <v>123.08638356164383</v>
      </c>
      <c r="R1221">
        <f t="shared" si="246"/>
        <v>124.63835616438348</v>
      </c>
      <c r="S1221" s="9">
        <f t="shared" si="247"/>
        <v>-1.2451805772316078</v>
      </c>
      <c r="U1221">
        <f t="shared" si="248"/>
        <v>124.36986301369862</v>
      </c>
      <c r="V1221" s="9">
        <f t="shared" si="249"/>
        <v>-0.18775255356655407</v>
      </c>
      <c r="X1221">
        <f t="shared" si="250"/>
        <v>117.61513424657534</v>
      </c>
      <c r="Y1221" s="9">
        <f t="shared" si="251"/>
        <v>-5.6348800914425823</v>
      </c>
      <c r="AA1221">
        <f t="shared" si="252"/>
        <v>113.45171232876713</v>
      </c>
      <c r="AB1221" s="9">
        <f t="shared" si="253"/>
        <v>-8.9752819115028046</v>
      </c>
      <c r="AC1221">
        <f t="shared" si="254"/>
        <v>186.00815753424632</v>
      </c>
    </row>
    <row r="1222" spans="1:29">
      <c r="A1222" s="1">
        <v>20150505</v>
      </c>
      <c r="B1222" s="1">
        <v>200000</v>
      </c>
      <c r="C1222" s="1">
        <v>2457148.3220000002</v>
      </c>
      <c r="D1222" s="1">
        <v>2163.4349999999999</v>
      </c>
      <c r="E1222" s="1">
        <v>127.8</v>
      </c>
      <c r="F1222" s="1">
        <v>130</v>
      </c>
      <c r="G1222" s="8">
        <f t="shared" si="240"/>
        <v>124.61753424657525</v>
      </c>
      <c r="H1222" s="5">
        <v>148</v>
      </c>
      <c r="I1222" s="8">
        <f t="shared" si="241"/>
        <v>120.76712328767124</v>
      </c>
      <c r="J1222" s="5">
        <v>249</v>
      </c>
      <c r="K1222" s="8">
        <f t="shared" si="242"/>
        <v>181.33424657534246</v>
      </c>
      <c r="L1222" s="5">
        <v>99</v>
      </c>
      <c r="M1222" s="8">
        <f t="shared" si="243"/>
        <v>79.317808219178076</v>
      </c>
      <c r="N1222" s="6">
        <v>104</v>
      </c>
      <c r="O1222" s="8">
        <f t="shared" si="244"/>
        <v>77.794520547945211</v>
      </c>
      <c r="Q1222">
        <f t="shared" si="245"/>
        <v>123.11496438356164</v>
      </c>
      <c r="R1222">
        <f t="shared" si="246"/>
        <v>124.61753424657525</v>
      </c>
      <c r="S1222" s="9">
        <f t="shared" si="247"/>
        <v>-1.2057451401987578</v>
      </c>
      <c r="U1222">
        <f t="shared" si="248"/>
        <v>124.38356164383562</v>
      </c>
      <c r="V1222" s="9">
        <f t="shared" si="249"/>
        <v>-0.24763525921422058</v>
      </c>
      <c r="X1222">
        <f t="shared" si="250"/>
        <v>117.61883835616439</v>
      </c>
      <c r="Y1222" s="9">
        <f t="shared" si="251"/>
        <v>-5.6161405637852226</v>
      </c>
      <c r="AA1222">
        <f t="shared" si="252"/>
        <v>113.3995205479452</v>
      </c>
      <c r="AB1222" s="9">
        <f t="shared" si="253"/>
        <v>-9.0019544733034564</v>
      </c>
      <c r="AC1222">
        <f t="shared" si="254"/>
        <v>185.94428630136957</v>
      </c>
    </row>
    <row r="1223" spans="1:29">
      <c r="A1223" s="1">
        <v>20150506</v>
      </c>
      <c r="B1223" s="1">
        <v>200000</v>
      </c>
      <c r="C1223" s="1">
        <v>2457149.3220000002</v>
      </c>
      <c r="D1223" s="1">
        <v>2163.4720000000002</v>
      </c>
      <c r="E1223" s="1">
        <v>136.19999999999999</v>
      </c>
      <c r="F1223" s="1">
        <v>138.6</v>
      </c>
      <c r="G1223" s="8">
        <f t="shared" si="240"/>
        <v>124.57561643835608</v>
      </c>
      <c r="H1223" s="5">
        <v>182</v>
      </c>
      <c r="I1223" s="8">
        <f t="shared" si="241"/>
        <v>120.53424657534246</v>
      </c>
      <c r="J1223" s="5">
        <v>260</v>
      </c>
      <c r="K1223" s="8">
        <f t="shared" si="242"/>
        <v>181.08767123287672</v>
      </c>
      <c r="L1223" s="5">
        <v>110</v>
      </c>
      <c r="M1223" s="8">
        <f t="shared" si="243"/>
        <v>79.301369863013704</v>
      </c>
      <c r="N1223" s="6">
        <v>124</v>
      </c>
      <c r="O1223" s="8">
        <f t="shared" si="244"/>
        <v>77.769863013698625</v>
      </c>
      <c r="Q1223">
        <f t="shared" si="245"/>
        <v>123.03458082191781</v>
      </c>
      <c r="R1223">
        <f t="shared" si="246"/>
        <v>124.57561643835608</v>
      </c>
      <c r="S1223" s="9">
        <f t="shared" si="247"/>
        <v>-1.2370282889194613</v>
      </c>
      <c r="U1223">
        <f t="shared" si="248"/>
        <v>124.26712328767124</v>
      </c>
      <c r="V1223" s="9">
        <f t="shared" si="249"/>
        <v>-0.24601274513248939</v>
      </c>
      <c r="X1223">
        <f t="shared" si="250"/>
        <v>117.60772602739726</v>
      </c>
      <c r="Y1223" s="9">
        <f t="shared" si="251"/>
        <v>-5.5933019720650918</v>
      </c>
      <c r="AA1223">
        <f t="shared" si="252"/>
        <v>113.38386301369863</v>
      </c>
      <c r="AB1223" s="9">
        <f t="shared" si="253"/>
        <v>-8.9839037081510043</v>
      </c>
      <c r="AC1223">
        <f t="shared" si="254"/>
        <v>185.81570342465727</v>
      </c>
    </row>
    <row r="1224" spans="1:29">
      <c r="A1224" s="1">
        <v>20150507</v>
      </c>
      <c r="B1224" s="1">
        <v>200000</v>
      </c>
      <c r="C1224" s="1">
        <v>2457150.3220000002</v>
      </c>
      <c r="D1224" s="1">
        <v>2163.5079999999998</v>
      </c>
      <c r="E1224" s="1">
        <v>146.6</v>
      </c>
      <c r="F1224" s="1">
        <v>149.19999999999999</v>
      </c>
      <c r="G1224" s="8">
        <f t="shared" si="240"/>
        <v>124.50630136986294</v>
      </c>
      <c r="H1224" s="5">
        <v>165</v>
      </c>
      <c r="I1224" s="8">
        <f t="shared" si="241"/>
        <v>120.4</v>
      </c>
      <c r="J1224" s="5">
        <v>248</v>
      </c>
      <c r="K1224" s="8">
        <f t="shared" si="242"/>
        <v>180.87945205479451</v>
      </c>
      <c r="L1224" s="5">
        <v>131</v>
      </c>
      <c r="M1224" s="8">
        <f t="shared" si="243"/>
        <v>79.197260273972603</v>
      </c>
      <c r="N1224" s="6">
        <v>145</v>
      </c>
      <c r="O1224" s="8">
        <f t="shared" si="244"/>
        <v>77.61917808219178</v>
      </c>
      <c r="Q1224">
        <f t="shared" si="245"/>
        <v>122.96670136986302</v>
      </c>
      <c r="R1224">
        <f t="shared" si="246"/>
        <v>124.50630136986294</v>
      </c>
      <c r="S1224" s="9">
        <f t="shared" si="247"/>
        <v>-1.2365639193042313</v>
      </c>
      <c r="U1224">
        <f t="shared" si="248"/>
        <v>124.2</v>
      </c>
      <c r="V1224" s="9">
        <f t="shared" si="249"/>
        <v>-0.21111769095799104</v>
      </c>
      <c r="X1224">
        <f t="shared" si="250"/>
        <v>117.53734794520548</v>
      </c>
      <c r="Y1224" s="9">
        <f t="shared" si="251"/>
        <v>-5.5972696546138963</v>
      </c>
      <c r="AA1224">
        <f t="shared" si="252"/>
        <v>113.28817808219179</v>
      </c>
      <c r="AB1224" s="9">
        <f t="shared" si="253"/>
        <v>-9.0100847621729372</v>
      </c>
      <c r="AC1224">
        <f t="shared" si="254"/>
        <v>185.60307945205457</v>
      </c>
    </row>
    <row r="1225" spans="1:29">
      <c r="A1225" s="1">
        <v>20150508</v>
      </c>
      <c r="B1225" s="1">
        <v>200000</v>
      </c>
      <c r="C1225" s="1">
        <v>2457151.3220000002</v>
      </c>
      <c r="D1225" s="1">
        <v>2163.5450000000001</v>
      </c>
      <c r="E1225" s="1">
        <v>149.80000000000001</v>
      </c>
      <c r="F1225" s="1">
        <v>152.6</v>
      </c>
      <c r="G1225" s="8">
        <f t="shared" si="240"/>
        <v>124.45178082191774</v>
      </c>
      <c r="H1225" s="5">
        <v>163</v>
      </c>
      <c r="I1225" s="8">
        <f t="shared" si="241"/>
        <v>120.37808219178082</v>
      </c>
      <c r="J1225" s="5">
        <v>244</v>
      </c>
      <c r="K1225" s="8">
        <f t="shared" si="242"/>
        <v>180.8027397260274</v>
      </c>
      <c r="L1225" s="5">
        <v>134</v>
      </c>
      <c r="M1225" s="8">
        <f t="shared" si="243"/>
        <v>79.139726027397259</v>
      </c>
      <c r="N1225" s="6">
        <v>150</v>
      </c>
      <c r="O1225" s="8">
        <f t="shared" si="244"/>
        <v>77.556164383561651</v>
      </c>
      <c r="Q1225">
        <f t="shared" si="245"/>
        <v>122.94169315068493</v>
      </c>
      <c r="R1225">
        <f t="shared" si="246"/>
        <v>124.45178082191774</v>
      </c>
      <c r="S1225" s="9">
        <f t="shared" si="247"/>
        <v>-1.2133917741150242</v>
      </c>
      <c r="U1225">
        <f t="shared" si="248"/>
        <v>124.18904109589042</v>
      </c>
      <c r="V1225" s="9">
        <f t="shared" si="249"/>
        <v>-0.21736162190963171</v>
      </c>
      <c r="X1225">
        <f t="shared" si="250"/>
        <v>117.49845479452054</v>
      </c>
      <c r="Y1225" s="9">
        <f t="shared" si="251"/>
        <v>-5.5871647488491476</v>
      </c>
      <c r="AA1225">
        <f t="shared" si="252"/>
        <v>113.24816438356166</v>
      </c>
      <c r="AB1225" s="9">
        <f t="shared" si="253"/>
        <v>-9.0023753492026799</v>
      </c>
      <c r="AC1225">
        <f t="shared" si="254"/>
        <v>185.43583767123266</v>
      </c>
    </row>
    <row r="1226" spans="1:29">
      <c r="A1226" s="1">
        <v>20150509</v>
      </c>
      <c r="B1226" s="1">
        <v>200000</v>
      </c>
      <c r="C1226" s="1">
        <v>2457152.3220000002</v>
      </c>
      <c r="D1226" s="1">
        <v>2163.5819999999999</v>
      </c>
      <c r="E1226" s="1">
        <v>154.5</v>
      </c>
      <c r="F1226" s="1">
        <v>157.5</v>
      </c>
      <c r="G1226" s="8">
        <f t="shared" si="240"/>
        <v>124.40602739726019</v>
      </c>
      <c r="H1226" s="5">
        <v>164</v>
      </c>
      <c r="I1226" s="8">
        <f t="shared" si="241"/>
        <v>120.27123287671233</v>
      </c>
      <c r="J1226" s="5">
        <v>227</v>
      </c>
      <c r="K1226" s="8">
        <f t="shared" si="242"/>
        <v>180.59726027397261</v>
      </c>
      <c r="L1226" s="5">
        <v>136</v>
      </c>
      <c r="M1226" s="8">
        <f t="shared" si="243"/>
        <v>79.093150684931501</v>
      </c>
      <c r="N1226" s="6">
        <v>139</v>
      </c>
      <c r="O1226" s="8">
        <f t="shared" si="244"/>
        <v>77.490410958904107</v>
      </c>
      <c r="Q1226">
        <f t="shared" si="245"/>
        <v>122.87470684931507</v>
      </c>
      <c r="R1226">
        <f t="shared" si="246"/>
        <v>124.40602739726019</v>
      </c>
      <c r="S1226" s="9">
        <f t="shared" si="247"/>
        <v>-1.2309054311775469</v>
      </c>
      <c r="U1226">
        <f t="shared" si="248"/>
        <v>124.13561643835617</v>
      </c>
      <c r="V1226" s="9">
        <f t="shared" si="249"/>
        <v>-0.27278155661751669</v>
      </c>
      <c r="X1226">
        <f t="shared" si="250"/>
        <v>117.4669698630137</v>
      </c>
      <c r="Y1226" s="9">
        <f t="shared" si="251"/>
        <v>-5.5777502741794791</v>
      </c>
      <c r="AA1226">
        <f t="shared" si="252"/>
        <v>113.20641095890412</v>
      </c>
      <c r="AB1226" s="9">
        <f t="shared" si="253"/>
        <v>-9.0024709193493067</v>
      </c>
      <c r="AC1226">
        <f t="shared" si="254"/>
        <v>185.29548904109564</v>
      </c>
    </row>
    <row r="1227" spans="1:29">
      <c r="A1227" s="1">
        <v>20150510</v>
      </c>
      <c r="B1227" s="1">
        <v>200000</v>
      </c>
      <c r="C1227" s="1">
        <v>2457153.3220000002</v>
      </c>
      <c r="D1227" s="1">
        <v>2163.6179999999999</v>
      </c>
      <c r="E1227" s="1">
        <v>159.9</v>
      </c>
      <c r="F1227" s="1">
        <v>163.1</v>
      </c>
      <c r="G1227" s="8">
        <f t="shared" si="240"/>
        <v>124.34054794520539</v>
      </c>
      <c r="H1227" s="5">
        <v>195</v>
      </c>
      <c r="I1227" s="8">
        <f t="shared" si="241"/>
        <v>120.0027397260274</v>
      </c>
      <c r="J1227" s="5">
        <v>277</v>
      </c>
      <c r="K1227" s="8">
        <f t="shared" si="242"/>
        <v>180.186301369863</v>
      </c>
      <c r="L1227" s="5">
        <v>134</v>
      </c>
      <c r="M1227" s="8">
        <f t="shared" si="243"/>
        <v>79.032876712328772</v>
      </c>
      <c r="N1227" s="6">
        <v>163</v>
      </c>
      <c r="O1227" s="8">
        <f t="shared" si="244"/>
        <v>77.460273972602735</v>
      </c>
      <c r="Q1227">
        <f t="shared" si="245"/>
        <v>122.74073424657534</v>
      </c>
      <c r="R1227">
        <f t="shared" si="246"/>
        <v>124.34054794520539</v>
      </c>
      <c r="S1227" s="9">
        <f t="shared" si="247"/>
        <v>-1.2866387715574916</v>
      </c>
      <c r="U1227">
        <f t="shared" si="248"/>
        <v>124.00136986301371</v>
      </c>
      <c r="V1227" s="9">
        <f t="shared" si="249"/>
        <v>-0.24735068021428219</v>
      </c>
      <c r="X1227">
        <f t="shared" si="250"/>
        <v>117.42622465753425</v>
      </c>
      <c r="Y1227" s="9">
        <f t="shared" si="251"/>
        <v>-5.5607952529838798</v>
      </c>
      <c r="AA1227">
        <f t="shared" si="252"/>
        <v>113.18727397260274</v>
      </c>
      <c r="AB1227" s="9">
        <f t="shared" si="253"/>
        <v>-8.9699411470485728</v>
      </c>
      <c r="AC1227">
        <f t="shared" si="254"/>
        <v>185.09463082191752</v>
      </c>
    </row>
    <row r="1228" spans="1:29">
      <c r="A1228" s="1">
        <v>20150511</v>
      </c>
      <c r="B1228" s="1">
        <v>200000</v>
      </c>
      <c r="C1228" s="1">
        <v>2457154.3220000002</v>
      </c>
      <c r="D1228" s="1">
        <v>2163.6550000000002</v>
      </c>
      <c r="E1228" s="1">
        <v>163</v>
      </c>
      <c r="F1228" s="1">
        <v>166.2</v>
      </c>
      <c r="G1228" s="8">
        <f t="shared" si="240"/>
        <v>124.27589041095879</v>
      </c>
      <c r="H1228" s="5">
        <v>229</v>
      </c>
      <c r="I1228" s="8">
        <f t="shared" si="241"/>
        <v>119.93698630136986</v>
      </c>
      <c r="J1228" s="5">
        <v>339</v>
      </c>
      <c r="K1228" s="8">
        <f t="shared" si="242"/>
        <v>180.04109589041096</v>
      </c>
      <c r="L1228" s="5">
        <v>188</v>
      </c>
      <c r="M1228" s="8">
        <f t="shared" si="243"/>
        <v>79.0027397260274</v>
      </c>
      <c r="N1228" s="6">
        <v>163</v>
      </c>
      <c r="O1228" s="8">
        <f t="shared" si="244"/>
        <v>77.435616438356163</v>
      </c>
      <c r="Q1228">
        <f t="shared" si="245"/>
        <v>122.69339726027397</v>
      </c>
      <c r="R1228">
        <f t="shared" si="246"/>
        <v>124.27589041095879</v>
      </c>
      <c r="S1228" s="9">
        <f t="shared" si="247"/>
        <v>-1.2733710017701725</v>
      </c>
      <c r="U1228">
        <f t="shared" si="248"/>
        <v>123.96849315068494</v>
      </c>
      <c r="V1228" s="9">
        <f t="shared" si="249"/>
        <v>-0.23074920693740353</v>
      </c>
      <c r="X1228">
        <f t="shared" si="250"/>
        <v>117.40585205479454</v>
      </c>
      <c r="Y1228" s="9">
        <f t="shared" si="251"/>
        <v>-5.5280540203302735</v>
      </c>
      <c r="AA1228">
        <f t="shared" si="252"/>
        <v>113.17161643835617</v>
      </c>
      <c r="AB1228" s="9">
        <f t="shared" si="253"/>
        <v>-8.9351795717437312</v>
      </c>
      <c r="AC1228">
        <f t="shared" si="254"/>
        <v>184.89629383561609</v>
      </c>
    </row>
    <row r="1229" spans="1:29">
      <c r="A1229" s="1">
        <v>20150512</v>
      </c>
      <c r="B1229" s="1">
        <v>200000</v>
      </c>
      <c r="C1229" s="1">
        <v>2457155.3220000002</v>
      </c>
      <c r="D1229" s="1">
        <v>2163.692</v>
      </c>
      <c r="E1229" s="1">
        <v>163.19999999999999</v>
      </c>
      <c r="F1229" s="1">
        <v>166.5</v>
      </c>
      <c r="G1229" s="8">
        <f t="shared" si="240"/>
        <v>124.19342465753414</v>
      </c>
      <c r="H1229" s="5">
        <v>226</v>
      </c>
      <c r="I1229" s="8">
        <f t="shared" si="241"/>
        <v>119.81369863013698</v>
      </c>
      <c r="J1229" s="5">
        <v>347</v>
      </c>
      <c r="K1229" s="8">
        <f t="shared" si="242"/>
        <v>179.85753424657534</v>
      </c>
      <c r="L1229" s="5">
        <v>170</v>
      </c>
      <c r="M1229" s="8">
        <f t="shared" si="243"/>
        <v>79.008219178082186</v>
      </c>
      <c r="N1229" s="6">
        <v>165</v>
      </c>
      <c r="O1229" s="8">
        <f t="shared" si="244"/>
        <v>77.441095890410963</v>
      </c>
      <c r="Q1229">
        <f t="shared" si="245"/>
        <v>122.63355616438356</v>
      </c>
      <c r="R1229">
        <f t="shared" si="246"/>
        <v>124.19342465753414</v>
      </c>
      <c r="S1229" s="9">
        <f t="shared" si="247"/>
        <v>-1.2559992587787576</v>
      </c>
      <c r="U1229">
        <f t="shared" si="248"/>
        <v>123.90684931506848</v>
      </c>
      <c r="V1229" s="9">
        <f t="shared" si="249"/>
        <v>-0.17110434053067536</v>
      </c>
      <c r="X1229">
        <f t="shared" si="250"/>
        <v>117.40955616438356</v>
      </c>
      <c r="Y1229" s="9">
        <f t="shared" si="251"/>
        <v>-5.4623411117434131</v>
      </c>
      <c r="AA1229">
        <f t="shared" si="252"/>
        <v>113.17509589041097</v>
      </c>
      <c r="AB1229" s="9">
        <f t="shared" si="253"/>
        <v>-8.8719099239806241</v>
      </c>
      <c r="AC1229">
        <f t="shared" si="254"/>
        <v>184.64333013698595</v>
      </c>
    </row>
    <row r="1230" spans="1:29">
      <c r="A1230" s="1">
        <v>20150513</v>
      </c>
      <c r="B1230" s="1">
        <v>200000</v>
      </c>
      <c r="C1230" s="1">
        <v>2457156.3220000002</v>
      </c>
      <c r="D1230" s="1">
        <v>2163.7280000000001</v>
      </c>
      <c r="E1230" s="1">
        <v>157</v>
      </c>
      <c r="F1230" s="1">
        <v>160.30000000000001</v>
      </c>
      <c r="G1230" s="8">
        <f t="shared" si="240"/>
        <v>124.0931506849314</v>
      </c>
      <c r="H1230" s="5">
        <v>224</v>
      </c>
      <c r="I1230" s="8">
        <f t="shared" si="241"/>
        <v>119.76164383561644</v>
      </c>
      <c r="J1230" s="5">
        <v>321</v>
      </c>
      <c r="K1230" s="8">
        <f t="shared" si="242"/>
        <v>179.63835616438357</v>
      </c>
      <c r="L1230" s="5">
        <v>135</v>
      </c>
      <c r="M1230" s="8">
        <f t="shared" si="243"/>
        <v>78.991780821917814</v>
      </c>
      <c r="N1230" s="6">
        <v>172</v>
      </c>
      <c r="O1230" s="8">
        <f t="shared" si="244"/>
        <v>77.364383561643834</v>
      </c>
      <c r="Q1230">
        <f t="shared" si="245"/>
        <v>122.56210410958904</v>
      </c>
      <c r="R1230">
        <f t="shared" si="246"/>
        <v>124.0931506849314</v>
      </c>
      <c r="S1230" s="9">
        <f t="shared" si="247"/>
        <v>-1.2337881397093753</v>
      </c>
      <c r="U1230">
        <f t="shared" si="248"/>
        <v>123.88082191780822</v>
      </c>
      <c r="V1230" s="9">
        <f t="shared" si="249"/>
        <v>-0.16929823010406153</v>
      </c>
      <c r="X1230">
        <f t="shared" si="250"/>
        <v>117.39844383561645</v>
      </c>
      <c r="Y1230" s="9">
        <f t="shared" si="251"/>
        <v>-5.3949044023490131</v>
      </c>
      <c r="AA1230">
        <f t="shared" si="252"/>
        <v>113.12638356164383</v>
      </c>
      <c r="AB1230" s="9">
        <f t="shared" si="253"/>
        <v>-8.8375281494236901</v>
      </c>
      <c r="AC1230">
        <f t="shared" si="254"/>
        <v>184.33573972602707</v>
      </c>
    </row>
    <row r="1231" spans="1:29">
      <c r="A1231" s="1">
        <v>20150514</v>
      </c>
      <c r="B1231" s="1">
        <v>200000</v>
      </c>
      <c r="C1231" s="1">
        <v>2457157.3220000002</v>
      </c>
      <c r="D1231" s="1">
        <v>2163.7649999999999</v>
      </c>
      <c r="E1231" s="1">
        <v>145.1</v>
      </c>
      <c r="F1231" s="1">
        <v>148.19999999999999</v>
      </c>
      <c r="G1231" s="8">
        <f t="shared" si="240"/>
        <v>123.96054794520538</v>
      </c>
      <c r="H1231" s="5">
        <v>233</v>
      </c>
      <c r="I1231" s="8">
        <f t="shared" si="241"/>
        <v>119.50136986301369</v>
      </c>
      <c r="J1231" s="5">
        <v>308</v>
      </c>
      <c r="K1231" s="8">
        <f t="shared" si="242"/>
        <v>179.39726027397259</v>
      </c>
      <c r="L1231" s="5">
        <v>126</v>
      </c>
      <c r="M1231" s="8">
        <f t="shared" si="243"/>
        <v>78.827397260273969</v>
      </c>
      <c r="N1231" s="6">
        <v>164</v>
      </c>
      <c r="O1231" s="8">
        <f t="shared" si="244"/>
        <v>77.276712328767118</v>
      </c>
      <c r="Q1231">
        <f t="shared" si="245"/>
        <v>122.48350684931506</v>
      </c>
      <c r="R1231">
        <f t="shared" si="246"/>
        <v>123.96054794520538</v>
      </c>
      <c r="S1231" s="9">
        <f t="shared" si="247"/>
        <v>-1.1915412769417628</v>
      </c>
      <c r="U1231">
        <f t="shared" si="248"/>
        <v>123.75068493150684</v>
      </c>
      <c r="V1231" s="9">
        <f t="shared" si="249"/>
        <v>-0.16063332898184512</v>
      </c>
      <c r="X1231">
        <f t="shared" si="250"/>
        <v>117.2873205479452</v>
      </c>
      <c r="Y1231" s="9">
        <f t="shared" si="251"/>
        <v>-5.3833477730430417</v>
      </c>
      <c r="AA1231">
        <f t="shared" si="252"/>
        <v>113.07071232876712</v>
      </c>
      <c r="AB1231" s="9">
        <f t="shared" si="253"/>
        <v>-8.7849205226584957</v>
      </c>
      <c r="AC1231">
        <f t="shared" si="254"/>
        <v>183.92898082191749</v>
      </c>
    </row>
    <row r="1232" spans="1:29">
      <c r="A1232" s="1">
        <v>20150515</v>
      </c>
      <c r="B1232" s="1">
        <v>200000</v>
      </c>
      <c r="C1232" s="1">
        <v>2457158.3220000002</v>
      </c>
      <c r="D1232" s="1">
        <v>2163.8020000000001</v>
      </c>
      <c r="E1232" s="1">
        <v>136.5</v>
      </c>
      <c r="F1232" s="1">
        <v>139.5</v>
      </c>
      <c r="G1232" s="8">
        <f t="shared" si="240"/>
        <v>123.82493150684923</v>
      </c>
      <c r="H1232" s="5">
        <v>180</v>
      </c>
      <c r="I1232" s="8">
        <f t="shared" si="241"/>
        <v>119.25205479452055</v>
      </c>
      <c r="J1232" s="5">
        <v>243</v>
      </c>
      <c r="K1232" s="8">
        <f t="shared" si="242"/>
        <v>179.0849315068493</v>
      </c>
      <c r="L1232" s="5">
        <v>113</v>
      </c>
      <c r="M1232" s="8">
        <f t="shared" si="243"/>
        <v>78.679452054794524</v>
      </c>
      <c r="N1232" s="6">
        <v>124</v>
      </c>
      <c r="O1232" s="8">
        <f t="shared" si="244"/>
        <v>77.104109589041101</v>
      </c>
      <c r="Q1232">
        <f t="shared" si="245"/>
        <v>122.38168767123287</v>
      </c>
      <c r="R1232">
        <f t="shared" si="246"/>
        <v>123.82493150684923</v>
      </c>
      <c r="S1232" s="9">
        <f t="shared" si="247"/>
        <v>-1.1655518949643238</v>
      </c>
      <c r="U1232">
        <f t="shared" si="248"/>
        <v>123.62602739726027</v>
      </c>
      <c r="V1232" s="9">
        <f t="shared" si="249"/>
        <v>-0.11651965106122475</v>
      </c>
      <c r="X1232">
        <f t="shared" si="250"/>
        <v>117.18730958904109</v>
      </c>
      <c r="Y1232" s="9">
        <f t="shared" si="251"/>
        <v>-5.3604890687470146</v>
      </c>
      <c r="AA1232">
        <f t="shared" si="252"/>
        <v>112.9611095890411</v>
      </c>
      <c r="AB1232" s="9">
        <f t="shared" si="253"/>
        <v>-8.7735335570988724</v>
      </c>
      <c r="AC1232">
        <f t="shared" si="254"/>
        <v>183.51297739725999</v>
      </c>
    </row>
    <row r="1233" spans="1:29">
      <c r="A1233" s="1">
        <v>20150516</v>
      </c>
      <c r="B1233" s="1">
        <v>200000</v>
      </c>
      <c r="C1233" s="1">
        <v>2457159.3220000002</v>
      </c>
      <c r="D1233" s="1">
        <v>2163.8380000000002</v>
      </c>
      <c r="E1233" s="1">
        <v>131</v>
      </c>
      <c r="F1233" s="1">
        <v>134</v>
      </c>
      <c r="G1233" s="8">
        <f t="shared" si="240"/>
        <v>123.67835616438347</v>
      </c>
      <c r="H1233" s="5">
        <v>151</v>
      </c>
      <c r="I1233" s="8">
        <f t="shared" si="241"/>
        <v>119.06849315068493</v>
      </c>
      <c r="J1233" s="5">
        <v>201</v>
      </c>
      <c r="K1233" s="8">
        <f t="shared" si="242"/>
        <v>178.82191780821918</v>
      </c>
      <c r="L1233" s="5">
        <v>103</v>
      </c>
      <c r="M1233" s="8">
        <f t="shared" si="243"/>
        <v>78.490410958904107</v>
      </c>
      <c r="N1233" s="6">
        <v>103</v>
      </c>
      <c r="O1233" s="8">
        <f t="shared" si="244"/>
        <v>76.93150684931507</v>
      </c>
      <c r="Q1233">
        <f t="shared" si="245"/>
        <v>122.29594520547946</v>
      </c>
      <c r="R1233">
        <f t="shared" si="246"/>
        <v>123.67835616438347</v>
      </c>
      <c r="S1233" s="9">
        <f t="shared" si="247"/>
        <v>-1.1177468732416145</v>
      </c>
      <c r="U1233">
        <f t="shared" si="248"/>
        <v>123.53424657534246</v>
      </c>
      <c r="V1233" s="9">
        <f t="shared" si="249"/>
        <v>-4.1029962962056743E-2</v>
      </c>
      <c r="X1233">
        <f t="shared" si="250"/>
        <v>117.05951780821917</v>
      </c>
      <c r="Y1233" s="9">
        <f t="shared" si="251"/>
        <v>-5.351654534740959</v>
      </c>
      <c r="AA1233">
        <f t="shared" si="252"/>
        <v>112.85150684931507</v>
      </c>
      <c r="AB1233" s="9">
        <f t="shared" si="253"/>
        <v>-8.7540372065409713</v>
      </c>
      <c r="AC1233">
        <f t="shared" si="254"/>
        <v>183.06335753424631</v>
      </c>
    </row>
    <row r="1234" spans="1:29">
      <c r="A1234" s="1">
        <v>20150517</v>
      </c>
      <c r="B1234" s="1">
        <v>200000</v>
      </c>
      <c r="C1234" s="1">
        <v>2457160.3220000002</v>
      </c>
      <c r="D1234" s="1">
        <v>2163.875</v>
      </c>
      <c r="E1234" s="1">
        <v>119.6</v>
      </c>
      <c r="F1234" s="1">
        <v>122.3</v>
      </c>
      <c r="G1234" s="8">
        <f t="shared" si="240"/>
        <v>123.53150684931497</v>
      </c>
      <c r="H1234" s="5">
        <v>151</v>
      </c>
      <c r="I1234" s="8">
        <f t="shared" si="241"/>
        <v>118.96164383561644</v>
      </c>
      <c r="J1234" s="5">
        <v>211</v>
      </c>
      <c r="K1234" s="8">
        <f t="shared" si="242"/>
        <v>178.54246575342466</v>
      </c>
      <c r="L1234" s="5">
        <v>75</v>
      </c>
      <c r="M1234" s="8">
        <f t="shared" si="243"/>
        <v>78.389041095890406</v>
      </c>
      <c r="N1234" s="6">
        <v>89</v>
      </c>
      <c r="O1234" s="8">
        <f t="shared" si="244"/>
        <v>76.780821917808225</v>
      </c>
      <c r="Q1234">
        <f t="shared" si="245"/>
        <v>122.20484383561644</v>
      </c>
      <c r="R1234">
        <f t="shared" si="246"/>
        <v>123.53150684931497</v>
      </c>
      <c r="S1234" s="9">
        <f t="shared" si="247"/>
        <v>-1.0739470824368595</v>
      </c>
      <c r="U1234">
        <f t="shared" si="248"/>
        <v>123.48082191780821</v>
      </c>
      <c r="V1234" s="9">
        <f t="shared" si="249"/>
        <v>1.7768104032327869E-2</v>
      </c>
      <c r="X1234">
        <f t="shared" si="250"/>
        <v>116.99099178082191</v>
      </c>
      <c r="Y1234" s="9">
        <f t="shared" si="251"/>
        <v>-5.2946128767547833</v>
      </c>
      <c r="AA1234">
        <f t="shared" si="252"/>
        <v>112.75582191780822</v>
      </c>
      <c r="AB1234" s="9">
        <f t="shared" si="253"/>
        <v>-8.7230255716471135</v>
      </c>
      <c r="AC1234">
        <f t="shared" si="254"/>
        <v>182.61289726027366</v>
      </c>
    </row>
    <row r="1235" spans="1:29">
      <c r="A1235" s="1">
        <v>20150518</v>
      </c>
      <c r="B1235" s="1">
        <v>200000</v>
      </c>
      <c r="C1235" s="1">
        <v>2457161.3220000002</v>
      </c>
      <c r="D1235" s="1">
        <v>2163.9119999999998</v>
      </c>
      <c r="E1235" s="1">
        <v>115</v>
      </c>
      <c r="F1235" s="1">
        <v>117.6</v>
      </c>
      <c r="G1235" s="8">
        <f t="shared" si="240"/>
        <v>123.35479452054784</v>
      </c>
      <c r="H1235" s="5">
        <v>176</v>
      </c>
      <c r="I1235" s="8">
        <f t="shared" si="241"/>
        <v>118.75342465753425</v>
      </c>
      <c r="J1235" s="5">
        <v>243</v>
      </c>
      <c r="K1235" s="8">
        <f t="shared" si="242"/>
        <v>178.3095890410959</v>
      </c>
      <c r="L1235" s="5">
        <v>83</v>
      </c>
      <c r="M1235" s="8">
        <f t="shared" si="243"/>
        <v>78.260273972602747</v>
      </c>
      <c r="N1235" s="6">
        <v>101</v>
      </c>
      <c r="O1235" s="8">
        <f t="shared" si="244"/>
        <v>76.602739726027394</v>
      </c>
      <c r="Q1235">
        <f t="shared" si="245"/>
        <v>122.12892602739727</v>
      </c>
      <c r="R1235">
        <f t="shared" si="246"/>
        <v>123.35479452054784</v>
      </c>
      <c r="S1235" s="9">
        <f t="shared" si="247"/>
        <v>-0.99377450054960548</v>
      </c>
      <c r="U1235">
        <f t="shared" si="248"/>
        <v>123.37671232876713</v>
      </c>
      <c r="V1235" s="9">
        <f t="shared" si="249"/>
        <v>0.11942542360449693</v>
      </c>
      <c r="X1235">
        <f t="shared" si="250"/>
        <v>116.90394520547946</v>
      </c>
      <c r="Y1235" s="9">
        <f t="shared" si="251"/>
        <v>-5.2295083787714702</v>
      </c>
      <c r="AA1235">
        <f t="shared" si="252"/>
        <v>112.6427397260274</v>
      </c>
      <c r="AB1235" s="9">
        <f t="shared" si="253"/>
        <v>-8.6839387444612726</v>
      </c>
      <c r="AC1235">
        <f t="shared" si="254"/>
        <v>182.07083219178051</v>
      </c>
    </row>
    <row r="1236" spans="1:29">
      <c r="A1236" s="1">
        <v>20150519</v>
      </c>
      <c r="B1236" s="1">
        <v>200000</v>
      </c>
      <c r="C1236" s="1">
        <v>2457162.3220000002</v>
      </c>
      <c r="D1236" s="1">
        <v>2163.9479999999999</v>
      </c>
      <c r="E1236" s="1">
        <v>110.3</v>
      </c>
      <c r="F1236" s="1">
        <v>112.9</v>
      </c>
      <c r="G1236" s="8">
        <f t="shared" si="240"/>
        <v>123.19260273972594</v>
      </c>
      <c r="H1236" s="5">
        <v>119</v>
      </c>
      <c r="I1236" s="8">
        <f t="shared" si="241"/>
        <v>118.67945205479452</v>
      </c>
      <c r="J1236" s="5">
        <v>159</v>
      </c>
      <c r="K1236" s="8">
        <f t="shared" si="242"/>
        <v>178.14246575342466</v>
      </c>
      <c r="L1236" s="5">
        <v>84</v>
      </c>
      <c r="M1236" s="8">
        <f t="shared" si="243"/>
        <v>78.090410958904116</v>
      </c>
      <c r="N1236" s="6">
        <v>77</v>
      </c>
      <c r="O1236" s="8">
        <f t="shared" si="244"/>
        <v>76.424657534246577</v>
      </c>
      <c r="Q1236">
        <f t="shared" si="245"/>
        <v>122.07444383561645</v>
      </c>
      <c r="R1236">
        <f t="shared" si="246"/>
        <v>123.19260273972594</v>
      </c>
      <c r="S1236" s="9">
        <f t="shared" si="247"/>
        <v>-0.90765101089054667</v>
      </c>
      <c r="U1236">
        <f t="shared" si="248"/>
        <v>123.33972602739726</v>
      </c>
      <c r="V1236" s="9">
        <f t="shared" si="249"/>
        <v>0.12848833584232011</v>
      </c>
      <c r="X1236">
        <f t="shared" si="250"/>
        <v>116.78911780821919</v>
      </c>
      <c r="Y1236" s="9">
        <f t="shared" si="251"/>
        <v>-5.197945971671416</v>
      </c>
      <c r="AA1236">
        <f t="shared" si="252"/>
        <v>112.52965753424658</v>
      </c>
      <c r="AB1236" s="9">
        <f t="shared" si="253"/>
        <v>-8.655507691486477</v>
      </c>
      <c r="AC1236">
        <f t="shared" si="254"/>
        <v>181.57330890410933</v>
      </c>
    </row>
    <row r="1237" spans="1:29">
      <c r="A1237" s="1">
        <v>20150520</v>
      </c>
      <c r="B1237" s="1">
        <v>200000</v>
      </c>
      <c r="C1237" s="1">
        <v>2457163.3220000002</v>
      </c>
      <c r="D1237" s="1">
        <v>2163.9850000000001</v>
      </c>
      <c r="E1237" s="1">
        <v>105.6</v>
      </c>
      <c r="F1237" s="1">
        <v>108.2</v>
      </c>
      <c r="G1237" s="8">
        <f t="shared" si="240"/>
        <v>123.03232876712319</v>
      </c>
      <c r="H1237" s="5">
        <v>125</v>
      </c>
      <c r="I1237" s="8">
        <f t="shared" si="241"/>
        <v>118.38082191780822</v>
      </c>
      <c r="J1237" s="5">
        <v>166</v>
      </c>
      <c r="K1237" s="8">
        <f t="shared" si="242"/>
        <v>177.75342465753425</v>
      </c>
      <c r="L1237" s="5">
        <v>61</v>
      </c>
      <c r="M1237" s="8">
        <f t="shared" si="243"/>
        <v>77.936986301369856</v>
      </c>
      <c r="N1237" s="6">
        <v>59</v>
      </c>
      <c r="O1237" s="8">
        <f t="shared" si="244"/>
        <v>76.295890410958904</v>
      </c>
      <c r="Q1237">
        <f t="shared" si="245"/>
        <v>121.94761643835616</v>
      </c>
      <c r="R1237">
        <f t="shared" si="246"/>
        <v>123.03232876712319</v>
      </c>
      <c r="S1237" s="9">
        <f t="shared" si="247"/>
        <v>-0.88164821363349688</v>
      </c>
      <c r="U1237">
        <f t="shared" si="248"/>
        <v>123.19041095890411</v>
      </c>
      <c r="V1237" s="9">
        <f t="shared" si="249"/>
        <v>0.22253588335378538</v>
      </c>
      <c r="X1237">
        <f t="shared" si="250"/>
        <v>116.68540273972603</v>
      </c>
      <c r="Y1237" s="9">
        <f t="shared" si="251"/>
        <v>-5.1587465595410151</v>
      </c>
      <c r="AA1237">
        <f t="shared" si="252"/>
        <v>112.44789041095891</v>
      </c>
      <c r="AB1237" s="9">
        <f t="shared" si="253"/>
        <v>-8.6029732690816729</v>
      </c>
      <c r="AC1237">
        <f t="shared" si="254"/>
        <v>181.08166849315037</v>
      </c>
    </row>
    <row r="1238" spans="1:29">
      <c r="A1238" s="1">
        <v>20150521</v>
      </c>
      <c r="B1238" s="1">
        <v>200000</v>
      </c>
      <c r="C1238" s="1">
        <v>2457164.3220000002</v>
      </c>
      <c r="D1238" s="1">
        <v>2164.0210000000002</v>
      </c>
      <c r="E1238" s="1">
        <v>101.8</v>
      </c>
      <c r="F1238" s="1">
        <v>104.3</v>
      </c>
      <c r="G1238" s="8">
        <f t="shared" si="240"/>
        <v>122.86767123287663</v>
      </c>
      <c r="H1238" s="5">
        <v>94</v>
      </c>
      <c r="I1238" s="8">
        <f t="shared" si="241"/>
        <v>118.28219178082192</v>
      </c>
      <c r="J1238" s="5">
        <v>158</v>
      </c>
      <c r="K1238" s="8">
        <f t="shared" si="242"/>
        <v>177.69863013698631</v>
      </c>
      <c r="L1238" s="5">
        <v>36</v>
      </c>
      <c r="M1238" s="8">
        <f t="shared" si="243"/>
        <v>77.879452054794527</v>
      </c>
      <c r="N1238" s="6">
        <v>50</v>
      </c>
      <c r="O1238" s="8">
        <f t="shared" si="244"/>
        <v>76.230136986301375</v>
      </c>
      <c r="Q1238">
        <f t="shared" si="245"/>
        <v>121.92975342465755</v>
      </c>
      <c r="R1238">
        <f t="shared" si="246"/>
        <v>122.86767123287663</v>
      </c>
      <c r="S1238" s="9">
        <f t="shared" si="247"/>
        <v>-0.76335605518347904</v>
      </c>
      <c r="U1238">
        <f t="shared" si="248"/>
        <v>123.14109589041095</v>
      </c>
      <c r="V1238" s="9">
        <f t="shared" si="249"/>
        <v>0.33377240963592669</v>
      </c>
      <c r="X1238">
        <f t="shared" si="250"/>
        <v>116.6465095890411</v>
      </c>
      <c r="Y1238" s="9">
        <f t="shared" si="251"/>
        <v>-5.0633023165583353</v>
      </c>
      <c r="AA1238">
        <f t="shared" si="252"/>
        <v>112.40613698630138</v>
      </c>
      <c r="AB1238" s="9">
        <f t="shared" si="253"/>
        <v>-8.5144726367825712</v>
      </c>
      <c r="AC1238">
        <f t="shared" si="254"/>
        <v>180.57658150684907</v>
      </c>
    </row>
    <row r="1239" spans="1:29">
      <c r="A1239" s="1">
        <v>20150522</v>
      </c>
      <c r="B1239" s="1">
        <v>200000</v>
      </c>
      <c r="C1239" s="1">
        <v>2457165.3220000002</v>
      </c>
      <c r="D1239" s="1">
        <v>2164.058</v>
      </c>
      <c r="E1239" s="1">
        <v>99.1</v>
      </c>
      <c r="F1239" s="1">
        <v>101.6</v>
      </c>
      <c r="G1239" s="8">
        <f t="shared" si="240"/>
        <v>122.71506849315061</v>
      </c>
      <c r="H1239" s="5">
        <v>109</v>
      </c>
      <c r="I1239" s="8">
        <f t="shared" si="241"/>
        <v>118.24931506849315</v>
      </c>
      <c r="J1239" s="5">
        <v>185</v>
      </c>
      <c r="K1239" s="8">
        <f t="shared" si="242"/>
        <v>177.57534246575344</v>
      </c>
      <c r="L1239" s="5">
        <v>81</v>
      </c>
      <c r="M1239" s="8">
        <f t="shared" si="243"/>
        <v>77.794520547945211</v>
      </c>
      <c r="N1239" s="6">
        <v>73</v>
      </c>
      <c r="O1239" s="8">
        <f t="shared" si="244"/>
        <v>76.178082191780817</v>
      </c>
      <c r="Q1239">
        <f t="shared" si="245"/>
        <v>121.88956164383562</v>
      </c>
      <c r="R1239">
        <f t="shared" si="246"/>
        <v>122.71506849315061</v>
      </c>
      <c r="S1239" s="9">
        <f t="shared" si="247"/>
        <v>-0.67270210533359887</v>
      </c>
      <c r="U1239">
        <f t="shared" si="248"/>
        <v>123.12465753424658</v>
      </c>
      <c r="V1239" s="9">
        <f t="shared" si="249"/>
        <v>0.4232250913934763</v>
      </c>
      <c r="X1239">
        <f t="shared" si="250"/>
        <v>116.58909589041096</v>
      </c>
      <c r="Y1239" s="9">
        <f t="shared" si="251"/>
        <v>-4.9920296488133289</v>
      </c>
      <c r="AA1239">
        <f t="shared" si="252"/>
        <v>112.37308219178081</v>
      </c>
      <c r="AB1239" s="9">
        <f t="shared" si="253"/>
        <v>-8.4276417137370885</v>
      </c>
      <c r="AC1239">
        <f t="shared" si="254"/>
        <v>180.10847260273948</v>
      </c>
    </row>
    <row r="1240" spans="1:29">
      <c r="A1240" s="1">
        <v>20150523</v>
      </c>
      <c r="B1240" s="1">
        <v>200000</v>
      </c>
      <c r="C1240" s="1">
        <v>2457166.3220000002</v>
      </c>
      <c r="D1240" s="1">
        <v>2164.0949999999998</v>
      </c>
      <c r="E1240" s="1">
        <v>97.7</v>
      </c>
      <c r="F1240" s="1">
        <v>100.2</v>
      </c>
      <c r="G1240" s="8">
        <f t="shared" si="240"/>
        <v>122.60712328767113</v>
      </c>
      <c r="H1240" s="5">
        <v>104</v>
      </c>
      <c r="I1240" s="8">
        <f t="shared" si="241"/>
        <v>118.25205479452055</v>
      </c>
      <c r="J1240" s="5">
        <v>133</v>
      </c>
      <c r="K1240" s="8">
        <f t="shared" si="242"/>
        <v>177.58082191780821</v>
      </c>
      <c r="L1240" s="5">
        <v>69</v>
      </c>
      <c r="M1240" s="8">
        <f t="shared" si="243"/>
        <v>77.769863013698625</v>
      </c>
      <c r="N1240" s="6">
        <v>72</v>
      </c>
      <c r="O1240" s="8">
        <f t="shared" si="244"/>
        <v>76.131506849315073</v>
      </c>
      <c r="Q1240">
        <f t="shared" si="245"/>
        <v>121.89134794520548</v>
      </c>
      <c r="R1240">
        <f t="shared" si="246"/>
        <v>122.60712328767113</v>
      </c>
      <c r="S1240" s="9">
        <f t="shared" si="247"/>
        <v>-0.58379588662744197</v>
      </c>
      <c r="U1240">
        <f t="shared" si="248"/>
        <v>123.12602739726027</v>
      </c>
      <c r="V1240" s="9">
        <f t="shared" si="249"/>
        <v>0.47216549725008861</v>
      </c>
      <c r="X1240">
        <f t="shared" si="250"/>
        <v>116.57242739726027</v>
      </c>
      <c r="Y1240" s="9">
        <f t="shared" si="251"/>
        <v>-4.9219782086002795</v>
      </c>
      <c r="AA1240">
        <f t="shared" si="252"/>
        <v>112.34350684931508</v>
      </c>
      <c r="AB1240" s="9">
        <f t="shared" si="253"/>
        <v>-8.3711420373795846</v>
      </c>
      <c r="AC1240">
        <f t="shared" si="254"/>
        <v>179.77735068493118</v>
      </c>
    </row>
    <row r="1241" spans="1:29">
      <c r="A1241" s="1">
        <v>20150524</v>
      </c>
      <c r="B1241" s="1">
        <v>200000</v>
      </c>
      <c r="C1241" s="1">
        <v>2457167.3220000002</v>
      </c>
      <c r="D1241" s="1">
        <v>2164.1309999999999</v>
      </c>
      <c r="E1241" s="1">
        <v>98.7</v>
      </c>
      <c r="F1241" s="1">
        <v>101.2</v>
      </c>
      <c r="G1241" s="8">
        <f t="shared" si="240"/>
        <v>122.49013698630125</v>
      </c>
      <c r="H1241" s="5">
        <v>84</v>
      </c>
      <c r="I1241" s="8">
        <f t="shared" si="241"/>
        <v>118.13698630136986</v>
      </c>
      <c r="J1241" s="5">
        <v>125</v>
      </c>
      <c r="K1241" s="8">
        <f t="shared" si="242"/>
        <v>177.41643835616438</v>
      </c>
      <c r="L1241" s="5">
        <v>74</v>
      </c>
      <c r="M1241" s="8">
        <f t="shared" si="243"/>
        <v>77.802739726027397</v>
      </c>
      <c r="N1241" s="6">
        <v>78</v>
      </c>
      <c r="O1241" s="8">
        <f t="shared" si="244"/>
        <v>76.095890410958901</v>
      </c>
      <c r="Q1241">
        <f t="shared" si="245"/>
        <v>121.83775890410959</v>
      </c>
      <c r="R1241">
        <f t="shared" si="246"/>
        <v>122.49013698630125</v>
      </c>
      <c r="S1241" s="9">
        <f t="shared" si="247"/>
        <v>-0.53259641816273984</v>
      </c>
      <c r="U1241">
        <f t="shared" si="248"/>
        <v>123.06849315068493</v>
      </c>
      <c r="V1241" s="9">
        <f t="shared" si="249"/>
        <v>0.53788000931558599</v>
      </c>
      <c r="X1241">
        <f t="shared" si="250"/>
        <v>116.59465205479452</v>
      </c>
      <c r="Y1241" s="9">
        <f t="shared" si="251"/>
        <v>-4.8130282784858451</v>
      </c>
      <c r="AA1241">
        <f t="shared" si="252"/>
        <v>112.3208904109589</v>
      </c>
      <c r="AB1241" s="9">
        <f t="shared" si="253"/>
        <v>-8.3020942139036293</v>
      </c>
      <c r="AC1241">
        <f t="shared" si="254"/>
        <v>179.41849520547908</v>
      </c>
    </row>
    <row r="1242" spans="1:29">
      <c r="A1242" s="1">
        <v>20150525</v>
      </c>
      <c r="B1242" s="1">
        <v>200000</v>
      </c>
      <c r="C1242" s="1">
        <v>2457168.3220000002</v>
      </c>
      <c r="D1242" s="1">
        <v>2164.1680000000001</v>
      </c>
      <c r="E1242" s="1">
        <v>96.5</v>
      </c>
      <c r="F1242" s="1">
        <v>99</v>
      </c>
      <c r="G1242" s="8">
        <f t="shared" si="240"/>
        <v>122.34739726027387</v>
      </c>
      <c r="H1242" s="5">
        <v>89</v>
      </c>
      <c r="I1242" s="8">
        <f t="shared" si="241"/>
        <v>118.01095890410959</v>
      </c>
      <c r="J1242" s="5">
        <v>145</v>
      </c>
      <c r="K1242" s="8">
        <f t="shared" si="242"/>
        <v>177.2876712328767</v>
      </c>
      <c r="L1242" s="5">
        <v>66</v>
      </c>
      <c r="M1242" s="8">
        <f t="shared" si="243"/>
        <v>77.832876712328769</v>
      </c>
      <c r="N1242" s="6">
        <v>67</v>
      </c>
      <c r="O1242" s="8">
        <f t="shared" si="244"/>
        <v>76.035616438356158</v>
      </c>
      <c r="Q1242">
        <f t="shared" si="245"/>
        <v>121.79578082191782</v>
      </c>
      <c r="R1242">
        <f t="shared" si="246"/>
        <v>122.34739726027387</v>
      </c>
      <c r="S1242" s="9">
        <f t="shared" si="247"/>
        <v>-0.45086078715885947</v>
      </c>
      <c r="U1242">
        <f t="shared" si="248"/>
        <v>123.0054794520548</v>
      </c>
      <c r="V1242" s="9">
        <f t="shared" si="249"/>
        <v>0.51388636654097297</v>
      </c>
      <c r="X1242">
        <f t="shared" si="250"/>
        <v>116.61502465753425</v>
      </c>
      <c r="Y1242" s="9">
        <f t="shared" si="251"/>
        <v>-4.6853245194459987</v>
      </c>
      <c r="AA1242">
        <f t="shared" si="252"/>
        <v>112.28261643835616</v>
      </c>
      <c r="AB1242" s="9">
        <f t="shared" si="253"/>
        <v>-8.2263955321473219</v>
      </c>
      <c r="AC1242">
        <f t="shared" si="254"/>
        <v>178.98064109589006</v>
      </c>
    </row>
    <row r="1243" spans="1:29">
      <c r="A1243" s="1">
        <v>20150526</v>
      </c>
      <c r="B1243" s="1">
        <v>200000</v>
      </c>
      <c r="C1243" s="1">
        <v>2457169.3220000002</v>
      </c>
      <c r="D1243" s="1">
        <v>2164.2049999999999</v>
      </c>
      <c r="E1243" s="1">
        <v>94.5</v>
      </c>
      <c r="F1243" s="1">
        <v>97</v>
      </c>
      <c r="G1243" s="8">
        <f t="shared" si="240"/>
        <v>122.19534246575331</v>
      </c>
      <c r="H1243" s="5">
        <v>118</v>
      </c>
      <c r="I1243" s="8">
        <f t="shared" si="241"/>
        <v>117.64657534246575</v>
      </c>
      <c r="J1243" s="5">
        <v>190</v>
      </c>
      <c r="K1243" s="8">
        <f t="shared" si="242"/>
        <v>176.86575342465753</v>
      </c>
      <c r="L1243" s="5">
        <v>48</v>
      </c>
      <c r="M1243" s="8">
        <f t="shared" si="243"/>
        <v>77.709589041095896</v>
      </c>
      <c r="N1243" s="6">
        <v>53</v>
      </c>
      <c r="O1243" s="8">
        <f t="shared" si="244"/>
        <v>75.915068493150685</v>
      </c>
      <c r="Q1243">
        <f t="shared" si="245"/>
        <v>121.65823561643836</v>
      </c>
      <c r="R1243">
        <f t="shared" si="246"/>
        <v>122.19534246575331</v>
      </c>
      <c r="S1243" s="9">
        <f t="shared" si="247"/>
        <v>-0.43954772618725713</v>
      </c>
      <c r="U1243">
        <f t="shared" si="248"/>
        <v>122.82328767123288</v>
      </c>
      <c r="V1243" s="9">
        <f t="shared" si="249"/>
        <v>0.51860582589668525</v>
      </c>
      <c r="X1243">
        <f t="shared" si="250"/>
        <v>116.53168219178083</v>
      </c>
      <c r="Y1243" s="9">
        <f t="shared" si="251"/>
        <v>-4.6349231973058238</v>
      </c>
      <c r="AA1243">
        <f t="shared" si="252"/>
        <v>112.2060684931507</v>
      </c>
      <c r="AB1243" s="9">
        <f t="shared" si="253"/>
        <v>-8.1748401952408472</v>
      </c>
      <c r="AC1243">
        <f t="shared" si="254"/>
        <v>178.51421301369828</v>
      </c>
    </row>
    <row r="1244" spans="1:29">
      <c r="A1244" s="1">
        <v>20150527</v>
      </c>
      <c r="B1244" s="1">
        <v>200000</v>
      </c>
      <c r="C1244" s="1">
        <v>2457170.3220000002</v>
      </c>
      <c r="D1244" s="1">
        <v>2164.241</v>
      </c>
      <c r="E1244" s="1">
        <v>95.2</v>
      </c>
      <c r="F1244" s="1">
        <v>97.8</v>
      </c>
      <c r="G1244" s="8">
        <f t="shared" si="240"/>
        <v>122.03424657534237</v>
      </c>
      <c r="H1244" s="5">
        <v>68</v>
      </c>
      <c r="I1244" s="8">
        <f t="shared" si="241"/>
        <v>117.33424657534246</v>
      </c>
      <c r="J1244" s="5">
        <v>101</v>
      </c>
      <c r="K1244" s="8">
        <f t="shared" si="242"/>
        <v>176.48493150684931</v>
      </c>
      <c r="L1244" s="5">
        <v>24</v>
      </c>
      <c r="M1244" s="8">
        <f t="shared" si="243"/>
        <v>77.539726027397265</v>
      </c>
      <c r="N1244" s="6">
        <v>14</v>
      </c>
      <c r="O1244" s="8">
        <f t="shared" si="244"/>
        <v>75.761643835616439</v>
      </c>
      <c r="Q1244">
        <f t="shared" si="245"/>
        <v>121.53408767123287</v>
      </c>
      <c r="R1244">
        <f t="shared" si="246"/>
        <v>122.03424657534237</v>
      </c>
      <c r="S1244" s="9">
        <f t="shared" si="247"/>
        <v>-0.4098512656451021</v>
      </c>
      <c r="U1244">
        <f t="shared" si="248"/>
        <v>122.66712328767123</v>
      </c>
      <c r="V1244" s="9">
        <f t="shared" si="249"/>
        <v>0.5447735019291855</v>
      </c>
      <c r="X1244">
        <f t="shared" si="250"/>
        <v>116.41685479452056</v>
      </c>
      <c r="Y1244" s="9">
        <f t="shared" si="251"/>
        <v>-4.6031273502833585</v>
      </c>
      <c r="AA1244">
        <f t="shared" si="252"/>
        <v>112.10864383561645</v>
      </c>
      <c r="AB1244" s="9">
        <f t="shared" si="253"/>
        <v>-8.1334568109108432</v>
      </c>
      <c r="AC1244">
        <f t="shared" si="254"/>
        <v>178.0200513698627</v>
      </c>
    </row>
    <row r="1245" spans="1:29">
      <c r="A1245" s="1">
        <v>20150528</v>
      </c>
      <c r="B1245" s="1">
        <v>200000</v>
      </c>
      <c r="C1245" s="1">
        <v>2457171.3220000002</v>
      </c>
      <c r="D1245" s="1">
        <v>2164.2779999999998</v>
      </c>
      <c r="E1245" s="1">
        <v>93</v>
      </c>
      <c r="F1245" s="1">
        <v>95.5</v>
      </c>
      <c r="G1245" s="8">
        <f t="shared" si="240"/>
        <v>121.85534246575331</v>
      </c>
      <c r="H1245" s="5">
        <v>70</v>
      </c>
      <c r="I1245" s="8">
        <f t="shared" si="241"/>
        <v>117.03835616438356</v>
      </c>
      <c r="J1245" s="5">
        <v>94</v>
      </c>
      <c r="K1245" s="8">
        <f t="shared" si="242"/>
        <v>175.97260273972603</v>
      </c>
      <c r="L1245" s="5">
        <v>11</v>
      </c>
      <c r="M1245" s="8">
        <f t="shared" si="243"/>
        <v>77.227397260273975</v>
      </c>
      <c r="N1245" s="6">
        <v>12</v>
      </c>
      <c r="O1245" s="8">
        <f t="shared" si="244"/>
        <v>75.558904109589037</v>
      </c>
      <c r="Q1245">
        <f t="shared" si="245"/>
        <v>121.3670684931507</v>
      </c>
      <c r="R1245">
        <f t="shared" si="246"/>
        <v>121.85534246575331</v>
      </c>
      <c r="S1245" s="9">
        <f t="shared" si="247"/>
        <v>-0.40069968433253678</v>
      </c>
      <c r="U1245">
        <f t="shared" si="248"/>
        <v>122.51917808219179</v>
      </c>
      <c r="V1245" s="9">
        <f t="shared" si="249"/>
        <v>0.53063780141179961</v>
      </c>
      <c r="X1245">
        <f t="shared" si="250"/>
        <v>116.20572054794522</v>
      </c>
      <c r="Y1245" s="9">
        <f t="shared" si="251"/>
        <v>-4.6363350210893515</v>
      </c>
      <c r="AA1245">
        <f t="shared" si="252"/>
        <v>111.97990410958903</v>
      </c>
      <c r="AB1245" s="9">
        <f t="shared" si="253"/>
        <v>-8.1042309318031869</v>
      </c>
      <c r="AC1245">
        <f t="shared" si="254"/>
        <v>177.47126301369826</v>
      </c>
    </row>
    <row r="1246" spans="1:29">
      <c r="A1246" s="1">
        <v>20150529</v>
      </c>
      <c r="B1246" s="1">
        <v>200000</v>
      </c>
      <c r="C1246" s="1">
        <v>2457172.3220000002</v>
      </c>
      <c r="D1246" s="1">
        <v>2164.3150000000001</v>
      </c>
      <c r="E1246" s="1">
        <v>92.3</v>
      </c>
      <c r="F1246" s="1">
        <v>94.8</v>
      </c>
      <c r="G1246" s="8">
        <f t="shared" si="240"/>
        <v>121.64219178082182</v>
      </c>
      <c r="H1246" s="5">
        <v>53</v>
      </c>
      <c r="I1246" s="8">
        <f t="shared" si="241"/>
        <v>116.57534246575342</v>
      </c>
      <c r="J1246" s="5">
        <v>69</v>
      </c>
      <c r="K1246" s="8">
        <f t="shared" si="242"/>
        <v>175.29589041095889</v>
      </c>
      <c r="L1246" s="5">
        <v>23</v>
      </c>
      <c r="M1246" s="8">
        <f t="shared" si="243"/>
        <v>76.93424657534247</v>
      </c>
      <c r="N1246" s="6">
        <v>33</v>
      </c>
      <c r="O1246" s="8">
        <f t="shared" si="244"/>
        <v>75.30958904109589</v>
      </c>
      <c r="Q1246">
        <f t="shared" si="245"/>
        <v>121.14646027397259</v>
      </c>
      <c r="R1246">
        <f t="shared" si="246"/>
        <v>121.64219178082182</v>
      </c>
      <c r="S1246" s="9">
        <f t="shared" si="247"/>
        <v>-0.407532534223364</v>
      </c>
      <c r="U1246">
        <f t="shared" si="248"/>
        <v>122.2876712328767</v>
      </c>
      <c r="V1246" s="9">
        <f t="shared" si="249"/>
        <v>0.57698209256993493</v>
      </c>
      <c r="X1246">
        <f t="shared" si="250"/>
        <v>116.00755068493152</v>
      </c>
      <c r="Y1246" s="9">
        <f t="shared" si="251"/>
        <v>-4.6321436776171794</v>
      </c>
      <c r="AA1246">
        <f t="shared" si="252"/>
        <v>111.82158904109589</v>
      </c>
      <c r="AB1246" s="9">
        <f t="shared" si="253"/>
        <v>-8.0733523425991507</v>
      </c>
      <c r="AC1246">
        <f t="shared" si="254"/>
        <v>176.81742328767092</v>
      </c>
    </row>
    <row r="1247" spans="1:29">
      <c r="A1247" s="1">
        <v>20150530</v>
      </c>
      <c r="B1247" s="1">
        <v>200000</v>
      </c>
      <c r="C1247" s="1">
        <v>2457173.3220000002</v>
      </c>
      <c r="D1247" s="1">
        <v>2164.3510000000001</v>
      </c>
      <c r="E1247" s="1">
        <v>95</v>
      </c>
      <c r="F1247" s="1">
        <v>97.7</v>
      </c>
      <c r="G1247" s="8">
        <f t="shared" si="240"/>
        <v>121.41589041095881</v>
      </c>
      <c r="H1247" s="5">
        <v>56</v>
      </c>
      <c r="I1247" s="8">
        <f t="shared" si="241"/>
        <v>116.23287671232876</v>
      </c>
      <c r="J1247" s="5">
        <v>118</v>
      </c>
      <c r="K1247" s="8">
        <f t="shared" si="242"/>
        <v>174.84657534246574</v>
      </c>
      <c r="L1247" s="5">
        <v>27</v>
      </c>
      <c r="M1247" s="8">
        <f t="shared" si="243"/>
        <v>76.578082191780823</v>
      </c>
      <c r="N1247" s="6">
        <v>31</v>
      </c>
      <c r="O1247" s="8">
        <f t="shared" si="244"/>
        <v>75.057534246575344</v>
      </c>
      <c r="Q1247">
        <f t="shared" si="245"/>
        <v>120.99998356164383</v>
      </c>
      <c r="R1247">
        <f t="shared" si="246"/>
        <v>121.41589041095881</v>
      </c>
      <c r="S1247" s="9">
        <f t="shared" si="247"/>
        <v>-0.3425472958335547</v>
      </c>
      <c r="U1247">
        <f t="shared" si="248"/>
        <v>122.11643835616438</v>
      </c>
      <c r="V1247" s="9">
        <f t="shared" si="249"/>
        <v>0.54546851970746957</v>
      </c>
      <c r="X1247">
        <f t="shared" si="250"/>
        <v>115.76678356164385</v>
      </c>
      <c r="Y1247" s="9">
        <f t="shared" si="251"/>
        <v>-4.6526915300742928</v>
      </c>
      <c r="AA1247">
        <f t="shared" si="252"/>
        <v>111.66153424657534</v>
      </c>
      <c r="AB1247" s="9">
        <f t="shared" si="253"/>
        <v>-8.0338381832622474</v>
      </c>
      <c r="AC1247">
        <f t="shared" si="254"/>
        <v>176.12324383561614</v>
      </c>
    </row>
    <row r="1248" spans="1:29">
      <c r="A1248" s="1">
        <v>20150531</v>
      </c>
      <c r="B1248" s="1">
        <v>200000</v>
      </c>
      <c r="C1248" s="1">
        <v>2457174.3220000002</v>
      </c>
      <c r="D1248" s="1">
        <v>2164.3879999999999</v>
      </c>
      <c r="E1248" s="1">
        <v>94.3</v>
      </c>
      <c r="F1248" s="1">
        <v>97</v>
      </c>
      <c r="G1248" s="8">
        <f t="shared" si="240"/>
        <v>121.197808219178</v>
      </c>
      <c r="H1248" s="5">
        <v>76</v>
      </c>
      <c r="I1248" s="8">
        <f t="shared" si="241"/>
        <v>115.71780821917808</v>
      </c>
      <c r="J1248" s="5">
        <v>98</v>
      </c>
      <c r="K1248" s="8">
        <f t="shared" si="242"/>
        <v>174.2082191780822</v>
      </c>
      <c r="L1248" s="5">
        <v>47</v>
      </c>
      <c r="M1248" s="8">
        <f t="shared" si="243"/>
        <v>76.279452054794518</v>
      </c>
      <c r="N1248" s="6">
        <v>29</v>
      </c>
      <c r="O1248" s="8">
        <f t="shared" si="244"/>
        <v>74.767123287671239</v>
      </c>
      <c r="Q1248">
        <f t="shared" si="245"/>
        <v>120.7918794520548</v>
      </c>
      <c r="R1248">
        <f t="shared" si="246"/>
        <v>121.197808219178</v>
      </c>
      <c r="S1248" s="9">
        <f t="shared" si="247"/>
        <v>-0.33493078223749251</v>
      </c>
      <c r="U1248">
        <f t="shared" si="248"/>
        <v>121.85890410958905</v>
      </c>
      <c r="V1248" s="9">
        <f t="shared" si="249"/>
        <v>0.51995226222267377</v>
      </c>
      <c r="X1248">
        <f t="shared" si="250"/>
        <v>115.56490958904109</v>
      </c>
      <c r="Y1248" s="9">
        <f t="shared" si="251"/>
        <v>-4.6476901793060392</v>
      </c>
      <c r="AA1248">
        <f t="shared" si="252"/>
        <v>111.47712328767125</v>
      </c>
      <c r="AB1248" s="9">
        <f t="shared" si="253"/>
        <v>-8.0205121481467359</v>
      </c>
      <c r="AC1248">
        <f t="shared" si="254"/>
        <v>175.45427671232852</v>
      </c>
    </row>
    <row r="1249" spans="1:29">
      <c r="A1249" s="1">
        <v>20150601</v>
      </c>
      <c r="B1249" s="1">
        <v>200000</v>
      </c>
      <c r="C1249" s="1">
        <v>2457175.3220000002</v>
      </c>
      <c r="D1249" s="1">
        <v>2164.4250000000002</v>
      </c>
      <c r="E1249" s="1">
        <v>100.4</v>
      </c>
      <c r="F1249" s="1">
        <v>103.2</v>
      </c>
      <c r="G1249" s="8">
        <f t="shared" si="240"/>
        <v>120.98054794520539</v>
      </c>
      <c r="H1249" s="5">
        <v>102</v>
      </c>
      <c r="I1249" s="8">
        <f t="shared" si="241"/>
        <v>115.21917808219177</v>
      </c>
      <c r="J1249" s="5">
        <v>122</v>
      </c>
      <c r="K1249" s="8">
        <f t="shared" si="242"/>
        <v>173.6</v>
      </c>
      <c r="L1249" s="5">
        <v>38</v>
      </c>
      <c r="M1249" s="8">
        <f t="shared" si="243"/>
        <v>76</v>
      </c>
      <c r="N1249" s="6">
        <v>27</v>
      </c>
      <c r="O1249" s="8">
        <f t="shared" si="244"/>
        <v>74.473972602739721</v>
      </c>
      <c r="Q1249">
        <f t="shared" si="245"/>
        <v>120.59360000000001</v>
      </c>
      <c r="R1249">
        <f t="shared" si="246"/>
        <v>120.98054794520539</v>
      </c>
      <c r="S1249" s="9">
        <f t="shared" si="247"/>
        <v>-0.31984310848108066</v>
      </c>
      <c r="U1249">
        <f t="shared" si="248"/>
        <v>121.60958904109589</v>
      </c>
      <c r="V1249" s="9">
        <f t="shared" si="249"/>
        <v>0.53440516803375715</v>
      </c>
      <c r="X1249">
        <f t="shared" si="250"/>
        <v>115.376</v>
      </c>
      <c r="Y1249" s="9">
        <f t="shared" si="251"/>
        <v>-4.6326025467695757</v>
      </c>
      <c r="AA1249">
        <f t="shared" si="252"/>
        <v>111.29097260273971</v>
      </c>
      <c r="AB1249" s="9">
        <f t="shared" si="253"/>
        <v>-8.0092010716088708</v>
      </c>
      <c r="AC1249">
        <f t="shared" si="254"/>
        <v>174.78783082191751</v>
      </c>
    </row>
    <row r="1250" spans="1:29">
      <c r="A1250" s="1">
        <v>20150602</v>
      </c>
      <c r="B1250" s="1">
        <v>200000</v>
      </c>
      <c r="C1250" s="1">
        <v>2457176.3220000002</v>
      </c>
      <c r="D1250" s="1">
        <v>2164.4609999999998</v>
      </c>
      <c r="E1250" s="1">
        <v>101</v>
      </c>
      <c r="F1250" s="1">
        <v>103.9</v>
      </c>
      <c r="G1250" s="8">
        <f t="shared" si="240"/>
        <v>120.78465753424648</v>
      </c>
      <c r="H1250" s="5">
        <v>74</v>
      </c>
      <c r="I1250" s="8">
        <f t="shared" si="241"/>
        <v>114.86027397260274</v>
      </c>
      <c r="J1250" s="5">
        <v>95</v>
      </c>
      <c r="K1250" s="8">
        <f t="shared" si="242"/>
        <v>173.09315068493152</v>
      </c>
      <c r="L1250" s="5">
        <v>39</v>
      </c>
      <c r="M1250" s="8">
        <f t="shared" si="243"/>
        <v>75.635616438356166</v>
      </c>
      <c r="N1250" s="6">
        <v>44</v>
      </c>
      <c r="O1250" s="8">
        <f t="shared" si="244"/>
        <v>74.175342465753431</v>
      </c>
      <c r="Q1250">
        <f t="shared" si="245"/>
        <v>120.42836712328767</v>
      </c>
      <c r="R1250">
        <f t="shared" si="246"/>
        <v>120.78465753424648</v>
      </c>
      <c r="S1250" s="9">
        <f t="shared" si="247"/>
        <v>-0.2949798577338214</v>
      </c>
      <c r="U1250">
        <f t="shared" si="248"/>
        <v>121.43013698630136</v>
      </c>
      <c r="V1250" s="9">
        <f t="shared" si="249"/>
        <v>0.55320792439120225</v>
      </c>
      <c r="X1250">
        <f t="shared" si="250"/>
        <v>115.12967671232877</v>
      </c>
      <c r="Y1250" s="9">
        <f t="shared" si="251"/>
        <v>-4.6818701458952461</v>
      </c>
      <c r="AA1250">
        <f t="shared" si="252"/>
        <v>111.10134246575342</v>
      </c>
      <c r="AB1250" s="9">
        <f t="shared" si="253"/>
        <v>-8.0170075125208058</v>
      </c>
      <c r="AC1250">
        <f t="shared" si="254"/>
        <v>174.18693698630108</v>
      </c>
    </row>
    <row r="1251" spans="1:29">
      <c r="A1251" s="1">
        <v>20150603</v>
      </c>
      <c r="B1251" s="1">
        <v>200000</v>
      </c>
      <c r="C1251" s="1">
        <v>2457177.3220000002</v>
      </c>
      <c r="D1251" s="1">
        <v>2164.498</v>
      </c>
      <c r="E1251" s="1">
        <v>108.5</v>
      </c>
      <c r="F1251" s="1">
        <v>111.6</v>
      </c>
      <c r="G1251" s="8">
        <f t="shared" si="240"/>
        <v>120.59178082191772</v>
      </c>
      <c r="H1251" s="5">
        <v>114</v>
      </c>
      <c r="I1251" s="8">
        <f t="shared" si="241"/>
        <v>114.51780821917808</v>
      </c>
      <c r="J1251" s="5">
        <v>158</v>
      </c>
      <c r="K1251" s="8">
        <f t="shared" si="242"/>
        <v>172.51506849315069</v>
      </c>
      <c r="L1251" s="5">
        <v>55</v>
      </c>
      <c r="M1251" s="8">
        <f t="shared" si="243"/>
        <v>75.30684931506849</v>
      </c>
      <c r="N1251" s="6">
        <v>49</v>
      </c>
      <c r="O1251" s="8">
        <f t="shared" si="244"/>
        <v>73.967123287671228</v>
      </c>
      <c r="Q1251">
        <f t="shared" si="245"/>
        <v>120.23991232876713</v>
      </c>
      <c r="R1251">
        <f t="shared" si="246"/>
        <v>120.59178082191772</v>
      </c>
      <c r="S1251" s="9">
        <f t="shared" si="247"/>
        <v>-0.29178480552518238</v>
      </c>
      <c r="U1251">
        <f t="shared" si="248"/>
        <v>121.25890410958904</v>
      </c>
      <c r="V1251" s="9">
        <f t="shared" si="249"/>
        <v>0.56144884741473788</v>
      </c>
      <c r="X1251">
        <f t="shared" si="250"/>
        <v>114.90743013698631</v>
      </c>
      <c r="Y1251" s="9">
        <f t="shared" si="251"/>
        <v>-4.7137131952016773</v>
      </c>
      <c r="AA1251">
        <f t="shared" si="252"/>
        <v>110.96912328767124</v>
      </c>
      <c r="AB1251" s="9">
        <f t="shared" si="253"/>
        <v>-7.9795301708468998</v>
      </c>
      <c r="AC1251">
        <f t="shared" si="254"/>
        <v>173.5952876712326</v>
      </c>
    </row>
    <row r="1252" spans="1:29">
      <c r="A1252" s="1">
        <v>20150604</v>
      </c>
      <c r="B1252" s="1">
        <v>200000</v>
      </c>
      <c r="C1252" s="1">
        <v>2457178.3220000002</v>
      </c>
      <c r="D1252" s="1">
        <v>2164.5349999999999</v>
      </c>
      <c r="E1252" s="1">
        <v>118</v>
      </c>
      <c r="F1252" s="1">
        <v>121.4</v>
      </c>
      <c r="G1252" s="8">
        <f t="shared" si="240"/>
        <v>120.43205479452048</v>
      </c>
      <c r="H1252" s="5">
        <v>115</v>
      </c>
      <c r="I1252" s="8">
        <f t="shared" si="241"/>
        <v>114.21643835616439</v>
      </c>
      <c r="J1252" s="5">
        <v>174</v>
      </c>
      <c r="K1252" s="8">
        <f t="shared" si="242"/>
        <v>172.06575342465754</v>
      </c>
      <c r="L1252" s="5">
        <v>80</v>
      </c>
      <c r="M1252" s="8">
        <f t="shared" si="243"/>
        <v>75.084931506849315</v>
      </c>
      <c r="N1252" s="6">
        <v>80</v>
      </c>
      <c r="O1252" s="8">
        <f t="shared" si="244"/>
        <v>73.750684931506854</v>
      </c>
      <c r="Q1252">
        <f t="shared" si="245"/>
        <v>120.09343561643837</v>
      </c>
      <c r="R1252">
        <f t="shared" si="246"/>
        <v>120.43205479452048</v>
      </c>
      <c r="S1252" s="9">
        <f t="shared" si="247"/>
        <v>-0.28117030690862066</v>
      </c>
      <c r="U1252">
        <f t="shared" si="248"/>
        <v>121.10821917808219</v>
      </c>
      <c r="V1252" s="9">
        <f t="shared" si="249"/>
        <v>0.59583326690193417</v>
      </c>
      <c r="X1252">
        <f t="shared" si="250"/>
        <v>114.75741369863013</v>
      </c>
      <c r="Y1252" s="9">
        <f t="shared" si="251"/>
        <v>-4.7119025790702835</v>
      </c>
      <c r="AA1252">
        <f t="shared" si="252"/>
        <v>110.83168493150686</v>
      </c>
      <c r="AB1252" s="9">
        <f t="shared" si="253"/>
        <v>-7.9716067947139493</v>
      </c>
      <c r="AC1252">
        <f t="shared" si="254"/>
        <v>173.10532808219156</v>
      </c>
    </row>
    <row r="1253" spans="1:29">
      <c r="A1253" s="1">
        <v>20150605</v>
      </c>
      <c r="B1253" s="1">
        <v>200000</v>
      </c>
      <c r="C1253" s="1">
        <v>2457179.3220000002</v>
      </c>
      <c r="D1253" s="1">
        <v>2164.5709999999999</v>
      </c>
      <c r="E1253" s="1">
        <v>126</v>
      </c>
      <c r="F1253" s="1">
        <v>129.69999999999999</v>
      </c>
      <c r="G1253" s="8">
        <f t="shared" si="240"/>
        <v>120.28739726027389</v>
      </c>
      <c r="H1253" s="5">
        <v>136</v>
      </c>
      <c r="I1253" s="8">
        <f t="shared" si="241"/>
        <v>114.00821917808219</v>
      </c>
      <c r="J1253" s="5">
        <v>227</v>
      </c>
      <c r="K1253" s="8">
        <f t="shared" si="242"/>
        <v>171.78082191780823</v>
      </c>
      <c r="L1253" s="5">
        <v>105</v>
      </c>
      <c r="M1253" s="8">
        <f t="shared" si="243"/>
        <v>74.778082191780825</v>
      </c>
      <c r="N1253" s="6">
        <v>90</v>
      </c>
      <c r="O1253" s="8">
        <f t="shared" si="244"/>
        <v>73.586301369863008</v>
      </c>
      <c r="Q1253">
        <f t="shared" si="245"/>
        <v>120.00054794520548</v>
      </c>
      <c r="R1253">
        <f t="shared" si="246"/>
        <v>120.28739726027389</v>
      </c>
      <c r="S1253" s="9">
        <f t="shared" si="247"/>
        <v>-0.23846996576685342</v>
      </c>
      <c r="U1253">
        <f t="shared" si="248"/>
        <v>121.00410958904109</v>
      </c>
      <c r="V1253" s="9">
        <f t="shared" si="249"/>
        <v>0.59790698363570982</v>
      </c>
      <c r="X1253">
        <f t="shared" si="250"/>
        <v>114.54998356164384</v>
      </c>
      <c r="Y1253" s="9">
        <f t="shared" si="251"/>
        <v>-4.769754628754356</v>
      </c>
      <c r="AA1253">
        <f t="shared" si="252"/>
        <v>110.72730136986301</v>
      </c>
      <c r="AB1253" s="9">
        <f t="shared" si="253"/>
        <v>-7.947711986589141</v>
      </c>
      <c r="AC1253">
        <f t="shared" si="254"/>
        <v>172.66159109589015</v>
      </c>
    </row>
    <row r="1254" spans="1:29">
      <c r="A1254" s="1">
        <v>20150606</v>
      </c>
      <c r="B1254" s="1">
        <v>200000</v>
      </c>
      <c r="C1254" s="1">
        <v>2457180.3220000002</v>
      </c>
      <c r="D1254" s="1">
        <v>2164.6080000000002</v>
      </c>
      <c r="E1254" s="1">
        <v>132.69999999999999</v>
      </c>
      <c r="F1254" s="1">
        <v>136.6</v>
      </c>
      <c r="G1254" s="8">
        <f t="shared" si="240"/>
        <v>120.19095890410951</v>
      </c>
      <c r="H1254" s="5">
        <v>160</v>
      </c>
      <c r="I1254" s="8">
        <f t="shared" si="241"/>
        <v>113.81917808219178</v>
      </c>
      <c r="J1254" s="5">
        <v>225</v>
      </c>
      <c r="K1254" s="8">
        <f t="shared" si="242"/>
        <v>171.46301369863014</v>
      </c>
      <c r="L1254" s="5">
        <v>129</v>
      </c>
      <c r="M1254" s="8">
        <f t="shared" si="243"/>
        <v>74.62465753424658</v>
      </c>
      <c r="N1254" s="6">
        <v>109</v>
      </c>
      <c r="O1254" s="8">
        <f t="shared" si="244"/>
        <v>73.545205479452051</v>
      </c>
      <c r="Q1254">
        <f t="shared" si="245"/>
        <v>119.89694246575343</v>
      </c>
      <c r="R1254">
        <f t="shared" si="246"/>
        <v>120.19095890410951</v>
      </c>
      <c r="S1254" s="9">
        <f t="shared" si="247"/>
        <v>-0.24462442186741384</v>
      </c>
      <c r="U1254">
        <f t="shared" si="248"/>
        <v>120.9095890410959</v>
      </c>
      <c r="V1254" s="9">
        <f t="shared" si="249"/>
        <v>0.64204908311292286</v>
      </c>
      <c r="X1254">
        <f t="shared" si="250"/>
        <v>114.44626849315068</v>
      </c>
      <c r="Y1254" s="9">
        <f t="shared" si="251"/>
        <v>-4.7796360586007438</v>
      </c>
      <c r="AA1254">
        <f t="shared" si="252"/>
        <v>110.70120547945206</v>
      </c>
      <c r="AB1254" s="9">
        <f t="shared" si="253"/>
        <v>-7.8955634526791272</v>
      </c>
      <c r="AC1254">
        <f t="shared" si="254"/>
        <v>172.36576643835591</v>
      </c>
    </row>
    <row r="1255" spans="1:29">
      <c r="A1255" s="1">
        <v>20150607</v>
      </c>
      <c r="B1255" s="1">
        <v>200000</v>
      </c>
      <c r="C1255" s="1">
        <v>2457181.3220000002</v>
      </c>
      <c r="D1255" s="1">
        <v>2164.645</v>
      </c>
      <c r="E1255" s="1">
        <v>137.30000000000001</v>
      </c>
      <c r="F1255" s="1">
        <v>141.4</v>
      </c>
      <c r="G1255" s="8">
        <f t="shared" si="240"/>
        <v>120.1205479452054</v>
      </c>
      <c r="H1255" s="5">
        <v>170</v>
      </c>
      <c r="I1255" s="8">
        <f t="shared" si="241"/>
        <v>113.78356164383561</v>
      </c>
      <c r="J1255" s="5">
        <v>241</v>
      </c>
      <c r="K1255" s="8">
        <f t="shared" si="242"/>
        <v>171.39178082191782</v>
      </c>
      <c r="L1255" s="5">
        <v>136</v>
      </c>
      <c r="M1255" s="8">
        <f t="shared" si="243"/>
        <v>74.528767123287665</v>
      </c>
      <c r="N1255" s="6">
        <v>124</v>
      </c>
      <c r="O1255" s="8">
        <f t="shared" si="244"/>
        <v>73.536986301369865</v>
      </c>
      <c r="Q1255">
        <f t="shared" si="245"/>
        <v>119.87372054794521</v>
      </c>
      <c r="R1255">
        <f t="shared" si="246"/>
        <v>120.1205479452054</v>
      </c>
      <c r="S1255" s="9">
        <f t="shared" si="247"/>
        <v>-0.20548307636157404</v>
      </c>
      <c r="U1255">
        <f t="shared" si="248"/>
        <v>120.89178082191781</v>
      </c>
      <c r="V1255" s="9">
        <f t="shared" si="249"/>
        <v>0.65641269094976451</v>
      </c>
      <c r="X1255">
        <f t="shared" si="250"/>
        <v>114.38144657534247</v>
      </c>
      <c r="Y1255" s="9">
        <f t="shared" si="251"/>
        <v>-4.7777848736428581</v>
      </c>
      <c r="AA1255">
        <f t="shared" si="252"/>
        <v>110.69598630136986</v>
      </c>
      <c r="AB1255" s="9">
        <f t="shared" si="253"/>
        <v>-7.8459196241218336</v>
      </c>
      <c r="AC1255">
        <f t="shared" si="254"/>
        <v>172.14978082191757</v>
      </c>
    </row>
    <row r="1256" spans="1:29">
      <c r="A1256" s="1">
        <v>20150608</v>
      </c>
      <c r="B1256" s="1">
        <v>200000</v>
      </c>
      <c r="C1256" s="1">
        <v>2457182.3220000002</v>
      </c>
      <c r="D1256" s="1">
        <v>2164.681</v>
      </c>
      <c r="E1256" s="1">
        <v>134.19999999999999</v>
      </c>
      <c r="F1256" s="1">
        <v>138.1</v>
      </c>
      <c r="G1256" s="8">
        <f t="shared" si="240"/>
        <v>120.03808219178073</v>
      </c>
      <c r="H1256" s="5">
        <v>133</v>
      </c>
      <c r="I1256" s="8">
        <f t="shared" si="241"/>
        <v>113.65205479452055</v>
      </c>
      <c r="J1256" s="5">
        <v>217</v>
      </c>
      <c r="K1256" s="8">
        <f t="shared" si="242"/>
        <v>171.22739726027396</v>
      </c>
      <c r="L1256" s="5">
        <v>122</v>
      </c>
      <c r="M1256" s="8">
        <f t="shared" si="243"/>
        <v>74.506849315068493</v>
      </c>
      <c r="N1256" s="6">
        <v>112</v>
      </c>
      <c r="O1256" s="8">
        <f t="shared" si="244"/>
        <v>73.547945205479451</v>
      </c>
      <c r="Q1256">
        <f t="shared" si="245"/>
        <v>119.82013150684932</v>
      </c>
      <c r="R1256">
        <f t="shared" si="246"/>
        <v>120.03808219178073</v>
      </c>
      <c r="S1256" s="9">
        <f t="shared" si="247"/>
        <v>-0.18156794989710079</v>
      </c>
      <c r="U1256">
        <f t="shared" si="248"/>
        <v>120.82602739726028</v>
      </c>
      <c r="V1256" s="9">
        <f t="shared" si="249"/>
        <v>0.73148395554009937</v>
      </c>
      <c r="X1256">
        <f t="shared" si="250"/>
        <v>114.3666301369863</v>
      </c>
      <c r="Y1256" s="9">
        <f t="shared" si="251"/>
        <v>-4.7247106511859727</v>
      </c>
      <c r="AA1256">
        <f t="shared" si="252"/>
        <v>110.70294520547945</v>
      </c>
      <c r="AB1256" s="9">
        <f t="shared" si="253"/>
        <v>-7.7768128379349264</v>
      </c>
      <c r="AC1256">
        <f t="shared" si="254"/>
        <v>171.89681712328738</v>
      </c>
    </row>
    <row r="1257" spans="1:29">
      <c r="A1257" s="1">
        <v>20150609</v>
      </c>
      <c r="B1257" s="1">
        <v>170000</v>
      </c>
      <c r="C1257" s="1">
        <v>2457183.1970000002</v>
      </c>
      <c r="D1257" s="1">
        <v>2164.7139999999999</v>
      </c>
      <c r="E1257" s="1">
        <v>131.4</v>
      </c>
      <c r="F1257" s="1">
        <v>135.4</v>
      </c>
      <c r="G1257" s="8">
        <f t="shared" si="240"/>
        <v>119.96630136986293</v>
      </c>
      <c r="H1257" s="5">
        <v>143</v>
      </c>
      <c r="I1257" s="8">
        <f t="shared" si="241"/>
        <v>113.68767123287671</v>
      </c>
      <c r="J1257" s="5">
        <v>243</v>
      </c>
      <c r="K1257" s="8">
        <f t="shared" si="242"/>
        <v>171.18356164383562</v>
      </c>
      <c r="L1257" s="5">
        <v>110</v>
      </c>
      <c r="M1257" s="8">
        <f t="shared" si="243"/>
        <v>74.454794520547949</v>
      </c>
      <c r="N1257" s="6">
        <v>92</v>
      </c>
      <c r="O1257" s="8">
        <f t="shared" si="244"/>
        <v>73.517808219178079</v>
      </c>
      <c r="Q1257">
        <f t="shared" si="245"/>
        <v>119.80584109589041</v>
      </c>
      <c r="R1257">
        <f t="shared" si="246"/>
        <v>119.96630136986293</v>
      </c>
      <c r="S1257" s="9">
        <f t="shared" si="247"/>
        <v>-0.13375445615999126</v>
      </c>
      <c r="U1257">
        <f t="shared" si="248"/>
        <v>120.84383561643835</v>
      </c>
      <c r="V1257" s="9">
        <f t="shared" si="249"/>
        <v>0.76969310544208724</v>
      </c>
      <c r="X1257">
        <f t="shared" si="250"/>
        <v>114.33144109589043</v>
      </c>
      <c r="Y1257" s="9">
        <f t="shared" si="251"/>
        <v>-4.6970359256137328</v>
      </c>
      <c r="AA1257">
        <f t="shared" si="252"/>
        <v>110.68380821917808</v>
      </c>
      <c r="AB1257" s="9">
        <f t="shared" si="253"/>
        <v>-7.7375838420377789</v>
      </c>
      <c r="AC1257">
        <f t="shared" si="254"/>
        <v>171.67662945205453</v>
      </c>
    </row>
    <row r="1258" spans="1:29">
      <c r="A1258" s="1">
        <v>20150610</v>
      </c>
      <c r="B1258" s="1">
        <v>200000</v>
      </c>
      <c r="C1258" s="1">
        <v>2457184.3220000002</v>
      </c>
      <c r="D1258" s="1">
        <v>2164.7550000000001</v>
      </c>
      <c r="E1258" s="1">
        <v>135.4</v>
      </c>
      <c r="F1258" s="1">
        <v>139.5</v>
      </c>
      <c r="G1258" s="8">
        <f t="shared" si="240"/>
        <v>119.884109589041</v>
      </c>
      <c r="H1258" s="5">
        <v>133</v>
      </c>
      <c r="I1258" s="8">
        <f t="shared" si="241"/>
        <v>113.61369863013698</v>
      </c>
      <c r="J1258" s="5">
        <v>233</v>
      </c>
      <c r="K1258" s="8">
        <f t="shared" si="242"/>
        <v>171.14794520547946</v>
      </c>
      <c r="L1258" s="5">
        <v>105</v>
      </c>
      <c r="M1258" s="8">
        <f t="shared" si="243"/>
        <v>74.446575342465749</v>
      </c>
      <c r="N1258" s="6">
        <v>93</v>
      </c>
      <c r="O1258" s="8">
        <f t="shared" si="244"/>
        <v>73.542465753424651</v>
      </c>
      <c r="Q1258">
        <f t="shared" si="245"/>
        <v>119.7942301369863</v>
      </c>
      <c r="R1258">
        <f t="shared" si="246"/>
        <v>119.884109589041</v>
      </c>
      <c r="S1258" s="9">
        <f t="shared" si="247"/>
        <v>-7.4971947794253424E-2</v>
      </c>
      <c r="U1258">
        <f t="shared" si="248"/>
        <v>120.80684931506849</v>
      </c>
      <c r="V1258" s="9">
        <f t="shared" si="249"/>
        <v>0.80493897194729414</v>
      </c>
      <c r="X1258">
        <f t="shared" si="250"/>
        <v>114.32588493150685</v>
      </c>
      <c r="Y1258" s="9">
        <f t="shared" si="251"/>
        <v>-4.6363314342389259</v>
      </c>
      <c r="AA1258">
        <f t="shared" si="252"/>
        <v>110.69946575342465</v>
      </c>
      <c r="AB1258" s="9">
        <f t="shared" si="253"/>
        <v>-7.6612687595553979</v>
      </c>
      <c r="AC1258">
        <f t="shared" si="254"/>
        <v>171.42450616438327</v>
      </c>
    </row>
    <row r="1259" spans="1:29">
      <c r="A1259" s="1">
        <v>20150611</v>
      </c>
      <c r="B1259" s="1">
        <v>200000</v>
      </c>
      <c r="C1259" s="1">
        <v>2457185.3220000002</v>
      </c>
      <c r="D1259" s="1">
        <v>2164.7910000000002</v>
      </c>
      <c r="E1259" s="1">
        <v>139.9</v>
      </c>
      <c r="F1259" s="1">
        <v>144.19999999999999</v>
      </c>
      <c r="G1259" s="8">
        <f t="shared" si="240"/>
        <v>119.77424657534239</v>
      </c>
      <c r="H1259" s="5">
        <v>156</v>
      </c>
      <c r="I1259" s="8">
        <f t="shared" si="241"/>
        <v>113.47671232876712</v>
      </c>
      <c r="J1259" s="5">
        <v>230</v>
      </c>
      <c r="K1259" s="8">
        <f t="shared" si="242"/>
        <v>170.9945205479452</v>
      </c>
      <c r="L1259" s="5">
        <v>101</v>
      </c>
      <c r="M1259" s="8">
        <f t="shared" si="243"/>
        <v>74.416438356164377</v>
      </c>
      <c r="N1259" s="6">
        <v>95</v>
      </c>
      <c r="O1259" s="8">
        <f t="shared" si="244"/>
        <v>73.520547945205479</v>
      </c>
      <c r="Q1259">
        <f t="shared" si="245"/>
        <v>119.74421369863015</v>
      </c>
      <c r="R1259">
        <f t="shared" si="246"/>
        <v>119.77424657534239</v>
      </c>
      <c r="S1259" s="9">
        <f t="shared" si="247"/>
        <v>-2.5074569509683897E-2</v>
      </c>
      <c r="U1259">
        <f t="shared" si="248"/>
        <v>120.73835616438356</v>
      </c>
      <c r="V1259" s="9">
        <f t="shared" si="249"/>
        <v>0.78425268227699974</v>
      </c>
      <c r="X1259">
        <f t="shared" si="250"/>
        <v>114.30551232876712</v>
      </c>
      <c r="Y1259" s="9">
        <f t="shared" si="251"/>
        <v>-4.5658682086847762</v>
      </c>
      <c r="AA1259">
        <f t="shared" si="252"/>
        <v>110.68554794520549</v>
      </c>
      <c r="AB1259" s="9">
        <f t="shared" si="253"/>
        <v>-7.5881910260397945</v>
      </c>
      <c r="AC1259">
        <f t="shared" si="254"/>
        <v>171.08750136986276</v>
      </c>
    </row>
    <row r="1260" spans="1:29">
      <c r="A1260" s="1">
        <v>20150612</v>
      </c>
      <c r="B1260" s="1">
        <v>200000</v>
      </c>
      <c r="C1260" s="1">
        <v>2457186.3220000002</v>
      </c>
      <c r="D1260" s="1">
        <v>2164.828</v>
      </c>
      <c r="E1260" s="1">
        <v>136.69999999999999</v>
      </c>
      <c r="F1260" s="1">
        <v>141</v>
      </c>
      <c r="G1260" s="8">
        <f t="shared" si="240"/>
        <v>119.6846575342465</v>
      </c>
      <c r="H1260" s="5">
        <v>149</v>
      </c>
      <c r="I1260" s="8">
        <f t="shared" si="241"/>
        <v>113.24657534246575</v>
      </c>
      <c r="J1260" s="5">
        <v>264</v>
      </c>
      <c r="K1260" s="8">
        <f t="shared" si="242"/>
        <v>170.8931506849315</v>
      </c>
      <c r="L1260" s="5">
        <v>96</v>
      </c>
      <c r="M1260" s="8">
        <f t="shared" si="243"/>
        <v>74.31232876712329</v>
      </c>
      <c r="N1260" s="6">
        <v>98</v>
      </c>
      <c r="O1260" s="8">
        <f t="shared" si="244"/>
        <v>73.463013698630135</v>
      </c>
      <c r="Q1260">
        <f t="shared" si="245"/>
        <v>119.71116712328768</v>
      </c>
      <c r="R1260">
        <f t="shared" si="246"/>
        <v>119.6846575342465</v>
      </c>
      <c r="S1260" s="9">
        <f t="shared" si="247"/>
        <v>2.2149529929180289E-2</v>
      </c>
      <c r="U1260">
        <f t="shared" si="248"/>
        <v>120.62328767123287</v>
      </c>
      <c r="V1260" s="9">
        <f t="shared" si="249"/>
        <v>0.83370371558315526</v>
      </c>
      <c r="X1260">
        <f t="shared" si="250"/>
        <v>114.23513424657534</v>
      </c>
      <c r="Y1260" s="9">
        <f t="shared" si="251"/>
        <v>-4.5532346417182339</v>
      </c>
      <c r="AA1260">
        <f t="shared" si="252"/>
        <v>110.64901369863014</v>
      </c>
      <c r="AB1260" s="9">
        <f t="shared" si="253"/>
        <v>-7.5495422903565554</v>
      </c>
      <c r="AC1260">
        <f t="shared" si="254"/>
        <v>170.81268698630112</v>
      </c>
    </row>
    <row r="1261" spans="1:29">
      <c r="A1261" s="1">
        <v>20150613</v>
      </c>
      <c r="B1261" s="1">
        <v>200000</v>
      </c>
      <c r="C1261" s="1">
        <v>2457187.3220000002</v>
      </c>
      <c r="D1261" s="1">
        <v>2164.8649999999998</v>
      </c>
      <c r="E1261" s="1">
        <v>136.1</v>
      </c>
      <c r="F1261" s="1">
        <v>140.30000000000001</v>
      </c>
      <c r="G1261" s="8">
        <f t="shared" si="240"/>
        <v>119.58520547945197</v>
      </c>
      <c r="H1261" s="5">
        <v>141</v>
      </c>
      <c r="I1261" s="8">
        <f t="shared" si="241"/>
        <v>113.16438356164383</v>
      </c>
      <c r="J1261" s="5">
        <v>232</v>
      </c>
      <c r="K1261" s="8">
        <f t="shared" si="242"/>
        <v>170.72328767123287</v>
      </c>
      <c r="L1261" s="5">
        <v>97</v>
      </c>
      <c r="M1261" s="8">
        <f t="shared" si="243"/>
        <v>74.194520547945203</v>
      </c>
      <c r="N1261" s="6">
        <v>97</v>
      </c>
      <c r="O1261" s="8">
        <f t="shared" si="244"/>
        <v>73.37534246575342</v>
      </c>
      <c r="Q1261">
        <f t="shared" si="245"/>
        <v>119.65579178082191</v>
      </c>
      <c r="R1261">
        <f t="shared" si="246"/>
        <v>119.58520547945197</v>
      </c>
      <c r="S1261" s="9">
        <f t="shared" si="247"/>
        <v>5.9025948140444484E-2</v>
      </c>
      <c r="U1261">
        <f t="shared" si="248"/>
        <v>120.58219178082192</v>
      </c>
      <c r="V1261" s="9">
        <f t="shared" si="249"/>
        <v>0.8692481954674065</v>
      </c>
      <c r="X1261">
        <f t="shared" si="250"/>
        <v>114.15549589041096</v>
      </c>
      <c r="Y1261" s="9">
        <f t="shared" si="251"/>
        <v>-4.5404526147458881</v>
      </c>
      <c r="AA1261">
        <f t="shared" si="252"/>
        <v>110.59334246575342</v>
      </c>
      <c r="AB1261" s="9">
        <f t="shared" si="253"/>
        <v>-7.5192102381289914</v>
      </c>
      <c r="AC1261">
        <f t="shared" si="254"/>
        <v>170.50761780821892</v>
      </c>
    </row>
    <row r="1262" spans="1:29">
      <c r="A1262" s="1">
        <v>20150614</v>
      </c>
      <c r="B1262" s="1">
        <v>200000</v>
      </c>
      <c r="C1262" s="1">
        <v>2457188.3220000002</v>
      </c>
      <c r="D1262" s="1">
        <v>2164.9009999999998</v>
      </c>
      <c r="E1262" s="1">
        <v>131.69999999999999</v>
      </c>
      <c r="F1262" s="1">
        <v>135.80000000000001</v>
      </c>
      <c r="G1262" s="8">
        <f t="shared" si="240"/>
        <v>119.4860273972602</v>
      </c>
      <c r="H1262" s="5">
        <v>180</v>
      </c>
      <c r="I1262" s="8">
        <f t="shared" si="241"/>
        <v>113.04931506849314</v>
      </c>
      <c r="J1262" s="5">
        <v>269</v>
      </c>
      <c r="K1262" s="8">
        <f t="shared" si="242"/>
        <v>170.50410958904109</v>
      </c>
      <c r="L1262" s="5">
        <v>117</v>
      </c>
      <c r="M1262" s="8">
        <f t="shared" si="243"/>
        <v>74.06575342465753</v>
      </c>
      <c r="N1262" s="6">
        <v>90</v>
      </c>
      <c r="O1262" s="8">
        <f t="shared" si="244"/>
        <v>73.213698630136989</v>
      </c>
      <c r="Q1262">
        <f t="shared" si="245"/>
        <v>119.58433972602739</v>
      </c>
      <c r="R1262">
        <f t="shared" si="246"/>
        <v>119.4860273972602</v>
      </c>
      <c r="S1262" s="9">
        <f t="shared" si="247"/>
        <v>8.2279351744048768E-2</v>
      </c>
      <c r="U1262">
        <f t="shared" si="248"/>
        <v>120.52465753424657</v>
      </c>
      <c r="V1262" s="9">
        <f t="shared" si="249"/>
        <v>0.88842681208321039</v>
      </c>
      <c r="X1262">
        <f t="shared" si="250"/>
        <v>114.06844931506849</v>
      </c>
      <c r="Y1262" s="9">
        <f t="shared" si="251"/>
        <v>-4.5340682925039175</v>
      </c>
      <c r="AA1262">
        <f t="shared" si="252"/>
        <v>110.49069863013699</v>
      </c>
      <c r="AB1262" s="9">
        <f t="shared" si="253"/>
        <v>-7.5283520283221605</v>
      </c>
      <c r="AC1262">
        <f t="shared" si="254"/>
        <v>170.20338904109568</v>
      </c>
    </row>
    <row r="1263" spans="1:29">
      <c r="A1263" s="1">
        <v>20150615</v>
      </c>
      <c r="B1263" s="1">
        <v>200000</v>
      </c>
      <c r="C1263" s="1">
        <v>2457189.3220000002</v>
      </c>
      <c r="D1263" s="1">
        <v>2164.9380000000001</v>
      </c>
      <c r="E1263" s="1">
        <v>134.80000000000001</v>
      </c>
      <c r="F1263" s="1">
        <v>139.1</v>
      </c>
      <c r="G1263" s="8">
        <f t="shared" si="240"/>
        <v>119.37369863013691</v>
      </c>
      <c r="H1263" s="5">
        <v>112</v>
      </c>
      <c r="I1263" s="8">
        <f t="shared" si="241"/>
        <v>112.86849315068493</v>
      </c>
      <c r="J1263" s="5">
        <v>170</v>
      </c>
      <c r="K1263" s="8">
        <f t="shared" si="242"/>
        <v>170.15342465753426</v>
      </c>
      <c r="L1263" s="5">
        <v>107</v>
      </c>
      <c r="M1263" s="8">
        <f t="shared" si="243"/>
        <v>73.808219178082197</v>
      </c>
      <c r="N1263" s="6">
        <v>54</v>
      </c>
      <c r="O1263" s="8">
        <f t="shared" si="244"/>
        <v>73.0054794520548</v>
      </c>
      <c r="Q1263">
        <f t="shared" si="245"/>
        <v>119.47001643835617</v>
      </c>
      <c r="R1263">
        <f t="shared" si="246"/>
        <v>119.37369863013691</v>
      </c>
      <c r="S1263" s="9">
        <f t="shared" si="247"/>
        <v>8.0685954548215477E-2</v>
      </c>
      <c r="U1263">
        <f t="shared" si="248"/>
        <v>120.43424657534246</v>
      </c>
      <c r="V1263" s="9">
        <f t="shared" si="249"/>
        <v>0.84301029809807915</v>
      </c>
      <c r="X1263">
        <f t="shared" si="250"/>
        <v>113.89435616438357</v>
      </c>
      <c r="Y1263" s="9">
        <f t="shared" si="251"/>
        <v>-4.5900751410328127</v>
      </c>
      <c r="AA1263">
        <f t="shared" si="252"/>
        <v>110.35847945205481</v>
      </c>
      <c r="AB1263" s="9">
        <f t="shared" si="253"/>
        <v>-7.5520983948185574</v>
      </c>
      <c r="AC1263">
        <f t="shared" si="254"/>
        <v>169.85882054794499</v>
      </c>
    </row>
    <row r="1264" spans="1:29">
      <c r="A1264" s="1">
        <v>20150616</v>
      </c>
      <c r="B1264" s="1">
        <v>200000</v>
      </c>
      <c r="C1264" s="1">
        <v>2457190.3220000002</v>
      </c>
      <c r="D1264" s="1">
        <v>2164.9749999999999</v>
      </c>
      <c r="E1264" s="1">
        <v>136.1</v>
      </c>
      <c r="F1264" s="1">
        <v>140.5</v>
      </c>
      <c r="G1264" s="8">
        <f t="shared" si="240"/>
        <v>119.23999999999991</v>
      </c>
      <c r="H1264" s="5">
        <v>123</v>
      </c>
      <c r="I1264" s="8">
        <f t="shared" si="241"/>
        <v>112.49041095890411</v>
      </c>
      <c r="J1264" s="5">
        <v>208</v>
      </c>
      <c r="K1264" s="8">
        <f t="shared" si="242"/>
        <v>169.65753424657535</v>
      </c>
      <c r="L1264" s="5">
        <v>87</v>
      </c>
      <c r="M1264" s="8">
        <f t="shared" si="243"/>
        <v>73.567123287671237</v>
      </c>
      <c r="N1264" s="6">
        <v>70</v>
      </c>
      <c r="O1264" s="8">
        <f t="shared" si="244"/>
        <v>72.728767123287668</v>
      </c>
      <c r="Q1264">
        <f t="shared" si="245"/>
        <v>119.30835616438357</v>
      </c>
      <c r="R1264">
        <f t="shared" si="246"/>
        <v>119.23999999999991</v>
      </c>
      <c r="S1264" s="9">
        <f t="shared" si="247"/>
        <v>5.7326538396225146E-2</v>
      </c>
      <c r="U1264">
        <f t="shared" si="248"/>
        <v>120.24520547945205</v>
      </c>
      <c r="V1264" s="9">
        <f t="shared" si="249"/>
        <v>0.85469102286855048</v>
      </c>
      <c r="X1264">
        <f t="shared" si="250"/>
        <v>113.73137534246575</v>
      </c>
      <c r="Y1264" s="9">
        <f t="shared" si="251"/>
        <v>-4.6197791492235467</v>
      </c>
      <c r="AA1264">
        <f t="shared" si="252"/>
        <v>110.18276712328768</v>
      </c>
      <c r="AB1264" s="9">
        <f t="shared" si="253"/>
        <v>-7.5958008023416994</v>
      </c>
      <c r="AC1264">
        <f t="shared" si="254"/>
        <v>169.44869999999972</v>
      </c>
    </row>
    <row r="1265" spans="1:29">
      <c r="A1265" s="1">
        <v>20150617</v>
      </c>
      <c r="B1265" s="1">
        <v>200000</v>
      </c>
      <c r="C1265" s="1">
        <v>2457191.3220000002</v>
      </c>
      <c r="D1265" s="1">
        <v>2165.011</v>
      </c>
      <c r="E1265" s="1">
        <v>135.80000000000001</v>
      </c>
      <c r="F1265" s="1">
        <v>140.19999999999999</v>
      </c>
      <c r="G1265" s="8">
        <f t="shared" si="240"/>
        <v>119.0849315068492</v>
      </c>
      <c r="H1265" s="5">
        <v>86</v>
      </c>
      <c r="I1265" s="8">
        <f t="shared" si="241"/>
        <v>112.20547945205479</v>
      </c>
      <c r="J1265" s="5">
        <v>153</v>
      </c>
      <c r="K1265" s="8">
        <f t="shared" si="242"/>
        <v>169.25205479452055</v>
      </c>
      <c r="L1265" s="5">
        <v>94</v>
      </c>
      <c r="M1265" s="8">
        <f t="shared" si="243"/>
        <v>73.238356164383561</v>
      </c>
      <c r="N1265" s="6">
        <v>80</v>
      </c>
      <c r="O1265" s="8">
        <f t="shared" si="244"/>
        <v>72.421917808219177</v>
      </c>
      <c r="Q1265">
        <f t="shared" si="245"/>
        <v>119.1761698630137</v>
      </c>
      <c r="R1265">
        <f t="shared" si="246"/>
        <v>119.0849315068492</v>
      </c>
      <c r="S1265" s="9">
        <f t="shared" si="247"/>
        <v>7.6616205770136503E-2</v>
      </c>
      <c r="U1265">
        <f t="shared" si="248"/>
        <v>120.10273972602739</v>
      </c>
      <c r="V1265" s="9">
        <f t="shared" si="249"/>
        <v>0.87997289554422764</v>
      </c>
      <c r="X1265">
        <f t="shared" si="250"/>
        <v>113.50912876712329</v>
      </c>
      <c r="Y1265" s="9">
        <f t="shared" si="251"/>
        <v>-4.6822067823125195</v>
      </c>
      <c r="AA1265">
        <f t="shared" si="252"/>
        <v>109.98791780821918</v>
      </c>
      <c r="AB1265" s="9">
        <f t="shared" si="253"/>
        <v>-7.6390972254174727</v>
      </c>
      <c r="AC1265">
        <f t="shared" si="254"/>
        <v>168.97302739725993</v>
      </c>
    </row>
    <row r="1266" spans="1:29">
      <c r="A1266" s="1">
        <v>20150618</v>
      </c>
      <c r="B1266" s="1">
        <v>230000</v>
      </c>
      <c r="C1266" s="1">
        <v>2457192.4470000002</v>
      </c>
      <c r="D1266" s="1">
        <v>2165.0529999999999</v>
      </c>
      <c r="E1266" s="1">
        <v>137.30000000000001</v>
      </c>
      <c r="F1266" s="1">
        <v>141.69999999999999</v>
      </c>
      <c r="G1266" s="8">
        <f t="shared" si="240"/>
        <v>118.870410958904</v>
      </c>
      <c r="H1266" s="5">
        <v>121</v>
      </c>
      <c r="I1266" s="8">
        <f t="shared" si="241"/>
        <v>111.83287671232877</v>
      </c>
      <c r="J1266" s="5">
        <v>190</v>
      </c>
      <c r="K1266" s="8">
        <f t="shared" si="242"/>
        <v>168.98356164383563</v>
      </c>
      <c r="L1266" s="5">
        <v>82</v>
      </c>
      <c r="M1266" s="8">
        <f t="shared" si="243"/>
        <v>72.958904109589042</v>
      </c>
      <c r="N1266" s="6">
        <v>77</v>
      </c>
      <c r="O1266" s="8">
        <f t="shared" si="244"/>
        <v>72.087671232876716</v>
      </c>
      <c r="Q1266">
        <f t="shared" si="245"/>
        <v>119.08864109589041</v>
      </c>
      <c r="R1266">
        <f t="shared" si="246"/>
        <v>118.870410958904</v>
      </c>
      <c r="S1266" s="9">
        <f t="shared" si="247"/>
        <v>0.18358659251363463</v>
      </c>
      <c r="U1266">
        <f t="shared" si="248"/>
        <v>119.91643835616438</v>
      </c>
      <c r="V1266" s="9">
        <f t="shared" si="249"/>
        <v>0.93753031555905864</v>
      </c>
      <c r="X1266">
        <f t="shared" si="250"/>
        <v>113.3202191780822</v>
      </c>
      <c r="Y1266" s="9">
        <f t="shared" si="251"/>
        <v>-4.6691112919098288</v>
      </c>
      <c r="AA1266">
        <f t="shared" si="252"/>
        <v>109.77567123287672</v>
      </c>
      <c r="AB1266" s="9">
        <f t="shared" si="253"/>
        <v>-7.6509702058416593</v>
      </c>
      <c r="AC1266">
        <f t="shared" si="254"/>
        <v>168.31498561643804</v>
      </c>
    </row>
    <row r="1267" spans="1:29">
      <c r="A1267" s="1">
        <v>20150619</v>
      </c>
      <c r="B1267" s="1">
        <v>200000</v>
      </c>
      <c r="C1267" s="1">
        <v>2457193.3220000002</v>
      </c>
      <c r="D1267" s="1">
        <v>2165.085</v>
      </c>
      <c r="E1267" s="1">
        <v>137.30000000000001</v>
      </c>
      <c r="F1267" s="1">
        <v>141.80000000000001</v>
      </c>
      <c r="G1267" s="8">
        <f t="shared" si="240"/>
        <v>118.61534246575334</v>
      </c>
      <c r="H1267" s="5">
        <v>116</v>
      </c>
      <c r="I1267" s="8">
        <f t="shared" si="241"/>
        <v>111.45479452054795</v>
      </c>
      <c r="J1267" s="5">
        <v>192</v>
      </c>
      <c r="K1267" s="8">
        <f t="shared" si="242"/>
        <v>168.58630136986301</v>
      </c>
      <c r="L1267" s="5">
        <v>74</v>
      </c>
      <c r="M1267" s="8">
        <f t="shared" si="243"/>
        <v>72.632876712328766</v>
      </c>
      <c r="N1267" s="6">
        <v>68</v>
      </c>
      <c r="O1267" s="8">
        <f t="shared" si="244"/>
        <v>71.813698630136983</v>
      </c>
      <c r="Q1267">
        <f t="shared" si="245"/>
        <v>118.95913424657535</v>
      </c>
      <c r="R1267">
        <f t="shared" si="246"/>
        <v>118.61534246575334</v>
      </c>
      <c r="S1267" s="9">
        <f t="shared" si="247"/>
        <v>0.28983753170149384</v>
      </c>
      <c r="U1267">
        <f t="shared" si="248"/>
        <v>119.72739726027397</v>
      </c>
      <c r="V1267" s="9">
        <f t="shared" si="249"/>
        <v>0.97822036114997957</v>
      </c>
      <c r="X1267">
        <f t="shared" si="250"/>
        <v>113.09982465753424</v>
      </c>
      <c r="Y1267" s="9">
        <f t="shared" si="251"/>
        <v>-4.6499193894850066</v>
      </c>
      <c r="AA1267">
        <f t="shared" si="252"/>
        <v>109.60169863013698</v>
      </c>
      <c r="AB1267" s="9">
        <f t="shared" si="253"/>
        <v>-7.5990539235839378</v>
      </c>
      <c r="AC1267">
        <f t="shared" si="254"/>
        <v>167.53256301369836</v>
      </c>
    </row>
    <row r="1268" spans="1:29">
      <c r="A1268" s="1">
        <v>20150620</v>
      </c>
      <c r="B1268" s="1">
        <v>200000</v>
      </c>
      <c r="C1268" s="1">
        <v>2457194.3220000002</v>
      </c>
      <c r="D1268" s="1">
        <v>2165.1210000000001</v>
      </c>
      <c r="E1268" s="1">
        <v>135.4</v>
      </c>
      <c r="F1268" s="1">
        <v>139.80000000000001</v>
      </c>
      <c r="G1268" s="8">
        <f t="shared" si="240"/>
        <v>118.35863013698619</v>
      </c>
      <c r="H1268" s="5">
        <v>89</v>
      </c>
      <c r="I1268" s="8">
        <f t="shared" si="241"/>
        <v>111.03287671232877</v>
      </c>
      <c r="J1268" s="5">
        <v>171</v>
      </c>
      <c r="K1268" s="8">
        <f t="shared" si="242"/>
        <v>167.96438356164384</v>
      </c>
      <c r="L1268" s="5">
        <v>89</v>
      </c>
      <c r="M1268" s="8">
        <f t="shared" si="243"/>
        <v>72.326027397260276</v>
      </c>
      <c r="N1268" s="6">
        <v>64</v>
      </c>
      <c r="O1268" s="8">
        <f t="shared" si="244"/>
        <v>71.468493150684935</v>
      </c>
      <c r="Q1268">
        <f t="shared" si="245"/>
        <v>118.7563890410959</v>
      </c>
      <c r="R1268">
        <f t="shared" si="246"/>
        <v>118.35863013698619</v>
      </c>
      <c r="S1268" s="9">
        <f t="shared" si="247"/>
        <v>0.33606244314363209</v>
      </c>
      <c r="U1268">
        <f t="shared" si="248"/>
        <v>119.51643835616439</v>
      </c>
      <c r="V1268" s="9">
        <f t="shared" si="249"/>
        <v>0.98916900526479878</v>
      </c>
      <c r="X1268">
        <f t="shared" si="250"/>
        <v>112.89239452054795</v>
      </c>
      <c r="Y1268" s="9">
        <f t="shared" si="251"/>
        <v>-4.6183667469889826</v>
      </c>
      <c r="AA1268">
        <f t="shared" si="252"/>
        <v>109.38249315068494</v>
      </c>
      <c r="AB1268" s="9">
        <f t="shared" si="253"/>
        <v>-7.5838466328246881</v>
      </c>
      <c r="AC1268">
        <f t="shared" si="254"/>
        <v>166.74509794520515</v>
      </c>
    </row>
    <row r="1269" spans="1:29">
      <c r="A1269" s="1">
        <v>20150621</v>
      </c>
      <c r="B1269" s="1">
        <v>200000</v>
      </c>
      <c r="C1269" s="1">
        <v>2457195.3220000002</v>
      </c>
      <c r="D1269" s="1">
        <v>2165.1579999999999</v>
      </c>
      <c r="E1269" s="1">
        <v>131.69999999999999</v>
      </c>
      <c r="F1269" s="1">
        <v>136</v>
      </c>
      <c r="G1269" s="8">
        <f t="shared" si="240"/>
        <v>118.12876712328759</v>
      </c>
      <c r="H1269" s="5">
        <v>84</v>
      </c>
      <c r="I1269" s="8">
        <f t="shared" si="241"/>
        <v>110.59452054794521</v>
      </c>
      <c r="J1269" s="5">
        <v>144</v>
      </c>
      <c r="K1269" s="8">
        <f t="shared" si="242"/>
        <v>167.30684931506849</v>
      </c>
      <c r="L1269" s="5">
        <v>79</v>
      </c>
      <c r="M1269" s="8">
        <f t="shared" si="243"/>
        <v>72.087671232876716</v>
      </c>
      <c r="N1269" s="6">
        <v>61</v>
      </c>
      <c r="O1269" s="8">
        <f t="shared" si="244"/>
        <v>71.150684931506845</v>
      </c>
      <c r="Q1269">
        <f t="shared" si="245"/>
        <v>118.54203287671233</v>
      </c>
      <c r="R1269">
        <f t="shared" si="246"/>
        <v>118.12876712328759</v>
      </c>
      <c r="S1269" s="9">
        <f t="shared" si="247"/>
        <v>0.34984344921964805</v>
      </c>
      <c r="U1269">
        <f t="shared" si="248"/>
        <v>119.2972602739726</v>
      </c>
      <c r="V1269" s="9">
        <f t="shared" si="249"/>
        <v>1.0616791679447459</v>
      </c>
      <c r="X1269">
        <f t="shared" si="250"/>
        <v>112.73126575342467</v>
      </c>
      <c r="Y1269" s="9">
        <f t="shared" si="251"/>
        <v>-4.5691676137021773</v>
      </c>
      <c r="AA1269">
        <f t="shared" si="252"/>
        <v>109.18068493150685</v>
      </c>
      <c r="AB1269" s="9">
        <f t="shared" si="253"/>
        <v>-7.5748544657559052</v>
      </c>
      <c r="AC1269">
        <f t="shared" si="254"/>
        <v>166.03999315068467</v>
      </c>
    </row>
    <row r="1270" spans="1:29">
      <c r="A1270" s="1">
        <v>20150622</v>
      </c>
      <c r="B1270" s="1">
        <v>170000</v>
      </c>
      <c r="C1270" s="1">
        <v>2457196.1970000002</v>
      </c>
      <c r="D1270" s="1">
        <v>2165.19</v>
      </c>
      <c r="E1270" s="1">
        <v>130.1</v>
      </c>
      <c r="F1270" s="1">
        <v>134.30000000000001</v>
      </c>
      <c r="G1270" s="8">
        <f t="shared" si="240"/>
        <v>117.90575342465745</v>
      </c>
      <c r="H1270" s="5">
        <v>84</v>
      </c>
      <c r="I1270" s="8">
        <f t="shared" si="241"/>
        <v>110.31506849315069</v>
      </c>
      <c r="J1270" s="5">
        <v>144</v>
      </c>
      <c r="K1270" s="8">
        <f t="shared" si="242"/>
        <v>166.97534246575341</v>
      </c>
      <c r="L1270" s="5">
        <v>77</v>
      </c>
      <c r="M1270" s="8">
        <f t="shared" si="243"/>
        <v>71.756164383561639</v>
      </c>
      <c r="N1270" s="6">
        <v>56</v>
      </c>
      <c r="O1270" s="8">
        <f t="shared" si="244"/>
        <v>70.824657534246569</v>
      </c>
      <c r="Q1270">
        <f t="shared" si="245"/>
        <v>118.43396164383562</v>
      </c>
      <c r="R1270">
        <f t="shared" si="246"/>
        <v>117.90575342465745</v>
      </c>
      <c r="S1270" s="9">
        <f t="shared" si="247"/>
        <v>0.4479918950822821</v>
      </c>
      <c r="U1270">
        <f t="shared" si="248"/>
        <v>119.15753424657535</v>
      </c>
      <c r="V1270" s="9">
        <f t="shared" si="249"/>
        <v>1.0549455662045943</v>
      </c>
      <c r="X1270">
        <f t="shared" si="250"/>
        <v>112.50716712328767</v>
      </c>
      <c r="Y1270" s="9">
        <f t="shared" si="251"/>
        <v>-4.5787301675821084</v>
      </c>
      <c r="AA1270">
        <f t="shared" si="252"/>
        <v>108.97365753424657</v>
      </c>
      <c r="AB1270" s="9">
        <f t="shared" si="253"/>
        <v>-7.5756234373401838</v>
      </c>
      <c r="AC1270">
        <f t="shared" si="254"/>
        <v>165.35589863013672</v>
      </c>
    </row>
    <row r="1271" spans="1:29">
      <c r="A1271" s="1">
        <v>20150623</v>
      </c>
      <c r="B1271" s="1">
        <v>200000</v>
      </c>
      <c r="C1271" s="1">
        <v>2457197.3220000002</v>
      </c>
      <c r="D1271" s="1">
        <v>2165.2310000000002</v>
      </c>
      <c r="E1271" s="1">
        <v>116.1</v>
      </c>
      <c r="F1271" s="1">
        <v>119.9</v>
      </c>
      <c r="G1271" s="8">
        <f t="shared" ref="G1271:G1334" si="255">AVERAGE(F1089:F1453)</f>
        <v>117.77534246575334</v>
      </c>
      <c r="H1271" s="5">
        <v>45</v>
      </c>
      <c r="I1271" s="8">
        <f t="shared" si="241"/>
        <v>110.03561643835616</v>
      </c>
      <c r="J1271" s="5">
        <v>81</v>
      </c>
      <c r="K1271" s="8">
        <f t="shared" si="242"/>
        <v>166.6958904109589</v>
      </c>
      <c r="L1271" s="5">
        <v>61</v>
      </c>
      <c r="M1271" s="8">
        <f t="shared" si="243"/>
        <v>71.632876712328766</v>
      </c>
      <c r="N1271" s="6">
        <v>45</v>
      </c>
      <c r="O1271" s="8">
        <f t="shared" si="244"/>
        <v>70.698630136986296</v>
      </c>
      <c r="Q1271">
        <f t="shared" si="245"/>
        <v>118.3428602739726</v>
      </c>
      <c r="R1271">
        <f t="shared" si="246"/>
        <v>117.77534246575334</v>
      </c>
      <c r="S1271" s="9">
        <f t="shared" si="247"/>
        <v>0.48186470642977497</v>
      </c>
      <c r="U1271">
        <f t="shared" si="248"/>
        <v>119.01780821917808</v>
      </c>
      <c r="V1271" s="9">
        <f t="shared" si="249"/>
        <v>0.97539399864987786</v>
      </c>
      <c r="X1271">
        <f t="shared" si="250"/>
        <v>112.42382465753425</v>
      </c>
      <c r="Y1271" s="9">
        <f t="shared" si="251"/>
        <v>-4.5438354889735848</v>
      </c>
      <c r="AA1271">
        <f t="shared" si="252"/>
        <v>108.8936301369863</v>
      </c>
      <c r="AB1271" s="9">
        <f t="shared" si="253"/>
        <v>-7.541232436959092</v>
      </c>
      <c r="AC1271">
        <f t="shared" si="254"/>
        <v>164.95586301369838</v>
      </c>
    </row>
    <row r="1272" spans="1:29">
      <c r="A1272" s="1">
        <v>20150624</v>
      </c>
      <c r="B1272" s="1">
        <v>200000</v>
      </c>
      <c r="C1272" s="1">
        <v>2457198.3220000002</v>
      </c>
      <c r="D1272" s="1">
        <v>2165.268</v>
      </c>
      <c r="E1272" s="1">
        <v>109.5</v>
      </c>
      <c r="F1272" s="1">
        <v>113.1</v>
      </c>
      <c r="G1272" s="8">
        <f t="shared" si="255"/>
        <v>117.69041095890402</v>
      </c>
      <c r="H1272" s="5">
        <v>28</v>
      </c>
      <c r="I1272" s="8">
        <f t="shared" ref="I1272:I1335" si="256">AVERAGE(H1090:H1454)</f>
        <v>109.67671232876712</v>
      </c>
      <c r="J1272" s="5">
        <v>55</v>
      </c>
      <c r="K1272" s="8">
        <f t="shared" ref="K1272:K1335" si="257">AVERAGE(J1090:J1454)</f>
        <v>166.23013698630137</v>
      </c>
      <c r="L1272" s="5">
        <v>39</v>
      </c>
      <c r="M1272" s="8">
        <f t="shared" ref="M1272:M1335" si="258">AVERAGE(L1090:L1454)</f>
        <v>71.454794520547949</v>
      </c>
      <c r="N1272" s="6">
        <v>36</v>
      </c>
      <c r="O1272" s="8">
        <f t="shared" ref="O1272:O1335" si="259">AVERAGE(N1090:N1454)</f>
        <v>70.569863013698637</v>
      </c>
      <c r="Q1272">
        <f t="shared" si="245"/>
        <v>118.19102465753426</v>
      </c>
      <c r="R1272">
        <f t="shared" si="246"/>
        <v>117.69041095890402</v>
      </c>
      <c r="S1272" s="9">
        <f t="shared" si="247"/>
        <v>0.42536489978357395</v>
      </c>
      <c r="U1272">
        <f t="shared" si="248"/>
        <v>118.83835616438355</v>
      </c>
      <c r="V1272" s="9">
        <f t="shared" si="249"/>
        <v>0.95740692006556571</v>
      </c>
      <c r="X1272">
        <f t="shared" si="250"/>
        <v>112.30344109589042</v>
      </c>
      <c r="Y1272" s="9">
        <f t="shared" si="251"/>
        <v>-4.5772377028190192</v>
      </c>
      <c r="AA1272">
        <f t="shared" si="252"/>
        <v>108.81186301369863</v>
      </c>
      <c r="AB1272" s="9">
        <f t="shared" si="253"/>
        <v>-7.543985846311358</v>
      </c>
      <c r="AC1272">
        <f t="shared" si="254"/>
        <v>164.69533561643809</v>
      </c>
    </row>
    <row r="1273" spans="1:29">
      <c r="A1273" s="1">
        <v>20150625</v>
      </c>
      <c r="B1273" s="1">
        <v>200000</v>
      </c>
      <c r="C1273" s="1">
        <v>2457199.3220000002</v>
      </c>
      <c r="D1273" s="1">
        <v>2165.3049999999998</v>
      </c>
      <c r="E1273" s="1">
        <v>101.8</v>
      </c>
      <c r="F1273" s="1">
        <v>105.2</v>
      </c>
      <c r="G1273" s="8">
        <f t="shared" si="255"/>
        <v>117.64082191780814</v>
      </c>
      <c r="H1273" s="5">
        <v>26</v>
      </c>
      <c r="I1273" s="8">
        <f t="shared" si="256"/>
        <v>109.53424657534246</v>
      </c>
      <c r="J1273" s="5">
        <v>50</v>
      </c>
      <c r="K1273" s="8">
        <f t="shared" si="257"/>
        <v>166.10410958904109</v>
      </c>
      <c r="L1273" s="5">
        <v>33</v>
      </c>
      <c r="M1273" s="8">
        <f t="shared" si="258"/>
        <v>71.358904109589048</v>
      </c>
      <c r="N1273" s="6">
        <v>27</v>
      </c>
      <c r="O1273" s="8">
        <f t="shared" si="259"/>
        <v>70.504109589041093</v>
      </c>
      <c r="Q1273">
        <f t="shared" ref="Q1273:Q1336" si="260">(K1273*0.326)+64</f>
        <v>118.1499397260274</v>
      </c>
      <c r="R1273">
        <f t="shared" ref="R1273:R1336" si="261">G1273</f>
        <v>117.64082191780814</v>
      </c>
      <c r="S1273" s="9">
        <f t="shared" ref="S1273:S1336" si="262">((Q1273/R1273)*100)-100</f>
        <v>0.43277307988800828</v>
      </c>
      <c r="U1273">
        <f t="shared" ref="U1273:U1336" si="263">(I1273*0.5)+64</f>
        <v>118.76712328767124</v>
      </c>
      <c r="V1273" s="9">
        <f t="shared" ref="V1273:V1336" si="264">((U1274/R1274)*100)-100</f>
        <v>0.92356584017936427</v>
      </c>
      <c r="X1273">
        <f t="shared" ref="X1273:X1336" si="265">(M1273*0.676)+64</f>
        <v>112.2386191780822</v>
      </c>
      <c r="Y1273" s="9">
        <f t="shared" ref="Y1273:Y1336" si="266">((X1273/R1273)*100)-100</f>
        <v>-4.5921157738087572</v>
      </c>
      <c r="AA1273">
        <f t="shared" ref="AA1273:AA1336" si="267">(O1273*0.635)+64</f>
        <v>108.77010958904108</v>
      </c>
      <c r="AB1273" s="9">
        <f t="shared" ref="AB1273:AB1336" si="268">((AA1273/R1273)*100)-100</f>
        <v>-7.5405052295237596</v>
      </c>
      <c r="AC1273">
        <f t="shared" ref="AC1273:AC1336" si="269">(G1273-64)*3.0675</f>
        <v>164.54322123287648</v>
      </c>
    </row>
    <row r="1274" spans="1:29">
      <c r="A1274" s="1">
        <v>20150626</v>
      </c>
      <c r="B1274" s="1">
        <v>200000</v>
      </c>
      <c r="C1274" s="1">
        <v>2457200.3220000002</v>
      </c>
      <c r="D1274" s="1">
        <v>2165.3409999999999</v>
      </c>
      <c r="E1274" s="1">
        <v>101.2</v>
      </c>
      <c r="F1274" s="1">
        <v>104.6</v>
      </c>
      <c r="G1274" s="8">
        <f t="shared" si="255"/>
        <v>117.59068493150679</v>
      </c>
      <c r="H1274" s="5">
        <v>32</v>
      </c>
      <c r="I1274" s="8">
        <f t="shared" si="256"/>
        <v>109.35342465753425</v>
      </c>
      <c r="J1274" s="5">
        <v>62</v>
      </c>
      <c r="K1274" s="8">
        <f t="shared" si="257"/>
        <v>165.9041095890411</v>
      </c>
      <c r="L1274" s="5">
        <v>28</v>
      </c>
      <c r="M1274" s="8">
        <f t="shared" si="258"/>
        <v>71.279452054794518</v>
      </c>
      <c r="N1274" s="6">
        <v>23</v>
      </c>
      <c r="O1274" s="8">
        <f t="shared" si="259"/>
        <v>70.446575342465749</v>
      </c>
      <c r="Q1274">
        <f t="shared" si="260"/>
        <v>118.08473972602741</v>
      </c>
      <c r="R1274">
        <f t="shared" si="261"/>
        <v>117.59068493150679</v>
      </c>
      <c r="S1274" s="9">
        <f t="shared" si="262"/>
        <v>0.42014790100796517</v>
      </c>
      <c r="U1274">
        <f t="shared" si="263"/>
        <v>118.67671232876712</v>
      </c>
      <c r="V1274" s="9">
        <f t="shared" si="264"/>
        <v>0.86570197848104158</v>
      </c>
      <c r="X1274">
        <f t="shared" si="265"/>
        <v>112.1849095890411</v>
      </c>
      <c r="Y1274" s="9">
        <f t="shared" si="266"/>
        <v>-4.5971118763483645</v>
      </c>
      <c r="AA1274">
        <f t="shared" si="267"/>
        <v>108.73357534246574</v>
      </c>
      <c r="AB1274" s="9">
        <f t="shared" si="268"/>
        <v>-7.5321523930233667</v>
      </c>
      <c r="AC1274">
        <f t="shared" si="269"/>
        <v>164.38942602739706</v>
      </c>
    </row>
    <row r="1275" spans="1:29">
      <c r="A1275" s="1">
        <v>20150627</v>
      </c>
      <c r="B1275" s="1">
        <v>200000</v>
      </c>
      <c r="C1275" s="1">
        <v>2457201.3220000002</v>
      </c>
      <c r="D1275" s="1">
        <v>2165.3780000000002</v>
      </c>
      <c r="E1275" s="1">
        <v>97.3</v>
      </c>
      <c r="F1275" s="1">
        <v>100.5</v>
      </c>
      <c r="G1275" s="8">
        <f t="shared" si="255"/>
        <v>117.53863013698624</v>
      </c>
      <c r="H1275" s="5">
        <v>45</v>
      </c>
      <c r="I1275" s="8">
        <f t="shared" si="256"/>
        <v>109.11232876712329</v>
      </c>
      <c r="J1275" s="5">
        <v>67</v>
      </c>
      <c r="K1275" s="8">
        <f t="shared" si="257"/>
        <v>165.56438356164384</v>
      </c>
      <c r="L1275" s="5">
        <v>25</v>
      </c>
      <c r="M1275" s="8">
        <f t="shared" si="258"/>
        <v>71.2</v>
      </c>
      <c r="N1275" s="6">
        <v>21</v>
      </c>
      <c r="O1275" s="8">
        <f t="shared" si="259"/>
        <v>70.38356164383562</v>
      </c>
      <c r="Q1275">
        <f t="shared" si="260"/>
        <v>117.97398904109589</v>
      </c>
      <c r="R1275">
        <f t="shared" si="261"/>
        <v>117.53863013698624</v>
      </c>
      <c r="S1275" s="9">
        <f t="shared" si="262"/>
        <v>0.37039644209077949</v>
      </c>
      <c r="U1275">
        <f t="shared" si="263"/>
        <v>118.55616438356165</v>
      </c>
      <c r="V1275" s="9">
        <f t="shared" si="264"/>
        <v>0.81252652838486483</v>
      </c>
      <c r="X1275">
        <f t="shared" si="265"/>
        <v>112.13120000000001</v>
      </c>
      <c r="Y1275" s="9">
        <f t="shared" si="266"/>
        <v>-4.6005556902306068</v>
      </c>
      <c r="AA1275">
        <f t="shared" si="267"/>
        <v>108.69356164383562</v>
      </c>
      <c r="AB1275" s="9">
        <f t="shared" si="268"/>
        <v>-7.5252438137504782</v>
      </c>
      <c r="AC1275">
        <f t="shared" si="269"/>
        <v>164.2297479452053</v>
      </c>
    </row>
    <row r="1276" spans="1:29">
      <c r="A1276" s="1">
        <v>20150628</v>
      </c>
      <c r="B1276" s="1">
        <v>200000</v>
      </c>
      <c r="C1276" s="1">
        <v>2457202.3220000002</v>
      </c>
      <c r="D1276" s="1">
        <v>2165.415</v>
      </c>
      <c r="E1276" s="1">
        <v>97.3</v>
      </c>
      <c r="F1276" s="1">
        <v>100.5</v>
      </c>
      <c r="G1276" s="8">
        <f t="shared" si="255"/>
        <v>117.47561643835608</v>
      </c>
      <c r="H1276" s="5">
        <v>95</v>
      </c>
      <c r="I1276" s="8">
        <f t="shared" si="256"/>
        <v>108.86027397260274</v>
      </c>
      <c r="J1276" s="5">
        <v>116</v>
      </c>
      <c r="K1276" s="8">
        <f t="shared" si="257"/>
        <v>165.38904109589041</v>
      </c>
      <c r="L1276" s="5">
        <v>39</v>
      </c>
      <c r="M1276" s="8">
        <f t="shared" si="258"/>
        <v>71.079452054794515</v>
      </c>
      <c r="N1276" s="6">
        <v>32</v>
      </c>
      <c r="O1276" s="8">
        <f t="shared" si="259"/>
        <v>70.317808219178076</v>
      </c>
      <c r="Q1276">
        <f t="shared" si="260"/>
        <v>117.91682739726028</v>
      </c>
      <c r="R1276">
        <f t="shared" si="261"/>
        <v>117.47561643835608</v>
      </c>
      <c r="S1276" s="9">
        <f t="shared" si="262"/>
        <v>0.37557662796834279</v>
      </c>
      <c r="U1276">
        <f t="shared" si="263"/>
        <v>118.43013698630136</v>
      </c>
      <c r="V1276" s="9">
        <f t="shared" si="264"/>
        <v>0.74127133750833707</v>
      </c>
      <c r="X1276">
        <f t="shared" si="265"/>
        <v>112.0497095890411</v>
      </c>
      <c r="Y1276" s="9">
        <f t="shared" si="266"/>
        <v>-4.618751545059709</v>
      </c>
      <c r="AA1276">
        <f t="shared" si="267"/>
        <v>108.65180821917808</v>
      </c>
      <c r="AB1276" s="9">
        <f t="shared" si="268"/>
        <v>-7.5111827345108537</v>
      </c>
      <c r="AC1276">
        <f t="shared" si="269"/>
        <v>164.03645342465728</v>
      </c>
    </row>
    <row r="1277" spans="1:29">
      <c r="A1277" s="1">
        <v>20150629</v>
      </c>
      <c r="B1277" s="1">
        <v>200000</v>
      </c>
      <c r="C1277" s="1">
        <v>2457203.3220000002</v>
      </c>
      <c r="D1277" s="1">
        <v>2165.451</v>
      </c>
      <c r="E1277" s="1">
        <v>97.1</v>
      </c>
      <c r="F1277" s="1">
        <v>100.4</v>
      </c>
      <c r="G1277" s="8">
        <f t="shared" si="255"/>
        <v>117.42136986301362</v>
      </c>
      <c r="H1277" s="5">
        <v>64</v>
      </c>
      <c r="I1277" s="8">
        <f t="shared" si="256"/>
        <v>108.58356164383562</v>
      </c>
      <c r="J1277" s="5">
        <v>77</v>
      </c>
      <c r="K1277" s="8">
        <f t="shared" si="257"/>
        <v>165.0904109589041</v>
      </c>
      <c r="L1277" s="5">
        <v>36</v>
      </c>
      <c r="M1277" s="8">
        <f t="shared" si="258"/>
        <v>70.958904109589042</v>
      </c>
      <c r="N1277" s="6">
        <v>39</v>
      </c>
      <c r="O1277" s="8">
        <f t="shared" si="259"/>
        <v>70.238356164383561</v>
      </c>
      <c r="Q1277">
        <f t="shared" si="260"/>
        <v>117.81947397260274</v>
      </c>
      <c r="R1277">
        <f t="shared" si="261"/>
        <v>117.42136986301362</v>
      </c>
      <c r="S1277" s="9">
        <f t="shared" si="262"/>
        <v>0.33903889049628333</v>
      </c>
      <c r="U1277">
        <f t="shared" si="263"/>
        <v>118.29178082191781</v>
      </c>
      <c r="V1277" s="9">
        <f t="shared" si="264"/>
        <v>0.65929550633154577</v>
      </c>
      <c r="X1277">
        <f t="shared" si="265"/>
        <v>111.96821917808219</v>
      </c>
      <c r="Y1277" s="9">
        <f t="shared" si="266"/>
        <v>-4.6440870952989144</v>
      </c>
      <c r="AA1277">
        <f t="shared" si="267"/>
        <v>108.60135616438356</v>
      </c>
      <c r="AB1277" s="9">
        <f t="shared" si="268"/>
        <v>-7.5114212250459076</v>
      </c>
      <c r="AC1277">
        <f t="shared" si="269"/>
        <v>163.87005205479429</v>
      </c>
    </row>
    <row r="1278" spans="1:29">
      <c r="A1278" s="1">
        <v>20150630</v>
      </c>
      <c r="B1278" s="1">
        <v>200000</v>
      </c>
      <c r="C1278" s="1">
        <v>2457204.3220000002</v>
      </c>
      <c r="D1278" s="1">
        <v>2165.4879999999998</v>
      </c>
      <c r="E1278" s="1">
        <v>100.8</v>
      </c>
      <c r="F1278" s="1">
        <v>104.2</v>
      </c>
      <c r="G1278" s="8">
        <f t="shared" si="255"/>
        <v>117.3523287671232</v>
      </c>
      <c r="H1278" s="5">
        <v>62</v>
      </c>
      <c r="I1278" s="8">
        <f t="shared" si="256"/>
        <v>108.25205479452055</v>
      </c>
      <c r="J1278" s="5">
        <v>95</v>
      </c>
      <c r="K1278" s="8">
        <f t="shared" si="257"/>
        <v>164.72328767123287</v>
      </c>
      <c r="L1278" s="5">
        <v>41</v>
      </c>
      <c r="M1278" s="8">
        <f t="shared" si="258"/>
        <v>70.797260273972597</v>
      </c>
      <c r="N1278" s="6">
        <v>41</v>
      </c>
      <c r="O1278" s="8">
        <f t="shared" si="259"/>
        <v>70.136986301369859</v>
      </c>
      <c r="Q1278">
        <f t="shared" si="260"/>
        <v>117.69979178082193</v>
      </c>
      <c r="R1278">
        <f t="shared" si="261"/>
        <v>117.3523287671232</v>
      </c>
      <c r="S1278" s="9">
        <f t="shared" si="262"/>
        <v>0.29608531620044687</v>
      </c>
      <c r="U1278">
        <f t="shared" si="263"/>
        <v>118.12602739726027</v>
      </c>
      <c r="V1278" s="9">
        <f t="shared" si="264"/>
        <v>0.5882394167132361</v>
      </c>
      <c r="X1278">
        <f t="shared" si="265"/>
        <v>111.85894794520547</v>
      </c>
      <c r="Y1278" s="9">
        <f t="shared" si="266"/>
        <v>-4.6811008180493161</v>
      </c>
      <c r="AA1278">
        <f t="shared" si="267"/>
        <v>108.53698630136986</v>
      </c>
      <c r="AB1278" s="9">
        <f t="shared" si="268"/>
        <v>-7.5118598483432777</v>
      </c>
      <c r="AC1278">
        <f t="shared" si="269"/>
        <v>163.65826849315039</v>
      </c>
    </row>
    <row r="1279" spans="1:29">
      <c r="A1279" s="1">
        <v>20150701</v>
      </c>
      <c r="B1279" s="1">
        <v>200000</v>
      </c>
      <c r="C1279" s="1">
        <v>2457205.3220000002</v>
      </c>
      <c r="D1279" s="1">
        <v>2165.5250000000001</v>
      </c>
      <c r="E1279" s="1">
        <v>109.6</v>
      </c>
      <c r="F1279" s="1">
        <v>113.3</v>
      </c>
      <c r="G1279" s="8">
        <f t="shared" si="255"/>
        <v>117.27589041095884</v>
      </c>
      <c r="H1279" s="5">
        <v>98</v>
      </c>
      <c r="I1279" s="8">
        <f t="shared" si="256"/>
        <v>107.93150684931507</v>
      </c>
      <c r="J1279" s="5">
        <v>139</v>
      </c>
      <c r="K1279" s="8">
        <f t="shared" si="257"/>
        <v>164.32602739726028</v>
      </c>
      <c r="L1279" s="5">
        <v>49</v>
      </c>
      <c r="M1279" s="8">
        <f t="shared" si="258"/>
        <v>70.610958904109594</v>
      </c>
      <c r="N1279" s="6">
        <v>54</v>
      </c>
      <c r="O1279" s="8">
        <f t="shared" si="259"/>
        <v>69.9972602739726</v>
      </c>
      <c r="Q1279">
        <f t="shared" si="260"/>
        <v>117.57028493150685</v>
      </c>
      <c r="R1279">
        <f t="shared" si="261"/>
        <v>117.27589041095884</v>
      </c>
      <c r="S1279" s="9">
        <f t="shared" si="262"/>
        <v>0.25102731645556275</v>
      </c>
      <c r="U1279">
        <f t="shared" si="263"/>
        <v>117.96575342465754</v>
      </c>
      <c r="V1279" s="9">
        <f t="shared" si="264"/>
        <v>0.54945697284287576</v>
      </c>
      <c r="X1279">
        <f t="shared" si="265"/>
        <v>111.73300821917809</v>
      </c>
      <c r="Y1279" s="9">
        <f t="shared" si="266"/>
        <v>-4.7263612089043647</v>
      </c>
      <c r="AA1279">
        <f t="shared" si="267"/>
        <v>108.44826027397261</v>
      </c>
      <c r="AB1279" s="9">
        <f t="shared" si="268"/>
        <v>-7.5272335226382836</v>
      </c>
      <c r="AC1279">
        <f t="shared" si="269"/>
        <v>163.42379383561624</v>
      </c>
    </row>
    <row r="1280" spans="1:29">
      <c r="A1280" s="1">
        <v>20150702</v>
      </c>
      <c r="B1280" s="1">
        <v>200000</v>
      </c>
      <c r="C1280" s="1">
        <v>2457206.3220000002</v>
      </c>
      <c r="D1280" s="1">
        <v>2165.5610000000001</v>
      </c>
      <c r="E1280" s="1">
        <v>113.8</v>
      </c>
      <c r="F1280" s="1">
        <v>117.6</v>
      </c>
      <c r="G1280" s="8">
        <f t="shared" si="255"/>
        <v>117.17671232876704</v>
      </c>
      <c r="H1280" s="5">
        <v>122</v>
      </c>
      <c r="I1280" s="8">
        <f t="shared" si="256"/>
        <v>107.64109589041095</v>
      </c>
      <c r="J1280" s="5">
        <v>184</v>
      </c>
      <c r="K1280" s="8">
        <f t="shared" si="257"/>
        <v>164.03013698630136</v>
      </c>
      <c r="L1280" s="5">
        <v>73</v>
      </c>
      <c r="M1280" s="8">
        <f t="shared" si="258"/>
        <v>70.402739726027391</v>
      </c>
      <c r="N1280" s="6">
        <v>75</v>
      </c>
      <c r="O1280" s="8">
        <f t="shared" si="259"/>
        <v>69.816438356164383</v>
      </c>
      <c r="Q1280">
        <f t="shared" si="260"/>
        <v>117.47382465753424</v>
      </c>
      <c r="R1280">
        <f t="shared" si="261"/>
        <v>117.17671232876704</v>
      </c>
      <c r="S1280" s="9">
        <f t="shared" si="262"/>
        <v>0.2535591952209586</v>
      </c>
      <c r="U1280">
        <f t="shared" si="263"/>
        <v>117.82054794520548</v>
      </c>
      <c r="V1280" s="9">
        <f t="shared" si="264"/>
        <v>0.52746614996522112</v>
      </c>
      <c r="X1280">
        <f t="shared" si="265"/>
        <v>111.59225205479453</v>
      </c>
      <c r="Y1280" s="9">
        <f t="shared" si="266"/>
        <v>-4.7658448193221119</v>
      </c>
      <c r="AA1280">
        <f t="shared" si="267"/>
        <v>108.33343835616438</v>
      </c>
      <c r="AB1280" s="9">
        <f t="shared" si="268"/>
        <v>-7.5469551900302179</v>
      </c>
      <c r="AC1280">
        <f t="shared" si="269"/>
        <v>163.11956506849288</v>
      </c>
    </row>
    <row r="1281" spans="1:29">
      <c r="A1281" s="1">
        <v>20150703</v>
      </c>
      <c r="B1281" s="1">
        <v>200000</v>
      </c>
      <c r="C1281" s="1">
        <v>2457207.3220000002</v>
      </c>
      <c r="D1281" s="1">
        <v>2165.598</v>
      </c>
      <c r="E1281" s="1">
        <v>112.3</v>
      </c>
      <c r="F1281" s="1">
        <v>116.1</v>
      </c>
      <c r="G1281" s="8">
        <f t="shared" si="255"/>
        <v>117.07561643835608</v>
      </c>
      <c r="H1281" s="5">
        <v>162</v>
      </c>
      <c r="I1281" s="8">
        <f t="shared" si="256"/>
        <v>107.38630136986302</v>
      </c>
      <c r="J1281" s="5">
        <v>226</v>
      </c>
      <c r="K1281" s="8">
        <f t="shared" si="257"/>
        <v>163.69315068493151</v>
      </c>
      <c r="L1281" s="5">
        <v>91</v>
      </c>
      <c r="M1281" s="8">
        <f t="shared" si="258"/>
        <v>70.235616438356161</v>
      </c>
      <c r="N1281" s="6">
        <v>88</v>
      </c>
      <c r="O1281" s="8">
        <f t="shared" si="259"/>
        <v>69.632876712328766</v>
      </c>
      <c r="Q1281">
        <f t="shared" si="260"/>
        <v>117.36396712328767</v>
      </c>
      <c r="R1281">
        <f t="shared" si="261"/>
        <v>117.07561643835608</v>
      </c>
      <c r="S1281" s="9">
        <f t="shared" si="262"/>
        <v>0.2462943981878567</v>
      </c>
      <c r="U1281">
        <f t="shared" si="263"/>
        <v>117.69315068493151</v>
      </c>
      <c r="V1281" s="9">
        <f t="shared" si="264"/>
        <v>0.50435483342008069</v>
      </c>
      <c r="X1281">
        <f t="shared" si="265"/>
        <v>111.47927671232877</v>
      </c>
      <c r="Y1281" s="9">
        <f t="shared" si="266"/>
        <v>-4.7801069909155274</v>
      </c>
      <c r="AA1281">
        <f t="shared" si="267"/>
        <v>108.21687671232877</v>
      </c>
      <c r="AB1281" s="9">
        <f t="shared" si="268"/>
        <v>-7.5666821115494258</v>
      </c>
      <c r="AC1281">
        <f t="shared" si="269"/>
        <v>162.80945342465728</v>
      </c>
    </row>
    <row r="1282" spans="1:29">
      <c r="A1282" s="1">
        <v>20150704</v>
      </c>
      <c r="B1282" s="1">
        <v>200000</v>
      </c>
      <c r="C1282" s="1">
        <v>2457208.3220000002</v>
      </c>
      <c r="D1282" s="1">
        <v>2165.6350000000002</v>
      </c>
      <c r="E1282" s="1">
        <v>116.8</v>
      </c>
      <c r="F1282" s="1">
        <v>120.7</v>
      </c>
      <c r="G1282" s="8">
        <f t="shared" si="255"/>
        <v>116.95397260273964</v>
      </c>
      <c r="H1282" s="5">
        <v>151</v>
      </c>
      <c r="I1282" s="8">
        <f t="shared" si="256"/>
        <v>107.08767123287672</v>
      </c>
      <c r="J1282" s="5">
        <v>228</v>
      </c>
      <c r="K1282" s="8">
        <f t="shared" si="257"/>
        <v>163.24109589041095</v>
      </c>
      <c r="L1282" s="5">
        <v>111</v>
      </c>
      <c r="M1282" s="8">
        <f t="shared" si="258"/>
        <v>70.06849315068493</v>
      </c>
      <c r="N1282" s="6">
        <v>99</v>
      </c>
      <c r="O1282" s="8">
        <f t="shared" si="259"/>
        <v>69.408219178082192</v>
      </c>
      <c r="Q1282">
        <f t="shared" si="260"/>
        <v>117.21659726027397</v>
      </c>
      <c r="R1282">
        <f t="shared" si="261"/>
        <v>116.95397260273964</v>
      </c>
      <c r="S1282" s="9">
        <f t="shared" si="262"/>
        <v>0.22455385797488248</v>
      </c>
      <c r="U1282">
        <f t="shared" si="263"/>
        <v>117.54383561643836</v>
      </c>
      <c r="V1282" s="9">
        <f t="shared" si="264"/>
        <v>0.56187548220225381</v>
      </c>
      <c r="X1282">
        <f t="shared" si="265"/>
        <v>111.36630136986301</v>
      </c>
      <c r="Y1282" s="9">
        <f t="shared" si="266"/>
        <v>-4.7776668962382445</v>
      </c>
      <c r="AA1282">
        <f t="shared" si="267"/>
        <v>108.07421917808219</v>
      </c>
      <c r="AB1282" s="9">
        <f t="shared" si="268"/>
        <v>-7.5925197127074284</v>
      </c>
      <c r="AC1282">
        <f t="shared" si="269"/>
        <v>162.43631095890385</v>
      </c>
    </row>
    <row r="1283" spans="1:29">
      <c r="A1283" s="1">
        <v>20150705</v>
      </c>
      <c r="B1283" s="1">
        <v>200000</v>
      </c>
      <c r="C1283" s="1">
        <v>2457209.3220000002</v>
      </c>
      <c r="D1283" s="1">
        <v>2165.6709999999998</v>
      </c>
      <c r="E1283" s="1">
        <v>124.8</v>
      </c>
      <c r="F1283" s="1">
        <v>129</v>
      </c>
      <c r="G1283" s="8">
        <f t="shared" si="255"/>
        <v>116.82986301369856</v>
      </c>
      <c r="H1283" s="5">
        <v>148</v>
      </c>
      <c r="I1283" s="8">
        <f t="shared" si="256"/>
        <v>106.97260273972603</v>
      </c>
      <c r="J1283" s="5">
        <v>224</v>
      </c>
      <c r="K1283" s="8">
        <f t="shared" si="257"/>
        <v>163.06027397260274</v>
      </c>
      <c r="L1283" s="5">
        <v>131</v>
      </c>
      <c r="M1283" s="8">
        <f t="shared" si="258"/>
        <v>69.871232876712327</v>
      </c>
      <c r="N1283" s="6">
        <v>109</v>
      </c>
      <c r="O1283" s="8">
        <f t="shared" si="259"/>
        <v>69.268493150684932</v>
      </c>
      <c r="Q1283">
        <f t="shared" si="260"/>
        <v>117.1576493150685</v>
      </c>
      <c r="R1283">
        <f t="shared" si="261"/>
        <v>116.82986301369856</v>
      </c>
      <c r="S1283" s="9">
        <f t="shared" si="262"/>
        <v>0.28056722221056418</v>
      </c>
      <c r="U1283">
        <f t="shared" si="263"/>
        <v>117.48630136986301</v>
      </c>
      <c r="V1283" s="9">
        <f t="shared" si="264"/>
        <v>0.62032904205895534</v>
      </c>
      <c r="X1283">
        <f t="shared" si="265"/>
        <v>111.23295342465754</v>
      </c>
      <c r="Y1283" s="9">
        <f t="shared" si="266"/>
        <v>-4.7906497916416839</v>
      </c>
      <c r="AA1283">
        <f t="shared" si="267"/>
        <v>107.98549315068493</v>
      </c>
      <c r="AB1283" s="9">
        <f t="shared" si="268"/>
        <v>-7.5702989243226284</v>
      </c>
      <c r="AC1283">
        <f t="shared" si="269"/>
        <v>162.05560479452032</v>
      </c>
    </row>
    <row r="1284" spans="1:29">
      <c r="A1284" s="1">
        <v>20150706</v>
      </c>
      <c r="B1284" s="1">
        <v>200000</v>
      </c>
      <c r="C1284" s="1">
        <v>2457210.3220000002</v>
      </c>
      <c r="D1284" s="1">
        <v>2165.7080000000001</v>
      </c>
      <c r="E1284" s="1">
        <v>133.4</v>
      </c>
      <c r="F1284" s="1">
        <v>137.9</v>
      </c>
      <c r="G1284" s="8">
        <f t="shared" si="255"/>
        <v>116.68575342465745</v>
      </c>
      <c r="H1284" s="5">
        <v>145</v>
      </c>
      <c r="I1284" s="8">
        <f t="shared" si="256"/>
        <v>106.81917808219178</v>
      </c>
      <c r="J1284" s="5">
        <v>216</v>
      </c>
      <c r="K1284" s="8">
        <f t="shared" si="257"/>
        <v>162.90136986301371</v>
      </c>
      <c r="L1284" s="5">
        <v>109</v>
      </c>
      <c r="M1284" s="8">
        <f t="shared" si="258"/>
        <v>69.69589041095891</v>
      </c>
      <c r="N1284" s="6">
        <v>97</v>
      </c>
      <c r="O1284" s="8">
        <f t="shared" si="259"/>
        <v>69.172602739726031</v>
      </c>
      <c r="Q1284">
        <f t="shared" si="260"/>
        <v>117.10584657534247</v>
      </c>
      <c r="R1284">
        <f t="shared" si="261"/>
        <v>116.68575342465745</v>
      </c>
      <c r="S1284" s="9">
        <f t="shared" si="262"/>
        <v>0.36002094373608884</v>
      </c>
      <c r="U1284">
        <f t="shared" si="263"/>
        <v>117.4095890410959</v>
      </c>
      <c r="V1284" s="9">
        <f t="shared" si="264"/>
        <v>0.64942696238364306</v>
      </c>
      <c r="X1284">
        <f t="shared" si="265"/>
        <v>111.11442191780823</v>
      </c>
      <c r="Y1284" s="9">
        <f t="shared" si="266"/>
        <v>-4.7746458700689232</v>
      </c>
      <c r="AA1284">
        <f t="shared" si="267"/>
        <v>107.92460273972603</v>
      </c>
      <c r="AB1284" s="9">
        <f t="shared" si="268"/>
        <v>-7.5083293613803335</v>
      </c>
      <c r="AC1284">
        <f t="shared" si="269"/>
        <v>161.61354863013671</v>
      </c>
    </row>
    <row r="1285" spans="1:29">
      <c r="A1285" s="1">
        <v>20150707</v>
      </c>
      <c r="B1285" s="1">
        <v>200000</v>
      </c>
      <c r="C1285" s="1">
        <v>2457211.3220000002</v>
      </c>
      <c r="D1285" s="1">
        <v>2165.7449999999999</v>
      </c>
      <c r="E1285" s="1">
        <v>132.6</v>
      </c>
      <c r="F1285" s="1">
        <v>137.1</v>
      </c>
      <c r="G1285" s="8">
        <f t="shared" si="255"/>
        <v>116.56219178082181</v>
      </c>
      <c r="H1285" s="5">
        <v>218</v>
      </c>
      <c r="I1285" s="8">
        <f t="shared" si="256"/>
        <v>106.63835616438357</v>
      </c>
      <c r="J1285" s="5">
        <v>283</v>
      </c>
      <c r="K1285" s="8">
        <f t="shared" si="257"/>
        <v>162.77534246575343</v>
      </c>
      <c r="L1285" s="5">
        <v>118</v>
      </c>
      <c r="M1285" s="8">
        <f t="shared" si="258"/>
        <v>69.531506849315065</v>
      </c>
      <c r="N1285" s="6">
        <v>112</v>
      </c>
      <c r="O1285" s="8">
        <f t="shared" si="259"/>
        <v>69.027397260273972</v>
      </c>
      <c r="Q1285">
        <f t="shared" si="260"/>
        <v>117.06476164383562</v>
      </c>
      <c r="R1285">
        <f t="shared" si="261"/>
        <v>116.56219178082181</v>
      </c>
      <c r="S1285" s="9">
        <f t="shared" si="262"/>
        <v>0.4311602718991594</v>
      </c>
      <c r="U1285">
        <f t="shared" si="263"/>
        <v>117.31917808219178</v>
      </c>
      <c r="V1285" s="9">
        <f t="shared" si="264"/>
        <v>0.71074158508793062</v>
      </c>
      <c r="X1285">
        <f t="shared" si="265"/>
        <v>111.00329863013698</v>
      </c>
      <c r="Y1285" s="9">
        <f t="shared" si="266"/>
        <v>-4.7690362250029636</v>
      </c>
      <c r="AA1285">
        <f t="shared" si="267"/>
        <v>107.83239726027398</v>
      </c>
      <c r="AB1285" s="9">
        <f t="shared" si="268"/>
        <v>-7.4893877570206655</v>
      </c>
      <c r="AC1285">
        <f t="shared" si="269"/>
        <v>161.2345232876709</v>
      </c>
    </row>
    <row r="1286" spans="1:29">
      <c r="A1286" s="1">
        <v>20150708</v>
      </c>
      <c r="B1286" s="1">
        <v>200000</v>
      </c>
      <c r="C1286" s="1">
        <v>2457212.3220000002</v>
      </c>
      <c r="D1286" s="1">
        <v>2165.7809999999999</v>
      </c>
      <c r="E1286" s="1">
        <v>128.9</v>
      </c>
      <c r="F1286" s="1">
        <v>133.19999999999999</v>
      </c>
      <c r="G1286" s="8">
        <f t="shared" si="255"/>
        <v>116.45178082191769</v>
      </c>
      <c r="H1286" s="5">
        <v>173</v>
      </c>
      <c r="I1286" s="8">
        <f t="shared" si="256"/>
        <v>106.55890410958904</v>
      </c>
      <c r="J1286" s="5">
        <v>230</v>
      </c>
      <c r="K1286" s="8">
        <f t="shared" si="257"/>
        <v>162.64109589041095</v>
      </c>
      <c r="L1286" s="5">
        <v>131</v>
      </c>
      <c r="M1286" s="8">
        <f t="shared" si="258"/>
        <v>69.356164383561648</v>
      </c>
      <c r="N1286" s="6">
        <v>123</v>
      </c>
      <c r="O1286" s="8">
        <f t="shared" si="259"/>
        <v>68.868493150684927</v>
      </c>
      <c r="Q1286">
        <f t="shared" si="260"/>
        <v>117.02099726027397</v>
      </c>
      <c r="R1286">
        <f t="shared" si="261"/>
        <v>116.45178082191769</v>
      </c>
      <c r="S1286" s="9">
        <f t="shared" si="262"/>
        <v>0.48880011481038821</v>
      </c>
      <c r="U1286">
        <f t="shared" si="263"/>
        <v>117.27945205479452</v>
      </c>
      <c r="V1286" s="9">
        <f t="shared" si="264"/>
        <v>0.75855344964024596</v>
      </c>
      <c r="X1286">
        <f t="shared" si="265"/>
        <v>110.88476712328767</v>
      </c>
      <c r="Y1286" s="9">
        <f t="shared" si="266"/>
        <v>-4.7805311858161303</v>
      </c>
      <c r="AA1286">
        <f t="shared" si="267"/>
        <v>107.73149315068493</v>
      </c>
      <c r="AB1286" s="9">
        <f t="shared" si="268"/>
        <v>-7.4883248754848495</v>
      </c>
      <c r="AC1286">
        <f t="shared" si="269"/>
        <v>160.89583767123253</v>
      </c>
    </row>
    <row r="1287" spans="1:29">
      <c r="A1287" s="1">
        <v>20150709</v>
      </c>
      <c r="B1287" s="1">
        <v>200000</v>
      </c>
      <c r="C1287" s="1">
        <v>2457213.3220000002</v>
      </c>
      <c r="D1287" s="1">
        <v>2165.8180000000002</v>
      </c>
      <c r="E1287" s="1">
        <v>121.9</v>
      </c>
      <c r="F1287" s="1">
        <v>126</v>
      </c>
      <c r="G1287" s="8">
        <f t="shared" si="255"/>
        <v>116.33534246575333</v>
      </c>
      <c r="H1287" s="5">
        <v>120</v>
      </c>
      <c r="I1287" s="8">
        <f t="shared" si="256"/>
        <v>106.43561643835616</v>
      </c>
      <c r="J1287" s="5">
        <v>221</v>
      </c>
      <c r="K1287" s="8">
        <f t="shared" si="257"/>
        <v>162.61369863013698</v>
      </c>
      <c r="L1287" s="5">
        <v>120</v>
      </c>
      <c r="M1287" s="8">
        <f t="shared" si="258"/>
        <v>69.221917808219175</v>
      </c>
      <c r="N1287" s="6">
        <v>110</v>
      </c>
      <c r="O1287" s="8">
        <f t="shared" si="259"/>
        <v>68.753424657534254</v>
      </c>
      <c r="Q1287">
        <f t="shared" si="260"/>
        <v>117.01206575342465</v>
      </c>
      <c r="R1287">
        <f t="shared" si="261"/>
        <v>116.33534246575333</v>
      </c>
      <c r="S1287" s="9">
        <f t="shared" si="262"/>
        <v>0.58170051622148833</v>
      </c>
      <c r="U1287">
        <f t="shared" si="263"/>
        <v>117.21780821917808</v>
      </c>
      <c r="V1287" s="9">
        <f t="shared" si="264"/>
        <v>0.86808297949099256</v>
      </c>
      <c r="X1287">
        <f t="shared" si="265"/>
        <v>110.79401643835617</v>
      </c>
      <c r="Y1287" s="9">
        <f t="shared" si="266"/>
        <v>-4.7632352387052208</v>
      </c>
      <c r="AA1287">
        <f t="shared" si="267"/>
        <v>107.65842465753425</v>
      </c>
      <c r="AB1287" s="9">
        <f t="shared" si="268"/>
        <v>-7.4585397904969142</v>
      </c>
      <c r="AC1287">
        <f t="shared" si="269"/>
        <v>160.53866301369834</v>
      </c>
    </row>
    <row r="1288" spans="1:29">
      <c r="A1288" s="1">
        <v>20150710</v>
      </c>
      <c r="B1288" s="1">
        <v>200000</v>
      </c>
      <c r="C1288" s="1">
        <v>2457214.3220000002</v>
      </c>
      <c r="D1288" s="1">
        <v>2165.855</v>
      </c>
      <c r="E1288" s="1">
        <v>129</v>
      </c>
      <c r="F1288" s="1">
        <v>133.30000000000001</v>
      </c>
      <c r="G1288" s="8">
        <f t="shared" si="255"/>
        <v>116.2063013698629</v>
      </c>
      <c r="H1288" s="5">
        <v>121</v>
      </c>
      <c r="I1288" s="8">
        <f t="shared" si="256"/>
        <v>106.43013698630136</v>
      </c>
      <c r="J1288" s="5">
        <v>177</v>
      </c>
      <c r="K1288" s="8">
        <f t="shared" si="257"/>
        <v>162.67671232876711</v>
      </c>
      <c r="L1288" s="5">
        <v>124</v>
      </c>
      <c r="M1288" s="8">
        <f t="shared" si="258"/>
        <v>69.164383561643831</v>
      </c>
      <c r="N1288" s="6">
        <v>103</v>
      </c>
      <c r="O1288" s="8">
        <f t="shared" si="259"/>
        <v>68.717808219178082</v>
      </c>
      <c r="Q1288">
        <f t="shared" si="260"/>
        <v>117.03260821917809</v>
      </c>
      <c r="R1288">
        <f t="shared" si="261"/>
        <v>116.2063013698629</v>
      </c>
      <c r="S1288" s="9">
        <f t="shared" si="262"/>
        <v>0.71106888316253958</v>
      </c>
      <c r="U1288">
        <f t="shared" si="263"/>
        <v>117.21506849315068</v>
      </c>
      <c r="V1288" s="9">
        <f t="shared" si="264"/>
        <v>0.92135011776485953</v>
      </c>
      <c r="X1288">
        <f t="shared" si="265"/>
        <v>110.75512328767124</v>
      </c>
      <c r="Y1288" s="9">
        <f t="shared" si="266"/>
        <v>-4.6909487849902263</v>
      </c>
      <c r="AA1288">
        <f t="shared" si="267"/>
        <v>107.63580821917807</v>
      </c>
      <c r="AB1288" s="9">
        <f t="shared" si="268"/>
        <v>-7.375239595146013</v>
      </c>
      <c r="AC1288">
        <f t="shared" si="269"/>
        <v>160.14282945205443</v>
      </c>
    </row>
    <row r="1289" spans="1:29">
      <c r="A1289" s="1">
        <v>20150711</v>
      </c>
      <c r="B1289" s="1">
        <v>200000</v>
      </c>
      <c r="C1289" s="1">
        <v>2457215.3220000002</v>
      </c>
      <c r="D1289" s="1">
        <v>2165.8910000000001</v>
      </c>
      <c r="E1289" s="1">
        <v>120.2</v>
      </c>
      <c r="F1289" s="1">
        <v>124.3</v>
      </c>
      <c r="G1289" s="8">
        <f t="shared" si="255"/>
        <v>116.08931506849305</v>
      </c>
      <c r="H1289" s="5">
        <v>100</v>
      </c>
      <c r="I1289" s="8">
        <f t="shared" si="256"/>
        <v>106.31780821917808</v>
      </c>
      <c r="J1289" s="5">
        <v>154</v>
      </c>
      <c r="K1289" s="8">
        <f t="shared" si="257"/>
        <v>162.63835616438357</v>
      </c>
      <c r="L1289" s="5">
        <v>91</v>
      </c>
      <c r="M1289" s="8">
        <f t="shared" si="258"/>
        <v>69.052054794520544</v>
      </c>
      <c r="N1289" s="6">
        <v>92</v>
      </c>
      <c r="O1289" s="8">
        <f t="shared" si="259"/>
        <v>68.679452054794524</v>
      </c>
      <c r="Q1289">
        <f t="shared" si="260"/>
        <v>117.02010410958904</v>
      </c>
      <c r="R1289">
        <f t="shared" si="261"/>
        <v>116.08931506849305</v>
      </c>
      <c r="S1289" s="9">
        <f t="shared" si="262"/>
        <v>0.80178700386579749</v>
      </c>
      <c r="U1289">
        <f t="shared" si="263"/>
        <v>117.15890410958903</v>
      </c>
      <c r="V1289" s="9">
        <f t="shared" si="264"/>
        <v>0.92815920209969249</v>
      </c>
      <c r="X1289">
        <f t="shared" si="265"/>
        <v>110.6791890410959</v>
      </c>
      <c r="Y1289" s="9">
        <f t="shared" si="266"/>
        <v>-4.6603135044815787</v>
      </c>
      <c r="AA1289">
        <f t="shared" si="267"/>
        <v>107.61145205479453</v>
      </c>
      <c r="AB1289" s="9">
        <f t="shared" si="268"/>
        <v>-7.3028796911210634</v>
      </c>
      <c r="AC1289">
        <f t="shared" si="269"/>
        <v>159.78397397260244</v>
      </c>
    </row>
    <row r="1290" spans="1:29">
      <c r="A1290" s="1">
        <v>20150712</v>
      </c>
      <c r="B1290" s="1">
        <v>200000</v>
      </c>
      <c r="C1290" s="1">
        <v>2457216.3220000002</v>
      </c>
      <c r="D1290" s="1">
        <v>2165.9279999999999</v>
      </c>
      <c r="E1290" s="1">
        <v>116</v>
      </c>
      <c r="F1290" s="1">
        <v>119.9</v>
      </c>
      <c r="G1290" s="8">
        <f t="shared" si="255"/>
        <v>115.9756164383561</v>
      </c>
      <c r="H1290" s="5">
        <v>93</v>
      </c>
      <c r="I1290" s="8">
        <f t="shared" si="256"/>
        <v>106.1041095890411</v>
      </c>
      <c r="J1290" s="5">
        <v>139</v>
      </c>
      <c r="K1290" s="8">
        <f t="shared" si="257"/>
        <v>162.47945205479451</v>
      </c>
      <c r="L1290" s="5">
        <v>59</v>
      </c>
      <c r="M1290" s="8">
        <f t="shared" si="258"/>
        <v>68.852054794520555</v>
      </c>
      <c r="N1290" s="6">
        <v>71</v>
      </c>
      <c r="O1290" s="8">
        <f t="shared" si="259"/>
        <v>68.635616438356166</v>
      </c>
      <c r="Q1290">
        <f t="shared" si="260"/>
        <v>116.96830136986301</v>
      </c>
      <c r="R1290">
        <f t="shared" si="261"/>
        <v>115.9756164383561</v>
      </c>
      <c r="S1290" s="9">
        <f t="shared" si="262"/>
        <v>0.85594279383249727</v>
      </c>
      <c r="U1290">
        <f t="shared" si="263"/>
        <v>117.05205479452056</v>
      </c>
      <c r="V1290" s="9">
        <f t="shared" si="264"/>
        <v>0.88916215385349062</v>
      </c>
      <c r="X1290">
        <f t="shared" si="265"/>
        <v>110.5439890410959</v>
      </c>
      <c r="Y1290" s="9">
        <f t="shared" si="266"/>
        <v>-4.6834218813117872</v>
      </c>
      <c r="AA1290">
        <f t="shared" si="267"/>
        <v>107.58361643835616</v>
      </c>
      <c r="AB1290" s="9">
        <f t="shared" si="268"/>
        <v>-7.2360037891762232</v>
      </c>
      <c r="AC1290">
        <f t="shared" si="269"/>
        <v>159.43520342465732</v>
      </c>
    </row>
    <row r="1291" spans="1:29">
      <c r="A1291" s="1">
        <v>20150713</v>
      </c>
      <c r="B1291" s="1">
        <v>200000</v>
      </c>
      <c r="C1291" s="1">
        <v>2457217.3220000002</v>
      </c>
      <c r="D1291" s="1">
        <v>2165.9650000000001</v>
      </c>
      <c r="E1291" s="1">
        <v>110.1</v>
      </c>
      <c r="F1291" s="1">
        <v>113.8</v>
      </c>
      <c r="G1291" s="8">
        <f t="shared" si="255"/>
        <v>115.85479452054788</v>
      </c>
      <c r="H1291" s="5">
        <v>58</v>
      </c>
      <c r="I1291" s="8">
        <f t="shared" si="256"/>
        <v>105.76986301369863</v>
      </c>
      <c r="J1291" s="5">
        <v>85</v>
      </c>
      <c r="K1291" s="8">
        <f t="shared" si="257"/>
        <v>162.13698630136986</v>
      </c>
      <c r="L1291" s="5">
        <v>44</v>
      </c>
      <c r="M1291" s="8">
        <f t="shared" si="258"/>
        <v>68.599999999999994</v>
      </c>
      <c r="N1291" s="6">
        <v>53</v>
      </c>
      <c r="O1291" s="8">
        <f t="shared" si="259"/>
        <v>68.430136986301363</v>
      </c>
      <c r="Q1291">
        <f t="shared" si="260"/>
        <v>116.85665753424658</v>
      </c>
      <c r="R1291">
        <f t="shared" si="261"/>
        <v>115.85479452054788</v>
      </c>
      <c r="S1291" s="9">
        <f t="shared" si="262"/>
        <v>0.86475749048176453</v>
      </c>
      <c r="U1291">
        <f t="shared" si="263"/>
        <v>116.88493150684931</v>
      </c>
      <c r="V1291" s="9">
        <f t="shared" si="264"/>
        <v>0.92789021583692488</v>
      </c>
      <c r="X1291">
        <f t="shared" si="265"/>
        <v>110.3736</v>
      </c>
      <c r="Y1291" s="9">
        <f t="shared" si="266"/>
        <v>-4.7310899330763192</v>
      </c>
      <c r="AA1291">
        <f t="shared" si="267"/>
        <v>107.45313698630136</v>
      </c>
      <c r="AB1291" s="9">
        <f t="shared" si="268"/>
        <v>-7.2518859223874585</v>
      </c>
      <c r="AC1291">
        <f t="shared" si="269"/>
        <v>159.06458219178063</v>
      </c>
    </row>
    <row r="1292" spans="1:29">
      <c r="A1292" s="1">
        <v>20150714</v>
      </c>
      <c r="B1292" s="1">
        <v>200000</v>
      </c>
      <c r="C1292" s="1">
        <v>2457218.3220000002</v>
      </c>
      <c r="D1292" s="1">
        <v>2166.0010000000002</v>
      </c>
      <c r="E1292" s="1">
        <v>105.2</v>
      </c>
      <c r="F1292" s="1">
        <v>108.7</v>
      </c>
      <c r="G1292" s="8">
        <f t="shared" si="255"/>
        <v>115.71397260273966</v>
      </c>
      <c r="H1292" s="5">
        <v>65</v>
      </c>
      <c r="I1292" s="8">
        <f t="shared" si="256"/>
        <v>105.57534246575342</v>
      </c>
      <c r="J1292" s="5">
        <v>90</v>
      </c>
      <c r="K1292" s="8">
        <f t="shared" si="257"/>
        <v>161.85753424657534</v>
      </c>
      <c r="L1292" s="5">
        <v>39</v>
      </c>
      <c r="M1292" s="8">
        <f t="shared" si="258"/>
        <v>68.37534246575342</v>
      </c>
      <c r="N1292" s="6">
        <v>43</v>
      </c>
      <c r="O1292" s="8">
        <f t="shared" si="259"/>
        <v>68.2</v>
      </c>
      <c r="Q1292">
        <f t="shared" si="260"/>
        <v>116.76555616438355</v>
      </c>
      <c r="R1292">
        <f t="shared" si="261"/>
        <v>115.71397260273966</v>
      </c>
      <c r="S1292" s="9">
        <f t="shared" si="262"/>
        <v>0.9087783765354942</v>
      </c>
      <c r="U1292">
        <f t="shared" si="263"/>
        <v>116.7876712328767</v>
      </c>
      <c r="V1292" s="9">
        <f t="shared" si="264"/>
        <v>0.92526977159779733</v>
      </c>
      <c r="X1292">
        <f t="shared" si="265"/>
        <v>110.22173150684932</v>
      </c>
      <c r="Y1292" s="9">
        <f t="shared" si="266"/>
        <v>-4.7463940372576019</v>
      </c>
      <c r="AA1292">
        <f t="shared" si="267"/>
        <v>107.307</v>
      </c>
      <c r="AB1292" s="9">
        <f t="shared" si="268"/>
        <v>-7.2653046245346928</v>
      </c>
      <c r="AC1292">
        <f t="shared" si="269"/>
        <v>158.63261095890391</v>
      </c>
    </row>
    <row r="1293" spans="1:29">
      <c r="A1293" s="1">
        <v>20150715</v>
      </c>
      <c r="B1293" s="1">
        <v>200000</v>
      </c>
      <c r="C1293" s="1">
        <v>2457219.3220000002</v>
      </c>
      <c r="D1293" s="1">
        <v>2166.038</v>
      </c>
      <c r="E1293" s="1">
        <v>101</v>
      </c>
      <c r="F1293" s="1">
        <v>104.4</v>
      </c>
      <c r="G1293" s="8">
        <f t="shared" si="255"/>
        <v>115.59753424657526</v>
      </c>
      <c r="H1293" s="5">
        <v>90</v>
      </c>
      <c r="I1293" s="8">
        <f t="shared" si="256"/>
        <v>105.33424657534246</v>
      </c>
      <c r="J1293" s="5">
        <v>129</v>
      </c>
      <c r="K1293" s="8">
        <f t="shared" si="257"/>
        <v>161.56712328767122</v>
      </c>
      <c r="L1293" s="5">
        <v>39</v>
      </c>
      <c r="M1293" s="8">
        <f t="shared" si="258"/>
        <v>68.191780821917803</v>
      </c>
      <c r="N1293" s="6">
        <v>43</v>
      </c>
      <c r="O1293" s="8">
        <f t="shared" si="259"/>
        <v>68.027397260273972</v>
      </c>
      <c r="Q1293">
        <f t="shared" si="260"/>
        <v>116.67088219178082</v>
      </c>
      <c r="R1293">
        <f t="shared" si="261"/>
        <v>115.59753424657526</v>
      </c>
      <c r="S1293" s="9">
        <f t="shared" si="262"/>
        <v>0.92852148811068957</v>
      </c>
      <c r="U1293">
        <f t="shared" si="263"/>
        <v>116.66712328767123</v>
      </c>
      <c r="V1293" s="9">
        <f t="shared" si="264"/>
        <v>0.92798618458201076</v>
      </c>
      <c r="X1293">
        <f t="shared" si="265"/>
        <v>110.09764383561644</v>
      </c>
      <c r="Y1293" s="9">
        <f t="shared" si="266"/>
        <v>-4.7577921508492551</v>
      </c>
      <c r="AA1293">
        <f t="shared" si="267"/>
        <v>107.19739726027397</v>
      </c>
      <c r="AB1293" s="9">
        <f t="shared" si="268"/>
        <v>-7.2667094856741414</v>
      </c>
      <c r="AC1293">
        <f t="shared" si="269"/>
        <v>158.27543630136961</v>
      </c>
    </row>
    <row r="1294" spans="1:29">
      <c r="A1294" s="1">
        <v>20150716</v>
      </c>
      <c r="B1294" s="1">
        <v>200000</v>
      </c>
      <c r="C1294" s="1">
        <v>2457220.3220000002</v>
      </c>
      <c r="D1294" s="1">
        <v>2166.0749999999998</v>
      </c>
      <c r="E1294" s="1">
        <v>99.6</v>
      </c>
      <c r="F1294" s="1">
        <v>102.9</v>
      </c>
      <c r="G1294" s="8">
        <f t="shared" si="255"/>
        <v>115.49534246575335</v>
      </c>
      <c r="H1294" s="5">
        <v>83</v>
      </c>
      <c r="I1294" s="8">
        <f t="shared" si="256"/>
        <v>105.13424657534246</v>
      </c>
      <c r="J1294" s="5">
        <v>133</v>
      </c>
      <c r="K1294" s="8">
        <f t="shared" si="257"/>
        <v>161.2931506849315</v>
      </c>
      <c r="L1294" s="5">
        <v>55</v>
      </c>
      <c r="M1294" s="8">
        <f t="shared" si="258"/>
        <v>68.046575342465758</v>
      </c>
      <c r="N1294" s="6">
        <v>50</v>
      </c>
      <c r="O1294" s="8">
        <f t="shared" si="259"/>
        <v>67.920547945205485</v>
      </c>
      <c r="Q1294">
        <f t="shared" si="260"/>
        <v>116.58156712328767</v>
      </c>
      <c r="R1294">
        <f t="shared" si="261"/>
        <v>115.49534246575335</v>
      </c>
      <c r="S1294" s="9">
        <f t="shared" si="262"/>
        <v>0.94049217426790221</v>
      </c>
      <c r="U1294">
        <f t="shared" si="263"/>
        <v>116.56712328767122</v>
      </c>
      <c r="V1294" s="9">
        <f t="shared" si="264"/>
        <v>0.96774652968998964</v>
      </c>
      <c r="X1294">
        <f t="shared" si="265"/>
        <v>109.99948493150686</v>
      </c>
      <c r="Y1294" s="9">
        <f t="shared" si="266"/>
        <v>-4.7585100982545043</v>
      </c>
      <c r="AA1294">
        <f t="shared" si="267"/>
        <v>107.12954794520547</v>
      </c>
      <c r="AB1294" s="9">
        <f t="shared" si="268"/>
        <v>-7.2434042290740024</v>
      </c>
      <c r="AC1294">
        <f t="shared" si="269"/>
        <v>157.96196301369841</v>
      </c>
    </row>
    <row r="1295" spans="1:29">
      <c r="A1295" s="1">
        <v>20150717</v>
      </c>
      <c r="B1295" s="1">
        <v>200000</v>
      </c>
      <c r="C1295" s="1">
        <v>2457221.3220000002</v>
      </c>
      <c r="D1295" s="1">
        <v>2166.1109999999999</v>
      </c>
      <c r="E1295" s="1">
        <v>97.4</v>
      </c>
      <c r="F1295" s="1">
        <v>100.6</v>
      </c>
      <c r="G1295" s="8">
        <f t="shared" si="255"/>
        <v>115.42136986301362</v>
      </c>
      <c r="H1295" s="5">
        <v>82</v>
      </c>
      <c r="I1295" s="8">
        <f t="shared" si="256"/>
        <v>105.07671232876713</v>
      </c>
      <c r="J1295" s="5">
        <v>132</v>
      </c>
      <c r="K1295" s="8">
        <f t="shared" si="257"/>
        <v>161.31506849315068</v>
      </c>
      <c r="L1295" s="5">
        <v>40</v>
      </c>
      <c r="M1295" s="8">
        <f t="shared" si="258"/>
        <v>67.980821917808214</v>
      </c>
      <c r="N1295" s="6">
        <v>50</v>
      </c>
      <c r="O1295" s="8">
        <f t="shared" si="259"/>
        <v>67.882191780821913</v>
      </c>
      <c r="Q1295">
        <f t="shared" si="260"/>
        <v>116.58871232876712</v>
      </c>
      <c r="R1295">
        <f t="shared" si="261"/>
        <v>115.42136986301362</v>
      </c>
      <c r="S1295" s="9">
        <f t="shared" si="262"/>
        <v>1.011374641575415</v>
      </c>
      <c r="U1295">
        <f t="shared" si="263"/>
        <v>116.53835616438357</v>
      </c>
      <c r="V1295" s="9">
        <f t="shared" si="264"/>
        <v>1.043111474226265</v>
      </c>
      <c r="X1295">
        <f t="shared" si="265"/>
        <v>109.95503561643835</v>
      </c>
      <c r="Y1295" s="9">
        <f t="shared" si="266"/>
        <v>-4.7359810865725507</v>
      </c>
      <c r="AA1295">
        <f t="shared" si="267"/>
        <v>107.10519178082191</v>
      </c>
      <c r="AB1295" s="9">
        <f t="shared" si="268"/>
        <v>-7.2050592468809356</v>
      </c>
      <c r="AC1295">
        <f t="shared" si="269"/>
        <v>157.73505205479429</v>
      </c>
    </row>
    <row r="1296" spans="1:29">
      <c r="A1296" s="1">
        <v>20150718</v>
      </c>
      <c r="B1296" s="1">
        <v>200000</v>
      </c>
      <c r="C1296" s="1">
        <v>2457222.3220000002</v>
      </c>
      <c r="D1296" s="1">
        <v>2166.1480000000001</v>
      </c>
      <c r="E1296" s="1">
        <v>96</v>
      </c>
      <c r="F1296" s="1">
        <v>99.1</v>
      </c>
      <c r="G1296" s="8">
        <f t="shared" si="255"/>
        <v>115.35561643835609</v>
      </c>
      <c r="H1296" s="5">
        <v>78</v>
      </c>
      <c r="I1296" s="8">
        <f t="shared" si="256"/>
        <v>105.11780821917809</v>
      </c>
      <c r="J1296" s="5">
        <v>123</v>
      </c>
      <c r="K1296" s="8">
        <f t="shared" si="257"/>
        <v>161.41369863013699</v>
      </c>
      <c r="L1296" s="5">
        <v>52</v>
      </c>
      <c r="M1296" s="8">
        <f t="shared" si="258"/>
        <v>67.879452054794527</v>
      </c>
      <c r="N1296" s="6">
        <v>58</v>
      </c>
      <c r="O1296" s="8">
        <f t="shared" si="259"/>
        <v>67.860273972602741</v>
      </c>
      <c r="Q1296">
        <f t="shared" si="260"/>
        <v>116.62086575342465</v>
      </c>
      <c r="R1296">
        <f t="shared" si="261"/>
        <v>115.35561643835609</v>
      </c>
      <c r="S1296" s="9">
        <f t="shared" si="262"/>
        <v>1.0968250650757767</v>
      </c>
      <c r="U1296">
        <f t="shared" si="263"/>
        <v>116.55890410958904</v>
      </c>
      <c r="V1296" s="9">
        <f t="shared" si="264"/>
        <v>1.0818787098246787</v>
      </c>
      <c r="X1296">
        <f t="shared" si="265"/>
        <v>109.88650958904111</v>
      </c>
      <c r="Y1296" s="9">
        <f t="shared" si="266"/>
        <v>-4.7410841519256053</v>
      </c>
      <c r="AA1296">
        <f t="shared" si="267"/>
        <v>107.09127397260275</v>
      </c>
      <c r="AB1296" s="9">
        <f t="shared" si="268"/>
        <v>-7.1642306815374326</v>
      </c>
      <c r="AC1296">
        <f t="shared" si="269"/>
        <v>157.53335342465732</v>
      </c>
    </row>
    <row r="1297" spans="1:29">
      <c r="A1297" s="1">
        <v>20150719</v>
      </c>
      <c r="B1297" s="1">
        <v>200000</v>
      </c>
      <c r="C1297" s="1">
        <v>2457223.3220000002</v>
      </c>
      <c r="D1297" s="1">
        <v>2166.1849999999999</v>
      </c>
      <c r="E1297" s="1">
        <v>99.4</v>
      </c>
      <c r="F1297" s="1">
        <v>102.6</v>
      </c>
      <c r="G1297" s="8">
        <f t="shared" si="255"/>
        <v>115.29917808219169</v>
      </c>
      <c r="H1297" s="5">
        <v>75</v>
      </c>
      <c r="I1297" s="8">
        <f t="shared" si="256"/>
        <v>105.0931506849315</v>
      </c>
      <c r="J1297" s="5">
        <v>111</v>
      </c>
      <c r="K1297" s="8">
        <f t="shared" si="257"/>
        <v>161.45479452054795</v>
      </c>
      <c r="L1297" s="5">
        <v>46</v>
      </c>
      <c r="M1297" s="8">
        <f t="shared" si="258"/>
        <v>67.876712328767127</v>
      </c>
      <c r="N1297" s="6">
        <v>44</v>
      </c>
      <c r="O1297" s="8">
        <f t="shared" si="259"/>
        <v>67.909589041095884</v>
      </c>
      <c r="Q1297">
        <f t="shared" si="260"/>
        <v>116.63426301369864</v>
      </c>
      <c r="R1297">
        <f t="shared" si="261"/>
        <v>115.29917808219169</v>
      </c>
      <c r="S1297" s="9">
        <f t="shared" si="262"/>
        <v>1.1579310049853291</v>
      </c>
      <c r="U1297">
        <f t="shared" si="263"/>
        <v>116.54657534246576</v>
      </c>
      <c r="V1297" s="9">
        <f t="shared" si="264"/>
        <v>1.0884657815650911</v>
      </c>
      <c r="X1297">
        <f t="shared" si="265"/>
        <v>109.88465753424657</v>
      </c>
      <c r="Y1297" s="9">
        <f t="shared" si="266"/>
        <v>-4.6960617048677875</v>
      </c>
      <c r="AA1297">
        <f t="shared" si="267"/>
        <v>107.12258904109589</v>
      </c>
      <c r="AB1297" s="9">
        <f t="shared" si="268"/>
        <v>-7.0916282120129779</v>
      </c>
      <c r="AC1297">
        <f t="shared" si="269"/>
        <v>157.360228767123</v>
      </c>
    </row>
    <row r="1298" spans="1:29">
      <c r="A1298" s="1">
        <v>20150720</v>
      </c>
      <c r="B1298" s="1">
        <v>200000</v>
      </c>
      <c r="C1298" s="1">
        <v>2457224.3220000002</v>
      </c>
      <c r="D1298" s="1">
        <v>2166.221</v>
      </c>
      <c r="E1298" s="1">
        <v>93.2</v>
      </c>
      <c r="F1298" s="1">
        <v>96.3</v>
      </c>
      <c r="G1298" s="8">
        <f t="shared" si="255"/>
        <v>115.23068493150676</v>
      </c>
      <c r="H1298" s="5">
        <v>47</v>
      </c>
      <c r="I1298" s="8">
        <f t="shared" si="256"/>
        <v>104.96986301369863</v>
      </c>
      <c r="J1298" s="5">
        <v>74</v>
      </c>
      <c r="K1298" s="8">
        <f t="shared" si="257"/>
        <v>161.35068493150686</v>
      </c>
      <c r="L1298" s="5">
        <v>39</v>
      </c>
      <c r="M1298" s="8">
        <f t="shared" si="258"/>
        <v>67.794520547945211</v>
      </c>
      <c r="N1298" s="6">
        <v>36</v>
      </c>
      <c r="O1298" s="8">
        <f t="shared" si="259"/>
        <v>67.871232876712327</v>
      </c>
      <c r="Q1298">
        <f t="shared" si="260"/>
        <v>116.60032328767124</v>
      </c>
      <c r="R1298">
        <f t="shared" si="261"/>
        <v>115.23068493150676</v>
      </c>
      <c r="S1298" s="9">
        <f t="shared" si="262"/>
        <v>1.1886055845095456</v>
      </c>
      <c r="U1298">
        <f t="shared" si="263"/>
        <v>116.48493150684931</v>
      </c>
      <c r="V1298" s="9">
        <f t="shared" si="264"/>
        <v>1.126162031231857</v>
      </c>
      <c r="X1298">
        <f t="shared" si="265"/>
        <v>109.82909589041097</v>
      </c>
      <c r="Y1298" s="9">
        <f t="shared" si="266"/>
        <v>-4.6876307680601741</v>
      </c>
      <c r="AA1298">
        <f t="shared" si="267"/>
        <v>107.09823287671233</v>
      </c>
      <c r="AB1298" s="9">
        <f t="shared" si="268"/>
        <v>-7.0575403241145125</v>
      </c>
      <c r="AC1298">
        <f t="shared" si="269"/>
        <v>157.15012602739696</v>
      </c>
    </row>
    <row r="1299" spans="1:29">
      <c r="A1299" s="1">
        <v>20150721</v>
      </c>
      <c r="B1299" s="1">
        <v>200000</v>
      </c>
      <c r="C1299" s="1">
        <v>2457225.3220000002</v>
      </c>
      <c r="D1299" s="1">
        <v>2166.2579999999998</v>
      </c>
      <c r="E1299" s="1">
        <v>91</v>
      </c>
      <c r="F1299" s="1">
        <v>94</v>
      </c>
      <c r="G1299" s="8">
        <f t="shared" si="255"/>
        <v>115.14438356164375</v>
      </c>
      <c r="H1299" s="5">
        <v>52</v>
      </c>
      <c r="I1299" s="8">
        <f t="shared" si="256"/>
        <v>104.88219178082191</v>
      </c>
      <c r="J1299" s="5">
        <v>71</v>
      </c>
      <c r="K1299" s="8">
        <f t="shared" si="257"/>
        <v>161.3095890410959</v>
      </c>
      <c r="L1299" s="5">
        <v>37</v>
      </c>
      <c r="M1299" s="8">
        <f t="shared" si="258"/>
        <v>67.775342465753425</v>
      </c>
      <c r="N1299" s="6">
        <v>36</v>
      </c>
      <c r="O1299" s="8">
        <f t="shared" si="259"/>
        <v>67.871232876712327</v>
      </c>
      <c r="Q1299">
        <f t="shared" si="260"/>
        <v>116.58692602739727</v>
      </c>
      <c r="R1299">
        <f t="shared" si="261"/>
        <v>115.14438356164375</v>
      </c>
      <c r="S1299" s="9">
        <f t="shared" si="262"/>
        <v>1.2528118360034739</v>
      </c>
      <c r="U1299">
        <f t="shared" si="263"/>
        <v>116.44109589041096</v>
      </c>
      <c r="V1299" s="9">
        <f t="shared" si="264"/>
        <v>1.1765742215493304</v>
      </c>
      <c r="X1299">
        <f t="shared" si="265"/>
        <v>109.81613150684932</v>
      </c>
      <c r="Y1299" s="9">
        <f t="shared" si="266"/>
        <v>-4.6274528465749256</v>
      </c>
      <c r="AA1299">
        <f t="shared" si="267"/>
        <v>107.09823287671233</v>
      </c>
      <c r="AB1299" s="9">
        <f t="shared" si="268"/>
        <v>-6.9878794223808853</v>
      </c>
      <c r="AC1299">
        <f t="shared" si="269"/>
        <v>156.88539657534218</v>
      </c>
    </row>
    <row r="1300" spans="1:29">
      <c r="A1300" s="1">
        <v>20150722</v>
      </c>
      <c r="B1300" s="1">
        <v>200000</v>
      </c>
      <c r="C1300" s="1">
        <v>2457226.3220000002</v>
      </c>
      <c r="D1300" s="1">
        <v>2166.2950000000001</v>
      </c>
      <c r="E1300" s="1">
        <v>89</v>
      </c>
      <c r="F1300" s="1">
        <v>91.9</v>
      </c>
      <c r="G1300" s="8">
        <f t="shared" si="255"/>
        <v>115.07753424657527</v>
      </c>
      <c r="H1300" s="5">
        <v>46</v>
      </c>
      <c r="I1300" s="8">
        <f t="shared" si="256"/>
        <v>104.86301369863014</v>
      </c>
      <c r="J1300" s="5">
        <v>93</v>
      </c>
      <c r="K1300" s="8">
        <f t="shared" si="257"/>
        <v>161.37260273972603</v>
      </c>
      <c r="L1300" s="5">
        <v>35</v>
      </c>
      <c r="M1300" s="8">
        <f t="shared" si="258"/>
        <v>67.780821917808225</v>
      </c>
      <c r="N1300" s="6">
        <v>36</v>
      </c>
      <c r="O1300" s="8">
        <f t="shared" si="259"/>
        <v>67.887671232876713</v>
      </c>
      <c r="Q1300">
        <f t="shared" si="260"/>
        <v>116.60746849315069</v>
      </c>
      <c r="R1300">
        <f t="shared" si="261"/>
        <v>115.07753424657527</v>
      </c>
      <c r="S1300" s="9">
        <f t="shared" si="262"/>
        <v>1.3294812550442998</v>
      </c>
      <c r="U1300">
        <f t="shared" si="263"/>
        <v>116.43150684931507</v>
      </c>
      <c r="V1300" s="9">
        <f t="shared" si="264"/>
        <v>1.2254668445122547</v>
      </c>
      <c r="X1300">
        <f t="shared" si="265"/>
        <v>109.81983561643835</v>
      </c>
      <c r="Y1300" s="9">
        <f t="shared" si="266"/>
        <v>-4.5688314965728409</v>
      </c>
      <c r="AA1300">
        <f t="shared" si="267"/>
        <v>107.10867123287672</v>
      </c>
      <c r="AB1300" s="9">
        <f t="shared" si="268"/>
        <v>-6.924777338923306</v>
      </c>
      <c r="AC1300">
        <f t="shared" si="269"/>
        <v>156.68033630136964</v>
      </c>
    </row>
    <row r="1301" spans="1:29">
      <c r="A1301" s="1">
        <v>20150723</v>
      </c>
      <c r="B1301" s="1">
        <v>200000</v>
      </c>
      <c r="C1301" s="1">
        <v>2457227.3220000002</v>
      </c>
      <c r="D1301" s="1">
        <v>2166.3310000000001</v>
      </c>
      <c r="E1301" s="1">
        <v>89.4</v>
      </c>
      <c r="F1301" s="1">
        <v>92.2</v>
      </c>
      <c r="G1301" s="8">
        <f t="shared" si="255"/>
        <v>115.0246575342465</v>
      </c>
      <c r="H1301" s="5">
        <v>50</v>
      </c>
      <c r="I1301" s="8">
        <f t="shared" si="256"/>
        <v>104.86849315068493</v>
      </c>
      <c r="J1301" s="5">
        <v>77</v>
      </c>
      <c r="K1301" s="8">
        <f t="shared" si="257"/>
        <v>161.49315068493149</v>
      </c>
      <c r="L1301" s="5">
        <v>27</v>
      </c>
      <c r="M1301" s="8">
        <f t="shared" si="258"/>
        <v>67.797260273972597</v>
      </c>
      <c r="N1301" s="6">
        <v>29</v>
      </c>
      <c r="O1301" s="8">
        <f t="shared" si="259"/>
        <v>67.945205479452056</v>
      </c>
      <c r="Q1301">
        <f t="shared" si="260"/>
        <v>116.64676712328767</v>
      </c>
      <c r="R1301">
        <f t="shared" si="261"/>
        <v>115.0246575342465</v>
      </c>
      <c r="S1301" s="9">
        <f t="shared" si="262"/>
        <v>1.4102277057927495</v>
      </c>
      <c r="U1301">
        <f t="shared" si="263"/>
        <v>116.43424657534246</v>
      </c>
      <c r="V1301" s="9">
        <f t="shared" si="264"/>
        <v>1.2612981863328514</v>
      </c>
      <c r="X1301">
        <f t="shared" si="265"/>
        <v>109.83094794520548</v>
      </c>
      <c r="Y1301" s="9">
        <f t="shared" si="266"/>
        <v>-4.5153010670731106</v>
      </c>
      <c r="AA1301">
        <f t="shared" si="267"/>
        <v>107.14520547945206</v>
      </c>
      <c r="AB1301" s="9">
        <f t="shared" si="268"/>
        <v>-6.8502286585365226</v>
      </c>
      <c r="AC1301">
        <f t="shared" si="269"/>
        <v>156.51813698630113</v>
      </c>
    </row>
    <row r="1302" spans="1:29">
      <c r="A1302" s="1">
        <v>20150724</v>
      </c>
      <c r="B1302" s="1">
        <v>200000</v>
      </c>
      <c r="C1302" s="1">
        <v>2457228.3220000002</v>
      </c>
      <c r="D1302" s="1">
        <v>2166.3679999999999</v>
      </c>
      <c r="E1302" s="1">
        <v>92.2</v>
      </c>
      <c r="F1302" s="1">
        <v>95.2</v>
      </c>
      <c r="G1302" s="8">
        <f t="shared" si="255"/>
        <v>114.97178082191775</v>
      </c>
      <c r="H1302" s="5">
        <v>58</v>
      </c>
      <c r="I1302" s="8">
        <f t="shared" si="256"/>
        <v>104.84383561643835</v>
      </c>
      <c r="J1302" s="5">
        <v>71</v>
      </c>
      <c r="K1302" s="8">
        <f t="shared" si="257"/>
        <v>161.63013698630138</v>
      </c>
      <c r="L1302" s="5">
        <v>54</v>
      </c>
      <c r="M1302" s="8">
        <f t="shared" si="258"/>
        <v>67.761643835616439</v>
      </c>
      <c r="N1302" s="6">
        <v>31</v>
      </c>
      <c r="O1302" s="8">
        <f t="shared" si="259"/>
        <v>67.991780821917814</v>
      </c>
      <c r="Q1302">
        <f t="shared" si="260"/>
        <v>116.69142465753424</v>
      </c>
      <c r="R1302">
        <f t="shared" si="261"/>
        <v>114.97178082191775</v>
      </c>
      <c r="S1302" s="9">
        <f t="shared" si="262"/>
        <v>1.4957094891659466</v>
      </c>
      <c r="U1302">
        <f t="shared" si="263"/>
        <v>116.42191780821918</v>
      </c>
      <c r="V1302" s="9">
        <f t="shared" si="264"/>
        <v>1.2714814320319334</v>
      </c>
      <c r="X1302">
        <f t="shared" si="265"/>
        <v>109.80687123287672</v>
      </c>
      <c r="Y1302" s="9">
        <f t="shared" si="266"/>
        <v>-4.4923280757397919</v>
      </c>
      <c r="AA1302">
        <f t="shared" si="267"/>
        <v>107.17478082191781</v>
      </c>
      <c r="AB1302" s="9">
        <f t="shared" si="268"/>
        <v>-6.7816641129329582</v>
      </c>
      <c r="AC1302">
        <f t="shared" si="269"/>
        <v>156.35593767123268</v>
      </c>
    </row>
    <row r="1303" spans="1:29">
      <c r="A1303" s="1">
        <v>20150725</v>
      </c>
      <c r="B1303" s="1">
        <v>200000</v>
      </c>
      <c r="C1303" s="1">
        <v>2457229.3220000002</v>
      </c>
      <c r="D1303" s="1">
        <v>2166.4050000000002</v>
      </c>
      <c r="E1303" s="1">
        <v>94</v>
      </c>
      <c r="F1303" s="1">
        <v>96.9</v>
      </c>
      <c r="G1303" s="8">
        <f t="shared" si="255"/>
        <v>114.91287671232872</v>
      </c>
      <c r="H1303" s="5">
        <v>54</v>
      </c>
      <c r="I1303" s="8">
        <f t="shared" si="256"/>
        <v>104.74794520547945</v>
      </c>
      <c r="J1303" s="5">
        <v>87</v>
      </c>
      <c r="K1303" s="8">
        <f t="shared" si="257"/>
        <v>161.71506849315068</v>
      </c>
      <c r="L1303" s="5">
        <v>41</v>
      </c>
      <c r="M1303" s="8">
        <f t="shared" si="258"/>
        <v>67.717808219178082</v>
      </c>
      <c r="N1303" s="6">
        <v>34</v>
      </c>
      <c r="O1303" s="8">
        <f t="shared" si="259"/>
        <v>68</v>
      </c>
      <c r="Q1303">
        <f t="shared" si="260"/>
        <v>116.71911232876712</v>
      </c>
      <c r="R1303">
        <f t="shared" si="261"/>
        <v>114.91287671232872</v>
      </c>
      <c r="S1303" s="9">
        <f t="shared" si="262"/>
        <v>1.5718304755002492</v>
      </c>
      <c r="U1303">
        <f t="shared" si="263"/>
        <v>116.37397260273973</v>
      </c>
      <c r="V1303" s="9">
        <f t="shared" si="264"/>
        <v>1.3420033204206447</v>
      </c>
      <c r="X1303">
        <f t="shared" si="265"/>
        <v>109.77723835616439</v>
      </c>
      <c r="Y1303" s="9">
        <f t="shared" si="266"/>
        <v>-4.4691582902591733</v>
      </c>
      <c r="AA1303">
        <f t="shared" si="267"/>
        <v>107.18</v>
      </c>
      <c r="AB1303" s="9">
        <f t="shared" si="268"/>
        <v>-6.7293387247515284</v>
      </c>
      <c r="AC1303">
        <f t="shared" si="269"/>
        <v>156.17524931506836</v>
      </c>
    </row>
    <row r="1304" spans="1:29">
      <c r="A1304" s="1">
        <v>20150726</v>
      </c>
      <c r="B1304" s="1">
        <v>200000</v>
      </c>
      <c r="C1304" s="1">
        <v>2457230.3220000002</v>
      </c>
      <c r="D1304" s="1">
        <v>2166.4409999999998</v>
      </c>
      <c r="E1304" s="1">
        <v>97</v>
      </c>
      <c r="F1304" s="1">
        <v>100.1</v>
      </c>
      <c r="G1304" s="8">
        <f t="shared" si="255"/>
        <v>114.85589041095885</v>
      </c>
      <c r="H1304" s="5">
        <v>57</v>
      </c>
      <c r="I1304" s="8">
        <f t="shared" si="256"/>
        <v>104.79452054794521</v>
      </c>
      <c r="J1304" s="5">
        <v>104</v>
      </c>
      <c r="K1304" s="8">
        <f t="shared" si="257"/>
        <v>161.75890410958905</v>
      </c>
      <c r="L1304" s="5">
        <v>38</v>
      </c>
      <c r="M1304" s="8">
        <f t="shared" si="258"/>
        <v>67.69041095890411</v>
      </c>
      <c r="N1304" s="6">
        <v>40</v>
      </c>
      <c r="O1304" s="8">
        <f t="shared" si="259"/>
        <v>67.969863013698628</v>
      </c>
      <c r="Q1304">
        <f t="shared" si="260"/>
        <v>116.73340273972603</v>
      </c>
      <c r="R1304">
        <f t="shared" si="261"/>
        <v>114.85589041095885</v>
      </c>
      <c r="S1304" s="9">
        <f t="shared" si="262"/>
        <v>1.6346678625270101</v>
      </c>
      <c r="U1304">
        <f t="shared" si="263"/>
        <v>116.39726027397261</v>
      </c>
      <c r="V1304" s="9">
        <f t="shared" si="264"/>
        <v>1.3268423062237673</v>
      </c>
      <c r="X1304">
        <f t="shared" si="265"/>
        <v>109.75871780821919</v>
      </c>
      <c r="Y1304" s="9">
        <f t="shared" si="266"/>
        <v>-4.4378852355780651</v>
      </c>
      <c r="AA1304">
        <f t="shared" si="267"/>
        <v>107.16086301369863</v>
      </c>
      <c r="AB1304" s="9">
        <f t="shared" si="268"/>
        <v>-6.6997237753563184</v>
      </c>
      <c r="AC1304">
        <f t="shared" si="269"/>
        <v>156.00044383561627</v>
      </c>
    </row>
    <row r="1305" spans="1:29">
      <c r="A1305" s="1">
        <v>20150727</v>
      </c>
      <c r="B1305" s="1">
        <v>200000</v>
      </c>
      <c r="C1305" s="1">
        <v>2457231.3220000002</v>
      </c>
      <c r="D1305" s="1">
        <v>2166.4780000000001</v>
      </c>
      <c r="E1305" s="1">
        <v>100.1</v>
      </c>
      <c r="F1305" s="1">
        <v>103.2</v>
      </c>
      <c r="G1305" s="8">
        <f t="shared" si="255"/>
        <v>114.80547945205475</v>
      </c>
      <c r="H1305" s="5">
        <v>84</v>
      </c>
      <c r="I1305" s="8">
        <f t="shared" si="256"/>
        <v>104.65753424657534</v>
      </c>
      <c r="J1305" s="5">
        <v>124</v>
      </c>
      <c r="K1305" s="8">
        <f t="shared" si="257"/>
        <v>161.66849315068492</v>
      </c>
      <c r="L1305" s="5">
        <v>53</v>
      </c>
      <c r="M1305" s="8">
        <f t="shared" si="258"/>
        <v>67.671232876712324</v>
      </c>
      <c r="N1305" s="6">
        <v>51</v>
      </c>
      <c r="O1305" s="8">
        <f t="shared" si="259"/>
        <v>67.983561643835614</v>
      </c>
      <c r="Q1305">
        <f t="shared" si="260"/>
        <v>116.70392876712329</v>
      </c>
      <c r="R1305">
        <f t="shared" si="261"/>
        <v>114.80547945205475</v>
      </c>
      <c r="S1305" s="9">
        <f t="shared" si="262"/>
        <v>1.6536225658648789</v>
      </c>
      <c r="U1305">
        <f t="shared" si="263"/>
        <v>116.32876712328766</v>
      </c>
      <c r="V1305" s="9">
        <f t="shared" si="264"/>
        <v>1.292485814180111</v>
      </c>
      <c r="X1305">
        <f t="shared" si="265"/>
        <v>109.74575342465754</v>
      </c>
      <c r="Y1305" s="9">
        <f t="shared" si="266"/>
        <v>-4.4072164948453292</v>
      </c>
      <c r="AA1305">
        <f t="shared" si="267"/>
        <v>107.16956164383561</v>
      </c>
      <c r="AB1305" s="9">
        <f t="shared" si="268"/>
        <v>-6.651178885070621</v>
      </c>
      <c r="AC1305">
        <f t="shared" si="269"/>
        <v>155.84580821917797</v>
      </c>
    </row>
    <row r="1306" spans="1:29">
      <c r="A1306" s="1">
        <v>20150728</v>
      </c>
      <c r="B1306" s="1">
        <v>200000</v>
      </c>
      <c r="C1306" s="1">
        <v>2457232.3220000002</v>
      </c>
      <c r="D1306" s="1">
        <v>2166.5149999999999</v>
      </c>
      <c r="E1306" s="1">
        <v>101.1</v>
      </c>
      <c r="F1306" s="1">
        <v>104.2</v>
      </c>
      <c r="G1306" s="8">
        <f t="shared" si="255"/>
        <v>114.71999999999997</v>
      </c>
      <c r="H1306" s="5">
        <v>107</v>
      </c>
      <c r="I1306" s="8">
        <f t="shared" si="256"/>
        <v>104.40547945205479</v>
      </c>
      <c r="J1306" s="5">
        <v>139</v>
      </c>
      <c r="K1306" s="8">
        <f t="shared" si="257"/>
        <v>161.37534246575342</v>
      </c>
      <c r="L1306" s="5">
        <v>56</v>
      </c>
      <c r="M1306" s="8">
        <f t="shared" si="258"/>
        <v>67.536986301369865</v>
      </c>
      <c r="N1306" s="6">
        <v>62</v>
      </c>
      <c r="O1306" s="8">
        <f t="shared" si="259"/>
        <v>67.873972602739727</v>
      </c>
      <c r="Q1306">
        <f t="shared" si="260"/>
        <v>116.60836164383562</v>
      </c>
      <c r="R1306">
        <f t="shared" si="261"/>
        <v>114.71999999999997</v>
      </c>
      <c r="S1306" s="9">
        <f t="shared" si="262"/>
        <v>1.6460614050171358</v>
      </c>
      <c r="U1306">
        <f t="shared" si="263"/>
        <v>116.2027397260274</v>
      </c>
      <c r="V1306" s="9">
        <f t="shared" si="264"/>
        <v>1.260375626362702</v>
      </c>
      <c r="X1306">
        <f t="shared" si="265"/>
        <v>109.65500273972603</v>
      </c>
      <c r="Y1306" s="9">
        <f t="shared" si="266"/>
        <v>-4.4150952408245558</v>
      </c>
      <c r="AA1306">
        <f t="shared" si="267"/>
        <v>107.09997260273973</v>
      </c>
      <c r="AB1306" s="9">
        <f t="shared" si="268"/>
        <v>-6.6422832960776219</v>
      </c>
      <c r="AC1306">
        <f t="shared" si="269"/>
        <v>155.5835999999999</v>
      </c>
    </row>
    <row r="1307" spans="1:29">
      <c r="A1307" s="1">
        <v>20150729</v>
      </c>
      <c r="B1307" s="1">
        <v>200000</v>
      </c>
      <c r="C1307" s="1">
        <v>2457233.3220000002</v>
      </c>
      <c r="D1307" s="1">
        <v>2166.5509999999999</v>
      </c>
      <c r="E1307" s="1">
        <v>100.7</v>
      </c>
      <c r="F1307" s="1">
        <v>103.8</v>
      </c>
      <c r="G1307" s="8">
        <f t="shared" si="255"/>
        <v>114.59945205479451</v>
      </c>
      <c r="H1307" s="5">
        <v>130</v>
      </c>
      <c r="I1307" s="8">
        <f t="shared" si="256"/>
        <v>104.08767123287672</v>
      </c>
      <c r="J1307" s="5">
        <v>185</v>
      </c>
      <c r="K1307" s="8">
        <f t="shared" si="257"/>
        <v>160.9945205479452</v>
      </c>
      <c r="L1307" s="5">
        <v>66</v>
      </c>
      <c r="M1307" s="8">
        <f t="shared" si="258"/>
        <v>67.416438356164377</v>
      </c>
      <c r="N1307" s="6">
        <v>67</v>
      </c>
      <c r="O1307" s="8">
        <f t="shared" si="259"/>
        <v>67.756164383561639</v>
      </c>
      <c r="Q1307">
        <f t="shared" si="260"/>
        <v>116.48421369863013</v>
      </c>
      <c r="R1307">
        <f t="shared" si="261"/>
        <v>114.59945205479451</v>
      </c>
      <c r="S1307" s="9">
        <f t="shared" si="262"/>
        <v>1.644651531958857</v>
      </c>
      <c r="U1307">
        <f t="shared" si="263"/>
        <v>116.04383561643836</v>
      </c>
      <c r="V1307" s="9">
        <f t="shared" si="264"/>
        <v>1.2340567101235251</v>
      </c>
      <c r="X1307">
        <f t="shared" si="265"/>
        <v>109.57351232876712</v>
      </c>
      <c r="Y1307" s="9">
        <f t="shared" si="266"/>
        <v>-4.3856577286462795</v>
      </c>
      <c r="AA1307">
        <f t="shared" si="267"/>
        <v>107.02516438356164</v>
      </c>
      <c r="AB1307" s="9">
        <f t="shared" si="268"/>
        <v>-6.6093576674444279</v>
      </c>
      <c r="AC1307">
        <f t="shared" si="269"/>
        <v>155.21381917808216</v>
      </c>
    </row>
    <row r="1308" spans="1:29" ht="11.1" customHeight="1">
      <c r="A1308" s="1">
        <v>20150730</v>
      </c>
      <c r="B1308" s="1">
        <v>200000</v>
      </c>
      <c r="C1308" s="1">
        <v>2457234.3220000002</v>
      </c>
      <c r="D1308" s="1">
        <v>2166.5880000000002</v>
      </c>
      <c r="E1308" s="1">
        <v>102</v>
      </c>
      <c r="F1308" s="1">
        <v>105.1</v>
      </c>
      <c r="G1308" s="8">
        <f t="shared" si="255"/>
        <v>114.46821917808218</v>
      </c>
      <c r="H1308" s="5">
        <v>131</v>
      </c>
      <c r="I1308" s="8">
        <f t="shared" si="256"/>
        <v>103.76164383561644</v>
      </c>
      <c r="J1308" s="5">
        <v>191</v>
      </c>
      <c r="K1308" s="8">
        <f t="shared" si="257"/>
        <v>160.59452054794519</v>
      </c>
      <c r="L1308" s="5">
        <v>83</v>
      </c>
      <c r="M1308" s="8">
        <f t="shared" si="258"/>
        <v>67.208219178082189</v>
      </c>
      <c r="N1308" s="6">
        <v>76</v>
      </c>
      <c r="O1308" s="8">
        <f t="shared" si="259"/>
        <v>67.580821917808223</v>
      </c>
      <c r="Q1308">
        <f t="shared" si="260"/>
        <v>116.35381369863013</v>
      </c>
      <c r="R1308">
        <f t="shared" si="261"/>
        <v>114.46821917808218</v>
      </c>
      <c r="S1308" s="9">
        <f t="shared" si="262"/>
        <v>1.6472646592103217</v>
      </c>
      <c r="U1308">
        <f t="shared" si="263"/>
        <v>115.88082191780822</v>
      </c>
      <c r="V1308" s="9">
        <f t="shared" si="264"/>
        <v>1.2287291546314805</v>
      </c>
      <c r="X1308">
        <f t="shared" si="265"/>
        <v>109.43275616438356</v>
      </c>
      <c r="Y1308" s="9">
        <f t="shared" si="266"/>
        <v>-4.3990052871048562</v>
      </c>
      <c r="AA1308">
        <f t="shared" si="267"/>
        <v>106.91382191780822</v>
      </c>
      <c r="AB1308" s="9">
        <f t="shared" si="268"/>
        <v>-6.599558650005136</v>
      </c>
      <c r="AC1308">
        <f t="shared" si="269"/>
        <v>154.81126232876707</v>
      </c>
    </row>
    <row r="1309" spans="1:29" ht="11.1" customHeight="1">
      <c r="A1309" s="1">
        <v>20150731</v>
      </c>
      <c r="B1309" s="1">
        <v>200000</v>
      </c>
      <c r="C1309" s="1">
        <v>2457235.3220000002</v>
      </c>
      <c r="D1309" s="1">
        <v>2166.625</v>
      </c>
      <c r="E1309" s="1">
        <v>100.7</v>
      </c>
      <c r="F1309" s="1">
        <v>103.8</v>
      </c>
      <c r="G1309" s="8">
        <f t="shared" si="255"/>
        <v>114.29561643835615</v>
      </c>
      <c r="H1309" s="5">
        <v>99</v>
      </c>
      <c r="I1309" s="8">
        <f t="shared" si="256"/>
        <v>103.4</v>
      </c>
      <c r="J1309" s="5">
        <v>151</v>
      </c>
      <c r="K1309" s="8">
        <f t="shared" si="257"/>
        <v>160.18904109589042</v>
      </c>
      <c r="L1309" s="5">
        <v>71</v>
      </c>
      <c r="M1309" s="8">
        <f t="shared" si="258"/>
        <v>66.846575342465755</v>
      </c>
      <c r="N1309" s="6">
        <v>69</v>
      </c>
      <c r="O1309" s="8">
        <f t="shared" si="259"/>
        <v>67.356164383561648</v>
      </c>
      <c r="Q1309">
        <f t="shared" si="260"/>
        <v>116.22162739726028</v>
      </c>
      <c r="R1309">
        <f t="shared" si="261"/>
        <v>114.29561643835615</v>
      </c>
      <c r="S1309" s="9">
        <f t="shared" si="262"/>
        <v>1.6851135843367189</v>
      </c>
      <c r="U1309">
        <f t="shared" si="263"/>
        <v>115.7</v>
      </c>
      <c r="V1309" s="9">
        <f t="shared" si="264"/>
        <v>1.225418432635621</v>
      </c>
      <c r="X1309">
        <f t="shared" si="265"/>
        <v>109.18828493150686</v>
      </c>
      <c r="Y1309" s="9">
        <f t="shared" si="266"/>
        <v>-4.4685278980964824</v>
      </c>
      <c r="AA1309">
        <f t="shared" si="267"/>
        <v>106.77116438356165</v>
      </c>
      <c r="AB1309" s="9">
        <f t="shared" si="268"/>
        <v>-6.5833251434036555</v>
      </c>
      <c r="AC1309">
        <f t="shared" si="269"/>
        <v>154.28180342465748</v>
      </c>
    </row>
    <row r="1310" spans="1:29" ht="11.1" customHeight="1">
      <c r="A1310" s="1">
        <v>20150801</v>
      </c>
      <c r="B1310" s="1">
        <v>200000</v>
      </c>
      <c r="C1310" s="1">
        <v>2457236.3220000002</v>
      </c>
      <c r="D1310" s="1">
        <v>2166.6610000000001</v>
      </c>
      <c r="E1310" s="1">
        <v>102.9</v>
      </c>
      <c r="F1310" s="1">
        <v>106</v>
      </c>
      <c r="G1310" s="8">
        <f t="shared" si="255"/>
        <v>114.15726027397258</v>
      </c>
      <c r="H1310" s="5">
        <v>99</v>
      </c>
      <c r="I1310" s="8">
        <f t="shared" si="256"/>
        <v>103.11232876712329</v>
      </c>
      <c r="J1310" s="5">
        <v>177</v>
      </c>
      <c r="K1310" s="8">
        <f t="shared" si="257"/>
        <v>159.87671232876713</v>
      </c>
      <c r="L1310" s="5">
        <v>70</v>
      </c>
      <c r="M1310" s="8">
        <f t="shared" si="258"/>
        <v>66.400000000000006</v>
      </c>
      <c r="N1310" s="6">
        <v>64</v>
      </c>
      <c r="O1310" s="8">
        <f t="shared" si="259"/>
        <v>67.035616438356158</v>
      </c>
      <c r="Q1310">
        <f t="shared" si="260"/>
        <v>116.11980821917808</v>
      </c>
      <c r="R1310">
        <f t="shared" si="261"/>
        <v>114.15726027397258</v>
      </c>
      <c r="S1310" s="9">
        <f t="shared" si="262"/>
        <v>1.7191617427533572</v>
      </c>
      <c r="U1310">
        <f t="shared" si="263"/>
        <v>115.55616438356165</v>
      </c>
      <c r="V1310" s="9">
        <f t="shared" si="264"/>
        <v>1.1913486653194667</v>
      </c>
      <c r="X1310">
        <f t="shared" si="265"/>
        <v>108.88640000000001</v>
      </c>
      <c r="Y1310" s="9">
        <f t="shared" si="266"/>
        <v>-4.6171923374148349</v>
      </c>
      <c r="AA1310">
        <f t="shared" si="267"/>
        <v>106.56761643835617</v>
      </c>
      <c r="AB1310" s="9">
        <f t="shared" si="268"/>
        <v>-6.6484109879665851</v>
      </c>
      <c r="AC1310">
        <f t="shared" si="269"/>
        <v>153.85739589041088</v>
      </c>
    </row>
    <row r="1311" spans="1:29" ht="11.1" customHeight="1">
      <c r="A1311" s="1">
        <v>20150802</v>
      </c>
      <c r="B1311" s="1">
        <v>200000</v>
      </c>
      <c r="C1311" s="1">
        <v>2457237.3220000002</v>
      </c>
      <c r="D1311" s="1">
        <v>2166.6979999999999</v>
      </c>
      <c r="E1311" s="1">
        <v>101.5</v>
      </c>
      <c r="F1311" s="1">
        <v>104.5</v>
      </c>
      <c r="G1311" s="8">
        <f t="shared" si="255"/>
        <v>114.01835616438355</v>
      </c>
      <c r="H1311" s="5">
        <v>102</v>
      </c>
      <c r="I1311" s="8">
        <f t="shared" si="256"/>
        <v>102.75342465753425</v>
      </c>
      <c r="J1311" s="5">
        <v>145</v>
      </c>
      <c r="K1311" s="8">
        <f t="shared" si="257"/>
        <v>159.37534246575342</v>
      </c>
      <c r="L1311" s="5">
        <v>51</v>
      </c>
      <c r="M1311" s="8">
        <f t="shared" si="258"/>
        <v>66.087671232876716</v>
      </c>
      <c r="N1311" s="6">
        <v>53</v>
      </c>
      <c r="O1311" s="8">
        <f t="shared" si="259"/>
        <v>66.753424657534254</v>
      </c>
      <c r="Q1311">
        <f t="shared" si="260"/>
        <v>115.95636164383561</v>
      </c>
      <c r="R1311">
        <f t="shared" si="261"/>
        <v>114.01835616438355</v>
      </c>
      <c r="S1311" s="9">
        <f t="shared" si="262"/>
        <v>1.6997311175561691</v>
      </c>
      <c r="U1311">
        <f t="shared" si="263"/>
        <v>115.37671232876713</v>
      </c>
      <c r="V1311" s="9">
        <f t="shared" si="264"/>
        <v>1.2064536612116541</v>
      </c>
      <c r="X1311">
        <f t="shared" si="265"/>
        <v>108.67526575342467</v>
      </c>
      <c r="Y1311" s="9">
        <f t="shared" si="266"/>
        <v>-4.6861668512880499</v>
      </c>
      <c r="AA1311">
        <f t="shared" si="267"/>
        <v>106.38842465753424</v>
      </c>
      <c r="AB1311" s="9">
        <f t="shared" si="268"/>
        <v>-6.6918448603565395</v>
      </c>
      <c r="AC1311">
        <f t="shared" si="269"/>
        <v>153.43130753424651</v>
      </c>
    </row>
    <row r="1312" spans="1:29" ht="11.1" customHeight="1">
      <c r="A1312" s="1">
        <v>20150803</v>
      </c>
      <c r="B1312" s="1">
        <v>200000</v>
      </c>
      <c r="C1312" s="1">
        <v>2457238.3220000002</v>
      </c>
      <c r="D1312" s="1">
        <v>2166.7350000000001</v>
      </c>
      <c r="E1312" s="1">
        <v>105.6</v>
      </c>
      <c r="F1312" s="1">
        <v>108.7</v>
      </c>
      <c r="G1312" s="8">
        <f t="shared" si="255"/>
        <v>113.90794520547945</v>
      </c>
      <c r="H1312" s="5">
        <v>161</v>
      </c>
      <c r="I1312" s="8">
        <f t="shared" si="256"/>
        <v>102.56438356164384</v>
      </c>
      <c r="J1312" s="5">
        <v>215</v>
      </c>
      <c r="K1312" s="8">
        <f t="shared" si="257"/>
        <v>159.08767123287672</v>
      </c>
      <c r="L1312" s="5">
        <v>62</v>
      </c>
      <c r="M1312" s="8">
        <f t="shared" si="258"/>
        <v>65.841095890410955</v>
      </c>
      <c r="N1312" s="6">
        <v>61</v>
      </c>
      <c r="O1312" s="8">
        <f t="shared" si="259"/>
        <v>66.564383561643837</v>
      </c>
      <c r="Q1312">
        <f t="shared" si="260"/>
        <v>115.86258082191782</v>
      </c>
      <c r="R1312">
        <f t="shared" si="261"/>
        <v>113.90794520547945</v>
      </c>
      <c r="S1312" s="9">
        <f t="shared" si="262"/>
        <v>1.7159782953791307</v>
      </c>
      <c r="U1312">
        <f t="shared" si="263"/>
        <v>115.28219178082192</v>
      </c>
      <c r="V1312" s="9">
        <f t="shared" si="264"/>
        <v>1.2514535688576558</v>
      </c>
      <c r="X1312">
        <f t="shared" si="265"/>
        <v>108.5085808219178</v>
      </c>
      <c r="Y1312" s="9">
        <f t="shared" si="266"/>
        <v>-4.7401121790246492</v>
      </c>
      <c r="AA1312">
        <f t="shared" si="267"/>
        <v>106.26838356164384</v>
      </c>
      <c r="AB1312" s="9">
        <f t="shared" si="268"/>
        <v>-6.7067855802811209</v>
      </c>
      <c r="AC1312">
        <f t="shared" si="269"/>
        <v>153.0926219178082</v>
      </c>
    </row>
    <row r="1313" spans="1:29" ht="11.1" customHeight="1">
      <c r="A1313" s="1">
        <v>20150804</v>
      </c>
      <c r="B1313" s="1">
        <v>200000</v>
      </c>
      <c r="C1313" s="1">
        <v>2457239.3220000002</v>
      </c>
      <c r="D1313" s="1">
        <v>2166.7710000000002</v>
      </c>
      <c r="E1313" s="1">
        <v>106.8</v>
      </c>
      <c r="F1313" s="1">
        <v>109.9</v>
      </c>
      <c r="G1313" s="8">
        <f t="shared" si="255"/>
        <v>113.79643835616437</v>
      </c>
      <c r="H1313" s="5">
        <v>96</v>
      </c>
      <c r="I1313" s="8">
        <f t="shared" si="256"/>
        <v>102.44109589041096</v>
      </c>
      <c r="J1313" s="5">
        <v>157</v>
      </c>
      <c r="K1313" s="8">
        <f t="shared" si="257"/>
        <v>158.94520547945206</v>
      </c>
      <c r="L1313" s="5">
        <v>68</v>
      </c>
      <c r="M1313" s="8">
        <f t="shared" si="258"/>
        <v>65.663013698630138</v>
      </c>
      <c r="N1313" s="6">
        <v>90</v>
      </c>
      <c r="O1313" s="8">
        <f t="shared" si="259"/>
        <v>66.452054794520549</v>
      </c>
      <c r="Q1313">
        <f t="shared" si="260"/>
        <v>115.81613698630137</v>
      </c>
      <c r="R1313">
        <f t="shared" si="261"/>
        <v>113.79643835616437</v>
      </c>
      <c r="S1313" s="9">
        <f t="shared" si="262"/>
        <v>1.7748346603042791</v>
      </c>
      <c r="U1313">
        <f t="shared" si="263"/>
        <v>115.22054794520548</v>
      </c>
      <c r="V1313" s="9">
        <f t="shared" si="264"/>
        <v>1.3349558428414667</v>
      </c>
      <c r="X1313">
        <f t="shared" si="265"/>
        <v>108.38819726027398</v>
      </c>
      <c r="Y1313" s="9">
        <f t="shared" si="266"/>
        <v>-4.7525574385408049</v>
      </c>
      <c r="AA1313">
        <f t="shared" si="267"/>
        <v>106.19705479452054</v>
      </c>
      <c r="AB1313" s="9">
        <f t="shared" si="268"/>
        <v>-6.6780504481686762</v>
      </c>
      <c r="AC1313">
        <f t="shared" si="269"/>
        <v>152.7505746575342</v>
      </c>
    </row>
    <row r="1314" spans="1:29" ht="11.1" customHeight="1">
      <c r="A1314" s="1">
        <v>20150805</v>
      </c>
      <c r="B1314" s="1">
        <v>200000</v>
      </c>
      <c r="C1314" s="1">
        <v>2457240.3220000002</v>
      </c>
      <c r="D1314" s="1">
        <v>2166.808</v>
      </c>
      <c r="E1314" s="1">
        <v>112.2</v>
      </c>
      <c r="F1314" s="1">
        <v>115.5</v>
      </c>
      <c r="G1314" s="8">
        <f t="shared" si="255"/>
        <v>113.6972602739726</v>
      </c>
      <c r="H1314" s="5">
        <v>87</v>
      </c>
      <c r="I1314" s="8">
        <f t="shared" si="256"/>
        <v>102.43013698630136</v>
      </c>
      <c r="J1314" s="5">
        <v>153</v>
      </c>
      <c r="K1314" s="8">
        <f t="shared" si="257"/>
        <v>159.06301369863013</v>
      </c>
      <c r="L1314" s="5">
        <v>87</v>
      </c>
      <c r="M1314" s="8">
        <f t="shared" si="258"/>
        <v>65.569863013698637</v>
      </c>
      <c r="N1314" s="6">
        <v>94</v>
      </c>
      <c r="O1314" s="8">
        <f t="shared" si="259"/>
        <v>66.435616438356163</v>
      </c>
      <c r="Q1314">
        <f t="shared" si="260"/>
        <v>115.85454246575343</v>
      </c>
      <c r="R1314">
        <f t="shared" si="261"/>
        <v>113.6972602739726</v>
      </c>
      <c r="S1314" s="9">
        <f t="shared" si="262"/>
        <v>1.8973915348377659</v>
      </c>
      <c r="U1314">
        <f t="shared" si="263"/>
        <v>115.21506849315068</v>
      </c>
      <c r="V1314" s="9">
        <f t="shared" si="264"/>
        <v>1.3933232374870812</v>
      </c>
      <c r="X1314">
        <f t="shared" si="265"/>
        <v>108.32522739726028</v>
      </c>
      <c r="Y1314" s="9">
        <f t="shared" si="266"/>
        <v>-4.724856925987055</v>
      </c>
      <c r="AA1314">
        <f t="shared" si="267"/>
        <v>106.18661643835617</v>
      </c>
      <c r="AB1314" s="9">
        <f t="shared" si="268"/>
        <v>-6.6058265762238051</v>
      </c>
      <c r="AC1314">
        <f t="shared" si="269"/>
        <v>152.44634589041095</v>
      </c>
    </row>
    <row r="1315" spans="1:29" ht="11.1" customHeight="1">
      <c r="A1315" s="1">
        <v>20150806</v>
      </c>
      <c r="B1315" s="1">
        <v>170000</v>
      </c>
      <c r="C1315" s="1">
        <v>2457241.1970000002</v>
      </c>
      <c r="D1315" s="1">
        <v>2166.84</v>
      </c>
      <c r="E1315" s="1">
        <v>116.9</v>
      </c>
      <c r="F1315" s="1">
        <v>120.2</v>
      </c>
      <c r="G1315" s="8">
        <f t="shared" si="255"/>
        <v>113.61424657534248</v>
      </c>
      <c r="H1315" s="5">
        <v>130</v>
      </c>
      <c r="I1315" s="8">
        <f t="shared" si="256"/>
        <v>102.39452054794521</v>
      </c>
      <c r="J1315" s="5">
        <v>228</v>
      </c>
      <c r="K1315" s="8">
        <f t="shared" si="257"/>
        <v>159.10410958904109</v>
      </c>
      <c r="L1315" s="5">
        <v>79</v>
      </c>
      <c r="M1315" s="8">
        <f t="shared" si="258"/>
        <v>65.597260273972609</v>
      </c>
      <c r="N1315" s="6">
        <v>108</v>
      </c>
      <c r="O1315" s="8">
        <f t="shared" si="259"/>
        <v>66.468493150684935</v>
      </c>
      <c r="Q1315">
        <f t="shared" si="260"/>
        <v>115.8679397260274</v>
      </c>
      <c r="R1315">
        <f t="shared" si="261"/>
        <v>113.61424657534248</v>
      </c>
      <c r="S1315" s="9">
        <f t="shared" si="262"/>
        <v>1.983636047958484</v>
      </c>
      <c r="U1315">
        <f t="shared" si="263"/>
        <v>115.1972602739726</v>
      </c>
      <c r="V1315" s="9">
        <f t="shared" si="264"/>
        <v>1.4946619217082002</v>
      </c>
      <c r="X1315">
        <f t="shared" si="265"/>
        <v>108.34374794520548</v>
      </c>
      <c r="Y1315" s="9">
        <f t="shared" si="266"/>
        <v>-4.6389416723737185</v>
      </c>
      <c r="AA1315">
        <f t="shared" si="267"/>
        <v>106.20749315068494</v>
      </c>
      <c r="AB1315" s="9">
        <f t="shared" si="268"/>
        <v>-6.5192118487938018</v>
      </c>
      <c r="AC1315">
        <f t="shared" si="269"/>
        <v>152.19170136986304</v>
      </c>
    </row>
    <row r="1316" spans="1:29" ht="11.1" customHeight="1">
      <c r="A1316" s="1">
        <v>20150807</v>
      </c>
      <c r="B1316" s="1">
        <v>200000</v>
      </c>
      <c r="C1316" s="1">
        <v>2457242.3220000002</v>
      </c>
      <c r="D1316" s="1">
        <v>2166.8809999999999</v>
      </c>
      <c r="E1316" s="1">
        <v>122.1</v>
      </c>
      <c r="F1316" s="1">
        <v>125.5</v>
      </c>
      <c r="G1316" s="8">
        <f t="shared" si="255"/>
        <v>113.55479452054794</v>
      </c>
      <c r="H1316" s="5">
        <v>144</v>
      </c>
      <c r="I1316" s="8">
        <f t="shared" si="256"/>
        <v>102.50410958904109</v>
      </c>
      <c r="J1316" s="5">
        <v>190</v>
      </c>
      <c r="K1316" s="8">
        <f t="shared" si="257"/>
        <v>159.2082191780822</v>
      </c>
      <c r="L1316" s="5">
        <v>95</v>
      </c>
      <c r="M1316" s="8">
        <f t="shared" si="258"/>
        <v>65.671232876712324</v>
      </c>
      <c r="N1316" s="6">
        <v>112</v>
      </c>
      <c r="O1316" s="8">
        <f t="shared" si="259"/>
        <v>66.495890410958907</v>
      </c>
      <c r="Q1316">
        <f t="shared" si="260"/>
        <v>115.9018794520548</v>
      </c>
      <c r="R1316">
        <f t="shared" si="261"/>
        <v>113.55479452054794</v>
      </c>
      <c r="S1316" s="9">
        <f t="shared" si="262"/>
        <v>2.0669183907352675</v>
      </c>
      <c r="U1316">
        <f t="shared" si="263"/>
        <v>115.25205479452055</v>
      </c>
      <c r="V1316" s="9">
        <f t="shared" si="264"/>
        <v>1.5351708387551355</v>
      </c>
      <c r="X1316">
        <f t="shared" si="265"/>
        <v>108.39375342465753</v>
      </c>
      <c r="Y1316" s="9">
        <f t="shared" si="266"/>
        <v>-4.5449785873695703</v>
      </c>
      <c r="AA1316">
        <f t="shared" si="267"/>
        <v>106.22489041095891</v>
      </c>
      <c r="AB1316" s="9">
        <f t="shared" si="268"/>
        <v>-6.4549490319078302</v>
      </c>
      <c r="AC1316">
        <f t="shared" si="269"/>
        <v>152.0093321917808</v>
      </c>
    </row>
    <row r="1317" spans="1:29" ht="11.1" customHeight="1">
      <c r="A1317" s="1">
        <v>20150808</v>
      </c>
      <c r="B1317" s="1">
        <v>200000</v>
      </c>
      <c r="C1317" s="1">
        <v>2457243.3220000002</v>
      </c>
      <c r="D1317" s="1">
        <v>2166.9180000000001</v>
      </c>
      <c r="E1317" s="1">
        <v>121</v>
      </c>
      <c r="F1317" s="1">
        <v>124.4</v>
      </c>
      <c r="G1317" s="8">
        <f t="shared" si="255"/>
        <v>113.48520547945208</v>
      </c>
      <c r="H1317" s="5">
        <v>98</v>
      </c>
      <c r="I1317" s="8">
        <f t="shared" si="256"/>
        <v>102.45479452054795</v>
      </c>
      <c r="J1317" s="5">
        <v>128</v>
      </c>
      <c r="K1317" s="8">
        <f t="shared" si="257"/>
        <v>159.30684931506849</v>
      </c>
      <c r="L1317" s="5">
        <v>92</v>
      </c>
      <c r="M1317" s="8">
        <f t="shared" si="258"/>
        <v>65.671232876712324</v>
      </c>
      <c r="N1317" s="6">
        <v>93</v>
      </c>
      <c r="O1317" s="8">
        <f t="shared" si="259"/>
        <v>66.468493150684935</v>
      </c>
      <c r="Q1317">
        <f t="shared" si="260"/>
        <v>115.93403287671234</v>
      </c>
      <c r="R1317">
        <f t="shared" si="261"/>
        <v>113.48520547945208</v>
      </c>
      <c r="S1317" s="9">
        <f t="shared" si="262"/>
        <v>2.1578384485576407</v>
      </c>
      <c r="U1317">
        <f t="shared" si="263"/>
        <v>115.22739726027397</v>
      </c>
      <c r="V1317" s="9">
        <f t="shared" si="264"/>
        <v>1.6041230238407138</v>
      </c>
      <c r="X1317">
        <f t="shared" si="265"/>
        <v>108.39375342465753</v>
      </c>
      <c r="Y1317" s="9">
        <f t="shared" si="266"/>
        <v>-4.4864456413364167</v>
      </c>
      <c r="AA1317">
        <f t="shared" si="267"/>
        <v>106.20749315068494</v>
      </c>
      <c r="AB1317" s="9">
        <f t="shared" si="268"/>
        <v>-6.4129172591442796</v>
      </c>
      <c r="AC1317">
        <f t="shared" si="269"/>
        <v>151.79586780821924</v>
      </c>
    </row>
    <row r="1318" spans="1:29" ht="11.1" customHeight="1">
      <c r="A1318" s="1">
        <v>20150809</v>
      </c>
      <c r="B1318" s="1">
        <v>200000</v>
      </c>
      <c r="C1318" s="1">
        <v>2457244.3220000002</v>
      </c>
      <c r="D1318" s="1">
        <v>2166.9549999999999</v>
      </c>
      <c r="E1318" s="1">
        <v>114.5</v>
      </c>
      <c r="F1318" s="1">
        <v>117.6</v>
      </c>
      <c r="G1318" s="8">
        <f t="shared" si="255"/>
        <v>113.38931506849319</v>
      </c>
      <c r="H1318" s="5">
        <v>71</v>
      </c>
      <c r="I1318" s="8">
        <f t="shared" si="256"/>
        <v>102.41643835616438</v>
      </c>
      <c r="J1318" s="5">
        <v>123</v>
      </c>
      <c r="K1318" s="8">
        <f t="shared" si="257"/>
        <v>159.41095890410958</v>
      </c>
      <c r="L1318" s="5">
        <v>87</v>
      </c>
      <c r="M1318" s="8">
        <f t="shared" si="258"/>
        <v>65.682191780821924</v>
      </c>
      <c r="N1318" s="6">
        <v>76</v>
      </c>
      <c r="O1318" s="8">
        <f t="shared" si="259"/>
        <v>66.504109589041093</v>
      </c>
      <c r="Q1318">
        <f t="shared" si="260"/>
        <v>115.96797260273972</v>
      </c>
      <c r="R1318">
        <f t="shared" si="261"/>
        <v>113.38931506849319</v>
      </c>
      <c r="S1318" s="9">
        <f t="shared" si="262"/>
        <v>2.2741627222008418</v>
      </c>
      <c r="U1318">
        <f t="shared" si="263"/>
        <v>115.20821917808219</v>
      </c>
      <c r="V1318" s="9">
        <f t="shared" si="264"/>
        <v>1.7448398447419038</v>
      </c>
      <c r="X1318">
        <f t="shared" si="265"/>
        <v>108.40116164383562</v>
      </c>
      <c r="Y1318" s="9">
        <f t="shared" si="266"/>
        <v>-4.3991388621092398</v>
      </c>
      <c r="AA1318">
        <f t="shared" si="267"/>
        <v>106.23010958904109</v>
      </c>
      <c r="AB1318" s="9">
        <f t="shared" si="268"/>
        <v>-6.3138272553525496</v>
      </c>
      <c r="AC1318">
        <f t="shared" si="269"/>
        <v>151.50172397260286</v>
      </c>
    </row>
    <row r="1319" spans="1:29" ht="11.1" customHeight="1">
      <c r="A1319" s="1">
        <v>20150810</v>
      </c>
      <c r="B1319" s="1">
        <v>200000</v>
      </c>
      <c r="C1319" s="1">
        <v>2457245.3220000002</v>
      </c>
      <c r="D1319" s="1">
        <v>2166.991</v>
      </c>
      <c r="E1319" s="1">
        <v>106.2</v>
      </c>
      <c r="F1319" s="1">
        <v>109.1</v>
      </c>
      <c r="G1319" s="8">
        <f t="shared" si="255"/>
        <v>113.28904109589043</v>
      </c>
      <c r="H1319" s="5">
        <v>86</v>
      </c>
      <c r="I1319" s="8">
        <f t="shared" si="256"/>
        <v>102.53150684931506</v>
      </c>
      <c r="J1319" s="5">
        <v>106</v>
      </c>
      <c r="K1319" s="8">
        <f t="shared" si="257"/>
        <v>159.61369863013698</v>
      </c>
      <c r="L1319" s="5">
        <v>67</v>
      </c>
      <c r="M1319" s="8">
        <f t="shared" si="258"/>
        <v>65.649315068493152</v>
      </c>
      <c r="N1319" s="6">
        <v>69</v>
      </c>
      <c r="O1319" s="8">
        <f t="shared" si="259"/>
        <v>66.517808219178079</v>
      </c>
      <c r="Q1319">
        <f t="shared" si="260"/>
        <v>116.03406575342466</v>
      </c>
      <c r="R1319">
        <f t="shared" si="261"/>
        <v>113.28904109589043</v>
      </c>
      <c r="S1319" s="9">
        <f t="shared" si="262"/>
        <v>2.4230275329197895</v>
      </c>
      <c r="U1319">
        <f t="shared" si="263"/>
        <v>115.26575342465753</v>
      </c>
      <c r="V1319" s="9">
        <f t="shared" si="264"/>
        <v>1.839908815251647</v>
      </c>
      <c r="X1319">
        <f t="shared" si="265"/>
        <v>108.37893698630137</v>
      </c>
      <c r="Y1319" s="9">
        <f t="shared" si="266"/>
        <v>-4.3341386440309151</v>
      </c>
      <c r="AA1319">
        <f t="shared" si="267"/>
        <v>106.23880821917808</v>
      </c>
      <c r="AB1319" s="9">
        <f t="shared" si="268"/>
        <v>-6.2232258376561447</v>
      </c>
      <c r="AC1319">
        <f t="shared" si="269"/>
        <v>151.19413356164387</v>
      </c>
    </row>
    <row r="1320" spans="1:29" ht="11.1" customHeight="1">
      <c r="A1320" s="1">
        <v>20150811</v>
      </c>
      <c r="B1320" s="1">
        <v>200000</v>
      </c>
      <c r="C1320" s="1">
        <v>2457246.3220000002</v>
      </c>
      <c r="D1320" s="1">
        <v>2167.0279999999998</v>
      </c>
      <c r="E1320" s="1">
        <v>102.8</v>
      </c>
      <c r="F1320" s="1">
        <v>105.6</v>
      </c>
      <c r="G1320" s="8">
        <f t="shared" si="255"/>
        <v>113.21287671232878</v>
      </c>
      <c r="H1320" s="5">
        <v>79</v>
      </c>
      <c r="I1320" s="8">
        <f t="shared" si="256"/>
        <v>102.59178082191781</v>
      </c>
      <c r="J1320" s="5">
        <v>99</v>
      </c>
      <c r="K1320" s="8">
        <f t="shared" si="257"/>
        <v>159.75068493150684</v>
      </c>
      <c r="L1320" s="5">
        <v>87</v>
      </c>
      <c r="M1320" s="8">
        <f t="shared" si="258"/>
        <v>65.641095890410952</v>
      </c>
      <c r="N1320" s="6">
        <v>78</v>
      </c>
      <c r="O1320" s="8">
        <f t="shared" si="259"/>
        <v>66.506849315068493</v>
      </c>
      <c r="Q1320">
        <f t="shared" si="260"/>
        <v>116.07872328767124</v>
      </c>
      <c r="R1320">
        <f t="shared" si="261"/>
        <v>113.21287671232878</v>
      </c>
      <c r="S1320" s="9">
        <f t="shared" si="262"/>
        <v>2.5313786369235203</v>
      </c>
      <c r="U1320">
        <f t="shared" si="263"/>
        <v>115.2958904109589</v>
      </c>
      <c r="V1320" s="9">
        <f t="shared" si="264"/>
        <v>1.8728841059121351</v>
      </c>
      <c r="X1320">
        <f t="shared" si="265"/>
        <v>108.37338082191781</v>
      </c>
      <c r="Y1320" s="9">
        <f t="shared" si="266"/>
        <v>-4.2746867944253495</v>
      </c>
      <c r="AA1320">
        <f t="shared" si="267"/>
        <v>106.2318493150685</v>
      </c>
      <c r="AB1320" s="9">
        <f t="shared" si="268"/>
        <v>-6.1662839069083049</v>
      </c>
      <c r="AC1320">
        <f t="shared" si="269"/>
        <v>150.96049931506852</v>
      </c>
    </row>
    <row r="1321" spans="1:29" ht="11.1" customHeight="1">
      <c r="A1321" s="1">
        <v>20150812</v>
      </c>
      <c r="B1321" s="1">
        <v>200000</v>
      </c>
      <c r="C1321" s="1">
        <v>2457247.3220000002</v>
      </c>
      <c r="D1321" s="1">
        <v>2167.0650000000001</v>
      </c>
      <c r="E1321" s="1">
        <v>99.2</v>
      </c>
      <c r="F1321" s="1">
        <v>101.9</v>
      </c>
      <c r="G1321" s="8">
        <f t="shared" si="255"/>
        <v>113.13589041095892</v>
      </c>
      <c r="H1321" s="5">
        <v>83</v>
      </c>
      <c r="I1321" s="8">
        <f t="shared" si="256"/>
        <v>102.50958904109589</v>
      </c>
      <c r="J1321" s="5">
        <v>135</v>
      </c>
      <c r="K1321" s="8">
        <f t="shared" si="257"/>
        <v>159.87123287671233</v>
      </c>
      <c r="L1321" s="5">
        <v>68</v>
      </c>
      <c r="M1321" s="8">
        <f t="shared" si="258"/>
        <v>65.646575342465752</v>
      </c>
      <c r="N1321" s="6">
        <v>66</v>
      </c>
      <c r="O1321" s="8">
        <f t="shared" si="259"/>
        <v>66.482191780821921</v>
      </c>
      <c r="Q1321">
        <f t="shared" si="260"/>
        <v>116.11802191780822</v>
      </c>
      <c r="R1321">
        <f t="shared" si="261"/>
        <v>113.13589041095892</v>
      </c>
      <c r="S1321" s="9">
        <f t="shared" si="262"/>
        <v>2.6358845950802134</v>
      </c>
      <c r="U1321">
        <f t="shared" si="263"/>
        <v>115.25479452054795</v>
      </c>
      <c r="V1321" s="9">
        <f t="shared" si="264"/>
        <v>1.9861083856025203</v>
      </c>
      <c r="X1321">
        <f t="shared" si="265"/>
        <v>108.37708493150686</v>
      </c>
      <c r="Y1321" s="9">
        <f t="shared" si="266"/>
        <v>-4.2062739438086396</v>
      </c>
      <c r="AA1321">
        <f t="shared" si="267"/>
        <v>106.21619178082193</v>
      </c>
      <c r="AB1321" s="9">
        <f t="shared" si="268"/>
        <v>-6.1162718612118852</v>
      </c>
      <c r="AC1321">
        <f t="shared" si="269"/>
        <v>150.72434383561648</v>
      </c>
    </row>
    <row r="1322" spans="1:29" ht="11.1" customHeight="1">
      <c r="A1322" s="1">
        <v>20150813</v>
      </c>
      <c r="B1322" s="1">
        <v>200000</v>
      </c>
      <c r="C1322" s="1">
        <v>2457248.3220000002</v>
      </c>
      <c r="D1322" s="1">
        <v>2167.1010000000001</v>
      </c>
      <c r="E1322" s="1">
        <v>94.8</v>
      </c>
      <c r="F1322" s="1">
        <v>97.3</v>
      </c>
      <c r="G1322" s="8">
        <f t="shared" si="255"/>
        <v>113.08684931506852</v>
      </c>
      <c r="H1322" s="5">
        <v>85</v>
      </c>
      <c r="I1322" s="8">
        <f t="shared" si="256"/>
        <v>102.66575342465754</v>
      </c>
      <c r="J1322" s="5">
        <v>129</v>
      </c>
      <c r="K1322" s="8">
        <f t="shared" si="257"/>
        <v>160.09315068493152</v>
      </c>
      <c r="L1322" s="5">
        <v>51</v>
      </c>
      <c r="M1322" s="8">
        <f t="shared" si="258"/>
        <v>65.62465753424658</v>
      </c>
      <c r="N1322" s="6">
        <v>55</v>
      </c>
      <c r="O1322" s="8">
        <f t="shared" si="259"/>
        <v>66.550684931506851</v>
      </c>
      <c r="Q1322">
        <f t="shared" si="260"/>
        <v>116.19036712328767</v>
      </c>
      <c r="R1322">
        <f t="shared" si="261"/>
        <v>113.08684931506852</v>
      </c>
      <c r="S1322" s="9">
        <f t="shared" si="262"/>
        <v>2.7443666765996113</v>
      </c>
      <c r="U1322">
        <f t="shared" si="263"/>
        <v>115.33287671232877</v>
      </c>
      <c r="V1322" s="9">
        <f t="shared" si="264"/>
        <v>1.9931364755607888</v>
      </c>
      <c r="X1322">
        <f t="shared" si="265"/>
        <v>108.36226849315069</v>
      </c>
      <c r="Y1322" s="9">
        <f t="shared" si="266"/>
        <v>-4.1778339838214009</v>
      </c>
      <c r="AA1322">
        <f t="shared" si="267"/>
        <v>106.25968493150685</v>
      </c>
      <c r="AB1322" s="9">
        <f t="shared" si="268"/>
        <v>-6.0370984114524759</v>
      </c>
      <c r="AC1322">
        <f t="shared" si="269"/>
        <v>150.57391027397267</v>
      </c>
    </row>
    <row r="1323" spans="1:29" ht="11.1" customHeight="1">
      <c r="A1323" s="1">
        <v>20150814</v>
      </c>
      <c r="B1323" s="1">
        <v>200000</v>
      </c>
      <c r="C1323" s="1">
        <v>2457249.3220000002</v>
      </c>
      <c r="D1323" s="1">
        <v>2167.1379999999999</v>
      </c>
      <c r="E1323" s="1">
        <v>93.2</v>
      </c>
      <c r="F1323" s="1">
        <v>95.7</v>
      </c>
      <c r="G1323" s="8">
        <f t="shared" si="255"/>
        <v>113.04547945205483</v>
      </c>
      <c r="H1323" s="5">
        <v>64</v>
      </c>
      <c r="I1323" s="8">
        <f t="shared" si="256"/>
        <v>102.59726027397261</v>
      </c>
      <c r="J1323" s="5">
        <v>104</v>
      </c>
      <c r="K1323" s="8">
        <f t="shared" si="257"/>
        <v>160.1123287671233</v>
      </c>
      <c r="L1323" s="5">
        <v>46</v>
      </c>
      <c r="M1323" s="8">
        <f t="shared" si="258"/>
        <v>65.69041095890411</v>
      </c>
      <c r="N1323" s="6">
        <v>46</v>
      </c>
      <c r="O1323" s="8">
        <f t="shared" si="259"/>
        <v>66.583561643835623</v>
      </c>
      <c r="Q1323">
        <f t="shared" si="260"/>
        <v>116.1966191780822</v>
      </c>
      <c r="R1323">
        <f t="shared" si="261"/>
        <v>113.04547945205483</v>
      </c>
      <c r="S1323" s="9">
        <f t="shared" si="262"/>
        <v>2.7874973340829854</v>
      </c>
      <c r="U1323">
        <f t="shared" si="263"/>
        <v>115.2986301369863</v>
      </c>
      <c r="V1323" s="9">
        <f t="shared" si="264"/>
        <v>1.9909181934332452</v>
      </c>
      <c r="X1323">
        <f t="shared" si="265"/>
        <v>108.40671780821918</v>
      </c>
      <c r="Y1323" s="9">
        <f t="shared" si="266"/>
        <v>-4.1034472730093228</v>
      </c>
      <c r="AA1323">
        <f t="shared" si="267"/>
        <v>106.28056164383563</v>
      </c>
      <c r="AB1323" s="9">
        <f t="shared" si="268"/>
        <v>-5.9842444306570997</v>
      </c>
      <c r="AC1323">
        <f t="shared" si="269"/>
        <v>150.4470082191782</v>
      </c>
    </row>
    <row r="1324" spans="1:29" ht="11.1" customHeight="1">
      <c r="A1324" s="1">
        <v>20150815</v>
      </c>
      <c r="B1324" s="1">
        <v>200000</v>
      </c>
      <c r="C1324" s="1">
        <v>2457250.3220000002</v>
      </c>
      <c r="D1324" s="1">
        <v>2167.1750000000002</v>
      </c>
      <c r="E1324" s="1">
        <v>89.4</v>
      </c>
      <c r="F1324" s="1">
        <v>91.7</v>
      </c>
      <c r="G1324" s="8">
        <f t="shared" si="255"/>
        <v>113.00630136986304</v>
      </c>
      <c r="H1324" s="5">
        <v>53</v>
      </c>
      <c r="I1324" s="8">
        <f t="shared" si="256"/>
        <v>102.51232876712329</v>
      </c>
      <c r="J1324" s="5">
        <v>83</v>
      </c>
      <c r="K1324" s="8">
        <f t="shared" si="257"/>
        <v>160.12054794520549</v>
      </c>
      <c r="L1324" s="5">
        <v>33</v>
      </c>
      <c r="M1324" s="8">
        <f t="shared" si="258"/>
        <v>65.654794520547952</v>
      </c>
      <c r="N1324" s="6">
        <v>39</v>
      </c>
      <c r="O1324" s="8">
        <f t="shared" si="259"/>
        <v>66.517808219178079</v>
      </c>
      <c r="Q1324">
        <f t="shared" si="260"/>
        <v>116.19929863013699</v>
      </c>
      <c r="R1324">
        <f t="shared" si="261"/>
        <v>113.00630136986304</v>
      </c>
      <c r="S1324" s="9">
        <f t="shared" si="262"/>
        <v>2.8255037299411043</v>
      </c>
      <c r="U1324">
        <f t="shared" si="263"/>
        <v>115.25616438356164</v>
      </c>
      <c r="V1324" s="9">
        <f t="shared" si="264"/>
        <v>1.9611837430550736</v>
      </c>
      <c r="X1324">
        <f t="shared" si="265"/>
        <v>108.38264109589042</v>
      </c>
      <c r="Y1324" s="9">
        <f t="shared" si="266"/>
        <v>-4.0915065955832404</v>
      </c>
      <c r="AA1324">
        <f t="shared" si="267"/>
        <v>106.23880821917808</v>
      </c>
      <c r="AB1324" s="9">
        <f t="shared" si="268"/>
        <v>-5.9885980415688067</v>
      </c>
      <c r="AC1324">
        <f t="shared" si="269"/>
        <v>150.32682945205485</v>
      </c>
    </row>
    <row r="1325" spans="1:29" ht="11.1" customHeight="1">
      <c r="A1325" s="1">
        <v>20150816</v>
      </c>
      <c r="B1325" s="1">
        <v>200000</v>
      </c>
      <c r="C1325" s="1">
        <v>2457251.3220000002</v>
      </c>
      <c r="D1325" s="1">
        <v>2167.2109999999998</v>
      </c>
      <c r="E1325" s="1">
        <v>85.6</v>
      </c>
      <c r="F1325" s="1">
        <v>87.8</v>
      </c>
      <c r="G1325" s="8">
        <f t="shared" si="255"/>
        <v>112.9734246575343</v>
      </c>
      <c r="H1325" s="5">
        <v>58</v>
      </c>
      <c r="I1325" s="8">
        <f t="shared" si="256"/>
        <v>102.37808219178082</v>
      </c>
      <c r="J1325" s="5">
        <v>72</v>
      </c>
      <c r="K1325" s="8">
        <f t="shared" si="257"/>
        <v>159.94520547945206</v>
      </c>
      <c r="L1325" s="5">
        <v>32</v>
      </c>
      <c r="M1325" s="8">
        <f t="shared" si="258"/>
        <v>65.663013698630138</v>
      </c>
      <c r="N1325" s="6">
        <v>38</v>
      </c>
      <c r="O1325" s="8">
        <f t="shared" si="259"/>
        <v>66.498630136986307</v>
      </c>
      <c r="Q1325">
        <f t="shared" si="260"/>
        <v>116.14213698630138</v>
      </c>
      <c r="R1325">
        <f t="shared" si="261"/>
        <v>112.9734246575343</v>
      </c>
      <c r="S1325" s="9">
        <f t="shared" si="262"/>
        <v>2.8048298423922802</v>
      </c>
      <c r="U1325">
        <f t="shared" si="263"/>
        <v>115.18904109589042</v>
      </c>
      <c r="V1325" s="9">
        <f t="shared" si="264"/>
        <v>1.9702449828130852</v>
      </c>
      <c r="X1325">
        <f t="shared" si="265"/>
        <v>108.38819726027398</v>
      </c>
      <c r="Y1325" s="9">
        <f t="shared" si="266"/>
        <v>-4.0586778803598236</v>
      </c>
      <c r="AA1325">
        <f t="shared" si="267"/>
        <v>106.2266301369863</v>
      </c>
      <c r="AB1325" s="9">
        <f t="shared" si="268"/>
        <v>-5.9720191195408177</v>
      </c>
      <c r="AC1325">
        <f t="shared" si="269"/>
        <v>150.22598013698644</v>
      </c>
    </row>
    <row r="1326" spans="1:29" ht="11.1" customHeight="1">
      <c r="A1326" s="1">
        <v>20150817</v>
      </c>
      <c r="B1326" s="1">
        <v>200000</v>
      </c>
      <c r="C1326" s="1">
        <v>2457252.3220000002</v>
      </c>
      <c r="D1326" s="1">
        <v>2167.248</v>
      </c>
      <c r="E1326" s="1">
        <v>87</v>
      </c>
      <c r="F1326" s="1">
        <v>89.2</v>
      </c>
      <c r="G1326" s="8">
        <f t="shared" si="255"/>
        <v>112.94054794520552</v>
      </c>
      <c r="H1326" s="5">
        <v>47</v>
      </c>
      <c r="I1326" s="8">
        <f t="shared" si="256"/>
        <v>102.33150684931506</v>
      </c>
      <c r="J1326" s="5">
        <v>74</v>
      </c>
      <c r="K1326" s="8">
        <f t="shared" si="257"/>
        <v>160.06849315068493</v>
      </c>
      <c r="L1326" s="5">
        <v>20</v>
      </c>
      <c r="M1326" s="8">
        <f t="shared" si="258"/>
        <v>65.671232876712324</v>
      </c>
      <c r="N1326" s="6">
        <v>33</v>
      </c>
      <c r="O1326" s="8">
        <f t="shared" si="259"/>
        <v>66.457534246575349</v>
      </c>
      <c r="Q1326">
        <f t="shared" si="260"/>
        <v>116.18232876712329</v>
      </c>
      <c r="R1326">
        <f t="shared" si="261"/>
        <v>112.94054794520552</v>
      </c>
      <c r="S1326" s="9">
        <f t="shared" si="262"/>
        <v>2.8703427430603341</v>
      </c>
      <c r="U1326">
        <f t="shared" si="263"/>
        <v>115.16575342465754</v>
      </c>
      <c r="V1326" s="9">
        <f t="shared" si="264"/>
        <v>2.0019655661922258</v>
      </c>
      <c r="X1326">
        <f t="shared" si="265"/>
        <v>108.39375342465753</v>
      </c>
      <c r="Y1326" s="9">
        <f t="shared" si="266"/>
        <v>-4.0258300524218527</v>
      </c>
      <c r="AA1326">
        <f t="shared" si="267"/>
        <v>106.20053424657534</v>
      </c>
      <c r="AB1326" s="9">
        <f t="shared" si="268"/>
        <v>-5.9677536732867509</v>
      </c>
      <c r="AC1326">
        <f t="shared" si="269"/>
        <v>150.12513082191794</v>
      </c>
    </row>
    <row r="1327" spans="1:29" ht="11.1" customHeight="1">
      <c r="A1327" s="1">
        <v>20150818</v>
      </c>
      <c r="B1327" s="1">
        <v>200000</v>
      </c>
      <c r="C1327" s="1">
        <v>2457253.3220000002</v>
      </c>
      <c r="D1327" s="1">
        <v>2167.2849999999999</v>
      </c>
      <c r="E1327" s="1">
        <v>88.7</v>
      </c>
      <c r="F1327" s="1">
        <v>90.9</v>
      </c>
      <c r="G1327" s="8">
        <f t="shared" si="255"/>
        <v>112.90273972602743</v>
      </c>
      <c r="H1327" s="5">
        <v>59</v>
      </c>
      <c r="I1327" s="8">
        <f t="shared" si="256"/>
        <v>102.32602739726028</v>
      </c>
      <c r="J1327" s="5">
        <v>76</v>
      </c>
      <c r="K1327" s="8">
        <f t="shared" si="257"/>
        <v>160.06027397260274</v>
      </c>
      <c r="L1327" s="5">
        <v>44</v>
      </c>
      <c r="M1327" s="8">
        <f t="shared" si="258"/>
        <v>65.68493150684931</v>
      </c>
      <c r="N1327" s="6">
        <v>39</v>
      </c>
      <c r="O1327" s="8">
        <f t="shared" si="259"/>
        <v>66.460273972602735</v>
      </c>
      <c r="Q1327">
        <f t="shared" si="260"/>
        <v>116.1796493150685</v>
      </c>
      <c r="R1327">
        <f t="shared" si="261"/>
        <v>112.90273972602743</v>
      </c>
      <c r="S1327" s="9">
        <f t="shared" si="262"/>
        <v>2.9024181317414417</v>
      </c>
      <c r="U1327">
        <f t="shared" si="263"/>
        <v>115.16301369863014</v>
      </c>
      <c r="V1327" s="9">
        <f t="shared" si="264"/>
        <v>2.0081910500517921</v>
      </c>
      <c r="X1327">
        <f t="shared" si="265"/>
        <v>108.40301369863013</v>
      </c>
      <c r="Y1327" s="9">
        <f t="shared" si="266"/>
        <v>-3.9854887829263106</v>
      </c>
      <c r="AA1327">
        <f t="shared" si="267"/>
        <v>106.20227397260274</v>
      </c>
      <c r="AB1327" s="9">
        <f t="shared" si="268"/>
        <v>-5.934723789417518</v>
      </c>
      <c r="AC1327">
        <f t="shared" si="269"/>
        <v>150.00915410958916</v>
      </c>
    </row>
    <row r="1328" spans="1:29" ht="11.1" customHeight="1">
      <c r="A1328" s="1">
        <v>20150819</v>
      </c>
      <c r="B1328" s="1">
        <v>200000</v>
      </c>
      <c r="C1328" s="1">
        <v>2457254.3220000002</v>
      </c>
      <c r="D1328" s="1">
        <v>2167.3209999999999</v>
      </c>
      <c r="E1328" s="1">
        <v>98.2</v>
      </c>
      <c r="F1328" s="1">
        <v>100.6</v>
      </c>
      <c r="G1328" s="8">
        <f t="shared" si="255"/>
        <v>112.85287671232882</v>
      </c>
      <c r="H1328" s="5">
        <v>74</v>
      </c>
      <c r="I1328" s="8">
        <f t="shared" si="256"/>
        <v>102.23835616438356</v>
      </c>
      <c r="J1328" s="5">
        <v>103</v>
      </c>
      <c r="K1328" s="8">
        <f t="shared" si="257"/>
        <v>159.99178082191781</v>
      </c>
      <c r="L1328" s="5">
        <v>36</v>
      </c>
      <c r="M1328" s="8">
        <f t="shared" si="258"/>
        <v>65.739726027397253</v>
      </c>
      <c r="N1328" s="6">
        <v>50</v>
      </c>
      <c r="O1328" s="8">
        <f t="shared" si="259"/>
        <v>66.457534246575349</v>
      </c>
      <c r="Q1328">
        <f t="shared" si="260"/>
        <v>116.1573205479452</v>
      </c>
      <c r="R1328">
        <f t="shared" si="261"/>
        <v>112.85287671232882</v>
      </c>
      <c r="S1328" s="9">
        <f t="shared" si="262"/>
        <v>2.9280988946694464</v>
      </c>
      <c r="U1328">
        <f t="shared" si="263"/>
        <v>115.11917808219178</v>
      </c>
      <c r="V1328" s="9">
        <f t="shared" si="264"/>
        <v>2.032512425362782</v>
      </c>
      <c r="X1328">
        <f t="shared" si="265"/>
        <v>108.44005479452055</v>
      </c>
      <c r="Y1328" s="9">
        <f t="shared" si="266"/>
        <v>-3.9102431824196344</v>
      </c>
      <c r="AA1328">
        <f t="shared" si="267"/>
        <v>106.20053424657534</v>
      </c>
      <c r="AB1328" s="9">
        <f t="shared" si="268"/>
        <v>-5.894703493213413</v>
      </c>
      <c r="AC1328">
        <f t="shared" si="269"/>
        <v>149.85619931506866</v>
      </c>
    </row>
    <row r="1329" spans="1:29" ht="11.1" customHeight="1">
      <c r="A1329" s="1">
        <v>20150820</v>
      </c>
      <c r="B1329" s="1">
        <v>200000</v>
      </c>
      <c r="C1329" s="1">
        <v>2457255.3220000002</v>
      </c>
      <c r="D1329" s="1">
        <v>2167.3580000000002</v>
      </c>
      <c r="E1329" s="1">
        <v>102.8</v>
      </c>
      <c r="F1329" s="1">
        <v>105.3</v>
      </c>
      <c r="G1329" s="8">
        <f t="shared" si="255"/>
        <v>112.78301369863017</v>
      </c>
      <c r="H1329" s="5">
        <v>86</v>
      </c>
      <c r="I1329" s="8">
        <f t="shared" si="256"/>
        <v>102.15068493150685</v>
      </c>
      <c r="J1329" s="5">
        <v>120</v>
      </c>
      <c r="K1329" s="8">
        <f t="shared" si="257"/>
        <v>159.94520547945206</v>
      </c>
      <c r="L1329" s="5">
        <v>68</v>
      </c>
      <c r="M1329" s="8">
        <f t="shared" si="258"/>
        <v>65.575342465753423</v>
      </c>
      <c r="N1329" s="6">
        <v>65</v>
      </c>
      <c r="O1329" s="8">
        <f t="shared" si="259"/>
        <v>66.317808219178076</v>
      </c>
      <c r="Q1329">
        <f t="shared" si="260"/>
        <v>116.14213698630138</v>
      </c>
      <c r="R1329">
        <f t="shared" si="261"/>
        <v>112.78301369863017</v>
      </c>
      <c r="S1329" s="9">
        <f t="shared" si="262"/>
        <v>2.9783946868516864</v>
      </c>
      <c r="U1329">
        <f t="shared" si="263"/>
        <v>115.07534246575342</v>
      </c>
      <c r="V1329" s="9">
        <f t="shared" si="264"/>
        <v>2.0849891958766307</v>
      </c>
      <c r="X1329">
        <f t="shared" si="265"/>
        <v>108.32893150684932</v>
      </c>
      <c r="Y1329" s="9">
        <f t="shared" si="266"/>
        <v>-3.9492491339898947</v>
      </c>
      <c r="AA1329">
        <f t="shared" si="267"/>
        <v>106.11180821917807</v>
      </c>
      <c r="AB1329" s="9">
        <f t="shared" si="268"/>
        <v>-5.9150799935869429</v>
      </c>
      <c r="AC1329">
        <f t="shared" si="269"/>
        <v>149.64189452054805</v>
      </c>
    </row>
    <row r="1330" spans="1:29" ht="11.1" customHeight="1">
      <c r="A1330" s="1">
        <v>20150821</v>
      </c>
      <c r="B1330" s="1">
        <v>170000</v>
      </c>
      <c r="C1330" s="1">
        <v>2457256.1970000002</v>
      </c>
      <c r="D1330" s="1">
        <v>2167.39</v>
      </c>
      <c r="E1330" s="1">
        <v>111</v>
      </c>
      <c r="F1330" s="1">
        <v>113.6</v>
      </c>
      <c r="G1330" s="8">
        <f t="shared" si="255"/>
        <v>112.71698630136991</v>
      </c>
      <c r="H1330" s="5">
        <v>83</v>
      </c>
      <c r="I1330" s="8">
        <f t="shared" si="256"/>
        <v>102.13424657534246</v>
      </c>
      <c r="J1330" s="5">
        <v>133</v>
      </c>
      <c r="K1330" s="8">
        <f t="shared" si="257"/>
        <v>160.05479452054794</v>
      </c>
      <c r="L1330" s="5">
        <v>78</v>
      </c>
      <c r="M1330" s="8">
        <f t="shared" si="258"/>
        <v>65.454794520547949</v>
      </c>
      <c r="N1330" s="6">
        <v>73</v>
      </c>
      <c r="O1330" s="8">
        <f t="shared" si="259"/>
        <v>66.2</v>
      </c>
      <c r="Q1330">
        <f t="shared" si="260"/>
        <v>116.17786301369864</v>
      </c>
      <c r="R1330">
        <f t="shared" si="261"/>
        <v>112.71698630136991</v>
      </c>
      <c r="S1330" s="9">
        <f t="shared" si="262"/>
        <v>3.0704127442472924</v>
      </c>
      <c r="U1330">
        <f t="shared" si="263"/>
        <v>115.06712328767122</v>
      </c>
      <c r="V1330" s="9">
        <f t="shared" si="264"/>
        <v>2.0961760593348515</v>
      </c>
      <c r="X1330">
        <f t="shared" si="265"/>
        <v>108.24744109589042</v>
      </c>
      <c r="Y1330" s="9">
        <f t="shared" si="266"/>
        <v>-3.965280967971708</v>
      </c>
      <c r="AA1330">
        <f t="shared" si="267"/>
        <v>106.03700000000001</v>
      </c>
      <c r="AB1330" s="9">
        <f t="shared" si="268"/>
        <v>-5.9263350809519721</v>
      </c>
      <c r="AC1330">
        <f t="shared" si="269"/>
        <v>149.43935547945222</v>
      </c>
    </row>
    <row r="1331" spans="1:29" ht="11.1" customHeight="1">
      <c r="A1331" s="1">
        <v>20150822</v>
      </c>
      <c r="B1331" s="1">
        <v>200000</v>
      </c>
      <c r="C1331" s="1">
        <v>2457257.3220000002</v>
      </c>
      <c r="D1331" s="1">
        <v>2167.431</v>
      </c>
      <c r="E1331" s="1">
        <v>116.9</v>
      </c>
      <c r="F1331" s="1">
        <v>119.6</v>
      </c>
      <c r="G1331" s="8">
        <f t="shared" si="255"/>
        <v>112.6643835616439</v>
      </c>
      <c r="H1331" s="5">
        <v>100</v>
      </c>
      <c r="I1331" s="8">
        <f t="shared" si="256"/>
        <v>102.05205479452054</v>
      </c>
      <c r="J1331" s="5">
        <v>140</v>
      </c>
      <c r="K1331" s="8">
        <f t="shared" si="257"/>
        <v>159.92602739726027</v>
      </c>
      <c r="L1331" s="5">
        <v>72</v>
      </c>
      <c r="M1331" s="8">
        <f t="shared" si="258"/>
        <v>65.435616438356163</v>
      </c>
      <c r="N1331" s="6">
        <v>71</v>
      </c>
      <c r="O1331" s="8">
        <f t="shared" si="259"/>
        <v>66.167123287671231</v>
      </c>
      <c r="Q1331">
        <f t="shared" si="260"/>
        <v>116.13588493150685</v>
      </c>
      <c r="R1331">
        <f t="shared" si="261"/>
        <v>112.6643835616439</v>
      </c>
      <c r="S1331" s="9">
        <f t="shared" si="262"/>
        <v>3.0812766733539405</v>
      </c>
      <c r="U1331">
        <f t="shared" si="263"/>
        <v>115.02602739726026</v>
      </c>
      <c r="V1331" s="9">
        <f t="shared" si="264"/>
        <v>2.0986609054458825</v>
      </c>
      <c r="X1331">
        <f t="shared" si="265"/>
        <v>108.23447671232877</v>
      </c>
      <c r="Y1331" s="9">
        <f t="shared" si="266"/>
        <v>-3.9319496625935244</v>
      </c>
      <c r="AA1331">
        <f t="shared" si="267"/>
        <v>106.01612328767123</v>
      </c>
      <c r="AB1331" s="9">
        <f t="shared" si="268"/>
        <v>-5.9009423065232482</v>
      </c>
      <c r="AC1331">
        <f t="shared" si="269"/>
        <v>149.27799657534266</v>
      </c>
    </row>
    <row r="1332" spans="1:29" ht="11.1" customHeight="1">
      <c r="A1332" s="1">
        <v>20150823</v>
      </c>
      <c r="B1332" s="1">
        <v>170000</v>
      </c>
      <c r="C1332" s="1">
        <v>2457258.1970000002</v>
      </c>
      <c r="D1332" s="1">
        <v>2167.4630000000002</v>
      </c>
      <c r="E1332" s="1">
        <v>117.2</v>
      </c>
      <c r="F1332" s="1">
        <v>119.8</v>
      </c>
      <c r="G1332" s="8">
        <f t="shared" si="255"/>
        <v>112.60931506849319</v>
      </c>
      <c r="H1332" s="5">
        <v>107</v>
      </c>
      <c r="I1332" s="8">
        <f t="shared" si="256"/>
        <v>101.94520547945206</v>
      </c>
      <c r="J1332" s="5">
        <v>200</v>
      </c>
      <c r="K1332" s="8">
        <f t="shared" si="257"/>
        <v>159.84383561643835</v>
      </c>
      <c r="L1332" s="5">
        <v>93</v>
      </c>
      <c r="M1332" s="8">
        <f t="shared" si="258"/>
        <v>65.416438356164377</v>
      </c>
      <c r="N1332" s="6">
        <v>81</v>
      </c>
      <c r="O1332" s="8">
        <f t="shared" si="259"/>
        <v>66.136986301369859</v>
      </c>
      <c r="Q1332">
        <f t="shared" si="260"/>
        <v>116.10909041095891</v>
      </c>
      <c r="R1332">
        <f t="shared" si="261"/>
        <v>112.60931506849319</v>
      </c>
      <c r="S1332" s="9">
        <f t="shared" si="262"/>
        <v>3.1078915099847819</v>
      </c>
      <c r="U1332">
        <f t="shared" si="263"/>
        <v>114.97260273972603</v>
      </c>
      <c r="V1332" s="9">
        <f t="shared" si="264"/>
        <v>2.1017987248989982</v>
      </c>
      <c r="X1332">
        <f t="shared" si="265"/>
        <v>108.22151232876712</v>
      </c>
      <c r="Y1332" s="9">
        <f t="shared" si="266"/>
        <v>-3.8964829304371875</v>
      </c>
      <c r="AA1332">
        <f t="shared" si="267"/>
        <v>105.99698630136986</v>
      </c>
      <c r="AB1332" s="9">
        <f t="shared" si="268"/>
        <v>-5.8719198878898027</v>
      </c>
      <c r="AC1332">
        <f t="shared" si="269"/>
        <v>149.10907397260286</v>
      </c>
    </row>
    <row r="1333" spans="1:29" ht="11.1" customHeight="1">
      <c r="A1333" s="1">
        <v>20150824</v>
      </c>
      <c r="B1333" s="1">
        <v>200000</v>
      </c>
      <c r="C1333" s="1">
        <v>2457259.3220000002</v>
      </c>
      <c r="D1333" s="1">
        <v>2167.5050000000001</v>
      </c>
      <c r="E1333" s="1">
        <v>127.7</v>
      </c>
      <c r="F1333" s="1">
        <v>130.6</v>
      </c>
      <c r="G1333" s="8">
        <f t="shared" si="255"/>
        <v>112.54547945205483</v>
      </c>
      <c r="H1333" s="5">
        <v>101</v>
      </c>
      <c r="I1333" s="8">
        <f t="shared" si="256"/>
        <v>101.82191780821918</v>
      </c>
      <c r="J1333" s="5">
        <v>157</v>
      </c>
      <c r="K1333" s="8">
        <f t="shared" si="257"/>
        <v>159.8876712328767</v>
      </c>
      <c r="L1333" s="5">
        <v>71</v>
      </c>
      <c r="M1333" s="8">
        <f t="shared" si="258"/>
        <v>65.361643835616434</v>
      </c>
      <c r="N1333" s="6">
        <v>81</v>
      </c>
      <c r="O1333" s="8">
        <f t="shared" si="259"/>
        <v>66.112328767123287</v>
      </c>
      <c r="Q1333">
        <f t="shared" si="260"/>
        <v>116.12338082191781</v>
      </c>
      <c r="R1333">
        <f t="shared" si="261"/>
        <v>112.54547945205483</v>
      </c>
      <c r="S1333" s="9">
        <f t="shared" si="262"/>
        <v>3.1790715960183746</v>
      </c>
      <c r="U1333">
        <f t="shared" si="263"/>
        <v>114.91095890410959</v>
      </c>
      <c r="V1333" s="9">
        <f t="shared" si="264"/>
        <v>2.1218446968497489</v>
      </c>
      <c r="X1333">
        <f t="shared" si="265"/>
        <v>108.18447123287672</v>
      </c>
      <c r="Y1333" s="9">
        <f t="shared" si="266"/>
        <v>-3.8748852822968729</v>
      </c>
      <c r="AA1333">
        <f t="shared" si="267"/>
        <v>105.98132876712329</v>
      </c>
      <c r="AB1333" s="9">
        <f t="shared" si="268"/>
        <v>-5.8324427750364833</v>
      </c>
      <c r="AC1333">
        <f t="shared" si="269"/>
        <v>148.9132582191782</v>
      </c>
    </row>
    <row r="1334" spans="1:29" ht="11.1" customHeight="1">
      <c r="A1334" s="1">
        <v>20150825</v>
      </c>
      <c r="B1334" s="1">
        <v>200000</v>
      </c>
      <c r="C1334" s="1">
        <v>2457260.3220000002</v>
      </c>
      <c r="D1334" s="1">
        <v>2167.5410000000002</v>
      </c>
      <c r="E1334" s="1">
        <v>121.2</v>
      </c>
      <c r="F1334" s="1">
        <v>123.9</v>
      </c>
      <c r="G1334" s="8">
        <f t="shared" si="255"/>
        <v>112.47643835616439</v>
      </c>
      <c r="H1334" s="5">
        <v>74</v>
      </c>
      <c r="I1334" s="8">
        <f t="shared" si="256"/>
        <v>101.72602739726027</v>
      </c>
      <c r="J1334" s="5">
        <v>147</v>
      </c>
      <c r="K1334" s="8">
        <f t="shared" si="257"/>
        <v>159.78904109589041</v>
      </c>
      <c r="L1334" s="5">
        <v>61</v>
      </c>
      <c r="M1334" s="8">
        <f t="shared" si="258"/>
        <v>65.31506849315069</v>
      </c>
      <c r="N1334" s="6">
        <v>69</v>
      </c>
      <c r="O1334" s="8">
        <f t="shared" si="259"/>
        <v>66.087671232876716</v>
      </c>
      <c r="Q1334">
        <f t="shared" si="260"/>
        <v>116.09122739726027</v>
      </c>
      <c r="R1334">
        <f t="shared" si="261"/>
        <v>112.47643835616439</v>
      </c>
      <c r="S1334" s="9">
        <f t="shared" si="262"/>
        <v>3.213818906364537</v>
      </c>
      <c r="U1334">
        <f t="shared" si="263"/>
        <v>114.86301369863014</v>
      </c>
      <c r="V1334" s="9">
        <f t="shared" si="264"/>
        <v>2.1487816827085737</v>
      </c>
      <c r="X1334">
        <f t="shared" si="265"/>
        <v>108.15298630136988</v>
      </c>
      <c r="Y1334" s="9">
        <f t="shared" si="266"/>
        <v>-3.8438735418559418</v>
      </c>
      <c r="AA1334">
        <f t="shared" si="267"/>
        <v>105.96567123287672</v>
      </c>
      <c r="AB1334" s="9">
        <f t="shared" si="268"/>
        <v>-5.7885608919006586</v>
      </c>
      <c r="AC1334">
        <f t="shared" si="269"/>
        <v>148.70147465753428</v>
      </c>
    </row>
    <row r="1335" spans="1:29" ht="11.1" customHeight="1">
      <c r="A1335" s="1">
        <v>20150826</v>
      </c>
      <c r="B1335" s="1">
        <v>230000</v>
      </c>
      <c r="C1335" s="1">
        <v>2457261.4470000002</v>
      </c>
      <c r="D1335" s="1">
        <v>2167.5819999999999</v>
      </c>
      <c r="E1335" s="1">
        <v>118.7</v>
      </c>
      <c r="F1335" s="1">
        <v>121.2</v>
      </c>
      <c r="G1335" s="8">
        <f t="shared" ref="G1335:G1398" si="270">AVERAGE(F1153:F1517)</f>
        <v>112.40520547945206</v>
      </c>
      <c r="H1335" s="5">
        <v>67</v>
      </c>
      <c r="I1335" s="8">
        <f t="shared" si="256"/>
        <v>101.64109589041095</v>
      </c>
      <c r="J1335" s="5">
        <v>121</v>
      </c>
      <c r="K1335" s="8">
        <f t="shared" si="257"/>
        <v>159.61643835616439</v>
      </c>
      <c r="L1335" s="5">
        <v>45</v>
      </c>
      <c r="M1335" s="8">
        <f t="shared" si="258"/>
        <v>65.249315068493146</v>
      </c>
      <c r="N1335" s="6">
        <v>47</v>
      </c>
      <c r="O1335" s="8">
        <f t="shared" si="259"/>
        <v>66.060273972602744</v>
      </c>
      <c r="Q1335">
        <f t="shared" si="260"/>
        <v>116.0349589041096</v>
      </c>
      <c r="R1335">
        <f t="shared" si="261"/>
        <v>112.40520547945206</v>
      </c>
      <c r="S1335" s="9">
        <f t="shared" si="262"/>
        <v>3.2291684439125703</v>
      </c>
      <c r="U1335">
        <f t="shared" si="263"/>
        <v>114.82054794520548</v>
      </c>
      <c r="V1335" s="9">
        <f t="shared" si="264"/>
        <v>2.2080518910482851</v>
      </c>
      <c r="X1335">
        <f t="shared" si="265"/>
        <v>108.10853698630137</v>
      </c>
      <c r="Y1335" s="9">
        <f t="shared" si="266"/>
        <v>-3.8224817745972928</v>
      </c>
      <c r="AA1335">
        <f t="shared" si="267"/>
        <v>105.94827397260275</v>
      </c>
      <c r="AB1335" s="9">
        <f t="shared" si="268"/>
        <v>-5.7443349525566703</v>
      </c>
      <c r="AC1335">
        <f t="shared" si="269"/>
        <v>148.4829678082192</v>
      </c>
    </row>
    <row r="1336" spans="1:29" ht="11.1" customHeight="1">
      <c r="A1336" s="1">
        <v>20150827</v>
      </c>
      <c r="B1336" s="1">
        <v>200000</v>
      </c>
      <c r="C1336" s="1">
        <v>2457262.3220000002</v>
      </c>
      <c r="D1336" s="1">
        <v>2167.614</v>
      </c>
      <c r="E1336" s="1">
        <v>110.2</v>
      </c>
      <c r="F1336" s="1">
        <v>112.5</v>
      </c>
      <c r="G1336" s="8">
        <f t="shared" si="270"/>
        <v>112.35342465753426</v>
      </c>
      <c r="H1336" s="5">
        <v>75</v>
      </c>
      <c r="I1336" s="8">
        <f t="shared" ref="I1336:I1399" si="271">AVERAGE(H1154:H1518)</f>
        <v>101.66849315068494</v>
      </c>
      <c r="J1336" s="5">
        <v>121</v>
      </c>
      <c r="K1336" s="8">
        <f t="shared" ref="K1336:K1399" si="272">AVERAGE(J1154:J1518)</f>
        <v>159.7178082191781</v>
      </c>
      <c r="L1336" s="5">
        <v>46</v>
      </c>
      <c r="M1336" s="8">
        <f t="shared" ref="M1336:M1399" si="273">AVERAGE(L1154:L1518)</f>
        <v>65.145205479452059</v>
      </c>
      <c r="N1336" s="6">
        <v>55</v>
      </c>
      <c r="O1336" s="8">
        <f t="shared" ref="O1336:O1399" si="274">AVERAGE(N1154:N1518)</f>
        <v>66.07397260273973</v>
      </c>
      <c r="Q1336">
        <f t="shared" si="260"/>
        <v>116.06800547945207</v>
      </c>
      <c r="R1336">
        <f t="shared" si="261"/>
        <v>112.35342465753426</v>
      </c>
      <c r="S1336" s="9">
        <f t="shared" si="262"/>
        <v>3.3061571850081748</v>
      </c>
      <c r="U1336">
        <f t="shared" si="263"/>
        <v>114.83424657534246</v>
      </c>
      <c r="V1336" s="9">
        <f t="shared" si="264"/>
        <v>2.2285060421449714</v>
      </c>
      <c r="X1336">
        <f t="shared" si="265"/>
        <v>108.03815890410959</v>
      </c>
      <c r="Y1336" s="9">
        <f t="shared" si="266"/>
        <v>-3.8407959228462119</v>
      </c>
      <c r="AA1336">
        <f t="shared" si="267"/>
        <v>105.95697260273974</v>
      </c>
      <c r="AB1336" s="9">
        <f t="shared" si="268"/>
        <v>-5.6931527225730889</v>
      </c>
      <c r="AC1336">
        <f t="shared" si="269"/>
        <v>148.32413013698635</v>
      </c>
    </row>
    <row r="1337" spans="1:29" ht="11.1" customHeight="1">
      <c r="A1337" s="1">
        <v>20150828</v>
      </c>
      <c r="B1337" s="1">
        <v>200000</v>
      </c>
      <c r="C1337" s="1">
        <v>2457263.3220000002</v>
      </c>
      <c r="D1337" s="1">
        <v>2167.6509999999998</v>
      </c>
      <c r="E1337" s="1">
        <v>109.1</v>
      </c>
      <c r="F1337" s="1">
        <v>111.3</v>
      </c>
      <c r="G1337" s="8">
        <f t="shared" si="270"/>
        <v>112.29342465753425</v>
      </c>
      <c r="H1337" s="5">
        <v>100</v>
      </c>
      <c r="I1337" s="8">
        <f t="shared" si="271"/>
        <v>101.59178082191781</v>
      </c>
      <c r="J1337" s="5">
        <v>142</v>
      </c>
      <c r="K1337" s="8">
        <f t="shared" si="272"/>
        <v>159.77260273972604</v>
      </c>
      <c r="L1337" s="5">
        <v>50</v>
      </c>
      <c r="M1337" s="8">
        <f t="shared" si="273"/>
        <v>65.150684931506845</v>
      </c>
      <c r="N1337" s="6">
        <v>44</v>
      </c>
      <c r="O1337" s="8">
        <f t="shared" si="274"/>
        <v>66.145205479452059</v>
      </c>
      <c r="Q1337">
        <f t="shared" ref="Q1337:Q1400" si="275">(K1337*0.326)+64</f>
        <v>116.08586849315068</v>
      </c>
      <c r="R1337">
        <f t="shared" ref="R1337:R1400" si="276">G1337</f>
        <v>112.29342465753425</v>
      </c>
      <c r="S1337" s="9">
        <f t="shared" ref="S1337:S1400" si="277">((Q1337/R1337)*100)-100</f>
        <v>3.3772626021358008</v>
      </c>
      <c r="U1337">
        <f t="shared" ref="U1337:U1400" si="278">(I1337*0.5)+64</f>
        <v>114.7958904109589</v>
      </c>
      <c r="V1337" s="9">
        <f t="shared" ref="V1337:V1400" si="279">((U1338/R1338)*100)-100</f>
        <v>2.275390625</v>
      </c>
      <c r="X1337">
        <f t="shared" ref="X1337:X1400" si="280">(M1337*0.676)+64</f>
        <v>108.04186301369863</v>
      </c>
      <c r="Y1337" s="9">
        <f t="shared" ref="Y1337:Y1400" si="281">((X1337/R1337)*100)-100</f>
        <v>-3.78611807129559</v>
      </c>
      <c r="AA1337">
        <f t="shared" ref="AA1337:AA1400" si="282">(O1337*0.635)+64</f>
        <v>106.00220547945206</v>
      </c>
      <c r="AB1337" s="9">
        <f t="shared" ref="AB1337:AB1400" si="283">((AA1337/R1337)*100)-100</f>
        <v>-5.6024822444134941</v>
      </c>
      <c r="AC1337">
        <f t="shared" ref="AC1337:AC1400" si="284">(G1337-64)*3.0675</f>
        <v>148.14008013698628</v>
      </c>
    </row>
    <row r="1338" spans="1:29" ht="11.1" customHeight="1">
      <c r="A1338" s="1">
        <v>20150829</v>
      </c>
      <c r="B1338" s="1">
        <v>200000</v>
      </c>
      <c r="C1338" s="1">
        <v>2457264.3220000002</v>
      </c>
      <c r="D1338" s="1">
        <v>2167.6880000000001</v>
      </c>
      <c r="E1338" s="1">
        <v>100.1</v>
      </c>
      <c r="F1338" s="1">
        <v>102.1</v>
      </c>
      <c r="G1338" s="8">
        <f t="shared" si="270"/>
        <v>112.21917808219177</v>
      </c>
      <c r="H1338" s="5">
        <v>100</v>
      </c>
      <c r="I1338" s="8">
        <f t="shared" si="271"/>
        <v>101.54520547945205</v>
      </c>
      <c r="J1338" s="5">
        <v>139</v>
      </c>
      <c r="K1338" s="8">
        <f t="shared" si="272"/>
        <v>159.79452054794521</v>
      </c>
      <c r="L1338" s="5">
        <v>50</v>
      </c>
      <c r="M1338" s="8">
        <f t="shared" si="273"/>
        <v>65.093150684931501</v>
      </c>
      <c r="N1338" s="6">
        <v>56</v>
      </c>
      <c r="O1338" s="8">
        <f t="shared" si="274"/>
        <v>66.057534246575344</v>
      </c>
      <c r="Q1338">
        <f t="shared" si="275"/>
        <v>116.09301369863013</v>
      </c>
      <c r="R1338">
        <f t="shared" si="276"/>
        <v>112.21917808219177</v>
      </c>
      <c r="S1338" s="9">
        <f t="shared" si="277"/>
        <v>3.4520263671875142</v>
      </c>
      <c r="U1338">
        <f t="shared" si="278"/>
        <v>114.77260273972603</v>
      </c>
      <c r="V1338" s="9">
        <f t="shared" si="279"/>
        <v>2.3151496198424724</v>
      </c>
      <c r="X1338">
        <f t="shared" si="280"/>
        <v>108.0029698630137</v>
      </c>
      <c r="Y1338" s="9">
        <f t="shared" si="281"/>
        <v>-3.7571191406249937</v>
      </c>
      <c r="AA1338">
        <f t="shared" si="282"/>
        <v>105.94653424657534</v>
      </c>
      <c r="AB1338" s="9">
        <f t="shared" si="283"/>
        <v>-5.5896362304687415</v>
      </c>
      <c r="AC1338">
        <f t="shared" si="284"/>
        <v>147.91232876712326</v>
      </c>
    </row>
    <row r="1339" spans="1:29" ht="11.1" customHeight="1">
      <c r="A1339" s="1">
        <v>20150830</v>
      </c>
      <c r="B1339" s="1">
        <v>200000</v>
      </c>
      <c r="C1339" s="1">
        <v>2457265.3220000002</v>
      </c>
      <c r="D1339" s="1">
        <v>2167.7240000000002</v>
      </c>
      <c r="E1339" s="1">
        <v>91.6</v>
      </c>
      <c r="F1339" s="1">
        <v>93.4</v>
      </c>
      <c r="G1339" s="8">
        <f t="shared" si="270"/>
        <v>112.13808219178082</v>
      </c>
      <c r="H1339" s="5">
        <v>78</v>
      </c>
      <c r="I1339" s="8">
        <f t="shared" si="271"/>
        <v>101.46849315068494</v>
      </c>
      <c r="J1339" s="5">
        <v>116</v>
      </c>
      <c r="K1339" s="8">
        <f t="shared" si="272"/>
        <v>159.75890410958905</v>
      </c>
      <c r="L1339" s="5">
        <v>50</v>
      </c>
      <c r="M1339" s="8">
        <f t="shared" si="273"/>
        <v>65.0054794520548</v>
      </c>
      <c r="N1339" s="6">
        <v>56</v>
      </c>
      <c r="O1339" s="8">
        <f t="shared" si="274"/>
        <v>65.991780821917814</v>
      </c>
      <c r="Q1339">
        <f t="shared" si="275"/>
        <v>116.08140273972603</v>
      </c>
      <c r="R1339">
        <f t="shared" si="276"/>
        <v>112.13808219178082</v>
      </c>
      <c r="S1339" s="9">
        <f t="shared" si="277"/>
        <v>3.5164865234642093</v>
      </c>
      <c r="U1339">
        <f t="shared" si="278"/>
        <v>114.73424657534247</v>
      </c>
      <c r="V1339" s="9">
        <f t="shared" si="279"/>
        <v>2.3404182479752649</v>
      </c>
      <c r="X1339">
        <f t="shared" si="280"/>
        <v>107.94370410958905</v>
      </c>
      <c r="Y1339" s="9">
        <f t="shared" si="281"/>
        <v>-3.7403690166721901</v>
      </c>
      <c r="AA1339">
        <f t="shared" si="282"/>
        <v>105.90478082191781</v>
      </c>
      <c r="AB1339" s="9">
        <f t="shared" si="283"/>
        <v>-5.5585945898403111</v>
      </c>
      <c r="AC1339">
        <f t="shared" si="284"/>
        <v>147.66356712328766</v>
      </c>
    </row>
    <row r="1340" spans="1:29" ht="11.1" customHeight="1">
      <c r="A1340" s="1">
        <v>20150831</v>
      </c>
      <c r="B1340" s="1">
        <v>200000</v>
      </c>
      <c r="C1340" s="1">
        <v>2457266.3220000002</v>
      </c>
      <c r="D1340" s="1">
        <v>2167.761</v>
      </c>
      <c r="E1340" s="1">
        <v>91</v>
      </c>
      <c r="F1340" s="1">
        <v>92.7</v>
      </c>
      <c r="G1340" s="8">
        <f t="shared" si="270"/>
        <v>112.03945205479454</v>
      </c>
      <c r="H1340" s="5">
        <v>75</v>
      </c>
      <c r="I1340" s="8">
        <f t="shared" si="271"/>
        <v>101.32328767123288</v>
      </c>
      <c r="J1340" s="5">
        <v>147</v>
      </c>
      <c r="K1340" s="8">
        <f t="shared" si="272"/>
        <v>159.65753424657535</v>
      </c>
      <c r="L1340" s="5">
        <v>50</v>
      </c>
      <c r="M1340" s="8">
        <f t="shared" si="273"/>
        <v>64.945205479452056</v>
      </c>
      <c r="N1340" s="6">
        <v>35</v>
      </c>
      <c r="O1340" s="8">
        <f t="shared" si="274"/>
        <v>65.936986301369856</v>
      </c>
      <c r="Q1340">
        <f t="shared" si="275"/>
        <v>116.04835616438356</v>
      </c>
      <c r="R1340">
        <f t="shared" si="276"/>
        <v>112.03945205479454</v>
      </c>
      <c r="S1340" s="9">
        <f t="shared" si="277"/>
        <v>3.5781182753628684</v>
      </c>
      <c r="U1340">
        <f t="shared" si="278"/>
        <v>114.66164383561645</v>
      </c>
      <c r="V1340" s="9">
        <f t="shared" si="279"/>
        <v>2.4071617712559998</v>
      </c>
      <c r="X1340">
        <f t="shared" si="280"/>
        <v>107.9029589041096</v>
      </c>
      <c r="Y1340" s="9">
        <f t="shared" si="281"/>
        <v>-3.6919969482374171</v>
      </c>
      <c r="AA1340">
        <f t="shared" si="282"/>
        <v>105.86998630136986</v>
      </c>
      <c r="AB1340" s="9">
        <f t="shared" si="283"/>
        <v>-5.5065118940490834</v>
      </c>
      <c r="AC1340">
        <f t="shared" si="284"/>
        <v>147.36101917808224</v>
      </c>
    </row>
    <row r="1341" spans="1:29" ht="11.1" customHeight="1">
      <c r="A1341" s="1">
        <v>20150901</v>
      </c>
      <c r="B1341" s="1">
        <v>200000</v>
      </c>
      <c r="C1341" s="1">
        <v>2457267.3220000002</v>
      </c>
      <c r="D1341" s="1">
        <v>2167.7979999999998</v>
      </c>
      <c r="E1341" s="1">
        <v>89</v>
      </c>
      <c r="F1341" s="1">
        <v>90.7</v>
      </c>
      <c r="G1341" s="8">
        <f t="shared" si="270"/>
        <v>111.94904109589044</v>
      </c>
      <c r="H1341" s="5">
        <v>79</v>
      </c>
      <c r="I1341" s="8">
        <f t="shared" si="271"/>
        <v>101.28767123287672</v>
      </c>
      <c r="J1341" s="5">
        <v>100</v>
      </c>
      <c r="K1341" s="8">
        <f t="shared" si="272"/>
        <v>159.59726027397261</v>
      </c>
      <c r="L1341" s="5">
        <v>49</v>
      </c>
      <c r="M1341" s="8">
        <f t="shared" si="273"/>
        <v>64.873972602739727</v>
      </c>
      <c r="N1341" s="6">
        <v>43</v>
      </c>
      <c r="O1341" s="8">
        <f t="shared" si="274"/>
        <v>65.980821917808214</v>
      </c>
      <c r="Q1341">
        <f t="shared" si="275"/>
        <v>116.02870684931507</v>
      </c>
      <c r="R1341">
        <f t="shared" si="276"/>
        <v>111.94904109589044</v>
      </c>
      <c r="S1341" s="9">
        <f t="shared" si="277"/>
        <v>3.6442167913972412</v>
      </c>
      <c r="U1341">
        <f t="shared" si="278"/>
        <v>114.64383561643837</v>
      </c>
      <c r="V1341" s="9">
        <f t="shared" si="279"/>
        <v>2.483163952491708</v>
      </c>
      <c r="X1341">
        <f t="shared" si="280"/>
        <v>107.85480547945207</v>
      </c>
      <c r="Y1341" s="9">
        <f t="shared" si="281"/>
        <v>-3.6572315192333207</v>
      </c>
      <c r="AA1341">
        <f t="shared" si="282"/>
        <v>105.89782191780822</v>
      </c>
      <c r="AB1341" s="9">
        <f t="shared" si="283"/>
        <v>-5.4053336400613006</v>
      </c>
      <c r="AC1341">
        <f t="shared" si="284"/>
        <v>147.08368356164391</v>
      </c>
    </row>
    <row r="1342" spans="1:29" ht="11.1" customHeight="1">
      <c r="A1342" s="1">
        <v>20150902</v>
      </c>
      <c r="B1342" s="1">
        <v>200000</v>
      </c>
      <c r="C1342" s="1">
        <v>2457268.3220000002</v>
      </c>
      <c r="D1342" s="1">
        <v>2167.8339999999998</v>
      </c>
      <c r="E1342" s="1">
        <v>88.2</v>
      </c>
      <c r="F1342" s="1">
        <v>89.8</v>
      </c>
      <c r="G1342" s="8">
        <f t="shared" si="270"/>
        <v>111.87671232876714</v>
      </c>
      <c r="H1342" s="5">
        <v>67</v>
      </c>
      <c r="I1342" s="8">
        <f t="shared" si="271"/>
        <v>101.30958904109589</v>
      </c>
      <c r="J1342" s="5">
        <v>128</v>
      </c>
      <c r="K1342" s="8">
        <f t="shared" si="272"/>
        <v>159.67397260273972</v>
      </c>
      <c r="L1342" s="5">
        <v>41</v>
      </c>
      <c r="M1342" s="8">
        <f t="shared" si="273"/>
        <v>64.947945205479456</v>
      </c>
      <c r="N1342" s="6">
        <v>36</v>
      </c>
      <c r="O1342" s="8">
        <f t="shared" si="274"/>
        <v>66.079452054794515</v>
      </c>
      <c r="Q1342">
        <f t="shared" si="275"/>
        <v>116.05371506849315</v>
      </c>
      <c r="R1342">
        <f t="shared" si="276"/>
        <v>111.87671232876714</v>
      </c>
      <c r="S1342" s="9">
        <f t="shared" si="277"/>
        <v>3.7335765887106476</v>
      </c>
      <c r="U1342">
        <f t="shared" si="278"/>
        <v>114.65479452054794</v>
      </c>
      <c r="V1342" s="9">
        <f t="shared" si="279"/>
        <v>2.5471698113207282</v>
      </c>
      <c r="X1342">
        <f t="shared" si="280"/>
        <v>107.90481095890411</v>
      </c>
      <c r="Y1342" s="9">
        <f t="shared" si="281"/>
        <v>-3.550248561283226</v>
      </c>
      <c r="AA1342">
        <f t="shared" si="282"/>
        <v>105.96045205479452</v>
      </c>
      <c r="AB1342" s="9">
        <f t="shared" si="283"/>
        <v>-5.2881964001469441</v>
      </c>
      <c r="AC1342">
        <f t="shared" si="284"/>
        <v>146.8618150684932</v>
      </c>
    </row>
    <row r="1343" spans="1:29" ht="11.1" customHeight="1">
      <c r="A1343" s="1">
        <v>20150903</v>
      </c>
      <c r="B1343" s="1">
        <v>200000</v>
      </c>
      <c r="C1343" s="1">
        <v>2457269.3220000002</v>
      </c>
      <c r="D1343" s="1">
        <v>2167.8710000000001</v>
      </c>
      <c r="E1343" s="1">
        <v>86.5</v>
      </c>
      <c r="F1343" s="1">
        <v>88</v>
      </c>
      <c r="G1343" s="8">
        <f t="shared" si="270"/>
        <v>111.80821917808223</v>
      </c>
      <c r="H1343" s="5">
        <v>50</v>
      </c>
      <c r="I1343" s="8">
        <f t="shared" si="271"/>
        <v>101.31232876712329</v>
      </c>
      <c r="J1343" s="5">
        <v>97</v>
      </c>
      <c r="K1343" s="8">
        <f t="shared" si="272"/>
        <v>159.81917808219177</v>
      </c>
      <c r="L1343" s="5">
        <v>27</v>
      </c>
      <c r="M1343" s="8">
        <f t="shared" si="273"/>
        <v>64.967123287671228</v>
      </c>
      <c r="N1343" s="6">
        <v>29</v>
      </c>
      <c r="O1343" s="8">
        <f t="shared" si="274"/>
        <v>66.189041095890417</v>
      </c>
      <c r="Q1343">
        <f t="shared" si="275"/>
        <v>116.10105205479452</v>
      </c>
      <c r="R1343">
        <f t="shared" si="276"/>
        <v>111.80821917808223</v>
      </c>
      <c r="S1343" s="9">
        <f t="shared" si="277"/>
        <v>3.8394609164420217</v>
      </c>
      <c r="U1343">
        <f t="shared" si="278"/>
        <v>114.65616438356165</v>
      </c>
      <c r="V1343" s="9">
        <f t="shared" si="279"/>
        <v>2.6642539794626998</v>
      </c>
      <c r="X1343">
        <f t="shared" si="280"/>
        <v>107.91777534246575</v>
      </c>
      <c r="Y1343" s="9">
        <f t="shared" si="281"/>
        <v>-3.4795687331536698</v>
      </c>
      <c r="AA1343">
        <f t="shared" si="282"/>
        <v>106.03004109589043</v>
      </c>
      <c r="AB1343" s="9">
        <f t="shared" si="283"/>
        <v>-5.1679367802009466</v>
      </c>
      <c r="AC1343">
        <f t="shared" si="284"/>
        <v>146.65171232876722</v>
      </c>
    </row>
    <row r="1344" spans="1:29" ht="11.1" customHeight="1">
      <c r="A1344" s="1">
        <v>20150904</v>
      </c>
      <c r="B1344" s="1">
        <v>200000</v>
      </c>
      <c r="C1344" s="1">
        <v>2457270.3220000002</v>
      </c>
      <c r="D1344" s="1">
        <v>2167.9079999999999</v>
      </c>
      <c r="E1344" s="1">
        <v>89.9</v>
      </c>
      <c r="F1344" s="1">
        <v>91.5</v>
      </c>
      <c r="G1344" s="8">
        <f t="shared" si="270"/>
        <v>111.73808219178085</v>
      </c>
      <c r="H1344" s="5">
        <v>65</v>
      </c>
      <c r="I1344" s="8">
        <f t="shared" si="271"/>
        <v>101.43013698630136</v>
      </c>
      <c r="J1344" s="5">
        <v>74</v>
      </c>
      <c r="K1344" s="8">
        <f t="shared" si="272"/>
        <v>160.04931506849314</v>
      </c>
      <c r="L1344" s="5">
        <v>36</v>
      </c>
      <c r="M1344" s="8">
        <f t="shared" si="273"/>
        <v>65.142465753424659</v>
      </c>
      <c r="N1344" s="6">
        <v>37</v>
      </c>
      <c r="O1344" s="8">
        <f t="shared" si="274"/>
        <v>66.421917808219177</v>
      </c>
      <c r="Q1344">
        <f t="shared" si="275"/>
        <v>116.17607671232876</v>
      </c>
      <c r="R1344">
        <f t="shared" si="276"/>
        <v>111.73808219178085</v>
      </c>
      <c r="S1344" s="9">
        <f t="shared" si="277"/>
        <v>3.9717833289198552</v>
      </c>
      <c r="U1344">
        <f t="shared" si="278"/>
        <v>114.71506849315068</v>
      </c>
      <c r="V1344" s="9">
        <f t="shared" si="279"/>
        <v>2.7612216804854199</v>
      </c>
      <c r="X1344">
        <f t="shared" si="280"/>
        <v>108.03630684931508</v>
      </c>
      <c r="Y1344" s="9">
        <f t="shared" si="281"/>
        <v>-3.3129039534724143</v>
      </c>
      <c r="AA1344">
        <f t="shared" si="282"/>
        <v>106.17791780821918</v>
      </c>
      <c r="AB1344" s="9">
        <f t="shared" si="283"/>
        <v>-4.9760692813919292</v>
      </c>
      <c r="AC1344">
        <f t="shared" si="284"/>
        <v>146.43656712328774</v>
      </c>
    </row>
    <row r="1345" spans="1:29" ht="11.1" customHeight="1">
      <c r="A1345" s="1">
        <v>20150905</v>
      </c>
      <c r="B1345" s="1">
        <v>200000</v>
      </c>
      <c r="C1345" s="1">
        <v>2457271.3220000002</v>
      </c>
      <c r="D1345" s="1">
        <v>2167.944</v>
      </c>
      <c r="E1345" s="1">
        <v>85.4</v>
      </c>
      <c r="F1345" s="1">
        <v>86.8</v>
      </c>
      <c r="G1345" s="8">
        <f t="shared" si="270"/>
        <v>111.65397260273976</v>
      </c>
      <c r="H1345" s="5">
        <v>38</v>
      </c>
      <c r="I1345" s="8">
        <f t="shared" si="271"/>
        <v>101.47397260273972</v>
      </c>
      <c r="J1345" s="5">
        <v>82</v>
      </c>
      <c r="K1345" s="8">
        <f t="shared" si="272"/>
        <v>160.07397260273973</v>
      </c>
      <c r="L1345" s="5">
        <v>24</v>
      </c>
      <c r="M1345" s="8">
        <f t="shared" si="273"/>
        <v>65.227397260273975</v>
      </c>
      <c r="N1345" s="6">
        <v>27</v>
      </c>
      <c r="O1345" s="8">
        <f t="shared" si="274"/>
        <v>66.553424657534251</v>
      </c>
      <c r="Q1345">
        <f t="shared" si="275"/>
        <v>116.18411506849316</v>
      </c>
      <c r="R1345">
        <f t="shared" si="276"/>
        <v>111.65397260273976</v>
      </c>
      <c r="S1345" s="9">
        <f t="shared" si="277"/>
        <v>4.0573052262738969</v>
      </c>
      <c r="U1345">
        <f t="shared" si="278"/>
        <v>114.73698630136985</v>
      </c>
      <c r="V1345" s="9">
        <f t="shared" si="279"/>
        <v>2.9104369462641131</v>
      </c>
      <c r="X1345">
        <f t="shared" si="280"/>
        <v>108.09372054794521</v>
      </c>
      <c r="Y1345" s="9">
        <f t="shared" si="281"/>
        <v>-3.1886479019083112</v>
      </c>
      <c r="AA1345">
        <f t="shared" si="282"/>
        <v>106.26142465753425</v>
      </c>
      <c r="AB1345" s="9">
        <f t="shared" si="283"/>
        <v>-4.8296964447400086</v>
      </c>
      <c r="AC1345">
        <f t="shared" si="284"/>
        <v>146.1785609589042</v>
      </c>
    </row>
    <row r="1346" spans="1:29" ht="11.1" customHeight="1">
      <c r="A1346" s="1">
        <v>20150906</v>
      </c>
      <c r="B1346" s="1">
        <v>200000</v>
      </c>
      <c r="C1346" s="1">
        <v>2457272.3220000002</v>
      </c>
      <c r="D1346" s="1">
        <v>2167.9810000000002</v>
      </c>
      <c r="E1346" s="1">
        <v>85.6</v>
      </c>
      <c r="F1346" s="1">
        <v>86.9</v>
      </c>
      <c r="G1346" s="8">
        <f t="shared" si="270"/>
        <v>111.54000000000002</v>
      </c>
      <c r="H1346" s="5">
        <v>49</v>
      </c>
      <c r="I1346" s="8">
        <f t="shared" si="271"/>
        <v>101.57260273972602</v>
      </c>
      <c r="J1346" s="5">
        <v>81</v>
      </c>
      <c r="K1346" s="8">
        <f t="shared" si="272"/>
        <v>160.12876712328767</v>
      </c>
      <c r="L1346" s="5">
        <v>36</v>
      </c>
      <c r="M1346" s="8">
        <f t="shared" si="273"/>
        <v>65.358904109589048</v>
      </c>
      <c r="N1346" s="6">
        <v>43</v>
      </c>
      <c r="O1346" s="8">
        <f t="shared" si="274"/>
        <v>66.720547945205482</v>
      </c>
      <c r="Q1346">
        <f t="shared" si="275"/>
        <v>116.20197808219179</v>
      </c>
      <c r="R1346">
        <f t="shared" si="276"/>
        <v>111.54000000000002</v>
      </c>
      <c r="S1346" s="9">
        <f t="shared" si="277"/>
        <v>4.1796468371810676</v>
      </c>
      <c r="U1346">
        <f t="shared" si="278"/>
        <v>114.78630136986301</v>
      </c>
      <c r="V1346" s="9">
        <f t="shared" si="279"/>
        <v>2.9764567653001421</v>
      </c>
      <c r="X1346">
        <f t="shared" si="280"/>
        <v>108.18261917808221</v>
      </c>
      <c r="Y1346" s="9">
        <f t="shared" si="281"/>
        <v>-3.0100240469049737</v>
      </c>
      <c r="AA1346">
        <f t="shared" si="282"/>
        <v>106.36754794520547</v>
      </c>
      <c r="AB1346" s="9">
        <f t="shared" si="283"/>
        <v>-4.6373068448938</v>
      </c>
      <c r="AC1346">
        <f t="shared" si="284"/>
        <v>145.82895000000005</v>
      </c>
    </row>
    <row r="1347" spans="1:29" ht="11.1" customHeight="1">
      <c r="A1347" s="1">
        <v>20150907</v>
      </c>
      <c r="B1347" s="1">
        <v>200000</v>
      </c>
      <c r="C1347" s="1">
        <v>2457273.3220000002</v>
      </c>
      <c r="D1347" s="1">
        <v>2168.018</v>
      </c>
      <c r="E1347" s="1">
        <v>83.7</v>
      </c>
      <c r="F1347" s="1">
        <v>85</v>
      </c>
      <c r="G1347" s="8">
        <f t="shared" si="270"/>
        <v>111.4591780821918</v>
      </c>
      <c r="H1347" s="5">
        <v>64</v>
      </c>
      <c r="I1347" s="8">
        <f t="shared" si="271"/>
        <v>101.55342465753425</v>
      </c>
      <c r="J1347" s="5">
        <v>124</v>
      </c>
      <c r="K1347" s="8">
        <f t="shared" si="272"/>
        <v>160.15616438356165</v>
      </c>
      <c r="L1347" s="5">
        <v>47</v>
      </c>
      <c r="M1347" s="8">
        <f t="shared" si="273"/>
        <v>65.463013698630135</v>
      </c>
      <c r="N1347" s="6">
        <v>44</v>
      </c>
      <c r="O1347" s="8">
        <f t="shared" si="274"/>
        <v>66.860273972602741</v>
      </c>
      <c r="Q1347">
        <f t="shared" si="275"/>
        <v>116.21090958904111</v>
      </c>
      <c r="R1347">
        <f t="shared" si="276"/>
        <v>111.4591780821918</v>
      </c>
      <c r="S1347" s="9">
        <f t="shared" si="277"/>
        <v>4.2632034334088758</v>
      </c>
      <c r="U1347">
        <f t="shared" si="278"/>
        <v>114.77671232876713</v>
      </c>
      <c r="V1347" s="9">
        <f t="shared" si="279"/>
        <v>3.0190182902232436</v>
      </c>
      <c r="X1347">
        <f t="shared" si="280"/>
        <v>108.25299726027397</v>
      </c>
      <c r="Y1347" s="9">
        <f t="shared" si="281"/>
        <v>-2.8765516461583189</v>
      </c>
      <c r="AA1347">
        <f t="shared" si="282"/>
        <v>106.45627397260274</v>
      </c>
      <c r="AB1347" s="9">
        <f t="shared" si="283"/>
        <v>-4.4885528456883463</v>
      </c>
      <c r="AC1347">
        <f t="shared" si="284"/>
        <v>145.58102876712334</v>
      </c>
    </row>
    <row r="1348" spans="1:29" ht="11.1" customHeight="1">
      <c r="A1348" s="1">
        <v>20150908</v>
      </c>
      <c r="B1348" s="1">
        <v>200000</v>
      </c>
      <c r="C1348" s="1">
        <v>2457274.3220000002</v>
      </c>
      <c r="D1348" s="1">
        <v>2168.0540000000001</v>
      </c>
      <c r="E1348" s="1">
        <v>83.5</v>
      </c>
      <c r="F1348" s="1">
        <v>84.7</v>
      </c>
      <c r="G1348" s="8">
        <f t="shared" si="270"/>
        <v>111.38520547945205</v>
      </c>
      <c r="H1348" s="5">
        <v>55</v>
      </c>
      <c r="I1348" s="8">
        <f t="shared" si="271"/>
        <v>101.49589041095891</v>
      </c>
      <c r="J1348" s="5">
        <v>91</v>
      </c>
      <c r="K1348" s="8">
        <f t="shared" si="272"/>
        <v>160.23835616438356</v>
      </c>
      <c r="L1348" s="5">
        <v>40</v>
      </c>
      <c r="M1348" s="8">
        <f t="shared" si="273"/>
        <v>65.515068493150679</v>
      </c>
      <c r="N1348" s="6">
        <v>42</v>
      </c>
      <c r="O1348" s="8">
        <f t="shared" si="274"/>
        <v>66.969863013698628</v>
      </c>
      <c r="Q1348">
        <f t="shared" si="275"/>
        <v>116.23770410958905</v>
      </c>
      <c r="R1348">
        <f t="shared" si="276"/>
        <v>111.38520547945205</v>
      </c>
      <c r="S1348" s="9">
        <f t="shared" si="277"/>
        <v>4.3565019333130124</v>
      </c>
      <c r="U1348">
        <f t="shared" si="278"/>
        <v>114.74794520547945</v>
      </c>
      <c r="V1348" s="9">
        <f t="shared" si="279"/>
        <v>3.0692255441470309</v>
      </c>
      <c r="X1348">
        <f t="shared" si="280"/>
        <v>108.28818630136986</v>
      </c>
      <c r="Y1348" s="9">
        <f t="shared" si="281"/>
        <v>-2.7804582886490437</v>
      </c>
      <c r="AA1348">
        <f t="shared" si="282"/>
        <v>106.52586301369863</v>
      </c>
      <c r="AB1348" s="9">
        <f t="shared" si="283"/>
        <v>-4.3626462283178853</v>
      </c>
      <c r="AC1348">
        <f t="shared" si="284"/>
        <v>145.35411780821917</v>
      </c>
    </row>
    <row r="1349" spans="1:29" ht="11.1" customHeight="1">
      <c r="A1349" s="1">
        <v>20150909</v>
      </c>
      <c r="B1349" s="1">
        <v>200000</v>
      </c>
      <c r="C1349" s="1">
        <v>2457275.3220000002</v>
      </c>
      <c r="D1349" s="1">
        <v>2168.0909999999999</v>
      </c>
      <c r="E1349" s="1">
        <v>82.3</v>
      </c>
      <c r="F1349" s="1">
        <v>83.5</v>
      </c>
      <c r="G1349" s="8">
        <f t="shared" si="270"/>
        <v>111.32164383561644</v>
      </c>
      <c r="H1349" s="5">
        <v>73</v>
      </c>
      <c r="I1349" s="8">
        <f t="shared" si="271"/>
        <v>101.47671232876712</v>
      </c>
      <c r="J1349" s="5">
        <v>95</v>
      </c>
      <c r="K1349" s="8">
        <f t="shared" si="272"/>
        <v>160.29589041095889</v>
      </c>
      <c r="L1349" s="5">
        <v>49</v>
      </c>
      <c r="M1349" s="8">
        <f t="shared" si="273"/>
        <v>65.567123287671237</v>
      </c>
      <c r="N1349" s="6">
        <v>57</v>
      </c>
      <c r="O1349" s="8">
        <f t="shared" si="274"/>
        <v>67.145205479452059</v>
      </c>
      <c r="Q1349">
        <f t="shared" si="275"/>
        <v>116.25646027397261</v>
      </c>
      <c r="R1349">
        <f t="shared" si="276"/>
        <v>111.32164383561644</v>
      </c>
      <c r="S1349" s="9">
        <f t="shared" si="277"/>
        <v>4.4329352930174082</v>
      </c>
      <c r="U1349">
        <f t="shared" si="278"/>
        <v>114.73835616438356</v>
      </c>
      <c r="V1349" s="9">
        <f t="shared" si="279"/>
        <v>3.1377321030047369</v>
      </c>
      <c r="X1349">
        <f t="shared" si="280"/>
        <v>108.32337534246577</v>
      </c>
      <c r="Y1349" s="9">
        <f t="shared" si="281"/>
        <v>-2.6933383211427184</v>
      </c>
      <c r="AA1349">
        <f t="shared" si="282"/>
        <v>106.63720547945206</v>
      </c>
      <c r="AB1349" s="9">
        <f t="shared" si="283"/>
        <v>-4.2080211850641263</v>
      </c>
      <c r="AC1349">
        <f t="shared" si="284"/>
        <v>145.15914246575343</v>
      </c>
    </row>
    <row r="1350" spans="1:29" ht="11.1" customHeight="1">
      <c r="A1350" s="1">
        <v>20150910</v>
      </c>
      <c r="B1350" s="1">
        <v>200000</v>
      </c>
      <c r="C1350" s="1">
        <v>2457276.3220000002</v>
      </c>
      <c r="D1350" s="1">
        <v>2168.1280000000002</v>
      </c>
      <c r="E1350" s="1">
        <v>83.5</v>
      </c>
      <c r="F1350" s="1">
        <v>84.6</v>
      </c>
      <c r="G1350" s="8">
        <f t="shared" si="270"/>
        <v>111.22246575342464</v>
      </c>
      <c r="H1350" s="5">
        <v>110</v>
      </c>
      <c r="I1350" s="8">
        <f t="shared" si="271"/>
        <v>101.42465753424658</v>
      </c>
      <c r="J1350" s="5">
        <v>162</v>
      </c>
      <c r="K1350" s="8">
        <f t="shared" si="272"/>
        <v>160.15068493150685</v>
      </c>
      <c r="L1350" s="5">
        <v>39</v>
      </c>
      <c r="M1350" s="8">
        <f t="shared" si="273"/>
        <v>65.61917808219178</v>
      </c>
      <c r="N1350" s="6">
        <v>46</v>
      </c>
      <c r="O1350" s="8">
        <f t="shared" si="274"/>
        <v>67.243835616438361</v>
      </c>
      <c r="Q1350">
        <f t="shared" si="275"/>
        <v>116.20912328767123</v>
      </c>
      <c r="R1350">
        <f t="shared" si="276"/>
        <v>111.22246575342464</v>
      </c>
      <c r="S1350" s="9">
        <f t="shared" si="277"/>
        <v>4.4834984555204755</v>
      </c>
      <c r="U1350">
        <f t="shared" si="278"/>
        <v>114.7123287671233</v>
      </c>
      <c r="V1350" s="9">
        <f t="shared" si="279"/>
        <v>3.1897663204656652</v>
      </c>
      <c r="X1350">
        <f t="shared" si="280"/>
        <v>108.35856438356166</v>
      </c>
      <c r="Y1350" s="9">
        <f t="shared" si="281"/>
        <v>-2.5749306585345124</v>
      </c>
      <c r="AA1350">
        <f t="shared" si="282"/>
        <v>106.69983561643835</v>
      </c>
      <c r="AB1350" s="9">
        <f t="shared" si="283"/>
        <v>-4.0662919189480675</v>
      </c>
      <c r="AC1350">
        <f t="shared" si="284"/>
        <v>144.8549136986301</v>
      </c>
    </row>
    <row r="1351" spans="1:29" ht="11.1" customHeight="1">
      <c r="A1351" s="1">
        <v>20150911</v>
      </c>
      <c r="B1351" s="1">
        <v>200000</v>
      </c>
      <c r="C1351" s="1">
        <v>2457277.3220000002</v>
      </c>
      <c r="D1351" s="1">
        <v>2168.1640000000002</v>
      </c>
      <c r="E1351" s="1">
        <v>92.8</v>
      </c>
      <c r="F1351" s="1">
        <v>94.1</v>
      </c>
      <c r="G1351" s="8">
        <f t="shared" si="270"/>
        <v>111.13452054794519</v>
      </c>
      <c r="H1351" s="5">
        <v>128</v>
      </c>
      <c r="I1351" s="8">
        <f t="shared" si="271"/>
        <v>101.35890410958905</v>
      </c>
      <c r="J1351" s="5">
        <v>161</v>
      </c>
      <c r="K1351" s="8">
        <f t="shared" si="272"/>
        <v>160.0904109589041</v>
      </c>
      <c r="L1351" s="5">
        <v>79</v>
      </c>
      <c r="M1351" s="8">
        <f t="shared" si="273"/>
        <v>65.597260273972609</v>
      </c>
      <c r="N1351" s="6">
        <v>81</v>
      </c>
      <c r="O1351" s="8">
        <f t="shared" si="274"/>
        <v>67.230136986301375</v>
      </c>
      <c r="Q1351">
        <f t="shared" si="275"/>
        <v>116.18947397260274</v>
      </c>
      <c r="R1351">
        <f t="shared" si="276"/>
        <v>111.13452054794519</v>
      </c>
      <c r="S1351" s="9">
        <f t="shared" si="277"/>
        <v>4.5484997818268056</v>
      </c>
      <c r="U1351">
        <f t="shared" si="278"/>
        <v>114.67945205479452</v>
      </c>
      <c r="V1351" s="9">
        <f t="shared" si="279"/>
        <v>3.2150882706259125</v>
      </c>
      <c r="X1351">
        <f t="shared" si="280"/>
        <v>108.34374794520548</v>
      </c>
      <c r="Y1351" s="9">
        <f t="shared" si="281"/>
        <v>-2.5111662775705383</v>
      </c>
      <c r="AA1351">
        <f t="shared" si="282"/>
        <v>106.69113698630137</v>
      </c>
      <c r="AB1351" s="9">
        <f t="shared" si="283"/>
        <v>-3.9982028443870092</v>
      </c>
      <c r="AC1351">
        <f t="shared" si="284"/>
        <v>144.58514178082186</v>
      </c>
    </row>
    <row r="1352" spans="1:29" ht="11.1" customHeight="1">
      <c r="A1352" s="1">
        <v>20150912</v>
      </c>
      <c r="B1352" s="1">
        <v>200000</v>
      </c>
      <c r="C1352" s="1">
        <v>2457278.3220000002</v>
      </c>
      <c r="D1352" s="1">
        <v>2168.201</v>
      </c>
      <c r="E1352" s="1">
        <v>99.1</v>
      </c>
      <c r="F1352" s="1">
        <v>100.4</v>
      </c>
      <c r="G1352" s="8">
        <f t="shared" si="270"/>
        <v>111.06876712328764</v>
      </c>
      <c r="H1352" s="5">
        <v>102</v>
      </c>
      <c r="I1352" s="8">
        <f t="shared" si="271"/>
        <v>101.27945205479452</v>
      </c>
      <c r="J1352" s="5">
        <v>139</v>
      </c>
      <c r="K1352" s="8">
        <f t="shared" si="272"/>
        <v>160.09863013698629</v>
      </c>
      <c r="L1352" s="5">
        <v>87</v>
      </c>
      <c r="M1352" s="8">
        <f t="shared" si="273"/>
        <v>65.512328767123293</v>
      </c>
      <c r="N1352" s="6">
        <v>89</v>
      </c>
      <c r="O1352" s="8">
        <f t="shared" si="274"/>
        <v>67.213698630136989</v>
      </c>
      <c r="Q1352">
        <f t="shared" si="275"/>
        <v>116.19215342465753</v>
      </c>
      <c r="R1352">
        <f t="shared" si="276"/>
        <v>111.06876712328764</v>
      </c>
      <c r="S1352" s="9">
        <f t="shared" si="277"/>
        <v>4.6128055924874616</v>
      </c>
      <c r="U1352">
        <f t="shared" si="278"/>
        <v>114.63972602739726</v>
      </c>
      <c r="V1352" s="9">
        <f t="shared" si="279"/>
        <v>3.2410846724732352</v>
      </c>
      <c r="X1352">
        <f t="shared" si="280"/>
        <v>108.28633424657535</v>
      </c>
      <c r="Y1352" s="9">
        <f t="shared" si="281"/>
        <v>-2.505144289234579</v>
      </c>
      <c r="AA1352">
        <f t="shared" si="282"/>
        <v>106.68069863013699</v>
      </c>
      <c r="AB1352" s="9">
        <f t="shared" si="283"/>
        <v>-3.9507672650042451</v>
      </c>
      <c r="AC1352">
        <f t="shared" si="284"/>
        <v>144.38344315068483</v>
      </c>
    </row>
    <row r="1353" spans="1:29" ht="11.1" customHeight="1">
      <c r="A1353" s="1">
        <v>20150913</v>
      </c>
      <c r="B1353" s="1">
        <v>200000</v>
      </c>
      <c r="C1353" s="1">
        <v>2457279.3220000002</v>
      </c>
      <c r="D1353" s="1">
        <v>2168.2379999999998</v>
      </c>
      <c r="E1353" s="1">
        <v>98.8</v>
      </c>
      <c r="F1353" s="1">
        <v>100</v>
      </c>
      <c r="G1353" s="8">
        <f t="shared" si="270"/>
        <v>111.006301369863</v>
      </c>
      <c r="H1353" s="5">
        <v>104</v>
      </c>
      <c r="I1353" s="8">
        <f t="shared" si="271"/>
        <v>101.20821917808219</v>
      </c>
      <c r="J1353" s="5">
        <v>152</v>
      </c>
      <c r="K1353" s="8">
        <f t="shared" si="272"/>
        <v>159.95342465753424</v>
      </c>
      <c r="L1353" s="5">
        <v>75</v>
      </c>
      <c r="M1353" s="8">
        <f t="shared" si="273"/>
        <v>65.476712328767121</v>
      </c>
      <c r="N1353" s="6">
        <v>83</v>
      </c>
      <c r="O1353" s="8">
        <f t="shared" si="274"/>
        <v>67.219178082191775</v>
      </c>
      <c r="Q1353">
        <f t="shared" si="275"/>
        <v>116.14481643835617</v>
      </c>
      <c r="R1353">
        <f t="shared" si="276"/>
        <v>111.006301369863</v>
      </c>
      <c r="S1353" s="9">
        <f t="shared" si="277"/>
        <v>4.6290300686373769</v>
      </c>
      <c r="U1353">
        <f t="shared" si="278"/>
        <v>114.60410958904109</v>
      </c>
      <c r="V1353" s="9">
        <f t="shared" si="279"/>
        <v>3.2555819500896348</v>
      </c>
      <c r="X1353">
        <f t="shared" si="280"/>
        <v>108.26225753424657</v>
      </c>
      <c r="Y1353" s="9">
        <f t="shared" si="281"/>
        <v>-2.4719712320416107</v>
      </c>
      <c r="AA1353">
        <f t="shared" si="282"/>
        <v>106.68417808219178</v>
      </c>
      <c r="AB1353" s="9">
        <f t="shared" si="283"/>
        <v>-3.8935837284320343</v>
      </c>
      <c r="AC1353">
        <f t="shared" si="284"/>
        <v>144.19182945205475</v>
      </c>
    </row>
    <row r="1354" spans="1:29" ht="11.1" customHeight="1">
      <c r="A1354" s="1">
        <v>20150914</v>
      </c>
      <c r="B1354" s="1">
        <v>200000</v>
      </c>
      <c r="C1354" s="1">
        <v>2457280.3220000002</v>
      </c>
      <c r="D1354" s="1">
        <v>2168.2739999999999</v>
      </c>
      <c r="E1354" s="1">
        <v>96.5</v>
      </c>
      <c r="F1354" s="1">
        <v>97.7</v>
      </c>
      <c r="G1354" s="8">
        <f t="shared" si="270"/>
        <v>110.94958904109589</v>
      </c>
      <c r="H1354" s="5">
        <v>71</v>
      </c>
      <c r="I1354" s="8">
        <f t="shared" si="271"/>
        <v>101.12328767123287</v>
      </c>
      <c r="J1354" s="5">
        <v>94</v>
      </c>
      <c r="K1354" s="8">
        <f t="shared" si="272"/>
        <v>159.86301369863014</v>
      </c>
      <c r="L1354" s="5">
        <v>52</v>
      </c>
      <c r="M1354" s="8">
        <f t="shared" si="273"/>
        <v>65.484931506849321</v>
      </c>
      <c r="N1354" s="6">
        <v>56</v>
      </c>
      <c r="O1354" s="8">
        <f t="shared" si="274"/>
        <v>67.265753424657532</v>
      </c>
      <c r="Q1354">
        <f t="shared" si="275"/>
        <v>116.11534246575343</v>
      </c>
      <c r="R1354">
        <f t="shared" si="276"/>
        <v>110.94958904109589</v>
      </c>
      <c r="S1354" s="9">
        <f t="shared" si="277"/>
        <v>4.6559464251319866</v>
      </c>
      <c r="U1354">
        <f t="shared" si="278"/>
        <v>114.56164383561644</v>
      </c>
      <c r="V1354" s="9">
        <f t="shared" si="279"/>
        <v>3.3238868697450528</v>
      </c>
      <c r="X1354">
        <f t="shared" si="280"/>
        <v>108.26781369863014</v>
      </c>
      <c r="Y1354" s="9">
        <f t="shared" si="281"/>
        <v>-2.4171115599828141</v>
      </c>
      <c r="AA1354">
        <f t="shared" si="282"/>
        <v>106.71375342465754</v>
      </c>
      <c r="AB1354" s="9">
        <f t="shared" si="283"/>
        <v>-3.8178019883150682</v>
      </c>
      <c r="AC1354">
        <f t="shared" si="284"/>
        <v>144.01786438356163</v>
      </c>
    </row>
    <row r="1355" spans="1:29" ht="11.1" customHeight="1">
      <c r="A1355" s="1">
        <v>20150915</v>
      </c>
      <c r="B1355" s="1">
        <v>200000</v>
      </c>
      <c r="C1355" s="1">
        <v>2457281.3220000002</v>
      </c>
      <c r="D1355" s="1">
        <v>2168.3110000000001</v>
      </c>
      <c r="E1355" s="1">
        <v>101.1</v>
      </c>
      <c r="F1355" s="1">
        <v>102.2</v>
      </c>
      <c r="G1355" s="8">
        <f t="shared" si="270"/>
        <v>110.88684931506849</v>
      </c>
      <c r="H1355" s="5">
        <v>86</v>
      </c>
      <c r="I1355" s="8">
        <f t="shared" si="271"/>
        <v>101.14520547945206</v>
      </c>
      <c r="J1355" s="5">
        <v>133</v>
      </c>
      <c r="K1355" s="8">
        <f t="shared" si="272"/>
        <v>159.82191780821918</v>
      </c>
      <c r="L1355" s="5">
        <v>66</v>
      </c>
      <c r="M1355" s="8">
        <f t="shared" si="273"/>
        <v>65.449315068493149</v>
      </c>
      <c r="N1355" s="6">
        <v>68</v>
      </c>
      <c r="O1355" s="8">
        <f t="shared" si="274"/>
        <v>67.301369863013704</v>
      </c>
      <c r="Q1355">
        <f t="shared" si="275"/>
        <v>116.10194520547945</v>
      </c>
      <c r="R1355">
        <f t="shared" si="276"/>
        <v>110.88684931506849</v>
      </c>
      <c r="S1355" s="9">
        <f t="shared" si="277"/>
        <v>4.7030787894361055</v>
      </c>
      <c r="U1355">
        <f t="shared" si="278"/>
        <v>114.57260273972602</v>
      </c>
      <c r="V1355" s="9">
        <f t="shared" si="279"/>
        <v>3.3940164051954724</v>
      </c>
      <c r="X1355">
        <f t="shared" si="280"/>
        <v>108.24373698630137</v>
      </c>
      <c r="Y1355" s="9">
        <f t="shared" si="281"/>
        <v>-2.3836120740134845</v>
      </c>
      <c r="AA1355">
        <f t="shared" si="282"/>
        <v>106.73636986301369</v>
      </c>
      <c r="AB1355" s="9">
        <f t="shared" si="283"/>
        <v>-3.7429861860912155</v>
      </c>
      <c r="AC1355">
        <f t="shared" si="284"/>
        <v>143.82541027397258</v>
      </c>
    </row>
    <row r="1356" spans="1:29" ht="11.1" customHeight="1">
      <c r="A1356" s="1">
        <v>20150916</v>
      </c>
      <c r="B1356" s="1">
        <v>200000</v>
      </c>
      <c r="C1356" s="1">
        <v>2457282.3220000002</v>
      </c>
      <c r="D1356" s="1">
        <v>2168.348</v>
      </c>
      <c r="E1356" s="1">
        <v>109.4</v>
      </c>
      <c r="F1356" s="1">
        <v>110.6</v>
      </c>
      <c r="G1356" s="8">
        <f t="shared" si="270"/>
        <v>110.82356164383562</v>
      </c>
      <c r="H1356" s="5">
        <v>85</v>
      </c>
      <c r="I1356" s="8">
        <f t="shared" si="271"/>
        <v>101.16986301369863</v>
      </c>
      <c r="J1356" s="5">
        <v>156</v>
      </c>
      <c r="K1356" s="8">
        <f t="shared" si="272"/>
        <v>159.78356164383561</v>
      </c>
      <c r="L1356" s="5">
        <v>67</v>
      </c>
      <c r="M1356" s="8">
        <f t="shared" si="273"/>
        <v>65.430136986301363</v>
      </c>
      <c r="N1356" s="6">
        <v>86</v>
      </c>
      <c r="O1356" s="8">
        <f t="shared" si="274"/>
        <v>67.413698630136992</v>
      </c>
      <c r="Q1356">
        <f t="shared" si="275"/>
        <v>116.08944109589041</v>
      </c>
      <c r="R1356">
        <f t="shared" si="276"/>
        <v>110.82356164383562</v>
      </c>
      <c r="S1356" s="9">
        <f t="shared" si="277"/>
        <v>4.7515883571566349</v>
      </c>
      <c r="U1356">
        <f t="shared" si="278"/>
        <v>114.58493150684932</v>
      </c>
      <c r="V1356" s="9">
        <f t="shared" si="279"/>
        <v>3.4194461209668674</v>
      </c>
      <c r="X1356">
        <f t="shared" si="280"/>
        <v>108.23077260273973</v>
      </c>
      <c r="Y1356" s="9">
        <f t="shared" si="281"/>
        <v>-2.3395648024998366</v>
      </c>
      <c r="AA1356">
        <f t="shared" si="282"/>
        <v>106.807698630137</v>
      </c>
      <c r="AB1356" s="9">
        <f t="shared" si="283"/>
        <v>-3.6236545317003817</v>
      </c>
      <c r="AC1356">
        <f t="shared" si="284"/>
        <v>143.63127534246576</v>
      </c>
    </row>
    <row r="1357" spans="1:29" ht="11.1" customHeight="1">
      <c r="A1357" s="1">
        <v>20150917</v>
      </c>
      <c r="B1357" s="1">
        <v>200000</v>
      </c>
      <c r="C1357" s="1">
        <v>2457283.3220000002</v>
      </c>
      <c r="D1357" s="1">
        <v>2168.384</v>
      </c>
      <c r="E1357" s="1">
        <v>106.8</v>
      </c>
      <c r="F1357" s="1">
        <v>107.9</v>
      </c>
      <c r="G1357" s="8">
        <f t="shared" si="270"/>
        <v>110.76054794520547</v>
      </c>
      <c r="H1357" s="5">
        <v>95</v>
      </c>
      <c r="I1357" s="8">
        <f t="shared" si="271"/>
        <v>101.0958904109589</v>
      </c>
      <c r="J1357" s="5">
        <v>134</v>
      </c>
      <c r="K1357" s="8">
        <f t="shared" si="272"/>
        <v>159.73150684931508</v>
      </c>
      <c r="L1357" s="5">
        <v>72</v>
      </c>
      <c r="M1357" s="8">
        <f t="shared" si="273"/>
        <v>65.484931506849321</v>
      </c>
      <c r="N1357" s="6">
        <v>75</v>
      </c>
      <c r="O1357" s="8">
        <f t="shared" si="274"/>
        <v>67.498630136986307</v>
      </c>
      <c r="Q1357">
        <f t="shared" si="275"/>
        <v>116.07247123287672</v>
      </c>
      <c r="R1357">
        <f t="shared" si="276"/>
        <v>110.76054794520547</v>
      </c>
      <c r="S1357" s="9">
        <f t="shared" si="277"/>
        <v>4.7958622327321194</v>
      </c>
      <c r="U1357">
        <f t="shared" si="278"/>
        <v>114.54794520547945</v>
      </c>
      <c r="V1357" s="9">
        <f t="shared" si="279"/>
        <v>3.4254914771040319</v>
      </c>
      <c r="X1357">
        <f t="shared" si="280"/>
        <v>108.26781369863014</v>
      </c>
      <c r="Y1357" s="9">
        <f t="shared" si="281"/>
        <v>-2.250561497590752</v>
      </c>
      <c r="AA1357">
        <f t="shared" si="282"/>
        <v>106.86163013698631</v>
      </c>
      <c r="AB1357" s="9">
        <f t="shared" si="283"/>
        <v>-3.5201322858641078</v>
      </c>
      <c r="AC1357">
        <f t="shared" si="284"/>
        <v>143.43798082191779</v>
      </c>
    </row>
    <row r="1358" spans="1:29" ht="11.1" customHeight="1">
      <c r="A1358" s="1">
        <v>20150918</v>
      </c>
      <c r="B1358" s="1">
        <v>200000</v>
      </c>
      <c r="C1358" s="1">
        <v>2457284.3220000002</v>
      </c>
      <c r="D1358" s="1">
        <v>2168.4209999999998</v>
      </c>
      <c r="E1358" s="1">
        <v>102.8</v>
      </c>
      <c r="F1358" s="1">
        <v>103.8</v>
      </c>
      <c r="G1358" s="8">
        <f t="shared" si="270"/>
        <v>110.7090410958904</v>
      </c>
      <c r="H1358" s="5">
        <v>90</v>
      </c>
      <c r="I1358" s="8">
        <f t="shared" si="271"/>
        <v>101.0027397260274</v>
      </c>
      <c r="J1358" s="5">
        <v>142</v>
      </c>
      <c r="K1358" s="8">
        <f t="shared" si="272"/>
        <v>159.51232876712328</v>
      </c>
      <c r="L1358" s="5">
        <v>62</v>
      </c>
      <c r="M1358" s="8">
        <f t="shared" si="273"/>
        <v>65.369863013698634</v>
      </c>
      <c r="N1358" s="6">
        <v>71</v>
      </c>
      <c r="O1358" s="8">
        <f t="shared" si="274"/>
        <v>67.493150684931507</v>
      </c>
      <c r="Q1358">
        <f t="shared" si="275"/>
        <v>116.00101917808219</v>
      </c>
      <c r="R1358">
        <f t="shared" si="276"/>
        <v>110.7090410958904</v>
      </c>
      <c r="S1358" s="9">
        <f t="shared" si="277"/>
        <v>4.7800776068579296</v>
      </c>
      <c r="U1358">
        <f t="shared" si="278"/>
        <v>114.50136986301371</v>
      </c>
      <c r="V1358" s="9">
        <f t="shared" si="279"/>
        <v>3.4329067786538019</v>
      </c>
      <c r="X1358">
        <f t="shared" si="280"/>
        <v>108.19002739726028</v>
      </c>
      <c r="Y1358" s="9">
        <f t="shared" si="281"/>
        <v>-2.275345964245389</v>
      </c>
      <c r="AA1358">
        <f t="shared" si="282"/>
        <v>106.8581506849315</v>
      </c>
      <c r="AB1358" s="9">
        <f t="shared" si="283"/>
        <v>-3.478388370849899</v>
      </c>
      <c r="AC1358">
        <f t="shared" si="284"/>
        <v>143.2799835616438</v>
      </c>
    </row>
    <row r="1359" spans="1:29" ht="11.1" customHeight="1">
      <c r="A1359" s="1">
        <v>20150919</v>
      </c>
      <c r="B1359" s="1">
        <v>200000</v>
      </c>
      <c r="C1359" s="1">
        <v>2457285.3220000002</v>
      </c>
      <c r="D1359" s="1">
        <v>2168.4580000000001</v>
      </c>
      <c r="E1359" s="1">
        <v>105.7</v>
      </c>
      <c r="F1359" s="1">
        <v>106.7</v>
      </c>
      <c r="G1359" s="8">
        <f t="shared" si="270"/>
        <v>110.64547945205477</v>
      </c>
      <c r="H1359" s="5">
        <v>73</v>
      </c>
      <c r="I1359" s="8">
        <f t="shared" si="271"/>
        <v>100.88767123287671</v>
      </c>
      <c r="J1359" s="5">
        <v>105</v>
      </c>
      <c r="K1359" s="8">
        <f t="shared" si="272"/>
        <v>159.35616438356163</v>
      </c>
      <c r="L1359" s="5">
        <v>61</v>
      </c>
      <c r="M1359" s="8">
        <f t="shared" si="273"/>
        <v>65.367123287671234</v>
      </c>
      <c r="N1359" s="6">
        <v>64</v>
      </c>
      <c r="O1359" s="8">
        <f t="shared" si="274"/>
        <v>67.539726027397265</v>
      </c>
      <c r="Q1359">
        <f t="shared" si="275"/>
        <v>115.95010958904109</v>
      </c>
      <c r="R1359">
        <f t="shared" si="276"/>
        <v>110.64547945205477</v>
      </c>
      <c r="S1359" s="9">
        <f t="shared" si="277"/>
        <v>4.7942583495107272</v>
      </c>
      <c r="U1359">
        <f t="shared" si="278"/>
        <v>114.44383561643835</v>
      </c>
      <c r="V1359" s="9">
        <f t="shared" si="279"/>
        <v>3.3677074712957165</v>
      </c>
      <c r="X1359">
        <f t="shared" si="280"/>
        <v>108.18817534246575</v>
      </c>
      <c r="Y1359" s="9">
        <f t="shared" si="281"/>
        <v>-2.2208807099560062</v>
      </c>
      <c r="AA1359">
        <f t="shared" si="282"/>
        <v>106.88772602739726</v>
      </c>
      <c r="AB1359" s="9">
        <f t="shared" si="283"/>
        <v>-3.396210530486087</v>
      </c>
      <c r="AC1359">
        <f t="shared" si="284"/>
        <v>143.08500821917801</v>
      </c>
    </row>
    <row r="1360" spans="1:29" ht="11.1" customHeight="1">
      <c r="A1360" s="1">
        <v>20150920</v>
      </c>
      <c r="B1360" s="1">
        <v>230000</v>
      </c>
      <c r="C1360" s="1">
        <v>2457286.4470000002</v>
      </c>
      <c r="D1360" s="1">
        <v>2168.4989999999998</v>
      </c>
      <c r="E1360" s="1">
        <v>102.9</v>
      </c>
      <c r="F1360" s="1">
        <v>103.8</v>
      </c>
      <c r="G1360" s="8">
        <f t="shared" si="270"/>
        <v>110.57479452054794</v>
      </c>
      <c r="H1360" s="5">
        <v>114</v>
      </c>
      <c r="I1360" s="8">
        <f t="shared" si="271"/>
        <v>100.59726027397261</v>
      </c>
      <c r="J1360" s="5">
        <v>155</v>
      </c>
      <c r="K1360" s="8">
        <f t="shared" si="272"/>
        <v>159.06575342465754</v>
      </c>
      <c r="L1360" s="5">
        <v>74</v>
      </c>
      <c r="M1360" s="8">
        <f t="shared" si="273"/>
        <v>65.326027397260276</v>
      </c>
      <c r="N1360" s="6">
        <v>65</v>
      </c>
      <c r="O1360" s="8">
        <f t="shared" si="274"/>
        <v>67.567123287671237</v>
      </c>
      <c r="Q1360">
        <f t="shared" si="275"/>
        <v>115.85543561643837</v>
      </c>
      <c r="R1360">
        <f t="shared" si="276"/>
        <v>110.57479452054794</v>
      </c>
      <c r="S1360" s="9">
        <f t="shared" si="277"/>
        <v>4.7756282241240342</v>
      </c>
      <c r="U1360">
        <f t="shared" si="278"/>
        <v>114.2986301369863</v>
      </c>
      <c r="V1360" s="9">
        <f t="shared" si="279"/>
        <v>3.3203972573866025</v>
      </c>
      <c r="X1360">
        <f t="shared" si="280"/>
        <v>108.16039452054795</v>
      </c>
      <c r="Y1360" s="9">
        <f t="shared" si="281"/>
        <v>-2.1834994226928757</v>
      </c>
      <c r="AA1360">
        <f t="shared" si="282"/>
        <v>106.90512328767124</v>
      </c>
      <c r="AB1360" s="9">
        <f t="shared" si="283"/>
        <v>-3.3187230858428194</v>
      </c>
      <c r="AC1360">
        <f t="shared" si="284"/>
        <v>142.86818219178079</v>
      </c>
    </row>
    <row r="1361" spans="1:29" ht="11.1" customHeight="1">
      <c r="A1361" s="1">
        <v>20150921</v>
      </c>
      <c r="B1361" s="1">
        <v>200000</v>
      </c>
      <c r="C1361" s="1">
        <v>2457287.3319999999</v>
      </c>
      <c r="D1361" s="1">
        <v>2168.5309999999999</v>
      </c>
      <c r="E1361" s="1">
        <v>103.4</v>
      </c>
      <c r="F1361" s="1">
        <v>104.2</v>
      </c>
      <c r="G1361" s="8">
        <f t="shared" si="270"/>
        <v>110.4835616438356</v>
      </c>
      <c r="H1361" s="5">
        <v>112</v>
      </c>
      <c r="I1361" s="8">
        <f t="shared" si="271"/>
        <v>100.30410958904109</v>
      </c>
      <c r="J1361" s="5">
        <v>178</v>
      </c>
      <c r="K1361" s="8">
        <f t="shared" si="272"/>
        <v>158.70410958904111</v>
      </c>
      <c r="L1361" s="5">
        <v>68</v>
      </c>
      <c r="M1361" s="8">
        <f t="shared" si="273"/>
        <v>65.153424657534245</v>
      </c>
      <c r="N1361" s="6">
        <v>78</v>
      </c>
      <c r="O1361" s="8">
        <f t="shared" si="274"/>
        <v>67.435616438356163</v>
      </c>
      <c r="Q1361">
        <f t="shared" si="275"/>
        <v>115.73753972602741</v>
      </c>
      <c r="R1361">
        <f t="shared" si="276"/>
        <v>110.4835616438356</v>
      </c>
      <c r="S1361" s="9">
        <f t="shared" si="277"/>
        <v>4.7554387313553264</v>
      </c>
      <c r="U1361">
        <f t="shared" si="278"/>
        <v>114.15205479452055</v>
      </c>
      <c r="V1361" s="9">
        <f t="shared" si="279"/>
        <v>3.2405798540436308</v>
      </c>
      <c r="X1361">
        <f t="shared" si="280"/>
        <v>108.04371506849316</v>
      </c>
      <c r="Y1361" s="9">
        <f t="shared" si="281"/>
        <v>-2.2083344698895075</v>
      </c>
      <c r="AA1361">
        <f t="shared" si="282"/>
        <v>106.82161643835616</v>
      </c>
      <c r="AB1361" s="9">
        <f t="shared" si="283"/>
        <v>-3.3144706334544196</v>
      </c>
      <c r="AC1361">
        <f t="shared" si="284"/>
        <v>142.58832534246571</v>
      </c>
    </row>
    <row r="1362" spans="1:29" ht="11.1" customHeight="1">
      <c r="A1362" s="1">
        <v>20150922</v>
      </c>
      <c r="B1362" s="1">
        <v>200000</v>
      </c>
      <c r="C1362" s="1">
        <v>2457288.3319999999</v>
      </c>
      <c r="D1362" s="1">
        <v>2168.5680000000002</v>
      </c>
      <c r="E1362" s="1">
        <v>107</v>
      </c>
      <c r="F1362" s="1">
        <v>107.8</v>
      </c>
      <c r="G1362" s="8">
        <f t="shared" si="270"/>
        <v>110.37260273972599</v>
      </c>
      <c r="H1362" s="5">
        <v>145</v>
      </c>
      <c r="I1362" s="8">
        <f t="shared" si="271"/>
        <v>99.898630136986299</v>
      </c>
      <c r="J1362" s="5">
        <v>196</v>
      </c>
      <c r="K1362" s="8">
        <f t="shared" si="272"/>
        <v>158.21095890410959</v>
      </c>
      <c r="L1362" s="5">
        <v>79</v>
      </c>
      <c r="M1362" s="8">
        <f t="shared" si="273"/>
        <v>64.863013698630141</v>
      </c>
      <c r="N1362" s="6">
        <v>86</v>
      </c>
      <c r="O1362" s="8">
        <f t="shared" si="274"/>
        <v>67.219178082191775</v>
      </c>
      <c r="Q1362">
        <f t="shared" si="275"/>
        <v>115.57677260273974</v>
      </c>
      <c r="R1362">
        <f t="shared" si="276"/>
        <v>110.37260273972599</v>
      </c>
      <c r="S1362" s="9">
        <f t="shared" si="277"/>
        <v>4.7150920915455004</v>
      </c>
      <c r="U1362">
        <f t="shared" si="278"/>
        <v>113.94931506849315</v>
      </c>
      <c r="V1362" s="9">
        <f t="shared" si="279"/>
        <v>3.2082504970179144</v>
      </c>
      <c r="X1362">
        <f t="shared" si="280"/>
        <v>107.84739726027398</v>
      </c>
      <c r="Y1362" s="9">
        <f t="shared" si="281"/>
        <v>-2.2878915752370261</v>
      </c>
      <c r="AA1362">
        <f t="shared" si="282"/>
        <v>106.68417808219178</v>
      </c>
      <c r="AB1362" s="9">
        <f t="shared" si="283"/>
        <v>-3.3417936752221351</v>
      </c>
      <c r="AC1362">
        <f t="shared" si="284"/>
        <v>142.24795890410948</v>
      </c>
    </row>
    <row r="1363" spans="1:29" ht="11.1" customHeight="1">
      <c r="A1363" s="1">
        <v>20150923</v>
      </c>
      <c r="B1363" s="1">
        <v>170000</v>
      </c>
      <c r="C1363" s="1">
        <v>2457289.1970000002</v>
      </c>
      <c r="D1363" s="1">
        <v>2168.6</v>
      </c>
      <c r="E1363" s="1">
        <v>107.9</v>
      </c>
      <c r="F1363" s="1">
        <v>108.7</v>
      </c>
      <c r="G1363" s="8">
        <f t="shared" si="270"/>
        <v>110.24657534246572</v>
      </c>
      <c r="H1363" s="5">
        <v>113</v>
      </c>
      <c r="I1363" s="8">
        <f t="shared" si="271"/>
        <v>99.567123287671237</v>
      </c>
      <c r="J1363" s="5">
        <v>164</v>
      </c>
      <c r="K1363" s="8">
        <f t="shared" si="272"/>
        <v>157.75616438356164</v>
      </c>
      <c r="L1363" s="5">
        <v>95</v>
      </c>
      <c r="M1363" s="8">
        <f t="shared" si="273"/>
        <v>64.553424657534251</v>
      </c>
      <c r="N1363" s="6">
        <v>96</v>
      </c>
      <c r="O1363" s="8">
        <f t="shared" si="274"/>
        <v>66.980821917808214</v>
      </c>
      <c r="Q1363">
        <f t="shared" si="275"/>
        <v>115.4285095890411</v>
      </c>
      <c r="R1363">
        <f t="shared" si="276"/>
        <v>110.24657534246572</v>
      </c>
      <c r="S1363" s="9">
        <f t="shared" si="277"/>
        <v>4.7003131212723872</v>
      </c>
      <c r="U1363">
        <f t="shared" si="278"/>
        <v>113.78356164383561</v>
      </c>
      <c r="V1363" s="9">
        <f t="shared" si="279"/>
        <v>3.2210306302719971</v>
      </c>
      <c r="X1363">
        <f t="shared" si="280"/>
        <v>107.63811506849316</v>
      </c>
      <c r="Y1363" s="9">
        <f t="shared" si="281"/>
        <v>-2.3660238568588028</v>
      </c>
      <c r="AA1363">
        <f t="shared" si="282"/>
        <v>106.53282191780821</v>
      </c>
      <c r="AB1363" s="9">
        <f t="shared" si="283"/>
        <v>-3.3685884691848713</v>
      </c>
      <c r="AC1363">
        <f t="shared" si="284"/>
        <v>141.86136986301358</v>
      </c>
    </row>
    <row r="1364" spans="1:29" ht="11.1" customHeight="1">
      <c r="A1364" s="1">
        <v>20150924</v>
      </c>
      <c r="B1364" s="1">
        <v>200000</v>
      </c>
      <c r="C1364" s="1">
        <v>2457290.3220000002</v>
      </c>
      <c r="D1364" s="1">
        <v>2168.6410000000001</v>
      </c>
      <c r="E1364" s="1">
        <v>106.8</v>
      </c>
      <c r="F1364" s="1">
        <v>107.4</v>
      </c>
      <c r="G1364" s="8">
        <f t="shared" si="270"/>
        <v>110.10684931506846</v>
      </c>
      <c r="H1364" s="5">
        <v>158</v>
      </c>
      <c r="I1364" s="8">
        <f t="shared" si="271"/>
        <v>99.30684931506849</v>
      </c>
      <c r="J1364" s="5">
        <v>225</v>
      </c>
      <c r="K1364" s="8">
        <f t="shared" si="272"/>
        <v>157.4</v>
      </c>
      <c r="L1364" s="5">
        <v>86</v>
      </c>
      <c r="M1364" s="8">
        <f t="shared" si="273"/>
        <v>64.30684931506849</v>
      </c>
      <c r="N1364" s="6">
        <v>101</v>
      </c>
      <c r="O1364" s="8">
        <f t="shared" si="274"/>
        <v>66.805479452054797</v>
      </c>
      <c r="Q1364">
        <f t="shared" si="275"/>
        <v>115.3124</v>
      </c>
      <c r="R1364">
        <f t="shared" si="276"/>
        <v>110.10684931506846</v>
      </c>
      <c r="S1364" s="9">
        <f t="shared" si="277"/>
        <v>4.7277264923237965</v>
      </c>
      <c r="U1364">
        <f t="shared" si="278"/>
        <v>113.65342465753425</v>
      </c>
      <c r="V1364" s="9">
        <f t="shared" si="279"/>
        <v>3.1824727319837081</v>
      </c>
      <c r="X1364">
        <f t="shared" si="280"/>
        <v>107.4714301369863</v>
      </c>
      <c r="Y1364" s="9">
        <f t="shared" si="281"/>
        <v>-2.393510662121443</v>
      </c>
      <c r="AA1364">
        <f t="shared" si="282"/>
        <v>106.4214794520548</v>
      </c>
      <c r="AB1364" s="9">
        <f t="shared" si="283"/>
        <v>-3.3470850232650378</v>
      </c>
      <c r="AC1364">
        <f t="shared" si="284"/>
        <v>141.43276027397249</v>
      </c>
    </row>
    <row r="1365" spans="1:29" ht="11.1" customHeight="1">
      <c r="A1365" s="1">
        <v>20150925</v>
      </c>
      <c r="B1365" s="1">
        <v>200000</v>
      </c>
      <c r="C1365" s="1">
        <v>2457291.3220000002</v>
      </c>
      <c r="D1365" s="1">
        <v>2168.6779999999999</v>
      </c>
      <c r="E1365" s="1">
        <v>119.8</v>
      </c>
      <c r="F1365" s="1">
        <v>120.5</v>
      </c>
      <c r="G1365" s="8">
        <f t="shared" si="270"/>
        <v>109.96876712328763</v>
      </c>
      <c r="H1365" s="5">
        <v>163</v>
      </c>
      <c r="I1365" s="8">
        <f t="shared" si="271"/>
        <v>98.936986301369856</v>
      </c>
      <c r="J1365" s="5">
        <v>260</v>
      </c>
      <c r="K1365" s="8">
        <f t="shared" si="272"/>
        <v>156.9150684931507</v>
      </c>
      <c r="L1365" s="5">
        <v>145</v>
      </c>
      <c r="M1365" s="8">
        <f t="shared" si="273"/>
        <v>64.090410958904116</v>
      </c>
      <c r="N1365" s="6">
        <v>152</v>
      </c>
      <c r="O1365" s="8">
        <f t="shared" si="274"/>
        <v>66.610958904109594</v>
      </c>
      <c r="Q1365">
        <f t="shared" si="275"/>
        <v>115.15431232876713</v>
      </c>
      <c r="R1365">
        <f t="shared" si="276"/>
        <v>109.96876712328763</v>
      </c>
      <c r="S1365" s="9">
        <f t="shared" si="277"/>
        <v>4.7154708933545777</v>
      </c>
      <c r="U1365">
        <f t="shared" si="278"/>
        <v>113.46849315068494</v>
      </c>
      <c r="V1365" s="9">
        <f t="shared" si="279"/>
        <v>3.1781272997144043</v>
      </c>
      <c r="X1365">
        <f t="shared" si="280"/>
        <v>107.32511780821918</v>
      </c>
      <c r="Y1365" s="9">
        <f t="shared" si="281"/>
        <v>-2.4040001395165547</v>
      </c>
      <c r="AA1365">
        <f t="shared" si="282"/>
        <v>106.29795890410959</v>
      </c>
      <c r="AB1365" s="9">
        <f t="shared" si="283"/>
        <v>-3.3380461700208457</v>
      </c>
      <c r="AC1365">
        <f t="shared" si="284"/>
        <v>141.00919315068481</v>
      </c>
    </row>
    <row r="1366" spans="1:29" ht="11.1" customHeight="1">
      <c r="A1366" s="1">
        <v>20150926</v>
      </c>
      <c r="B1366" s="1">
        <v>200000</v>
      </c>
      <c r="C1366" s="1">
        <v>2457292.3220000002</v>
      </c>
      <c r="D1366" s="1">
        <v>2168.7139999999999</v>
      </c>
      <c r="E1366" s="1">
        <v>120.2</v>
      </c>
      <c r="F1366" s="1">
        <v>120.8</v>
      </c>
      <c r="G1366" s="8">
        <f t="shared" si="270"/>
        <v>109.82602739726023</v>
      </c>
      <c r="H1366" s="5">
        <v>153</v>
      </c>
      <c r="I1366" s="8">
        <f t="shared" si="271"/>
        <v>98.632876712328766</v>
      </c>
      <c r="J1366" s="5">
        <v>260</v>
      </c>
      <c r="K1366" s="8">
        <f t="shared" si="272"/>
        <v>156.42465753424656</v>
      </c>
      <c r="L1366" s="5">
        <v>138</v>
      </c>
      <c r="M1366" s="8">
        <f t="shared" si="273"/>
        <v>63.854794520547948</v>
      </c>
      <c r="N1366" s="6">
        <v>162</v>
      </c>
      <c r="O1366" s="8">
        <f t="shared" si="274"/>
        <v>66.421917808219177</v>
      </c>
      <c r="Q1366">
        <f t="shared" si="275"/>
        <v>114.99443835616438</v>
      </c>
      <c r="R1366">
        <f t="shared" si="276"/>
        <v>109.82602739726023</v>
      </c>
      <c r="S1366" s="9">
        <f t="shared" si="277"/>
        <v>4.7059982787222907</v>
      </c>
      <c r="U1366">
        <f t="shared" si="278"/>
        <v>113.31643835616438</v>
      </c>
      <c r="V1366" s="9">
        <f t="shared" si="279"/>
        <v>3.1606847983852049</v>
      </c>
      <c r="X1366">
        <f t="shared" si="280"/>
        <v>107.16584109589041</v>
      </c>
      <c r="Y1366" s="9">
        <f t="shared" si="281"/>
        <v>-2.4221820313571527</v>
      </c>
      <c r="AA1366">
        <f t="shared" si="282"/>
        <v>106.17791780821918</v>
      </c>
      <c r="AB1366" s="9">
        <f t="shared" si="283"/>
        <v>-3.3217167874471158</v>
      </c>
      <c r="AC1366">
        <f t="shared" si="284"/>
        <v>140.57133904109577</v>
      </c>
    </row>
    <row r="1367" spans="1:29" ht="11.1" customHeight="1">
      <c r="A1367" s="1">
        <v>20150927</v>
      </c>
      <c r="B1367" s="1">
        <v>200000</v>
      </c>
      <c r="C1367" s="1">
        <v>2457293.3220000002</v>
      </c>
      <c r="D1367" s="1">
        <v>2168.7510000000002</v>
      </c>
      <c r="E1367" s="1">
        <v>127.5</v>
      </c>
      <c r="F1367" s="1">
        <v>128.1</v>
      </c>
      <c r="G1367" s="8">
        <f t="shared" si="270"/>
        <v>109.66931506849312</v>
      </c>
      <c r="H1367" s="5">
        <v>178</v>
      </c>
      <c r="I1367" s="8">
        <f t="shared" si="271"/>
        <v>98.271232876712332</v>
      </c>
      <c r="J1367" s="5">
        <v>296</v>
      </c>
      <c r="K1367" s="8">
        <f t="shared" si="272"/>
        <v>155.90684931506848</v>
      </c>
      <c r="L1367" s="5">
        <v>154</v>
      </c>
      <c r="M1367" s="8">
        <f t="shared" si="273"/>
        <v>63.679452054794524</v>
      </c>
      <c r="N1367" s="6">
        <v>169</v>
      </c>
      <c r="O1367" s="8">
        <f t="shared" si="274"/>
        <v>66.287671232876718</v>
      </c>
      <c r="Q1367">
        <f t="shared" si="275"/>
        <v>114.82563287671232</v>
      </c>
      <c r="R1367">
        <f t="shared" si="276"/>
        <v>109.66931506849312</v>
      </c>
      <c r="S1367" s="9">
        <f t="shared" si="277"/>
        <v>4.7016960076743999</v>
      </c>
      <c r="U1367">
        <f t="shared" si="278"/>
        <v>113.13561643835617</v>
      </c>
      <c r="V1367" s="9">
        <f t="shared" si="279"/>
        <v>3.1466475869781334</v>
      </c>
      <c r="X1367">
        <f t="shared" si="280"/>
        <v>107.04730958904111</v>
      </c>
      <c r="Y1367" s="9">
        <f t="shared" si="281"/>
        <v>-2.3908287179640553</v>
      </c>
      <c r="AA1367">
        <f t="shared" si="282"/>
        <v>106.09267123287671</v>
      </c>
      <c r="AB1367" s="9">
        <f t="shared" si="283"/>
        <v>-3.2612985987763778</v>
      </c>
      <c r="AC1367">
        <f t="shared" si="284"/>
        <v>140.09062397260263</v>
      </c>
    </row>
    <row r="1368" spans="1:29" ht="11.1" customHeight="1">
      <c r="A1368" s="1">
        <v>20150928</v>
      </c>
      <c r="B1368" s="1">
        <v>200000</v>
      </c>
      <c r="C1368" s="1">
        <v>2457294.3220000002</v>
      </c>
      <c r="D1368" s="1">
        <v>2168.788</v>
      </c>
      <c r="E1368" s="1">
        <v>124</v>
      </c>
      <c r="F1368" s="1">
        <v>124.5</v>
      </c>
      <c r="G1368" s="8">
        <f t="shared" si="270"/>
        <v>109.51424657534244</v>
      </c>
      <c r="H1368" s="5">
        <v>136</v>
      </c>
      <c r="I1368" s="8">
        <f t="shared" si="271"/>
        <v>97.920547945205485</v>
      </c>
      <c r="J1368" s="5">
        <v>246</v>
      </c>
      <c r="K1368" s="8">
        <f t="shared" si="272"/>
        <v>155.46301369863014</v>
      </c>
      <c r="L1368" s="5">
        <v>120</v>
      </c>
      <c r="M1368" s="8">
        <f t="shared" si="273"/>
        <v>63.542465753424658</v>
      </c>
      <c r="N1368" s="6">
        <v>156</v>
      </c>
      <c r="O1368" s="8">
        <f t="shared" si="274"/>
        <v>66.172602739726031</v>
      </c>
      <c r="Q1368">
        <f t="shared" si="275"/>
        <v>114.68094246575342</v>
      </c>
      <c r="R1368">
        <f t="shared" si="276"/>
        <v>109.51424657534244</v>
      </c>
      <c r="S1368" s="9">
        <f t="shared" si="277"/>
        <v>4.7178299189196906</v>
      </c>
      <c r="U1368">
        <f t="shared" si="278"/>
        <v>112.96027397260275</v>
      </c>
      <c r="V1368" s="9">
        <f t="shared" si="279"/>
        <v>3.1247104082711417</v>
      </c>
      <c r="X1368">
        <f t="shared" si="280"/>
        <v>106.95470684931507</v>
      </c>
      <c r="Y1368" s="9">
        <f t="shared" si="281"/>
        <v>-2.3371751220207528</v>
      </c>
      <c r="AA1368">
        <f t="shared" si="282"/>
        <v>106.01960273972603</v>
      </c>
      <c r="AB1368" s="9">
        <f t="shared" si="283"/>
        <v>-3.1910403850627773</v>
      </c>
      <c r="AC1368">
        <f t="shared" si="284"/>
        <v>139.61495136986292</v>
      </c>
    </row>
    <row r="1369" spans="1:29" ht="11.1" customHeight="1">
      <c r="A1369" s="1">
        <v>20150929</v>
      </c>
      <c r="B1369" s="1">
        <v>200000</v>
      </c>
      <c r="C1369" s="1">
        <v>2457295.3220000002</v>
      </c>
      <c r="D1369" s="1">
        <v>2168.8240000000001</v>
      </c>
      <c r="E1369" s="1">
        <v>129.19999999999999</v>
      </c>
      <c r="F1369" s="1">
        <v>129.6</v>
      </c>
      <c r="G1369" s="8">
        <f t="shared" si="270"/>
        <v>109.38876712328765</v>
      </c>
      <c r="H1369" s="5">
        <v>92</v>
      </c>
      <c r="I1369" s="8">
        <f t="shared" si="271"/>
        <v>97.61369863013698</v>
      </c>
      <c r="J1369" s="5">
        <v>193</v>
      </c>
      <c r="K1369" s="8">
        <f t="shared" si="272"/>
        <v>155.05753424657533</v>
      </c>
      <c r="L1369" s="5">
        <v>125</v>
      </c>
      <c r="M1369" s="8">
        <f t="shared" si="273"/>
        <v>63.43013698630137</v>
      </c>
      <c r="N1369" s="6">
        <v>120</v>
      </c>
      <c r="O1369" s="8">
        <f t="shared" si="274"/>
        <v>66.087671232876716</v>
      </c>
      <c r="Q1369">
        <f t="shared" si="275"/>
        <v>114.54875616438356</v>
      </c>
      <c r="R1369">
        <f t="shared" si="276"/>
        <v>109.38876712328765</v>
      </c>
      <c r="S1369" s="9">
        <f t="shared" si="277"/>
        <v>4.7171105194743603</v>
      </c>
      <c r="U1369">
        <f t="shared" si="278"/>
        <v>112.80684931506849</v>
      </c>
      <c r="V1369" s="9">
        <f t="shared" si="279"/>
        <v>3.1086160164683179</v>
      </c>
      <c r="X1369">
        <f t="shared" si="280"/>
        <v>106.87877260273973</v>
      </c>
      <c r="Y1369" s="9">
        <f t="shared" si="281"/>
        <v>-2.2945633144571502</v>
      </c>
      <c r="AA1369">
        <f t="shared" si="282"/>
        <v>105.96567123287672</v>
      </c>
      <c r="AB1369" s="9">
        <f t="shared" si="283"/>
        <v>-3.1292937843909527</v>
      </c>
      <c r="AC1369">
        <f t="shared" si="284"/>
        <v>139.23004315068485</v>
      </c>
    </row>
    <row r="1370" spans="1:29" ht="11.1" customHeight="1">
      <c r="A1370" s="1">
        <v>20150930</v>
      </c>
      <c r="B1370" s="1">
        <v>200000</v>
      </c>
      <c r="C1370" s="1">
        <v>2457296.3220000002</v>
      </c>
      <c r="D1370" s="1">
        <v>2168.8609999999999</v>
      </c>
      <c r="E1370" s="1">
        <v>131.1</v>
      </c>
      <c r="F1370" s="1">
        <v>131.5</v>
      </c>
      <c r="G1370" s="8">
        <f t="shared" si="270"/>
        <v>109.26767123287668</v>
      </c>
      <c r="H1370" s="5">
        <v>90</v>
      </c>
      <c r="I1370" s="8">
        <f t="shared" si="271"/>
        <v>97.328767123287676</v>
      </c>
      <c r="J1370" s="5">
        <v>183</v>
      </c>
      <c r="K1370" s="8">
        <f t="shared" si="272"/>
        <v>154.54520547945205</v>
      </c>
      <c r="L1370" s="5">
        <v>78</v>
      </c>
      <c r="M1370" s="8">
        <f t="shared" si="273"/>
        <v>63.317808219178083</v>
      </c>
      <c r="N1370" s="6">
        <v>95</v>
      </c>
      <c r="O1370" s="8">
        <f t="shared" si="274"/>
        <v>66.030136986301372</v>
      </c>
      <c r="Q1370">
        <f t="shared" si="275"/>
        <v>114.38173698630138</v>
      </c>
      <c r="R1370">
        <f t="shared" si="276"/>
        <v>109.26767123287668</v>
      </c>
      <c r="S1370" s="9">
        <f t="shared" si="277"/>
        <v>4.6803100091017171</v>
      </c>
      <c r="U1370">
        <f t="shared" si="278"/>
        <v>112.66438356164383</v>
      </c>
      <c r="V1370" s="9">
        <f t="shared" si="279"/>
        <v>3.1114145440306942</v>
      </c>
      <c r="X1370">
        <f t="shared" si="280"/>
        <v>106.80283835616439</v>
      </c>
      <c r="Y1370" s="9">
        <f t="shared" si="281"/>
        <v>-2.2557750603644848</v>
      </c>
      <c r="AA1370">
        <f t="shared" si="282"/>
        <v>105.92913698630137</v>
      </c>
      <c r="AB1370" s="9">
        <f t="shared" si="283"/>
        <v>-3.0553723795028702</v>
      </c>
      <c r="AC1370">
        <f t="shared" si="284"/>
        <v>138.85858150684922</v>
      </c>
    </row>
    <row r="1371" spans="1:29" ht="11.1" customHeight="1">
      <c r="A1371" s="1">
        <v>20151001</v>
      </c>
      <c r="B1371" s="1">
        <v>200000</v>
      </c>
      <c r="C1371" s="1">
        <v>2457297.3220000002</v>
      </c>
      <c r="D1371" s="1">
        <v>2168.8980000000001</v>
      </c>
      <c r="E1371" s="1">
        <v>119.7</v>
      </c>
      <c r="F1371" s="1">
        <v>120</v>
      </c>
      <c r="G1371" s="8">
        <f t="shared" si="270"/>
        <v>109.1517808219178</v>
      </c>
      <c r="H1371" s="5">
        <v>87</v>
      </c>
      <c r="I1371" s="8">
        <f t="shared" si="271"/>
        <v>97.095890410958901</v>
      </c>
      <c r="J1371" s="5">
        <v>149</v>
      </c>
      <c r="K1371" s="8">
        <f t="shared" si="272"/>
        <v>154.23561643835617</v>
      </c>
      <c r="L1371" s="5">
        <v>73</v>
      </c>
      <c r="M1371" s="8">
        <f t="shared" si="273"/>
        <v>63.158904109589038</v>
      </c>
      <c r="N1371" s="6">
        <v>93</v>
      </c>
      <c r="O1371" s="8">
        <f t="shared" si="274"/>
        <v>65.956164383561642</v>
      </c>
      <c r="Q1371">
        <f t="shared" si="275"/>
        <v>114.28081095890411</v>
      </c>
      <c r="R1371">
        <f t="shared" si="276"/>
        <v>109.1517808219178</v>
      </c>
      <c r="S1371" s="9">
        <f t="shared" si="277"/>
        <v>4.6989889659742516</v>
      </c>
      <c r="U1371">
        <f t="shared" si="278"/>
        <v>112.54794520547945</v>
      </c>
      <c r="V1371" s="9">
        <f t="shared" si="279"/>
        <v>3.1602062249379514</v>
      </c>
      <c r="X1371">
        <f t="shared" si="280"/>
        <v>106.69541917808219</v>
      </c>
      <c r="Y1371" s="9">
        <f t="shared" si="281"/>
        <v>-2.2504091324384206</v>
      </c>
      <c r="AA1371">
        <f t="shared" si="282"/>
        <v>105.88216438356164</v>
      </c>
      <c r="AB1371" s="9">
        <f t="shared" si="283"/>
        <v>-2.9954769530426262</v>
      </c>
      <c r="AC1371">
        <f t="shared" si="284"/>
        <v>138.50308767123283</v>
      </c>
    </row>
    <row r="1372" spans="1:29" ht="11.1" customHeight="1">
      <c r="A1372" s="1">
        <v>20151002</v>
      </c>
      <c r="B1372" s="1">
        <v>200000</v>
      </c>
      <c r="C1372" s="1">
        <v>2457298.3220000002</v>
      </c>
      <c r="D1372" s="1">
        <v>2168.9340000000002</v>
      </c>
      <c r="E1372" s="1">
        <v>107.4</v>
      </c>
      <c r="F1372" s="1">
        <v>107.6</v>
      </c>
      <c r="G1372" s="8">
        <f t="shared" si="270"/>
        <v>109.04438356164383</v>
      </c>
      <c r="H1372" s="5">
        <v>68</v>
      </c>
      <c r="I1372" s="8">
        <f t="shared" si="271"/>
        <v>96.980821917808214</v>
      </c>
      <c r="J1372" s="5">
        <v>106</v>
      </c>
      <c r="K1372" s="8">
        <f t="shared" si="272"/>
        <v>153.94246575342467</v>
      </c>
      <c r="L1372" s="5">
        <v>58</v>
      </c>
      <c r="M1372" s="8">
        <f t="shared" si="273"/>
        <v>63.104109589041094</v>
      </c>
      <c r="N1372" s="6">
        <v>62</v>
      </c>
      <c r="O1372" s="8">
        <f t="shared" si="274"/>
        <v>65.893150684931513</v>
      </c>
      <c r="Q1372">
        <f t="shared" si="275"/>
        <v>114.18524383561645</v>
      </c>
      <c r="R1372">
        <f t="shared" si="276"/>
        <v>109.04438356164383</v>
      </c>
      <c r="S1372" s="9">
        <f t="shared" si="277"/>
        <v>4.7144658955006662</v>
      </c>
      <c r="U1372">
        <f t="shared" si="278"/>
        <v>112.49041095890411</v>
      </c>
      <c r="V1372" s="9">
        <f t="shared" si="279"/>
        <v>3.1426279270374948</v>
      </c>
      <c r="X1372">
        <f t="shared" si="280"/>
        <v>106.65837808219177</v>
      </c>
      <c r="Y1372" s="9">
        <f t="shared" si="281"/>
        <v>-2.1881048812598607</v>
      </c>
      <c r="AA1372">
        <f t="shared" si="282"/>
        <v>105.84215068493151</v>
      </c>
      <c r="AB1372" s="9">
        <f t="shared" si="283"/>
        <v>-2.936632563842295</v>
      </c>
      <c r="AC1372">
        <f t="shared" si="284"/>
        <v>138.17364657534245</v>
      </c>
    </row>
    <row r="1373" spans="1:29" ht="11.1" customHeight="1">
      <c r="A1373" s="1">
        <v>20151003</v>
      </c>
      <c r="B1373" s="1">
        <v>200000</v>
      </c>
      <c r="C1373" s="1">
        <v>2457299.3220000002</v>
      </c>
      <c r="D1373" s="1">
        <v>2168.971</v>
      </c>
      <c r="E1373" s="1">
        <v>96.9</v>
      </c>
      <c r="F1373" s="1">
        <v>97</v>
      </c>
      <c r="G1373" s="8">
        <f t="shared" si="270"/>
        <v>108.93945205479453</v>
      </c>
      <c r="H1373" s="5">
        <v>44</v>
      </c>
      <c r="I1373" s="8">
        <f t="shared" si="271"/>
        <v>96.726027397260268</v>
      </c>
      <c r="J1373" s="5">
        <v>88</v>
      </c>
      <c r="K1373" s="8">
        <f t="shared" si="272"/>
        <v>153.53424657534248</v>
      </c>
      <c r="L1373" s="5">
        <v>47</v>
      </c>
      <c r="M1373" s="8">
        <f t="shared" si="273"/>
        <v>63.054794520547944</v>
      </c>
      <c r="N1373" s="6">
        <v>51</v>
      </c>
      <c r="O1373" s="8">
        <f t="shared" si="274"/>
        <v>65.830136986301369</v>
      </c>
      <c r="Q1373">
        <f t="shared" si="275"/>
        <v>114.05216438356166</v>
      </c>
      <c r="R1373">
        <f t="shared" si="276"/>
        <v>108.93945205479453</v>
      </c>
      <c r="S1373" s="9">
        <f t="shared" si="277"/>
        <v>4.6931687578119323</v>
      </c>
      <c r="U1373">
        <f t="shared" si="278"/>
        <v>112.36301369863014</v>
      </c>
      <c r="V1373" s="9">
        <f t="shared" si="279"/>
        <v>3.1888487216409516</v>
      </c>
      <c r="X1373">
        <f t="shared" si="280"/>
        <v>106.62504109589041</v>
      </c>
      <c r="Y1373" s="9">
        <f t="shared" si="281"/>
        <v>-2.1244929318535668</v>
      </c>
      <c r="AA1373">
        <f t="shared" si="282"/>
        <v>105.80213698630138</v>
      </c>
      <c r="AB1373" s="9">
        <f t="shared" si="283"/>
        <v>-2.8798704319855943</v>
      </c>
      <c r="AC1373">
        <f t="shared" si="284"/>
        <v>137.85176917808221</v>
      </c>
    </row>
    <row r="1374" spans="1:29" ht="11.1" customHeight="1">
      <c r="A1374" s="1">
        <v>20151004</v>
      </c>
      <c r="B1374" s="1">
        <v>200000</v>
      </c>
      <c r="C1374" s="1">
        <v>2457300.3220000002</v>
      </c>
      <c r="D1374" s="1">
        <v>2169.0079999999998</v>
      </c>
      <c r="E1374" s="1">
        <v>88.3</v>
      </c>
      <c r="F1374" s="1">
        <v>88.3</v>
      </c>
      <c r="G1374" s="8">
        <f t="shared" si="270"/>
        <v>108.8295890410959</v>
      </c>
      <c r="H1374" s="5">
        <v>29</v>
      </c>
      <c r="I1374" s="8">
        <f t="shared" si="271"/>
        <v>96.6</v>
      </c>
      <c r="J1374" s="5">
        <v>55</v>
      </c>
      <c r="K1374" s="8">
        <f t="shared" si="272"/>
        <v>153.2082191780822</v>
      </c>
      <c r="L1374" s="5">
        <v>18</v>
      </c>
      <c r="M1374" s="8">
        <f t="shared" si="273"/>
        <v>62.972602739726028</v>
      </c>
      <c r="N1374" s="6">
        <v>22</v>
      </c>
      <c r="O1374" s="8">
        <f t="shared" si="274"/>
        <v>65.715068493150682</v>
      </c>
      <c r="Q1374">
        <f t="shared" si="275"/>
        <v>113.9458794520548</v>
      </c>
      <c r="R1374">
        <f t="shared" si="276"/>
        <v>108.8295890410959</v>
      </c>
      <c r="S1374" s="9">
        <f t="shared" si="277"/>
        <v>4.7011942763350021</v>
      </c>
      <c r="U1374">
        <f t="shared" si="278"/>
        <v>112.3</v>
      </c>
      <c r="V1374" s="9">
        <f t="shared" si="279"/>
        <v>3.1826428787420582</v>
      </c>
      <c r="X1374">
        <f t="shared" si="280"/>
        <v>106.56947945205479</v>
      </c>
      <c r="Y1374" s="9">
        <f t="shared" si="281"/>
        <v>-2.0767418208182846</v>
      </c>
      <c r="AA1374">
        <f t="shared" si="282"/>
        <v>105.72906849315069</v>
      </c>
      <c r="AB1374" s="9">
        <f t="shared" si="283"/>
        <v>-2.8489683506701482</v>
      </c>
      <c r="AC1374">
        <f t="shared" si="284"/>
        <v>137.51476438356167</v>
      </c>
    </row>
    <row r="1375" spans="1:29" ht="11.1" customHeight="1">
      <c r="A1375" s="1">
        <v>20151005</v>
      </c>
      <c r="B1375" s="1">
        <v>200000</v>
      </c>
      <c r="C1375" s="1">
        <v>2457301.3220000002</v>
      </c>
      <c r="D1375" s="1">
        <v>2169.0439999999999</v>
      </c>
      <c r="E1375" s="1">
        <v>82.6</v>
      </c>
      <c r="F1375" s="1">
        <v>82.6</v>
      </c>
      <c r="G1375" s="8">
        <f t="shared" si="270"/>
        <v>108.72328767123288</v>
      </c>
      <c r="H1375" s="5">
        <v>52</v>
      </c>
      <c r="I1375" s="8">
        <f t="shared" si="271"/>
        <v>96.367123287671234</v>
      </c>
      <c r="J1375" s="5">
        <v>56</v>
      </c>
      <c r="K1375" s="8">
        <f t="shared" si="272"/>
        <v>152.86575342465753</v>
      </c>
      <c r="L1375" s="5">
        <v>15</v>
      </c>
      <c r="M1375" s="8">
        <f t="shared" si="273"/>
        <v>62.854794520547948</v>
      </c>
      <c r="N1375" s="6">
        <v>20</v>
      </c>
      <c r="O1375" s="8">
        <f t="shared" si="274"/>
        <v>65.673972602739724</v>
      </c>
      <c r="Q1375">
        <f t="shared" si="275"/>
        <v>113.83423561643835</v>
      </c>
      <c r="R1375">
        <f t="shared" si="276"/>
        <v>108.72328767123288</v>
      </c>
      <c r="S1375" s="9">
        <f t="shared" si="277"/>
        <v>4.7008769277290412</v>
      </c>
      <c r="U1375">
        <f t="shared" si="278"/>
        <v>112.18356164383562</v>
      </c>
      <c r="V1375" s="9">
        <f t="shared" si="279"/>
        <v>3.190155888635843</v>
      </c>
      <c r="X1375">
        <f t="shared" si="280"/>
        <v>106.48984109589041</v>
      </c>
      <c r="Y1375" s="9">
        <f t="shared" si="281"/>
        <v>-2.0542485636528625</v>
      </c>
      <c r="AA1375">
        <f t="shared" si="282"/>
        <v>105.70297260273972</v>
      </c>
      <c r="AB1375" s="9">
        <f t="shared" si="283"/>
        <v>-2.7779835702046256</v>
      </c>
      <c r="AC1375">
        <f t="shared" si="284"/>
        <v>137.18868493150686</v>
      </c>
    </row>
    <row r="1376" spans="1:29" ht="11.1" customHeight="1">
      <c r="A1376" s="1">
        <v>20151006</v>
      </c>
      <c r="B1376" s="1">
        <v>200000</v>
      </c>
      <c r="C1376" s="1">
        <v>2457302.3220000002</v>
      </c>
      <c r="D1376" s="1">
        <v>2169.0810000000001</v>
      </c>
      <c r="E1376" s="1">
        <v>81.400000000000006</v>
      </c>
      <c r="F1376" s="1">
        <v>81.3</v>
      </c>
      <c r="G1376" s="8">
        <f t="shared" si="270"/>
        <v>108.63041095890411</v>
      </c>
      <c r="H1376" s="5">
        <v>49</v>
      </c>
      <c r="I1376" s="8">
        <f t="shared" si="271"/>
        <v>96.191780821917803</v>
      </c>
      <c r="J1376" s="5">
        <v>85</v>
      </c>
      <c r="K1376" s="8">
        <f t="shared" si="272"/>
        <v>152.60547945205479</v>
      </c>
      <c r="L1376" s="5">
        <v>24</v>
      </c>
      <c r="M1376" s="8">
        <f t="shared" si="273"/>
        <v>62.709589041095889</v>
      </c>
      <c r="N1376" s="6">
        <v>26</v>
      </c>
      <c r="O1376" s="8">
        <f t="shared" si="274"/>
        <v>65.61917808219178</v>
      </c>
      <c r="Q1376">
        <f t="shared" si="275"/>
        <v>113.74938630136987</v>
      </c>
      <c r="R1376">
        <f t="shared" si="276"/>
        <v>108.63041095890411</v>
      </c>
      <c r="S1376" s="9">
        <f t="shared" si="277"/>
        <v>4.7122857193298415</v>
      </c>
      <c r="U1376">
        <f t="shared" si="278"/>
        <v>112.0958904109589</v>
      </c>
      <c r="V1376" s="9">
        <f t="shared" si="279"/>
        <v>3.1572784466725352</v>
      </c>
      <c r="X1376">
        <f t="shared" si="280"/>
        <v>106.39168219178083</v>
      </c>
      <c r="Y1376" s="9">
        <f t="shared" si="281"/>
        <v>-2.0608674379131457</v>
      </c>
      <c r="AA1376">
        <f t="shared" si="282"/>
        <v>105.66817808219179</v>
      </c>
      <c r="AB1376" s="9">
        <f t="shared" si="283"/>
        <v>-2.7268909788373747</v>
      </c>
      <c r="AC1376">
        <f t="shared" si="284"/>
        <v>136.90378561643834</v>
      </c>
    </row>
    <row r="1377" spans="1:29" ht="11.1" customHeight="1">
      <c r="A1377" s="1">
        <v>20151007</v>
      </c>
      <c r="B1377" s="1">
        <v>200000</v>
      </c>
      <c r="C1377" s="1">
        <v>2457303.3220000002</v>
      </c>
      <c r="D1377" s="1">
        <v>2169.1179999999999</v>
      </c>
      <c r="E1377" s="1">
        <v>80.5</v>
      </c>
      <c r="F1377" s="1">
        <v>80.400000000000006</v>
      </c>
      <c r="G1377" s="8">
        <f t="shared" si="270"/>
        <v>108.56410958904108</v>
      </c>
      <c r="H1377" s="5">
        <v>60</v>
      </c>
      <c r="I1377" s="8">
        <f t="shared" si="271"/>
        <v>95.983561643835614</v>
      </c>
      <c r="J1377" s="5">
        <v>67</v>
      </c>
      <c r="K1377" s="8">
        <f t="shared" si="272"/>
        <v>152.26301369863015</v>
      </c>
      <c r="L1377" s="5">
        <v>24</v>
      </c>
      <c r="M1377" s="8">
        <f t="shared" si="273"/>
        <v>62.638356164383559</v>
      </c>
      <c r="N1377" s="6">
        <v>33</v>
      </c>
      <c r="O1377" s="8">
        <f t="shared" si="274"/>
        <v>65.534246575342465</v>
      </c>
      <c r="Q1377">
        <f t="shared" si="275"/>
        <v>113.63774246575343</v>
      </c>
      <c r="R1377">
        <f t="shared" si="276"/>
        <v>108.56410958904108</v>
      </c>
      <c r="S1377" s="9">
        <f t="shared" si="277"/>
        <v>4.6733979543682551</v>
      </c>
      <c r="U1377">
        <f t="shared" si="278"/>
        <v>111.99178082191781</v>
      </c>
      <c r="V1377" s="9">
        <f t="shared" si="279"/>
        <v>3.0733033593270989</v>
      </c>
      <c r="X1377">
        <f t="shared" si="280"/>
        <v>106.34352876712329</v>
      </c>
      <c r="Y1377" s="9">
        <f t="shared" si="281"/>
        <v>-2.0454096941646611</v>
      </c>
      <c r="AA1377">
        <f t="shared" si="282"/>
        <v>105.61424657534246</v>
      </c>
      <c r="AB1377" s="9">
        <f t="shared" si="283"/>
        <v>-2.7171622600369858</v>
      </c>
      <c r="AC1377">
        <f t="shared" si="284"/>
        <v>136.70040616438351</v>
      </c>
    </row>
    <row r="1378" spans="1:29" ht="11.1" customHeight="1">
      <c r="A1378" s="1">
        <v>20151008</v>
      </c>
      <c r="B1378" s="1">
        <v>200000</v>
      </c>
      <c r="C1378" s="1">
        <v>2457304.3220000002</v>
      </c>
      <c r="D1378" s="1">
        <v>2169.154</v>
      </c>
      <c r="E1378" s="1">
        <v>79.7</v>
      </c>
      <c r="F1378" s="1">
        <v>79.5</v>
      </c>
      <c r="G1378" s="8">
        <f t="shared" si="270"/>
        <v>108.52630136986299</v>
      </c>
      <c r="H1378" s="5">
        <v>58</v>
      </c>
      <c r="I1378" s="8">
        <f t="shared" si="271"/>
        <v>95.723287671232882</v>
      </c>
      <c r="J1378" s="5">
        <v>67</v>
      </c>
      <c r="K1378" s="8">
        <f t="shared" si="272"/>
        <v>151.9095890410959</v>
      </c>
      <c r="L1378" s="5">
        <v>24</v>
      </c>
      <c r="M1378" s="8">
        <f t="shared" si="273"/>
        <v>62.6</v>
      </c>
      <c r="N1378" s="6">
        <v>37</v>
      </c>
      <c r="O1378" s="8">
        <f t="shared" si="274"/>
        <v>65.465753424657535</v>
      </c>
      <c r="Q1378">
        <f t="shared" si="275"/>
        <v>113.52252602739726</v>
      </c>
      <c r="R1378">
        <f t="shared" si="276"/>
        <v>108.52630136986299</v>
      </c>
      <c r="S1378" s="9">
        <f t="shared" si="277"/>
        <v>4.6036993746860304</v>
      </c>
      <c r="U1378">
        <f t="shared" si="278"/>
        <v>111.86164383561643</v>
      </c>
      <c r="V1378" s="9">
        <f t="shared" si="279"/>
        <v>2.9985529974166525</v>
      </c>
      <c r="X1378">
        <f t="shared" si="280"/>
        <v>106.3176</v>
      </c>
      <c r="Y1378" s="9">
        <f t="shared" si="281"/>
        <v>-2.0351761204278347</v>
      </c>
      <c r="AA1378">
        <f t="shared" si="282"/>
        <v>105.57075342465754</v>
      </c>
      <c r="AB1378" s="9">
        <f t="shared" si="283"/>
        <v>-2.7233471590751037</v>
      </c>
      <c r="AC1378">
        <f t="shared" si="284"/>
        <v>136.58442945205474</v>
      </c>
    </row>
    <row r="1379" spans="1:29" ht="11.1" customHeight="1">
      <c r="A1379" s="1">
        <v>20151009</v>
      </c>
      <c r="B1379" s="1">
        <v>200000</v>
      </c>
      <c r="C1379" s="1">
        <v>2457305.3220000002</v>
      </c>
      <c r="D1379" s="1">
        <v>2169.1909999999998</v>
      </c>
      <c r="E1379" s="1">
        <v>81.2</v>
      </c>
      <c r="F1379" s="1">
        <v>81</v>
      </c>
      <c r="G1379" s="8">
        <f t="shared" si="270"/>
        <v>108.49068493150682</v>
      </c>
      <c r="H1379" s="5">
        <v>56</v>
      </c>
      <c r="I1379" s="8">
        <f t="shared" si="271"/>
        <v>95.487671232876707</v>
      </c>
      <c r="J1379" s="5">
        <v>98</v>
      </c>
      <c r="K1379" s="8">
        <f t="shared" si="272"/>
        <v>151.56438356164384</v>
      </c>
      <c r="L1379" s="5">
        <v>11</v>
      </c>
      <c r="M1379" s="8">
        <f t="shared" si="273"/>
        <v>62.57260273972603</v>
      </c>
      <c r="N1379" s="6">
        <v>26</v>
      </c>
      <c r="O1379" s="8">
        <f t="shared" si="274"/>
        <v>65.408219178082192</v>
      </c>
      <c r="Q1379">
        <f t="shared" si="275"/>
        <v>113.40998904109588</v>
      </c>
      <c r="R1379">
        <f t="shared" si="276"/>
        <v>108.49068493150682</v>
      </c>
      <c r="S1379" s="9">
        <f t="shared" si="277"/>
        <v>4.5343101232098775</v>
      </c>
      <c r="U1379">
        <f t="shared" si="278"/>
        <v>111.74383561643836</v>
      </c>
      <c r="V1379" s="9">
        <f t="shared" si="279"/>
        <v>2.9035476578385726</v>
      </c>
      <c r="X1379">
        <f t="shared" si="280"/>
        <v>106.2990794520548</v>
      </c>
      <c r="Y1379" s="9">
        <f t="shared" si="281"/>
        <v>-2.0200863150929962</v>
      </c>
      <c r="AA1379">
        <f t="shared" si="282"/>
        <v>105.5342191780822</v>
      </c>
      <c r="AB1379" s="9">
        <f t="shared" si="283"/>
        <v>-2.7250871863249131</v>
      </c>
      <c r="AC1379">
        <f t="shared" si="284"/>
        <v>136.47517602739717</v>
      </c>
    </row>
    <row r="1380" spans="1:29" ht="11.1" customHeight="1">
      <c r="A1380" s="1">
        <v>20151010</v>
      </c>
      <c r="B1380" s="1">
        <v>200000</v>
      </c>
      <c r="C1380" s="1">
        <v>2457306.3220000002</v>
      </c>
      <c r="D1380" s="1">
        <v>2169.2280000000001</v>
      </c>
      <c r="E1380" s="1">
        <v>81.400000000000006</v>
      </c>
      <c r="F1380" s="1">
        <v>81.2</v>
      </c>
      <c r="G1380" s="8">
        <f t="shared" si="270"/>
        <v>108.46438356164381</v>
      </c>
      <c r="H1380" s="5">
        <v>45</v>
      </c>
      <c r="I1380" s="8">
        <f t="shared" si="271"/>
        <v>95.227397260273975</v>
      </c>
      <c r="J1380" s="5">
        <v>74</v>
      </c>
      <c r="K1380" s="8">
        <f t="shared" si="272"/>
        <v>151.13972602739727</v>
      </c>
      <c r="L1380" s="5">
        <v>22</v>
      </c>
      <c r="M1380" s="8">
        <f t="shared" si="273"/>
        <v>62.558904109589044</v>
      </c>
      <c r="N1380" s="6">
        <v>13</v>
      </c>
      <c r="O1380" s="8">
        <f t="shared" si="274"/>
        <v>65.364383561643834</v>
      </c>
      <c r="Q1380">
        <f t="shared" si="275"/>
        <v>113.27155068493151</v>
      </c>
      <c r="R1380">
        <f t="shared" si="276"/>
        <v>108.46438356164381</v>
      </c>
      <c r="S1380" s="9">
        <f t="shared" si="277"/>
        <v>4.4320236426325295</v>
      </c>
      <c r="U1380">
        <f t="shared" si="278"/>
        <v>111.61369863013698</v>
      </c>
      <c r="V1380" s="9">
        <f t="shared" si="279"/>
        <v>2.8372826367095882</v>
      </c>
      <c r="X1380">
        <f t="shared" si="280"/>
        <v>106.2898191780822</v>
      </c>
      <c r="Y1380" s="9">
        <f t="shared" si="281"/>
        <v>-2.0048649263061975</v>
      </c>
      <c r="AA1380">
        <f t="shared" si="282"/>
        <v>105.50638356164384</v>
      </c>
      <c r="AB1380" s="9">
        <f t="shared" si="283"/>
        <v>-2.7271625052096908</v>
      </c>
      <c r="AC1380">
        <f t="shared" si="284"/>
        <v>136.3944965753424</v>
      </c>
    </row>
    <row r="1381" spans="1:29" ht="11.1" customHeight="1">
      <c r="A1381" s="1">
        <v>20151011</v>
      </c>
      <c r="B1381" s="1">
        <v>200000</v>
      </c>
      <c r="C1381" s="1">
        <v>2457307.3220000002</v>
      </c>
      <c r="D1381" s="1">
        <v>2169.2640000000001</v>
      </c>
      <c r="E1381" s="1">
        <v>84.6</v>
      </c>
      <c r="F1381" s="1">
        <v>84.3</v>
      </c>
      <c r="G1381" s="8">
        <f t="shared" si="270"/>
        <v>108.42904109589038</v>
      </c>
      <c r="H1381" s="5">
        <v>77</v>
      </c>
      <c r="I1381" s="8">
        <f t="shared" si="271"/>
        <v>95.010958904109586</v>
      </c>
      <c r="J1381" s="5">
        <v>103</v>
      </c>
      <c r="K1381" s="8">
        <f t="shared" si="272"/>
        <v>150.86575342465753</v>
      </c>
      <c r="L1381" s="5">
        <v>36</v>
      </c>
      <c r="M1381" s="8">
        <f t="shared" si="273"/>
        <v>62.42739726027397</v>
      </c>
      <c r="N1381" s="6">
        <v>30</v>
      </c>
      <c r="O1381" s="8">
        <f t="shared" si="274"/>
        <v>65.295890410958904</v>
      </c>
      <c r="Q1381">
        <f t="shared" si="275"/>
        <v>113.18223561643836</v>
      </c>
      <c r="R1381">
        <f t="shared" si="276"/>
        <v>108.42904109589038</v>
      </c>
      <c r="S1381" s="9">
        <f t="shared" si="277"/>
        <v>4.3836913731852007</v>
      </c>
      <c r="U1381">
        <f t="shared" si="278"/>
        <v>111.5054794520548</v>
      </c>
      <c r="V1381" s="9">
        <f t="shared" si="279"/>
        <v>2.7674978260430407</v>
      </c>
      <c r="X1381">
        <f t="shared" si="280"/>
        <v>106.2009205479452</v>
      </c>
      <c r="Y1381" s="9">
        <f t="shared" si="281"/>
        <v>-2.054911235426971</v>
      </c>
      <c r="AA1381">
        <f t="shared" si="282"/>
        <v>105.46289041095891</v>
      </c>
      <c r="AB1381" s="9">
        <f t="shared" si="283"/>
        <v>-2.7355684924930159</v>
      </c>
      <c r="AC1381">
        <f t="shared" si="284"/>
        <v>136.28608356164375</v>
      </c>
    </row>
    <row r="1382" spans="1:29" ht="11.1" customHeight="1">
      <c r="A1382" s="1">
        <v>20151012</v>
      </c>
      <c r="B1382" s="1">
        <v>200000</v>
      </c>
      <c r="C1382" s="1">
        <v>2457308.3220000002</v>
      </c>
      <c r="D1382" s="1">
        <v>2169.3009999999999</v>
      </c>
      <c r="E1382" s="1">
        <v>89.1</v>
      </c>
      <c r="F1382" s="1">
        <v>88.7</v>
      </c>
      <c r="G1382" s="8">
        <f t="shared" si="270"/>
        <v>108.38136986301365</v>
      </c>
      <c r="H1382" s="5">
        <v>93</v>
      </c>
      <c r="I1382" s="8">
        <f t="shared" si="271"/>
        <v>94.761643835616439</v>
      </c>
      <c r="J1382" s="5">
        <v>119</v>
      </c>
      <c r="K1382" s="8">
        <f t="shared" si="272"/>
        <v>150.64383561643837</v>
      </c>
      <c r="L1382" s="5">
        <v>51</v>
      </c>
      <c r="M1382" s="8">
        <f t="shared" si="273"/>
        <v>62.367123287671234</v>
      </c>
      <c r="N1382" s="6">
        <v>53</v>
      </c>
      <c r="O1382" s="8">
        <f t="shared" si="274"/>
        <v>65.178082191780817</v>
      </c>
      <c r="Q1382">
        <f t="shared" si="275"/>
        <v>113.10989041095891</v>
      </c>
      <c r="R1382">
        <f t="shared" si="276"/>
        <v>108.38136986301365</v>
      </c>
      <c r="S1382" s="9">
        <f t="shared" si="277"/>
        <v>4.3628536471921109</v>
      </c>
      <c r="U1382">
        <f t="shared" si="278"/>
        <v>111.38082191780822</v>
      </c>
      <c r="V1382" s="9">
        <f t="shared" si="279"/>
        <v>2.6843990649761054</v>
      </c>
      <c r="X1382">
        <f t="shared" si="280"/>
        <v>106.16017534246575</v>
      </c>
      <c r="Y1382" s="9">
        <f t="shared" si="281"/>
        <v>-2.0494246597504144</v>
      </c>
      <c r="AA1382">
        <f t="shared" si="282"/>
        <v>105.38808219178082</v>
      </c>
      <c r="AB1382" s="9">
        <f t="shared" si="283"/>
        <v>-2.7618101478290242</v>
      </c>
      <c r="AC1382">
        <f t="shared" si="284"/>
        <v>136.13985205479435</v>
      </c>
    </row>
    <row r="1383" spans="1:29" ht="11.1" customHeight="1">
      <c r="A1383" s="1">
        <v>20151013</v>
      </c>
      <c r="B1383" s="1">
        <v>200000</v>
      </c>
      <c r="C1383" s="1">
        <v>2457309.3220000002</v>
      </c>
      <c r="D1383" s="1">
        <v>2169.3380000000002</v>
      </c>
      <c r="E1383" s="1">
        <v>95.6</v>
      </c>
      <c r="F1383" s="1">
        <v>95.2</v>
      </c>
      <c r="G1383" s="8">
        <f t="shared" si="270"/>
        <v>108.29698630136983</v>
      </c>
      <c r="H1383" s="5">
        <v>75</v>
      </c>
      <c r="I1383" s="8">
        <f t="shared" si="271"/>
        <v>94.408219178082192</v>
      </c>
      <c r="J1383" s="5">
        <v>123</v>
      </c>
      <c r="K1383" s="8">
        <f t="shared" si="272"/>
        <v>150.16986301369863</v>
      </c>
      <c r="L1383" s="5">
        <v>58</v>
      </c>
      <c r="M1383" s="8">
        <f t="shared" si="273"/>
        <v>62.273972602739725</v>
      </c>
      <c r="N1383" s="6">
        <v>65</v>
      </c>
      <c r="O1383" s="8">
        <f t="shared" si="274"/>
        <v>64.9972602739726</v>
      </c>
      <c r="Q1383">
        <f t="shared" si="275"/>
        <v>112.95537534246576</v>
      </c>
      <c r="R1383">
        <f t="shared" si="276"/>
        <v>108.29698630136983</v>
      </c>
      <c r="S1383" s="9">
        <f t="shared" si="277"/>
        <v>4.3014946215885743</v>
      </c>
      <c r="U1383">
        <f t="shared" si="278"/>
        <v>111.2041095890411</v>
      </c>
      <c r="V1383" s="9">
        <f t="shared" si="279"/>
        <v>2.6931209562035718</v>
      </c>
      <c r="X1383">
        <f t="shared" si="280"/>
        <v>106.09720547945206</v>
      </c>
      <c r="Y1383" s="9">
        <f t="shared" si="281"/>
        <v>-2.0312484188582971</v>
      </c>
      <c r="AA1383">
        <f t="shared" si="282"/>
        <v>105.2732602739726</v>
      </c>
      <c r="AB1383" s="9">
        <f t="shared" si="283"/>
        <v>-2.792068487467219</v>
      </c>
      <c r="AC1383">
        <f t="shared" si="284"/>
        <v>135.88100547945194</v>
      </c>
    </row>
    <row r="1384" spans="1:29" ht="11.1" customHeight="1">
      <c r="A1384" s="1">
        <v>20151014</v>
      </c>
      <c r="B1384" s="1">
        <v>200000</v>
      </c>
      <c r="C1384" s="1">
        <v>2457310.3220000002</v>
      </c>
      <c r="D1384" s="1">
        <v>2169.3739999999998</v>
      </c>
      <c r="E1384" s="1">
        <v>100.7</v>
      </c>
      <c r="F1384" s="1">
        <v>100.2</v>
      </c>
      <c r="G1384" s="8">
        <f t="shared" si="270"/>
        <v>108.19041095890407</v>
      </c>
      <c r="H1384" s="5">
        <v>69</v>
      </c>
      <c r="I1384" s="8">
        <f t="shared" si="271"/>
        <v>94.208219178082189</v>
      </c>
      <c r="J1384" s="5">
        <v>105</v>
      </c>
      <c r="K1384" s="8">
        <f t="shared" si="272"/>
        <v>149.88219178082193</v>
      </c>
      <c r="L1384" s="5">
        <v>56</v>
      </c>
      <c r="M1384" s="8">
        <f t="shared" si="273"/>
        <v>62.12054794520548</v>
      </c>
      <c r="N1384" s="6">
        <v>57</v>
      </c>
      <c r="O1384" s="8">
        <f t="shared" si="274"/>
        <v>64.841095890410955</v>
      </c>
      <c r="Q1384">
        <f t="shared" si="275"/>
        <v>112.86159452054795</v>
      </c>
      <c r="R1384">
        <f t="shared" si="276"/>
        <v>108.19041095890407</v>
      </c>
      <c r="S1384" s="9">
        <f t="shared" si="277"/>
        <v>4.3175578318287648</v>
      </c>
      <c r="U1384">
        <f t="shared" si="278"/>
        <v>111.10410958904109</v>
      </c>
      <c r="V1384" s="9">
        <f t="shared" si="279"/>
        <v>2.7060052325227986</v>
      </c>
      <c r="X1384">
        <f t="shared" si="280"/>
        <v>105.99349041095891</v>
      </c>
      <c r="Y1384" s="9">
        <f t="shared" si="281"/>
        <v>-2.0306056040212752</v>
      </c>
      <c r="AA1384">
        <f t="shared" si="282"/>
        <v>105.17409589041097</v>
      </c>
      <c r="AB1384" s="9">
        <f t="shared" si="283"/>
        <v>-2.7879689537724772</v>
      </c>
      <c r="AC1384">
        <f t="shared" si="284"/>
        <v>135.55408561643821</v>
      </c>
    </row>
    <row r="1385" spans="1:29" ht="11.1" customHeight="1">
      <c r="A1385" s="1">
        <v>20151015</v>
      </c>
      <c r="B1385" s="1">
        <v>200000</v>
      </c>
      <c r="C1385" s="1">
        <v>2457311.3220000002</v>
      </c>
      <c r="D1385" s="1">
        <v>2169.4110000000001</v>
      </c>
      <c r="E1385" s="1">
        <v>106.8</v>
      </c>
      <c r="F1385" s="1">
        <v>106.1</v>
      </c>
      <c r="G1385" s="8">
        <f t="shared" si="270"/>
        <v>108.07013698630132</v>
      </c>
      <c r="H1385" s="5">
        <v>47</v>
      </c>
      <c r="I1385" s="8">
        <f t="shared" si="271"/>
        <v>93.989041095890414</v>
      </c>
      <c r="J1385" s="5">
        <v>115</v>
      </c>
      <c r="K1385" s="8">
        <f t="shared" si="272"/>
        <v>149.61917808219178</v>
      </c>
      <c r="L1385" s="5">
        <v>49</v>
      </c>
      <c r="M1385" s="8">
        <f t="shared" si="273"/>
        <v>62.013698630136986</v>
      </c>
      <c r="N1385" s="6">
        <v>55</v>
      </c>
      <c r="O1385" s="8">
        <f t="shared" si="274"/>
        <v>64.704109589041096</v>
      </c>
      <c r="Q1385">
        <f t="shared" si="275"/>
        <v>112.77585205479451</v>
      </c>
      <c r="R1385">
        <f t="shared" si="276"/>
        <v>108.07013698630132</v>
      </c>
      <c r="S1385" s="9">
        <f t="shared" si="277"/>
        <v>4.3543158172268051</v>
      </c>
      <c r="U1385">
        <f t="shared" si="278"/>
        <v>110.9945205479452</v>
      </c>
      <c r="V1385" s="9">
        <f t="shared" si="279"/>
        <v>2.6225972213411666</v>
      </c>
      <c r="X1385">
        <f t="shared" si="280"/>
        <v>105.92126027397261</v>
      </c>
      <c r="Y1385" s="9">
        <f t="shared" si="281"/>
        <v>-1.9884093536414156</v>
      </c>
      <c r="AA1385">
        <f t="shared" si="282"/>
        <v>105.08710958904109</v>
      </c>
      <c r="AB1385" s="9">
        <f t="shared" si="283"/>
        <v>-2.7602698399821151</v>
      </c>
      <c r="AC1385">
        <f t="shared" si="284"/>
        <v>135.1851452054793</v>
      </c>
    </row>
    <row r="1386" spans="1:29" ht="11.1" customHeight="1">
      <c r="A1386" s="1">
        <v>20151016</v>
      </c>
      <c r="B1386" s="1">
        <v>200000</v>
      </c>
      <c r="C1386" s="1">
        <v>2457312.3220000002</v>
      </c>
      <c r="D1386" s="1">
        <v>2169.4479999999999</v>
      </c>
      <c r="E1386" s="1">
        <v>109.1</v>
      </c>
      <c r="F1386" s="1">
        <v>108.4</v>
      </c>
      <c r="G1386" s="8">
        <f t="shared" si="270"/>
        <v>107.96575342465748</v>
      </c>
      <c r="H1386" s="5">
        <v>88</v>
      </c>
      <c r="I1386" s="8">
        <f t="shared" si="271"/>
        <v>93.594520547945208</v>
      </c>
      <c r="J1386" s="5">
        <v>127</v>
      </c>
      <c r="K1386" s="8">
        <f t="shared" si="272"/>
        <v>149.13150684931506</v>
      </c>
      <c r="L1386" s="5">
        <v>68</v>
      </c>
      <c r="M1386" s="8">
        <f t="shared" si="273"/>
        <v>61.969863013698628</v>
      </c>
      <c r="N1386" s="6">
        <v>59</v>
      </c>
      <c r="O1386" s="8">
        <f t="shared" si="274"/>
        <v>64.520547945205479</v>
      </c>
      <c r="Q1386">
        <f t="shared" si="275"/>
        <v>112.61687123287672</v>
      </c>
      <c r="R1386">
        <f t="shared" si="276"/>
        <v>107.96575342465748</v>
      </c>
      <c r="S1386" s="9">
        <f t="shared" si="277"/>
        <v>4.3079566072448756</v>
      </c>
      <c r="U1386">
        <f t="shared" si="278"/>
        <v>110.7972602739726</v>
      </c>
      <c r="V1386" s="9">
        <f t="shared" si="279"/>
        <v>2.5160667564204005</v>
      </c>
      <c r="X1386">
        <f t="shared" si="280"/>
        <v>105.89162739726027</v>
      </c>
      <c r="Y1386" s="9">
        <f t="shared" si="281"/>
        <v>-1.9210962380257115</v>
      </c>
      <c r="AA1386">
        <f t="shared" si="282"/>
        <v>104.97054794520548</v>
      </c>
      <c r="AB1386" s="9">
        <f t="shared" si="283"/>
        <v>-2.7742181056904798</v>
      </c>
      <c r="AC1386">
        <f t="shared" si="284"/>
        <v>134.86494863013681</v>
      </c>
    </row>
    <row r="1387" spans="1:29" ht="11.1" customHeight="1">
      <c r="A1387" s="1">
        <v>20151017</v>
      </c>
      <c r="B1387" s="1">
        <v>200000</v>
      </c>
      <c r="C1387" s="1">
        <v>2457313.3220000002</v>
      </c>
      <c r="D1387" s="1">
        <v>2169.4839999999999</v>
      </c>
      <c r="E1387" s="1">
        <v>116.6</v>
      </c>
      <c r="F1387" s="1">
        <v>115.8</v>
      </c>
      <c r="G1387" s="8">
        <f t="shared" si="270"/>
        <v>107.85479452054788</v>
      </c>
      <c r="H1387" s="5">
        <v>116</v>
      </c>
      <c r="I1387" s="8">
        <f t="shared" si="271"/>
        <v>93.136986301369859</v>
      </c>
      <c r="J1387" s="5">
        <v>165</v>
      </c>
      <c r="K1387" s="8">
        <f t="shared" si="272"/>
        <v>148.36438356164385</v>
      </c>
      <c r="L1387" s="5">
        <v>83</v>
      </c>
      <c r="M1387" s="8">
        <f t="shared" si="273"/>
        <v>61.854794520547948</v>
      </c>
      <c r="N1387" s="6">
        <v>79</v>
      </c>
      <c r="O1387" s="8">
        <f t="shared" si="274"/>
        <v>64.31506849315069</v>
      </c>
      <c r="Q1387">
        <f t="shared" si="275"/>
        <v>112.3667890410959</v>
      </c>
      <c r="R1387">
        <f t="shared" si="276"/>
        <v>107.85479452054788</v>
      </c>
      <c r="S1387" s="9">
        <f t="shared" si="277"/>
        <v>4.1833972616659167</v>
      </c>
      <c r="U1387">
        <f t="shared" si="278"/>
        <v>110.56849315068493</v>
      </c>
      <c r="V1387" s="9">
        <f t="shared" si="279"/>
        <v>2.3931232674652563</v>
      </c>
      <c r="X1387">
        <f t="shared" si="280"/>
        <v>105.81384109589041</v>
      </c>
      <c r="Y1387" s="9">
        <f t="shared" si="281"/>
        <v>-1.8923158991032523</v>
      </c>
      <c r="AA1387">
        <f t="shared" si="282"/>
        <v>104.84006849315068</v>
      </c>
      <c r="AB1387" s="9">
        <f t="shared" si="283"/>
        <v>-2.7951710823785874</v>
      </c>
      <c r="AC1387">
        <f t="shared" si="284"/>
        <v>134.52458219178064</v>
      </c>
    </row>
    <row r="1388" spans="1:29" ht="11.1" customHeight="1">
      <c r="A1388" s="1">
        <v>20151018</v>
      </c>
      <c r="B1388" s="1">
        <v>200000</v>
      </c>
      <c r="C1388" s="1">
        <v>2457314.3220000002</v>
      </c>
      <c r="D1388" s="1">
        <v>2169.5210000000002</v>
      </c>
      <c r="E1388" s="1">
        <v>119.5</v>
      </c>
      <c r="F1388" s="1">
        <v>118.6</v>
      </c>
      <c r="G1388" s="8">
        <f t="shared" si="270"/>
        <v>107.72876712328762</v>
      </c>
      <c r="H1388" s="5">
        <v>136</v>
      </c>
      <c r="I1388" s="8">
        <f t="shared" si="271"/>
        <v>92.61369863013698</v>
      </c>
      <c r="J1388" s="5">
        <v>196</v>
      </c>
      <c r="K1388" s="8">
        <f t="shared" si="272"/>
        <v>147.67671232876711</v>
      </c>
      <c r="L1388" s="5">
        <v>81</v>
      </c>
      <c r="M1388" s="8">
        <f t="shared" si="273"/>
        <v>61.638356164383559</v>
      </c>
      <c r="N1388" s="6">
        <v>75</v>
      </c>
      <c r="O1388" s="8">
        <f t="shared" si="274"/>
        <v>64.030136986301372</v>
      </c>
      <c r="Q1388">
        <f t="shared" si="275"/>
        <v>112.14260821917807</v>
      </c>
      <c r="R1388">
        <f t="shared" si="276"/>
        <v>107.72876712328762</v>
      </c>
      <c r="S1388" s="9">
        <f t="shared" si="277"/>
        <v>4.0971796241194625</v>
      </c>
      <c r="U1388">
        <f t="shared" si="278"/>
        <v>110.30684931506849</v>
      </c>
      <c r="V1388" s="9">
        <f t="shared" si="279"/>
        <v>2.3128409663962088</v>
      </c>
      <c r="X1388">
        <f t="shared" si="280"/>
        <v>105.66752876712329</v>
      </c>
      <c r="Y1388" s="9">
        <f t="shared" si="281"/>
        <v>-1.9133592736705083</v>
      </c>
      <c r="AA1388">
        <f t="shared" si="282"/>
        <v>104.65913698630138</v>
      </c>
      <c r="AB1388" s="9">
        <f t="shared" si="283"/>
        <v>-2.8494061697311395</v>
      </c>
      <c r="AC1388">
        <f t="shared" si="284"/>
        <v>134.13799315068479</v>
      </c>
    </row>
    <row r="1389" spans="1:29" ht="11.1" customHeight="1">
      <c r="A1389" s="1">
        <v>20151019</v>
      </c>
      <c r="B1389" s="1">
        <v>200000</v>
      </c>
      <c r="C1389" s="1">
        <v>2457315.3220000002</v>
      </c>
      <c r="D1389" s="1">
        <v>2169.558</v>
      </c>
      <c r="E1389" s="1">
        <v>123.7</v>
      </c>
      <c r="F1389" s="1">
        <v>122.7</v>
      </c>
      <c r="G1389" s="8">
        <f t="shared" si="270"/>
        <v>107.57095890410956</v>
      </c>
      <c r="H1389" s="5">
        <v>115</v>
      </c>
      <c r="I1389" s="8">
        <f t="shared" si="271"/>
        <v>92.117808219178087</v>
      </c>
      <c r="J1389" s="5">
        <v>177</v>
      </c>
      <c r="K1389" s="8">
        <f t="shared" si="272"/>
        <v>146.91780821917808</v>
      </c>
      <c r="L1389" s="5">
        <v>94</v>
      </c>
      <c r="M1389" s="8">
        <f t="shared" si="273"/>
        <v>61.326027397260276</v>
      </c>
      <c r="N1389" s="6">
        <v>94</v>
      </c>
      <c r="O1389" s="8">
        <f t="shared" si="274"/>
        <v>63.739726027397261</v>
      </c>
      <c r="Q1389">
        <f t="shared" si="275"/>
        <v>111.89520547945206</v>
      </c>
      <c r="R1389">
        <f t="shared" si="276"/>
        <v>107.57095890410956</v>
      </c>
      <c r="S1389" s="9">
        <f t="shared" si="277"/>
        <v>4.019901485862178</v>
      </c>
      <c r="U1389">
        <f t="shared" si="278"/>
        <v>110.05890410958904</v>
      </c>
      <c r="V1389" s="9">
        <f t="shared" si="279"/>
        <v>2.2478272958474719</v>
      </c>
      <c r="X1389">
        <f t="shared" si="280"/>
        <v>105.45639452054795</v>
      </c>
      <c r="Y1389" s="9">
        <f t="shared" si="281"/>
        <v>-1.9657390852549526</v>
      </c>
      <c r="AA1389">
        <f t="shared" si="282"/>
        <v>104.47472602739725</v>
      </c>
      <c r="AB1389" s="9">
        <f t="shared" si="283"/>
        <v>-2.8783167020685738</v>
      </c>
      <c r="AC1389">
        <f t="shared" si="284"/>
        <v>133.65391643835608</v>
      </c>
    </row>
    <row r="1390" spans="1:29" ht="11.1" customHeight="1">
      <c r="A1390" s="1">
        <v>20151020</v>
      </c>
      <c r="B1390" s="1">
        <v>200000</v>
      </c>
      <c r="C1390" s="1">
        <v>2457316.3220000002</v>
      </c>
      <c r="D1390" s="1">
        <v>2169.5940000000001</v>
      </c>
      <c r="E1390" s="1">
        <v>122.8</v>
      </c>
      <c r="F1390" s="1">
        <v>121.7</v>
      </c>
      <c r="G1390" s="8">
        <f t="shared" si="270"/>
        <v>107.40356164383559</v>
      </c>
      <c r="H1390" s="5">
        <v>109</v>
      </c>
      <c r="I1390" s="8">
        <f t="shared" si="271"/>
        <v>91.635616438356166</v>
      </c>
      <c r="J1390" s="5">
        <v>199</v>
      </c>
      <c r="K1390" s="8">
        <f t="shared" si="272"/>
        <v>146.23835616438356</v>
      </c>
      <c r="L1390" s="5">
        <v>77</v>
      </c>
      <c r="M1390" s="8">
        <f t="shared" si="273"/>
        <v>61.060273972602737</v>
      </c>
      <c r="N1390" s="6">
        <v>95</v>
      </c>
      <c r="O1390" s="8">
        <f t="shared" si="274"/>
        <v>63.465753424657535</v>
      </c>
      <c r="Q1390">
        <f t="shared" si="275"/>
        <v>111.67370410958904</v>
      </c>
      <c r="R1390">
        <f t="shared" si="276"/>
        <v>107.40356164383559</v>
      </c>
      <c r="S1390" s="9">
        <f t="shared" si="277"/>
        <v>3.9757922366800074</v>
      </c>
      <c r="U1390">
        <f t="shared" si="278"/>
        <v>109.81780821917809</v>
      </c>
      <c r="V1390" s="9">
        <f t="shared" si="279"/>
        <v>2.2041348291636211</v>
      </c>
      <c r="X1390">
        <f t="shared" si="280"/>
        <v>105.27674520547944</v>
      </c>
      <c r="Y1390" s="9">
        <f t="shared" si="281"/>
        <v>-1.9802103448011792</v>
      </c>
      <c r="AA1390">
        <f t="shared" si="282"/>
        <v>104.30075342465753</v>
      </c>
      <c r="AB1390" s="9">
        <f t="shared" si="283"/>
        <v>-2.8889248845093078</v>
      </c>
      <c r="AC1390">
        <f t="shared" si="284"/>
        <v>133.14042534246565</v>
      </c>
    </row>
    <row r="1391" spans="1:29" ht="11.1" customHeight="1">
      <c r="A1391" s="1">
        <v>20151021</v>
      </c>
      <c r="B1391" s="1">
        <v>200000</v>
      </c>
      <c r="C1391" s="1">
        <v>2457317.3220000002</v>
      </c>
      <c r="D1391" s="1">
        <v>2169.6309999999999</v>
      </c>
      <c r="E1391" s="1">
        <v>129</v>
      </c>
      <c r="F1391" s="1">
        <v>127.8</v>
      </c>
      <c r="G1391" s="8">
        <f t="shared" si="270"/>
        <v>107.20821917808215</v>
      </c>
      <c r="H1391" s="5">
        <v>112</v>
      </c>
      <c r="I1391" s="8">
        <f t="shared" si="271"/>
        <v>91.142465753424659</v>
      </c>
      <c r="J1391" s="5">
        <v>180</v>
      </c>
      <c r="K1391" s="8">
        <f t="shared" si="272"/>
        <v>145.39178082191782</v>
      </c>
      <c r="L1391" s="5">
        <v>73</v>
      </c>
      <c r="M1391" s="8">
        <f t="shared" si="273"/>
        <v>60.706849315068496</v>
      </c>
      <c r="N1391" s="6">
        <v>89</v>
      </c>
      <c r="O1391" s="8">
        <f t="shared" si="274"/>
        <v>63.186301369863017</v>
      </c>
      <c r="Q1391">
        <f t="shared" si="275"/>
        <v>111.39772054794521</v>
      </c>
      <c r="R1391">
        <f t="shared" si="276"/>
        <v>107.20821917808215</v>
      </c>
      <c r="S1391" s="9">
        <f t="shared" si="277"/>
        <v>3.9078173315274682</v>
      </c>
      <c r="U1391">
        <f t="shared" si="278"/>
        <v>109.57123287671233</v>
      </c>
      <c r="V1391" s="9">
        <f t="shared" si="279"/>
        <v>2.1284440313698241</v>
      </c>
      <c r="X1391">
        <f t="shared" si="280"/>
        <v>105.03783013698632</v>
      </c>
      <c r="Y1391" s="9">
        <f t="shared" si="281"/>
        <v>-2.0244614244460308</v>
      </c>
      <c r="AA1391">
        <f t="shared" si="282"/>
        <v>104.12330136986301</v>
      </c>
      <c r="AB1391" s="9">
        <f t="shared" si="283"/>
        <v>-2.8775012138713123</v>
      </c>
      <c r="AC1391">
        <f t="shared" si="284"/>
        <v>132.54121232876699</v>
      </c>
    </row>
    <row r="1392" spans="1:29" ht="11.1" customHeight="1">
      <c r="A1392" s="1">
        <v>20151022</v>
      </c>
      <c r="B1392" s="1">
        <v>200000</v>
      </c>
      <c r="C1392" s="1">
        <v>2457318.3220000002</v>
      </c>
      <c r="D1392" s="1">
        <v>2169.6680000000001</v>
      </c>
      <c r="E1392" s="1">
        <v>120.5</v>
      </c>
      <c r="F1392" s="1">
        <v>119.3</v>
      </c>
      <c r="G1392" s="8">
        <f t="shared" si="270"/>
        <v>107.00465753424653</v>
      </c>
      <c r="H1392" s="5">
        <v>140</v>
      </c>
      <c r="I1392" s="8">
        <f t="shared" si="271"/>
        <v>90.564383561643837</v>
      </c>
      <c r="J1392" s="5">
        <v>210</v>
      </c>
      <c r="K1392" s="8">
        <f t="shared" si="272"/>
        <v>144.55616438356165</v>
      </c>
      <c r="L1392" s="5">
        <v>94</v>
      </c>
      <c r="M1392" s="8">
        <f t="shared" si="273"/>
        <v>60.405479452054792</v>
      </c>
      <c r="N1392" s="6">
        <v>107</v>
      </c>
      <c r="O1392" s="8">
        <f t="shared" si="274"/>
        <v>62.87945205479452</v>
      </c>
      <c r="Q1392">
        <f t="shared" si="275"/>
        <v>111.12530958904111</v>
      </c>
      <c r="R1392">
        <f t="shared" si="276"/>
        <v>107.00465753424653</v>
      </c>
      <c r="S1392" s="9">
        <f t="shared" si="277"/>
        <v>3.8509090629777205</v>
      </c>
      <c r="U1392">
        <f t="shared" si="278"/>
        <v>109.28219178082192</v>
      </c>
      <c r="V1392" s="9">
        <f t="shared" si="279"/>
        <v>2.1358117777402015</v>
      </c>
      <c r="X1392">
        <f t="shared" si="280"/>
        <v>104.83410410958905</v>
      </c>
      <c r="Y1392" s="9">
        <f t="shared" si="281"/>
        <v>-2.0284663066771742</v>
      </c>
      <c r="AA1392">
        <f t="shared" si="282"/>
        <v>103.92845205479452</v>
      </c>
      <c r="AB1392" s="9">
        <f t="shared" si="283"/>
        <v>-2.8748332552417111</v>
      </c>
      <c r="AC1392">
        <f t="shared" si="284"/>
        <v>131.91678698630125</v>
      </c>
    </row>
    <row r="1393" spans="1:29" ht="11.1" customHeight="1">
      <c r="A1393" s="1">
        <v>20151023</v>
      </c>
      <c r="B1393" s="1">
        <v>200000</v>
      </c>
      <c r="C1393" s="1">
        <v>2457319.3220000002</v>
      </c>
      <c r="D1393" s="1">
        <v>2169.7040000000002</v>
      </c>
      <c r="E1393" s="1">
        <v>114.9</v>
      </c>
      <c r="F1393" s="1">
        <v>113.7</v>
      </c>
      <c r="G1393" s="8">
        <f t="shared" si="270"/>
        <v>106.82794520547941</v>
      </c>
      <c r="H1393" s="5">
        <v>114</v>
      </c>
      <c r="I1393" s="8">
        <f t="shared" si="271"/>
        <v>90.219178082191775</v>
      </c>
      <c r="J1393" s="5">
        <v>172</v>
      </c>
      <c r="K1393" s="8">
        <f t="shared" si="272"/>
        <v>144.06849315068493</v>
      </c>
      <c r="L1393" s="5">
        <v>91</v>
      </c>
      <c r="M1393" s="8">
        <f t="shared" si="273"/>
        <v>60.164383561643838</v>
      </c>
      <c r="N1393" s="6">
        <v>94</v>
      </c>
      <c r="O1393" s="8">
        <f t="shared" si="274"/>
        <v>62.61643835616438</v>
      </c>
      <c r="Q1393">
        <f t="shared" si="275"/>
        <v>110.96632876712329</v>
      </c>
      <c r="R1393">
        <f t="shared" si="276"/>
        <v>106.82794520547941</v>
      </c>
      <c r="S1393" s="9">
        <f t="shared" si="277"/>
        <v>3.8738773395705266</v>
      </c>
      <c r="U1393">
        <f t="shared" si="278"/>
        <v>109.10958904109589</v>
      </c>
      <c r="V1393" s="9">
        <f t="shared" si="279"/>
        <v>2.1912995238315744</v>
      </c>
      <c r="X1393">
        <f t="shared" si="280"/>
        <v>104.67112328767124</v>
      </c>
      <c r="Y1393" s="9">
        <f t="shared" si="281"/>
        <v>-2.0189678961432804</v>
      </c>
      <c r="AA1393">
        <f t="shared" si="282"/>
        <v>103.76143835616438</v>
      </c>
      <c r="AB1393" s="9">
        <f t="shared" si="283"/>
        <v>-2.8705099994357539</v>
      </c>
      <c r="AC1393">
        <f t="shared" si="284"/>
        <v>131.37472191780807</v>
      </c>
    </row>
    <row r="1394" spans="1:29" ht="11.1" customHeight="1">
      <c r="A1394" s="1">
        <v>20151024</v>
      </c>
      <c r="B1394" s="1">
        <v>200000</v>
      </c>
      <c r="C1394" s="1">
        <v>2457320.3220000002</v>
      </c>
      <c r="D1394" s="1">
        <v>2169.741</v>
      </c>
      <c r="E1394" s="1">
        <v>106.3</v>
      </c>
      <c r="F1394" s="1">
        <v>105.2</v>
      </c>
      <c r="G1394" s="8">
        <f t="shared" si="270"/>
        <v>106.67342465753421</v>
      </c>
      <c r="H1394" s="5">
        <v>96</v>
      </c>
      <c r="I1394" s="8">
        <f t="shared" si="271"/>
        <v>90.021917808219172</v>
      </c>
      <c r="J1394" s="5">
        <v>166</v>
      </c>
      <c r="K1394" s="8">
        <f t="shared" si="272"/>
        <v>143.60273972602741</v>
      </c>
      <c r="L1394" s="5">
        <v>74</v>
      </c>
      <c r="M1394" s="8">
        <f t="shared" si="273"/>
        <v>59.978082191780821</v>
      </c>
      <c r="N1394" s="6">
        <v>78</v>
      </c>
      <c r="O1394" s="8">
        <f t="shared" si="274"/>
        <v>62.424657534246577</v>
      </c>
      <c r="Q1394">
        <f t="shared" si="275"/>
        <v>110.81449315068494</v>
      </c>
      <c r="R1394">
        <f t="shared" si="276"/>
        <v>106.67342465753421</v>
      </c>
      <c r="S1394" s="9">
        <f t="shared" si="277"/>
        <v>3.8820057633335239</v>
      </c>
      <c r="U1394">
        <f t="shared" si="278"/>
        <v>109.01095890410959</v>
      </c>
      <c r="V1394" s="9">
        <f t="shared" si="279"/>
        <v>2.2532089521537273</v>
      </c>
      <c r="X1394">
        <f t="shared" si="280"/>
        <v>104.54518356164384</v>
      </c>
      <c r="Y1394" s="9">
        <f t="shared" si="281"/>
        <v>-1.9950996255373923</v>
      </c>
      <c r="AA1394">
        <f t="shared" si="282"/>
        <v>103.63965753424657</v>
      </c>
      <c r="AB1394" s="9">
        <f t="shared" si="283"/>
        <v>-2.8439764946398753</v>
      </c>
      <c r="AC1394">
        <f t="shared" si="284"/>
        <v>130.9007301369862</v>
      </c>
    </row>
    <row r="1395" spans="1:29" ht="11.1" customHeight="1">
      <c r="A1395" s="1">
        <v>20151025</v>
      </c>
      <c r="B1395" s="1">
        <v>200000</v>
      </c>
      <c r="C1395" s="1">
        <v>2457321.3220000002</v>
      </c>
      <c r="D1395" s="1">
        <v>2169.7779999999998</v>
      </c>
      <c r="E1395" s="1">
        <v>106.4</v>
      </c>
      <c r="F1395" s="1">
        <v>105.2</v>
      </c>
      <c r="G1395" s="8">
        <f t="shared" si="270"/>
        <v>106.55123287671231</v>
      </c>
      <c r="H1395" s="5">
        <v>97</v>
      </c>
      <c r="I1395" s="8">
        <f t="shared" si="271"/>
        <v>89.904109589041099</v>
      </c>
      <c r="J1395" s="5">
        <v>148</v>
      </c>
      <c r="K1395" s="8">
        <f t="shared" si="272"/>
        <v>143.33424657534246</v>
      </c>
      <c r="L1395" s="5">
        <v>63</v>
      </c>
      <c r="M1395" s="8">
        <f t="shared" si="273"/>
        <v>59.893150684931506</v>
      </c>
      <c r="N1395" s="6">
        <v>67</v>
      </c>
      <c r="O1395" s="8">
        <f t="shared" si="274"/>
        <v>62.336986301369862</v>
      </c>
      <c r="Q1395">
        <f t="shared" si="275"/>
        <v>110.72696438356164</v>
      </c>
      <c r="R1395">
        <f t="shared" si="276"/>
        <v>106.55123287671231</v>
      </c>
      <c r="S1395" s="9">
        <f t="shared" si="277"/>
        <v>3.9189893857736706</v>
      </c>
      <c r="U1395">
        <f t="shared" si="278"/>
        <v>108.95205479452055</v>
      </c>
      <c r="V1395" s="9">
        <f t="shared" si="279"/>
        <v>2.2942237756118544</v>
      </c>
      <c r="X1395">
        <f t="shared" si="280"/>
        <v>104.48776986301371</v>
      </c>
      <c r="Y1395" s="9">
        <f t="shared" si="281"/>
        <v>-1.9365923396552063</v>
      </c>
      <c r="AA1395">
        <f t="shared" si="282"/>
        <v>103.58398630136986</v>
      </c>
      <c r="AB1395" s="9">
        <f t="shared" si="283"/>
        <v>-2.7848073600197267</v>
      </c>
      <c r="AC1395">
        <f t="shared" si="284"/>
        <v>130.52590684931499</v>
      </c>
    </row>
    <row r="1396" spans="1:29" ht="11.1" customHeight="1">
      <c r="A1396" s="1">
        <v>20151026</v>
      </c>
      <c r="B1396" s="1">
        <v>200000</v>
      </c>
      <c r="C1396" s="1">
        <v>2457322.3220000002</v>
      </c>
      <c r="D1396" s="1">
        <v>2169.8139999999999</v>
      </c>
      <c r="E1396" s="1">
        <v>106.2</v>
      </c>
      <c r="F1396" s="1">
        <v>104.9</v>
      </c>
      <c r="G1396" s="8">
        <f t="shared" si="270"/>
        <v>106.44958904109586</v>
      </c>
      <c r="H1396" s="5">
        <v>74</v>
      </c>
      <c r="I1396" s="8">
        <f t="shared" si="271"/>
        <v>89.783561643835611</v>
      </c>
      <c r="J1396" s="5">
        <v>129</v>
      </c>
      <c r="K1396" s="8">
        <f t="shared" si="272"/>
        <v>143.14520547945204</v>
      </c>
      <c r="L1396" s="5">
        <v>72</v>
      </c>
      <c r="M1396" s="8">
        <f t="shared" si="273"/>
        <v>59.843835616438355</v>
      </c>
      <c r="N1396" s="6">
        <v>78</v>
      </c>
      <c r="O1396" s="8">
        <f t="shared" si="274"/>
        <v>62.282191780821918</v>
      </c>
      <c r="Q1396">
        <f t="shared" si="275"/>
        <v>110.66533698630137</v>
      </c>
      <c r="R1396">
        <f t="shared" si="276"/>
        <v>106.44958904109586</v>
      </c>
      <c r="S1396" s="9">
        <f t="shared" si="277"/>
        <v>3.960323363557535</v>
      </c>
      <c r="U1396">
        <f t="shared" si="278"/>
        <v>108.89178082191781</v>
      </c>
      <c r="V1396" s="9">
        <f t="shared" si="279"/>
        <v>2.3730734068990529</v>
      </c>
      <c r="X1396">
        <f t="shared" si="280"/>
        <v>104.45443287671233</v>
      </c>
      <c r="Y1396" s="9">
        <f t="shared" si="281"/>
        <v>-1.8742732427208182</v>
      </c>
      <c r="AA1396">
        <f t="shared" si="282"/>
        <v>103.54919178082193</v>
      </c>
      <c r="AB1396" s="9">
        <f t="shared" si="283"/>
        <v>-2.7246674096169698</v>
      </c>
      <c r="AC1396">
        <f t="shared" si="284"/>
        <v>130.21411438356157</v>
      </c>
    </row>
    <row r="1397" spans="1:29" ht="11.1" customHeight="1">
      <c r="A1397" s="1">
        <v>20151027</v>
      </c>
      <c r="B1397" s="1">
        <v>200000</v>
      </c>
      <c r="C1397" s="1">
        <v>2457323.3220000002</v>
      </c>
      <c r="D1397" s="1">
        <v>2169.8510000000001</v>
      </c>
      <c r="E1397" s="1">
        <v>110.1</v>
      </c>
      <c r="F1397" s="1">
        <v>108.7</v>
      </c>
      <c r="G1397" s="8">
        <f t="shared" si="270"/>
        <v>106.3876712328767</v>
      </c>
      <c r="H1397" s="5">
        <v>105</v>
      </c>
      <c r="I1397" s="8">
        <f t="shared" si="271"/>
        <v>89.824657534246569</v>
      </c>
      <c r="J1397" s="5">
        <v>159</v>
      </c>
      <c r="K1397" s="8">
        <f t="shared" si="272"/>
        <v>143.12054794520549</v>
      </c>
      <c r="L1397" s="5">
        <v>78</v>
      </c>
      <c r="M1397" s="8">
        <f t="shared" si="273"/>
        <v>59.906849315068492</v>
      </c>
      <c r="N1397" s="6">
        <v>67</v>
      </c>
      <c r="O1397" s="8">
        <f t="shared" si="274"/>
        <v>62.30958904109589</v>
      </c>
      <c r="Q1397">
        <f t="shared" si="275"/>
        <v>110.65729863013699</v>
      </c>
      <c r="R1397">
        <f t="shared" si="276"/>
        <v>106.3876712328767</v>
      </c>
      <c r="S1397" s="9">
        <f t="shared" si="277"/>
        <v>4.0132727296138739</v>
      </c>
      <c r="U1397">
        <f t="shared" si="278"/>
        <v>108.91232876712328</v>
      </c>
      <c r="V1397" s="9">
        <f t="shared" si="279"/>
        <v>2.447180422556599</v>
      </c>
      <c r="X1397">
        <f t="shared" si="280"/>
        <v>104.4970301369863</v>
      </c>
      <c r="Y1397" s="9">
        <f t="shared" si="281"/>
        <v>-1.7771242419169937</v>
      </c>
      <c r="AA1397">
        <f t="shared" si="282"/>
        <v>103.56658904109588</v>
      </c>
      <c r="AB1397" s="9">
        <f t="shared" si="283"/>
        <v>-2.6517002948637014</v>
      </c>
      <c r="AC1397">
        <f t="shared" si="284"/>
        <v>130.02418150684926</v>
      </c>
    </row>
    <row r="1398" spans="1:29" ht="11.1" customHeight="1">
      <c r="A1398" s="1">
        <v>20151028</v>
      </c>
      <c r="B1398" s="1">
        <v>200000</v>
      </c>
      <c r="C1398" s="1">
        <v>2457324.3220000002</v>
      </c>
      <c r="D1398" s="1">
        <v>2169.8879999999999</v>
      </c>
      <c r="E1398" s="1">
        <v>112.2</v>
      </c>
      <c r="F1398" s="1">
        <v>110.7</v>
      </c>
      <c r="G1398" s="8">
        <f t="shared" si="270"/>
        <v>106.34547945205479</v>
      </c>
      <c r="H1398" s="5">
        <v>98</v>
      </c>
      <c r="I1398" s="8">
        <f t="shared" si="271"/>
        <v>89.895890410958899</v>
      </c>
      <c r="J1398" s="5">
        <v>159</v>
      </c>
      <c r="K1398" s="8">
        <f t="shared" si="272"/>
        <v>143.1972602739726</v>
      </c>
      <c r="L1398" s="5">
        <v>71</v>
      </c>
      <c r="M1398" s="8">
        <f t="shared" si="273"/>
        <v>60.043835616438358</v>
      </c>
      <c r="N1398" s="6">
        <v>81</v>
      </c>
      <c r="O1398" s="8">
        <f t="shared" si="274"/>
        <v>62.405479452054792</v>
      </c>
      <c r="Q1398">
        <f t="shared" si="275"/>
        <v>110.68230684931507</v>
      </c>
      <c r="R1398">
        <f t="shared" si="276"/>
        <v>106.34547945205479</v>
      </c>
      <c r="S1398" s="9">
        <f t="shared" si="277"/>
        <v>4.0780552399648684</v>
      </c>
      <c r="U1398">
        <f t="shared" si="278"/>
        <v>108.94794520547944</v>
      </c>
      <c r="V1398" s="9">
        <f t="shared" si="279"/>
        <v>2.5474851121836508</v>
      </c>
      <c r="X1398">
        <f t="shared" si="280"/>
        <v>104.58963287671233</v>
      </c>
      <c r="Y1398" s="9">
        <f t="shared" si="281"/>
        <v>-1.6510777744286429</v>
      </c>
      <c r="AA1398">
        <f t="shared" si="282"/>
        <v>103.62747945205479</v>
      </c>
      <c r="AB1398" s="9">
        <f t="shared" si="283"/>
        <v>-2.5558209093649396</v>
      </c>
      <c r="AC1398">
        <f t="shared" si="284"/>
        <v>129.89475821917807</v>
      </c>
    </row>
    <row r="1399" spans="1:29" ht="11.1" customHeight="1">
      <c r="A1399" s="1">
        <v>20151029</v>
      </c>
      <c r="B1399" s="1">
        <v>200000</v>
      </c>
      <c r="C1399" s="1">
        <v>2457325.3220000002</v>
      </c>
      <c r="D1399" s="1">
        <v>2169.924</v>
      </c>
      <c r="E1399" s="1">
        <v>112.9</v>
      </c>
      <c r="F1399" s="1">
        <v>111.4</v>
      </c>
      <c r="G1399" s="8">
        <f t="shared" ref="G1399:G1462" si="285">AVERAGE(F1217:F1581)</f>
        <v>106.32027397260275</v>
      </c>
      <c r="H1399" s="5">
        <v>122</v>
      </c>
      <c r="I1399" s="8">
        <f t="shared" si="271"/>
        <v>90.057534246575344</v>
      </c>
      <c r="J1399" s="5">
        <v>166</v>
      </c>
      <c r="K1399" s="8">
        <f t="shared" si="272"/>
        <v>143.38904109589041</v>
      </c>
      <c r="L1399" s="5">
        <v>101</v>
      </c>
      <c r="M1399" s="8">
        <f t="shared" si="273"/>
        <v>60.202739726027396</v>
      </c>
      <c r="N1399" s="6">
        <v>93</v>
      </c>
      <c r="O1399" s="8">
        <f t="shared" si="274"/>
        <v>62.56986301369863</v>
      </c>
      <c r="Q1399">
        <f t="shared" si="275"/>
        <v>110.74482739726028</v>
      </c>
      <c r="R1399">
        <f t="shared" si="276"/>
        <v>106.32027397260275</v>
      </c>
      <c r="S1399" s="9">
        <f t="shared" si="277"/>
        <v>4.1615331294176912</v>
      </c>
      <c r="U1399">
        <f t="shared" si="278"/>
        <v>109.02876712328768</v>
      </c>
      <c r="V1399" s="9">
        <f t="shared" si="279"/>
        <v>2.6331661399990622</v>
      </c>
      <c r="X1399">
        <f t="shared" si="280"/>
        <v>104.69705205479453</v>
      </c>
      <c r="Y1399" s="9">
        <f t="shared" si="281"/>
        <v>-1.526728494159542</v>
      </c>
      <c r="AA1399">
        <f t="shared" si="282"/>
        <v>103.73186301369863</v>
      </c>
      <c r="AB1399" s="9">
        <f t="shared" si="283"/>
        <v>-2.4345412800301176</v>
      </c>
      <c r="AC1399">
        <f t="shared" si="284"/>
        <v>129.81744041095894</v>
      </c>
    </row>
    <row r="1400" spans="1:29" ht="11.1" customHeight="1">
      <c r="A1400" s="1">
        <v>20151030</v>
      </c>
      <c r="B1400" s="1">
        <v>200000</v>
      </c>
      <c r="C1400" s="1">
        <v>2457326.3220000002</v>
      </c>
      <c r="D1400" s="1">
        <v>2169.9609999999998</v>
      </c>
      <c r="E1400" s="1">
        <v>121.2</v>
      </c>
      <c r="F1400" s="1">
        <v>119.5</v>
      </c>
      <c r="G1400" s="8">
        <f t="shared" si="285"/>
        <v>106.29424657534248</v>
      </c>
      <c r="H1400" s="5">
        <v>107</v>
      </c>
      <c r="I1400" s="8">
        <f t="shared" ref="I1400:I1463" si="286">AVERAGE(H1218:H1582)</f>
        <v>90.186301369863017</v>
      </c>
      <c r="J1400" s="5">
        <v>180</v>
      </c>
      <c r="K1400" s="8">
        <f t="shared" ref="K1400:K1463" si="287">AVERAGE(J1218:J1582)</f>
        <v>143.54794520547946</v>
      </c>
      <c r="L1400" s="5">
        <v>88</v>
      </c>
      <c r="M1400" s="8">
        <f t="shared" ref="M1400:M1463" si="288">AVERAGE(L1218:L1582)</f>
        <v>60.353424657534248</v>
      </c>
      <c r="N1400" s="6">
        <v>88</v>
      </c>
      <c r="O1400" s="8">
        <f t="shared" ref="O1400:O1463" si="289">AVERAGE(N1218:N1582)</f>
        <v>62.753424657534246</v>
      </c>
      <c r="Q1400">
        <f t="shared" si="275"/>
        <v>110.79663013698631</v>
      </c>
      <c r="R1400">
        <f t="shared" si="276"/>
        <v>106.29424657534248</v>
      </c>
      <c r="S1400" s="9">
        <f t="shared" si="277"/>
        <v>4.2357735312159974</v>
      </c>
      <c r="U1400">
        <f t="shared" si="278"/>
        <v>109.09315068493152</v>
      </c>
      <c r="V1400" s="9">
        <f t="shared" si="279"/>
        <v>2.6967317498208416</v>
      </c>
      <c r="X1400">
        <f t="shared" si="280"/>
        <v>104.79891506849316</v>
      </c>
      <c r="Y1400" s="9">
        <f t="shared" si="281"/>
        <v>-1.4067849907468144</v>
      </c>
      <c r="AA1400">
        <f t="shared" si="282"/>
        <v>103.84842465753425</v>
      </c>
      <c r="AB1400" s="9">
        <f t="shared" si="283"/>
        <v>-2.3009918190394387</v>
      </c>
      <c r="AC1400">
        <f t="shared" si="284"/>
        <v>129.73760136986306</v>
      </c>
    </row>
    <row r="1401" spans="1:29" ht="11.1" customHeight="1">
      <c r="A1401" s="1">
        <v>20151031</v>
      </c>
      <c r="B1401" s="1">
        <v>200000</v>
      </c>
      <c r="C1401" s="1">
        <v>2457327.3220000002</v>
      </c>
      <c r="D1401" s="1">
        <v>2169.998</v>
      </c>
      <c r="E1401" s="1">
        <v>118.5</v>
      </c>
      <c r="F1401" s="1">
        <v>116.7</v>
      </c>
      <c r="G1401" s="8">
        <f t="shared" si="285"/>
        <v>106.27780821917808</v>
      </c>
      <c r="H1401" s="5">
        <v>93</v>
      </c>
      <c r="I1401" s="8">
        <f t="shared" si="286"/>
        <v>90.287671232876718</v>
      </c>
      <c r="J1401" s="5">
        <v>191</v>
      </c>
      <c r="K1401" s="8">
        <f t="shared" si="287"/>
        <v>143.65205479452055</v>
      </c>
      <c r="L1401" s="5">
        <v>73</v>
      </c>
      <c r="M1401" s="8">
        <f t="shared" si="288"/>
        <v>60.542465753424658</v>
      </c>
      <c r="N1401" s="6">
        <v>86</v>
      </c>
      <c r="O1401" s="8">
        <f t="shared" si="289"/>
        <v>62.945205479452056</v>
      </c>
      <c r="Q1401">
        <f t="shared" ref="Q1401:Q1464" si="290">(K1401*0.326)+64</f>
        <v>110.83056986301369</v>
      </c>
      <c r="R1401">
        <f t="shared" ref="R1401:R1464" si="291">G1401</f>
        <v>106.27780821917808</v>
      </c>
      <c r="S1401" s="9">
        <f t="shared" ref="S1401:S1464" si="292">((Q1401/R1401)*100)-100</f>
        <v>4.2838309522213507</v>
      </c>
      <c r="U1401">
        <f t="shared" ref="U1401:U1464" si="293">(I1401*0.5)+64</f>
        <v>109.14383561643837</v>
      </c>
      <c r="V1401" s="9">
        <f t="shared" ref="V1401:V1464" si="294">((U1402/R1402)*100)-100</f>
        <v>2.7239882716097128</v>
      </c>
      <c r="X1401">
        <f t="shared" ref="X1401:X1464" si="295">(M1401*0.676)+64</f>
        <v>104.92670684931508</v>
      </c>
      <c r="Y1401" s="9">
        <f t="shared" ref="Y1401:Y1464" si="296">((X1401/R1401)*100)-100</f>
        <v>-1.2712920905148906</v>
      </c>
      <c r="AA1401">
        <f t="shared" ref="AA1401:AA1464" si="297">(O1401*0.635)+64</f>
        <v>103.97020547945206</v>
      </c>
      <c r="AB1401" s="9">
        <f t="shared" ref="AB1401:AB1464" si="298">((AA1401/R1401)*100)-100</f>
        <v>-2.1712931216712974</v>
      </c>
      <c r="AC1401">
        <f t="shared" ref="AC1401:AC1464" si="299">(G1401-64)*3.0675</f>
        <v>129.68717671232878</v>
      </c>
    </row>
    <row r="1402" spans="1:29" ht="11.1" customHeight="1">
      <c r="A1402" s="1">
        <v>20151101</v>
      </c>
      <c r="B1402" s="1">
        <v>200000</v>
      </c>
      <c r="C1402" s="1">
        <v>2457328.3220000002</v>
      </c>
      <c r="D1402" s="1">
        <v>2170.0340000000001</v>
      </c>
      <c r="E1402" s="1">
        <v>124.3</v>
      </c>
      <c r="F1402" s="1">
        <v>122.4</v>
      </c>
      <c r="G1402" s="8">
        <f t="shared" si="285"/>
        <v>106.24027397260275</v>
      </c>
      <c r="H1402" s="5">
        <v>173</v>
      </c>
      <c r="I1402" s="8">
        <f t="shared" si="286"/>
        <v>90.268493150684932</v>
      </c>
      <c r="J1402" s="5">
        <v>243</v>
      </c>
      <c r="K1402" s="8">
        <f t="shared" si="287"/>
        <v>143.51780821917808</v>
      </c>
      <c r="L1402" s="5">
        <v>88</v>
      </c>
      <c r="M1402" s="8">
        <f t="shared" si="288"/>
        <v>60.682191780821917</v>
      </c>
      <c r="N1402" s="6">
        <v>85</v>
      </c>
      <c r="O1402" s="8">
        <f t="shared" si="289"/>
        <v>63.090410958904108</v>
      </c>
      <c r="Q1402">
        <f t="shared" si="290"/>
        <v>110.78680547945206</v>
      </c>
      <c r="R1402">
        <f t="shared" si="291"/>
        <v>106.24027397260275</v>
      </c>
      <c r="S1402" s="9">
        <f t="shared" si="292"/>
        <v>4.2794802167224901</v>
      </c>
      <c r="U1402">
        <f t="shared" si="293"/>
        <v>109.13424657534247</v>
      </c>
      <c r="V1402" s="9">
        <f t="shared" si="294"/>
        <v>2.7464063721581766</v>
      </c>
      <c r="X1402">
        <f t="shared" si="295"/>
        <v>105.02116164383563</v>
      </c>
      <c r="Y1402" s="9">
        <f t="shared" si="296"/>
        <v>-1.1475048803822716</v>
      </c>
      <c r="AA1402">
        <f t="shared" si="297"/>
        <v>104.06241095890411</v>
      </c>
      <c r="AB1402" s="9">
        <f t="shared" si="298"/>
        <v>-2.049941074380385</v>
      </c>
      <c r="AC1402">
        <f t="shared" si="299"/>
        <v>129.57204041095892</v>
      </c>
    </row>
    <row r="1403" spans="1:29" ht="11.1" customHeight="1">
      <c r="A1403" s="1">
        <v>20151102</v>
      </c>
      <c r="B1403" s="1">
        <v>200000</v>
      </c>
      <c r="C1403" s="1">
        <v>2457329.3220000002</v>
      </c>
      <c r="D1403" s="1">
        <v>2170.0709999999999</v>
      </c>
      <c r="E1403" s="1">
        <v>122</v>
      </c>
      <c r="F1403" s="1">
        <v>120.1</v>
      </c>
      <c r="G1403" s="8">
        <f t="shared" si="285"/>
        <v>106.18109589041097</v>
      </c>
      <c r="H1403" s="5">
        <v>123</v>
      </c>
      <c r="I1403" s="8">
        <f t="shared" si="286"/>
        <v>90.194520547945203</v>
      </c>
      <c r="J1403" s="5">
        <v>180</v>
      </c>
      <c r="K1403" s="8">
        <f t="shared" si="287"/>
        <v>143.33972602739726</v>
      </c>
      <c r="L1403" s="5">
        <v>94</v>
      </c>
      <c r="M1403" s="8">
        <f t="shared" si="288"/>
        <v>60.704109589041096</v>
      </c>
      <c r="N1403" s="6">
        <v>101</v>
      </c>
      <c r="O1403" s="8">
        <f t="shared" si="289"/>
        <v>63.197260273972603</v>
      </c>
      <c r="Q1403">
        <f t="shared" si="290"/>
        <v>110.72875068493151</v>
      </c>
      <c r="R1403">
        <f t="shared" si="291"/>
        <v>106.18109589041097</v>
      </c>
      <c r="S1403" s="9">
        <f t="shared" si="292"/>
        <v>4.2829232043471848</v>
      </c>
      <c r="U1403">
        <f t="shared" si="293"/>
        <v>109.09726027397261</v>
      </c>
      <c r="V1403" s="9">
        <f t="shared" si="294"/>
        <v>2.7446787630867959</v>
      </c>
      <c r="X1403">
        <f t="shared" si="295"/>
        <v>105.03597808219178</v>
      </c>
      <c r="Y1403" s="9">
        <f t="shared" si="296"/>
        <v>-1.0784573267176256</v>
      </c>
      <c r="AA1403">
        <f t="shared" si="297"/>
        <v>104.1302602739726</v>
      </c>
      <c r="AB1403" s="9">
        <f t="shared" si="298"/>
        <v>-1.9314507909722778</v>
      </c>
      <c r="AC1403">
        <f t="shared" si="299"/>
        <v>129.39051164383565</v>
      </c>
    </row>
    <row r="1404" spans="1:29" ht="11.1" customHeight="1">
      <c r="A1404" s="1">
        <v>20151103</v>
      </c>
      <c r="B1404" s="1">
        <v>180000</v>
      </c>
      <c r="C1404" s="1">
        <v>2457330.2390000001</v>
      </c>
      <c r="D1404" s="1">
        <v>2170.105</v>
      </c>
      <c r="E1404" s="1">
        <v>117.5</v>
      </c>
      <c r="F1404" s="1">
        <v>115.6</v>
      </c>
      <c r="G1404" s="8">
        <f t="shared" si="285"/>
        <v>106.0882191780822</v>
      </c>
      <c r="H1404" s="5">
        <v>150</v>
      </c>
      <c r="I1404" s="8">
        <f t="shared" si="286"/>
        <v>90</v>
      </c>
      <c r="J1404" s="5">
        <v>245</v>
      </c>
      <c r="K1404" s="8">
        <f t="shared" si="287"/>
        <v>143.04383561643834</v>
      </c>
      <c r="L1404" s="5">
        <v>95</v>
      </c>
      <c r="M1404" s="8">
        <f t="shared" si="288"/>
        <v>60.627397260273973</v>
      </c>
      <c r="N1404" s="6">
        <v>82</v>
      </c>
      <c r="O1404" s="8">
        <f t="shared" si="289"/>
        <v>63.115068493150687</v>
      </c>
      <c r="Q1404">
        <f t="shared" si="290"/>
        <v>110.6322904109589</v>
      </c>
      <c r="R1404">
        <f t="shared" si="291"/>
        <v>106.0882191780822</v>
      </c>
      <c r="S1404" s="9">
        <f t="shared" si="292"/>
        <v>4.2832948541147005</v>
      </c>
      <c r="U1404">
        <f t="shared" si="293"/>
        <v>109</v>
      </c>
      <c r="V1404" s="9">
        <f t="shared" si="294"/>
        <v>2.7600701068664364</v>
      </c>
      <c r="X1404">
        <f t="shared" si="295"/>
        <v>104.98412054794521</v>
      </c>
      <c r="Y1404" s="9">
        <f t="shared" si="296"/>
        <v>-1.0407363217998977</v>
      </c>
      <c r="AA1404">
        <f t="shared" si="297"/>
        <v>104.07806849315068</v>
      </c>
      <c r="AB1404" s="9">
        <f t="shared" si="298"/>
        <v>-1.8947916182448381</v>
      </c>
      <c r="AC1404">
        <f t="shared" si="299"/>
        <v>129.10561232876714</v>
      </c>
    </row>
    <row r="1405" spans="1:29" ht="11.1" customHeight="1">
      <c r="A1405" s="1">
        <v>20151104</v>
      </c>
      <c r="B1405" s="1">
        <v>200000</v>
      </c>
      <c r="C1405" s="1">
        <v>2457331.3220000002</v>
      </c>
      <c r="D1405" s="1">
        <v>2170.1439999999998</v>
      </c>
      <c r="E1405" s="1">
        <v>113.8</v>
      </c>
      <c r="F1405" s="1">
        <v>112</v>
      </c>
      <c r="G1405" s="8">
        <f t="shared" si="285"/>
        <v>105.98301369863015</v>
      </c>
      <c r="H1405" s="5">
        <v>103</v>
      </c>
      <c r="I1405" s="8">
        <f t="shared" si="286"/>
        <v>89.816438356164383</v>
      </c>
      <c r="J1405" s="5">
        <v>156</v>
      </c>
      <c r="K1405" s="8">
        <f t="shared" si="287"/>
        <v>142.63287671232877</v>
      </c>
      <c r="L1405" s="5">
        <v>93</v>
      </c>
      <c r="M1405" s="8">
        <f t="shared" si="288"/>
        <v>60.539726027397258</v>
      </c>
      <c r="N1405" s="6">
        <v>100</v>
      </c>
      <c r="O1405" s="8">
        <f t="shared" si="289"/>
        <v>63.024657534246572</v>
      </c>
      <c r="Q1405">
        <f t="shared" si="290"/>
        <v>110.49831780821918</v>
      </c>
      <c r="R1405">
        <f t="shared" si="291"/>
        <v>105.98301369863015</v>
      </c>
      <c r="S1405" s="9">
        <f t="shared" si="292"/>
        <v>4.2604035797930919</v>
      </c>
      <c r="U1405">
        <f t="shared" si="293"/>
        <v>108.90821917808219</v>
      </c>
      <c r="V1405" s="9">
        <f t="shared" si="294"/>
        <v>2.7297270014158244</v>
      </c>
      <c r="X1405">
        <f t="shared" si="295"/>
        <v>104.92485479452054</v>
      </c>
      <c r="Y1405" s="9">
        <f t="shared" si="296"/>
        <v>-0.99842311251740057</v>
      </c>
      <c r="AA1405">
        <f t="shared" si="297"/>
        <v>104.02065753424657</v>
      </c>
      <c r="AB1405" s="9">
        <f t="shared" si="298"/>
        <v>-1.8515761119641923</v>
      </c>
      <c r="AC1405">
        <f t="shared" si="299"/>
        <v>128.78289452054796</v>
      </c>
    </row>
    <row r="1406" spans="1:29" ht="11.1" customHeight="1">
      <c r="A1406" s="1">
        <v>20151105</v>
      </c>
      <c r="B1406" s="1">
        <v>200000</v>
      </c>
      <c r="C1406" s="1">
        <v>2457332.3220000002</v>
      </c>
      <c r="D1406" s="1">
        <v>2170.181</v>
      </c>
      <c r="E1406" s="1">
        <v>109.9</v>
      </c>
      <c r="F1406" s="1">
        <v>108.1</v>
      </c>
      <c r="G1406" s="8">
        <f t="shared" si="285"/>
        <v>105.84630136986304</v>
      </c>
      <c r="H1406" s="5">
        <v>104</v>
      </c>
      <c r="I1406" s="8">
        <f t="shared" si="286"/>
        <v>89.471232876712335</v>
      </c>
      <c r="J1406" s="5">
        <v>144</v>
      </c>
      <c r="K1406" s="8">
        <f t="shared" si="287"/>
        <v>142.13150684931506</v>
      </c>
      <c r="L1406" s="5">
        <v>75</v>
      </c>
      <c r="M1406" s="8">
        <f t="shared" si="288"/>
        <v>60.389041095890413</v>
      </c>
      <c r="N1406" s="6">
        <v>82</v>
      </c>
      <c r="O1406" s="8">
        <f t="shared" si="289"/>
        <v>62.849315068493148</v>
      </c>
      <c r="Q1406">
        <f t="shared" si="290"/>
        <v>110.33487123287671</v>
      </c>
      <c r="R1406">
        <f t="shared" si="291"/>
        <v>105.84630136986304</v>
      </c>
      <c r="S1406" s="9">
        <f t="shared" si="292"/>
        <v>4.2406487566618551</v>
      </c>
      <c r="U1406">
        <f t="shared" si="293"/>
        <v>108.73561643835617</v>
      </c>
      <c r="V1406" s="9">
        <f t="shared" si="294"/>
        <v>2.729942788113803</v>
      </c>
      <c r="X1406">
        <f t="shared" si="295"/>
        <v>104.82299178082192</v>
      </c>
      <c r="Y1406" s="9">
        <f t="shared" si="296"/>
        <v>-0.96678823520278456</v>
      </c>
      <c r="AA1406">
        <f t="shared" si="297"/>
        <v>103.90931506849316</v>
      </c>
      <c r="AB1406" s="9">
        <f t="shared" si="298"/>
        <v>-1.8299990422919024</v>
      </c>
      <c r="AC1406">
        <f t="shared" si="299"/>
        <v>128.36352945205488</v>
      </c>
    </row>
    <row r="1407" spans="1:29" ht="11.1" customHeight="1">
      <c r="A1407" s="1">
        <v>20151106</v>
      </c>
      <c r="B1407" s="1">
        <v>200000</v>
      </c>
      <c r="C1407" s="1">
        <v>2457333.3220000002</v>
      </c>
      <c r="D1407" s="1">
        <v>2170.2179999999998</v>
      </c>
      <c r="E1407" s="1">
        <v>115.2</v>
      </c>
      <c r="F1407" s="1">
        <v>113.2</v>
      </c>
      <c r="G1407" s="8">
        <f t="shared" si="285"/>
        <v>105.68739726027398</v>
      </c>
      <c r="H1407" s="5">
        <v>129</v>
      </c>
      <c r="I1407" s="8">
        <f t="shared" si="286"/>
        <v>89.145205479452059</v>
      </c>
      <c r="J1407" s="5">
        <v>192</v>
      </c>
      <c r="K1407" s="8">
        <f t="shared" si="287"/>
        <v>141.65753424657535</v>
      </c>
      <c r="L1407" s="5">
        <v>86</v>
      </c>
      <c r="M1407" s="8">
        <f t="shared" si="288"/>
        <v>60.183561643835617</v>
      </c>
      <c r="N1407" s="6">
        <v>78</v>
      </c>
      <c r="O1407" s="8">
        <f t="shared" si="289"/>
        <v>62.608219178082194</v>
      </c>
      <c r="Q1407">
        <f t="shared" si="290"/>
        <v>110.18035616438357</v>
      </c>
      <c r="R1407">
        <f t="shared" si="291"/>
        <v>105.68739726027398</v>
      </c>
      <c r="S1407" s="9">
        <f t="shared" si="292"/>
        <v>4.2511775486767647</v>
      </c>
      <c r="U1407">
        <f t="shared" si="293"/>
        <v>108.57260273972602</v>
      </c>
      <c r="V1407" s="9">
        <f t="shared" si="294"/>
        <v>2.747124347622858</v>
      </c>
      <c r="X1407">
        <f t="shared" si="295"/>
        <v>104.68408767123287</v>
      </c>
      <c r="Y1407" s="9">
        <f t="shared" si="296"/>
        <v>-0.94931809756869256</v>
      </c>
      <c r="AA1407">
        <f t="shared" si="297"/>
        <v>103.75621917808219</v>
      </c>
      <c r="AB1407" s="9">
        <f t="shared" si="298"/>
        <v>-1.8272548404573996</v>
      </c>
      <c r="AC1407">
        <f t="shared" si="299"/>
        <v>127.87609109589043</v>
      </c>
    </row>
    <row r="1408" spans="1:29" ht="11.1" customHeight="1">
      <c r="A1408" s="1">
        <v>20151107</v>
      </c>
      <c r="B1408" s="1">
        <v>200000</v>
      </c>
      <c r="C1408" s="1">
        <v>2457334.3220000002</v>
      </c>
      <c r="D1408" s="1">
        <v>2170.2539999999999</v>
      </c>
      <c r="E1408" s="1">
        <v>115</v>
      </c>
      <c r="F1408" s="1">
        <v>112.9</v>
      </c>
      <c r="G1408" s="8">
        <f t="shared" si="285"/>
        <v>105.51506849315071</v>
      </c>
      <c r="H1408" s="5">
        <v>117</v>
      </c>
      <c r="I1408" s="8">
        <f t="shared" si="286"/>
        <v>88.827397260273969</v>
      </c>
      <c r="J1408" s="5">
        <v>171</v>
      </c>
      <c r="K1408" s="8">
        <f t="shared" si="287"/>
        <v>141.17808219178082</v>
      </c>
      <c r="L1408" s="5">
        <v>79</v>
      </c>
      <c r="M1408" s="8">
        <f t="shared" si="288"/>
        <v>59.956164383561642</v>
      </c>
      <c r="N1408" s="6">
        <v>82</v>
      </c>
      <c r="O1408" s="8">
        <f t="shared" si="289"/>
        <v>62.290410958904111</v>
      </c>
      <c r="Q1408">
        <f t="shared" si="290"/>
        <v>110.02405479452054</v>
      </c>
      <c r="R1408">
        <f t="shared" si="291"/>
        <v>105.51506849315071</v>
      </c>
      <c r="S1408" s="9">
        <f t="shared" si="292"/>
        <v>4.2733103108041064</v>
      </c>
      <c r="U1408">
        <f t="shared" si="293"/>
        <v>108.41369863013699</v>
      </c>
      <c r="V1408" s="9">
        <f t="shared" si="294"/>
        <v>2.8027293703874108</v>
      </c>
      <c r="X1408">
        <f t="shared" si="295"/>
        <v>104.53036712328768</v>
      </c>
      <c r="Y1408" s="9">
        <f t="shared" si="296"/>
        <v>-0.93323293433388699</v>
      </c>
      <c r="AA1408">
        <f t="shared" si="297"/>
        <v>103.55441095890411</v>
      </c>
      <c r="AB1408" s="9">
        <f t="shared" si="298"/>
        <v>-1.8581777581595986</v>
      </c>
      <c r="AC1408">
        <f t="shared" si="299"/>
        <v>127.34747260273978</v>
      </c>
    </row>
    <row r="1409" spans="1:29" ht="11.1" customHeight="1">
      <c r="A1409" s="1">
        <v>20151108</v>
      </c>
      <c r="B1409" s="1">
        <v>200000</v>
      </c>
      <c r="C1409" s="1">
        <v>2457335.3220000002</v>
      </c>
      <c r="D1409" s="1">
        <v>2170.2910000000002</v>
      </c>
      <c r="E1409" s="1">
        <v>107.7</v>
      </c>
      <c r="F1409" s="1">
        <v>105.7</v>
      </c>
      <c r="G1409" s="8">
        <f t="shared" si="285"/>
        <v>105.31808219178082</v>
      </c>
      <c r="H1409" s="5">
        <v>66</v>
      </c>
      <c r="I1409" s="8">
        <f t="shared" si="286"/>
        <v>88.539726027397265</v>
      </c>
      <c r="J1409" s="5">
        <v>121</v>
      </c>
      <c r="K1409" s="8">
        <f t="shared" si="287"/>
        <v>140.74520547945207</v>
      </c>
      <c r="L1409" s="5">
        <v>70</v>
      </c>
      <c r="M1409" s="8">
        <f t="shared" si="288"/>
        <v>59.698630136986303</v>
      </c>
      <c r="N1409" s="6">
        <v>75</v>
      </c>
      <c r="O1409" s="8">
        <f t="shared" si="289"/>
        <v>62.030136986301372</v>
      </c>
      <c r="Q1409">
        <f t="shared" si="290"/>
        <v>109.88293698630137</v>
      </c>
      <c r="R1409">
        <f t="shared" si="291"/>
        <v>105.31808219178082</v>
      </c>
      <c r="S1409" s="9">
        <f t="shared" si="292"/>
        <v>4.334350473841809</v>
      </c>
      <c r="U1409">
        <f t="shared" si="293"/>
        <v>108.26986301369863</v>
      </c>
      <c r="V1409" s="9">
        <f t="shared" si="294"/>
        <v>2.8521014798713651</v>
      </c>
      <c r="X1409">
        <f t="shared" si="295"/>
        <v>104.35627397260274</v>
      </c>
      <c r="Y1409" s="9">
        <f t="shared" si="296"/>
        <v>-0.91324129642491414</v>
      </c>
      <c r="AA1409">
        <f t="shared" si="297"/>
        <v>103.38913698630137</v>
      </c>
      <c r="AB1409" s="9">
        <f t="shared" si="298"/>
        <v>-1.8315422815684173</v>
      </c>
      <c r="AC1409">
        <f t="shared" si="299"/>
        <v>126.74321712328765</v>
      </c>
    </row>
    <row r="1410" spans="1:29" ht="11.1" customHeight="1">
      <c r="A1410" s="1">
        <v>20151109</v>
      </c>
      <c r="B1410" s="1">
        <v>200000</v>
      </c>
      <c r="C1410" s="1">
        <v>2457336.3220000002</v>
      </c>
      <c r="D1410" s="1">
        <v>2170.328</v>
      </c>
      <c r="E1410" s="1">
        <v>107.6</v>
      </c>
      <c r="F1410" s="1">
        <v>105.6</v>
      </c>
      <c r="G1410" s="8">
        <f t="shared" si="285"/>
        <v>105.11835616438356</v>
      </c>
      <c r="H1410" s="5">
        <v>99</v>
      </c>
      <c r="I1410" s="8">
        <f t="shared" si="286"/>
        <v>88.232876712328761</v>
      </c>
      <c r="J1410" s="5">
        <v>158</v>
      </c>
      <c r="K1410" s="8">
        <f t="shared" si="287"/>
        <v>140.2931506849315</v>
      </c>
      <c r="L1410" s="5">
        <v>67</v>
      </c>
      <c r="M1410" s="8">
        <f t="shared" si="288"/>
        <v>59.517808219178079</v>
      </c>
      <c r="N1410" s="6">
        <v>66</v>
      </c>
      <c r="O1410" s="8">
        <f t="shared" si="289"/>
        <v>61.726027397260275</v>
      </c>
      <c r="Q1410">
        <f t="shared" si="290"/>
        <v>109.73556712328767</v>
      </c>
      <c r="R1410">
        <f t="shared" si="291"/>
        <v>105.11835616438356</v>
      </c>
      <c r="S1410" s="9">
        <f t="shared" si="292"/>
        <v>4.3923926585036668</v>
      </c>
      <c r="U1410">
        <f t="shared" si="293"/>
        <v>108.11643835616438</v>
      </c>
      <c r="V1410" s="9">
        <f t="shared" si="294"/>
        <v>2.8843768361950879</v>
      </c>
      <c r="X1410">
        <f t="shared" si="295"/>
        <v>104.23403835616438</v>
      </c>
      <c r="Y1410" s="9">
        <f t="shared" si="296"/>
        <v>-0.841259167748305</v>
      </c>
      <c r="AA1410">
        <f t="shared" si="297"/>
        <v>103.19602739726028</v>
      </c>
      <c r="AB1410" s="9">
        <f t="shared" si="298"/>
        <v>-1.828727957006052</v>
      </c>
      <c r="AC1410">
        <f t="shared" si="299"/>
        <v>126.13055753424655</v>
      </c>
    </row>
    <row r="1411" spans="1:29" ht="11.1" customHeight="1">
      <c r="A1411" s="1">
        <v>20151110</v>
      </c>
      <c r="B1411" s="1">
        <v>200000</v>
      </c>
      <c r="C1411" s="1">
        <v>2457337.3220000002</v>
      </c>
      <c r="D1411" s="1">
        <v>2170.364</v>
      </c>
      <c r="E1411" s="1">
        <v>105.4</v>
      </c>
      <c r="F1411" s="1">
        <v>103.3</v>
      </c>
      <c r="G1411" s="8">
        <f t="shared" si="285"/>
        <v>104.91095890410959</v>
      </c>
      <c r="H1411" s="5">
        <v>109</v>
      </c>
      <c r="I1411" s="8">
        <f t="shared" si="286"/>
        <v>87.873972602739727</v>
      </c>
      <c r="J1411" s="5">
        <v>165</v>
      </c>
      <c r="K1411" s="8">
        <f t="shared" si="287"/>
        <v>139.69315068493151</v>
      </c>
      <c r="L1411" s="5">
        <v>65</v>
      </c>
      <c r="M1411" s="8">
        <f t="shared" si="288"/>
        <v>59.194520547945203</v>
      </c>
      <c r="N1411" s="6">
        <v>71</v>
      </c>
      <c r="O1411" s="8">
        <f t="shared" si="289"/>
        <v>61.487671232876714</v>
      </c>
      <c r="Q1411">
        <f t="shared" si="290"/>
        <v>109.53996712328768</v>
      </c>
      <c r="R1411">
        <f t="shared" si="291"/>
        <v>104.91095890410959</v>
      </c>
      <c r="S1411" s="9">
        <f t="shared" si="292"/>
        <v>4.4123209505777936</v>
      </c>
      <c r="U1411">
        <f t="shared" si="293"/>
        <v>107.93698630136987</v>
      </c>
      <c r="V1411" s="9">
        <f t="shared" si="294"/>
        <v>2.8980843393037219</v>
      </c>
      <c r="X1411">
        <f t="shared" si="295"/>
        <v>104.01549589041096</v>
      </c>
      <c r="Y1411" s="9">
        <f t="shared" si="296"/>
        <v>-0.85354573349873419</v>
      </c>
      <c r="AA1411">
        <f t="shared" si="297"/>
        <v>103.04467123287671</v>
      </c>
      <c r="AB1411" s="9">
        <f t="shared" si="298"/>
        <v>-1.7789253770320528</v>
      </c>
      <c r="AC1411">
        <f t="shared" si="299"/>
        <v>125.49436643835617</v>
      </c>
    </row>
    <row r="1412" spans="1:29" ht="11.1" customHeight="1">
      <c r="A1412" s="1">
        <v>20151111</v>
      </c>
      <c r="B1412" s="1">
        <v>200000</v>
      </c>
      <c r="C1412" s="1">
        <v>2457338.3220000002</v>
      </c>
      <c r="D1412" s="1">
        <v>2170.4009999999998</v>
      </c>
      <c r="E1412" s="1">
        <v>105</v>
      </c>
      <c r="F1412" s="1">
        <v>102.9</v>
      </c>
      <c r="G1412" s="8">
        <f t="shared" si="285"/>
        <v>104.71726027397263</v>
      </c>
      <c r="H1412" s="5">
        <v>100</v>
      </c>
      <c r="I1412" s="8">
        <f t="shared" si="286"/>
        <v>87.504109589041093</v>
      </c>
      <c r="J1412" s="5">
        <v>135</v>
      </c>
      <c r="K1412" s="8">
        <f t="shared" si="287"/>
        <v>139.0904109589041</v>
      </c>
      <c r="L1412" s="5">
        <v>64</v>
      </c>
      <c r="M1412" s="8">
        <f t="shared" si="288"/>
        <v>58.926027397260277</v>
      </c>
      <c r="N1412" s="6">
        <v>61</v>
      </c>
      <c r="O1412" s="8">
        <f t="shared" si="289"/>
        <v>61.252054794520546</v>
      </c>
      <c r="Q1412">
        <f t="shared" si="290"/>
        <v>109.34347397260274</v>
      </c>
      <c r="R1412">
        <f t="shared" si="291"/>
        <v>104.71726027397263</v>
      </c>
      <c r="S1412" s="9">
        <f t="shared" si="292"/>
        <v>4.4178139177118538</v>
      </c>
      <c r="U1412">
        <f t="shared" si="293"/>
        <v>107.75205479452055</v>
      </c>
      <c r="V1412" s="9">
        <f t="shared" si="294"/>
        <v>2.8963134969099542</v>
      </c>
      <c r="X1412">
        <f t="shared" si="295"/>
        <v>103.83399452054795</v>
      </c>
      <c r="Y1412" s="9">
        <f t="shared" si="296"/>
        <v>-0.84347675933631194</v>
      </c>
      <c r="AA1412">
        <f t="shared" si="297"/>
        <v>102.89505479452055</v>
      </c>
      <c r="AB1412" s="9">
        <f t="shared" si="298"/>
        <v>-1.7401195129481408</v>
      </c>
      <c r="AC1412">
        <f t="shared" si="299"/>
        <v>124.90019589041103</v>
      </c>
    </row>
    <row r="1413" spans="1:29" ht="11.1" customHeight="1">
      <c r="A1413" s="1">
        <v>20151112</v>
      </c>
      <c r="B1413" s="1">
        <v>200000</v>
      </c>
      <c r="C1413" s="1">
        <v>2457339.3220000002</v>
      </c>
      <c r="D1413" s="1">
        <v>2170.4380000000001</v>
      </c>
      <c r="E1413" s="1">
        <v>103.5</v>
      </c>
      <c r="F1413" s="1">
        <v>101.4</v>
      </c>
      <c r="G1413" s="8">
        <f t="shared" si="285"/>
        <v>104.53534246575347</v>
      </c>
      <c r="H1413" s="5">
        <v>99</v>
      </c>
      <c r="I1413" s="8">
        <f t="shared" si="286"/>
        <v>87.126027397260273</v>
      </c>
      <c r="J1413" s="5">
        <v>190</v>
      </c>
      <c r="K1413" s="8">
        <f t="shared" si="287"/>
        <v>138.52054794520549</v>
      </c>
      <c r="L1413" s="5">
        <v>29</v>
      </c>
      <c r="M1413" s="8">
        <f t="shared" si="288"/>
        <v>58.739726027397261</v>
      </c>
      <c r="N1413" s="6">
        <v>60</v>
      </c>
      <c r="O1413" s="8">
        <f t="shared" si="289"/>
        <v>61.008219178082193</v>
      </c>
      <c r="Q1413">
        <f t="shared" si="290"/>
        <v>109.15769863013699</v>
      </c>
      <c r="R1413">
        <f t="shared" si="291"/>
        <v>104.53534246575347</v>
      </c>
      <c r="S1413" s="9">
        <f t="shared" si="292"/>
        <v>4.4218118536301034</v>
      </c>
      <c r="U1413">
        <f t="shared" si="293"/>
        <v>107.56301369863013</v>
      </c>
      <c r="V1413" s="9">
        <f t="shared" si="294"/>
        <v>2.8604347209901277</v>
      </c>
      <c r="X1413">
        <f t="shared" si="295"/>
        <v>103.70805479452055</v>
      </c>
      <c r="Y1413" s="9">
        <f t="shared" si="296"/>
        <v>-0.791395189147579</v>
      </c>
      <c r="AA1413">
        <f t="shared" si="297"/>
        <v>102.74021917808219</v>
      </c>
      <c r="AB1413" s="9">
        <f t="shared" si="298"/>
        <v>-1.7172405478648329</v>
      </c>
      <c r="AC1413">
        <f t="shared" si="299"/>
        <v>124.34216301369878</v>
      </c>
    </row>
    <row r="1414" spans="1:29" ht="11.1" customHeight="1">
      <c r="A1414" s="1">
        <v>20151113</v>
      </c>
      <c r="B1414" s="1">
        <v>200000</v>
      </c>
      <c r="C1414" s="1">
        <v>2457340.3220000002</v>
      </c>
      <c r="D1414" s="1">
        <v>2170.4740000000002</v>
      </c>
      <c r="E1414" s="1">
        <v>102.9</v>
      </c>
      <c r="F1414" s="1">
        <v>100.8</v>
      </c>
      <c r="G1414" s="8">
        <f t="shared" si="285"/>
        <v>104.39068493150688</v>
      </c>
      <c r="H1414" s="5">
        <v>76</v>
      </c>
      <c r="I1414" s="8">
        <f t="shared" si="286"/>
        <v>86.753424657534254</v>
      </c>
      <c r="J1414" s="5">
        <v>126</v>
      </c>
      <c r="K1414" s="8">
        <f t="shared" si="287"/>
        <v>138.01369863013699</v>
      </c>
      <c r="L1414" s="5">
        <v>50</v>
      </c>
      <c r="M1414" s="8">
        <f t="shared" si="288"/>
        <v>58.602739726027394</v>
      </c>
      <c r="N1414" s="6">
        <v>49</v>
      </c>
      <c r="O1414" s="8">
        <f t="shared" si="289"/>
        <v>60.772602739726025</v>
      </c>
      <c r="Q1414">
        <f t="shared" si="290"/>
        <v>108.99246575342465</v>
      </c>
      <c r="R1414">
        <f t="shared" si="291"/>
        <v>104.39068493150688</v>
      </c>
      <c r="S1414" s="9">
        <f t="shared" si="292"/>
        <v>4.4082293596761986</v>
      </c>
      <c r="U1414">
        <f t="shared" si="293"/>
        <v>107.37671232876713</v>
      </c>
      <c r="V1414" s="9">
        <f t="shared" si="294"/>
        <v>2.8515886672007724</v>
      </c>
      <c r="X1414">
        <f t="shared" si="295"/>
        <v>103.61545205479453</v>
      </c>
      <c r="Y1414" s="9">
        <f t="shared" si="296"/>
        <v>-0.74262648743132331</v>
      </c>
      <c r="AA1414">
        <f t="shared" si="297"/>
        <v>102.59060273972602</v>
      </c>
      <c r="AB1414" s="9">
        <f t="shared" si="298"/>
        <v>-1.7243705153979363</v>
      </c>
      <c r="AC1414">
        <f t="shared" si="299"/>
        <v>123.89842602739736</v>
      </c>
    </row>
    <row r="1415" spans="1:29" ht="11.1" customHeight="1">
      <c r="A1415" s="1">
        <v>20151114</v>
      </c>
      <c r="B1415" s="1">
        <v>200000</v>
      </c>
      <c r="C1415" s="1">
        <v>2457341.3220000002</v>
      </c>
      <c r="D1415" s="1">
        <v>2170.511</v>
      </c>
      <c r="E1415" s="1">
        <v>106.3</v>
      </c>
      <c r="F1415" s="1">
        <v>104.1</v>
      </c>
      <c r="G1415" s="8">
        <f t="shared" si="285"/>
        <v>104.29178082191785</v>
      </c>
      <c r="H1415" s="5">
        <v>106</v>
      </c>
      <c r="I1415" s="8">
        <f t="shared" si="286"/>
        <v>86.531506849315065</v>
      </c>
      <c r="J1415" s="5">
        <v>165</v>
      </c>
      <c r="K1415" s="8">
        <f t="shared" si="287"/>
        <v>137.70410958904111</v>
      </c>
      <c r="L1415" s="5">
        <v>48</v>
      </c>
      <c r="M1415" s="8">
        <f t="shared" si="288"/>
        <v>58.534246575342465</v>
      </c>
      <c r="N1415" s="6">
        <v>39</v>
      </c>
      <c r="O1415" s="8">
        <f t="shared" si="289"/>
        <v>60.673972602739724</v>
      </c>
      <c r="Q1415">
        <f t="shared" si="290"/>
        <v>108.8915397260274</v>
      </c>
      <c r="R1415">
        <f t="shared" si="291"/>
        <v>104.29178082191785</v>
      </c>
      <c r="S1415" s="9">
        <f t="shared" si="292"/>
        <v>4.4104711491731194</v>
      </c>
      <c r="U1415">
        <f t="shared" si="293"/>
        <v>107.26575342465753</v>
      </c>
      <c r="V1415" s="9">
        <f t="shared" si="294"/>
        <v>2.8558133665630407</v>
      </c>
      <c r="X1415">
        <f t="shared" si="295"/>
        <v>103.56915068493151</v>
      </c>
      <c r="Y1415" s="9">
        <f t="shared" si="296"/>
        <v>-0.69289270093129574</v>
      </c>
      <c r="AA1415">
        <f t="shared" si="297"/>
        <v>102.52797260273972</v>
      </c>
      <c r="AB1415" s="9">
        <f t="shared" si="298"/>
        <v>-1.6912245675331832</v>
      </c>
      <c r="AC1415">
        <f t="shared" si="299"/>
        <v>123.59503767123302</v>
      </c>
    </row>
    <row r="1416" spans="1:29" ht="11.1" customHeight="1">
      <c r="A1416" s="1">
        <v>20151115</v>
      </c>
      <c r="B1416" s="1">
        <v>200000</v>
      </c>
      <c r="C1416" s="1">
        <v>2457342.3220000002</v>
      </c>
      <c r="D1416" s="1">
        <v>2170.5479999999998</v>
      </c>
      <c r="E1416" s="1">
        <v>105.8</v>
      </c>
      <c r="F1416" s="1">
        <v>103.5</v>
      </c>
      <c r="G1416" s="8">
        <f t="shared" si="285"/>
        <v>104.2142465753425</v>
      </c>
      <c r="H1416" s="5">
        <v>127</v>
      </c>
      <c r="I1416" s="8">
        <f t="shared" si="286"/>
        <v>86.38082191780822</v>
      </c>
      <c r="J1416" s="5">
        <v>170</v>
      </c>
      <c r="K1416" s="8">
        <f t="shared" si="287"/>
        <v>137.46027397260275</v>
      </c>
      <c r="L1416" s="5">
        <v>63</v>
      </c>
      <c r="M1416" s="8">
        <f t="shared" si="288"/>
        <v>58.463013698630135</v>
      </c>
      <c r="N1416" s="6">
        <v>56</v>
      </c>
      <c r="O1416" s="8">
        <f t="shared" si="289"/>
        <v>60.630136986301373</v>
      </c>
      <c r="Q1416">
        <f t="shared" si="290"/>
        <v>108.81204931506849</v>
      </c>
      <c r="R1416">
        <f t="shared" si="291"/>
        <v>104.2142465753425</v>
      </c>
      <c r="S1416" s="9">
        <f t="shared" si="292"/>
        <v>4.4118754304882657</v>
      </c>
      <c r="U1416">
        <f t="shared" si="293"/>
        <v>107.19041095890411</v>
      </c>
      <c r="V1416" s="9">
        <f t="shared" si="294"/>
        <v>2.8032466951777764</v>
      </c>
      <c r="X1416">
        <f t="shared" si="295"/>
        <v>103.52099726027397</v>
      </c>
      <c r="Y1416" s="9">
        <f t="shared" si="296"/>
        <v>-0.66521549389827328</v>
      </c>
      <c r="AA1416">
        <f t="shared" si="297"/>
        <v>102.50013698630137</v>
      </c>
      <c r="AB1416" s="9">
        <f t="shared" si="298"/>
        <v>-1.6447939176933062</v>
      </c>
      <c r="AC1416">
        <f t="shared" si="299"/>
        <v>123.35720136986312</v>
      </c>
    </row>
    <row r="1417" spans="1:29" ht="11.1" customHeight="1">
      <c r="A1417" s="1">
        <v>20151116</v>
      </c>
      <c r="B1417" s="1">
        <v>200000</v>
      </c>
      <c r="C1417" s="1">
        <v>2457343.3220000002</v>
      </c>
      <c r="D1417" s="1">
        <v>2170.5839999999998</v>
      </c>
      <c r="E1417" s="1">
        <v>105.6</v>
      </c>
      <c r="F1417" s="1">
        <v>103.2</v>
      </c>
      <c r="G1417" s="8">
        <f t="shared" si="285"/>
        <v>104.16493150684937</v>
      </c>
      <c r="H1417" s="5">
        <v>83</v>
      </c>
      <c r="I1417" s="8">
        <f t="shared" si="286"/>
        <v>86.169863013698631</v>
      </c>
      <c r="J1417" s="5">
        <v>147</v>
      </c>
      <c r="K1417" s="8">
        <f t="shared" si="287"/>
        <v>137.13150684931506</v>
      </c>
      <c r="L1417" s="5">
        <v>44</v>
      </c>
      <c r="M1417" s="8">
        <f t="shared" si="288"/>
        <v>58.465753424657535</v>
      </c>
      <c r="N1417" s="6">
        <v>38</v>
      </c>
      <c r="O1417" s="8">
        <f t="shared" si="289"/>
        <v>60.536986301369865</v>
      </c>
      <c r="Q1417">
        <f t="shared" si="290"/>
        <v>108.70487123287671</v>
      </c>
      <c r="R1417">
        <f t="shared" si="291"/>
        <v>104.16493150684937</v>
      </c>
      <c r="S1417" s="9">
        <f t="shared" si="292"/>
        <v>4.3584147374290012</v>
      </c>
      <c r="U1417">
        <f t="shared" si="293"/>
        <v>107.08493150684932</v>
      </c>
      <c r="V1417" s="9">
        <f t="shared" si="294"/>
        <v>2.6620571350392481</v>
      </c>
      <c r="X1417">
        <f t="shared" si="295"/>
        <v>103.5228493150685</v>
      </c>
      <c r="Y1417" s="9">
        <f t="shared" si="296"/>
        <v>-0.61640917196652367</v>
      </c>
      <c r="AA1417">
        <f t="shared" si="297"/>
        <v>102.44098630136986</v>
      </c>
      <c r="AB1417" s="9">
        <f t="shared" si="298"/>
        <v>-1.655014965728796</v>
      </c>
      <c r="AC1417">
        <f t="shared" si="299"/>
        <v>123.20592739726044</v>
      </c>
    </row>
    <row r="1418" spans="1:29" ht="11.1" customHeight="1">
      <c r="A1418" s="1">
        <v>20151117</v>
      </c>
      <c r="B1418" s="1">
        <v>200000</v>
      </c>
      <c r="C1418" s="1">
        <v>2457344.3220000002</v>
      </c>
      <c r="D1418" s="1">
        <v>2170.6210000000001</v>
      </c>
      <c r="E1418" s="1">
        <v>107.1</v>
      </c>
      <c r="F1418" s="1">
        <v>104.6</v>
      </c>
      <c r="G1418" s="8">
        <f t="shared" si="285"/>
        <v>104.1320547945206</v>
      </c>
      <c r="H1418" s="5">
        <v>88</v>
      </c>
      <c r="I1418" s="8">
        <f t="shared" si="286"/>
        <v>85.808219178082197</v>
      </c>
      <c r="J1418" s="5">
        <v>128</v>
      </c>
      <c r="K1418" s="8">
        <f t="shared" si="287"/>
        <v>136.61369863013698</v>
      </c>
      <c r="L1418" s="5">
        <v>33</v>
      </c>
      <c r="M1418" s="8">
        <f t="shared" si="288"/>
        <v>58.336986301369862</v>
      </c>
      <c r="N1418" s="6">
        <v>34</v>
      </c>
      <c r="O1418" s="8">
        <f t="shared" si="289"/>
        <v>60.364383561643834</v>
      </c>
      <c r="Q1418">
        <f t="shared" si="290"/>
        <v>108.53606575342465</v>
      </c>
      <c r="R1418">
        <f t="shared" si="291"/>
        <v>104.1320547945206</v>
      </c>
      <c r="S1418" s="9">
        <f t="shared" si="292"/>
        <v>4.2292557921711023</v>
      </c>
      <c r="U1418">
        <f t="shared" si="293"/>
        <v>106.9041095890411</v>
      </c>
      <c r="V1418" s="9">
        <f t="shared" si="294"/>
        <v>2.639473684210472</v>
      </c>
      <c r="X1418">
        <f t="shared" si="295"/>
        <v>103.43580273972603</v>
      </c>
      <c r="Y1418" s="9">
        <f t="shared" si="296"/>
        <v>-0.6686241390016221</v>
      </c>
      <c r="AA1418">
        <f t="shared" si="297"/>
        <v>102.33138356164383</v>
      </c>
      <c r="AB1418" s="9">
        <f t="shared" si="298"/>
        <v>-1.7292189580143713</v>
      </c>
      <c r="AC1418">
        <f t="shared" si="299"/>
        <v>123.10507808219194</v>
      </c>
    </row>
    <row r="1419" spans="1:29" ht="11.1" customHeight="1">
      <c r="A1419" s="1">
        <v>20151118</v>
      </c>
      <c r="B1419" s="1">
        <v>200000</v>
      </c>
      <c r="C1419" s="1">
        <v>2457345.3220000002</v>
      </c>
      <c r="D1419" s="1">
        <v>2170.6579999999999</v>
      </c>
      <c r="E1419" s="1">
        <v>107.6</v>
      </c>
      <c r="F1419" s="1">
        <v>105.1</v>
      </c>
      <c r="G1419" s="8">
        <f t="shared" si="285"/>
        <v>104.10958904109594</v>
      </c>
      <c r="H1419" s="5">
        <v>64</v>
      </c>
      <c r="I1419" s="8">
        <f t="shared" si="286"/>
        <v>85.715068493150682</v>
      </c>
      <c r="J1419" s="5">
        <v>125</v>
      </c>
      <c r="K1419" s="8">
        <f t="shared" si="287"/>
        <v>136.46301369863014</v>
      </c>
      <c r="L1419" s="5">
        <v>36</v>
      </c>
      <c r="M1419" s="8">
        <f t="shared" si="288"/>
        <v>58.183561643835617</v>
      </c>
      <c r="N1419" s="6">
        <v>30</v>
      </c>
      <c r="O1419" s="8">
        <f t="shared" si="289"/>
        <v>60.235616438356168</v>
      </c>
      <c r="Q1419">
        <f t="shared" si="290"/>
        <v>108.48694246575343</v>
      </c>
      <c r="R1419">
        <f t="shared" si="291"/>
        <v>104.10958904109594</v>
      </c>
      <c r="S1419" s="9">
        <f t="shared" si="292"/>
        <v>4.2045631578946825</v>
      </c>
      <c r="U1419">
        <f t="shared" si="293"/>
        <v>106.85753424657534</v>
      </c>
      <c r="V1419" s="9">
        <f t="shared" si="294"/>
        <v>2.5833706209037928</v>
      </c>
      <c r="X1419">
        <f t="shared" si="295"/>
        <v>103.33208767123287</v>
      </c>
      <c r="Y1419" s="9">
        <f t="shared" si="296"/>
        <v>-0.74681052631584066</v>
      </c>
      <c r="AA1419">
        <f t="shared" si="297"/>
        <v>102.24961643835617</v>
      </c>
      <c r="AB1419" s="9">
        <f t="shared" si="298"/>
        <v>-1.7865526315789992</v>
      </c>
      <c r="AC1419">
        <f t="shared" si="299"/>
        <v>123.03616438356181</v>
      </c>
    </row>
    <row r="1420" spans="1:29" ht="11.1" customHeight="1">
      <c r="A1420" s="1">
        <v>20151119</v>
      </c>
      <c r="B1420" s="1">
        <v>200000</v>
      </c>
      <c r="C1420" s="1">
        <v>2457346.3220000002</v>
      </c>
      <c r="D1420" s="1">
        <v>2170.694</v>
      </c>
      <c r="E1420" s="1">
        <v>108.1</v>
      </c>
      <c r="F1420" s="1">
        <v>105.6</v>
      </c>
      <c r="G1420" s="8">
        <f t="shared" si="285"/>
        <v>104.09041095890417</v>
      </c>
      <c r="H1420" s="5">
        <v>105</v>
      </c>
      <c r="I1420" s="8">
        <f t="shared" si="286"/>
        <v>85.558904109589037</v>
      </c>
      <c r="J1420" s="5">
        <v>205</v>
      </c>
      <c r="K1420" s="8">
        <f t="shared" si="287"/>
        <v>136.27945205479452</v>
      </c>
      <c r="L1420" s="5">
        <v>51</v>
      </c>
      <c r="M1420" s="8">
        <f t="shared" si="288"/>
        <v>58.12054794520548</v>
      </c>
      <c r="N1420" s="6">
        <v>41</v>
      </c>
      <c r="O1420" s="8">
        <f t="shared" si="289"/>
        <v>60.19178082191781</v>
      </c>
      <c r="Q1420">
        <f t="shared" si="290"/>
        <v>108.42710136986301</v>
      </c>
      <c r="R1420">
        <f t="shared" si="291"/>
        <v>104.09041095890417</v>
      </c>
      <c r="S1420" s="9">
        <f t="shared" si="292"/>
        <v>4.1662727344510273</v>
      </c>
      <c r="U1420">
        <f t="shared" si="293"/>
        <v>106.77945205479452</v>
      </c>
      <c r="V1420" s="9">
        <f t="shared" si="294"/>
        <v>2.5185111092977479</v>
      </c>
      <c r="X1420">
        <f t="shared" si="295"/>
        <v>103.2894904109589</v>
      </c>
      <c r="Y1420" s="9">
        <f t="shared" si="296"/>
        <v>-0.76944700339541328</v>
      </c>
      <c r="AA1420">
        <f t="shared" si="297"/>
        <v>102.2217808219178</v>
      </c>
      <c r="AB1420" s="9">
        <f t="shared" si="298"/>
        <v>-1.795199115626616</v>
      </c>
      <c r="AC1420">
        <f t="shared" si="299"/>
        <v>122.97733561643854</v>
      </c>
    </row>
    <row r="1421" spans="1:29" ht="11.1" customHeight="1">
      <c r="A1421" s="1">
        <v>20151120</v>
      </c>
      <c r="B1421" s="1">
        <v>200000</v>
      </c>
      <c r="C1421" s="1">
        <v>2457347.3220000002</v>
      </c>
      <c r="D1421" s="1">
        <v>2170.7310000000002</v>
      </c>
      <c r="E1421" s="1">
        <v>111</v>
      </c>
      <c r="F1421" s="1">
        <v>108.4</v>
      </c>
      <c r="G1421" s="8">
        <f t="shared" si="285"/>
        <v>104.08410958904115</v>
      </c>
      <c r="H1421" s="5">
        <v>101</v>
      </c>
      <c r="I1421" s="8">
        <f t="shared" si="286"/>
        <v>85.410958904109592</v>
      </c>
      <c r="J1421" s="5">
        <v>149</v>
      </c>
      <c r="K1421" s="8">
        <f t="shared" si="287"/>
        <v>136.0109589041096</v>
      </c>
      <c r="L1421" s="5">
        <v>52</v>
      </c>
      <c r="M1421" s="8">
        <f t="shared" si="288"/>
        <v>58.139726027397259</v>
      </c>
      <c r="N1421" s="6">
        <v>55</v>
      </c>
      <c r="O1421" s="8">
        <f t="shared" si="289"/>
        <v>60.180821917808217</v>
      </c>
      <c r="Q1421">
        <f t="shared" si="290"/>
        <v>108.33957260273974</v>
      </c>
      <c r="R1421">
        <f t="shared" si="291"/>
        <v>104.08410958904115</v>
      </c>
      <c r="S1421" s="9">
        <f t="shared" si="292"/>
        <v>4.0884848133885043</v>
      </c>
      <c r="U1421">
        <f t="shared" si="293"/>
        <v>106.70547945205479</v>
      </c>
      <c r="V1421" s="9">
        <f t="shared" si="294"/>
        <v>2.4196286849191324</v>
      </c>
      <c r="X1421">
        <f t="shared" si="295"/>
        <v>103.30245479452054</v>
      </c>
      <c r="Y1421" s="9">
        <f t="shared" si="296"/>
        <v>-0.75098379340212773</v>
      </c>
      <c r="AA1421">
        <f t="shared" si="297"/>
        <v>102.21482191780822</v>
      </c>
      <c r="AB1421" s="9">
        <f t="shared" si="298"/>
        <v>-1.7959395325698608</v>
      </c>
      <c r="AC1421">
        <f t="shared" si="299"/>
        <v>122.95800616438372</v>
      </c>
    </row>
    <row r="1422" spans="1:29" ht="11.1" customHeight="1">
      <c r="A1422" s="1">
        <v>20151121</v>
      </c>
      <c r="B1422" s="1">
        <v>200000</v>
      </c>
      <c r="C1422" s="1">
        <v>2457348.3220000002</v>
      </c>
      <c r="D1422" s="1">
        <v>2170.768</v>
      </c>
      <c r="E1422" s="1">
        <v>122.2</v>
      </c>
      <c r="F1422" s="1">
        <v>119.2</v>
      </c>
      <c r="G1422" s="8">
        <f t="shared" si="285"/>
        <v>104.08027397260278</v>
      </c>
      <c r="H1422" s="5">
        <v>115</v>
      </c>
      <c r="I1422" s="8">
        <f t="shared" si="286"/>
        <v>85.197260273972603</v>
      </c>
      <c r="J1422" s="5">
        <v>201</v>
      </c>
      <c r="K1422" s="8">
        <f t="shared" si="287"/>
        <v>135.66027397260274</v>
      </c>
      <c r="L1422" s="5">
        <v>59</v>
      </c>
      <c r="M1422" s="8">
        <f t="shared" si="288"/>
        <v>57.964383561643835</v>
      </c>
      <c r="N1422" s="6">
        <v>58</v>
      </c>
      <c r="O1422" s="8">
        <f t="shared" si="289"/>
        <v>60.030136986301372</v>
      </c>
      <c r="Q1422">
        <f t="shared" si="290"/>
        <v>108.2252493150685</v>
      </c>
      <c r="R1422">
        <f t="shared" si="291"/>
        <v>104.08027397260278</v>
      </c>
      <c r="S1422" s="9">
        <f t="shared" si="292"/>
        <v>3.9824792770595536</v>
      </c>
      <c r="U1422">
        <f t="shared" si="293"/>
        <v>106.5986301369863</v>
      </c>
      <c r="V1422" s="9">
        <f t="shared" si="294"/>
        <v>2.3193617082884117</v>
      </c>
      <c r="X1422">
        <f t="shared" si="295"/>
        <v>103.18392328767123</v>
      </c>
      <c r="Y1422" s="9">
        <f t="shared" si="296"/>
        <v>-0.86121091991697085</v>
      </c>
      <c r="AA1422">
        <f t="shared" si="297"/>
        <v>102.11913698630137</v>
      </c>
      <c r="AB1422" s="9">
        <f t="shared" si="298"/>
        <v>-1.8842542505390014</v>
      </c>
      <c r="AC1422">
        <f t="shared" si="299"/>
        <v>122.94624041095904</v>
      </c>
    </row>
    <row r="1423" spans="1:29" ht="11.1" customHeight="1">
      <c r="A1423" s="1">
        <v>20151122</v>
      </c>
      <c r="B1423" s="1">
        <v>200000</v>
      </c>
      <c r="C1423" s="1">
        <v>2457349.3220000002</v>
      </c>
      <c r="D1423" s="1">
        <v>2170.8040000000001</v>
      </c>
      <c r="E1423" s="1">
        <v>122.9</v>
      </c>
      <c r="F1423" s="1">
        <v>119.9</v>
      </c>
      <c r="G1423" s="8">
        <f t="shared" si="285"/>
        <v>104.07917808219183</v>
      </c>
      <c r="H1423" s="5">
        <v>97</v>
      </c>
      <c r="I1423" s="8">
        <f t="shared" si="286"/>
        <v>84.986301369863014</v>
      </c>
      <c r="J1423" s="5">
        <v>150</v>
      </c>
      <c r="K1423" s="8">
        <f t="shared" si="287"/>
        <v>135.46301369863014</v>
      </c>
      <c r="L1423" s="5">
        <v>76</v>
      </c>
      <c r="M1423" s="8">
        <f t="shared" si="288"/>
        <v>57.816438356164383</v>
      </c>
      <c r="N1423" s="6">
        <v>71</v>
      </c>
      <c r="O1423" s="8">
        <f t="shared" si="289"/>
        <v>59.909589041095892</v>
      </c>
      <c r="Q1423">
        <f t="shared" si="290"/>
        <v>108.16094246575344</v>
      </c>
      <c r="R1423">
        <f t="shared" si="291"/>
        <v>104.07917808219183</v>
      </c>
      <c r="S1423" s="9">
        <f t="shared" si="292"/>
        <v>3.9217876800854583</v>
      </c>
      <c r="U1423">
        <f t="shared" si="293"/>
        <v>106.49315068493151</v>
      </c>
      <c r="V1423" s="9">
        <f t="shared" si="294"/>
        <v>2.2625863770976622</v>
      </c>
      <c r="X1423">
        <f t="shared" si="295"/>
        <v>103.08391232876713</v>
      </c>
      <c r="Y1423" s="9">
        <f t="shared" si="296"/>
        <v>-0.95625827544365904</v>
      </c>
      <c r="AA1423">
        <f t="shared" si="297"/>
        <v>102.04258904109589</v>
      </c>
      <c r="AB1423" s="9">
        <f t="shared" si="298"/>
        <v>-1.9567689509304387</v>
      </c>
      <c r="AC1423">
        <f t="shared" si="299"/>
        <v>122.94287876712343</v>
      </c>
    </row>
    <row r="1424" spans="1:29" ht="11.1" customHeight="1">
      <c r="A1424" s="1">
        <v>20151123</v>
      </c>
      <c r="B1424" s="1">
        <v>200000</v>
      </c>
      <c r="C1424" s="1">
        <v>2457350.3220000002</v>
      </c>
      <c r="D1424" s="1">
        <v>2170.8409999999999</v>
      </c>
      <c r="E1424" s="1">
        <v>119.7</v>
      </c>
      <c r="F1424" s="1">
        <v>116.7</v>
      </c>
      <c r="G1424" s="8">
        <f t="shared" si="285"/>
        <v>104.07534246575348</v>
      </c>
      <c r="H1424" s="5">
        <v>86</v>
      </c>
      <c r="I1424" s="8">
        <f t="shared" si="286"/>
        <v>84.860273972602741</v>
      </c>
      <c r="J1424" s="5">
        <v>141</v>
      </c>
      <c r="K1424" s="8">
        <f t="shared" si="287"/>
        <v>135.23561643835617</v>
      </c>
      <c r="L1424" s="5">
        <v>77</v>
      </c>
      <c r="M1424" s="8">
        <f t="shared" si="288"/>
        <v>57.649315068493152</v>
      </c>
      <c r="N1424" s="6">
        <v>56</v>
      </c>
      <c r="O1424" s="8">
        <f t="shared" si="289"/>
        <v>59.739726027397261</v>
      </c>
      <c r="Q1424">
        <f t="shared" si="290"/>
        <v>108.08681095890412</v>
      </c>
      <c r="R1424">
        <f t="shared" si="291"/>
        <v>104.07534246575348</v>
      </c>
      <c r="S1424" s="9">
        <f t="shared" si="292"/>
        <v>3.8543889437314505</v>
      </c>
      <c r="U1424">
        <f t="shared" si="293"/>
        <v>106.43013698630136</v>
      </c>
      <c r="V1424" s="9">
        <f t="shared" si="294"/>
        <v>2.2174425829006594</v>
      </c>
      <c r="X1424">
        <f t="shared" si="295"/>
        <v>102.97093698630138</v>
      </c>
      <c r="Y1424" s="9">
        <f t="shared" si="296"/>
        <v>-1.0611595919710908</v>
      </c>
      <c r="AA1424">
        <f t="shared" si="297"/>
        <v>101.93472602739726</v>
      </c>
      <c r="AB1424" s="9">
        <f t="shared" si="298"/>
        <v>-2.0567949983547749</v>
      </c>
      <c r="AC1424">
        <f t="shared" si="299"/>
        <v>122.93111301369879</v>
      </c>
    </row>
    <row r="1425" spans="1:29" ht="11.1" customHeight="1">
      <c r="A1425" s="1">
        <v>20151124</v>
      </c>
      <c r="B1425" s="1">
        <v>200000</v>
      </c>
      <c r="C1425" s="1">
        <v>2457351.3220000002</v>
      </c>
      <c r="D1425" s="1">
        <v>2170.8780000000002</v>
      </c>
      <c r="E1425" s="1">
        <v>113.2</v>
      </c>
      <c r="F1425" s="1">
        <v>110.3</v>
      </c>
      <c r="G1425" s="8">
        <f t="shared" si="285"/>
        <v>104.06904109589047</v>
      </c>
      <c r="H1425" s="5">
        <v>77</v>
      </c>
      <c r="I1425" s="8">
        <f t="shared" si="286"/>
        <v>84.753424657534254</v>
      </c>
      <c r="J1425" s="5">
        <v>140</v>
      </c>
      <c r="K1425" s="8">
        <f t="shared" si="287"/>
        <v>134.9945205479452</v>
      </c>
      <c r="L1425" s="5">
        <v>66</v>
      </c>
      <c r="M1425" s="8">
        <f t="shared" si="288"/>
        <v>57.534246575342465</v>
      </c>
      <c r="N1425" s="6">
        <v>59</v>
      </c>
      <c r="O1425" s="8">
        <f t="shared" si="289"/>
        <v>59.624657534246573</v>
      </c>
      <c r="Q1425">
        <f t="shared" si="290"/>
        <v>108.00821369863013</v>
      </c>
      <c r="R1425">
        <f t="shared" si="291"/>
        <v>104.06904109589047</v>
      </c>
      <c r="S1425" s="9">
        <f t="shared" si="292"/>
        <v>3.7851531649167924</v>
      </c>
      <c r="U1425">
        <f t="shared" si="293"/>
        <v>106.37671232876713</v>
      </c>
      <c r="V1425" s="9">
        <f t="shared" si="294"/>
        <v>2.1211395234346213</v>
      </c>
      <c r="X1425">
        <f t="shared" si="295"/>
        <v>102.8931506849315</v>
      </c>
      <c r="Y1425" s="9">
        <f t="shared" si="296"/>
        <v>-1.1299137558839334</v>
      </c>
      <c r="AA1425">
        <f t="shared" si="297"/>
        <v>101.86165753424658</v>
      </c>
      <c r="AB1425" s="9">
        <f t="shared" si="298"/>
        <v>-2.1210761033244978</v>
      </c>
      <c r="AC1425">
        <f t="shared" si="299"/>
        <v>122.91178356164401</v>
      </c>
    </row>
    <row r="1426" spans="1:29" ht="11.1" customHeight="1">
      <c r="A1426" s="1">
        <v>20151125</v>
      </c>
      <c r="B1426" s="1">
        <v>200000</v>
      </c>
      <c r="C1426" s="1">
        <v>2457352.3220000002</v>
      </c>
      <c r="D1426" s="1">
        <v>2170.9140000000002</v>
      </c>
      <c r="E1426" s="1">
        <v>109</v>
      </c>
      <c r="F1426" s="1">
        <v>106.2</v>
      </c>
      <c r="G1426" s="8">
        <f t="shared" si="285"/>
        <v>104.0665753424658</v>
      </c>
      <c r="H1426" s="5">
        <v>80</v>
      </c>
      <c r="I1426" s="8">
        <f t="shared" si="286"/>
        <v>84.547945205479451</v>
      </c>
      <c r="J1426" s="5">
        <v>142</v>
      </c>
      <c r="K1426" s="8">
        <f t="shared" si="287"/>
        <v>134.62739726027397</v>
      </c>
      <c r="L1426" s="5">
        <v>58</v>
      </c>
      <c r="M1426" s="8">
        <f t="shared" si="288"/>
        <v>57.476712328767121</v>
      </c>
      <c r="N1426" s="6">
        <v>61</v>
      </c>
      <c r="O1426" s="8">
        <f t="shared" si="289"/>
        <v>59.575342465753423</v>
      </c>
      <c r="Q1426">
        <f t="shared" si="290"/>
        <v>107.88853150684932</v>
      </c>
      <c r="R1426">
        <f t="shared" si="291"/>
        <v>104.0665753424658</v>
      </c>
      <c r="S1426" s="9">
        <f t="shared" si="292"/>
        <v>3.6726068401944616</v>
      </c>
      <c r="U1426">
        <f t="shared" si="293"/>
        <v>106.27397260273972</v>
      </c>
      <c r="V1426" s="9">
        <f t="shared" si="294"/>
        <v>2.1281861577063523</v>
      </c>
      <c r="X1426">
        <f t="shared" si="295"/>
        <v>102.85425753424659</v>
      </c>
      <c r="Y1426" s="9">
        <f t="shared" si="296"/>
        <v>-1.1649444638969584</v>
      </c>
      <c r="AA1426">
        <f t="shared" si="297"/>
        <v>101.83034246575343</v>
      </c>
      <c r="AB1426" s="9">
        <f t="shared" si="298"/>
        <v>-2.1488483399720764</v>
      </c>
      <c r="AC1426">
        <f t="shared" si="299"/>
        <v>122.90421986301382</v>
      </c>
    </row>
    <row r="1427" spans="1:29" ht="9.9499999999999993" customHeight="1">
      <c r="A1427" s="1">
        <v>20151126</v>
      </c>
      <c r="B1427" s="1">
        <v>200000</v>
      </c>
      <c r="C1427" s="1">
        <v>2457353.3220000002</v>
      </c>
      <c r="D1427" s="1">
        <v>2170.951</v>
      </c>
      <c r="E1427" s="1">
        <v>103.9</v>
      </c>
      <c r="F1427" s="1">
        <v>101.2</v>
      </c>
      <c r="G1427" s="8">
        <f t="shared" si="285"/>
        <v>104.05671232876718</v>
      </c>
      <c r="H1427" s="5">
        <v>71</v>
      </c>
      <c r="I1427" s="8">
        <f t="shared" si="286"/>
        <v>84.542465753424651</v>
      </c>
      <c r="J1427" s="5">
        <v>118</v>
      </c>
      <c r="K1427" s="8">
        <f t="shared" si="287"/>
        <v>134.64109589041095</v>
      </c>
      <c r="L1427" s="5">
        <v>56</v>
      </c>
      <c r="M1427" s="8">
        <f t="shared" si="288"/>
        <v>57.493150684931507</v>
      </c>
      <c r="N1427" s="6">
        <v>65</v>
      </c>
      <c r="O1427" s="8">
        <f t="shared" si="289"/>
        <v>59.630136986301373</v>
      </c>
      <c r="Q1427">
        <f t="shared" si="290"/>
        <v>107.89299726027397</v>
      </c>
      <c r="R1427">
        <f t="shared" si="291"/>
        <v>104.05671232876718</v>
      </c>
      <c r="S1427" s="9">
        <f t="shared" si="292"/>
        <v>3.6867250998532768</v>
      </c>
      <c r="U1427">
        <f t="shared" si="293"/>
        <v>106.27123287671233</v>
      </c>
      <c r="V1427" s="9">
        <f t="shared" si="294"/>
        <v>2.1354468376428173</v>
      </c>
      <c r="X1427">
        <f t="shared" si="295"/>
        <v>102.86536986301371</v>
      </c>
      <c r="Y1427" s="9">
        <f t="shared" si="296"/>
        <v>-1.1448972767748273</v>
      </c>
      <c r="AA1427">
        <f t="shared" si="297"/>
        <v>101.86513698630137</v>
      </c>
      <c r="AB1427" s="9">
        <f t="shared" si="298"/>
        <v>-2.1061354846014524</v>
      </c>
      <c r="AC1427">
        <f t="shared" si="299"/>
        <v>122.87396506849331</v>
      </c>
    </row>
    <row r="1428" spans="1:29" ht="9.9499999999999993" customHeight="1">
      <c r="A1428" s="1">
        <v>20151127</v>
      </c>
      <c r="B1428" s="1">
        <v>200000</v>
      </c>
      <c r="C1428" s="1">
        <v>2457354.3220000002</v>
      </c>
      <c r="D1428" s="1">
        <v>2170.9879999999998</v>
      </c>
      <c r="E1428" s="1">
        <v>98.8</v>
      </c>
      <c r="F1428" s="1">
        <v>96.3</v>
      </c>
      <c r="G1428" s="8">
        <f t="shared" si="285"/>
        <v>104.04931506849319</v>
      </c>
      <c r="H1428" s="5">
        <v>74</v>
      </c>
      <c r="I1428" s="8">
        <f t="shared" si="286"/>
        <v>84.542465753424651</v>
      </c>
      <c r="J1428" s="5">
        <v>97</v>
      </c>
      <c r="K1428" s="8">
        <f t="shared" si="287"/>
        <v>134.63835616438357</v>
      </c>
      <c r="L1428" s="5">
        <v>48</v>
      </c>
      <c r="M1428" s="8">
        <f t="shared" si="288"/>
        <v>57.515068493150686</v>
      </c>
      <c r="N1428" s="6">
        <v>61</v>
      </c>
      <c r="O1428" s="8">
        <f t="shared" si="289"/>
        <v>59.69041095890411</v>
      </c>
      <c r="Q1428">
        <f t="shared" si="290"/>
        <v>107.89210410958904</v>
      </c>
      <c r="R1428">
        <f t="shared" si="291"/>
        <v>104.04931506849319</v>
      </c>
      <c r="S1428" s="9">
        <f t="shared" si="292"/>
        <v>3.6932381905313321</v>
      </c>
      <c r="U1428">
        <f t="shared" si="293"/>
        <v>106.27123287671233</v>
      </c>
      <c r="V1428" s="9">
        <f t="shared" si="294"/>
        <v>2.1520384059325721</v>
      </c>
      <c r="X1428">
        <f t="shared" si="295"/>
        <v>102.88018630136986</v>
      </c>
      <c r="Y1428" s="9">
        <f t="shared" si="296"/>
        <v>-1.1236294696930145</v>
      </c>
      <c r="AA1428">
        <f t="shared" si="297"/>
        <v>101.90341095890412</v>
      </c>
      <c r="AB1428" s="9">
        <f t="shared" si="298"/>
        <v>-2.0623913844857782</v>
      </c>
      <c r="AC1428">
        <f t="shared" si="299"/>
        <v>122.85127397260284</v>
      </c>
    </row>
    <row r="1429" spans="1:29" ht="9.9499999999999993" customHeight="1">
      <c r="A1429" s="1">
        <v>20151128</v>
      </c>
      <c r="B1429" s="1">
        <v>200000</v>
      </c>
      <c r="C1429" s="1">
        <v>2457355.3220000002</v>
      </c>
      <c r="D1429" s="1">
        <v>2171.0239999999999</v>
      </c>
      <c r="E1429" s="1">
        <v>96.6</v>
      </c>
      <c r="F1429" s="1">
        <v>94</v>
      </c>
      <c r="G1429" s="8">
        <f t="shared" si="285"/>
        <v>104.03643835616441</v>
      </c>
      <c r="H1429" s="5">
        <v>90</v>
      </c>
      <c r="I1429" s="8">
        <f t="shared" si="286"/>
        <v>84.550684931506851</v>
      </c>
      <c r="J1429" s="5">
        <v>140</v>
      </c>
      <c r="K1429" s="8">
        <f t="shared" si="287"/>
        <v>134.66301369863012</v>
      </c>
      <c r="L1429" s="5">
        <v>36</v>
      </c>
      <c r="M1429" s="8">
        <f t="shared" si="288"/>
        <v>57.536986301369865</v>
      </c>
      <c r="N1429" s="6">
        <v>51</v>
      </c>
      <c r="O1429" s="8">
        <f t="shared" si="289"/>
        <v>59.69041095890411</v>
      </c>
      <c r="Q1429">
        <f t="shared" si="290"/>
        <v>107.90014246575342</v>
      </c>
      <c r="R1429">
        <f t="shared" si="291"/>
        <v>104.03643835616441</v>
      </c>
      <c r="S1429" s="9">
        <f t="shared" si="292"/>
        <v>3.7137989060734355</v>
      </c>
      <c r="U1429">
        <f t="shared" si="293"/>
        <v>106.27534246575343</v>
      </c>
      <c r="V1429" s="9">
        <f t="shared" si="294"/>
        <v>2.1814551288298958</v>
      </c>
      <c r="X1429">
        <f t="shared" si="295"/>
        <v>102.89500273972604</v>
      </c>
      <c r="Y1429" s="9">
        <f t="shared" si="296"/>
        <v>-1.0971498394924879</v>
      </c>
      <c r="AA1429">
        <f t="shared" si="297"/>
        <v>101.90341095890412</v>
      </c>
      <c r="AB1429" s="9">
        <f t="shared" si="298"/>
        <v>-2.0502695314866202</v>
      </c>
      <c r="AC1429">
        <f t="shared" si="299"/>
        <v>122.81177465753433</v>
      </c>
    </row>
    <row r="1430" spans="1:29" ht="9.9499999999999993" customHeight="1">
      <c r="A1430" s="1">
        <v>20151129</v>
      </c>
      <c r="B1430" s="1">
        <v>200000</v>
      </c>
      <c r="C1430" s="1">
        <v>2457356.3220000002</v>
      </c>
      <c r="D1430" s="1">
        <v>2171.0610000000001</v>
      </c>
      <c r="E1430" s="1">
        <v>95.5</v>
      </c>
      <c r="F1430" s="1">
        <v>92.9</v>
      </c>
      <c r="G1430" s="8">
        <f t="shared" si="285"/>
        <v>104.00246575342469</v>
      </c>
      <c r="H1430" s="5">
        <v>63</v>
      </c>
      <c r="I1430" s="8">
        <f t="shared" si="286"/>
        <v>84.542465753424651</v>
      </c>
      <c r="J1430" s="5">
        <v>117</v>
      </c>
      <c r="K1430" s="8">
        <f t="shared" si="287"/>
        <v>134.50958904109589</v>
      </c>
      <c r="L1430" s="5">
        <v>47</v>
      </c>
      <c r="M1430" s="8">
        <f t="shared" si="288"/>
        <v>57.531506849315072</v>
      </c>
      <c r="N1430" s="6">
        <v>51</v>
      </c>
      <c r="O1430" s="8">
        <f t="shared" si="289"/>
        <v>59.695890410958903</v>
      </c>
      <c r="Q1430">
        <f t="shared" si="290"/>
        <v>107.85012602739727</v>
      </c>
      <c r="R1430">
        <f t="shared" si="291"/>
        <v>104.00246575342469</v>
      </c>
      <c r="S1430" s="9">
        <f t="shared" si="292"/>
        <v>3.699585626262774</v>
      </c>
      <c r="U1430">
        <f t="shared" si="293"/>
        <v>106.27123287671233</v>
      </c>
      <c r="V1430" s="9">
        <f t="shared" si="294"/>
        <v>2.1787703609238633</v>
      </c>
      <c r="X1430">
        <f t="shared" si="295"/>
        <v>102.89129863013699</v>
      </c>
      <c r="Y1430" s="9">
        <f t="shared" si="296"/>
        <v>-1.0684045952546057</v>
      </c>
      <c r="AA1430">
        <f t="shared" si="297"/>
        <v>101.90689041095891</v>
      </c>
      <c r="AB1430" s="9">
        <f t="shared" si="298"/>
        <v>-2.0149285185546404</v>
      </c>
      <c r="AC1430">
        <f t="shared" si="299"/>
        <v>122.70756369863022</v>
      </c>
    </row>
    <row r="1431" spans="1:29" ht="9.9499999999999993" customHeight="1">
      <c r="A1431" s="1">
        <v>20151130</v>
      </c>
      <c r="B1431" s="1">
        <v>200000</v>
      </c>
      <c r="C1431" s="1">
        <v>2457357.3220000002</v>
      </c>
      <c r="D1431" s="1">
        <v>2171.098</v>
      </c>
      <c r="E1431" s="1">
        <v>95.7</v>
      </c>
      <c r="F1431" s="1">
        <v>93.1</v>
      </c>
      <c r="G1431" s="8">
        <f t="shared" si="285"/>
        <v>103.97972602739728</v>
      </c>
      <c r="H1431" s="5">
        <v>61</v>
      </c>
      <c r="I1431" s="8">
        <f t="shared" si="286"/>
        <v>84.490410958904107</v>
      </c>
      <c r="J1431" s="5">
        <v>111</v>
      </c>
      <c r="K1431" s="8">
        <f t="shared" si="287"/>
        <v>134.43561643835616</v>
      </c>
      <c r="L1431" s="5">
        <v>51</v>
      </c>
      <c r="M1431" s="8">
        <f t="shared" si="288"/>
        <v>57.556164383561644</v>
      </c>
      <c r="N1431" s="6">
        <v>47</v>
      </c>
      <c r="O1431" s="8">
        <f t="shared" si="289"/>
        <v>59.728767123287675</v>
      </c>
      <c r="Q1431">
        <f t="shared" si="290"/>
        <v>107.82601095890411</v>
      </c>
      <c r="R1431">
        <f t="shared" si="291"/>
        <v>103.97972602739728</v>
      </c>
      <c r="S1431" s="9">
        <f t="shared" si="292"/>
        <v>3.6990720003372388</v>
      </c>
      <c r="U1431">
        <f t="shared" si="293"/>
        <v>106.24520547945205</v>
      </c>
      <c r="V1431" s="9">
        <f t="shared" si="294"/>
        <v>2.1748413217214733</v>
      </c>
      <c r="X1431">
        <f t="shared" si="295"/>
        <v>102.90796712328768</v>
      </c>
      <c r="Y1431" s="9">
        <f t="shared" si="296"/>
        <v>-1.0307383420371821</v>
      </c>
      <c r="AA1431">
        <f t="shared" si="297"/>
        <v>101.92776712328768</v>
      </c>
      <c r="AB1431" s="9">
        <f t="shared" si="298"/>
        <v>-1.9734221107381416</v>
      </c>
      <c r="AC1431">
        <f t="shared" si="299"/>
        <v>122.63780958904114</v>
      </c>
    </row>
    <row r="1432" spans="1:29" ht="9.9499999999999993" customHeight="1">
      <c r="A1432" s="1">
        <v>20151201</v>
      </c>
      <c r="B1432" s="1">
        <v>200000</v>
      </c>
      <c r="C1432" s="1">
        <v>2457358.3220000002</v>
      </c>
      <c r="D1432" s="1">
        <v>2171.134</v>
      </c>
      <c r="E1432" s="1">
        <v>94.6</v>
      </c>
      <c r="F1432" s="1">
        <v>91.9</v>
      </c>
      <c r="G1432" s="8">
        <f t="shared" si="285"/>
        <v>103.94082191780826</v>
      </c>
      <c r="H1432" s="5">
        <v>60</v>
      </c>
      <c r="I1432" s="8">
        <f t="shared" si="286"/>
        <v>84.402739726027391</v>
      </c>
      <c r="J1432" s="5">
        <v>102</v>
      </c>
      <c r="K1432" s="8">
        <f t="shared" si="287"/>
        <v>134.35616438356163</v>
      </c>
      <c r="L1432" s="5">
        <v>27</v>
      </c>
      <c r="M1432" s="8">
        <f t="shared" si="288"/>
        <v>57.561643835616437</v>
      </c>
      <c r="N1432" s="6">
        <v>32</v>
      </c>
      <c r="O1432" s="8">
        <f t="shared" si="289"/>
        <v>59.753424657534246</v>
      </c>
      <c r="Q1432">
        <f t="shared" si="290"/>
        <v>107.80010958904109</v>
      </c>
      <c r="R1432">
        <f t="shared" si="291"/>
        <v>103.94082191780826</v>
      </c>
      <c r="S1432" s="9">
        <f t="shared" si="292"/>
        <v>3.7129662821837002</v>
      </c>
      <c r="U1432">
        <f t="shared" si="293"/>
        <v>106.2013698630137</v>
      </c>
      <c r="V1432" s="9">
        <f t="shared" si="294"/>
        <v>2.1691379087569658</v>
      </c>
      <c r="X1432">
        <f t="shared" si="295"/>
        <v>102.91167123287671</v>
      </c>
      <c r="Y1432" s="9">
        <f t="shared" si="296"/>
        <v>-0.99013137085384528</v>
      </c>
      <c r="AA1432">
        <f t="shared" si="297"/>
        <v>101.94342465753425</v>
      </c>
      <c r="AB1432" s="9">
        <f t="shared" si="298"/>
        <v>-1.921667756152118</v>
      </c>
      <c r="AC1432">
        <f t="shared" si="299"/>
        <v>122.51847123287685</v>
      </c>
    </row>
    <row r="1433" spans="1:29" ht="9.9499999999999993" customHeight="1">
      <c r="A1433" s="1">
        <v>20151202</v>
      </c>
      <c r="B1433" s="1">
        <v>200000</v>
      </c>
      <c r="C1433" s="1">
        <v>2457359.3220000002</v>
      </c>
      <c r="D1433" s="1">
        <v>2171.1709999999998</v>
      </c>
      <c r="E1433" s="1">
        <v>95.3</v>
      </c>
      <c r="F1433" s="1">
        <v>92.6</v>
      </c>
      <c r="G1433" s="8">
        <f t="shared" si="285"/>
        <v>103.89835616438359</v>
      </c>
      <c r="H1433" s="5">
        <v>53</v>
      </c>
      <c r="I1433" s="8">
        <f t="shared" si="286"/>
        <v>84.30410958904109</v>
      </c>
      <c r="J1433" s="5">
        <v>71</v>
      </c>
      <c r="K1433" s="8">
        <f t="shared" si="287"/>
        <v>134.21917808219177</v>
      </c>
      <c r="L1433" s="5">
        <v>26</v>
      </c>
      <c r="M1433" s="8">
        <f t="shared" si="288"/>
        <v>57.536986301369865</v>
      </c>
      <c r="N1433" s="6">
        <v>49</v>
      </c>
      <c r="O1433" s="8">
        <f t="shared" si="289"/>
        <v>59.745205479452054</v>
      </c>
      <c r="Q1433">
        <f t="shared" si="290"/>
        <v>107.75545205479452</v>
      </c>
      <c r="R1433">
        <f t="shared" si="291"/>
        <v>103.89835616438359</v>
      </c>
      <c r="S1433" s="9">
        <f t="shared" si="292"/>
        <v>3.7123743173649473</v>
      </c>
      <c r="U1433">
        <f t="shared" si="293"/>
        <v>106.15205479452055</v>
      </c>
      <c r="V1433" s="9">
        <f t="shared" si="294"/>
        <v>2.0989999736140419</v>
      </c>
      <c r="X1433">
        <f t="shared" si="295"/>
        <v>102.89500273972604</v>
      </c>
      <c r="Y1433" s="9">
        <f t="shared" si="296"/>
        <v>-0.96570673656287909</v>
      </c>
      <c r="AA1433">
        <f t="shared" si="297"/>
        <v>101.93820547945205</v>
      </c>
      <c r="AB1433" s="9">
        <f t="shared" si="298"/>
        <v>-1.886604136287076</v>
      </c>
      <c r="AC1433">
        <f t="shared" si="299"/>
        <v>122.38820753424665</v>
      </c>
    </row>
    <row r="1434" spans="1:29" ht="9.9499999999999993" customHeight="1">
      <c r="A1434" s="1">
        <v>20151203</v>
      </c>
      <c r="B1434" s="1">
        <v>200000</v>
      </c>
      <c r="C1434" s="1">
        <v>2457360.3220000002</v>
      </c>
      <c r="D1434" s="1">
        <v>2171.2080000000001</v>
      </c>
      <c r="E1434" s="1">
        <v>94.5</v>
      </c>
      <c r="F1434" s="1">
        <v>91.8</v>
      </c>
      <c r="G1434" s="8">
        <f t="shared" si="285"/>
        <v>103.83287671232878</v>
      </c>
      <c r="H1434" s="5">
        <v>46</v>
      </c>
      <c r="I1434" s="8">
        <f t="shared" si="286"/>
        <v>84.024657534246572</v>
      </c>
      <c r="J1434" s="5">
        <v>96</v>
      </c>
      <c r="K1434" s="8">
        <f t="shared" si="287"/>
        <v>133.82191780821918</v>
      </c>
      <c r="L1434" s="5">
        <v>47</v>
      </c>
      <c r="M1434" s="8">
        <f t="shared" si="288"/>
        <v>57.460273972602742</v>
      </c>
      <c r="N1434" s="6">
        <v>36</v>
      </c>
      <c r="O1434" s="8">
        <f t="shared" si="289"/>
        <v>59.649315068493152</v>
      </c>
      <c r="Q1434">
        <f t="shared" si="290"/>
        <v>107.62594520547945</v>
      </c>
      <c r="R1434">
        <f t="shared" si="291"/>
        <v>103.83287671232878</v>
      </c>
      <c r="S1434" s="9">
        <f t="shared" si="292"/>
        <v>3.6530515317026726</v>
      </c>
      <c r="U1434">
        <f t="shared" si="293"/>
        <v>106.01232876712328</v>
      </c>
      <c r="V1434" s="9">
        <f t="shared" si="294"/>
        <v>2.0592499861343185</v>
      </c>
      <c r="X1434">
        <f t="shared" si="295"/>
        <v>102.84314520547946</v>
      </c>
      <c r="Y1434" s="9">
        <f t="shared" si="296"/>
        <v>-0.95319665426529809</v>
      </c>
      <c r="AA1434">
        <f t="shared" si="297"/>
        <v>101.87731506849315</v>
      </c>
      <c r="AB1434" s="9">
        <f t="shared" si="298"/>
        <v>-1.8833742315100892</v>
      </c>
      <c r="AC1434">
        <f t="shared" si="299"/>
        <v>122.18734931506854</v>
      </c>
    </row>
    <row r="1435" spans="1:29" ht="9.9499999999999993" customHeight="1">
      <c r="A1435" s="1">
        <v>20151204</v>
      </c>
      <c r="B1435" s="1">
        <v>200000</v>
      </c>
      <c r="C1435" s="1">
        <v>2457361.3220000002</v>
      </c>
      <c r="D1435" s="1">
        <v>2171.2440000000001</v>
      </c>
      <c r="E1435" s="1">
        <v>97.6</v>
      </c>
      <c r="F1435" s="1">
        <v>94.8</v>
      </c>
      <c r="G1435" s="8">
        <f t="shared" si="285"/>
        <v>103.73506849315071</v>
      </c>
      <c r="H1435" s="5">
        <v>82</v>
      </c>
      <c r="I1435" s="8">
        <f t="shared" si="286"/>
        <v>83.742465753424653</v>
      </c>
      <c r="J1435" s="5">
        <v>108</v>
      </c>
      <c r="K1435" s="8">
        <f t="shared" si="287"/>
        <v>133.41643835616438</v>
      </c>
      <c r="L1435" s="5">
        <v>25</v>
      </c>
      <c r="M1435" s="8">
        <f t="shared" si="288"/>
        <v>57.241095890410961</v>
      </c>
      <c r="N1435" s="6">
        <v>33</v>
      </c>
      <c r="O1435" s="8">
        <f t="shared" si="289"/>
        <v>59.43013698630137</v>
      </c>
      <c r="Q1435">
        <f t="shared" si="290"/>
        <v>107.4937589041096</v>
      </c>
      <c r="R1435">
        <f t="shared" si="291"/>
        <v>103.73506849315071</v>
      </c>
      <c r="S1435" s="9">
        <f t="shared" si="292"/>
        <v>3.6233555976367597</v>
      </c>
      <c r="U1435">
        <f t="shared" si="293"/>
        <v>105.87123287671233</v>
      </c>
      <c r="V1435" s="9">
        <f t="shared" si="294"/>
        <v>2.0229532473027092</v>
      </c>
      <c r="X1435">
        <f t="shared" si="295"/>
        <v>102.69498082191781</v>
      </c>
      <c r="Y1435" s="9">
        <f t="shared" si="296"/>
        <v>-1.0026384388048797</v>
      </c>
      <c r="AA1435">
        <f t="shared" si="297"/>
        <v>101.73813698630137</v>
      </c>
      <c r="AB1435" s="9">
        <f t="shared" si="298"/>
        <v>-1.9250303063916903</v>
      </c>
      <c r="AC1435">
        <f t="shared" si="299"/>
        <v>121.88732260273979</v>
      </c>
    </row>
    <row r="1436" spans="1:29" ht="9.9499999999999993" customHeight="1">
      <c r="A1436" s="1">
        <v>20151205</v>
      </c>
      <c r="B1436" s="1">
        <v>200000</v>
      </c>
      <c r="C1436" s="1">
        <v>2457362.3220000002</v>
      </c>
      <c r="D1436" s="1">
        <v>2171.2809999999999</v>
      </c>
      <c r="E1436" s="1">
        <v>100.5</v>
      </c>
      <c r="F1436" s="1">
        <v>97.6</v>
      </c>
      <c r="G1436" s="8">
        <f t="shared" si="285"/>
        <v>103.60547945205481</v>
      </c>
      <c r="H1436" s="5">
        <v>56</v>
      </c>
      <c r="I1436" s="8">
        <f t="shared" si="286"/>
        <v>83.402739726027391</v>
      </c>
      <c r="J1436" s="5">
        <v>99</v>
      </c>
      <c r="K1436" s="8">
        <f t="shared" si="287"/>
        <v>132.83835616438355</v>
      </c>
      <c r="L1436" s="5">
        <v>41</v>
      </c>
      <c r="M1436" s="8">
        <f t="shared" si="288"/>
        <v>56.953424657534249</v>
      </c>
      <c r="N1436" s="6">
        <v>50</v>
      </c>
      <c r="O1436" s="8">
        <f t="shared" si="289"/>
        <v>59.210958904109589</v>
      </c>
      <c r="Q1436">
        <f t="shared" si="290"/>
        <v>107.30530410958903</v>
      </c>
      <c r="R1436">
        <f t="shared" si="291"/>
        <v>103.60547945205481</v>
      </c>
      <c r="S1436" s="9">
        <f t="shared" si="292"/>
        <v>3.571070446371877</v>
      </c>
      <c r="U1436">
        <f t="shared" si="293"/>
        <v>105.7013698630137</v>
      </c>
      <c r="V1436" s="9">
        <f t="shared" si="294"/>
        <v>2.0208734431647315</v>
      </c>
      <c r="X1436">
        <f t="shared" si="295"/>
        <v>102.50051506849316</v>
      </c>
      <c r="Y1436" s="9">
        <f t="shared" si="296"/>
        <v>-1.066511529511331</v>
      </c>
      <c r="AA1436">
        <f t="shared" si="297"/>
        <v>101.59895890410959</v>
      </c>
      <c r="AB1436" s="9">
        <f t="shared" si="298"/>
        <v>-1.9366934630844099</v>
      </c>
      <c r="AC1436">
        <f t="shared" si="299"/>
        <v>121.48980821917812</v>
      </c>
    </row>
    <row r="1437" spans="1:29" ht="9.9499999999999993" customHeight="1">
      <c r="A1437" s="1">
        <v>20151206</v>
      </c>
      <c r="B1437" s="1">
        <v>200000</v>
      </c>
      <c r="C1437" s="1">
        <v>2457363.3220000002</v>
      </c>
      <c r="D1437" s="1">
        <v>2171.317</v>
      </c>
      <c r="E1437" s="1">
        <v>102.2</v>
      </c>
      <c r="F1437" s="1">
        <v>99.3</v>
      </c>
      <c r="G1437" s="8">
        <f t="shared" si="285"/>
        <v>103.45452054794524</v>
      </c>
      <c r="H1437" s="5">
        <v>90</v>
      </c>
      <c r="I1437" s="8">
        <f t="shared" si="286"/>
        <v>83.090410958904116</v>
      </c>
      <c r="J1437" s="5">
        <v>140</v>
      </c>
      <c r="K1437" s="8">
        <f t="shared" si="287"/>
        <v>132.38904109589041</v>
      </c>
      <c r="L1437" s="5">
        <v>38</v>
      </c>
      <c r="M1437" s="8">
        <f t="shared" si="288"/>
        <v>56.6</v>
      </c>
      <c r="N1437" s="6">
        <v>54</v>
      </c>
      <c r="O1437" s="8">
        <f t="shared" si="289"/>
        <v>58.912328767123284</v>
      </c>
      <c r="Q1437">
        <f t="shared" si="290"/>
        <v>107.15882739726027</v>
      </c>
      <c r="R1437">
        <f t="shared" si="291"/>
        <v>103.45452054794524</v>
      </c>
      <c r="S1437" s="9">
        <f t="shared" si="292"/>
        <v>3.5806138095225037</v>
      </c>
      <c r="U1437">
        <f t="shared" si="293"/>
        <v>105.54520547945205</v>
      </c>
      <c r="V1437" s="9">
        <f t="shared" si="294"/>
        <v>1.9925570884051069</v>
      </c>
      <c r="X1437">
        <f t="shared" si="295"/>
        <v>102.2616</v>
      </c>
      <c r="Y1437" s="9">
        <f t="shared" si="296"/>
        <v>-1.1530869232460219</v>
      </c>
      <c r="AA1437">
        <f t="shared" si="297"/>
        <v>101.40932876712328</v>
      </c>
      <c r="AB1437" s="9">
        <f t="shared" si="298"/>
        <v>-1.9768993853430743</v>
      </c>
      <c r="AC1437">
        <f t="shared" si="299"/>
        <v>121.02674178082201</v>
      </c>
    </row>
    <row r="1438" spans="1:29" ht="9.9499999999999993" customHeight="1">
      <c r="A1438" s="1">
        <v>20151207</v>
      </c>
      <c r="B1438" s="1">
        <v>200000</v>
      </c>
      <c r="C1438" s="1">
        <v>2457364.3220000002</v>
      </c>
      <c r="D1438" s="1">
        <v>2171.3539999999998</v>
      </c>
      <c r="E1438" s="1">
        <v>100.7</v>
      </c>
      <c r="F1438" s="1">
        <v>97.8</v>
      </c>
      <c r="G1438" s="8">
        <f t="shared" si="285"/>
        <v>103.28849315068496</v>
      </c>
      <c r="H1438" s="5">
        <v>71</v>
      </c>
      <c r="I1438" s="8">
        <f t="shared" si="286"/>
        <v>82.69315068493151</v>
      </c>
      <c r="J1438" s="5">
        <v>110</v>
      </c>
      <c r="K1438" s="8">
        <f t="shared" si="287"/>
        <v>131.84109589041097</v>
      </c>
      <c r="L1438" s="5">
        <v>50</v>
      </c>
      <c r="M1438" s="8">
        <f t="shared" si="288"/>
        <v>56.227397260273975</v>
      </c>
      <c r="N1438" s="6">
        <v>61</v>
      </c>
      <c r="O1438" s="8">
        <f t="shared" si="289"/>
        <v>58.57260273972603</v>
      </c>
      <c r="Q1438">
        <f t="shared" si="290"/>
        <v>106.98019726027397</v>
      </c>
      <c r="R1438">
        <f t="shared" si="291"/>
        <v>103.28849315068496</v>
      </c>
      <c r="S1438" s="9">
        <f t="shared" si="292"/>
        <v>3.5741678448181915</v>
      </c>
      <c r="U1438">
        <f t="shared" si="293"/>
        <v>105.34657534246575</v>
      </c>
      <c r="V1438" s="9">
        <f t="shared" si="294"/>
        <v>1.9884175012618215</v>
      </c>
      <c r="X1438">
        <f t="shared" si="295"/>
        <v>102.00972054794521</v>
      </c>
      <c r="Y1438" s="9">
        <f t="shared" si="296"/>
        <v>-1.2380591135879797</v>
      </c>
      <c r="AA1438">
        <f t="shared" si="297"/>
        <v>101.19360273972603</v>
      </c>
      <c r="AB1438" s="9">
        <f t="shared" si="298"/>
        <v>-2.0281934096015277</v>
      </c>
      <c r="AC1438">
        <f t="shared" si="299"/>
        <v>120.5174527397261</v>
      </c>
    </row>
    <row r="1439" spans="1:29" ht="9.9499999999999993" customHeight="1">
      <c r="A1439" s="1">
        <v>20151208</v>
      </c>
      <c r="B1439" s="1">
        <v>180000</v>
      </c>
      <c r="C1439" s="1">
        <v>2457365.2390000001</v>
      </c>
      <c r="D1439" s="1">
        <v>2171.3879999999999</v>
      </c>
      <c r="E1439" s="1">
        <v>105.7</v>
      </c>
      <c r="F1439" s="1">
        <v>102.5</v>
      </c>
      <c r="G1439" s="8">
        <f t="shared" si="285"/>
        <v>103.13150684931509</v>
      </c>
      <c r="H1439" s="5">
        <v>113</v>
      </c>
      <c r="I1439" s="8">
        <f t="shared" si="286"/>
        <v>82.364383561643834</v>
      </c>
      <c r="J1439" s="5">
        <v>148</v>
      </c>
      <c r="K1439" s="8">
        <f t="shared" si="287"/>
        <v>131.29041095890412</v>
      </c>
      <c r="L1439" s="5">
        <v>58</v>
      </c>
      <c r="M1439" s="8">
        <f t="shared" si="288"/>
        <v>55.926027397260277</v>
      </c>
      <c r="N1439" s="6">
        <v>60</v>
      </c>
      <c r="O1439" s="8">
        <f t="shared" si="289"/>
        <v>58.298630136986304</v>
      </c>
      <c r="Q1439">
        <f t="shared" si="290"/>
        <v>106.80067397260274</v>
      </c>
      <c r="R1439">
        <f t="shared" si="291"/>
        <v>103.13150684931509</v>
      </c>
      <c r="S1439" s="9">
        <f t="shared" si="292"/>
        <v>3.5577557580426458</v>
      </c>
      <c r="U1439">
        <f t="shared" si="293"/>
        <v>105.18219178082191</v>
      </c>
      <c r="V1439" s="9">
        <f t="shared" si="294"/>
        <v>1.9747168144888576</v>
      </c>
      <c r="X1439">
        <f t="shared" si="295"/>
        <v>101.80599452054796</v>
      </c>
      <c r="Y1439" s="9">
        <f t="shared" si="296"/>
        <v>-1.2852641925457675</v>
      </c>
      <c r="AA1439">
        <f t="shared" si="297"/>
        <v>101.01963013698631</v>
      </c>
      <c r="AB1439" s="9">
        <f t="shared" si="298"/>
        <v>-2.0477512419307828</v>
      </c>
      <c r="AC1439">
        <f t="shared" si="299"/>
        <v>120.03589726027403</v>
      </c>
    </row>
    <row r="1440" spans="1:29" ht="9.9499999999999993" customHeight="1">
      <c r="A1440" s="1">
        <v>20151209</v>
      </c>
      <c r="B1440" s="1">
        <v>200000</v>
      </c>
      <c r="C1440" s="1">
        <v>2457366.3220000002</v>
      </c>
      <c r="D1440" s="1">
        <v>2171.4270000000001</v>
      </c>
      <c r="E1440" s="1">
        <v>108.8</v>
      </c>
      <c r="F1440" s="1">
        <v>105.5</v>
      </c>
      <c r="G1440" s="8">
        <f t="shared" si="285"/>
        <v>102.98684931506851</v>
      </c>
      <c r="H1440" s="5">
        <v>116</v>
      </c>
      <c r="I1440" s="8">
        <f t="shared" si="286"/>
        <v>82.041095890410958</v>
      </c>
      <c r="J1440" s="5">
        <v>161</v>
      </c>
      <c r="K1440" s="8">
        <f t="shared" si="287"/>
        <v>130.73698630136985</v>
      </c>
      <c r="L1440" s="5">
        <v>77</v>
      </c>
      <c r="M1440" s="8">
        <f t="shared" si="288"/>
        <v>55.665753424657531</v>
      </c>
      <c r="N1440" s="6">
        <v>78</v>
      </c>
      <c r="O1440" s="8">
        <f t="shared" si="289"/>
        <v>58.084931506849315</v>
      </c>
      <c r="Q1440">
        <f t="shared" si="290"/>
        <v>106.62025753424658</v>
      </c>
      <c r="R1440">
        <f t="shared" si="291"/>
        <v>102.98684931506851</v>
      </c>
      <c r="S1440" s="9">
        <f t="shared" si="292"/>
        <v>3.5280312421854347</v>
      </c>
      <c r="U1440">
        <f t="shared" si="293"/>
        <v>105.02054794520548</v>
      </c>
      <c r="V1440" s="9">
        <f t="shared" si="294"/>
        <v>1.9939528750482651</v>
      </c>
      <c r="X1440">
        <f t="shared" si="295"/>
        <v>101.63004931506849</v>
      </c>
      <c r="Y1440" s="9">
        <f t="shared" si="296"/>
        <v>-1.3174497608419387</v>
      </c>
      <c r="AA1440">
        <f t="shared" si="297"/>
        <v>100.88393150684931</v>
      </c>
      <c r="AB1440" s="9">
        <f t="shared" si="298"/>
        <v>-2.0419284813595198</v>
      </c>
      <c r="AC1440">
        <f t="shared" si="299"/>
        <v>119.59216027397265</v>
      </c>
    </row>
    <row r="1441" spans="1:29" ht="9.9499999999999993" customHeight="1">
      <c r="A1441" s="1">
        <v>20151210</v>
      </c>
      <c r="B1441" s="1">
        <v>200000</v>
      </c>
      <c r="C1441" s="1">
        <v>2457367.3220000002</v>
      </c>
      <c r="D1441" s="1">
        <v>2171.4639999999999</v>
      </c>
      <c r="E1441" s="1">
        <v>108.5</v>
      </c>
      <c r="F1441" s="1">
        <v>105.2</v>
      </c>
      <c r="G1441" s="8">
        <f t="shared" si="285"/>
        <v>102.84520547945208</v>
      </c>
      <c r="H1441" s="5">
        <v>113</v>
      </c>
      <c r="I1441" s="8">
        <f t="shared" si="286"/>
        <v>81.791780821917811</v>
      </c>
      <c r="J1441" s="5">
        <v>175</v>
      </c>
      <c r="K1441" s="8">
        <f t="shared" si="287"/>
        <v>130.24931506849316</v>
      </c>
      <c r="L1441" s="5">
        <v>86</v>
      </c>
      <c r="M1441" s="8">
        <f t="shared" si="288"/>
        <v>55.438356164383563</v>
      </c>
      <c r="N1441" s="6">
        <v>82</v>
      </c>
      <c r="O1441" s="8">
        <f t="shared" si="289"/>
        <v>57.88219178082192</v>
      </c>
      <c r="Q1441">
        <f t="shared" si="290"/>
        <v>106.46127671232878</v>
      </c>
      <c r="R1441">
        <f t="shared" si="291"/>
        <v>102.84520547945208</v>
      </c>
      <c r="S1441" s="9">
        <f t="shared" si="292"/>
        <v>3.5160328729171226</v>
      </c>
      <c r="U1441">
        <f t="shared" si="293"/>
        <v>104.89589041095891</v>
      </c>
      <c r="V1441" s="9">
        <f t="shared" si="294"/>
        <v>1.9948348265024407</v>
      </c>
      <c r="X1441">
        <f t="shared" si="295"/>
        <v>101.47632876712329</v>
      </c>
      <c r="Y1441" s="9">
        <f t="shared" si="296"/>
        <v>-1.3310068329848121</v>
      </c>
      <c r="AA1441">
        <f t="shared" si="297"/>
        <v>100.75519178082192</v>
      </c>
      <c r="AB1441" s="9">
        <f t="shared" si="298"/>
        <v>-2.0321936145557373</v>
      </c>
      <c r="AC1441">
        <f t="shared" si="299"/>
        <v>119.15766780821924</v>
      </c>
    </row>
    <row r="1442" spans="1:29" ht="9.9499999999999993" customHeight="1">
      <c r="A1442" s="1">
        <v>20151211</v>
      </c>
      <c r="B1442" s="1">
        <v>200000</v>
      </c>
      <c r="C1442" s="1">
        <v>2457368.3220000002</v>
      </c>
      <c r="D1442" s="1">
        <v>2171.5010000000002</v>
      </c>
      <c r="E1442" s="1">
        <v>113.7</v>
      </c>
      <c r="F1442" s="1">
        <v>110.3</v>
      </c>
      <c r="G1442" s="8">
        <f t="shared" si="285"/>
        <v>102.68986301369866</v>
      </c>
      <c r="H1442" s="5">
        <v>102</v>
      </c>
      <c r="I1442" s="8">
        <f t="shared" si="286"/>
        <v>81.476712328767121</v>
      </c>
      <c r="J1442" s="5">
        <v>181</v>
      </c>
      <c r="K1442" s="8">
        <f t="shared" si="287"/>
        <v>129.78904109589041</v>
      </c>
      <c r="L1442" s="5">
        <v>77</v>
      </c>
      <c r="M1442" s="8">
        <f t="shared" si="288"/>
        <v>55.238356164383561</v>
      </c>
      <c r="N1442" s="6">
        <v>83</v>
      </c>
      <c r="O1442" s="8">
        <f t="shared" si="289"/>
        <v>57.712328767123289</v>
      </c>
      <c r="Q1442">
        <f t="shared" si="290"/>
        <v>106.31122739726027</v>
      </c>
      <c r="R1442">
        <f t="shared" si="291"/>
        <v>102.68986301369866</v>
      </c>
      <c r="S1442" s="9">
        <f t="shared" si="292"/>
        <v>3.5265061976745784</v>
      </c>
      <c r="U1442">
        <f t="shared" si="293"/>
        <v>104.73835616438356</v>
      </c>
      <c r="V1442" s="9">
        <f t="shared" si="294"/>
        <v>1.9870858122927473</v>
      </c>
      <c r="X1442">
        <f t="shared" si="295"/>
        <v>101.34112876712328</v>
      </c>
      <c r="Y1442" s="9">
        <f t="shared" si="296"/>
        <v>-1.3134054394399755</v>
      </c>
      <c r="AA1442">
        <f t="shared" si="297"/>
        <v>100.6473287671233</v>
      </c>
      <c r="AB1442" s="9">
        <f t="shared" si="298"/>
        <v>-1.989032010202294</v>
      </c>
      <c r="AC1442">
        <f t="shared" si="299"/>
        <v>118.68115479452062</v>
      </c>
    </row>
    <row r="1443" spans="1:29" ht="9.9499999999999993" customHeight="1">
      <c r="A1443" s="1">
        <v>20151212</v>
      </c>
      <c r="B1443" s="1">
        <v>200000</v>
      </c>
      <c r="C1443" s="1">
        <v>2457369.3220000002</v>
      </c>
      <c r="D1443" s="1">
        <v>2171.5369999999998</v>
      </c>
      <c r="E1443" s="1">
        <v>116.7</v>
      </c>
      <c r="F1443" s="1">
        <v>113.1</v>
      </c>
      <c r="G1443" s="8">
        <f t="shared" si="285"/>
        <v>102.55260273972605</v>
      </c>
      <c r="H1443" s="5">
        <v>113</v>
      </c>
      <c r="I1443" s="8">
        <f t="shared" si="286"/>
        <v>81.180821917808217</v>
      </c>
      <c r="J1443" s="5">
        <v>200</v>
      </c>
      <c r="K1443" s="8">
        <f t="shared" si="287"/>
        <v>129.21643835616439</v>
      </c>
      <c r="L1443" s="5">
        <v>89</v>
      </c>
      <c r="M1443" s="8">
        <f t="shared" si="288"/>
        <v>55.084931506849315</v>
      </c>
      <c r="N1443" s="6">
        <v>83</v>
      </c>
      <c r="O1443" s="8">
        <f t="shared" si="289"/>
        <v>57.564383561643837</v>
      </c>
      <c r="Q1443">
        <f t="shared" si="290"/>
        <v>106.12455890410959</v>
      </c>
      <c r="R1443">
        <f t="shared" si="291"/>
        <v>102.55260273972605</v>
      </c>
      <c r="S1443" s="9">
        <f t="shared" si="292"/>
        <v>3.4830477910434041</v>
      </c>
      <c r="U1443">
        <f t="shared" si="293"/>
        <v>104.5904109589041</v>
      </c>
      <c r="V1443" s="9">
        <f t="shared" si="294"/>
        <v>1.9872420664107722</v>
      </c>
      <c r="X1443">
        <f t="shared" si="295"/>
        <v>101.23741369863015</v>
      </c>
      <c r="Y1443" s="9">
        <f t="shared" si="296"/>
        <v>-1.2824531079272532</v>
      </c>
      <c r="AA1443">
        <f t="shared" si="297"/>
        <v>100.55338356164384</v>
      </c>
      <c r="AB1443" s="9">
        <f t="shared" si="298"/>
        <v>-1.9494572781893567</v>
      </c>
      <c r="AC1443">
        <f t="shared" si="299"/>
        <v>118.26010890410967</v>
      </c>
    </row>
    <row r="1444" spans="1:29" ht="9.9499999999999993" customHeight="1">
      <c r="A1444" s="1">
        <v>20151213</v>
      </c>
      <c r="B1444" s="1">
        <v>200000</v>
      </c>
      <c r="C1444" s="1">
        <v>2457370.3220000002</v>
      </c>
      <c r="D1444" s="1">
        <v>2171.5740000000001</v>
      </c>
      <c r="E1444" s="1">
        <v>122.5</v>
      </c>
      <c r="F1444" s="1">
        <v>118.7</v>
      </c>
      <c r="G1444" s="8">
        <f t="shared" si="285"/>
        <v>102.4342465753425</v>
      </c>
      <c r="H1444" s="5">
        <v>139</v>
      </c>
      <c r="I1444" s="8">
        <f t="shared" si="286"/>
        <v>80.939726027397256</v>
      </c>
      <c r="J1444" s="5">
        <v>210</v>
      </c>
      <c r="K1444" s="8">
        <f t="shared" si="287"/>
        <v>128.81095890410958</v>
      </c>
      <c r="L1444" s="5">
        <v>74</v>
      </c>
      <c r="M1444" s="8">
        <f t="shared" si="288"/>
        <v>54.926027397260277</v>
      </c>
      <c r="N1444" s="6">
        <v>81</v>
      </c>
      <c r="O1444" s="8">
        <f t="shared" si="289"/>
        <v>57.413698630136984</v>
      </c>
      <c r="Q1444">
        <f t="shared" si="290"/>
        <v>105.99237260273972</v>
      </c>
      <c r="R1444">
        <f t="shared" si="291"/>
        <v>102.4342465753425</v>
      </c>
      <c r="S1444" s="9">
        <f t="shared" si="292"/>
        <v>3.473570750364388</v>
      </c>
      <c r="U1444">
        <f t="shared" si="293"/>
        <v>104.46986301369863</v>
      </c>
      <c r="V1444" s="9">
        <f t="shared" si="294"/>
        <v>1.9128916688533764</v>
      </c>
      <c r="X1444">
        <f t="shared" si="295"/>
        <v>101.12999452054795</v>
      </c>
      <c r="Y1444" s="9">
        <f t="shared" si="296"/>
        <v>-1.2732578199179159</v>
      </c>
      <c r="AA1444">
        <f t="shared" si="297"/>
        <v>100.45769863013699</v>
      </c>
      <c r="AB1444" s="9">
        <f t="shared" si="298"/>
        <v>-1.9295772764352961</v>
      </c>
      <c r="AC1444">
        <f t="shared" si="299"/>
        <v>117.89705136986311</v>
      </c>
    </row>
    <row r="1445" spans="1:29" ht="9.9499999999999993" customHeight="1">
      <c r="A1445" s="1">
        <v>20151214</v>
      </c>
      <c r="B1445" s="1">
        <v>200000</v>
      </c>
      <c r="C1445" s="1">
        <v>2457371.3220000002</v>
      </c>
      <c r="D1445" s="1">
        <v>2171.6109999999999</v>
      </c>
      <c r="E1445" s="1">
        <v>124</v>
      </c>
      <c r="F1445" s="1">
        <v>120.2</v>
      </c>
      <c r="G1445" s="8">
        <f t="shared" si="285"/>
        <v>102.31945205479454</v>
      </c>
      <c r="H1445" s="5">
        <v>109</v>
      </c>
      <c r="I1445" s="8">
        <f t="shared" si="286"/>
        <v>80.553424657534251</v>
      </c>
      <c r="J1445" s="5">
        <v>185</v>
      </c>
      <c r="K1445" s="8">
        <f t="shared" si="287"/>
        <v>128.19452054794522</v>
      </c>
      <c r="L1445" s="5">
        <v>81</v>
      </c>
      <c r="M1445" s="8">
        <f t="shared" si="288"/>
        <v>54.679452054794524</v>
      </c>
      <c r="N1445" s="6">
        <v>86</v>
      </c>
      <c r="O1445" s="8">
        <f t="shared" si="289"/>
        <v>57.271232876712325</v>
      </c>
      <c r="Q1445">
        <f t="shared" si="290"/>
        <v>105.79141369863015</v>
      </c>
      <c r="R1445">
        <f t="shared" si="291"/>
        <v>102.31945205479454</v>
      </c>
      <c r="S1445" s="9">
        <f t="shared" si="292"/>
        <v>3.3932566820004979</v>
      </c>
      <c r="U1445">
        <f t="shared" si="293"/>
        <v>104.27671232876713</v>
      </c>
      <c r="V1445" s="9">
        <f t="shared" si="294"/>
        <v>1.9990401604379997</v>
      </c>
      <c r="X1445">
        <f t="shared" si="295"/>
        <v>100.9633095890411</v>
      </c>
      <c r="Y1445" s="9">
        <f t="shared" si="296"/>
        <v>-1.3254004380586366</v>
      </c>
      <c r="AA1445">
        <f t="shared" si="297"/>
        <v>100.36723287671234</v>
      </c>
      <c r="AB1445" s="9">
        <f t="shared" si="298"/>
        <v>-1.9079648482057365</v>
      </c>
      <c r="AC1445">
        <f t="shared" si="299"/>
        <v>117.54491917808224</v>
      </c>
    </row>
    <row r="1446" spans="1:29" ht="9.9499999999999993" customHeight="1">
      <c r="A1446" s="1">
        <v>20151215</v>
      </c>
      <c r="B1446" s="1">
        <v>200000</v>
      </c>
      <c r="C1446" s="1">
        <v>2457372.3220000002</v>
      </c>
      <c r="D1446" s="1">
        <v>2171.6469999999999</v>
      </c>
      <c r="E1446" s="1">
        <v>118.9</v>
      </c>
      <c r="F1446" s="1">
        <v>115.2</v>
      </c>
      <c r="G1446" s="8">
        <f t="shared" si="285"/>
        <v>102.18602739726028</v>
      </c>
      <c r="H1446" s="5">
        <v>71</v>
      </c>
      <c r="I1446" s="8">
        <f t="shared" si="286"/>
        <v>80.457534246575349</v>
      </c>
      <c r="J1446" s="5">
        <v>129</v>
      </c>
      <c r="K1446" s="8">
        <f t="shared" si="287"/>
        <v>127.96164383561644</v>
      </c>
      <c r="L1446" s="5">
        <v>64</v>
      </c>
      <c r="M1446" s="8">
        <f t="shared" si="288"/>
        <v>54.457534246575342</v>
      </c>
      <c r="N1446" s="6">
        <v>65</v>
      </c>
      <c r="O1446" s="8">
        <f t="shared" si="289"/>
        <v>57.227397260273975</v>
      </c>
      <c r="Q1446">
        <f t="shared" si="290"/>
        <v>105.71549589041096</v>
      </c>
      <c r="R1446">
        <f t="shared" si="291"/>
        <v>102.18602739726028</v>
      </c>
      <c r="S1446" s="9">
        <f t="shared" si="292"/>
        <v>3.45396389609067</v>
      </c>
      <c r="U1446">
        <f t="shared" si="293"/>
        <v>104.22876712328767</v>
      </c>
      <c r="V1446" s="9">
        <f t="shared" si="294"/>
        <v>2.0430901402778829</v>
      </c>
      <c r="X1446">
        <f t="shared" si="295"/>
        <v>100.81329315068493</v>
      </c>
      <c r="Y1446" s="9">
        <f t="shared" si="296"/>
        <v>-1.3433678571715859</v>
      </c>
      <c r="AA1446">
        <f t="shared" si="297"/>
        <v>100.33939726027398</v>
      </c>
      <c r="AB1446" s="9">
        <f t="shared" si="298"/>
        <v>-1.8071258703573108</v>
      </c>
      <c r="AC1446">
        <f t="shared" si="299"/>
        <v>117.13563904109589</v>
      </c>
    </row>
    <row r="1447" spans="1:29" ht="9.9499999999999993" customHeight="1">
      <c r="A1447" s="1">
        <v>20151216</v>
      </c>
      <c r="B1447" s="1">
        <v>200000</v>
      </c>
      <c r="C1447" s="1">
        <v>2457373.3220000002</v>
      </c>
      <c r="D1447" s="1">
        <v>2171.6840000000002</v>
      </c>
      <c r="E1447" s="1">
        <v>126.2</v>
      </c>
      <c r="F1447" s="1">
        <v>122.2</v>
      </c>
      <c r="G1447" s="8">
        <f t="shared" si="285"/>
        <v>102.04794520547945</v>
      </c>
      <c r="H1447" s="5">
        <v>64</v>
      </c>
      <c r="I1447" s="8">
        <f t="shared" si="286"/>
        <v>80.265753424657532</v>
      </c>
      <c r="J1447" s="5">
        <v>145</v>
      </c>
      <c r="K1447" s="8">
        <f t="shared" si="287"/>
        <v>127.55616438356165</v>
      </c>
      <c r="L1447" s="5">
        <v>49</v>
      </c>
      <c r="M1447" s="8">
        <f t="shared" si="288"/>
        <v>54.279452054794518</v>
      </c>
      <c r="N1447" s="6">
        <v>63</v>
      </c>
      <c r="O1447" s="8">
        <f t="shared" si="289"/>
        <v>57.145205479452052</v>
      </c>
      <c r="Q1447">
        <f t="shared" si="290"/>
        <v>105.58330958904111</v>
      </c>
      <c r="R1447">
        <f t="shared" si="291"/>
        <v>102.04794520547945</v>
      </c>
      <c r="S1447" s="9">
        <f t="shared" si="292"/>
        <v>3.4644150614135327</v>
      </c>
      <c r="U1447">
        <f t="shared" si="293"/>
        <v>104.13287671232877</v>
      </c>
      <c r="V1447" s="9">
        <f t="shared" si="294"/>
        <v>2.1538618700317045</v>
      </c>
      <c r="X1447">
        <f t="shared" si="295"/>
        <v>100.69290958904109</v>
      </c>
      <c r="Y1447" s="9">
        <f t="shared" si="296"/>
        <v>-1.3278421370561801</v>
      </c>
      <c r="AA1447">
        <f t="shared" si="297"/>
        <v>100.28720547945206</v>
      </c>
      <c r="AB1447" s="9">
        <f t="shared" si="298"/>
        <v>-1.7254043895563456</v>
      </c>
      <c r="AC1447">
        <f t="shared" si="299"/>
        <v>116.71207191780822</v>
      </c>
    </row>
    <row r="1448" spans="1:29" ht="9.9499999999999993" customHeight="1">
      <c r="A1448" s="1">
        <v>20151217</v>
      </c>
      <c r="B1448" s="1">
        <v>200000</v>
      </c>
      <c r="C1448" s="1">
        <v>2457374.3220000002</v>
      </c>
      <c r="D1448" s="1">
        <v>2171.721</v>
      </c>
      <c r="E1448" s="1">
        <v>117.8</v>
      </c>
      <c r="F1448" s="1">
        <v>114</v>
      </c>
      <c r="G1448" s="8">
        <f t="shared" si="285"/>
        <v>101.91315068493149</v>
      </c>
      <c r="H1448" s="5">
        <v>52</v>
      </c>
      <c r="I1448" s="8">
        <f t="shared" si="286"/>
        <v>80.216438356164389</v>
      </c>
      <c r="J1448" s="5">
        <v>166</v>
      </c>
      <c r="K1448" s="8">
        <f t="shared" si="287"/>
        <v>127.37260273972603</v>
      </c>
      <c r="L1448" s="5">
        <v>52</v>
      </c>
      <c r="M1448" s="8">
        <f t="shared" si="288"/>
        <v>54.093150684931508</v>
      </c>
      <c r="N1448" s="6">
        <v>56</v>
      </c>
      <c r="O1448" s="8">
        <f t="shared" si="289"/>
        <v>57.0027397260274</v>
      </c>
      <c r="Q1448">
        <f t="shared" si="290"/>
        <v>105.52346849315069</v>
      </c>
      <c r="R1448">
        <f t="shared" si="291"/>
        <v>101.91315068493149</v>
      </c>
      <c r="S1448" s="9">
        <f t="shared" si="292"/>
        <v>3.5425436108639445</v>
      </c>
      <c r="U1448">
        <f t="shared" si="293"/>
        <v>104.10821917808219</v>
      </c>
      <c r="V1448" s="9">
        <f t="shared" si="294"/>
        <v>2.2021213589619322</v>
      </c>
      <c r="X1448">
        <f t="shared" si="295"/>
        <v>100.5669698630137</v>
      </c>
      <c r="Y1448" s="9">
        <f t="shared" si="296"/>
        <v>-1.3209098265243142</v>
      </c>
      <c r="AA1448">
        <f t="shared" si="297"/>
        <v>100.1967397260274</v>
      </c>
      <c r="AB1448" s="9">
        <f t="shared" si="298"/>
        <v>-1.6841898688918349</v>
      </c>
      <c r="AC1448">
        <f t="shared" si="299"/>
        <v>116.29858972602736</v>
      </c>
    </row>
    <row r="1449" spans="1:29" ht="9.9499999999999993" customHeight="1">
      <c r="A1449" s="1">
        <v>20151218</v>
      </c>
      <c r="B1449" s="1">
        <v>200000</v>
      </c>
      <c r="C1449" s="1">
        <v>2457375.3220000002</v>
      </c>
      <c r="D1449" s="1">
        <v>2171.7570000000001</v>
      </c>
      <c r="E1449" s="1">
        <v>117.1</v>
      </c>
      <c r="F1449" s="1">
        <v>113.3</v>
      </c>
      <c r="G1449" s="8">
        <f t="shared" si="285"/>
        <v>101.76986301369863</v>
      </c>
      <c r="H1449" s="5">
        <v>48</v>
      </c>
      <c r="I1449" s="8">
        <f t="shared" si="286"/>
        <v>80.021917808219172</v>
      </c>
      <c r="J1449" s="5">
        <v>122</v>
      </c>
      <c r="K1449" s="8">
        <f t="shared" si="287"/>
        <v>127.00821917808219</v>
      </c>
      <c r="L1449" s="5">
        <v>49</v>
      </c>
      <c r="M1449" s="8">
        <f t="shared" si="288"/>
        <v>53.967123287671235</v>
      </c>
      <c r="N1449" s="6">
        <v>54</v>
      </c>
      <c r="O1449" s="8">
        <f t="shared" si="289"/>
        <v>56.898630136986299</v>
      </c>
      <c r="Q1449">
        <f t="shared" si="290"/>
        <v>105.40467945205479</v>
      </c>
      <c r="R1449">
        <f t="shared" si="291"/>
        <v>101.76986301369863</v>
      </c>
      <c r="S1449" s="9">
        <f t="shared" si="292"/>
        <v>3.5716039412049696</v>
      </c>
      <c r="U1449">
        <f t="shared" si="293"/>
        <v>104.01095890410959</v>
      </c>
      <c r="V1449" s="9">
        <f t="shared" si="294"/>
        <v>2.2836036181771675</v>
      </c>
      <c r="X1449">
        <f t="shared" si="295"/>
        <v>100.48177534246577</v>
      </c>
      <c r="Y1449" s="9">
        <f t="shared" si="296"/>
        <v>-1.2656867495827129</v>
      </c>
      <c r="AA1449">
        <f t="shared" si="297"/>
        <v>100.1306301369863</v>
      </c>
      <c r="AB1449" s="9">
        <f t="shared" si="298"/>
        <v>-1.6107252463253019</v>
      </c>
      <c r="AC1449">
        <f t="shared" si="299"/>
        <v>115.85905479452053</v>
      </c>
    </row>
    <row r="1450" spans="1:29" ht="9.9499999999999993" customHeight="1">
      <c r="A1450" s="1">
        <v>20151219</v>
      </c>
      <c r="B1450" s="1">
        <v>200000</v>
      </c>
      <c r="C1450" s="1">
        <v>2457376.3220000002</v>
      </c>
      <c r="D1450" s="1">
        <v>2171.7939999999999</v>
      </c>
      <c r="E1450" s="1">
        <v>119</v>
      </c>
      <c r="F1450" s="1">
        <v>115.2</v>
      </c>
      <c r="G1450" s="8">
        <f t="shared" si="285"/>
        <v>101.61780821917809</v>
      </c>
      <c r="H1450" s="5">
        <v>58</v>
      </c>
      <c r="I1450" s="8">
        <f t="shared" si="286"/>
        <v>79.876712328767127</v>
      </c>
      <c r="J1450" s="5">
        <v>90</v>
      </c>
      <c r="K1450" s="8">
        <f t="shared" si="287"/>
        <v>126.69589041095891</v>
      </c>
      <c r="L1450" s="5">
        <v>44</v>
      </c>
      <c r="M1450" s="8">
        <f t="shared" si="288"/>
        <v>53.890410958904113</v>
      </c>
      <c r="N1450" s="6">
        <v>49</v>
      </c>
      <c r="O1450" s="8">
        <f t="shared" si="289"/>
        <v>56.841095890410962</v>
      </c>
      <c r="Q1450">
        <f t="shared" si="290"/>
        <v>105.30286027397261</v>
      </c>
      <c r="R1450">
        <f t="shared" si="291"/>
        <v>101.61780821917809</v>
      </c>
      <c r="S1450" s="9">
        <f t="shared" si="292"/>
        <v>3.6263841145306941</v>
      </c>
      <c r="U1450">
        <f t="shared" si="293"/>
        <v>103.93835616438356</v>
      </c>
      <c r="V1450" s="9">
        <f t="shared" si="294"/>
        <v>2.3904791217810697</v>
      </c>
      <c r="X1450">
        <f t="shared" si="295"/>
        <v>100.42991780821919</v>
      </c>
      <c r="Y1450" s="9">
        <f t="shared" si="296"/>
        <v>-1.168978579420596</v>
      </c>
      <c r="AA1450">
        <f t="shared" si="297"/>
        <v>100.09409589041096</v>
      </c>
      <c r="AB1450" s="9">
        <f t="shared" si="298"/>
        <v>-1.4994540380960188</v>
      </c>
      <c r="AC1450">
        <f t="shared" si="299"/>
        <v>115.39262671232878</v>
      </c>
    </row>
    <row r="1451" spans="1:29" ht="9.9499999999999993" customHeight="1">
      <c r="A1451" s="1">
        <v>20151220</v>
      </c>
      <c r="B1451" s="1">
        <v>200000</v>
      </c>
      <c r="C1451" s="1">
        <v>2457377.3220000002</v>
      </c>
      <c r="D1451" s="1">
        <v>2171.8310000000001</v>
      </c>
      <c r="E1451" s="1">
        <v>116.6</v>
      </c>
      <c r="F1451" s="1">
        <v>112.8</v>
      </c>
      <c r="G1451" s="8">
        <f t="shared" si="285"/>
        <v>101.47561643835616</v>
      </c>
      <c r="H1451" s="5">
        <v>31</v>
      </c>
      <c r="I1451" s="8">
        <f t="shared" si="286"/>
        <v>79.802739726027397</v>
      </c>
      <c r="J1451" s="5">
        <v>85</v>
      </c>
      <c r="K1451" s="8">
        <f t="shared" si="287"/>
        <v>126.41369863013699</v>
      </c>
      <c r="L1451" s="5">
        <v>33</v>
      </c>
      <c r="M1451" s="8">
        <f t="shared" si="288"/>
        <v>53.778082191780825</v>
      </c>
      <c r="N1451" s="6">
        <v>22</v>
      </c>
      <c r="O1451" s="8">
        <f t="shared" si="289"/>
        <v>56.802739726027397</v>
      </c>
      <c r="Q1451">
        <f t="shared" si="290"/>
        <v>105.21086575342466</v>
      </c>
      <c r="R1451">
        <f t="shared" si="291"/>
        <v>101.47561643835616</v>
      </c>
      <c r="S1451" s="9">
        <f t="shared" si="292"/>
        <v>3.6809328646331068</v>
      </c>
      <c r="U1451">
        <f t="shared" si="293"/>
        <v>103.9013698630137</v>
      </c>
      <c r="V1451" s="9">
        <f t="shared" si="294"/>
        <v>2.4596036193859305</v>
      </c>
      <c r="X1451">
        <f t="shared" si="295"/>
        <v>100.35398356164384</v>
      </c>
      <c r="Y1451" s="9">
        <f t="shared" si="296"/>
        <v>-1.1053225553881418</v>
      </c>
      <c r="AA1451">
        <f t="shared" si="297"/>
        <v>100.06973972602739</v>
      </c>
      <c r="AB1451" s="9">
        <f t="shared" si="298"/>
        <v>-1.3854330347259207</v>
      </c>
      <c r="AC1451">
        <f t="shared" si="299"/>
        <v>114.9564534246575</v>
      </c>
    </row>
    <row r="1452" spans="1:29" ht="9.9499999999999993" customHeight="1">
      <c r="A1452" s="1">
        <v>20151221</v>
      </c>
      <c r="B1452" s="1">
        <v>200000</v>
      </c>
      <c r="C1452" s="1">
        <v>2457378.3220000002</v>
      </c>
      <c r="D1452" s="1">
        <v>2171.8670000000002</v>
      </c>
      <c r="E1452" s="1">
        <v>121.7</v>
      </c>
      <c r="F1452" s="1">
        <v>117.8</v>
      </c>
      <c r="G1452" s="8">
        <f t="shared" si="285"/>
        <v>101.34164383561645</v>
      </c>
      <c r="H1452" s="5">
        <v>72</v>
      </c>
      <c r="I1452" s="8">
        <f t="shared" si="286"/>
        <v>79.668493150684938</v>
      </c>
      <c r="J1452" s="5">
        <v>147</v>
      </c>
      <c r="K1452" s="8">
        <f t="shared" si="287"/>
        <v>126.11780821917809</v>
      </c>
      <c r="L1452" s="5">
        <v>38</v>
      </c>
      <c r="M1452" s="8">
        <f t="shared" si="288"/>
        <v>53.657534246575345</v>
      </c>
      <c r="N1452" s="6">
        <v>18</v>
      </c>
      <c r="O1452" s="8">
        <f t="shared" si="289"/>
        <v>56.734246575342468</v>
      </c>
      <c r="Q1452">
        <f t="shared" si="290"/>
        <v>105.11440547945206</v>
      </c>
      <c r="R1452">
        <f t="shared" si="291"/>
        <v>101.34164383561645</v>
      </c>
      <c r="S1452" s="9">
        <f t="shared" si="292"/>
        <v>3.722814729505771</v>
      </c>
      <c r="U1452">
        <f t="shared" si="293"/>
        <v>103.83424657534246</v>
      </c>
      <c r="V1452" s="9">
        <f t="shared" si="294"/>
        <v>2.5520936263985874</v>
      </c>
      <c r="X1452">
        <f t="shared" si="295"/>
        <v>100.27249315068494</v>
      </c>
      <c r="Y1452" s="9">
        <f t="shared" si="296"/>
        <v>-1.0549963908871973</v>
      </c>
      <c r="AA1452">
        <f t="shared" si="297"/>
        <v>100.02624657534247</v>
      </c>
      <c r="AB1452" s="9">
        <f t="shared" si="298"/>
        <v>-1.2979829520109831</v>
      </c>
      <c r="AC1452">
        <f t="shared" si="299"/>
        <v>114.54549246575347</v>
      </c>
    </row>
    <row r="1453" spans="1:29" ht="9.9499999999999993" customHeight="1">
      <c r="A1453" s="1">
        <v>20151222</v>
      </c>
      <c r="B1453" s="1">
        <v>200000</v>
      </c>
      <c r="C1453" s="1">
        <v>2457379.3220000002</v>
      </c>
      <c r="D1453" s="1">
        <v>2171.904</v>
      </c>
      <c r="E1453" s="1">
        <v>130.1</v>
      </c>
      <c r="F1453" s="1">
        <v>125.8</v>
      </c>
      <c r="G1453" s="8">
        <f t="shared" si="285"/>
        <v>101.20082191780824</v>
      </c>
      <c r="H1453" s="5">
        <v>82</v>
      </c>
      <c r="I1453" s="8">
        <f t="shared" si="286"/>
        <v>79.567123287671237</v>
      </c>
      <c r="J1453" s="5">
        <v>132</v>
      </c>
      <c r="K1453" s="8">
        <f t="shared" si="287"/>
        <v>125.85753424657534</v>
      </c>
      <c r="L1453" s="5">
        <v>68</v>
      </c>
      <c r="M1453" s="8">
        <f t="shared" si="288"/>
        <v>53.506849315068493</v>
      </c>
      <c r="N1453" s="6">
        <v>72</v>
      </c>
      <c r="O1453" s="8">
        <f t="shared" si="289"/>
        <v>56.646575342465752</v>
      </c>
      <c r="Q1453">
        <f t="shared" si="290"/>
        <v>105.02955616438356</v>
      </c>
      <c r="R1453">
        <f t="shared" si="291"/>
        <v>101.20082191780824</v>
      </c>
      <c r="S1453" s="9">
        <f t="shared" si="292"/>
        <v>3.7833035088241473</v>
      </c>
      <c r="U1453">
        <f t="shared" si="293"/>
        <v>103.78356164383561</v>
      </c>
      <c r="V1453" s="9">
        <f t="shared" si="294"/>
        <v>2.630673210602879</v>
      </c>
      <c r="X1453">
        <f t="shared" si="295"/>
        <v>100.1706301369863</v>
      </c>
      <c r="Y1453" s="9">
        <f t="shared" si="296"/>
        <v>-1.0179678003590027</v>
      </c>
      <c r="AA1453">
        <f t="shared" si="297"/>
        <v>99.97057534246575</v>
      </c>
      <c r="AB1453" s="9">
        <f t="shared" si="298"/>
        <v>-1.2156487981309567</v>
      </c>
      <c r="AC1453">
        <f t="shared" si="299"/>
        <v>114.11352123287678</v>
      </c>
    </row>
    <row r="1454" spans="1:29" ht="9.9499999999999993" customHeight="1">
      <c r="A1454" s="1">
        <v>20151223</v>
      </c>
      <c r="B1454" s="1">
        <v>200000</v>
      </c>
      <c r="C1454" s="1">
        <v>2457380.3220000002</v>
      </c>
      <c r="D1454" s="1">
        <v>2171.9409999999998</v>
      </c>
      <c r="E1454" s="1">
        <v>133.9</v>
      </c>
      <c r="F1454" s="1">
        <v>129.5</v>
      </c>
      <c r="G1454" s="8">
        <f t="shared" si="285"/>
        <v>101.09397260273975</v>
      </c>
      <c r="H1454" s="5">
        <v>59</v>
      </c>
      <c r="I1454" s="8">
        <f t="shared" si="286"/>
        <v>79.506849315068493</v>
      </c>
      <c r="J1454" s="5">
        <v>102</v>
      </c>
      <c r="K1454" s="8">
        <f t="shared" si="287"/>
        <v>125.7041095890411</v>
      </c>
      <c r="L1454" s="5">
        <v>63</v>
      </c>
      <c r="M1454" s="8">
        <f t="shared" si="288"/>
        <v>53.4</v>
      </c>
      <c r="N1454" s="6">
        <v>68</v>
      </c>
      <c r="O1454" s="8">
        <f t="shared" si="289"/>
        <v>56.586301369863016</v>
      </c>
      <c r="Q1454">
        <f t="shared" si="290"/>
        <v>104.9795397260274</v>
      </c>
      <c r="R1454">
        <f t="shared" si="291"/>
        <v>101.09397260273975</v>
      </c>
      <c r="S1454" s="9">
        <f t="shared" si="292"/>
        <v>3.843520066776307</v>
      </c>
      <c r="U1454">
        <f t="shared" si="293"/>
        <v>103.75342465753425</v>
      </c>
      <c r="V1454" s="9">
        <f t="shared" si="294"/>
        <v>2.6848441119507385</v>
      </c>
      <c r="X1454">
        <f t="shared" si="295"/>
        <v>100.0984</v>
      </c>
      <c r="Y1454" s="9">
        <f t="shared" si="296"/>
        <v>-0.98479916963198377</v>
      </c>
      <c r="AA1454">
        <f t="shared" si="297"/>
        <v>99.932301369863012</v>
      </c>
      <c r="AB1454" s="9">
        <f t="shared" si="298"/>
        <v>-1.1491003894383027</v>
      </c>
      <c r="AC1454">
        <f t="shared" si="299"/>
        <v>113.78576095890419</v>
      </c>
    </row>
    <row r="1455" spans="1:29" ht="9.9499999999999993" customHeight="1">
      <c r="A1455" s="1">
        <v>20151224</v>
      </c>
      <c r="B1455" s="1">
        <v>200000</v>
      </c>
      <c r="C1455" s="1">
        <v>2457381.3220000002</v>
      </c>
      <c r="D1455" s="1">
        <v>2171.9769999999999</v>
      </c>
      <c r="E1455" s="1">
        <v>132.69999999999999</v>
      </c>
      <c r="F1455" s="1">
        <v>128.4</v>
      </c>
      <c r="G1455" s="8">
        <f t="shared" si="285"/>
        <v>101.00328767123291</v>
      </c>
      <c r="H1455" s="5">
        <v>80</v>
      </c>
      <c r="I1455" s="8">
        <f t="shared" si="286"/>
        <v>79.430136986301363</v>
      </c>
      <c r="J1455" s="5">
        <v>147</v>
      </c>
      <c r="K1455" s="8">
        <f t="shared" si="287"/>
        <v>125.55342465753425</v>
      </c>
      <c r="L1455" s="5">
        <v>51</v>
      </c>
      <c r="M1455" s="8">
        <f t="shared" si="288"/>
        <v>53.293150684931504</v>
      </c>
      <c r="N1455" s="6">
        <v>69</v>
      </c>
      <c r="O1455" s="8">
        <f t="shared" si="289"/>
        <v>56.520547945205479</v>
      </c>
      <c r="Q1455">
        <f t="shared" si="290"/>
        <v>104.93041643835616</v>
      </c>
      <c r="R1455">
        <f t="shared" si="291"/>
        <v>101.00328767123291</v>
      </c>
      <c r="S1455" s="9">
        <f t="shared" si="292"/>
        <v>3.8881197411178476</v>
      </c>
      <c r="U1455">
        <f t="shared" si="293"/>
        <v>103.71506849315068</v>
      </c>
      <c r="V1455" s="9">
        <f t="shared" si="294"/>
        <v>2.7248148711155267</v>
      </c>
      <c r="X1455">
        <f t="shared" si="295"/>
        <v>100.02616986301371</v>
      </c>
      <c r="Y1455" s="9">
        <f t="shared" si="296"/>
        <v>-0.96741188405641765</v>
      </c>
      <c r="AA1455">
        <f t="shared" si="297"/>
        <v>99.890547945205469</v>
      </c>
      <c r="AB1455" s="9">
        <f t="shared" si="298"/>
        <v>-1.1016866397947638</v>
      </c>
      <c r="AC1455">
        <f t="shared" si="299"/>
        <v>113.50758493150695</v>
      </c>
    </row>
    <row r="1456" spans="1:29" ht="9.9499999999999993" customHeight="1">
      <c r="A1456" s="1">
        <v>20151225</v>
      </c>
      <c r="B1456" s="1">
        <v>200000</v>
      </c>
      <c r="C1456" s="1">
        <v>2457382.3220000002</v>
      </c>
      <c r="D1456" s="1">
        <v>2172.0140000000001</v>
      </c>
      <c r="E1456" s="1">
        <v>126.4</v>
      </c>
      <c r="F1456" s="1">
        <v>122.3</v>
      </c>
      <c r="G1456" s="8">
        <f t="shared" si="285"/>
        <v>100.92931506849317</v>
      </c>
      <c r="H1456" s="5">
        <v>82</v>
      </c>
      <c r="I1456" s="8">
        <f t="shared" si="286"/>
        <v>79.358904109589048</v>
      </c>
      <c r="J1456" s="5">
        <v>134</v>
      </c>
      <c r="K1456" s="8">
        <f t="shared" si="287"/>
        <v>125.41643835616438</v>
      </c>
      <c r="L1456" s="5">
        <v>71</v>
      </c>
      <c r="M1456" s="8">
        <f t="shared" si="288"/>
        <v>53.202739726027396</v>
      </c>
      <c r="N1456" s="6">
        <v>76</v>
      </c>
      <c r="O1456" s="8">
        <f t="shared" si="289"/>
        <v>56.479452054794521</v>
      </c>
      <c r="Q1456">
        <f t="shared" si="290"/>
        <v>104.88575890410959</v>
      </c>
      <c r="R1456">
        <f t="shared" si="291"/>
        <v>100.92931506849317</v>
      </c>
      <c r="S1456" s="9">
        <f t="shared" si="292"/>
        <v>3.9200145497187719</v>
      </c>
      <c r="U1456">
        <f t="shared" si="293"/>
        <v>103.67945205479452</v>
      </c>
      <c r="V1456" s="9">
        <f t="shared" si="294"/>
        <v>2.7809921171721612</v>
      </c>
      <c r="X1456">
        <f t="shared" si="295"/>
        <v>99.965052054794512</v>
      </c>
      <c r="Y1456" s="9">
        <f t="shared" si="296"/>
        <v>-0.95538448174772839</v>
      </c>
      <c r="AA1456">
        <f t="shared" si="297"/>
        <v>99.864452054794526</v>
      </c>
      <c r="AB1456" s="9">
        <f t="shared" si="298"/>
        <v>-1.0550581988751304</v>
      </c>
      <c r="AC1456">
        <f t="shared" si="299"/>
        <v>113.28067397260278</v>
      </c>
    </row>
    <row r="1457" spans="1:29" ht="9.9499999999999993" customHeight="1">
      <c r="A1457" s="1">
        <v>20151226</v>
      </c>
      <c r="B1457" s="1">
        <v>200000</v>
      </c>
      <c r="C1457" s="1">
        <v>2457383.3220000002</v>
      </c>
      <c r="D1457" s="1">
        <v>2172.0509999999999</v>
      </c>
      <c r="E1457" s="1">
        <v>117.4</v>
      </c>
      <c r="F1457" s="1">
        <v>113.5</v>
      </c>
      <c r="G1457" s="8">
        <f t="shared" si="285"/>
        <v>100.86082191780824</v>
      </c>
      <c r="H1457" s="5">
        <v>76</v>
      </c>
      <c r="I1457" s="8">
        <f t="shared" si="286"/>
        <v>79.331506849315062</v>
      </c>
      <c r="J1457" s="5">
        <v>119</v>
      </c>
      <c r="K1457" s="8">
        <f t="shared" si="287"/>
        <v>125.30684931506849</v>
      </c>
      <c r="L1457" s="5">
        <v>63</v>
      </c>
      <c r="M1457" s="8">
        <f t="shared" si="288"/>
        <v>53.126027397260273</v>
      </c>
      <c r="N1457" s="6">
        <v>65</v>
      </c>
      <c r="O1457" s="8">
        <f t="shared" si="289"/>
        <v>56.416438356164385</v>
      </c>
      <c r="Q1457">
        <f t="shared" si="290"/>
        <v>104.85003287671233</v>
      </c>
      <c r="R1457">
        <f t="shared" si="291"/>
        <v>100.86082191780824</v>
      </c>
      <c r="S1457" s="9">
        <f t="shared" si="292"/>
        <v>3.9551640399628383</v>
      </c>
      <c r="U1457">
        <f t="shared" si="293"/>
        <v>103.66575342465754</v>
      </c>
      <c r="V1457" s="9">
        <f t="shared" si="294"/>
        <v>2.7942891155630605</v>
      </c>
      <c r="X1457">
        <f t="shared" si="295"/>
        <v>99.913194520547947</v>
      </c>
      <c r="Y1457" s="9">
        <f t="shared" si="296"/>
        <v>-0.93953963416292652</v>
      </c>
      <c r="AA1457">
        <f t="shared" si="297"/>
        <v>99.824438356164393</v>
      </c>
      <c r="AB1457" s="9">
        <f t="shared" si="298"/>
        <v>-1.0275382868567107</v>
      </c>
      <c r="AC1457">
        <f t="shared" si="299"/>
        <v>113.07057123287676</v>
      </c>
    </row>
    <row r="1458" spans="1:29" ht="9.9499999999999993" customHeight="1">
      <c r="A1458" s="1">
        <v>20151227</v>
      </c>
      <c r="B1458" s="1">
        <v>200000</v>
      </c>
      <c r="C1458" s="1">
        <v>2457384.3220000002</v>
      </c>
      <c r="D1458" s="1">
        <v>2172.087</v>
      </c>
      <c r="E1458" s="1">
        <v>110.3</v>
      </c>
      <c r="F1458" s="1">
        <v>106.7</v>
      </c>
      <c r="G1458" s="8">
        <f t="shared" si="285"/>
        <v>100.80246575342466</v>
      </c>
      <c r="H1458" s="5">
        <v>70</v>
      </c>
      <c r="I1458" s="8">
        <f t="shared" si="286"/>
        <v>79.238356164383561</v>
      </c>
      <c r="J1458" s="5">
        <v>151</v>
      </c>
      <c r="K1458" s="8">
        <f t="shared" si="287"/>
        <v>125.15342465753425</v>
      </c>
      <c r="L1458" s="5">
        <v>67</v>
      </c>
      <c r="M1458" s="8">
        <f t="shared" si="288"/>
        <v>53.057534246575344</v>
      </c>
      <c r="N1458" s="6">
        <v>67</v>
      </c>
      <c r="O1458" s="8">
        <f t="shared" si="289"/>
        <v>56.358904109589041</v>
      </c>
      <c r="Q1458">
        <f t="shared" si="290"/>
        <v>104.80001643835617</v>
      </c>
      <c r="R1458">
        <f t="shared" si="291"/>
        <v>100.80246575342466</v>
      </c>
      <c r="S1458" s="9">
        <f t="shared" si="292"/>
        <v>3.965727083214432</v>
      </c>
      <c r="U1458">
        <f t="shared" si="293"/>
        <v>103.61917808219178</v>
      </c>
      <c r="V1458" s="9">
        <f t="shared" si="294"/>
        <v>2.7280094858908228</v>
      </c>
      <c r="X1458">
        <f t="shared" si="295"/>
        <v>99.866893150684945</v>
      </c>
      <c r="Y1458" s="9">
        <f t="shared" si="296"/>
        <v>-0.92812471971492982</v>
      </c>
      <c r="AA1458">
        <f t="shared" si="297"/>
        <v>99.78790410958905</v>
      </c>
      <c r="AB1458" s="9">
        <f t="shared" si="298"/>
        <v>-1.0064849468239743</v>
      </c>
      <c r="AC1458">
        <f t="shared" si="299"/>
        <v>112.89156369863012</v>
      </c>
    </row>
    <row r="1459" spans="1:29" ht="9.9499999999999993" customHeight="1">
      <c r="A1459" s="1">
        <v>20151228</v>
      </c>
      <c r="B1459" s="1">
        <v>200000</v>
      </c>
      <c r="C1459" s="1">
        <v>2457385.3220000002</v>
      </c>
      <c r="D1459" s="1">
        <v>2172.1239999999998</v>
      </c>
      <c r="E1459" s="1">
        <v>112.1</v>
      </c>
      <c r="F1459" s="1">
        <v>108.4</v>
      </c>
      <c r="G1459" s="8">
        <f t="shared" si="285"/>
        <v>100.74082191780822</v>
      </c>
      <c r="H1459" s="5">
        <v>49</v>
      </c>
      <c r="I1459" s="8">
        <f t="shared" si="286"/>
        <v>78.978082191780828</v>
      </c>
      <c r="J1459" s="5">
        <v>97</v>
      </c>
      <c r="K1459" s="8">
        <f t="shared" si="287"/>
        <v>124.86575342465754</v>
      </c>
      <c r="L1459" s="5">
        <v>64</v>
      </c>
      <c r="M1459" s="8">
        <f t="shared" si="288"/>
        <v>52.950684931506849</v>
      </c>
      <c r="N1459" s="6">
        <v>71</v>
      </c>
      <c r="O1459" s="8">
        <f t="shared" si="289"/>
        <v>56.271232876712325</v>
      </c>
      <c r="Q1459">
        <f t="shared" si="290"/>
        <v>104.70623561643836</v>
      </c>
      <c r="R1459">
        <f t="shared" si="291"/>
        <v>100.74082191780822</v>
      </c>
      <c r="S1459" s="9">
        <f t="shared" si="292"/>
        <v>3.9362530731240355</v>
      </c>
      <c r="U1459">
        <f t="shared" si="293"/>
        <v>103.48904109589041</v>
      </c>
      <c r="V1459" s="9">
        <f t="shared" si="294"/>
        <v>2.7105359839980423</v>
      </c>
      <c r="X1459">
        <f t="shared" si="295"/>
        <v>99.794663013698624</v>
      </c>
      <c r="Y1459" s="9">
        <f t="shared" si="296"/>
        <v>-0.93920109653417683</v>
      </c>
      <c r="AA1459">
        <f t="shared" si="297"/>
        <v>99.732232876712317</v>
      </c>
      <c r="AB1459" s="9">
        <f t="shared" si="298"/>
        <v>-1.0011721384592107</v>
      </c>
      <c r="AC1459">
        <f t="shared" si="299"/>
        <v>112.7024712328767</v>
      </c>
    </row>
    <row r="1460" spans="1:29" ht="9.9499999999999993" customHeight="1">
      <c r="A1460" s="1">
        <v>20151229</v>
      </c>
      <c r="B1460" s="1">
        <v>200000</v>
      </c>
      <c r="C1460" s="1">
        <v>2457386.3220000002</v>
      </c>
      <c r="D1460" s="1">
        <v>2172.1610000000001</v>
      </c>
      <c r="E1460" s="1">
        <v>105.4</v>
      </c>
      <c r="F1460" s="1">
        <v>101.9</v>
      </c>
      <c r="G1460" s="8">
        <f t="shared" si="285"/>
        <v>100.67260273972603</v>
      </c>
      <c r="H1460" s="5">
        <v>38</v>
      </c>
      <c r="I1460" s="8">
        <f t="shared" si="286"/>
        <v>78.802739726027397</v>
      </c>
      <c r="J1460" s="5">
        <v>85</v>
      </c>
      <c r="K1460" s="8">
        <f t="shared" si="287"/>
        <v>124.72054794520548</v>
      </c>
      <c r="L1460" s="5">
        <v>54</v>
      </c>
      <c r="M1460" s="8">
        <f t="shared" si="288"/>
        <v>52.852054794520548</v>
      </c>
      <c r="N1460" s="6">
        <v>57</v>
      </c>
      <c r="O1460" s="8">
        <f t="shared" si="289"/>
        <v>56.164383561643838</v>
      </c>
      <c r="Q1460">
        <f t="shared" si="290"/>
        <v>104.65889863013699</v>
      </c>
      <c r="R1460">
        <f t="shared" si="291"/>
        <v>100.67260273972603</v>
      </c>
      <c r="S1460" s="9">
        <f t="shared" si="292"/>
        <v>3.9596630879971713</v>
      </c>
      <c r="U1460">
        <f t="shared" si="293"/>
        <v>103.4013698630137</v>
      </c>
      <c r="V1460" s="9">
        <f t="shared" si="294"/>
        <v>2.7049919247874783</v>
      </c>
      <c r="X1460">
        <f t="shared" si="295"/>
        <v>99.727989041095896</v>
      </c>
      <c r="Y1460" s="9">
        <f t="shared" si="296"/>
        <v>-0.9383026493039921</v>
      </c>
      <c r="AA1460">
        <f t="shared" si="297"/>
        <v>99.664383561643831</v>
      </c>
      <c r="AB1460" s="9">
        <f t="shared" si="298"/>
        <v>-1.0014831748105308</v>
      </c>
      <c r="AC1460">
        <f t="shared" si="299"/>
        <v>112.49320890410959</v>
      </c>
    </row>
    <row r="1461" spans="1:29" ht="9.9499999999999993" customHeight="1">
      <c r="A1461" s="1">
        <v>20151230</v>
      </c>
      <c r="B1461" s="1">
        <v>200000</v>
      </c>
      <c r="C1461" s="1">
        <v>2457387.3220000002</v>
      </c>
      <c r="D1461" s="1">
        <v>2172.1970000000001</v>
      </c>
      <c r="E1461" s="1">
        <v>101.5</v>
      </c>
      <c r="F1461" s="1">
        <v>98.1</v>
      </c>
      <c r="G1461" s="8">
        <f t="shared" si="285"/>
        <v>100.59534246575343</v>
      </c>
      <c r="H1461" s="5">
        <v>33</v>
      </c>
      <c r="I1461" s="8">
        <f t="shared" si="286"/>
        <v>78.632876712328766</v>
      </c>
      <c r="J1461" s="5">
        <v>58</v>
      </c>
      <c r="K1461" s="8">
        <f t="shared" si="287"/>
        <v>124.52876712328766</v>
      </c>
      <c r="L1461" s="5">
        <v>34</v>
      </c>
      <c r="M1461" s="8">
        <f t="shared" si="288"/>
        <v>52.739726027397261</v>
      </c>
      <c r="N1461" s="6">
        <v>37</v>
      </c>
      <c r="O1461" s="8">
        <f t="shared" si="289"/>
        <v>56.052054794520551</v>
      </c>
      <c r="Q1461">
        <f t="shared" si="290"/>
        <v>104.59637808219179</v>
      </c>
      <c r="R1461">
        <f t="shared" si="291"/>
        <v>100.59534246575343</v>
      </c>
      <c r="S1461" s="9">
        <f t="shared" si="292"/>
        <v>3.9773567228527043</v>
      </c>
      <c r="U1461">
        <f t="shared" si="293"/>
        <v>103.31643835616438</v>
      </c>
      <c r="V1461" s="9">
        <f t="shared" si="294"/>
        <v>2.6938826698364835</v>
      </c>
      <c r="X1461">
        <f t="shared" si="295"/>
        <v>99.652054794520552</v>
      </c>
      <c r="Y1461" s="9">
        <f t="shared" si="296"/>
        <v>-0.93770511448282434</v>
      </c>
      <c r="AA1461">
        <f t="shared" si="297"/>
        <v>99.593054794520555</v>
      </c>
      <c r="AB1461" s="9">
        <f t="shared" si="298"/>
        <v>-0.99635594120482551</v>
      </c>
      <c r="AC1461">
        <f t="shared" si="299"/>
        <v>112.25621301369866</v>
      </c>
    </row>
    <row r="1462" spans="1:29" ht="9.9499999999999993" customHeight="1">
      <c r="A1462" s="1">
        <v>20151231</v>
      </c>
      <c r="B1462" s="1">
        <v>200000</v>
      </c>
      <c r="C1462" s="1">
        <v>2457388.3220000002</v>
      </c>
      <c r="D1462" s="1">
        <v>2172.2339999999999</v>
      </c>
      <c r="E1462" s="1">
        <v>96.2</v>
      </c>
      <c r="F1462" s="1">
        <v>93</v>
      </c>
      <c r="G1462" s="8">
        <f t="shared" si="285"/>
        <v>100.49150684931507</v>
      </c>
      <c r="H1462" s="5">
        <v>32</v>
      </c>
      <c r="I1462" s="8">
        <f t="shared" si="286"/>
        <v>78.397260273972606</v>
      </c>
      <c r="J1462" s="5">
        <v>78</v>
      </c>
      <c r="K1462" s="8">
        <f t="shared" si="287"/>
        <v>124.18082191780822</v>
      </c>
      <c r="L1462" s="5">
        <v>18</v>
      </c>
      <c r="M1462" s="8">
        <f t="shared" si="288"/>
        <v>52.605479452054794</v>
      </c>
      <c r="N1462" s="6">
        <v>22</v>
      </c>
      <c r="O1462" s="8">
        <f t="shared" si="289"/>
        <v>55.904109589041099</v>
      </c>
      <c r="Q1462">
        <f t="shared" si="290"/>
        <v>104.48294794520548</v>
      </c>
      <c r="R1462">
        <f t="shared" si="291"/>
        <v>100.49150684931507</v>
      </c>
      <c r="S1462" s="9">
        <f t="shared" si="292"/>
        <v>3.971918842729167</v>
      </c>
      <c r="U1462">
        <f t="shared" si="293"/>
        <v>103.19863013698631</v>
      </c>
      <c r="V1462" s="9">
        <f t="shared" si="294"/>
        <v>2.6812278566008274</v>
      </c>
      <c r="X1462">
        <f t="shared" si="295"/>
        <v>99.561304109589045</v>
      </c>
      <c r="Y1462" s="9">
        <f t="shared" si="296"/>
        <v>-0.92565309138099394</v>
      </c>
      <c r="AA1462">
        <f t="shared" si="297"/>
        <v>99.499109589041097</v>
      </c>
      <c r="AB1462" s="9">
        <f t="shared" si="298"/>
        <v>-0.98754341674073487</v>
      </c>
      <c r="AC1462">
        <f t="shared" si="299"/>
        <v>111.93769726027398</v>
      </c>
    </row>
    <row r="1463" spans="1:29" ht="9.9499999999999993" customHeight="1">
      <c r="A1463" s="1">
        <v>20160101</v>
      </c>
      <c r="B1463" s="1">
        <v>200000</v>
      </c>
      <c r="C1463" s="1">
        <v>2457389.3220000002</v>
      </c>
      <c r="D1463" s="1">
        <v>2172.2710000000002</v>
      </c>
      <c r="E1463" s="1">
        <v>98.4</v>
      </c>
      <c r="F1463" s="1">
        <v>95.1</v>
      </c>
      <c r="G1463" s="8">
        <f t="shared" ref="G1463:G1526" si="300">AVERAGE(F1281:F1645)</f>
        <v>100.37315068493152</v>
      </c>
      <c r="H1463" s="5">
        <v>47</v>
      </c>
      <c r="I1463" s="8">
        <f t="shared" si="286"/>
        <v>78.128767123287673</v>
      </c>
      <c r="J1463" s="5">
        <v>76</v>
      </c>
      <c r="K1463" s="8">
        <f t="shared" si="287"/>
        <v>123.78356164383561</v>
      </c>
      <c r="L1463" s="5">
        <v>40</v>
      </c>
      <c r="M1463" s="8">
        <f t="shared" si="288"/>
        <v>52.405479452054792</v>
      </c>
      <c r="N1463" s="6">
        <v>37</v>
      </c>
      <c r="O1463" s="8">
        <f t="shared" si="289"/>
        <v>55.698630136986303</v>
      </c>
      <c r="P1463">
        <v>2016</v>
      </c>
      <c r="Q1463">
        <f t="shared" si="290"/>
        <v>104.35344109589042</v>
      </c>
      <c r="R1463">
        <f t="shared" si="291"/>
        <v>100.37315068493152</v>
      </c>
      <c r="S1463" s="9">
        <f t="shared" si="292"/>
        <v>3.9654931461232223</v>
      </c>
      <c r="U1463">
        <f t="shared" si="293"/>
        <v>103.06438356164384</v>
      </c>
      <c r="V1463" s="9">
        <f t="shared" si="294"/>
        <v>2.6100335033092819</v>
      </c>
      <c r="X1463">
        <f t="shared" si="295"/>
        <v>99.426104109589033</v>
      </c>
      <c r="Y1463" s="9">
        <f t="shared" si="296"/>
        <v>-0.94352580234851757</v>
      </c>
      <c r="AA1463">
        <f t="shared" si="297"/>
        <v>99.368630136986297</v>
      </c>
      <c r="AB1463" s="9">
        <f t="shared" si="298"/>
        <v>-1.0007861077295246</v>
      </c>
      <c r="AC1463">
        <f t="shared" si="299"/>
        <v>111.57463972602743</v>
      </c>
    </row>
    <row r="1464" spans="1:29" ht="9.9499999999999993" customHeight="1">
      <c r="A1464" s="1">
        <v>20160102</v>
      </c>
      <c r="B1464" s="1">
        <v>200000</v>
      </c>
      <c r="C1464" s="1">
        <v>2457390.3220000002</v>
      </c>
      <c r="D1464" s="1">
        <v>2172.3069999999998</v>
      </c>
      <c r="E1464" s="1">
        <v>100</v>
      </c>
      <c r="F1464" s="1">
        <v>96.6</v>
      </c>
      <c r="G1464" s="8">
        <f t="shared" si="300"/>
        <v>100.25589041095895</v>
      </c>
      <c r="H1464" s="5">
        <v>75</v>
      </c>
      <c r="I1464" s="8">
        <f t="shared" ref="I1464:I1527" si="301">AVERAGE(H1282:H1646)</f>
        <v>77.745205479452054</v>
      </c>
      <c r="J1464" s="5">
        <v>101</v>
      </c>
      <c r="K1464" s="8">
        <f t="shared" ref="K1464:K1527" si="302">AVERAGE(J1282:J1646)</f>
        <v>123.22739726027397</v>
      </c>
      <c r="L1464" s="5">
        <v>52</v>
      </c>
      <c r="M1464" s="8">
        <f t="shared" ref="M1464:M1527" si="303">AVERAGE(L1282:L1646)</f>
        <v>52.156164383561645</v>
      </c>
      <c r="N1464" s="6">
        <v>40</v>
      </c>
      <c r="O1464" s="8">
        <f t="shared" ref="O1464:O1527" si="304">AVERAGE(N1282:N1646)</f>
        <v>55.487671232876714</v>
      </c>
      <c r="Q1464">
        <f t="shared" si="290"/>
        <v>104.17213150684933</v>
      </c>
      <c r="R1464">
        <f t="shared" si="291"/>
        <v>100.25589041095895</v>
      </c>
      <c r="S1464" s="9">
        <f t="shared" si="292"/>
        <v>3.9062453885126303</v>
      </c>
      <c r="U1464">
        <f t="shared" si="293"/>
        <v>102.87260273972603</v>
      </c>
      <c r="V1464" s="9">
        <f t="shared" si="294"/>
        <v>2.5788357616799686</v>
      </c>
      <c r="X1464">
        <f t="shared" si="295"/>
        <v>99.257567123287672</v>
      </c>
      <c r="Y1464" s="9">
        <f t="shared" si="296"/>
        <v>-0.99577519443401741</v>
      </c>
      <c r="AA1464">
        <f t="shared" si="297"/>
        <v>99.234671232876707</v>
      </c>
      <c r="AB1464" s="9">
        <f t="shared" si="298"/>
        <v>-1.0186126459963276</v>
      </c>
      <c r="AC1464">
        <f t="shared" si="299"/>
        <v>111.21494383561659</v>
      </c>
    </row>
    <row r="1465" spans="1:29" ht="9.9499999999999993" customHeight="1">
      <c r="A1465" s="1">
        <v>20160103</v>
      </c>
      <c r="B1465" s="1">
        <v>200000</v>
      </c>
      <c r="C1465" s="1">
        <v>2457391.3220000002</v>
      </c>
      <c r="D1465" s="1">
        <v>2172.3440000000001</v>
      </c>
      <c r="E1465" s="1">
        <v>101.9</v>
      </c>
      <c r="F1465" s="1">
        <v>98.5</v>
      </c>
      <c r="G1465" s="8">
        <f t="shared" si="300"/>
        <v>100.13013698630142</v>
      </c>
      <c r="H1465" s="5">
        <v>89</v>
      </c>
      <c r="I1465" s="8">
        <f t="shared" si="301"/>
        <v>77.424657534246577</v>
      </c>
      <c r="J1465" s="5">
        <v>127</v>
      </c>
      <c r="K1465" s="8">
        <f t="shared" si="302"/>
        <v>122.74520547945205</v>
      </c>
      <c r="L1465" s="5">
        <v>50</v>
      </c>
      <c r="M1465" s="8">
        <f t="shared" si="303"/>
        <v>51.852054794520548</v>
      </c>
      <c r="N1465" s="6">
        <v>51</v>
      </c>
      <c r="O1465" s="8">
        <f t="shared" si="304"/>
        <v>55.268493150684932</v>
      </c>
      <c r="Q1465">
        <f t="shared" ref="Q1465:Q1528" si="305">(K1465*0.326)+64</f>
        <v>104.01493698630136</v>
      </c>
      <c r="R1465">
        <f t="shared" ref="R1465:R1528" si="306">G1465</f>
        <v>100.13013698630142</v>
      </c>
      <c r="S1465" s="9">
        <f t="shared" ref="S1465:S1528" si="307">((Q1465/R1465)*100)-100</f>
        <v>3.8797510089608807</v>
      </c>
      <c r="U1465">
        <f t="shared" ref="U1465:U1528" si="308">(I1465*0.5)+64</f>
        <v>102.7123287671233</v>
      </c>
      <c r="V1465" s="9">
        <f t="shared" ref="V1465:V1528" si="309">((U1466/R1466)*100)-100</f>
        <v>2.5543365082147886</v>
      </c>
      <c r="X1465">
        <f t="shared" ref="X1465:X1528" si="310">(M1465*0.676)+64</f>
        <v>99.051989041095894</v>
      </c>
      <c r="Y1465" s="9">
        <f t="shared" ref="Y1465:Y1528" si="311">((X1465/R1465)*100)-100</f>
        <v>-1.0767466995007027</v>
      </c>
      <c r="AA1465">
        <f t="shared" ref="AA1465:AA1528" si="312">(O1465*0.635)+64</f>
        <v>99.095493150684931</v>
      </c>
      <c r="AB1465" s="9">
        <f t="shared" ref="AB1465:AB1528" si="313">((AA1465/R1465)*100)-100</f>
        <v>-1.033299131267583</v>
      </c>
      <c r="AC1465">
        <f t="shared" ref="AC1465:AC1528" si="314">(G1465-64)*3.0675</f>
        <v>110.82919520547961</v>
      </c>
    </row>
    <row r="1466" spans="1:29" ht="9.9499999999999993" customHeight="1">
      <c r="A1466" s="1">
        <v>20160104</v>
      </c>
      <c r="B1466" s="1">
        <v>200000</v>
      </c>
      <c r="C1466" s="1">
        <v>2457392.3220000002</v>
      </c>
      <c r="D1466" s="1">
        <v>2172.3809999999999</v>
      </c>
      <c r="E1466" s="1">
        <v>95.3</v>
      </c>
      <c r="F1466" s="1">
        <v>92.2</v>
      </c>
      <c r="G1466" s="8">
        <f t="shared" si="300"/>
        <v>99.985753424657602</v>
      </c>
      <c r="H1466" s="5">
        <v>64</v>
      </c>
      <c r="I1466" s="8">
        <f t="shared" si="301"/>
        <v>77.079452054794515</v>
      </c>
      <c r="J1466" s="5">
        <v>120</v>
      </c>
      <c r="K1466" s="8">
        <f t="shared" si="302"/>
        <v>122.26575342465753</v>
      </c>
      <c r="L1466" s="5">
        <v>60</v>
      </c>
      <c r="M1466" s="8">
        <f t="shared" si="303"/>
        <v>51.493150684931507</v>
      </c>
      <c r="N1466" s="6">
        <v>70</v>
      </c>
      <c r="O1466" s="8">
        <f t="shared" si="304"/>
        <v>54.969863013698628</v>
      </c>
      <c r="Q1466">
        <f t="shared" si="305"/>
        <v>103.85863561643836</v>
      </c>
      <c r="R1466">
        <f t="shared" si="306"/>
        <v>99.985753424657602</v>
      </c>
      <c r="S1466" s="9">
        <f t="shared" si="307"/>
        <v>3.8734340234772588</v>
      </c>
      <c r="U1466">
        <f t="shared" si="308"/>
        <v>102.53972602739725</v>
      </c>
      <c r="V1466" s="9">
        <f t="shared" si="309"/>
        <v>2.5642433258855846</v>
      </c>
      <c r="X1466">
        <f t="shared" si="310"/>
        <v>98.8093698630137</v>
      </c>
      <c r="Y1466" s="9">
        <f t="shared" si="311"/>
        <v>-1.1765511798941901</v>
      </c>
      <c r="AA1466">
        <f t="shared" si="312"/>
        <v>98.905863013698621</v>
      </c>
      <c r="AB1466" s="9">
        <f t="shared" si="313"/>
        <v>-1.0800442802811006</v>
      </c>
      <c r="AC1466">
        <f t="shared" si="314"/>
        <v>110.38629863013719</v>
      </c>
    </row>
    <row r="1467" spans="1:29" ht="9.9499999999999993" customHeight="1">
      <c r="A1467" s="1">
        <v>20160105</v>
      </c>
      <c r="B1467" s="1">
        <v>200000</v>
      </c>
      <c r="C1467" s="1">
        <v>2457393.3220000002</v>
      </c>
      <c r="D1467" s="1">
        <v>2172.4169999999999</v>
      </c>
      <c r="E1467" s="1">
        <v>95.2</v>
      </c>
      <c r="F1467" s="1">
        <v>92.1</v>
      </c>
      <c r="G1467" s="8">
        <f t="shared" si="300"/>
        <v>99.813150684931557</v>
      </c>
      <c r="H1467" s="5">
        <v>38</v>
      </c>
      <c r="I1467" s="8">
        <f t="shared" si="301"/>
        <v>76.745205479452054</v>
      </c>
      <c r="J1467" s="5">
        <v>123</v>
      </c>
      <c r="K1467" s="8">
        <f t="shared" si="302"/>
        <v>121.8027397260274</v>
      </c>
      <c r="L1467" s="5">
        <v>29</v>
      </c>
      <c r="M1467" s="8">
        <f t="shared" si="303"/>
        <v>51.257534246575339</v>
      </c>
      <c r="N1467" s="6">
        <v>35</v>
      </c>
      <c r="O1467" s="8">
        <f t="shared" si="304"/>
        <v>54.739726027397261</v>
      </c>
      <c r="Q1467">
        <f t="shared" si="305"/>
        <v>103.70769315068493</v>
      </c>
      <c r="R1467">
        <f t="shared" si="306"/>
        <v>99.813150684931557</v>
      </c>
      <c r="S1467" s="9">
        <f t="shared" si="307"/>
        <v>3.9018330140151676</v>
      </c>
      <c r="U1467">
        <f t="shared" si="308"/>
        <v>102.37260273972603</v>
      </c>
      <c r="V1467" s="9">
        <f t="shared" si="309"/>
        <v>2.5075327702999175</v>
      </c>
      <c r="X1467">
        <f t="shared" si="310"/>
        <v>98.650093150684938</v>
      </c>
      <c r="Y1467" s="9">
        <f t="shared" si="311"/>
        <v>-1.1652347674285011</v>
      </c>
      <c r="AA1467">
        <f t="shared" si="312"/>
        <v>98.759726027397264</v>
      </c>
      <c r="AB1467" s="9">
        <f t="shared" si="313"/>
        <v>-1.0553966589628203</v>
      </c>
      <c r="AC1467">
        <f t="shared" si="314"/>
        <v>109.85683972602754</v>
      </c>
    </row>
    <row r="1468" spans="1:29" ht="9.9499999999999993" customHeight="1">
      <c r="A1468" s="1">
        <v>20160106</v>
      </c>
      <c r="B1468" s="1">
        <v>200000</v>
      </c>
      <c r="C1468" s="1">
        <v>2457394.3220000002</v>
      </c>
      <c r="D1468" s="1">
        <v>2172.4540000000002</v>
      </c>
      <c r="E1468" s="1">
        <v>100.2</v>
      </c>
      <c r="F1468" s="1">
        <v>96.9</v>
      </c>
      <c r="G1468" s="8">
        <f t="shared" si="300"/>
        <v>99.655890410958975</v>
      </c>
      <c r="H1468" s="5">
        <v>89</v>
      </c>
      <c r="I1468" s="8">
        <f t="shared" si="301"/>
        <v>76.30958904109589</v>
      </c>
      <c r="J1468" s="5">
        <v>120</v>
      </c>
      <c r="K1468" s="8">
        <f t="shared" si="302"/>
        <v>121.20821917808219</v>
      </c>
      <c r="L1468" s="5">
        <v>38</v>
      </c>
      <c r="M1468" s="8">
        <f t="shared" si="303"/>
        <v>50.964383561643835</v>
      </c>
      <c r="N1468" s="6">
        <v>31</v>
      </c>
      <c r="O1468" s="8">
        <f t="shared" si="304"/>
        <v>54.468493150684928</v>
      </c>
      <c r="Q1468">
        <f t="shared" si="305"/>
        <v>103.51387945205479</v>
      </c>
      <c r="R1468">
        <f t="shared" si="306"/>
        <v>99.655890410958975</v>
      </c>
      <c r="S1468" s="9">
        <f t="shared" si="307"/>
        <v>3.871310592064674</v>
      </c>
      <c r="U1468">
        <f t="shared" si="308"/>
        <v>102.15479452054794</v>
      </c>
      <c r="V1468" s="9">
        <f t="shared" si="309"/>
        <v>2.4683915402465146</v>
      </c>
      <c r="X1468">
        <f t="shared" si="310"/>
        <v>98.451923287671235</v>
      </c>
      <c r="Y1468" s="9">
        <f t="shared" si="311"/>
        <v>-1.2081243951790981</v>
      </c>
      <c r="AA1468">
        <f t="shared" si="312"/>
        <v>98.587493150684935</v>
      </c>
      <c r="AB1468" s="9">
        <f t="shared" si="313"/>
        <v>-1.0720864124219958</v>
      </c>
      <c r="AC1468">
        <f t="shared" si="314"/>
        <v>109.37444383561665</v>
      </c>
    </row>
    <row r="1469" spans="1:29" ht="9.9499999999999993" customHeight="1">
      <c r="A1469" s="1">
        <v>20160107</v>
      </c>
      <c r="B1469" s="1">
        <v>200000</v>
      </c>
      <c r="C1469" s="1">
        <v>2457395.3220000002</v>
      </c>
      <c r="D1469" s="1">
        <v>2172.491</v>
      </c>
      <c r="E1469" s="1">
        <v>103.4</v>
      </c>
      <c r="F1469" s="1">
        <v>99.9</v>
      </c>
      <c r="G1469" s="8">
        <f t="shared" si="300"/>
        <v>99.52684931506856</v>
      </c>
      <c r="H1469" s="5">
        <v>91</v>
      </c>
      <c r="I1469" s="8">
        <f t="shared" si="301"/>
        <v>75.967123287671228</v>
      </c>
      <c r="J1469" s="5">
        <v>183</v>
      </c>
      <c r="K1469" s="8">
        <f t="shared" si="302"/>
        <v>120.72876712328767</v>
      </c>
      <c r="L1469" s="5">
        <v>57</v>
      </c>
      <c r="M1469" s="8">
        <f t="shared" si="303"/>
        <v>50.673972602739724</v>
      </c>
      <c r="N1469" s="6">
        <v>61</v>
      </c>
      <c r="O1469" s="8">
        <f t="shared" si="304"/>
        <v>54.2</v>
      </c>
      <c r="Q1469">
        <f t="shared" si="305"/>
        <v>103.35757808219178</v>
      </c>
      <c r="R1469">
        <f t="shared" si="306"/>
        <v>99.52684931506856</v>
      </c>
      <c r="S1469" s="9">
        <f t="shared" si="307"/>
        <v>3.8489400533482439</v>
      </c>
      <c r="U1469">
        <f t="shared" si="308"/>
        <v>101.98356164383561</v>
      </c>
      <c r="V1469" s="9">
        <f t="shared" si="309"/>
        <v>2.5011504134599107</v>
      </c>
      <c r="X1469">
        <f t="shared" si="310"/>
        <v>98.255605479452058</v>
      </c>
      <c r="Y1469" s="9">
        <f t="shared" si="311"/>
        <v>-1.2772873293639293</v>
      </c>
      <c r="AA1469">
        <f t="shared" si="312"/>
        <v>98.417000000000002</v>
      </c>
      <c r="AB1469" s="9">
        <f t="shared" si="313"/>
        <v>-1.1151255391951054</v>
      </c>
      <c r="AC1469">
        <f t="shared" si="314"/>
        <v>108.97861027397281</v>
      </c>
    </row>
    <row r="1470" spans="1:29" ht="9.9499999999999993" customHeight="1">
      <c r="A1470" s="1">
        <v>20160108</v>
      </c>
      <c r="B1470" s="1">
        <v>200000</v>
      </c>
      <c r="C1470" s="1">
        <v>2457396.3220000002</v>
      </c>
      <c r="D1470" s="1">
        <v>2172.527</v>
      </c>
      <c r="E1470" s="1">
        <v>108.5</v>
      </c>
      <c r="F1470" s="1">
        <v>104.9</v>
      </c>
      <c r="G1470" s="8">
        <f t="shared" si="300"/>
        <v>99.428219178082259</v>
      </c>
      <c r="H1470" s="5">
        <v>143</v>
      </c>
      <c r="I1470" s="8">
        <f t="shared" si="301"/>
        <v>75.830136986301369</v>
      </c>
      <c r="J1470" s="5">
        <v>244</v>
      </c>
      <c r="K1470" s="8">
        <f t="shared" si="302"/>
        <v>120.36712328767123</v>
      </c>
      <c r="L1470" s="5">
        <v>80</v>
      </c>
      <c r="M1470" s="8">
        <f t="shared" si="303"/>
        <v>50.495890410958907</v>
      </c>
      <c r="N1470" s="6">
        <v>86</v>
      </c>
      <c r="O1470" s="8">
        <f t="shared" si="304"/>
        <v>54.010958904109586</v>
      </c>
      <c r="Q1470">
        <f t="shared" si="305"/>
        <v>103.23968219178082</v>
      </c>
      <c r="R1470">
        <f t="shared" si="306"/>
        <v>99.428219178082259</v>
      </c>
      <c r="S1470" s="9">
        <f t="shared" si="307"/>
        <v>3.833381554256718</v>
      </c>
      <c r="U1470">
        <f t="shared" si="308"/>
        <v>101.91506849315068</v>
      </c>
      <c r="V1470" s="9">
        <f t="shared" si="309"/>
        <v>2.5479059837310842</v>
      </c>
      <c r="X1470">
        <f t="shared" si="310"/>
        <v>98.135221917808224</v>
      </c>
      <c r="Y1470" s="9">
        <f t="shared" si="311"/>
        <v>-1.3004328861187702</v>
      </c>
      <c r="AA1470">
        <f t="shared" si="312"/>
        <v>98.296958904109587</v>
      </c>
      <c r="AB1470" s="9">
        <f t="shared" si="313"/>
        <v>-1.1377658006189506</v>
      </c>
      <c r="AC1470">
        <f t="shared" si="314"/>
        <v>108.67606232876733</v>
      </c>
    </row>
    <row r="1471" spans="1:29" ht="9.9499999999999993" customHeight="1">
      <c r="A1471" s="1">
        <v>20160109</v>
      </c>
      <c r="B1471" s="1">
        <v>200000</v>
      </c>
      <c r="C1471" s="1">
        <v>2457397.3220000002</v>
      </c>
      <c r="D1471" s="1">
        <v>2172.5639999999999</v>
      </c>
      <c r="E1471" s="1">
        <v>107</v>
      </c>
      <c r="F1471" s="1">
        <v>103.5</v>
      </c>
      <c r="G1471" s="8">
        <f t="shared" si="300"/>
        <v>99.324109589041157</v>
      </c>
      <c r="H1471" s="5">
        <v>101</v>
      </c>
      <c r="I1471" s="8">
        <f t="shared" si="301"/>
        <v>75.709589041095896</v>
      </c>
      <c r="J1471" s="5">
        <v>226</v>
      </c>
      <c r="K1471" s="8">
        <f t="shared" si="302"/>
        <v>120.16164383561645</v>
      </c>
      <c r="L1471" s="5">
        <v>84</v>
      </c>
      <c r="M1471" s="8">
        <f t="shared" si="303"/>
        <v>50.328767123287669</v>
      </c>
      <c r="N1471" s="6">
        <v>97</v>
      </c>
      <c r="O1471" s="8">
        <f t="shared" si="304"/>
        <v>53.88219178082192</v>
      </c>
      <c r="Q1471">
        <f t="shared" si="305"/>
        <v>103.17269589041096</v>
      </c>
      <c r="R1471">
        <f t="shared" si="306"/>
        <v>99.324109589041157</v>
      </c>
      <c r="S1471" s="9">
        <f t="shared" si="307"/>
        <v>3.8747755376751201</v>
      </c>
      <c r="U1471">
        <f t="shared" si="308"/>
        <v>101.85479452054796</v>
      </c>
      <c r="V1471" s="9">
        <f t="shared" si="309"/>
        <v>2.5889815770731275</v>
      </c>
      <c r="X1471">
        <f t="shared" si="310"/>
        <v>98.022246575342464</v>
      </c>
      <c r="Y1471" s="9">
        <f t="shared" si="311"/>
        <v>-1.3107220584057728</v>
      </c>
      <c r="AA1471">
        <f t="shared" si="312"/>
        <v>98.215191780821925</v>
      </c>
      <c r="AB1471" s="9">
        <f t="shared" si="313"/>
        <v>-1.116463880529551</v>
      </c>
      <c r="AC1471">
        <f t="shared" si="314"/>
        <v>108.35670616438375</v>
      </c>
    </row>
    <row r="1472" spans="1:29" ht="9.9499999999999993" customHeight="1">
      <c r="A1472" s="1">
        <v>20160110</v>
      </c>
      <c r="B1472" s="1">
        <v>200000</v>
      </c>
      <c r="C1472" s="1">
        <v>2457398.3220000002</v>
      </c>
      <c r="D1472" s="1">
        <v>2172.6010000000001</v>
      </c>
      <c r="E1472" s="1">
        <v>108.9</v>
      </c>
      <c r="F1472" s="1">
        <v>105.4</v>
      </c>
      <c r="G1472" s="8">
        <f t="shared" si="300"/>
        <v>99.250958904109652</v>
      </c>
      <c r="H1472" s="5">
        <v>97</v>
      </c>
      <c r="I1472" s="8">
        <f t="shared" si="301"/>
        <v>75.641095890410952</v>
      </c>
      <c r="J1472" s="5">
        <v>184</v>
      </c>
      <c r="K1472" s="8">
        <f t="shared" si="302"/>
        <v>119.9972602739726</v>
      </c>
      <c r="L1472" s="5">
        <v>73</v>
      </c>
      <c r="M1472" s="8">
        <f t="shared" si="303"/>
        <v>50.205479452054796</v>
      </c>
      <c r="N1472" s="6">
        <v>90</v>
      </c>
      <c r="O1472" s="8">
        <f t="shared" si="304"/>
        <v>53.767123287671232</v>
      </c>
      <c r="Q1472">
        <f t="shared" si="305"/>
        <v>103.11910684931507</v>
      </c>
      <c r="R1472">
        <f t="shared" si="306"/>
        <v>99.250958904109652</v>
      </c>
      <c r="S1472" s="9">
        <f t="shared" si="307"/>
        <v>3.8973406281571386</v>
      </c>
      <c r="U1472">
        <f t="shared" si="308"/>
        <v>101.82054794520548</v>
      </c>
      <c r="V1472" s="9">
        <f t="shared" si="309"/>
        <v>2.6308884254718947</v>
      </c>
      <c r="X1472">
        <f t="shared" si="310"/>
        <v>97.938904109589046</v>
      </c>
      <c r="Y1472" s="9">
        <f t="shared" si="311"/>
        <v>-1.3219567941789307</v>
      </c>
      <c r="AA1472">
        <f t="shared" si="312"/>
        <v>98.142123287671239</v>
      </c>
      <c r="AB1472" s="9">
        <f t="shared" si="313"/>
        <v>-1.1172039330216421</v>
      </c>
      <c r="AC1472">
        <f t="shared" si="314"/>
        <v>108.13231643835636</v>
      </c>
    </row>
    <row r="1473" spans="1:29" ht="9.9499999999999993" customHeight="1">
      <c r="A1473" s="1">
        <v>20160111</v>
      </c>
      <c r="B1473" s="1">
        <v>200000</v>
      </c>
      <c r="C1473" s="1">
        <v>2457399.3220000002</v>
      </c>
      <c r="D1473" s="1">
        <v>2172.6370000000002</v>
      </c>
      <c r="E1473" s="1">
        <v>108</v>
      </c>
      <c r="F1473" s="1">
        <v>104.5</v>
      </c>
      <c r="G1473" s="8">
        <f t="shared" si="300"/>
        <v>99.190410958904167</v>
      </c>
      <c r="H1473" s="5">
        <v>63</v>
      </c>
      <c r="I1473" s="8">
        <f t="shared" si="301"/>
        <v>75.599999999999994</v>
      </c>
      <c r="J1473" s="5">
        <v>140</v>
      </c>
      <c r="K1473" s="8">
        <f t="shared" si="302"/>
        <v>119.88767123287671</v>
      </c>
      <c r="L1473" s="5">
        <v>41</v>
      </c>
      <c r="M1473" s="8">
        <f t="shared" si="303"/>
        <v>50.213698630136989</v>
      </c>
      <c r="N1473" s="6">
        <v>47</v>
      </c>
      <c r="O1473" s="8">
        <f t="shared" si="304"/>
        <v>53.742465753424661</v>
      </c>
      <c r="Q1473">
        <f t="shared" si="305"/>
        <v>103.08338082191781</v>
      </c>
      <c r="R1473">
        <f t="shared" si="306"/>
        <v>99.190410958904167</v>
      </c>
      <c r="S1473" s="9">
        <f t="shared" si="307"/>
        <v>3.9247441616373067</v>
      </c>
      <c r="U1473">
        <f t="shared" si="308"/>
        <v>101.8</v>
      </c>
      <c r="V1473" s="9">
        <f t="shared" si="309"/>
        <v>2.6869359037422527</v>
      </c>
      <c r="X1473">
        <f t="shared" si="310"/>
        <v>97.944460273972609</v>
      </c>
      <c r="Y1473" s="9">
        <f t="shared" si="311"/>
        <v>-1.2561200955682779</v>
      </c>
      <c r="AA1473">
        <f t="shared" si="312"/>
        <v>98.126465753424668</v>
      </c>
      <c r="AB1473" s="9">
        <f t="shared" si="313"/>
        <v>-1.0726290930685849</v>
      </c>
      <c r="AC1473">
        <f t="shared" si="314"/>
        <v>107.94658561643853</v>
      </c>
    </row>
    <row r="1474" spans="1:29" ht="9.9499999999999993" customHeight="1">
      <c r="A1474" s="1">
        <v>20160112</v>
      </c>
      <c r="B1474" s="1">
        <v>200000</v>
      </c>
      <c r="C1474" s="1">
        <v>2457400.3220000002</v>
      </c>
      <c r="D1474" s="1">
        <v>2172.674</v>
      </c>
      <c r="E1474" s="1">
        <v>105.5</v>
      </c>
      <c r="F1474" s="1">
        <v>102</v>
      </c>
      <c r="G1474" s="8">
        <f t="shared" si="300"/>
        <v>99.140273972602813</v>
      </c>
      <c r="H1474" s="5">
        <v>74</v>
      </c>
      <c r="I1474" s="8">
        <f t="shared" si="301"/>
        <v>75.608219178082194</v>
      </c>
      <c r="J1474" s="5">
        <v>138</v>
      </c>
      <c r="K1474" s="8">
        <f t="shared" si="302"/>
        <v>119.87671232876713</v>
      </c>
      <c r="L1474" s="5">
        <v>29</v>
      </c>
      <c r="M1474" s="8">
        <f t="shared" si="303"/>
        <v>50.265753424657532</v>
      </c>
      <c r="N1474" s="6">
        <v>40</v>
      </c>
      <c r="O1474" s="8">
        <f t="shared" si="304"/>
        <v>53.758904109589039</v>
      </c>
      <c r="Q1474">
        <f t="shared" si="305"/>
        <v>103.07980821917809</v>
      </c>
      <c r="R1474">
        <f t="shared" si="306"/>
        <v>99.140273972602813</v>
      </c>
      <c r="S1474" s="9">
        <f t="shared" si="307"/>
        <v>3.973697155269079</v>
      </c>
      <c r="U1474">
        <f t="shared" si="308"/>
        <v>101.8041095890411</v>
      </c>
      <c r="V1474" s="9">
        <f t="shared" si="309"/>
        <v>2.7121389712060591</v>
      </c>
      <c r="X1474">
        <f t="shared" si="310"/>
        <v>97.979649315068485</v>
      </c>
      <c r="Y1474" s="9">
        <f t="shared" si="311"/>
        <v>-1.1706893788240507</v>
      </c>
      <c r="AA1474">
        <f t="shared" si="312"/>
        <v>98.13690410958904</v>
      </c>
      <c r="AB1474" s="9">
        <f t="shared" si="313"/>
        <v>-1.012070899956413</v>
      </c>
      <c r="AC1474">
        <f t="shared" si="314"/>
        <v>107.79279041095913</v>
      </c>
    </row>
    <row r="1475" spans="1:29" ht="9.9499999999999993" customHeight="1">
      <c r="A1475" s="1">
        <v>20160113</v>
      </c>
      <c r="B1475" s="1">
        <v>200000</v>
      </c>
      <c r="C1475" s="1">
        <v>2457401.3220000002</v>
      </c>
      <c r="D1475" s="1">
        <v>2172.7109999999998</v>
      </c>
      <c r="E1475" s="1">
        <v>104.1</v>
      </c>
      <c r="F1475" s="1">
        <v>100.7</v>
      </c>
      <c r="G1475" s="8">
        <f t="shared" si="300"/>
        <v>99.107945205479538</v>
      </c>
      <c r="H1475" s="5">
        <v>49</v>
      </c>
      <c r="I1475" s="8">
        <f t="shared" si="301"/>
        <v>75.591780821917808</v>
      </c>
      <c r="J1475" s="5">
        <v>105</v>
      </c>
      <c r="K1475" s="8">
        <f t="shared" si="302"/>
        <v>119.86027397260274</v>
      </c>
      <c r="L1475" s="5">
        <v>26</v>
      </c>
      <c r="M1475" s="8">
        <f t="shared" si="303"/>
        <v>50.30684931506849</v>
      </c>
      <c r="N1475" s="6">
        <v>38</v>
      </c>
      <c r="O1475" s="8">
        <f t="shared" si="304"/>
        <v>53.786301369863011</v>
      </c>
      <c r="Q1475">
        <f t="shared" si="305"/>
        <v>103.07444931506849</v>
      </c>
      <c r="R1475">
        <f t="shared" si="306"/>
        <v>99.107945205479538</v>
      </c>
      <c r="S1475" s="9">
        <f t="shared" si="307"/>
        <v>4.0022059799194096</v>
      </c>
      <c r="U1475">
        <f t="shared" si="308"/>
        <v>101.7958904109589</v>
      </c>
      <c r="V1475" s="9">
        <f t="shared" si="309"/>
        <v>2.7726013459336514</v>
      </c>
      <c r="X1475">
        <f t="shared" si="310"/>
        <v>98.007430136986301</v>
      </c>
      <c r="Y1475" s="9">
        <f t="shared" si="311"/>
        <v>-1.1104206289531504</v>
      </c>
      <c r="AA1475">
        <f t="shared" si="312"/>
        <v>98.15430136986302</v>
      </c>
      <c r="AB1475" s="9">
        <f t="shared" si="313"/>
        <v>-0.96222743155388457</v>
      </c>
      <c r="AC1475">
        <f t="shared" si="314"/>
        <v>107.69362191780849</v>
      </c>
    </row>
    <row r="1476" spans="1:29" ht="9.9499999999999993" customHeight="1">
      <c r="A1476" s="1">
        <v>20160114</v>
      </c>
      <c r="B1476" s="1">
        <v>200000</v>
      </c>
      <c r="C1476" s="1">
        <v>2457402.3220000002</v>
      </c>
      <c r="D1476" s="1">
        <v>2172.7469999999998</v>
      </c>
      <c r="E1476" s="1">
        <v>103.2</v>
      </c>
      <c r="F1476" s="1">
        <v>99.9</v>
      </c>
      <c r="G1476" s="8">
        <f t="shared" si="300"/>
        <v>99.090958904109655</v>
      </c>
      <c r="H1476" s="5">
        <v>60</v>
      </c>
      <c r="I1476" s="8">
        <f t="shared" si="301"/>
        <v>75.676712328767124</v>
      </c>
      <c r="J1476" s="5">
        <v>99</v>
      </c>
      <c r="K1476" s="8">
        <f t="shared" si="302"/>
        <v>119.9972602739726</v>
      </c>
      <c r="L1476" s="5">
        <v>36</v>
      </c>
      <c r="M1476" s="8">
        <f t="shared" si="303"/>
        <v>50.347945205479455</v>
      </c>
      <c r="N1476" s="6">
        <v>41</v>
      </c>
      <c r="O1476" s="8">
        <f t="shared" si="304"/>
        <v>53.827397260273976</v>
      </c>
      <c r="Q1476">
        <f t="shared" si="305"/>
        <v>103.11910684931507</v>
      </c>
      <c r="R1476">
        <f t="shared" si="306"/>
        <v>99.090958904109655</v>
      </c>
      <c r="S1476" s="9">
        <f t="shared" si="307"/>
        <v>4.0651013874065427</v>
      </c>
      <c r="U1476">
        <f t="shared" si="308"/>
        <v>101.83835616438355</v>
      </c>
      <c r="V1476" s="9">
        <f t="shared" si="309"/>
        <v>2.7710273785134518</v>
      </c>
      <c r="X1476">
        <f t="shared" si="310"/>
        <v>98.035210958904116</v>
      </c>
      <c r="Y1476" s="9">
        <f t="shared" si="311"/>
        <v>-1.0654331705753179</v>
      </c>
      <c r="AA1476">
        <f t="shared" si="312"/>
        <v>98.180397260273978</v>
      </c>
      <c r="AB1476" s="9">
        <f t="shared" si="313"/>
        <v>-0.91891495844421911</v>
      </c>
      <c r="AC1476">
        <f t="shared" si="314"/>
        <v>107.64151643835636</v>
      </c>
    </row>
    <row r="1477" spans="1:29" ht="9.9499999999999993" customHeight="1">
      <c r="A1477" s="1">
        <v>20160115</v>
      </c>
      <c r="B1477" s="1">
        <v>200000</v>
      </c>
      <c r="C1477" s="1">
        <v>2457403.3220000002</v>
      </c>
      <c r="D1477" s="1">
        <v>2172.7840000000001</v>
      </c>
      <c r="E1477" s="1">
        <v>103.5</v>
      </c>
      <c r="F1477" s="1">
        <v>100.1</v>
      </c>
      <c r="G1477" s="8">
        <f t="shared" si="300"/>
        <v>99.097808219178177</v>
      </c>
      <c r="H1477" s="5">
        <v>86</v>
      </c>
      <c r="I1477" s="8">
        <f t="shared" si="301"/>
        <v>75.68767123287671</v>
      </c>
      <c r="J1477" s="5">
        <v>165</v>
      </c>
      <c r="K1477" s="8">
        <f t="shared" si="302"/>
        <v>119.98082191780821</v>
      </c>
      <c r="L1477" s="5">
        <v>38</v>
      </c>
      <c r="M1477" s="8">
        <f t="shared" si="303"/>
        <v>50.397260273972606</v>
      </c>
      <c r="N1477" s="6">
        <v>45</v>
      </c>
      <c r="O1477" s="8">
        <f t="shared" si="304"/>
        <v>53.87945205479452</v>
      </c>
      <c r="Q1477">
        <f t="shared" si="305"/>
        <v>103.11374794520549</v>
      </c>
      <c r="R1477">
        <f t="shared" si="306"/>
        <v>99.097808219178177</v>
      </c>
      <c r="S1477" s="9">
        <f t="shared" si="307"/>
        <v>4.0525010574856708</v>
      </c>
      <c r="U1477">
        <f t="shared" si="308"/>
        <v>101.84383561643835</v>
      </c>
      <c r="V1477" s="9">
        <f t="shared" si="309"/>
        <v>2.7371324647182007</v>
      </c>
      <c r="X1477">
        <f t="shared" si="310"/>
        <v>98.068547945205481</v>
      </c>
      <c r="Y1477" s="9">
        <f t="shared" si="311"/>
        <v>-1.0386307149157545</v>
      </c>
      <c r="AA1477">
        <f t="shared" si="312"/>
        <v>98.213452054794516</v>
      </c>
      <c r="AB1477" s="9">
        <f t="shared" si="313"/>
        <v>-0.89240739051230378</v>
      </c>
      <c r="AC1477">
        <f t="shared" si="314"/>
        <v>107.66252671232905</v>
      </c>
    </row>
    <row r="1478" spans="1:29" ht="9.9499999999999993" customHeight="1">
      <c r="A1478" s="1">
        <v>20160116</v>
      </c>
      <c r="B1478" s="1">
        <v>200000</v>
      </c>
      <c r="C1478" s="1">
        <v>2457404.3220000002</v>
      </c>
      <c r="D1478" s="1">
        <v>2172.8209999999999</v>
      </c>
      <c r="E1478" s="1">
        <v>99.9</v>
      </c>
      <c r="F1478" s="1">
        <v>96.7</v>
      </c>
      <c r="G1478" s="8">
        <f t="shared" si="300"/>
        <v>99.123835616438427</v>
      </c>
      <c r="H1478" s="5">
        <v>102</v>
      </c>
      <c r="I1478" s="8">
        <f t="shared" si="301"/>
        <v>75.673972602739724</v>
      </c>
      <c r="J1478" s="5">
        <v>150</v>
      </c>
      <c r="K1478" s="8">
        <f t="shared" si="302"/>
        <v>119.9013698630137</v>
      </c>
      <c r="L1478" s="5">
        <v>38</v>
      </c>
      <c r="M1478" s="8">
        <f t="shared" si="303"/>
        <v>50.416438356164385</v>
      </c>
      <c r="N1478" s="6">
        <v>44</v>
      </c>
      <c r="O1478" s="8">
        <f t="shared" si="304"/>
        <v>53.906849315068492</v>
      </c>
      <c r="Q1478">
        <f t="shared" si="305"/>
        <v>103.08784657534247</v>
      </c>
      <c r="R1478">
        <f t="shared" si="306"/>
        <v>99.123835616438427</v>
      </c>
      <c r="S1478" s="9">
        <f t="shared" si="307"/>
        <v>3.9990492037080401</v>
      </c>
      <c r="U1478">
        <f t="shared" si="308"/>
        <v>101.83698630136986</v>
      </c>
      <c r="V1478" s="9">
        <f t="shared" si="309"/>
        <v>2.7018737375550756</v>
      </c>
      <c r="X1478">
        <f t="shared" si="310"/>
        <v>98.081512328767133</v>
      </c>
      <c r="Y1478" s="9">
        <f t="shared" si="311"/>
        <v>-1.0515364757519876</v>
      </c>
      <c r="AA1478">
        <f t="shared" si="312"/>
        <v>98.230849315068497</v>
      </c>
      <c r="AB1478" s="9">
        <f t="shared" si="313"/>
        <v>-0.90087948657007644</v>
      </c>
      <c r="AC1478">
        <f t="shared" si="314"/>
        <v>107.74236575342488</v>
      </c>
    </row>
    <row r="1479" spans="1:29" ht="9.9499999999999993" customHeight="1">
      <c r="A1479" s="1">
        <v>20160117</v>
      </c>
      <c r="B1479" s="1">
        <v>200000</v>
      </c>
      <c r="C1479" s="1">
        <v>2457405.3220000002</v>
      </c>
      <c r="D1479" s="1">
        <v>2172.857</v>
      </c>
      <c r="E1479" s="1">
        <v>100.6</v>
      </c>
      <c r="F1479" s="1">
        <v>97.4</v>
      </c>
      <c r="G1479" s="8">
        <f t="shared" si="300"/>
        <v>99.149863013698706</v>
      </c>
      <c r="H1479" s="5">
        <v>92</v>
      </c>
      <c r="I1479" s="8">
        <f t="shared" si="301"/>
        <v>75.657534246575338</v>
      </c>
      <c r="J1479" s="5">
        <v>161</v>
      </c>
      <c r="K1479" s="8">
        <f t="shared" si="302"/>
        <v>119.86849315068493</v>
      </c>
      <c r="L1479" s="5">
        <v>48</v>
      </c>
      <c r="M1479" s="8">
        <f t="shared" si="303"/>
        <v>50.413698630136984</v>
      </c>
      <c r="N1479" s="6">
        <v>58</v>
      </c>
      <c r="O1479" s="8">
        <f t="shared" si="304"/>
        <v>53.854794520547948</v>
      </c>
      <c r="Q1479">
        <f t="shared" si="305"/>
        <v>103.07712876712328</v>
      </c>
      <c r="R1479">
        <f t="shared" si="306"/>
        <v>99.149863013698706</v>
      </c>
      <c r="S1479" s="9">
        <f t="shared" si="307"/>
        <v>3.9609391622477403</v>
      </c>
      <c r="U1479">
        <f t="shared" si="308"/>
        <v>101.82876712328766</v>
      </c>
      <c r="V1479" s="9">
        <f t="shared" si="309"/>
        <v>2.6791757487353465</v>
      </c>
      <c r="X1479">
        <f t="shared" si="310"/>
        <v>98.079660273972607</v>
      </c>
      <c r="Y1479" s="9">
        <f t="shared" si="311"/>
        <v>-1.0793789393115389</v>
      </c>
      <c r="AA1479">
        <f t="shared" si="312"/>
        <v>98.197794520547944</v>
      </c>
      <c r="AB1479" s="9">
        <f t="shared" si="313"/>
        <v>-0.96023177865532716</v>
      </c>
      <c r="AC1479">
        <f t="shared" si="314"/>
        <v>107.82220479452077</v>
      </c>
    </row>
    <row r="1480" spans="1:29" ht="9.9499999999999993" customHeight="1">
      <c r="A1480" s="1">
        <v>20160118</v>
      </c>
      <c r="B1480" s="1">
        <v>200000</v>
      </c>
      <c r="C1480" s="1">
        <v>2457406.3220000002</v>
      </c>
      <c r="D1480" s="1">
        <v>2172.8939999999998</v>
      </c>
      <c r="E1480" s="1">
        <v>99.9</v>
      </c>
      <c r="F1480" s="1">
        <v>96.7</v>
      </c>
      <c r="G1480" s="8">
        <f t="shared" si="300"/>
        <v>99.171780821917864</v>
      </c>
      <c r="H1480" s="5">
        <v>99</v>
      </c>
      <c r="I1480" s="8">
        <f t="shared" si="301"/>
        <v>75.657534246575338</v>
      </c>
      <c r="J1480" s="5">
        <v>158</v>
      </c>
      <c r="K1480" s="8">
        <f t="shared" si="302"/>
        <v>119.82739726027397</v>
      </c>
      <c r="L1480" s="5">
        <v>48</v>
      </c>
      <c r="M1480" s="8">
        <f t="shared" si="303"/>
        <v>50.473972602739728</v>
      </c>
      <c r="N1480" s="6">
        <v>54</v>
      </c>
      <c r="O1480" s="8">
        <f t="shared" si="304"/>
        <v>53.909589041095892</v>
      </c>
      <c r="Q1480">
        <f t="shared" si="305"/>
        <v>103.06373150684931</v>
      </c>
      <c r="R1480">
        <f t="shared" si="306"/>
        <v>99.171780821917864</v>
      </c>
      <c r="S1480" s="9">
        <f t="shared" si="307"/>
        <v>3.9244537636368619</v>
      </c>
      <c r="U1480">
        <f t="shared" si="308"/>
        <v>101.82876712328766</v>
      </c>
      <c r="V1480" s="9">
        <f t="shared" si="309"/>
        <v>2.6566512938056945</v>
      </c>
      <c r="X1480">
        <f t="shared" si="310"/>
        <v>98.12040547945206</v>
      </c>
      <c r="Y1480" s="9">
        <f t="shared" si="311"/>
        <v>-1.0601557557524899</v>
      </c>
      <c r="AA1480">
        <f t="shared" si="312"/>
        <v>98.232589041095892</v>
      </c>
      <c r="AB1480" s="9">
        <f t="shared" si="313"/>
        <v>-0.94703530887326792</v>
      </c>
      <c r="AC1480">
        <f t="shared" si="314"/>
        <v>107.88943767123304</v>
      </c>
    </row>
    <row r="1481" spans="1:29" ht="9.9499999999999993" customHeight="1">
      <c r="A1481" s="1">
        <v>20160119</v>
      </c>
      <c r="B1481" s="1">
        <v>200000</v>
      </c>
      <c r="C1481" s="1">
        <v>2457407.3220000002</v>
      </c>
      <c r="D1481" s="1">
        <v>2172.931</v>
      </c>
      <c r="E1481" s="1">
        <v>97.5</v>
      </c>
      <c r="F1481" s="1">
        <v>94.4</v>
      </c>
      <c r="G1481" s="8">
        <f t="shared" si="300"/>
        <v>99.208219178082231</v>
      </c>
      <c r="H1481" s="5">
        <v>93</v>
      </c>
      <c r="I1481" s="8">
        <f t="shared" si="301"/>
        <v>75.68767123287671</v>
      </c>
      <c r="J1481" s="5">
        <v>155</v>
      </c>
      <c r="K1481" s="8">
        <f t="shared" si="302"/>
        <v>119.85753424657534</v>
      </c>
      <c r="L1481" s="5">
        <v>55</v>
      </c>
      <c r="M1481" s="8">
        <f t="shared" si="303"/>
        <v>50.526027397260272</v>
      </c>
      <c r="N1481" s="6">
        <v>66</v>
      </c>
      <c r="O1481" s="8">
        <f t="shared" si="304"/>
        <v>53.972602739726028</v>
      </c>
      <c r="Q1481">
        <f t="shared" si="305"/>
        <v>103.07355616438356</v>
      </c>
      <c r="R1481">
        <f t="shared" si="306"/>
        <v>99.208219178082231</v>
      </c>
      <c r="S1481" s="9">
        <f t="shared" si="307"/>
        <v>3.8961862417497031</v>
      </c>
      <c r="U1481">
        <f t="shared" si="308"/>
        <v>101.84383561643835</v>
      </c>
      <c r="V1481" s="9">
        <f t="shared" si="309"/>
        <v>2.619484659867183</v>
      </c>
      <c r="X1481">
        <f t="shared" si="310"/>
        <v>98.155594520547936</v>
      </c>
      <c r="Y1481" s="9">
        <f t="shared" si="311"/>
        <v>-1.0610256551876915</v>
      </c>
      <c r="AA1481">
        <f t="shared" si="312"/>
        <v>98.272602739726025</v>
      </c>
      <c r="AB1481" s="9">
        <f t="shared" si="313"/>
        <v>-0.94308359338326397</v>
      </c>
      <c r="AC1481">
        <f t="shared" si="314"/>
        <v>108.00121232876724</v>
      </c>
    </row>
    <row r="1482" spans="1:29" ht="9.9499999999999993" customHeight="1">
      <c r="A1482" s="1">
        <v>20160120</v>
      </c>
      <c r="B1482" s="1">
        <v>200000</v>
      </c>
      <c r="C1482" s="1">
        <v>2457408.3220000002</v>
      </c>
      <c r="D1482" s="1">
        <v>2172.9670000000001</v>
      </c>
      <c r="E1482" s="1">
        <v>100.4</v>
      </c>
      <c r="F1482" s="1">
        <v>97.2</v>
      </c>
      <c r="G1482" s="8">
        <f t="shared" si="300"/>
        <v>99.256164383561682</v>
      </c>
      <c r="H1482" s="5">
        <v>100</v>
      </c>
      <c r="I1482" s="8">
        <f t="shared" si="301"/>
        <v>75.712328767123282</v>
      </c>
      <c r="J1482" s="5">
        <v>167</v>
      </c>
      <c r="K1482" s="8">
        <f t="shared" si="302"/>
        <v>119.9013698630137</v>
      </c>
      <c r="L1482" s="5">
        <v>59</v>
      </c>
      <c r="M1482" s="8">
        <f t="shared" si="303"/>
        <v>50.578082191780823</v>
      </c>
      <c r="N1482" s="6">
        <v>62</v>
      </c>
      <c r="O1482" s="8">
        <f t="shared" si="304"/>
        <v>54.027397260273972</v>
      </c>
      <c r="Q1482">
        <f t="shared" si="305"/>
        <v>103.08784657534247</v>
      </c>
      <c r="R1482">
        <f t="shared" si="306"/>
        <v>99.256164383561682</v>
      </c>
      <c r="S1482" s="9">
        <f t="shared" si="307"/>
        <v>3.8603972010985359</v>
      </c>
      <c r="U1482">
        <f t="shared" si="308"/>
        <v>101.85616438356163</v>
      </c>
      <c r="V1482" s="9">
        <f t="shared" si="309"/>
        <v>2.5941020808555777</v>
      </c>
      <c r="X1482">
        <f t="shared" si="310"/>
        <v>98.19078356164384</v>
      </c>
      <c r="Y1482" s="9">
        <f t="shared" si="311"/>
        <v>-1.0733648922809635</v>
      </c>
      <c r="AA1482">
        <f t="shared" si="312"/>
        <v>98.307397260273973</v>
      </c>
      <c r="AB1482" s="9">
        <f t="shared" si="313"/>
        <v>-0.95587727893789065</v>
      </c>
      <c r="AC1482">
        <f t="shared" si="314"/>
        <v>108.14828424657546</v>
      </c>
    </row>
    <row r="1483" spans="1:29" ht="9.9499999999999993" customHeight="1">
      <c r="A1483" s="1">
        <v>20160121</v>
      </c>
      <c r="B1483" s="1">
        <v>200000</v>
      </c>
      <c r="C1483" s="1">
        <v>2457409.3220000002</v>
      </c>
      <c r="D1483" s="1">
        <v>2173.0039999999999</v>
      </c>
      <c r="E1483" s="1">
        <v>104</v>
      </c>
      <c r="F1483" s="1">
        <v>100.7</v>
      </c>
      <c r="G1483" s="8">
        <f t="shared" si="300"/>
        <v>99.287397260274034</v>
      </c>
      <c r="H1483" s="5">
        <v>88</v>
      </c>
      <c r="I1483" s="8">
        <f t="shared" si="301"/>
        <v>75.726027397260268</v>
      </c>
      <c r="J1483" s="5">
        <v>152</v>
      </c>
      <c r="K1483" s="8">
        <f t="shared" si="302"/>
        <v>119.82465753424657</v>
      </c>
      <c r="L1483" s="5">
        <v>56</v>
      </c>
      <c r="M1483" s="8">
        <f t="shared" si="303"/>
        <v>50.61643835616438</v>
      </c>
      <c r="N1483" s="6">
        <v>64</v>
      </c>
      <c r="O1483" s="8">
        <f t="shared" si="304"/>
        <v>54.07123287671233</v>
      </c>
      <c r="Q1483">
        <f t="shared" si="305"/>
        <v>103.06283835616438</v>
      </c>
      <c r="R1483">
        <f t="shared" si="306"/>
        <v>99.287397260274034</v>
      </c>
      <c r="S1483" s="9">
        <f t="shared" si="307"/>
        <v>3.8025380864736888</v>
      </c>
      <c r="U1483">
        <f t="shared" si="308"/>
        <v>101.86301369863014</v>
      </c>
      <c r="V1483" s="9">
        <f t="shared" si="309"/>
        <v>2.5882288016334485</v>
      </c>
      <c r="X1483">
        <f t="shared" si="310"/>
        <v>98.21671232876713</v>
      </c>
      <c r="Y1483" s="9">
        <f t="shared" si="311"/>
        <v>-1.0783694215492261</v>
      </c>
      <c r="AA1483">
        <f t="shared" si="312"/>
        <v>98.335232876712325</v>
      </c>
      <c r="AB1483" s="9">
        <f t="shared" si="313"/>
        <v>-0.95899823123139072</v>
      </c>
      <c r="AC1483">
        <f t="shared" si="314"/>
        <v>108.2440910958906</v>
      </c>
    </row>
    <row r="1484" spans="1:29" ht="9.9499999999999993" customHeight="1">
      <c r="A1484" s="1">
        <v>20160122</v>
      </c>
      <c r="B1484" s="1">
        <v>200000</v>
      </c>
      <c r="C1484" s="1">
        <v>2457410.3220000002</v>
      </c>
      <c r="D1484" s="1">
        <v>2173.0410000000002</v>
      </c>
      <c r="E1484" s="1">
        <v>100.5</v>
      </c>
      <c r="F1484" s="1">
        <v>97.3</v>
      </c>
      <c r="G1484" s="8">
        <f t="shared" si="300"/>
        <v>99.290410958904175</v>
      </c>
      <c r="H1484" s="5">
        <v>81</v>
      </c>
      <c r="I1484" s="8">
        <f t="shared" si="301"/>
        <v>75.720547945205482</v>
      </c>
      <c r="J1484" s="5">
        <v>181</v>
      </c>
      <c r="K1484" s="8">
        <f t="shared" si="302"/>
        <v>119.77260273972603</v>
      </c>
      <c r="L1484" s="5">
        <v>50</v>
      </c>
      <c r="M1484" s="8">
        <f t="shared" si="303"/>
        <v>50.641095890410959</v>
      </c>
      <c r="N1484" s="6">
        <v>67</v>
      </c>
      <c r="O1484" s="8">
        <f t="shared" si="304"/>
        <v>54.098630136986301</v>
      </c>
      <c r="Q1484">
        <f t="shared" si="305"/>
        <v>103.04586849315069</v>
      </c>
      <c r="R1484">
        <f t="shared" si="306"/>
        <v>99.290410958904175</v>
      </c>
      <c r="S1484" s="9">
        <f t="shared" si="307"/>
        <v>3.7822962942523048</v>
      </c>
      <c r="U1484">
        <f t="shared" si="308"/>
        <v>101.86027397260274</v>
      </c>
      <c r="V1484" s="9">
        <f t="shared" si="309"/>
        <v>2.5632887811958511</v>
      </c>
      <c r="X1484">
        <f t="shared" si="310"/>
        <v>98.23338082191782</v>
      </c>
      <c r="Y1484" s="9">
        <f t="shared" si="311"/>
        <v>-1.0645843105875201</v>
      </c>
      <c r="AA1484">
        <f t="shared" si="312"/>
        <v>98.352630136986306</v>
      </c>
      <c r="AB1484" s="9">
        <f t="shared" si="313"/>
        <v>-0.94448276813560028</v>
      </c>
      <c r="AC1484">
        <f t="shared" si="314"/>
        <v>108.25333561643855</v>
      </c>
    </row>
    <row r="1485" spans="1:29" ht="9.9499999999999993" customHeight="1">
      <c r="A1485" s="1">
        <v>20160123</v>
      </c>
      <c r="B1485" s="1">
        <v>200000</v>
      </c>
      <c r="C1485" s="1">
        <v>2457411.3220000002</v>
      </c>
      <c r="D1485" s="1">
        <v>2173.0770000000002</v>
      </c>
      <c r="E1485" s="1">
        <v>98.9</v>
      </c>
      <c r="F1485" s="1">
        <v>95.8</v>
      </c>
      <c r="G1485" s="8">
        <f t="shared" si="300"/>
        <v>99.273150684931579</v>
      </c>
      <c r="H1485" s="5">
        <v>72</v>
      </c>
      <c r="I1485" s="8">
        <f t="shared" si="301"/>
        <v>75.635616438356166</v>
      </c>
      <c r="J1485" s="5">
        <v>168</v>
      </c>
      <c r="K1485" s="8">
        <f t="shared" si="302"/>
        <v>119.67397260273972</v>
      </c>
      <c r="L1485" s="5">
        <v>54</v>
      </c>
      <c r="M1485" s="8">
        <f t="shared" si="303"/>
        <v>50.586301369863016</v>
      </c>
      <c r="N1485" s="6">
        <v>63</v>
      </c>
      <c r="O1485" s="8">
        <f t="shared" si="304"/>
        <v>54.087671232876716</v>
      </c>
      <c r="Q1485">
        <f t="shared" si="305"/>
        <v>103.01371506849316</v>
      </c>
      <c r="R1485">
        <f t="shared" si="306"/>
        <v>99.273150684931579</v>
      </c>
      <c r="S1485" s="9">
        <f t="shared" si="307"/>
        <v>3.7679517147926447</v>
      </c>
      <c r="U1485">
        <f t="shared" si="308"/>
        <v>101.81780821917809</v>
      </c>
      <c r="V1485" s="9">
        <f t="shared" si="309"/>
        <v>2.5381943869296606</v>
      </c>
      <c r="X1485">
        <f t="shared" si="310"/>
        <v>98.196339726027404</v>
      </c>
      <c r="Y1485" s="9">
        <f t="shared" si="311"/>
        <v>-1.0846950575001983</v>
      </c>
      <c r="AA1485">
        <f t="shared" si="312"/>
        <v>98.345671232876725</v>
      </c>
      <c r="AB1485" s="9">
        <f t="shared" si="313"/>
        <v>-0.93427018852099764</v>
      </c>
      <c r="AC1485">
        <f t="shared" si="314"/>
        <v>108.20038972602761</v>
      </c>
    </row>
    <row r="1486" spans="1:29" ht="9.9499999999999993" customHeight="1">
      <c r="A1486" s="1">
        <v>20160124</v>
      </c>
      <c r="B1486" s="1">
        <v>200000</v>
      </c>
      <c r="C1486" s="1">
        <v>2457412.3220000002</v>
      </c>
      <c r="D1486" s="1">
        <v>2173.114</v>
      </c>
      <c r="E1486" s="1">
        <v>103.8</v>
      </c>
      <c r="F1486" s="1">
        <v>100.6</v>
      </c>
      <c r="G1486" s="8">
        <f t="shared" si="300"/>
        <v>99.240000000000052</v>
      </c>
      <c r="H1486" s="5">
        <v>112</v>
      </c>
      <c r="I1486" s="8">
        <f t="shared" si="301"/>
        <v>75.517808219178079</v>
      </c>
      <c r="J1486" s="5">
        <v>207</v>
      </c>
      <c r="K1486" s="8">
        <f t="shared" si="302"/>
        <v>119.46575342465754</v>
      </c>
      <c r="L1486" s="5">
        <v>47</v>
      </c>
      <c r="M1486" s="8">
        <f t="shared" si="303"/>
        <v>50.517808219178079</v>
      </c>
      <c r="N1486" s="6">
        <v>48</v>
      </c>
      <c r="O1486" s="8">
        <f t="shared" si="304"/>
        <v>54.030136986301372</v>
      </c>
      <c r="Q1486">
        <f t="shared" si="305"/>
        <v>102.94583561643836</v>
      </c>
      <c r="R1486">
        <f t="shared" si="306"/>
        <v>99.240000000000052</v>
      </c>
      <c r="S1486" s="9">
        <f t="shared" si="307"/>
        <v>3.7342156554194901</v>
      </c>
      <c r="U1486">
        <f t="shared" si="308"/>
        <v>101.75890410958904</v>
      </c>
      <c r="V1486" s="9">
        <f t="shared" si="309"/>
        <v>2.5280122878358497</v>
      </c>
      <c r="X1486">
        <f t="shared" si="310"/>
        <v>98.150038356164373</v>
      </c>
      <c r="Y1486" s="9">
        <f t="shared" si="311"/>
        <v>-1.0983087906445803</v>
      </c>
      <c r="AA1486">
        <f t="shared" si="312"/>
        <v>98.309136986301368</v>
      </c>
      <c r="AB1486" s="9">
        <f t="shared" si="313"/>
        <v>-0.93799175100632226</v>
      </c>
      <c r="AC1486">
        <f t="shared" si="314"/>
        <v>108.09870000000015</v>
      </c>
    </row>
    <row r="1487" spans="1:29" ht="9.9499999999999993" customHeight="1">
      <c r="A1487" s="1">
        <v>20160125</v>
      </c>
      <c r="B1487" s="1">
        <v>200000</v>
      </c>
      <c r="C1487" s="1">
        <v>2457413.3220000002</v>
      </c>
      <c r="D1487" s="1">
        <v>2173.1509999999998</v>
      </c>
      <c r="E1487" s="1">
        <v>107.6</v>
      </c>
      <c r="F1487" s="1">
        <v>104.3</v>
      </c>
      <c r="G1487" s="8">
        <f t="shared" si="300"/>
        <v>99.173698630137054</v>
      </c>
      <c r="H1487" s="5">
        <v>90</v>
      </c>
      <c r="I1487" s="8">
        <f t="shared" si="301"/>
        <v>75.361643835616434</v>
      </c>
      <c r="J1487" s="5">
        <v>155</v>
      </c>
      <c r="K1487" s="8">
        <f t="shared" si="302"/>
        <v>119.18082191780822</v>
      </c>
      <c r="L1487" s="5">
        <v>58</v>
      </c>
      <c r="M1487" s="8">
        <f t="shared" si="303"/>
        <v>50.413698630136984</v>
      </c>
      <c r="N1487" s="6">
        <v>67</v>
      </c>
      <c r="O1487" s="8">
        <f t="shared" si="304"/>
        <v>53.920547945205477</v>
      </c>
      <c r="Q1487">
        <f t="shared" si="305"/>
        <v>102.85294794520547</v>
      </c>
      <c r="R1487">
        <f t="shared" si="306"/>
        <v>99.173698630137054</v>
      </c>
      <c r="S1487" s="9">
        <f t="shared" si="307"/>
        <v>3.7099043051625813</v>
      </c>
      <c r="U1487">
        <f t="shared" si="308"/>
        <v>101.68082191780822</v>
      </c>
      <c r="V1487" s="9">
        <f t="shared" si="309"/>
        <v>2.4892801158935782</v>
      </c>
      <c r="X1487">
        <f t="shared" si="310"/>
        <v>98.079660273972607</v>
      </c>
      <c r="Y1487" s="9">
        <f t="shared" si="311"/>
        <v>-1.1031537305516821</v>
      </c>
      <c r="AA1487">
        <f t="shared" si="312"/>
        <v>98.239547945205487</v>
      </c>
      <c r="AB1487" s="9">
        <f t="shared" si="313"/>
        <v>-0.94193389763090352</v>
      </c>
      <c r="AC1487">
        <f t="shared" si="314"/>
        <v>107.8953205479454</v>
      </c>
    </row>
    <row r="1488" spans="1:29" ht="9.9499999999999993" customHeight="1">
      <c r="A1488" s="1">
        <v>20160126</v>
      </c>
      <c r="B1488" s="1">
        <v>200000</v>
      </c>
      <c r="C1488" s="1">
        <v>2457414.3220000002</v>
      </c>
      <c r="D1488" s="1">
        <v>2173.1869999999999</v>
      </c>
      <c r="E1488" s="1">
        <v>114.8</v>
      </c>
      <c r="F1488" s="1">
        <v>111.3</v>
      </c>
      <c r="G1488" s="8">
        <f t="shared" si="300"/>
        <v>99.0989041095891</v>
      </c>
      <c r="H1488" s="5">
        <v>91</v>
      </c>
      <c r="I1488" s="8">
        <f t="shared" si="301"/>
        <v>75.131506849315073</v>
      </c>
      <c r="J1488" s="5">
        <v>146</v>
      </c>
      <c r="K1488" s="8">
        <f t="shared" si="302"/>
        <v>118.84109589041095</v>
      </c>
      <c r="L1488" s="5">
        <v>61</v>
      </c>
      <c r="M1488" s="8">
        <f t="shared" si="303"/>
        <v>50.268493150684932</v>
      </c>
      <c r="N1488" s="6">
        <v>69</v>
      </c>
      <c r="O1488" s="8">
        <f t="shared" si="304"/>
        <v>53.780821917808218</v>
      </c>
      <c r="Q1488">
        <f t="shared" si="305"/>
        <v>102.74219726027397</v>
      </c>
      <c r="R1488">
        <f t="shared" si="306"/>
        <v>99.0989041095891</v>
      </c>
      <c r="S1488" s="9">
        <f t="shared" si="307"/>
        <v>3.6764212313144355</v>
      </c>
      <c r="U1488">
        <f t="shared" si="308"/>
        <v>101.56575342465754</v>
      </c>
      <c r="V1488" s="9">
        <f t="shared" si="309"/>
        <v>2.4274571328169543</v>
      </c>
      <c r="X1488">
        <f t="shared" si="310"/>
        <v>97.981501369863025</v>
      </c>
      <c r="Y1488" s="9">
        <f t="shared" si="311"/>
        <v>-1.1275631650682953</v>
      </c>
      <c r="AA1488">
        <f t="shared" si="312"/>
        <v>98.150821917808216</v>
      </c>
      <c r="AB1488" s="9">
        <f t="shared" si="313"/>
        <v>-0.95670300322639434</v>
      </c>
      <c r="AC1488">
        <f t="shared" si="314"/>
        <v>107.66588835616456</v>
      </c>
    </row>
    <row r="1489" spans="1:29" ht="9.9499999999999993" customHeight="1">
      <c r="A1489" s="1">
        <v>20160127</v>
      </c>
      <c r="B1489" s="1">
        <v>200000</v>
      </c>
      <c r="C1489" s="1">
        <v>2457415.3220000002</v>
      </c>
      <c r="D1489" s="1">
        <v>2173.2240000000002</v>
      </c>
      <c r="E1489" s="1">
        <v>112.7</v>
      </c>
      <c r="F1489" s="1">
        <v>109.3</v>
      </c>
      <c r="G1489" s="8">
        <f t="shared" si="300"/>
        <v>99.015616438356219</v>
      </c>
      <c r="H1489" s="5">
        <v>82</v>
      </c>
      <c r="I1489" s="8">
        <f t="shared" si="301"/>
        <v>74.838356164383555</v>
      </c>
      <c r="J1489" s="5">
        <v>138</v>
      </c>
      <c r="K1489" s="8">
        <f t="shared" si="302"/>
        <v>118.49315068493151</v>
      </c>
      <c r="L1489" s="5">
        <v>75</v>
      </c>
      <c r="M1489" s="8">
        <f t="shared" si="303"/>
        <v>50.115068493150687</v>
      </c>
      <c r="N1489" s="6">
        <v>83</v>
      </c>
      <c r="O1489" s="8">
        <f t="shared" si="304"/>
        <v>53.610958904109587</v>
      </c>
      <c r="Q1489">
        <f t="shared" si="305"/>
        <v>102.62876712328767</v>
      </c>
      <c r="R1489">
        <f t="shared" si="306"/>
        <v>99.015616438356219</v>
      </c>
      <c r="S1489" s="9">
        <f t="shared" si="307"/>
        <v>3.6490715453767706</v>
      </c>
      <c r="U1489">
        <f t="shared" si="308"/>
        <v>101.41917808219178</v>
      </c>
      <c r="V1489" s="9">
        <f t="shared" si="309"/>
        <v>2.3888516563553424</v>
      </c>
      <c r="X1489">
        <f t="shared" si="310"/>
        <v>97.877786301369866</v>
      </c>
      <c r="Y1489" s="9">
        <f t="shared" si="311"/>
        <v>-1.1491421029476925</v>
      </c>
      <c r="AA1489">
        <f t="shared" si="312"/>
        <v>98.042958904109582</v>
      </c>
      <c r="AB1489" s="9">
        <f t="shared" si="313"/>
        <v>-0.98232740373047989</v>
      </c>
      <c r="AC1489">
        <f t="shared" si="314"/>
        <v>107.4104034246577</v>
      </c>
    </row>
    <row r="1490" spans="1:29" ht="9.9499999999999993" customHeight="1">
      <c r="A1490" s="1">
        <v>20160128</v>
      </c>
      <c r="B1490" s="1">
        <v>200000</v>
      </c>
      <c r="C1490" s="1">
        <v>2457416.3220000002</v>
      </c>
      <c r="D1490" s="1">
        <v>2173.261</v>
      </c>
      <c r="E1490" s="1">
        <v>109.9</v>
      </c>
      <c r="F1490" s="1">
        <v>106.6</v>
      </c>
      <c r="G1490" s="8">
        <f t="shared" si="300"/>
        <v>98.929863013698693</v>
      </c>
      <c r="H1490" s="5">
        <v>108</v>
      </c>
      <c r="I1490" s="8">
        <f t="shared" si="301"/>
        <v>74.586301369863008</v>
      </c>
      <c r="J1490" s="5">
        <v>156</v>
      </c>
      <c r="K1490" s="8">
        <f t="shared" si="302"/>
        <v>118.11232876712329</v>
      </c>
      <c r="L1490" s="5">
        <v>64</v>
      </c>
      <c r="M1490" s="8">
        <f t="shared" si="303"/>
        <v>49.969863013698628</v>
      </c>
      <c r="N1490" s="6">
        <v>77</v>
      </c>
      <c r="O1490" s="8">
        <f t="shared" si="304"/>
        <v>53.463013698630135</v>
      </c>
      <c r="Q1490">
        <f t="shared" si="305"/>
        <v>102.50461917808219</v>
      </c>
      <c r="R1490">
        <f t="shared" si="306"/>
        <v>98.929863013698693</v>
      </c>
      <c r="S1490" s="9">
        <f t="shared" si="307"/>
        <v>3.613424759203923</v>
      </c>
      <c r="U1490">
        <f t="shared" si="308"/>
        <v>101.2931506849315</v>
      </c>
      <c r="V1490" s="9">
        <f t="shared" si="309"/>
        <v>2.3757584493123716</v>
      </c>
      <c r="X1490">
        <f t="shared" si="310"/>
        <v>97.779627397260271</v>
      </c>
      <c r="Y1490" s="9">
        <f t="shared" si="311"/>
        <v>-1.1626778622741512</v>
      </c>
      <c r="AA1490">
        <f t="shared" si="312"/>
        <v>97.949013698630139</v>
      </c>
      <c r="AB1490" s="9">
        <f t="shared" si="313"/>
        <v>-0.99145928760938773</v>
      </c>
      <c r="AC1490">
        <f t="shared" si="314"/>
        <v>107.14735479452074</v>
      </c>
    </row>
    <row r="1491" spans="1:29" ht="9.9499999999999993" customHeight="1">
      <c r="A1491" s="1">
        <v>20160129</v>
      </c>
      <c r="B1491" s="1">
        <v>200000</v>
      </c>
      <c r="C1491" s="1">
        <v>2457417.3220000002</v>
      </c>
      <c r="D1491" s="1">
        <v>2173.297</v>
      </c>
      <c r="E1491" s="1">
        <v>106.9</v>
      </c>
      <c r="F1491" s="1">
        <v>103.7</v>
      </c>
      <c r="G1491" s="8">
        <f t="shared" si="300"/>
        <v>98.840821917808285</v>
      </c>
      <c r="H1491" s="5">
        <v>61</v>
      </c>
      <c r="I1491" s="8">
        <f t="shared" si="301"/>
        <v>74.37808219178082</v>
      </c>
      <c r="J1491" s="5">
        <v>132</v>
      </c>
      <c r="K1491" s="8">
        <f t="shared" si="302"/>
        <v>117.77534246575343</v>
      </c>
      <c r="L1491" s="5">
        <v>49</v>
      </c>
      <c r="M1491" s="8">
        <f t="shared" si="303"/>
        <v>49.778082191780825</v>
      </c>
      <c r="N1491" s="6">
        <v>64</v>
      </c>
      <c r="O1491" s="8">
        <f t="shared" si="304"/>
        <v>53.295890410958904</v>
      </c>
      <c r="Q1491">
        <f t="shared" si="305"/>
        <v>102.39476164383561</v>
      </c>
      <c r="R1491">
        <f t="shared" si="306"/>
        <v>98.840821917808285</v>
      </c>
      <c r="S1491" s="9">
        <f t="shared" si="307"/>
        <v>3.5956193575389648</v>
      </c>
      <c r="U1491">
        <f t="shared" si="308"/>
        <v>101.18904109589042</v>
      </c>
      <c r="V1491" s="9">
        <f t="shared" si="309"/>
        <v>2.3755624726045284</v>
      </c>
      <c r="X1491">
        <f t="shared" si="310"/>
        <v>97.649983561643836</v>
      </c>
      <c r="Y1491" s="9">
        <f t="shared" si="311"/>
        <v>-1.2048041821775826</v>
      </c>
      <c r="AA1491">
        <f t="shared" si="312"/>
        <v>97.842890410958901</v>
      </c>
      <c r="AB1491" s="9">
        <f t="shared" si="313"/>
        <v>-1.0096349741802157</v>
      </c>
      <c r="AC1491">
        <f t="shared" si="314"/>
        <v>106.87422123287691</v>
      </c>
    </row>
    <row r="1492" spans="1:29" ht="9.9499999999999993" customHeight="1">
      <c r="A1492" s="1">
        <v>20160130</v>
      </c>
      <c r="B1492" s="1">
        <v>200000</v>
      </c>
      <c r="C1492" s="1">
        <v>2457418.3220000002</v>
      </c>
      <c r="D1492" s="1">
        <v>2173.3339999999998</v>
      </c>
      <c r="E1492" s="1">
        <v>105.1</v>
      </c>
      <c r="F1492" s="1">
        <v>102</v>
      </c>
      <c r="G1492" s="8">
        <f t="shared" si="300"/>
        <v>98.756712328767179</v>
      </c>
      <c r="H1492" s="5">
        <v>80</v>
      </c>
      <c r="I1492" s="8">
        <f t="shared" si="301"/>
        <v>74.205479452054789</v>
      </c>
      <c r="J1492" s="5">
        <v>165</v>
      </c>
      <c r="K1492" s="8">
        <f t="shared" si="302"/>
        <v>117.47123287671234</v>
      </c>
      <c r="L1492" s="5">
        <v>30</v>
      </c>
      <c r="M1492" s="8">
        <f t="shared" si="303"/>
        <v>49.61917808219178</v>
      </c>
      <c r="N1492" s="6">
        <v>36</v>
      </c>
      <c r="O1492" s="8">
        <f t="shared" si="304"/>
        <v>53.164383561643838</v>
      </c>
      <c r="Q1492">
        <f t="shared" si="305"/>
        <v>102.29562191780822</v>
      </c>
      <c r="R1492">
        <f t="shared" si="306"/>
        <v>98.756712328767179</v>
      </c>
      <c r="S1492" s="9">
        <f t="shared" si="307"/>
        <v>3.5834623344485124</v>
      </c>
      <c r="U1492">
        <f t="shared" si="308"/>
        <v>101.10273972602739</v>
      </c>
      <c r="V1492" s="9">
        <f t="shared" si="309"/>
        <v>2.3632541879662625</v>
      </c>
      <c r="X1492">
        <f t="shared" si="310"/>
        <v>97.542564383561654</v>
      </c>
      <c r="Y1492" s="9">
        <f t="shared" si="311"/>
        <v>-1.2294333383269702</v>
      </c>
      <c r="AA1492">
        <f t="shared" si="312"/>
        <v>97.75938356164383</v>
      </c>
      <c r="AB1492" s="9">
        <f t="shared" si="313"/>
        <v>-1.0098845370663838</v>
      </c>
      <c r="AC1492">
        <f t="shared" si="314"/>
        <v>106.61621506849332</v>
      </c>
    </row>
    <row r="1493" spans="1:29" ht="9.9499999999999993" customHeight="1">
      <c r="A1493" s="1">
        <v>20160131</v>
      </c>
      <c r="B1493" s="1">
        <v>200000</v>
      </c>
      <c r="C1493" s="1">
        <v>2457419.3220000002</v>
      </c>
      <c r="D1493" s="1">
        <v>2173.3710000000001</v>
      </c>
      <c r="E1493" s="1">
        <v>101.2</v>
      </c>
      <c r="F1493" s="1">
        <v>98.3</v>
      </c>
      <c r="G1493" s="8">
        <f t="shared" si="300"/>
        <v>98.668219178082254</v>
      </c>
      <c r="H1493" s="5">
        <v>59</v>
      </c>
      <c r="I1493" s="8">
        <f t="shared" si="301"/>
        <v>74</v>
      </c>
      <c r="J1493" s="5">
        <v>97</v>
      </c>
      <c r="K1493" s="8">
        <f t="shared" si="302"/>
        <v>117.0931506849315</v>
      </c>
      <c r="L1493" s="5">
        <v>39</v>
      </c>
      <c r="M1493" s="8">
        <f t="shared" si="303"/>
        <v>49.460273972602742</v>
      </c>
      <c r="N1493" s="6">
        <v>35</v>
      </c>
      <c r="O1493" s="8">
        <f t="shared" si="304"/>
        <v>53.032876712328765</v>
      </c>
      <c r="Q1493">
        <f t="shared" si="305"/>
        <v>102.17236712328767</v>
      </c>
      <c r="R1493">
        <f t="shared" si="306"/>
        <v>98.668219178082254</v>
      </c>
      <c r="S1493" s="9">
        <f t="shared" si="307"/>
        <v>3.551445414131706</v>
      </c>
      <c r="U1493">
        <f t="shared" si="308"/>
        <v>101</v>
      </c>
      <c r="V1493" s="9">
        <f t="shared" si="309"/>
        <v>2.3427404226936659</v>
      </c>
      <c r="X1493">
        <f t="shared" si="310"/>
        <v>97.435145205479458</v>
      </c>
      <c r="Y1493" s="9">
        <f t="shared" si="311"/>
        <v>-1.2497174701990588</v>
      </c>
      <c r="AA1493">
        <f t="shared" si="312"/>
        <v>97.675876712328773</v>
      </c>
      <c r="AB1493" s="9">
        <f t="shared" si="313"/>
        <v>-1.005736673895413</v>
      </c>
      <c r="AC1493">
        <f t="shared" si="314"/>
        <v>106.3447623287673</v>
      </c>
    </row>
    <row r="1494" spans="1:29" ht="9.9499999999999993" customHeight="1">
      <c r="A1494" s="1">
        <v>20160201</v>
      </c>
      <c r="B1494" s="1">
        <v>200000</v>
      </c>
      <c r="C1494" s="1">
        <v>2457420.3220000002</v>
      </c>
      <c r="D1494" s="1">
        <v>2173.4070000000002</v>
      </c>
      <c r="E1494" s="1">
        <v>100.2</v>
      </c>
      <c r="F1494" s="1">
        <v>97.3</v>
      </c>
      <c r="G1494" s="8">
        <f t="shared" si="300"/>
        <v>98.584931506849372</v>
      </c>
      <c r="H1494" s="5">
        <v>91</v>
      </c>
      <c r="I1494" s="8">
        <f t="shared" si="301"/>
        <v>73.789041095890411</v>
      </c>
      <c r="J1494" s="5">
        <v>126</v>
      </c>
      <c r="K1494" s="8">
        <f t="shared" si="302"/>
        <v>116.76986301369863</v>
      </c>
      <c r="L1494" s="5">
        <v>42</v>
      </c>
      <c r="M1494" s="8">
        <f t="shared" si="303"/>
        <v>49.356164383561641</v>
      </c>
      <c r="N1494" s="6">
        <v>44</v>
      </c>
      <c r="O1494" s="8">
        <f t="shared" si="304"/>
        <v>52.920547945205477</v>
      </c>
      <c r="Q1494">
        <f t="shared" si="305"/>
        <v>102.06697534246575</v>
      </c>
      <c r="R1494">
        <f t="shared" si="306"/>
        <v>98.584931506849372</v>
      </c>
      <c r="S1494" s="9">
        <f t="shared" si="307"/>
        <v>3.5320244000721885</v>
      </c>
      <c r="U1494">
        <f t="shared" si="308"/>
        <v>100.89452054794521</v>
      </c>
      <c r="V1494" s="9">
        <f t="shared" si="309"/>
        <v>2.2560699156372266</v>
      </c>
      <c r="X1494">
        <f t="shared" si="310"/>
        <v>97.364767123287663</v>
      </c>
      <c r="Y1494" s="9">
        <f t="shared" si="311"/>
        <v>-1.2376783803688483</v>
      </c>
      <c r="AA1494">
        <f t="shared" si="312"/>
        <v>97.604547945205482</v>
      </c>
      <c r="AB1494" s="9">
        <f t="shared" si="313"/>
        <v>-0.99445579223817049</v>
      </c>
      <c r="AC1494">
        <f t="shared" si="314"/>
        <v>106.08927739726045</v>
      </c>
    </row>
    <row r="1495" spans="1:29" ht="9.9499999999999993" customHeight="1">
      <c r="A1495" s="1">
        <v>20160202</v>
      </c>
      <c r="B1495" s="1">
        <v>200000</v>
      </c>
      <c r="C1495" s="1">
        <v>2457421.3220000002</v>
      </c>
      <c r="D1495" s="1">
        <v>2173.444</v>
      </c>
      <c r="E1495" s="1">
        <v>102.1</v>
      </c>
      <c r="F1495" s="1">
        <v>99.1</v>
      </c>
      <c r="G1495" s="8">
        <f t="shared" si="300"/>
        <v>98.498356164383623</v>
      </c>
      <c r="H1495" s="5">
        <v>105</v>
      </c>
      <c r="I1495" s="8">
        <f t="shared" si="301"/>
        <v>73.441095890410963</v>
      </c>
      <c r="J1495" s="5">
        <v>177</v>
      </c>
      <c r="K1495" s="8">
        <f t="shared" si="302"/>
        <v>116.27945205479452</v>
      </c>
      <c r="L1495" s="5">
        <v>52</v>
      </c>
      <c r="M1495" s="8">
        <f t="shared" si="303"/>
        <v>49.216438356164382</v>
      </c>
      <c r="N1495" s="6">
        <v>52</v>
      </c>
      <c r="O1495" s="8">
        <f t="shared" si="304"/>
        <v>52.786301369863011</v>
      </c>
      <c r="Q1495">
        <f t="shared" si="305"/>
        <v>101.90710136986301</v>
      </c>
      <c r="R1495">
        <f t="shared" si="306"/>
        <v>98.498356164383623</v>
      </c>
      <c r="S1495" s="9">
        <f t="shared" si="307"/>
        <v>3.460712785694156</v>
      </c>
      <c r="U1495">
        <f t="shared" si="308"/>
        <v>100.72054794520548</v>
      </c>
      <c r="V1495" s="9">
        <f t="shared" si="309"/>
        <v>2.318242602632381</v>
      </c>
      <c r="X1495">
        <f t="shared" si="310"/>
        <v>97.270312328767119</v>
      </c>
      <c r="Y1495" s="9">
        <f t="shared" si="311"/>
        <v>-1.2467658176619949</v>
      </c>
      <c r="AA1495">
        <f t="shared" si="312"/>
        <v>97.519301369863015</v>
      </c>
      <c r="AB1495" s="9">
        <f t="shared" si="313"/>
        <v>-0.99398084663124564</v>
      </c>
      <c r="AC1495">
        <f t="shared" si="314"/>
        <v>105.82370753424676</v>
      </c>
    </row>
    <row r="1496" spans="1:29" ht="9.9499999999999993" customHeight="1">
      <c r="A1496" s="1">
        <v>20160203</v>
      </c>
      <c r="B1496" s="1">
        <v>200000</v>
      </c>
      <c r="C1496" s="1">
        <v>2457422.3220000002</v>
      </c>
      <c r="D1496" s="1">
        <v>2173.4810000000002</v>
      </c>
      <c r="E1496" s="1">
        <v>112.1</v>
      </c>
      <c r="F1496" s="1">
        <v>108.9</v>
      </c>
      <c r="G1496" s="8">
        <f t="shared" si="300"/>
        <v>98.408219178082277</v>
      </c>
      <c r="H1496" s="5">
        <v>149</v>
      </c>
      <c r="I1496" s="8">
        <f t="shared" si="301"/>
        <v>73.379120879120876</v>
      </c>
      <c r="J1496" s="5">
        <v>283</v>
      </c>
      <c r="K1496" s="8">
        <f t="shared" si="302"/>
        <v>116.16758241758242</v>
      </c>
      <c r="L1496" s="5">
        <v>78</v>
      </c>
      <c r="M1496" s="8">
        <f t="shared" si="303"/>
        <v>49.030136986301372</v>
      </c>
      <c r="N1496" s="6">
        <v>83</v>
      </c>
      <c r="O1496" s="8">
        <f t="shared" si="304"/>
        <v>52.539726027397258</v>
      </c>
      <c r="Q1496">
        <f t="shared" si="305"/>
        <v>101.87063186813188</v>
      </c>
      <c r="R1496">
        <f t="shared" si="306"/>
        <v>98.408219178082277</v>
      </c>
      <c r="S1496" s="9">
        <f t="shared" si="307"/>
        <v>3.518418196130483</v>
      </c>
      <c r="U1496">
        <f t="shared" si="308"/>
        <v>100.68956043956044</v>
      </c>
      <c r="V1496" s="9">
        <f t="shared" si="309"/>
        <v>2.3468981968368183</v>
      </c>
      <c r="X1496">
        <f t="shared" si="310"/>
        <v>97.144372602739736</v>
      </c>
      <c r="Y1496" s="9">
        <f t="shared" si="311"/>
        <v>-1.2842896517164348</v>
      </c>
      <c r="AA1496">
        <f t="shared" si="312"/>
        <v>97.362726027397258</v>
      </c>
      <c r="AB1496" s="9">
        <f t="shared" si="313"/>
        <v>-1.062404298560736</v>
      </c>
      <c r="AC1496">
        <f t="shared" si="314"/>
        <v>105.54721232876739</v>
      </c>
    </row>
    <row r="1497" spans="1:29" ht="9.9499999999999993" customHeight="1">
      <c r="A1497" s="1">
        <v>20160204</v>
      </c>
      <c r="B1497" s="1">
        <v>200000</v>
      </c>
      <c r="C1497" s="1">
        <v>2457423.3220000002</v>
      </c>
      <c r="D1497" s="1">
        <v>2173.5169999999998</v>
      </c>
      <c r="E1497" s="1">
        <v>123.3</v>
      </c>
      <c r="F1497" s="1">
        <v>119.8</v>
      </c>
      <c r="G1497" s="8">
        <f t="shared" si="300"/>
        <v>98.306849315068547</v>
      </c>
      <c r="H1497" s="5">
        <v>140</v>
      </c>
      <c r="I1497" s="8">
        <f t="shared" si="301"/>
        <v>73.228021978021971</v>
      </c>
      <c r="J1497" s="5">
        <v>270</v>
      </c>
      <c r="K1497" s="8">
        <f t="shared" si="302"/>
        <v>115.88736263736264</v>
      </c>
      <c r="L1497" s="5">
        <v>95</v>
      </c>
      <c r="M1497" s="8">
        <f t="shared" si="303"/>
        <v>48.865753424657534</v>
      </c>
      <c r="N1497" s="6">
        <v>108</v>
      </c>
      <c r="O1497" s="8">
        <f t="shared" si="304"/>
        <v>52.326027397260276</v>
      </c>
      <c r="Q1497">
        <f t="shared" si="305"/>
        <v>101.77928021978022</v>
      </c>
      <c r="R1497">
        <f t="shared" si="306"/>
        <v>98.306849315068547</v>
      </c>
      <c r="S1497" s="9">
        <f t="shared" si="307"/>
        <v>3.5322369996648888</v>
      </c>
      <c r="U1497">
        <f t="shared" si="308"/>
        <v>100.61401098901098</v>
      </c>
      <c r="V1497" s="9">
        <f t="shared" si="309"/>
        <v>2.3270002353611687</v>
      </c>
      <c r="X1497">
        <f t="shared" si="310"/>
        <v>97.033249315068502</v>
      </c>
      <c r="Y1497" s="9">
        <f t="shared" si="311"/>
        <v>-1.2955353659216797</v>
      </c>
      <c r="AA1497">
        <f t="shared" si="312"/>
        <v>97.227027397260272</v>
      </c>
      <c r="AB1497" s="9">
        <f t="shared" si="313"/>
        <v>-1.0984198205228779</v>
      </c>
      <c r="AC1497">
        <f t="shared" si="314"/>
        <v>105.23626027397276</v>
      </c>
    </row>
    <row r="1498" spans="1:29" ht="9.9499999999999993" customHeight="1">
      <c r="A1498" s="1">
        <v>20160205</v>
      </c>
      <c r="B1498" s="1">
        <v>200000</v>
      </c>
      <c r="C1498" s="1">
        <v>2457424.3220000002</v>
      </c>
      <c r="D1498" s="1">
        <v>2173.5540000000001</v>
      </c>
      <c r="E1498" s="1">
        <v>119.7</v>
      </c>
      <c r="F1498" s="1">
        <v>116.3</v>
      </c>
      <c r="G1498" s="8">
        <f t="shared" si="300"/>
        <v>98.202465753424704</v>
      </c>
      <c r="H1498" s="5">
        <v>175</v>
      </c>
      <c r="I1498" s="8">
        <f t="shared" si="301"/>
        <v>72.97527472527473</v>
      </c>
      <c r="J1498" s="5">
        <v>273</v>
      </c>
      <c r="K1498" s="8">
        <f t="shared" si="302"/>
        <v>115.50274725274726</v>
      </c>
      <c r="L1498" s="5">
        <v>113</v>
      </c>
      <c r="M1498" s="8">
        <f t="shared" si="303"/>
        <v>48.747945205479454</v>
      </c>
      <c r="N1498" s="6">
        <v>103</v>
      </c>
      <c r="O1498" s="8">
        <f t="shared" si="304"/>
        <v>52.134246575342466</v>
      </c>
      <c r="Q1498">
        <f t="shared" si="305"/>
        <v>101.65389560439561</v>
      </c>
      <c r="R1498">
        <f t="shared" si="306"/>
        <v>98.202465753424704</v>
      </c>
      <c r="S1498" s="9">
        <f t="shared" si="307"/>
        <v>3.5146060992369286</v>
      </c>
      <c r="U1498">
        <f t="shared" si="308"/>
        <v>100.48763736263737</v>
      </c>
      <c r="V1498" s="9">
        <f t="shared" si="309"/>
        <v>2.3124890409599317</v>
      </c>
      <c r="X1498">
        <f t="shared" si="310"/>
        <v>96.953610958904108</v>
      </c>
      <c r="Y1498" s="9">
        <f t="shared" si="311"/>
        <v>-1.2717142944825213</v>
      </c>
      <c r="AA1498">
        <f t="shared" si="312"/>
        <v>97.105246575342477</v>
      </c>
      <c r="AB1498" s="9">
        <f t="shared" si="313"/>
        <v>-1.1173030836488635</v>
      </c>
      <c r="AC1498">
        <f t="shared" si="314"/>
        <v>104.91606369863028</v>
      </c>
    </row>
    <row r="1499" spans="1:29" ht="9.9499999999999993" customHeight="1">
      <c r="A1499" s="1">
        <v>20160206</v>
      </c>
      <c r="B1499" s="1">
        <v>200000</v>
      </c>
      <c r="C1499" s="1">
        <v>2457425.3220000002</v>
      </c>
      <c r="D1499" s="1">
        <v>2173.5909999999999</v>
      </c>
      <c r="E1499" s="1">
        <v>117.1</v>
      </c>
      <c r="F1499" s="1">
        <v>113.9</v>
      </c>
      <c r="G1499" s="8">
        <f t="shared" si="300"/>
        <v>98.092876712328788</v>
      </c>
      <c r="H1499" s="5">
        <v>129</v>
      </c>
      <c r="I1499" s="8">
        <f t="shared" si="301"/>
        <v>72.722527472527474</v>
      </c>
      <c r="J1499" s="5">
        <v>250</v>
      </c>
      <c r="K1499" s="8">
        <f t="shared" si="302"/>
        <v>115.19505494505495</v>
      </c>
      <c r="L1499" s="5">
        <v>71</v>
      </c>
      <c r="M1499" s="8">
        <f t="shared" si="303"/>
        <v>48.578082191780823</v>
      </c>
      <c r="N1499" s="6">
        <v>79</v>
      </c>
      <c r="O1499" s="8">
        <f t="shared" si="304"/>
        <v>51.934246575342463</v>
      </c>
      <c r="Q1499">
        <f t="shared" si="305"/>
        <v>101.55358791208792</v>
      </c>
      <c r="R1499">
        <f t="shared" si="306"/>
        <v>98.092876712328788</v>
      </c>
      <c r="S1499" s="9">
        <f t="shared" si="307"/>
        <v>3.5279944025988357</v>
      </c>
      <c r="U1499">
        <f t="shared" si="308"/>
        <v>100.36126373626374</v>
      </c>
      <c r="V1499" s="9">
        <f t="shared" si="309"/>
        <v>2.3718872281267807</v>
      </c>
      <c r="X1499">
        <f t="shared" si="310"/>
        <v>96.838783561643837</v>
      </c>
      <c r="Y1499" s="9">
        <f t="shared" si="311"/>
        <v>-1.2784752499029679</v>
      </c>
      <c r="AA1499">
        <f t="shared" si="312"/>
        <v>96.978246575342467</v>
      </c>
      <c r="AB1499" s="9">
        <f t="shared" si="313"/>
        <v>-1.1363007940475995</v>
      </c>
      <c r="AC1499">
        <f t="shared" si="314"/>
        <v>104.57989931506856</v>
      </c>
    </row>
    <row r="1500" spans="1:29" ht="9.9499999999999993" customHeight="1">
      <c r="A1500" s="1">
        <v>20160207</v>
      </c>
      <c r="B1500" s="1">
        <v>200000</v>
      </c>
      <c r="C1500" s="1">
        <v>2457426.3220000002</v>
      </c>
      <c r="D1500" s="1">
        <v>2173.627</v>
      </c>
      <c r="E1500" s="1">
        <v>117.1</v>
      </c>
      <c r="F1500" s="1">
        <v>113.9</v>
      </c>
      <c r="G1500" s="8">
        <f t="shared" si="300"/>
        <v>98.013150684931531</v>
      </c>
      <c r="H1500" s="5">
        <v>150</v>
      </c>
      <c r="I1500" s="8">
        <f t="shared" si="301"/>
        <v>72.675824175824175</v>
      </c>
      <c r="J1500" s="5">
        <v>271</v>
      </c>
      <c r="K1500" s="8">
        <f t="shared" si="302"/>
        <v>115.16208791208791</v>
      </c>
      <c r="L1500" s="5">
        <v>84</v>
      </c>
      <c r="M1500" s="8">
        <f t="shared" si="303"/>
        <v>48.4986301369863</v>
      </c>
      <c r="N1500" s="6">
        <v>89</v>
      </c>
      <c r="O1500" s="8">
        <f t="shared" si="304"/>
        <v>51.819178082191783</v>
      </c>
      <c r="Q1500">
        <f t="shared" si="305"/>
        <v>101.54284065934067</v>
      </c>
      <c r="R1500">
        <f t="shared" si="306"/>
        <v>98.013150684931531</v>
      </c>
      <c r="S1500" s="9">
        <f t="shared" si="307"/>
        <v>3.6012412107386638</v>
      </c>
      <c r="U1500">
        <f t="shared" si="308"/>
        <v>100.33791208791209</v>
      </c>
      <c r="V1500" s="9">
        <f t="shared" si="309"/>
        <v>2.425140009530935</v>
      </c>
      <c r="X1500">
        <f t="shared" si="310"/>
        <v>96.785073972602731</v>
      </c>
      <c r="Y1500" s="9">
        <f t="shared" si="311"/>
        <v>-1.2529713653186292</v>
      </c>
      <c r="AA1500">
        <f t="shared" si="312"/>
        <v>96.905178082191782</v>
      </c>
      <c r="AB1500" s="9">
        <f t="shared" si="313"/>
        <v>-1.1304325950110297</v>
      </c>
      <c r="AC1500">
        <f t="shared" si="314"/>
        <v>104.33533972602747</v>
      </c>
    </row>
    <row r="1501" spans="1:29" ht="9.9499999999999993" customHeight="1">
      <c r="A1501" s="1">
        <v>20160208</v>
      </c>
      <c r="B1501" s="1">
        <v>200000</v>
      </c>
      <c r="C1501" s="1">
        <v>2457427.3220000002</v>
      </c>
      <c r="D1501" s="1">
        <v>2173.6640000000002</v>
      </c>
      <c r="E1501" s="1">
        <v>115.2</v>
      </c>
      <c r="F1501" s="1">
        <v>112.1</v>
      </c>
      <c r="G1501" s="8">
        <f t="shared" si="300"/>
        <v>97.962191780821954</v>
      </c>
      <c r="H1501" s="5">
        <v>173</v>
      </c>
      <c r="I1501" s="8">
        <f t="shared" si="301"/>
        <v>72.675824175824175</v>
      </c>
      <c r="J1501" s="5">
        <v>263</v>
      </c>
      <c r="K1501" s="8">
        <f t="shared" si="302"/>
        <v>115.12362637362638</v>
      </c>
      <c r="L1501" s="5">
        <v>82</v>
      </c>
      <c r="M1501" s="8">
        <f t="shared" si="303"/>
        <v>48.509589041095893</v>
      </c>
      <c r="N1501" s="6">
        <v>89</v>
      </c>
      <c r="O1501" s="8">
        <f t="shared" si="304"/>
        <v>51.832876712328769</v>
      </c>
      <c r="Q1501">
        <f t="shared" si="305"/>
        <v>101.5303021978022</v>
      </c>
      <c r="R1501">
        <f t="shared" si="306"/>
        <v>97.962191780821954</v>
      </c>
      <c r="S1501" s="9">
        <f t="shared" si="307"/>
        <v>3.6423342027334797</v>
      </c>
      <c r="U1501">
        <f t="shared" si="308"/>
        <v>100.33791208791209</v>
      </c>
      <c r="V1501" s="9">
        <f t="shared" si="309"/>
        <v>2.4700409405377997</v>
      </c>
      <c r="X1501">
        <f t="shared" si="310"/>
        <v>96.792482191780834</v>
      </c>
      <c r="Y1501" s="9">
        <f t="shared" si="311"/>
        <v>-1.1940418724585129</v>
      </c>
      <c r="AA1501">
        <f t="shared" si="312"/>
        <v>96.913876712328772</v>
      </c>
      <c r="AB1501" s="9">
        <f t="shared" si="313"/>
        <v>-1.0701221046979583</v>
      </c>
      <c r="AC1501">
        <f t="shared" si="314"/>
        <v>104.17902328767134</v>
      </c>
    </row>
    <row r="1502" spans="1:29" ht="9.9499999999999993" customHeight="1">
      <c r="A1502" s="1">
        <v>20160209</v>
      </c>
      <c r="B1502" s="1">
        <v>200000</v>
      </c>
      <c r="C1502" s="1">
        <v>2457428.3220000002</v>
      </c>
      <c r="D1502" s="1">
        <v>2173.701</v>
      </c>
      <c r="E1502" s="1">
        <v>117.3</v>
      </c>
      <c r="F1502" s="1">
        <v>114.1</v>
      </c>
      <c r="G1502" s="8">
        <f t="shared" si="300"/>
        <v>97.923287671232913</v>
      </c>
      <c r="H1502" s="5">
        <v>149</v>
      </c>
      <c r="I1502" s="8">
        <f t="shared" si="301"/>
        <v>72.684065934065927</v>
      </c>
      <c r="J1502" s="5">
        <v>221</v>
      </c>
      <c r="K1502" s="8">
        <f t="shared" si="302"/>
        <v>115.15384615384616</v>
      </c>
      <c r="L1502" s="5">
        <v>79</v>
      </c>
      <c r="M1502" s="8">
        <f t="shared" si="303"/>
        <v>48.482191780821921</v>
      </c>
      <c r="N1502" s="6">
        <v>84</v>
      </c>
      <c r="O1502" s="8">
        <f t="shared" si="304"/>
        <v>51.841095890410962</v>
      </c>
      <c r="Q1502">
        <f t="shared" si="305"/>
        <v>101.54015384615386</v>
      </c>
      <c r="R1502">
        <f t="shared" si="306"/>
        <v>97.923287671232913</v>
      </c>
      <c r="S1502" s="9">
        <f t="shared" si="307"/>
        <v>3.6935710196579521</v>
      </c>
      <c r="U1502">
        <f t="shared" si="308"/>
        <v>100.34203296703296</v>
      </c>
      <c r="V1502" s="9">
        <f t="shared" si="309"/>
        <v>2.4929815664829675</v>
      </c>
      <c r="X1502">
        <f t="shared" si="310"/>
        <v>96.773961643835619</v>
      </c>
      <c r="Y1502" s="9">
        <f t="shared" si="311"/>
        <v>-1.1737004084830431</v>
      </c>
      <c r="AA1502">
        <f t="shared" si="312"/>
        <v>96.919095890410958</v>
      </c>
      <c r="AB1502" s="9">
        <f t="shared" si="313"/>
        <v>-1.025488221140435</v>
      </c>
      <c r="AC1502">
        <f t="shared" si="314"/>
        <v>104.05968493150695</v>
      </c>
    </row>
    <row r="1503" spans="1:29" ht="9.9499999999999993" customHeight="1">
      <c r="A1503" s="1">
        <v>20160210</v>
      </c>
      <c r="B1503" s="1">
        <v>200000</v>
      </c>
      <c r="C1503" s="1">
        <v>2457429.3220000002</v>
      </c>
      <c r="D1503" s="1">
        <v>2173.7370000000001</v>
      </c>
      <c r="E1503" s="1">
        <v>112.2</v>
      </c>
      <c r="F1503" s="1">
        <v>109.2</v>
      </c>
      <c r="G1503" s="8">
        <f t="shared" si="300"/>
        <v>97.901369863013713</v>
      </c>
      <c r="H1503" s="5">
        <v>97</v>
      </c>
      <c r="I1503" s="8">
        <f t="shared" si="301"/>
        <v>72.684065934065927</v>
      </c>
      <c r="J1503" s="5">
        <v>235</v>
      </c>
      <c r="K1503" s="8">
        <f t="shared" si="302"/>
        <v>115.14835164835165</v>
      </c>
      <c r="L1503" s="5">
        <v>84</v>
      </c>
      <c r="M1503" s="8">
        <f t="shared" si="303"/>
        <v>48.391780821917806</v>
      </c>
      <c r="N1503" s="6">
        <v>75</v>
      </c>
      <c r="O1503" s="8">
        <f t="shared" si="304"/>
        <v>51.838356164383562</v>
      </c>
      <c r="Q1503">
        <f t="shared" si="305"/>
        <v>101.53836263736264</v>
      </c>
      <c r="R1503">
        <f t="shared" si="306"/>
        <v>97.901369863013713</v>
      </c>
      <c r="S1503" s="9">
        <f t="shared" si="307"/>
        <v>3.7149559596948478</v>
      </c>
      <c r="U1503">
        <f t="shared" si="308"/>
        <v>100.34203296703296</v>
      </c>
      <c r="V1503" s="9">
        <f t="shared" si="309"/>
        <v>2.5092704873025156</v>
      </c>
      <c r="X1503">
        <f t="shared" si="310"/>
        <v>96.712843835616439</v>
      </c>
      <c r="Y1503" s="9">
        <f t="shared" si="311"/>
        <v>-1.2140034700845206</v>
      </c>
      <c r="AA1503">
        <f t="shared" si="312"/>
        <v>96.917356164383563</v>
      </c>
      <c r="AB1503" s="9">
        <f t="shared" si="313"/>
        <v>-1.0051071808361911</v>
      </c>
      <c r="AC1503">
        <f t="shared" si="314"/>
        <v>103.99245205479455</v>
      </c>
    </row>
    <row r="1504" spans="1:29" ht="9.9499999999999993" customHeight="1">
      <c r="A1504" s="1">
        <v>20160211</v>
      </c>
      <c r="B1504" s="1">
        <v>200000</v>
      </c>
      <c r="C1504" s="1">
        <v>2457430.3220000002</v>
      </c>
      <c r="D1504" s="1">
        <v>2173.7739999999999</v>
      </c>
      <c r="E1504" s="1">
        <v>112.8</v>
      </c>
      <c r="F1504" s="1">
        <v>109.8</v>
      </c>
      <c r="G1504" s="8">
        <f t="shared" si="300"/>
        <v>97.888493150684937</v>
      </c>
      <c r="H1504" s="5">
        <v>147</v>
      </c>
      <c r="I1504" s="8">
        <f t="shared" si="301"/>
        <v>72.689560439560438</v>
      </c>
      <c r="J1504" s="5">
        <v>206</v>
      </c>
      <c r="K1504" s="8">
        <f t="shared" si="302"/>
        <v>115.10439560439561</v>
      </c>
      <c r="L1504" s="5">
        <v>68</v>
      </c>
      <c r="M1504" s="8">
        <f t="shared" si="303"/>
        <v>48.389041095890413</v>
      </c>
      <c r="N1504" s="6">
        <v>85</v>
      </c>
      <c r="O1504" s="8">
        <f t="shared" si="304"/>
        <v>51.873972602739727</v>
      </c>
      <c r="Q1504">
        <f t="shared" si="305"/>
        <v>101.52403296703297</v>
      </c>
      <c r="R1504">
        <f t="shared" si="306"/>
        <v>97.888493150684937</v>
      </c>
      <c r="S1504" s="9">
        <f t="shared" si="307"/>
        <v>3.7139603433793127</v>
      </c>
      <c r="U1504">
        <f t="shared" si="308"/>
        <v>100.34478021978022</v>
      </c>
      <c r="V1504" s="9">
        <f t="shared" si="309"/>
        <v>2.5050607186277318</v>
      </c>
      <c r="X1504">
        <f t="shared" si="310"/>
        <v>96.710991780821928</v>
      </c>
      <c r="Y1504" s="9">
        <f t="shared" si="311"/>
        <v>-1.2029007005454844</v>
      </c>
      <c r="AA1504">
        <f t="shared" si="312"/>
        <v>96.939972602739729</v>
      </c>
      <c r="AB1504" s="9">
        <f t="shared" si="313"/>
        <v>-0.96898064053871735</v>
      </c>
      <c r="AC1504">
        <f t="shared" si="314"/>
        <v>103.95295273972604</v>
      </c>
    </row>
    <row r="1505" spans="1:29" ht="9.9499999999999993" customHeight="1">
      <c r="A1505" s="1">
        <v>20160212</v>
      </c>
      <c r="B1505" s="1">
        <v>200000</v>
      </c>
      <c r="C1505" s="1">
        <v>2457431.3220000002</v>
      </c>
      <c r="D1505" s="1">
        <v>2173.8110000000001</v>
      </c>
      <c r="E1505" s="1">
        <v>112.2</v>
      </c>
      <c r="F1505" s="1">
        <v>109.3</v>
      </c>
      <c r="G1505" s="8">
        <f t="shared" si="300"/>
        <v>97.888493150684937</v>
      </c>
      <c r="H1505" s="5">
        <v>102</v>
      </c>
      <c r="I1505" s="8">
        <f t="shared" si="301"/>
        <v>72.681318681318686</v>
      </c>
      <c r="J1505" s="5">
        <v>184</v>
      </c>
      <c r="K1505" s="8">
        <f t="shared" si="302"/>
        <v>115.01098901098901</v>
      </c>
      <c r="L1505" s="5">
        <v>74</v>
      </c>
      <c r="M1505" s="8">
        <f t="shared" si="303"/>
        <v>48.443835616438356</v>
      </c>
      <c r="N1505" s="6">
        <v>63</v>
      </c>
      <c r="O1505" s="8">
        <f t="shared" si="304"/>
        <v>51.917808219178085</v>
      </c>
      <c r="Q1505">
        <f t="shared" si="305"/>
        <v>101.49358241758242</v>
      </c>
      <c r="R1505">
        <f t="shared" si="306"/>
        <v>97.888493150684937</v>
      </c>
      <c r="S1505" s="9">
        <f t="shared" si="307"/>
        <v>3.6828529593851016</v>
      </c>
      <c r="U1505">
        <f t="shared" si="308"/>
        <v>100.34065934065934</v>
      </c>
      <c r="V1505" s="9">
        <f t="shared" si="309"/>
        <v>2.5439684243373506</v>
      </c>
      <c r="X1505">
        <f t="shared" si="310"/>
        <v>96.74803287671233</v>
      </c>
      <c r="Y1505" s="9">
        <f t="shared" si="311"/>
        <v>-1.1650606085201787</v>
      </c>
      <c r="AA1505">
        <f t="shared" si="312"/>
        <v>96.967808219178082</v>
      </c>
      <c r="AB1505" s="9">
        <f t="shared" si="313"/>
        <v>-0.94054459505224486</v>
      </c>
      <c r="AC1505">
        <f t="shared" si="314"/>
        <v>103.95295273972604</v>
      </c>
    </row>
    <row r="1506" spans="1:29" ht="9.9499999999999993" customHeight="1">
      <c r="A1506" s="1">
        <v>20160213</v>
      </c>
      <c r="B1506" s="1">
        <v>200000</v>
      </c>
      <c r="C1506" s="1">
        <v>2457432.3220000002</v>
      </c>
      <c r="D1506" s="1">
        <v>2173.8470000000002</v>
      </c>
      <c r="E1506" s="1">
        <v>110.3</v>
      </c>
      <c r="F1506" s="1">
        <v>107.5</v>
      </c>
      <c r="G1506" s="8">
        <f t="shared" si="300"/>
        <v>97.88082191780822</v>
      </c>
      <c r="H1506" s="5">
        <v>97</v>
      </c>
      <c r="I1506" s="8">
        <f t="shared" si="301"/>
        <v>72.741758241758248</v>
      </c>
      <c r="J1506" s="5">
        <v>176</v>
      </c>
      <c r="K1506" s="8">
        <f t="shared" si="302"/>
        <v>114.98076923076923</v>
      </c>
      <c r="L1506" s="5">
        <v>46</v>
      </c>
      <c r="M1506" s="8">
        <f t="shared" si="303"/>
        <v>48.476712328767121</v>
      </c>
      <c r="N1506" s="6">
        <v>38</v>
      </c>
      <c r="O1506" s="8">
        <f t="shared" si="304"/>
        <v>51.950684931506849</v>
      </c>
      <c r="Q1506">
        <f t="shared" si="305"/>
        <v>101.48373076923076</v>
      </c>
      <c r="R1506">
        <f t="shared" si="306"/>
        <v>97.88082191780822</v>
      </c>
      <c r="S1506" s="9">
        <f t="shared" si="307"/>
        <v>3.6809139735748886</v>
      </c>
      <c r="U1506">
        <f t="shared" si="308"/>
        <v>100.37087912087912</v>
      </c>
      <c r="V1506" s="9">
        <f t="shared" si="309"/>
        <v>2.5758326411665138</v>
      </c>
      <c r="X1506">
        <f t="shared" si="310"/>
        <v>96.770257534246582</v>
      </c>
      <c r="Y1506" s="9">
        <f t="shared" si="311"/>
        <v>-1.134608763802774</v>
      </c>
      <c r="AA1506">
        <f t="shared" si="312"/>
        <v>96.988684931506853</v>
      </c>
      <c r="AB1506" s="9">
        <f t="shared" si="313"/>
        <v>-0.91145228331910744</v>
      </c>
      <c r="AC1506">
        <f t="shared" si="314"/>
        <v>103.92942123287671</v>
      </c>
    </row>
    <row r="1507" spans="1:29" ht="9.9499999999999993" customHeight="1">
      <c r="A1507" s="1">
        <v>20160214</v>
      </c>
      <c r="B1507" s="1">
        <v>200000</v>
      </c>
      <c r="C1507" s="1">
        <v>2457433.3220000002</v>
      </c>
      <c r="D1507" s="1">
        <v>2173.884</v>
      </c>
      <c r="E1507" s="1">
        <v>108</v>
      </c>
      <c r="F1507" s="1">
        <v>105.4</v>
      </c>
      <c r="G1507" s="8">
        <f t="shared" si="300"/>
        <v>97.874520547945195</v>
      </c>
      <c r="H1507" s="5">
        <v>69</v>
      </c>
      <c r="I1507" s="8">
        <f t="shared" si="301"/>
        <v>72.791208791208788</v>
      </c>
      <c r="J1507" s="5">
        <v>117</v>
      </c>
      <c r="K1507" s="8">
        <f t="shared" si="302"/>
        <v>115.00824175824175</v>
      </c>
      <c r="L1507" s="5">
        <v>52</v>
      </c>
      <c r="M1507" s="8">
        <f t="shared" si="303"/>
        <v>48.512328767123286</v>
      </c>
      <c r="N1507" s="6">
        <v>46</v>
      </c>
      <c r="O1507" s="8">
        <f t="shared" si="304"/>
        <v>52.005479452054793</v>
      </c>
      <c r="Q1507">
        <f t="shared" si="305"/>
        <v>101.49268681318682</v>
      </c>
      <c r="R1507">
        <f t="shared" si="306"/>
        <v>97.874520547945195</v>
      </c>
      <c r="S1507" s="9">
        <f t="shared" si="307"/>
        <v>3.6967397081339612</v>
      </c>
      <c r="U1507">
        <f t="shared" si="308"/>
        <v>100.39560439560439</v>
      </c>
      <c r="V1507" s="9">
        <f t="shared" si="309"/>
        <v>2.6009646258930985</v>
      </c>
      <c r="X1507">
        <f t="shared" si="310"/>
        <v>96.794334246575346</v>
      </c>
      <c r="Y1507" s="9">
        <f t="shared" si="311"/>
        <v>-1.1036440284176905</v>
      </c>
      <c r="AA1507">
        <f t="shared" si="312"/>
        <v>97.023479452054801</v>
      </c>
      <c r="AB1507" s="9">
        <f t="shared" si="313"/>
        <v>-0.86952262052052731</v>
      </c>
      <c r="AC1507">
        <f t="shared" si="314"/>
        <v>103.91009178082189</v>
      </c>
    </row>
    <row r="1508" spans="1:29" ht="9.9499999999999993" customHeight="1">
      <c r="A1508" s="1">
        <v>20160215</v>
      </c>
      <c r="B1508" s="1">
        <v>200000</v>
      </c>
      <c r="C1508" s="1">
        <v>2457434.3220000002</v>
      </c>
      <c r="D1508" s="1">
        <v>2173.9209999999998</v>
      </c>
      <c r="E1508" s="1">
        <v>107.3</v>
      </c>
      <c r="F1508" s="1">
        <v>104.7</v>
      </c>
      <c r="G1508" s="8">
        <f t="shared" si="300"/>
        <v>97.88000000000001</v>
      </c>
      <c r="H1508" s="5">
        <v>77</v>
      </c>
      <c r="I1508" s="8">
        <f t="shared" si="301"/>
        <v>72.85164835164835</v>
      </c>
      <c r="J1508" s="5">
        <v>168</v>
      </c>
      <c r="K1508" s="8">
        <f t="shared" si="302"/>
        <v>115.11813186813187</v>
      </c>
      <c r="L1508" s="5">
        <v>48</v>
      </c>
      <c r="M1508" s="8">
        <f t="shared" si="303"/>
        <v>48.610958904109587</v>
      </c>
      <c r="N1508" s="6">
        <v>50</v>
      </c>
      <c r="O1508" s="8">
        <f t="shared" si="304"/>
        <v>52.073972602739723</v>
      </c>
      <c r="Q1508">
        <f t="shared" si="305"/>
        <v>101.52851098901098</v>
      </c>
      <c r="R1508">
        <f t="shared" si="306"/>
        <v>97.88000000000001</v>
      </c>
      <c r="S1508" s="9">
        <f t="shared" si="307"/>
        <v>3.7275347251848956</v>
      </c>
      <c r="U1508">
        <f t="shared" si="308"/>
        <v>100.42582417582418</v>
      </c>
      <c r="V1508" s="9">
        <f t="shared" si="309"/>
        <v>2.6402923164218066</v>
      </c>
      <c r="X1508">
        <f t="shared" si="310"/>
        <v>96.861008219178075</v>
      </c>
      <c r="Y1508" s="9">
        <f t="shared" si="311"/>
        <v>-1.0410623016162077</v>
      </c>
      <c r="AA1508">
        <f t="shared" si="312"/>
        <v>97.066972602739725</v>
      </c>
      <c r="AB1508" s="9">
        <f t="shared" si="313"/>
        <v>-0.83063689953031883</v>
      </c>
      <c r="AC1508">
        <f t="shared" si="314"/>
        <v>103.92690000000003</v>
      </c>
    </row>
    <row r="1509" spans="1:29" ht="9.9499999999999993" customHeight="1">
      <c r="A1509" s="1">
        <v>20160216</v>
      </c>
      <c r="B1509" s="1">
        <v>200000</v>
      </c>
      <c r="C1509" s="1">
        <v>2457435.3220000002</v>
      </c>
      <c r="D1509" s="1">
        <v>2173.9569999999999</v>
      </c>
      <c r="E1509" s="1">
        <v>104</v>
      </c>
      <c r="F1509" s="1">
        <v>101.5</v>
      </c>
      <c r="G1509" s="8">
        <f t="shared" si="300"/>
        <v>97.878630136986317</v>
      </c>
      <c r="H1509" s="5">
        <v>81</v>
      </c>
      <c r="I1509" s="8">
        <f t="shared" si="301"/>
        <v>72.925824175824175</v>
      </c>
      <c r="J1509" s="5">
        <v>127</v>
      </c>
      <c r="K1509" s="8">
        <f t="shared" si="302"/>
        <v>115.13736263736264</v>
      </c>
      <c r="L1509" s="5">
        <v>49</v>
      </c>
      <c r="M1509" s="8">
        <f t="shared" si="303"/>
        <v>48.736986301369861</v>
      </c>
      <c r="N1509" s="6">
        <v>42</v>
      </c>
      <c r="O1509" s="8">
        <f t="shared" si="304"/>
        <v>52.202739726027396</v>
      </c>
      <c r="Q1509">
        <f t="shared" si="305"/>
        <v>101.53478021978023</v>
      </c>
      <c r="R1509">
        <f t="shared" si="306"/>
        <v>97.878630136986317</v>
      </c>
      <c r="S1509" s="9">
        <f t="shared" si="307"/>
        <v>3.7353915534748836</v>
      </c>
      <c r="U1509">
        <f t="shared" si="308"/>
        <v>100.46291208791209</v>
      </c>
      <c r="V1509" s="9">
        <f t="shared" si="309"/>
        <v>2.6463042048979162</v>
      </c>
      <c r="X1509">
        <f t="shared" si="310"/>
        <v>96.946202739726033</v>
      </c>
      <c r="Y1509" s="9">
        <f t="shared" si="311"/>
        <v>-0.9526363374265685</v>
      </c>
      <c r="AA1509">
        <f t="shared" si="312"/>
        <v>97.148739726027401</v>
      </c>
      <c r="AB1509" s="9">
        <f t="shared" si="313"/>
        <v>-0.74570967118910403</v>
      </c>
      <c r="AC1509">
        <f t="shared" si="314"/>
        <v>103.92269794520553</v>
      </c>
    </row>
    <row r="1510" spans="1:29" ht="9.9499999999999993" customHeight="1">
      <c r="A1510" s="1">
        <v>20160217</v>
      </c>
      <c r="B1510" s="1">
        <v>200000</v>
      </c>
      <c r="C1510" s="1">
        <v>2457436.3220000002</v>
      </c>
      <c r="D1510" s="1">
        <v>2173.9940000000001</v>
      </c>
      <c r="E1510" s="1">
        <v>99.9</v>
      </c>
      <c r="F1510" s="1">
        <v>97.5</v>
      </c>
      <c r="G1510" s="8">
        <f t="shared" si="300"/>
        <v>97.862191780821931</v>
      </c>
      <c r="H1510" s="5">
        <v>78</v>
      </c>
      <c r="I1510" s="8">
        <f t="shared" si="301"/>
        <v>72.90384615384616</v>
      </c>
      <c r="J1510" s="5">
        <v>132</v>
      </c>
      <c r="K1510" s="8">
        <f t="shared" si="302"/>
        <v>115.08241758241758</v>
      </c>
      <c r="L1510" s="5">
        <v>60</v>
      </c>
      <c r="M1510" s="8">
        <f t="shared" si="303"/>
        <v>48.750684931506846</v>
      </c>
      <c r="N1510" s="6">
        <v>38</v>
      </c>
      <c r="O1510" s="8">
        <f t="shared" si="304"/>
        <v>52.254794520547946</v>
      </c>
      <c r="Q1510">
        <f t="shared" si="305"/>
        <v>101.51686813186814</v>
      </c>
      <c r="R1510">
        <f t="shared" si="306"/>
        <v>97.862191780821931</v>
      </c>
      <c r="S1510" s="9">
        <f t="shared" si="307"/>
        <v>3.7345130785865024</v>
      </c>
      <c r="U1510">
        <f t="shared" si="308"/>
        <v>100.45192307692308</v>
      </c>
      <c r="V1510" s="9">
        <f t="shared" si="309"/>
        <v>2.6647932290936041</v>
      </c>
      <c r="X1510">
        <f t="shared" si="310"/>
        <v>96.955463013698633</v>
      </c>
      <c r="Y1510" s="9">
        <f t="shared" si="311"/>
        <v>-0.92653633709130645</v>
      </c>
      <c r="AA1510">
        <f t="shared" si="312"/>
        <v>97.181794520547953</v>
      </c>
      <c r="AB1510" s="9">
        <f t="shared" si="313"/>
        <v>-0.69526059849327737</v>
      </c>
      <c r="AC1510">
        <f t="shared" si="314"/>
        <v>103.87227328767126</v>
      </c>
    </row>
    <row r="1511" spans="1:29" ht="9.9499999999999993" customHeight="1">
      <c r="A1511" s="1">
        <v>20160218</v>
      </c>
      <c r="B1511" s="1">
        <v>200000</v>
      </c>
      <c r="C1511" s="1">
        <v>2457437.3220000002</v>
      </c>
      <c r="D1511" s="1">
        <v>2174.0309999999999</v>
      </c>
      <c r="E1511" s="1">
        <v>94.9</v>
      </c>
      <c r="F1511" s="1">
        <v>92.7</v>
      </c>
      <c r="G1511" s="8">
        <f t="shared" si="300"/>
        <v>97.817808219178104</v>
      </c>
      <c r="H1511" s="5">
        <v>110</v>
      </c>
      <c r="I1511" s="8">
        <f t="shared" si="301"/>
        <v>72.848901098901095</v>
      </c>
      <c r="J1511" s="5">
        <v>168</v>
      </c>
      <c r="K1511" s="8">
        <f t="shared" si="302"/>
        <v>114.96428571428571</v>
      </c>
      <c r="L1511" s="5">
        <v>35</v>
      </c>
      <c r="M1511" s="8">
        <f t="shared" si="303"/>
        <v>48.758904109589039</v>
      </c>
      <c r="N1511" s="6">
        <v>36</v>
      </c>
      <c r="O1511" s="8">
        <f t="shared" si="304"/>
        <v>52.252054794520546</v>
      </c>
      <c r="Q1511">
        <f t="shared" si="305"/>
        <v>101.47835714285713</v>
      </c>
      <c r="R1511">
        <f t="shared" si="306"/>
        <v>97.817808219178104</v>
      </c>
      <c r="S1511" s="9">
        <f t="shared" si="307"/>
        <v>3.7422111477665823</v>
      </c>
      <c r="U1511">
        <f t="shared" si="308"/>
        <v>100.42445054945054</v>
      </c>
      <c r="V1511" s="9">
        <f t="shared" si="309"/>
        <v>2.6750190693644953</v>
      </c>
      <c r="X1511">
        <f t="shared" si="310"/>
        <v>96.961019178082196</v>
      </c>
      <c r="Y1511" s="9">
        <f t="shared" si="311"/>
        <v>-0.87590292268266978</v>
      </c>
      <c r="AA1511">
        <f t="shared" si="312"/>
        <v>97.180054794520544</v>
      </c>
      <c r="AB1511" s="9">
        <f t="shared" si="313"/>
        <v>-0.6519808982313009</v>
      </c>
      <c r="AC1511">
        <f t="shared" si="314"/>
        <v>103.73612671232883</v>
      </c>
    </row>
    <row r="1512" spans="1:29" ht="9.9499999999999993" customHeight="1">
      <c r="A1512" s="1">
        <v>20160219</v>
      </c>
      <c r="B1512" s="1">
        <v>200000</v>
      </c>
      <c r="C1512" s="1">
        <v>2457438.3220000002</v>
      </c>
      <c r="D1512" s="1">
        <v>2174.067</v>
      </c>
      <c r="E1512" s="1">
        <v>94</v>
      </c>
      <c r="F1512" s="1">
        <v>91.9</v>
      </c>
      <c r="G1512" s="8">
        <f t="shared" si="300"/>
        <v>97.755890410958926</v>
      </c>
      <c r="H1512" s="5">
        <v>98</v>
      </c>
      <c r="I1512" s="8">
        <f t="shared" si="301"/>
        <v>72.741758241758248</v>
      </c>
      <c r="J1512" s="5">
        <v>178</v>
      </c>
      <c r="K1512" s="8">
        <f t="shared" si="302"/>
        <v>114.77747252747253</v>
      </c>
      <c r="L1512" s="5">
        <v>42</v>
      </c>
      <c r="M1512" s="8">
        <f t="shared" si="303"/>
        <v>48.673972602739724</v>
      </c>
      <c r="N1512" s="6">
        <v>46</v>
      </c>
      <c r="O1512" s="8">
        <f t="shared" si="304"/>
        <v>52.202739726027396</v>
      </c>
      <c r="Q1512">
        <f t="shared" si="305"/>
        <v>101.41745604395604</v>
      </c>
      <c r="R1512">
        <f t="shared" si="306"/>
        <v>97.755890410958926</v>
      </c>
      <c r="S1512" s="9">
        <f t="shared" si="307"/>
        <v>3.7456214838861683</v>
      </c>
      <c r="U1512">
        <f t="shared" si="308"/>
        <v>100.37087912087912</v>
      </c>
      <c r="V1512" s="9">
        <f t="shared" si="309"/>
        <v>2.6916276475850225</v>
      </c>
      <c r="X1512">
        <f t="shared" si="310"/>
        <v>96.903605479452054</v>
      </c>
      <c r="Y1512" s="9">
        <f t="shared" si="311"/>
        <v>-0.87185020557218706</v>
      </c>
      <c r="AA1512">
        <f t="shared" si="312"/>
        <v>97.148739726027401</v>
      </c>
      <c r="AB1512" s="9">
        <f t="shared" si="313"/>
        <v>-0.62108859361732982</v>
      </c>
      <c r="AC1512">
        <f t="shared" si="314"/>
        <v>103.54619383561651</v>
      </c>
    </row>
    <row r="1513" spans="1:29" ht="9.9499999999999993" customHeight="1">
      <c r="A1513" s="1">
        <v>20160220</v>
      </c>
      <c r="B1513" s="1">
        <v>200000</v>
      </c>
      <c r="C1513" s="1">
        <v>2457439.3220000002</v>
      </c>
      <c r="D1513" s="1">
        <v>2174.1039999999998</v>
      </c>
      <c r="E1513" s="1">
        <v>100</v>
      </c>
      <c r="F1513" s="1">
        <v>97.8</v>
      </c>
      <c r="G1513" s="8">
        <f t="shared" si="300"/>
        <v>97.663835616438391</v>
      </c>
      <c r="H1513" s="5">
        <v>84</v>
      </c>
      <c r="I1513" s="8">
        <f t="shared" si="301"/>
        <v>72.585164835164832</v>
      </c>
      <c r="J1513" s="5">
        <v>123</v>
      </c>
      <c r="K1513" s="8">
        <f t="shared" si="302"/>
        <v>114.50549450549451</v>
      </c>
      <c r="L1513" s="5">
        <v>46</v>
      </c>
      <c r="M1513" s="8">
        <f t="shared" si="303"/>
        <v>48.493150684931507</v>
      </c>
      <c r="N1513" s="6">
        <v>52</v>
      </c>
      <c r="O1513" s="8">
        <f t="shared" si="304"/>
        <v>52.046575342465751</v>
      </c>
      <c r="Q1513">
        <f t="shared" si="305"/>
        <v>101.32879120879122</v>
      </c>
      <c r="R1513">
        <f t="shared" si="306"/>
        <v>97.663835616438391</v>
      </c>
      <c r="S1513" s="9">
        <f t="shared" si="307"/>
        <v>3.7526230351493126</v>
      </c>
      <c r="U1513">
        <f t="shared" si="308"/>
        <v>100.29258241758242</v>
      </c>
      <c r="V1513" s="9">
        <f t="shared" si="309"/>
        <v>2.7006199487178577</v>
      </c>
      <c r="X1513">
        <f t="shared" si="310"/>
        <v>96.781369863013708</v>
      </c>
      <c r="Y1513" s="9">
        <f t="shared" si="311"/>
        <v>-0.90357474479135647</v>
      </c>
      <c r="AA1513">
        <f t="shared" si="312"/>
        <v>97.049575342465744</v>
      </c>
      <c r="AB1513" s="9">
        <f t="shared" si="313"/>
        <v>-0.62895366549504672</v>
      </c>
      <c r="AC1513">
        <f t="shared" si="314"/>
        <v>103.26381575342477</v>
      </c>
    </row>
    <row r="1514" spans="1:29" ht="9.9499999999999993" customHeight="1">
      <c r="A1514" s="1">
        <v>20160221</v>
      </c>
      <c r="B1514" s="1">
        <v>200000</v>
      </c>
      <c r="C1514" s="1">
        <v>2457440.3220000002</v>
      </c>
      <c r="D1514" s="1">
        <v>2174.1410000000001</v>
      </c>
      <c r="E1514" s="1">
        <v>95.6</v>
      </c>
      <c r="F1514" s="1">
        <v>93.5</v>
      </c>
      <c r="G1514" s="8">
        <f t="shared" si="300"/>
        <v>97.550958904109606</v>
      </c>
      <c r="H1514" s="5">
        <v>58</v>
      </c>
      <c r="I1514" s="8">
        <f t="shared" si="301"/>
        <v>72.370879120879124</v>
      </c>
      <c r="J1514" s="5">
        <v>106</v>
      </c>
      <c r="K1514" s="8">
        <f t="shared" si="302"/>
        <v>114.18681318681318</v>
      </c>
      <c r="L1514" s="5">
        <v>47</v>
      </c>
      <c r="M1514" s="8">
        <f t="shared" si="303"/>
        <v>48.326027397260276</v>
      </c>
      <c r="N1514" s="6">
        <v>47</v>
      </c>
      <c r="O1514" s="8">
        <f t="shared" si="304"/>
        <v>51.890410958904113</v>
      </c>
      <c r="Q1514">
        <f t="shared" si="305"/>
        <v>101.2249010989011</v>
      </c>
      <c r="R1514">
        <f t="shared" si="306"/>
        <v>97.550958904109606</v>
      </c>
      <c r="S1514" s="9">
        <f t="shared" si="307"/>
        <v>3.7661774277410132</v>
      </c>
      <c r="U1514">
        <f t="shared" si="308"/>
        <v>100.18543956043956</v>
      </c>
      <c r="V1514" s="9">
        <f t="shared" si="309"/>
        <v>2.7257655651497004</v>
      </c>
      <c r="X1514">
        <f t="shared" si="310"/>
        <v>96.668394520547949</v>
      </c>
      <c r="Y1514" s="9">
        <f t="shared" si="311"/>
        <v>-0.90472138201039343</v>
      </c>
      <c r="AA1514">
        <f t="shared" si="312"/>
        <v>96.950410958904115</v>
      </c>
      <c r="AB1514" s="9">
        <f t="shared" si="313"/>
        <v>-0.61562485079804219</v>
      </c>
      <c r="AC1514">
        <f t="shared" si="314"/>
        <v>102.91756643835622</v>
      </c>
    </row>
    <row r="1515" spans="1:29" ht="9.9499999999999993" customHeight="1">
      <c r="A1515" s="1">
        <v>20160222</v>
      </c>
      <c r="B1515" s="1">
        <v>200000</v>
      </c>
      <c r="C1515" s="1">
        <v>2457441.3220000002</v>
      </c>
      <c r="D1515" s="1">
        <v>2174.1770000000001</v>
      </c>
      <c r="E1515" s="1">
        <v>93.7</v>
      </c>
      <c r="F1515" s="1">
        <v>91.7</v>
      </c>
      <c r="G1515" s="8">
        <f t="shared" si="300"/>
        <v>97.446849315068533</v>
      </c>
      <c r="H1515" s="5">
        <v>42</v>
      </c>
      <c r="I1515" s="8">
        <f t="shared" si="301"/>
        <v>72.206043956043956</v>
      </c>
      <c r="J1515" s="5">
        <v>129</v>
      </c>
      <c r="K1515" s="8">
        <f t="shared" si="302"/>
        <v>113.83791208791209</v>
      </c>
      <c r="L1515" s="5">
        <v>29</v>
      </c>
      <c r="M1515" s="8">
        <f t="shared" si="303"/>
        <v>48.161643835616438</v>
      </c>
      <c r="N1515" s="6">
        <v>34</v>
      </c>
      <c r="O1515" s="8">
        <f t="shared" si="304"/>
        <v>51.745205479452054</v>
      </c>
      <c r="Q1515">
        <f t="shared" si="305"/>
        <v>101.11115934065934</v>
      </c>
      <c r="R1515">
        <f t="shared" si="306"/>
        <v>97.446849315068533</v>
      </c>
      <c r="S1515" s="9">
        <f t="shared" si="307"/>
        <v>3.7603165739542987</v>
      </c>
      <c r="U1515">
        <f t="shared" si="308"/>
        <v>100.10302197802199</v>
      </c>
      <c r="V1515" s="9">
        <f t="shared" si="309"/>
        <v>2.7897377673985915</v>
      </c>
      <c r="X1515">
        <f t="shared" si="310"/>
        <v>96.557271232876715</v>
      </c>
      <c r="Y1515" s="9">
        <f t="shared" si="311"/>
        <v>-0.91288542261187899</v>
      </c>
      <c r="AA1515">
        <f t="shared" si="312"/>
        <v>96.858205479452053</v>
      </c>
      <c r="AB1515" s="9">
        <f t="shared" si="313"/>
        <v>-0.60406656526498637</v>
      </c>
      <c r="AC1515">
        <f t="shared" si="314"/>
        <v>102.59821027397273</v>
      </c>
    </row>
    <row r="1516" spans="1:29" ht="9.9499999999999993" customHeight="1">
      <c r="A1516" s="1">
        <v>20160223</v>
      </c>
      <c r="B1516" s="1">
        <v>200000</v>
      </c>
      <c r="C1516" s="1">
        <v>2457442.3220000002</v>
      </c>
      <c r="D1516" s="1">
        <v>2174.2139999999999</v>
      </c>
      <c r="E1516" s="1">
        <v>91</v>
      </c>
      <c r="F1516" s="1">
        <v>89.1</v>
      </c>
      <c r="G1516" s="8">
        <f t="shared" si="300"/>
        <v>97.316712328767139</v>
      </c>
      <c r="H1516" s="5">
        <v>53</v>
      </c>
      <c r="I1516" s="8">
        <f t="shared" si="301"/>
        <v>72.063186813186817</v>
      </c>
      <c r="J1516" s="5">
        <v>130</v>
      </c>
      <c r="K1516" s="8">
        <f t="shared" si="302"/>
        <v>113.57692307692308</v>
      </c>
      <c r="L1516" s="5">
        <v>27</v>
      </c>
      <c r="M1516" s="8">
        <f t="shared" si="303"/>
        <v>48.095890410958901</v>
      </c>
      <c r="N1516" s="6">
        <v>37</v>
      </c>
      <c r="O1516" s="8">
        <f t="shared" si="304"/>
        <v>51.654794520547945</v>
      </c>
      <c r="Q1516">
        <f t="shared" si="305"/>
        <v>101.02607692307693</v>
      </c>
      <c r="R1516">
        <f t="shared" si="306"/>
        <v>97.316712328767139</v>
      </c>
      <c r="S1516" s="9">
        <f t="shared" si="307"/>
        <v>3.8116419118006775</v>
      </c>
      <c r="U1516">
        <f t="shared" si="308"/>
        <v>100.0315934065934</v>
      </c>
      <c r="V1516" s="9">
        <f t="shared" si="309"/>
        <v>2.909323808639968</v>
      </c>
      <c r="X1516">
        <f t="shared" si="310"/>
        <v>96.512821917808225</v>
      </c>
      <c r="Y1516" s="9">
        <f t="shared" si="311"/>
        <v>-0.82605586617343363</v>
      </c>
      <c r="AA1516">
        <f t="shared" si="312"/>
        <v>96.800794520547953</v>
      </c>
      <c r="AB1516" s="9">
        <f t="shared" si="313"/>
        <v>-0.53014307190757393</v>
      </c>
      <c r="AC1516">
        <f t="shared" si="314"/>
        <v>102.1990150684932</v>
      </c>
    </row>
    <row r="1517" spans="1:29" ht="9.9499999999999993" customHeight="1">
      <c r="A1517" s="1">
        <v>20160224</v>
      </c>
      <c r="B1517" s="1">
        <v>200000</v>
      </c>
      <c r="C1517" s="1">
        <v>2457443.3220000002</v>
      </c>
      <c r="D1517" s="1">
        <v>2174.2510000000002</v>
      </c>
      <c r="E1517" s="1">
        <v>87.9</v>
      </c>
      <c r="F1517" s="1">
        <v>86.1</v>
      </c>
      <c r="G1517" s="8">
        <f t="shared" si="300"/>
        <v>97.195616438356168</v>
      </c>
      <c r="H1517" s="5">
        <v>64</v>
      </c>
      <c r="I1517" s="8">
        <f t="shared" si="301"/>
        <v>72.046703296703299</v>
      </c>
      <c r="J1517" s="5">
        <v>79</v>
      </c>
      <c r="K1517" s="8">
        <f t="shared" si="302"/>
        <v>113.40384615384616</v>
      </c>
      <c r="L1517" s="5">
        <v>39</v>
      </c>
      <c r="M1517" s="8">
        <f t="shared" si="303"/>
        <v>48.046575342465751</v>
      </c>
      <c r="N1517" s="6">
        <v>34</v>
      </c>
      <c r="O1517" s="8">
        <f t="shared" si="304"/>
        <v>51.6</v>
      </c>
      <c r="Q1517">
        <f t="shared" si="305"/>
        <v>100.96965384615385</v>
      </c>
      <c r="R1517">
        <f t="shared" si="306"/>
        <v>97.195616438356168</v>
      </c>
      <c r="S1517" s="9">
        <f t="shared" si="307"/>
        <v>3.8829296485724427</v>
      </c>
      <c r="U1517">
        <f t="shared" si="308"/>
        <v>100.02335164835165</v>
      </c>
      <c r="V1517" s="9">
        <f t="shared" si="309"/>
        <v>2.9983900481000774</v>
      </c>
      <c r="X1517">
        <f t="shared" si="310"/>
        <v>96.479484931506846</v>
      </c>
      <c r="Y1517" s="9">
        <f t="shared" si="311"/>
        <v>-0.73679403772649721</v>
      </c>
      <c r="AA1517">
        <f t="shared" si="312"/>
        <v>96.765999999999991</v>
      </c>
      <c r="AB1517" s="9">
        <f t="shared" si="313"/>
        <v>-0.44201215455910869</v>
      </c>
      <c r="AC1517">
        <f t="shared" si="314"/>
        <v>101.82755342465754</v>
      </c>
    </row>
    <row r="1518" spans="1:29" ht="9.9499999999999993" customHeight="1">
      <c r="A1518" s="1">
        <v>20160225</v>
      </c>
      <c r="B1518" s="1">
        <v>200000</v>
      </c>
      <c r="C1518" s="1">
        <v>2457444.3220000002</v>
      </c>
      <c r="D1518" s="1">
        <v>2174.2869999999998</v>
      </c>
      <c r="E1518" s="1">
        <v>91.7</v>
      </c>
      <c r="F1518" s="1">
        <v>89.9</v>
      </c>
      <c r="G1518" s="8">
        <f t="shared" si="300"/>
        <v>97.083561643835623</v>
      </c>
      <c r="H1518" s="5">
        <v>73</v>
      </c>
      <c r="I1518" s="8">
        <f t="shared" si="301"/>
        <v>71.989010989010993</v>
      </c>
      <c r="J1518" s="5">
        <v>144</v>
      </c>
      <c r="K1518" s="8">
        <f t="shared" si="302"/>
        <v>113.22252747252747</v>
      </c>
      <c r="L1518" s="5">
        <v>26</v>
      </c>
      <c r="M1518" s="8">
        <f t="shared" si="303"/>
        <v>48.030136986301372</v>
      </c>
      <c r="N1518" s="6">
        <v>26</v>
      </c>
      <c r="O1518" s="8">
        <f t="shared" si="304"/>
        <v>51.602739726027394</v>
      </c>
      <c r="Q1518">
        <f t="shared" si="305"/>
        <v>100.91054395604397</v>
      </c>
      <c r="R1518">
        <f t="shared" si="306"/>
        <v>97.083561643835623</v>
      </c>
      <c r="S1518" s="9">
        <f t="shared" si="307"/>
        <v>3.941946759481425</v>
      </c>
      <c r="U1518">
        <f t="shared" si="308"/>
        <v>99.994505494505489</v>
      </c>
      <c r="V1518" s="9">
        <f t="shared" si="309"/>
        <v>3.0824606302059578</v>
      </c>
      <c r="X1518">
        <f t="shared" si="310"/>
        <v>96.46837260273972</v>
      </c>
      <c r="Y1518" s="9">
        <f t="shared" si="311"/>
        <v>-0.63366962509348923</v>
      </c>
      <c r="AA1518">
        <f t="shared" si="312"/>
        <v>96.767739726027401</v>
      </c>
      <c r="AB1518" s="9">
        <f t="shared" si="313"/>
        <v>-0.32530936490242368</v>
      </c>
      <c r="AC1518">
        <f t="shared" si="314"/>
        <v>101.48382534246576</v>
      </c>
    </row>
    <row r="1519" spans="1:29" ht="9.9499999999999993" customHeight="1">
      <c r="A1519" s="1">
        <v>20160226</v>
      </c>
      <c r="B1519" s="1">
        <v>200000</v>
      </c>
      <c r="C1519" s="1">
        <v>2457445.3220000002</v>
      </c>
      <c r="D1519" s="1">
        <v>2174.3240000000001</v>
      </c>
      <c r="E1519" s="1">
        <v>89</v>
      </c>
      <c r="F1519" s="1">
        <v>87.2</v>
      </c>
      <c r="G1519" s="8">
        <f t="shared" si="300"/>
        <v>97.004383561643834</v>
      </c>
      <c r="H1519" s="5">
        <v>66</v>
      </c>
      <c r="I1519" s="8">
        <f t="shared" si="301"/>
        <v>71.989010989010993</v>
      </c>
      <c r="J1519" s="5">
        <v>150</v>
      </c>
      <c r="K1519" s="8">
        <f t="shared" si="302"/>
        <v>113.15384615384616</v>
      </c>
      <c r="L1519" s="5">
        <v>41</v>
      </c>
      <c r="M1519" s="8">
        <f t="shared" si="303"/>
        <v>48.024657534246572</v>
      </c>
      <c r="N1519" s="6">
        <v>48</v>
      </c>
      <c r="O1519" s="8">
        <f t="shared" si="304"/>
        <v>51.586301369863016</v>
      </c>
      <c r="Q1519">
        <f t="shared" si="305"/>
        <v>100.88815384615384</v>
      </c>
      <c r="R1519">
        <f t="shared" si="306"/>
        <v>97.004383561643834</v>
      </c>
      <c r="S1519" s="9">
        <f t="shared" si="307"/>
        <v>4.0037059583415413</v>
      </c>
      <c r="U1519">
        <f t="shared" si="308"/>
        <v>99.994505494505489</v>
      </c>
      <c r="V1519" s="9">
        <f t="shared" si="309"/>
        <v>3.1020718355551793</v>
      </c>
      <c r="X1519">
        <f t="shared" si="310"/>
        <v>96.464668493150683</v>
      </c>
      <c r="Y1519" s="9">
        <f t="shared" si="311"/>
        <v>-0.55638214344217829</v>
      </c>
      <c r="AA1519">
        <f t="shared" si="312"/>
        <v>96.757301369863015</v>
      </c>
      <c r="AB1519" s="9">
        <f t="shared" si="313"/>
        <v>-0.25471239825343162</v>
      </c>
      <c r="AC1519">
        <f t="shared" si="314"/>
        <v>101.24094657534246</v>
      </c>
    </row>
    <row r="1520" spans="1:29" ht="9.9499999999999993" customHeight="1">
      <c r="A1520" s="1">
        <v>20160227</v>
      </c>
      <c r="B1520" s="1">
        <v>200000</v>
      </c>
      <c r="C1520" s="1">
        <v>2457446.3220000002</v>
      </c>
      <c r="D1520" s="1">
        <v>2174.3609999999999</v>
      </c>
      <c r="E1520" s="1">
        <v>90.4</v>
      </c>
      <c r="F1520" s="1">
        <v>88.6</v>
      </c>
      <c r="G1520" s="8">
        <f t="shared" si="300"/>
        <v>96.933972602739715</v>
      </c>
      <c r="H1520" s="5">
        <v>65</v>
      </c>
      <c r="I1520" s="8">
        <f t="shared" si="301"/>
        <v>71.881868131868131</v>
      </c>
      <c r="J1520" s="5">
        <v>131</v>
      </c>
      <c r="K1520" s="8">
        <f t="shared" si="302"/>
        <v>112.98626373626374</v>
      </c>
      <c r="L1520" s="5">
        <v>37</v>
      </c>
      <c r="M1520" s="8">
        <f t="shared" si="303"/>
        <v>48.030136986301372</v>
      </c>
      <c r="N1520" s="6">
        <v>26</v>
      </c>
      <c r="O1520" s="8">
        <f t="shared" si="304"/>
        <v>51.624657534246573</v>
      </c>
      <c r="Q1520">
        <f t="shared" si="305"/>
        <v>100.83352197802198</v>
      </c>
      <c r="R1520">
        <f t="shared" si="306"/>
        <v>96.933972602739715</v>
      </c>
      <c r="S1520" s="9">
        <f t="shared" si="307"/>
        <v>4.0228923571136619</v>
      </c>
      <c r="U1520">
        <f t="shared" si="308"/>
        <v>99.940934065934073</v>
      </c>
      <c r="V1520" s="9">
        <f t="shared" si="309"/>
        <v>3.1089417200756344</v>
      </c>
      <c r="X1520">
        <f t="shared" si="310"/>
        <v>96.46837260273972</v>
      </c>
      <c r="Y1520" s="9">
        <f t="shared" si="311"/>
        <v>-0.48032695606950426</v>
      </c>
      <c r="AA1520">
        <f t="shared" si="312"/>
        <v>96.781657534246577</v>
      </c>
      <c r="AB1520" s="9">
        <f t="shared" si="313"/>
        <v>-0.15713280329215706</v>
      </c>
      <c r="AC1520">
        <f t="shared" si="314"/>
        <v>101.02496095890407</v>
      </c>
    </row>
    <row r="1521" spans="1:29" ht="9.9499999999999993" customHeight="1">
      <c r="A1521" s="1">
        <v>20160228</v>
      </c>
      <c r="B1521" s="1">
        <v>200000</v>
      </c>
      <c r="C1521" s="1">
        <v>2457447.3220000002</v>
      </c>
      <c r="D1521" s="1">
        <v>2174.3969999999999</v>
      </c>
      <c r="E1521" s="1">
        <v>93.2</v>
      </c>
      <c r="F1521" s="1">
        <v>91.5</v>
      </c>
      <c r="G1521" s="8">
        <f t="shared" si="300"/>
        <v>96.892876712328757</v>
      </c>
      <c r="H1521" s="5">
        <v>64</v>
      </c>
      <c r="I1521" s="8">
        <f t="shared" si="301"/>
        <v>71.810439560439562</v>
      </c>
      <c r="J1521" s="5">
        <v>141</v>
      </c>
      <c r="K1521" s="8">
        <f t="shared" si="302"/>
        <v>112.85164835164835</v>
      </c>
      <c r="L1521" s="5">
        <v>38</v>
      </c>
      <c r="M1521" s="8">
        <f t="shared" si="303"/>
        <v>48.06849315068493</v>
      </c>
      <c r="N1521" s="6">
        <v>36</v>
      </c>
      <c r="O1521" s="8">
        <f t="shared" si="304"/>
        <v>51.646575342465752</v>
      </c>
      <c r="Q1521">
        <f t="shared" si="305"/>
        <v>100.78963736263736</v>
      </c>
      <c r="R1521">
        <f t="shared" si="306"/>
        <v>96.892876712328757</v>
      </c>
      <c r="S1521" s="9">
        <f t="shared" si="307"/>
        <v>4.0217204633916879</v>
      </c>
      <c r="U1521">
        <f t="shared" si="308"/>
        <v>99.905219780219781</v>
      </c>
      <c r="V1521" s="9">
        <f t="shared" si="309"/>
        <v>3.1231490499207553</v>
      </c>
      <c r="X1521">
        <f t="shared" si="310"/>
        <v>96.494301369863024</v>
      </c>
      <c r="Y1521" s="9">
        <f t="shared" si="311"/>
        <v>-0.41135670236016608</v>
      </c>
      <c r="AA1521">
        <f t="shared" si="312"/>
        <v>96.795575342465753</v>
      </c>
      <c r="AB1521" s="9">
        <f t="shared" si="313"/>
        <v>-0.10042159255100103</v>
      </c>
      <c r="AC1521">
        <f t="shared" si="314"/>
        <v>100.89889931506846</v>
      </c>
    </row>
    <row r="1522" spans="1:29" ht="9.9499999999999993" customHeight="1">
      <c r="A1522" s="1">
        <v>20160229</v>
      </c>
      <c r="B1522" s="1">
        <v>200000</v>
      </c>
      <c r="C1522" s="1">
        <v>2457448.3220000002</v>
      </c>
      <c r="D1522" s="1">
        <v>2174.4340000000002</v>
      </c>
      <c r="E1522" s="1">
        <v>90.9</v>
      </c>
      <c r="F1522" s="1">
        <v>89.3</v>
      </c>
      <c r="G1522" s="8">
        <f t="shared" si="300"/>
        <v>96.882191780821898</v>
      </c>
      <c r="H1522" s="5">
        <v>71</v>
      </c>
      <c r="I1522" s="8">
        <f t="shared" si="301"/>
        <v>71.815934065934073</v>
      </c>
      <c r="J1522" s="5">
        <v>127</v>
      </c>
      <c r="K1522" s="8">
        <f t="shared" si="302"/>
        <v>112.82142857142857</v>
      </c>
      <c r="L1522" s="5">
        <v>44</v>
      </c>
      <c r="M1522" s="8">
        <f t="shared" si="303"/>
        <v>48.115068493150687</v>
      </c>
      <c r="N1522" s="6">
        <v>45</v>
      </c>
      <c r="O1522" s="8">
        <f t="shared" si="304"/>
        <v>51.679452054794524</v>
      </c>
      <c r="Q1522">
        <f t="shared" si="305"/>
        <v>100.77978571428571</v>
      </c>
      <c r="R1522">
        <f t="shared" si="306"/>
        <v>96.882191780821898</v>
      </c>
      <c r="S1522" s="9">
        <f t="shared" si="307"/>
        <v>4.0230241098192749</v>
      </c>
      <c r="U1522">
        <f t="shared" si="308"/>
        <v>99.907967032967036</v>
      </c>
      <c r="V1522" s="9">
        <f t="shared" si="309"/>
        <v>3.1220924864412893</v>
      </c>
      <c r="X1522">
        <f t="shared" si="310"/>
        <v>96.525786301369862</v>
      </c>
      <c r="Y1522" s="9">
        <f t="shared" si="311"/>
        <v>-0.36787512018548796</v>
      </c>
      <c r="AA1522">
        <f t="shared" si="312"/>
        <v>96.816452054794524</v>
      </c>
      <c r="AB1522" s="9">
        <f t="shared" si="313"/>
        <v>-6.7855324925034211E-2</v>
      </c>
      <c r="AC1522">
        <f t="shared" si="314"/>
        <v>100.86612328767117</v>
      </c>
    </row>
    <row r="1523" spans="1:29" ht="9.9499999999999993" customHeight="1">
      <c r="A1523" s="1">
        <v>20160301</v>
      </c>
      <c r="B1523" s="1">
        <v>200000</v>
      </c>
      <c r="C1523" s="1">
        <v>2457449.3220000002</v>
      </c>
      <c r="D1523" s="1">
        <v>2174.471</v>
      </c>
      <c r="E1523" s="1">
        <v>96.8</v>
      </c>
      <c r="F1523" s="1">
        <v>95.1</v>
      </c>
      <c r="G1523" s="8">
        <f t="shared" si="300"/>
        <v>96.908493150684933</v>
      </c>
      <c r="H1523" s="5">
        <v>101</v>
      </c>
      <c r="I1523" s="8">
        <f t="shared" si="301"/>
        <v>71.868131868131869</v>
      </c>
      <c r="J1523" s="5">
        <v>155</v>
      </c>
      <c r="K1523" s="8">
        <f t="shared" si="302"/>
        <v>112.77472527472527</v>
      </c>
      <c r="L1523" s="5">
        <v>39</v>
      </c>
      <c r="M1523" s="8">
        <f t="shared" si="303"/>
        <v>48.153424657534245</v>
      </c>
      <c r="N1523" s="6">
        <v>68</v>
      </c>
      <c r="O1523" s="8">
        <f t="shared" si="304"/>
        <v>51.786301369863011</v>
      </c>
      <c r="Q1523">
        <f t="shared" si="305"/>
        <v>100.76456043956044</v>
      </c>
      <c r="R1523">
        <f t="shared" si="306"/>
        <v>96.908493150684933</v>
      </c>
      <c r="S1523" s="9">
        <f t="shared" si="307"/>
        <v>3.979080845762013</v>
      </c>
      <c r="U1523">
        <f t="shared" si="308"/>
        <v>99.934065934065927</v>
      </c>
      <c r="V1523" s="9">
        <f t="shared" si="309"/>
        <v>3.1055288203354081</v>
      </c>
      <c r="X1523">
        <f t="shared" si="310"/>
        <v>96.551715068493152</v>
      </c>
      <c r="Y1523" s="9">
        <f t="shared" si="311"/>
        <v>-0.3681597665923988</v>
      </c>
      <c r="AA1523">
        <f t="shared" si="312"/>
        <v>96.88430136986301</v>
      </c>
      <c r="AB1523" s="9">
        <f t="shared" si="313"/>
        <v>-2.4963530063672579E-2</v>
      </c>
      <c r="AC1523">
        <f t="shared" si="314"/>
        <v>100.94680273972602</v>
      </c>
    </row>
    <row r="1524" spans="1:29" ht="9.9499999999999993" customHeight="1">
      <c r="A1524" s="1">
        <v>20160302</v>
      </c>
      <c r="B1524" s="1">
        <v>200000</v>
      </c>
      <c r="C1524" s="1">
        <v>2457450.3220000002</v>
      </c>
      <c r="D1524" s="1">
        <v>2174.5070000000001</v>
      </c>
      <c r="E1524" s="1">
        <v>98.3</v>
      </c>
      <c r="F1524" s="1">
        <v>96.5</v>
      </c>
      <c r="G1524" s="8">
        <f t="shared" si="300"/>
        <v>96.932054794520553</v>
      </c>
      <c r="H1524" s="5">
        <v>115</v>
      </c>
      <c r="I1524" s="8">
        <f t="shared" si="301"/>
        <v>71.884615384615387</v>
      </c>
      <c r="J1524" s="5">
        <v>186</v>
      </c>
      <c r="K1524" s="8">
        <f t="shared" si="302"/>
        <v>112.82417582417582</v>
      </c>
      <c r="L1524" s="5">
        <v>65</v>
      </c>
      <c r="M1524" s="8">
        <f t="shared" si="303"/>
        <v>48.268493150684932</v>
      </c>
      <c r="N1524" s="6">
        <v>78</v>
      </c>
      <c r="O1524" s="8">
        <f t="shared" si="304"/>
        <v>51.87945205479452</v>
      </c>
      <c r="Q1524">
        <f t="shared" si="305"/>
        <v>100.78068131868132</v>
      </c>
      <c r="R1524">
        <f t="shared" si="306"/>
        <v>96.932054794520553</v>
      </c>
      <c r="S1524" s="9">
        <f t="shared" si="307"/>
        <v>3.970437366998155</v>
      </c>
      <c r="U1524">
        <f t="shared" si="308"/>
        <v>99.942307692307693</v>
      </c>
      <c r="V1524" s="9">
        <f t="shared" si="309"/>
        <v>3.1160120367265165</v>
      </c>
      <c r="X1524">
        <f t="shared" si="310"/>
        <v>96.629501369863021</v>
      </c>
      <c r="Y1524" s="9">
        <f t="shared" si="311"/>
        <v>-0.31212938310127925</v>
      </c>
      <c r="AA1524">
        <f t="shared" si="312"/>
        <v>96.94345205479452</v>
      </c>
      <c r="AB1524" s="9">
        <f t="shared" si="313"/>
        <v>1.1757988931648811E-2</v>
      </c>
      <c r="AC1524">
        <f t="shared" si="314"/>
        <v>101.0190780821918</v>
      </c>
    </row>
    <row r="1525" spans="1:29" ht="9.9499999999999993" customHeight="1">
      <c r="A1525" s="1">
        <v>20160303</v>
      </c>
      <c r="B1525" s="1">
        <v>200000</v>
      </c>
      <c r="C1525" s="1">
        <v>2457451.3220000002</v>
      </c>
      <c r="D1525" s="1">
        <v>2174.5439999999999</v>
      </c>
      <c r="E1525" s="1">
        <v>98.7</v>
      </c>
      <c r="F1525" s="1">
        <v>97.1</v>
      </c>
      <c r="G1525" s="8">
        <f t="shared" si="300"/>
        <v>96.951506849315081</v>
      </c>
      <c r="H1525" s="5">
        <v>112</v>
      </c>
      <c r="I1525" s="8">
        <f t="shared" si="301"/>
        <v>71.945054945054949</v>
      </c>
      <c r="J1525" s="5">
        <v>219</v>
      </c>
      <c r="K1525" s="8">
        <f t="shared" si="302"/>
        <v>112.78296703296704</v>
      </c>
      <c r="L1525" s="5">
        <v>50</v>
      </c>
      <c r="M1525" s="8">
        <f t="shared" si="303"/>
        <v>48.336986301369862</v>
      </c>
      <c r="N1525" s="6">
        <v>77</v>
      </c>
      <c r="O1525" s="8">
        <f t="shared" si="304"/>
        <v>51.994520547945207</v>
      </c>
      <c r="Q1525">
        <f t="shared" si="305"/>
        <v>100.76724725274725</v>
      </c>
      <c r="R1525">
        <f t="shared" si="306"/>
        <v>96.951506849315081</v>
      </c>
      <c r="S1525" s="9">
        <f t="shared" si="307"/>
        <v>3.9357205756097358</v>
      </c>
      <c r="U1525">
        <f t="shared" si="308"/>
        <v>99.972527472527474</v>
      </c>
      <c r="V1525" s="9">
        <f t="shared" si="309"/>
        <v>3.1470750570723425</v>
      </c>
      <c r="X1525">
        <f t="shared" si="310"/>
        <v>96.675802739726038</v>
      </c>
      <c r="Y1525" s="9">
        <f t="shared" si="311"/>
        <v>-0.28437320733709726</v>
      </c>
      <c r="AA1525">
        <f t="shared" si="312"/>
        <v>97.016520547945206</v>
      </c>
      <c r="AB1525" s="9">
        <f t="shared" si="313"/>
        <v>6.7057955820288839E-2</v>
      </c>
      <c r="AC1525">
        <f t="shared" si="314"/>
        <v>101.078747260274</v>
      </c>
    </row>
    <row r="1526" spans="1:29" ht="9.9499999999999993" customHeight="1">
      <c r="A1526" s="1">
        <v>20160304</v>
      </c>
      <c r="B1526" s="1">
        <v>200000</v>
      </c>
      <c r="C1526" s="1">
        <v>2457452.3220000002</v>
      </c>
      <c r="D1526" s="1">
        <v>2174.5810000000001</v>
      </c>
      <c r="E1526" s="1">
        <v>100.5</v>
      </c>
      <c r="F1526" s="1">
        <v>98.9</v>
      </c>
      <c r="G1526" s="8">
        <f t="shared" si="300"/>
        <v>96.974246575342463</v>
      </c>
      <c r="H1526" s="5">
        <v>144</v>
      </c>
      <c r="I1526" s="8">
        <f t="shared" si="301"/>
        <v>72.052197802197796</v>
      </c>
      <c r="J1526" s="5">
        <v>231</v>
      </c>
      <c r="K1526" s="8">
        <f t="shared" si="302"/>
        <v>112.82417582417582</v>
      </c>
      <c r="L1526" s="5">
        <v>95</v>
      </c>
      <c r="M1526" s="8">
        <f t="shared" si="303"/>
        <v>48.4</v>
      </c>
      <c r="N1526" s="6">
        <v>111</v>
      </c>
      <c r="O1526" s="8">
        <f t="shared" si="304"/>
        <v>52.098630136986301</v>
      </c>
      <c r="Q1526">
        <f t="shared" si="305"/>
        <v>100.78068131868132</v>
      </c>
      <c r="R1526">
        <f t="shared" si="306"/>
        <v>96.974246575342463</v>
      </c>
      <c r="S1526" s="9">
        <f t="shared" si="307"/>
        <v>3.9252016672091514</v>
      </c>
      <c r="U1526">
        <f t="shared" si="308"/>
        <v>100.02609890109889</v>
      </c>
      <c r="V1526" s="9">
        <f t="shared" si="309"/>
        <v>3.1174398715664324</v>
      </c>
      <c r="X1526">
        <f t="shared" si="310"/>
        <v>96.718400000000003</v>
      </c>
      <c r="Y1526" s="9">
        <f t="shared" si="311"/>
        <v>-0.26382940252460685</v>
      </c>
      <c r="AA1526">
        <f t="shared" si="312"/>
        <v>97.082630136986296</v>
      </c>
      <c r="AB1526" s="9">
        <f t="shared" si="313"/>
        <v>0.11176530416210539</v>
      </c>
      <c r="AC1526">
        <f t="shared" si="314"/>
        <v>101.148501369863</v>
      </c>
    </row>
    <row r="1527" spans="1:29" ht="9.9499999999999993" customHeight="1">
      <c r="A1527" s="1">
        <v>20160305</v>
      </c>
      <c r="B1527" s="1">
        <v>200000</v>
      </c>
      <c r="C1527" s="1">
        <v>2457453.3220000002</v>
      </c>
      <c r="D1527" s="1">
        <v>2174.6170000000002</v>
      </c>
      <c r="E1527" s="1">
        <v>96.2</v>
      </c>
      <c r="F1527" s="1">
        <v>94.7</v>
      </c>
      <c r="G1527" s="8">
        <f t="shared" ref="G1527:G1590" si="315">AVERAGE(F1345:F1709)</f>
        <v>96.999452054794531</v>
      </c>
      <c r="H1527" s="5">
        <v>102</v>
      </c>
      <c r="I1527" s="8">
        <f t="shared" si="301"/>
        <v>72.046703296703299</v>
      </c>
      <c r="J1527" s="5">
        <v>144</v>
      </c>
      <c r="K1527" s="8">
        <f t="shared" si="302"/>
        <v>112.82967032967034</v>
      </c>
      <c r="L1527" s="5">
        <v>68</v>
      </c>
      <c r="M1527" s="8">
        <f t="shared" si="303"/>
        <v>48.42739726027397</v>
      </c>
      <c r="N1527" s="6">
        <v>83</v>
      </c>
      <c r="O1527" s="8">
        <f t="shared" si="304"/>
        <v>52.175342465753424</v>
      </c>
      <c r="Q1527">
        <f t="shared" si="305"/>
        <v>100.78247252747252</v>
      </c>
      <c r="R1527">
        <f t="shared" si="306"/>
        <v>96.999452054794531</v>
      </c>
      <c r="S1527" s="9">
        <f t="shared" si="307"/>
        <v>3.9000431368838804</v>
      </c>
      <c r="U1527">
        <f t="shared" si="308"/>
        <v>100.02335164835165</v>
      </c>
      <c r="V1527" s="9">
        <f t="shared" si="309"/>
        <v>3.1031537285596045</v>
      </c>
      <c r="X1527">
        <f t="shared" si="310"/>
        <v>96.736920547945203</v>
      </c>
      <c r="Y1527" s="9">
        <f t="shared" si="311"/>
        <v>-0.27065256688359796</v>
      </c>
      <c r="AA1527">
        <f t="shared" si="312"/>
        <v>97.13134246575342</v>
      </c>
      <c r="AB1527" s="9">
        <f t="shared" si="313"/>
        <v>0.13597026391900613</v>
      </c>
      <c r="AC1527">
        <f t="shared" si="314"/>
        <v>101.22581917808222</v>
      </c>
    </row>
    <row r="1528" spans="1:29" ht="9.9499999999999993" customHeight="1">
      <c r="A1528" s="1">
        <v>20160306</v>
      </c>
      <c r="B1528" s="1">
        <v>200000</v>
      </c>
      <c r="C1528" s="1">
        <v>2457454.3220000002</v>
      </c>
      <c r="D1528" s="1">
        <v>2174.654</v>
      </c>
      <c r="E1528" s="1">
        <v>95.5</v>
      </c>
      <c r="F1528" s="1">
        <v>94.1</v>
      </c>
      <c r="G1528" s="8">
        <f t="shared" si="315"/>
        <v>97.032876712328772</v>
      </c>
      <c r="H1528" s="5">
        <v>108</v>
      </c>
      <c r="I1528" s="8">
        <f t="shared" ref="I1528:I1591" si="316">AVERAGE(H1346:H1710)</f>
        <v>72.087912087912088</v>
      </c>
      <c r="J1528" s="5">
        <v>139</v>
      </c>
      <c r="K1528" s="8">
        <f t="shared" ref="K1528:K1591" si="317">AVERAGE(J1346:J1710)</f>
        <v>112.76923076923077</v>
      </c>
      <c r="L1528" s="5">
        <v>68</v>
      </c>
      <c r="M1528" s="8">
        <f t="shared" ref="M1528:M1591" si="318">AVERAGE(L1346:L1710)</f>
        <v>48.523287671232879</v>
      </c>
      <c r="N1528" s="6">
        <v>78</v>
      </c>
      <c r="O1528" s="8">
        <f t="shared" ref="O1528:O1591" si="319">AVERAGE(N1346:N1710)</f>
        <v>52.235616438356168</v>
      </c>
      <c r="Q1528">
        <f t="shared" si="305"/>
        <v>100.76276923076924</v>
      </c>
      <c r="R1528">
        <f t="shared" si="306"/>
        <v>97.032876712328772</v>
      </c>
      <c r="S1528" s="9">
        <f t="shared" si="307"/>
        <v>3.8439471700899759</v>
      </c>
      <c r="U1528">
        <f t="shared" si="308"/>
        <v>100.04395604395604</v>
      </c>
      <c r="V1528" s="9">
        <f t="shared" si="309"/>
        <v>3.0744602323892849</v>
      </c>
      <c r="X1528">
        <f t="shared" si="310"/>
        <v>96.801742465753421</v>
      </c>
      <c r="Y1528" s="9">
        <f t="shared" si="311"/>
        <v>-0.23820199339301951</v>
      </c>
      <c r="AA1528">
        <f t="shared" si="312"/>
        <v>97.169616438356172</v>
      </c>
      <c r="AB1528" s="9">
        <f t="shared" si="313"/>
        <v>0.14092102662563377</v>
      </c>
      <c r="AC1528">
        <f t="shared" si="314"/>
        <v>101.32834931506851</v>
      </c>
    </row>
    <row r="1529" spans="1:29" ht="9.9499999999999993" customHeight="1">
      <c r="A1529" s="1">
        <v>20160307</v>
      </c>
      <c r="B1529" s="1">
        <v>200000</v>
      </c>
      <c r="C1529" s="1">
        <v>2457455.3220000002</v>
      </c>
      <c r="D1529" s="1">
        <v>2174.6909999999998</v>
      </c>
      <c r="E1529" s="1">
        <v>94.1</v>
      </c>
      <c r="F1529" s="1">
        <v>92.8</v>
      </c>
      <c r="G1529" s="8">
        <f t="shared" si="315"/>
        <v>97.055890410958909</v>
      </c>
      <c r="H1529" s="5">
        <v>64</v>
      </c>
      <c r="I1529" s="8">
        <f t="shared" si="316"/>
        <v>72.079670329670336</v>
      </c>
      <c r="J1529" s="5">
        <v>127</v>
      </c>
      <c r="K1529" s="8">
        <f t="shared" si="317"/>
        <v>112.73076923076923</v>
      </c>
      <c r="L1529" s="5">
        <v>61</v>
      </c>
      <c r="M1529" s="8">
        <f t="shared" si="318"/>
        <v>48.484931506849314</v>
      </c>
      <c r="N1529" s="6">
        <v>79</v>
      </c>
      <c r="O1529" s="8">
        <f t="shared" si="319"/>
        <v>52.202739726027396</v>
      </c>
      <c r="Q1529">
        <f t="shared" ref="Q1529:Q1592" si="320">(K1529*0.326)+64</f>
        <v>100.75023076923077</v>
      </c>
      <c r="R1529">
        <f t="shared" ref="R1529:R1592" si="321">G1529</f>
        <v>97.055890410958909</v>
      </c>
      <c r="S1529" s="9">
        <f t="shared" ref="S1529:S1592" si="322">((Q1529/R1529)*100)-100</f>
        <v>3.806405095691872</v>
      </c>
      <c r="U1529">
        <f t="shared" ref="U1529:U1592" si="323">(I1529*0.5)+64</f>
        <v>100.03983516483517</v>
      </c>
      <c r="V1529" s="9">
        <f t="shared" ref="V1529:V1592" si="324">((U1530/R1530)*100)-100</f>
        <v>3.0811147068558853</v>
      </c>
      <c r="X1529">
        <f t="shared" ref="X1529:X1592" si="325">(M1529*0.676)+64</f>
        <v>96.775813698630145</v>
      </c>
      <c r="Y1529" s="9">
        <f t="shared" ref="Y1529:Y1592" si="326">((X1529/R1529)*100)-100</f>
        <v>-0.28857260609618152</v>
      </c>
      <c r="AA1529">
        <f t="shared" ref="AA1529:AA1592" si="327">(O1529*0.635)+64</f>
        <v>97.148739726027401</v>
      </c>
      <c r="AB1529" s="9">
        <f t="shared" ref="AB1529:AB1592" si="328">((AA1529/R1529)*100)-100</f>
        <v>9.5665821698560194E-2</v>
      </c>
      <c r="AC1529">
        <f t="shared" ref="AC1529:AC1592" si="329">(G1529-64)*3.0675</f>
        <v>101.39894383561645</v>
      </c>
    </row>
    <row r="1530" spans="1:29" ht="9.9499999999999993" customHeight="1">
      <c r="A1530" s="1">
        <v>20160308</v>
      </c>
      <c r="B1530" s="1">
        <v>200000</v>
      </c>
      <c r="C1530" s="1">
        <v>2457456.3220000002</v>
      </c>
      <c r="D1530" s="1">
        <v>2174.7269999999999</v>
      </c>
      <c r="E1530" s="1">
        <v>95.5</v>
      </c>
      <c r="F1530" s="1">
        <v>94.2</v>
      </c>
      <c r="G1530" s="8">
        <f t="shared" si="315"/>
        <v>97.080273972602726</v>
      </c>
      <c r="H1530" s="5">
        <v>71</v>
      </c>
      <c r="I1530" s="8">
        <f t="shared" si="316"/>
        <v>72.142857142857139</v>
      </c>
      <c r="J1530" s="5">
        <v>168</v>
      </c>
      <c r="K1530" s="8">
        <f t="shared" si="317"/>
        <v>112.70879120879121</v>
      </c>
      <c r="L1530" s="5">
        <v>48</v>
      </c>
      <c r="M1530" s="8">
        <f t="shared" si="318"/>
        <v>48.443835616438356</v>
      </c>
      <c r="N1530" s="6">
        <v>63</v>
      </c>
      <c r="O1530" s="8">
        <f t="shared" si="319"/>
        <v>52.2</v>
      </c>
      <c r="Q1530">
        <f t="shared" si="320"/>
        <v>100.74306593406594</v>
      </c>
      <c r="R1530">
        <f t="shared" si="321"/>
        <v>97.080273972602726</v>
      </c>
      <c r="S1530" s="9">
        <f t="shared" si="322"/>
        <v>3.7729518176853389</v>
      </c>
      <c r="U1530">
        <f t="shared" si="323"/>
        <v>100.07142857142857</v>
      </c>
      <c r="V1530" s="9">
        <f t="shared" si="324"/>
        <v>3.0840245128982389</v>
      </c>
      <c r="X1530">
        <f t="shared" si="325"/>
        <v>96.74803287671233</v>
      </c>
      <c r="Y1530" s="9">
        <f t="shared" si="326"/>
        <v>-0.34223337274899279</v>
      </c>
      <c r="AA1530">
        <f t="shared" si="327"/>
        <v>97.147000000000006</v>
      </c>
      <c r="AB1530" s="9">
        <f t="shared" si="328"/>
        <v>6.8732837956446247E-2</v>
      </c>
      <c r="AC1530">
        <f t="shared" si="329"/>
        <v>101.47374041095885</v>
      </c>
    </row>
    <row r="1531" spans="1:29" ht="9.9499999999999993" customHeight="1">
      <c r="A1531" s="1">
        <v>20160309</v>
      </c>
      <c r="B1531" s="1">
        <v>200000</v>
      </c>
      <c r="C1531" s="1">
        <v>2457457.3220000002</v>
      </c>
      <c r="D1531" s="1">
        <v>2174.7640000000001</v>
      </c>
      <c r="E1531" s="1">
        <v>97.4</v>
      </c>
      <c r="F1531" s="1">
        <v>96</v>
      </c>
      <c r="G1531" s="8">
        <f t="shared" si="315"/>
        <v>97.106849315068487</v>
      </c>
      <c r="H1531" s="5">
        <v>92</v>
      </c>
      <c r="I1531" s="8">
        <f t="shared" si="316"/>
        <v>72.203296703296701</v>
      </c>
      <c r="J1531" s="5">
        <v>153</v>
      </c>
      <c r="K1531" s="8">
        <f t="shared" si="317"/>
        <v>112.74175824175825</v>
      </c>
      <c r="L1531" s="5">
        <v>61</v>
      </c>
      <c r="M1531" s="8">
        <f t="shared" si="318"/>
        <v>48.471232876712328</v>
      </c>
      <c r="N1531" s="6">
        <v>91</v>
      </c>
      <c r="O1531" s="8">
        <f t="shared" si="319"/>
        <v>52.241095890410961</v>
      </c>
      <c r="Q1531">
        <f t="shared" si="320"/>
        <v>100.75381318681319</v>
      </c>
      <c r="R1531">
        <f t="shared" si="321"/>
        <v>97.106849315068487</v>
      </c>
      <c r="S1531" s="9">
        <f t="shared" si="322"/>
        <v>3.7556196061020728</v>
      </c>
      <c r="U1531">
        <f t="shared" si="323"/>
        <v>100.10164835164835</v>
      </c>
      <c r="V1531" s="9">
        <f t="shared" si="324"/>
        <v>3.0705983302693198</v>
      </c>
      <c r="X1531">
        <f t="shared" si="325"/>
        <v>96.766553424657531</v>
      </c>
      <c r="Y1531" s="9">
        <f t="shared" si="326"/>
        <v>-0.35043448820674428</v>
      </c>
      <c r="AA1531">
        <f t="shared" si="327"/>
        <v>97.173095890410963</v>
      </c>
      <c r="AB1531" s="9">
        <f t="shared" si="328"/>
        <v>6.8220291163527236E-2</v>
      </c>
      <c r="AC1531">
        <f t="shared" si="329"/>
        <v>101.55526027397258</v>
      </c>
    </row>
    <row r="1532" spans="1:29" ht="9.9499999999999993" customHeight="1">
      <c r="A1532" s="1">
        <v>20160310</v>
      </c>
      <c r="B1532" s="1">
        <v>200000</v>
      </c>
      <c r="C1532" s="1">
        <v>2457458.3220000002</v>
      </c>
      <c r="D1532" s="1">
        <v>2174.8009999999999</v>
      </c>
      <c r="E1532" s="1">
        <v>95</v>
      </c>
      <c r="F1532" s="1">
        <v>93.7</v>
      </c>
      <c r="G1532" s="8">
        <f t="shared" si="315"/>
        <v>97.140821917808239</v>
      </c>
      <c r="H1532" s="5">
        <v>84</v>
      </c>
      <c r="I1532" s="8">
        <f t="shared" si="316"/>
        <v>72.247252747252745</v>
      </c>
      <c r="J1532" s="5">
        <v>136</v>
      </c>
      <c r="K1532" s="8">
        <f t="shared" si="317"/>
        <v>112.8021978021978</v>
      </c>
      <c r="L1532" s="5">
        <v>61</v>
      </c>
      <c r="M1532" s="8">
        <f t="shared" si="318"/>
        <v>48.471232876712328</v>
      </c>
      <c r="N1532" s="6">
        <v>80</v>
      </c>
      <c r="O1532" s="8">
        <f t="shared" si="319"/>
        <v>52.230136986301368</v>
      </c>
      <c r="Q1532">
        <f t="shared" si="320"/>
        <v>100.77351648351649</v>
      </c>
      <c r="R1532">
        <f t="shared" si="321"/>
        <v>97.140821917808239</v>
      </c>
      <c r="S1532" s="9">
        <f t="shared" si="322"/>
        <v>3.739616871660715</v>
      </c>
      <c r="U1532">
        <f t="shared" si="323"/>
        <v>100.12362637362637</v>
      </c>
      <c r="V1532" s="9">
        <f t="shared" si="324"/>
        <v>2.9987383000006815</v>
      </c>
      <c r="X1532">
        <f t="shared" si="325"/>
        <v>96.766553424657531</v>
      </c>
      <c r="Y1532" s="9">
        <f t="shared" si="326"/>
        <v>-0.38528446204354339</v>
      </c>
      <c r="AA1532">
        <f t="shared" si="327"/>
        <v>97.166136986301368</v>
      </c>
      <c r="AB1532" s="9">
        <f t="shared" si="328"/>
        <v>2.6060175313887157E-2</v>
      </c>
      <c r="AC1532">
        <f t="shared" si="329"/>
        <v>101.65947123287677</v>
      </c>
    </row>
    <row r="1533" spans="1:29" ht="9.9499999999999993" customHeight="1">
      <c r="A1533" s="1">
        <v>20160311</v>
      </c>
      <c r="B1533" s="1">
        <v>200000</v>
      </c>
      <c r="C1533" s="1">
        <v>2457459.3220000002</v>
      </c>
      <c r="D1533" s="1">
        <v>2174.837</v>
      </c>
      <c r="E1533" s="1">
        <v>94.2</v>
      </c>
      <c r="F1533" s="1">
        <v>93</v>
      </c>
      <c r="G1533" s="8">
        <f t="shared" si="315"/>
        <v>97.161917808219201</v>
      </c>
      <c r="H1533" s="5">
        <v>83</v>
      </c>
      <c r="I1533" s="8">
        <f t="shared" si="316"/>
        <v>72.151098901098905</v>
      </c>
      <c r="J1533" s="5">
        <v>123</v>
      </c>
      <c r="K1533" s="8">
        <f t="shared" si="317"/>
        <v>112.62637362637362</v>
      </c>
      <c r="L1533" s="5">
        <v>48</v>
      </c>
      <c r="M1533" s="8">
        <f t="shared" si="318"/>
        <v>48.542465753424658</v>
      </c>
      <c r="N1533" s="6">
        <v>51</v>
      </c>
      <c r="O1533" s="8">
        <f t="shared" si="319"/>
        <v>52.320547945205476</v>
      </c>
      <c r="Q1533">
        <f t="shared" si="320"/>
        <v>100.7161978021978</v>
      </c>
      <c r="R1533">
        <f t="shared" si="321"/>
        <v>97.161917808219201</v>
      </c>
      <c r="S1533" s="9">
        <f t="shared" si="322"/>
        <v>3.6580998750911107</v>
      </c>
      <c r="U1533">
        <f t="shared" si="323"/>
        <v>100.07554945054946</v>
      </c>
      <c r="V1533" s="9">
        <f t="shared" si="324"/>
        <v>2.9472627371782067</v>
      </c>
      <c r="X1533">
        <f t="shared" si="325"/>
        <v>96.814706849315073</v>
      </c>
      <c r="Y1533" s="9">
        <f t="shared" si="326"/>
        <v>-0.3573529287364039</v>
      </c>
      <c r="AA1533">
        <f t="shared" si="327"/>
        <v>97.223547945205468</v>
      </c>
      <c r="AB1533" s="9">
        <f t="shared" si="328"/>
        <v>6.3430342233374404E-2</v>
      </c>
      <c r="AC1533">
        <f t="shared" si="329"/>
        <v>101.72418287671239</v>
      </c>
    </row>
    <row r="1534" spans="1:29" ht="9.9499999999999993" customHeight="1">
      <c r="A1534" s="1">
        <v>20160312</v>
      </c>
      <c r="B1534" s="1">
        <v>200000</v>
      </c>
      <c r="C1534" s="1">
        <v>2457460.3220000002</v>
      </c>
      <c r="D1534" s="1">
        <v>2174.8739999999998</v>
      </c>
      <c r="E1534" s="1">
        <v>95</v>
      </c>
      <c r="F1534" s="1">
        <v>93.9</v>
      </c>
      <c r="G1534" s="8">
        <f t="shared" si="315"/>
        <v>97.162465753424684</v>
      </c>
      <c r="H1534" s="5">
        <v>71</v>
      </c>
      <c r="I1534" s="8">
        <f t="shared" si="316"/>
        <v>72.052197802197796</v>
      </c>
      <c r="J1534" s="5">
        <v>137</v>
      </c>
      <c r="K1534" s="8">
        <f t="shared" si="317"/>
        <v>112.48901098901099</v>
      </c>
      <c r="L1534" s="5">
        <v>56</v>
      </c>
      <c r="M1534" s="8">
        <f t="shared" si="318"/>
        <v>48.506849315068493</v>
      </c>
      <c r="N1534" s="6">
        <v>70</v>
      </c>
      <c r="O1534" s="8">
        <f t="shared" si="319"/>
        <v>52.31232876712329</v>
      </c>
      <c r="Q1534">
        <f t="shared" si="320"/>
        <v>100.67141758241758</v>
      </c>
      <c r="R1534">
        <f t="shared" si="321"/>
        <v>97.162465753424684</v>
      </c>
      <c r="S1534" s="9">
        <f t="shared" si="322"/>
        <v>3.6114273158708983</v>
      </c>
      <c r="U1534">
        <f t="shared" si="323"/>
        <v>100.02609890109889</v>
      </c>
      <c r="V1534" s="9">
        <f t="shared" si="324"/>
        <v>2.9323955463684399</v>
      </c>
      <c r="X1534">
        <f t="shared" si="325"/>
        <v>96.790630136986294</v>
      </c>
      <c r="Y1534" s="9">
        <f t="shared" si="326"/>
        <v>-0.38269470989138199</v>
      </c>
      <c r="AA1534">
        <f t="shared" si="327"/>
        <v>97.218328767123296</v>
      </c>
      <c r="AB1534" s="9">
        <f t="shared" si="328"/>
        <v>5.7494438068687259E-2</v>
      </c>
      <c r="AC1534">
        <f t="shared" si="329"/>
        <v>101.72586369863021</v>
      </c>
    </row>
    <row r="1535" spans="1:29" ht="9.9499999999999993" customHeight="1">
      <c r="A1535" s="1">
        <v>20160313</v>
      </c>
      <c r="B1535" s="1">
        <v>200000</v>
      </c>
      <c r="C1535" s="1">
        <v>2457461.3220000002</v>
      </c>
      <c r="D1535" s="1">
        <v>2174.91</v>
      </c>
      <c r="E1535" s="1">
        <v>92.6</v>
      </c>
      <c r="F1535" s="1">
        <v>91.5</v>
      </c>
      <c r="G1535" s="8">
        <f t="shared" si="315"/>
        <v>97.127123287671253</v>
      </c>
      <c r="H1535" s="5">
        <v>60</v>
      </c>
      <c r="I1535" s="8">
        <f t="shared" si="316"/>
        <v>71.950549450549445</v>
      </c>
      <c r="J1535" s="5">
        <v>90</v>
      </c>
      <c r="K1535" s="8">
        <f t="shared" si="317"/>
        <v>112.35714285714286</v>
      </c>
      <c r="L1535" s="5">
        <v>43</v>
      </c>
      <c r="M1535" s="8">
        <f t="shared" si="318"/>
        <v>48.441095890410956</v>
      </c>
      <c r="N1535" s="6">
        <v>57</v>
      </c>
      <c r="O1535" s="8">
        <f t="shared" si="319"/>
        <v>52.252054794520546</v>
      </c>
      <c r="Q1535">
        <f t="shared" si="320"/>
        <v>100.62842857142857</v>
      </c>
      <c r="R1535">
        <f t="shared" si="321"/>
        <v>97.127123287671253</v>
      </c>
      <c r="S1535" s="9">
        <f t="shared" si="322"/>
        <v>3.604868717656899</v>
      </c>
      <c r="U1535">
        <f t="shared" si="323"/>
        <v>99.975274725274716</v>
      </c>
      <c r="V1535" s="9">
        <f t="shared" si="324"/>
        <v>2.9007935930836766</v>
      </c>
      <c r="X1535">
        <f t="shared" si="325"/>
        <v>96.746180821917818</v>
      </c>
      <c r="Y1535" s="9">
        <f t="shared" si="326"/>
        <v>-0.39221018069810043</v>
      </c>
      <c r="AA1535">
        <f t="shared" si="327"/>
        <v>97.180054794520544</v>
      </c>
      <c r="AB1535" s="9">
        <f t="shared" si="328"/>
        <v>5.4497142566972911E-2</v>
      </c>
      <c r="AC1535">
        <f t="shared" si="329"/>
        <v>101.61745068493157</v>
      </c>
    </row>
    <row r="1536" spans="1:29" ht="9.9499999999999993" customHeight="1">
      <c r="A1536" s="1">
        <v>20160314</v>
      </c>
      <c r="B1536" s="1">
        <v>200000</v>
      </c>
      <c r="C1536" s="1">
        <v>2457462.3220000002</v>
      </c>
      <c r="D1536" s="1">
        <v>2174.9470000000001</v>
      </c>
      <c r="E1536" s="1">
        <v>93.4</v>
      </c>
      <c r="F1536" s="1">
        <v>92.4</v>
      </c>
      <c r="G1536" s="8">
        <f t="shared" si="315"/>
        <v>97.092876712328774</v>
      </c>
      <c r="H1536" s="5">
        <v>57</v>
      </c>
      <c r="I1536" s="8">
        <f t="shared" si="316"/>
        <v>71.818681318681314</v>
      </c>
      <c r="J1536" s="5">
        <v>85</v>
      </c>
      <c r="K1536" s="8">
        <f t="shared" si="317"/>
        <v>112.12912087912088</v>
      </c>
      <c r="L1536" s="5">
        <v>57</v>
      </c>
      <c r="M1536" s="8">
        <f t="shared" si="318"/>
        <v>48.391780821917806</v>
      </c>
      <c r="N1536" s="6">
        <v>70</v>
      </c>
      <c r="O1536" s="8">
        <f t="shared" si="319"/>
        <v>52.186301369863017</v>
      </c>
      <c r="Q1536">
        <f t="shared" si="320"/>
        <v>100.55409340659341</v>
      </c>
      <c r="R1536">
        <f t="shared" si="321"/>
        <v>97.092876712328774</v>
      </c>
      <c r="S1536" s="9">
        <f t="shared" si="322"/>
        <v>3.564851317074158</v>
      </c>
      <c r="U1536">
        <f t="shared" si="323"/>
        <v>99.909340659340657</v>
      </c>
      <c r="V1536" s="9">
        <f t="shared" si="324"/>
        <v>2.889416148345461</v>
      </c>
      <c r="X1536">
        <f t="shared" si="325"/>
        <v>96.712843835616439</v>
      </c>
      <c r="Y1536" s="9">
        <f t="shared" si="326"/>
        <v>-0.39141169731567516</v>
      </c>
      <c r="AA1536">
        <f t="shared" si="327"/>
        <v>97.138301369863015</v>
      </c>
      <c r="AB1536" s="9">
        <f t="shared" si="328"/>
        <v>4.6784747833598317E-2</v>
      </c>
      <c r="AC1536">
        <f t="shared" si="329"/>
        <v>101.51239931506851</v>
      </c>
    </row>
    <row r="1537" spans="1:29" ht="9.9499999999999993" customHeight="1">
      <c r="A1537" s="1">
        <v>20160315</v>
      </c>
      <c r="B1537" s="1">
        <v>200000</v>
      </c>
      <c r="C1537" s="1">
        <v>2457463.3220000002</v>
      </c>
      <c r="D1537" s="1">
        <v>2174.9839999999999</v>
      </c>
      <c r="E1537" s="1">
        <v>94.1</v>
      </c>
      <c r="F1537" s="1">
        <v>93.1</v>
      </c>
      <c r="G1537" s="8">
        <f t="shared" si="315"/>
        <v>97.063561643835627</v>
      </c>
      <c r="H1537" s="5">
        <v>104</v>
      </c>
      <c r="I1537" s="8">
        <f t="shared" si="316"/>
        <v>71.736263736263737</v>
      </c>
      <c r="J1537" s="5">
        <v>138</v>
      </c>
      <c r="K1537" s="8">
        <f t="shared" si="317"/>
        <v>112.00274725274726</v>
      </c>
      <c r="L1537" s="5">
        <v>44</v>
      </c>
      <c r="M1537" s="8">
        <f t="shared" si="318"/>
        <v>48.323287671232876</v>
      </c>
      <c r="N1537" s="6">
        <v>59</v>
      </c>
      <c r="O1537" s="8">
        <f t="shared" si="319"/>
        <v>52.139726027397259</v>
      </c>
      <c r="Q1537">
        <f t="shared" si="320"/>
        <v>100.51289560439561</v>
      </c>
      <c r="R1537">
        <f t="shared" si="321"/>
        <v>97.063561643835627</v>
      </c>
      <c r="S1537" s="9">
        <f t="shared" si="322"/>
        <v>3.553685752040451</v>
      </c>
      <c r="U1537">
        <f t="shared" si="323"/>
        <v>99.868131868131869</v>
      </c>
      <c r="V1537" s="9">
        <f t="shared" si="324"/>
        <v>2.8806867702078733</v>
      </c>
      <c r="X1537">
        <f t="shared" si="325"/>
        <v>96.666542465753423</v>
      </c>
      <c r="Y1537" s="9">
        <f t="shared" si="326"/>
        <v>-0.40903009467035645</v>
      </c>
      <c r="AA1537">
        <f t="shared" si="327"/>
        <v>97.108726027397267</v>
      </c>
      <c r="AB1537" s="9">
        <f t="shared" si="328"/>
        <v>4.6530729757648714E-2</v>
      </c>
      <c r="AC1537">
        <f t="shared" si="329"/>
        <v>101.42247534246579</v>
      </c>
    </row>
    <row r="1538" spans="1:29" ht="9.9499999999999993" customHeight="1">
      <c r="A1538" s="1">
        <v>20160316</v>
      </c>
      <c r="B1538" s="1">
        <v>200000</v>
      </c>
      <c r="C1538" s="1">
        <v>2457464.3220000002</v>
      </c>
      <c r="D1538" s="1">
        <v>2175.02</v>
      </c>
      <c r="E1538" s="1">
        <v>91</v>
      </c>
      <c r="F1538" s="1">
        <v>90.1</v>
      </c>
      <c r="G1538" s="8">
        <f t="shared" si="315"/>
        <v>97.019726027397269</v>
      </c>
      <c r="H1538" s="5">
        <v>73</v>
      </c>
      <c r="I1538" s="8">
        <f t="shared" si="316"/>
        <v>71.629120879120876</v>
      </c>
      <c r="J1538" s="5">
        <v>94</v>
      </c>
      <c r="K1538" s="8">
        <f t="shared" si="317"/>
        <v>111.78571428571429</v>
      </c>
      <c r="L1538" s="5">
        <v>53</v>
      </c>
      <c r="M1538" s="8">
        <f t="shared" si="318"/>
        <v>48.208219178082189</v>
      </c>
      <c r="N1538" s="6">
        <v>79</v>
      </c>
      <c r="O1538" s="8">
        <f t="shared" si="319"/>
        <v>52.030136986301372</v>
      </c>
      <c r="Q1538">
        <f t="shared" si="320"/>
        <v>100.44214285714287</v>
      </c>
      <c r="R1538">
        <f t="shared" si="321"/>
        <v>97.019726027397269</v>
      </c>
      <c r="S1538" s="9">
        <f t="shared" si="322"/>
        <v>3.5275474069872672</v>
      </c>
      <c r="U1538">
        <f t="shared" si="323"/>
        <v>99.814560439560438</v>
      </c>
      <c r="V1538" s="9">
        <f t="shared" si="324"/>
        <v>2.8536464990350368</v>
      </c>
      <c r="X1538">
        <f t="shared" si="325"/>
        <v>96.588756164383568</v>
      </c>
      <c r="Y1538" s="9">
        <f t="shared" si="326"/>
        <v>-0.44420849311819666</v>
      </c>
      <c r="AA1538">
        <f t="shared" si="327"/>
        <v>97.039136986301372</v>
      </c>
      <c r="AB1538" s="9">
        <f t="shared" si="328"/>
        <v>2.000722914701214E-2</v>
      </c>
      <c r="AC1538">
        <f t="shared" si="329"/>
        <v>101.28800958904112</v>
      </c>
    </row>
    <row r="1539" spans="1:29" ht="9.9499999999999993" customHeight="1">
      <c r="A1539" s="1">
        <v>20160317</v>
      </c>
      <c r="B1539" s="1">
        <v>200000</v>
      </c>
      <c r="C1539" s="1">
        <v>2457465.3220000002</v>
      </c>
      <c r="D1539" s="1">
        <v>2175.0569999999998</v>
      </c>
      <c r="E1539" s="1">
        <v>91.6</v>
      </c>
      <c r="F1539" s="1">
        <v>90.7</v>
      </c>
      <c r="G1539" s="8">
        <f t="shared" si="315"/>
        <v>96.950410958904115</v>
      </c>
      <c r="H1539" s="5">
        <v>52</v>
      </c>
      <c r="I1539" s="8">
        <f t="shared" si="316"/>
        <v>71.434065934065927</v>
      </c>
      <c r="J1539" s="5">
        <v>94</v>
      </c>
      <c r="K1539" s="8">
        <f t="shared" si="317"/>
        <v>111.46978021978022</v>
      </c>
      <c r="L1539" s="5">
        <v>66</v>
      </c>
      <c r="M1539" s="8">
        <f t="shared" si="318"/>
        <v>48.057534246575344</v>
      </c>
      <c r="N1539" s="6">
        <v>72</v>
      </c>
      <c r="O1539" s="8">
        <f t="shared" si="319"/>
        <v>51.835616438356162</v>
      </c>
      <c r="Q1539">
        <f t="shared" si="320"/>
        <v>100.33914835164836</v>
      </c>
      <c r="R1539">
        <f t="shared" si="321"/>
        <v>96.950410958904115</v>
      </c>
      <c r="S1539" s="9">
        <f t="shared" si="322"/>
        <v>3.495330612039055</v>
      </c>
      <c r="U1539">
        <f t="shared" si="323"/>
        <v>99.717032967032964</v>
      </c>
      <c r="V1539" s="9">
        <f t="shared" si="324"/>
        <v>2.8224606702415684</v>
      </c>
      <c r="X1539">
        <f t="shared" si="325"/>
        <v>96.486893150684935</v>
      </c>
      <c r="Y1539" s="9">
        <f t="shared" si="326"/>
        <v>-0.47809782716203131</v>
      </c>
      <c r="AA1539">
        <f t="shared" si="327"/>
        <v>96.915616438356153</v>
      </c>
      <c r="AB1539" s="9">
        <f t="shared" si="328"/>
        <v>-3.5888987167581377E-2</v>
      </c>
      <c r="AC1539">
        <f t="shared" si="329"/>
        <v>101.07538561643837</v>
      </c>
    </row>
    <row r="1540" spans="1:29" ht="9.9499999999999993" customHeight="1">
      <c r="A1540" s="1">
        <v>20160318</v>
      </c>
      <c r="B1540" s="1">
        <v>200000</v>
      </c>
      <c r="C1540" s="1">
        <v>2457466.3220000002</v>
      </c>
      <c r="D1540" s="1">
        <v>2175.0940000000001</v>
      </c>
      <c r="E1540" s="1">
        <v>90.3</v>
      </c>
      <c r="F1540" s="1">
        <v>89.5</v>
      </c>
      <c r="G1540" s="8">
        <f t="shared" si="315"/>
        <v>96.886301369863034</v>
      </c>
      <c r="H1540" s="5">
        <v>63</v>
      </c>
      <c r="I1540" s="8">
        <f t="shared" si="316"/>
        <v>71.241758241758248</v>
      </c>
      <c r="J1540" s="5">
        <v>78</v>
      </c>
      <c r="K1540" s="8">
        <f t="shared" si="317"/>
        <v>111.21703296703296</v>
      </c>
      <c r="L1540" s="5">
        <v>29</v>
      </c>
      <c r="M1540" s="8">
        <f t="shared" si="318"/>
        <v>47.895890410958906</v>
      </c>
      <c r="N1540" s="6">
        <v>47</v>
      </c>
      <c r="O1540" s="8">
        <f t="shared" si="319"/>
        <v>51.665753424657531</v>
      </c>
      <c r="Q1540">
        <f t="shared" si="320"/>
        <v>100.25675274725275</v>
      </c>
      <c r="R1540">
        <f t="shared" si="321"/>
        <v>96.886301369863034</v>
      </c>
      <c r="S1540" s="9">
        <f t="shared" si="322"/>
        <v>3.478769784515805</v>
      </c>
      <c r="U1540">
        <f t="shared" si="323"/>
        <v>99.620879120879124</v>
      </c>
      <c r="V1540" s="9">
        <f t="shared" si="324"/>
        <v>2.7994191984293622</v>
      </c>
      <c r="X1540">
        <f t="shared" si="325"/>
        <v>96.377621917808227</v>
      </c>
      <c r="Y1540" s="9">
        <f t="shared" si="326"/>
        <v>-0.52502721732861346</v>
      </c>
      <c r="AA1540">
        <f t="shared" si="327"/>
        <v>96.807753424657534</v>
      </c>
      <c r="AB1540" s="9">
        <f t="shared" si="328"/>
        <v>-8.1072292052567718E-2</v>
      </c>
      <c r="AC1540">
        <f t="shared" si="329"/>
        <v>100.87872945205486</v>
      </c>
    </row>
    <row r="1541" spans="1:29" ht="9.9499999999999993" customHeight="1">
      <c r="A1541" s="1">
        <v>20160319</v>
      </c>
      <c r="B1541" s="1">
        <v>200000</v>
      </c>
      <c r="C1541" s="1">
        <v>2457467.3220000002</v>
      </c>
      <c r="D1541" s="1">
        <v>2175.13</v>
      </c>
      <c r="E1541" s="1">
        <v>89.4</v>
      </c>
      <c r="F1541" s="1">
        <v>88.6</v>
      </c>
      <c r="G1541" s="8">
        <f t="shared" si="315"/>
        <v>96.823835616438387</v>
      </c>
      <c r="H1541" s="5">
        <v>38</v>
      </c>
      <c r="I1541" s="8">
        <f t="shared" si="316"/>
        <v>71.068681318681314</v>
      </c>
      <c r="J1541" s="5">
        <v>74</v>
      </c>
      <c r="K1541" s="8">
        <f t="shared" si="317"/>
        <v>110.97802197802197</v>
      </c>
      <c r="L1541" s="5">
        <v>26</v>
      </c>
      <c r="M1541" s="8">
        <f t="shared" si="318"/>
        <v>47.764383561643832</v>
      </c>
      <c r="N1541" s="6">
        <v>37</v>
      </c>
      <c r="O1541" s="8">
        <f t="shared" si="319"/>
        <v>51.509589041095893</v>
      </c>
      <c r="Q1541">
        <f t="shared" si="320"/>
        <v>100.17883516483516</v>
      </c>
      <c r="R1541">
        <f t="shared" si="321"/>
        <v>96.823835616438387</v>
      </c>
      <c r="S1541" s="9">
        <f t="shared" si="322"/>
        <v>3.465055404009604</v>
      </c>
      <c r="U1541">
        <f t="shared" si="323"/>
        <v>99.534340659340657</v>
      </c>
      <c r="V1541" s="9">
        <f t="shared" si="324"/>
        <v>2.8419408598808076</v>
      </c>
      <c r="X1541">
        <f t="shared" si="325"/>
        <v>96.288723287671232</v>
      </c>
      <c r="Y1541" s="9">
        <f t="shared" si="326"/>
        <v>-0.5526659064478423</v>
      </c>
      <c r="AA1541">
        <f t="shared" si="327"/>
        <v>96.708589041095891</v>
      </c>
      <c r="AB1541" s="9">
        <f t="shared" si="328"/>
        <v>-0.11902707077112495</v>
      </c>
      <c r="AC1541">
        <f t="shared" si="329"/>
        <v>100.68711575342475</v>
      </c>
    </row>
    <row r="1542" spans="1:29" ht="9.9499999999999993" customHeight="1">
      <c r="A1542" s="1">
        <v>20160320</v>
      </c>
      <c r="B1542" s="1">
        <v>200000</v>
      </c>
      <c r="C1542" s="1">
        <v>2457468.3220000002</v>
      </c>
      <c r="D1542" s="1">
        <v>2175.1669999999999</v>
      </c>
      <c r="E1542" s="1">
        <v>87.6</v>
      </c>
      <c r="F1542" s="1">
        <v>86.9</v>
      </c>
      <c r="G1542" s="8">
        <f t="shared" si="315"/>
        <v>96.761095890410985</v>
      </c>
      <c r="H1542" s="5">
        <v>28</v>
      </c>
      <c r="I1542" s="8">
        <f t="shared" si="316"/>
        <v>71.021978021978029</v>
      </c>
      <c r="J1542" s="5">
        <v>55</v>
      </c>
      <c r="K1542" s="8">
        <f t="shared" si="317"/>
        <v>110.87362637362638</v>
      </c>
      <c r="L1542" s="5">
        <v>25</v>
      </c>
      <c r="M1542" s="8">
        <f t="shared" si="318"/>
        <v>47.726027397260275</v>
      </c>
      <c r="N1542" s="6">
        <v>36</v>
      </c>
      <c r="O1542" s="8">
        <f t="shared" si="319"/>
        <v>51.438356164383563</v>
      </c>
      <c r="Q1542">
        <f t="shared" si="320"/>
        <v>100.14480219780219</v>
      </c>
      <c r="R1542">
        <f t="shared" si="321"/>
        <v>96.761095890410985</v>
      </c>
      <c r="S1542" s="9">
        <f t="shared" si="322"/>
        <v>3.4969698061538139</v>
      </c>
      <c r="U1542">
        <f t="shared" si="323"/>
        <v>99.510989010989022</v>
      </c>
      <c r="V1542" s="9">
        <f t="shared" si="324"/>
        <v>2.8263866834380167</v>
      </c>
      <c r="X1542">
        <f t="shared" si="325"/>
        <v>96.262794520547942</v>
      </c>
      <c r="Y1542" s="9">
        <f t="shared" si="326"/>
        <v>-0.51498111433897975</v>
      </c>
      <c r="AA1542">
        <f t="shared" si="327"/>
        <v>96.663356164383572</v>
      </c>
      <c r="AB1542" s="9">
        <f t="shared" si="328"/>
        <v>-0.10101138802531295</v>
      </c>
      <c r="AC1542">
        <f t="shared" si="329"/>
        <v>100.4946616438357</v>
      </c>
    </row>
    <row r="1543" spans="1:29" ht="9.9499999999999993" customHeight="1">
      <c r="A1543" s="1">
        <v>20160321</v>
      </c>
      <c r="B1543" s="1">
        <v>200000</v>
      </c>
      <c r="C1543" s="1">
        <v>2457469.3220000002</v>
      </c>
      <c r="D1543" s="1">
        <v>2175.2040000000002</v>
      </c>
      <c r="E1543" s="1">
        <v>88.9</v>
      </c>
      <c r="F1543" s="1">
        <v>88.2</v>
      </c>
      <c r="G1543" s="8">
        <f t="shared" si="315"/>
        <v>96.704931506849363</v>
      </c>
      <c r="H1543" s="5">
        <v>40</v>
      </c>
      <c r="I1543" s="8">
        <f t="shared" si="316"/>
        <v>70.876373626373621</v>
      </c>
      <c r="J1543" s="5">
        <v>68</v>
      </c>
      <c r="K1543" s="8">
        <f t="shared" si="317"/>
        <v>110.66758241758242</v>
      </c>
      <c r="L1543" s="5">
        <v>25</v>
      </c>
      <c r="M1543" s="8">
        <f t="shared" si="318"/>
        <v>47.676712328767124</v>
      </c>
      <c r="N1543" s="6">
        <v>33</v>
      </c>
      <c r="O1543" s="8">
        <f t="shared" si="319"/>
        <v>51.43287671232877</v>
      </c>
      <c r="Q1543">
        <f t="shared" si="320"/>
        <v>100.07763186813187</v>
      </c>
      <c r="R1543">
        <f t="shared" si="321"/>
        <v>96.704931506849363</v>
      </c>
      <c r="S1543" s="9">
        <f t="shared" si="322"/>
        <v>3.4876198232389299</v>
      </c>
      <c r="U1543">
        <f t="shared" si="323"/>
        <v>99.438186813186803</v>
      </c>
      <c r="V1543" s="9">
        <f t="shared" si="324"/>
        <v>2.816391379403143</v>
      </c>
      <c r="X1543">
        <f t="shared" si="325"/>
        <v>96.229457534246578</v>
      </c>
      <c r="Y1543" s="9">
        <f t="shared" si="326"/>
        <v>-0.49167500063748548</v>
      </c>
      <c r="AA1543">
        <f t="shared" si="327"/>
        <v>96.659876712328767</v>
      </c>
      <c r="AB1543" s="9">
        <f t="shared" si="328"/>
        <v>-4.6589965804798794E-2</v>
      </c>
      <c r="AC1543">
        <f t="shared" si="329"/>
        <v>100.32237739726041</v>
      </c>
    </row>
    <row r="1544" spans="1:29" ht="9.9499999999999993" customHeight="1">
      <c r="A1544" s="1">
        <v>20160322</v>
      </c>
      <c r="B1544" s="1">
        <v>200000</v>
      </c>
      <c r="C1544" s="1">
        <v>2457470.3220000002</v>
      </c>
      <c r="D1544" s="1">
        <v>2175.2399999999998</v>
      </c>
      <c r="E1544" s="1">
        <v>87.3</v>
      </c>
      <c r="F1544" s="1">
        <v>86.7</v>
      </c>
      <c r="G1544" s="8">
        <f t="shared" si="315"/>
        <v>96.652876712328819</v>
      </c>
      <c r="H1544" s="5">
        <v>28</v>
      </c>
      <c r="I1544" s="8">
        <f t="shared" si="316"/>
        <v>70.75</v>
      </c>
      <c r="J1544" s="5">
        <v>64</v>
      </c>
      <c r="K1544" s="8">
        <f t="shared" si="317"/>
        <v>110.39560439560439</v>
      </c>
      <c r="L1544" s="5">
        <v>13</v>
      </c>
      <c r="M1544" s="8">
        <f t="shared" si="318"/>
        <v>47.578082191780823</v>
      </c>
      <c r="N1544" s="6">
        <v>20</v>
      </c>
      <c r="O1544" s="8">
        <f t="shared" si="319"/>
        <v>51.364383561643834</v>
      </c>
      <c r="Q1544">
        <f t="shared" si="320"/>
        <v>99.988967032967025</v>
      </c>
      <c r="R1544">
        <f t="shared" si="321"/>
        <v>96.652876712328819</v>
      </c>
      <c r="S1544" s="9">
        <f t="shared" si="322"/>
        <v>3.4516203077612744</v>
      </c>
      <c r="U1544">
        <f t="shared" si="323"/>
        <v>99.375</v>
      </c>
      <c r="V1544" s="9">
        <f t="shared" si="324"/>
        <v>2.7701741823352535</v>
      </c>
      <c r="X1544">
        <f t="shared" si="325"/>
        <v>96.162783561643835</v>
      </c>
      <c r="Y1544" s="9">
        <f t="shared" si="326"/>
        <v>-0.50706524974280853</v>
      </c>
      <c r="AA1544">
        <f t="shared" si="327"/>
        <v>96.616383561643829</v>
      </c>
      <c r="AB1544" s="9">
        <f t="shared" si="328"/>
        <v>-3.7756921393665266E-2</v>
      </c>
      <c r="AC1544">
        <f t="shared" si="329"/>
        <v>100.16269931506865</v>
      </c>
    </row>
    <row r="1545" spans="1:29" ht="9.9499999999999993" customHeight="1">
      <c r="A1545" s="1">
        <v>20160323</v>
      </c>
      <c r="B1545" s="1">
        <v>200000</v>
      </c>
      <c r="C1545" s="1">
        <v>2457471.3220000002</v>
      </c>
      <c r="D1545" s="1">
        <v>2175.277</v>
      </c>
      <c r="E1545" s="1">
        <v>86.8</v>
      </c>
      <c r="F1545" s="1">
        <v>86.2</v>
      </c>
      <c r="G1545" s="8">
        <f t="shared" si="315"/>
        <v>96.5934246575343</v>
      </c>
      <c r="H1545" s="5">
        <v>42</v>
      </c>
      <c r="I1545" s="8">
        <f t="shared" si="316"/>
        <v>70.538461538461533</v>
      </c>
      <c r="J1545" s="5">
        <v>55</v>
      </c>
      <c r="K1545" s="8">
        <f t="shared" si="317"/>
        <v>110.07692307692308</v>
      </c>
      <c r="L1545" s="5">
        <v>14</v>
      </c>
      <c r="M1545" s="8">
        <f t="shared" si="318"/>
        <v>47.457534246575342</v>
      </c>
      <c r="N1545" s="6">
        <v>21</v>
      </c>
      <c r="O1545" s="8">
        <f t="shared" si="319"/>
        <v>51.279452054794518</v>
      </c>
      <c r="Q1545">
        <f t="shared" si="320"/>
        <v>99.885076923076923</v>
      </c>
      <c r="R1545">
        <f t="shared" si="321"/>
        <v>96.5934246575343</v>
      </c>
      <c r="S1545" s="9">
        <f t="shared" si="322"/>
        <v>3.4077394783474659</v>
      </c>
      <c r="U1545">
        <f t="shared" si="323"/>
        <v>99.269230769230774</v>
      </c>
      <c r="V1545" s="9">
        <f t="shared" si="324"/>
        <v>2.7774951706936548</v>
      </c>
      <c r="X1545">
        <f t="shared" si="325"/>
        <v>96.081293150684928</v>
      </c>
      <c r="Y1545" s="9">
        <f t="shared" si="326"/>
        <v>-0.53019292841629806</v>
      </c>
      <c r="AA1545">
        <f t="shared" si="327"/>
        <v>96.56245205479452</v>
      </c>
      <c r="AB1545" s="9">
        <f t="shared" si="328"/>
        <v>-3.2064918341589532E-2</v>
      </c>
      <c r="AC1545">
        <f t="shared" si="329"/>
        <v>99.980330136986467</v>
      </c>
    </row>
    <row r="1546" spans="1:29" ht="9.9499999999999993" customHeight="1">
      <c r="A1546" s="1">
        <v>20160324</v>
      </c>
      <c r="B1546" s="1">
        <v>200000</v>
      </c>
      <c r="C1546" s="1">
        <v>2457472.3220000002</v>
      </c>
      <c r="D1546" s="1">
        <v>2175.3139999999999</v>
      </c>
      <c r="E1546" s="1">
        <v>86.5</v>
      </c>
      <c r="F1546" s="1">
        <v>86</v>
      </c>
      <c r="G1546" s="8">
        <f t="shared" si="315"/>
        <v>96.530410958904142</v>
      </c>
      <c r="H1546" s="5">
        <v>52</v>
      </c>
      <c r="I1546" s="8">
        <f t="shared" si="316"/>
        <v>70.42307692307692</v>
      </c>
      <c r="J1546" s="5">
        <v>86</v>
      </c>
      <c r="K1546" s="8">
        <f t="shared" si="317"/>
        <v>109.89010989010988</v>
      </c>
      <c r="L1546" s="5">
        <v>25</v>
      </c>
      <c r="M1546" s="8">
        <f t="shared" si="318"/>
        <v>47.279452054794518</v>
      </c>
      <c r="N1546" s="6">
        <v>35</v>
      </c>
      <c r="O1546" s="8">
        <f t="shared" si="319"/>
        <v>51.115068493150687</v>
      </c>
      <c r="Q1546">
        <f t="shared" si="320"/>
        <v>99.824175824175825</v>
      </c>
      <c r="R1546">
        <f t="shared" si="321"/>
        <v>96.530410958904142</v>
      </c>
      <c r="S1546" s="9">
        <f t="shared" si="322"/>
        <v>3.4121525357163591</v>
      </c>
      <c r="U1546">
        <f t="shared" si="323"/>
        <v>99.211538461538453</v>
      </c>
      <c r="V1546" s="9">
        <f t="shared" si="324"/>
        <v>2.7029750125088725</v>
      </c>
      <c r="X1546">
        <f t="shared" si="325"/>
        <v>95.960909589041094</v>
      </c>
      <c r="Y1546" s="9">
        <f t="shared" si="326"/>
        <v>-0.58997093683305479</v>
      </c>
      <c r="AA1546">
        <f t="shared" si="327"/>
        <v>96.458068493150677</v>
      </c>
      <c r="AB1546" s="9">
        <f t="shared" si="328"/>
        <v>-7.4942668362055542E-2</v>
      </c>
      <c r="AC1546">
        <f t="shared" si="329"/>
        <v>99.787035616438445</v>
      </c>
    </row>
    <row r="1547" spans="1:29" ht="9.9499999999999993" customHeight="1">
      <c r="A1547" s="1">
        <v>20160325</v>
      </c>
      <c r="B1547" s="1">
        <v>200000</v>
      </c>
      <c r="C1547" s="1">
        <v>2457473.3220000002</v>
      </c>
      <c r="D1547" s="1">
        <v>2175.35</v>
      </c>
      <c r="E1547" s="1">
        <v>85.5</v>
      </c>
      <c r="F1547" s="1">
        <v>85.1</v>
      </c>
      <c r="G1547" s="8">
        <f t="shared" si="315"/>
        <v>96.472054794520574</v>
      </c>
      <c r="H1547" s="5">
        <v>39</v>
      </c>
      <c r="I1547" s="8">
        <f t="shared" si="316"/>
        <v>70.159340659340657</v>
      </c>
      <c r="J1547" s="5">
        <v>67</v>
      </c>
      <c r="K1547" s="8">
        <f t="shared" si="317"/>
        <v>109.51098901098901</v>
      </c>
      <c r="L1547" s="5">
        <v>24</v>
      </c>
      <c r="M1547" s="8">
        <f t="shared" si="318"/>
        <v>47.178082191780824</v>
      </c>
      <c r="N1547" s="6">
        <v>34</v>
      </c>
      <c r="O1547" s="8">
        <f t="shared" si="319"/>
        <v>51.0027397260274</v>
      </c>
      <c r="Q1547">
        <f t="shared" si="320"/>
        <v>99.70058241758241</v>
      </c>
      <c r="R1547">
        <f t="shared" si="321"/>
        <v>96.472054794520574</v>
      </c>
      <c r="S1547" s="9">
        <f t="shared" si="322"/>
        <v>3.3465936119412021</v>
      </c>
      <c r="U1547">
        <f t="shared" si="323"/>
        <v>99.079670329670336</v>
      </c>
      <c r="V1547" s="9">
        <f t="shared" si="324"/>
        <v>2.6415453853538367</v>
      </c>
      <c r="X1547">
        <f t="shared" si="325"/>
        <v>95.89238356164384</v>
      </c>
      <c r="Y1547" s="9">
        <f t="shared" si="326"/>
        <v>-0.60086958250386147</v>
      </c>
      <c r="AA1547">
        <f t="shared" si="327"/>
        <v>96.3867397260274</v>
      </c>
      <c r="AB1547" s="9">
        <f t="shared" si="328"/>
        <v>-8.8435007085621464E-2</v>
      </c>
      <c r="AC1547">
        <f t="shared" si="329"/>
        <v>99.608028082191851</v>
      </c>
    </row>
    <row r="1548" spans="1:29" ht="9.9499999999999993" customHeight="1">
      <c r="A1548" s="1">
        <v>20160326</v>
      </c>
      <c r="B1548" s="1">
        <v>200000</v>
      </c>
      <c r="C1548" s="1">
        <v>2457474.3220000002</v>
      </c>
      <c r="D1548" s="1">
        <v>2175.3870000000002</v>
      </c>
      <c r="E1548" s="1">
        <v>85.5</v>
      </c>
      <c r="F1548" s="1">
        <v>85.1</v>
      </c>
      <c r="G1548" s="8">
        <f t="shared" si="315"/>
        <v>96.375890410958931</v>
      </c>
      <c r="H1548" s="5">
        <v>46</v>
      </c>
      <c r="I1548" s="8">
        <f t="shared" si="316"/>
        <v>69.843406593406598</v>
      </c>
      <c r="J1548" s="5">
        <v>61</v>
      </c>
      <c r="K1548" s="8">
        <f t="shared" si="317"/>
        <v>109.00824175824175</v>
      </c>
      <c r="L1548" s="5">
        <v>23</v>
      </c>
      <c r="M1548" s="8">
        <f t="shared" si="318"/>
        <v>46.909589041095892</v>
      </c>
      <c r="N1548" s="6">
        <v>32</v>
      </c>
      <c r="O1548" s="8">
        <f t="shared" si="319"/>
        <v>50.736986301369861</v>
      </c>
      <c r="Q1548">
        <f t="shared" si="320"/>
        <v>99.536686813186805</v>
      </c>
      <c r="R1548">
        <f t="shared" si="321"/>
        <v>96.375890410958931</v>
      </c>
      <c r="S1548" s="9">
        <f t="shared" si="322"/>
        <v>3.2796546820473793</v>
      </c>
      <c r="U1548">
        <f t="shared" si="323"/>
        <v>98.921703296703299</v>
      </c>
      <c r="V1548" s="9">
        <f t="shared" si="324"/>
        <v>2.5760375674294806</v>
      </c>
      <c r="X1548">
        <f t="shared" si="325"/>
        <v>95.710882191780826</v>
      </c>
      <c r="Y1548" s="9">
        <f t="shared" si="326"/>
        <v>-0.69001512343224647</v>
      </c>
      <c r="AA1548">
        <f t="shared" si="327"/>
        <v>96.217986301369862</v>
      </c>
      <c r="AB1548" s="9">
        <f t="shared" si="328"/>
        <v>-0.16384192033478939</v>
      </c>
      <c r="AC1548">
        <f t="shared" si="329"/>
        <v>99.313043835616512</v>
      </c>
    </row>
    <row r="1549" spans="1:29" ht="9.9499999999999993" customHeight="1">
      <c r="A1549" s="1">
        <v>20160327</v>
      </c>
      <c r="B1549" s="1">
        <v>200000</v>
      </c>
      <c r="C1549" s="1">
        <v>2457475.3220000002</v>
      </c>
      <c r="D1549" s="1">
        <v>2175.424</v>
      </c>
      <c r="E1549" s="1">
        <v>88.2</v>
      </c>
      <c r="F1549" s="1">
        <v>87.9</v>
      </c>
      <c r="G1549" s="8">
        <f t="shared" si="315"/>
        <v>96.27808219178084</v>
      </c>
      <c r="H1549" s="5">
        <v>27</v>
      </c>
      <c r="I1549" s="8">
        <f t="shared" si="316"/>
        <v>69.516483516483518</v>
      </c>
      <c r="J1549" s="5">
        <v>41</v>
      </c>
      <c r="K1549" s="8">
        <f t="shared" si="317"/>
        <v>108.42582417582418</v>
      </c>
      <c r="L1549" s="5">
        <v>23</v>
      </c>
      <c r="M1549" s="8">
        <f t="shared" si="318"/>
        <v>46.580821917808223</v>
      </c>
      <c r="N1549" s="6">
        <v>32</v>
      </c>
      <c r="O1549" s="8">
        <f t="shared" si="319"/>
        <v>50.375342465753427</v>
      </c>
      <c r="Q1549">
        <f t="shared" si="320"/>
        <v>99.34681868131868</v>
      </c>
      <c r="R1549">
        <f t="shared" si="321"/>
        <v>96.27808219178084</v>
      </c>
      <c r="S1549" s="9">
        <f t="shared" si="322"/>
        <v>3.1873676954065928</v>
      </c>
      <c r="U1549">
        <f t="shared" si="323"/>
        <v>98.758241758241752</v>
      </c>
      <c r="V1549" s="9">
        <f t="shared" si="324"/>
        <v>2.4770177060308782</v>
      </c>
      <c r="X1549">
        <f t="shared" si="325"/>
        <v>95.488635616438359</v>
      </c>
      <c r="Y1549" s="9">
        <f t="shared" si="326"/>
        <v>-0.81996499864833083</v>
      </c>
      <c r="AA1549">
        <f t="shared" si="327"/>
        <v>95.988342465753419</v>
      </c>
      <c r="AB1549" s="9">
        <f t="shared" si="328"/>
        <v>-0.30094048347397973</v>
      </c>
      <c r="AC1549">
        <f t="shared" si="329"/>
        <v>99.013017123287725</v>
      </c>
    </row>
    <row r="1550" spans="1:29" ht="9.9499999999999993" customHeight="1">
      <c r="A1550" s="1">
        <v>20160328</v>
      </c>
      <c r="B1550" s="1">
        <v>200000</v>
      </c>
      <c r="C1550" s="1">
        <v>2457476.3220000002</v>
      </c>
      <c r="D1550" s="1">
        <v>2175.46</v>
      </c>
      <c r="E1550" s="1">
        <v>87.7</v>
      </c>
      <c r="F1550" s="1">
        <v>87.4</v>
      </c>
      <c r="G1550" s="8">
        <f t="shared" si="315"/>
        <v>96.166027397260265</v>
      </c>
      <c r="H1550" s="5">
        <v>15</v>
      </c>
      <c r="I1550" s="8">
        <f t="shared" si="316"/>
        <v>69.09615384615384</v>
      </c>
      <c r="J1550" s="5">
        <v>25</v>
      </c>
      <c r="K1550" s="8">
        <f t="shared" si="317"/>
        <v>107.73626373626374</v>
      </c>
      <c r="L1550" s="5">
        <v>23</v>
      </c>
      <c r="M1550" s="8">
        <f t="shared" si="318"/>
        <v>46.221917808219175</v>
      </c>
      <c r="N1550" s="6">
        <v>30</v>
      </c>
      <c r="O1550" s="8">
        <f t="shared" si="319"/>
        <v>49.991780821917807</v>
      </c>
      <c r="Q1550">
        <f t="shared" si="320"/>
        <v>99.122021978021976</v>
      </c>
      <c r="R1550">
        <f t="shared" si="321"/>
        <v>96.166027397260265</v>
      </c>
      <c r="S1550" s="9">
        <f t="shared" si="322"/>
        <v>3.0738449541547084</v>
      </c>
      <c r="U1550">
        <f t="shared" si="323"/>
        <v>98.54807692307692</v>
      </c>
      <c r="V1550" s="9">
        <f t="shared" si="324"/>
        <v>2.4468390687516717</v>
      </c>
      <c r="X1550">
        <f t="shared" si="325"/>
        <v>95.246016438356165</v>
      </c>
      <c r="Y1550" s="9">
        <f t="shared" si="326"/>
        <v>-0.95669019902793195</v>
      </c>
      <c r="AA1550">
        <f t="shared" si="327"/>
        <v>95.7447808219178</v>
      </c>
      <c r="AB1550" s="9">
        <f t="shared" si="328"/>
        <v>-0.43804094516902126</v>
      </c>
      <c r="AC1550">
        <f t="shared" si="329"/>
        <v>98.669289041095865</v>
      </c>
    </row>
    <row r="1551" spans="1:29" ht="9.9499999999999993" customHeight="1">
      <c r="A1551" s="1">
        <v>20160329</v>
      </c>
      <c r="B1551" s="1">
        <v>200000</v>
      </c>
      <c r="C1551" s="1">
        <v>2457477.3220000002</v>
      </c>
      <c r="D1551" s="1">
        <v>2175.4969999999998</v>
      </c>
      <c r="E1551" s="1">
        <v>87.8</v>
      </c>
      <c r="F1551" s="1">
        <v>87.5</v>
      </c>
      <c r="G1551" s="8">
        <f t="shared" si="315"/>
        <v>96.060273972602744</v>
      </c>
      <c r="H1551" s="5">
        <v>26</v>
      </c>
      <c r="I1551" s="8">
        <f t="shared" si="316"/>
        <v>68.821428571428569</v>
      </c>
      <c r="J1551" s="5">
        <v>35</v>
      </c>
      <c r="K1551" s="8">
        <f t="shared" si="317"/>
        <v>107.20054945054945</v>
      </c>
      <c r="L1551" s="5">
        <v>15</v>
      </c>
      <c r="M1551" s="8">
        <f t="shared" si="318"/>
        <v>45.945205479452056</v>
      </c>
      <c r="N1551" s="6">
        <v>20</v>
      </c>
      <c r="O1551" s="8">
        <f t="shared" si="319"/>
        <v>49.635616438356166</v>
      </c>
      <c r="Q1551">
        <f t="shared" si="320"/>
        <v>98.94737912087912</v>
      </c>
      <c r="R1551">
        <f t="shared" si="321"/>
        <v>96.060273972602744</v>
      </c>
      <c r="S1551" s="9">
        <f t="shared" si="322"/>
        <v>3.0055141723828598</v>
      </c>
      <c r="U1551">
        <f t="shared" si="323"/>
        <v>98.410714285714278</v>
      </c>
      <c r="V1551" s="9">
        <f t="shared" si="324"/>
        <v>2.4877036879709777</v>
      </c>
      <c r="X1551">
        <f t="shared" si="325"/>
        <v>95.058958904109588</v>
      </c>
      <c r="Y1551" s="9">
        <f t="shared" si="326"/>
        <v>-1.0423820660544294</v>
      </c>
      <c r="AA1551">
        <f t="shared" si="327"/>
        <v>95.518616438356162</v>
      </c>
      <c r="AB1551" s="9">
        <f t="shared" si="328"/>
        <v>-0.56387256859278523</v>
      </c>
      <c r="AC1551">
        <f t="shared" si="329"/>
        <v>98.344890410958911</v>
      </c>
    </row>
    <row r="1552" spans="1:29" ht="9.9499999999999993" customHeight="1">
      <c r="A1552" s="1">
        <v>20160330</v>
      </c>
      <c r="B1552" s="1">
        <v>200000</v>
      </c>
      <c r="C1552" s="1">
        <v>2457478.3220000002</v>
      </c>
      <c r="D1552" s="1">
        <v>2175.5340000000001</v>
      </c>
      <c r="E1552" s="1">
        <v>83.8</v>
      </c>
      <c r="F1552" s="1">
        <v>83.6</v>
      </c>
      <c r="G1552" s="8">
        <f t="shared" si="315"/>
        <v>95.937534246575353</v>
      </c>
      <c r="H1552" s="5">
        <v>12</v>
      </c>
      <c r="I1552" s="8">
        <f t="shared" si="316"/>
        <v>68.64835164835165</v>
      </c>
      <c r="J1552" s="5">
        <v>32</v>
      </c>
      <c r="K1552" s="8">
        <f t="shared" si="317"/>
        <v>106.78296703296704</v>
      </c>
      <c r="L1552" s="5">
        <v>12</v>
      </c>
      <c r="M1552" s="8">
        <f t="shared" si="318"/>
        <v>45.657534246575345</v>
      </c>
      <c r="N1552" s="6">
        <v>17</v>
      </c>
      <c r="O1552" s="8">
        <f t="shared" si="319"/>
        <v>49.389041095890413</v>
      </c>
      <c r="Q1552">
        <f t="shared" si="320"/>
        <v>98.811247252747251</v>
      </c>
      <c r="R1552">
        <f t="shared" si="321"/>
        <v>95.937534246575353</v>
      </c>
      <c r="S1552" s="9">
        <f t="shared" si="322"/>
        <v>2.9954001098110155</v>
      </c>
      <c r="U1552">
        <f t="shared" si="323"/>
        <v>98.324175824175825</v>
      </c>
      <c r="V1552" s="9">
        <f t="shared" si="324"/>
        <v>2.5208823325424561</v>
      </c>
      <c r="X1552">
        <f t="shared" si="325"/>
        <v>94.864493150684936</v>
      </c>
      <c r="Y1552" s="9">
        <f t="shared" si="326"/>
        <v>-1.1184789189312738</v>
      </c>
      <c r="AA1552">
        <f t="shared" si="327"/>
        <v>95.362041095890419</v>
      </c>
      <c r="AB1552" s="9">
        <f t="shared" si="328"/>
        <v>-0.59986235335777849</v>
      </c>
      <c r="AC1552">
        <f t="shared" si="329"/>
        <v>97.96838630136989</v>
      </c>
    </row>
    <row r="1553" spans="1:29" ht="9.9499999999999993" customHeight="1">
      <c r="A1553" s="1">
        <v>20160331</v>
      </c>
      <c r="B1553" s="1">
        <v>200000</v>
      </c>
      <c r="C1553" s="1">
        <v>2457479.3220000002</v>
      </c>
      <c r="D1553" s="1">
        <v>2175.5700000000002</v>
      </c>
      <c r="E1553" s="1">
        <v>81.7</v>
      </c>
      <c r="F1553" s="1">
        <v>81.599999999999994</v>
      </c>
      <c r="G1553" s="8">
        <f t="shared" si="315"/>
        <v>95.804657534246587</v>
      </c>
      <c r="H1553" s="5">
        <v>23</v>
      </c>
      <c r="I1553" s="8">
        <f t="shared" si="316"/>
        <v>68.439560439560438</v>
      </c>
      <c r="J1553" s="5">
        <v>39</v>
      </c>
      <c r="K1553" s="8">
        <f t="shared" si="317"/>
        <v>106.35989010989012</v>
      </c>
      <c r="L1553" s="5">
        <v>11</v>
      </c>
      <c r="M1553" s="8">
        <f t="shared" si="318"/>
        <v>45.490410958904107</v>
      </c>
      <c r="N1553" s="6">
        <v>16</v>
      </c>
      <c r="O1553" s="8">
        <f t="shared" si="319"/>
        <v>49.175342465753424</v>
      </c>
      <c r="Q1553">
        <f t="shared" si="320"/>
        <v>98.673324175824177</v>
      </c>
      <c r="R1553">
        <f t="shared" si="321"/>
        <v>95.804657534246587</v>
      </c>
      <c r="S1553" s="9">
        <f t="shared" si="322"/>
        <v>2.9942872459537142</v>
      </c>
      <c r="U1553">
        <f t="shared" si="323"/>
        <v>98.219780219780219</v>
      </c>
      <c r="V1553" s="9">
        <f t="shared" si="324"/>
        <v>2.5268480356586309</v>
      </c>
      <c r="X1553">
        <f t="shared" si="325"/>
        <v>94.751517808219177</v>
      </c>
      <c r="Y1553" s="9">
        <f t="shared" si="326"/>
        <v>-1.099257335846076</v>
      </c>
      <c r="AA1553">
        <f t="shared" si="327"/>
        <v>95.226342465753419</v>
      </c>
      <c r="AB1553" s="9">
        <f t="shared" si="328"/>
        <v>-0.60363982647341174</v>
      </c>
      <c r="AC1553">
        <f t="shared" si="329"/>
        <v>97.560786986301409</v>
      </c>
    </row>
    <row r="1554" spans="1:29" ht="9.9499999999999993" customHeight="1">
      <c r="A1554" s="1">
        <v>20160401</v>
      </c>
      <c r="B1554" s="1">
        <v>200000</v>
      </c>
      <c r="C1554" s="1">
        <v>2457480.3220000002</v>
      </c>
      <c r="D1554" s="1">
        <v>2175.607</v>
      </c>
      <c r="E1554" s="1">
        <v>82.1</v>
      </c>
      <c r="F1554" s="1">
        <v>82</v>
      </c>
      <c r="G1554" s="8">
        <f t="shared" si="315"/>
        <v>95.697260273972603</v>
      </c>
      <c r="H1554" s="5">
        <v>35</v>
      </c>
      <c r="I1554" s="8">
        <f t="shared" si="316"/>
        <v>68.230769230769226</v>
      </c>
      <c r="J1554" s="5">
        <v>62</v>
      </c>
      <c r="K1554" s="8">
        <f t="shared" si="317"/>
        <v>106.01923076923077</v>
      </c>
      <c r="L1554" s="5">
        <v>11</v>
      </c>
      <c r="M1554" s="8">
        <f t="shared" si="318"/>
        <v>45.323287671232876</v>
      </c>
      <c r="N1554" s="6">
        <v>12</v>
      </c>
      <c r="O1554" s="8">
        <f t="shared" si="319"/>
        <v>48.953424657534249</v>
      </c>
      <c r="Q1554">
        <f t="shared" si="320"/>
        <v>98.562269230769232</v>
      </c>
      <c r="R1554">
        <f t="shared" si="321"/>
        <v>95.697260273972603</v>
      </c>
      <c r="S1554" s="9">
        <f t="shared" si="322"/>
        <v>2.993825474830075</v>
      </c>
      <c r="U1554">
        <f t="shared" si="323"/>
        <v>98.115384615384613</v>
      </c>
      <c r="V1554" s="9">
        <f t="shared" si="324"/>
        <v>2.556993662296648</v>
      </c>
      <c r="X1554">
        <f t="shared" si="325"/>
        <v>94.638542465753432</v>
      </c>
      <c r="Y1554" s="9">
        <f t="shared" si="326"/>
        <v>-1.1063198728868144</v>
      </c>
      <c r="AA1554">
        <f t="shared" si="327"/>
        <v>95.085424657534247</v>
      </c>
      <c r="AB1554" s="9">
        <f t="shared" si="328"/>
        <v>-0.63934496628922943</v>
      </c>
      <c r="AC1554">
        <f t="shared" si="329"/>
        <v>97.23134589041095</v>
      </c>
    </row>
    <row r="1555" spans="1:29" ht="9.9499999999999993" customHeight="1">
      <c r="A1555" s="1">
        <v>20160402</v>
      </c>
      <c r="B1555" s="1">
        <v>200000</v>
      </c>
      <c r="C1555" s="1">
        <v>2457481.3220000002</v>
      </c>
      <c r="D1555" s="1">
        <v>2175.6439999999998</v>
      </c>
      <c r="E1555" s="1">
        <v>81.5</v>
      </c>
      <c r="F1555" s="1">
        <v>81.5</v>
      </c>
      <c r="G1555" s="8">
        <f t="shared" si="315"/>
        <v>95.624931506849308</v>
      </c>
      <c r="H1555" s="5">
        <v>12</v>
      </c>
      <c r="I1555" s="8">
        <f t="shared" si="316"/>
        <v>68.140109890109883</v>
      </c>
      <c r="J1555" s="5">
        <v>25</v>
      </c>
      <c r="K1555" s="8">
        <f t="shared" si="317"/>
        <v>105.83516483516483</v>
      </c>
      <c r="L1555" s="5">
        <v>11</v>
      </c>
      <c r="M1555" s="8">
        <f t="shared" si="318"/>
        <v>45.164383561643838</v>
      </c>
      <c r="N1555" s="6">
        <v>12</v>
      </c>
      <c r="O1555" s="8">
        <f t="shared" si="319"/>
        <v>48.783561643835618</v>
      </c>
      <c r="Q1555">
        <f t="shared" si="320"/>
        <v>98.502263736263728</v>
      </c>
      <c r="R1555">
        <f t="shared" si="321"/>
        <v>95.624931506849308</v>
      </c>
      <c r="S1555" s="9">
        <f t="shared" si="322"/>
        <v>3.0089770356680674</v>
      </c>
      <c r="U1555">
        <f t="shared" si="323"/>
        <v>98.070054945054949</v>
      </c>
      <c r="V1555" s="9">
        <f t="shared" si="324"/>
        <v>2.6085337480926256</v>
      </c>
      <c r="X1555">
        <f t="shared" si="325"/>
        <v>94.531123287671235</v>
      </c>
      <c r="Y1555" s="9">
        <f t="shared" si="326"/>
        <v>-1.1438525517790623</v>
      </c>
      <c r="AA1555">
        <f t="shared" si="327"/>
        <v>94.977561643835614</v>
      </c>
      <c r="AB1555" s="9">
        <f t="shared" si="328"/>
        <v>-0.67698857694587389</v>
      </c>
      <c r="AC1555">
        <f t="shared" si="329"/>
        <v>97.009477397260241</v>
      </c>
    </row>
    <row r="1556" spans="1:29" ht="9.9499999999999993" customHeight="1">
      <c r="A1556" s="1">
        <v>20160403</v>
      </c>
      <c r="B1556" s="1">
        <v>200000</v>
      </c>
      <c r="C1556" s="1">
        <v>2457482.3220000002</v>
      </c>
      <c r="D1556" s="1">
        <v>2175.6799999999998</v>
      </c>
      <c r="E1556" s="1">
        <v>82.3</v>
      </c>
      <c r="F1556" s="1">
        <v>82.3</v>
      </c>
      <c r="G1556" s="8">
        <f t="shared" si="315"/>
        <v>95.584931506849315</v>
      </c>
      <c r="H1556" s="5">
        <v>57</v>
      </c>
      <c r="I1556" s="8">
        <f t="shared" si="316"/>
        <v>68.156593406593402</v>
      </c>
      <c r="J1556" s="5">
        <v>71</v>
      </c>
      <c r="K1556" s="8">
        <f t="shared" si="317"/>
        <v>105.78571428571429</v>
      </c>
      <c r="L1556" s="5">
        <v>38</v>
      </c>
      <c r="M1556" s="8">
        <f t="shared" si="318"/>
        <v>45.07123287671233</v>
      </c>
      <c r="N1556" s="6">
        <v>12</v>
      </c>
      <c r="O1556" s="8">
        <f t="shared" si="319"/>
        <v>48.684931506849317</v>
      </c>
      <c r="Q1556">
        <f t="shared" si="320"/>
        <v>98.486142857142852</v>
      </c>
      <c r="R1556">
        <f t="shared" si="321"/>
        <v>95.584931506849315</v>
      </c>
      <c r="S1556" s="9">
        <f t="shared" si="322"/>
        <v>3.0352183179475674</v>
      </c>
      <c r="U1556">
        <f t="shared" si="323"/>
        <v>98.078296703296701</v>
      </c>
      <c r="V1556" s="9">
        <f t="shared" si="324"/>
        <v>2.6528228980497488</v>
      </c>
      <c r="X1556">
        <f t="shared" si="325"/>
        <v>94.468153424657544</v>
      </c>
      <c r="Y1556" s="9">
        <f t="shared" si="326"/>
        <v>-1.1683620677300439</v>
      </c>
      <c r="AA1556">
        <f t="shared" si="327"/>
        <v>94.914931506849314</v>
      </c>
      <c r="AB1556" s="9">
        <f t="shared" si="328"/>
        <v>-0.70094730355275203</v>
      </c>
      <c r="AC1556">
        <f t="shared" si="329"/>
        <v>96.886777397260275</v>
      </c>
    </row>
    <row r="1557" spans="1:29" ht="9.9499999999999993" customHeight="1">
      <c r="A1557" s="1">
        <v>20160404</v>
      </c>
      <c r="B1557" s="1">
        <v>200000</v>
      </c>
      <c r="C1557" s="1">
        <v>2457483.3220000002</v>
      </c>
      <c r="D1557" s="1">
        <v>2175.7170000000001</v>
      </c>
      <c r="E1557" s="1">
        <v>83.4</v>
      </c>
      <c r="F1557" s="1">
        <v>83.5</v>
      </c>
      <c r="G1557" s="8">
        <f t="shared" si="315"/>
        <v>95.583835616438378</v>
      </c>
      <c r="H1557" s="5">
        <v>52</v>
      </c>
      <c r="I1557" s="8">
        <f t="shared" si="316"/>
        <v>68.239010989010993</v>
      </c>
      <c r="J1557" s="5">
        <v>75</v>
      </c>
      <c r="K1557" s="8">
        <f t="shared" si="317"/>
        <v>105.83241758241758</v>
      </c>
      <c r="L1557" s="5">
        <v>23</v>
      </c>
      <c r="M1557" s="8">
        <f t="shared" si="318"/>
        <v>45.109589041095887</v>
      </c>
      <c r="N1557" s="6">
        <v>40</v>
      </c>
      <c r="O1557" s="8">
        <f t="shared" si="319"/>
        <v>48.720547945205482</v>
      </c>
      <c r="Q1557">
        <f t="shared" si="320"/>
        <v>98.501368131868134</v>
      </c>
      <c r="R1557">
        <f t="shared" si="321"/>
        <v>95.583835616438378</v>
      </c>
      <c r="S1557" s="9">
        <f t="shared" si="322"/>
        <v>3.0523283530254304</v>
      </c>
      <c r="U1557">
        <f t="shared" si="323"/>
        <v>98.119505494505489</v>
      </c>
      <c r="V1557" s="9">
        <f t="shared" si="324"/>
        <v>2.6391774713340652</v>
      </c>
      <c r="X1557">
        <f t="shared" si="325"/>
        <v>94.494082191780819</v>
      </c>
      <c r="Y1557" s="9">
        <f t="shared" si="326"/>
        <v>-1.1401022125022848</v>
      </c>
      <c r="AA1557">
        <f t="shared" si="327"/>
        <v>94.93754794520548</v>
      </c>
      <c r="AB1557" s="9">
        <f t="shared" si="328"/>
        <v>-0.67614745428959111</v>
      </c>
      <c r="AC1557">
        <f t="shared" si="329"/>
        <v>96.883415753424728</v>
      </c>
    </row>
    <row r="1558" spans="1:29" ht="9.9499999999999993" customHeight="1">
      <c r="A1558" s="1">
        <v>20160405</v>
      </c>
      <c r="B1558" s="1">
        <v>200000</v>
      </c>
      <c r="C1558" s="1">
        <v>2457484.3220000002</v>
      </c>
      <c r="D1558" s="1">
        <v>2175.7539999999999</v>
      </c>
      <c r="E1558" s="1">
        <v>83.4</v>
      </c>
      <c r="F1558" s="1">
        <v>83.5</v>
      </c>
      <c r="G1558" s="8">
        <f t="shared" si="315"/>
        <v>95.612602739726029</v>
      </c>
      <c r="H1558" s="5">
        <v>56</v>
      </c>
      <c r="I1558" s="8">
        <f t="shared" si="316"/>
        <v>68.271978021978029</v>
      </c>
      <c r="J1558" s="5">
        <v>83</v>
      </c>
      <c r="K1558" s="8">
        <f t="shared" si="317"/>
        <v>105.92032967032966</v>
      </c>
      <c r="L1558" s="5">
        <v>25</v>
      </c>
      <c r="M1558" s="8">
        <f t="shared" si="318"/>
        <v>45.158904109589038</v>
      </c>
      <c r="N1558" s="6">
        <v>33</v>
      </c>
      <c r="O1558" s="8">
        <f t="shared" si="319"/>
        <v>48.775342465753425</v>
      </c>
      <c r="Q1558">
        <f t="shared" si="320"/>
        <v>98.530027472527479</v>
      </c>
      <c r="R1558">
        <f t="shared" si="321"/>
        <v>95.612602739726029</v>
      </c>
      <c r="S1558" s="9">
        <f t="shared" si="322"/>
        <v>3.0512972654276354</v>
      </c>
      <c r="U1558">
        <f t="shared" si="323"/>
        <v>98.135989010989022</v>
      </c>
      <c r="V1558" s="9">
        <f t="shared" si="324"/>
        <v>2.6106761272842505</v>
      </c>
      <c r="X1558">
        <f t="shared" si="325"/>
        <v>94.527419178082198</v>
      </c>
      <c r="Y1558" s="9">
        <f t="shared" si="326"/>
        <v>-1.1349796266898977</v>
      </c>
      <c r="AA1558">
        <f t="shared" si="327"/>
        <v>94.972342465753428</v>
      </c>
      <c r="AB1558" s="9">
        <f t="shared" si="328"/>
        <v>-0.66964004286704437</v>
      </c>
      <c r="AC1558">
        <f t="shared" si="329"/>
        <v>96.971658904109589</v>
      </c>
    </row>
    <row r="1559" spans="1:29" ht="9.9499999999999993" customHeight="1">
      <c r="A1559" s="1">
        <v>20160406</v>
      </c>
      <c r="B1559" s="1">
        <v>200000</v>
      </c>
      <c r="C1559" s="1">
        <v>2457485.3220000002</v>
      </c>
      <c r="D1559" s="1">
        <v>2175.79</v>
      </c>
      <c r="E1559" s="1">
        <v>87.1</v>
      </c>
      <c r="F1559" s="1">
        <v>87.2</v>
      </c>
      <c r="G1559" s="8">
        <f t="shared" si="315"/>
        <v>95.661917808219201</v>
      </c>
      <c r="H1559" s="5">
        <v>30</v>
      </c>
      <c r="I1559" s="8">
        <f t="shared" si="316"/>
        <v>68.318681318681314</v>
      </c>
      <c r="J1559" s="5">
        <v>37</v>
      </c>
      <c r="K1559" s="8">
        <f t="shared" si="317"/>
        <v>105.94230769230769</v>
      </c>
      <c r="L1559" s="5">
        <v>13</v>
      </c>
      <c r="M1559" s="8">
        <f t="shared" si="318"/>
        <v>45.197260273972603</v>
      </c>
      <c r="N1559" s="6">
        <v>20</v>
      </c>
      <c r="O1559" s="8">
        <f t="shared" si="319"/>
        <v>48.816438356164383</v>
      </c>
      <c r="Q1559">
        <f t="shared" si="320"/>
        <v>98.537192307692308</v>
      </c>
      <c r="R1559">
        <f t="shared" si="321"/>
        <v>95.661917808219201</v>
      </c>
      <c r="S1559" s="9">
        <f t="shared" si="322"/>
        <v>3.0056626140795117</v>
      </c>
      <c r="U1559">
        <f t="shared" si="323"/>
        <v>98.159340659340657</v>
      </c>
      <c r="V1559" s="9">
        <f t="shared" si="324"/>
        <v>2.5619152526123798</v>
      </c>
      <c r="X1559">
        <f t="shared" si="325"/>
        <v>94.553347945205473</v>
      </c>
      <c r="Y1559" s="9">
        <f t="shared" si="326"/>
        <v>-1.1588413533964115</v>
      </c>
      <c r="AA1559">
        <f t="shared" si="327"/>
        <v>94.998438356164385</v>
      </c>
      <c r="AB1559" s="9">
        <f t="shared" si="328"/>
        <v>-0.69356695669110024</v>
      </c>
      <c r="AC1559">
        <f t="shared" si="329"/>
        <v>97.122932876712397</v>
      </c>
    </row>
    <row r="1560" spans="1:29" ht="9.9499999999999993" customHeight="1">
      <c r="A1560" s="1">
        <v>20160407</v>
      </c>
      <c r="B1560" s="1">
        <v>200000</v>
      </c>
      <c r="C1560" s="1">
        <v>2457486.3220000002</v>
      </c>
      <c r="D1560" s="1">
        <v>2175.8270000000002</v>
      </c>
      <c r="E1560" s="1">
        <v>92.3</v>
      </c>
      <c r="F1560" s="1">
        <v>92.5</v>
      </c>
      <c r="G1560" s="8">
        <f t="shared" si="315"/>
        <v>95.719452054794516</v>
      </c>
      <c r="H1560" s="5">
        <v>36</v>
      </c>
      <c r="I1560" s="8">
        <f t="shared" si="316"/>
        <v>68.343406593406598</v>
      </c>
      <c r="J1560" s="5">
        <v>58</v>
      </c>
      <c r="K1560" s="8">
        <f t="shared" si="317"/>
        <v>106.01098901098901</v>
      </c>
      <c r="L1560" s="5">
        <v>26</v>
      </c>
      <c r="M1560" s="8">
        <f t="shared" si="318"/>
        <v>45.282191780821918</v>
      </c>
      <c r="N1560" s="6">
        <v>18</v>
      </c>
      <c r="O1560" s="8">
        <f t="shared" si="319"/>
        <v>48.87945205479452</v>
      </c>
      <c r="Q1560">
        <f t="shared" si="320"/>
        <v>98.559582417582419</v>
      </c>
      <c r="R1560">
        <f t="shared" si="321"/>
        <v>95.719452054794516</v>
      </c>
      <c r="S1560" s="9">
        <f t="shared" si="322"/>
        <v>2.9671402226185677</v>
      </c>
      <c r="U1560">
        <f t="shared" si="323"/>
        <v>98.171703296703299</v>
      </c>
      <c r="V1560" s="9">
        <f t="shared" si="324"/>
        <v>2.4972143304566146</v>
      </c>
      <c r="X1560">
        <f t="shared" si="325"/>
        <v>94.610761643835616</v>
      </c>
      <c r="Y1560" s="9">
        <f t="shared" si="326"/>
        <v>-1.1582707455577861</v>
      </c>
      <c r="AA1560">
        <f t="shared" si="327"/>
        <v>95.038452054794519</v>
      </c>
      <c r="AB1560" s="9">
        <f t="shared" si="328"/>
        <v>-0.71145413537277591</v>
      </c>
      <c r="AC1560">
        <f t="shared" si="329"/>
        <v>97.299419178082175</v>
      </c>
    </row>
    <row r="1561" spans="1:29" ht="9.9499999999999993" customHeight="1">
      <c r="A1561" s="1">
        <v>20160408</v>
      </c>
      <c r="B1561" s="1">
        <v>200000</v>
      </c>
      <c r="C1561" s="1">
        <v>2457487.3220000002</v>
      </c>
      <c r="D1561" s="1">
        <v>2175.864</v>
      </c>
      <c r="E1561" s="1">
        <v>98.3</v>
      </c>
      <c r="F1561" s="1">
        <v>98.6</v>
      </c>
      <c r="G1561" s="8">
        <f t="shared" si="315"/>
        <v>95.786575342465753</v>
      </c>
      <c r="H1561" s="5">
        <v>26</v>
      </c>
      <c r="I1561" s="8">
        <f t="shared" si="316"/>
        <v>68.357142857142861</v>
      </c>
      <c r="J1561" s="5">
        <v>43</v>
      </c>
      <c r="K1561" s="8">
        <f t="shared" si="317"/>
        <v>106.03021978021978</v>
      </c>
      <c r="L1561" s="5">
        <v>27</v>
      </c>
      <c r="M1561" s="8">
        <f t="shared" si="318"/>
        <v>45.353424657534248</v>
      </c>
      <c r="N1561" s="6">
        <v>26</v>
      </c>
      <c r="O1561" s="8">
        <f t="shared" si="319"/>
        <v>48.942465753424656</v>
      </c>
      <c r="Q1561">
        <f t="shared" si="320"/>
        <v>98.565851648351639</v>
      </c>
      <c r="R1561">
        <f t="shared" si="321"/>
        <v>95.786575342465753</v>
      </c>
      <c r="S1561" s="9">
        <f t="shared" si="322"/>
        <v>2.9015300901500325</v>
      </c>
      <c r="U1561">
        <f t="shared" si="323"/>
        <v>98.178571428571431</v>
      </c>
      <c r="V1561" s="9">
        <f t="shared" si="324"/>
        <v>2.4395692658986832</v>
      </c>
      <c r="X1561">
        <f t="shared" si="325"/>
        <v>94.658915068493158</v>
      </c>
      <c r="Y1561" s="9">
        <f t="shared" si="326"/>
        <v>-1.1772633794880676</v>
      </c>
      <c r="AA1561">
        <f t="shared" si="327"/>
        <v>95.078465753424652</v>
      </c>
      <c r="AB1561" s="9">
        <f t="shared" si="328"/>
        <v>-0.73925765328741022</v>
      </c>
      <c r="AC1561">
        <f t="shared" si="329"/>
        <v>97.505319863013696</v>
      </c>
    </row>
    <row r="1562" spans="1:29" ht="9.9499999999999993" customHeight="1">
      <c r="A1562" s="1">
        <v>20160409</v>
      </c>
      <c r="B1562" s="1">
        <v>200000</v>
      </c>
      <c r="C1562" s="1">
        <v>2457488.3220000002</v>
      </c>
      <c r="D1562" s="1">
        <v>2175.9</v>
      </c>
      <c r="E1562" s="1">
        <v>105.5</v>
      </c>
      <c r="F1562" s="1">
        <v>105.9</v>
      </c>
      <c r="G1562" s="8">
        <f t="shared" si="315"/>
        <v>95.849863013698624</v>
      </c>
      <c r="H1562" s="5">
        <v>43</v>
      </c>
      <c r="I1562" s="8">
        <f t="shared" si="316"/>
        <v>68.376373626373621</v>
      </c>
      <c r="J1562" s="5">
        <v>60</v>
      </c>
      <c r="K1562" s="8">
        <f t="shared" si="317"/>
        <v>106.00549450549451</v>
      </c>
      <c r="L1562" s="5">
        <v>29</v>
      </c>
      <c r="M1562" s="8">
        <f t="shared" si="318"/>
        <v>45.493150684931507</v>
      </c>
      <c r="N1562" s="6">
        <v>25</v>
      </c>
      <c r="O1562" s="8">
        <f t="shared" si="319"/>
        <v>49.043835616438358</v>
      </c>
      <c r="Q1562">
        <f t="shared" si="320"/>
        <v>98.557791208791201</v>
      </c>
      <c r="R1562">
        <f t="shared" si="321"/>
        <v>95.849863013698624</v>
      </c>
      <c r="S1562" s="9">
        <f t="shared" si="322"/>
        <v>2.8251769068314445</v>
      </c>
      <c r="U1562">
        <f t="shared" si="323"/>
        <v>98.188186813186803</v>
      </c>
      <c r="V1562" s="9">
        <f t="shared" si="324"/>
        <v>2.406639455459441</v>
      </c>
      <c r="X1562">
        <f t="shared" si="325"/>
        <v>94.753369863013702</v>
      </c>
      <c r="Y1562" s="9">
        <f t="shared" si="326"/>
        <v>-1.1439694499388224</v>
      </c>
      <c r="AA1562">
        <f t="shared" si="327"/>
        <v>95.142835616438362</v>
      </c>
      <c r="AB1562" s="9">
        <f t="shared" si="328"/>
        <v>-0.73764048797777093</v>
      </c>
      <c r="AC1562">
        <f t="shared" si="329"/>
        <v>97.69945479452052</v>
      </c>
    </row>
    <row r="1563" spans="1:29" ht="9.9499999999999993" customHeight="1">
      <c r="A1563" s="1">
        <v>20160410</v>
      </c>
      <c r="B1563" s="1">
        <v>200000</v>
      </c>
      <c r="C1563" s="1">
        <v>2457489.3220000002</v>
      </c>
      <c r="D1563" s="1">
        <v>2175.9369999999999</v>
      </c>
      <c r="E1563" s="1">
        <v>110.1</v>
      </c>
      <c r="F1563" s="1">
        <v>110.6</v>
      </c>
      <c r="G1563" s="8">
        <f t="shared" si="315"/>
        <v>95.912876712328753</v>
      </c>
      <c r="H1563" s="5">
        <v>47</v>
      </c>
      <c r="I1563" s="8">
        <f t="shared" si="316"/>
        <v>68.442307692307693</v>
      </c>
      <c r="J1563" s="5">
        <v>72</v>
      </c>
      <c r="K1563" s="8">
        <f t="shared" si="317"/>
        <v>106.08516483516483</v>
      </c>
      <c r="L1563" s="5">
        <v>26</v>
      </c>
      <c r="M1563" s="8">
        <f t="shared" si="318"/>
        <v>45.591780821917808</v>
      </c>
      <c r="N1563" s="6">
        <v>34</v>
      </c>
      <c r="O1563" s="8">
        <f t="shared" si="319"/>
        <v>49.194520547945203</v>
      </c>
      <c r="Q1563">
        <f t="shared" si="320"/>
        <v>98.583763736263734</v>
      </c>
      <c r="R1563">
        <f t="shared" si="321"/>
        <v>95.912876712328753</v>
      </c>
      <c r="S1563" s="9">
        <f t="shared" si="322"/>
        <v>2.7847011949665159</v>
      </c>
      <c r="U1563">
        <f t="shared" si="323"/>
        <v>98.22115384615384</v>
      </c>
      <c r="V1563" s="9">
        <f t="shared" si="324"/>
        <v>2.3446065433331995</v>
      </c>
      <c r="X1563">
        <f t="shared" si="325"/>
        <v>94.820043835616445</v>
      </c>
      <c r="Y1563" s="9">
        <f t="shared" si="326"/>
        <v>-1.1394016259047675</v>
      </c>
      <c r="AA1563">
        <f t="shared" si="327"/>
        <v>95.2385205479452</v>
      </c>
      <c r="AB1563" s="9">
        <f t="shared" si="328"/>
        <v>-0.70309241834769409</v>
      </c>
      <c r="AC1563">
        <f t="shared" si="329"/>
        <v>97.892749315068443</v>
      </c>
    </row>
    <row r="1564" spans="1:29" ht="9.9499999999999993" customHeight="1">
      <c r="A1564" s="1">
        <v>20160411</v>
      </c>
      <c r="B1564" s="1">
        <v>200000</v>
      </c>
      <c r="C1564" s="1">
        <v>2457490.3220000002</v>
      </c>
      <c r="D1564" s="1">
        <v>2175.9740000000002</v>
      </c>
      <c r="E1564" s="1">
        <v>116.6</v>
      </c>
      <c r="F1564" s="1">
        <v>117.2</v>
      </c>
      <c r="G1564" s="8">
        <f t="shared" si="315"/>
        <v>95.960273972602735</v>
      </c>
      <c r="H1564" s="5">
        <v>43</v>
      </c>
      <c r="I1564" s="8">
        <f t="shared" si="316"/>
        <v>68.420329670329664</v>
      </c>
      <c r="J1564" s="5">
        <v>80</v>
      </c>
      <c r="K1564" s="8">
        <f t="shared" si="317"/>
        <v>106.04945054945055</v>
      </c>
      <c r="L1564" s="5">
        <v>42</v>
      </c>
      <c r="M1564" s="8">
        <f t="shared" si="318"/>
        <v>45.668493150684931</v>
      </c>
      <c r="N1564" s="6">
        <v>43</v>
      </c>
      <c r="O1564" s="8">
        <f t="shared" si="319"/>
        <v>49.293150684931504</v>
      </c>
      <c r="Q1564">
        <f t="shared" si="320"/>
        <v>98.572120879120888</v>
      </c>
      <c r="R1564">
        <f t="shared" si="321"/>
        <v>95.960273972602735</v>
      </c>
      <c r="S1564" s="9">
        <f t="shared" si="322"/>
        <v>2.7218001766687934</v>
      </c>
      <c r="U1564">
        <f t="shared" si="323"/>
        <v>98.210164835164832</v>
      </c>
      <c r="V1564" s="9">
        <f t="shared" si="324"/>
        <v>2.2879130539624271</v>
      </c>
      <c r="X1564">
        <f t="shared" si="325"/>
        <v>94.871901369863011</v>
      </c>
      <c r="Y1564" s="9">
        <f t="shared" si="326"/>
        <v>-1.1341908038429125</v>
      </c>
      <c r="AA1564">
        <f t="shared" si="327"/>
        <v>95.301150684931514</v>
      </c>
      <c r="AB1564" s="9">
        <f t="shared" si="328"/>
        <v>-0.68687099399008389</v>
      </c>
      <c r="AC1564">
        <f t="shared" si="329"/>
        <v>98.038140410958889</v>
      </c>
    </row>
    <row r="1565" spans="1:29" ht="9.9499999999999993" customHeight="1">
      <c r="A1565" s="1">
        <v>20160412</v>
      </c>
      <c r="B1565" s="1">
        <v>200000</v>
      </c>
      <c r="C1565" s="1">
        <v>2457491.3220000002</v>
      </c>
      <c r="D1565" s="1">
        <v>2176.0100000000002</v>
      </c>
      <c r="E1565" s="1">
        <v>111.3</v>
      </c>
      <c r="F1565" s="1">
        <v>111.3</v>
      </c>
      <c r="G1565" s="8">
        <f t="shared" si="315"/>
        <v>95.987945205479448</v>
      </c>
      <c r="H1565" s="5">
        <v>62</v>
      </c>
      <c r="I1565" s="8">
        <f t="shared" si="316"/>
        <v>68.368131868131869</v>
      </c>
      <c r="J1565" s="5">
        <v>76</v>
      </c>
      <c r="K1565" s="8">
        <f t="shared" si="317"/>
        <v>105.96978021978022</v>
      </c>
      <c r="L1565" s="5">
        <v>34</v>
      </c>
      <c r="M1565" s="8">
        <f t="shared" si="318"/>
        <v>45.682191780821917</v>
      </c>
      <c r="N1565" s="6">
        <v>37</v>
      </c>
      <c r="O1565" s="8">
        <f t="shared" si="319"/>
        <v>49.320547945205476</v>
      </c>
      <c r="Q1565">
        <f t="shared" si="320"/>
        <v>98.546148351648355</v>
      </c>
      <c r="R1565">
        <f t="shared" si="321"/>
        <v>95.987945205479448</v>
      </c>
      <c r="S1565" s="9">
        <f t="shared" si="322"/>
        <v>2.6651296063194394</v>
      </c>
      <c r="U1565">
        <f t="shared" si="323"/>
        <v>98.184065934065927</v>
      </c>
      <c r="V1565" s="9">
        <f t="shared" si="324"/>
        <v>2.2362836207106511</v>
      </c>
      <c r="X1565">
        <f t="shared" si="325"/>
        <v>94.881161643835611</v>
      </c>
      <c r="Y1565" s="9">
        <f t="shared" si="326"/>
        <v>-1.1530443320508397</v>
      </c>
      <c r="AA1565">
        <f t="shared" si="327"/>
        <v>95.318547945205481</v>
      </c>
      <c r="AB1565" s="9">
        <f t="shared" si="328"/>
        <v>-0.69737638287912773</v>
      </c>
      <c r="AC1565">
        <f t="shared" si="329"/>
        <v>98.123021917808202</v>
      </c>
    </row>
    <row r="1566" spans="1:29" ht="9.9499999999999993" customHeight="1">
      <c r="A1566" s="1">
        <v>20160413</v>
      </c>
      <c r="B1566" s="1">
        <v>200000</v>
      </c>
      <c r="C1566" s="1">
        <v>2457492.3220000002</v>
      </c>
      <c r="D1566" s="1">
        <v>2176.047</v>
      </c>
      <c r="E1566" s="1">
        <v>108.2</v>
      </c>
      <c r="F1566" s="1">
        <v>108.8</v>
      </c>
      <c r="G1566" s="8">
        <f t="shared" si="315"/>
        <v>95.993424657534248</v>
      </c>
      <c r="H1566" s="5">
        <v>78</v>
      </c>
      <c r="I1566" s="8">
        <f t="shared" si="316"/>
        <v>68.280219780219781</v>
      </c>
      <c r="J1566" s="5">
        <v>124</v>
      </c>
      <c r="K1566" s="8">
        <f t="shared" si="317"/>
        <v>105.82967032967034</v>
      </c>
      <c r="L1566" s="5">
        <v>41</v>
      </c>
      <c r="M1566" s="8">
        <f t="shared" si="318"/>
        <v>45.632876712328766</v>
      </c>
      <c r="N1566" s="6">
        <v>48</v>
      </c>
      <c r="O1566" s="8">
        <f t="shared" si="319"/>
        <v>49.254794520547946</v>
      </c>
      <c r="Q1566">
        <f t="shared" si="320"/>
        <v>98.500472527472539</v>
      </c>
      <c r="R1566">
        <f t="shared" si="321"/>
        <v>95.993424657534248</v>
      </c>
      <c r="S1566" s="9">
        <f t="shared" si="322"/>
        <v>2.6116870805291228</v>
      </c>
      <c r="U1566">
        <f t="shared" si="323"/>
        <v>98.140109890109898</v>
      </c>
      <c r="V1566" s="9">
        <f t="shared" si="324"/>
        <v>2.2134008768448012</v>
      </c>
      <c r="X1566">
        <f t="shared" si="325"/>
        <v>94.847824657534247</v>
      </c>
      <c r="Y1566" s="9">
        <f t="shared" si="326"/>
        <v>-1.1934150740918312</v>
      </c>
      <c r="AA1566">
        <f t="shared" si="327"/>
        <v>95.276794520547952</v>
      </c>
      <c r="AB1566" s="9">
        <f t="shared" si="328"/>
        <v>-0.74654085896294475</v>
      </c>
      <c r="AC1566">
        <f t="shared" si="329"/>
        <v>98.139830136986305</v>
      </c>
    </row>
    <row r="1567" spans="1:29" ht="9.9499999999999993" customHeight="1">
      <c r="A1567" s="1">
        <v>20160414</v>
      </c>
      <c r="B1567" s="1">
        <v>200000</v>
      </c>
      <c r="C1567" s="1">
        <v>2457493.3220000002</v>
      </c>
      <c r="D1567" s="1">
        <v>2176.0839999999998</v>
      </c>
      <c r="E1567" s="1">
        <v>111.1</v>
      </c>
      <c r="F1567" s="1">
        <v>111.8</v>
      </c>
      <c r="G1567" s="8">
        <f t="shared" si="315"/>
        <v>95.978630136986297</v>
      </c>
      <c r="H1567" s="5">
        <v>85</v>
      </c>
      <c r="I1567" s="8">
        <f t="shared" si="316"/>
        <v>68.206043956043956</v>
      </c>
      <c r="J1567" s="5">
        <v>147</v>
      </c>
      <c r="K1567" s="8">
        <f t="shared" si="317"/>
        <v>105.67857142857143</v>
      </c>
      <c r="L1567" s="5">
        <v>46</v>
      </c>
      <c r="M1567" s="8">
        <f t="shared" si="318"/>
        <v>45.591780821917808</v>
      </c>
      <c r="N1567" s="6">
        <v>46</v>
      </c>
      <c r="O1567" s="8">
        <f t="shared" si="319"/>
        <v>49.213698630136989</v>
      </c>
      <c r="Q1567">
        <f t="shared" si="320"/>
        <v>98.451214285714286</v>
      </c>
      <c r="R1567">
        <f t="shared" si="321"/>
        <v>95.978630136986297</v>
      </c>
      <c r="S1567" s="9">
        <f t="shared" si="322"/>
        <v>2.5761819534191801</v>
      </c>
      <c r="U1567">
        <f t="shared" si="323"/>
        <v>98.103021978021985</v>
      </c>
      <c r="V1567" s="9">
        <f t="shared" si="324"/>
        <v>2.2450905244665336</v>
      </c>
      <c r="X1567">
        <f t="shared" si="325"/>
        <v>94.820043835616445</v>
      </c>
      <c r="Y1567" s="9">
        <f t="shared" si="326"/>
        <v>-1.2071294409143434</v>
      </c>
      <c r="AA1567">
        <f t="shared" si="327"/>
        <v>95.250698630136981</v>
      </c>
      <c r="AB1567" s="9">
        <f t="shared" si="328"/>
        <v>-0.7584308150786967</v>
      </c>
      <c r="AC1567">
        <f t="shared" si="329"/>
        <v>98.094447945205459</v>
      </c>
    </row>
    <row r="1568" spans="1:29" ht="9.9499999999999993" customHeight="1">
      <c r="A1568" s="1">
        <v>20160415</v>
      </c>
      <c r="B1568" s="1">
        <v>200000</v>
      </c>
      <c r="C1568" s="1">
        <v>2457494.3220000002</v>
      </c>
      <c r="D1568" s="1">
        <v>2176.12</v>
      </c>
      <c r="E1568" s="1">
        <v>112.4</v>
      </c>
      <c r="F1568" s="1">
        <v>113.2</v>
      </c>
      <c r="G1568" s="8">
        <f t="shared" si="315"/>
        <v>95.940821917808208</v>
      </c>
      <c r="H1568" s="5">
        <v>53</v>
      </c>
      <c r="I1568" s="8">
        <f t="shared" si="316"/>
        <v>68.189560439560438</v>
      </c>
      <c r="J1568" s="5">
        <v>101</v>
      </c>
      <c r="K1568" s="8">
        <f t="shared" si="317"/>
        <v>105.5</v>
      </c>
      <c r="L1568" s="5">
        <v>69</v>
      </c>
      <c r="M1568" s="8">
        <f t="shared" si="318"/>
        <v>45.561643835616437</v>
      </c>
      <c r="N1568" s="6">
        <v>33</v>
      </c>
      <c r="O1568" s="8">
        <f t="shared" si="319"/>
        <v>49.175342465753424</v>
      </c>
      <c r="Q1568">
        <f t="shared" si="320"/>
        <v>98.393000000000001</v>
      </c>
      <c r="R1568">
        <f t="shared" si="321"/>
        <v>95.940821917808208</v>
      </c>
      <c r="S1568" s="9">
        <f t="shared" si="322"/>
        <v>2.5559277408448366</v>
      </c>
      <c r="U1568">
        <f t="shared" si="323"/>
        <v>98.094780219780219</v>
      </c>
      <c r="V1568" s="9">
        <f t="shared" si="324"/>
        <v>2.2407109470325253</v>
      </c>
      <c r="X1568">
        <f t="shared" si="325"/>
        <v>94.799671232876705</v>
      </c>
      <c r="Y1568" s="9">
        <f t="shared" si="326"/>
        <v>-1.1894318415461527</v>
      </c>
      <c r="AA1568">
        <f t="shared" si="327"/>
        <v>95.226342465753419</v>
      </c>
      <c r="AB1568" s="9">
        <f t="shared" si="328"/>
        <v>-0.74470849610489154</v>
      </c>
      <c r="AC1568">
        <f t="shared" si="329"/>
        <v>97.978471232876672</v>
      </c>
    </row>
    <row r="1569" spans="1:29" ht="9.9499999999999993" customHeight="1">
      <c r="A1569" s="1">
        <v>20160416</v>
      </c>
      <c r="B1569" s="1">
        <v>170000</v>
      </c>
      <c r="C1569" s="1">
        <v>2457495.3220000002</v>
      </c>
      <c r="D1569" s="1">
        <v>2176.152</v>
      </c>
      <c r="E1569" s="1">
        <v>109.5</v>
      </c>
      <c r="F1569" s="1">
        <v>110.3</v>
      </c>
      <c r="G1569" s="8">
        <f t="shared" si="315"/>
        <v>95.875068493150692</v>
      </c>
      <c r="H1569" s="5">
        <v>58</v>
      </c>
      <c r="I1569" s="8">
        <f t="shared" si="316"/>
        <v>68.046703296703299</v>
      </c>
      <c r="J1569" s="5">
        <v>81</v>
      </c>
      <c r="K1569" s="8">
        <f t="shared" si="317"/>
        <v>105.26098901098901</v>
      </c>
      <c r="L1569" s="5">
        <v>51</v>
      </c>
      <c r="M1569" s="8">
        <f t="shared" si="318"/>
        <v>45.471232876712328</v>
      </c>
      <c r="N1569" s="6">
        <v>42</v>
      </c>
      <c r="O1569" s="8">
        <f t="shared" si="319"/>
        <v>49.11780821917808</v>
      </c>
      <c r="Q1569">
        <f t="shared" si="320"/>
        <v>98.315082417582417</v>
      </c>
      <c r="R1569">
        <f t="shared" si="321"/>
        <v>95.875068493150692</v>
      </c>
      <c r="S1569" s="9">
        <f t="shared" si="322"/>
        <v>2.5449931486682971</v>
      </c>
      <c r="U1569">
        <f t="shared" si="323"/>
        <v>98.02335164835165</v>
      </c>
      <c r="V1569" s="9">
        <f t="shared" si="324"/>
        <v>2.2309414890724355</v>
      </c>
      <c r="X1569">
        <f t="shared" si="325"/>
        <v>94.738553424657539</v>
      </c>
      <c r="Y1569" s="9">
        <f t="shared" si="326"/>
        <v>-1.1854125231465673</v>
      </c>
      <c r="AA1569">
        <f t="shared" si="327"/>
        <v>95.189808219178076</v>
      </c>
      <c r="AB1569" s="9">
        <f t="shared" si="328"/>
        <v>-0.71474293029743308</v>
      </c>
      <c r="AC1569">
        <f t="shared" si="329"/>
        <v>97.77677260273974</v>
      </c>
    </row>
    <row r="1570" spans="1:29" ht="9.9499999999999993" customHeight="1">
      <c r="A1570" s="1">
        <v>20160417</v>
      </c>
      <c r="B1570" s="1">
        <v>200000</v>
      </c>
      <c r="C1570" s="1">
        <v>2457496.3220000002</v>
      </c>
      <c r="D1570" s="1">
        <v>2176.194</v>
      </c>
      <c r="E1570" s="1">
        <v>102.1</v>
      </c>
      <c r="F1570" s="1">
        <v>102.9</v>
      </c>
      <c r="G1570" s="8">
        <f t="shared" si="315"/>
        <v>95.778082191780825</v>
      </c>
      <c r="H1570" s="5">
        <v>43</v>
      </c>
      <c r="I1570" s="8">
        <f t="shared" si="316"/>
        <v>67.829670329670336</v>
      </c>
      <c r="J1570" s="5">
        <v>57</v>
      </c>
      <c r="K1570" s="8">
        <f t="shared" si="317"/>
        <v>104.91208791208791</v>
      </c>
      <c r="L1570" s="5">
        <v>35</v>
      </c>
      <c r="M1570" s="8">
        <f t="shared" si="318"/>
        <v>45.30958904109589</v>
      </c>
      <c r="N1570" s="6">
        <v>36</v>
      </c>
      <c r="O1570" s="8">
        <f t="shared" si="319"/>
        <v>48.980821917808221</v>
      </c>
      <c r="Q1570">
        <f t="shared" si="320"/>
        <v>98.201340659340659</v>
      </c>
      <c r="R1570">
        <f t="shared" si="321"/>
        <v>95.778082191780825</v>
      </c>
      <c r="S1570" s="9">
        <f t="shared" si="322"/>
        <v>2.5300762054387747</v>
      </c>
      <c r="U1570">
        <f t="shared" si="323"/>
        <v>97.914835164835168</v>
      </c>
      <c r="V1570" s="9">
        <f t="shared" si="324"/>
        <v>2.2247349683195807</v>
      </c>
      <c r="X1570">
        <f t="shared" si="325"/>
        <v>94.629282191780817</v>
      </c>
      <c r="Y1570" s="9">
        <f t="shared" si="326"/>
        <v>-1.1994393432306509</v>
      </c>
      <c r="AA1570">
        <f t="shared" si="327"/>
        <v>95.102821917808228</v>
      </c>
      <c r="AB1570" s="9">
        <f t="shared" si="328"/>
        <v>-0.70502588746816741</v>
      </c>
      <c r="AC1570">
        <f t="shared" si="329"/>
        <v>97.479267123287684</v>
      </c>
    </row>
    <row r="1571" spans="1:29" ht="9.9499999999999993" customHeight="1">
      <c r="A1571" s="1">
        <v>20160418</v>
      </c>
      <c r="B1571" s="1">
        <v>200000</v>
      </c>
      <c r="C1571" s="1">
        <v>2457497.3220000002</v>
      </c>
      <c r="D1571" s="1">
        <v>2176.23</v>
      </c>
      <c r="E1571" s="1">
        <v>94.6</v>
      </c>
      <c r="F1571" s="1">
        <v>95.4</v>
      </c>
      <c r="G1571" s="8">
        <f t="shared" si="315"/>
        <v>95.660273972602738</v>
      </c>
      <c r="H1571" s="5">
        <v>42</v>
      </c>
      <c r="I1571" s="8">
        <f t="shared" si="316"/>
        <v>67.57692307692308</v>
      </c>
      <c r="J1571" s="5">
        <v>65</v>
      </c>
      <c r="K1571" s="8">
        <f t="shared" si="317"/>
        <v>104.50549450549451</v>
      </c>
      <c r="L1571" s="5">
        <v>28</v>
      </c>
      <c r="M1571" s="8">
        <f t="shared" si="318"/>
        <v>45.150684931506852</v>
      </c>
      <c r="N1571" s="6">
        <v>31</v>
      </c>
      <c r="O1571" s="8">
        <f t="shared" si="319"/>
        <v>48.849315068493148</v>
      </c>
      <c r="Q1571">
        <f t="shared" si="320"/>
        <v>98.068791208791211</v>
      </c>
      <c r="R1571">
        <f t="shared" si="321"/>
        <v>95.660273972602738</v>
      </c>
      <c r="S1571" s="9">
        <f t="shared" si="322"/>
        <v>2.5177820804467785</v>
      </c>
      <c r="U1571">
        <f t="shared" si="323"/>
        <v>97.788461538461547</v>
      </c>
      <c r="V1571" s="9">
        <f t="shared" si="324"/>
        <v>2.2715870339622199</v>
      </c>
      <c r="X1571">
        <f t="shared" si="325"/>
        <v>94.521863013698635</v>
      </c>
      <c r="Y1571" s="9">
        <f t="shared" si="326"/>
        <v>-1.1900561347233207</v>
      </c>
      <c r="AA1571">
        <f t="shared" si="327"/>
        <v>95.019315068493142</v>
      </c>
      <c r="AB1571" s="9">
        <f t="shared" si="328"/>
        <v>-0.67003665941116708</v>
      </c>
      <c r="AC1571">
        <f t="shared" si="329"/>
        <v>97.117890410958893</v>
      </c>
    </row>
    <row r="1572" spans="1:29" ht="9.9499999999999993" customHeight="1">
      <c r="A1572" s="1">
        <v>20160419</v>
      </c>
      <c r="B1572" s="1">
        <v>200000</v>
      </c>
      <c r="C1572" s="1">
        <v>2457498.3220000002</v>
      </c>
      <c r="D1572" s="1">
        <v>2176.2669999999998</v>
      </c>
      <c r="E1572" s="1">
        <v>89.1</v>
      </c>
      <c r="F1572" s="1">
        <v>89.9</v>
      </c>
      <c r="G1572" s="8">
        <f t="shared" si="315"/>
        <v>95.534520547945235</v>
      </c>
      <c r="H1572" s="5">
        <v>39</v>
      </c>
      <c r="I1572" s="8">
        <f t="shared" si="316"/>
        <v>67.409340659340657</v>
      </c>
      <c r="J1572" s="5">
        <v>76</v>
      </c>
      <c r="K1572" s="8">
        <f t="shared" si="317"/>
        <v>104.17582417582418</v>
      </c>
      <c r="L1572" s="5">
        <v>28</v>
      </c>
      <c r="M1572" s="8">
        <f t="shared" si="318"/>
        <v>44.958904109589042</v>
      </c>
      <c r="N1572" s="6">
        <v>28</v>
      </c>
      <c r="O1572" s="8">
        <f t="shared" si="319"/>
        <v>48.671232876712331</v>
      </c>
      <c r="Q1572">
        <f t="shared" si="320"/>
        <v>97.961318681318687</v>
      </c>
      <c r="R1572">
        <f t="shared" si="321"/>
        <v>95.534520547945235</v>
      </c>
      <c r="S1572" s="9">
        <f t="shared" si="322"/>
        <v>2.5402316560070233</v>
      </c>
      <c r="U1572">
        <f t="shared" si="323"/>
        <v>97.704670329670336</v>
      </c>
      <c r="V1572" s="9">
        <f t="shared" si="324"/>
        <v>2.2955269642917671</v>
      </c>
      <c r="X1572">
        <f t="shared" si="325"/>
        <v>94.3922191780822</v>
      </c>
      <c r="Y1572" s="9">
        <f t="shared" si="326"/>
        <v>-1.1956948789937627</v>
      </c>
      <c r="AA1572">
        <f t="shared" si="327"/>
        <v>94.906232876712323</v>
      </c>
      <c r="AB1572" s="9">
        <f t="shared" si="328"/>
        <v>-0.65765512573813112</v>
      </c>
      <c r="AC1572">
        <f t="shared" si="329"/>
        <v>96.732141780822005</v>
      </c>
    </row>
    <row r="1573" spans="1:29" ht="9.9499999999999993" customHeight="1">
      <c r="A1573" s="1">
        <v>20160420</v>
      </c>
      <c r="B1573" s="1">
        <v>200000</v>
      </c>
      <c r="C1573" s="1">
        <v>2457499.3220000002</v>
      </c>
      <c r="D1573" s="1">
        <v>2176.3040000000001</v>
      </c>
      <c r="E1573" s="1">
        <v>83.2</v>
      </c>
      <c r="F1573" s="1">
        <v>84</v>
      </c>
      <c r="G1573" s="8">
        <f t="shared" si="315"/>
        <v>95.408767123287703</v>
      </c>
      <c r="H1573" s="5">
        <v>44</v>
      </c>
      <c r="I1573" s="8">
        <f t="shared" si="316"/>
        <v>67.197802197802204</v>
      </c>
      <c r="J1573" s="5">
        <v>48</v>
      </c>
      <c r="K1573" s="8">
        <f t="shared" si="317"/>
        <v>103.76373626373626</v>
      </c>
      <c r="L1573" s="5">
        <v>24</v>
      </c>
      <c r="M1573" s="8">
        <f t="shared" si="318"/>
        <v>44.832876712328769</v>
      </c>
      <c r="N1573" s="6">
        <v>25</v>
      </c>
      <c r="O1573" s="8">
        <f t="shared" si="319"/>
        <v>48.487671232876714</v>
      </c>
      <c r="Q1573">
        <f t="shared" si="320"/>
        <v>97.826978021978022</v>
      </c>
      <c r="R1573">
        <f t="shared" si="321"/>
        <v>95.408767123287703</v>
      </c>
      <c r="S1573" s="9">
        <f t="shared" si="322"/>
        <v>2.5345793385690598</v>
      </c>
      <c r="U1573">
        <f t="shared" si="323"/>
        <v>97.598901098901109</v>
      </c>
      <c r="V1573" s="9">
        <f t="shared" si="324"/>
        <v>2.3168223736091562</v>
      </c>
      <c r="X1573">
        <f t="shared" si="325"/>
        <v>94.307024657534242</v>
      </c>
      <c r="Y1573" s="9">
        <f t="shared" si="326"/>
        <v>-1.1547601954962801</v>
      </c>
      <c r="AA1573">
        <f t="shared" si="327"/>
        <v>94.789671232876714</v>
      </c>
      <c r="AB1573" s="9">
        <f t="shared" si="328"/>
        <v>-0.64888784236252661</v>
      </c>
      <c r="AC1573">
        <f t="shared" si="329"/>
        <v>96.346393150685032</v>
      </c>
    </row>
    <row r="1574" spans="1:29" ht="9.9499999999999993" customHeight="1">
      <c r="A1574" s="1">
        <v>20160421</v>
      </c>
      <c r="B1574" s="1">
        <v>200000</v>
      </c>
      <c r="C1574" s="1">
        <v>2457500.3220000002</v>
      </c>
      <c r="D1574" s="1">
        <v>2176.34</v>
      </c>
      <c r="E1574" s="1">
        <v>76.8</v>
      </c>
      <c r="F1574" s="1">
        <v>77.5</v>
      </c>
      <c r="G1574" s="8">
        <f t="shared" si="315"/>
        <v>95.261369863013741</v>
      </c>
      <c r="H1574" s="5">
        <v>24</v>
      </c>
      <c r="I1574" s="8">
        <f t="shared" si="316"/>
        <v>66.936813186813183</v>
      </c>
      <c r="J1574" s="5">
        <v>40</v>
      </c>
      <c r="K1574" s="8">
        <f t="shared" si="317"/>
        <v>103.32692307692308</v>
      </c>
      <c r="L1574" s="5">
        <v>24</v>
      </c>
      <c r="M1574" s="8">
        <f t="shared" si="318"/>
        <v>44.676712328767124</v>
      </c>
      <c r="N1574" s="6">
        <v>26</v>
      </c>
      <c r="O1574" s="8">
        <f t="shared" si="319"/>
        <v>48.287671232876711</v>
      </c>
      <c r="Q1574">
        <f t="shared" si="320"/>
        <v>97.684576923076918</v>
      </c>
      <c r="R1574">
        <f t="shared" si="321"/>
        <v>95.261369863013741</v>
      </c>
      <c r="S1574" s="9">
        <f t="shared" si="322"/>
        <v>2.5437457634167657</v>
      </c>
      <c r="U1574">
        <f t="shared" si="323"/>
        <v>97.468406593406598</v>
      </c>
      <c r="V1574" s="9">
        <f t="shared" si="324"/>
        <v>2.3025568225865953</v>
      </c>
      <c r="X1574">
        <f t="shared" si="325"/>
        <v>94.201457534246572</v>
      </c>
      <c r="Y1574" s="9">
        <f t="shared" si="326"/>
        <v>-1.1126360352484141</v>
      </c>
      <c r="AA1574">
        <f t="shared" si="327"/>
        <v>94.662671232876704</v>
      </c>
      <c r="AB1574" s="9">
        <f t="shared" si="328"/>
        <v>-0.62847997147004264</v>
      </c>
      <c r="AC1574">
        <f t="shared" si="329"/>
        <v>95.894252054794649</v>
      </c>
    </row>
    <row r="1575" spans="1:29" ht="9.9499999999999993" customHeight="1">
      <c r="A1575" s="1">
        <v>20160422</v>
      </c>
      <c r="B1575" s="1">
        <v>200000</v>
      </c>
      <c r="C1575" s="1">
        <v>2457501.3220000002</v>
      </c>
      <c r="D1575" s="1">
        <v>2176.377</v>
      </c>
      <c r="E1575" s="1">
        <v>76.599999999999994</v>
      </c>
      <c r="F1575" s="1">
        <v>77.5</v>
      </c>
      <c r="G1575" s="8">
        <f t="shared" si="315"/>
        <v>95.14575342465757</v>
      </c>
      <c r="H1575" s="5">
        <v>37</v>
      </c>
      <c r="I1575" s="8">
        <f t="shared" si="316"/>
        <v>66.67307692307692</v>
      </c>
      <c r="J1575" s="5">
        <v>53</v>
      </c>
      <c r="K1575" s="8">
        <f t="shared" si="317"/>
        <v>102.9065934065934</v>
      </c>
      <c r="L1575" s="5">
        <v>22</v>
      </c>
      <c r="M1575" s="8">
        <f t="shared" si="318"/>
        <v>44.4986301369863</v>
      </c>
      <c r="N1575" s="6">
        <v>21</v>
      </c>
      <c r="O1575" s="8">
        <f t="shared" si="319"/>
        <v>48.07123287671233</v>
      </c>
      <c r="Q1575">
        <f t="shared" si="320"/>
        <v>97.54754945054944</v>
      </c>
      <c r="R1575">
        <f t="shared" si="321"/>
        <v>95.14575342465757</v>
      </c>
      <c r="S1575" s="9">
        <f t="shared" si="322"/>
        <v>2.5243333931805694</v>
      </c>
      <c r="U1575">
        <f t="shared" si="323"/>
        <v>97.336538461538453</v>
      </c>
      <c r="V1575" s="9">
        <f t="shared" si="324"/>
        <v>2.2758146664929768</v>
      </c>
      <c r="X1575">
        <f t="shared" si="325"/>
        <v>94.081073972602738</v>
      </c>
      <c r="Y1575" s="9">
        <f t="shared" si="326"/>
        <v>-1.1189983932366658</v>
      </c>
      <c r="AA1575">
        <f t="shared" si="327"/>
        <v>94.525232876712323</v>
      </c>
      <c r="AB1575" s="9">
        <f t="shared" si="328"/>
        <v>-0.65217892087702012</v>
      </c>
      <c r="AC1575">
        <f t="shared" si="329"/>
        <v>95.539598630137093</v>
      </c>
    </row>
    <row r="1576" spans="1:29" ht="9.9499999999999993" customHeight="1">
      <c r="A1576" s="1">
        <v>20160423</v>
      </c>
      <c r="B1576" s="1">
        <v>200000</v>
      </c>
      <c r="C1576" s="1">
        <v>2457502.3220000002</v>
      </c>
      <c r="D1576" s="1">
        <v>2176.4140000000002</v>
      </c>
      <c r="E1576" s="1">
        <v>78.7</v>
      </c>
      <c r="F1576" s="1">
        <v>79.599999999999994</v>
      </c>
      <c r="G1576" s="8">
        <f t="shared" si="315"/>
        <v>95.044383561643841</v>
      </c>
      <c r="H1576" s="5">
        <v>60</v>
      </c>
      <c r="I1576" s="8">
        <f t="shared" si="316"/>
        <v>66.414835164835168</v>
      </c>
      <c r="J1576" s="5">
        <v>66</v>
      </c>
      <c r="K1576" s="8">
        <f t="shared" si="317"/>
        <v>102.50274725274726</v>
      </c>
      <c r="L1576" s="5">
        <v>11</v>
      </c>
      <c r="M1576" s="8">
        <f t="shared" si="318"/>
        <v>44.323287671232876</v>
      </c>
      <c r="N1576" s="6">
        <v>13</v>
      </c>
      <c r="O1576" s="8">
        <f t="shared" si="319"/>
        <v>47.887671232876713</v>
      </c>
      <c r="Q1576">
        <f t="shared" si="320"/>
        <v>97.415895604395615</v>
      </c>
      <c r="R1576">
        <f t="shared" si="321"/>
        <v>95.044383561643841</v>
      </c>
      <c r="S1576" s="9">
        <f t="shared" si="322"/>
        <v>2.4951627375368872</v>
      </c>
      <c r="U1576">
        <f t="shared" si="323"/>
        <v>97.207417582417577</v>
      </c>
      <c r="V1576" s="9">
        <f t="shared" si="324"/>
        <v>2.2419173925145799</v>
      </c>
      <c r="X1576">
        <f t="shared" si="325"/>
        <v>93.96254246575343</v>
      </c>
      <c r="Y1576" s="9">
        <f t="shared" si="326"/>
        <v>-1.138248316575968</v>
      </c>
      <c r="AA1576">
        <f t="shared" si="327"/>
        <v>94.408671232876713</v>
      </c>
      <c r="AB1576" s="9">
        <f t="shared" si="328"/>
        <v>-0.66885838483534599</v>
      </c>
      <c r="AC1576">
        <f t="shared" si="329"/>
        <v>95.228646575342481</v>
      </c>
    </row>
    <row r="1577" spans="1:29" ht="9.9499999999999993" customHeight="1">
      <c r="A1577" s="1">
        <v>20160424</v>
      </c>
      <c r="B1577" s="1">
        <v>200000</v>
      </c>
      <c r="C1577" s="1">
        <v>2457503.3220000002</v>
      </c>
      <c r="D1577" s="1">
        <v>2176.4499999999998</v>
      </c>
      <c r="E1577" s="1">
        <v>81.8</v>
      </c>
      <c r="F1577" s="1">
        <v>82.8</v>
      </c>
      <c r="G1577" s="8">
        <f t="shared" si="315"/>
        <v>94.964383561643857</v>
      </c>
      <c r="H1577" s="5">
        <v>85</v>
      </c>
      <c r="I1577" s="8">
        <f t="shared" si="316"/>
        <v>66.186813186813183</v>
      </c>
      <c r="J1577" s="5">
        <v>94</v>
      </c>
      <c r="K1577" s="8">
        <f t="shared" si="317"/>
        <v>102.12637362637362</v>
      </c>
      <c r="L1577" s="5">
        <v>46</v>
      </c>
      <c r="M1577" s="8">
        <f t="shared" si="318"/>
        <v>44.158904109589038</v>
      </c>
      <c r="N1577" s="6">
        <v>37</v>
      </c>
      <c r="O1577" s="8">
        <f t="shared" si="319"/>
        <v>47.715068493150682</v>
      </c>
      <c r="Q1577">
        <f t="shared" si="320"/>
        <v>97.293197802197795</v>
      </c>
      <c r="R1577">
        <f t="shared" si="321"/>
        <v>94.964383561643857</v>
      </c>
      <c r="S1577" s="9">
        <f t="shared" si="322"/>
        <v>2.4523028036529553</v>
      </c>
      <c r="U1577">
        <f t="shared" si="323"/>
        <v>97.093406593406598</v>
      </c>
      <c r="V1577" s="9">
        <f t="shared" si="324"/>
        <v>2.216733176298618</v>
      </c>
      <c r="X1577">
        <f t="shared" si="325"/>
        <v>93.851419178082196</v>
      </c>
      <c r="Y1577" s="9">
        <f t="shared" si="326"/>
        <v>-1.1719808435751133</v>
      </c>
      <c r="AA1577">
        <f t="shared" si="327"/>
        <v>94.299068493150685</v>
      </c>
      <c r="AB1577" s="9">
        <f t="shared" si="328"/>
        <v>-0.70059431077262957</v>
      </c>
      <c r="AC1577">
        <f t="shared" si="329"/>
        <v>94.98324657534252</v>
      </c>
    </row>
    <row r="1578" spans="1:29" ht="9.9499999999999993" customHeight="1">
      <c r="A1578" s="1">
        <v>20160425</v>
      </c>
      <c r="B1578" s="1">
        <v>200000</v>
      </c>
      <c r="C1578" s="1">
        <v>2457504.3220000002</v>
      </c>
      <c r="D1578" s="1">
        <v>2176.4870000000001</v>
      </c>
      <c r="E1578" s="1">
        <v>81.900000000000006</v>
      </c>
      <c r="F1578" s="1">
        <v>82.9</v>
      </c>
      <c r="G1578" s="8">
        <f t="shared" si="315"/>
        <v>94.880273972602765</v>
      </c>
      <c r="H1578" s="5">
        <v>64</v>
      </c>
      <c r="I1578" s="8">
        <f t="shared" si="316"/>
        <v>65.967032967032964</v>
      </c>
      <c r="J1578" s="5">
        <v>80</v>
      </c>
      <c r="K1578" s="8">
        <f t="shared" si="317"/>
        <v>101.78021978021978</v>
      </c>
      <c r="L1578" s="5">
        <v>37</v>
      </c>
      <c r="M1578" s="8">
        <f t="shared" si="318"/>
        <v>44.021917808219179</v>
      </c>
      <c r="N1578" s="6">
        <v>45</v>
      </c>
      <c r="O1578" s="8">
        <f t="shared" si="319"/>
        <v>47.57260273972603</v>
      </c>
      <c r="Q1578">
        <f t="shared" si="320"/>
        <v>97.18035164835166</v>
      </c>
      <c r="R1578">
        <f t="shared" si="321"/>
        <v>94.880273972602765</v>
      </c>
      <c r="S1578" s="9">
        <f t="shared" si="322"/>
        <v>2.424189538505189</v>
      </c>
      <c r="U1578">
        <f t="shared" si="323"/>
        <v>96.983516483516482</v>
      </c>
      <c r="V1578" s="9">
        <f t="shared" si="324"/>
        <v>2.2414872900230876</v>
      </c>
      <c r="X1578">
        <f t="shared" si="325"/>
        <v>93.758816438356163</v>
      </c>
      <c r="Y1578" s="9">
        <f t="shared" si="326"/>
        <v>-1.1819712225645844</v>
      </c>
      <c r="AA1578">
        <f t="shared" si="327"/>
        <v>94.208602739726032</v>
      </c>
      <c r="AB1578" s="9">
        <f t="shared" si="328"/>
        <v>-0.70791451663670557</v>
      </c>
      <c r="AC1578">
        <f t="shared" si="329"/>
        <v>94.725240410958975</v>
      </c>
    </row>
    <row r="1579" spans="1:29" ht="9.9499999999999993" customHeight="1">
      <c r="A1579" s="1">
        <v>20160426</v>
      </c>
      <c r="B1579" s="1">
        <v>200000</v>
      </c>
      <c r="C1579" s="1">
        <v>2457505.3220000002</v>
      </c>
      <c r="D1579" s="1">
        <v>2176.5239999999999</v>
      </c>
      <c r="E1579" s="1">
        <v>85.2</v>
      </c>
      <c r="F1579" s="1">
        <v>86.3</v>
      </c>
      <c r="G1579" s="8">
        <f t="shared" si="315"/>
        <v>94.80356164383565</v>
      </c>
      <c r="H1579" s="5">
        <v>96</v>
      </c>
      <c r="I1579" s="8">
        <f t="shared" si="316"/>
        <v>65.857142857142861</v>
      </c>
      <c r="J1579" s="5">
        <v>108</v>
      </c>
      <c r="K1579" s="8">
        <f t="shared" si="317"/>
        <v>101.53296703296704</v>
      </c>
      <c r="L1579" s="5">
        <v>65</v>
      </c>
      <c r="M1579" s="8">
        <f t="shared" si="318"/>
        <v>43.871232876712327</v>
      </c>
      <c r="N1579" s="6">
        <v>57</v>
      </c>
      <c r="O1579" s="8">
        <f t="shared" si="319"/>
        <v>47.405479452054792</v>
      </c>
      <c r="Q1579">
        <f t="shared" si="320"/>
        <v>97.09974725274725</v>
      </c>
      <c r="R1579">
        <f t="shared" si="321"/>
        <v>94.80356164383565</v>
      </c>
      <c r="S1579" s="9">
        <f t="shared" si="322"/>
        <v>2.4220457218032294</v>
      </c>
      <c r="U1579">
        <f t="shared" si="323"/>
        <v>96.928571428571431</v>
      </c>
      <c r="V1579" s="9">
        <f t="shared" si="324"/>
        <v>2.2334233421625669</v>
      </c>
      <c r="X1579">
        <f t="shared" si="325"/>
        <v>93.65695342465753</v>
      </c>
      <c r="Y1579" s="9">
        <f t="shared" si="326"/>
        <v>-1.2094569015094265</v>
      </c>
      <c r="AA1579">
        <f t="shared" si="327"/>
        <v>94.102479452054794</v>
      </c>
      <c r="AB1579" s="9">
        <f t="shared" si="328"/>
        <v>-0.73951039351742054</v>
      </c>
      <c r="AC1579">
        <f t="shared" si="329"/>
        <v>94.489925342465853</v>
      </c>
    </row>
    <row r="1580" spans="1:29" ht="9.9499999999999993" customHeight="1">
      <c r="A1580" s="1">
        <v>20160427</v>
      </c>
      <c r="B1580" s="1">
        <v>200000</v>
      </c>
      <c r="C1580" s="1">
        <v>2457506.3220000002</v>
      </c>
      <c r="D1580" s="1">
        <v>2176.56</v>
      </c>
      <c r="E1580" s="1">
        <v>92.6</v>
      </c>
      <c r="F1580" s="1">
        <v>93.8</v>
      </c>
      <c r="G1580" s="8">
        <f t="shared" si="315"/>
        <v>94.716986301369872</v>
      </c>
      <c r="H1580" s="5">
        <v>100</v>
      </c>
      <c r="I1580" s="8">
        <f t="shared" si="316"/>
        <v>65.664835164835168</v>
      </c>
      <c r="J1580" s="5">
        <v>126</v>
      </c>
      <c r="K1580" s="8">
        <f t="shared" si="317"/>
        <v>101.21428571428571</v>
      </c>
      <c r="L1580" s="5">
        <v>86</v>
      </c>
      <c r="M1580" s="8">
        <f t="shared" si="318"/>
        <v>43.698630136986303</v>
      </c>
      <c r="N1580" s="6">
        <v>76</v>
      </c>
      <c r="O1580" s="8">
        <f t="shared" si="319"/>
        <v>47.290410958904111</v>
      </c>
      <c r="Q1580">
        <f t="shared" si="320"/>
        <v>96.995857142857147</v>
      </c>
      <c r="R1580">
        <f t="shared" si="321"/>
        <v>94.716986301369872</v>
      </c>
      <c r="S1580" s="9">
        <f t="shared" si="322"/>
        <v>2.4059790439661839</v>
      </c>
      <c r="U1580">
        <f t="shared" si="323"/>
        <v>96.832417582417577</v>
      </c>
      <c r="V1580" s="9">
        <f t="shared" si="324"/>
        <v>2.2509666465883669</v>
      </c>
      <c r="X1580">
        <f t="shared" si="325"/>
        <v>93.540273972602748</v>
      </c>
      <c r="Y1580" s="9">
        <f t="shared" si="326"/>
        <v>-1.2423456179476204</v>
      </c>
      <c r="AA1580">
        <f t="shared" si="327"/>
        <v>94.029410958904108</v>
      </c>
      <c r="AB1580" s="9">
        <f t="shared" si="328"/>
        <v>-0.72592611876189039</v>
      </c>
      <c r="AC1580">
        <f t="shared" si="329"/>
        <v>94.224355479452072</v>
      </c>
    </row>
    <row r="1581" spans="1:29" ht="9.9499999999999993" customHeight="1">
      <c r="A1581" s="1">
        <v>20160428</v>
      </c>
      <c r="B1581" s="1">
        <v>200000</v>
      </c>
      <c r="C1581" s="1">
        <v>2457507.3220000002</v>
      </c>
      <c r="D1581" s="1">
        <v>2176.5970000000002</v>
      </c>
      <c r="E1581" s="1">
        <v>94.9</v>
      </c>
      <c r="F1581" s="1">
        <v>96.3</v>
      </c>
      <c r="G1581" s="8">
        <f t="shared" si="315"/>
        <v>94.626849315068498</v>
      </c>
      <c r="H1581" s="5">
        <v>99</v>
      </c>
      <c r="I1581" s="8">
        <f t="shared" si="316"/>
        <v>65.513736263736263</v>
      </c>
      <c r="J1581" s="5">
        <v>141</v>
      </c>
      <c r="K1581" s="8">
        <f t="shared" si="317"/>
        <v>100.92857142857143</v>
      </c>
      <c r="L1581" s="5">
        <v>84</v>
      </c>
      <c r="M1581" s="8">
        <f t="shared" si="318"/>
        <v>43.536986301369865</v>
      </c>
      <c r="N1581" s="6">
        <v>90</v>
      </c>
      <c r="O1581" s="8">
        <f t="shared" si="319"/>
        <v>47.136986301369866</v>
      </c>
      <c r="Q1581">
        <f t="shared" si="320"/>
        <v>96.902714285714296</v>
      </c>
      <c r="R1581">
        <f t="shared" si="321"/>
        <v>94.626849315068498</v>
      </c>
      <c r="S1581" s="9">
        <f t="shared" si="322"/>
        <v>2.405094312152471</v>
      </c>
      <c r="U1581">
        <f t="shared" si="323"/>
        <v>96.756868131868131</v>
      </c>
      <c r="V1581" s="9">
        <f t="shared" si="324"/>
        <v>2.236013068240311</v>
      </c>
      <c r="X1581">
        <f t="shared" si="325"/>
        <v>93.431002739726026</v>
      </c>
      <c r="Y1581" s="9">
        <f t="shared" si="326"/>
        <v>-1.2637497538999725</v>
      </c>
      <c r="AA1581">
        <f t="shared" si="327"/>
        <v>93.931986301369861</v>
      </c>
      <c r="AB1581" s="9">
        <f t="shared" si="328"/>
        <v>-0.73431908462367801</v>
      </c>
      <c r="AC1581">
        <f t="shared" si="329"/>
        <v>93.947860273972609</v>
      </c>
    </row>
    <row r="1582" spans="1:29" ht="9.9499999999999993" customHeight="1">
      <c r="A1582" s="1">
        <v>20160429</v>
      </c>
      <c r="B1582" s="1">
        <v>200000</v>
      </c>
      <c r="C1582" s="1">
        <v>2457508.3220000002</v>
      </c>
      <c r="D1582" s="1">
        <v>2176.634</v>
      </c>
      <c r="E1582" s="1">
        <v>92.4</v>
      </c>
      <c r="F1582" s="1">
        <v>93.8</v>
      </c>
      <c r="G1582" s="8">
        <f t="shared" si="315"/>
        <v>94.535890410958913</v>
      </c>
      <c r="H1582" s="5">
        <v>113</v>
      </c>
      <c r="I1582" s="8">
        <f t="shared" si="316"/>
        <v>65.299450549450555</v>
      </c>
      <c r="J1582" s="5">
        <v>148</v>
      </c>
      <c r="K1582" s="8">
        <f t="shared" si="317"/>
        <v>100.60714285714286</v>
      </c>
      <c r="L1582" s="5">
        <v>82</v>
      </c>
      <c r="M1582" s="8">
        <f t="shared" si="318"/>
        <v>43.298630136986304</v>
      </c>
      <c r="N1582" s="6">
        <v>82</v>
      </c>
      <c r="O1582" s="8">
        <f t="shared" si="319"/>
        <v>46.983561643835614</v>
      </c>
      <c r="Q1582">
        <f t="shared" si="320"/>
        <v>96.797928571428571</v>
      </c>
      <c r="R1582">
        <f t="shared" si="321"/>
        <v>94.535890410958913</v>
      </c>
      <c r="S1582" s="9">
        <f t="shared" si="322"/>
        <v>2.3927824137862501</v>
      </c>
      <c r="U1582">
        <f t="shared" si="323"/>
        <v>96.649725274725284</v>
      </c>
      <c r="V1582" s="9">
        <f t="shared" si="324"/>
        <v>2.2398295267019392</v>
      </c>
      <c r="X1582">
        <f t="shared" si="325"/>
        <v>93.269873972602738</v>
      </c>
      <c r="Y1582" s="9">
        <f t="shared" si="326"/>
        <v>-1.3391913196698653</v>
      </c>
      <c r="AA1582">
        <f t="shared" si="327"/>
        <v>93.834561643835613</v>
      </c>
      <c r="AB1582" s="9">
        <f t="shared" si="328"/>
        <v>-0.74186508856534772</v>
      </c>
      <c r="AC1582">
        <f t="shared" si="329"/>
        <v>93.668843835616457</v>
      </c>
    </row>
    <row r="1583" spans="1:29" ht="9.9499999999999993" customHeight="1">
      <c r="A1583" s="1">
        <v>20160430</v>
      </c>
      <c r="B1583" s="1">
        <v>200000</v>
      </c>
      <c r="C1583" s="1">
        <v>2457509.3220000002</v>
      </c>
      <c r="D1583" s="1">
        <v>2176.67</v>
      </c>
      <c r="E1583" s="1">
        <v>94</v>
      </c>
      <c r="F1583" s="1">
        <v>95.4</v>
      </c>
      <c r="G1583" s="8">
        <f t="shared" si="315"/>
        <v>94.422191780821933</v>
      </c>
      <c r="H1583" s="5">
        <v>106</v>
      </c>
      <c r="I1583" s="8">
        <f t="shared" si="316"/>
        <v>65.074175824175825</v>
      </c>
      <c r="J1583" s="5">
        <v>135</v>
      </c>
      <c r="K1583" s="8">
        <f t="shared" si="317"/>
        <v>100.19230769230769</v>
      </c>
      <c r="L1583" s="5">
        <v>82</v>
      </c>
      <c r="M1583" s="8">
        <f t="shared" si="318"/>
        <v>43.101369863013701</v>
      </c>
      <c r="N1583" s="6">
        <v>89</v>
      </c>
      <c r="O1583" s="8">
        <f t="shared" si="319"/>
        <v>46.805479452054797</v>
      </c>
      <c r="Q1583">
        <f t="shared" si="320"/>
        <v>96.662692307692311</v>
      </c>
      <c r="R1583">
        <f t="shared" si="321"/>
        <v>94.422191780821933</v>
      </c>
      <c r="S1583" s="9">
        <f t="shared" si="322"/>
        <v>2.3728537588611971</v>
      </c>
      <c r="U1583">
        <f t="shared" si="323"/>
        <v>96.537087912087912</v>
      </c>
      <c r="V1583" s="9">
        <f t="shared" si="324"/>
        <v>2.2454087418863224</v>
      </c>
      <c r="X1583">
        <f t="shared" si="325"/>
        <v>93.136526027397267</v>
      </c>
      <c r="Y1583" s="9">
        <f t="shared" si="326"/>
        <v>-1.3616139693188103</v>
      </c>
      <c r="AA1583">
        <f t="shared" si="327"/>
        <v>93.721479452054794</v>
      </c>
      <c r="AB1583" s="9">
        <f t="shared" si="328"/>
        <v>-0.74210555331491435</v>
      </c>
      <c r="AC1583">
        <f t="shared" si="329"/>
        <v>93.320073287671278</v>
      </c>
    </row>
    <row r="1584" spans="1:29" ht="9.9499999999999993" customHeight="1">
      <c r="A1584" s="1">
        <v>20160501</v>
      </c>
      <c r="B1584" s="1">
        <v>200000</v>
      </c>
      <c r="C1584" s="1">
        <v>2457510.3220000002</v>
      </c>
      <c r="D1584" s="1">
        <v>2176.7069999999999</v>
      </c>
      <c r="E1584" s="1">
        <v>92.2</v>
      </c>
      <c r="F1584" s="1">
        <v>93.6</v>
      </c>
      <c r="G1584" s="8">
        <f t="shared" si="315"/>
        <v>94.308219178082211</v>
      </c>
      <c r="H1584" s="5">
        <v>95</v>
      </c>
      <c r="I1584" s="8">
        <f t="shared" si="316"/>
        <v>64.85164835164835</v>
      </c>
      <c r="J1584" s="5">
        <v>114</v>
      </c>
      <c r="K1584" s="8">
        <f t="shared" si="317"/>
        <v>99.708791208791212</v>
      </c>
      <c r="L1584" s="5">
        <v>76</v>
      </c>
      <c r="M1584" s="8">
        <f t="shared" si="318"/>
        <v>42.934246575342463</v>
      </c>
      <c r="N1584" s="6">
        <v>87</v>
      </c>
      <c r="O1584" s="8">
        <f t="shared" si="319"/>
        <v>46.605479452054794</v>
      </c>
      <c r="Q1584">
        <f t="shared" si="320"/>
        <v>96.505065934065939</v>
      </c>
      <c r="R1584">
        <f t="shared" si="321"/>
        <v>94.308219178082211</v>
      </c>
      <c r="S1584" s="9">
        <f t="shared" si="322"/>
        <v>2.3294329753331624</v>
      </c>
      <c r="U1584">
        <f t="shared" si="323"/>
        <v>96.425824175824175</v>
      </c>
      <c r="V1584" s="9">
        <f t="shared" si="324"/>
        <v>2.1850895325830919</v>
      </c>
      <c r="X1584">
        <f t="shared" si="325"/>
        <v>93.023550684931507</v>
      </c>
      <c r="Y1584" s="9">
        <f t="shared" si="326"/>
        <v>-1.3622020480790411</v>
      </c>
      <c r="AA1584">
        <f t="shared" si="327"/>
        <v>93.594479452054799</v>
      </c>
      <c r="AB1584" s="9">
        <f t="shared" si="328"/>
        <v>-0.75681603602296832</v>
      </c>
      <c r="AC1584">
        <f t="shared" si="329"/>
        <v>92.970462328767184</v>
      </c>
    </row>
    <row r="1585" spans="1:29" ht="9.9499999999999993" customHeight="1">
      <c r="A1585" s="1">
        <v>20160502</v>
      </c>
      <c r="B1585" s="1">
        <v>200000</v>
      </c>
      <c r="C1585" s="1">
        <v>2457511.3220000002</v>
      </c>
      <c r="D1585" s="1">
        <v>2176.7440000000001</v>
      </c>
      <c r="E1585" s="1">
        <v>89.8</v>
      </c>
      <c r="F1585" s="1">
        <v>91.3</v>
      </c>
      <c r="G1585" s="8">
        <f t="shared" si="315"/>
        <v>94.17972602739728</v>
      </c>
      <c r="H1585" s="5">
        <v>90</v>
      </c>
      <c r="I1585" s="8">
        <f t="shared" si="316"/>
        <v>64.47527472527473</v>
      </c>
      <c r="J1585" s="5">
        <v>103</v>
      </c>
      <c r="K1585" s="8">
        <f t="shared" si="317"/>
        <v>99.142857142857139</v>
      </c>
      <c r="L1585" s="5">
        <v>75</v>
      </c>
      <c r="M1585" s="8">
        <f t="shared" si="318"/>
        <v>42.726027397260275</v>
      </c>
      <c r="N1585" s="6">
        <v>83</v>
      </c>
      <c r="O1585" s="8">
        <f t="shared" si="319"/>
        <v>46.408219178082192</v>
      </c>
      <c r="Q1585">
        <f t="shared" si="320"/>
        <v>96.320571428571427</v>
      </c>
      <c r="R1585">
        <f t="shared" si="321"/>
        <v>94.17972602739728</v>
      </c>
      <c r="S1585" s="9">
        <f t="shared" si="322"/>
        <v>2.2731488946478464</v>
      </c>
      <c r="U1585">
        <f t="shared" si="323"/>
        <v>96.237637362637372</v>
      </c>
      <c r="V1585" s="9">
        <f t="shared" si="324"/>
        <v>2.1560319270253814</v>
      </c>
      <c r="X1585">
        <f t="shared" si="325"/>
        <v>92.882794520547947</v>
      </c>
      <c r="Y1585" s="9">
        <f t="shared" si="326"/>
        <v>-1.3770814182152691</v>
      </c>
      <c r="AA1585">
        <f t="shared" si="327"/>
        <v>93.469219178082199</v>
      </c>
      <c r="AB1585" s="9">
        <f t="shared" si="328"/>
        <v>-0.75441592292207815</v>
      </c>
      <c r="AC1585">
        <f t="shared" si="329"/>
        <v>92.576309589041145</v>
      </c>
    </row>
    <row r="1586" spans="1:29" ht="9.9499999999999993" customHeight="1">
      <c r="A1586" s="1">
        <v>20160503</v>
      </c>
      <c r="B1586" s="1">
        <v>200000</v>
      </c>
      <c r="C1586" s="1">
        <v>2457512.3220000002</v>
      </c>
      <c r="D1586" s="1">
        <v>2176.7800000000002</v>
      </c>
      <c r="E1586" s="1">
        <v>90</v>
      </c>
      <c r="F1586" s="1">
        <v>91.5</v>
      </c>
      <c r="G1586" s="8">
        <f t="shared" si="315"/>
        <v>94.057260273972631</v>
      </c>
      <c r="H1586" s="5">
        <v>81</v>
      </c>
      <c r="I1586" s="8">
        <f t="shared" si="316"/>
        <v>64.170329670329664</v>
      </c>
      <c r="J1586" s="5">
        <v>119</v>
      </c>
      <c r="K1586" s="8">
        <f t="shared" si="317"/>
        <v>98.684065934065927</v>
      </c>
      <c r="L1586" s="5">
        <v>57</v>
      </c>
      <c r="M1586" s="8">
        <f t="shared" si="318"/>
        <v>42.5013698630137</v>
      </c>
      <c r="N1586" s="6">
        <v>73</v>
      </c>
      <c r="O1586" s="8">
        <f t="shared" si="319"/>
        <v>46.164383561643838</v>
      </c>
      <c r="Q1586">
        <f t="shared" si="320"/>
        <v>96.171005494505494</v>
      </c>
      <c r="R1586">
        <f t="shared" si="321"/>
        <v>94.057260273972631</v>
      </c>
      <c r="S1586" s="9">
        <f t="shared" si="322"/>
        <v>2.2472961835969869</v>
      </c>
      <c r="U1586">
        <f t="shared" si="323"/>
        <v>96.085164835164832</v>
      </c>
      <c r="V1586" s="9">
        <f t="shared" si="324"/>
        <v>2.1108966478037985</v>
      </c>
      <c r="X1586">
        <f t="shared" si="325"/>
        <v>92.73092602739726</v>
      </c>
      <c r="Y1586" s="9">
        <f t="shared" si="326"/>
        <v>-1.4101348930555559</v>
      </c>
      <c r="AA1586">
        <f t="shared" si="327"/>
        <v>93.314383561643837</v>
      </c>
      <c r="AB1586" s="9">
        <f t="shared" si="328"/>
        <v>-0.78981325860961249</v>
      </c>
      <c r="AC1586">
        <f t="shared" si="329"/>
        <v>92.200645890411039</v>
      </c>
    </row>
    <row r="1587" spans="1:29" ht="9.9499999999999993" customHeight="1">
      <c r="A1587" s="1">
        <v>20160504</v>
      </c>
      <c r="B1587" s="1">
        <v>200000</v>
      </c>
      <c r="C1587" s="1">
        <v>2457513.3220000002</v>
      </c>
      <c r="D1587" s="1">
        <v>2176.817</v>
      </c>
      <c r="E1587" s="1">
        <v>90.1</v>
      </c>
      <c r="F1587" s="1">
        <v>91.6</v>
      </c>
      <c r="G1587" s="8">
        <f t="shared" si="315"/>
        <v>93.945479452054812</v>
      </c>
      <c r="H1587" s="5">
        <v>81</v>
      </c>
      <c r="I1587" s="8">
        <f t="shared" si="316"/>
        <v>63.857142857142854</v>
      </c>
      <c r="J1587" s="5">
        <v>99</v>
      </c>
      <c r="K1587" s="8">
        <f t="shared" si="317"/>
        <v>98.123626373626379</v>
      </c>
      <c r="L1587" s="5">
        <v>67</v>
      </c>
      <c r="M1587" s="8">
        <f t="shared" si="318"/>
        <v>42.241095890410961</v>
      </c>
      <c r="N1587" s="6">
        <v>71</v>
      </c>
      <c r="O1587" s="8">
        <f t="shared" si="319"/>
        <v>45.939726027397263</v>
      </c>
      <c r="Q1587">
        <f t="shared" si="320"/>
        <v>95.988302197802199</v>
      </c>
      <c r="R1587">
        <f t="shared" si="321"/>
        <v>93.945479452054812</v>
      </c>
      <c r="S1587" s="9">
        <f t="shared" si="322"/>
        <v>2.1744768962405914</v>
      </c>
      <c r="U1587">
        <f t="shared" si="323"/>
        <v>95.928571428571431</v>
      </c>
      <c r="V1587" s="9">
        <f t="shared" si="324"/>
        <v>2.1263788397574217</v>
      </c>
      <c r="X1587">
        <f t="shared" si="325"/>
        <v>92.554980821917809</v>
      </c>
      <c r="Y1587" s="9">
        <f t="shared" si="326"/>
        <v>-1.4801123356304231</v>
      </c>
      <c r="AA1587">
        <f t="shared" si="327"/>
        <v>93.171726027397256</v>
      </c>
      <c r="AB1587" s="9">
        <f t="shared" si="328"/>
        <v>-0.82361964532039167</v>
      </c>
      <c r="AC1587">
        <f t="shared" si="329"/>
        <v>91.857758219178137</v>
      </c>
    </row>
    <row r="1588" spans="1:29" ht="9.9499999999999993" customHeight="1">
      <c r="A1588" s="1">
        <v>20160505</v>
      </c>
      <c r="B1588" s="1">
        <v>200000</v>
      </c>
      <c r="C1588" s="1">
        <v>2457514.3220000002</v>
      </c>
      <c r="D1588" s="1">
        <v>2176.8539999999998</v>
      </c>
      <c r="E1588" s="1">
        <v>87.1</v>
      </c>
      <c r="F1588" s="1">
        <v>88.7</v>
      </c>
      <c r="G1588" s="8">
        <f t="shared" si="315"/>
        <v>93.842465753424662</v>
      </c>
      <c r="H1588" s="5">
        <v>56</v>
      </c>
      <c r="I1588" s="8">
        <f t="shared" si="316"/>
        <v>63.675824175824175</v>
      </c>
      <c r="J1588" s="5">
        <v>77</v>
      </c>
      <c r="K1588" s="8">
        <f t="shared" si="317"/>
        <v>97.848901098901095</v>
      </c>
      <c r="L1588" s="5">
        <v>55</v>
      </c>
      <c r="M1588" s="8">
        <f t="shared" si="318"/>
        <v>42.049315068493151</v>
      </c>
      <c r="N1588" s="6">
        <v>60</v>
      </c>
      <c r="O1588" s="8">
        <f t="shared" si="319"/>
        <v>45.739726027397261</v>
      </c>
      <c r="Q1588">
        <f t="shared" si="320"/>
        <v>95.898741758241755</v>
      </c>
      <c r="R1588">
        <f t="shared" si="321"/>
        <v>93.842465753424662</v>
      </c>
      <c r="S1588" s="9">
        <f t="shared" si="322"/>
        <v>2.191199888353367</v>
      </c>
      <c r="U1588">
        <f t="shared" si="323"/>
        <v>95.837912087912088</v>
      </c>
      <c r="V1588" s="9">
        <f t="shared" si="324"/>
        <v>2.1463161967343751</v>
      </c>
      <c r="X1588">
        <f t="shared" si="325"/>
        <v>92.425336986301375</v>
      </c>
      <c r="Y1588" s="9">
        <f t="shared" si="326"/>
        <v>-1.5101145901759025</v>
      </c>
      <c r="AA1588">
        <f t="shared" si="327"/>
        <v>93.04472602739726</v>
      </c>
      <c r="AB1588" s="9">
        <f t="shared" si="328"/>
        <v>-0.85008393547916228</v>
      </c>
      <c r="AC1588">
        <f t="shared" si="329"/>
        <v>91.541763698630149</v>
      </c>
    </row>
    <row r="1589" spans="1:29" ht="9.9499999999999993" customHeight="1">
      <c r="A1589" s="1">
        <v>20160506</v>
      </c>
      <c r="B1589" s="1">
        <v>200000</v>
      </c>
      <c r="C1589" s="1">
        <v>2457515.3220000002</v>
      </c>
      <c r="D1589" s="1">
        <v>2176.89</v>
      </c>
      <c r="E1589" s="1">
        <v>89.6</v>
      </c>
      <c r="F1589" s="1">
        <v>91.2</v>
      </c>
      <c r="G1589" s="8">
        <f t="shared" si="315"/>
        <v>93.752876712328771</v>
      </c>
      <c r="H1589" s="5">
        <v>46</v>
      </c>
      <c r="I1589" s="8">
        <f t="shared" si="316"/>
        <v>63.530219780219781</v>
      </c>
      <c r="J1589" s="5">
        <v>75</v>
      </c>
      <c r="K1589" s="8">
        <f t="shared" si="317"/>
        <v>97.631868131868131</v>
      </c>
      <c r="L1589" s="5">
        <v>56</v>
      </c>
      <c r="M1589" s="8">
        <f t="shared" si="318"/>
        <v>41.912328767123284</v>
      </c>
      <c r="N1589" s="6">
        <v>57</v>
      </c>
      <c r="O1589" s="8">
        <f t="shared" si="319"/>
        <v>45.583561643835615</v>
      </c>
      <c r="Q1589">
        <f t="shared" si="320"/>
        <v>95.827989010989015</v>
      </c>
      <c r="R1589">
        <f t="shared" si="321"/>
        <v>93.752876712328771</v>
      </c>
      <c r="S1589" s="9">
        <f t="shared" si="322"/>
        <v>2.2133852009976351</v>
      </c>
      <c r="U1589">
        <f t="shared" si="323"/>
        <v>95.765109890109898</v>
      </c>
      <c r="V1589" s="9">
        <f t="shared" si="324"/>
        <v>2.1055613617758837</v>
      </c>
      <c r="X1589">
        <f t="shared" si="325"/>
        <v>92.332734246575342</v>
      </c>
      <c r="Y1589" s="9">
        <f t="shared" si="326"/>
        <v>-1.514772149457329</v>
      </c>
      <c r="AA1589">
        <f t="shared" si="327"/>
        <v>92.945561643835617</v>
      </c>
      <c r="AB1589" s="9">
        <f t="shared" si="328"/>
        <v>-0.86110964996873918</v>
      </c>
      <c r="AC1589">
        <f t="shared" si="329"/>
        <v>91.266949315068501</v>
      </c>
    </row>
    <row r="1590" spans="1:29" ht="9.9499999999999993" customHeight="1">
      <c r="A1590" s="1">
        <v>20160507</v>
      </c>
      <c r="B1590" s="1">
        <v>200000</v>
      </c>
      <c r="C1590" s="1">
        <v>2457516.3220000002</v>
      </c>
      <c r="D1590" s="1">
        <v>2176.9270000000001</v>
      </c>
      <c r="E1590" s="1">
        <v>88</v>
      </c>
      <c r="F1590" s="1">
        <v>89.7</v>
      </c>
      <c r="G1590" s="8">
        <f t="shared" si="315"/>
        <v>93.649041095890439</v>
      </c>
      <c r="H1590" s="5">
        <v>47</v>
      </c>
      <c r="I1590" s="8">
        <f t="shared" si="316"/>
        <v>63.241758241758241</v>
      </c>
      <c r="J1590" s="5">
        <v>69</v>
      </c>
      <c r="K1590" s="8">
        <f t="shared" si="317"/>
        <v>97.175824175824175</v>
      </c>
      <c r="L1590" s="5">
        <v>51</v>
      </c>
      <c r="M1590" s="8">
        <f t="shared" si="318"/>
        <v>41.742465753424661</v>
      </c>
      <c r="N1590" s="6">
        <v>34</v>
      </c>
      <c r="O1590" s="8">
        <f t="shared" si="319"/>
        <v>45.438356164383563</v>
      </c>
      <c r="Q1590">
        <f t="shared" si="320"/>
        <v>95.679318681318676</v>
      </c>
      <c r="R1590">
        <f t="shared" si="321"/>
        <v>93.649041095890439</v>
      </c>
      <c r="S1590" s="9">
        <f t="shared" si="322"/>
        <v>2.1679640941003981</v>
      </c>
      <c r="U1590">
        <f t="shared" si="323"/>
        <v>95.620879120879124</v>
      </c>
      <c r="V1590" s="9">
        <f t="shared" si="324"/>
        <v>2.0811675240431242</v>
      </c>
      <c r="X1590">
        <f t="shared" si="325"/>
        <v>92.217906849315071</v>
      </c>
      <c r="Y1590" s="9">
        <f t="shared" si="326"/>
        <v>-1.5281888952925726</v>
      </c>
      <c r="AA1590">
        <f t="shared" si="327"/>
        <v>92.85335616438357</v>
      </c>
      <c r="AB1590" s="9">
        <f t="shared" si="328"/>
        <v>-0.84964557265689677</v>
      </c>
      <c r="AC1590">
        <f t="shared" si="329"/>
        <v>90.948433561643924</v>
      </c>
    </row>
    <row r="1591" spans="1:29" ht="9.9499999999999993" customHeight="1">
      <c r="A1591" s="1">
        <v>20160508</v>
      </c>
      <c r="B1591" s="1">
        <v>200000</v>
      </c>
      <c r="C1591" s="1">
        <v>2457517.3220000002</v>
      </c>
      <c r="D1591" s="1">
        <v>2176.9639999999999</v>
      </c>
      <c r="E1591" s="1">
        <v>84</v>
      </c>
      <c r="F1591" s="1">
        <v>85.6</v>
      </c>
      <c r="G1591" s="8">
        <f t="shared" ref="G1591:G1654" si="330">AVERAGE(F1409:F1773)</f>
        <v>93.544931506849323</v>
      </c>
      <c r="H1591" s="5">
        <v>59</v>
      </c>
      <c r="I1591" s="8">
        <f t="shared" si="316"/>
        <v>62.983516483516482</v>
      </c>
      <c r="J1591" s="5">
        <v>69</v>
      </c>
      <c r="K1591" s="8">
        <f t="shared" si="317"/>
        <v>96.777472527472526</v>
      </c>
      <c r="L1591" s="5">
        <v>42</v>
      </c>
      <c r="M1591" s="8">
        <f t="shared" si="318"/>
        <v>41.589041095890408</v>
      </c>
      <c r="N1591" s="6">
        <v>44</v>
      </c>
      <c r="O1591" s="8">
        <f t="shared" si="319"/>
        <v>45.273972602739725</v>
      </c>
      <c r="Q1591">
        <f t="shared" si="320"/>
        <v>95.549456043956042</v>
      </c>
      <c r="R1591">
        <f t="shared" si="321"/>
        <v>93.544931506849323</v>
      </c>
      <c r="S1591" s="9">
        <f t="shared" si="322"/>
        <v>2.1428467633865864</v>
      </c>
      <c r="U1591">
        <f t="shared" si="323"/>
        <v>95.491758241758248</v>
      </c>
      <c r="V1591" s="9">
        <f t="shared" si="324"/>
        <v>2.0919002523684327</v>
      </c>
      <c r="X1591">
        <f t="shared" si="325"/>
        <v>92.114191780821926</v>
      </c>
      <c r="Y1591" s="9">
        <f t="shared" si="326"/>
        <v>-1.5294679283854578</v>
      </c>
      <c r="AA1591">
        <f t="shared" si="327"/>
        <v>92.748972602739727</v>
      </c>
      <c r="AB1591" s="9">
        <f t="shared" si="328"/>
        <v>-0.8508840524954735</v>
      </c>
      <c r="AC1591">
        <f t="shared" si="329"/>
        <v>90.629077397260303</v>
      </c>
    </row>
    <row r="1592" spans="1:29" ht="9.9499999999999993" customHeight="1">
      <c r="A1592" s="1">
        <v>20160509</v>
      </c>
      <c r="B1592" s="1">
        <v>200000</v>
      </c>
      <c r="C1592" s="1">
        <v>2457518.3220000002</v>
      </c>
      <c r="D1592" s="1">
        <v>2177</v>
      </c>
      <c r="E1592" s="1">
        <v>88.5</v>
      </c>
      <c r="F1592" s="1">
        <v>90.2</v>
      </c>
      <c r="G1592" s="8">
        <f t="shared" si="330"/>
        <v>93.461095890410974</v>
      </c>
      <c r="H1592" s="5">
        <v>83</v>
      </c>
      <c r="I1592" s="8">
        <f t="shared" ref="I1592:I1655" si="331">AVERAGE(H1410:H1774)</f>
        <v>62.832417582417584</v>
      </c>
      <c r="J1592" s="5">
        <v>112</v>
      </c>
      <c r="K1592" s="8">
        <f t="shared" ref="K1592:K1655" si="332">AVERAGE(J1410:J1774)</f>
        <v>96.508241758241752</v>
      </c>
      <c r="L1592" s="5">
        <v>68</v>
      </c>
      <c r="M1592" s="8">
        <f t="shared" ref="M1592:M1655" si="333">AVERAGE(L1410:L1774)</f>
        <v>41.463013698630135</v>
      </c>
      <c r="N1592" s="6">
        <v>52</v>
      </c>
      <c r="O1592" s="8">
        <f t="shared" ref="O1592:O1655" si="334">AVERAGE(N1410:N1774)</f>
        <v>45.098630136986301</v>
      </c>
      <c r="Q1592">
        <f t="shared" si="320"/>
        <v>95.461686813186816</v>
      </c>
      <c r="R1592">
        <f t="shared" si="321"/>
        <v>93.461095890410974</v>
      </c>
      <c r="S1592" s="9">
        <f t="shared" si="322"/>
        <v>2.1405600947817334</v>
      </c>
      <c r="U1592">
        <f t="shared" si="323"/>
        <v>95.416208791208788</v>
      </c>
      <c r="V1592" s="9">
        <f t="shared" si="324"/>
        <v>2.0529098869243683</v>
      </c>
      <c r="X1592">
        <f t="shared" si="325"/>
        <v>92.028997260273968</v>
      </c>
      <c r="Y1592" s="9">
        <f t="shared" si="326"/>
        <v>-1.5322938560620258</v>
      </c>
      <c r="AA1592">
        <f t="shared" si="327"/>
        <v>92.637630136986303</v>
      </c>
      <c r="AB1592" s="9">
        <f t="shared" si="328"/>
        <v>-0.88107864088200927</v>
      </c>
      <c r="AC1592">
        <f t="shared" si="329"/>
        <v>90.371911643835659</v>
      </c>
    </row>
    <row r="1593" spans="1:29" ht="9.9499999999999993" customHeight="1">
      <c r="A1593" s="1">
        <v>20160510</v>
      </c>
      <c r="B1593" s="1">
        <v>200000</v>
      </c>
      <c r="C1593" s="1">
        <v>2457519.3220000002</v>
      </c>
      <c r="D1593" s="1">
        <v>2177.0369999999998</v>
      </c>
      <c r="E1593" s="1">
        <v>88.7</v>
      </c>
      <c r="F1593" s="1">
        <v>90.5</v>
      </c>
      <c r="G1593" s="8">
        <f t="shared" si="330"/>
        <v>93.378356164383575</v>
      </c>
      <c r="H1593" s="5">
        <v>98</v>
      </c>
      <c r="I1593" s="8">
        <f t="shared" si="331"/>
        <v>62.590659340659343</v>
      </c>
      <c r="J1593" s="5">
        <v>120</v>
      </c>
      <c r="K1593" s="8">
        <f t="shared" si="332"/>
        <v>96.167582417582423</v>
      </c>
      <c r="L1593" s="5">
        <v>70</v>
      </c>
      <c r="M1593" s="8">
        <f t="shared" si="333"/>
        <v>41.279452054794518</v>
      </c>
      <c r="N1593" s="6">
        <v>76</v>
      </c>
      <c r="O1593" s="8">
        <f t="shared" si="334"/>
        <v>44.917808219178085</v>
      </c>
      <c r="Q1593">
        <f t="shared" ref="Q1593:Q1656" si="335">(K1593*0.326)+64</f>
        <v>95.35063186813187</v>
      </c>
      <c r="R1593">
        <f t="shared" ref="R1593:R1656" si="336">G1593</f>
        <v>93.378356164383575</v>
      </c>
      <c r="S1593" s="9">
        <f t="shared" ref="S1593:S1656" si="337">((Q1593/R1593)*100)-100</f>
        <v>2.1121336728998443</v>
      </c>
      <c r="U1593">
        <f t="shared" ref="U1593:U1656" si="338">(I1593*0.5)+64</f>
        <v>95.295329670329664</v>
      </c>
      <c r="V1593" s="9">
        <f t="shared" ref="V1593:V1656" si="339">((U1594/R1594)*100)-100</f>
        <v>2.0233007777820546</v>
      </c>
      <c r="X1593">
        <f t="shared" ref="X1593:X1656" si="340">(M1593*0.676)+64</f>
        <v>91.904909589041097</v>
      </c>
      <c r="Y1593" s="9">
        <f t="shared" ref="Y1593:Y1656" si="341">((X1593/R1593)*100)-100</f>
        <v>-1.5779315848617159</v>
      </c>
      <c r="AA1593">
        <f t="shared" ref="AA1593:AA1656" si="342">(O1593*0.635)+64</f>
        <v>92.522808219178089</v>
      </c>
      <c r="AB1593" s="9">
        <f t="shared" ref="AB1593:AB1656" si="343">((AA1593/R1593)*100)-100</f>
        <v>-0.91621654133574282</v>
      </c>
      <c r="AC1593">
        <f t="shared" ref="AC1593:AC1656" si="344">(G1593-64)*3.0675</f>
        <v>90.118107534246619</v>
      </c>
    </row>
    <row r="1594" spans="1:29" ht="9.9499999999999993" customHeight="1">
      <c r="A1594" s="1">
        <v>20160511</v>
      </c>
      <c r="B1594" s="1">
        <v>200000</v>
      </c>
      <c r="C1594" s="1">
        <v>2457520.3220000002</v>
      </c>
      <c r="D1594" s="1">
        <v>2177.0740000000001</v>
      </c>
      <c r="E1594" s="1">
        <v>93.9</v>
      </c>
      <c r="F1594" s="1">
        <v>95.8</v>
      </c>
      <c r="G1594" s="8">
        <f t="shared" si="330"/>
        <v>93.309863013698646</v>
      </c>
      <c r="H1594" s="5">
        <v>91</v>
      </c>
      <c r="I1594" s="8">
        <f t="shared" si="331"/>
        <v>62.395604395604394</v>
      </c>
      <c r="J1594" s="5">
        <v>127</v>
      </c>
      <c r="K1594" s="8">
        <f t="shared" si="332"/>
        <v>95.837912087912088</v>
      </c>
      <c r="L1594" s="5">
        <v>72</v>
      </c>
      <c r="M1594" s="8">
        <f t="shared" si="333"/>
        <v>41.134246575342466</v>
      </c>
      <c r="N1594" s="6">
        <v>79</v>
      </c>
      <c r="O1594" s="8">
        <f t="shared" si="334"/>
        <v>44.761643835616439</v>
      </c>
      <c r="Q1594">
        <f t="shared" si="335"/>
        <v>95.243159340659346</v>
      </c>
      <c r="R1594">
        <f t="shared" si="336"/>
        <v>93.309863013698646</v>
      </c>
      <c r="S1594" s="9">
        <f t="shared" si="337"/>
        <v>2.07190994019237</v>
      </c>
      <c r="U1594">
        <f t="shared" si="338"/>
        <v>95.19780219780219</v>
      </c>
      <c r="V1594" s="9">
        <f t="shared" si="339"/>
        <v>2.003335694915819</v>
      </c>
      <c r="X1594">
        <f t="shared" si="340"/>
        <v>91.806750684931501</v>
      </c>
      <c r="Y1594" s="9">
        <f t="shared" si="341"/>
        <v>-1.610882580061741</v>
      </c>
      <c r="AA1594">
        <f t="shared" si="342"/>
        <v>92.423643835616446</v>
      </c>
      <c r="AB1594" s="9">
        <f t="shared" si="343"/>
        <v>-0.9497593817623482</v>
      </c>
      <c r="AC1594">
        <f t="shared" si="344"/>
        <v>89.908004794520593</v>
      </c>
    </row>
    <row r="1595" spans="1:29" ht="9.9499999999999993" customHeight="1">
      <c r="A1595" s="1">
        <v>20160512</v>
      </c>
      <c r="B1595" s="1">
        <v>200000</v>
      </c>
      <c r="C1595" s="1">
        <v>2457521.3220000002</v>
      </c>
      <c r="D1595" s="1">
        <v>2177.11</v>
      </c>
      <c r="E1595" s="1">
        <v>92</v>
      </c>
      <c r="F1595" s="1">
        <v>93.9</v>
      </c>
      <c r="G1595" s="8">
        <f t="shared" si="330"/>
        <v>93.243287671232878</v>
      </c>
      <c r="H1595" s="5">
        <v>86</v>
      </c>
      <c r="I1595" s="8">
        <f t="shared" si="331"/>
        <v>62.222527472527474</v>
      </c>
      <c r="J1595" s="5">
        <v>113</v>
      </c>
      <c r="K1595" s="8">
        <f t="shared" si="332"/>
        <v>95.582417582417577</v>
      </c>
      <c r="L1595" s="5">
        <v>67</v>
      </c>
      <c r="M1595" s="8">
        <f t="shared" si="333"/>
        <v>40.994520547945207</v>
      </c>
      <c r="N1595" s="6">
        <v>83</v>
      </c>
      <c r="O1595" s="8">
        <f t="shared" si="334"/>
        <v>44.660273972602738</v>
      </c>
      <c r="Q1595">
        <f t="shared" si="335"/>
        <v>95.159868131868137</v>
      </c>
      <c r="R1595">
        <f t="shared" si="336"/>
        <v>93.243287671232878</v>
      </c>
      <c r="S1595" s="9">
        <f t="shared" si="337"/>
        <v>2.055462123335829</v>
      </c>
      <c r="U1595">
        <f t="shared" si="338"/>
        <v>95.111263736263737</v>
      </c>
      <c r="V1595" s="9">
        <f t="shared" si="339"/>
        <v>1.9694993972541965</v>
      </c>
      <c r="X1595">
        <f t="shared" si="340"/>
        <v>91.712295890410957</v>
      </c>
      <c r="Y1595" s="9">
        <f t="shared" si="341"/>
        <v>-1.6419324318765405</v>
      </c>
      <c r="AA1595">
        <f t="shared" si="342"/>
        <v>92.359273972602736</v>
      </c>
      <c r="AB1595" s="9">
        <f t="shared" si="343"/>
        <v>-0.94807221056714752</v>
      </c>
      <c r="AC1595">
        <f t="shared" si="344"/>
        <v>89.703784931506846</v>
      </c>
    </row>
    <row r="1596" spans="1:29" ht="9.9499999999999993" customHeight="1">
      <c r="A1596" s="1">
        <v>20160513</v>
      </c>
      <c r="B1596" s="1">
        <v>200000</v>
      </c>
      <c r="C1596" s="1">
        <v>2457522.3220000002</v>
      </c>
      <c r="D1596" s="1">
        <v>2177.1469999999999</v>
      </c>
      <c r="E1596" s="1">
        <v>93.4</v>
      </c>
      <c r="F1596" s="1">
        <v>95.4</v>
      </c>
      <c r="G1596" s="8">
        <f t="shared" si="330"/>
        <v>93.175890410958942</v>
      </c>
      <c r="H1596" s="5">
        <v>97</v>
      </c>
      <c r="I1596" s="8">
        <f t="shared" si="331"/>
        <v>62.021978021978022</v>
      </c>
      <c r="J1596" s="5">
        <v>123</v>
      </c>
      <c r="K1596" s="8">
        <f t="shared" si="332"/>
        <v>95.164835164835168</v>
      </c>
      <c r="L1596" s="5">
        <v>76</v>
      </c>
      <c r="M1596" s="8">
        <f t="shared" si="333"/>
        <v>40.986301369863014</v>
      </c>
      <c r="N1596" s="6">
        <v>78</v>
      </c>
      <c r="O1596" s="8">
        <f t="shared" si="334"/>
        <v>44.56712328767123</v>
      </c>
      <c r="Q1596">
        <f t="shared" si="335"/>
        <v>95.023736263736268</v>
      </c>
      <c r="R1596">
        <f t="shared" si="336"/>
        <v>93.175890410958942</v>
      </c>
      <c r="S1596" s="9">
        <f t="shared" si="337"/>
        <v>1.9831802461208241</v>
      </c>
      <c r="U1596">
        <f t="shared" si="338"/>
        <v>95.010989010989007</v>
      </c>
      <c r="V1596" s="9">
        <f t="shared" si="339"/>
        <v>1.9839736637783574</v>
      </c>
      <c r="X1596">
        <f t="shared" si="340"/>
        <v>91.706739726027394</v>
      </c>
      <c r="Y1596" s="9">
        <f t="shared" si="341"/>
        <v>-1.5767498206368202</v>
      </c>
      <c r="AA1596">
        <f t="shared" si="342"/>
        <v>92.300123287671227</v>
      </c>
      <c r="AB1596" s="9">
        <f t="shared" si="343"/>
        <v>-0.93990743681125366</v>
      </c>
      <c r="AC1596">
        <f t="shared" si="344"/>
        <v>89.497043835616552</v>
      </c>
    </row>
    <row r="1597" spans="1:29" ht="9.9499999999999993" customHeight="1">
      <c r="A1597" s="1">
        <v>20160514</v>
      </c>
      <c r="B1597" s="1">
        <v>200000</v>
      </c>
      <c r="C1597" s="1">
        <v>2457523.3220000002</v>
      </c>
      <c r="D1597" s="1">
        <v>2177.1840000000002</v>
      </c>
      <c r="E1597" s="1">
        <v>101.2</v>
      </c>
      <c r="F1597" s="1">
        <v>103.4</v>
      </c>
      <c r="G1597" s="8">
        <f t="shared" si="330"/>
        <v>93.110136986301399</v>
      </c>
      <c r="H1597" s="5">
        <v>99</v>
      </c>
      <c r="I1597" s="8">
        <f t="shared" si="331"/>
        <v>61.914835164835168</v>
      </c>
      <c r="J1597" s="5">
        <v>130</v>
      </c>
      <c r="K1597" s="8">
        <f t="shared" si="332"/>
        <v>94.961538461538467</v>
      </c>
      <c r="L1597" s="5">
        <v>88</v>
      </c>
      <c r="M1597" s="8">
        <f t="shared" si="333"/>
        <v>40.953424657534249</v>
      </c>
      <c r="N1597" s="6">
        <v>88</v>
      </c>
      <c r="O1597" s="8">
        <f t="shared" si="334"/>
        <v>44.465753424657535</v>
      </c>
      <c r="Q1597">
        <f t="shared" si="335"/>
        <v>94.957461538461544</v>
      </c>
      <c r="R1597">
        <f t="shared" si="336"/>
        <v>93.110136986301399</v>
      </c>
      <c r="S1597" s="9">
        <f t="shared" si="337"/>
        <v>1.98402087243403</v>
      </c>
      <c r="U1597">
        <f t="shared" si="338"/>
        <v>94.957417582417577</v>
      </c>
      <c r="V1597" s="9">
        <f t="shared" si="339"/>
        <v>1.9570295506544682</v>
      </c>
      <c r="X1597">
        <f t="shared" si="340"/>
        <v>91.684515068493155</v>
      </c>
      <c r="Y1597" s="9">
        <f t="shared" si="341"/>
        <v>-1.531113543542503</v>
      </c>
      <c r="AA1597">
        <f t="shared" si="342"/>
        <v>92.235753424657531</v>
      </c>
      <c r="AB1597" s="9">
        <f t="shared" si="343"/>
        <v>-0.9390852488730701</v>
      </c>
      <c r="AC1597">
        <f t="shared" si="344"/>
        <v>89.295345205479535</v>
      </c>
    </row>
    <row r="1598" spans="1:29" ht="9.9499999999999993" customHeight="1">
      <c r="A1598" s="1">
        <v>20160515</v>
      </c>
      <c r="B1598" s="1">
        <v>230000</v>
      </c>
      <c r="C1598" s="1">
        <v>2457524.4470000002</v>
      </c>
      <c r="D1598" s="1">
        <v>2177.2249999999999</v>
      </c>
      <c r="E1598" s="1">
        <v>103.4</v>
      </c>
      <c r="F1598" s="1">
        <v>105.7</v>
      </c>
      <c r="G1598" s="8">
        <f t="shared" si="330"/>
        <v>93.03369863013701</v>
      </c>
      <c r="H1598" s="5">
        <v>96</v>
      </c>
      <c r="I1598" s="8">
        <f t="shared" si="331"/>
        <v>61.708791208791212</v>
      </c>
      <c r="J1598" s="5">
        <v>112</v>
      </c>
      <c r="K1598" s="8">
        <f t="shared" si="332"/>
        <v>94.651098901098905</v>
      </c>
      <c r="L1598" s="5">
        <v>77</v>
      </c>
      <c r="M1598" s="8">
        <f t="shared" si="333"/>
        <v>40.926027397260277</v>
      </c>
      <c r="N1598" s="6">
        <v>87</v>
      </c>
      <c r="O1598" s="8">
        <f t="shared" si="334"/>
        <v>44.457534246575342</v>
      </c>
      <c r="Q1598">
        <f t="shared" si="335"/>
        <v>94.856258241758241</v>
      </c>
      <c r="R1598">
        <f t="shared" si="336"/>
        <v>93.03369863013701</v>
      </c>
      <c r="S1598" s="9">
        <f t="shared" si="337"/>
        <v>1.959031661061843</v>
      </c>
      <c r="U1598">
        <f t="shared" si="338"/>
        <v>94.854395604395606</v>
      </c>
      <c r="V1598" s="9">
        <f t="shared" si="339"/>
        <v>1.8990094946345124</v>
      </c>
      <c r="X1598">
        <f t="shared" si="340"/>
        <v>91.665994520547954</v>
      </c>
      <c r="Y1598" s="9">
        <f t="shared" si="341"/>
        <v>-1.4701168820842838</v>
      </c>
      <c r="AA1598">
        <f t="shared" si="342"/>
        <v>92.230534246575345</v>
      </c>
      <c r="AB1598" s="9">
        <f t="shared" si="343"/>
        <v>-0.86330479749570088</v>
      </c>
      <c r="AC1598">
        <f t="shared" si="344"/>
        <v>89.060870547945271</v>
      </c>
    </row>
    <row r="1599" spans="1:29" ht="9.9499999999999993" customHeight="1">
      <c r="A1599" s="1">
        <v>20160516</v>
      </c>
      <c r="B1599" s="1">
        <v>200000</v>
      </c>
      <c r="C1599" s="1">
        <v>2457525.3220000002</v>
      </c>
      <c r="D1599" s="1">
        <v>2177.2570000000001</v>
      </c>
      <c r="E1599" s="1">
        <v>102</v>
      </c>
      <c r="F1599" s="1">
        <v>104.3</v>
      </c>
      <c r="G1599" s="8">
        <f t="shared" si="330"/>
        <v>92.957260273972622</v>
      </c>
      <c r="H1599" s="5">
        <v>74</v>
      </c>
      <c r="I1599" s="8">
        <f t="shared" si="331"/>
        <v>61.445054945054942</v>
      </c>
      <c r="J1599" s="5">
        <v>91</v>
      </c>
      <c r="K1599" s="8">
        <f t="shared" si="332"/>
        <v>94.315934065934073</v>
      </c>
      <c r="L1599" s="5">
        <v>76</v>
      </c>
      <c r="M1599" s="8">
        <f t="shared" si="333"/>
        <v>40.824657534246576</v>
      </c>
      <c r="N1599" s="6">
        <v>55</v>
      </c>
      <c r="O1599" s="8">
        <f t="shared" si="334"/>
        <v>44.389041095890413</v>
      </c>
      <c r="Q1599">
        <f t="shared" si="335"/>
        <v>94.746994505494513</v>
      </c>
      <c r="R1599">
        <f t="shared" si="336"/>
        <v>92.957260273972622</v>
      </c>
      <c r="S1599" s="9">
        <f t="shared" si="337"/>
        <v>1.9253302283727152</v>
      </c>
      <c r="U1599">
        <f t="shared" si="338"/>
        <v>94.722527472527474</v>
      </c>
      <c r="V1599" s="9">
        <f t="shared" si="339"/>
        <v>1.9544942640358158</v>
      </c>
      <c r="X1599">
        <f t="shared" si="340"/>
        <v>91.597468493150686</v>
      </c>
      <c r="Y1599" s="9">
        <f t="shared" si="341"/>
        <v>-1.4628139607538202</v>
      </c>
      <c r="AA1599">
        <f t="shared" si="342"/>
        <v>92.187041095890407</v>
      </c>
      <c r="AB1599" s="9">
        <f t="shared" si="343"/>
        <v>-0.82857344957473344</v>
      </c>
      <c r="AC1599">
        <f t="shared" si="344"/>
        <v>88.826395890411021</v>
      </c>
    </row>
    <row r="1600" spans="1:29" ht="9.9499999999999993" customHeight="1">
      <c r="A1600" s="1">
        <v>20160517</v>
      </c>
      <c r="B1600" s="1">
        <v>200000</v>
      </c>
      <c r="C1600" s="1">
        <v>2457526.3220000002</v>
      </c>
      <c r="D1600" s="1">
        <v>2177.2939999999999</v>
      </c>
      <c r="E1600" s="1">
        <v>103.2</v>
      </c>
      <c r="F1600" s="1">
        <v>105.6</v>
      </c>
      <c r="G1600" s="8">
        <f t="shared" si="330"/>
        <v>92.879726027397282</v>
      </c>
      <c r="H1600" s="5">
        <v>44</v>
      </c>
      <c r="I1600" s="8">
        <f t="shared" si="331"/>
        <v>61.390109890109891</v>
      </c>
      <c r="J1600" s="5">
        <v>54</v>
      </c>
      <c r="K1600" s="8">
        <f t="shared" si="332"/>
        <v>94.107142857142861</v>
      </c>
      <c r="L1600" s="5">
        <v>36</v>
      </c>
      <c r="M1600" s="8">
        <f t="shared" si="333"/>
        <v>40.783561643835618</v>
      </c>
      <c r="N1600" s="6">
        <v>38</v>
      </c>
      <c r="O1600" s="8">
        <f t="shared" si="334"/>
        <v>44.358904109589041</v>
      </c>
      <c r="Q1600">
        <f t="shared" si="335"/>
        <v>94.678928571428571</v>
      </c>
      <c r="R1600">
        <f t="shared" si="336"/>
        <v>92.879726027397282</v>
      </c>
      <c r="S1600" s="9">
        <f t="shared" si="337"/>
        <v>1.9371316227833972</v>
      </c>
      <c r="U1600">
        <f t="shared" si="338"/>
        <v>94.695054945054949</v>
      </c>
      <c r="V1600" s="9">
        <f t="shared" si="339"/>
        <v>1.9631589348435625</v>
      </c>
      <c r="X1600">
        <f t="shared" si="340"/>
        <v>91.569687671232884</v>
      </c>
      <c r="Y1600" s="9">
        <f t="shared" si="341"/>
        <v>-1.4104675069540775</v>
      </c>
      <c r="AA1600">
        <f t="shared" si="342"/>
        <v>92.167904109589045</v>
      </c>
      <c r="AB1600" s="9">
        <f t="shared" si="343"/>
        <v>-0.76639106105703547</v>
      </c>
      <c r="AC1600">
        <f t="shared" si="344"/>
        <v>88.588559589041168</v>
      </c>
    </row>
    <row r="1601" spans="1:29" ht="9.9499999999999993" customHeight="1">
      <c r="A1601" s="1">
        <v>20160518</v>
      </c>
      <c r="B1601" s="1">
        <v>200000</v>
      </c>
      <c r="C1601" s="1">
        <v>2457527.3220000002</v>
      </c>
      <c r="D1601" s="1">
        <v>2177.33</v>
      </c>
      <c r="E1601" s="1">
        <v>102.3</v>
      </c>
      <c r="F1601" s="1">
        <v>104.7</v>
      </c>
      <c r="G1601" s="8">
        <f t="shared" si="330"/>
        <v>92.809863013698646</v>
      </c>
      <c r="H1601" s="5">
        <v>85</v>
      </c>
      <c r="I1601" s="8">
        <f t="shared" si="331"/>
        <v>61.263736263736263</v>
      </c>
      <c r="J1601" s="5">
        <v>104</v>
      </c>
      <c r="K1601" s="8">
        <f t="shared" si="332"/>
        <v>93.892857142857139</v>
      </c>
      <c r="L1601" s="5">
        <v>28</v>
      </c>
      <c r="M1601" s="8">
        <f t="shared" si="333"/>
        <v>40.742465753424661</v>
      </c>
      <c r="N1601" s="6">
        <v>30</v>
      </c>
      <c r="O1601" s="8">
        <f t="shared" si="334"/>
        <v>44.339726027397262</v>
      </c>
      <c r="Q1601">
        <f t="shared" si="335"/>
        <v>94.609071428571426</v>
      </c>
      <c r="R1601">
        <f t="shared" si="336"/>
        <v>92.809863013698646</v>
      </c>
      <c r="S1601" s="9">
        <f t="shared" si="337"/>
        <v>1.9385961324037453</v>
      </c>
      <c r="U1601">
        <f t="shared" si="338"/>
        <v>94.631868131868131</v>
      </c>
      <c r="V1601" s="9">
        <f t="shared" si="339"/>
        <v>2.0173042516774586</v>
      </c>
      <c r="X1601">
        <f t="shared" si="340"/>
        <v>91.541906849315069</v>
      </c>
      <c r="Y1601" s="9">
        <f t="shared" si="341"/>
        <v>-1.3661868719668604</v>
      </c>
      <c r="AA1601">
        <f t="shared" si="342"/>
        <v>92.155726027397264</v>
      </c>
      <c r="AB1601" s="9">
        <f t="shared" si="343"/>
        <v>-0.70481408447379579</v>
      </c>
      <c r="AC1601">
        <f t="shared" si="344"/>
        <v>88.374254794520596</v>
      </c>
    </row>
    <row r="1602" spans="1:29" ht="9.9499999999999993" customHeight="1">
      <c r="A1602" s="1">
        <v>20160519</v>
      </c>
      <c r="B1602" s="1">
        <v>200000</v>
      </c>
      <c r="C1602" s="1">
        <v>2457528.3220000002</v>
      </c>
      <c r="D1602" s="1">
        <v>2177.3670000000002</v>
      </c>
      <c r="E1602" s="1">
        <v>98.8</v>
      </c>
      <c r="F1602" s="1">
        <v>101.2</v>
      </c>
      <c r="G1602" s="8">
        <f t="shared" si="330"/>
        <v>92.732328767123292</v>
      </c>
      <c r="H1602" s="5">
        <v>68</v>
      </c>
      <c r="I1602" s="8">
        <f t="shared" si="331"/>
        <v>61.206043956043956</v>
      </c>
      <c r="J1602" s="5">
        <v>99</v>
      </c>
      <c r="K1602" s="8">
        <f t="shared" si="332"/>
        <v>93.678571428571431</v>
      </c>
      <c r="L1602" s="5">
        <v>38</v>
      </c>
      <c r="M1602" s="8">
        <f t="shared" si="333"/>
        <v>40.717808219178082</v>
      </c>
      <c r="N1602" s="6">
        <v>43</v>
      </c>
      <c r="O1602" s="8">
        <f t="shared" si="334"/>
        <v>44.336986301369862</v>
      </c>
      <c r="Q1602">
        <f t="shared" si="335"/>
        <v>94.53921428571428</v>
      </c>
      <c r="R1602">
        <f t="shared" si="336"/>
        <v>92.732328767123292</v>
      </c>
      <c r="S1602" s="9">
        <f t="shared" si="337"/>
        <v>1.9484957863277401</v>
      </c>
      <c r="U1602">
        <f t="shared" si="338"/>
        <v>94.603021978021985</v>
      </c>
      <c r="V1602" s="9">
        <f t="shared" si="339"/>
        <v>1.9900776387802068</v>
      </c>
      <c r="X1602">
        <f t="shared" si="340"/>
        <v>91.52523835616438</v>
      </c>
      <c r="Y1602" s="9">
        <f t="shared" si="341"/>
        <v>-1.3016931926623414</v>
      </c>
      <c r="AA1602">
        <f t="shared" si="342"/>
        <v>92.153986301369855</v>
      </c>
      <c r="AB1602" s="9">
        <f t="shared" si="343"/>
        <v>-0.62366865303880559</v>
      </c>
      <c r="AC1602">
        <f t="shared" si="344"/>
        <v>88.1364184931507</v>
      </c>
    </row>
    <row r="1603" spans="1:29" ht="9.9499999999999993" customHeight="1">
      <c r="A1603" s="1">
        <v>20160520</v>
      </c>
      <c r="B1603" s="1">
        <v>200000</v>
      </c>
      <c r="C1603" s="1">
        <v>2457529.3220000002</v>
      </c>
      <c r="D1603" s="1">
        <v>2177.404</v>
      </c>
      <c r="E1603" s="1">
        <v>99.5</v>
      </c>
      <c r="F1603" s="1">
        <v>102</v>
      </c>
      <c r="G1603" s="8">
        <f t="shared" si="330"/>
        <v>92.650684931506873</v>
      </c>
      <c r="H1603" s="5">
        <v>40</v>
      </c>
      <c r="I1603" s="8">
        <f t="shared" si="331"/>
        <v>60.989010989010985</v>
      </c>
      <c r="J1603" s="5">
        <v>60</v>
      </c>
      <c r="K1603" s="8">
        <f t="shared" si="332"/>
        <v>93.206043956043956</v>
      </c>
      <c r="L1603" s="5">
        <v>43</v>
      </c>
      <c r="M1603" s="8">
        <f t="shared" si="333"/>
        <v>40.654794520547945</v>
      </c>
      <c r="N1603" s="6">
        <v>46</v>
      </c>
      <c r="O1603" s="8">
        <f t="shared" si="334"/>
        <v>44.301369863013697</v>
      </c>
      <c r="Q1603">
        <f t="shared" si="335"/>
        <v>94.385170329670331</v>
      </c>
      <c r="R1603">
        <f t="shared" si="336"/>
        <v>92.650684931506873</v>
      </c>
      <c r="S1603" s="9">
        <f t="shared" si="337"/>
        <v>1.8720696986165706</v>
      </c>
      <c r="U1603">
        <f t="shared" si="338"/>
        <v>94.494505494505489</v>
      </c>
      <c r="V1603" s="9">
        <f t="shared" si="339"/>
        <v>1.9606133861402242</v>
      </c>
      <c r="X1603">
        <f t="shared" si="340"/>
        <v>91.482641095890415</v>
      </c>
      <c r="Y1603" s="9">
        <f t="shared" si="341"/>
        <v>-1.2606963850077904</v>
      </c>
      <c r="AA1603">
        <f t="shared" si="342"/>
        <v>92.131369863013703</v>
      </c>
      <c r="AB1603" s="9">
        <f t="shared" si="343"/>
        <v>-0.56050861240484551</v>
      </c>
      <c r="AC1603">
        <f t="shared" si="344"/>
        <v>87.885976027397334</v>
      </c>
    </row>
    <row r="1604" spans="1:29" ht="9.9499999999999993" customHeight="1">
      <c r="A1604" s="1">
        <v>20160521</v>
      </c>
      <c r="B1604" s="1">
        <v>200000</v>
      </c>
      <c r="C1604" s="1">
        <v>2457530.3220000002</v>
      </c>
      <c r="D1604" s="1">
        <v>2177.44</v>
      </c>
      <c r="E1604" s="1">
        <v>97.8</v>
      </c>
      <c r="F1604" s="1">
        <v>100.2</v>
      </c>
      <c r="G1604" s="8">
        <f t="shared" si="330"/>
        <v>92.558904109589065</v>
      </c>
      <c r="H1604" s="5">
        <v>31</v>
      </c>
      <c r="I1604" s="8">
        <f t="shared" si="331"/>
        <v>60.747252747252745</v>
      </c>
      <c r="J1604" s="5">
        <v>57</v>
      </c>
      <c r="K1604" s="8">
        <f t="shared" si="332"/>
        <v>92.840659340659343</v>
      </c>
      <c r="L1604" s="5">
        <v>17</v>
      </c>
      <c r="M1604" s="8">
        <f t="shared" si="333"/>
        <v>40.57260273972603</v>
      </c>
      <c r="N1604" s="6">
        <v>18</v>
      </c>
      <c r="O1604" s="8">
        <f t="shared" si="334"/>
        <v>44.216438356164382</v>
      </c>
      <c r="Q1604">
        <f t="shared" si="335"/>
        <v>94.266054945054947</v>
      </c>
      <c r="R1604">
        <f t="shared" si="336"/>
        <v>92.558904109589065</v>
      </c>
      <c r="S1604" s="9">
        <f t="shared" si="337"/>
        <v>1.8443939585160081</v>
      </c>
      <c r="U1604">
        <f t="shared" si="338"/>
        <v>94.373626373626365</v>
      </c>
      <c r="V1604" s="9">
        <f t="shared" si="339"/>
        <v>1.9423349047616085</v>
      </c>
      <c r="X1604">
        <f t="shared" si="340"/>
        <v>91.427079452054798</v>
      </c>
      <c r="Y1604" s="9">
        <f t="shared" si="341"/>
        <v>-1.2228155339806079</v>
      </c>
      <c r="AA1604">
        <f t="shared" si="342"/>
        <v>92.077438356164379</v>
      </c>
      <c r="AB1604" s="9">
        <f t="shared" si="343"/>
        <v>-0.52017227089750406</v>
      </c>
      <c r="AC1604">
        <f t="shared" si="344"/>
        <v>87.604438356164451</v>
      </c>
    </row>
    <row r="1605" spans="1:29" ht="9.9499999999999993" customHeight="1">
      <c r="A1605" s="1">
        <v>20160522</v>
      </c>
      <c r="B1605" s="1">
        <v>200000</v>
      </c>
      <c r="C1605" s="1">
        <v>2457531.3220000002</v>
      </c>
      <c r="D1605" s="1">
        <v>2177.4769999999999</v>
      </c>
      <c r="E1605" s="1">
        <v>97.4</v>
      </c>
      <c r="F1605" s="1">
        <v>99.8</v>
      </c>
      <c r="G1605" s="8">
        <f t="shared" si="330"/>
        <v>92.436712328767143</v>
      </c>
      <c r="H1605" s="5">
        <v>27</v>
      </c>
      <c r="I1605" s="8">
        <f t="shared" si="331"/>
        <v>60.464285714285715</v>
      </c>
      <c r="J1605" s="5">
        <v>61</v>
      </c>
      <c r="K1605" s="8">
        <f t="shared" si="332"/>
        <v>92.354395604395606</v>
      </c>
      <c r="L1605" s="5">
        <v>15</v>
      </c>
      <c r="M1605" s="8">
        <f t="shared" si="333"/>
        <v>40.441095890410956</v>
      </c>
      <c r="N1605" s="6">
        <v>28</v>
      </c>
      <c r="O1605" s="8">
        <f t="shared" si="334"/>
        <v>44.093150684931508</v>
      </c>
      <c r="Q1605">
        <f t="shared" si="335"/>
        <v>94.107532967032967</v>
      </c>
      <c r="R1605">
        <f t="shared" si="336"/>
        <v>92.436712328767143</v>
      </c>
      <c r="S1605" s="9">
        <f t="shared" si="337"/>
        <v>1.8075292772456777</v>
      </c>
      <c r="U1605">
        <f t="shared" si="338"/>
        <v>94.232142857142861</v>
      </c>
      <c r="V1605" s="9">
        <f t="shared" si="339"/>
        <v>1.9395917830588729</v>
      </c>
      <c r="X1605">
        <f t="shared" si="340"/>
        <v>91.338180821917803</v>
      </c>
      <c r="Y1605" s="9">
        <f t="shared" si="341"/>
        <v>-1.1884147317379927</v>
      </c>
      <c r="AA1605">
        <f t="shared" si="342"/>
        <v>91.999150684931507</v>
      </c>
      <c r="AB1605" s="9">
        <f t="shared" si="343"/>
        <v>-0.47336348601339751</v>
      </c>
      <c r="AC1605">
        <f t="shared" si="344"/>
        <v>87.229615068493203</v>
      </c>
    </row>
    <row r="1606" spans="1:29" ht="9.9499999999999993" customHeight="1">
      <c r="A1606" s="1">
        <v>20160523</v>
      </c>
      <c r="B1606" s="1">
        <v>200000</v>
      </c>
      <c r="C1606" s="1">
        <v>2457532.3220000002</v>
      </c>
      <c r="D1606" s="1">
        <v>2177.5140000000001</v>
      </c>
      <c r="E1606" s="1">
        <v>97.4</v>
      </c>
      <c r="F1606" s="1">
        <v>99.8</v>
      </c>
      <c r="G1606" s="8">
        <f t="shared" si="330"/>
        <v>92.308493150684953</v>
      </c>
      <c r="H1606" s="5">
        <v>38</v>
      </c>
      <c r="I1606" s="8">
        <f t="shared" si="331"/>
        <v>60.197802197802197</v>
      </c>
      <c r="J1606" s="5">
        <v>42</v>
      </c>
      <c r="K1606" s="8">
        <f t="shared" si="332"/>
        <v>91.942307692307693</v>
      </c>
      <c r="L1606" s="5">
        <v>13</v>
      </c>
      <c r="M1606" s="8">
        <f t="shared" si="333"/>
        <v>40.232876712328768</v>
      </c>
      <c r="N1606" s="6">
        <v>16</v>
      </c>
      <c r="O1606" s="8">
        <f t="shared" si="334"/>
        <v>43.898630136986299</v>
      </c>
      <c r="Q1606">
        <f t="shared" si="335"/>
        <v>93.973192307692301</v>
      </c>
      <c r="R1606">
        <f t="shared" si="336"/>
        <v>92.308493150684953</v>
      </c>
      <c r="S1606" s="9">
        <f t="shared" si="337"/>
        <v>1.8034084407486688</v>
      </c>
      <c r="U1606">
        <f t="shared" si="338"/>
        <v>94.098901098901095</v>
      </c>
      <c r="V1606" s="9">
        <f t="shared" si="339"/>
        <v>1.9529583674950999</v>
      </c>
      <c r="X1606">
        <f t="shared" si="340"/>
        <v>91.197424657534242</v>
      </c>
      <c r="Y1606" s="9">
        <f t="shared" si="341"/>
        <v>-1.2036470916462605</v>
      </c>
      <c r="AA1606">
        <f t="shared" si="342"/>
        <v>91.875630136986302</v>
      </c>
      <c r="AB1606" s="9">
        <f t="shared" si="343"/>
        <v>-0.46893086315691335</v>
      </c>
      <c r="AC1606">
        <f t="shared" si="344"/>
        <v>86.836302739726094</v>
      </c>
    </row>
    <row r="1607" spans="1:29" ht="9.9499999999999993" customHeight="1">
      <c r="A1607" s="1">
        <v>20160524</v>
      </c>
      <c r="B1607" s="1">
        <v>200000</v>
      </c>
      <c r="C1607" s="1">
        <v>2457533.3220000002</v>
      </c>
      <c r="D1607" s="1">
        <v>2177.5500000000002</v>
      </c>
      <c r="E1607" s="1">
        <v>94.3</v>
      </c>
      <c r="F1607" s="1">
        <v>96.7</v>
      </c>
      <c r="G1607" s="8">
        <f t="shared" si="330"/>
        <v>92.195342465753427</v>
      </c>
      <c r="H1607" s="5">
        <v>50</v>
      </c>
      <c r="I1607" s="8">
        <f t="shared" si="331"/>
        <v>59.991758241758241</v>
      </c>
      <c r="J1607" s="5">
        <v>57</v>
      </c>
      <c r="K1607" s="8">
        <f t="shared" si="332"/>
        <v>91.585164835164832</v>
      </c>
      <c r="L1607" s="5">
        <v>24</v>
      </c>
      <c r="M1607" s="8">
        <f t="shared" si="333"/>
        <v>40.021917808219179</v>
      </c>
      <c r="N1607" s="6">
        <v>25</v>
      </c>
      <c r="O1607" s="8">
        <f t="shared" si="334"/>
        <v>43.745205479452054</v>
      </c>
      <c r="Q1607">
        <f t="shared" si="335"/>
        <v>93.85676373626373</v>
      </c>
      <c r="R1607">
        <f t="shared" si="336"/>
        <v>92.195342465753427</v>
      </c>
      <c r="S1607" s="9">
        <f t="shared" si="337"/>
        <v>1.8020663800098617</v>
      </c>
      <c r="U1607">
        <f t="shared" si="338"/>
        <v>93.995879120879124</v>
      </c>
      <c r="V1607" s="9">
        <f t="shared" si="339"/>
        <v>1.9594583042958504</v>
      </c>
      <c r="X1607">
        <f t="shared" si="340"/>
        <v>91.05481643835617</v>
      </c>
      <c r="Y1607" s="9">
        <f t="shared" si="341"/>
        <v>-1.2370755364577235</v>
      </c>
      <c r="AA1607">
        <f t="shared" si="342"/>
        <v>91.778205479452055</v>
      </c>
      <c r="AB1607" s="9">
        <f t="shared" si="343"/>
        <v>-0.45244908814815687</v>
      </c>
      <c r="AC1607">
        <f t="shared" si="344"/>
        <v>86.489213013698631</v>
      </c>
    </row>
    <row r="1608" spans="1:29" ht="9.9499999999999993" customHeight="1">
      <c r="A1608" s="1">
        <v>20160525</v>
      </c>
      <c r="B1608" s="1">
        <v>200000</v>
      </c>
      <c r="C1608" s="1">
        <v>2457534.3220000002</v>
      </c>
      <c r="D1608" s="1">
        <v>2177.587</v>
      </c>
      <c r="E1608" s="1">
        <v>93.6</v>
      </c>
      <c r="F1608" s="1">
        <v>96.1</v>
      </c>
      <c r="G1608" s="8">
        <f t="shared" si="330"/>
        <v>92.100547945205477</v>
      </c>
      <c r="H1608" s="5">
        <v>43</v>
      </c>
      <c r="I1608" s="8">
        <f t="shared" si="331"/>
        <v>59.810439560439562</v>
      </c>
      <c r="J1608" s="5">
        <v>56</v>
      </c>
      <c r="K1608" s="8">
        <f t="shared" si="332"/>
        <v>91.233516483516482</v>
      </c>
      <c r="L1608" s="5">
        <v>27</v>
      </c>
      <c r="M1608" s="8">
        <f t="shared" si="333"/>
        <v>39.871232876712327</v>
      </c>
      <c r="N1608" s="6">
        <v>35</v>
      </c>
      <c r="O1608" s="8">
        <f t="shared" si="334"/>
        <v>43.613698630136987</v>
      </c>
      <c r="Q1608">
        <f t="shared" si="335"/>
        <v>93.742126373626377</v>
      </c>
      <c r="R1608">
        <f t="shared" si="336"/>
        <v>92.100547945205477</v>
      </c>
      <c r="S1608" s="9">
        <f t="shared" si="337"/>
        <v>1.7823763973668747</v>
      </c>
      <c r="U1608">
        <f t="shared" si="338"/>
        <v>93.905219780219781</v>
      </c>
      <c r="V1608" s="9">
        <f t="shared" si="339"/>
        <v>1.9495781479406276</v>
      </c>
      <c r="X1608">
        <f t="shared" si="340"/>
        <v>90.952953424657537</v>
      </c>
      <c r="Y1608" s="9">
        <f t="shared" si="341"/>
        <v>-1.2460235537694047</v>
      </c>
      <c r="AA1608">
        <f t="shared" si="342"/>
        <v>91.694698630136983</v>
      </c>
      <c r="AB1608" s="9">
        <f t="shared" si="343"/>
        <v>-0.4406589581963658</v>
      </c>
      <c r="AC1608">
        <f t="shared" si="344"/>
        <v>86.198430821917796</v>
      </c>
    </row>
    <row r="1609" spans="1:29" ht="9.9499999999999993" customHeight="1">
      <c r="A1609" s="1">
        <v>20160526</v>
      </c>
      <c r="B1609" s="1">
        <v>200000</v>
      </c>
      <c r="C1609" s="1">
        <v>2457535.3220000002</v>
      </c>
      <c r="D1609" s="1">
        <v>2177.6239999999998</v>
      </c>
      <c r="E1609" s="1">
        <v>91.7</v>
      </c>
      <c r="F1609" s="1">
        <v>94.2</v>
      </c>
      <c r="G1609" s="8">
        <f t="shared" si="330"/>
        <v>92.020547945205479</v>
      </c>
      <c r="H1609" s="5">
        <v>66</v>
      </c>
      <c r="I1609" s="8">
        <f t="shared" si="331"/>
        <v>59.629120879120876</v>
      </c>
      <c r="J1609" s="5">
        <v>106</v>
      </c>
      <c r="K1609" s="8">
        <f t="shared" si="332"/>
        <v>90.887362637362642</v>
      </c>
      <c r="L1609" s="5">
        <v>30</v>
      </c>
      <c r="M1609" s="8">
        <f t="shared" si="333"/>
        <v>39.745205479452054</v>
      </c>
      <c r="N1609" s="6">
        <v>34</v>
      </c>
      <c r="O1609" s="8">
        <f t="shared" si="334"/>
        <v>43.479452054794521</v>
      </c>
      <c r="Q1609">
        <f t="shared" si="335"/>
        <v>93.629280219780227</v>
      </c>
      <c r="R1609">
        <f t="shared" si="336"/>
        <v>92.020547945205479</v>
      </c>
      <c r="S1609" s="9">
        <f t="shared" si="337"/>
        <v>1.7482315749007427</v>
      </c>
      <c r="U1609">
        <f t="shared" si="338"/>
        <v>93.814560439560438</v>
      </c>
      <c r="V1609" s="9">
        <f t="shared" si="339"/>
        <v>1.9802718293114481</v>
      </c>
      <c r="X1609">
        <f t="shared" si="340"/>
        <v>90.867758904109593</v>
      </c>
      <c r="Y1609" s="9">
        <f t="shared" si="341"/>
        <v>-1.2527517677707465</v>
      </c>
      <c r="AA1609">
        <f t="shared" si="342"/>
        <v>91.609452054794517</v>
      </c>
      <c r="AB1609" s="9">
        <f t="shared" si="343"/>
        <v>-0.44674358020097316</v>
      </c>
      <c r="AC1609">
        <f t="shared" si="344"/>
        <v>85.953030821917807</v>
      </c>
    </row>
    <row r="1610" spans="1:29" ht="9.9499999999999993" customHeight="1">
      <c r="A1610" s="1">
        <v>20160527</v>
      </c>
      <c r="B1610" s="1">
        <v>200000</v>
      </c>
      <c r="C1610" s="1">
        <v>2457536.3220000002</v>
      </c>
      <c r="D1610" s="1">
        <v>2177.66</v>
      </c>
      <c r="E1610" s="1">
        <v>90.4</v>
      </c>
      <c r="F1610" s="1">
        <v>92.8</v>
      </c>
      <c r="G1610" s="8">
        <f t="shared" si="330"/>
        <v>91.959178082191798</v>
      </c>
      <c r="H1610" s="5">
        <v>70</v>
      </c>
      <c r="I1610" s="8">
        <f t="shared" si="331"/>
        <v>59.560439560439562</v>
      </c>
      <c r="J1610" s="5">
        <v>93</v>
      </c>
      <c r="K1610" s="8">
        <f t="shared" si="332"/>
        <v>90.744505494505489</v>
      </c>
      <c r="L1610" s="5">
        <v>19</v>
      </c>
      <c r="M1610" s="8">
        <f t="shared" si="333"/>
        <v>39.624657534246573</v>
      </c>
      <c r="N1610" s="6">
        <v>34</v>
      </c>
      <c r="O1610" s="8">
        <f t="shared" si="334"/>
        <v>43.336986301369862</v>
      </c>
      <c r="Q1610">
        <f t="shared" si="335"/>
        <v>93.582708791208788</v>
      </c>
      <c r="R1610">
        <f t="shared" si="336"/>
        <v>91.959178082191798</v>
      </c>
      <c r="S1610" s="9">
        <f t="shared" si="337"/>
        <v>1.7654906697468533</v>
      </c>
      <c r="U1610">
        <f t="shared" si="338"/>
        <v>93.780219780219781</v>
      </c>
      <c r="V1610" s="9">
        <f t="shared" si="339"/>
        <v>1.9623155528085192</v>
      </c>
      <c r="X1610">
        <f t="shared" si="340"/>
        <v>90.786268493150686</v>
      </c>
      <c r="Y1610" s="9">
        <f t="shared" si="341"/>
        <v>-1.2754676732677837</v>
      </c>
      <c r="AA1610">
        <f t="shared" si="342"/>
        <v>91.518986301369864</v>
      </c>
      <c r="AB1610" s="9">
        <f t="shared" si="343"/>
        <v>-0.47868172595941871</v>
      </c>
      <c r="AC1610">
        <f t="shared" si="344"/>
        <v>85.764778767123332</v>
      </c>
    </row>
    <row r="1611" spans="1:29" ht="9.9499999999999993" customHeight="1">
      <c r="A1611" s="1">
        <v>20160528</v>
      </c>
      <c r="B1611" s="1">
        <v>200000</v>
      </c>
      <c r="C1611" s="1">
        <v>2457537.3220000002</v>
      </c>
      <c r="D1611" s="1">
        <v>2177.6970000000001</v>
      </c>
      <c r="E1611" s="1">
        <v>87.7</v>
      </c>
      <c r="F1611" s="1">
        <v>90.1</v>
      </c>
      <c r="G1611" s="8">
        <f t="shared" si="330"/>
        <v>91.912054794520571</v>
      </c>
      <c r="H1611" s="5">
        <v>56</v>
      </c>
      <c r="I1611" s="8">
        <f t="shared" si="331"/>
        <v>59.431318681318679</v>
      </c>
      <c r="J1611" s="5">
        <v>78</v>
      </c>
      <c r="K1611" s="8">
        <f t="shared" si="332"/>
        <v>90.59615384615384</v>
      </c>
      <c r="L1611" s="5">
        <v>31</v>
      </c>
      <c r="M1611" s="8">
        <f t="shared" si="333"/>
        <v>39.528767123287672</v>
      </c>
      <c r="N1611" s="6">
        <v>33</v>
      </c>
      <c r="O1611" s="8">
        <f t="shared" si="334"/>
        <v>43.238356164383561</v>
      </c>
      <c r="Q1611">
        <f t="shared" si="335"/>
        <v>93.534346153846144</v>
      </c>
      <c r="R1611">
        <f t="shared" si="336"/>
        <v>91.912054794520571</v>
      </c>
      <c r="S1611" s="9">
        <f t="shared" si="337"/>
        <v>1.7650474281663833</v>
      </c>
      <c r="U1611">
        <f t="shared" si="338"/>
        <v>93.715659340659343</v>
      </c>
      <c r="V1611" s="9">
        <f t="shared" si="339"/>
        <v>1.9543283434284291</v>
      </c>
      <c r="X1611">
        <f t="shared" si="340"/>
        <v>90.721446575342469</v>
      </c>
      <c r="Y1611" s="9">
        <f t="shared" si="341"/>
        <v>-1.2953776540409621</v>
      </c>
      <c r="AA1611">
        <f t="shared" si="342"/>
        <v>91.456356164383564</v>
      </c>
      <c r="AB1611" s="9">
        <f t="shared" si="343"/>
        <v>-0.49579854476735363</v>
      </c>
      <c r="AC1611">
        <f t="shared" si="344"/>
        <v>85.620228082191844</v>
      </c>
    </row>
    <row r="1612" spans="1:29" ht="9.9499999999999993" customHeight="1">
      <c r="A1612" s="1">
        <v>20160529</v>
      </c>
      <c r="B1612" s="1">
        <v>200000</v>
      </c>
      <c r="C1612" s="1">
        <v>2457538.3220000002</v>
      </c>
      <c r="D1612" s="1">
        <v>2177.7339999999999</v>
      </c>
      <c r="E1612" s="1">
        <v>83</v>
      </c>
      <c r="F1612" s="1">
        <v>85.3</v>
      </c>
      <c r="G1612" s="8">
        <f t="shared" si="330"/>
        <v>91.874794520547951</v>
      </c>
      <c r="H1612" s="5">
        <v>53</v>
      </c>
      <c r="I1612" s="8">
        <f t="shared" si="331"/>
        <v>59.340659340659343</v>
      </c>
      <c r="J1612" s="5">
        <v>62</v>
      </c>
      <c r="K1612" s="8">
        <f t="shared" si="332"/>
        <v>90.431318681318686</v>
      </c>
      <c r="L1612" s="5">
        <v>25</v>
      </c>
      <c r="M1612" s="8">
        <f t="shared" si="333"/>
        <v>39.515068493150686</v>
      </c>
      <c r="N1612" s="6">
        <v>33</v>
      </c>
      <c r="O1612" s="8">
        <f t="shared" si="334"/>
        <v>43.180821917808217</v>
      </c>
      <c r="Q1612">
        <f t="shared" si="335"/>
        <v>93.480609890109889</v>
      </c>
      <c r="R1612">
        <f t="shared" si="336"/>
        <v>91.874794520547951</v>
      </c>
      <c r="S1612" s="9">
        <f t="shared" si="337"/>
        <v>1.7478301616258705</v>
      </c>
      <c r="U1612">
        <f t="shared" si="338"/>
        <v>93.670329670329664</v>
      </c>
      <c r="V1612" s="9">
        <f t="shared" si="339"/>
        <v>1.9772626469112424</v>
      </c>
      <c r="X1612">
        <f t="shared" si="340"/>
        <v>90.712186301369869</v>
      </c>
      <c r="Y1612" s="9">
        <f t="shared" si="341"/>
        <v>-1.2654267421714565</v>
      </c>
      <c r="AA1612">
        <f t="shared" si="342"/>
        <v>91.419821917808221</v>
      </c>
      <c r="AB1612" s="9">
        <f t="shared" si="343"/>
        <v>-0.49520938263211178</v>
      </c>
      <c r="AC1612">
        <f t="shared" si="344"/>
        <v>85.505932191780843</v>
      </c>
    </row>
    <row r="1613" spans="1:29" ht="9.9499999999999993" customHeight="1">
      <c r="A1613" s="1">
        <v>20160530</v>
      </c>
      <c r="B1613" s="1">
        <v>200000</v>
      </c>
      <c r="C1613" s="1">
        <v>2457539.3220000002</v>
      </c>
      <c r="D1613" s="1">
        <v>2177.77</v>
      </c>
      <c r="E1613" s="1">
        <v>86.2</v>
      </c>
      <c r="F1613" s="1">
        <v>88.7</v>
      </c>
      <c r="G1613" s="8">
        <f t="shared" si="330"/>
        <v>91.847397260273965</v>
      </c>
      <c r="H1613" s="5">
        <v>57</v>
      </c>
      <c r="I1613" s="8">
        <f t="shared" si="331"/>
        <v>59.32692307692308</v>
      </c>
      <c r="J1613" s="5">
        <v>71</v>
      </c>
      <c r="K1613" s="8">
        <f t="shared" si="332"/>
        <v>90.343406593406598</v>
      </c>
      <c r="L1613" s="5">
        <v>56</v>
      </c>
      <c r="M1613" s="8">
        <f t="shared" si="333"/>
        <v>39.506849315068493</v>
      </c>
      <c r="N1613" s="6">
        <v>41</v>
      </c>
      <c r="O1613" s="8">
        <f t="shared" si="334"/>
        <v>43.153424657534245</v>
      </c>
      <c r="Q1613">
        <f t="shared" si="335"/>
        <v>93.451950549450544</v>
      </c>
      <c r="R1613">
        <f t="shared" si="336"/>
        <v>91.847397260273965</v>
      </c>
      <c r="S1613" s="9">
        <f t="shared" si="337"/>
        <v>1.7469774180205206</v>
      </c>
      <c r="U1613">
        <f t="shared" si="338"/>
        <v>93.663461538461547</v>
      </c>
      <c r="V1613" s="9">
        <f t="shared" si="339"/>
        <v>2.0630425988735936</v>
      </c>
      <c r="X1613">
        <f t="shared" si="340"/>
        <v>90.706630136986306</v>
      </c>
      <c r="Y1613" s="9">
        <f t="shared" si="341"/>
        <v>-1.2420244419719353</v>
      </c>
      <c r="AA1613">
        <f t="shared" si="342"/>
        <v>91.402424657534254</v>
      </c>
      <c r="AB1613" s="9">
        <f t="shared" si="343"/>
        <v>-0.48446947438125676</v>
      </c>
      <c r="AC1613">
        <f t="shared" si="344"/>
        <v>85.421891095890388</v>
      </c>
    </row>
    <row r="1614" spans="1:29" ht="9.9499999999999993" customHeight="1">
      <c r="A1614" s="1">
        <v>20160531</v>
      </c>
      <c r="B1614" s="1">
        <v>200000</v>
      </c>
      <c r="C1614" s="1">
        <v>2457540.3220000002</v>
      </c>
      <c r="D1614" s="1">
        <v>2177.8069999999998</v>
      </c>
      <c r="E1614" s="1">
        <v>86.6</v>
      </c>
      <c r="F1614" s="1">
        <v>89</v>
      </c>
      <c r="G1614" s="8">
        <f t="shared" si="330"/>
        <v>91.82</v>
      </c>
      <c r="H1614" s="5">
        <v>70</v>
      </c>
      <c r="I1614" s="8">
        <f t="shared" si="331"/>
        <v>59.428571428571431</v>
      </c>
      <c r="J1614" s="5">
        <v>93</v>
      </c>
      <c r="K1614" s="8">
        <f t="shared" si="332"/>
        <v>90.348901098901095</v>
      </c>
      <c r="L1614" s="5">
        <v>40</v>
      </c>
      <c r="M1614" s="8">
        <f t="shared" si="333"/>
        <v>39.484931506849314</v>
      </c>
      <c r="N1614" s="6">
        <v>36</v>
      </c>
      <c r="O1614" s="8">
        <f t="shared" si="334"/>
        <v>43.150684931506852</v>
      </c>
      <c r="Q1614">
        <f t="shared" si="335"/>
        <v>93.453741758241762</v>
      </c>
      <c r="R1614">
        <f t="shared" si="336"/>
        <v>91.82</v>
      </c>
      <c r="S1614" s="9">
        <f t="shared" si="337"/>
        <v>1.7792874735806663</v>
      </c>
      <c r="U1614">
        <f t="shared" si="338"/>
        <v>93.714285714285722</v>
      </c>
      <c r="V1614" s="9">
        <f t="shared" si="339"/>
        <v>2.1611783930572557</v>
      </c>
      <c r="X1614">
        <f t="shared" si="340"/>
        <v>90.691813698630142</v>
      </c>
      <c r="Y1614" s="9">
        <f t="shared" si="341"/>
        <v>-1.228693423404323</v>
      </c>
      <c r="AA1614">
        <f t="shared" si="342"/>
        <v>91.400684931506845</v>
      </c>
      <c r="AB1614" s="9">
        <f t="shared" si="343"/>
        <v>-0.45667073458194807</v>
      </c>
      <c r="AC1614">
        <f t="shared" si="344"/>
        <v>85.337849999999975</v>
      </c>
    </row>
    <row r="1615" spans="1:29" ht="9.9499999999999993" customHeight="1">
      <c r="A1615" s="1">
        <v>20160601</v>
      </c>
      <c r="B1615" s="1">
        <v>200000</v>
      </c>
      <c r="C1615" s="1">
        <v>2457541.3220000002</v>
      </c>
      <c r="D1615" s="1">
        <v>2177.8440000000001</v>
      </c>
      <c r="E1615" s="1">
        <v>86</v>
      </c>
      <c r="F1615" s="1">
        <v>88.4</v>
      </c>
      <c r="G1615" s="8">
        <f t="shared" si="330"/>
        <v>91.790958904109587</v>
      </c>
      <c r="H1615" s="5">
        <v>38</v>
      </c>
      <c r="I1615" s="8">
        <f t="shared" si="331"/>
        <v>59.549450549450547</v>
      </c>
      <c r="J1615" s="5">
        <v>45</v>
      </c>
      <c r="K1615" s="8">
        <f t="shared" si="332"/>
        <v>90.395604395604394</v>
      </c>
      <c r="L1615" s="5">
        <v>30</v>
      </c>
      <c r="M1615" s="8">
        <f t="shared" si="333"/>
        <v>39.61643835616438</v>
      </c>
      <c r="N1615" s="6">
        <v>41</v>
      </c>
      <c r="O1615" s="8">
        <f t="shared" si="334"/>
        <v>43.202739726027396</v>
      </c>
      <c r="Q1615">
        <f t="shared" si="335"/>
        <v>93.468967032967029</v>
      </c>
      <c r="R1615">
        <f t="shared" si="336"/>
        <v>91.790958904109587</v>
      </c>
      <c r="S1615" s="9">
        <f t="shared" si="337"/>
        <v>1.8280756066731954</v>
      </c>
      <c r="U1615">
        <f t="shared" si="338"/>
        <v>93.77472527472527</v>
      </c>
      <c r="V1615" s="9">
        <f t="shared" si="339"/>
        <v>2.2351199252779566</v>
      </c>
      <c r="X1615">
        <f t="shared" si="340"/>
        <v>90.780712328767123</v>
      </c>
      <c r="Y1615" s="9">
        <f t="shared" si="341"/>
        <v>-1.1005948596722135</v>
      </c>
      <c r="AA1615">
        <f t="shared" si="342"/>
        <v>91.433739726027397</v>
      </c>
      <c r="AB1615" s="9">
        <f t="shared" si="343"/>
        <v>-0.38916597271345665</v>
      </c>
      <c r="AC1615">
        <f t="shared" si="344"/>
        <v>85.248766438356157</v>
      </c>
    </row>
    <row r="1616" spans="1:29" ht="9.9499999999999993" customHeight="1">
      <c r="A1616" s="1">
        <v>20160602</v>
      </c>
      <c r="B1616" s="1">
        <v>200000</v>
      </c>
      <c r="C1616" s="1">
        <v>2457542.3220000002</v>
      </c>
      <c r="D1616" s="1">
        <v>2177.88</v>
      </c>
      <c r="E1616" s="1">
        <v>85.2</v>
      </c>
      <c r="F1616" s="1">
        <v>87.7</v>
      </c>
      <c r="G1616" s="8">
        <f t="shared" si="330"/>
        <v>91.762191780821894</v>
      </c>
      <c r="H1616" s="5">
        <v>12</v>
      </c>
      <c r="I1616" s="8">
        <f t="shared" si="331"/>
        <v>59.626373626373628</v>
      </c>
      <c r="J1616" s="5">
        <v>13</v>
      </c>
      <c r="K1616" s="8">
        <f t="shared" si="332"/>
        <v>90.469780219780219</v>
      </c>
      <c r="L1616" s="5">
        <v>27</v>
      </c>
      <c r="M1616" s="8">
        <f t="shared" si="333"/>
        <v>39.679452054794524</v>
      </c>
      <c r="N1616" s="6">
        <v>14</v>
      </c>
      <c r="O1616" s="8">
        <f t="shared" si="334"/>
        <v>43.219178082191782</v>
      </c>
      <c r="Q1616">
        <f t="shared" si="335"/>
        <v>93.493148351648358</v>
      </c>
      <c r="R1616">
        <f t="shared" si="336"/>
        <v>91.762191780821894</v>
      </c>
      <c r="S1616" s="9">
        <f t="shared" si="337"/>
        <v>1.8863505080185234</v>
      </c>
      <c r="U1616">
        <f t="shared" si="338"/>
        <v>93.813186813186817</v>
      </c>
      <c r="V1616" s="9">
        <f t="shared" si="339"/>
        <v>2.3009794520453255</v>
      </c>
      <c r="X1616">
        <f t="shared" si="340"/>
        <v>90.823309589041102</v>
      </c>
      <c r="Y1616" s="9">
        <f t="shared" si="341"/>
        <v>-1.0231688820416878</v>
      </c>
      <c r="AA1616">
        <f t="shared" si="342"/>
        <v>91.444178082191783</v>
      </c>
      <c r="AB1616" s="9">
        <f t="shared" si="343"/>
        <v>-0.34656288440635308</v>
      </c>
      <c r="AC1616">
        <f t="shared" si="344"/>
        <v>85.160523287671154</v>
      </c>
    </row>
    <row r="1617" spans="1:29" ht="9.9499999999999993" customHeight="1">
      <c r="A1617" s="1">
        <v>20160603</v>
      </c>
      <c r="B1617" s="1">
        <v>200000</v>
      </c>
      <c r="C1617" s="1">
        <v>2457543.3220000002</v>
      </c>
      <c r="D1617" s="1">
        <v>2177.9169999999999</v>
      </c>
      <c r="E1617" s="1">
        <v>83.2</v>
      </c>
      <c r="F1617" s="1">
        <v>85.7</v>
      </c>
      <c r="G1617" s="8">
        <f t="shared" si="330"/>
        <v>91.735342465753433</v>
      </c>
      <c r="H1617" s="5">
        <v>12</v>
      </c>
      <c r="I1617" s="8">
        <f t="shared" si="331"/>
        <v>59.692307692307693</v>
      </c>
      <c r="J1617" s="5">
        <v>26</v>
      </c>
      <c r="K1617" s="8">
        <f t="shared" si="332"/>
        <v>90.453296703296701</v>
      </c>
      <c r="L1617" s="5">
        <v>0</v>
      </c>
      <c r="M1617" s="8">
        <f t="shared" si="333"/>
        <v>39.712328767123289</v>
      </c>
      <c r="N1617" s="6">
        <v>0</v>
      </c>
      <c r="O1617" s="8">
        <f t="shared" si="334"/>
        <v>43.287671232876711</v>
      </c>
      <c r="Q1617">
        <f t="shared" si="335"/>
        <v>93.487774725274733</v>
      </c>
      <c r="R1617">
        <f t="shared" si="336"/>
        <v>91.735342465753433</v>
      </c>
      <c r="S1617" s="9">
        <f t="shared" si="337"/>
        <v>1.9103130946238167</v>
      </c>
      <c r="U1617">
        <f t="shared" si="338"/>
        <v>93.84615384615384</v>
      </c>
      <c r="V1617" s="9">
        <f t="shared" si="339"/>
        <v>2.3065356491806028</v>
      </c>
      <c r="X1617">
        <f t="shared" si="340"/>
        <v>90.84553424657534</v>
      </c>
      <c r="Y1617" s="9">
        <f t="shared" si="341"/>
        <v>-0.96997318074031114</v>
      </c>
      <c r="AA1617">
        <f t="shared" si="342"/>
        <v>91.487671232876707</v>
      </c>
      <c r="AB1617" s="9">
        <f t="shared" si="343"/>
        <v>-0.26998452964754449</v>
      </c>
      <c r="AC1617">
        <f t="shared" si="344"/>
        <v>85.078163013698656</v>
      </c>
    </row>
    <row r="1618" spans="1:29" ht="9.9499999999999993" customHeight="1">
      <c r="A1618" s="1">
        <v>20160604</v>
      </c>
      <c r="B1618" s="1">
        <v>200000</v>
      </c>
      <c r="C1618" s="1">
        <v>2457544.3220000002</v>
      </c>
      <c r="D1618" s="1">
        <v>2177.9540000000002</v>
      </c>
      <c r="E1618" s="1">
        <v>80</v>
      </c>
      <c r="F1618" s="1">
        <v>82.4</v>
      </c>
      <c r="G1618" s="8">
        <f t="shared" si="330"/>
        <v>91.700821917808213</v>
      </c>
      <c r="H1618" s="5">
        <v>12</v>
      </c>
      <c r="I1618" s="8">
        <f t="shared" si="331"/>
        <v>59.631868131868131</v>
      </c>
      <c r="J1618" s="5">
        <v>16</v>
      </c>
      <c r="K1618" s="8">
        <f t="shared" si="332"/>
        <v>90.365384615384613</v>
      </c>
      <c r="L1618" s="5">
        <v>0</v>
      </c>
      <c r="M1618" s="8">
        <f t="shared" si="333"/>
        <v>39.813698630136983</v>
      </c>
      <c r="N1618" s="6">
        <v>10</v>
      </c>
      <c r="O1618" s="8">
        <f t="shared" si="334"/>
        <v>43.350684931506848</v>
      </c>
      <c r="Q1618">
        <f t="shared" si="335"/>
        <v>93.459115384615387</v>
      </c>
      <c r="R1618">
        <f t="shared" si="336"/>
        <v>91.700821917808213</v>
      </c>
      <c r="S1618" s="9">
        <f t="shared" si="337"/>
        <v>1.9174238900313583</v>
      </c>
      <c r="U1618">
        <f t="shared" si="338"/>
        <v>93.815934065934073</v>
      </c>
      <c r="V1618" s="9">
        <f t="shared" si="339"/>
        <v>2.3453726334168579</v>
      </c>
      <c r="X1618">
        <f t="shared" si="340"/>
        <v>90.914060273972609</v>
      </c>
      <c r="Y1618" s="9">
        <f t="shared" si="341"/>
        <v>-0.85796574925008429</v>
      </c>
      <c r="AA1618">
        <f t="shared" si="342"/>
        <v>91.527684931506855</v>
      </c>
      <c r="AB1618" s="9">
        <f t="shared" si="343"/>
        <v>-0.18880636256078276</v>
      </c>
      <c r="AC1618">
        <f t="shared" si="344"/>
        <v>84.972271232876693</v>
      </c>
    </row>
    <row r="1619" spans="1:29" ht="9.9499999999999993" customHeight="1">
      <c r="A1619" s="1">
        <v>20160605</v>
      </c>
      <c r="B1619" s="1">
        <v>200000</v>
      </c>
      <c r="C1619" s="1">
        <v>2457545.3220000002</v>
      </c>
      <c r="D1619" s="1">
        <v>2177.9899999999998</v>
      </c>
      <c r="E1619" s="1">
        <v>79.099999999999994</v>
      </c>
      <c r="F1619" s="1">
        <v>81.5</v>
      </c>
      <c r="G1619" s="8">
        <f t="shared" si="330"/>
        <v>91.652602739726021</v>
      </c>
      <c r="H1619" s="5">
        <v>46</v>
      </c>
      <c r="I1619" s="8">
        <f t="shared" si="331"/>
        <v>59.604395604395606</v>
      </c>
      <c r="J1619" s="5">
        <v>61</v>
      </c>
      <c r="K1619" s="8">
        <f t="shared" si="332"/>
        <v>90.244505494505489</v>
      </c>
      <c r="L1619" s="5">
        <v>0</v>
      </c>
      <c r="M1619" s="8">
        <f t="shared" si="333"/>
        <v>39.802739726027397</v>
      </c>
      <c r="N1619" s="6">
        <v>0</v>
      </c>
      <c r="O1619" s="8">
        <f t="shared" si="334"/>
        <v>43.317808219178083</v>
      </c>
      <c r="Q1619">
        <f t="shared" si="335"/>
        <v>93.419708791208791</v>
      </c>
      <c r="R1619">
        <f t="shared" si="336"/>
        <v>91.652602739726021</v>
      </c>
      <c r="S1619" s="9">
        <f t="shared" si="337"/>
        <v>1.928047866246601</v>
      </c>
      <c r="U1619">
        <f t="shared" si="338"/>
        <v>93.80219780219781</v>
      </c>
      <c r="V1619" s="9">
        <f t="shared" si="339"/>
        <v>2.316557678881324</v>
      </c>
      <c r="X1619">
        <f t="shared" si="340"/>
        <v>90.90665205479452</v>
      </c>
      <c r="Y1619" s="9">
        <f t="shared" si="341"/>
        <v>-0.81388925424174374</v>
      </c>
      <c r="AA1619">
        <f t="shared" si="342"/>
        <v>91.506808219178083</v>
      </c>
      <c r="AB1619" s="9">
        <f t="shared" si="343"/>
        <v>-0.15907297358697292</v>
      </c>
      <c r="AC1619">
        <f t="shared" si="344"/>
        <v>84.824358904109559</v>
      </c>
    </row>
    <row r="1620" spans="1:29" ht="9.9499999999999993" customHeight="1">
      <c r="A1620" s="1">
        <v>20160606</v>
      </c>
      <c r="B1620" s="1">
        <v>200000</v>
      </c>
      <c r="C1620" s="1">
        <v>2457546.3220000002</v>
      </c>
      <c r="D1620" s="1">
        <v>2178.027</v>
      </c>
      <c r="E1620" s="1">
        <v>78.5</v>
      </c>
      <c r="F1620" s="1">
        <v>80.8</v>
      </c>
      <c r="G1620" s="8">
        <f t="shared" si="330"/>
        <v>91.600547945205449</v>
      </c>
      <c r="H1620" s="5">
        <v>25</v>
      </c>
      <c r="I1620" s="8">
        <f t="shared" si="331"/>
        <v>59.445054945054942</v>
      </c>
      <c r="J1620" s="5">
        <v>41</v>
      </c>
      <c r="K1620" s="8">
        <f t="shared" si="332"/>
        <v>89.986263736263737</v>
      </c>
      <c r="L1620" s="5">
        <v>0</v>
      </c>
      <c r="M1620" s="8">
        <f t="shared" si="333"/>
        <v>39.799999999999997</v>
      </c>
      <c r="N1620" s="6">
        <v>0</v>
      </c>
      <c r="O1620" s="8">
        <f t="shared" si="334"/>
        <v>43.263013698630139</v>
      </c>
      <c r="Q1620">
        <f t="shared" si="335"/>
        <v>93.335521978021973</v>
      </c>
      <c r="R1620">
        <f t="shared" si="336"/>
        <v>91.600547945205449</v>
      </c>
      <c r="S1620" s="9">
        <f t="shared" si="337"/>
        <v>1.8940651248662448</v>
      </c>
      <c r="U1620">
        <f t="shared" si="338"/>
        <v>93.722527472527474</v>
      </c>
      <c r="V1620" s="9">
        <f t="shared" si="339"/>
        <v>2.3400116514338691</v>
      </c>
      <c r="X1620">
        <f t="shared" si="340"/>
        <v>90.904799999999994</v>
      </c>
      <c r="Y1620" s="9">
        <f t="shared" si="341"/>
        <v>-0.75954561496908468</v>
      </c>
      <c r="AA1620">
        <f t="shared" si="342"/>
        <v>91.472013698630136</v>
      </c>
      <c r="AB1620" s="9">
        <f t="shared" si="343"/>
        <v>-0.14032039049831724</v>
      </c>
      <c r="AC1620">
        <f t="shared" si="344"/>
        <v>84.664680821917713</v>
      </c>
    </row>
    <row r="1621" spans="1:29" ht="9.9499999999999993" customHeight="1">
      <c r="A1621" s="1">
        <v>20160607</v>
      </c>
      <c r="B1621" s="1">
        <v>200000</v>
      </c>
      <c r="C1621" s="1">
        <v>2457547.3220000002</v>
      </c>
      <c r="D1621" s="1">
        <v>2178.0639999999999</v>
      </c>
      <c r="E1621" s="1">
        <v>78.5</v>
      </c>
      <c r="F1621" s="1">
        <v>80.8</v>
      </c>
      <c r="G1621" s="8">
        <f t="shared" si="330"/>
        <v>91.544657534246568</v>
      </c>
      <c r="H1621" s="5">
        <v>13</v>
      </c>
      <c r="I1621" s="8">
        <f t="shared" si="331"/>
        <v>59.373626373626372</v>
      </c>
      <c r="J1621" s="5">
        <v>16</v>
      </c>
      <c r="K1621" s="8">
        <f t="shared" si="332"/>
        <v>89.832417582417577</v>
      </c>
      <c r="L1621" s="5">
        <v>12</v>
      </c>
      <c r="M1621" s="8">
        <f t="shared" si="333"/>
        <v>39.728767123287675</v>
      </c>
      <c r="N1621" s="6">
        <v>12</v>
      </c>
      <c r="O1621" s="8">
        <f t="shared" si="334"/>
        <v>43.180821917808217</v>
      </c>
      <c r="Q1621">
        <f t="shared" si="335"/>
        <v>93.285368131868125</v>
      </c>
      <c r="R1621">
        <f t="shared" si="336"/>
        <v>91.544657534246568</v>
      </c>
      <c r="S1621" s="9">
        <f t="shared" si="337"/>
        <v>1.9014879125746518</v>
      </c>
      <c r="U1621">
        <f t="shared" si="338"/>
        <v>93.686813186813183</v>
      </c>
      <c r="V1621" s="9">
        <f t="shared" si="339"/>
        <v>2.2954654357749007</v>
      </c>
      <c r="X1621">
        <f t="shared" si="340"/>
        <v>90.856646575342467</v>
      </c>
      <c r="Y1621" s="9">
        <f t="shared" si="341"/>
        <v>-0.75155773961655825</v>
      </c>
      <c r="AA1621">
        <f t="shared" si="342"/>
        <v>91.419821917808221</v>
      </c>
      <c r="AB1621" s="9">
        <f t="shared" si="343"/>
        <v>-0.1363658129275791</v>
      </c>
      <c r="AC1621">
        <f t="shared" si="344"/>
        <v>84.493236986301341</v>
      </c>
    </row>
    <row r="1622" spans="1:29" ht="9.9499999999999993" customHeight="1">
      <c r="A1622" s="1">
        <v>20160608</v>
      </c>
      <c r="B1622" s="1">
        <v>200000</v>
      </c>
      <c r="C1622" s="1">
        <v>2457548.3220000002</v>
      </c>
      <c r="D1622" s="1">
        <v>2178.1</v>
      </c>
      <c r="E1622" s="1">
        <v>80.099999999999994</v>
      </c>
      <c r="F1622" s="1">
        <v>82.6</v>
      </c>
      <c r="G1622" s="8">
        <f t="shared" si="330"/>
        <v>91.469041095890404</v>
      </c>
      <c r="H1622" s="5">
        <v>25</v>
      </c>
      <c r="I1622" s="8">
        <f t="shared" si="331"/>
        <v>59.137362637362635</v>
      </c>
      <c r="J1622" s="5">
        <v>41</v>
      </c>
      <c r="K1622" s="8">
        <f t="shared" si="332"/>
        <v>89.546703296703299</v>
      </c>
      <c r="L1622" s="5">
        <v>15</v>
      </c>
      <c r="M1622" s="8">
        <f t="shared" si="333"/>
        <v>39.61917808219178</v>
      </c>
      <c r="N1622" s="6">
        <v>14</v>
      </c>
      <c r="O1622" s="8">
        <f t="shared" si="334"/>
        <v>43.06849315068493</v>
      </c>
      <c r="Q1622">
        <f t="shared" si="335"/>
        <v>93.192225274725274</v>
      </c>
      <c r="R1622">
        <f t="shared" si="336"/>
        <v>91.469041095890404</v>
      </c>
      <c r="S1622" s="9">
        <f t="shared" si="337"/>
        <v>1.8838988123078622</v>
      </c>
      <c r="U1622">
        <f t="shared" si="338"/>
        <v>93.568681318681314</v>
      </c>
      <c r="V1622" s="9">
        <f t="shared" si="339"/>
        <v>2.261080777449493</v>
      </c>
      <c r="X1622">
        <f t="shared" si="340"/>
        <v>90.782564383561649</v>
      </c>
      <c r="Y1622" s="9">
        <f t="shared" si="341"/>
        <v>-0.7505017042969655</v>
      </c>
      <c r="AA1622">
        <f t="shared" si="342"/>
        <v>91.348493150684931</v>
      </c>
      <c r="AB1622" s="9">
        <f t="shared" si="343"/>
        <v>-0.13179097950649066</v>
      </c>
      <c r="AC1622">
        <f t="shared" si="344"/>
        <v>84.261283561643808</v>
      </c>
    </row>
    <row r="1623" spans="1:29" ht="9.9499999999999993" customHeight="1">
      <c r="A1623" s="1">
        <v>20160609</v>
      </c>
      <c r="B1623" s="1">
        <v>200000</v>
      </c>
      <c r="C1623" s="1">
        <v>2457549.3220000002</v>
      </c>
      <c r="D1623" s="1">
        <v>2178.1370000000002</v>
      </c>
      <c r="E1623" s="1">
        <v>85.2</v>
      </c>
      <c r="F1623" s="1">
        <v>87.8</v>
      </c>
      <c r="G1623" s="8">
        <f t="shared" si="330"/>
        <v>91.37890410958903</v>
      </c>
      <c r="H1623" s="5">
        <v>42</v>
      </c>
      <c r="I1623" s="8">
        <f t="shared" si="331"/>
        <v>58.890109890109891</v>
      </c>
      <c r="J1623" s="5">
        <v>55</v>
      </c>
      <c r="K1623" s="8">
        <f t="shared" si="332"/>
        <v>89.208791208791212</v>
      </c>
      <c r="L1623" s="5">
        <v>22</v>
      </c>
      <c r="M1623" s="8">
        <f t="shared" si="333"/>
        <v>39.446575342465756</v>
      </c>
      <c r="N1623" s="6">
        <v>19</v>
      </c>
      <c r="O1623" s="8">
        <f t="shared" si="334"/>
        <v>42.893150684931506</v>
      </c>
      <c r="Q1623">
        <f t="shared" si="335"/>
        <v>93.082065934065938</v>
      </c>
      <c r="R1623">
        <f t="shared" si="336"/>
        <v>91.37890410958903</v>
      </c>
      <c r="S1623" s="9">
        <f t="shared" si="337"/>
        <v>1.8638457541954523</v>
      </c>
      <c r="U1623">
        <f t="shared" si="338"/>
        <v>93.445054945054949</v>
      </c>
      <c r="V1623" s="9">
        <f t="shared" si="339"/>
        <v>2.1969273658260136</v>
      </c>
      <c r="X1623">
        <f t="shared" si="340"/>
        <v>90.665884931506852</v>
      </c>
      <c r="Y1623" s="9">
        <f t="shared" si="341"/>
        <v>-0.78028860712431936</v>
      </c>
      <c r="AA1623">
        <f t="shared" si="342"/>
        <v>91.237150684931507</v>
      </c>
      <c r="AB1623" s="9">
        <f t="shared" si="343"/>
        <v>-0.15512707887972965</v>
      </c>
      <c r="AC1623">
        <f t="shared" si="344"/>
        <v>83.984788356164344</v>
      </c>
    </row>
    <row r="1624" spans="1:29" ht="9.9499999999999993" customHeight="1">
      <c r="A1624" s="1">
        <v>20160610</v>
      </c>
      <c r="B1624" s="1">
        <v>200000</v>
      </c>
      <c r="C1624" s="1">
        <v>2457550.3220000002</v>
      </c>
      <c r="D1624" s="1">
        <v>2178.174</v>
      </c>
      <c r="E1624" s="1">
        <v>84.9</v>
      </c>
      <c r="F1624" s="1">
        <v>87.5</v>
      </c>
      <c r="G1624" s="8">
        <f t="shared" si="330"/>
        <v>91.284383561643821</v>
      </c>
      <c r="H1624" s="5">
        <v>41</v>
      </c>
      <c r="I1624" s="8">
        <f t="shared" si="331"/>
        <v>58.579670329670328</v>
      </c>
      <c r="J1624" s="5">
        <v>62</v>
      </c>
      <c r="K1624" s="8">
        <f t="shared" si="332"/>
        <v>88.728021978021971</v>
      </c>
      <c r="L1624" s="5">
        <v>28</v>
      </c>
      <c r="M1624" s="8">
        <f t="shared" si="333"/>
        <v>39.243835616438353</v>
      </c>
      <c r="N1624" s="6">
        <v>33</v>
      </c>
      <c r="O1624" s="8">
        <f t="shared" si="334"/>
        <v>42.723287671232875</v>
      </c>
      <c r="Q1624">
        <f t="shared" si="335"/>
        <v>92.925335164835161</v>
      </c>
      <c r="R1624">
        <f t="shared" si="336"/>
        <v>91.284383561643821</v>
      </c>
      <c r="S1624" s="9">
        <f t="shared" si="337"/>
        <v>1.7976257703303844</v>
      </c>
      <c r="U1624">
        <f t="shared" si="338"/>
        <v>93.289835164835168</v>
      </c>
      <c r="V1624" s="9">
        <f t="shared" si="339"/>
        <v>2.1670139137122533</v>
      </c>
      <c r="X1624">
        <f t="shared" si="340"/>
        <v>90.528832876712329</v>
      </c>
      <c r="Y1624" s="9">
        <f t="shared" si="341"/>
        <v>-0.82768887234833244</v>
      </c>
      <c r="AA1624">
        <f t="shared" si="342"/>
        <v>91.129287671232873</v>
      </c>
      <c r="AB1624" s="9">
        <f t="shared" si="343"/>
        <v>-0.16990407817807807</v>
      </c>
      <c r="AC1624">
        <f t="shared" si="344"/>
        <v>83.694846575342424</v>
      </c>
    </row>
    <row r="1625" spans="1:29" ht="9.9499999999999993" customHeight="1">
      <c r="A1625" s="1">
        <v>20160611</v>
      </c>
      <c r="B1625" s="1">
        <v>200000</v>
      </c>
      <c r="C1625" s="1">
        <v>2457551.3220000002</v>
      </c>
      <c r="D1625" s="1">
        <v>2178.21</v>
      </c>
      <c r="E1625" s="1">
        <v>88.2</v>
      </c>
      <c r="F1625" s="1">
        <v>90.9</v>
      </c>
      <c r="G1625" s="8">
        <f t="shared" si="330"/>
        <v>91.17397260273971</v>
      </c>
      <c r="H1625" s="5">
        <v>41</v>
      </c>
      <c r="I1625" s="8">
        <f t="shared" si="331"/>
        <v>58.299450549450547</v>
      </c>
      <c r="J1625" s="5">
        <v>55</v>
      </c>
      <c r="K1625" s="8">
        <f t="shared" si="332"/>
        <v>88.230769230769226</v>
      </c>
      <c r="L1625" s="5">
        <v>40</v>
      </c>
      <c r="M1625" s="8">
        <f t="shared" si="333"/>
        <v>39.032876712328765</v>
      </c>
      <c r="N1625" s="6">
        <v>44</v>
      </c>
      <c r="O1625" s="8">
        <f t="shared" si="334"/>
        <v>42.495890410958907</v>
      </c>
      <c r="Q1625">
        <f t="shared" si="335"/>
        <v>92.763230769230773</v>
      </c>
      <c r="R1625">
        <f t="shared" si="336"/>
        <v>91.17397260273971</v>
      </c>
      <c r="S1625" s="9">
        <f t="shared" si="337"/>
        <v>1.7431051001975533</v>
      </c>
      <c r="U1625">
        <f t="shared" si="338"/>
        <v>93.14972527472527</v>
      </c>
      <c r="V1625" s="9">
        <f t="shared" si="339"/>
        <v>2.1858062261738098</v>
      </c>
      <c r="X1625">
        <f t="shared" si="340"/>
        <v>90.386224657534243</v>
      </c>
      <c r="Y1625" s="9">
        <f t="shared" si="341"/>
        <v>-0.86400528869990012</v>
      </c>
      <c r="AA1625">
        <f t="shared" si="342"/>
        <v>90.984890410958911</v>
      </c>
      <c r="AB1625" s="9">
        <f t="shared" si="343"/>
        <v>-0.20738615021707574</v>
      </c>
      <c r="AC1625">
        <f t="shared" si="344"/>
        <v>83.356160958904056</v>
      </c>
    </row>
    <row r="1626" spans="1:29" ht="9.9499999999999993" customHeight="1">
      <c r="A1626" s="1">
        <v>20160612</v>
      </c>
      <c r="B1626" s="1">
        <v>200000</v>
      </c>
      <c r="C1626" s="1">
        <v>2457552.3220000002</v>
      </c>
      <c r="D1626" s="1">
        <v>2178.2469999999998</v>
      </c>
      <c r="E1626" s="1">
        <v>94.1</v>
      </c>
      <c r="F1626" s="1">
        <v>97.1</v>
      </c>
      <c r="G1626" s="8">
        <f t="shared" si="330"/>
        <v>91.053698630136964</v>
      </c>
      <c r="H1626" s="5">
        <v>53</v>
      </c>
      <c r="I1626" s="8">
        <f t="shared" si="331"/>
        <v>58.087912087912088</v>
      </c>
      <c r="J1626" s="5">
        <v>84</v>
      </c>
      <c r="K1626" s="8">
        <f t="shared" si="332"/>
        <v>87.785714285714292</v>
      </c>
      <c r="L1626" s="5">
        <v>39</v>
      </c>
      <c r="M1626" s="8">
        <f t="shared" si="333"/>
        <v>38.824657534246576</v>
      </c>
      <c r="N1626" s="6">
        <v>42</v>
      </c>
      <c r="O1626" s="8">
        <f t="shared" si="334"/>
        <v>42.268493150684932</v>
      </c>
      <c r="Q1626">
        <f t="shared" si="335"/>
        <v>92.618142857142857</v>
      </c>
      <c r="R1626">
        <f t="shared" si="336"/>
        <v>91.053698630136964</v>
      </c>
      <c r="S1626" s="9">
        <f t="shared" si="337"/>
        <v>1.7181556054748768</v>
      </c>
      <c r="U1626">
        <f t="shared" si="338"/>
        <v>93.043956043956044</v>
      </c>
      <c r="V1626" s="9">
        <f t="shared" si="339"/>
        <v>2.1497110974126201</v>
      </c>
      <c r="X1626">
        <f t="shared" si="340"/>
        <v>90.245468493150682</v>
      </c>
      <c r="Y1626" s="9">
        <f t="shared" si="341"/>
        <v>-0.8876411932142787</v>
      </c>
      <c r="AA1626">
        <f t="shared" si="342"/>
        <v>90.840493150684935</v>
      </c>
      <c r="AB1626" s="9">
        <f t="shared" si="343"/>
        <v>-0.2341535628531517</v>
      </c>
      <c r="AC1626">
        <f t="shared" si="344"/>
        <v>82.987220547945128</v>
      </c>
    </row>
    <row r="1627" spans="1:29" ht="9.9499999999999993" customHeight="1">
      <c r="A1627" s="1">
        <v>20160613</v>
      </c>
      <c r="B1627" s="1">
        <v>200000</v>
      </c>
      <c r="C1627" s="1">
        <v>2457553.3220000002</v>
      </c>
      <c r="D1627" s="1">
        <v>2178.2840000000001</v>
      </c>
      <c r="E1627" s="1">
        <v>91</v>
      </c>
      <c r="F1627" s="1">
        <v>93.9</v>
      </c>
      <c r="G1627" s="8">
        <f t="shared" si="330"/>
        <v>90.916438356164349</v>
      </c>
      <c r="H1627" s="5">
        <v>39</v>
      </c>
      <c r="I1627" s="8">
        <f t="shared" si="331"/>
        <v>57.741758241758241</v>
      </c>
      <c r="J1627" s="5">
        <v>44</v>
      </c>
      <c r="K1627" s="8">
        <f t="shared" si="332"/>
        <v>87.247252747252745</v>
      </c>
      <c r="L1627" s="5">
        <v>27</v>
      </c>
      <c r="M1627" s="8">
        <f t="shared" si="333"/>
        <v>38.657534246575345</v>
      </c>
      <c r="N1627" s="6">
        <v>38</v>
      </c>
      <c r="O1627" s="8">
        <f t="shared" si="334"/>
        <v>42.079452054794523</v>
      </c>
      <c r="Q1627">
        <f t="shared" si="335"/>
        <v>92.442604395604391</v>
      </c>
      <c r="R1627">
        <f t="shared" si="336"/>
        <v>90.916438356164349</v>
      </c>
      <c r="S1627" s="9">
        <f t="shared" si="337"/>
        <v>1.6786469719164643</v>
      </c>
      <c r="U1627">
        <f t="shared" si="338"/>
        <v>92.870879120879124</v>
      </c>
      <c r="V1627" s="9">
        <f t="shared" si="339"/>
        <v>2.1955833882204558</v>
      </c>
      <c r="X1627">
        <f t="shared" si="340"/>
        <v>90.132493150684937</v>
      </c>
      <c r="Y1627" s="9">
        <f t="shared" si="341"/>
        <v>-0.86227003570940042</v>
      </c>
      <c r="AA1627">
        <f t="shared" si="342"/>
        <v>90.720452054794521</v>
      </c>
      <c r="AB1627" s="9">
        <f t="shared" si="343"/>
        <v>-0.21556750892732168</v>
      </c>
      <c r="AC1627">
        <f t="shared" si="344"/>
        <v>82.566174657534134</v>
      </c>
    </row>
    <row r="1628" spans="1:29" ht="9.9499999999999993" customHeight="1">
      <c r="A1628" s="1">
        <v>20160614</v>
      </c>
      <c r="B1628" s="1">
        <v>200000</v>
      </c>
      <c r="C1628" s="1">
        <v>2457554.3220000002</v>
      </c>
      <c r="D1628" s="1">
        <v>2178.3200000000002</v>
      </c>
      <c r="E1628" s="1">
        <v>87.6</v>
      </c>
      <c r="F1628" s="1">
        <v>90.4</v>
      </c>
      <c r="G1628" s="8">
        <f t="shared" si="330"/>
        <v>90.776164383561607</v>
      </c>
      <c r="H1628" s="5">
        <v>77</v>
      </c>
      <c r="I1628" s="8">
        <f t="shared" si="331"/>
        <v>57.53846153846154</v>
      </c>
      <c r="J1628" s="5">
        <v>85</v>
      </c>
      <c r="K1628" s="8">
        <f t="shared" si="332"/>
        <v>86.840659340659343</v>
      </c>
      <c r="L1628" s="5">
        <v>26</v>
      </c>
      <c r="M1628" s="8">
        <f t="shared" si="333"/>
        <v>38.473972602739728</v>
      </c>
      <c r="N1628" s="6">
        <v>38</v>
      </c>
      <c r="O1628" s="8">
        <f t="shared" si="334"/>
        <v>41.88219178082192</v>
      </c>
      <c r="Q1628">
        <f t="shared" si="335"/>
        <v>92.310054945054944</v>
      </c>
      <c r="R1628">
        <f t="shared" si="336"/>
        <v>90.776164383561607</v>
      </c>
      <c r="S1628" s="9">
        <f t="shared" si="337"/>
        <v>1.6897503567259093</v>
      </c>
      <c r="U1628">
        <f t="shared" si="338"/>
        <v>92.769230769230774</v>
      </c>
      <c r="V1628" s="9">
        <f t="shared" si="339"/>
        <v>2.2454778042117312</v>
      </c>
      <c r="X1628">
        <f t="shared" si="340"/>
        <v>90.008405479452051</v>
      </c>
      <c r="Y1628" s="9">
        <f t="shared" si="341"/>
        <v>-0.84577147461915558</v>
      </c>
      <c r="AA1628">
        <f t="shared" si="342"/>
        <v>90.595191780821921</v>
      </c>
      <c r="AB1628" s="9">
        <f t="shared" si="343"/>
        <v>-0.1993613675667234</v>
      </c>
      <c r="AC1628">
        <f t="shared" si="344"/>
        <v>82.13588424657523</v>
      </c>
    </row>
    <row r="1629" spans="1:29" ht="9.9499999999999993" customHeight="1">
      <c r="A1629" s="1">
        <v>20160615</v>
      </c>
      <c r="B1629" s="1">
        <v>200000</v>
      </c>
      <c r="C1629" s="1">
        <v>2457555.3220000002</v>
      </c>
      <c r="D1629" s="1">
        <v>2178.357</v>
      </c>
      <c r="E1629" s="1">
        <v>87.3</v>
      </c>
      <c r="F1629" s="1">
        <v>90.1</v>
      </c>
      <c r="G1629" s="8">
        <f t="shared" si="330"/>
        <v>90.652602739726021</v>
      </c>
      <c r="H1629" s="5">
        <v>53</v>
      </c>
      <c r="I1629" s="8">
        <f t="shared" si="331"/>
        <v>57.376373626373628</v>
      </c>
      <c r="J1629" s="5">
        <v>60</v>
      </c>
      <c r="K1629" s="8">
        <f t="shared" si="332"/>
        <v>86.521978021978029</v>
      </c>
      <c r="L1629" s="5">
        <v>22</v>
      </c>
      <c r="M1629" s="8">
        <f t="shared" si="333"/>
        <v>38.367123287671234</v>
      </c>
      <c r="N1629" s="6">
        <v>40</v>
      </c>
      <c r="O1629" s="8">
        <f t="shared" si="334"/>
        <v>41.767123287671232</v>
      </c>
      <c r="Q1629">
        <f t="shared" si="335"/>
        <v>92.206164835164842</v>
      </c>
      <c r="R1629">
        <f t="shared" si="336"/>
        <v>90.652602739726021</v>
      </c>
      <c r="S1629" s="9">
        <f t="shared" si="337"/>
        <v>1.7137534372832874</v>
      </c>
      <c r="U1629">
        <f t="shared" si="338"/>
        <v>92.688186813186817</v>
      </c>
      <c r="V1629" s="9">
        <f t="shared" si="339"/>
        <v>2.3259799390226163</v>
      </c>
      <c r="X1629">
        <f t="shared" si="340"/>
        <v>89.936175342465759</v>
      </c>
      <c r="Y1629" s="9">
        <f t="shared" si="341"/>
        <v>-0.79029986520873763</v>
      </c>
      <c r="AA1629">
        <f t="shared" si="342"/>
        <v>90.522123287671235</v>
      </c>
      <c r="AB1629" s="9">
        <f t="shared" si="343"/>
        <v>-0.14393348686238028</v>
      </c>
      <c r="AC1629">
        <f t="shared" si="344"/>
        <v>81.756858904109563</v>
      </c>
    </row>
    <row r="1630" spans="1:29" ht="9.9499999999999993" customHeight="1">
      <c r="A1630" s="1">
        <v>20160616</v>
      </c>
      <c r="B1630" s="1">
        <v>200000</v>
      </c>
      <c r="C1630" s="1">
        <v>2457556.3220000002</v>
      </c>
      <c r="D1630" s="1">
        <v>2178.3939999999998</v>
      </c>
      <c r="E1630" s="1">
        <v>88.2</v>
      </c>
      <c r="F1630" s="1">
        <v>91</v>
      </c>
      <c r="G1630" s="8">
        <f t="shared" si="330"/>
        <v>90.510136986301347</v>
      </c>
      <c r="H1630" s="5">
        <v>68</v>
      </c>
      <c r="I1630" s="8">
        <f t="shared" si="331"/>
        <v>57.230769230769234</v>
      </c>
      <c r="J1630" s="5">
        <v>86</v>
      </c>
      <c r="K1630" s="8">
        <f t="shared" si="332"/>
        <v>86.156593406593402</v>
      </c>
      <c r="L1630" s="5">
        <v>26</v>
      </c>
      <c r="M1630" s="8">
        <f t="shared" si="333"/>
        <v>38.265753424657532</v>
      </c>
      <c r="N1630" s="6">
        <v>28</v>
      </c>
      <c r="O1630" s="8">
        <f t="shared" si="334"/>
        <v>41.627397260273973</v>
      </c>
      <c r="Q1630">
        <f t="shared" si="335"/>
        <v>92.087049450549443</v>
      </c>
      <c r="R1630">
        <f t="shared" si="336"/>
        <v>90.510136986301347</v>
      </c>
      <c r="S1630" s="9">
        <f t="shared" si="337"/>
        <v>1.7422495609378643</v>
      </c>
      <c r="U1630">
        <f t="shared" si="338"/>
        <v>92.615384615384613</v>
      </c>
      <c r="V1630" s="9">
        <f t="shared" si="339"/>
        <v>2.3824928576008659</v>
      </c>
      <c r="X1630">
        <f t="shared" si="340"/>
        <v>89.867649315068491</v>
      </c>
      <c r="Y1630" s="9">
        <f t="shared" si="341"/>
        <v>-0.70985161731672974</v>
      </c>
      <c r="AA1630">
        <f t="shared" si="342"/>
        <v>90.433397260273978</v>
      </c>
      <c r="AB1630" s="9">
        <f t="shared" si="343"/>
        <v>-8.4785780446878789E-2</v>
      </c>
      <c r="AC1630">
        <f t="shared" si="344"/>
        <v>81.319845205479382</v>
      </c>
    </row>
    <row r="1631" spans="1:29" ht="9.9499999999999993" customHeight="1">
      <c r="A1631" s="1">
        <v>20160617</v>
      </c>
      <c r="B1631" s="1">
        <v>200000</v>
      </c>
      <c r="C1631" s="1">
        <v>2457557.3220000002</v>
      </c>
      <c r="D1631" s="1">
        <v>2178.4299999999998</v>
      </c>
      <c r="E1631" s="1">
        <v>86.6</v>
      </c>
      <c r="F1631" s="1">
        <v>89.4</v>
      </c>
      <c r="G1631" s="8">
        <f t="shared" si="330"/>
        <v>90.390410958904084</v>
      </c>
      <c r="H1631" s="5">
        <v>50</v>
      </c>
      <c r="I1631" s="8">
        <f t="shared" si="331"/>
        <v>57.087912087912088</v>
      </c>
      <c r="J1631" s="5">
        <v>57</v>
      </c>
      <c r="K1631" s="8">
        <f t="shared" si="332"/>
        <v>85.730769230769226</v>
      </c>
      <c r="L1631" s="5">
        <v>36</v>
      </c>
      <c r="M1631" s="8">
        <f t="shared" si="333"/>
        <v>38.123287671232873</v>
      </c>
      <c r="N1631" s="6">
        <v>39</v>
      </c>
      <c r="O1631" s="8">
        <f t="shared" si="334"/>
        <v>41.473972602739728</v>
      </c>
      <c r="Q1631">
        <f t="shared" si="335"/>
        <v>91.948230769230776</v>
      </c>
      <c r="R1631">
        <f t="shared" si="336"/>
        <v>90.390410958904084</v>
      </c>
      <c r="S1631" s="9">
        <f t="shared" si="337"/>
        <v>1.7234348132734425</v>
      </c>
      <c r="U1631">
        <f t="shared" si="338"/>
        <v>92.543956043956044</v>
      </c>
      <c r="V1631" s="9">
        <f t="shared" si="339"/>
        <v>2.4811405171962377</v>
      </c>
      <c r="X1631">
        <f t="shared" si="340"/>
        <v>89.77134246575342</v>
      </c>
      <c r="Y1631" s="9">
        <f t="shared" si="341"/>
        <v>-0.68488292793814765</v>
      </c>
      <c r="AA1631">
        <f t="shared" si="342"/>
        <v>90.33597260273973</v>
      </c>
      <c r="AB1631" s="9">
        <f t="shared" si="343"/>
        <v>-6.0225808895935984E-2</v>
      </c>
      <c r="AC1631">
        <f t="shared" si="344"/>
        <v>80.95258561643827</v>
      </c>
    </row>
    <row r="1632" spans="1:29" ht="9.9499999999999993" customHeight="1">
      <c r="A1632" s="1">
        <v>20160618</v>
      </c>
      <c r="B1632" s="1">
        <v>200000</v>
      </c>
      <c r="C1632" s="1">
        <v>2457558.3220000002</v>
      </c>
      <c r="D1632" s="1">
        <v>2178.4670000000001</v>
      </c>
      <c r="E1632" s="1">
        <v>83.6</v>
      </c>
      <c r="F1632" s="1">
        <v>86.3</v>
      </c>
      <c r="G1632" s="8">
        <f t="shared" si="330"/>
        <v>90.271232876712332</v>
      </c>
      <c r="H1632" s="5">
        <v>63</v>
      </c>
      <c r="I1632" s="8">
        <f t="shared" si="331"/>
        <v>57.021978021978022</v>
      </c>
      <c r="J1632" s="5">
        <v>78</v>
      </c>
      <c r="K1632" s="8">
        <f t="shared" si="332"/>
        <v>85.497252747252745</v>
      </c>
      <c r="L1632" s="5">
        <v>46</v>
      </c>
      <c r="M1632" s="8">
        <f t="shared" si="333"/>
        <v>37.989041095890414</v>
      </c>
      <c r="N1632" s="6">
        <v>47</v>
      </c>
      <c r="O1632" s="8">
        <f t="shared" si="334"/>
        <v>41.361643835616441</v>
      </c>
      <c r="Q1632">
        <f t="shared" si="335"/>
        <v>91.872104395604396</v>
      </c>
      <c r="R1632">
        <f t="shared" si="336"/>
        <v>90.271232876712332</v>
      </c>
      <c r="S1632" s="9">
        <f t="shared" si="337"/>
        <v>1.7734016340271523</v>
      </c>
      <c r="U1632">
        <f t="shared" si="338"/>
        <v>92.510989010989007</v>
      </c>
      <c r="V1632" s="9">
        <f t="shared" si="339"/>
        <v>2.589920139488882</v>
      </c>
      <c r="X1632">
        <f t="shared" si="340"/>
        <v>89.680591780821914</v>
      </c>
      <c r="Y1632" s="9">
        <f t="shared" si="341"/>
        <v>-0.65429603326353458</v>
      </c>
      <c r="AA1632">
        <f t="shared" si="342"/>
        <v>90.26464383561644</v>
      </c>
      <c r="AB1632" s="9">
        <f t="shared" si="343"/>
        <v>-7.2991593068110205E-3</v>
      </c>
      <c r="AC1632">
        <f t="shared" si="344"/>
        <v>80.587006849315074</v>
      </c>
    </row>
    <row r="1633" spans="1:29" ht="9.9499999999999993" customHeight="1">
      <c r="A1633" s="1">
        <v>20160619</v>
      </c>
      <c r="B1633" s="1">
        <v>200000</v>
      </c>
      <c r="C1633" s="1">
        <v>2457559.3220000002</v>
      </c>
      <c r="D1633" s="1">
        <v>2178.5030000000002</v>
      </c>
      <c r="E1633" s="1">
        <v>85.2</v>
      </c>
      <c r="F1633" s="1">
        <v>87.9</v>
      </c>
      <c r="G1633" s="8">
        <f t="shared" si="330"/>
        <v>90.147397260273962</v>
      </c>
      <c r="H1633" s="5">
        <v>62</v>
      </c>
      <c r="I1633" s="8">
        <f t="shared" si="331"/>
        <v>56.964285714285715</v>
      </c>
      <c r="J1633" s="5">
        <v>68</v>
      </c>
      <c r="K1633" s="8">
        <f t="shared" si="332"/>
        <v>85.365384615384613</v>
      </c>
      <c r="L1633" s="5">
        <v>48</v>
      </c>
      <c r="M1633" s="8">
        <f t="shared" si="333"/>
        <v>37.904109589041099</v>
      </c>
      <c r="N1633" s="6">
        <v>50</v>
      </c>
      <c r="O1633" s="8">
        <f t="shared" si="334"/>
        <v>41.301369863013697</v>
      </c>
      <c r="Q1633">
        <f t="shared" si="335"/>
        <v>91.829115384615392</v>
      </c>
      <c r="R1633">
        <f t="shared" si="336"/>
        <v>90.147397260273962</v>
      </c>
      <c r="S1633" s="9">
        <f t="shared" si="337"/>
        <v>1.8655204425769085</v>
      </c>
      <c r="U1633">
        <f t="shared" si="338"/>
        <v>92.482142857142861</v>
      </c>
      <c r="V1633" s="9">
        <f t="shared" si="339"/>
        <v>2.7112959769716554</v>
      </c>
      <c r="X1633">
        <f t="shared" si="340"/>
        <v>89.623178082191785</v>
      </c>
      <c r="Y1633" s="9">
        <f t="shared" si="341"/>
        <v>-0.58151338143312614</v>
      </c>
      <c r="AA1633">
        <f t="shared" si="342"/>
        <v>90.226369863013701</v>
      </c>
      <c r="AB1633" s="9">
        <f t="shared" si="343"/>
        <v>8.7603863383577618E-2</v>
      </c>
      <c r="AC1633">
        <f t="shared" si="344"/>
        <v>80.207141095890378</v>
      </c>
    </row>
    <row r="1634" spans="1:29" ht="9.9499999999999993" customHeight="1">
      <c r="A1634" s="1">
        <v>20160620</v>
      </c>
      <c r="B1634" s="1">
        <v>200000</v>
      </c>
      <c r="C1634" s="1">
        <v>2457560.3220000002</v>
      </c>
      <c r="D1634" s="1">
        <v>2178.54</v>
      </c>
      <c r="E1634" s="1">
        <v>84.3</v>
      </c>
      <c r="F1634" s="1">
        <v>87.1</v>
      </c>
      <c r="G1634" s="8">
        <f t="shared" si="330"/>
        <v>90.031506849315022</v>
      </c>
      <c r="H1634" s="5">
        <v>35</v>
      </c>
      <c r="I1634" s="8">
        <f t="shared" si="331"/>
        <v>56.945054945054942</v>
      </c>
      <c r="J1634" s="5">
        <v>36</v>
      </c>
      <c r="K1634" s="8">
        <f t="shared" si="332"/>
        <v>85.266483516483518</v>
      </c>
      <c r="L1634" s="5">
        <v>35</v>
      </c>
      <c r="M1634" s="8">
        <f t="shared" si="333"/>
        <v>37.846575342465755</v>
      </c>
      <c r="N1634" s="6">
        <v>36</v>
      </c>
      <c r="O1634" s="8">
        <f t="shared" si="334"/>
        <v>41.282191780821918</v>
      </c>
      <c r="Q1634">
        <f t="shared" si="335"/>
        <v>91.796873626373625</v>
      </c>
      <c r="R1634">
        <f t="shared" si="336"/>
        <v>90.031506849315022</v>
      </c>
      <c r="S1634" s="9">
        <f t="shared" si="337"/>
        <v>1.9608322006797891</v>
      </c>
      <c r="U1634">
        <f t="shared" si="338"/>
        <v>92.472527472527474</v>
      </c>
      <c r="V1634" s="9">
        <f t="shared" si="339"/>
        <v>2.8057177401861253</v>
      </c>
      <c r="X1634">
        <f t="shared" si="340"/>
        <v>89.584284931506858</v>
      </c>
      <c r="Y1634" s="9">
        <f t="shared" si="341"/>
        <v>-0.49673934543457676</v>
      </c>
      <c r="AA1634">
        <f t="shared" si="342"/>
        <v>90.21419178082192</v>
      </c>
      <c r="AB1634" s="9">
        <f t="shared" si="343"/>
        <v>0.20291222250968133</v>
      </c>
      <c r="AC1634">
        <f t="shared" si="344"/>
        <v>79.851647260273822</v>
      </c>
    </row>
    <row r="1635" spans="1:29" ht="9.9499999999999993" customHeight="1">
      <c r="A1635" s="1">
        <v>20160621</v>
      </c>
      <c r="B1635" s="1">
        <v>200000</v>
      </c>
      <c r="C1635" s="1">
        <v>2457561.3220000002</v>
      </c>
      <c r="D1635" s="1">
        <v>2178.5770000000002</v>
      </c>
      <c r="E1635" s="1">
        <v>80.2</v>
      </c>
      <c r="F1635" s="1">
        <v>82.9</v>
      </c>
      <c r="G1635" s="8">
        <f t="shared" si="330"/>
        <v>89.907397260273939</v>
      </c>
      <c r="H1635" s="5">
        <v>47</v>
      </c>
      <c r="I1635" s="8">
        <f t="shared" si="331"/>
        <v>56.859890109890109</v>
      </c>
      <c r="J1635" s="5">
        <v>49</v>
      </c>
      <c r="K1635" s="8">
        <f t="shared" si="332"/>
        <v>84.989010989010993</v>
      </c>
      <c r="L1635" s="5">
        <v>22</v>
      </c>
      <c r="M1635" s="8">
        <f t="shared" si="333"/>
        <v>37.780821917808218</v>
      </c>
      <c r="N1635" s="6">
        <v>24</v>
      </c>
      <c r="O1635" s="8">
        <f t="shared" si="334"/>
        <v>41.293150684931504</v>
      </c>
      <c r="Q1635">
        <f t="shared" si="335"/>
        <v>91.706417582417586</v>
      </c>
      <c r="R1635">
        <f t="shared" si="336"/>
        <v>89.907397260273939</v>
      </c>
      <c r="S1635" s="9">
        <f t="shared" si="337"/>
        <v>2.0009703060757573</v>
      </c>
      <c r="U1635">
        <f t="shared" si="338"/>
        <v>92.429945054945051</v>
      </c>
      <c r="V1635" s="9">
        <f t="shared" si="339"/>
        <v>2.8900154724255316</v>
      </c>
      <c r="X1635">
        <f t="shared" si="340"/>
        <v>89.539835616438353</v>
      </c>
      <c r="Y1635" s="9">
        <f t="shared" si="341"/>
        <v>-0.40882247182790366</v>
      </c>
      <c r="AA1635">
        <f t="shared" si="342"/>
        <v>90.221150684931501</v>
      </c>
      <c r="AB1635" s="9">
        <f t="shared" si="343"/>
        <v>0.34897398236239496</v>
      </c>
      <c r="AC1635">
        <f t="shared" si="344"/>
        <v>79.470941095890311</v>
      </c>
    </row>
    <row r="1636" spans="1:29" ht="9.9499999999999993" customHeight="1">
      <c r="A1636" s="1">
        <v>20160622</v>
      </c>
      <c r="B1636" s="1">
        <v>200000</v>
      </c>
      <c r="C1636" s="1">
        <v>2457562.3220000002</v>
      </c>
      <c r="D1636" s="1">
        <v>2178.6129999999998</v>
      </c>
      <c r="E1636" s="1">
        <v>78.3</v>
      </c>
      <c r="F1636" s="1">
        <v>80.900000000000006</v>
      </c>
      <c r="G1636" s="8">
        <f t="shared" si="330"/>
        <v>89.761643835616411</v>
      </c>
      <c r="H1636" s="5">
        <v>23</v>
      </c>
      <c r="I1636" s="8">
        <f t="shared" si="331"/>
        <v>56.71153846153846</v>
      </c>
      <c r="J1636" s="5">
        <v>25</v>
      </c>
      <c r="K1636" s="8">
        <f t="shared" si="332"/>
        <v>84.708791208791212</v>
      </c>
      <c r="L1636" s="5">
        <v>22</v>
      </c>
      <c r="M1636" s="8">
        <f t="shared" si="333"/>
        <v>37.635616438356166</v>
      </c>
      <c r="N1636" s="6">
        <v>23</v>
      </c>
      <c r="O1636" s="8">
        <f t="shared" si="334"/>
        <v>41.178082191780824</v>
      </c>
      <c r="Q1636">
        <f t="shared" si="335"/>
        <v>91.615065934065939</v>
      </c>
      <c r="R1636">
        <f t="shared" si="336"/>
        <v>89.761643835616411</v>
      </c>
      <c r="S1636" s="9">
        <f t="shared" si="337"/>
        <v>2.0648263771146702</v>
      </c>
      <c r="U1636">
        <f t="shared" si="338"/>
        <v>92.355769230769226</v>
      </c>
      <c r="V1636" s="9">
        <f t="shared" si="339"/>
        <v>3.0129271631569736</v>
      </c>
      <c r="X1636">
        <f t="shared" si="340"/>
        <v>89.441676712328771</v>
      </c>
      <c r="Y1636" s="9">
        <f t="shared" si="341"/>
        <v>-0.35646308335618926</v>
      </c>
      <c r="AA1636">
        <f t="shared" si="342"/>
        <v>90.148082191780816</v>
      </c>
      <c r="AB1636" s="9">
        <f t="shared" si="343"/>
        <v>0.43051613100146824</v>
      </c>
      <c r="AC1636">
        <f t="shared" si="344"/>
        <v>79.023842465753333</v>
      </c>
    </row>
    <row r="1637" spans="1:29" ht="9.9499999999999993" customHeight="1">
      <c r="A1637" s="1">
        <v>20160623</v>
      </c>
      <c r="B1637" s="1">
        <v>200000</v>
      </c>
      <c r="C1637" s="1">
        <v>2457563.3220000002</v>
      </c>
      <c r="D1637" s="1">
        <v>2178.65</v>
      </c>
      <c r="E1637" s="1">
        <v>77.5</v>
      </c>
      <c r="F1637" s="1">
        <v>80</v>
      </c>
      <c r="G1637" s="8">
        <f t="shared" si="330"/>
        <v>89.605205479452025</v>
      </c>
      <c r="H1637" s="5">
        <v>0</v>
      </c>
      <c r="I1637" s="8">
        <f t="shared" si="331"/>
        <v>56.609890109890109</v>
      </c>
      <c r="J1637" s="5">
        <v>0</v>
      </c>
      <c r="K1637" s="8">
        <f t="shared" si="332"/>
        <v>84.491758241758248</v>
      </c>
      <c r="L1637" s="5">
        <v>0</v>
      </c>
      <c r="M1637" s="8">
        <f t="shared" si="333"/>
        <v>37.495890410958907</v>
      </c>
      <c r="N1637" s="6">
        <v>12</v>
      </c>
      <c r="O1637" s="8">
        <f t="shared" si="334"/>
        <v>41.035616438356165</v>
      </c>
      <c r="Q1637">
        <f t="shared" si="335"/>
        <v>91.544313186813184</v>
      </c>
      <c r="R1637">
        <f t="shared" si="336"/>
        <v>89.605205479452025</v>
      </c>
      <c r="S1637" s="9">
        <f t="shared" si="337"/>
        <v>2.1640569841735697</v>
      </c>
      <c r="U1637">
        <f t="shared" si="338"/>
        <v>92.304945054945051</v>
      </c>
      <c r="V1637" s="9">
        <f t="shared" si="339"/>
        <v>3.0702355215048271</v>
      </c>
      <c r="X1637">
        <f t="shared" si="340"/>
        <v>89.347221917808227</v>
      </c>
      <c r="Y1637" s="9">
        <f t="shared" si="341"/>
        <v>-0.28791135544346957</v>
      </c>
      <c r="AA1637">
        <f t="shared" si="342"/>
        <v>90.057616438356163</v>
      </c>
      <c r="AB1637" s="9">
        <f t="shared" si="343"/>
        <v>0.50489361246749809</v>
      </c>
      <c r="AC1637">
        <f t="shared" si="344"/>
        <v>78.54396780821908</v>
      </c>
    </row>
    <row r="1638" spans="1:29" ht="9.9499999999999993" customHeight="1">
      <c r="A1638" s="1">
        <v>20160624</v>
      </c>
      <c r="B1638" s="1">
        <v>200000</v>
      </c>
      <c r="C1638" s="1">
        <v>2457564.3220000002</v>
      </c>
      <c r="D1638" s="1">
        <v>2178.6869999999999</v>
      </c>
      <c r="E1638" s="1">
        <v>75.7</v>
      </c>
      <c r="F1638" s="1">
        <v>78.2</v>
      </c>
      <c r="G1638" s="8">
        <f t="shared" si="330"/>
        <v>89.448767123287638</v>
      </c>
      <c r="H1638" s="5">
        <v>0</v>
      </c>
      <c r="I1638" s="8">
        <f t="shared" si="331"/>
        <v>56.390109890109891</v>
      </c>
      <c r="J1638" s="5">
        <v>0</v>
      </c>
      <c r="K1638" s="8">
        <f t="shared" si="332"/>
        <v>84.087912087912088</v>
      </c>
      <c r="L1638" s="5">
        <v>0</v>
      </c>
      <c r="M1638" s="8">
        <f t="shared" si="333"/>
        <v>37.356164383561641</v>
      </c>
      <c r="N1638" s="6">
        <v>12</v>
      </c>
      <c r="O1638" s="8">
        <f t="shared" si="334"/>
        <v>40.846575342465755</v>
      </c>
      <c r="Q1638">
        <f t="shared" si="335"/>
        <v>91.412659340659346</v>
      </c>
      <c r="R1638">
        <f t="shared" si="336"/>
        <v>89.448767123287638</v>
      </c>
      <c r="S1638" s="9">
        <f t="shared" si="337"/>
        <v>2.1955497884782034</v>
      </c>
      <c r="U1638">
        <f t="shared" si="338"/>
        <v>92.195054945054949</v>
      </c>
      <c r="V1638" s="9">
        <f t="shared" si="339"/>
        <v>3.1072681628557746</v>
      </c>
      <c r="X1638">
        <f t="shared" si="340"/>
        <v>89.252767123287668</v>
      </c>
      <c r="Y1638" s="9">
        <f t="shared" si="341"/>
        <v>-0.21911984513975824</v>
      </c>
      <c r="AA1638">
        <f t="shared" si="342"/>
        <v>89.937575342465749</v>
      </c>
      <c r="AB1638" s="9">
        <f t="shared" si="343"/>
        <v>0.54646725147635777</v>
      </c>
      <c r="AC1638">
        <f t="shared" si="344"/>
        <v>78.064093150684826</v>
      </c>
    </row>
    <row r="1639" spans="1:29" ht="9.9499999999999993" customHeight="1">
      <c r="A1639" s="1">
        <v>20160625</v>
      </c>
      <c r="B1639" s="1">
        <v>200000</v>
      </c>
      <c r="C1639" s="1">
        <v>2457565.3220000002</v>
      </c>
      <c r="D1639" s="1">
        <v>2178.723</v>
      </c>
      <c r="E1639" s="1">
        <v>77.099999999999994</v>
      </c>
      <c r="F1639" s="1">
        <v>79.599999999999994</v>
      </c>
      <c r="G1639" s="8">
        <f t="shared" si="330"/>
        <v>89.307397260273945</v>
      </c>
      <c r="H1639" s="5">
        <v>22</v>
      </c>
      <c r="I1639" s="8">
        <f t="shared" si="331"/>
        <v>56.164835164835168</v>
      </c>
      <c r="J1639" s="5">
        <v>22</v>
      </c>
      <c r="K1639" s="8">
        <f t="shared" si="332"/>
        <v>83.719780219780219</v>
      </c>
      <c r="L1639" s="5">
        <v>0</v>
      </c>
      <c r="M1639" s="8">
        <f t="shared" si="333"/>
        <v>37.161643835616438</v>
      </c>
      <c r="N1639" s="6">
        <v>0</v>
      </c>
      <c r="O1639" s="8">
        <f t="shared" si="334"/>
        <v>40.638356164383559</v>
      </c>
      <c r="Q1639">
        <f t="shared" si="335"/>
        <v>91.292648351648353</v>
      </c>
      <c r="R1639">
        <f t="shared" si="336"/>
        <v>89.307397260273945</v>
      </c>
      <c r="S1639" s="9">
        <f t="shared" si="337"/>
        <v>2.2229413825471482</v>
      </c>
      <c r="U1639">
        <f t="shared" si="338"/>
        <v>92.082417582417577</v>
      </c>
      <c r="V1639" s="9">
        <f t="shared" si="339"/>
        <v>3.1446194664467555</v>
      </c>
      <c r="X1639">
        <f t="shared" si="340"/>
        <v>89.121271232876722</v>
      </c>
      <c r="Y1639" s="9">
        <f t="shared" si="341"/>
        <v>-0.20841053832840828</v>
      </c>
      <c r="AA1639">
        <f t="shared" si="342"/>
        <v>89.805356164383568</v>
      </c>
      <c r="AB1639" s="9">
        <f t="shared" si="343"/>
        <v>0.55757856503015546</v>
      </c>
      <c r="AC1639">
        <f t="shared" si="344"/>
        <v>77.630441095890319</v>
      </c>
    </row>
    <row r="1640" spans="1:29" ht="9.9499999999999993" customHeight="1">
      <c r="A1640" s="1">
        <v>20160626</v>
      </c>
      <c r="B1640" s="1">
        <v>200000</v>
      </c>
      <c r="C1640" s="1">
        <v>2457566.3220000002</v>
      </c>
      <c r="D1640" s="1">
        <v>2178.7600000000002</v>
      </c>
      <c r="E1640" s="1">
        <v>76.599999999999994</v>
      </c>
      <c r="F1640" s="1">
        <v>79.2</v>
      </c>
      <c r="G1640" s="8">
        <f t="shared" si="330"/>
        <v>89.188493150684906</v>
      </c>
      <c r="H1640" s="5">
        <v>11</v>
      </c>
      <c r="I1640" s="8">
        <f t="shared" si="331"/>
        <v>55.986263736263737</v>
      </c>
      <c r="J1640" s="5">
        <v>11</v>
      </c>
      <c r="K1640" s="8">
        <f t="shared" si="332"/>
        <v>83.42307692307692</v>
      </c>
      <c r="L1640" s="5">
        <v>0</v>
      </c>
      <c r="M1640" s="8">
        <f t="shared" si="333"/>
        <v>36.989041095890414</v>
      </c>
      <c r="N1640" s="6">
        <v>0</v>
      </c>
      <c r="O1640" s="8">
        <f t="shared" si="334"/>
        <v>40.460273972602742</v>
      </c>
      <c r="Q1640">
        <f t="shared" si="335"/>
        <v>91.19592307692308</v>
      </c>
      <c r="R1640">
        <f t="shared" si="336"/>
        <v>89.188493150684906</v>
      </c>
      <c r="S1640" s="9">
        <f t="shared" si="337"/>
        <v>2.2507723309626897</v>
      </c>
      <c r="U1640">
        <f t="shared" si="338"/>
        <v>91.993131868131869</v>
      </c>
      <c r="V1640" s="9">
        <f t="shared" si="339"/>
        <v>3.1887469972714086</v>
      </c>
      <c r="X1640">
        <f t="shared" si="340"/>
        <v>89.004591780821926</v>
      </c>
      <c r="Y1640" s="9">
        <f t="shared" si="341"/>
        <v>-0.20619405415031622</v>
      </c>
      <c r="AA1640">
        <f t="shared" si="342"/>
        <v>89.692273972602749</v>
      </c>
      <c r="AB1640" s="9">
        <f t="shared" si="343"/>
        <v>0.5648495720929958</v>
      </c>
      <c r="AC1640">
        <f t="shared" si="344"/>
        <v>77.265702739725953</v>
      </c>
    </row>
    <row r="1641" spans="1:29" ht="9.9499999999999993" customHeight="1">
      <c r="A1641" s="1">
        <v>20160627</v>
      </c>
      <c r="B1641" s="1">
        <v>200000</v>
      </c>
      <c r="C1641" s="1">
        <v>2457567.3220000002</v>
      </c>
      <c r="D1641" s="1">
        <v>2178.797</v>
      </c>
      <c r="E1641" s="1">
        <v>75.400000000000006</v>
      </c>
      <c r="F1641" s="1">
        <v>78</v>
      </c>
      <c r="G1641" s="8">
        <f t="shared" si="330"/>
        <v>89.09178082191778</v>
      </c>
      <c r="H1641" s="5">
        <v>0</v>
      </c>
      <c r="I1641" s="8">
        <f t="shared" si="331"/>
        <v>55.865384615384613</v>
      </c>
      <c r="J1641" s="5">
        <v>11</v>
      </c>
      <c r="K1641" s="8">
        <f t="shared" si="332"/>
        <v>83.090659340659343</v>
      </c>
      <c r="L1641" s="5">
        <v>0</v>
      </c>
      <c r="M1641" s="8">
        <f t="shared" si="333"/>
        <v>36.841095890410962</v>
      </c>
      <c r="N1641" s="6">
        <v>0</v>
      </c>
      <c r="O1641" s="8">
        <f t="shared" si="334"/>
        <v>40.276712328767125</v>
      </c>
      <c r="Q1641">
        <f t="shared" si="335"/>
        <v>91.087554945054947</v>
      </c>
      <c r="R1641">
        <f t="shared" si="336"/>
        <v>89.09178082191778</v>
      </c>
      <c r="S1641" s="9">
        <f t="shared" si="337"/>
        <v>2.240132708904369</v>
      </c>
      <c r="U1641">
        <f t="shared" si="338"/>
        <v>91.932692307692307</v>
      </c>
      <c r="V1641" s="9">
        <f t="shared" si="339"/>
        <v>3.3019776593021959</v>
      </c>
      <c r="X1641">
        <f t="shared" si="340"/>
        <v>88.904580821917818</v>
      </c>
      <c r="Y1641" s="9">
        <f t="shared" si="341"/>
        <v>-0.21012039300701701</v>
      </c>
      <c r="AA1641">
        <f t="shared" si="342"/>
        <v>89.575712328767125</v>
      </c>
      <c r="AB1641" s="9">
        <f t="shared" si="343"/>
        <v>0.54318311115216034</v>
      </c>
      <c r="AC1641">
        <f t="shared" si="344"/>
        <v>76.969037671232783</v>
      </c>
    </row>
    <row r="1642" spans="1:29" ht="9.9499999999999993" customHeight="1">
      <c r="A1642" s="1">
        <v>20160628</v>
      </c>
      <c r="B1642" s="1">
        <v>200000</v>
      </c>
      <c r="C1642" s="1">
        <v>2457568.3220000002</v>
      </c>
      <c r="D1642" s="1">
        <v>2178.8330000000001</v>
      </c>
      <c r="E1642" s="1">
        <v>73.099999999999994</v>
      </c>
      <c r="F1642" s="1">
        <v>75.5</v>
      </c>
      <c r="G1642" s="8">
        <f t="shared" si="330"/>
        <v>88.990136986301337</v>
      </c>
      <c r="H1642" s="5">
        <v>0</v>
      </c>
      <c r="I1642" s="8">
        <f t="shared" si="331"/>
        <v>55.857142857142854</v>
      </c>
      <c r="J1642" s="5">
        <v>24</v>
      </c>
      <c r="K1642" s="8">
        <f t="shared" si="332"/>
        <v>82.956043956043956</v>
      </c>
      <c r="L1642" s="5">
        <v>0</v>
      </c>
      <c r="M1642" s="8">
        <f t="shared" si="333"/>
        <v>36.704109589041096</v>
      </c>
      <c r="N1642" s="6">
        <v>0</v>
      </c>
      <c r="O1642" s="8">
        <f t="shared" si="334"/>
        <v>40.126027397260273</v>
      </c>
      <c r="Q1642">
        <f t="shared" si="335"/>
        <v>91.043670329670334</v>
      </c>
      <c r="R1642">
        <f t="shared" si="336"/>
        <v>88.990136986301337</v>
      </c>
      <c r="S1642" s="9">
        <f t="shared" si="337"/>
        <v>2.3075965639710176</v>
      </c>
      <c r="U1642">
        <f t="shared" si="338"/>
        <v>91.928571428571431</v>
      </c>
      <c r="V1642" s="9">
        <f t="shared" si="339"/>
        <v>3.3774867706807328</v>
      </c>
      <c r="X1642">
        <f t="shared" si="340"/>
        <v>88.811978082191786</v>
      </c>
      <c r="Y1642" s="9">
        <f t="shared" si="341"/>
        <v>-0.20020073026404361</v>
      </c>
      <c r="AA1642">
        <f t="shared" si="342"/>
        <v>89.480027397260272</v>
      </c>
      <c r="AB1642" s="9">
        <f t="shared" si="343"/>
        <v>0.55049967058073435</v>
      </c>
      <c r="AC1642">
        <f t="shared" si="344"/>
        <v>76.657245205479356</v>
      </c>
    </row>
    <row r="1643" spans="1:29" ht="9.9499999999999993" customHeight="1">
      <c r="A1643" s="1">
        <v>20160629</v>
      </c>
      <c r="B1643" s="1">
        <v>200000</v>
      </c>
      <c r="C1643" s="1">
        <v>2457569.3220000002</v>
      </c>
      <c r="D1643" s="1">
        <v>2178.87</v>
      </c>
      <c r="E1643" s="1">
        <v>73.599999999999994</v>
      </c>
      <c r="F1643" s="1">
        <v>76</v>
      </c>
      <c r="G1643" s="8">
        <f t="shared" si="330"/>
        <v>88.905205479452022</v>
      </c>
      <c r="H1643" s="5">
        <v>0</v>
      </c>
      <c r="I1643" s="8">
        <f t="shared" si="331"/>
        <v>55.815934065934066</v>
      </c>
      <c r="J1643" s="5">
        <v>25</v>
      </c>
      <c r="K1643" s="8">
        <f t="shared" si="332"/>
        <v>82.799450549450555</v>
      </c>
      <c r="L1643" s="5">
        <v>0</v>
      </c>
      <c r="M1643" s="8">
        <f t="shared" si="333"/>
        <v>36.594520547945208</v>
      </c>
      <c r="N1643" s="6">
        <v>0</v>
      </c>
      <c r="O1643" s="8">
        <f t="shared" si="334"/>
        <v>40.0027397260274</v>
      </c>
      <c r="Q1643">
        <f t="shared" si="335"/>
        <v>90.992620879120878</v>
      </c>
      <c r="R1643">
        <f t="shared" si="336"/>
        <v>88.905205479452022</v>
      </c>
      <c r="S1643" s="9">
        <f t="shared" si="337"/>
        <v>2.3479113381626604</v>
      </c>
      <c r="U1643">
        <f t="shared" si="338"/>
        <v>91.907967032967036</v>
      </c>
      <c r="V1643" s="9">
        <f t="shared" si="339"/>
        <v>3.4131814175117086</v>
      </c>
      <c r="X1643">
        <f t="shared" si="340"/>
        <v>88.737895890410954</v>
      </c>
      <c r="Y1643" s="9">
        <f t="shared" si="341"/>
        <v>-0.18818874343610048</v>
      </c>
      <c r="AA1643">
        <f t="shared" si="342"/>
        <v>89.401739726027401</v>
      </c>
      <c r="AB1643" s="9">
        <f t="shared" si="343"/>
        <v>0.55849850849301674</v>
      </c>
      <c r="AC1643">
        <f t="shared" si="344"/>
        <v>76.39671780821908</v>
      </c>
    </row>
    <row r="1644" spans="1:29" ht="9.9499999999999993" customHeight="1">
      <c r="A1644" s="1">
        <v>20160630</v>
      </c>
      <c r="B1644" s="1">
        <v>200000</v>
      </c>
      <c r="C1644" s="1">
        <v>2457570.3220000002</v>
      </c>
      <c r="D1644" s="1">
        <v>2178.9070000000002</v>
      </c>
      <c r="E1644" s="1">
        <v>72.900000000000006</v>
      </c>
      <c r="F1644" s="1">
        <v>75.400000000000006</v>
      </c>
      <c r="G1644" s="8">
        <f t="shared" si="330"/>
        <v>88.830684931506809</v>
      </c>
      <c r="H1644" s="5">
        <v>12</v>
      </c>
      <c r="I1644" s="8">
        <f t="shared" si="331"/>
        <v>55.725274725274723</v>
      </c>
      <c r="J1644" s="5">
        <v>12</v>
      </c>
      <c r="K1644" s="8">
        <f t="shared" si="332"/>
        <v>82.670329670329664</v>
      </c>
      <c r="L1644" s="5">
        <v>0</v>
      </c>
      <c r="M1644" s="8">
        <f t="shared" si="333"/>
        <v>36.5013698630137</v>
      </c>
      <c r="N1644" s="6">
        <v>0</v>
      </c>
      <c r="O1644" s="8">
        <f t="shared" si="334"/>
        <v>39.93150684931507</v>
      </c>
      <c r="Q1644">
        <f t="shared" si="335"/>
        <v>90.950527472527469</v>
      </c>
      <c r="R1644">
        <f t="shared" si="336"/>
        <v>88.830684931506809</v>
      </c>
      <c r="S1644" s="9">
        <f t="shared" si="337"/>
        <v>2.3863854507653315</v>
      </c>
      <c r="U1644">
        <f t="shared" si="338"/>
        <v>91.862637362637358</v>
      </c>
      <c r="V1644" s="9">
        <f t="shared" si="339"/>
        <v>3.4502638503546308</v>
      </c>
      <c r="X1644">
        <f t="shared" si="340"/>
        <v>88.674926027397262</v>
      </c>
      <c r="Y1644" s="9">
        <f t="shared" si="341"/>
        <v>-0.17534358113938708</v>
      </c>
      <c r="AA1644">
        <f t="shared" si="342"/>
        <v>89.356506849315068</v>
      </c>
      <c r="AB1644" s="9">
        <f t="shared" si="343"/>
        <v>0.59193725480524506</v>
      </c>
      <c r="AC1644">
        <f t="shared" si="344"/>
        <v>76.168126027397136</v>
      </c>
    </row>
    <row r="1645" spans="1:29" ht="9.9499999999999993" customHeight="1">
      <c r="A1645" s="1">
        <v>20160701</v>
      </c>
      <c r="B1645" s="1">
        <v>200000</v>
      </c>
      <c r="C1645" s="1">
        <v>2457571.3220000002</v>
      </c>
      <c r="D1645" s="1">
        <v>2178.9430000000002</v>
      </c>
      <c r="E1645" s="1">
        <v>72</v>
      </c>
      <c r="F1645" s="1">
        <v>74.400000000000006</v>
      </c>
      <c r="G1645" s="8">
        <f t="shared" si="330"/>
        <v>88.770958904109548</v>
      </c>
      <c r="H1645" s="5">
        <v>24</v>
      </c>
      <c r="I1645" s="8">
        <f t="shared" si="331"/>
        <v>55.667582417582416</v>
      </c>
      <c r="J1645" s="5">
        <v>39</v>
      </c>
      <c r="K1645" s="8">
        <f t="shared" si="332"/>
        <v>82.486263736263737</v>
      </c>
      <c r="L1645" s="5">
        <v>0</v>
      </c>
      <c r="M1645" s="8">
        <f t="shared" si="333"/>
        <v>36.482191780821921</v>
      </c>
      <c r="N1645" s="6">
        <v>0</v>
      </c>
      <c r="O1645" s="8">
        <f t="shared" si="334"/>
        <v>39.901369863013699</v>
      </c>
      <c r="Q1645">
        <f t="shared" si="335"/>
        <v>90.89052197802198</v>
      </c>
      <c r="R1645">
        <f t="shared" si="336"/>
        <v>88.770958904109548</v>
      </c>
      <c r="S1645" s="9">
        <f t="shared" si="337"/>
        <v>2.3876762176265203</v>
      </c>
      <c r="U1645">
        <f t="shared" si="338"/>
        <v>91.833791208791212</v>
      </c>
      <c r="V1645" s="9">
        <f t="shared" si="339"/>
        <v>3.4897824537357707</v>
      </c>
      <c r="X1645">
        <f t="shared" si="340"/>
        <v>88.661961643835625</v>
      </c>
      <c r="Y1645" s="9">
        <f t="shared" si="341"/>
        <v>-0.12278481793991602</v>
      </c>
      <c r="AA1645">
        <f t="shared" si="342"/>
        <v>89.337369863013691</v>
      </c>
      <c r="AB1645" s="9">
        <f t="shared" si="343"/>
        <v>0.63805884930900447</v>
      </c>
      <c r="AC1645">
        <f t="shared" si="344"/>
        <v>75.984916438356038</v>
      </c>
    </row>
    <row r="1646" spans="1:29" ht="9.9499999999999993" customHeight="1">
      <c r="A1646" s="1">
        <v>20160702</v>
      </c>
      <c r="B1646" s="1">
        <v>200000</v>
      </c>
      <c r="C1646" s="1">
        <v>2457572.3220000002</v>
      </c>
      <c r="D1646" s="1">
        <v>2178.98</v>
      </c>
      <c r="E1646" s="1">
        <v>70.900000000000006</v>
      </c>
      <c r="F1646" s="1">
        <v>73.3</v>
      </c>
      <c r="G1646" s="8">
        <f t="shared" si="330"/>
        <v>88.705205479452005</v>
      </c>
      <c r="H1646" s="5">
        <v>22</v>
      </c>
      <c r="I1646" s="8">
        <f t="shared" si="331"/>
        <v>55.60164835164835</v>
      </c>
      <c r="J1646" s="5">
        <v>23</v>
      </c>
      <c r="K1646" s="8">
        <f t="shared" si="332"/>
        <v>82.376373626373621</v>
      </c>
      <c r="L1646" s="5">
        <v>0</v>
      </c>
      <c r="M1646" s="8">
        <f t="shared" si="333"/>
        <v>36.402739726027399</v>
      </c>
      <c r="N1646" s="6">
        <v>11</v>
      </c>
      <c r="O1646" s="8">
        <f t="shared" si="334"/>
        <v>39.830136986301369</v>
      </c>
      <c r="Q1646">
        <f t="shared" si="335"/>
        <v>90.854697802197805</v>
      </c>
      <c r="R1646">
        <f t="shared" si="336"/>
        <v>88.705205479452005</v>
      </c>
      <c r="S1646" s="9">
        <f t="shared" si="337"/>
        <v>2.4231862280548171</v>
      </c>
      <c r="U1646">
        <f t="shared" si="338"/>
        <v>91.800824175824175</v>
      </c>
      <c r="V1646" s="9">
        <f t="shared" si="339"/>
        <v>3.4769180632202108</v>
      </c>
      <c r="X1646">
        <f t="shared" si="340"/>
        <v>88.608252054794519</v>
      </c>
      <c r="Y1646" s="9">
        <f t="shared" si="341"/>
        <v>-0.10929846127231713</v>
      </c>
      <c r="AA1646">
        <f t="shared" si="342"/>
        <v>89.292136986301372</v>
      </c>
      <c r="AB1646" s="9">
        <f t="shared" si="343"/>
        <v>0.66166523562738178</v>
      </c>
      <c r="AC1646">
        <f t="shared" si="344"/>
        <v>75.783217808219021</v>
      </c>
    </row>
    <row r="1647" spans="1:29" ht="9.9499999999999993" customHeight="1">
      <c r="A1647" s="1">
        <v>20160703</v>
      </c>
      <c r="B1647" s="1">
        <v>200000</v>
      </c>
      <c r="C1647" s="1">
        <v>2457573.3220000002</v>
      </c>
      <c r="D1647" s="1">
        <v>2179.0169999999998</v>
      </c>
      <c r="E1647" s="1">
        <v>72.3</v>
      </c>
      <c r="F1647" s="1">
        <v>74.8</v>
      </c>
      <c r="G1647" s="8">
        <f t="shared" si="330"/>
        <v>88.632602739725968</v>
      </c>
      <c r="H1647" s="5">
        <v>34</v>
      </c>
      <c r="I1647" s="8">
        <f t="shared" si="331"/>
        <v>55.428571428571431</v>
      </c>
      <c r="J1647" s="5">
        <v>52</v>
      </c>
      <c r="K1647" s="8">
        <f t="shared" si="332"/>
        <v>82.131868131868131</v>
      </c>
      <c r="L1647" s="5">
        <v>0</v>
      </c>
      <c r="M1647" s="8">
        <f t="shared" si="333"/>
        <v>36.260273972602739</v>
      </c>
      <c r="N1647" s="6">
        <v>19</v>
      </c>
      <c r="O1647" s="8">
        <f t="shared" si="334"/>
        <v>39.753424657534246</v>
      </c>
      <c r="Q1647">
        <f t="shared" si="335"/>
        <v>90.774989010989003</v>
      </c>
      <c r="R1647">
        <f t="shared" si="336"/>
        <v>88.632602739725968</v>
      </c>
      <c r="S1647" s="9">
        <f t="shared" si="337"/>
        <v>2.4171537391881088</v>
      </c>
      <c r="U1647">
        <f t="shared" si="338"/>
        <v>91.714285714285722</v>
      </c>
      <c r="V1647" s="9">
        <f t="shared" si="339"/>
        <v>3.4467979967315614</v>
      </c>
      <c r="X1647">
        <f t="shared" si="340"/>
        <v>88.511945205479449</v>
      </c>
      <c r="Y1647" s="9">
        <f t="shared" si="341"/>
        <v>-0.13613222506940303</v>
      </c>
      <c r="AA1647">
        <f t="shared" si="342"/>
        <v>89.243424657534248</v>
      </c>
      <c r="AB1647" s="9">
        <f t="shared" si="343"/>
        <v>0.68916166165399773</v>
      </c>
      <c r="AC1647">
        <f t="shared" si="344"/>
        <v>75.560508904109398</v>
      </c>
    </row>
    <row r="1648" spans="1:29" ht="9.9499999999999993" customHeight="1">
      <c r="A1648" s="1">
        <v>20160704</v>
      </c>
      <c r="B1648" s="1">
        <v>200000</v>
      </c>
      <c r="C1648" s="1">
        <v>2457574.3220000002</v>
      </c>
      <c r="D1648" s="1">
        <v>2179.0529999999999</v>
      </c>
      <c r="E1648" s="1">
        <v>73.8</v>
      </c>
      <c r="F1648" s="1">
        <v>76.3</v>
      </c>
      <c r="G1648" s="8">
        <f t="shared" si="330"/>
        <v>88.55616438356158</v>
      </c>
      <c r="H1648" s="5">
        <v>22</v>
      </c>
      <c r="I1648" s="8">
        <f t="shared" si="331"/>
        <v>55.217032967032964</v>
      </c>
      <c r="J1648" s="5">
        <v>49</v>
      </c>
      <c r="K1648" s="8">
        <f t="shared" si="332"/>
        <v>81.818681318681314</v>
      </c>
      <c r="L1648" s="5">
        <v>0</v>
      </c>
      <c r="M1648" s="8">
        <f t="shared" si="333"/>
        <v>36.123287671232873</v>
      </c>
      <c r="N1648" s="6">
        <v>0</v>
      </c>
      <c r="O1648" s="8">
        <f t="shared" si="334"/>
        <v>39.646575342465752</v>
      </c>
      <c r="Q1648">
        <f t="shared" si="335"/>
        <v>90.672890109890105</v>
      </c>
      <c r="R1648">
        <f t="shared" si="336"/>
        <v>88.55616438356158</v>
      </c>
      <c r="S1648" s="9">
        <f t="shared" si="337"/>
        <v>2.3902635587968746</v>
      </c>
      <c r="U1648">
        <f t="shared" si="338"/>
        <v>91.608516483516482</v>
      </c>
      <c r="V1648" s="9">
        <f t="shared" si="339"/>
        <v>3.4324270297188662</v>
      </c>
      <c r="X1648">
        <f t="shared" si="340"/>
        <v>88.419342465753431</v>
      </c>
      <c r="Y1648" s="9">
        <f t="shared" si="341"/>
        <v>-0.15450298549012587</v>
      </c>
      <c r="AA1648">
        <f t="shared" si="342"/>
        <v>89.175575342465748</v>
      </c>
      <c r="AB1648" s="9">
        <f t="shared" si="343"/>
        <v>0.69945549608645763</v>
      </c>
      <c r="AC1648">
        <f t="shared" si="344"/>
        <v>75.326034246575148</v>
      </c>
    </row>
    <row r="1649" spans="1:29" ht="9.9499999999999993" customHeight="1">
      <c r="A1649" s="1">
        <v>20160705</v>
      </c>
      <c r="B1649" s="1">
        <v>200000</v>
      </c>
      <c r="C1649" s="1">
        <v>2457575.3220000002</v>
      </c>
      <c r="D1649" s="1">
        <v>2179.09</v>
      </c>
      <c r="E1649" s="1">
        <v>72.400000000000006</v>
      </c>
      <c r="F1649" s="1">
        <v>74.900000000000006</v>
      </c>
      <c r="G1649" s="8">
        <f t="shared" si="330"/>
        <v>88.498082191780767</v>
      </c>
      <c r="H1649" s="5">
        <v>23</v>
      </c>
      <c r="I1649" s="8">
        <f t="shared" si="331"/>
        <v>55.071428571428569</v>
      </c>
      <c r="J1649" s="5">
        <v>47</v>
      </c>
      <c r="K1649" s="8">
        <f t="shared" si="332"/>
        <v>81.519230769230774</v>
      </c>
      <c r="L1649" s="5">
        <v>23</v>
      </c>
      <c r="M1649" s="8">
        <f t="shared" si="333"/>
        <v>35.989041095890414</v>
      </c>
      <c r="N1649" s="6">
        <v>13</v>
      </c>
      <c r="O1649" s="8">
        <f t="shared" si="334"/>
        <v>39.484931506849314</v>
      </c>
      <c r="Q1649">
        <f t="shared" si="335"/>
        <v>90.575269230769237</v>
      </c>
      <c r="R1649">
        <f t="shared" si="336"/>
        <v>88.498082191780767</v>
      </c>
      <c r="S1649" s="9">
        <f t="shared" si="337"/>
        <v>2.3471548620534861</v>
      </c>
      <c r="U1649">
        <f t="shared" si="338"/>
        <v>91.535714285714278</v>
      </c>
      <c r="V1649" s="9">
        <f t="shared" si="339"/>
        <v>3.4442188635072029</v>
      </c>
      <c r="X1649">
        <f t="shared" si="340"/>
        <v>88.328591780821924</v>
      </c>
      <c r="Y1649" s="9">
        <f t="shared" si="341"/>
        <v>-0.19151873889373405</v>
      </c>
      <c r="AA1649">
        <f t="shared" si="342"/>
        <v>89.072931506849315</v>
      </c>
      <c r="AB1649" s="9">
        <f t="shared" si="343"/>
        <v>0.64956132475595041</v>
      </c>
      <c r="AC1649">
        <f t="shared" si="344"/>
        <v>75.147867123287497</v>
      </c>
    </row>
    <row r="1650" spans="1:29" ht="9.9499999999999993" customHeight="1">
      <c r="A1650" s="1">
        <v>20160706</v>
      </c>
      <c r="B1650" s="1">
        <v>200000</v>
      </c>
      <c r="C1650" s="1">
        <v>2457576.3220000002</v>
      </c>
      <c r="D1650" s="1">
        <v>2179.127</v>
      </c>
      <c r="E1650" s="1">
        <v>77.099999999999994</v>
      </c>
      <c r="F1650" s="1">
        <v>79.7</v>
      </c>
      <c r="G1650" s="8">
        <f t="shared" si="330"/>
        <v>88.437534246575282</v>
      </c>
      <c r="H1650" s="5">
        <v>59</v>
      </c>
      <c r="I1650" s="8">
        <f t="shared" si="331"/>
        <v>54.967032967032964</v>
      </c>
      <c r="J1650" s="5">
        <v>66</v>
      </c>
      <c r="K1650" s="8">
        <f t="shared" si="332"/>
        <v>81.211538461538467</v>
      </c>
      <c r="L1650" s="5">
        <v>11</v>
      </c>
      <c r="M1650" s="8">
        <f t="shared" si="333"/>
        <v>35.909589041095892</v>
      </c>
      <c r="N1650" s="6">
        <v>13</v>
      </c>
      <c r="O1650" s="8">
        <f t="shared" si="334"/>
        <v>39.389041095890413</v>
      </c>
      <c r="Q1650">
        <f t="shared" si="335"/>
        <v>90.474961538461542</v>
      </c>
      <c r="R1650">
        <f t="shared" si="336"/>
        <v>88.437534246575282</v>
      </c>
      <c r="S1650" s="9">
        <f t="shared" si="337"/>
        <v>2.3038038195475394</v>
      </c>
      <c r="U1650">
        <f t="shared" si="338"/>
        <v>91.483516483516482</v>
      </c>
      <c r="V1650" s="9">
        <f t="shared" si="339"/>
        <v>3.389258484255393</v>
      </c>
      <c r="X1650">
        <f t="shared" si="340"/>
        <v>88.274882191780819</v>
      </c>
      <c r="Y1650" s="9">
        <f t="shared" si="341"/>
        <v>-0.18391744656852893</v>
      </c>
      <c r="AA1650">
        <f t="shared" si="342"/>
        <v>89.01204109589041</v>
      </c>
      <c r="AB1650" s="9">
        <f t="shared" si="343"/>
        <v>0.64961880067045286</v>
      </c>
      <c r="AC1650">
        <f t="shared" si="344"/>
        <v>74.962136301369682</v>
      </c>
    </row>
    <row r="1651" spans="1:29" ht="9.9499999999999993" customHeight="1">
      <c r="A1651" s="1">
        <v>20160707</v>
      </c>
      <c r="B1651" s="1">
        <v>200000</v>
      </c>
      <c r="C1651" s="1">
        <v>2457577.3220000002</v>
      </c>
      <c r="D1651" s="1">
        <v>2179.163</v>
      </c>
      <c r="E1651" s="1">
        <v>83.3</v>
      </c>
      <c r="F1651" s="1">
        <v>86.1</v>
      </c>
      <c r="G1651" s="8">
        <f t="shared" si="330"/>
        <v>88.366301369862967</v>
      </c>
      <c r="H1651" s="5">
        <v>48</v>
      </c>
      <c r="I1651" s="8">
        <f t="shared" si="331"/>
        <v>54.722527472527474</v>
      </c>
      <c r="J1651" s="5">
        <v>55</v>
      </c>
      <c r="K1651" s="8">
        <f t="shared" si="332"/>
        <v>80.881868131868131</v>
      </c>
      <c r="L1651" s="5">
        <v>25</v>
      </c>
      <c r="M1651" s="8">
        <f t="shared" si="333"/>
        <v>35.805479452054797</v>
      </c>
      <c r="N1651" s="6">
        <v>25</v>
      </c>
      <c r="O1651" s="8">
        <f t="shared" si="334"/>
        <v>39.304109589041097</v>
      </c>
      <c r="Q1651">
        <f t="shared" si="335"/>
        <v>90.367489010989004</v>
      </c>
      <c r="R1651">
        <f t="shared" si="336"/>
        <v>88.366301369862967</v>
      </c>
      <c r="S1651" s="9">
        <f t="shared" si="337"/>
        <v>2.2646502231093137</v>
      </c>
      <c r="U1651">
        <f t="shared" si="338"/>
        <v>91.361263736263737</v>
      </c>
      <c r="V1651" s="9">
        <f t="shared" si="339"/>
        <v>3.3620020656615992</v>
      </c>
      <c r="X1651">
        <f t="shared" si="340"/>
        <v>88.204504109589038</v>
      </c>
      <c r="Y1651" s="9">
        <f t="shared" si="341"/>
        <v>-0.18309837320984457</v>
      </c>
      <c r="AA1651">
        <f t="shared" si="342"/>
        <v>88.958109589041101</v>
      </c>
      <c r="AB1651" s="9">
        <f t="shared" si="343"/>
        <v>0.66972161333434599</v>
      </c>
      <c r="AC1651">
        <f t="shared" si="344"/>
        <v>74.743629452054648</v>
      </c>
    </row>
    <row r="1652" spans="1:29" ht="9.9499999999999993" customHeight="1">
      <c r="A1652" s="1">
        <v>20160708</v>
      </c>
      <c r="B1652" s="1">
        <v>200000</v>
      </c>
      <c r="C1652" s="1">
        <v>2457578.3220000002</v>
      </c>
      <c r="D1652" s="1">
        <v>2179.1999999999998</v>
      </c>
      <c r="E1652" s="1">
        <v>87.1</v>
      </c>
      <c r="F1652" s="1">
        <v>90</v>
      </c>
      <c r="G1652" s="8">
        <f t="shared" si="330"/>
        <v>88.283287671232827</v>
      </c>
      <c r="H1652" s="5">
        <v>70</v>
      </c>
      <c r="I1652" s="8">
        <f t="shared" si="331"/>
        <v>54.502747252747255</v>
      </c>
      <c r="J1652" s="5">
        <v>89</v>
      </c>
      <c r="K1652" s="8">
        <f t="shared" si="332"/>
        <v>80.439560439560438</v>
      </c>
      <c r="L1652" s="5">
        <v>55</v>
      </c>
      <c r="M1652" s="8">
        <f t="shared" si="333"/>
        <v>35.649315068493152</v>
      </c>
      <c r="N1652" s="6">
        <v>41</v>
      </c>
      <c r="O1652" s="8">
        <f t="shared" si="334"/>
        <v>39.136986301369866</v>
      </c>
      <c r="Q1652">
        <f t="shared" si="335"/>
        <v>90.223296703296711</v>
      </c>
      <c r="R1652">
        <f t="shared" si="336"/>
        <v>88.283287671232827</v>
      </c>
      <c r="S1652" s="9">
        <f t="shared" si="337"/>
        <v>2.1974816335437026</v>
      </c>
      <c r="U1652">
        <f t="shared" si="338"/>
        <v>91.251373626373635</v>
      </c>
      <c r="V1652" s="9">
        <f t="shared" si="339"/>
        <v>3.2522941483368726</v>
      </c>
      <c r="X1652">
        <f t="shared" si="340"/>
        <v>88.098936986301368</v>
      </c>
      <c r="Y1652" s="9">
        <f t="shared" si="341"/>
        <v>-0.20881719495764628</v>
      </c>
      <c r="AA1652">
        <f t="shared" si="342"/>
        <v>88.851986301369863</v>
      </c>
      <c r="AB1652" s="9">
        <f t="shared" si="343"/>
        <v>0.64417473016509064</v>
      </c>
      <c r="AC1652">
        <f t="shared" si="344"/>
        <v>74.488984931506693</v>
      </c>
    </row>
    <row r="1653" spans="1:29" ht="9.9499999999999993" customHeight="1">
      <c r="A1653" s="1">
        <v>20160709</v>
      </c>
      <c r="B1653" s="1">
        <v>200000</v>
      </c>
      <c r="C1653" s="1">
        <v>2457579.3220000002</v>
      </c>
      <c r="D1653" s="1">
        <v>2179.2370000000001</v>
      </c>
      <c r="E1653" s="1">
        <v>92.2</v>
      </c>
      <c r="F1653" s="1">
        <v>95.3</v>
      </c>
      <c r="G1653" s="8">
        <f t="shared" si="330"/>
        <v>88.186849315068429</v>
      </c>
      <c r="H1653" s="5">
        <v>77</v>
      </c>
      <c r="I1653" s="8">
        <f t="shared" si="331"/>
        <v>54.109890109890109</v>
      </c>
      <c r="J1653" s="5">
        <v>102</v>
      </c>
      <c r="K1653" s="8">
        <f t="shared" si="332"/>
        <v>79.769230769230774</v>
      </c>
      <c r="L1653" s="5">
        <v>63</v>
      </c>
      <c r="M1653" s="8">
        <f t="shared" si="333"/>
        <v>35.43013698630137</v>
      </c>
      <c r="N1653" s="6">
        <v>56</v>
      </c>
      <c r="O1653" s="8">
        <f t="shared" si="334"/>
        <v>38.901369863013699</v>
      </c>
      <c r="Q1653">
        <f t="shared" si="335"/>
        <v>90.004769230769227</v>
      </c>
      <c r="R1653">
        <f t="shared" si="336"/>
        <v>88.186849315068429</v>
      </c>
      <c r="S1653" s="9">
        <f t="shared" si="337"/>
        <v>2.0614410536494461</v>
      </c>
      <c r="U1653">
        <f t="shared" si="338"/>
        <v>91.054945054945051</v>
      </c>
      <c r="V1653" s="9">
        <f t="shared" si="339"/>
        <v>3.2221015761115837</v>
      </c>
      <c r="X1653">
        <f t="shared" si="340"/>
        <v>87.950772602739733</v>
      </c>
      <c r="Y1653" s="9">
        <f t="shared" si="341"/>
        <v>-0.26770058592892099</v>
      </c>
      <c r="AA1653">
        <f t="shared" si="342"/>
        <v>88.702369863013701</v>
      </c>
      <c r="AB1653" s="9">
        <f t="shared" si="343"/>
        <v>0.58457757811876832</v>
      </c>
      <c r="AC1653">
        <f t="shared" si="344"/>
        <v>74.193160273972396</v>
      </c>
    </row>
    <row r="1654" spans="1:29" ht="9.9499999999999993" customHeight="1">
      <c r="A1654" s="1">
        <v>20160710</v>
      </c>
      <c r="B1654" s="1">
        <v>200000</v>
      </c>
      <c r="C1654" s="1">
        <v>2457580.3220000002</v>
      </c>
      <c r="D1654" s="1">
        <v>2179.2730000000001</v>
      </c>
      <c r="E1654" s="1">
        <v>94.4</v>
      </c>
      <c r="F1654" s="1">
        <v>97.6</v>
      </c>
      <c r="G1654" s="8">
        <f t="shared" si="330"/>
        <v>88.092876712328717</v>
      </c>
      <c r="H1654" s="5">
        <v>75</v>
      </c>
      <c r="I1654" s="8">
        <f t="shared" si="331"/>
        <v>53.862637362637365</v>
      </c>
      <c r="J1654" s="5">
        <v>94</v>
      </c>
      <c r="K1654" s="8">
        <f t="shared" si="332"/>
        <v>79.181318681318686</v>
      </c>
      <c r="L1654" s="5">
        <v>46</v>
      </c>
      <c r="M1654" s="8">
        <f t="shared" si="333"/>
        <v>35.200000000000003</v>
      </c>
      <c r="N1654" s="6">
        <v>50</v>
      </c>
      <c r="O1654" s="8">
        <f t="shared" si="334"/>
        <v>38.635616438356166</v>
      </c>
      <c r="Q1654">
        <f t="shared" si="335"/>
        <v>89.813109890109899</v>
      </c>
      <c r="R1654">
        <f t="shared" si="336"/>
        <v>88.092876712328717</v>
      </c>
      <c r="S1654" s="9">
        <f t="shared" si="337"/>
        <v>1.9527494639534524</v>
      </c>
      <c r="U1654">
        <f t="shared" si="338"/>
        <v>90.931318681318686</v>
      </c>
      <c r="V1654" s="9">
        <f t="shared" si="339"/>
        <v>3.2051572879909571</v>
      </c>
      <c r="X1654">
        <f t="shared" si="340"/>
        <v>87.795200000000008</v>
      </c>
      <c r="Y1654" s="9">
        <f t="shared" si="341"/>
        <v>-0.33791235277828946</v>
      </c>
      <c r="AA1654">
        <f t="shared" si="342"/>
        <v>88.533616438356162</v>
      </c>
      <c r="AB1654" s="9">
        <f t="shared" si="343"/>
        <v>0.50031255928524843</v>
      </c>
      <c r="AC1654">
        <f t="shared" si="344"/>
        <v>73.904899315068334</v>
      </c>
    </row>
    <row r="1655" spans="1:29" ht="9.9499999999999993" customHeight="1">
      <c r="A1655" s="1">
        <v>20160711</v>
      </c>
      <c r="B1655" s="1">
        <v>200000</v>
      </c>
      <c r="C1655" s="1">
        <v>2457581.3220000002</v>
      </c>
      <c r="D1655" s="1">
        <v>2179.31</v>
      </c>
      <c r="E1655" s="1">
        <v>94.7</v>
      </c>
      <c r="F1655" s="1">
        <v>97.8</v>
      </c>
      <c r="G1655" s="8">
        <f t="shared" ref="G1655:G1718" si="345">AVERAGE(F1473:F1837)</f>
        <v>87.992876712328723</v>
      </c>
      <c r="H1655" s="5">
        <v>78</v>
      </c>
      <c r="I1655" s="8">
        <f t="shared" si="331"/>
        <v>53.626373626373628</v>
      </c>
      <c r="J1655" s="5">
        <v>99</v>
      </c>
      <c r="K1655" s="8">
        <f t="shared" si="332"/>
        <v>78.711538461538467</v>
      </c>
      <c r="L1655" s="5">
        <v>62</v>
      </c>
      <c r="M1655" s="8">
        <f t="shared" si="333"/>
        <v>35</v>
      </c>
      <c r="N1655" s="6">
        <v>62</v>
      </c>
      <c r="O1655" s="8">
        <f t="shared" si="334"/>
        <v>38.389041095890413</v>
      </c>
      <c r="Q1655">
        <f t="shared" si="335"/>
        <v>89.659961538461545</v>
      </c>
      <c r="R1655">
        <f t="shared" si="336"/>
        <v>87.992876712328723</v>
      </c>
      <c r="S1655" s="9">
        <f t="shared" si="337"/>
        <v>1.8945679337009693</v>
      </c>
      <c r="U1655">
        <f t="shared" si="338"/>
        <v>90.813186813186817</v>
      </c>
      <c r="V1655" s="9">
        <f t="shared" si="339"/>
        <v>3.2167198046069814</v>
      </c>
      <c r="X1655">
        <f t="shared" si="340"/>
        <v>87.66</v>
      </c>
      <c r="Y1655" s="9">
        <f t="shared" si="341"/>
        <v>-0.37829961329369155</v>
      </c>
      <c r="AA1655">
        <f t="shared" si="342"/>
        <v>88.377041095890405</v>
      </c>
      <c r="AB1655" s="9">
        <f t="shared" si="343"/>
        <v>0.43658577593458858</v>
      </c>
      <c r="AC1655">
        <f t="shared" si="344"/>
        <v>73.598149315068355</v>
      </c>
    </row>
    <row r="1656" spans="1:29" ht="9.9499999999999993" customHeight="1">
      <c r="A1656" s="1">
        <v>20160712</v>
      </c>
      <c r="B1656" s="1">
        <v>200000</v>
      </c>
      <c r="C1656" s="1">
        <v>2457582.3220000002</v>
      </c>
      <c r="D1656" s="1">
        <v>2179.3470000000002</v>
      </c>
      <c r="E1656" s="1">
        <v>92.4</v>
      </c>
      <c r="F1656" s="1">
        <v>95.5</v>
      </c>
      <c r="G1656" s="8">
        <f t="shared" si="345"/>
        <v>87.899178082191725</v>
      </c>
      <c r="H1656" s="5">
        <v>61</v>
      </c>
      <c r="I1656" s="8">
        <f t="shared" ref="I1656:I1719" si="346">AVERAGE(H1474:H1838)</f>
        <v>53.453296703296701</v>
      </c>
      <c r="J1656" s="5">
        <v>81</v>
      </c>
      <c r="K1656" s="8">
        <f t="shared" ref="K1656:K1719" si="347">AVERAGE(J1474:J1838)</f>
        <v>78.390109890109883</v>
      </c>
      <c r="L1656" s="5">
        <v>63</v>
      </c>
      <c r="M1656" s="8">
        <f t="shared" ref="M1656:M1719" si="348">AVERAGE(L1474:L1838)</f>
        <v>34.887671232876713</v>
      </c>
      <c r="N1656" s="6">
        <v>59</v>
      </c>
      <c r="O1656" s="8">
        <f t="shared" ref="O1656:O1719" si="349">AVERAGE(N1474:N1838)</f>
        <v>38.260273972602739</v>
      </c>
      <c r="Q1656">
        <f t="shared" si="335"/>
        <v>89.555175824175819</v>
      </c>
      <c r="R1656">
        <f t="shared" si="336"/>
        <v>87.899178082191725</v>
      </c>
      <c r="S1656" s="9">
        <f t="shared" si="337"/>
        <v>1.8839740918118935</v>
      </c>
      <c r="U1656">
        <f t="shared" si="338"/>
        <v>90.72664835164835</v>
      </c>
      <c r="V1656" s="9">
        <f t="shared" si="339"/>
        <v>3.2147807703759383</v>
      </c>
      <c r="X1656">
        <f t="shared" si="340"/>
        <v>87.584065753424653</v>
      </c>
      <c r="Y1656" s="9">
        <f t="shared" si="341"/>
        <v>-0.35849291841206821</v>
      </c>
      <c r="AA1656">
        <f t="shared" si="342"/>
        <v>88.295273972602743</v>
      </c>
      <c r="AB1656" s="9">
        <f t="shared" si="343"/>
        <v>0.45062524935175929</v>
      </c>
      <c r="AC1656">
        <f t="shared" si="344"/>
        <v>73.310728767123109</v>
      </c>
    </row>
    <row r="1657" spans="1:29" ht="9.9499999999999993" customHeight="1">
      <c r="A1657" s="1">
        <v>20160713</v>
      </c>
      <c r="B1657" s="1">
        <v>170000</v>
      </c>
      <c r="C1657" s="1">
        <v>2457583.1970000002</v>
      </c>
      <c r="D1657" s="1">
        <v>2179.3789999999999</v>
      </c>
      <c r="E1657" s="1">
        <v>93.8</v>
      </c>
      <c r="F1657" s="1">
        <v>96.9</v>
      </c>
      <c r="G1657" s="8">
        <f t="shared" si="345"/>
        <v>87.816986301369795</v>
      </c>
      <c r="H1657" s="5">
        <v>59</v>
      </c>
      <c r="I1657" s="8">
        <f t="shared" si="346"/>
        <v>53.280219780219781</v>
      </c>
      <c r="J1657" s="5">
        <v>84</v>
      </c>
      <c r="K1657" s="8">
        <f t="shared" si="347"/>
        <v>78.041208791208788</v>
      </c>
      <c r="L1657" s="5">
        <v>54</v>
      </c>
      <c r="M1657" s="8">
        <f t="shared" si="348"/>
        <v>34.80821917808219</v>
      </c>
      <c r="N1657" s="6">
        <v>53</v>
      </c>
      <c r="O1657" s="8">
        <f t="shared" si="349"/>
        <v>38.150684931506852</v>
      </c>
      <c r="Q1657">
        <f t="shared" ref="Q1657:Q1720" si="350">(K1657*0.326)+64</f>
        <v>89.441434065934061</v>
      </c>
      <c r="R1657">
        <f t="shared" ref="R1657:R1720" si="351">G1657</f>
        <v>87.816986301369795</v>
      </c>
      <c r="S1657" s="9">
        <f t="shared" ref="S1657:S1720" si="352">((Q1657/R1657)*100)-100</f>
        <v>1.8498104216301527</v>
      </c>
      <c r="U1657">
        <f t="shared" ref="U1657:U1720" si="353">(I1657*0.5)+64</f>
        <v>90.640109890109898</v>
      </c>
      <c r="V1657" s="9">
        <f t="shared" ref="V1657:V1720" si="354">((U1658/R1658)*100)-100</f>
        <v>3.2617852085933094</v>
      </c>
      <c r="X1657">
        <f t="shared" ref="X1657:X1720" si="355">(M1657*0.676)+64</f>
        <v>87.530356164383562</v>
      </c>
      <c r="Y1657" s="9">
        <f t="shared" ref="Y1657:Y1720" si="356">((X1657/R1657)*100)-100</f>
        <v>-0.32639486853098276</v>
      </c>
      <c r="AA1657">
        <f t="shared" ref="AA1657:AA1720" si="357">(O1657*0.635)+64</f>
        <v>88.225684931506848</v>
      </c>
      <c r="AB1657" s="9">
        <f t="shared" ref="AB1657:AB1720" si="358">((AA1657/R1657)*100)-100</f>
        <v>0.46539815057474243</v>
      </c>
      <c r="AC1657">
        <f t="shared" ref="AC1657:AC1720" si="359">(G1657-64)*3.0675</f>
        <v>73.058605479451842</v>
      </c>
    </row>
    <row r="1658" spans="1:29" ht="9.9499999999999993" customHeight="1">
      <c r="A1658" s="1">
        <v>20160714</v>
      </c>
      <c r="B1658" s="1">
        <v>200000</v>
      </c>
      <c r="C1658" s="1">
        <v>2457584.3220000002</v>
      </c>
      <c r="D1658" s="1">
        <v>2179.42</v>
      </c>
      <c r="E1658" s="1">
        <v>95.1</v>
      </c>
      <c r="F1658" s="1">
        <v>98.2</v>
      </c>
      <c r="G1658" s="8">
        <f t="shared" si="345"/>
        <v>87.741095890410904</v>
      </c>
      <c r="H1658" s="5">
        <v>121</v>
      </c>
      <c r="I1658" s="8">
        <f t="shared" si="346"/>
        <v>53.206043956043956</v>
      </c>
      <c r="J1658" s="5">
        <v>179</v>
      </c>
      <c r="K1658" s="8">
        <f t="shared" si="347"/>
        <v>77.85164835164835</v>
      </c>
      <c r="L1658" s="5">
        <v>54</v>
      </c>
      <c r="M1658" s="8">
        <f t="shared" si="348"/>
        <v>34.767123287671232</v>
      </c>
      <c r="N1658" s="6">
        <v>58</v>
      </c>
      <c r="O1658" s="8">
        <f t="shared" si="349"/>
        <v>38.076712328767123</v>
      </c>
      <c r="Q1658">
        <f t="shared" si="350"/>
        <v>89.379637362637368</v>
      </c>
      <c r="R1658">
        <f t="shared" si="351"/>
        <v>87.741095890410904</v>
      </c>
      <c r="S1658" s="9">
        <f t="shared" si="352"/>
        <v>1.8674732240329064</v>
      </c>
      <c r="U1658">
        <f t="shared" si="353"/>
        <v>90.603021978021985</v>
      </c>
      <c r="V1658" s="9">
        <f t="shared" si="354"/>
        <v>3.3129259795770878</v>
      </c>
      <c r="X1658">
        <f t="shared" si="355"/>
        <v>87.502575342465747</v>
      </c>
      <c r="Y1658" s="9">
        <f t="shared" si="356"/>
        <v>-0.27184587282003747</v>
      </c>
      <c r="AA1658">
        <f t="shared" si="357"/>
        <v>88.178712328767119</v>
      </c>
      <c r="AB1658" s="9">
        <f t="shared" si="358"/>
        <v>0.49875880158005259</v>
      </c>
      <c r="AC1658">
        <f t="shared" si="359"/>
        <v>72.825811643835451</v>
      </c>
    </row>
    <row r="1659" spans="1:29" ht="9.9499999999999993" customHeight="1">
      <c r="A1659" s="1">
        <v>20160715</v>
      </c>
      <c r="B1659" s="1">
        <v>200000</v>
      </c>
      <c r="C1659" s="1">
        <v>2457585.3220000002</v>
      </c>
      <c r="D1659" s="1">
        <v>2179.4569999999999</v>
      </c>
      <c r="E1659" s="1">
        <v>102.1</v>
      </c>
      <c r="F1659" s="1">
        <v>105.4</v>
      </c>
      <c r="G1659" s="8">
        <f t="shared" si="345"/>
        <v>87.665753424657481</v>
      </c>
      <c r="H1659" s="5">
        <v>87</v>
      </c>
      <c r="I1659" s="8">
        <f t="shared" si="346"/>
        <v>53.140109890109891</v>
      </c>
      <c r="J1659" s="5">
        <v>127</v>
      </c>
      <c r="K1659" s="8">
        <f t="shared" si="347"/>
        <v>77.684065934065927</v>
      </c>
      <c r="L1659" s="5">
        <v>73</v>
      </c>
      <c r="M1659" s="8">
        <f t="shared" si="348"/>
        <v>34.734246575342468</v>
      </c>
      <c r="N1659" s="6">
        <v>69</v>
      </c>
      <c r="O1659" s="8">
        <f t="shared" si="349"/>
        <v>38.035616438356165</v>
      </c>
      <c r="Q1659">
        <f t="shared" si="350"/>
        <v>89.32500549450549</v>
      </c>
      <c r="R1659">
        <f t="shared" si="351"/>
        <v>87.665753424657481</v>
      </c>
      <c r="S1659" s="9">
        <f t="shared" si="352"/>
        <v>1.8927026860882705</v>
      </c>
      <c r="U1659">
        <f t="shared" si="353"/>
        <v>90.570054945054949</v>
      </c>
      <c r="V1659" s="9">
        <f t="shared" si="354"/>
        <v>3.3169648442387825</v>
      </c>
      <c r="X1659">
        <f t="shared" si="355"/>
        <v>87.480350684931508</v>
      </c>
      <c r="Y1659" s="9">
        <f t="shared" si="356"/>
        <v>-0.21148821801357087</v>
      </c>
      <c r="AA1659">
        <f t="shared" si="357"/>
        <v>88.152616438356162</v>
      </c>
      <c r="AB1659" s="9">
        <f t="shared" si="358"/>
        <v>0.55536283517724883</v>
      </c>
      <c r="AC1659">
        <f t="shared" si="359"/>
        <v>72.594698630136818</v>
      </c>
    </row>
    <row r="1660" spans="1:29" ht="9.9499999999999993" customHeight="1">
      <c r="A1660" s="1">
        <v>20160716</v>
      </c>
      <c r="B1660" s="1">
        <v>200000</v>
      </c>
      <c r="C1660" s="1">
        <v>2457586.3220000002</v>
      </c>
      <c r="D1660" s="1">
        <v>2179.4929999999999</v>
      </c>
      <c r="E1660" s="1">
        <v>106.6</v>
      </c>
      <c r="F1660" s="1">
        <v>110.1</v>
      </c>
      <c r="G1660" s="8">
        <f t="shared" si="345"/>
        <v>87.594520547945152</v>
      </c>
      <c r="H1660" s="5">
        <v>77</v>
      </c>
      <c r="I1660" s="8">
        <f t="shared" si="346"/>
        <v>53</v>
      </c>
      <c r="J1660" s="5">
        <v>103</v>
      </c>
      <c r="K1660" s="8">
        <f t="shared" si="347"/>
        <v>77.406593406593402</v>
      </c>
      <c r="L1660" s="5">
        <v>47</v>
      </c>
      <c r="M1660" s="8">
        <f t="shared" si="348"/>
        <v>34.698630136986303</v>
      </c>
      <c r="N1660" s="6">
        <v>60</v>
      </c>
      <c r="O1660" s="8">
        <f t="shared" si="349"/>
        <v>37.9972602739726</v>
      </c>
      <c r="Q1660">
        <f t="shared" si="350"/>
        <v>89.234549450549451</v>
      </c>
      <c r="R1660">
        <f t="shared" si="351"/>
        <v>87.594520547945152</v>
      </c>
      <c r="S1660" s="9">
        <f t="shared" si="352"/>
        <v>1.8722962262309721</v>
      </c>
      <c r="U1660">
        <f t="shared" si="353"/>
        <v>90.5</v>
      </c>
      <c r="V1660" s="9">
        <f t="shared" si="354"/>
        <v>3.2976895468797665</v>
      </c>
      <c r="X1660">
        <f t="shared" si="355"/>
        <v>87.456273972602744</v>
      </c>
      <c r="Y1660" s="9">
        <f t="shared" si="356"/>
        <v>-0.15782559739764679</v>
      </c>
      <c r="AA1660">
        <f t="shared" si="357"/>
        <v>88.1282602739726</v>
      </c>
      <c r="AB1660" s="9">
        <f t="shared" si="358"/>
        <v>0.6093300387839804</v>
      </c>
      <c r="AC1660">
        <f t="shared" si="359"/>
        <v>72.376191780821756</v>
      </c>
    </row>
    <row r="1661" spans="1:29" ht="9.9499999999999993" customHeight="1">
      <c r="A1661" s="1">
        <v>20160717</v>
      </c>
      <c r="B1661" s="1">
        <v>200000</v>
      </c>
      <c r="C1661" s="1">
        <v>2457587.3220000002</v>
      </c>
      <c r="D1661" s="1">
        <v>2179.5300000000002</v>
      </c>
      <c r="E1661" s="1">
        <v>105.2</v>
      </c>
      <c r="F1661" s="1">
        <v>108.6</v>
      </c>
      <c r="G1661" s="8">
        <f t="shared" si="345"/>
        <v>87.535068493150632</v>
      </c>
      <c r="H1661" s="5">
        <v>72</v>
      </c>
      <c r="I1661" s="8">
        <f t="shared" si="346"/>
        <v>52.843406593406591</v>
      </c>
      <c r="J1661" s="5">
        <v>111</v>
      </c>
      <c r="K1661" s="8">
        <f t="shared" si="347"/>
        <v>77.162087912087912</v>
      </c>
      <c r="L1661" s="5">
        <v>51</v>
      </c>
      <c r="M1661" s="8">
        <f t="shared" si="348"/>
        <v>34.657534246575345</v>
      </c>
      <c r="N1661" s="6">
        <v>39</v>
      </c>
      <c r="O1661" s="8">
        <f t="shared" si="349"/>
        <v>37.958904109589042</v>
      </c>
      <c r="Q1661">
        <f t="shared" si="350"/>
        <v>89.154840659340664</v>
      </c>
      <c r="R1661">
        <f t="shared" si="351"/>
        <v>87.535068493150632</v>
      </c>
      <c r="S1661" s="9">
        <f t="shared" si="352"/>
        <v>1.8504265708283185</v>
      </c>
      <c r="U1661">
        <f t="shared" si="353"/>
        <v>90.421703296703299</v>
      </c>
      <c r="V1661" s="9">
        <f t="shared" si="354"/>
        <v>3.3079001196244349</v>
      </c>
      <c r="X1661">
        <f t="shared" si="355"/>
        <v>87.428493150684943</v>
      </c>
      <c r="Y1661" s="9">
        <f t="shared" si="356"/>
        <v>-0.12175159544661085</v>
      </c>
      <c r="AA1661">
        <f t="shared" si="357"/>
        <v>88.103904109589038</v>
      </c>
      <c r="AB1661" s="9">
        <f t="shared" si="358"/>
        <v>0.64983740371771148</v>
      </c>
      <c r="AC1661">
        <f t="shared" si="359"/>
        <v>72.193822602739559</v>
      </c>
    </row>
    <row r="1662" spans="1:29" ht="9.9499999999999993" customHeight="1">
      <c r="A1662" s="1">
        <v>20160718</v>
      </c>
      <c r="B1662" s="1">
        <v>200000</v>
      </c>
      <c r="C1662" s="1">
        <v>2457588.3220000002</v>
      </c>
      <c r="D1662" s="1">
        <v>2179.567</v>
      </c>
      <c r="E1662" s="1">
        <v>107.1</v>
      </c>
      <c r="F1662" s="1">
        <v>110.6</v>
      </c>
      <c r="G1662" s="8">
        <f t="shared" si="345"/>
        <v>87.47589041095884</v>
      </c>
      <c r="H1662" s="5">
        <v>75</v>
      </c>
      <c r="I1662" s="8">
        <f t="shared" si="346"/>
        <v>52.739010989010985</v>
      </c>
      <c r="J1662" s="5">
        <v>96</v>
      </c>
      <c r="K1662" s="8">
        <f t="shared" si="347"/>
        <v>76.873626373626379</v>
      </c>
      <c r="L1662" s="5">
        <v>68</v>
      </c>
      <c r="M1662" s="8">
        <f t="shared" si="348"/>
        <v>34.591780821917808</v>
      </c>
      <c r="N1662" s="6">
        <v>64</v>
      </c>
      <c r="O1662" s="8">
        <f t="shared" si="349"/>
        <v>37.868493150684934</v>
      </c>
      <c r="Q1662">
        <f t="shared" si="350"/>
        <v>89.060802197802204</v>
      </c>
      <c r="R1662">
        <f t="shared" si="351"/>
        <v>87.47589041095884</v>
      </c>
      <c r="S1662" s="9">
        <f t="shared" si="352"/>
        <v>1.8118269838666379</v>
      </c>
      <c r="U1662">
        <f t="shared" si="353"/>
        <v>90.369505494505489</v>
      </c>
      <c r="V1662" s="9">
        <f t="shared" si="354"/>
        <v>3.313315221106734</v>
      </c>
      <c r="X1662">
        <f t="shared" si="355"/>
        <v>87.384043835616438</v>
      </c>
      <c r="Y1662" s="9">
        <f t="shared" si="356"/>
        <v>-0.10499644520439233</v>
      </c>
      <c r="AA1662">
        <f t="shared" si="357"/>
        <v>88.046493150684938</v>
      </c>
      <c r="AB1662" s="9">
        <f t="shared" si="358"/>
        <v>0.6522971495865022</v>
      </c>
      <c r="AC1662">
        <f t="shared" si="359"/>
        <v>72.012293835616234</v>
      </c>
    </row>
    <row r="1663" spans="1:29" ht="9.9499999999999993" customHeight="1">
      <c r="A1663" s="1">
        <v>20160719</v>
      </c>
      <c r="B1663" s="1">
        <v>170000</v>
      </c>
      <c r="C1663" s="1">
        <v>2457589.1970000002</v>
      </c>
      <c r="D1663" s="1">
        <v>2179.5990000000002</v>
      </c>
      <c r="E1663" s="1">
        <v>106.1</v>
      </c>
      <c r="F1663" s="1">
        <v>109.6</v>
      </c>
      <c r="G1663" s="8">
        <f t="shared" si="345"/>
        <v>87.419452054794462</v>
      </c>
      <c r="H1663" s="5">
        <v>58</v>
      </c>
      <c r="I1663" s="8">
        <f t="shared" si="346"/>
        <v>52.631868131868131</v>
      </c>
      <c r="J1663" s="5">
        <v>85</v>
      </c>
      <c r="K1663" s="8">
        <f t="shared" si="347"/>
        <v>76.612637362637358</v>
      </c>
      <c r="L1663" s="5">
        <v>58</v>
      </c>
      <c r="M1663" s="8">
        <f t="shared" si="348"/>
        <v>34.531506849315072</v>
      </c>
      <c r="N1663" s="6">
        <v>59</v>
      </c>
      <c r="O1663" s="8">
        <f t="shared" si="349"/>
        <v>37.802739726027397</v>
      </c>
      <c r="Q1663">
        <f t="shared" si="350"/>
        <v>88.975719780219777</v>
      </c>
      <c r="R1663">
        <f t="shared" si="351"/>
        <v>87.419452054794462</v>
      </c>
      <c r="S1663" s="9">
        <f t="shared" si="352"/>
        <v>1.7802304737049184</v>
      </c>
      <c r="U1663">
        <f t="shared" si="353"/>
        <v>90.315934065934073</v>
      </c>
      <c r="V1663" s="9">
        <f t="shared" si="354"/>
        <v>3.3112856231064285</v>
      </c>
      <c r="X1663">
        <f t="shared" si="355"/>
        <v>87.343298630136985</v>
      </c>
      <c r="Y1663" s="9">
        <f t="shared" si="356"/>
        <v>-8.7112676718376747E-2</v>
      </c>
      <c r="AA1663">
        <f t="shared" si="357"/>
        <v>88.004739726027395</v>
      </c>
      <c r="AB1663" s="9">
        <f t="shared" si="358"/>
        <v>0.66951651774947152</v>
      </c>
      <c r="AC1663">
        <f t="shared" si="359"/>
        <v>71.839169178082017</v>
      </c>
    </row>
    <row r="1664" spans="1:29" ht="9.9499999999999993" customHeight="1">
      <c r="A1664" s="1">
        <v>20160720</v>
      </c>
      <c r="B1664" s="1">
        <v>200000</v>
      </c>
      <c r="C1664" s="1">
        <v>2457590.3220000002</v>
      </c>
      <c r="D1664" s="1">
        <v>2179.64</v>
      </c>
      <c r="E1664" s="1">
        <v>108</v>
      </c>
      <c r="F1664" s="1">
        <v>111.5</v>
      </c>
      <c r="G1664" s="8">
        <f t="shared" si="345"/>
        <v>87.36931506849308</v>
      </c>
      <c r="H1664" s="5">
        <v>61</v>
      </c>
      <c r="I1664" s="8">
        <f t="shared" si="346"/>
        <v>52.524725274725277</v>
      </c>
      <c r="J1664" s="5">
        <v>87</v>
      </c>
      <c r="K1664" s="8">
        <f t="shared" si="347"/>
        <v>76.362637362637358</v>
      </c>
      <c r="L1664" s="5">
        <v>56</v>
      </c>
      <c r="M1664" s="8">
        <f t="shared" si="348"/>
        <v>34.449315068493149</v>
      </c>
      <c r="N1664" s="6">
        <v>56</v>
      </c>
      <c r="O1664" s="8">
        <f t="shared" si="349"/>
        <v>37.720547945205482</v>
      </c>
      <c r="Q1664">
        <f t="shared" si="350"/>
        <v>88.894219780219771</v>
      </c>
      <c r="R1664">
        <f t="shared" si="351"/>
        <v>87.36931506849308</v>
      </c>
      <c r="S1664" s="9">
        <f t="shared" si="352"/>
        <v>1.7453550031052032</v>
      </c>
      <c r="U1664">
        <f t="shared" si="353"/>
        <v>90.262362637362642</v>
      </c>
      <c r="V1664" s="9">
        <f t="shared" si="354"/>
        <v>3.3106931694458126</v>
      </c>
      <c r="X1664">
        <f t="shared" si="355"/>
        <v>87.287736986301368</v>
      </c>
      <c r="Y1664" s="9">
        <f t="shared" si="356"/>
        <v>-9.337154826927474E-2</v>
      </c>
      <c r="AA1664">
        <f t="shared" si="357"/>
        <v>87.952547945205481</v>
      </c>
      <c r="AB1664" s="9">
        <f t="shared" si="358"/>
        <v>0.66754887142606378</v>
      </c>
      <c r="AC1664">
        <f t="shared" si="359"/>
        <v>71.68537397260252</v>
      </c>
    </row>
    <row r="1665" spans="1:29" ht="9.9499999999999993" customHeight="1">
      <c r="A1665" s="1">
        <v>20160721</v>
      </c>
      <c r="B1665" s="1">
        <v>200000</v>
      </c>
      <c r="C1665" s="1">
        <v>2457591.3220000002</v>
      </c>
      <c r="D1665" s="1">
        <v>2179.6770000000001</v>
      </c>
      <c r="E1665" s="1">
        <v>100.1</v>
      </c>
      <c r="F1665" s="1">
        <v>103.3</v>
      </c>
      <c r="G1665" s="8">
        <f t="shared" si="345"/>
        <v>87.313972602739653</v>
      </c>
      <c r="H1665" s="5">
        <v>51</v>
      </c>
      <c r="I1665" s="8">
        <f t="shared" si="346"/>
        <v>52.409340659340657</v>
      </c>
      <c r="J1665" s="5">
        <v>65</v>
      </c>
      <c r="K1665" s="8">
        <f t="shared" si="347"/>
        <v>76.090659340659343</v>
      </c>
      <c r="L1665" s="5">
        <v>49</v>
      </c>
      <c r="M1665" s="8">
        <f t="shared" si="348"/>
        <v>34.358904109589041</v>
      </c>
      <c r="N1665" s="6">
        <v>52</v>
      </c>
      <c r="O1665" s="8">
        <f t="shared" si="349"/>
        <v>37.641095890410959</v>
      </c>
      <c r="Q1665">
        <f t="shared" si="350"/>
        <v>88.805554945054951</v>
      </c>
      <c r="R1665">
        <f t="shared" si="351"/>
        <v>87.313972602739653</v>
      </c>
      <c r="S1665" s="9">
        <f t="shared" si="352"/>
        <v>1.7082974211947572</v>
      </c>
      <c r="U1665">
        <f t="shared" si="353"/>
        <v>90.204670329670336</v>
      </c>
      <c r="V1665" s="9">
        <f t="shared" si="354"/>
        <v>3.3554272851593794</v>
      </c>
      <c r="X1665">
        <f t="shared" si="355"/>
        <v>87.226619178082188</v>
      </c>
      <c r="Y1665" s="9">
        <f t="shared" si="356"/>
        <v>-0.10004518412523566</v>
      </c>
      <c r="AA1665">
        <f t="shared" si="357"/>
        <v>87.902095890410962</v>
      </c>
      <c r="AB1665" s="9">
        <f t="shared" si="358"/>
        <v>0.67357293470902846</v>
      </c>
      <c r="AC1665">
        <f t="shared" si="359"/>
        <v>71.515610958903878</v>
      </c>
    </row>
    <row r="1666" spans="1:29" ht="9.9499999999999993" customHeight="1">
      <c r="A1666" s="1">
        <v>20160722</v>
      </c>
      <c r="B1666" s="1">
        <v>200000</v>
      </c>
      <c r="C1666" s="1">
        <v>2457592.3220000002</v>
      </c>
      <c r="D1666" s="1">
        <v>2179.7130000000002</v>
      </c>
      <c r="E1666" s="1">
        <v>90.4</v>
      </c>
      <c r="F1666" s="1">
        <v>93.3</v>
      </c>
      <c r="G1666" s="8">
        <f t="shared" si="345"/>
        <v>87.258904109588968</v>
      </c>
      <c r="H1666" s="5">
        <v>48</v>
      </c>
      <c r="I1666" s="8">
        <f t="shared" si="346"/>
        <v>52.373626373626372</v>
      </c>
      <c r="J1666" s="5">
        <v>58</v>
      </c>
      <c r="K1666" s="8">
        <f t="shared" si="347"/>
        <v>75.958791208791212</v>
      </c>
      <c r="L1666" s="5">
        <v>36</v>
      </c>
      <c r="M1666" s="8">
        <f t="shared" si="348"/>
        <v>34.372602739726027</v>
      </c>
      <c r="N1666" s="6">
        <v>39</v>
      </c>
      <c r="O1666" s="8">
        <f t="shared" si="349"/>
        <v>37.61917808219178</v>
      </c>
      <c r="Q1666">
        <f t="shared" si="350"/>
        <v>88.762565934065933</v>
      </c>
      <c r="R1666">
        <f t="shared" si="351"/>
        <v>87.258904109588968</v>
      </c>
      <c r="S1666" s="9">
        <f t="shared" si="352"/>
        <v>1.7232187818775628</v>
      </c>
      <c r="U1666">
        <f t="shared" si="353"/>
        <v>90.186813186813183</v>
      </c>
      <c r="V1666" s="9">
        <f t="shared" si="354"/>
        <v>3.3989792545466884</v>
      </c>
      <c r="X1666">
        <f t="shared" si="355"/>
        <v>87.235879452054803</v>
      </c>
      <c r="Y1666" s="9">
        <f t="shared" si="356"/>
        <v>-2.638659947557187E-2</v>
      </c>
      <c r="AA1666">
        <f t="shared" si="357"/>
        <v>87.888178082191786</v>
      </c>
      <c r="AB1666" s="9">
        <f t="shared" si="358"/>
        <v>0.72115731801136462</v>
      </c>
      <c r="AC1666">
        <f t="shared" si="359"/>
        <v>71.346688356164151</v>
      </c>
    </row>
    <row r="1667" spans="1:29" ht="9.9499999999999993" customHeight="1">
      <c r="A1667" s="1">
        <v>20160723</v>
      </c>
      <c r="B1667" s="1">
        <v>200000</v>
      </c>
      <c r="C1667" s="1">
        <v>2457593.3220000002</v>
      </c>
      <c r="D1667" s="1">
        <v>2179.75</v>
      </c>
      <c r="E1667" s="1">
        <v>86.2</v>
      </c>
      <c r="F1667" s="1">
        <v>88.9</v>
      </c>
      <c r="G1667" s="8">
        <f t="shared" si="345"/>
        <v>87.220821917808152</v>
      </c>
      <c r="H1667" s="5">
        <v>27</v>
      </c>
      <c r="I1667" s="8">
        <f t="shared" si="346"/>
        <v>52.370879120879124</v>
      </c>
      <c r="J1667" s="5">
        <v>35</v>
      </c>
      <c r="K1667" s="8">
        <f t="shared" si="347"/>
        <v>75.744505494505489</v>
      </c>
      <c r="L1667" s="5">
        <v>34</v>
      </c>
      <c r="M1667" s="8">
        <f t="shared" si="348"/>
        <v>34.419178082191777</v>
      </c>
      <c r="N1667" s="6">
        <v>27</v>
      </c>
      <c r="O1667" s="8">
        <f t="shared" si="349"/>
        <v>37.641095890410959</v>
      </c>
      <c r="Q1667">
        <f t="shared" si="350"/>
        <v>88.692708791208787</v>
      </c>
      <c r="R1667">
        <f t="shared" si="351"/>
        <v>87.220821917808152</v>
      </c>
      <c r="S1667" s="9">
        <f t="shared" si="352"/>
        <v>1.6875407053463078</v>
      </c>
      <c r="U1667">
        <f t="shared" si="353"/>
        <v>90.185439560439562</v>
      </c>
      <c r="V1667" s="9">
        <f t="shared" si="354"/>
        <v>3.4341677999098863</v>
      </c>
      <c r="X1667">
        <f t="shared" si="355"/>
        <v>87.267364383561642</v>
      </c>
      <c r="Y1667" s="9">
        <f t="shared" si="356"/>
        <v>5.3361645453591677E-2</v>
      </c>
      <c r="AA1667">
        <f t="shared" si="357"/>
        <v>87.902095890410962</v>
      </c>
      <c r="AB1667" s="9">
        <f t="shared" si="358"/>
        <v>0.78109097990936505</v>
      </c>
      <c r="AC1667">
        <f t="shared" si="359"/>
        <v>71.229871232876505</v>
      </c>
    </row>
    <row r="1668" spans="1:29" ht="9.9499999999999993" customHeight="1">
      <c r="A1668" s="1">
        <v>20160724</v>
      </c>
      <c r="B1668" s="1">
        <v>200000</v>
      </c>
      <c r="C1668" s="1">
        <v>2457594.3220000002</v>
      </c>
      <c r="D1668" s="1">
        <v>2179.7869999999998</v>
      </c>
      <c r="E1668" s="1">
        <v>82.2</v>
      </c>
      <c r="F1668" s="1">
        <v>84.8</v>
      </c>
      <c r="G1668" s="8">
        <f t="shared" si="345"/>
        <v>87.188493150684863</v>
      </c>
      <c r="H1668" s="5">
        <v>11</v>
      </c>
      <c r="I1668" s="8">
        <f t="shared" si="346"/>
        <v>52.365384615384613</v>
      </c>
      <c r="J1668" s="5">
        <v>11</v>
      </c>
      <c r="K1668" s="8">
        <f t="shared" si="347"/>
        <v>75.513736263736263</v>
      </c>
      <c r="L1668" s="5">
        <v>16</v>
      </c>
      <c r="M1668" s="8">
        <f t="shared" si="348"/>
        <v>34.438356164383563</v>
      </c>
      <c r="N1668" s="6">
        <v>13</v>
      </c>
      <c r="O1668" s="8">
        <f t="shared" si="349"/>
        <v>37.654794520547945</v>
      </c>
      <c r="Q1668">
        <f t="shared" si="350"/>
        <v>88.61747802197803</v>
      </c>
      <c r="R1668">
        <f t="shared" si="351"/>
        <v>87.188493150684863</v>
      </c>
      <c r="S1668" s="9">
        <f t="shared" si="352"/>
        <v>1.6389603944909368</v>
      </c>
      <c r="U1668">
        <f t="shared" si="353"/>
        <v>90.182692307692307</v>
      </c>
      <c r="V1668" s="9">
        <f t="shared" si="354"/>
        <v>3.3922408731006897</v>
      </c>
      <c r="X1668">
        <f t="shared" si="355"/>
        <v>87.280328767123294</v>
      </c>
      <c r="Y1668" s="9">
        <f t="shared" si="356"/>
        <v>0.10532997316481385</v>
      </c>
      <c r="AA1668">
        <f t="shared" si="357"/>
        <v>87.910794520547938</v>
      </c>
      <c r="AB1668" s="9">
        <f t="shared" si="358"/>
        <v>0.82843657891271505</v>
      </c>
      <c r="AC1668">
        <f t="shared" si="359"/>
        <v>71.13070273972582</v>
      </c>
    </row>
    <row r="1669" spans="1:29" ht="9.9499999999999993" customHeight="1">
      <c r="A1669" s="1">
        <v>20160725</v>
      </c>
      <c r="B1669" s="1">
        <v>200000</v>
      </c>
      <c r="C1669" s="1">
        <v>2457595.3220000002</v>
      </c>
      <c r="D1669" s="1">
        <v>2179.8229999999999</v>
      </c>
      <c r="E1669" s="1">
        <v>73.599999999999994</v>
      </c>
      <c r="F1669" s="1">
        <v>75.900000000000006</v>
      </c>
      <c r="G1669" s="8">
        <f t="shared" si="345"/>
        <v>87.136164383561592</v>
      </c>
      <c r="H1669" s="5">
        <v>0</v>
      </c>
      <c r="I1669" s="8">
        <f t="shared" si="346"/>
        <v>52.184065934065934</v>
      </c>
      <c r="J1669" s="5">
        <v>0</v>
      </c>
      <c r="K1669" s="8">
        <f t="shared" si="347"/>
        <v>75.142857142857139</v>
      </c>
      <c r="L1669" s="5">
        <v>0</v>
      </c>
      <c r="M1669" s="8">
        <f t="shared" si="348"/>
        <v>34.454794520547942</v>
      </c>
      <c r="N1669" s="6">
        <v>0</v>
      </c>
      <c r="O1669" s="8">
        <f t="shared" si="349"/>
        <v>37.679452054794524</v>
      </c>
      <c r="Q1669">
        <f t="shared" si="350"/>
        <v>88.496571428571428</v>
      </c>
      <c r="R1669">
        <f t="shared" si="351"/>
        <v>87.136164383561592</v>
      </c>
      <c r="S1669" s="9">
        <f t="shared" si="352"/>
        <v>1.5612427453445292</v>
      </c>
      <c r="U1669">
        <f t="shared" si="353"/>
        <v>90.092032967032964</v>
      </c>
      <c r="V1669" s="9">
        <f t="shared" si="354"/>
        <v>3.399702474674001</v>
      </c>
      <c r="X1669">
        <f t="shared" si="355"/>
        <v>87.291441095890406</v>
      </c>
      <c r="Y1669" s="9">
        <f t="shared" si="356"/>
        <v>0.17820007734709975</v>
      </c>
      <c r="AA1669">
        <f t="shared" si="357"/>
        <v>87.926452054794524</v>
      </c>
      <c r="AB1669" s="9">
        <f t="shared" si="358"/>
        <v>0.90695714784298787</v>
      </c>
      <c r="AC1669">
        <f t="shared" si="359"/>
        <v>70.970184246575187</v>
      </c>
    </row>
    <row r="1670" spans="1:29" ht="9.9499999999999993" customHeight="1">
      <c r="A1670" s="1">
        <v>20160726</v>
      </c>
      <c r="B1670" s="1">
        <v>200000</v>
      </c>
      <c r="C1670" s="1">
        <v>2457596.3220000002</v>
      </c>
      <c r="D1670" s="1">
        <v>2179.86</v>
      </c>
      <c r="E1670" s="1">
        <v>73.5</v>
      </c>
      <c r="F1670" s="1">
        <v>75.900000000000006</v>
      </c>
      <c r="G1670" s="8">
        <f t="shared" si="345"/>
        <v>87.068767123287614</v>
      </c>
      <c r="H1670" s="5">
        <v>0</v>
      </c>
      <c r="I1670" s="8">
        <f t="shared" si="346"/>
        <v>52.057692307692307</v>
      </c>
      <c r="J1670" s="5">
        <v>0</v>
      </c>
      <c r="K1670" s="8">
        <f t="shared" si="347"/>
        <v>74.870879120879124</v>
      </c>
      <c r="L1670" s="5">
        <v>0</v>
      </c>
      <c r="M1670" s="8">
        <f t="shared" si="348"/>
        <v>34.446575342465756</v>
      </c>
      <c r="N1670" s="6">
        <v>0</v>
      </c>
      <c r="O1670" s="8">
        <f t="shared" si="349"/>
        <v>37.613698630136987</v>
      </c>
      <c r="Q1670">
        <f t="shared" si="350"/>
        <v>88.407906593406594</v>
      </c>
      <c r="R1670">
        <f t="shared" si="351"/>
        <v>87.068767123287614</v>
      </c>
      <c r="S1670" s="9">
        <f t="shared" si="352"/>
        <v>1.53802507416097</v>
      </c>
      <c r="U1670">
        <f t="shared" si="353"/>
        <v>90.02884615384616</v>
      </c>
      <c r="V1670" s="9">
        <f t="shared" si="354"/>
        <v>3.4255913308110166</v>
      </c>
      <c r="X1670">
        <f t="shared" si="355"/>
        <v>87.285884931506857</v>
      </c>
      <c r="Y1670" s="9">
        <f t="shared" si="356"/>
        <v>0.24936359545762343</v>
      </c>
      <c r="AA1670">
        <f t="shared" si="357"/>
        <v>87.884698630136995</v>
      </c>
      <c r="AB1670" s="9">
        <f t="shared" si="358"/>
        <v>0.93711158869867006</v>
      </c>
      <c r="AC1670">
        <f t="shared" si="359"/>
        <v>70.763443150684751</v>
      </c>
    </row>
    <row r="1671" spans="1:29" ht="9.9499999999999993" customHeight="1">
      <c r="A1671" s="1">
        <v>20160727</v>
      </c>
      <c r="B1671" s="1">
        <v>200000</v>
      </c>
      <c r="C1671" s="1">
        <v>2457597.3220000002</v>
      </c>
      <c r="D1671" s="1">
        <v>2179.8969999999999</v>
      </c>
      <c r="E1671" s="1">
        <v>71.599999999999994</v>
      </c>
      <c r="F1671" s="1">
        <v>73.8</v>
      </c>
      <c r="G1671" s="8">
        <f t="shared" si="345"/>
        <v>86.989863013698582</v>
      </c>
      <c r="H1671" s="5">
        <v>0</v>
      </c>
      <c r="I1671" s="8">
        <f t="shared" si="346"/>
        <v>51.939560439560438</v>
      </c>
      <c r="J1671" s="5">
        <v>12</v>
      </c>
      <c r="K1671" s="8">
        <f t="shared" si="347"/>
        <v>74.656593406593402</v>
      </c>
      <c r="L1671" s="5">
        <v>0</v>
      </c>
      <c r="M1671" s="8">
        <f t="shared" si="348"/>
        <v>34.405479452054792</v>
      </c>
      <c r="N1671" s="6">
        <v>0</v>
      </c>
      <c r="O1671" s="8">
        <f t="shared" si="349"/>
        <v>37.553424657534244</v>
      </c>
      <c r="Q1671">
        <f t="shared" si="350"/>
        <v>88.338049450549448</v>
      </c>
      <c r="R1671">
        <f t="shared" si="351"/>
        <v>86.989863013698582</v>
      </c>
      <c r="S1671" s="9">
        <f t="shared" si="352"/>
        <v>1.5498201631132247</v>
      </c>
      <c r="U1671">
        <f t="shared" si="353"/>
        <v>89.969780219780219</v>
      </c>
      <c r="V1671" s="9">
        <f t="shared" si="354"/>
        <v>3.4464596010623723</v>
      </c>
      <c r="X1671">
        <f t="shared" si="355"/>
        <v>87.258104109589041</v>
      </c>
      <c r="Y1671" s="9">
        <f t="shared" si="356"/>
        <v>0.30835902781937818</v>
      </c>
      <c r="AA1671">
        <f t="shared" si="357"/>
        <v>87.846424657534243</v>
      </c>
      <c r="AB1671" s="9">
        <f t="shared" si="358"/>
        <v>0.98466834428832328</v>
      </c>
      <c r="AC1671">
        <f t="shared" si="359"/>
        <v>70.521404794520393</v>
      </c>
    </row>
    <row r="1672" spans="1:29" ht="9.9499999999999993" customHeight="1">
      <c r="A1672" s="1">
        <v>20160728</v>
      </c>
      <c r="B1672" s="1">
        <v>200000</v>
      </c>
      <c r="C1672" s="1">
        <v>2457598.3220000002</v>
      </c>
      <c r="D1672" s="1">
        <v>2179.933</v>
      </c>
      <c r="E1672" s="1">
        <v>70.3</v>
      </c>
      <c r="F1672" s="1">
        <v>72.5</v>
      </c>
      <c r="G1672" s="8">
        <f t="shared" si="345"/>
        <v>86.911232876712276</v>
      </c>
      <c r="H1672" s="5">
        <v>38</v>
      </c>
      <c r="I1672" s="8">
        <f t="shared" si="346"/>
        <v>51.81318681318681</v>
      </c>
      <c r="J1672" s="5">
        <v>46</v>
      </c>
      <c r="K1672" s="8">
        <f t="shared" si="347"/>
        <v>74.434065934065927</v>
      </c>
      <c r="L1672" s="5">
        <v>13</v>
      </c>
      <c r="M1672" s="8">
        <f t="shared" si="348"/>
        <v>34.284931506849318</v>
      </c>
      <c r="N1672" s="6">
        <v>13</v>
      </c>
      <c r="O1672" s="8">
        <f t="shared" si="349"/>
        <v>37.435616438356163</v>
      </c>
      <c r="Q1672">
        <f t="shared" si="350"/>
        <v>88.26550549450549</v>
      </c>
      <c r="R1672">
        <f t="shared" si="351"/>
        <v>86.911232876712276</v>
      </c>
      <c r="S1672" s="9">
        <f t="shared" si="352"/>
        <v>1.5582250682305983</v>
      </c>
      <c r="U1672">
        <f t="shared" si="353"/>
        <v>89.906593406593402</v>
      </c>
      <c r="V1672" s="9">
        <f t="shared" si="354"/>
        <v>3.430981397640636</v>
      </c>
      <c r="X1672">
        <f t="shared" si="355"/>
        <v>87.176613698630149</v>
      </c>
      <c r="Y1672" s="9">
        <f t="shared" si="356"/>
        <v>0.3053469766035164</v>
      </c>
      <c r="AA1672">
        <f t="shared" si="357"/>
        <v>87.771616438356162</v>
      </c>
      <c r="AB1672" s="9">
        <f t="shared" si="358"/>
        <v>0.98995668703074102</v>
      </c>
      <c r="AC1672">
        <f t="shared" si="359"/>
        <v>70.280206849314908</v>
      </c>
    </row>
    <row r="1673" spans="1:29" ht="9.9499999999999993" customHeight="1">
      <c r="A1673" s="1">
        <v>20160729</v>
      </c>
      <c r="B1673" s="1">
        <v>200000</v>
      </c>
      <c r="C1673" s="1">
        <v>2457599.3220000002</v>
      </c>
      <c r="D1673" s="1">
        <v>2179.9699999999998</v>
      </c>
      <c r="E1673" s="1">
        <v>70.5</v>
      </c>
      <c r="F1673" s="1">
        <v>72.599999999999994</v>
      </c>
      <c r="G1673" s="8">
        <f t="shared" si="345"/>
        <v>86.832602739725985</v>
      </c>
      <c r="H1673" s="5">
        <v>55</v>
      </c>
      <c r="I1673" s="8">
        <f t="shared" si="346"/>
        <v>51.623626373626372</v>
      </c>
      <c r="J1673" s="5">
        <v>68</v>
      </c>
      <c r="K1673" s="8">
        <f t="shared" si="347"/>
        <v>74.167582417582423</v>
      </c>
      <c r="L1673" s="5">
        <v>13</v>
      </c>
      <c r="M1673" s="8">
        <f t="shared" si="348"/>
        <v>34.200000000000003</v>
      </c>
      <c r="N1673" s="6">
        <v>15</v>
      </c>
      <c r="O1673" s="8">
        <f t="shared" si="349"/>
        <v>37.30684931506849</v>
      </c>
      <c r="Q1673">
        <f t="shared" si="350"/>
        <v>88.178631868131873</v>
      </c>
      <c r="R1673">
        <f t="shared" si="351"/>
        <v>86.832602739725985</v>
      </c>
      <c r="S1673" s="9">
        <f t="shared" si="352"/>
        <v>1.5501425569846248</v>
      </c>
      <c r="U1673">
        <f t="shared" si="353"/>
        <v>89.811813186813183</v>
      </c>
      <c r="V1673" s="9">
        <f t="shared" si="354"/>
        <v>3.4847147275818315</v>
      </c>
      <c r="X1673">
        <f t="shared" si="355"/>
        <v>87.119200000000006</v>
      </c>
      <c r="Y1673" s="9">
        <f t="shared" si="356"/>
        <v>0.33005720343668088</v>
      </c>
      <c r="AA1673">
        <f t="shared" si="357"/>
        <v>87.6898493150685</v>
      </c>
      <c r="AB1673" s="9">
        <f t="shared" si="358"/>
        <v>0.98724044689993207</v>
      </c>
      <c r="AC1673">
        <f t="shared" si="359"/>
        <v>70.039008904109451</v>
      </c>
    </row>
    <row r="1674" spans="1:29" ht="9.9499999999999993" customHeight="1">
      <c r="A1674" s="1">
        <v>20160730</v>
      </c>
      <c r="B1674" s="1">
        <v>200000</v>
      </c>
      <c r="C1674" s="1">
        <v>2457600.3220000002</v>
      </c>
      <c r="D1674" s="1">
        <v>2180.0070000000001</v>
      </c>
      <c r="E1674" s="1">
        <v>71</v>
      </c>
      <c r="F1674" s="1">
        <v>73.099999999999994</v>
      </c>
      <c r="G1674" s="8">
        <f t="shared" si="345"/>
        <v>86.756986301369807</v>
      </c>
      <c r="H1674" s="5">
        <v>36</v>
      </c>
      <c r="I1674" s="8">
        <f t="shared" si="346"/>
        <v>51.560439560439562</v>
      </c>
      <c r="J1674" s="5">
        <v>40</v>
      </c>
      <c r="K1674" s="8">
        <f t="shared" si="347"/>
        <v>73.934065934065927</v>
      </c>
      <c r="L1674" s="5">
        <v>13</v>
      </c>
      <c r="M1674" s="8">
        <f t="shared" si="348"/>
        <v>34.142465753424659</v>
      </c>
      <c r="N1674" s="6">
        <v>21</v>
      </c>
      <c r="O1674" s="8">
        <f t="shared" si="349"/>
        <v>37.213698630136989</v>
      </c>
      <c r="Q1674">
        <f t="shared" si="350"/>
        <v>88.102505494505493</v>
      </c>
      <c r="R1674">
        <f t="shared" si="351"/>
        <v>86.756986301369807</v>
      </c>
      <c r="S1674" s="9">
        <f t="shared" si="352"/>
        <v>1.5509058699454243</v>
      </c>
      <c r="U1674">
        <f t="shared" si="353"/>
        <v>89.780219780219781</v>
      </c>
      <c r="V1674" s="9">
        <f t="shared" si="354"/>
        <v>3.5068481127422189</v>
      </c>
      <c r="X1674">
        <f t="shared" si="355"/>
        <v>87.080306849315065</v>
      </c>
      <c r="Y1674" s="9">
        <f t="shared" si="356"/>
        <v>0.37267378885445623</v>
      </c>
      <c r="AA1674">
        <f t="shared" si="357"/>
        <v>87.63069863013699</v>
      </c>
      <c r="AB1674" s="9">
        <f t="shared" si="358"/>
        <v>1.0070800819799643</v>
      </c>
      <c r="AC1674">
        <f t="shared" si="359"/>
        <v>69.807055479451876</v>
      </c>
    </row>
    <row r="1675" spans="1:29" ht="9.9499999999999993" customHeight="1">
      <c r="A1675" s="1">
        <v>20160731</v>
      </c>
      <c r="B1675" s="1">
        <v>200000</v>
      </c>
      <c r="C1675" s="1">
        <v>2457601.3220000002</v>
      </c>
      <c r="D1675" s="1">
        <v>2180.0430000000001</v>
      </c>
      <c r="E1675" s="1">
        <v>71.5</v>
      </c>
      <c r="F1675" s="1">
        <v>73.7</v>
      </c>
      <c r="G1675" s="8">
        <f t="shared" si="345"/>
        <v>86.681369863013643</v>
      </c>
      <c r="H1675" s="5">
        <v>24</v>
      </c>
      <c r="I1675" s="8">
        <f t="shared" si="346"/>
        <v>51.442307692307693</v>
      </c>
      <c r="J1675" s="5">
        <v>39</v>
      </c>
      <c r="K1675" s="8">
        <f t="shared" si="347"/>
        <v>73.620879120879124</v>
      </c>
      <c r="L1675" s="5">
        <v>12</v>
      </c>
      <c r="M1675" s="8">
        <f t="shared" si="348"/>
        <v>34.126027397260273</v>
      </c>
      <c r="N1675" s="6">
        <v>16</v>
      </c>
      <c r="O1675" s="8">
        <f t="shared" si="349"/>
        <v>37.208219178082189</v>
      </c>
      <c r="Q1675">
        <f t="shared" si="350"/>
        <v>88.000406593406595</v>
      </c>
      <c r="R1675">
        <f t="shared" si="351"/>
        <v>86.681369863013643</v>
      </c>
      <c r="S1675" s="9">
        <f t="shared" si="352"/>
        <v>1.5217072970552721</v>
      </c>
      <c r="U1675">
        <f t="shared" si="353"/>
        <v>89.72115384615384</v>
      </c>
      <c r="V1675" s="9">
        <f t="shared" si="354"/>
        <v>3.6094876557978779</v>
      </c>
      <c r="X1675">
        <f t="shared" si="355"/>
        <v>87.069194520547939</v>
      </c>
      <c r="Y1675" s="9">
        <f t="shared" si="356"/>
        <v>0.44741408464955157</v>
      </c>
      <c r="AA1675">
        <f t="shared" si="357"/>
        <v>87.627219178082186</v>
      </c>
      <c r="AB1675" s="9">
        <f t="shared" si="358"/>
        <v>1.0911794732401177</v>
      </c>
      <c r="AC1675">
        <f t="shared" si="359"/>
        <v>69.575102054794343</v>
      </c>
    </row>
    <row r="1676" spans="1:29" ht="9.9499999999999993" customHeight="1">
      <c r="A1676" s="1">
        <v>20160801</v>
      </c>
      <c r="B1676" s="1">
        <v>200000</v>
      </c>
      <c r="C1676" s="1">
        <v>2457602.3220000002</v>
      </c>
      <c r="D1676" s="1">
        <v>2180.08</v>
      </c>
      <c r="E1676" s="1">
        <v>71.900000000000006</v>
      </c>
      <c r="F1676" s="1">
        <v>74.099999999999994</v>
      </c>
      <c r="G1676" s="8">
        <f t="shared" si="345"/>
        <v>86.616712328767065</v>
      </c>
      <c r="H1676" s="5">
        <v>25</v>
      </c>
      <c r="I1676" s="8">
        <f t="shared" si="346"/>
        <v>51.486263736263737</v>
      </c>
      <c r="J1676" s="5">
        <v>27</v>
      </c>
      <c r="K1676" s="8">
        <f t="shared" si="347"/>
        <v>73.64835164835165</v>
      </c>
      <c r="L1676" s="5">
        <v>13</v>
      </c>
      <c r="M1676" s="8">
        <f t="shared" si="348"/>
        <v>34.115068493150687</v>
      </c>
      <c r="N1676" s="6">
        <v>12</v>
      </c>
      <c r="O1676" s="8">
        <f t="shared" si="349"/>
        <v>37.208219178082189</v>
      </c>
      <c r="Q1676">
        <f t="shared" si="350"/>
        <v>88.009362637362642</v>
      </c>
      <c r="R1676">
        <f t="shared" si="351"/>
        <v>86.616712328767065</v>
      </c>
      <c r="S1676" s="9">
        <f t="shared" si="352"/>
        <v>1.6078309498859227</v>
      </c>
      <c r="U1676">
        <f t="shared" si="353"/>
        <v>89.743131868131869</v>
      </c>
      <c r="V1676" s="9">
        <f t="shared" si="354"/>
        <v>3.6437092263641944</v>
      </c>
      <c r="X1676">
        <f t="shared" si="355"/>
        <v>87.061786301369864</v>
      </c>
      <c r="Y1676" s="9">
        <f t="shared" si="356"/>
        <v>0.51384306866029306</v>
      </c>
      <c r="AA1676">
        <f t="shared" si="357"/>
        <v>87.627219178082186</v>
      </c>
      <c r="AB1676" s="9">
        <f t="shared" si="358"/>
        <v>1.1666418894769208</v>
      </c>
      <c r="AC1676">
        <f t="shared" si="359"/>
        <v>69.376765068492972</v>
      </c>
    </row>
    <row r="1677" spans="1:29" ht="9.9499999999999993" customHeight="1">
      <c r="A1677" s="1">
        <v>20160802</v>
      </c>
      <c r="B1677" s="1">
        <v>200000</v>
      </c>
      <c r="C1677" s="1">
        <v>2457603.3220000002</v>
      </c>
      <c r="D1677" s="1">
        <v>2180.1170000000002</v>
      </c>
      <c r="E1677" s="1">
        <v>74.900000000000006</v>
      </c>
      <c r="F1677" s="1">
        <v>77.099999999999994</v>
      </c>
      <c r="G1677" s="8">
        <f t="shared" si="345"/>
        <v>86.552328767123228</v>
      </c>
      <c r="H1677" s="5">
        <v>34</v>
      </c>
      <c r="I1677" s="8">
        <f t="shared" si="346"/>
        <v>51.412087912087912</v>
      </c>
      <c r="J1677" s="5">
        <v>36</v>
      </c>
      <c r="K1677" s="8">
        <f t="shared" si="347"/>
        <v>73.502747252747255</v>
      </c>
      <c r="L1677" s="5">
        <v>11</v>
      </c>
      <c r="M1677" s="8">
        <f t="shared" si="348"/>
        <v>34.115068493150687</v>
      </c>
      <c r="N1677" s="6">
        <v>12</v>
      </c>
      <c r="O1677" s="8">
        <f t="shared" si="349"/>
        <v>37.186301369863017</v>
      </c>
      <c r="Q1677">
        <f t="shared" si="350"/>
        <v>87.961895604395608</v>
      </c>
      <c r="R1677">
        <f t="shared" si="351"/>
        <v>86.552328767123228</v>
      </c>
      <c r="S1677" s="9">
        <f t="shared" si="352"/>
        <v>1.6285718216374505</v>
      </c>
      <c r="U1677">
        <f t="shared" si="353"/>
        <v>89.706043956043956</v>
      </c>
      <c r="V1677" s="9">
        <f t="shared" si="354"/>
        <v>3.6422691271676797</v>
      </c>
      <c r="X1677">
        <f t="shared" si="355"/>
        <v>87.061786301369864</v>
      </c>
      <c r="Y1677" s="9">
        <f t="shared" si="356"/>
        <v>0.588612162726875</v>
      </c>
      <c r="AA1677">
        <f t="shared" si="357"/>
        <v>87.613301369863024</v>
      </c>
      <c r="AB1677" s="9">
        <f t="shared" si="358"/>
        <v>1.2258163562466819</v>
      </c>
      <c r="AC1677">
        <f t="shared" si="359"/>
        <v>69.179268493150502</v>
      </c>
    </row>
    <row r="1678" spans="1:29" ht="9.9499999999999993" customHeight="1">
      <c r="A1678" s="1">
        <v>20160803</v>
      </c>
      <c r="B1678" s="1">
        <v>200000</v>
      </c>
      <c r="C1678" s="1">
        <v>2457604.3220000002</v>
      </c>
      <c r="D1678" s="1">
        <v>2180.1529999999998</v>
      </c>
      <c r="E1678" s="1">
        <v>74.8</v>
      </c>
      <c r="F1678" s="1">
        <v>77</v>
      </c>
      <c r="G1678" s="8">
        <f t="shared" si="345"/>
        <v>86.48328767123283</v>
      </c>
      <c r="H1678" s="5"/>
      <c r="I1678" s="8">
        <f t="shared" si="346"/>
        <v>51.266483516483518</v>
      </c>
      <c r="J1678" s="5"/>
      <c r="K1678" s="8">
        <f t="shared" si="347"/>
        <v>73.178571428571431</v>
      </c>
      <c r="L1678" s="5">
        <v>0</v>
      </c>
      <c r="M1678" s="8">
        <f t="shared" si="348"/>
        <v>34.049315068493151</v>
      </c>
      <c r="N1678" s="6">
        <v>0</v>
      </c>
      <c r="O1678" s="8">
        <f t="shared" si="349"/>
        <v>37.172602739726024</v>
      </c>
      <c r="Q1678">
        <f t="shared" si="350"/>
        <v>87.856214285714287</v>
      </c>
      <c r="R1678">
        <f t="shared" si="351"/>
        <v>86.48328767123283</v>
      </c>
      <c r="S1678" s="9">
        <f t="shared" si="352"/>
        <v>1.5875051139367429</v>
      </c>
      <c r="U1678">
        <f t="shared" si="353"/>
        <v>89.633241758241752</v>
      </c>
      <c r="V1678" s="9">
        <f t="shared" si="354"/>
        <v>3.5898024894428886</v>
      </c>
      <c r="X1678">
        <f t="shared" si="355"/>
        <v>87.017336986301373</v>
      </c>
      <c r="Y1678" s="9">
        <f t="shared" si="356"/>
        <v>0.61751736023119008</v>
      </c>
      <c r="AA1678">
        <f t="shared" si="357"/>
        <v>87.604602739726033</v>
      </c>
      <c r="AB1678" s="9">
        <f t="shared" si="358"/>
        <v>1.2965685032186656</v>
      </c>
      <c r="AC1678">
        <f t="shared" si="359"/>
        <v>68.967484931506704</v>
      </c>
    </row>
    <row r="1679" spans="1:29" ht="9.9499999999999993" customHeight="1">
      <c r="A1679" s="1">
        <v>20160804</v>
      </c>
      <c r="B1679" s="1">
        <v>200000</v>
      </c>
      <c r="C1679" s="1">
        <v>2457605.3220000002</v>
      </c>
      <c r="D1679" s="1">
        <v>2180.19</v>
      </c>
      <c r="E1679" s="1">
        <v>76.3</v>
      </c>
      <c r="F1679" s="1">
        <v>78.5</v>
      </c>
      <c r="G1679" s="8">
        <f t="shared" si="345"/>
        <v>86.385205479452011</v>
      </c>
      <c r="H1679" s="5">
        <v>32</v>
      </c>
      <c r="I1679" s="8">
        <f t="shared" si="346"/>
        <v>50.972527472527474</v>
      </c>
      <c r="J1679" s="5">
        <v>51</v>
      </c>
      <c r="K1679" s="8">
        <f t="shared" si="347"/>
        <v>72.554945054945051</v>
      </c>
      <c r="L1679" s="5">
        <v>27</v>
      </c>
      <c r="M1679" s="8">
        <f t="shared" si="348"/>
        <v>33.945205479452056</v>
      </c>
      <c r="N1679" s="6">
        <v>16</v>
      </c>
      <c r="O1679" s="8">
        <f t="shared" si="349"/>
        <v>37.073972602739723</v>
      </c>
      <c r="Q1679">
        <f t="shared" si="350"/>
        <v>87.652912087912085</v>
      </c>
      <c r="R1679">
        <f t="shared" si="351"/>
        <v>86.385205479452011</v>
      </c>
      <c r="S1679" s="9">
        <f t="shared" si="352"/>
        <v>1.467504304034577</v>
      </c>
      <c r="U1679">
        <f t="shared" si="353"/>
        <v>89.486263736263737</v>
      </c>
      <c r="V1679" s="9">
        <f t="shared" si="354"/>
        <v>3.560651181570563</v>
      </c>
      <c r="X1679">
        <f t="shared" si="355"/>
        <v>86.946958904109593</v>
      </c>
      <c r="Y1679" s="9">
        <f t="shared" si="356"/>
        <v>0.65028892567859486</v>
      </c>
      <c r="AA1679">
        <f t="shared" si="357"/>
        <v>87.541972602739719</v>
      </c>
      <c r="AB1679" s="9">
        <f t="shared" si="358"/>
        <v>1.3390801316816408</v>
      </c>
      <c r="AC1679">
        <f t="shared" si="359"/>
        <v>68.666617808219044</v>
      </c>
    </row>
    <row r="1680" spans="1:29" ht="9.9499999999999993" customHeight="1">
      <c r="A1680" s="1">
        <v>20160805</v>
      </c>
      <c r="B1680" s="1">
        <v>200000</v>
      </c>
      <c r="C1680" s="1">
        <v>2457606.3220000002</v>
      </c>
      <c r="D1680" s="1">
        <v>2180.2269999999999</v>
      </c>
      <c r="E1680" s="1">
        <v>79.8</v>
      </c>
      <c r="F1680" s="1">
        <v>82.1</v>
      </c>
      <c r="G1680" s="8">
        <f t="shared" si="345"/>
        <v>86.256986301369821</v>
      </c>
      <c r="H1680" s="5">
        <v>38</v>
      </c>
      <c r="I1680" s="8">
        <f t="shared" si="346"/>
        <v>50.656593406593409</v>
      </c>
      <c r="J1680" s="5">
        <v>88</v>
      </c>
      <c r="K1680" s="8">
        <f t="shared" si="347"/>
        <v>71.89835164835165</v>
      </c>
      <c r="L1680" s="5">
        <v>36</v>
      </c>
      <c r="M1680" s="8">
        <f t="shared" si="348"/>
        <v>33.791780821917811</v>
      </c>
      <c r="N1680" s="6">
        <v>38</v>
      </c>
      <c r="O1680" s="8">
        <f t="shared" si="349"/>
        <v>36.884931506849313</v>
      </c>
      <c r="Q1680">
        <f t="shared" si="350"/>
        <v>87.438862637362632</v>
      </c>
      <c r="R1680">
        <f t="shared" si="351"/>
        <v>86.256986301369821</v>
      </c>
      <c r="S1680" s="9">
        <f t="shared" si="352"/>
        <v>1.370180418619654</v>
      </c>
      <c r="U1680">
        <f t="shared" si="353"/>
        <v>89.328296703296701</v>
      </c>
      <c r="V1680" s="9">
        <f t="shared" si="354"/>
        <v>3.4469627143151769</v>
      </c>
      <c r="X1680">
        <f t="shared" si="355"/>
        <v>86.843243835616448</v>
      </c>
      <c r="Y1680" s="9">
        <f t="shared" si="356"/>
        <v>0.67966382711115614</v>
      </c>
      <c r="AA1680">
        <f t="shared" si="357"/>
        <v>87.421931506849319</v>
      </c>
      <c r="AB1680" s="9">
        <f t="shared" si="358"/>
        <v>1.3505517123092403</v>
      </c>
      <c r="AC1680">
        <f t="shared" si="359"/>
        <v>68.273305479451921</v>
      </c>
    </row>
    <row r="1681" spans="1:29" ht="9.9499999999999993" customHeight="1">
      <c r="A1681" s="1">
        <v>20160806</v>
      </c>
      <c r="B1681" s="1">
        <v>200000</v>
      </c>
      <c r="C1681" s="1">
        <v>2457607.3220000002</v>
      </c>
      <c r="D1681" s="1">
        <v>2180.2629999999999</v>
      </c>
      <c r="E1681" s="1">
        <v>83.1</v>
      </c>
      <c r="F1681" s="1">
        <v>85.5</v>
      </c>
      <c r="G1681" s="8">
        <f t="shared" si="345"/>
        <v>86.135342465753396</v>
      </c>
      <c r="H1681" s="5">
        <v>52</v>
      </c>
      <c r="I1681" s="8">
        <f t="shared" si="346"/>
        <v>50.208791208791212</v>
      </c>
      <c r="J1681" s="5">
        <v>78</v>
      </c>
      <c r="K1681" s="8">
        <f t="shared" si="347"/>
        <v>71.181318681318686</v>
      </c>
      <c r="L1681" s="5">
        <v>33</v>
      </c>
      <c r="M1681" s="8">
        <f t="shared" si="348"/>
        <v>33.542465753424658</v>
      </c>
      <c r="N1681" s="6">
        <v>39</v>
      </c>
      <c r="O1681" s="8">
        <f t="shared" si="349"/>
        <v>36.657534246575345</v>
      </c>
      <c r="Q1681">
        <f t="shared" si="350"/>
        <v>87.205109890109895</v>
      </c>
      <c r="R1681">
        <f t="shared" si="351"/>
        <v>86.135342465753396</v>
      </c>
      <c r="S1681" s="9">
        <f t="shared" si="352"/>
        <v>1.2419610739712823</v>
      </c>
      <c r="U1681">
        <f t="shared" si="353"/>
        <v>89.104395604395606</v>
      </c>
      <c r="V1681" s="9">
        <f t="shared" si="354"/>
        <v>3.4187603478853248</v>
      </c>
      <c r="X1681">
        <f t="shared" si="355"/>
        <v>86.674706849315072</v>
      </c>
      <c r="Y1681" s="9">
        <f t="shared" si="356"/>
        <v>0.62618243350702585</v>
      </c>
      <c r="AA1681">
        <f t="shared" si="357"/>
        <v>87.277534246575343</v>
      </c>
      <c r="AB1681" s="9">
        <f t="shared" si="358"/>
        <v>1.3260431178712366</v>
      </c>
      <c r="AC1681">
        <f t="shared" si="359"/>
        <v>67.900163013698545</v>
      </c>
    </row>
    <row r="1682" spans="1:29" ht="9.9499999999999993" customHeight="1">
      <c r="A1682" s="1">
        <v>20160807</v>
      </c>
      <c r="B1682" s="1">
        <v>200000</v>
      </c>
      <c r="C1682" s="1">
        <v>2457608.3220000002</v>
      </c>
      <c r="D1682" s="1">
        <v>2180.3000000000002</v>
      </c>
      <c r="E1682" s="1">
        <v>92.7</v>
      </c>
      <c r="F1682" s="1">
        <v>95.3</v>
      </c>
      <c r="G1682" s="8">
        <f t="shared" si="345"/>
        <v>86.016712328767099</v>
      </c>
      <c r="H1682" s="5">
        <v>81</v>
      </c>
      <c r="I1682" s="8">
        <f t="shared" si="346"/>
        <v>49.914835164835168</v>
      </c>
      <c r="J1682" s="5">
        <v>116</v>
      </c>
      <c r="K1682" s="8">
        <f t="shared" si="347"/>
        <v>70.585164835164832</v>
      </c>
      <c r="L1682" s="5">
        <v>63</v>
      </c>
      <c r="M1682" s="8">
        <f t="shared" si="348"/>
        <v>33.408219178082192</v>
      </c>
      <c r="N1682" s="6">
        <v>51</v>
      </c>
      <c r="O1682" s="8">
        <f t="shared" si="349"/>
        <v>36.479452054794521</v>
      </c>
      <c r="Q1682">
        <f t="shared" si="350"/>
        <v>87.01076373626374</v>
      </c>
      <c r="R1682">
        <f t="shared" si="351"/>
        <v>86.016712328767099</v>
      </c>
      <c r="S1682" s="9">
        <f t="shared" si="352"/>
        <v>1.1556491530358102</v>
      </c>
      <c r="U1682">
        <f t="shared" si="353"/>
        <v>88.957417582417577</v>
      </c>
      <c r="V1682" s="9">
        <f t="shared" si="354"/>
        <v>3.344434783593158</v>
      </c>
      <c r="X1682">
        <f t="shared" si="355"/>
        <v>86.583956164383565</v>
      </c>
      <c r="Y1682" s="9">
        <f t="shared" si="356"/>
        <v>0.65945770334533904</v>
      </c>
      <c r="AA1682">
        <f t="shared" si="357"/>
        <v>87.164452054794523</v>
      </c>
      <c r="AB1682" s="9">
        <f t="shared" si="358"/>
        <v>1.3343217788196853</v>
      </c>
      <c r="AC1682">
        <f t="shared" si="359"/>
        <v>67.53626506849308</v>
      </c>
    </row>
    <row r="1683" spans="1:29" ht="9.9499999999999993" customHeight="1">
      <c r="A1683" s="1">
        <v>20160808</v>
      </c>
      <c r="B1683" s="1">
        <v>200000</v>
      </c>
      <c r="C1683" s="1">
        <v>2457609.3220000002</v>
      </c>
      <c r="D1683" s="1">
        <v>2180.337</v>
      </c>
      <c r="E1683" s="1">
        <v>96.4</v>
      </c>
      <c r="F1683" s="1">
        <v>99</v>
      </c>
      <c r="G1683" s="8">
        <f t="shared" si="345"/>
        <v>85.89780821917806</v>
      </c>
      <c r="H1683" s="5">
        <v>71</v>
      </c>
      <c r="I1683" s="8">
        <f t="shared" si="346"/>
        <v>49.541208791208788</v>
      </c>
      <c r="J1683" s="5">
        <v>109</v>
      </c>
      <c r="K1683" s="8">
        <f t="shared" si="347"/>
        <v>69.887362637362642</v>
      </c>
      <c r="L1683" s="5">
        <v>91</v>
      </c>
      <c r="M1683" s="8">
        <f t="shared" si="348"/>
        <v>33.219178082191782</v>
      </c>
      <c r="N1683" s="6">
        <v>81</v>
      </c>
      <c r="O1683" s="8">
        <f t="shared" si="349"/>
        <v>36.271232876712325</v>
      </c>
      <c r="Q1683">
        <f t="shared" si="350"/>
        <v>86.783280219780224</v>
      </c>
      <c r="R1683">
        <f t="shared" si="351"/>
        <v>85.89780821917806</v>
      </c>
      <c r="S1683" s="9">
        <f t="shared" si="352"/>
        <v>1.0308435325180483</v>
      </c>
      <c r="U1683">
        <f t="shared" si="353"/>
        <v>88.770604395604394</v>
      </c>
      <c r="V1683" s="9">
        <f t="shared" si="354"/>
        <v>3.2252535093417265</v>
      </c>
      <c r="X1683">
        <f t="shared" si="355"/>
        <v>86.456164383561642</v>
      </c>
      <c r="Y1683" s="9">
        <f t="shared" si="356"/>
        <v>0.65002376190888356</v>
      </c>
      <c r="AA1683">
        <f t="shared" si="357"/>
        <v>87.032232876712328</v>
      </c>
      <c r="AB1683" s="9">
        <f t="shared" si="358"/>
        <v>1.3206677574818286</v>
      </c>
      <c r="AC1683">
        <f t="shared" si="359"/>
        <v>67.171526712328699</v>
      </c>
    </row>
    <row r="1684" spans="1:29" ht="9.9499999999999993" customHeight="1">
      <c r="A1684" s="1">
        <v>20160809</v>
      </c>
      <c r="B1684" s="1">
        <v>200000</v>
      </c>
      <c r="C1684" s="1">
        <v>2457610.3220000002</v>
      </c>
      <c r="D1684" s="1">
        <v>2180.373</v>
      </c>
      <c r="E1684" s="1">
        <v>92.3</v>
      </c>
      <c r="F1684" s="1">
        <v>94.9</v>
      </c>
      <c r="G1684" s="8">
        <f t="shared" si="345"/>
        <v>85.782739726027373</v>
      </c>
      <c r="H1684" s="5">
        <v>89</v>
      </c>
      <c r="I1684" s="8">
        <f t="shared" si="346"/>
        <v>49.098901098901102</v>
      </c>
      <c r="J1684" s="5">
        <v>117</v>
      </c>
      <c r="K1684" s="8">
        <f t="shared" si="347"/>
        <v>69.230769230769226</v>
      </c>
      <c r="L1684" s="5">
        <v>57</v>
      </c>
      <c r="M1684" s="8">
        <f t="shared" si="348"/>
        <v>33.024657534246572</v>
      </c>
      <c r="N1684" s="6">
        <v>72</v>
      </c>
      <c r="O1684" s="8">
        <f t="shared" si="349"/>
        <v>36.063013698630137</v>
      </c>
      <c r="Q1684">
        <f t="shared" si="350"/>
        <v>86.569230769230771</v>
      </c>
      <c r="R1684">
        <f t="shared" si="351"/>
        <v>85.782739726027373</v>
      </c>
      <c r="S1684" s="9">
        <f t="shared" si="352"/>
        <v>0.91684066714969958</v>
      </c>
      <c r="U1684">
        <f t="shared" si="353"/>
        <v>88.549450549450555</v>
      </c>
      <c r="V1684" s="9">
        <f t="shared" si="354"/>
        <v>3.171585591942744</v>
      </c>
      <c r="X1684">
        <f t="shared" si="355"/>
        <v>86.324668493150682</v>
      </c>
      <c r="Y1684" s="9">
        <f t="shared" si="356"/>
        <v>0.63174569715786788</v>
      </c>
      <c r="AA1684">
        <f t="shared" si="357"/>
        <v>86.900013698630133</v>
      </c>
      <c r="AB1684" s="9">
        <f t="shared" si="358"/>
        <v>1.302446128639744</v>
      </c>
      <c r="AC1684">
        <f t="shared" si="359"/>
        <v>66.818554109588959</v>
      </c>
    </row>
    <row r="1685" spans="1:29" ht="9.9499999999999993" customHeight="1">
      <c r="A1685" s="1">
        <v>20160810</v>
      </c>
      <c r="B1685" s="1">
        <v>200000</v>
      </c>
      <c r="C1685" s="1">
        <v>2457611.3220000002</v>
      </c>
      <c r="D1685" s="1">
        <v>2180.41</v>
      </c>
      <c r="E1685" s="1">
        <v>95</v>
      </c>
      <c r="F1685" s="1">
        <v>97.6</v>
      </c>
      <c r="G1685" s="8">
        <f t="shared" si="345"/>
        <v>85.664931506849271</v>
      </c>
      <c r="H1685" s="5">
        <v>79</v>
      </c>
      <c r="I1685" s="8">
        <f t="shared" si="346"/>
        <v>48.763736263736263</v>
      </c>
      <c r="J1685" s="5">
        <v>97</v>
      </c>
      <c r="K1685" s="8">
        <f t="shared" si="347"/>
        <v>68.752747252747255</v>
      </c>
      <c r="L1685" s="5">
        <v>54</v>
      </c>
      <c r="M1685" s="8">
        <f t="shared" si="348"/>
        <v>32.80821917808219</v>
      </c>
      <c r="N1685" s="6">
        <v>77</v>
      </c>
      <c r="O1685" s="8">
        <f t="shared" si="349"/>
        <v>35.863013698630134</v>
      </c>
      <c r="Q1685">
        <f t="shared" si="350"/>
        <v>86.413395604395603</v>
      </c>
      <c r="R1685">
        <f t="shared" si="351"/>
        <v>85.664931506849271</v>
      </c>
      <c r="S1685" s="9">
        <f t="shared" si="352"/>
        <v>0.87371119591274748</v>
      </c>
      <c r="U1685">
        <f t="shared" si="353"/>
        <v>88.381868131868131</v>
      </c>
      <c r="V1685" s="9">
        <f t="shared" si="354"/>
        <v>3.1660922330951564</v>
      </c>
      <c r="X1685">
        <f t="shared" si="355"/>
        <v>86.178356164383558</v>
      </c>
      <c r="Y1685" s="9">
        <f t="shared" si="356"/>
        <v>0.59934053352186822</v>
      </c>
      <c r="AA1685">
        <f t="shared" si="357"/>
        <v>86.773013698630137</v>
      </c>
      <c r="AB1685" s="9">
        <f t="shared" si="358"/>
        <v>1.2935073574328158</v>
      </c>
      <c r="AC1685">
        <f t="shared" si="359"/>
        <v>66.457177397260139</v>
      </c>
    </row>
    <row r="1686" spans="1:29" ht="9.9499999999999993" customHeight="1">
      <c r="A1686" s="1">
        <v>20160811</v>
      </c>
      <c r="B1686" s="1">
        <v>200000</v>
      </c>
      <c r="C1686" s="1">
        <v>2457612.3220000002</v>
      </c>
      <c r="D1686" s="1">
        <v>2180.4470000000001</v>
      </c>
      <c r="E1686" s="1">
        <v>94.7</v>
      </c>
      <c r="F1686" s="1">
        <v>97.2</v>
      </c>
      <c r="G1686" s="8">
        <f t="shared" si="345"/>
        <v>85.561643835616394</v>
      </c>
      <c r="H1686" s="5">
        <v>85</v>
      </c>
      <c r="I1686" s="8">
        <f t="shared" si="346"/>
        <v>48.541208791208788</v>
      </c>
      <c r="J1686" s="5">
        <v>119</v>
      </c>
      <c r="K1686" s="8">
        <f t="shared" si="347"/>
        <v>68.164835164835168</v>
      </c>
      <c r="L1686" s="5">
        <v>67</v>
      </c>
      <c r="M1686" s="8">
        <f t="shared" si="348"/>
        <v>32.61917808219178</v>
      </c>
      <c r="N1686" s="6">
        <v>79</v>
      </c>
      <c r="O1686" s="8">
        <f t="shared" si="349"/>
        <v>35.709589041095889</v>
      </c>
      <c r="Q1686">
        <f t="shared" si="350"/>
        <v>86.221736263736261</v>
      </c>
      <c r="R1686">
        <f t="shared" si="351"/>
        <v>85.561643835616394</v>
      </c>
      <c r="S1686" s="9">
        <f t="shared" si="352"/>
        <v>0.77148170433478924</v>
      </c>
      <c r="U1686">
        <f t="shared" si="353"/>
        <v>88.270604395604394</v>
      </c>
      <c r="V1686" s="9">
        <f t="shared" si="354"/>
        <v>3.0834321502211282</v>
      </c>
      <c r="X1686">
        <f t="shared" si="355"/>
        <v>86.05056438356165</v>
      </c>
      <c r="Y1686" s="9">
        <f t="shared" si="356"/>
        <v>0.57142491194370848</v>
      </c>
      <c r="AA1686">
        <f t="shared" si="357"/>
        <v>86.67558904109589</v>
      </c>
      <c r="AB1686" s="9">
        <f t="shared" si="358"/>
        <v>1.3019212295869949</v>
      </c>
      <c r="AC1686">
        <f t="shared" si="359"/>
        <v>66.140342465753292</v>
      </c>
    </row>
    <row r="1687" spans="1:29" ht="9.9499999999999993" customHeight="1">
      <c r="A1687" s="1">
        <v>20160812</v>
      </c>
      <c r="B1687" s="1">
        <v>200000</v>
      </c>
      <c r="C1687" s="1">
        <v>2457613.3220000002</v>
      </c>
      <c r="D1687" s="1">
        <v>2180.4830000000002</v>
      </c>
      <c r="E1687" s="1">
        <v>94.8</v>
      </c>
      <c r="F1687" s="1">
        <v>97.3</v>
      </c>
      <c r="G1687" s="8">
        <f t="shared" si="345"/>
        <v>85.458356164383517</v>
      </c>
      <c r="H1687" s="5">
        <v>82</v>
      </c>
      <c r="I1687" s="8">
        <f t="shared" si="346"/>
        <v>48.18681318681319</v>
      </c>
      <c r="J1687" s="5">
        <v>95</v>
      </c>
      <c r="K1687" s="8">
        <f t="shared" si="347"/>
        <v>67.659340659340657</v>
      </c>
      <c r="L1687" s="5">
        <v>71</v>
      </c>
      <c r="M1687" s="8">
        <f t="shared" si="348"/>
        <v>32.482191780821921</v>
      </c>
      <c r="N1687" s="6">
        <v>71</v>
      </c>
      <c r="O1687" s="8">
        <f t="shared" si="349"/>
        <v>35.542465753424658</v>
      </c>
      <c r="Q1687">
        <f t="shared" si="350"/>
        <v>86.056945054945061</v>
      </c>
      <c r="R1687">
        <f t="shared" si="351"/>
        <v>85.458356164383517</v>
      </c>
      <c r="S1687" s="9">
        <f t="shared" si="352"/>
        <v>0.70044512605662135</v>
      </c>
      <c r="U1687">
        <f t="shared" si="353"/>
        <v>88.093406593406598</v>
      </c>
      <c r="V1687" s="9">
        <f t="shared" si="354"/>
        <v>3.0657128523405675</v>
      </c>
      <c r="X1687">
        <f t="shared" si="355"/>
        <v>85.957961643835617</v>
      </c>
      <c r="Y1687" s="9">
        <f t="shared" si="356"/>
        <v>0.58461863985668572</v>
      </c>
      <c r="AA1687">
        <f t="shared" si="357"/>
        <v>86.569465753424652</v>
      </c>
      <c r="AB1687" s="9">
        <f t="shared" si="358"/>
        <v>1.3001766461595139</v>
      </c>
      <c r="AC1687">
        <f t="shared" si="359"/>
        <v>65.823507534246431</v>
      </c>
    </row>
    <row r="1688" spans="1:29" ht="9.9499999999999993" customHeight="1">
      <c r="A1688" s="1">
        <v>20160813</v>
      </c>
      <c r="B1688" s="1">
        <v>200000</v>
      </c>
      <c r="C1688" s="1">
        <v>2457614.3220000002</v>
      </c>
      <c r="D1688" s="1">
        <v>2180.52</v>
      </c>
      <c r="E1688" s="1">
        <v>90.5</v>
      </c>
      <c r="F1688" s="1">
        <v>92.9</v>
      </c>
      <c r="G1688" s="8">
        <f t="shared" si="345"/>
        <v>85.361095890410908</v>
      </c>
      <c r="H1688" s="5">
        <v>86</v>
      </c>
      <c r="I1688" s="8">
        <f t="shared" si="346"/>
        <v>47.956043956043956</v>
      </c>
      <c r="J1688" s="5">
        <v>93</v>
      </c>
      <c r="K1688" s="8">
        <f t="shared" si="347"/>
        <v>67.222527472527474</v>
      </c>
      <c r="L1688" s="5">
        <v>58</v>
      </c>
      <c r="M1688" s="8">
        <f t="shared" si="348"/>
        <v>32.326027397260276</v>
      </c>
      <c r="N1688" s="6">
        <v>58</v>
      </c>
      <c r="O1688" s="8">
        <f t="shared" si="349"/>
        <v>35.43287671232877</v>
      </c>
      <c r="Q1688">
        <f t="shared" si="350"/>
        <v>85.914543956043957</v>
      </c>
      <c r="R1688">
        <f t="shared" si="351"/>
        <v>85.361095890410908</v>
      </c>
      <c r="S1688" s="9">
        <f t="shared" si="352"/>
        <v>0.64836101254321932</v>
      </c>
      <c r="U1688">
        <f t="shared" si="353"/>
        <v>87.978021978021985</v>
      </c>
      <c r="V1688" s="9">
        <f t="shared" si="354"/>
        <v>3.0483925557921481</v>
      </c>
      <c r="X1688">
        <f t="shared" si="355"/>
        <v>85.852394520547946</v>
      </c>
      <c r="Y1688" s="9">
        <f t="shared" si="356"/>
        <v>0.57555333025220534</v>
      </c>
      <c r="AA1688">
        <f t="shared" si="357"/>
        <v>86.499876712328771</v>
      </c>
      <c r="AB1688" s="9">
        <f t="shared" si="358"/>
        <v>1.3340747445181194</v>
      </c>
      <c r="AC1688">
        <f t="shared" si="359"/>
        <v>65.52516164383546</v>
      </c>
    </row>
    <row r="1689" spans="1:29" ht="9.9499999999999993" customHeight="1">
      <c r="A1689" s="1">
        <v>20160814</v>
      </c>
      <c r="B1689" s="1">
        <v>200000</v>
      </c>
      <c r="C1689" s="1">
        <v>2457615.3220000002</v>
      </c>
      <c r="D1689" s="1">
        <v>2180.5569999999998</v>
      </c>
      <c r="E1689" s="1">
        <v>87.2</v>
      </c>
      <c r="F1689" s="1">
        <v>89.4</v>
      </c>
      <c r="G1689" s="8">
        <f t="shared" si="345"/>
        <v>85.270136986301324</v>
      </c>
      <c r="H1689" s="5">
        <v>71</v>
      </c>
      <c r="I1689" s="8">
        <f t="shared" si="346"/>
        <v>47.739010989010985</v>
      </c>
      <c r="J1689" s="5">
        <v>93</v>
      </c>
      <c r="K1689" s="8">
        <f t="shared" si="347"/>
        <v>66.796703296703299</v>
      </c>
      <c r="L1689" s="5">
        <v>46</v>
      </c>
      <c r="M1689" s="8">
        <f t="shared" si="348"/>
        <v>32.249315068493154</v>
      </c>
      <c r="N1689" s="6">
        <v>59</v>
      </c>
      <c r="O1689" s="8">
        <f t="shared" si="349"/>
        <v>35.386301369863013</v>
      </c>
      <c r="Q1689">
        <f t="shared" si="350"/>
        <v>85.775725274725275</v>
      </c>
      <c r="R1689">
        <f t="shared" si="351"/>
        <v>85.270136986301324</v>
      </c>
      <c r="S1689" s="9">
        <f t="shared" si="352"/>
        <v>0.5929253854783525</v>
      </c>
      <c r="U1689">
        <f t="shared" si="353"/>
        <v>87.869505494505489</v>
      </c>
      <c r="V1689" s="9">
        <f t="shared" si="354"/>
        <v>3.0719241358425791</v>
      </c>
      <c r="X1689">
        <f t="shared" si="355"/>
        <v>85.800536986301381</v>
      </c>
      <c r="Y1689" s="9">
        <f t="shared" si="356"/>
        <v>0.62202315927470408</v>
      </c>
      <c r="AA1689">
        <f t="shared" si="357"/>
        <v>86.470301369863009</v>
      </c>
      <c r="AB1689" s="9">
        <f t="shared" si="358"/>
        <v>1.4074849953090762</v>
      </c>
      <c r="AC1689">
        <f t="shared" si="359"/>
        <v>65.246145205479309</v>
      </c>
    </row>
    <row r="1690" spans="1:29" ht="9.9499999999999993" customHeight="1">
      <c r="A1690" s="1">
        <v>20160815</v>
      </c>
      <c r="B1690" s="1">
        <v>200000</v>
      </c>
      <c r="C1690" s="1">
        <v>2457616.3220000002</v>
      </c>
      <c r="D1690" s="1">
        <v>2180.5929999999998</v>
      </c>
      <c r="E1690" s="1">
        <v>87.6</v>
      </c>
      <c r="F1690" s="1">
        <v>89.8</v>
      </c>
      <c r="G1690" s="8">
        <f t="shared" si="345"/>
        <v>85.181369863013657</v>
      </c>
      <c r="H1690" s="5">
        <v>80</v>
      </c>
      <c r="I1690" s="8">
        <f t="shared" si="346"/>
        <v>47.596153846153847</v>
      </c>
      <c r="J1690" s="5">
        <v>112</v>
      </c>
      <c r="K1690" s="8">
        <f t="shared" si="347"/>
        <v>66.530219780219781</v>
      </c>
      <c r="L1690" s="5">
        <v>68</v>
      </c>
      <c r="M1690" s="8">
        <f t="shared" si="348"/>
        <v>32.150684931506852</v>
      </c>
      <c r="N1690" s="6">
        <v>63</v>
      </c>
      <c r="O1690" s="8">
        <f t="shared" si="349"/>
        <v>35.31232876712329</v>
      </c>
      <c r="Q1690">
        <f t="shared" si="350"/>
        <v>85.688851648351658</v>
      </c>
      <c r="R1690">
        <f t="shared" si="351"/>
        <v>85.181369863013657</v>
      </c>
      <c r="S1690" s="9">
        <f t="shared" si="352"/>
        <v>0.59576617064753634</v>
      </c>
      <c r="U1690">
        <f t="shared" si="353"/>
        <v>87.79807692307692</v>
      </c>
      <c r="V1690" s="9">
        <f t="shared" si="354"/>
        <v>3.0715775602154594</v>
      </c>
      <c r="X1690">
        <f t="shared" si="355"/>
        <v>85.733863013698638</v>
      </c>
      <c r="Y1690" s="9">
        <f t="shared" si="356"/>
        <v>0.64860796624131467</v>
      </c>
      <c r="AA1690">
        <f t="shared" si="357"/>
        <v>86.423328767123294</v>
      </c>
      <c r="AB1690" s="9">
        <f t="shared" si="358"/>
        <v>1.4580170594895634</v>
      </c>
      <c r="AC1690">
        <f t="shared" si="359"/>
        <v>64.973852054794392</v>
      </c>
    </row>
    <row r="1691" spans="1:29" ht="9.9499999999999993" customHeight="1">
      <c r="A1691" s="1">
        <v>20160816</v>
      </c>
      <c r="B1691" s="1">
        <v>200000</v>
      </c>
      <c r="C1691" s="1">
        <v>2457617.3220000002</v>
      </c>
      <c r="D1691" s="1">
        <v>2180.63</v>
      </c>
      <c r="E1691" s="1">
        <v>86.5</v>
      </c>
      <c r="F1691" s="1">
        <v>88.7</v>
      </c>
      <c r="G1691" s="8">
        <f t="shared" si="345"/>
        <v>85.093698630136927</v>
      </c>
      <c r="H1691" s="5">
        <v>74</v>
      </c>
      <c r="I1691" s="8">
        <f t="shared" si="346"/>
        <v>47.414835164835168</v>
      </c>
      <c r="J1691" s="5">
        <v>81</v>
      </c>
      <c r="K1691" s="8">
        <f t="shared" si="347"/>
        <v>66.107142857142861</v>
      </c>
      <c r="L1691" s="5">
        <v>66</v>
      </c>
      <c r="M1691" s="8">
        <f t="shared" si="348"/>
        <v>32.060273972602737</v>
      </c>
      <c r="N1691" s="6">
        <v>80</v>
      </c>
      <c r="O1691" s="8">
        <f t="shared" si="349"/>
        <v>35.219178082191782</v>
      </c>
      <c r="Q1691">
        <f t="shared" si="350"/>
        <v>85.550928571428571</v>
      </c>
      <c r="R1691">
        <f t="shared" si="351"/>
        <v>85.093698630136927</v>
      </c>
      <c r="S1691" s="9">
        <f t="shared" si="352"/>
        <v>0.53732526456396101</v>
      </c>
      <c r="U1691">
        <f t="shared" si="353"/>
        <v>87.707417582417577</v>
      </c>
      <c r="V1691" s="9">
        <f t="shared" si="354"/>
        <v>3.074146316000423</v>
      </c>
      <c r="X1691">
        <f t="shared" si="355"/>
        <v>85.672745205479458</v>
      </c>
      <c r="Y1691" s="9">
        <f t="shared" si="356"/>
        <v>0.68048114568316009</v>
      </c>
      <c r="AA1691">
        <f t="shared" si="357"/>
        <v>86.364178082191785</v>
      </c>
      <c r="AB1691" s="9">
        <f t="shared" si="358"/>
        <v>1.4930358798682022</v>
      </c>
      <c r="AC1691">
        <f t="shared" si="359"/>
        <v>64.704920547945022</v>
      </c>
    </row>
    <row r="1692" spans="1:29" ht="9.9499999999999993" customHeight="1">
      <c r="A1692" s="1">
        <v>20160817</v>
      </c>
      <c r="B1692" s="1">
        <v>200000</v>
      </c>
      <c r="C1692" s="1">
        <v>2457618.3220000002</v>
      </c>
      <c r="D1692" s="1">
        <v>2180.6669999999999</v>
      </c>
      <c r="E1692" s="1">
        <v>82.9</v>
      </c>
      <c r="F1692" s="1">
        <v>84.9</v>
      </c>
      <c r="G1692" s="8">
        <f t="shared" si="345"/>
        <v>85.015616438356105</v>
      </c>
      <c r="H1692" s="5">
        <v>51</v>
      </c>
      <c r="I1692" s="8">
        <f t="shared" si="346"/>
        <v>47.258241758241759</v>
      </c>
      <c r="J1692" s="5">
        <v>56</v>
      </c>
      <c r="K1692" s="8">
        <f t="shared" si="347"/>
        <v>65.835164835164832</v>
      </c>
      <c r="L1692" s="5">
        <v>49</v>
      </c>
      <c r="M1692" s="8">
        <f t="shared" si="348"/>
        <v>31.989041095890411</v>
      </c>
      <c r="N1692" s="6">
        <v>58</v>
      </c>
      <c r="O1692" s="8">
        <f t="shared" si="349"/>
        <v>35.169863013698631</v>
      </c>
      <c r="Q1692">
        <f t="shared" si="350"/>
        <v>85.462263736263736</v>
      </c>
      <c r="R1692">
        <f t="shared" si="351"/>
        <v>85.015616438356105</v>
      </c>
      <c r="S1692" s="9">
        <f t="shared" si="352"/>
        <v>0.52537088669055265</v>
      </c>
      <c r="U1692">
        <f t="shared" si="353"/>
        <v>87.629120879120876</v>
      </c>
      <c r="V1692" s="9">
        <f t="shared" si="354"/>
        <v>3.0499109442616827</v>
      </c>
      <c r="X1692">
        <f t="shared" si="355"/>
        <v>85.624591780821916</v>
      </c>
      <c r="Y1692" s="9">
        <f t="shared" si="356"/>
        <v>0.71630997689391052</v>
      </c>
      <c r="AA1692">
        <f t="shared" si="357"/>
        <v>86.332863013698628</v>
      </c>
      <c r="AB1692" s="9">
        <f t="shared" si="358"/>
        <v>1.5494171900731288</v>
      </c>
      <c r="AC1692">
        <f t="shared" si="359"/>
        <v>64.465403424657353</v>
      </c>
    </row>
    <row r="1693" spans="1:29" ht="9.9499999999999993" customHeight="1">
      <c r="A1693" s="1">
        <v>20160818</v>
      </c>
      <c r="B1693" s="1">
        <v>200000</v>
      </c>
      <c r="C1693" s="1">
        <v>2457619.3220000002</v>
      </c>
      <c r="D1693" s="1">
        <v>2180.703</v>
      </c>
      <c r="E1693" s="1">
        <v>82.4</v>
      </c>
      <c r="F1693" s="1">
        <v>84.4</v>
      </c>
      <c r="G1693" s="8">
        <f t="shared" si="345"/>
        <v>84.946301369862951</v>
      </c>
      <c r="H1693" s="5">
        <v>54</v>
      </c>
      <c r="I1693" s="8">
        <f t="shared" si="346"/>
        <v>47.074175824175825</v>
      </c>
      <c r="J1693" s="5">
        <v>60</v>
      </c>
      <c r="K1693" s="8">
        <f t="shared" si="347"/>
        <v>65.535714285714292</v>
      </c>
      <c r="L1693" s="5">
        <v>39</v>
      </c>
      <c r="M1693" s="8">
        <f t="shared" si="348"/>
        <v>31.887671232876713</v>
      </c>
      <c r="N1693" s="6">
        <v>49</v>
      </c>
      <c r="O1693" s="8">
        <f t="shared" si="349"/>
        <v>35.11780821917808</v>
      </c>
      <c r="Q1693">
        <f t="shared" si="350"/>
        <v>85.364642857142854</v>
      </c>
      <c r="R1693">
        <f t="shared" si="351"/>
        <v>84.946301369862951</v>
      </c>
      <c r="S1693" s="9">
        <f t="shared" si="352"/>
        <v>0.4924775776386241</v>
      </c>
      <c r="U1693">
        <f t="shared" si="353"/>
        <v>87.537087912087912</v>
      </c>
      <c r="V1693" s="9">
        <f t="shared" si="354"/>
        <v>2.9639927289635324</v>
      </c>
      <c r="X1693">
        <f t="shared" si="355"/>
        <v>85.556065753424662</v>
      </c>
      <c r="Y1693" s="9">
        <f t="shared" si="356"/>
        <v>0.71782334690094274</v>
      </c>
      <c r="AA1693">
        <f t="shared" si="357"/>
        <v>86.29980821917809</v>
      </c>
      <c r="AB1693" s="9">
        <f t="shared" si="358"/>
        <v>1.5933676069330716</v>
      </c>
      <c r="AC1693">
        <f t="shared" si="359"/>
        <v>64.252779452054597</v>
      </c>
    </row>
    <row r="1694" spans="1:29" ht="9.9499999999999993" customHeight="1">
      <c r="A1694" s="1">
        <v>20160819</v>
      </c>
      <c r="B1694" s="1">
        <v>200000</v>
      </c>
      <c r="C1694" s="1">
        <v>2457620.3220000002</v>
      </c>
      <c r="D1694" s="1">
        <v>2180.7399999999998</v>
      </c>
      <c r="E1694" s="1">
        <v>80.8</v>
      </c>
      <c r="F1694" s="1">
        <v>82.7</v>
      </c>
      <c r="G1694" s="8">
        <f t="shared" si="345"/>
        <v>84.891780821917735</v>
      </c>
      <c r="H1694" s="5">
        <v>47</v>
      </c>
      <c r="I1694" s="8">
        <f t="shared" si="346"/>
        <v>46.815934065934066</v>
      </c>
      <c r="J1694" s="5">
        <v>52</v>
      </c>
      <c r="K1694" s="8">
        <f t="shared" si="347"/>
        <v>65.126373626373621</v>
      </c>
      <c r="L1694" s="5">
        <v>37</v>
      </c>
      <c r="M1694" s="8">
        <f t="shared" si="348"/>
        <v>31.830136986301369</v>
      </c>
      <c r="N1694" s="6">
        <v>47</v>
      </c>
      <c r="O1694" s="8">
        <f t="shared" si="349"/>
        <v>35.057534246575344</v>
      </c>
      <c r="Q1694">
        <f t="shared" si="350"/>
        <v>85.231197802197798</v>
      </c>
      <c r="R1694">
        <f t="shared" si="351"/>
        <v>84.891780821917735</v>
      </c>
      <c r="S1694" s="9">
        <f t="shared" si="352"/>
        <v>0.39982313599014674</v>
      </c>
      <c r="U1694">
        <f t="shared" si="353"/>
        <v>87.407967032967036</v>
      </c>
      <c r="V1694" s="9">
        <f t="shared" si="354"/>
        <v>2.8974718550417151</v>
      </c>
      <c r="X1694">
        <f t="shared" si="355"/>
        <v>85.51717260273972</v>
      </c>
      <c r="Y1694" s="9">
        <f t="shared" si="356"/>
        <v>0.73669296929217865</v>
      </c>
      <c r="AA1694">
        <f t="shared" si="357"/>
        <v>86.261534246575337</v>
      </c>
      <c r="AB1694" s="9">
        <f t="shared" si="358"/>
        <v>1.613528908683179</v>
      </c>
      <c r="AC1694">
        <f t="shared" si="359"/>
        <v>64.085537671232643</v>
      </c>
    </row>
    <row r="1695" spans="1:29" ht="9.9499999999999993" customHeight="1">
      <c r="A1695" s="1">
        <v>20160820</v>
      </c>
      <c r="B1695" s="1">
        <v>200000</v>
      </c>
      <c r="C1695" s="1">
        <v>2457621.3220000002</v>
      </c>
      <c r="D1695" s="1">
        <v>2180.777</v>
      </c>
      <c r="E1695" s="1">
        <v>78.099999999999994</v>
      </c>
      <c r="F1695" s="1">
        <v>80</v>
      </c>
      <c r="G1695" s="8">
        <f t="shared" si="345"/>
        <v>84.845205479451991</v>
      </c>
      <c r="H1695" s="5">
        <v>26</v>
      </c>
      <c r="I1695" s="8">
        <f t="shared" si="346"/>
        <v>46.607142857142854</v>
      </c>
      <c r="J1695" s="5">
        <v>34</v>
      </c>
      <c r="K1695" s="8">
        <f t="shared" si="347"/>
        <v>64.706043956043956</v>
      </c>
      <c r="L1695" s="5">
        <v>12</v>
      </c>
      <c r="M1695" s="8">
        <f t="shared" si="348"/>
        <v>31.75068493150685</v>
      </c>
      <c r="N1695" s="6">
        <v>16</v>
      </c>
      <c r="O1695" s="8">
        <f t="shared" si="349"/>
        <v>34.967123287671235</v>
      </c>
      <c r="Q1695">
        <f t="shared" si="350"/>
        <v>85.094170329670334</v>
      </c>
      <c r="R1695">
        <f t="shared" si="351"/>
        <v>84.845205479451991</v>
      </c>
      <c r="S1695" s="9">
        <f t="shared" si="352"/>
        <v>0.29343420033160328</v>
      </c>
      <c r="U1695">
        <f t="shared" si="353"/>
        <v>87.303571428571431</v>
      </c>
      <c r="V1695" s="9">
        <f t="shared" si="354"/>
        <v>2.8714197900487477</v>
      </c>
      <c r="X1695">
        <f t="shared" si="355"/>
        <v>85.463463013698629</v>
      </c>
      <c r="Y1695" s="9">
        <f t="shared" si="356"/>
        <v>0.72868882897145681</v>
      </c>
      <c r="AA1695">
        <f t="shared" si="357"/>
        <v>86.204123287671237</v>
      </c>
      <c r="AB1695" s="9">
        <f t="shared" si="358"/>
        <v>1.6016436055993069</v>
      </c>
      <c r="AC1695">
        <f t="shared" si="359"/>
        <v>63.942667808218978</v>
      </c>
    </row>
    <row r="1696" spans="1:29" ht="9.9499999999999993" customHeight="1">
      <c r="A1696" s="1">
        <v>20160821</v>
      </c>
      <c r="B1696" s="1">
        <v>200000</v>
      </c>
      <c r="C1696" s="1">
        <v>2457622.3220000002</v>
      </c>
      <c r="D1696" s="1">
        <v>2180.8130000000001</v>
      </c>
      <c r="E1696" s="1">
        <v>76.7</v>
      </c>
      <c r="F1696" s="1">
        <v>78.400000000000006</v>
      </c>
      <c r="G1696" s="8">
        <f t="shared" si="345"/>
        <v>84.786575342465696</v>
      </c>
      <c r="H1696" s="5">
        <v>22</v>
      </c>
      <c r="I1696" s="8">
        <f t="shared" si="346"/>
        <v>46.442307692307693</v>
      </c>
      <c r="J1696" s="5">
        <v>24</v>
      </c>
      <c r="K1696" s="8">
        <f t="shared" si="347"/>
        <v>64.445054945054949</v>
      </c>
      <c r="L1696" s="5">
        <v>11</v>
      </c>
      <c r="M1696" s="8">
        <f t="shared" si="348"/>
        <v>31.687671232876713</v>
      </c>
      <c r="N1696" s="6">
        <v>14</v>
      </c>
      <c r="O1696" s="8">
        <f t="shared" si="349"/>
        <v>34.898630136986299</v>
      </c>
      <c r="Q1696">
        <f t="shared" si="350"/>
        <v>85.009087912087921</v>
      </c>
      <c r="R1696">
        <f t="shared" si="351"/>
        <v>84.786575342465696</v>
      </c>
      <c r="S1696" s="9">
        <f t="shared" si="352"/>
        <v>0.26243844467531119</v>
      </c>
      <c r="U1696">
        <f t="shared" si="353"/>
        <v>87.22115384615384</v>
      </c>
      <c r="V1696" s="9">
        <f t="shared" si="354"/>
        <v>2.8713487272447082</v>
      </c>
      <c r="X1696">
        <f t="shared" si="355"/>
        <v>85.420865753424664</v>
      </c>
      <c r="Y1696" s="9">
        <f t="shared" si="356"/>
        <v>0.74810240701074804</v>
      </c>
      <c r="AA1696">
        <f t="shared" si="357"/>
        <v>86.160630136986299</v>
      </c>
      <c r="AB1696" s="9">
        <f t="shared" si="358"/>
        <v>1.6206041923153407</v>
      </c>
      <c r="AC1696">
        <f t="shared" si="359"/>
        <v>63.762819863013519</v>
      </c>
    </row>
    <row r="1697" spans="1:29" ht="9.9499999999999993" customHeight="1">
      <c r="A1697" s="1">
        <v>20160822</v>
      </c>
      <c r="B1697" s="1">
        <v>200000</v>
      </c>
      <c r="C1697" s="1">
        <v>2457623.3220000002</v>
      </c>
      <c r="D1697" s="1">
        <v>2180.85</v>
      </c>
      <c r="E1697" s="1">
        <v>80</v>
      </c>
      <c r="F1697" s="1">
        <v>81.8</v>
      </c>
      <c r="G1697" s="8">
        <f t="shared" si="345"/>
        <v>84.74657534246569</v>
      </c>
      <c r="H1697" s="5">
        <v>47</v>
      </c>
      <c r="I1697" s="8">
        <f t="shared" si="346"/>
        <v>46.359890109890109</v>
      </c>
      <c r="J1697" s="5">
        <v>73</v>
      </c>
      <c r="K1697" s="8">
        <f t="shared" si="347"/>
        <v>64.258241758241752</v>
      </c>
      <c r="L1697" s="5">
        <v>33</v>
      </c>
      <c r="M1697" s="8">
        <f t="shared" si="348"/>
        <v>31.627397260273973</v>
      </c>
      <c r="N1697" s="6">
        <v>28</v>
      </c>
      <c r="O1697" s="8">
        <f t="shared" si="349"/>
        <v>34.857534246575341</v>
      </c>
      <c r="Q1697">
        <f t="shared" si="350"/>
        <v>84.948186813186808</v>
      </c>
      <c r="R1697">
        <f t="shared" si="351"/>
        <v>84.74657534246569</v>
      </c>
      <c r="S1697" s="9">
        <f t="shared" si="352"/>
        <v>0.23789925422519786</v>
      </c>
      <c r="U1697">
        <f t="shared" si="353"/>
        <v>87.179945054945051</v>
      </c>
      <c r="V1697" s="9">
        <f t="shared" si="354"/>
        <v>2.8884868506976886</v>
      </c>
      <c r="X1697">
        <f t="shared" si="355"/>
        <v>85.380120547945211</v>
      </c>
      <c r="Y1697" s="9">
        <f t="shared" si="356"/>
        <v>0.74757617392717179</v>
      </c>
      <c r="AA1697">
        <f t="shared" si="357"/>
        <v>86.134534246575342</v>
      </c>
      <c r="AB1697" s="9">
        <f t="shared" si="358"/>
        <v>1.6377758021499176</v>
      </c>
      <c r="AC1697">
        <f t="shared" si="359"/>
        <v>63.640119863013503</v>
      </c>
    </row>
    <row r="1698" spans="1:29" ht="9.9499999999999993" customHeight="1">
      <c r="A1698" s="1">
        <v>20160823</v>
      </c>
      <c r="B1698" s="1">
        <v>200000</v>
      </c>
      <c r="C1698" s="1">
        <v>2457624.3220000002</v>
      </c>
      <c r="D1698" s="1">
        <v>2180.8870000000002</v>
      </c>
      <c r="E1698" s="1">
        <v>81.3</v>
      </c>
      <c r="F1698" s="1">
        <v>83.1</v>
      </c>
      <c r="G1698" s="8">
        <f t="shared" si="345"/>
        <v>84.716438356164318</v>
      </c>
      <c r="H1698" s="5">
        <v>49</v>
      </c>
      <c r="I1698" s="8">
        <f t="shared" si="346"/>
        <v>46.32692307692308</v>
      </c>
      <c r="J1698" s="5">
        <v>62</v>
      </c>
      <c r="K1698" s="8">
        <f t="shared" si="347"/>
        <v>64.016483516483518</v>
      </c>
      <c r="L1698" s="5">
        <v>47</v>
      </c>
      <c r="M1698" s="8">
        <f t="shared" si="348"/>
        <v>31.6</v>
      </c>
      <c r="N1698" s="6">
        <v>48</v>
      </c>
      <c r="O1698" s="8">
        <f t="shared" si="349"/>
        <v>34.838356164383562</v>
      </c>
      <c r="Q1698">
        <f t="shared" si="350"/>
        <v>84.86937362637363</v>
      </c>
      <c r="R1698">
        <f t="shared" si="351"/>
        <v>84.716438356164318</v>
      </c>
      <c r="S1698" s="9">
        <f t="shared" si="352"/>
        <v>0.18052608581859886</v>
      </c>
      <c r="U1698">
        <f t="shared" si="353"/>
        <v>87.163461538461547</v>
      </c>
      <c r="V1698" s="9">
        <f t="shared" si="354"/>
        <v>2.8962739994707221</v>
      </c>
      <c r="X1698">
        <f t="shared" si="355"/>
        <v>85.36160000000001</v>
      </c>
      <c r="Y1698" s="9">
        <f t="shared" si="356"/>
        <v>0.76155425836401491</v>
      </c>
      <c r="AA1698">
        <f t="shared" si="357"/>
        <v>86.122356164383561</v>
      </c>
      <c r="AB1698" s="9">
        <f t="shared" si="358"/>
        <v>1.6595572659800553</v>
      </c>
      <c r="AC1698">
        <f t="shared" si="359"/>
        <v>63.547674657534046</v>
      </c>
    </row>
    <row r="1699" spans="1:29" ht="9.9499999999999993" customHeight="1">
      <c r="A1699" s="1">
        <v>20160824</v>
      </c>
      <c r="B1699" s="1">
        <v>200000</v>
      </c>
      <c r="C1699" s="1">
        <v>2457625.3220000002</v>
      </c>
      <c r="D1699" s="1">
        <v>2180.9229999999998</v>
      </c>
      <c r="E1699" s="1">
        <v>78</v>
      </c>
      <c r="F1699" s="1">
        <v>79.7</v>
      </c>
      <c r="G1699" s="8">
        <f t="shared" si="345"/>
        <v>84.695342465753356</v>
      </c>
      <c r="H1699" s="5">
        <v>68</v>
      </c>
      <c r="I1699" s="8">
        <f t="shared" si="346"/>
        <v>46.296703296703299</v>
      </c>
      <c r="J1699" s="5">
        <v>84</v>
      </c>
      <c r="K1699" s="8">
        <f t="shared" si="347"/>
        <v>63.796703296703299</v>
      </c>
      <c r="L1699" s="5">
        <v>43</v>
      </c>
      <c r="M1699" s="8">
        <f t="shared" si="348"/>
        <v>31.572602739726026</v>
      </c>
      <c r="N1699" s="6">
        <v>49</v>
      </c>
      <c r="O1699" s="8">
        <f t="shared" si="349"/>
        <v>34.816438356164383</v>
      </c>
      <c r="Q1699">
        <f t="shared" si="350"/>
        <v>84.797725274725281</v>
      </c>
      <c r="R1699">
        <f t="shared" si="351"/>
        <v>84.695342465753356</v>
      </c>
      <c r="S1699" s="9">
        <f t="shared" si="352"/>
        <v>0.1208836353820999</v>
      </c>
      <c r="U1699">
        <f t="shared" si="353"/>
        <v>87.14835164835165</v>
      </c>
      <c r="V1699" s="9">
        <f t="shared" si="354"/>
        <v>2.8707023808013332</v>
      </c>
      <c r="X1699">
        <f t="shared" si="355"/>
        <v>85.343079452054795</v>
      </c>
      <c r="Y1699" s="9">
        <f t="shared" si="356"/>
        <v>0.76478465927847594</v>
      </c>
      <c r="AA1699">
        <f t="shared" si="357"/>
        <v>86.108438356164385</v>
      </c>
      <c r="AB1699" s="9">
        <f t="shared" si="358"/>
        <v>1.6684458073741268</v>
      </c>
      <c r="AC1699">
        <f t="shared" si="359"/>
        <v>63.482963013698416</v>
      </c>
    </row>
    <row r="1700" spans="1:29" ht="9.9499999999999993" customHeight="1">
      <c r="A1700" s="1">
        <v>20160825</v>
      </c>
      <c r="B1700" s="1">
        <v>200000</v>
      </c>
      <c r="C1700" s="1">
        <v>2457626.3220000002</v>
      </c>
      <c r="D1700" s="1">
        <v>2180.96</v>
      </c>
      <c r="E1700" s="1">
        <v>78.7</v>
      </c>
      <c r="F1700" s="1">
        <v>80.3</v>
      </c>
      <c r="G1700" s="8">
        <f t="shared" si="345"/>
        <v>84.683013698630091</v>
      </c>
      <c r="H1700" s="5">
        <v>46</v>
      </c>
      <c r="I1700" s="8">
        <f t="shared" si="346"/>
        <v>46.228021978021978</v>
      </c>
      <c r="J1700" s="5">
        <v>55</v>
      </c>
      <c r="K1700" s="8">
        <f t="shared" si="347"/>
        <v>63.703296703296701</v>
      </c>
      <c r="L1700" s="5">
        <v>39</v>
      </c>
      <c r="M1700" s="8">
        <f t="shared" si="348"/>
        <v>31.515068493150686</v>
      </c>
      <c r="N1700" s="6">
        <v>48</v>
      </c>
      <c r="O1700" s="8">
        <f t="shared" si="349"/>
        <v>34.789041095890411</v>
      </c>
      <c r="Q1700">
        <f t="shared" si="350"/>
        <v>84.767274725274717</v>
      </c>
      <c r="R1700">
        <f t="shared" si="351"/>
        <v>84.683013698630091</v>
      </c>
      <c r="S1700" s="9">
        <f t="shared" si="352"/>
        <v>9.9501686305700332E-2</v>
      </c>
      <c r="U1700">
        <f t="shared" si="353"/>
        <v>87.114010989010993</v>
      </c>
      <c r="V1700" s="9">
        <f t="shared" si="354"/>
        <v>2.86143214162405</v>
      </c>
      <c r="X1700">
        <f t="shared" si="355"/>
        <v>85.304186301369867</v>
      </c>
      <c r="Y1700" s="9">
        <f t="shared" si="356"/>
        <v>0.73352680261287162</v>
      </c>
      <c r="AA1700">
        <f t="shared" si="357"/>
        <v>86.091041095890404</v>
      </c>
      <c r="AB1700" s="9">
        <f t="shared" si="358"/>
        <v>1.6627034581825342</v>
      </c>
      <c r="AC1700">
        <f t="shared" si="359"/>
        <v>63.445144520547807</v>
      </c>
    </row>
    <row r="1701" spans="1:29" ht="9.9499999999999993" customHeight="1">
      <c r="A1701" s="1">
        <v>20160826</v>
      </c>
      <c r="B1701" s="1">
        <v>200000</v>
      </c>
      <c r="C1701" s="1">
        <v>2457627.3220000002</v>
      </c>
      <c r="D1701" s="1">
        <v>2180.9969999999998</v>
      </c>
      <c r="E1701" s="1">
        <v>81.900000000000006</v>
      </c>
      <c r="F1701" s="1">
        <v>83.6</v>
      </c>
      <c r="G1701" s="8">
        <f t="shared" si="345"/>
        <v>84.657260273972554</v>
      </c>
      <c r="H1701" s="5">
        <v>75</v>
      </c>
      <c r="I1701" s="8">
        <f t="shared" si="346"/>
        <v>46.159340659340657</v>
      </c>
      <c r="J1701" s="5">
        <v>96</v>
      </c>
      <c r="K1701" s="8">
        <f t="shared" si="347"/>
        <v>63.458791208791212</v>
      </c>
      <c r="L1701" s="5">
        <v>44</v>
      </c>
      <c r="M1701" s="8">
        <f t="shared" si="348"/>
        <v>31.517808219178082</v>
      </c>
      <c r="N1701" s="6">
        <v>49</v>
      </c>
      <c r="O1701" s="8">
        <f t="shared" si="349"/>
        <v>34.791780821917811</v>
      </c>
      <c r="Q1701">
        <f t="shared" si="350"/>
        <v>84.68756593406593</v>
      </c>
      <c r="R1701">
        <f t="shared" si="351"/>
        <v>84.657260273972554</v>
      </c>
      <c r="S1701" s="9">
        <f t="shared" si="352"/>
        <v>3.5798063858067053E-2</v>
      </c>
      <c r="U1701">
        <f t="shared" si="353"/>
        <v>87.079670329670336</v>
      </c>
      <c r="V1701" s="9">
        <f t="shared" si="354"/>
        <v>2.8628098574394727</v>
      </c>
      <c r="X1701">
        <f t="shared" si="355"/>
        <v>85.306038356164379</v>
      </c>
      <c r="Y1701" s="9">
        <f t="shared" si="356"/>
        <v>0.76635846717955758</v>
      </c>
      <c r="AA1701">
        <f t="shared" si="357"/>
        <v>86.092780821917813</v>
      </c>
      <c r="AB1701" s="9">
        <f t="shared" si="358"/>
        <v>1.6956850993045975</v>
      </c>
      <c r="AC1701">
        <f t="shared" si="359"/>
        <v>63.366145890410806</v>
      </c>
    </row>
    <row r="1702" spans="1:29" ht="9.9499999999999993" customHeight="1">
      <c r="A1702" s="1">
        <v>20160827</v>
      </c>
      <c r="B1702" s="1">
        <v>200000</v>
      </c>
      <c r="C1702" s="1">
        <v>2457628.3220000002</v>
      </c>
      <c r="D1702" s="1">
        <v>2181.0329999999999</v>
      </c>
      <c r="E1702" s="1">
        <v>83.9</v>
      </c>
      <c r="F1702" s="1">
        <v>85.6</v>
      </c>
      <c r="G1702" s="8">
        <f t="shared" si="345"/>
        <v>84.633424657534192</v>
      </c>
      <c r="H1702" s="5">
        <v>61</v>
      </c>
      <c r="I1702" s="8">
        <f t="shared" si="346"/>
        <v>46.112637362637365</v>
      </c>
      <c r="J1702" s="5">
        <v>81</v>
      </c>
      <c r="K1702" s="8">
        <f t="shared" si="347"/>
        <v>63.208791208791212</v>
      </c>
      <c r="L1702" s="5">
        <v>52</v>
      </c>
      <c r="M1702" s="8">
        <f t="shared" si="348"/>
        <v>31.473972602739725</v>
      </c>
      <c r="N1702" s="6">
        <v>58</v>
      </c>
      <c r="O1702" s="8">
        <f t="shared" si="349"/>
        <v>34.747945205479454</v>
      </c>
      <c r="Q1702">
        <f t="shared" si="350"/>
        <v>84.606065934065938</v>
      </c>
      <c r="R1702">
        <f t="shared" si="351"/>
        <v>84.633424657534192</v>
      </c>
      <c r="S1702" s="9">
        <f t="shared" si="352"/>
        <v>-3.2326144875924001E-2</v>
      </c>
      <c r="U1702">
        <f t="shared" si="353"/>
        <v>87.056318681318686</v>
      </c>
      <c r="V1702" s="9">
        <f t="shared" si="354"/>
        <v>2.8608176516538748</v>
      </c>
      <c r="X1702">
        <f t="shared" si="355"/>
        <v>85.276405479452052</v>
      </c>
      <c r="Y1702" s="9">
        <f t="shared" si="356"/>
        <v>0.75972445227125718</v>
      </c>
      <c r="AA1702">
        <f t="shared" si="357"/>
        <v>86.064945205479461</v>
      </c>
      <c r="AB1702" s="9">
        <f t="shared" si="358"/>
        <v>1.6914363961258374</v>
      </c>
      <c r="AC1702">
        <f t="shared" si="359"/>
        <v>63.293030136986133</v>
      </c>
    </row>
    <row r="1703" spans="1:29" ht="9.9499999999999993" customHeight="1">
      <c r="A1703" s="1">
        <v>20160828</v>
      </c>
      <c r="B1703" s="1">
        <v>200000</v>
      </c>
      <c r="C1703" s="1">
        <v>2457629.3220000002</v>
      </c>
      <c r="D1703" s="1">
        <v>2181.0700000000002</v>
      </c>
      <c r="E1703" s="1">
        <v>85.4</v>
      </c>
      <c r="F1703" s="1">
        <v>87.1</v>
      </c>
      <c r="G1703" s="8">
        <f t="shared" si="345"/>
        <v>84.603013698630093</v>
      </c>
      <c r="H1703" s="5">
        <v>74</v>
      </c>
      <c r="I1703" s="8">
        <f t="shared" si="346"/>
        <v>46.046703296703299</v>
      </c>
      <c r="J1703" s="5">
        <v>90</v>
      </c>
      <c r="K1703" s="8">
        <f t="shared" si="347"/>
        <v>63.013736263736263</v>
      </c>
      <c r="L1703" s="5">
        <v>64</v>
      </c>
      <c r="M1703" s="8">
        <f t="shared" si="348"/>
        <v>31.468493150684932</v>
      </c>
      <c r="N1703" s="6">
        <v>64</v>
      </c>
      <c r="O1703" s="8">
        <f t="shared" si="349"/>
        <v>34.780821917808218</v>
      </c>
      <c r="Q1703">
        <f t="shared" si="350"/>
        <v>84.542478021978027</v>
      </c>
      <c r="R1703">
        <f t="shared" si="351"/>
        <v>84.603013698630093</v>
      </c>
      <c r="S1703" s="9">
        <f t="shared" si="352"/>
        <v>-7.1552624434517043E-2</v>
      </c>
      <c r="U1703">
        <f t="shared" si="353"/>
        <v>87.02335164835165</v>
      </c>
      <c r="V1703" s="9">
        <f t="shared" si="354"/>
        <v>2.9231250880176418</v>
      </c>
      <c r="X1703">
        <f t="shared" si="355"/>
        <v>85.272701369863015</v>
      </c>
      <c r="Y1703" s="9">
        <f t="shared" si="356"/>
        <v>0.79156479415551928</v>
      </c>
      <c r="AA1703">
        <f t="shared" si="357"/>
        <v>86.085821917808218</v>
      </c>
      <c r="AB1703" s="9">
        <f t="shared" si="358"/>
        <v>1.7526659563926756</v>
      </c>
      <c r="AC1703">
        <f t="shared" si="359"/>
        <v>63.19974452054781</v>
      </c>
    </row>
    <row r="1704" spans="1:29" ht="9.9499999999999993" customHeight="1">
      <c r="A1704" s="1">
        <v>20160829</v>
      </c>
      <c r="B1704" s="1">
        <v>200000</v>
      </c>
      <c r="C1704" s="1">
        <v>2457630.3220000002</v>
      </c>
      <c r="D1704" s="1">
        <v>2181.107</v>
      </c>
      <c r="E1704" s="1">
        <v>87.8</v>
      </c>
      <c r="F1704" s="1">
        <v>89.5</v>
      </c>
      <c r="G1704" s="8">
        <f t="shared" si="345"/>
        <v>84.573150684931463</v>
      </c>
      <c r="H1704" s="5">
        <v>80</v>
      </c>
      <c r="I1704" s="8">
        <f t="shared" si="346"/>
        <v>46.090659340659343</v>
      </c>
      <c r="J1704" s="5">
        <v>105</v>
      </c>
      <c r="K1704" s="8">
        <f t="shared" si="347"/>
        <v>62.895604395604394</v>
      </c>
      <c r="L1704" s="5">
        <v>67</v>
      </c>
      <c r="M1704" s="8">
        <f t="shared" si="348"/>
        <v>31.473972602739725</v>
      </c>
      <c r="N1704" s="6">
        <v>68</v>
      </c>
      <c r="O1704" s="8">
        <f t="shared" si="349"/>
        <v>34.819178082191783</v>
      </c>
      <c r="Q1704">
        <f t="shared" si="350"/>
        <v>84.50396703296704</v>
      </c>
      <c r="R1704">
        <f t="shared" si="351"/>
        <v>84.573150684931463</v>
      </c>
      <c r="S1704" s="9">
        <f t="shared" si="352"/>
        <v>-8.180332812970903E-2</v>
      </c>
      <c r="U1704">
        <f t="shared" si="353"/>
        <v>87.045329670329664</v>
      </c>
      <c r="V1704" s="9">
        <f t="shared" si="354"/>
        <v>2.9261891705184269</v>
      </c>
      <c r="X1704">
        <f t="shared" si="355"/>
        <v>85.276405479452052</v>
      </c>
      <c r="Y1704" s="9">
        <f t="shared" si="356"/>
        <v>0.83153434491343603</v>
      </c>
      <c r="AA1704">
        <f t="shared" si="357"/>
        <v>86.11017808219178</v>
      </c>
      <c r="AB1704" s="9">
        <f t="shared" si="358"/>
        <v>1.8173940367745729</v>
      </c>
      <c r="AC1704">
        <f t="shared" si="359"/>
        <v>63.108139726027261</v>
      </c>
    </row>
    <row r="1705" spans="1:29" ht="9.9499999999999993" customHeight="1">
      <c r="A1705" s="1">
        <v>20160830</v>
      </c>
      <c r="B1705" s="1">
        <v>200000</v>
      </c>
      <c r="C1705" s="1">
        <v>2457631.3220000002</v>
      </c>
      <c r="D1705" s="1">
        <v>2181.143</v>
      </c>
      <c r="E1705" s="1">
        <v>100.4</v>
      </c>
      <c r="F1705" s="1">
        <v>102.3</v>
      </c>
      <c r="G1705" s="8">
        <f t="shared" si="345"/>
        <v>84.547945205479408</v>
      </c>
      <c r="H1705" s="5">
        <v>94</v>
      </c>
      <c r="I1705" s="8">
        <f t="shared" si="346"/>
        <v>46.043956043956044</v>
      </c>
      <c r="J1705" s="5">
        <v>130</v>
      </c>
      <c r="K1705" s="8">
        <f t="shared" si="347"/>
        <v>62.736263736263737</v>
      </c>
      <c r="L1705" s="5">
        <v>64</v>
      </c>
      <c r="M1705" s="8">
        <f t="shared" si="348"/>
        <v>31.460273972602739</v>
      </c>
      <c r="N1705" s="6">
        <v>74</v>
      </c>
      <c r="O1705" s="8">
        <f t="shared" si="349"/>
        <v>34.854794520547948</v>
      </c>
      <c r="Q1705">
        <f t="shared" si="350"/>
        <v>84.452021978021975</v>
      </c>
      <c r="R1705">
        <f t="shared" si="351"/>
        <v>84.547945205479408</v>
      </c>
      <c r="S1705" s="9">
        <f t="shared" si="352"/>
        <v>-0.11345423856759851</v>
      </c>
      <c r="U1705">
        <f t="shared" si="353"/>
        <v>87.021978021978015</v>
      </c>
      <c r="V1705" s="9">
        <f t="shared" si="354"/>
        <v>2.91226765272134</v>
      </c>
      <c r="X1705">
        <f t="shared" si="355"/>
        <v>85.267145205479451</v>
      </c>
      <c r="Y1705" s="9">
        <f t="shared" si="356"/>
        <v>0.85064160725862337</v>
      </c>
      <c r="AA1705">
        <f t="shared" si="357"/>
        <v>86.132794520547947</v>
      </c>
      <c r="AB1705" s="9">
        <f t="shared" si="358"/>
        <v>1.8744977316915765</v>
      </c>
      <c r="AC1705">
        <f t="shared" si="359"/>
        <v>63.030821917808083</v>
      </c>
    </row>
    <row r="1706" spans="1:29" ht="9.9499999999999993" customHeight="1">
      <c r="A1706" s="1">
        <v>20160831</v>
      </c>
      <c r="B1706" s="1">
        <v>200000</v>
      </c>
      <c r="C1706" s="1">
        <v>2457632.3220000002</v>
      </c>
      <c r="D1706" s="1">
        <v>2181.1799999999998</v>
      </c>
      <c r="E1706" s="1">
        <v>97.5</v>
      </c>
      <c r="F1706" s="1">
        <v>99.3</v>
      </c>
      <c r="G1706" s="8">
        <f t="shared" si="345"/>
        <v>84.504657534246533</v>
      </c>
      <c r="H1706" s="5">
        <v>85</v>
      </c>
      <c r="I1706" s="8">
        <f t="shared" si="346"/>
        <v>45.931318681318679</v>
      </c>
      <c r="J1706" s="5">
        <v>118</v>
      </c>
      <c r="K1706" s="8">
        <f t="shared" si="347"/>
        <v>62.519230769230766</v>
      </c>
      <c r="L1706" s="5">
        <v>91</v>
      </c>
      <c r="M1706" s="8">
        <f t="shared" si="348"/>
        <v>31.504109589041096</v>
      </c>
      <c r="N1706" s="6">
        <v>77</v>
      </c>
      <c r="O1706" s="8">
        <f t="shared" si="349"/>
        <v>34.830136986301369</v>
      </c>
      <c r="Q1706">
        <f t="shared" si="350"/>
        <v>84.381269230769234</v>
      </c>
      <c r="R1706">
        <f t="shared" si="351"/>
        <v>84.504657534246533</v>
      </c>
      <c r="S1706" s="9">
        <f t="shared" si="352"/>
        <v>-0.14601361283229153</v>
      </c>
      <c r="U1706">
        <f t="shared" si="353"/>
        <v>86.965659340659343</v>
      </c>
      <c r="V1706" s="9">
        <f t="shared" si="354"/>
        <v>2.8933739210134348</v>
      </c>
      <c r="X1706">
        <f t="shared" si="355"/>
        <v>85.296778082191778</v>
      </c>
      <c r="Y1706" s="9">
        <f t="shared" si="356"/>
        <v>0.93736910018745334</v>
      </c>
      <c r="AA1706">
        <f t="shared" si="357"/>
        <v>86.117136986301375</v>
      </c>
      <c r="AB1706" s="9">
        <f t="shared" si="358"/>
        <v>1.9081545314841009</v>
      </c>
      <c r="AC1706">
        <f t="shared" si="359"/>
        <v>62.898036986301236</v>
      </c>
    </row>
    <row r="1707" spans="1:29" ht="9.9499999999999993" customHeight="1">
      <c r="A1707" s="1">
        <v>20160901</v>
      </c>
      <c r="B1707" s="1">
        <v>200000</v>
      </c>
      <c r="C1707" s="1">
        <v>2457633.3220000002</v>
      </c>
      <c r="D1707" s="1">
        <v>2181.2170000000001</v>
      </c>
      <c r="E1707" s="1">
        <v>95.2</v>
      </c>
      <c r="F1707" s="1">
        <v>96.9</v>
      </c>
      <c r="G1707" s="8">
        <f t="shared" si="345"/>
        <v>84.453424657534185</v>
      </c>
      <c r="H1707" s="5">
        <v>89</v>
      </c>
      <c r="I1707" s="8">
        <f t="shared" si="346"/>
        <v>45.793956043956044</v>
      </c>
      <c r="J1707" s="5">
        <v>113</v>
      </c>
      <c r="K1707" s="8">
        <f t="shared" si="347"/>
        <v>62.21153846153846</v>
      </c>
      <c r="L1707" s="5">
        <v>66</v>
      </c>
      <c r="M1707" s="8">
        <f t="shared" si="348"/>
        <v>31.468493150684932</v>
      </c>
      <c r="N1707" s="6">
        <v>78</v>
      </c>
      <c r="O1707" s="8">
        <f t="shared" si="349"/>
        <v>34.769863013698632</v>
      </c>
      <c r="Q1707">
        <f t="shared" si="350"/>
        <v>84.28096153846154</v>
      </c>
      <c r="R1707">
        <f t="shared" si="351"/>
        <v>84.453424657534185</v>
      </c>
      <c r="S1707" s="9">
        <f t="shared" si="352"/>
        <v>-0.20421092427216081</v>
      </c>
      <c r="U1707">
        <f t="shared" si="353"/>
        <v>86.896978021978015</v>
      </c>
      <c r="V1707" s="9">
        <f t="shared" si="354"/>
        <v>2.7971285331268518</v>
      </c>
      <c r="X1707">
        <f t="shared" si="355"/>
        <v>85.272701369863015</v>
      </c>
      <c r="Y1707" s="9">
        <f t="shared" si="356"/>
        <v>0.97009294253143707</v>
      </c>
      <c r="AA1707">
        <f t="shared" si="357"/>
        <v>86.078863013698637</v>
      </c>
      <c r="AB1707" s="9">
        <f t="shared" si="358"/>
        <v>1.9246565343628674</v>
      </c>
      <c r="AC1707">
        <f t="shared" si="359"/>
        <v>62.740880136986114</v>
      </c>
    </row>
    <row r="1708" spans="1:29" ht="9.9499999999999993" customHeight="1">
      <c r="A1708" s="1">
        <v>20160902</v>
      </c>
      <c r="B1708" s="1">
        <v>200000</v>
      </c>
      <c r="C1708" s="1">
        <v>2457634.3220000002</v>
      </c>
      <c r="D1708" s="1">
        <v>2181.2530000000002</v>
      </c>
      <c r="E1708" s="1">
        <v>94.6</v>
      </c>
      <c r="F1708" s="1">
        <v>96.3</v>
      </c>
      <c r="G1708" s="8">
        <f t="shared" si="345"/>
        <v>84.39753424657529</v>
      </c>
      <c r="H1708" s="5">
        <v>89</v>
      </c>
      <c r="I1708" s="8">
        <f t="shared" si="346"/>
        <v>45.516483516483518</v>
      </c>
      <c r="J1708" s="5">
        <v>112</v>
      </c>
      <c r="K1708" s="8">
        <f t="shared" si="347"/>
        <v>61.684065934065934</v>
      </c>
      <c r="L1708" s="5">
        <v>50</v>
      </c>
      <c r="M1708" s="8">
        <f t="shared" si="348"/>
        <v>31.43013698630137</v>
      </c>
      <c r="N1708" s="6">
        <v>67</v>
      </c>
      <c r="O1708" s="8">
        <f t="shared" si="349"/>
        <v>34.665753424657531</v>
      </c>
      <c r="Q1708">
        <f t="shared" si="350"/>
        <v>84.109005494505496</v>
      </c>
      <c r="R1708">
        <f t="shared" si="351"/>
        <v>84.39753424657529</v>
      </c>
      <c r="S1708" s="9">
        <f t="shared" si="352"/>
        <v>-0.34186869870727321</v>
      </c>
      <c r="U1708">
        <f t="shared" si="353"/>
        <v>86.758241758241752</v>
      </c>
      <c r="V1708" s="9">
        <f t="shared" si="354"/>
        <v>2.6867839292913089</v>
      </c>
      <c r="X1708">
        <f t="shared" si="355"/>
        <v>85.246772602739725</v>
      </c>
      <c r="Y1708" s="9">
        <f t="shared" si="356"/>
        <v>1.0062359804059042</v>
      </c>
      <c r="AA1708">
        <f t="shared" si="357"/>
        <v>86.012753424657532</v>
      </c>
      <c r="AB1708" s="9">
        <f t="shared" si="358"/>
        <v>1.9138227111745039</v>
      </c>
      <c r="AC1708">
        <f t="shared" si="359"/>
        <v>62.569436301369699</v>
      </c>
    </row>
    <row r="1709" spans="1:29" ht="9.9499999999999993" customHeight="1">
      <c r="A1709" s="1">
        <v>20160903</v>
      </c>
      <c r="B1709" s="1">
        <v>200000</v>
      </c>
      <c r="C1709" s="1">
        <v>2457635.3220000002</v>
      </c>
      <c r="D1709" s="1">
        <v>2181.29</v>
      </c>
      <c r="E1709" s="1">
        <v>99</v>
      </c>
      <c r="F1709" s="1">
        <v>100.7</v>
      </c>
      <c r="G1709" s="8">
        <f t="shared" si="345"/>
        <v>84.329041095890361</v>
      </c>
      <c r="H1709" s="5">
        <v>63</v>
      </c>
      <c r="I1709" s="8">
        <f t="shared" si="346"/>
        <v>45.189560439560438</v>
      </c>
      <c r="J1709" s="5">
        <v>76</v>
      </c>
      <c r="K1709" s="8">
        <f t="shared" si="347"/>
        <v>61.153846153846153</v>
      </c>
      <c r="L1709" s="5">
        <v>46</v>
      </c>
      <c r="M1709" s="8">
        <f t="shared" si="348"/>
        <v>31.169863013698631</v>
      </c>
      <c r="N1709" s="6">
        <v>65</v>
      </c>
      <c r="O1709" s="8">
        <f t="shared" si="349"/>
        <v>34.361643835616441</v>
      </c>
      <c r="Q1709">
        <f t="shared" si="350"/>
        <v>83.936153846153843</v>
      </c>
      <c r="R1709">
        <f t="shared" si="351"/>
        <v>84.329041095890361</v>
      </c>
      <c r="S1709" s="9">
        <f t="shared" si="352"/>
        <v>-0.46589792155916143</v>
      </c>
      <c r="U1709">
        <f t="shared" si="353"/>
        <v>86.594780219780219</v>
      </c>
      <c r="V1709" s="9">
        <f t="shared" si="354"/>
        <v>2.615566473387517</v>
      </c>
      <c r="X1709">
        <f t="shared" si="355"/>
        <v>85.070827397260274</v>
      </c>
      <c r="Y1709" s="9">
        <f t="shared" si="356"/>
        <v>0.87963326954758259</v>
      </c>
      <c r="AA1709">
        <f t="shared" si="357"/>
        <v>85.819643835616432</v>
      </c>
      <c r="AB1709" s="9">
        <f t="shared" si="358"/>
        <v>1.7676030942070327</v>
      </c>
      <c r="AC1709">
        <f t="shared" si="359"/>
        <v>62.35933356164368</v>
      </c>
    </row>
    <row r="1710" spans="1:29" ht="9.9499999999999993" customHeight="1">
      <c r="A1710" s="1">
        <v>20160904</v>
      </c>
      <c r="B1710" s="1">
        <v>200000</v>
      </c>
      <c r="C1710" s="1">
        <v>2457636.3220000002</v>
      </c>
      <c r="D1710" s="1">
        <v>2181.3270000000002</v>
      </c>
      <c r="E1710" s="1">
        <v>97.4</v>
      </c>
      <c r="F1710" s="1">
        <v>99</v>
      </c>
      <c r="G1710" s="8">
        <f t="shared" si="345"/>
        <v>84.265753424657476</v>
      </c>
      <c r="H1710" s="5">
        <v>53</v>
      </c>
      <c r="I1710" s="8">
        <f t="shared" si="346"/>
        <v>44.939560439560438</v>
      </c>
      <c r="J1710" s="5">
        <v>60</v>
      </c>
      <c r="K1710" s="8">
        <f t="shared" si="347"/>
        <v>60.818681318681321</v>
      </c>
      <c r="L1710" s="5">
        <v>59</v>
      </c>
      <c r="M1710" s="8">
        <f t="shared" si="348"/>
        <v>31.013698630136986</v>
      </c>
      <c r="N1710" s="6">
        <v>49</v>
      </c>
      <c r="O1710" s="8">
        <f t="shared" si="349"/>
        <v>34.172602739726024</v>
      </c>
      <c r="Q1710">
        <f t="shared" si="350"/>
        <v>83.826890109890115</v>
      </c>
      <c r="R1710">
        <f t="shared" si="351"/>
        <v>84.265753424657476</v>
      </c>
      <c r="S1710" s="9">
        <f t="shared" si="352"/>
        <v>-0.5208086285726381</v>
      </c>
      <c r="U1710">
        <f t="shared" si="353"/>
        <v>86.469780219780219</v>
      </c>
      <c r="V1710" s="9">
        <f t="shared" si="354"/>
        <v>2.5155085493406375</v>
      </c>
      <c r="X1710">
        <f t="shared" si="355"/>
        <v>84.965260273972603</v>
      </c>
      <c r="Y1710" s="9">
        <f t="shared" si="356"/>
        <v>0.8301199726892321</v>
      </c>
      <c r="AA1710">
        <f t="shared" si="357"/>
        <v>85.699602739726032</v>
      </c>
      <c r="AB1710" s="9">
        <f t="shared" si="358"/>
        <v>1.7015801281009999</v>
      </c>
      <c r="AC1710">
        <f t="shared" si="359"/>
        <v>62.165198630136807</v>
      </c>
    </row>
    <row r="1711" spans="1:29" ht="9.9499999999999993" customHeight="1">
      <c r="A1711" s="1">
        <v>20160905</v>
      </c>
      <c r="B1711" s="1">
        <v>200000</v>
      </c>
      <c r="C1711" s="1">
        <v>2457637.3220000002</v>
      </c>
      <c r="D1711" s="1">
        <v>2181.3629999999998</v>
      </c>
      <c r="E1711" s="1">
        <v>93.8</v>
      </c>
      <c r="F1711" s="1">
        <v>95.3</v>
      </c>
      <c r="G1711" s="8">
        <f t="shared" si="345"/>
        <v>84.203287671232815</v>
      </c>
      <c r="H1711" s="5">
        <v>46</v>
      </c>
      <c r="I1711" s="8">
        <f t="shared" si="346"/>
        <v>44.642857142857146</v>
      </c>
      <c r="J1711" s="5">
        <v>67</v>
      </c>
      <c r="K1711" s="8">
        <f t="shared" si="347"/>
        <v>60.43681318681319</v>
      </c>
      <c r="L1711" s="5">
        <v>22</v>
      </c>
      <c r="M1711" s="8">
        <f t="shared" si="348"/>
        <v>30.827397260273973</v>
      </c>
      <c r="N1711" s="6">
        <v>31</v>
      </c>
      <c r="O1711" s="8">
        <f t="shared" si="349"/>
        <v>33.958904109589042</v>
      </c>
      <c r="Q1711">
        <f t="shared" si="350"/>
        <v>83.702401098901106</v>
      </c>
      <c r="R1711">
        <f t="shared" si="351"/>
        <v>84.203287671232815</v>
      </c>
      <c r="S1711" s="9">
        <f t="shared" si="352"/>
        <v>-0.59485393763648631</v>
      </c>
      <c r="U1711">
        <f t="shared" si="353"/>
        <v>86.321428571428569</v>
      </c>
      <c r="V1711" s="9">
        <f t="shared" si="354"/>
        <v>2.4851312727387977</v>
      </c>
      <c r="X1711">
        <f t="shared" si="355"/>
        <v>84.839320547945206</v>
      </c>
      <c r="Y1711" s="9">
        <f t="shared" si="356"/>
        <v>0.75535397049549147</v>
      </c>
      <c r="AA1711">
        <f t="shared" si="357"/>
        <v>85.563904109589046</v>
      </c>
      <c r="AB1711" s="9">
        <f t="shared" si="358"/>
        <v>1.6158709190414129</v>
      </c>
      <c r="AC1711">
        <f t="shared" si="359"/>
        <v>61.973584931506657</v>
      </c>
    </row>
    <row r="1712" spans="1:29" ht="9.9499999999999993" customHeight="1">
      <c r="A1712" s="1">
        <v>20160906</v>
      </c>
      <c r="B1712" s="1">
        <v>200000</v>
      </c>
      <c r="C1712" s="1">
        <v>2457638.3220000002</v>
      </c>
      <c r="D1712" s="1">
        <v>2181.4</v>
      </c>
      <c r="E1712" s="1">
        <v>92.4</v>
      </c>
      <c r="F1712" s="1">
        <v>93.9</v>
      </c>
      <c r="G1712" s="8">
        <f t="shared" si="345"/>
        <v>84.142465753424602</v>
      </c>
      <c r="H1712" s="5">
        <v>87</v>
      </c>
      <c r="I1712" s="8">
        <f t="shared" si="346"/>
        <v>44.467032967032964</v>
      </c>
      <c r="J1712" s="5">
        <v>116</v>
      </c>
      <c r="K1712" s="8">
        <f t="shared" si="347"/>
        <v>60.14835164835165</v>
      </c>
      <c r="L1712" s="5">
        <v>32</v>
      </c>
      <c r="M1712" s="8">
        <f t="shared" si="348"/>
        <v>30.660273972602738</v>
      </c>
      <c r="N1712" s="6">
        <v>43</v>
      </c>
      <c r="O1712" s="8">
        <f t="shared" si="349"/>
        <v>33.742465753424661</v>
      </c>
      <c r="Q1712">
        <f t="shared" si="350"/>
        <v>83.608362637362632</v>
      </c>
      <c r="R1712">
        <f t="shared" si="351"/>
        <v>84.142465753424602</v>
      </c>
      <c r="S1712" s="9">
        <f t="shared" si="352"/>
        <v>-0.63476047591370843</v>
      </c>
      <c r="U1712">
        <f t="shared" si="353"/>
        <v>86.233516483516482</v>
      </c>
      <c r="V1712" s="9">
        <f t="shared" si="354"/>
        <v>2.4692580632478638</v>
      </c>
      <c r="X1712">
        <f t="shared" si="355"/>
        <v>84.726345205479447</v>
      </c>
      <c r="Y1712" s="9">
        <f t="shared" si="356"/>
        <v>0.6939176868976773</v>
      </c>
      <c r="AA1712">
        <f t="shared" si="357"/>
        <v>85.426465753424651</v>
      </c>
      <c r="AB1712" s="9">
        <f t="shared" si="358"/>
        <v>1.525983328991984</v>
      </c>
      <c r="AC1712">
        <f t="shared" si="359"/>
        <v>61.787013698629963</v>
      </c>
    </row>
    <row r="1713" spans="1:29" ht="9.9499999999999993" customHeight="1">
      <c r="A1713" s="1">
        <v>20160907</v>
      </c>
      <c r="B1713" s="1">
        <v>200000</v>
      </c>
      <c r="C1713" s="1">
        <v>2457639.3220000002</v>
      </c>
      <c r="D1713" s="1">
        <v>2181.4369999999999</v>
      </c>
      <c r="E1713" s="1">
        <v>93</v>
      </c>
      <c r="F1713" s="1">
        <v>94.4</v>
      </c>
      <c r="G1713" s="8">
        <f t="shared" si="345"/>
        <v>84.07506849315061</v>
      </c>
      <c r="H1713" s="5">
        <v>77</v>
      </c>
      <c r="I1713" s="8">
        <f t="shared" si="346"/>
        <v>44.302197802197803</v>
      </c>
      <c r="J1713" s="5">
        <v>103</v>
      </c>
      <c r="K1713" s="8">
        <f t="shared" si="347"/>
        <v>59.717032967032964</v>
      </c>
      <c r="L1713" s="5">
        <v>50</v>
      </c>
      <c r="M1713" s="8">
        <f t="shared" si="348"/>
        <v>30.528767123287672</v>
      </c>
      <c r="N1713" s="6">
        <v>57</v>
      </c>
      <c r="O1713" s="8">
        <f t="shared" si="349"/>
        <v>33.56986301369863</v>
      </c>
      <c r="Q1713">
        <f t="shared" si="350"/>
        <v>83.467752747252746</v>
      </c>
      <c r="R1713">
        <f t="shared" si="351"/>
        <v>84.07506849315061</v>
      </c>
      <c r="S1713" s="9">
        <f t="shared" si="352"/>
        <v>-0.72234939177877777</v>
      </c>
      <c r="U1713">
        <f t="shared" si="353"/>
        <v>86.151098901098905</v>
      </c>
      <c r="V1713" s="9">
        <f t="shared" si="354"/>
        <v>2.4047092146709304</v>
      </c>
      <c r="X1713">
        <f t="shared" si="355"/>
        <v>84.637446575342466</v>
      </c>
      <c r="Y1713" s="9">
        <f t="shared" si="356"/>
        <v>0.66889993938889347</v>
      </c>
      <c r="AA1713">
        <f t="shared" si="357"/>
        <v>85.316863013698622</v>
      </c>
      <c r="AB1713" s="9">
        <f t="shared" si="358"/>
        <v>1.4770068497169007</v>
      </c>
      <c r="AC1713">
        <f t="shared" si="359"/>
        <v>61.580272602739491</v>
      </c>
    </row>
    <row r="1714" spans="1:29" ht="9.9499999999999993" customHeight="1">
      <c r="A1714" s="1">
        <v>20160908</v>
      </c>
      <c r="B1714" s="1">
        <v>200000</v>
      </c>
      <c r="C1714" s="1">
        <v>2457640.3220000002</v>
      </c>
      <c r="D1714" s="1">
        <v>2181.473</v>
      </c>
      <c r="E1714" s="1">
        <v>94.5</v>
      </c>
      <c r="F1714" s="1">
        <v>95.9</v>
      </c>
      <c r="G1714" s="8">
        <f t="shared" si="345"/>
        <v>84.004657534246491</v>
      </c>
      <c r="H1714" s="5">
        <v>89</v>
      </c>
      <c r="I1714" s="8">
        <f t="shared" si="346"/>
        <v>44.049450549450547</v>
      </c>
      <c r="J1714" s="5">
        <v>117</v>
      </c>
      <c r="K1714" s="8">
        <f t="shared" si="347"/>
        <v>59.296703296703299</v>
      </c>
      <c r="L1714" s="5">
        <v>49</v>
      </c>
      <c r="M1714" s="8">
        <f t="shared" si="348"/>
        <v>30.361643835616437</v>
      </c>
      <c r="N1714" s="6">
        <v>53</v>
      </c>
      <c r="O1714" s="8">
        <f t="shared" si="349"/>
        <v>33.320547945205476</v>
      </c>
      <c r="Q1714">
        <f t="shared" si="350"/>
        <v>83.330725274725268</v>
      </c>
      <c r="R1714">
        <f t="shared" si="351"/>
        <v>84.004657534246491</v>
      </c>
      <c r="S1714" s="9">
        <f t="shared" si="352"/>
        <v>-0.80225582640638038</v>
      </c>
      <c r="U1714">
        <f t="shared" si="353"/>
        <v>86.02472527472527</v>
      </c>
      <c r="V1714" s="9">
        <f t="shared" si="354"/>
        <v>2.3464630219314841</v>
      </c>
      <c r="X1714">
        <f t="shared" si="355"/>
        <v>84.524471232876721</v>
      </c>
      <c r="Y1714" s="9">
        <f t="shared" si="356"/>
        <v>0.61879152167045959</v>
      </c>
      <c r="AA1714">
        <f t="shared" si="357"/>
        <v>85.15854794520547</v>
      </c>
      <c r="AB1714" s="9">
        <f t="shared" si="358"/>
        <v>1.3736028987304252</v>
      </c>
      <c r="AC1714">
        <f t="shared" si="359"/>
        <v>61.36428698630111</v>
      </c>
    </row>
    <row r="1715" spans="1:29" ht="9.9499999999999993" customHeight="1">
      <c r="A1715" s="1">
        <v>20160909</v>
      </c>
      <c r="B1715" s="1">
        <v>200000</v>
      </c>
      <c r="C1715" s="1">
        <v>2457641.3220000002</v>
      </c>
      <c r="D1715" s="1">
        <v>2181.5100000000002</v>
      </c>
      <c r="E1715" s="1">
        <v>91</v>
      </c>
      <c r="F1715" s="1">
        <v>92.3</v>
      </c>
      <c r="G1715" s="8">
        <f t="shared" si="345"/>
        <v>83.939726027397185</v>
      </c>
      <c r="H1715" s="5">
        <v>75</v>
      </c>
      <c r="I1715" s="8">
        <f t="shared" si="346"/>
        <v>43.818681318681321</v>
      </c>
      <c r="J1715" s="5">
        <v>98</v>
      </c>
      <c r="K1715" s="8">
        <f t="shared" si="347"/>
        <v>58.92307692307692</v>
      </c>
      <c r="L1715" s="5">
        <v>65</v>
      </c>
      <c r="M1715" s="8">
        <f t="shared" si="348"/>
        <v>30.194520547945206</v>
      </c>
      <c r="N1715" s="6">
        <v>79</v>
      </c>
      <c r="O1715" s="8">
        <f t="shared" si="349"/>
        <v>33.101369863013701</v>
      </c>
      <c r="Q1715">
        <f t="shared" si="350"/>
        <v>83.208923076923071</v>
      </c>
      <c r="R1715">
        <f t="shared" si="351"/>
        <v>83.939726027397185</v>
      </c>
      <c r="S1715" s="9">
        <f t="shared" si="352"/>
        <v>-0.87062822939830653</v>
      </c>
      <c r="U1715">
        <f t="shared" si="353"/>
        <v>85.909340659340657</v>
      </c>
      <c r="V1715" s="9">
        <f t="shared" si="354"/>
        <v>2.2904326100403409</v>
      </c>
      <c r="X1715">
        <f t="shared" si="355"/>
        <v>84.411495890410961</v>
      </c>
      <c r="Y1715" s="9">
        <f t="shared" si="356"/>
        <v>0.5620340753313684</v>
      </c>
      <c r="AA1715">
        <f t="shared" si="357"/>
        <v>85.019369863013708</v>
      </c>
      <c r="AB1715" s="9">
        <f t="shared" si="358"/>
        <v>1.2862131992950907</v>
      </c>
      <c r="AC1715">
        <f t="shared" si="359"/>
        <v>61.165109589040867</v>
      </c>
    </row>
    <row r="1716" spans="1:29" ht="9.9499999999999993" customHeight="1">
      <c r="A1716" s="1">
        <v>20160910</v>
      </c>
      <c r="B1716" s="1">
        <v>200000</v>
      </c>
      <c r="C1716" s="1">
        <v>2457642.3220000002</v>
      </c>
      <c r="D1716" s="1">
        <v>2181.547</v>
      </c>
      <c r="E1716" s="1">
        <v>93</v>
      </c>
      <c r="F1716" s="1">
        <v>94.3</v>
      </c>
      <c r="G1716" s="8">
        <f t="shared" si="345"/>
        <v>83.874246575342383</v>
      </c>
      <c r="H1716" s="5">
        <v>92</v>
      </c>
      <c r="I1716" s="8">
        <f t="shared" si="346"/>
        <v>43.590659340659343</v>
      </c>
      <c r="J1716" s="5">
        <v>111</v>
      </c>
      <c r="K1716" s="8">
        <f t="shared" si="347"/>
        <v>58.585164835164832</v>
      </c>
      <c r="L1716" s="5">
        <v>66</v>
      </c>
      <c r="M1716" s="8">
        <f t="shared" si="348"/>
        <v>30.063013698630137</v>
      </c>
      <c r="N1716" s="6">
        <v>78</v>
      </c>
      <c r="O1716" s="8">
        <f t="shared" si="349"/>
        <v>32.961643835616435</v>
      </c>
      <c r="Q1716">
        <f t="shared" si="350"/>
        <v>83.098763736263734</v>
      </c>
      <c r="R1716">
        <f t="shared" si="351"/>
        <v>83.874246575342383</v>
      </c>
      <c r="S1716" s="9">
        <f t="shared" si="352"/>
        <v>-0.92457800903409293</v>
      </c>
      <c r="U1716">
        <f t="shared" si="353"/>
        <v>85.795329670329664</v>
      </c>
      <c r="V1716" s="9">
        <f t="shared" si="354"/>
        <v>2.2746863687680587</v>
      </c>
      <c r="X1716">
        <f t="shared" si="355"/>
        <v>84.322597260273966</v>
      </c>
      <c r="Y1716" s="9">
        <f t="shared" si="356"/>
        <v>0.53455107287174997</v>
      </c>
      <c r="AA1716">
        <f t="shared" si="357"/>
        <v>84.930643835616436</v>
      </c>
      <c r="AB1716" s="9">
        <f t="shared" si="358"/>
        <v>1.2595013408855067</v>
      </c>
      <c r="AC1716">
        <f t="shared" si="359"/>
        <v>60.964251369862758</v>
      </c>
    </row>
    <row r="1717" spans="1:29" ht="9.9499999999999993" customHeight="1">
      <c r="A1717" s="1">
        <v>20160911</v>
      </c>
      <c r="B1717" s="1">
        <v>200000</v>
      </c>
      <c r="C1717" s="1">
        <v>2457643.3220000002</v>
      </c>
      <c r="D1717" s="1">
        <v>2181.5830000000001</v>
      </c>
      <c r="E1717" s="1">
        <v>86.4</v>
      </c>
      <c r="F1717" s="1">
        <v>87.5</v>
      </c>
      <c r="G1717" s="8">
        <f t="shared" si="345"/>
        <v>83.806575342465678</v>
      </c>
      <c r="H1717" s="5">
        <v>65</v>
      </c>
      <c r="I1717" s="8">
        <f t="shared" si="346"/>
        <v>43.425824175824175</v>
      </c>
      <c r="J1717" s="5">
        <v>91</v>
      </c>
      <c r="K1717" s="8">
        <f t="shared" si="347"/>
        <v>58.239010989010985</v>
      </c>
      <c r="L1717" s="5">
        <v>63</v>
      </c>
      <c r="M1717" s="8">
        <f t="shared" si="348"/>
        <v>29.909589041095892</v>
      </c>
      <c r="N1717" s="6">
        <v>67</v>
      </c>
      <c r="O1717" s="8">
        <f t="shared" si="349"/>
        <v>32.769863013698632</v>
      </c>
      <c r="Q1717">
        <f t="shared" si="350"/>
        <v>82.985917582417585</v>
      </c>
      <c r="R1717">
        <f t="shared" si="351"/>
        <v>83.806575342465678</v>
      </c>
      <c r="S1717" s="9">
        <f t="shared" si="352"/>
        <v>-0.97922836805413738</v>
      </c>
      <c r="U1717">
        <f t="shared" si="353"/>
        <v>85.712912087912088</v>
      </c>
      <c r="V1717" s="9">
        <f t="shared" si="354"/>
        <v>2.2498822094961497</v>
      </c>
      <c r="X1717">
        <f t="shared" si="355"/>
        <v>84.218882191780821</v>
      </c>
      <c r="Y1717" s="9">
        <f t="shared" si="356"/>
        <v>0.49197434405390084</v>
      </c>
      <c r="AA1717">
        <f t="shared" si="357"/>
        <v>84.808863013698627</v>
      </c>
      <c r="AB1717" s="9">
        <f t="shared" si="358"/>
        <v>1.1959535002321786</v>
      </c>
      <c r="AC1717">
        <f t="shared" si="359"/>
        <v>60.756669863013464</v>
      </c>
    </row>
    <row r="1718" spans="1:29" ht="9.9499999999999993" customHeight="1">
      <c r="A1718" s="1">
        <v>20160912</v>
      </c>
      <c r="B1718" s="1">
        <v>200000</v>
      </c>
      <c r="C1718" s="1">
        <v>2457644.3220000002</v>
      </c>
      <c r="D1718" s="1">
        <v>2181.62</v>
      </c>
      <c r="E1718" s="1">
        <v>86.5</v>
      </c>
      <c r="F1718" s="1">
        <v>87.5</v>
      </c>
      <c r="G1718" s="8">
        <f t="shared" si="345"/>
        <v>83.746301369862934</v>
      </c>
      <c r="H1718" s="5">
        <v>56</v>
      </c>
      <c r="I1718" s="8">
        <f t="shared" si="346"/>
        <v>43.260989010989015</v>
      </c>
      <c r="J1718" s="5">
        <v>69</v>
      </c>
      <c r="K1718" s="8">
        <f t="shared" si="347"/>
        <v>57.991758241758241</v>
      </c>
      <c r="L1718" s="5">
        <v>57</v>
      </c>
      <c r="M1718" s="8">
        <f t="shared" si="348"/>
        <v>29.791780821917808</v>
      </c>
      <c r="N1718" s="6">
        <v>59</v>
      </c>
      <c r="O1718" s="8">
        <f t="shared" si="349"/>
        <v>32.613698630136987</v>
      </c>
      <c r="Q1718">
        <f t="shared" si="350"/>
        <v>82.905313186813189</v>
      </c>
      <c r="R1718">
        <f t="shared" si="351"/>
        <v>83.746301369862934</v>
      </c>
      <c r="S1718" s="9">
        <f t="shared" si="352"/>
        <v>-1.004209343330345</v>
      </c>
      <c r="U1718">
        <f t="shared" si="353"/>
        <v>85.630494505494511</v>
      </c>
      <c r="V1718" s="9">
        <f t="shared" si="354"/>
        <v>2.2533781248316842</v>
      </c>
      <c r="X1718">
        <f t="shared" si="355"/>
        <v>84.13924383561644</v>
      </c>
      <c r="Y1718" s="9">
        <f t="shared" si="356"/>
        <v>0.46920575515100893</v>
      </c>
      <c r="AA1718">
        <f t="shared" si="357"/>
        <v>84.709698630136984</v>
      </c>
      <c r="AB1718" s="9">
        <f t="shared" si="358"/>
        <v>1.1503758906548569</v>
      </c>
      <c r="AC1718">
        <f t="shared" si="359"/>
        <v>60.57177945205455</v>
      </c>
    </row>
    <row r="1719" spans="1:29" ht="9.9499999999999993" customHeight="1">
      <c r="A1719" s="1">
        <v>20160913</v>
      </c>
      <c r="B1719" s="1">
        <v>200000</v>
      </c>
      <c r="C1719" s="1">
        <v>2457645.3220000002</v>
      </c>
      <c r="D1719" s="1">
        <v>2181.6570000000002</v>
      </c>
      <c r="E1719" s="1">
        <v>86</v>
      </c>
      <c r="F1719" s="1">
        <v>87</v>
      </c>
      <c r="G1719" s="8">
        <f t="shared" ref="G1719:G1782" si="360">AVERAGE(F1537:F1901)</f>
        <v>83.681643835616356</v>
      </c>
      <c r="H1719" s="5">
        <v>41</v>
      </c>
      <c r="I1719" s="8">
        <f t="shared" si="346"/>
        <v>43.134615384615387</v>
      </c>
      <c r="J1719" s="5">
        <v>48</v>
      </c>
      <c r="K1719" s="8">
        <f t="shared" si="347"/>
        <v>57.78846153846154</v>
      </c>
      <c r="L1719" s="5">
        <v>27</v>
      </c>
      <c r="M1719" s="8">
        <f t="shared" si="348"/>
        <v>29.635616438356163</v>
      </c>
      <c r="N1719" s="6">
        <v>39</v>
      </c>
      <c r="O1719" s="8">
        <f t="shared" si="349"/>
        <v>32.421917808219177</v>
      </c>
      <c r="Q1719">
        <f t="shared" si="350"/>
        <v>82.839038461538465</v>
      </c>
      <c r="R1719">
        <f t="shared" si="351"/>
        <v>83.681643835616356</v>
      </c>
      <c r="S1719" s="9">
        <f t="shared" si="352"/>
        <v>-1.0069178083225694</v>
      </c>
      <c r="U1719">
        <f t="shared" si="353"/>
        <v>85.567307692307693</v>
      </c>
      <c r="V1719" s="9">
        <f t="shared" si="354"/>
        <v>2.1629383238077651</v>
      </c>
      <c r="X1719">
        <f t="shared" si="355"/>
        <v>84.03367671232877</v>
      </c>
      <c r="Y1719" s="9">
        <f t="shared" si="356"/>
        <v>0.42068112022744231</v>
      </c>
      <c r="AA1719">
        <f t="shared" si="357"/>
        <v>84.587917808219174</v>
      </c>
      <c r="AB1719" s="9">
        <f t="shared" si="358"/>
        <v>1.0830021149956082</v>
      </c>
      <c r="AC1719">
        <f t="shared" si="359"/>
        <v>60.373442465753172</v>
      </c>
    </row>
    <row r="1720" spans="1:29" ht="9.9499999999999993" customHeight="1">
      <c r="A1720" s="1">
        <v>20160914</v>
      </c>
      <c r="B1720" s="1">
        <v>200000</v>
      </c>
      <c r="C1720" s="1">
        <v>2457646.3220000002</v>
      </c>
      <c r="D1720" s="1">
        <v>2181.6930000000002</v>
      </c>
      <c r="E1720" s="1">
        <v>85.2</v>
      </c>
      <c r="F1720" s="1">
        <v>86.2</v>
      </c>
      <c r="G1720" s="8">
        <f t="shared" si="360"/>
        <v>83.615890410958826</v>
      </c>
      <c r="H1720" s="5">
        <v>47</v>
      </c>
      <c r="I1720" s="8">
        <f t="shared" ref="I1720:I1783" si="361">AVERAGE(H1538:H1902)</f>
        <v>42.848901098901102</v>
      </c>
      <c r="J1720" s="5">
        <v>54</v>
      </c>
      <c r="K1720" s="8">
        <f t="shared" ref="K1720:K1783" si="362">AVERAGE(J1538:J1902)</f>
        <v>57.409340659340657</v>
      </c>
      <c r="L1720" s="5">
        <v>24</v>
      </c>
      <c r="M1720" s="8">
        <f t="shared" ref="M1720:M1783" si="363">AVERAGE(L1538:L1902)</f>
        <v>29.515068493150686</v>
      </c>
      <c r="N1720" s="6">
        <v>28</v>
      </c>
      <c r="O1720" s="8">
        <f t="shared" ref="O1720:O1783" si="364">AVERAGE(N1538:N1902)</f>
        <v>32.260273972602739</v>
      </c>
      <c r="Q1720">
        <f t="shared" si="350"/>
        <v>82.71544505494505</v>
      </c>
      <c r="R1720">
        <f t="shared" si="351"/>
        <v>83.615890410958826</v>
      </c>
      <c r="S1720" s="9">
        <f t="shared" si="352"/>
        <v>-1.0768830560653413</v>
      </c>
      <c r="U1720">
        <f t="shared" si="353"/>
        <v>85.424450549450555</v>
      </c>
      <c r="V1720" s="9">
        <f t="shared" si="354"/>
        <v>2.1112683391286424</v>
      </c>
      <c r="X1720">
        <f t="shared" si="355"/>
        <v>83.952186301369863</v>
      </c>
      <c r="Y1720" s="9">
        <f t="shared" si="356"/>
        <v>0.402191364294751</v>
      </c>
      <c r="AA1720">
        <f t="shared" si="357"/>
        <v>84.485273972602741</v>
      </c>
      <c r="AB1720" s="9">
        <f t="shared" si="358"/>
        <v>1.0397348606479397</v>
      </c>
      <c r="AC1720">
        <f t="shared" si="359"/>
        <v>60.171743835616198</v>
      </c>
    </row>
    <row r="1721" spans="1:29" ht="9.9499999999999993" customHeight="1">
      <c r="A1721" s="1">
        <v>20160915</v>
      </c>
      <c r="B1721" s="1">
        <v>200000</v>
      </c>
      <c r="C1721" s="1">
        <v>2457647.3220000002</v>
      </c>
      <c r="D1721" s="1">
        <v>2181.73</v>
      </c>
      <c r="E1721" s="1">
        <v>84.4</v>
      </c>
      <c r="F1721" s="1">
        <v>85.3</v>
      </c>
      <c r="G1721" s="8">
        <f t="shared" si="360"/>
        <v>83.559999999999931</v>
      </c>
      <c r="H1721" s="5">
        <v>14</v>
      </c>
      <c r="I1721" s="8">
        <f t="shared" si="361"/>
        <v>42.64835164835165</v>
      </c>
      <c r="J1721" s="5">
        <v>41</v>
      </c>
      <c r="K1721" s="8">
        <f t="shared" si="362"/>
        <v>57.151098901098898</v>
      </c>
      <c r="L1721" s="5">
        <v>12</v>
      </c>
      <c r="M1721" s="8">
        <f t="shared" si="363"/>
        <v>29.36986301369863</v>
      </c>
      <c r="N1721" s="6">
        <v>15</v>
      </c>
      <c r="O1721" s="8">
        <f t="shared" si="364"/>
        <v>32.043835616438358</v>
      </c>
      <c r="Q1721">
        <f t="shared" ref="Q1721:Q1784" si="365">(K1721*0.326)+64</f>
        <v>82.631258241758246</v>
      </c>
      <c r="R1721">
        <f t="shared" ref="R1721:R1784" si="366">G1721</f>
        <v>83.559999999999931</v>
      </c>
      <c r="S1721" s="9">
        <f t="shared" ref="S1721:S1784" si="367">((Q1721/R1721)*100)-100</f>
        <v>-1.1114669198679934</v>
      </c>
      <c r="U1721">
        <f t="shared" ref="U1721:U1784" si="368">(I1721*0.5)+64</f>
        <v>85.324175824175825</v>
      </c>
      <c r="V1721" s="9">
        <f t="shared" ref="V1721:V1784" si="369">((U1722/R1722)*100)-100</f>
        <v>2.0954136582808331</v>
      </c>
      <c r="X1721">
        <f t="shared" ref="X1721:X1784" si="370">(M1721*0.676)+64</f>
        <v>83.854027397260268</v>
      </c>
      <c r="Y1721" s="9">
        <f t="shared" ref="Y1721:Y1784" si="371">((X1721/R1721)*100)-100</f>
        <v>0.35187577460547459</v>
      </c>
      <c r="AA1721">
        <f t="shared" ref="AA1721:AA1784" si="372">(O1721*0.635)+64</f>
        <v>84.34783561643836</v>
      </c>
      <c r="AB1721" s="9">
        <f t="shared" ref="AB1721:AB1784" si="373">((AA1721/R1721)*100)-100</f>
        <v>0.94283821976834759</v>
      </c>
      <c r="AC1721">
        <f t="shared" ref="AC1721:AC1784" si="374">(G1721-64)*3.0675</f>
        <v>60.00029999999979</v>
      </c>
    </row>
    <row r="1722" spans="1:29" ht="9.9499999999999993" customHeight="1">
      <c r="A1722" s="1">
        <v>20160916</v>
      </c>
      <c r="B1722" s="1">
        <v>200000</v>
      </c>
      <c r="C1722" s="1">
        <v>2457648.3220000002</v>
      </c>
      <c r="D1722" s="1">
        <v>2181.7669999999998</v>
      </c>
      <c r="E1722" s="1">
        <v>83.7</v>
      </c>
      <c r="F1722" s="1">
        <v>84.5</v>
      </c>
      <c r="G1722" s="8">
        <f t="shared" si="360"/>
        <v>83.503013698630056</v>
      </c>
      <c r="H1722" s="5">
        <v>25</v>
      </c>
      <c r="I1722" s="8">
        <f t="shared" si="361"/>
        <v>42.505494505494504</v>
      </c>
      <c r="J1722" s="5">
        <v>42</v>
      </c>
      <c r="K1722" s="8">
        <f t="shared" si="362"/>
        <v>56.892857142857146</v>
      </c>
      <c r="L1722" s="5">
        <v>13</v>
      </c>
      <c r="M1722" s="8">
        <f t="shared" si="363"/>
        <v>29.18904109589041</v>
      </c>
      <c r="N1722" s="6">
        <v>13</v>
      </c>
      <c r="O1722" s="8">
        <f t="shared" si="364"/>
        <v>31.846575342465755</v>
      </c>
      <c r="Q1722">
        <f t="shared" si="365"/>
        <v>82.547071428571428</v>
      </c>
      <c r="R1722">
        <f t="shared" si="366"/>
        <v>83.503013698630056</v>
      </c>
      <c r="S1722" s="9">
        <f t="shared" si="367"/>
        <v>-1.1447997236467558</v>
      </c>
      <c r="U1722">
        <f t="shared" si="368"/>
        <v>85.252747252747255</v>
      </c>
      <c r="V1722" s="9">
        <f t="shared" si="369"/>
        <v>2.0584142093761102</v>
      </c>
      <c r="X1722">
        <f t="shared" si="370"/>
        <v>83.731791780821922</v>
      </c>
      <c r="Y1722" s="9">
        <f t="shared" si="371"/>
        <v>0.27397583878534704</v>
      </c>
      <c r="AA1722">
        <f t="shared" si="372"/>
        <v>84.22257534246576</v>
      </c>
      <c r="AB1722" s="9">
        <f t="shared" si="373"/>
        <v>0.86171937031238599</v>
      </c>
      <c r="AC1722">
        <f t="shared" si="374"/>
        <v>59.825494520547693</v>
      </c>
    </row>
    <row r="1723" spans="1:29" ht="9.9499999999999993" customHeight="1">
      <c r="A1723" s="1">
        <v>20160917</v>
      </c>
      <c r="B1723" s="1">
        <v>200000</v>
      </c>
      <c r="C1723" s="1">
        <v>2457649.3220000002</v>
      </c>
      <c r="D1723" s="1">
        <v>2181.8029999999999</v>
      </c>
      <c r="E1723" s="1">
        <v>80.3</v>
      </c>
      <c r="F1723" s="1">
        <v>81</v>
      </c>
      <c r="G1723" s="8">
        <f t="shared" si="360"/>
        <v>83.44849315068484</v>
      </c>
      <c r="H1723" s="5">
        <v>27</v>
      </c>
      <c r="I1723" s="8">
        <f t="shared" si="361"/>
        <v>42.332417582417584</v>
      </c>
      <c r="J1723" s="5">
        <v>55</v>
      </c>
      <c r="K1723" s="8">
        <f t="shared" si="362"/>
        <v>56.678571428571431</v>
      </c>
      <c r="L1723" s="5">
        <v>14</v>
      </c>
      <c r="M1723" s="8">
        <f t="shared" si="363"/>
        <v>29.109589041095891</v>
      </c>
      <c r="N1723" s="6">
        <v>14</v>
      </c>
      <c r="O1723" s="8">
        <f t="shared" si="364"/>
        <v>31.717808219178082</v>
      </c>
      <c r="Q1723">
        <f t="shared" si="365"/>
        <v>82.477214285714282</v>
      </c>
      <c r="R1723">
        <f t="shared" si="366"/>
        <v>83.44849315068484</v>
      </c>
      <c r="S1723" s="9">
        <f t="shared" si="367"/>
        <v>-1.1639261876385234</v>
      </c>
      <c r="U1723">
        <f t="shared" si="368"/>
        <v>85.166208791208788</v>
      </c>
      <c r="V1723" s="9">
        <f t="shared" si="369"/>
        <v>2.0565100917493169</v>
      </c>
      <c r="X1723">
        <f t="shared" si="370"/>
        <v>83.678082191780817</v>
      </c>
      <c r="Y1723" s="9">
        <f t="shared" si="371"/>
        <v>0.27512664690230793</v>
      </c>
      <c r="AA1723">
        <f t="shared" si="372"/>
        <v>84.140808219178084</v>
      </c>
      <c r="AB1723" s="9">
        <f t="shared" si="373"/>
        <v>0.82963159951026455</v>
      </c>
      <c r="AC1723">
        <f t="shared" si="374"/>
        <v>59.658252739725746</v>
      </c>
    </row>
    <row r="1724" spans="1:29" ht="9.9499999999999993" customHeight="1">
      <c r="A1724" s="1">
        <v>20160918</v>
      </c>
      <c r="B1724" s="1">
        <v>200000</v>
      </c>
      <c r="C1724" s="1">
        <v>2457650.3220000002</v>
      </c>
      <c r="D1724" s="1">
        <v>2181.84</v>
      </c>
      <c r="E1724" s="1">
        <v>83</v>
      </c>
      <c r="F1724" s="1">
        <v>83.8</v>
      </c>
      <c r="G1724" s="8">
        <f t="shared" si="360"/>
        <v>83.398904109588955</v>
      </c>
      <c r="H1724" s="5">
        <v>56</v>
      </c>
      <c r="I1724" s="8">
        <f t="shared" si="361"/>
        <v>42.228021978021978</v>
      </c>
      <c r="J1724" s="5">
        <v>67</v>
      </c>
      <c r="K1724" s="8">
        <f t="shared" si="362"/>
        <v>56.475274725274723</v>
      </c>
      <c r="L1724" s="5">
        <v>47</v>
      </c>
      <c r="M1724" s="8">
        <f t="shared" si="363"/>
        <v>29.038356164383561</v>
      </c>
      <c r="N1724" s="6">
        <v>38</v>
      </c>
      <c r="O1724" s="8">
        <f t="shared" si="364"/>
        <v>31.616438356164384</v>
      </c>
      <c r="Q1724">
        <f t="shared" si="365"/>
        <v>82.410939560439559</v>
      </c>
      <c r="R1724">
        <f t="shared" si="366"/>
        <v>83.398904109588955</v>
      </c>
      <c r="S1724" s="9">
        <f t="shared" si="367"/>
        <v>-1.1846253373439737</v>
      </c>
      <c r="U1724">
        <f t="shared" si="368"/>
        <v>85.114010989010993</v>
      </c>
      <c r="V1724" s="9">
        <f t="shared" si="369"/>
        <v>2.0781398002375937</v>
      </c>
      <c r="X1724">
        <f t="shared" si="370"/>
        <v>83.629928767123289</v>
      </c>
      <c r="Y1724" s="9">
        <f t="shared" si="371"/>
        <v>0.27701162263566914</v>
      </c>
      <c r="AA1724">
        <f t="shared" si="372"/>
        <v>84.076438356164388</v>
      </c>
      <c r="AB1724" s="9">
        <f t="shared" si="373"/>
        <v>0.81240185804496434</v>
      </c>
      <c r="AC1724">
        <f t="shared" si="374"/>
        <v>59.506138356164115</v>
      </c>
    </row>
    <row r="1725" spans="1:29" ht="9.9499999999999993" customHeight="1">
      <c r="A1725" s="1">
        <v>20160919</v>
      </c>
      <c r="B1725" s="1">
        <v>200000</v>
      </c>
      <c r="C1725" s="1">
        <v>2457651.3220000002</v>
      </c>
      <c r="D1725" s="1">
        <v>2181.877</v>
      </c>
      <c r="E1725" s="1">
        <v>82.6</v>
      </c>
      <c r="F1725" s="1">
        <v>83.3</v>
      </c>
      <c r="G1725" s="8">
        <f t="shared" si="360"/>
        <v>83.35835616438348</v>
      </c>
      <c r="H1725" s="5">
        <v>61</v>
      </c>
      <c r="I1725" s="8">
        <f t="shared" si="361"/>
        <v>42.181318681318679</v>
      </c>
      <c r="J1725" s="5">
        <v>80</v>
      </c>
      <c r="K1725" s="8">
        <f t="shared" si="362"/>
        <v>56.357142857142854</v>
      </c>
      <c r="L1725" s="5">
        <v>56</v>
      </c>
      <c r="M1725" s="8">
        <f t="shared" si="363"/>
        <v>28.969863013698632</v>
      </c>
      <c r="N1725" s="6">
        <v>63</v>
      </c>
      <c r="O1725" s="8">
        <f t="shared" si="364"/>
        <v>31.517808219178082</v>
      </c>
      <c r="Q1725">
        <f t="shared" si="365"/>
        <v>82.372428571428571</v>
      </c>
      <c r="R1725">
        <f t="shared" si="366"/>
        <v>83.35835616438348</v>
      </c>
      <c r="S1725" s="9">
        <f t="shared" si="367"/>
        <v>-1.1827579601145715</v>
      </c>
      <c r="U1725">
        <f t="shared" si="368"/>
        <v>85.090659340659343</v>
      </c>
      <c r="V1725" s="9">
        <f t="shared" si="369"/>
        <v>2.1095277498177865</v>
      </c>
      <c r="X1725">
        <f t="shared" si="370"/>
        <v>83.583627397260273</v>
      </c>
      <c r="Y1725" s="9">
        <f t="shared" si="371"/>
        <v>0.2702443321129806</v>
      </c>
      <c r="AA1725">
        <f t="shared" si="372"/>
        <v>84.013808219178088</v>
      </c>
      <c r="AB1725" s="9">
        <f t="shared" si="373"/>
        <v>0.78630635841960839</v>
      </c>
      <c r="AC1725">
        <f t="shared" si="374"/>
        <v>59.381757534246326</v>
      </c>
    </row>
    <row r="1726" spans="1:29" ht="9.9499999999999993" customHeight="1">
      <c r="A1726" s="1">
        <v>20160920</v>
      </c>
      <c r="B1726" s="1">
        <v>200000</v>
      </c>
      <c r="C1726" s="1">
        <v>2457652.3220000002</v>
      </c>
      <c r="D1726" s="1">
        <v>2181.913</v>
      </c>
      <c r="E1726" s="1">
        <v>84.5</v>
      </c>
      <c r="F1726" s="1">
        <v>85.2</v>
      </c>
      <c r="G1726" s="8">
        <f t="shared" si="360"/>
        <v>83.309863013698532</v>
      </c>
      <c r="H1726" s="5">
        <v>66</v>
      </c>
      <c r="I1726" s="8">
        <f t="shared" si="361"/>
        <v>42.134615384615387</v>
      </c>
      <c r="J1726" s="5">
        <v>79</v>
      </c>
      <c r="K1726" s="8">
        <f t="shared" si="362"/>
        <v>56.266483516483518</v>
      </c>
      <c r="L1726" s="5">
        <v>32</v>
      </c>
      <c r="M1726" s="8">
        <f t="shared" si="363"/>
        <v>28.931506849315067</v>
      </c>
      <c r="N1726" s="6">
        <v>53</v>
      </c>
      <c r="O1726" s="8">
        <f t="shared" si="364"/>
        <v>31.463013698630139</v>
      </c>
      <c r="Q1726">
        <f t="shared" si="365"/>
        <v>82.342873626373631</v>
      </c>
      <c r="R1726">
        <f t="shared" si="366"/>
        <v>83.309863013698532</v>
      </c>
      <c r="S1726" s="9">
        <f t="shared" si="367"/>
        <v>-1.1607141727815673</v>
      </c>
      <c r="U1726">
        <f t="shared" si="368"/>
        <v>85.067307692307693</v>
      </c>
      <c r="V1726" s="9">
        <f t="shared" si="369"/>
        <v>2.152315348683743</v>
      </c>
      <c r="X1726">
        <f t="shared" si="370"/>
        <v>83.557698630136983</v>
      </c>
      <c r="Y1726" s="9">
        <f t="shared" si="371"/>
        <v>0.29748652497207217</v>
      </c>
      <c r="AA1726">
        <f t="shared" si="372"/>
        <v>83.979013698630141</v>
      </c>
      <c r="AB1726" s="9">
        <f t="shared" si="373"/>
        <v>0.80320704022953748</v>
      </c>
      <c r="AC1726">
        <f t="shared" si="374"/>
        <v>59.233004794520248</v>
      </c>
    </row>
    <row r="1727" spans="1:29" ht="9.9499999999999993" customHeight="1">
      <c r="A1727" s="1">
        <v>20160921</v>
      </c>
      <c r="B1727" s="1">
        <v>200000</v>
      </c>
      <c r="C1727" s="1">
        <v>2457653.3220000002</v>
      </c>
      <c r="D1727" s="1">
        <v>2181.9499999999998</v>
      </c>
      <c r="E1727" s="1">
        <v>85.5</v>
      </c>
      <c r="F1727" s="1">
        <v>86.1</v>
      </c>
      <c r="G1727" s="8">
        <f t="shared" si="360"/>
        <v>83.269589041095799</v>
      </c>
      <c r="H1727" s="5">
        <v>68</v>
      </c>
      <c r="I1727" s="8">
        <f t="shared" si="361"/>
        <v>42.123626373626372</v>
      </c>
      <c r="J1727" s="5">
        <v>80</v>
      </c>
      <c r="K1727" s="8">
        <f t="shared" si="362"/>
        <v>56.195054945054942</v>
      </c>
      <c r="L1727" s="5">
        <v>35</v>
      </c>
      <c r="M1727" s="8">
        <f t="shared" si="363"/>
        <v>28.92876712328767</v>
      </c>
      <c r="N1727" s="6">
        <v>55</v>
      </c>
      <c r="O1727" s="8">
        <f t="shared" si="364"/>
        <v>31.446575342465753</v>
      </c>
      <c r="Q1727">
        <f t="shared" si="365"/>
        <v>82.319587912087911</v>
      </c>
      <c r="R1727">
        <f t="shared" si="366"/>
        <v>83.269589041095799</v>
      </c>
      <c r="S1727" s="9">
        <f t="shared" si="367"/>
        <v>-1.1408740453120743</v>
      </c>
      <c r="U1727">
        <f t="shared" si="368"/>
        <v>85.061813186813183</v>
      </c>
      <c r="V1727" s="9">
        <f t="shared" si="369"/>
        <v>2.1522336518535496</v>
      </c>
      <c r="X1727">
        <f t="shared" si="370"/>
        <v>83.555846575342471</v>
      </c>
      <c r="Y1727" s="9">
        <f t="shared" si="371"/>
        <v>0.34377200313238632</v>
      </c>
      <c r="AA1727">
        <f t="shared" si="372"/>
        <v>83.968575342465755</v>
      </c>
      <c r="AB1727" s="9">
        <f t="shared" si="373"/>
        <v>0.8394256647825955</v>
      </c>
      <c r="AC1727">
        <f t="shared" si="374"/>
        <v>59.10946438356136</v>
      </c>
    </row>
    <row r="1728" spans="1:29" ht="9.9499999999999993" customHeight="1">
      <c r="A1728" s="1">
        <v>20160922</v>
      </c>
      <c r="B1728" s="1">
        <v>200000</v>
      </c>
      <c r="C1728" s="1">
        <v>2457654.3220000002</v>
      </c>
      <c r="D1728" s="1">
        <v>2181.9870000000001</v>
      </c>
      <c r="E1728" s="1">
        <v>85.1</v>
      </c>
      <c r="F1728" s="1">
        <v>85.7</v>
      </c>
      <c r="G1728" s="8">
        <f t="shared" si="360"/>
        <v>83.229315068493065</v>
      </c>
      <c r="H1728" s="5">
        <v>71</v>
      </c>
      <c r="I1728" s="8">
        <f t="shared" si="361"/>
        <v>42.041208791208788</v>
      </c>
      <c r="J1728" s="5">
        <v>96</v>
      </c>
      <c r="K1728" s="8">
        <f t="shared" si="362"/>
        <v>56.109890109890109</v>
      </c>
      <c r="L1728" s="5">
        <v>30</v>
      </c>
      <c r="M1728" s="8">
        <f t="shared" si="363"/>
        <v>28.923287671232877</v>
      </c>
      <c r="N1728" s="6">
        <v>36</v>
      </c>
      <c r="O1728" s="8">
        <f t="shared" si="364"/>
        <v>31.427397260273974</v>
      </c>
      <c r="Q1728">
        <f t="shared" si="365"/>
        <v>82.291824175824175</v>
      </c>
      <c r="R1728">
        <f t="shared" si="366"/>
        <v>83.229315068493065</v>
      </c>
      <c r="S1728" s="9">
        <f t="shared" si="367"/>
        <v>-1.1263950591175558</v>
      </c>
      <c r="U1728">
        <f t="shared" si="368"/>
        <v>85.020604395604394</v>
      </c>
      <c r="V1728" s="9">
        <f t="shared" si="369"/>
        <v>2.1336215834909353</v>
      </c>
      <c r="X1728">
        <f t="shared" si="370"/>
        <v>83.552142465753434</v>
      </c>
      <c r="Y1728" s="9">
        <f t="shared" si="371"/>
        <v>0.38787703226283554</v>
      </c>
      <c r="AA1728">
        <f t="shared" si="372"/>
        <v>83.956397260273974</v>
      </c>
      <c r="AB1728" s="9">
        <f t="shared" si="373"/>
        <v>0.87358906075650111</v>
      </c>
      <c r="AC1728">
        <f t="shared" si="374"/>
        <v>58.985923972602478</v>
      </c>
    </row>
    <row r="1729" spans="1:29" ht="9.9499999999999993" customHeight="1">
      <c r="A1729" s="1">
        <v>20160923</v>
      </c>
      <c r="B1729" s="1">
        <v>200000</v>
      </c>
      <c r="C1729" s="1">
        <v>2457655.3220000002</v>
      </c>
      <c r="D1729" s="1">
        <v>2182.0230000000001</v>
      </c>
      <c r="E1729" s="1">
        <v>85.5</v>
      </c>
      <c r="F1729" s="1">
        <v>86.1</v>
      </c>
      <c r="G1729" s="8">
        <f t="shared" si="360"/>
        <v>83.19068493150678</v>
      </c>
      <c r="H1729" s="5">
        <v>62</v>
      </c>
      <c r="I1729" s="8">
        <f t="shared" si="361"/>
        <v>41.931318681318679</v>
      </c>
      <c r="J1729" s="5">
        <v>87</v>
      </c>
      <c r="K1729" s="8">
        <f t="shared" si="362"/>
        <v>55.980769230769234</v>
      </c>
      <c r="L1729" s="5">
        <v>49</v>
      </c>
      <c r="M1729" s="8">
        <f t="shared" si="363"/>
        <v>28.887671232876713</v>
      </c>
      <c r="N1729" s="6">
        <v>60</v>
      </c>
      <c r="O1729" s="8">
        <f t="shared" si="364"/>
        <v>31.36986301369863</v>
      </c>
      <c r="Q1729">
        <f t="shared" si="365"/>
        <v>82.249730769230766</v>
      </c>
      <c r="R1729">
        <f t="shared" si="366"/>
        <v>83.19068493150678</v>
      </c>
      <c r="S1729" s="9">
        <f t="shared" si="367"/>
        <v>-1.1310811577651094</v>
      </c>
      <c r="U1729">
        <f t="shared" si="368"/>
        <v>84.965659340659343</v>
      </c>
      <c r="V1729" s="9">
        <f t="shared" si="369"/>
        <v>2.1984095165012718</v>
      </c>
      <c r="X1729">
        <f t="shared" si="370"/>
        <v>83.528065753424656</v>
      </c>
      <c r="Y1729" s="9">
        <f t="shared" si="371"/>
        <v>0.40555120106975551</v>
      </c>
      <c r="AA1729">
        <f t="shared" si="372"/>
        <v>83.919863013698631</v>
      </c>
      <c r="AB1729" s="9">
        <f t="shared" si="373"/>
        <v>0.87651409865443952</v>
      </c>
      <c r="AC1729">
        <f t="shared" si="374"/>
        <v>58.867426027397045</v>
      </c>
    </row>
    <row r="1730" spans="1:29" ht="9" customHeight="1">
      <c r="A1730" s="1">
        <v>20160924</v>
      </c>
      <c r="B1730" s="1">
        <v>200000</v>
      </c>
      <c r="C1730" s="1">
        <v>2457656.3220000002</v>
      </c>
      <c r="D1730" s="1">
        <v>2182.06</v>
      </c>
      <c r="E1730" s="1">
        <v>84.9</v>
      </c>
      <c r="F1730" s="1">
        <v>85.4</v>
      </c>
      <c r="G1730" s="8">
        <f t="shared" si="360"/>
        <v>83.159452054794443</v>
      </c>
      <c r="H1730" s="5">
        <v>48</v>
      </c>
      <c r="I1730" s="8">
        <f t="shared" si="361"/>
        <v>41.975274725274723</v>
      </c>
      <c r="J1730" s="5">
        <v>77</v>
      </c>
      <c r="K1730" s="8">
        <f t="shared" si="362"/>
        <v>55.983516483516482</v>
      </c>
      <c r="L1730" s="5">
        <v>47</v>
      </c>
      <c r="M1730" s="8">
        <f t="shared" si="363"/>
        <v>28.852054794520548</v>
      </c>
      <c r="N1730" s="6">
        <v>55</v>
      </c>
      <c r="O1730" s="8">
        <f t="shared" si="364"/>
        <v>31.326027397260273</v>
      </c>
      <c r="Q1730">
        <f t="shared" si="365"/>
        <v>82.250626373626375</v>
      </c>
      <c r="R1730">
        <f t="shared" si="366"/>
        <v>83.159452054794443</v>
      </c>
      <c r="S1730" s="9">
        <f t="shared" si="367"/>
        <v>-1.0928711754488631</v>
      </c>
      <c r="U1730">
        <f t="shared" si="368"/>
        <v>84.987637362637358</v>
      </c>
      <c r="V1730" s="9">
        <f t="shared" si="369"/>
        <v>2.2098405369565484</v>
      </c>
      <c r="X1730">
        <f t="shared" si="370"/>
        <v>83.503989041095892</v>
      </c>
      <c r="Y1730" s="9">
        <f t="shared" si="371"/>
        <v>0.41430887023452101</v>
      </c>
      <c r="AA1730">
        <f t="shared" si="372"/>
        <v>83.892027397260279</v>
      </c>
      <c r="AB1730" s="9">
        <f t="shared" si="373"/>
        <v>0.88092853471802357</v>
      </c>
      <c r="AC1730">
        <f t="shared" si="374"/>
        <v>58.771619178081949</v>
      </c>
    </row>
    <row r="1731" spans="1:29" ht="9" customHeight="1">
      <c r="A1731" s="1">
        <v>20160925</v>
      </c>
      <c r="B1731" s="1">
        <v>200000</v>
      </c>
      <c r="C1731" s="1">
        <v>2457657.3220000002</v>
      </c>
      <c r="D1731" s="1">
        <v>2182.0970000000002</v>
      </c>
      <c r="E1731" s="1">
        <v>84.6</v>
      </c>
      <c r="F1731" s="1">
        <v>85.1</v>
      </c>
      <c r="G1731" s="8">
        <f t="shared" si="360"/>
        <v>83.136712328767047</v>
      </c>
      <c r="H1731" s="5">
        <v>34</v>
      </c>
      <c r="I1731" s="8">
        <f t="shared" si="361"/>
        <v>41.947802197802197</v>
      </c>
      <c r="J1731" s="5">
        <v>48</v>
      </c>
      <c r="K1731" s="8">
        <f t="shared" si="362"/>
        <v>55.956043956043956</v>
      </c>
      <c r="L1731" s="5">
        <v>18</v>
      </c>
      <c r="M1731" s="8">
        <f t="shared" si="363"/>
        <v>28.843835616438355</v>
      </c>
      <c r="N1731" s="6">
        <v>30</v>
      </c>
      <c r="O1731" s="8">
        <f t="shared" si="364"/>
        <v>31.323287671232876</v>
      </c>
      <c r="Q1731">
        <f t="shared" si="365"/>
        <v>82.241670329670328</v>
      </c>
      <c r="R1731">
        <f t="shared" si="366"/>
        <v>83.136712328767047</v>
      </c>
      <c r="S1731" s="9">
        <f t="shared" si="367"/>
        <v>-1.076590562731468</v>
      </c>
      <c r="U1731">
        <f t="shared" si="368"/>
        <v>84.973901098901095</v>
      </c>
      <c r="V1731" s="9">
        <f t="shared" si="369"/>
        <v>2.2726511281036892</v>
      </c>
      <c r="X1731">
        <f t="shared" si="370"/>
        <v>83.498432876712329</v>
      </c>
      <c r="Y1731" s="9">
        <f t="shared" si="371"/>
        <v>0.43509123444147235</v>
      </c>
      <c r="AA1731">
        <f t="shared" si="372"/>
        <v>83.890287671232869</v>
      </c>
      <c r="AB1731" s="9">
        <f t="shared" si="373"/>
        <v>0.90642908693068591</v>
      </c>
      <c r="AC1731">
        <f t="shared" si="374"/>
        <v>58.701865068492914</v>
      </c>
    </row>
    <row r="1732" spans="1:29" ht="9" customHeight="1">
      <c r="A1732" s="1">
        <v>20160926</v>
      </c>
      <c r="B1732" s="1">
        <v>200000</v>
      </c>
      <c r="C1732" s="1">
        <v>2457658.3220000002</v>
      </c>
      <c r="D1732" s="1">
        <v>2182.1329999999998</v>
      </c>
      <c r="E1732" s="1">
        <v>86.8</v>
      </c>
      <c r="F1732" s="1">
        <v>87.2</v>
      </c>
      <c r="G1732" s="8">
        <f t="shared" si="360"/>
        <v>83.121917808219095</v>
      </c>
      <c r="H1732" s="5">
        <v>25</v>
      </c>
      <c r="I1732" s="8">
        <f t="shared" si="361"/>
        <v>42.021978021978022</v>
      </c>
      <c r="J1732" s="5">
        <v>45</v>
      </c>
      <c r="K1732" s="8">
        <f t="shared" si="362"/>
        <v>56.032967032967036</v>
      </c>
      <c r="L1732" s="5">
        <v>23</v>
      </c>
      <c r="M1732" s="8">
        <f t="shared" si="363"/>
        <v>28.915068493150685</v>
      </c>
      <c r="N1732" s="6">
        <v>29</v>
      </c>
      <c r="O1732" s="8">
        <f t="shared" si="364"/>
        <v>31.378082191780823</v>
      </c>
      <c r="Q1732">
        <f t="shared" si="365"/>
        <v>82.266747252747251</v>
      </c>
      <c r="R1732">
        <f t="shared" si="366"/>
        <v>83.121917808219095</v>
      </c>
      <c r="S1732" s="9">
        <f t="shared" si="367"/>
        <v>-1.0288147555075824</v>
      </c>
      <c r="U1732">
        <f t="shared" si="368"/>
        <v>85.010989010989007</v>
      </c>
      <c r="V1732" s="9">
        <f t="shared" si="369"/>
        <v>2.390260676344738</v>
      </c>
      <c r="X1732">
        <f t="shared" si="370"/>
        <v>83.546586301369871</v>
      </c>
      <c r="Y1732" s="9">
        <f t="shared" si="371"/>
        <v>0.51089833385530881</v>
      </c>
      <c r="AA1732">
        <f t="shared" si="372"/>
        <v>83.925082191780831</v>
      </c>
      <c r="AB1732" s="9">
        <f t="shared" si="373"/>
        <v>0.96624861978619947</v>
      </c>
      <c r="AC1732">
        <f t="shared" si="374"/>
        <v>58.656482876712069</v>
      </c>
    </row>
    <row r="1733" spans="1:29" ht="9" customHeight="1">
      <c r="A1733" s="1">
        <v>20160927</v>
      </c>
      <c r="B1733" s="1">
        <v>200000</v>
      </c>
      <c r="C1733" s="1">
        <v>2457659.3220000002</v>
      </c>
      <c r="D1733" s="1">
        <v>2182.17</v>
      </c>
      <c r="E1733" s="1">
        <v>85.6</v>
      </c>
      <c r="F1733" s="1">
        <v>85.9</v>
      </c>
      <c r="G1733" s="8">
        <f t="shared" si="360"/>
        <v>83.110958904109509</v>
      </c>
      <c r="H1733" s="5">
        <v>36</v>
      </c>
      <c r="I1733" s="8">
        <f t="shared" si="361"/>
        <v>42.195054945054942</v>
      </c>
      <c r="J1733" s="5">
        <v>51</v>
      </c>
      <c r="K1733" s="8">
        <f t="shared" si="362"/>
        <v>56.255494505494504</v>
      </c>
      <c r="L1733" s="5">
        <v>19</v>
      </c>
      <c r="M1733" s="8">
        <f t="shared" si="363"/>
        <v>28.991780821917807</v>
      </c>
      <c r="N1733" s="6">
        <v>26</v>
      </c>
      <c r="O1733" s="8">
        <f t="shared" si="364"/>
        <v>31.452054794520549</v>
      </c>
      <c r="Q1733">
        <f t="shared" si="365"/>
        <v>82.339291208791209</v>
      </c>
      <c r="R1733">
        <f t="shared" si="366"/>
        <v>83.110958904109509</v>
      </c>
      <c r="S1733" s="9">
        <f t="shared" si="367"/>
        <v>-0.92847887389750383</v>
      </c>
      <c r="U1733">
        <f t="shared" si="368"/>
        <v>85.097527472527474</v>
      </c>
      <c r="V1733" s="9">
        <f t="shared" si="369"/>
        <v>2.4282560086570868</v>
      </c>
      <c r="X1733">
        <f t="shared" si="370"/>
        <v>83.598443835616436</v>
      </c>
      <c r="Y1733" s="9">
        <f t="shared" si="371"/>
        <v>0.58654711476661703</v>
      </c>
      <c r="AA1733">
        <f t="shared" si="372"/>
        <v>83.972054794520545</v>
      </c>
      <c r="AB1733" s="9">
        <f t="shared" si="373"/>
        <v>1.0360798404510376</v>
      </c>
      <c r="AC1733">
        <f t="shared" si="374"/>
        <v>58.622866438355921</v>
      </c>
    </row>
    <row r="1734" spans="1:29" ht="9" customHeight="1">
      <c r="A1734" s="1">
        <v>20160928</v>
      </c>
      <c r="B1734" s="1">
        <v>200000</v>
      </c>
      <c r="C1734" s="1">
        <v>2457660.3220000002</v>
      </c>
      <c r="D1734" s="1">
        <v>2182.2060000000001</v>
      </c>
      <c r="E1734" s="1">
        <v>84.4</v>
      </c>
      <c r="F1734" s="1">
        <v>84.8</v>
      </c>
      <c r="G1734" s="8">
        <f t="shared" si="360"/>
        <v>83.098904109588972</v>
      </c>
      <c r="H1734" s="5">
        <v>29</v>
      </c>
      <c r="I1734" s="8">
        <f t="shared" si="361"/>
        <v>42.233516483516482</v>
      </c>
      <c r="J1734" s="5">
        <v>41</v>
      </c>
      <c r="K1734" s="8">
        <f t="shared" si="362"/>
        <v>56.335164835164832</v>
      </c>
      <c r="L1734" s="5">
        <v>20</v>
      </c>
      <c r="M1734" s="8">
        <f t="shared" si="363"/>
        <v>29.095890410958905</v>
      </c>
      <c r="N1734" s="6">
        <v>30</v>
      </c>
      <c r="O1734" s="8">
        <f t="shared" si="364"/>
        <v>31.539726027397261</v>
      </c>
      <c r="Q1734">
        <f t="shared" si="365"/>
        <v>82.365263736263728</v>
      </c>
      <c r="R1734">
        <f t="shared" si="366"/>
        <v>83.098904109588972</v>
      </c>
      <c r="S1734" s="9">
        <f t="shared" si="367"/>
        <v>-0.88285204382206928</v>
      </c>
      <c r="U1734">
        <f t="shared" si="368"/>
        <v>85.116758241758248</v>
      </c>
      <c r="V1734" s="9">
        <f t="shared" si="369"/>
        <v>2.5021562707993041</v>
      </c>
      <c r="X1734">
        <f t="shared" si="370"/>
        <v>83.668821917808216</v>
      </c>
      <c r="Y1734" s="9">
        <f t="shared" si="371"/>
        <v>0.68583071500876258</v>
      </c>
      <c r="AA1734">
        <f t="shared" si="372"/>
        <v>84.027726027397264</v>
      </c>
      <c r="AB1734" s="9">
        <f t="shared" si="373"/>
        <v>1.1177306461026149</v>
      </c>
      <c r="AC1734">
        <f t="shared" si="374"/>
        <v>58.585888356164169</v>
      </c>
    </row>
    <row r="1735" spans="1:29" ht="9" customHeight="1">
      <c r="A1735" s="1">
        <v>20160929</v>
      </c>
      <c r="B1735" s="1">
        <v>200000</v>
      </c>
      <c r="C1735" s="1">
        <v>2457661.3220000002</v>
      </c>
      <c r="D1735" s="1">
        <v>2182.2429999999999</v>
      </c>
      <c r="E1735" s="1">
        <v>82.7</v>
      </c>
      <c r="F1735" s="1">
        <v>83</v>
      </c>
      <c r="G1735" s="8">
        <f t="shared" si="360"/>
        <v>83.104657534246499</v>
      </c>
      <c r="H1735" s="5">
        <v>14</v>
      </c>
      <c r="I1735" s="8">
        <f t="shared" si="361"/>
        <v>42.368131868131869</v>
      </c>
      <c r="J1735" s="5">
        <v>29</v>
      </c>
      <c r="K1735" s="8">
        <f t="shared" si="362"/>
        <v>56.458791208791212</v>
      </c>
      <c r="L1735" s="5">
        <v>17</v>
      </c>
      <c r="M1735" s="8">
        <f t="shared" si="363"/>
        <v>29.153424657534245</v>
      </c>
      <c r="N1735" s="6">
        <v>17</v>
      </c>
      <c r="O1735" s="8">
        <f t="shared" si="364"/>
        <v>31.627397260273973</v>
      </c>
      <c r="Q1735">
        <f t="shared" si="365"/>
        <v>82.405565934065933</v>
      </c>
      <c r="R1735">
        <f t="shared" si="366"/>
        <v>83.104657534246499</v>
      </c>
      <c r="S1735" s="9">
        <f t="shared" si="367"/>
        <v>-0.84121831546262626</v>
      </c>
      <c r="U1735">
        <f t="shared" si="368"/>
        <v>85.184065934065927</v>
      </c>
      <c r="V1735" s="9">
        <f t="shared" si="369"/>
        <v>2.548438641972453</v>
      </c>
      <c r="X1735">
        <f t="shared" si="370"/>
        <v>83.707715068493144</v>
      </c>
      <c r="Y1735" s="9">
        <f t="shared" si="371"/>
        <v>0.72566033257297136</v>
      </c>
      <c r="AA1735">
        <f t="shared" si="372"/>
        <v>84.083397260273969</v>
      </c>
      <c r="AB1735" s="9">
        <f t="shared" si="373"/>
        <v>1.1777194625032195</v>
      </c>
      <c r="AC1735">
        <f t="shared" si="374"/>
        <v>58.603536986301137</v>
      </c>
    </row>
    <row r="1736" spans="1:29" ht="9" customHeight="1">
      <c r="A1736" s="1">
        <v>20160930</v>
      </c>
      <c r="B1736" s="1">
        <v>200000</v>
      </c>
      <c r="C1736" s="1">
        <v>2457662.3220000002</v>
      </c>
      <c r="D1736" s="1">
        <v>2182.2800000000002</v>
      </c>
      <c r="E1736" s="1">
        <v>80.599999999999994</v>
      </c>
      <c r="F1736" s="1">
        <v>80.8</v>
      </c>
      <c r="G1736" s="8">
        <f t="shared" si="360"/>
        <v>83.128767123287602</v>
      </c>
      <c r="H1736" s="5">
        <v>11</v>
      </c>
      <c r="I1736" s="8">
        <f t="shared" si="361"/>
        <v>42.494505494505496</v>
      </c>
      <c r="J1736" s="5">
        <v>25</v>
      </c>
      <c r="K1736" s="8">
        <f t="shared" si="362"/>
        <v>56.64835164835165</v>
      </c>
      <c r="L1736" s="5">
        <v>12</v>
      </c>
      <c r="M1736" s="8">
        <f t="shared" si="363"/>
        <v>29.301369863013697</v>
      </c>
      <c r="N1736" s="6">
        <v>12</v>
      </c>
      <c r="O1736" s="8">
        <f t="shared" si="364"/>
        <v>31.764383561643836</v>
      </c>
      <c r="Q1736">
        <f t="shared" si="365"/>
        <v>82.46736263736264</v>
      </c>
      <c r="R1736">
        <f t="shared" si="366"/>
        <v>83.128767123287602</v>
      </c>
      <c r="S1736" s="9">
        <f t="shared" si="367"/>
        <v>-0.7956385121699725</v>
      </c>
      <c r="U1736">
        <f t="shared" si="368"/>
        <v>85.247252747252745</v>
      </c>
      <c r="V1736" s="9">
        <f t="shared" si="369"/>
        <v>2.5912703812476252</v>
      </c>
      <c r="X1736">
        <f t="shared" si="370"/>
        <v>83.807726027397266</v>
      </c>
      <c r="Y1736" s="9">
        <f t="shared" si="371"/>
        <v>0.81675565223132196</v>
      </c>
      <c r="AA1736">
        <f t="shared" si="372"/>
        <v>84.170383561643831</v>
      </c>
      <c r="AB1736" s="9">
        <f t="shared" si="373"/>
        <v>1.2530156219102935</v>
      </c>
      <c r="AC1736">
        <f t="shared" si="374"/>
        <v>58.677493150684718</v>
      </c>
    </row>
    <row r="1737" spans="1:29" ht="9" customHeight="1">
      <c r="A1737" s="1">
        <v>20161001</v>
      </c>
      <c r="B1737" s="1">
        <v>200000</v>
      </c>
      <c r="C1737" s="1">
        <v>2457663.3220000002</v>
      </c>
      <c r="D1737" s="1">
        <v>2182.3159999999998</v>
      </c>
      <c r="E1737" s="1">
        <v>81</v>
      </c>
      <c r="F1737" s="1">
        <v>81.2</v>
      </c>
      <c r="G1737" s="8">
        <f t="shared" si="360"/>
        <v>83.16904109589035</v>
      </c>
      <c r="H1737" s="5">
        <v>35</v>
      </c>
      <c r="I1737" s="8">
        <f t="shared" si="361"/>
        <v>42.64835164835165</v>
      </c>
      <c r="J1737" s="5">
        <v>39</v>
      </c>
      <c r="K1737" s="8">
        <f t="shared" si="362"/>
        <v>56.859890109890109</v>
      </c>
      <c r="L1737" s="5">
        <v>0</v>
      </c>
      <c r="M1737" s="8">
        <f t="shared" si="363"/>
        <v>29.487671232876714</v>
      </c>
      <c r="N1737" s="6">
        <v>0</v>
      </c>
      <c r="O1737" s="8">
        <f t="shared" si="364"/>
        <v>31.926027397260274</v>
      </c>
      <c r="Q1737">
        <f t="shared" si="365"/>
        <v>82.536324175824177</v>
      </c>
      <c r="R1737">
        <f t="shared" si="366"/>
        <v>83.16904109589035</v>
      </c>
      <c r="S1737" s="9">
        <f t="shared" si="367"/>
        <v>-0.76076014792172941</v>
      </c>
      <c r="U1737">
        <f t="shared" si="368"/>
        <v>85.324175824175825</v>
      </c>
      <c r="V1737" s="9">
        <f t="shared" si="369"/>
        <v>2.6482145949797058</v>
      </c>
      <c r="X1737">
        <f t="shared" si="370"/>
        <v>83.933665753424663</v>
      </c>
      <c r="Y1737" s="9">
        <f t="shared" si="371"/>
        <v>0.9193621177533231</v>
      </c>
      <c r="AA1737">
        <f t="shared" si="372"/>
        <v>84.273027397260279</v>
      </c>
      <c r="AB1737" s="9">
        <f t="shared" si="373"/>
        <v>1.3274005409020759</v>
      </c>
      <c r="AC1737">
        <f t="shared" si="374"/>
        <v>58.801033561643649</v>
      </c>
    </row>
    <row r="1738" spans="1:29" ht="9" customHeight="1">
      <c r="A1738" s="1">
        <v>20161002</v>
      </c>
      <c r="B1738" s="1">
        <v>200000</v>
      </c>
      <c r="C1738" s="1">
        <v>2457664.3220000002</v>
      </c>
      <c r="D1738" s="1">
        <v>2182.3530000000001</v>
      </c>
      <c r="E1738" s="1">
        <v>82.3</v>
      </c>
      <c r="F1738" s="1">
        <v>82.4</v>
      </c>
      <c r="G1738" s="8">
        <f t="shared" si="360"/>
        <v>83.233972602739655</v>
      </c>
      <c r="H1738" s="5">
        <v>50</v>
      </c>
      <c r="I1738" s="8">
        <f t="shared" si="361"/>
        <v>42.876373626373628</v>
      </c>
      <c r="J1738" s="5">
        <v>70</v>
      </c>
      <c r="K1738" s="8">
        <f t="shared" si="362"/>
        <v>57.167582417582416</v>
      </c>
      <c r="L1738" s="5">
        <v>13</v>
      </c>
      <c r="M1738" s="8">
        <f t="shared" si="363"/>
        <v>29.663013698630138</v>
      </c>
      <c r="N1738" s="6">
        <v>15</v>
      </c>
      <c r="O1738" s="8">
        <f t="shared" si="364"/>
        <v>32.12054794520548</v>
      </c>
      <c r="Q1738">
        <f t="shared" si="365"/>
        <v>82.636631868131872</v>
      </c>
      <c r="R1738">
        <f t="shared" si="366"/>
        <v>83.233972602739655</v>
      </c>
      <c r="S1738" s="9">
        <f t="shared" si="367"/>
        <v>-0.71766457364564928</v>
      </c>
      <c r="U1738">
        <f t="shared" si="368"/>
        <v>85.438186813186817</v>
      </c>
      <c r="V1738" s="9">
        <f t="shared" si="369"/>
        <v>2.6063121578810353</v>
      </c>
      <c r="X1738">
        <f t="shared" si="370"/>
        <v>84.052197260273971</v>
      </c>
      <c r="Y1738" s="9">
        <f t="shared" si="371"/>
        <v>0.98304169793689766</v>
      </c>
      <c r="AA1738">
        <f t="shared" si="372"/>
        <v>84.396547945205484</v>
      </c>
      <c r="AB1738" s="9">
        <f t="shared" si="373"/>
        <v>1.39675580308365</v>
      </c>
      <c r="AC1738">
        <f t="shared" si="374"/>
        <v>59.000210958903892</v>
      </c>
    </row>
    <row r="1739" spans="1:29" ht="9" customHeight="1">
      <c r="A1739" s="1">
        <v>20161003</v>
      </c>
      <c r="B1739" s="1">
        <v>200000</v>
      </c>
      <c r="C1739" s="1">
        <v>2457665.3220000002</v>
      </c>
      <c r="D1739" s="1">
        <v>2182.39</v>
      </c>
      <c r="E1739" s="1">
        <v>87.8</v>
      </c>
      <c r="F1739" s="1">
        <v>87.9</v>
      </c>
      <c r="G1739" s="8">
        <f t="shared" si="360"/>
        <v>83.304109589041019</v>
      </c>
      <c r="H1739" s="5">
        <v>59</v>
      </c>
      <c r="I1739" s="8">
        <f t="shared" si="361"/>
        <v>42.950549450549453</v>
      </c>
      <c r="J1739" s="5">
        <v>72</v>
      </c>
      <c r="K1739" s="8">
        <f t="shared" si="362"/>
        <v>57.329670329670328</v>
      </c>
      <c r="L1739" s="5">
        <v>32</v>
      </c>
      <c r="M1739" s="8">
        <f t="shared" si="363"/>
        <v>29.824657534246576</v>
      </c>
      <c r="N1739" s="6">
        <v>35</v>
      </c>
      <c r="O1739" s="8">
        <f t="shared" si="364"/>
        <v>32.361643835616441</v>
      </c>
      <c r="Q1739">
        <f t="shared" si="365"/>
        <v>82.689472527472532</v>
      </c>
      <c r="R1739">
        <f t="shared" si="366"/>
        <v>83.304109589041019</v>
      </c>
      <c r="S1739" s="9">
        <f t="shared" si="367"/>
        <v>-0.73782321736662482</v>
      </c>
      <c r="U1739">
        <f t="shared" si="368"/>
        <v>85.47527472527473</v>
      </c>
      <c r="V1739" s="9">
        <f t="shared" si="369"/>
        <v>2.5811191215381939</v>
      </c>
      <c r="X1739">
        <f t="shared" si="370"/>
        <v>84.161468493150693</v>
      </c>
      <c r="Y1739" s="9">
        <f t="shared" si="371"/>
        <v>1.0291916069197953</v>
      </c>
      <c r="AA1739">
        <f t="shared" si="372"/>
        <v>84.549643835616436</v>
      </c>
      <c r="AB1739" s="9">
        <f t="shared" si="373"/>
        <v>1.4951654278761737</v>
      </c>
      <c r="AC1739">
        <f t="shared" si="374"/>
        <v>59.215356164383323</v>
      </c>
    </row>
    <row r="1740" spans="1:29" ht="9" customHeight="1">
      <c r="A1740" s="1">
        <v>20161004</v>
      </c>
      <c r="B1740" s="1">
        <v>200000</v>
      </c>
      <c r="C1740" s="1">
        <v>2457666.3220000002</v>
      </c>
      <c r="D1740" s="1">
        <v>2182.4259999999999</v>
      </c>
      <c r="E1740" s="1">
        <v>93.1</v>
      </c>
      <c r="F1740" s="1">
        <v>93.1</v>
      </c>
      <c r="G1740" s="8">
        <f t="shared" si="360"/>
        <v>83.332602739725957</v>
      </c>
      <c r="H1740" s="5">
        <v>64</v>
      </c>
      <c r="I1740" s="8">
        <f t="shared" si="361"/>
        <v>42.967032967032964</v>
      </c>
      <c r="J1740" s="5">
        <v>88</v>
      </c>
      <c r="K1740" s="8">
        <f t="shared" si="362"/>
        <v>57.387362637362635</v>
      </c>
      <c r="L1740" s="5">
        <v>33</v>
      </c>
      <c r="M1740" s="8">
        <f t="shared" si="363"/>
        <v>29.967123287671232</v>
      </c>
      <c r="N1740" s="6">
        <v>40</v>
      </c>
      <c r="O1740" s="8">
        <f t="shared" si="364"/>
        <v>32.460273972602742</v>
      </c>
      <c r="Q1740">
        <f t="shared" si="365"/>
        <v>82.708280219780221</v>
      </c>
      <c r="R1740">
        <f t="shared" si="366"/>
        <v>83.332602739725957</v>
      </c>
      <c r="S1740" s="9">
        <f t="shared" si="367"/>
        <v>-0.74919359220747594</v>
      </c>
      <c r="U1740">
        <f t="shared" si="368"/>
        <v>85.483516483516482</v>
      </c>
      <c r="V1740" s="9">
        <f t="shared" si="369"/>
        <v>2.5474027905186887</v>
      </c>
      <c r="X1740">
        <f t="shared" si="370"/>
        <v>84.257775342465749</v>
      </c>
      <c r="Y1740" s="9">
        <f t="shared" si="371"/>
        <v>1.1102168566958142</v>
      </c>
      <c r="AA1740">
        <f t="shared" si="372"/>
        <v>84.612273972602736</v>
      </c>
      <c r="AB1740" s="9">
        <f t="shared" si="373"/>
        <v>1.5356189424127251</v>
      </c>
      <c r="AC1740">
        <f t="shared" si="374"/>
        <v>59.302758904109368</v>
      </c>
    </row>
    <row r="1741" spans="1:29" ht="9" customHeight="1">
      <c r="A1741" s="1">
        <v>20161005</v>
      </c>
      <c r="B1741" s="1">
        <v>200000</v>
      </c>
      <c r="C1741" s="1">
        <v>2457667.3220000002</v>
      </c>
      <c r="D1741" s="1">
        <v>2182.4630000000002</v>
      </c>
      <c r="E1741" s="1">
        <v>99.3</v>
      </c>
      <c r="F1741" s="1">
        <v>99.3</v>
      </c>
      <c r="G1741" s="8">
        <f t="shared" si="360"/>
        <v>83.335890410958854</v>
      </c>
      <c r="H1741" s="5">
        <v>66</v>
      </c>
      <c r="I1741" s="8">
        <f t="shared" si="361"/>
        <v>42.917582417582416</v>
      </c>
      <c r="J1741" s="5">
        <v>93</v>
      </c>
      <c r="K1741" s="8">
        <f t="shared" si="362"/>
        <v>57.310439560439562</v>
      </c>
      <c r="L1741" s="5">
        <v>38</v>
      </c>
      <c r="M1741" s="8">
        <f t="shared" si="363"/>
        <v>30</v>
      </c>
      <c r="N1741" s="6">
        <v>41</v>
      </c>
      <c r="O1741" s="8">
        <f t="shared" si="364"/>
        <v>32.506849315068493</v>
      </c>
      <c r="Q1741">
        <f t="shared" si="365"/>
        <v>82.683203296703297</v>
      </c>
      <c r="R1741">
        <f t="shared" si="366"/>
        <v>83.335890410958854</v>
      </c>
      <c r="S1741" s="9">
        <f t="shared" si="367"/>
        <v>-0.7832005046528252</v>
      </c>
      <c r="U1741">
        <f t="shared" si="368"/>
        <v>85.458791208791212</v>
      </c>
      <c r="V1741" s="9">
        <f t="shared" si="369"/>
        <v>2.585850225312015</v>
      </c>
      <c r="X1741">
        <f t="shared" si="370"/>
        <v>84.28</v>
      </c>
      <c r="Y1741" s="9">
        <f t="shared" si="371"/>
        <v>1.1328967439903721</v>
      </c>
      <c r="AA1741">
        <f t="shared" si="372"/>
        <v>84.641849315068498</v>
      </c>
      <c r="AB1741" s="9">
        <f t="shared" si="373"/>
        <v>1.5671025984956799</v>
      </c>
      <c r="AC1741">
        <f t="shared" si="374"/>
        <v>59.312843835616285</v>
      </c>
    </row>
    <row r="1742" spans="1:29" ht="9" customHeight="1">
      <c r="A1742" s="1">
        <v>20161006</v>
      </c>
      <c r="B1742" s="1">
        <v>200000</v>
      </c>
      <c r="C1742" s="1">
        <v>2457668.3220000002</v>
      </c>
      <c r="D1742" s="1">
        <v>2182.5</v>
      </c>
      <c r="E1742" s="1">
        <v>101.5</v>
      </c>
      <c r="F1742" s="1">
        <v>101.4</v>
      </c>
      <c r="G1742" s="8">
        <f t="shared" si="360"/>
        <v>83.304657534246502</v>
      </c>
      <c r="H1742" s="5">
        <v>69</v>
      </c>
      <c r="I1742" s="8">
        <f t="shared" si="361"/>
        <v>42.917582417582416</v>
      </c>
      <c r="J1742" s="5">
        <v>92</v>
      </c>
      <c r="K1742" s="8">
        <f t="shared" si="362"/>
        <v>57.31318681318681</v>
      </c>
      <c r="L1742" s="5">
        <v>55</v>
      </c>
      <c r="M1742" s="8">
        <f t="shared" si="363"/>
        <v>30.068493150684933</v>
      </c>
      <c r="N1742" s="6">
        <v>56</v>
      </c>
      <c r="O1742" s="8">
        <f t="shared" si="364"/>
        <v>32.550684931506851</v>
      </c>
      <c r="Q1742">
        <f t="shared" si="365"/>
        <v>82.684098901098906</v>
      </c>
      <c r="R1742">
        <f t="shared" si="366"/>
        <v>83.304657534246502</v>
      </c>
      <c r="S1742" s="9">
        <f t="shared" si="367"/>
        <v>-0.74492669619641561</v>
      </c>
      <c r="U1742">
        <f t="shared" si="368"/>
        <v>85.458791208791212</v>
      </c>
      <c r="V1742" s="9">
        <f t="shared" si="369"/>
        <v>2.5885695596896454</v>
      </c>
      <c r="X1742">
        <f t="shared" si="370"/>
        <v>84.326301369863017</v>
      </c>
      <c r="Y1742" s="9">
        <f t="shared" si="371"/>
        <v>1.2263946168874469</v>
      </c>
      <c r="AA1742">
        <f t="shared" si="372"/>
        <v>84.66968493150685</v>
      </c>
      <c r="AB1742" s="9">
        <f t="shared" si="373"/>
        <v>1.6385967335610161</v>
      </c>
      <c r="AC1742">
        <f t="shared" si="374"/>
        <v>59.217036986301146</v>
      </c>
    </row>
    <row r="1743" spans="1:29" ht="9" customHeight="1">
      <c r="A1743" s="1">
        <v>20161007</v>
      </c>
      <c r="B1743" s="1">
        <v>200000</v>
      </c>
      <c r="C1743" s="1">
        <v>2457669.3220000002</v>
      </c>
      <c r="D1743" s="1">
        <v>2182.5360000000001</v>
      </c>
      <c r="E1743" s="1">
        <v>104.2</v>
      </c>
      <c r="F1743" s="1">
        <v>104</v>
      </c>
      <c r="G1743" s="8">
        <f t="shared" si="360"/>
        <v>83.254246575342393</v>
      </c>
      <c r="H1743" s="5">
        <v>63</v>
      </c>
      <c r="I1743" s="8">
        <f t="shared" si="361"/>
        <v>42.818681318681321</v>
      </c>
      <c r="J1743" s="5">
        <v>74</v>
      </c>
      <c r="K1743" s="8">
        <f t="shared" si="362"/>
        <v>57.153846153846153</v>
      </c>
      <c r="L1743" s="5">
        <v>50</v>
      </c>
      <c r="M1743" s="8">
        <f t="shared" si="363"/>
        <v>30.07123287671233</v>
      </c>
      <c r="N1743" s="6">
        <v>60</v>
      </c>
      <c r="O1743" s="8">
        <f t="shared" si="364"/>
        <v>32.564383561643837</v>
      </c>
      <c r="Q1743">
        <f t="shared" si="365"/>
        <v>82.632153846153841</v>
      </c>
      <c r="R1743">
        <f t="shared" si="366"/>
        <v>83.254246575342393</v>
      </c>
      <c r="S1743" s="9">
        <f t="shared" si="367"/>
        <v>-0.74722041791054039</v>
      </c>
      <c r="U1743">
        <f t="shared" si="368"/>
        <v>85.409340659340657</v>
      </c>
      <c r="V1743" s="9">
        <f t="shared" si="369"/>
        <v>2.6311193952199403</v>
      </c>
      <c r="X1743">
        <f t="shared" si="370"/>
        <v>84.328153424657529</v>
      </c>
      <c r="Y1743" s="9">
        <f t="shared" si="371"/>
        <v>1.2899123990549555</v>
      </c>
      <c r="AA1743">
        <f t="shared" si="372"/>
        <v>84.678383561643841</v>
      </c>
      <c r="AB1743" s="9">
        <f t="shared" si="373"/>
        <v>1.7105878016836726</v>
      </c>
      <c r="AC1743">
        <f t="shared" si="374"/>
        <v>59.062401369862791</v>
      </c>
    </row>
    <row r="1744" spans="1:29" ht="9" customHeight="1">
      <c r="A1744" s="1">
        <v>20161008</v>
      </c>
      <c r="B1744" s="1">
        <v>200000</v>
      </c>
      <c r="C1744" s="1">
        <v>2457670.3220000002</v>
      </c>
      <c r="D1744" s="1">
        <v>2182.5729999999999</v>
      </c>
      <c r="E1744" s="1">
        <v>104.3</v>
      </c>
      <c r="F1744" s="1">
        <v>104.1</v>
      </c>
      <c r="G1744" s="8">
        <f t="shared" si="360"/>
        <v>83.184931506849239</v>
      </c>
      <c r="H1744" s="5">
        <v>63</v>
      </c>
      <c r="I1744" s="8">
        <f t="shared" si="361"/>
        <v>42.747252747252745</v>
      </c>
      <c r="J1744" s="5">
        <v>89</v>
      </c>
      <c r="K1744" s="8">
        <f t="shared" si="362"/>
        <v>57.10164835164835</v>
      </c>
      <c r="L1744" s="5">
        <v>62</v>
      </c>
      <c r="M1744" s="8">
        <f t="shared" si="363"/>
        <v>29.997260273972604</v>
      </c>
      <c r="N1744" s="6">
        <v>63</v>
      </c>
      <c r="O1744" s="8">
        <f t="shared" si="364"/>
        <v>32.493150684931507</v>
      </c>
      <c r="Q1744">
        <f t="shared" si="365"/>
        <v>82.61513736263737</v>
      </c>
      <c r="R1744">
        <f t="shared" si="366"/>
        <v>83.184931506849239</v>
      </c>
      <c r="S1744" s="9">
        <f t="shared" si="367"/>
        <v>-0.68497278760752067</v>
      </c>
      <c r="U1744">
        <f t="shared" si="368"/>
        <v>85.373626373626365</v>
      </c>
      <c r="V1744" s="9">
        <f t="shared" si="369"/>
        <v>2.6871001822620144</v>
      </c>
      <c r="X1744">
        <f t="shared" si="370"/>
        <v>84.27814794520549</v>
      </c>
      <c r="Y1744" s="9">
        <f t="shared" si="371"/>
        <v>1.314200082338516</v>
      </c>
      <c r="AA1744">
        <f t="shared" si="372"/>
        <v>84.633150684931508</v>
      </c>
      <c r="AB1744" s="9">
        <f t="shared" si="373"/>
        <v>1.7409633594072602</v>
      </c>
      <c r="AC1744">
        <f t="shared" si="374"/>
        <v>58.849777397260041</v>
      </c>
    </row>
    <row r="1745" spans="1:29" ht="9" customHeight="1">
      <c r="A1745" s="1">
        <v>20161009</v>
      </c>
      <c r="B1745" s="1">
        <v>200000</v>
      </c>
      <c r="C1745" s="1">
        <v>2457671.3220000002</v>
      </c>
      <c r="D1745" s="1">
        <v>2182.61</v>
      </c>
      <c r="E1745" s="1">
        <v>104.5</v>
      </c>
      <c r="F1745" s="1">
        <v>104.2</v>
      </c>
      <c r="G1745" s="8">
        <f t="shared" si="360"/>
        <v>83.099452054794455</v>
      </c>
      <c r="H1745" s="5">
        <v>69</v>
      </c>
      <c r="I1745" s="8">
        <f t="shared" si="361"/>
        <v>42.664835164835168</v>
      </c>
      <c r="J1745" s="5">
        <v>103</v>
      </c>
      <c r="K1745" s="8">
        <f t="shared" si="362"/>
        <v>57.010989010989015</v>
      </c>
      <c r="L1745" s="5">
        <v>58</v>
      </c>
      <c r="M1745" s="8">
        <f t="shared" si="363"/>
        <v>29.953424657534246</v>
      </c>
      <c r="N1745" s="6">
        <v>68</v>
      </c>
      <c r="O1745" s="8">
        <f t="shared" si="364"/>
        <v>32.457534246575342</v>
      </c>
      <c r="Q1745">
        <f t="shared" si="365"/>
        <v>82.585582417582415</v>
      </c>
      <c r="R1745">
        <f t="shared" si="366"/>
        <v>83.099452054794455</v>
      </c>
      <c r="S1745" s="9">
        <f t="shared" si="367"/>
        <v>-0.61837909216681908</v>
      </c>
      <c r="U1745">
        <f t="shared" si="368"/>
        <v>85.332417582417577</v>
      </c>
      <c r="V1745" s="9">
        <f t="shared" si="369"/>
        <v>2.7568843553376325</v>
      </c>
      <c r="X1745">
        <f t="shared" si="370"/>
        <v>84.248515068493148</v>
      </c>
      <c r="Y1745" s="9">
        <f t="shared" si="371"/>
        <v>1.3827564265297667</v>
      </c>
      <c r="AA1745">
        <f t="shared" si="372"/>
        <v>84.610534246575341</v>
      </c>
      <c r="AB1745" s="9">
        <f t="shared" si="373"/>
        <v>1.8184021126691761</v>
      </c>
      <c r="AC1745">
        <f t="shared" si="374"/>
        <v>58.587569178081985</v>
      </c>
    </row>
    <row r="1746" spans="1:29" ht="9" customHeight="1">
      <c r="A1746" s="1">
        <v>20161010</v>
      </c>
      <c r="B1746" s="1">
        <v>200000</v>
      </c>
      <c r="C1746" s="1">
        <v>2457672.3220000002</v>
      </c>
      <c r="D1746" s="1">
        <v>2182.6460000000002</v>
      </c>
      <c r="E1746" s="1">
        <v>102</v>
      </c>
      <c r="F1746" s="1">
        <v>101.6</v>
      </c>
      <c r="G1746" s="8">
        <f t="shared" si="360"/>
        <v>82.998904109588977</v>
      </c>
      <c r="H1746" s="5">
        <v>69</v>
      </c>
      <c r="I1746" s="8">
        <f t="shared" si="361"/>
        <v>42.574175824175825</v>
      </c>
      <c r="J1746" s="5">
        <v>90</v>
      </c>
      <c r="K1746" s="8">
        <f t="shared" si="362"/>
        <v>56.934065934065934</v>
      </c>
      <c r="L1746" s="5">
        <v>64</v>
      </c>
      <c r="M1746" s="8">
        <f t="shared" si="363"/>
        <v>29.917808219178081</v>
      </c>
      <c r="N1746" s="6">
        <v>66</v>
      </c>
      <c r="O1746" s="8">
        <f t="shared" si="364"/>
        <v>32.402739726027399</v>
      </c>
      <c r="Q1746">
        <f t="shared" si="365"/>
        <v>82.560505494505492</v>
      </c>
      <c r="R1746">
        <f t="shared" si="366"/>
        <v>82.998904109588977</v>
      </c>
      <c r="S1746" s="9">
        <f t="shared" si="367"/>
        <v>-0.5281980765729628</v>
      </c>
      <c r="U1746">
        <f t="shared" si="368"/>
        <v>85.287087912087912</v>
      </c>
      <c r="V1746" s="9">
        <f t="shared" si="369"/>
        <v>2.8525013065032141</v>
      </c>
      <c r="X1746">
        <f t="shared" si="370"/>
        <v>84.224438356164384</v>
      </c>
      <c r="Y1746" s="9">
        <f t="shared" si="371"/>
        <v>1.4765667808785281</v>
      </c>
      <c r="AA1746">
        <f t="shared" si="372"/>
        <v>84.575739726027393</v>
      </c>
      <c r="AB1746" s="9">
        <f t="shared" si="373"/>
        <v>1.899827031880335</v>
      </c>
      <c r="AC1746">
        <f t="shared" si="374"/>
        <v>58.279138356164189</v>
      </c>
    </row>
    <row r="1747" spans="1:29" ht="9" customHeight="1">
      <c r="A1747" s="1">
        <v>20161011</v>
      </c>
      <c r="B1747" s="1">
        <v>200000</v>
      </c>
      <c r="C1747" s="1">
        <v>2457673.3220000002</v>
      </c>
      <c r="D1747" s="1">
        <v>2182.683</v>
      </c>
      <c r="E1747" s="1">
        <v>99.2</v>
      </c>
      <c r="F1747" s="1">
        <v>98.8</v>
      </c>
      <c r="G1747" s="8">
        <f t="shared" si="360"/>
        <v>82.88301369863008</v>
      </c>
      <c r="H1747" s="5">
        <v>74</v>
      </c>
      <c r="I1747" s="8">
        <f t="shared" si="361"/>
        <v>42.494505494505496</v>
      </c>
      <c r="J1747" s="5">
        <v>90</v>
      </c>
      <c r="K1747" s="8">
        <f t="shared" si="362"/>
        <v>56.78846153846154</v>
      </c>
      <c r="L1747" s="5">
        <v>56</v>
      </c>
      <c r="M1747" s="8">
        <f t="shared" si="363"/>
        <v>29.835616438356166</v>
      </c>
      <c r="N1747" s="6">
        <v>63</v>
      </c>
      <c r="O1747" s="8">
        <f t="shared" si="364"/>
        <v>32.323287671232876</v>
      </c>
      <c r="Q1747">
        <f t="shared" si="365"/>
        <v>82.513038461538457</v>
      </c>
      <c r="R1747">
        <f t="shared" si="366"/>
        <v>82.88301369863008</v>
      </c>
      <c r="S1747" s="9">
        <f t="shared" si="367"/>
        <v>-0.44638246195641784</v>
      </c>
      <c r="U1747">
        <f t="shared" si="368"/>
        <v>85.247252747252745</v>
      </c>
      <c r="V1747" s="9">
        <f t="shared" si="369"/>
        <v>2.9056556990909996</v>
      </c>
      <c r="X1747">
        <f t="shared" si="370"/>
        <v>84.168876712328768</v>
      </c>
      <c r="Y1747" s="9">
        <f t="shared" si="371"/>
        <v>1.5514192309345844</v>
      </c>
      <c r="AA1747">
        <f t="shared" si="372"/>
        <v>84.525287671232874</v>
      </c>
      <c r="AB1747" s="9">
        <f t="shared" si="373"/>
        <v>1.9814361222122727</v>
      </c>
      <c r="AC1747">
        <f t="shared" si="374"/>
        <v>57.923644520547768</v>
      </c>
    </row>
    <row r="1748" spans="1:29" ht="9" customHeight="1">
      <c r="A1748" s="1">
        <v>20161012</v>
      </c>
      <c r="B1748" s="1">
        <v>200000</v>
      </c>
      <c r="C1748" s="1">
        <v>2457674.3220000002</v>
      </c>
      <c r="D1748" s="1">
        <v>2182.7199999999998</v>
      </c>
      <c r="E1748" s="1">
        <v>97.6</v>
      </c>
      <c r="F1748" s="1">
        <v>97.2</v>
      </c>
      <c r="G1748" s="8">
        <f t="shared" si="360"/>
        <v>82.774794520547886</v>
      </c>
      <c r="H1748" s="5">
        <v>43</v>
      </c>
      <c r="I1748" s="8">
        <f t="shared" si="361"/>
        <v>42.359890109890109</v>
      </c>
      <c r="J1748" s="5">
        <v>72</v>
      </c>
      <c r="K1748" s="8">
        <f t="shared" si="362"/>
        <v>56.623626373626372</v>
      </c>
      <c r="L1748" s="5">
        <v>40</v>
      </c>
      <c r="M1748" s="8">
        <f t="shared" si="363"/>
        <v>29.778082191780822</v>
      </c>
      <c r="N1748" s="6">
        <v>41</v>
      </c>
      <c r="O1748" s="8">
        <f t="shared" si="364"/>
        <v>32.282191780821918</v>
      </c>
      <c r="Q1748">
        <f t="shared" si="365"/>
        <v>82.459302197802202</v>
      </c>
      <c r="R1748">
        <f t="shared" si="366"/>
        <v>82.774794520547886</v>
      </c>
      <c r="S1748" s="9">
        <f t="shared" si="367"/>
        <v>-0.38114540129406294</v>
      </c>
      <c r="U1748">
        <f t="shared" si="368"/>
        <v>85.179945054945051</v>
      </c>
      <c r="V1748" s="9">
        <f t="shared" si="369"/>
        <v>2.9382711072789505</v>
      </c>
      <c r="X1748">
        <f t="shared" si="370"/>
        <v>84.12998356164384</v>
      </c>
      <c r="Y1748" s="9">
        <f t="shared" si="371"/>
        <v>1.6372001270985379</v>
      </c>
      <c r="AA1748">
        <f t="shared" si="372"/>
        <v>84.499191780821917</v>
      </c>
      <c r="AB1748" s="9">
        <f t="shared" si="373"/>
        <v>2.0832395540963518</v>
      </c>
      <c r="AC1748">
        <f t="shared" si="374"/>
        <v>57.591682191780635</v>
      </c>
    </row>
    <row r="1749" spans="1:29" ht="9" customHeight="1">
      <c r="A1749" s="1">
        <v>20161013</v>
      </c>
      <c r="B1749" s="1">
        <v>200000</v>
      </c>
      <c r="C1749" s="1">
        <v>2457675.3220000002</v>
      </c>
      <c r="D1749" s="1">
        <v>2182.7559999999999</v>
      </c>
      <c r="E1749" s="1">
        <v>95.3</v>
      </c>
      <c r="F1749" s="1">
        <v>94.8</v>
      </c>
      <c r="G1749" s="8">
        <f t="shared" si="360"/>
        <v>82.679178082191726</v>
      </c>
      <c r="H1749" s="5">
        <v>42</v>
      </c>
      <c r="I1749" s="8">
        <f t="shared" si="361"/>
        <v>42.217032967032964</v>
      </c>
      <c r="J1749" s="5">
        <v>50</v>
      </c>
      <c r="K1749" s="8">
        <f t="shared" si="362"/>
        <v>56.357142857142854</v>
      </c>
      <c r="L1749" s="5">
        <v>41</v>
      </c>
      <c r="M1749" s="8">
        <f t="shared" si="363"/>
        <v>29.698630136986303</v>
      </c>
      <c r="N1749" s="6">
        <v>42</v>
      </c>
      <c r="O1749" s="8">
        <f t="shared" si="364"/>
        <v>32.219178082191782</v>
      </c>
      <c r="Q1749">
        <f t="shared" si="365"/>
        <v>82.372428571428571</v>
      </c>
      <c r="R1749">
        <f t="shared" si="366"/>
        <v>82.679178082191726</v>
      </c>
      <c r="S1749" s="9">
        <f t="shared" si="367"/>
        <v>-0.37101180475961826</v>
      </c>
      <c r="U1749">
        <f t="shared" si="368"/>
        <v>85.108516483516482</v>
      </c>
      <c r="V1749" s="9">
        <f t="shared" si="369"/>
        <v>2.9649627332395454</v>
      </c>
      <c r="X1749">
        <f t="shared" si="370"/>
        <v>84.076273972602735</v>
      </c>
      <c r="Y1749" s="9">
        <f t="shared" si="371"/>
        <v>1.689779606930955</v>
      </c>
      <c r="AA1749">
        <f t="shared" si="372"/>
        <v>84.459178082191784</v>
      </c>
      <c r="AB1749" s="9">
        <f t="shared" si="373"/>
        <v>2.1528999698455493</v>
      </c>
      <c r="AC1749">
        <f t="shared" si="374"/>
        <v>57.298378767123118</v>
      </c>
    </row>
    <row r="1750" spans="1:29" ht="9" customHeight="1">
      <c r="A1750" s="1">
        <v>20161014</v>
      </c>
      <c r="B1750" s="1">
        <v>200000</v>
      </c>
      <c r="C1750" s="1">
        <v>2457676.3220000002</v>
      </c>
      <c r="D1750" s="1">
        <v>2182.7930000000001</v>
      </c>
      <c r="E1750" s="1">
        <v>92.8</v>
      </c>
      <c r="F1750" s="1">
        <v>92.3</v>
      </c>
      <c r="G1750" s="8">
        <f t="shared" si="360"/>
        <v>82.573698630136931</v>
      </c>
      <c r="H1750" s="5">
        <v>41</v>
      </c>
      <c r="I1750" s="8">
        <f t="shared" si="361"/>
        <v>42.043956043956044</v>
      </c>
      <c r="J1750" s="5">
        <v>50</v>
      </c>
      <c r="K1750" s="8">
        <f t="shared" si="362"/>
        <v>56.03846153846154</v>
      </c>
      <c r="L1750" s="5">
        <v>38</v>
      </c>
      <c r="M1750" s="8">
        <f t="shared" si="363"/>
        <v>29.602739726027398</v>
      </c>
      <c r="N1750" s="6">
        <v>41</v>
      </c>
      <c r="O1750" s="8">
        <f t="shared" si="364"/>
        <v>32.145205479452052</v>
      </c>
      <c r="Q1750">
        <f t="shared" si="365"/>
        <v>82.268538461538469</v>
      </c>
      <c r="R1750">
        <f t="shared" si="366"/>
        <v>82.573698630136931</v>
      </c>
      <c r="S1750" s="9">
        <f t="shared" si="367"/>
        <v>-0.36956097844826274</v>
      </c>
      <c r="U1750">
        <f t="shared" si="368"/>
        <v>85.021978021978015</v>
      </c>
      <c r="V1750" s="9">
        <f t="shared" si="369"/>
        <v>3.0124857584102216</v>
      </c>
      <c r="X1750">
        <f t="shared" si="370"/>
        <v>84.011452054794518</v>
      </c>
      <c r="Y1750" s="9">
        <f t="shared" si="371"/>
        <v>1.7411760021766298</v>
      </c>
      <c r="AA1750">
        <f t="shared" si="372"/>
        <v>84.412205479452055</v>
      </c>
      <c r="AB1750" s="9">
        <f t="shared" si="373"/>
        <v>2.2265041772564302</v>
      </c>
      <c r="AC1750">
        <f t="shared" si="374"/>
        <v>56.974820547945036</v>
      </c>
    </row>
    <row r="1751" spans="1:29" ht="9" customHeight="1">
      <c r="A1751" s="1">
        <v>20161015</v>
      </c>
      <c r="B1751" s="1">
        <v>200000</v>
      </c>
      <c r="C1751" s="1">
        <v>2457677.3220000002</v>
      </c>
      <c r="D1751" s="1">
        <v>2182.83</v>
      </c>
      <c r="E1751" s="1">
        <v>84.9</v>
      </c>
      <c r="F1751" s="1">
        <v>84.4</v>
      </c>
      <c r="G1751" s="8">
        <f t="shared" si="360"/>
        <v>82.464931506849254</v>
      </c>
      <c r="H1751" s="5">
        <v>36</v>
      </c>
      <c r="I1751" s="8">
        <f t="shared" si="361"/>
        <v>41.89835164835165</v>
      </c>
      <c r="J1751" s="5">
        <v>40</v>
      </c>
      <c r="K1751" s="8">
        <f t="shared" si="362"/>
        <v>55.760989010989015</v>
      </c>
      <c r="L1751" s="5">
        <v>35</v>
      </c>
      <c r="M1751" s="8">
        <f t="shared" si="363"/>
        <v>29.443835616438356</v>
      </c>
      <c r="N1751" s="6">
        <v>38</v>
      </c>
      <c r="O1751" s="8">
        <f t="shared" si="364"/>
        <v>32.054794520547944</v>
      </c>
      <c r="Q1751">
        <f t="shared" si="365"/>
        <v>82.178082417582416</v>
      </c>
      <c r="R1751">
        <f t="shared" si="366"/>
        <v>82.464931506849254</v>
      </c>
      <c r="S1751" s="9">
        <f t="shared" si="367"/>
        <v>-0.34784372462979718</v>
      </c>
      <c r="U1751">
        <f t="shared" si="368"/>
        <v>84.949175824175825</v>
      </c>
      <c r="V1751" s="9">
        <f t="shared" si="369"/>
        <v>3.0367128746774625</v>
      </c>
      <c r="X1751">
        <f t="shared" si="370"/>
        <v>83.904032876712336</v>
      </c>
      <c r="Y1751" s="9">
        <f t="shared" si="371"/>
        <v>1.7451070940907272</v>
      </c>
      <c r="AA1751">
        <f t="shared" si="372"/>
        <v>84.354794520547941</v>
      </c>
      <c r="AB1751" s="9">
        <f t="shared" si="373"/>
        <v>2.2917171931946996</v>
      </c>
      <c r="AC1751">
        <f t="shared" si="374"/>
        <v>56.641177397260087</v>
      </c>
    </row>
    <row r="1752" spans="1:29" ht="9" customHeight="1">
      <c r="A1752" s="1">
        <v>20161016</v>
      </c>
      <c r="B1752" s="1">
        <v>200000</v>
      </c>
      <c r="C1752" s="1">
        <v>2457678.3220000002</v>
      </c>
      <c r="D1752" s="1">
        <v>2182.866</v>
      </c>
      <c r="E1752" s="1">
        <v>80.900000000000006</v>
      </c>
      <c r="F1752" s="1">
        <v>80.400000000000006</v>
      </c>
      <c r="G1752" s="8">
        <f t="shared" si="360"/>
        <v>82.368219178082128</v>
      </c>
      <c r="H1752" s="5">
        <v>37</v>
      </c>
      <c r="I1752" s="8">
        <f t="shared" si="361"/>
        <v>41.739010989010985</v>
      </c>
      <c r="J1752" s="5">
        <v>38</v>
      </c>
      <c r="K1752" s="8">
        <f t="shared" si="362"/>
        <v>55.604395604395606</v>
      </c>
      <c r="L1752" s="5">
        <v>24</v>
      </c>
      <c r="M1752" s="8">
        <f t="shared" si="363"/>
        <v>29.304109589041097</v>
      </c>
      <c r="N1752" s="6">
        <v>29</v>
      </c>
      <c r="O1752" s="8">
        <f t="shared" si="364"/>
        <v>31.93972602739726</v>
      </c>
      <c r="Q1752">
        <f t="shared" si="365"/>
        <v>82.12703296703296</v>
      </c>
      <c r="R1752">
        <f t="shared" si="366"/>
        <v>82.368219178082128</v>
      </c>
      <c r="S1752" s="9">
        <f t="shared" si="367"/>
        <v>-0.29281464799878165</v>
      </c>
      <c r="U1752">
        <f t="shared" si="368"/>
        <v>84.869505494505489</v>
      </c>
      <c r="V1752" s="9">
        <f t="shared" si="369"/>
        <v>3.0962903888400746</v>
      </c>
      <c r="X1752">
        <f t="shared" si="370"/>
        <v>83.809578082191791</v>
      </c>
      <c r="Y1752" s="9">
        <f t="shared" si="371"/>
        <v>1.7498968880138079</v>
      </c>
      <c r="AA1752">
        <f t="shared" si="372"/>
        <v>84.281726027397255</v>
      </c>
      <c r="AB1752" s="9">
        <f t="shared" si="373"/>
        <v>2.3231130506513438</v>
      </c>
      <c r="AC1752">
        <f t="shared" si="374"/>
        <v>56.344512328766925</v>
      </c>
    </row>
    <row r="1753" spans="1:29" ht="9" customHeight="1">
      <c r="A1753" s="1">
        <v>20161017</v>
      </c>
      <c r="B1753" s="1">
        <v>200000</v>
      </c>
      <c r="C1753" s="1">
        <v>2457679.3220000002</v>
      </c>
      <c r="D1753" s="1">
        <v>2182.9029999999998</v>
      </c>
      <c r="E1753" s="1">
        <v>76.2</v>
      </c>
      <c r="F1753" s="1">
        <v>75.599999999999994</v>
      </c>
      <c r="G1753" s="8">
        <f t="shared" si="360"/>
        <v>82.293972602739657</v>
      </c>
      <c r="H1753" s="5">
        <v>44</v>
      </c>
      <c r="I1753" s="8">
        <f t="shared" si="361"/>
        <v>41.684065934065934</v>
      </c>
      <c r="J1753" s="5">
        <v>48</v>
      </c>
      <c r="K1753" s="8">
        <f t="shared" si="362"/>
        <v>55.585164835164832</v>
      </c>
      <c r="L1753" s="5">
        <v>23</v>
      </c>
      <c r="M1753" s="8">
        <f t="shared" si="363"/>
        <v>29.208219178082192</v>
      </c>
      <c r="N1753" s="6">
        <v>27</v>
      </c>
      <c r="O1753" s="8">
        <f t="shared" si="364"/>
        <v>31.841095890410958</v>
      </c>
      <c r="Q1753">
        <f t="shared" si="365"/>
        <v>82.12076373626374</v>
      </c>
      <c r="R1753">
        <f t="shared" si="366"/>
        <v>82.293972602739657</v>
      </c>
      <c r="S1753" s="9">
        <f t="shared" si="367"/>
        <v>-0.21047576268075829</v>
      </c>
      <c r="U1753">
        <f t="shared" si="368"/>
        <v>84.842032967032964</v>
      </c>
      <c r="V1753" s="9">
        <f t="shared" si="369"/>
        <v>3.1310421092529452</v>
      </c>
      <c r="X1753">
        <f t="shared" si="370"/>
        <v>83.74475616438356</v>
      </c>
      <c r="Y1753" s="9">
        <f t="shared" si="371"/>
        <v>1.7629280927381075</v>
      </c>
      <c r="AA1753">
        <f t="shared" si="372"/>
        <v>84.219095890410955</v>
      </c>
      <c r="AB1753" s="9">
        <f t="shared" si="373"/>
        <v>2.3393247728658224</v>
      </c>
      <c r="AC1753">
        <f t="shared" si="374"/>
        <v>56.116760958903896</v>
      </c>
    </row>
    <row r="1754" spans="1:29" ht="9" customHeight="1">
      <c r="A1754" s="1">
        <v>20161018</v>
      </c>
      <c r="B1754" s="1">
        <v>200000</v>
      </c>
      <c r="C1754" s="1">
        <v>2457680.3220000002</v>
      </c>
      <c r="D1754" s="1">
        <v>2182.94</v>
      </c>
      <c r="E1754" s="1">
        <v>77.400000000000006</v>
      </c>
      <c r="F1754" s="1">
        <v>76.8</v>
      </c>
      <c r="G1754" s="8">
        <f t="shared" si="360"/>
        <v>82.244931506849255</v>
      </c>
      <c r="H1754" s="5">
        <v>54</v>
      </c>
      <c r="I1754" s="8">
        <f t="shared" si="361"/>
        <v>41.640109890109891</v>
      </c>
      <c r="J1754" s="5">
        <v>57</v>
      </c>
      <c r="K1754" s="8">
        <f t="shared" si="362"/>
        <v>55.491758241758241</v>
      </c>
      <c r="L1754" s="5">
        <v>24</v>
      </c>
      <c r="M1754" s="8">
        <f t="shared" si="363"/>
        <v>29.164383561643834</v>
      </c>
      <c r="N1754" s="6">
        <v>29</v>
      </c>
      <c r="O1754" s="8">
        <f t="shared" si="364"/>
        <v>31.81917808219178</v>
      </c>
      <c r="Q1754">
        <f t="shared" si="365"/>
        <v>82.090313186813191</v>
      </c>
      <c r="R1754">
        <f t="shared" si="366"/>
        <v>82.244931506849255</v>
      </c>
      <c r="S1754" s="9">
        <f t="shared" si="367"/>
        <v>-0.18799738440196734</v>
      </c>
      <c r="U1754">
        <f t="shared" si="368"/>
        <v>84.820054945054949</v>
      </c>
      <c r="V1754" s="9">
        <f t="shared" si="369"/>
        <v>3.1411875774462317</v>
      </c>
      <c r="X1754">
        <f t="shared" si="370"/>
        <v>83.715123287671233</v>
      </c>
      <c r="Y1754" s="9">
        <f t="shared" si="371"/>
        <v>1.7875773666362988</v>
      </c>
      <c r="AA1754">
        <f t="shared" si="372"/>
        <v>84.205178082191779</v>
      </c>
      <c r="AB1754" s="9">
        <f t="shared" si="373"/>
        <v>2.3834253849178282</v>
      </c>
      <c r="AC1754">
        <f t="shared" si="374"/>
        <v>55.966327397260088</v>
      </c>
    </row>
    <row r="1755" spans="1:29" ht="9" customHeight="1">
      <c r="A1755" s="1">
        <v>20161019</v>
      </c>
      <c r="B1755" s="1">
        <v>200000</v>
      </c>
      <c r="C1755" s="1">
        <v>2457681.3220000002</v>
      </c>
      <c r="D1755" s="1">
        <v>2182.9760000000001</v>
      </c>
      <c r="E1755" s="1">
        <v>76.5</v>
      </c>
      <c r="F1755" s="1">
        <v>75.8</v>
      </c>
      <c r="G1755" s="8">
        <f t="shared" si="360"/>
        <v>82.222191780821859</v>
      </c>
      <c r="H1755" s="5">
        <v>32</v>
      </c>
      <c r="I1755" s="8">
        <f t="shared" si="361"/>
        <v>41.609890109890109</v>
      </c>
      <c r="J1755" s="5">
        <v>49</v>
      </c>
      <c r="K1755" s="8">
        <f t="shared" si="362"/>
        <v>55.445054945054942</v>
      </c>
      <c r="L1755" s="5">
        <v>31</v>
      </c>
      <c r="M1755" s="8">
        <f t="shared" si="363"/>
        <v>29.126027397260273</v>
      </c>
      <c r="N1755" s="6">
        <v>28</v>
      </c>
      <c r="O1755" s="8">
        <f t="shared" si="364"/>
        <v>31.783561643835615</v>
      </c>
      <c r="Q1755">
        <f t="shared" si="365"/>
        <v>82.075087912087909</v>
      </c>
      <c r="R1755">
        <f t="shared" si="366"/>
        <v>82.222191780821859</v>
      </c>
      <c r="S1755" s="9">
        <f t="shared" si="367"/>
        <v>-0.17891017686086741</v>
      </c>
      <c r="U1755">
        <f t="shared" si="368"/>
        <v>84.804945054945051</v>
      </c>
      <c r="V1755" s="9">
        <f t="shared" si="369"/>
        <v>3.1651608967203657</v>
      </c>
      <c r="X1755">
        <f t="shared" si="370"/>
        <v>83.689194520547943</v>
      </c>
      <c r="Y1755" s="9">
        <f t="shared" si="371"/>
        <v>1.784193181856125</v>
      </c>
      <c r="AA1755">
        <f t="shared" si="372"/>
        <v>84.182561643835612</v>
      </c>
      <c r="AB1755" s="9">
        <f t="shared" si="373"/>
        <v>2.3842344999017655</v>
      </c>
      <c r="AC1755">
        <f t="shared" si="374"/>
        <v>55.896573287671053</v>
      </c>
    </row>
    <row r="1756" spans="1:29" ht="9" customHeight="1">
      <c r="A1756" s="1">
        <v>20161020</v>
      </c>
      <c r="B1756" s="1">
        <v>200000</v>
      </c>
      <c r="C1756" s="1">
        <v>2457682.3220000002</v>
      </c>
      <c r="D1756" s="1">
        <v>2183.0129999999999</v>
      </c>
      <c r="E1756" s="1">
        <v>74.7</v>
      </c>
      <c r="F1756" s="1">
        <v>74</v>
      </c>
      <c r="G1756" s="8">
        <f t="shared" si="360"/>
        <v>82.215068493150625</v>
      </c>
      <c r="H1756" s="5">
        <v>17</v>
      </c>
      <c r="I1756" s="8">
        <f t="shared" si="361"/>
        <v>41.634615384615387</v>
      </c>
      <c r="J1756" s="5">
        <v>21</v>
      </c>
      <c r="K1756" s="8">
        <f t="shared" si="362"/>
        <v>55.549450549450547</v>
      </c>
      <c r="L1756" s="5">
        <v>16</v>
      </c>
      <c r="M1756" s="8">
        <f t="shared" si="363"/>
        <v>29.13150684931507</v>
      </c>
      <c r="N1756" s="6">
        <v>16</v>
      </c>
      <c r="O1756" s="8">
        <f t="shared" si="364"/>
        <v>31.791780821917808</v>
      </c>
      <c r="Q1756">
        <f t="shared" si="365"/>
        <v>82.10912087912088</v>
      </c>
      <c r="R1756">
        <f t="shared" si="366"/>
        <v>82.215068493150625</v>
      </c>
      <c r="S1756" s="9">
        <f t="shared" si="367"/>
        <v>-0.12886641825102174</v>
      </c>
      <c r="U1756">
        <f t="shared" si="368"/>
        <v>84.817307692307693</v>
      </c>
      <c r="V1756" s="9">
        <f t="shared" si="369"/>
        <v>3.1743102719744343</v>
      </c>
      <c r="X1756">
        <f t="shared" si="370"/>
        <v>83.692898630136995</v>
      </c>
      <c r="Y1756" s="9">
        <f t="shared" si="371"/>
        <v>1.797517370078566</v>
      </c>
      <c r="AA1756">
        <f t="shared" si="372"/>
        <v>84.187780821917812</v>
      </c>
      <c r="AB1756" s="9">
        <f t="shared" si="373"/>
        <v>2.3994534881784233</v>
      </c>
      <c r="AC1756">
        <f t="shared" si="374"/>
        <v>55.874722602739539</v>
      </c>
    </row>
    <row r="1757" spans="1:29" ht="9" customHeight="1">
      <c r="A1757" s="1">
        <v>20161021</v>
      </c>
      <c r="B1757" s="1">
        <v>200000</v>
      </c>
      <c r="C1757" s="1">
        <v>2457683.3220000002</v>
      </c>
      <c r="D1757" s="1">
        <v>2183.0500000000002</v>
      </c>
      <c r="E1757" s="1">
        <v>77.8</v>
      </c>
      <c r="F1757" s="1">
        <v>77.099999999999994</v>
      </c>
      <c r="G1757" s="8">
        <f t="shared" si="360"/>
        <v>82.230410958904059</v>
      </c>
      <c r="H1757" s="5">
        <v>44</v>
      </c>
      <c r="I1757" s="8">
        <f t="shared" si="361"/>
        <v>41.681318681318679</v>
      </c>
      <c r="J1757" s="5">
        <v>57</v>
      </c>
      <c r="K1757" s="8">
        <f t="shared" si="362"/>
        <v>55.574175824175825</v>
      </c>
      <c r="L1757" s="5">
        <v>29</v>
      </c>
      <c r="M1757" s="8">
        <f t="shared" si="363"/>
        <v>29.172602739726027</v>
      </c>
      <c r="N1757" s="6">
        <v>28</v>
      </c>
      <c r="O1757" s="8">
        <f t="shared" si="364"/>
        <v>31.830136986301369</v>
      </c>
      <c r="Q1757">
        <f t="shared" si="365"/>
        <v>82.117181318681318</v>
      </c>
      <c r="R1757">
        <f t="shared" si="366"/>
        <v>82.230410958904059</v>
      </c>
      <c r="S1757" s="9">
        <f t="shared" si="367"/>
        <v>-0.13769801087255473</v>
      </c>
      <c r="U1757">
        <f t="shared" si="368"/>
        <v>84.840659340659343</v>
      </c>
      <c r="V1757" s="9">
        <f t="shared" si="369"/>
        <v>3.136892619956285</v>
      </c>
      <c r="X1757">
        <f t="shared" si="370"/>
        <v>83.720679452054796</v>
      </c>
      <c r="Y1757" s="9">
        <f t="shared" si="371"/>
        <v>1.8123082151389553</v>
      </c>
      <c r="AA1757">
        <f t="shared" si="372"/>
        <v>84.212136986301374</v>
      </c>
      <c r="AB1757" s="9">
        <f t="shared" si="373"/>
        <v>2.4099673153618539</v>
      </c>
      <c r="AC1757">
        <f t="shared" si="374"/>
        <v>55.9217856164382</v>
      </c>
    </row>
    <row r="1758" spans="1:29" ht="9" customHeight="1">
      <c r="A1758" s="1">
        <v>20161022</v>
      </c>
      <c r="B1758" s="1">
        <v>200000</v>
      </c>
      <c r="C1758" s="1">
        <v>2457684.3220000002</v>
      </c>
      <c r="D1758" s="1">
        <v>2183.0859999999998</v>
      </c>
      <c r="E1758" s="1">
        <v>77.5</v>
      </c>
      <c r="F1758" s="1">
        <v>76.7</v>
      </c>
      <c r="G1758" s="8">
        <f t="shared" si="360"/>
        <v>82.249589041095831</v>
      </c>
      <c r="H1758" s="5">
        <v>20</v>
      </c>
      <c r="I1758" s="8">
        <f t="shared" si="361"/>
        <v>41.659340659340657</v>
      </c>
      <c r="J1758" s="5">
        <v>25</v>
      </c>
      <c r="K1758" s="8">
        <f t="shared" si="362"/>
        <v>55.609890109890109</v>
      </c>
      <c r="L1758" s="5">
        <v>27</v>
      </c>
      <c r="M1758" s="8">
        <f t="shared" si="363"/>
        <v>29.19178082191781</v>
      </c>
      <c r="N1758" s="6">
        <v>27</v>
      </c>
      <c r="O1758" s="8">
        <f t="shared" si="364"/>
        <v>31.854794520547944</v>
      </c>
      <c r="Q1758">
        <f t="shared" si="365"/>
        <v>82.128824175824178</v>
      </c>
      <c r="R1758">
        <f t="shared" si="366"/>
        <v>82.249589041095831</v>
      </c>
      <c r="S1758" s="9">
        <f t="shared" si="367"/>
        <v>-0.14682731753384815</v>
      </c>
      <c r="U1758">
        <f t="shared" si="368"/>
        <v>84.829670329670336</v>
      </c>
      <c r="V1758" s="9">
        <f t="shared" si="369"/>
        <v>3.1104805721874129</v>
      </c>
      <c r="X1758">
        <f t="shared" si="370"/>
        <v>83.733643835616448</v>
      </c>
      <c r="Y1758" s="9">
        <f t="shared" si="371"/>
        <v>1.8043309538958567</v>
      </c>
      <c r="AA1758">
        <f t="shared" si="372"/>
        <v>84.227794520547945</v>
      </c>
      <c r="AB1758" s="9">
        <f t="shared" si="373"/>
        <v>2.4051250620397866</v>
      </c>
      <c r="AC1758">
        <f t="shared" si="374"/>
        <v>55.980614383561459</v>
      </c>
    </row>
    <row r="1759" spans="1:29" ht="9" customHeight="1">
      <c r="A1759" s="1">
        <v>20161023</v>
      </c>
      <c r="B1759" s="1">
        <v>200000</v>
      </c>
      <c r="C1759" s="1">
        <v>2457685.3220000002</v>
      </c>
      <c r="D1759" s="1">
        <v>2183.123</v>
      </c>
      <c r="E1759" s="1">
        <v>76.8</v>
      </c>
      <c r="F1759" s="1">
        <v>76</v>
      </c>
      <c r="G1759" s="8">
        <f t="shared" si="360"/>
        <v>82.259999999999948</v>
      </c>
      <c r="H1759" s="5">
        <v>13</v>
      </c>
      <c r="I1759" s="8">
        <f t="shared" si="361"/>
        <v>41.637362637362635</v>
      </c>
      <c r="J1759" s="5">
        <v>29</v>
      </c>
      <c r="K1759" s="8">
        <f t="shared" si="362"/>
        <v>55.678571428571431</v>
      </c>
      <c r="L1759" s="5">
        <v>14</v>
      </c>
      <c r="M1759" s="8">
        <f t="shared" si="363"/>
        <v>29.279452054794522</v>
      </c>
      <c r="N1759" s="6">
        <v>15</v>
      </c>
      <c r="O1759" s="8">
        <f t="shared" si="364"/>
        <v>31.936986301369863</v>
      </c>
      <c r="Q1759">
        <f t="shared" si="365"/>
        <v>82.151214285714289</v>
      </c>
      <c r="R1759">
        <f t="shared" si="366"/>
        <v>82.259999999999948</v>
      </c>
      <c r="S1759" s="9">
        <f t="shared" si="367"/>
        <v>-0.13224618804480315</v>
      </c>
      <c r="U1759">
        <f t="shared" si="368"/>
        <v>84.818681318681314</v>
      </c>
      <c r="V1759" s="9">
        <f t="shared" si="369"/>
        <v>3.042841008814051</v>
      </c>
      <c r="X1759">
        <f t="shared" si="370"/>
        <v>83.792909589041102</v>
      </c>
      <c r="Y1759" s="9">
        <f t="shared" si="371"/>
        <v>1.86349330056062</v>
      </c>
      <c r="AA1759">
        <f t="shared" si="372"/>
        <v>84.27998630136986</v>
      </c>
      <c r="AB1759" s="9">
        <f t="shared" si="373"/>
        <v>2.4556118421710664</v>
      </c>
      <c r="AC1759">
        <f t="shared" si="374"/>
        <v>56.012549999999841</v>
      </c>
    </row>
    <row r="1760" spans="1:29" ht="9" customHeight="1">
      <c r="A1760" s="1">
        <v>20161024</v>
      </c>
      <c r="B1760" s="1">
        <v>200000</v>
      </c>
      <c r="C1760" s="1">
        <v>2457686.3220000002</v>
      </c>
      <c r="D1760" s="1">
        <v>2183.16</v>
      </c>
      <c r="E1760" s="1">
        <v>75.3</v>
      </c>
      <c r="F1760" s="1">
        <v>74.5</v>
      </c>
      <c r="G1760" s="8">
        <f t="shared" si="360"/>
        <v>82.255342465753372</v>
      </c>
      <c r="H1760" s="5">
        <v>17</v>
      </c>
      <c r="I1760" s="8">
        <f t="shared" si="361"/>
        <v>41.516483516483518</v>
      </c>
      <c r="J1760" s="5">
        <v>22</v>
      </c>
      <c r="K1760" s="8">
        <f t="shared" si="362"/>
        <v>55.582417582417584</v>
      </c>
      <c r="L1760" s="5">
        <v>13</v>
      </c>
      <c r="M1760" s="8">
        <f t="shared" si="363"/>
        <v>29.265753424657536</v>
      </c>
      <c r="N1760" s="6">
        <v>15</v>
      </c>
      <c r="O1760" s="8">
        <f t="shared" si="364"/>
        <v>31.961643835616439</v>
      </c>
      <c r="Q1760">
        <f t="shared" si="365"/>
        <v>82.119868131868131</v>
      </c>
      <c r="R1760">
        <f t="shared" si="366"/>
        <v>82.255342465753372</v>
      </c>
      <c r="S1760" s="9">
        <f t="shared" si="367"/>
        <v>-0.16469973842933427</v>
      </c>
      <c r="U1760">
        <f t="shared" si="368"/>
        <v>84.758241758241752</v>
      </c>
      <c r="V1760" s="9">
        <f t="shared" si="369"/>
        <v>3.0064906049165074</v>
      </c>
      <c r="X1760">
        <f t="shared" si="370"/>
        <v>83.783649315068487</v>
      </c>
      <c r="Y1760" s="9">
        <f t="shared" si="371"/>
        <v>1.8580031442351839</v>
      </c>
      <c r="AA1760">
        <f t="shared" si="372"/>
        <v>84.295643835616431</v>
      </c>
      <c r="AB1760" s="9">
        <f t="shared" si="373"/>
        <v>2.4804484531962601</v>
      </c>
      <c r="AC1760">
        <f t="shared" si="374"/>
        <v>55.99826301369847</v>
      </c>
    </row>
    <row r="1761" spans="1:29" ht="9" customHeight="1">
      <c r="A1761" s="1">
        <v>20161025</v>
      </c>
      <c r="B1761" s="1">
        <v>200000</v>
      </c>
      <c r="C1761" s="1">
        <v>2457687.3220000002</v>
      </c>
      <c r="D1761" s="1">
        <v>2183.1959999999999</v>
      </c>
      <c r="E1761" s="1">
        <v>77.8</v>
      </c>
      <c r="F1761" s="1">
        <v>76.900000000000006</v>
      </c>
      <c r="G1761" s="8">
        <f t="shared" si="360"/>
        <v>82.253698630136938</v>
      </c>
      <c r="H1761" s="5">
        <v>34</v>
      </c>
      <c r="I1761" s="8">
        <f t="shared" si="361"/>
        <v>41.453296703296701</v>
      </c>
      <c r="J1761" s="5">
        <v>39</v>
      </c>
      <c r="K1761" s="8">
        <f t="shared" si="362"/>
        <v>55.5</v>
      </c>
      <c r="L1761" s="5">
        <v>17</v>
      </c>
      <c r="M1761" s="8">
        <f t="shared" si="363"/>
        <v>29.263013698630136</v>
      </c>
      <c r="N1761" s="6">
        <v>17</v>
      </c>
      <c r="O1761" s="8">
        <f t="shared" si="364"/>
        <v>31.950684931506849</v>
      </c>
      <c r="Q1761">
        <f t="shared" si="365"/>
        <v>82.093000000000004</v>
      </c>
      <c r="R1761">
        <f t="shared" si="366"/>
        <v>82.253698630136938</v>
      </c>
      <c r="S1761" s="9">
        <f t="shared" si="367"/>
        <v>-0.19536948831874668</v>
      </c>
      <c r="U1761">
        <f t="shared" si="368"/>
        <v>84.72664835164835</v>
      </c>
      <c r="V1761" s="9">
        <f t="shared" si="369"/>
        <v>2.9341840726428075</v>
      </c>
      <c r="X1761">
        <f t="shared" si="370"/>
        <v>83.781797260273976</v>
      </c>
      <c r="Y1761" s="9">
        <f t="shared" si="371"/>
        <v>1.8577871336926961</v>
      </c>
      <c r="AA1761">
        <f t="shared" si="372"/>
        <v>84.28868493150685</v>
      </c>
      <c r="AB1761" s="9">
        <f t="shared" si="373"/>
        <v>2.4740362260431255</v>
      </c>
      <c r="AC1761">
        <f t="shared" si="374"/>
        <v>55.993220547945057</v>
      </c>
    </row>
    <row r="1762" spans="1:29" ht="9" customHeight="1">
      <c r="A1762" s="1">
        <v>20161026</v>
      </c>
      <c r="B1762" s="1">
        <v>200000</v>
      </c>
      <c r="C1762" s="1">
        <v>2457688.3220000002</v>
      </c>
      <c r="D1762" s="1">
        <v>2183.2330000000002</v>
      </c>
      <c r="E1762" s="1">
        <v>78</v>
      </c>
      <c r="F1762" s="1">
        <v>77.099999999999994</v>
      </c>
      <c r="G1762" s="8">
        <f t="shared" si="360"/>
        <v>82.238082191780762</v>
      </c>
      <c r="H1762" s="5">
        <v>35</v>
      </c>
      <c r="I1762" s="8">
        <f t="shared" si="361"/>
        <v>41.302197802197803</v>
      </c>
      <c r="J1762" s="5">
        <v>43</v>
      </c>
      <c r="K1762" s="8">
        <f t="shared" si="362"/>
        <v>55.417582417582416</v>
      </c>
      <c r="L1762" s="5">
        <v>15</v>
      </c>
      <c r="M1762" s="8">
        <f t="shared" si="363"/>
        <v>29.183561643835617</v>
      </c>
      <c r="N1762" s="6">
        <v>25</v>
      </c>
      <c r="O1762" s="8">
        <f t="shared" si="364"/>
        <v>31.898630136986302</v>
      </c>
      <c r="Q1762">
        <f t="shared" si="365"/>
        <v>82.066131868131862</v>
      </c>
      <c r="R1762">
        <f t="shared" si="366"/>
        <v>82.238082191780762</v>
      </c>
      <c r="S1762" s="9">
        <f t="shared" si="367"/>
        <v>-0.20908844061794696</v>
      </c>
      <c r="U1762">
        <f t="shared" si="368"/>
        <v>84.651098901098905</v>
      </c>
      <c r="V1762" s="9">
        <f t="shared" si="369"/>
        <v>2.8819937994704787</v>
      </c>
      <c r="X1762">
        <f t="shared" si="370"/>
        <v>83.728087671232885</v>
      </c>
      <c r="Y1762" s="9">
        <f t="shared" si="371"/>
        <v>1.8118193417708852</v>
      </c>
      <c r="AA1762">
        <f t="shared" si="372"/>
        <v>84.255630136986298</v>
      </c>
      <c r="AB1762" s="9">
        <f t="shared" si="373"/>
        <v>2.4533013069304843</v>
      </c>
      <c r="AC1762">
        <f t="shared" si="374"/>
        <v>55.945317123287488</v>
      </c>
    </row>
    <row r="1763" spans="1:29" ht="9" customHeight="1">
      <c r="A1763" s="1">
        <v>20161027</v>
      </c>
      <c r="B1763" s="1">
        <v>200000</v>
      </c>
      <c r="C1763" s="1">
        <v>2457689.3220000002</v>
      </c>
      <c r="D1763" s="1">
        <v>2183.27</v>
      </c>
      <c r="E1763" s="1">
        <v>78.900000000000006</v>
      </c>
      <c r="F1763" s="1">
        <v>77.8</v>
      </c>
      <c r="G1763" s="8">
        <f t="shared" si="360"/>
        <v>82.198356164383512</v>
      </c>
      <c r="H1763" s="5">
        <v>43</v>
      </c>
      <c r="I1763" s="8">
        <f t="shared" si="361"/>
        <v>41.134615384615387</v>
      </c>
      <c r="J1763" s="5">
        <v>55</v>
      </c>
      <c r="K1763" s="8">
        <f t="shared" si="362"/>
        <v>55.269230769230766</v>
      </c>
      <c r="L1763" s="5">
        <v>12</v>
      </c>
      <c r="M1763" s="8">
        <f t="shared" si="363"/>
        <v>29.010958904109589</v>
      </c>
      <c r="N1763" s="6">
        <v>25</v>
      </c>
      <c r="O1763" s="8">
        <f t="shared" si="364"/>
        <v>31.761643835616439</v>
      </c>
      <c r="Q1763">
        <f t="shared" si="365"/>
        <v>82.017769230769233</v>
      </c>
      <c r="R1763">
        <f t="shared" si="366"/>
        <v>82.198356164383512</v>
      </c>
      <c r="S1763" s="9">
        <f t="shared" si="367"/>
        <v>-0.21969652684190066</v>
      </c>
      <c r="U1763">
        <f t="shared" si="368"/>
        <v>84.567307692307693</v>
      </c>
      <c r="V1763" s="9">
        <f t="shared" si="369"/>
        <v>2.8540609337970153</v>
      </c>
      <c r="X1763">
        <f t="shared" si="370"/>
        <v>83.611408219178088</v>
      </c>
      <c r="Y1763" s="9">
        <f t="shared" si="371"/>
        <v>1.7190758072688226</v>
      </c>
      <c r="AA1763">
        <f t="shared" si="372"/>
        <v>84.168643835616436</v>
      </c>
      <c r="AB1763" s="9">
        <f t="shared" si="373"/>
        <v>2.3969915740074725</v>
      </c>
      <c r="AC1763">
        <f t="shared" si="374"/>
        <v>55.823457534246423</v>
      </c>
    </row>
    <row r="1764" spans="1:29" ht="9" customHeight="1">
      <c r="A1764" s="1">
        <v>20161028</v>
      </c>
      <c r="B1764" s="1">
        <v>200000</v>
      </c>
      <c r="C1764" s="1">
        <v>2457690.3220000002</v>
      </c>
      <c r="D1764" s="1">
        <v>2183.306</v>
      </c>
      <c r="E1764" s="1">
        <v>79.2</v>
      </c>
      <c r="F1764" s="1">
        <v>78.2</v>
      </c>
      <c r="G1764" s="8">
        <f t="shared" si="360"/>
        <v>82.151232876712271</v>
      </c>
      <c r="H1764" s="5">
        <v>44</v>
      </c>
      <c r="I1764" s="8">
        <f t="shared" si="361"/>
        <v>40.991758241758241</v>
      </c>
      <c r="J1764" s="5">
        <v>49</v>
      </c>
      <c r="K1764" s="8">
        <f t="shared" si="362"/>
        <v>55.032967032967036</v>
      </c>
      <c r="L1764" s="5">
        <v>14</v>
      </c>
      <c r="M1764" s="8">
        <f t="shared" si="363"/>
        <v>28.876712328767123</v>
      </c>
      <c r="N1764" s="6">
        <v>37</v>
      </c>
      <c r="O1764" s="8">
        <f t="shared" si="364"/>
        <v>31.613698630136987</v>
      </c>
      <c r="Q1764">
        <f t="shared" si="365"/>
        <v>81.940747252747258</v>
      </c>
      <c r="R1764">
        <f t="shared" si="366"/>
        <v>82.151232876712271</v>
      </c>
      <c r="S1764" s="9">
        <f t="shared" si="367"/>
        <v>-0.25621724299730886</v>
      </c>
      <c r="U1764">
        <f t="shared" si="368"/>
        <v>84.495879120879124</v>
      </c>
      <c r="V1764" s="9">
        <f t="shared" si="369"/>
        <v>2.7787828662715981</v>
      </c>
      <c r="X1764">
        <f t="shared" si="370"/>
        <v>83.520657534246581</v>
      </c>
      <c r="Y1764" s="9">
        <f t="shared" si="371"/>
        <v>1.6669556981445055</v>
      </c>
      <c r="AA1764">
        <f t="shared" si="372"/>
        <v>84.074698630136993</v>
      </c>
      <c r="AB1764" s="9">
        <f t="shared" si="373"/>
        <v>2.3413717433934806</v>
      </c>
      <c r="AC1764">
        <f t="shared" si="374"/>
        <v>55.678906849314892</v>
      </c>
    </row>
    <row r="1765" spans="1:29" ht="9" customHeight="1">
      <c r="A1765" s="1">
        <v>20161029</v>
      </c>
      <c r="B1765" s="1">
        <v>200000</v>
      </c>
      <c r="C1765" s="1">
        <v>2457691.3220000002</v>
      </c>
      <c r="D1765" s="1">
        <v>2183.3429999999998</v>
      </c>
      <c r="E1765" s="1">
        <v>79.099999999999994</v>
      </c>
      <c r="F1765" s="1">
        <v>78</v>
      </c>
      <c r="G1765" s="8">
        <f t="shared" si="360"/>
        <v>82.108493150684879</v>
      </c>
      <c r="H1765" s="5">
        <v>25</v>
      </c>
      <c r="I1765" s="8">
        <f t="shared" si="361"/>
        <v>40.780219780219781</v>
      </c>
      <c r="J1765" s="5">
        <v>29</v>
      </c>
      <c r="K1765" s="8">
        <f t="shared" si="362"/>
        <v>54.747252747252745</v>
      </c>
      <c r="L1765" s="5">
        <v>16</v>
      </c>
      <c r="M1765" s="8">
        <f t="shared" si="363"/>
        <v>28.745205479452054</v>
      </c>
      <c r="N1765" s="6">
        <v>23</v>
      </c>
      <c r="O1765" s="8">
        <f t="shared" si="364"/>
        <v>31.482191780821918</v>
      </c>
      <c r="Q1765">
        <f t="shared" si="365"/>
        <v>81.847604395604392</v>
      </c>
      <c r="R1765">
        <f t="shared" si="366"/>
        <v>82.108493150684879</v>
      </c>
      <c r="S1765" s="9">
        <f t="shared" si="367"/>
        <v>-0.3177366251280489</v>
      </c>
      <c r="U1765">
        <f t="shared" si="368"/>
        <v>84.390109890109898</v>
      </c>
      <c r="V1765" s="9">
        <f t="shared" si="369"/>
        <v>2.6974977260928057</v>
      </c>
      <c r="X1765">
        <f t="shared" si="370"/>
        <v>83.431758904109586</v>
      </c>
      <c r="Y1765" s="9">
        <f t="shared" si="371"/>
        <v>1.6116064278469509</v>
      </c>
      <c r="AA1765">
        <f t="shared" si="372"/>
        <v>83.991191780821921</v>
      </c>
      <c r="AB1765" s="9">
        <f t="shared" si="373"/>
        <v>2.2929401793818442</v>
      </c>
      <c r="AC1765">
        <f t="shared" si="374"/>
        <v>55.547802739725867</v>
      </c>
    </row>
    <row r="1766" spans="1:29" ht="9" customHeight="1">
      <c r="A1766" s="1">
        <v>20161030</v>
      </c>
      <c r="B1766" s="1">
        <v>200000</v>
      </c>
      <c r="C1766" s="1">
        <v>2457692.3220000002</v>
      </c>
      <c r="D1766" s="1">
        <v>2183.38</v>
      </c>
      <c r="E1766" s="1">
        <v>76.2</v>
      </c>
      <c r="F1766" s="1">
        <v>75.099999999999994</v>
      </c>
      <c r="G1766" s="8">
        <f t="shared" si="360"/>
        <v>82.06246575342459</v>
      </c>
      <c r="H1766" s="5">
        <v>12</v>
      </c>
      <c r="I1766" s="8">
        <f t="shared" si="361"/>
        <v>40.552197802197803</v>
      </c>
      <c r="J1766" s="5">
        <v>15</v>
      </c>
      <c r="K1766" s="8">
        <f t="shared" si="362"/>
        <v>54.445054945054942</v>
      </c>
      <c r="L1766" s="5">
        <v>12</v>
      </c>
      <c r="M1766" s="8">
        <f t="shared" si="363"/>
        <v>28.610958904109587</v>
      </c>
      <c r="N1766" s="6">
        <v>13</v>
      </c>
      <c r="O1766" s="8">
        <f t="shared" si="364"/>
        <v>31.304109589041097</v>
      </c>
      <c r="Q1766">
        <f t="shared" si="365"/>
        <v>81.749087912087916</v>
      </c>
      <c r="R1766">
        <f t="shared" si="366"/>
        <v>82.06246575342459</v>
      </c>
      <c r="S1766" s="9">
        <f t="shared" si="367"/>
        <v>-0.38187719374444384</v>
      </c>
      <c r="U1766">
        <f t="shared" si="368"/>
        <v>84.276098901098905</v>
      </c>
      <c r="V1766" s="9">
        <f t="shared" si="369"/>
        <v>2.6442899622325626</v>
      </c>
      <c r="X1766">
        <f t="shared" si="370"/>
        <v>83.341008219178079</v>
      </c>
      <c r="Y1766" s="9">
        <f t="shared" si="371"/>
        <v>1.5580112710665617</v>
      </c>
      <c r="AA1766">
        <f t="shared" si="372"/>
        <v>83.878109589041088</v>
      </c>
      <c r="AB1766" s="9">
        <f t="shared" si="373"/>
        <v>2.2125143559200495</v>
      </c>
      <c r="AC1766">
        <f t="shared" si="374"/>
        <v>55.406613698629926</v>
      </c>
    </row>
    <row r="1767" spans="1:29" ht="9" customHeight="1">
      <c r="A1767" s="1">
        <v>20161031</v>
      </c>
      <c r="B1767" s="1">
        <v>200000</v>
      </c>
      <c r="C1767" s="1">
        <v>2457693.3220000002</v>
      </c>
      <c r="D1767" s="1">
        <v>2183.4160000000002</v>
      </c>
      <c r="E1767" s="1">
        <v>76.7</v>
      </c>
      <c r="F1767" s="1">
        <v>75.5</v>
      </c>
      <c r="G1767" s="8">
        <f t="shared" si="360"/>
        <v>82.015342465753349</v>
      </c>
      <c r="H1767" s="5">
        <v>36</v>
      </c>
      <c r="I1767" s="8">
        <f t="shared" si="361"/>
        <v>40.368131868131869</v>
      </c>
      <c r="J1767" s="5">
        <v>37</v>
      </c>
      <c r="K1767" s="8">
        <f t="shared" si="362"/>
        <v>54.252747252747255</v>
      </c>
      <c r="L1767" s="5">
        <v>12</v>
      </c>
      <c r="M1767" s="8">
        <f t="shared" si="363"/>
        <v>28.432876712328767</v>
      </c>
      <c r="N1767" s="6">
        <v>13</v>
      </c>
      <c r="O1767" s="8">
        <f t="shared" si="364"/>
        <v>31.098630136986301</v>
      </c>
      <c r="Q1767">
        <f t="shared" si="365"/>
        <v>81.686395604395614</v>
      </c>
      <c r="R1767">
        <f t="shared" si="366"/>
        <v>82.015342465753349</v>
      </c>
      <c r="S1767" s="9">
        <f t="shared" si="367"/>
        <v>-0.40107966566755238</v>
      </c>
      <c r="U1767">
        <f t="shared" si="368"/>
        <v>84.184065934065927</v>
      </c>
      <c r="V1767" s="9">
        <f t="shared" si="369"/>
        <v>2.5896828226665605</v>
      </c>
      <c r="X1767">
        <f t="shared" si="370"/>
        <v>83.220624657534245</v>
      </c>
      <c r="Y1767" s="9">
        <f t="shared" si="371"/>
        <v>1.4695813680034178</v>
      </c>
      <c r="AA1767">
        <f t="shared" si="372"/>
        <v>83.747630136986302</v>
      </c>
      <c r="AB1767" s="9">
        <f t="shared" si="373"/>
        <v>2.1121507502773511</v>
      </c>
      <c r="AC1767">
        <f t="shared" si="374"/>
        <v>55.262063013698395</v>
      </c>
    </row>
    <row r="1768" spans="1:29" ht="9" customHeight="1">
      <c r="A1768" s="1">
        <v>20161101</v>
      </c>
      <c r="B1768" s="1">
        <v>200000</v>
      </c>
      <c r="C1768" s="1">
        <v>2457694.3220000002</v>
      </c>
      <c r="D1768" s="1">
        <v>2183.453</v>
      </c>
      <c r="E1768" s="1">
        <v>76.5</v>
      </c>
      <c r="F1768" s="1">
        <v>75.400000000000006</v>
      </c>
      <c r="G1768" s="8">
        <f t="shared" si="360"/>
        <v>81.979999999999933</v>
      </c>
      <c r="H1768" s="5">
        <v>12</v>
      </c>
      <c r="I1768" s="8">
        <f t="shared" si="361"/>
        <v>40.206043956043956</v>
      </c>
      <c r="J1768" s="5">
        <v>13</v>
      </c>
      <c r="K1768" s="8">
        <f t="shared" si="362"/>
        <v>54.107142857142854</v>
      </c>
      <c r="L1768" s="5">
        <v>12</v>
      </c>
      <c r="M1768" s="8">
        <f t="shared" si="363"/>
        <v>28.295890410958904</v>
      </c>
      <c r="N1768" s="6">
        <v>12</v>
      </c>
      <c r="O1768" s="8">
        <f t="shared" si="364"/>
        <v>30.950684931506849</v>
      </c>
      <c r="Q1768">
        <f t="shared" si="365"/>
        <v>81.638928571428579</v>
      </c>
      <c r="R1768">
        <f t="shared" si="366"/>
        <v>81.979999999999933</v>
      </c>
      <c r="S1768" s="9">
        <f t="shared" si="367"/>
        <v>-0.41604224026757208</v>
      </c>
      <c r="U1768">
        <f t="shared" si="368"/>
        <v>84.103021978021985</v>
      </c>
      <c r="V1768" s="9">
        <f t="shared" si="369"/>
        <v>2.5348746794777952</v>
      </c>
      <c r="X1768">
        <f t="shared" si="370"/>
        <v>83.128021917808212</v>
      </c>
      <c r="Y1768" s="9">
        <f t="shared" si="371"/>
        <v>1.4003682822740586</v>
      </c>
      <c r="AA1768">
        <f t="shared" si="372"/>
        <v>83.653684931506845</v>
      </c>
      <c r="AB1768" s="9">
        <f t="shared" si="373"/>
        <v>2.0415771304060968</v>
      </c>
      <c r="AC1768">
        <f t="shared" si="374"/>
        <v>55.153649999999793</v>
      </c>
    </row>
    <row r="1769" spans="1:29" ht="9" customHeight="1">
      <c r="A1769" s="1">
        <v>20161102</v>
      </c>
      <c r="B1769" s="1">
        <v>200000</v>
      </c>
      <c r="C1769" s="1">
        <v>2457695.3220000002</v>
      </c>
      <c r="D1769" s="1">
        <v>2183.4899999999998</v>
      </c>
      <c r="E1769" s="1">
        <v>76</v>
      </c>
      <c r="F1769" s="1">
        <v>74.8</v>
      </c>
      <c r="G1769" s="8">
        <f t="shared" si="360"/>
        <v>81.938082191780751</v>
      </c>
      <c r="H1769" s="5">
        <v>36</v>
      </c>
      <c r="I1769" s="8">
        <f t="shared" si="361"/>
        <v>40.030219780219781</v>
      </c>
      <c r="J1769" s="5">
        <v>41</v>
      </c>
      <c r="K1769" s="8">
        <f t="shared" si="362"/>
        <v>53.843406593406591</v>
      </c>
      <c r="L1769" s="5">
        <v>0</v>
      </c>
      <c r="M1769" s="8">
        <f t="shared" si="363"/>
        <v>28.18082191780822</v>
      </c>
      <c r="N1769" s="6">
        <v>0</v>
      </c>
      <c r="O1769" s="8">
        <f t="shared" si="364"/>
        <v>30.8</v>
      </c>
      <c r="Q1769">
        <f t="shared" si="365"/>
        <v>81.552950549450543</v>
      </c>
      <c r="R1769">
        <f t="shared" si="366"/>
        <v>81.938082191780751</v>
      </c>
      <c r="S1769" s="9">
        <f t="shared" si="367"/>
        <v>-0.47002765018197579</v>
      </c>
      <c r="U1769">
        <f t="shared" si="368"/>
        <v>84.015109890109898</v>
      </c>
      <c r="V1769" s="9">
        <f t="shared" si="369"/>
        <v>2.5082559489007679</v>
      </c>
      <c r="X1769">
        <f t="shared" si="370"/>
        <v>83.050235616438357</v>
      </c>
      <c r="Y1769" s="9">
        <f t="shared" si="371"/>
        <v>1.3573095621820244</v>
      </c>
      <c r="AA1769">
        <f t="shared" si="372"/>
        <v>83.557999999999993</v>
      </c>
      <c r="AB1769" s="9">
        <f t="shared" si="373"/>
        <v>1.9770023472452465</v>
      </c>
      <c r="AC1769">
        <f t="shared" si="374"/>
        <v>55.02506712328745</v>
      </c>
    </row>
    <row r="1770" spans="1:29" ht="9" customHeight="1">
      <c r="A1770" s="1">
        <v>20161103</v>
      </c>
      <c r="B1770" s="1">
        <v>200000</v>
      </c>
      <c r="C1770" s="1">
        <v>2457696.3220000002</v>
      </c>
      <c r="D1770" s="1">
        <v>2183.5259999999998</v>
      </c>
      <c r="E1770" s="1">
        <v>75.599999999999994</v>
      </c>
      <c r="F1770" s="1">
        <v>74.400000000000006</v>
      </c>
      <c r="G1770" s="8">
        <f t="shared" si="360"/>
        <v>81.893698630136925</v>
      </c>
      <c r="H1770" s="5">
        <v>37</v>
      </c>
      <c r="I1770" s="8">
        <f t="shared" si="361"/>
        <v>39.895604395604394</v>
      </c>
      <c r="J1770" s="5">
        <v>56</v>
      </c>
      <c r="K1770" s="8">
        <f t="shared" si="362"/>
        <v>53.714285714285715</v>
      </c>
      <c r="L1770" s="5">
        <v>23</v>
      </c>
      <c r="M1770" s="8">
        <f t="shared" si="363"/>
        <v>28.076712328767123</v>
      </c>
      <c r="N1770" s="6">
        <v>27</v>
      </c>
      <c r="O1770" s="8">
        <f t="shared" si="364"/>
        <v>30.652054794520549</v>
      </c>
      <c r="Q1770">
        <f t="shared" si="365"/>
        <v>81.510857142857148</v>
      </c>
      <c r="R1770">
        <f t="shared" si="366"/>
        <v>81.893698630136925</v>
      </c>
      <c r="S1770" s="9">
        <f t="shared" si="367"/>
        <v>-0.46748589169092725</v>
      </c>
      <c r="U1770">
        <f t="shared" si="368"/>
        <v>83.94780219780219</v>
      </c>
      <c r="V1770" s="9">
        <f t="shared" si="369"/>
        <v>2.5156718818797543</v>
      </c>
      <c r="X1770">
        <f t="shared" si="370"/>
        <v>82.979857534246577</v>
      </c>
      <c r="Y1770" s="9">
        <f t="shared" si="371"/>
        <v>1.3263033936410125</v>
      </c>
      <c r="AA1770">
        <f t="shared" si="372"/>
        <v>83.46405479452055</v>
      </c>
      <c r="AB1770" s="9">
        <f t="shared" si="373"/>
        <v>1.9175543303715585</v>
      </c>
      <c r="AC1770">
        <f t="shared" si="374"/>
        <v>54.888920547945013</v>
      </c>
    </row>
    <row r="1771" spans="1:29" ht="9" customHeight="1">
      <c r="A1771" s="1">
        <v>20161104</v>
      </c>
      <c r="B1771" s="1">
        <v>200000</v>
      </c>
      <c r="C1771" s="1">
        <v>2457697.3220000002</v>
      </c>
      <c r="D1771" s="1">
        <v>2183.5630000000001</v>
      </c>
      <c r="E1771" s="1">
        <v>76.7</v>
      </c>
      <c r="F1771" s="1">
        <v>75.400000000000006</v>
      </c>
      <c r="G1771" s="8">
        <f t="shared" si="360"/>
        <v>81.855616438356108</v>
      </c>
      <c r="H1771" s="5">
        <v>51</v>
      </c>
      <c r="I1771" s="8">
        <f t="shared" si="361"/>
        <v>39.829670329670328</v>
      </c>
      <c r="J1771" s="5">
        <v>65</v>
      </c>
      <c r="K1771" s="8">
        <f t="shared" si="362"/>
        <v>53.609890109890109</v>
      </c>
      <c r="L1771" s="5">
        <v>25</v>
      </c>
      <c r="M1771" s="8">
        <f t="shared" si="363"/>
        <v>28.010958904109589</v>
      </c>
      <c r="N1771" s="6">
        <v>25</v>
      </c>
      <c r="O1771" s="8">
        <f t="shared" si="364"/>
        <v>30.572602739726026</v>
      </c>
      <c r="Q1771">
        <f t="shared" si="365"/>
        <v>81.476824175824177</v>
      </c>
      <c r="R1771">
        <f t="shared" si="366"/>
        <v>81.855616438356108</v>
      </c>
      <c r="S1771" s="9">
        <f t="shared" si="367"/>
        <v>-0.46275659388282975</v>
      </c>
      <c r="U1771">
        <f t="shared" si="368"/>
        <v>83.914835164835168</v>
      </c>
      <c r="V1771" s="9">
        <f t="shared" si="369"/>
        <v>2.5374398543366823</v>
      </c>
      <c r="X1771">
        <f t="shared" si="370"/>
        <v>82.935408219178086</v>
      </c>
      <c r="Y1771" s="9">
        <f t="shared" si="371"/>
        <v>1.3191419572719809</v>
      </c>
      <c r="AA1771">
        <f t="shared" si="372"/>
        <v>83.413602739726031</v>
      </c>
      <c r="AB1771" s="9">
        <f t="shared" si="373"/>
        <v>1.9033346386722485</v>
      </c>
      <c r="AC1771">
        <f t="shared" si="374"/>
        <v>54.772103424657359</v>
      </c>
    </row>
    <row r="1772" spans="1:29" ht="9" customHeight="1">
      <c r="A1772" s="1">
        <v>20161105</v>
      </c>
      <c r="B1772" s="1">
        <v>200000</v>
      </c>
      <c r="C1772" s="1">
        <v>2457698.3220000002</v>
      </c>
      <c r="D1772" s="1">
        <v>2183.6</v>
      </c>
      <c r="E1772" s="1">
        <v>76.7</v>
      </c>
      <c r="F1772" s="1">
        <v>75.3</v>
      </c>
      <c r="G1772" s="8">
        <f t="shared" si="360"/>
        <v>81.808767123287609</v>
      </c>
      <c r="H1772" s="5">
        <v>24</v>
      </c>
      <c r="I1772" s="8">
        <f t="shared" si="361"/>
        <v>39.769230769230766</v>
      </c>
      <c r="J1772" s="5">
        <v>26</v>
      </c>
      <c r="K1772" s="8">
        <f t="shared" si="362"/>
        <v>53.475274725274723</v>
      </c>
      <c r="L1772" s="5">
        <v>24</v>
      </c>
      <c r="M1772" s="8">
        <f t="shared" si="363"/>
        <v>27.92876712328767</v>
      </c>
      <c r="N1772" s="6">
        <v>25</v>
      </c>
      <c r="O1772" s="8">
        <f t="shared" si="364"/>
        <v>30.490410958904111</v>
      </c>
      <c r="Q1772">
        <f t="shared" si="365"/>
        <v>81.432939560439564</v>
      </c>
      <c r="R1772">
        <f t="shared" si="366"/>
        <v>81.808767123287609</v>
      </c>
      <c r="S1772" s="9">
        <f t="shared" si="367"/>
        <v>-0.45939766123312609</v>
      </c>
      <c r="U1772">
        <f t="shared" si="368"/>
        <v>83.884615384615387</v>
      </c>
      <c r="V1772" s="9">
        <f t="shared" si="369"/>
        <v>2.5528181169276536</v>
      </c>
      <c r="X1772">
        <f t="shared" si="370"/>
        <v>82.879846575342469</v>
      </c>
      <c r="Y1772" s="9">
        <f t="shared" si="371"/>
        <v>1.30924776123409</v>
      </c>
      <c r="AA1772">
        <f t="shared" si="372"/>
        <v>83.361410958904116</v>
      </c>
      <c r="AB1772" s="9">
        <f t="shared" si="373"/>
        <v>1.8978941869110884</v>
      </c>
      <c r="AC1772">
        <f t="shared" si="374"/>
        <v>54.628393150684737</v>
      </c>
    </row>
    <row r="1773" spans="1:29" ht="9" customHeight="1">
      <c r="A1773" s="1">
        <v>20161106</v>
      </c>
      <c r="B1773" s="1">
        <v>200000</v>
      </c>
      <c r="C1773" s="1">
        <v>2457699.3220000002</v>
      </c>
      <c r="D1773" s="1">
        <v>2183.636</v>
      </c>
      <c r="E1773" s="1">
        <v>76.2</v>
      </c>
      <c r="F1773" s="1">
        <v>74.900000000000006</v>
      </c>
      <c r="G1773" s="8">
        <f t="shared" si="360"/>
        <v>81.763013698630076</v>
      </c>
      <c r="H1773" s="5">
        <v>23</v>
      </c>
      <c r="I1773" s="8">
        <f t="shared" si="361"/>
        <v>39.700549450549453</v>
      </c>
      <c r="J1773" s="5">
        <v>26</v>
      </c>
      <c r="K1773" s="8">
        <f t="shared" si="362"/>
        <v>53.346153846153847</v>
      </c>
      <c r="L1773" s="5">
        <v>23</v>
      </c>
      <c r="M1773" s="8">
        <f t="shared" si="363"/>
        <v>27.852054794520548</v>
      </c>
      <c r="N1773" s="6">
        <v>22</v>
      </c>
      <c r="O1773" s="8">
        <f t="shared" si="364"/>
        <v>30.460273972602739</v>
      </c>
      <c r="Q1773">
        <f t="shared" si="365"/>
        <v>81.390846153846155</v>
      </c>
      <c r="R1773">
        <f t="shared" si="366"/>
        <v>81.763013698630076</v>
      </c>
      <c r="S1773" s="9">
        <f t="shared" si="367"/>
        <v>-0.4551783599314092</v>
      </c>
      <c r="U1773">
        <f t="shared" si="368"/>
        <v>83.85027472527473</v>
      </c>
      <c r="V1773" s="9">
        <f t="shared" si="369"/>
        <v>2.5195839738896524</v>
      </c>
      <c r="X1773">
        <f t="shared" si="370"/>
        <v>82.82798904109589</v>
      </c>
      <c r="Y1773" s="9">
        <f t="shared" si="371"/>
        <v>1.3025147854642398</v>
      </c>
      <c r="AA1773">
        <f t="shared" si="372"/>
        <v>83.34227397260274</v>
      </c>
      <c r="AB1773" s="9">
        <f t="shared" si="373"/>
        <v>1.9315093739005817</v>
      </c>
      <c r="AC1773">
        <f t="shared" si="374"/>
        <v>54.488044520547753</v>
      </c>
    </row>
    <row r="1774" spans="1:29" ht="9" customHeight="1">
      <c r="A1774" s="1">
        <v>20161107</v>
      </c>
      <c r="B1774" s="1">
        <v>200000</v>
      </c>
      <c r="C1774" s="1">
        <v>2457700.3220000002</v>
      </c>
      <c r="D1774" s="1">
        <v>2183.6729999999998</v>
      </c>
      <c r="E1774" s="1">
        <v>76.5</v>
      </c>
      <c r="F1774" s="1">
        <v>75.099999999999994</v>
      </c>
      <c r="G1774" s="8">
        <f t="shared" si="360"/>
        <v>81.725205479452001</v>
      </c>
      <c r="H1774" s="5">
        <v>11</v>
      </c>
      <c r="I1774" s="8">
        <f t="shared" si="361"/>
        <v>39.568681318681321</v>
      </c>
      <c r="J1774" s="5">
        <v>23</v>
      </c>
      <c r="K1774" s="8">
        <f t="shared" si="362"/>
        <v>53.219780219780219</v>
      </c>
      <c r="L1774" s="5">
        <v>24</v>
      </c>
      <c r="M1774" s="8">
        <f t="shared" si="363"/>
        <v>27.767123287671232</v>
      </c>
      <c r="N1774" s="6">
        <v>11</v>
      </c>
      <c r="O1774" s="8">
        <f t="shared" si="364"/>
        <v>30.36986301369863</v>
      </c>
      <c r="Q1774">
        <f t="shared" si="365"/>
        <v>81.349648351648355</v>
      </c>
      <c r="R1774">
        <f t="shared" si="366"/>
        <v>81.725205479452001</v>
      </c>
      <c r="S1774" s="9">
        <f t="shared" si="367"/>
        <v>-0.45953647421305277</v>
      </c>
      <c r="U1774">
        <f t="shared" si="368"/>
        <v>83.784340659340657</v>
      </c>
      <c r="V1774" s="9">
        <f t="shared" si="369"/>
        <v>2.4487677825350715</v>
      </c>
      <c r="X1774">
        <f t="shared" si="370"/>
        <v>82.770575342465747</v>
      </c>
      <c r="Y1774" s="9">
        <f t="shared" si="371"/>
        <v>1.2791278490900595</v>
      </c>
      <c r="AA1774">
        <f t="shared" si="372"/>
        <v>83.284863013698626</v>
      </c>
      <c r="AB1774" s="9">
        <f t="shared" si="373"/>
        <v>1.9084167792502598</v>
      </c>
      <c r="AC1774">
        <f t="shared" si="374"/>
        <v>54.372067808219008</v>
      </c>
    </row>
    <row r="1775" spans="1:29" ht="9" customHeight="1">
      <c r="A1775" s="1">
        <v>20161108</v>
      </c>
      <c r="B1775" s="1">
        <v>200000</v>
      </c>
      <c r="C1775" s="1">
        <v>2457701.3220000002</v>
      </c>
      <c r="D1775" s="1">
        <v>2183.71</v>
      </c>
      <c r="E1775" s="1">
        <v>76.900000000000006</v>
      </c>
      <c r="F1775" s="1">
        <v>75.400000000000006</v>
      </c>
      <c r="G1775" s="8">
        <f t="shared" si="360"/>
        <v>81.670410958904043</v>
      </c>
      <c r="H1775" s="5">
        <v>11</v>
      </c>
      <c r="I1775" s="8">
        <f t="shared" si="361"/>
        <v>39.340659340659343</v>
      </c>
      <c r="J1775" s="5">
        <v>34</v>
      </c>
      <c r="K1775" s="8">
        <f t="shared" si="362"/>
        <v>52.912087912087912</v>
      </c>
      <c r="L1775" s="5">
        <v>0</v>
      </c>
      <c r="M1775" s="8">
        <f t="shared" si="363"/>
        <v>27.580821917808219</v>
      </c>
      <c r="N1775" s="6">
        <v>0</v>
      </c>
      <c r="O1775" s="8">
        <f t="shared" si="364"/>
        <v>30.227397260273971</v>
      </c>
      <c r="Q1775">
        <f t="shared" si="365"/>
        <v>81.24934065934066</v>
      </c>
      <c r="R1775">
        <f t="shared" si="366"/>
        <v>81.670410958904043</v>
      </c>
      <c r="S1775" s="9">
        <f t="shared" si="367"/>
        <v>-0.51557264695932759</v>
      </c>
      <c r="U1775">
        <f t="shared" si="368"/>
        <v>83.670329670329664</v>
      </c>
      <c r="V1775" s="9">
        <f t="shared" si="369"/>
        <v>2.3731862465661777</v>
      </c>
      <c r="X1775">
        <f t="shared" si="370"/>
        <v>82.644635616438364</v>
      </c>
      <c r="Y1775" s="9">
        <f t="shared" si="371"/>
        <v>1.1928734606521516</v>
      </c>
      <c r="AA1775">
        <f t="shared" si="372"/>
        <v>83.194397260273973</v>
      </c>
      <c r="AB1775" s="9">
        <f t="shared" si="373"/>
        <v>1.8660201209674199</v>
      </c>
      <c r="AC1775">
        <f t="shared" si="374"/>
        <v>54.203985616438146</v>
      </c>
    </row>
    <row r="1776" spans="1:29" ht="9" customHeight="1">
      <c r="A1776" s="1">
        <v>20161109</v>
      </c>
      <c r="B1776" s="1">
        <v>200000</v>
      </c>
      <c r="C1776" s="1">
        <v>2457702.3220000002</v>
      </c>
      <c r="D1776" s="1">
        <v>2183.7460000000001</v>
      </c>
      <c r="E1776" s="1">
        <v>79.900000000000006</v>
      </c>
      <c r="F1776" s="1">
        <v>78.3</v>
      </c>
      <c r="G1776" s="8">
        <f t="shared" si="360"/>
        <v>81.613972602739679</v>
      </c>
      <c r="H1776" s="5">
        <v>38</v>
      </c>
      <c r="I1776" s="8">
        <f t="shared" si="361"/>
        <v>39.10164835164835</v>
      </c>
      <c r="J1776" s="5">
        <v>45</v>
      </c>
      <c r="K1776" s="8">
        <f t="shared" si="362"/>
        <v>52.615384615384613</v>
      </c>
      <c r="L1776" s="5">
        <v>12</v>
      </c>
      <c r="M1776" s="8">
        <f t="shared" si="363"/>
        <v>27.389041095890413</v>
      </c>
      <c r="N1776" s="6">
        <v>14</v>
      </c>
      <c r="O1776" s="8">
        <f t="shared" si="364"/>
        <v>30.019178082191782</v>
      </c>
      <c r="Q1776">
        <f t="shared" si="365"/>
        <v>81.152615384615387</v>
      </c>
      <c r="R1776">
        <f t="shared" si="366"/>
        <v>81.613972602739679</v>
      </c>
      <c r="S1776" s="9">
        <f t="shared" si="367"/>
        <v>-0.56529195113435549</v>
      </c>
      <c r="U1776">
        <f t="shared" si="368"/>
        <v>83.550824175824175</v>
      </c>
      <c r="V1776" s="9">
        <f t="shared" si="369"/>
        <v>2.3271299622102219</v>
      </c>
      <c r="X1776">
        <f t="shared" si="370"/>
        <v>82.514991780821916</v>
      </c>
      <c r="Y1776" s="9">
        <f t="shared" si="371"/>
        <v>1.1040011279293935</v>
      </c>
      <c r="AA1776">
        <f t="shared" si="372"/>
        <v>83.062178082191778</v>
      </c>
      <c r="AB1776" s="9">
        <f t="shared" si="373"/>
        <v>1.7744577714668139</v>
      </c>
      <c r="AC1776">
        <f t="shared" si="374"/>
        <v>54.030860958903965</v>
      </c>
    </row>
    <row r="1777" spans="1:29" ht="9" customHeight="1">
      <c r="A1777" s="1">
        <v>20161110</v>
      </c>
      <c r="B1777" s="1">
        <v>200000</v>
      </c>
      <c r="C1777" s="1">
        <v>2457703.3220000002</v>
      </c>
      <c r="D1777" s="1">
        <v>2183.7829999999999</v>
      </c>
      <c r="E1777" s="1">
        <v>80.2</v>
      </c>
      <c r="F1777" s="1">
        <v>78.599999999999994</v>
      </c>
      <c r="G1777" s="8">
        <f t="shared" si="360"/>
        <v>81.544657534246525</v>
      </c>
      <c r="H1777" s="5">
        <v>37</v>
      </c>
      <c r="I1777" s="8">
        <f t="shared" si="361"/>
        <v>38.884615384615387</v>
      </c>
      <c r="J1777" s="5">
        <v>42</v>
      </c>
      <c r="K1777" s="8">
        <f t="shared" si="362"/>
        <v>52.365384615384613</v>
      </c>
      <c r="L1777" s="5">
        <v>13</v>
      </c>
      <c r="M1777" s="8">
        <f t="shared" si="363"/>
        <v>27.19178082191781</v>
      </c>
      <c r="N1777" s="6">
        <v>24</v>
      </c>
      <c r="O1777" s="8">
        <f t="shared" si="364"/>
        <v>29.832876712328765</v>
      </c>
      <c r="Q1777">
        <f t="shared" si="365"/>
        <v>81.071115384615382</v>
      </c>
      <c r="R1777">
        <f t="shared" si="366"/>
        <v>81.544657534246525</v>
      </c>
      <c r="S1777" s="9">
        <f t="shared" si="367"/>
        <v>-0.5807151123692762</v>
      </c>
      <c r="U1777">
        <f t="shared" si="368"/>
        <v>83.442307692307693</v>
      </c>
      <c r="V1777" s="9">
        <f t="shared" si="369"/>
        <v>2.2815482214850107</v>
      </c>
      <c r="X1777">
        <f t="shared" si="370"/>
        <v>82.381643835616444</v>
      </c>
      <c r="Y1777" s="9">
        <f t="shared" si="371"/>
        <v>1.0264146379159342</v>
      </c>
      <c r="AA1777">
        <f t="shared" si="372"/>
        <v>82.943876712328773</v>
      </c>
      <c r="AB1777" s="9">
        <f t="shared" si="373"/>
        <v>1.7158931319254407</v>
      </c>
      <c r="AC1777">
        <f t="shared" si="374"/>
        <v>53.818236986301216</v>
      </c>
    </row>
    <row r="1778" spans="1:29" ht="9" customHeight="1">
      <c r="A1778" s="1">
        <v>20161111</v>
      </c>
      <c r="B1778" s="1">
        <v>200000</v>
      </c>
      <c r="C1778" s="1">
        <v>2457704.3220000002</v>
      </c>
      <c r="D1778" s="1">
        <v>2183.8200000000002</v>
      </c>
      <c r="E1778" s="1">
        <v>78.400000000000006</v>
      </c>
      <c r="F1778" s="1">
        <v>76.8</v>
      </c>
      <c r="G1778" s="8">
        <f t="shared" si="360"/>
        <v>81.480273972602689</v>
      </c>
      <c r="H1778" s="5">
        <v>26</v>
      </c>
      <c r="I1778" s="8">
        <f t="shared" si="361"/>
        <v>38.678571428571431</v>
      </c>
      <c r="J1778" s="5">
        <v>38</v>
      </c>
      <c r="K1778" s="8">
        <f t="shared" si="362"/>
        <v>52.115384615384613</v>
      </c>
      <c r="L1778" s="5">
        <v>26</v>
      </c>
      <c r="M1778" s="8">
        <f t="shared" si="363"/>
        <v>27.008219178082193</v>
      </c>
      <c r="N1778" s="6">
        <v>26</v>
      </c>
      <c r="O1778" s="8">
        <f t="shared" si="364"/>
        <v>29.646575342465752</v>
      </c>
      <c r="Q1778">
        <f t="shared" si="365"/>
        <v>80.989615384615377</v>
      </c>
      <c r="R1778">
        <f t="shared" si="366"/>
        <v>81.480273972602689</v>
      </c>
      <c r="S1778" s="9">
        <f t="shared" si="367"/>
        <v>-0.60218082741387491</v>
      </c>
      <c r="U1778">
        <f t="shared" si="368"/>
        <v>83.339285714285722</v>
      </c>
      <c r="V1778" s="9">
        <f t="shared" si="369"/>
        <v>2.198776597601551</v>
      </c>
      <c r="X1778">
        <f t="shared" si="370"/>
        <v>82.257556164383558</v>
      </c>
      <c r="Y1778" s="9">
        <f t="shared" si="371"/>
        <v>0.95395137238030259</v>
      </c>
      <c r="AA1778">
        <f t="shared" si="372"/>
        <v>82.825575342465754</v>
      </c>
      <c r="AB1778" s="9">
        <f t="shared" si="373"/>
        <v>1.651076149198289</v>
      </c>
      <c r="AC1778">
        <f t="shared" si="374"/>
        <v>53.620740410958746</v>
      </c>
    </row>
    <row r="1779" spans="1:29" ht="9" customHeight="1">
      <c r="A1779" s="1">
        <v>20161112</v>
      </c>
      <c r="B1779" s="1">
        <v>200000</v>
      </c>
      <c r="C1779" s="1">
        <v>2457705.3220000002</v>
      </c>
      <c r="D1779" s="1">
        <v>2183.8560000000002</v>
      </c>
      <c r="E1779" s="1">
        <v>78.400000000000006</v>
      </c>
      <c r="F1779" s="1">
        <v>76.8</v>
      </c>
      <c r="G1779" s="8">
        <f t="shared" si="360"/>
        <v>81.415890410958866</v>
      </c>
      <c r="H1779" s="5">
        <v>37</v>
      </c>
      <c r="I1779" s="8">
        <f t="shared" si="361"/>
        <v>38.412087912087912</v>
      </c>
      <c r="J1779" s="5">
        <v>52</v>
      </c>
      <c r="K1779" s="8">
        <f t="shared" si="362"/>
        <v>51.777472527472526</v>
      </c>
      <c r="L1779" s="5">
        <v>38</v>
      </c>
      <c r="M1779" s="8">
        <f t="shared" si="363"/>
        <v>26.8</v>
      </c>
      <c r="N1779" s="6">
        <v>12</v>
      </c>
      <c r="O1779" s="8">
        <f t="shared" si="364"/>
        <v>29.432876712328767</v>
      </c>
      <c r="Q1779">
        <f t="shared" si="365"/>
        <v>80.87945604395604</v>
      </c>
      <c r="R1779">
        <f t="shared" si="366"/>
        <v>81.415890410958866</v>
      </c>
      <c r="S1779" s="9">
        <f t="shared" si="367"/>
        <v>-0.65888165601958804</v>
      </c>
      <c r="U1779">
        <f t="shared" si="368"/>
        <v>83.206043956043956</v>
      </c>
      <c r="V1779" s="9">
        <f t="shared" si="369"/>
        <v>2.155841167533552</v>
      </c>
      <c r="X1779">
        <f t="shared" si="370"/>
        <v>82.116799999999998</v>
      </c>
      <c r="Y1779" s="9">
        <f t="shared" si="371"/>
        <v>0.86090023151892581</v>
      </c>
      <c r="AA1779">
        <f t="shared" si="372"/>
        <v>82.689876712328768</v>
      </c>
      <c r="AB1779" s="9">
        <f t="shared" si="373"/>
        <v>1.5647882679158442</v>
      </c>
      <c r="AC1779">
        <f t="shared" si="374"/>
        <v>53.423243835616319</v>
      </c>
    </row>
    <row r="1780" spans="1:29" ht="9" customHeight="1">
      <c r="A1780" s="1">
        <v>20161113</v>
      </c>
      <c r="B1780" s="1">
        <v>200000</v>
      </c>
      <c r="C1780" s="1">
        <v>2457706.3220000002</v>
      </c>
      <c r="D1780" s="1">
        <v>2183.893</v>
      </c>
      <c r="E1780" s="1">
        <v>77.8</v>
      </c>
      <c r="F1780" s="1">
        <v>76.2</v>
      </c>
      <c r="G1780" s="8">
        <f t="shared" si="360"/>
        <v>81.331780821917761</v>
      </c>
      <c r="H1780" s="5">
        <v>31</v>
      </c>
      <c r="I1780" s="8">
        <f t="shared" si="361"/>
        <v>38.170329670329672</v>
      </c>
      <c r="J1780" s="5">
        <v>52</v>
      </c>
      <c r="K1780" s="8">
        <f t="shared" si="362"/>
        <v>51.483516483516482</v>
      </c>
      <c r="L1780" s="5">
        <v>38</v>
      </c>
      <c r="M1780" s="8">
        <f t="shared" si="363"/>
        <v>26.55890410958904</v>
      </c>
      <c r="N1780" s="6">
        <v>36</v>
      </c>
      <c r="O1780" s="8">
        <f t="shared" si="364"/>
        <v>29.19178082191781</v>
      </c>
      <c r="Q1780">
        <f t="shared" si="365"/>
        <v>80.783626373626376</v>
      </c>
      <c r="R1780">
        <f t="shared" si="366"/>
        <v>81.331780821917761</v>
      </c>
      <c r="S1780" s="9">
        <f t="shared" si="367"/>
        <v>-0.6739732522168822</v>
      </c>
      <c r="U1780">
        <f t="shared" si="368"/>
        <v>83.085164835164832</v>
      </c>
      <c r="V1780" s="9">
        <f t="shared" si="369"/>
        <v>2.1461305803994577</v>
      </c>
      <c r="X1780">
        <f t="shared" si="370"/>
        <v>81.953819178082199</v>
      </c>
      <c r="Y1780" s="9">
        <f t="shared" si="371"/>
        <v>0.76481585657941764</v>
      </c>
      <c r="AA1780">
        <f t="shared" si="372"/>
        <v>82.536780821917802</v>
      </c>
      <c r="AB1780" s="9">
        <f t="shared" si="373"/>
        <v>1.4815856579342324</v>
      </c>
      <c r="AC1780">
        <f t="shared" si="374"/>
        <v>53.165237671232731</v>
      </c>
    </row>
    <row r="1781" spans="1:29" ht="9" customHeight="1">
      <c r="A1781" s="1">
        <v>20161114</v>
      </c>
      <c r="B1781" s="1">
        <v>200000</v>
      </c>
      <c r="C1781" s="1">
        <v>2457707.3220000002</v>
      </c>
      <c r="D1781" s="1">
        <v>2183.9299999999998</v>
      </c>
      <c r="E1781" s="1">
        <v>77.3</v>
      </c>
      <c r="F1781" s="1">
        <v>75.599999999999994</v>
      </c>
      <c r="G1781" s="8">
        <f t="shared" si="360"/>
        <v>81.239999999999966</v>
      </c>
      <c r="H1781" s="5">
        <v>31</v>
      </c>
      <c r="I1781" s="8">
        <f t="shared" si="361"/>
        <v>37.967032967032964</v>
      </c>
      <c r="J1781" s="5">
        <v>48</v>
      </c>
      <c r="K1781" s="8">
        <f t="shared" si="362"/>
        <v>51.244505494505496</v>
      </c>
      <c r="L1781" s="5">
        <v>26</v>
      </c>
      <c r="M1781" s="8">
        <f t="shared" si="363"/>
        <v>26.347945205479451</v>
      </c>
      <c r="N1781" s="6">
        <v>31</v>
      </c>
      <c r="O1781" s="8">
        <f t="shared" si="364"/>
        <v>28.953424657534246</v>
      </c>
      <c r="Q1781">
        <f t="shared" si="365"/>
        <v>80.705708791208792</v>
      </c>
      <c r="R1781">
        <f t="shared" si="366"/>
        <v>81.239999999999966</v>
      </c>
      <c r="S1781" s="9">
        <f t="shared" si="367"/>
        <v>-0.65767012406594461</v>
      </c>
      <c r="U1781">
        <f t="shared" si="368"/>
        <v>82.983516483516482</v>
      </c>
      <c r="V1781" s="9">
        <f t="shared" si="369"/>
        <v>2.1457068038471192</v>
      </c>
      <c r="X1781">
        <f t="shared" si="370"/>
        <v>81.811210958904113</v>
      </c>
      <c r="Y1781" s="9">
        <f t="shared" si="371"/>
        <v>0.70311540977860432</v>
      </c>
      <c r="AA1781">
        <f t="shared" si="372"/>
        <v>82.385424657534244</v>
      </c>
      <c r="AB1781" s="9">
        <f t="shared" si="373"/>
        <v>1.4099269541288493</v>
      </c>
      <c r="AC1781">
        <f t="shared" si="374"/>
        <v>52.883699999999898</v>
      </c>
    </row>
    <row r="1782" spans="1:29" ht="9" customHeight="1">
      <c r="A1782" s="1">
        <v>20161115</v>
      </c>
      <c r="B1782" s="1">
        <v>200000</v>
      </c>
      <c r="C1782" s="1">
        <v>2457708.3220000002</v>
      </c>
      <c r="D1782" s="1">
        <v>2183.9659999999999</v>
      </c>
      <c r="E1782" s="1">
        <v>76.5</v>
      </c>
      <c r="F1782" s="1">
        <v>74.900000000000006</v>
      </c>
      <c r="G1782" s="8">
        <f t="shared" si="360"/>
        <v>81.155616438356134</v>
      </c>
      <c r="H1782" s="5">
        <v>63</v>
      </c>
      <c r="I1782" s="8">
        <f t="shared" si="361"/>
        <v>37.793956043956044</v>
      </c>
      <c r="J1782" s="5">
        <v>71</v>
      </c>
      <c r="K1782" s="8">
        <f t="shared" si="362"/>
        <v>51.090659340659343</v>
      </c>
      <c r="L1782" s="5">
        <v>29</v>
      </c>
      <c r="M1782" s="8">
        <f t="shared" si="363"/>
        <v>26.202739726027396</v>
      </c>
      <c r="N1782" s="6">
        <v>27</v>
      </c>
      <c r="O1782" s="8">
        <f t="shared" si="364"/>
        <v>28.87123287671233</v>
      </c>
      <c r="Q1782">
        <f t="shared" si="365"/>
        <v>80.655554945054945</v>
      </c>
      <c r="R1782">
        <f t="shared" si="366"/>
        <v>81.155616438356134</v>
      </c>
      <c r="S1782" s="9">
        <f t="shared" si="367"/>
        <v>-0.61617607658862994</v>
      </c>
      <c r="U1782">
        <f t="shared" si="368"/>
        <v>82.896978021978015</v>
      </c>
      <c r="V1782" s="9">
        <f t="shared" si="369"/>
        <v>2.2257061813591292</v>
      </c>
      <c r="X1782">
        <f t="shared" si="370"/>
        <v>81.713052054794517</v>
      </c>
      <c r="Y1782" s="9">
        <f t="shared" si="371"/>
        <v>0.68687250605977113</v>
      </c>
      <c r="AA1782">
        <f t="shared" si="372"/>
        <v>82.33323287671233</v>
      </c>
      <c r="AB1782" s="9">
        <f t="shared" si="373"/>
        <v>1.4510596925237991</v>
      </c>
      <c r="AC1782">
        <f t="shared" si="374"/>
        <v>52.624853424657438</v>
      </c>
    </row>
    <row r="1783" spans="1:29" ht="9" customHeight="1">
      <c r="A1783" s="1">
        <v>20161116</v>
      </c>
      <c r="B1783" s="1">
        <v>200000</v>
      </c>
      <c r="C1783" s="1">
        <v>2457709.3220000002</v>
      </c>
      <c r="D1783" s="1">
        <v>2184.0030000000002</v>
      </c>
      <c r="E1783" s="1">
        <v>80.900000000000006</v>
      </c>
      <c r="F1783" s="1">
        <v>79.099999999999994</v>
      </c>
      <c r="G1783" s="8">
        <f t="shared" ref="G1783:G1846" si="375">AVERAGE(F1601:F1965)</f>
        <v>81.066575342465711</v>
      </c>
      <c r="H1783" s="5">
        <v>42</v>
      </c>
      <c r="I1783" s="8">
        <f t="shared" si="361"/>
        <v>37.741758241758241</v>
      </c>
      <c r="J1783" s="5">
        <v>50</v>
      </c>
      <c r="K1783" s="8">
        <f t="shared" si="362"/>
        <v>51.027472527472526</v>
      </c>
      <c r="L1783" s="5">
        <v>18</v>
      </c>
      <c r="M1783" s="8">
        <f t="shared" si="363"/>
        <v>26.139726027397259</v>
      </c>
      <c r="N1783" s="6">
        <v>27</v>
      </c>
      <c r="O1783" s="8">
        <f t="shared" si="364"/>
        <v>28.8</v>
      </c>
      <c r="Q1783">
        <f t="shared" si="365"/>
        <v>80.634956043956038</v>
      </c>
      <c r="R1783">
        <f t="shared" si="366"/>
        <v>81.066575342465711</v>
      </c>
      <c r="S1783" s="9">
        <f t="shared" si="367"/>
        <v>-0.53242572131152599</v>
      </c>
      <c r="U1783">
        <f t="shared" si="368"/>
        <v>82.870879120879124</v>
      </c>
      <c r="V1783" s="9">
        <f t="shared" si="369"/>
        <v>2.2508075343977509</v>
      </c>
      <c r="X1783">
        <f t="shared" si="370"/>
        <v>81.670454794520552</v>
      </c>
      <c r="Y1783" s="9">
        <f t="shared" si="371"/>
        <v>0.7449179264126542</v>
      </c>
      <c r="AA1783">
        <f t="shared" si="372"/>
        <v>82.287999999999997</v>
      </c>
      <c r="AB1783" s="9">
        <f t="shared" si="373"/>
        <v>1.5066932979151773</v>
      </c>
      <c r="AC1783">
        <f t="shared" si="374"/>
        <v>52.351719863013564</v>
      </c>
    </row>
    <row r="1784" spans="1:29" ht="9" customHeight="1">
      <c r="A1784" s="1">
        <v>20161117</v>
      </c>
      <c r="B1784" s="1">
        <v>200000</v>
      </c>
      <c r="C1784" s="1">
        <v>2457710.3220000002</v>
      </c>
      <c r="D1784" s="1">
        <v>2184.04</v>
      </c>
      <c r="E1784" s="1">
        <v>78.599999999999994</v>
      </c>
      <c r="F1784" s="1">
        <v>76.8</v>
      </c>
      <c r="G1784" s="8">
        <f t="shared" si="375"/>
        <v>80.982191780821879</v>
      </c>
      <c r="H1784" s="5">
        <v>43</v>
      </c>
      <c r="I1784" s="8">
        <f t="shared" ref="I1784:I1847" si="376">AVERAGE(H1602:H1966)</f>
        <v>37.609890109890109</v>
      </c>
      <c r="J1784" s="5">
        <v>47</v>
      </c>
      <c r="K1784" s="8">
        <f t="shared" ref="K1784:K1847" si="377">AVERAGE(J1602:J1966)</f>
        <v>50.857142857142854</v>
      </c>
      <c r="L1784" s="5">
        <v>27</v>
      </c>
      <c r="M1784" s="8">
        <f t="shared" ref="M1784:M1847" si="378">AVERAGE(L1602:L1966)</f>
        <v>26.12876712328767</v>
      </c>
      <c r="N1784" s="6">
        <v>29</v>
      </c>
      <c r="O1784" s="8">
        <f t="shared" ref="O1784:O1847" si="379">AVERAGE(N1602:N1966)</f>
        <v>28.783561643835615</v>
      </c>
      <c r="Q1784">
        <f t="shared" si="365"/>
        <v>80.579428571428565</v>
      </c>
      <c r="R1784">
        <f t="shared" si="366"/>
        <v>80.982191780821879</v>
      </c>
      <c r="S1784" s="9">
        <f t="shared" si="367"/>
        <v>-0.49734787431215466</v>
      </c>
      <c r="U1784">
        <f t="shared" si="368"/>
        <v>82.804945054945051</v>
      </c>
      <c r="V1784" s="9">
        <f t="shared" si="369"/>
        <v>2.2702844287062049</v>
      </c>
      <c r="X1784">
        <f t="shared" si="370"/>
        <v>81.663046575342463</v>
      </c>
      <c r="Y1784" s="9">
        <f t="shared" si="371"/>
        <v>0.84074631662640797</v>
      </c>
      <c r="AA1784">
        <f t="shared" si="372"/>
        <v>82.277561643835611</v>
      </c>
      <c r="AB1784" s="9">
        <f t="shared" si="373"/>
        <v>1.5995737266776473</v>
      </c>
      <c r="AC1784">
        <f t="shared" si="374"/>
        <v>52.092873287671111</v>
      </c>
    </row>
    <row r="1785" spans="1:29" ht="9" customHeight="1">
      <c r="A1785" s="1">
        <v>20161118</v>
      </c>
      <c r="B1785" s="1">
        <v>200000</v>
      </c>
      <c r="C1785" s="1">
        <v>2457711.3220000002</v>
      </c>
      <c r="D1785" s="1">
        <v>2184.076</v>
      </c>
      <c r="E1785" s="1">
        <v>77.599999999999994</v>
      </c>
      <c r="F1785" s="1">
        <v>75.8</v>
      </c>
      <c r="G1785" s="8">
        <f t="shared" si="375"/>
        <v>80.90767123287668</v>
      </c>
      <c r="H1785" s="5">
        <v>26</v>
      </c>
      <c r="I1785" s="8">
        <f t="shared" si="376"/>
        <v>37.489010989010985</v>
      </c>
      <c r="J1785" s="5">
        <v>33</v>
      </c>
      <c r="K1785" s="8">
        <f t="shared" si="377"/>
        <v>50.659340659340657</v>
      </c>
      <c r="L1785" s="5">
        <v>28</v>
      </c>
      <c r="M1785" s="8">
        <f t="shared" si="378"/>
        <v>26.090410958904108</v>
      </c>
      <c r="N1785" s="6">
        <v>28</v>
      </c>
      <c r="O1785" s="8">
        <f t="shared" si="379"/>
        <v>28.734246575342464</v>
      </c>
      <c r="Q1785">
        <f t="shared" ref="Q1785:Q1848" si="380">(K1785*0.326)+64</f>
        <v>80.514945054945059</v>
      </c>
      <c r="R1785">
        <f t="shared" ref="R1785:R1848" si="381">G1785</f>
        <v>80.90767123287668</v>
      </c>
      <c r="S1785" s="9">
        <f t="shared" ref="S1785:S1848" si="382">((Q1785/R1785)*100)-100</f>
        <v>-0.48540042241636172</v>
      </c>
      <c r="U1785">
        <f t="shared" ref="U1785:U1848" si="383">(I1785*0.5)+64</f>
        <v>82.744505494505489</v>
      </c>
      <c r="V1785" s="9">
        <f t="shared" ref="V1785:V1848" si="384">((U1786/R1786)*100)-100</f>
        <v>2.3394598182335784</v>
      </c>
      <c r="X1785">
        <f t="shared" ref="X1785:X1848" si="385">(M1785*0.676)+64</f>
        <v>81.637117808219173</v>
      </c>
      <c r="Y1785" s="9">
        <f t="shared" ref="Y1785:Y1848" si="386">((X1785/R1785)*100)-100</f>
        <v>0.90157900261760915</v>
      </c>
      <c r="AA1785">
        <f t="shared" ref="AA1785:AA1848" si="387">(O1785*0.635)+64</f>
        <v>82.246246575342468</v>
      </c>
      <c r="AB1785" s="9">
        <f t="shared" ref="AB1785:AB1848" si="388">((AA1785/R1785)*100)-100</f>
        <v>1.6544479924690592</v>
      </c>
      <c r="AC1785">
        <f t="shared" ref="AC1785:AC1848" si="389">(G1785-64)*3.0675</f>
        <v>51.864281506849217</v>
      </c>
    </row>
    <row r="1786" spans="1:29" ht="9" customHeight="1">
      <c r="A1786" s="1">
        <v>20161119</v>
      </c>
      <c r="B1786" s="1">
        <v>200000</v>
      </c>
      <c r="C1786" s="1">
        <v>2457712.3220000002</v>
      </c>
      <c r="D1786" s="1">
        <v>2184.1129999999998</v>
      </c>
      <c r="E1786" s="1">
        <v>76.8</v>
      </c>
      <c r="F1786" s="1">
        <v>74.900000000000006</v>
      </c>
      <c r="G1786" s="8">
        <f t="shared" si="375"/>
        <v>80.831506849315033</v>
      </c>
      <c r="H1786" s="5">
        <v>13</v>
      </c>
      <c r="I1786" s="8">
        <f t="shared" si="376"/>
        <v>37.445054945054942</v>
      </c>
      <c r="J1786" s="5">
        <v>16</v>
      </c>
      <c r="K1786" s="8">
        <f t="shared" si="377"/>
        <v>50.656593406593409</v>
      </c>
      <c r="L1786" s="5">
        <v>22</v>
      </c>
      <c r="M1786" s="8">
        <f t="shared" si="378"/>
        <v>26.032876712328768</v>
      </c>
      <c r="N1786" s="6">
        <v>24</v>
      </c>
      <c r="O1786" s="8">
        <f t="shared" si="379"/>
        <v>28.69041095890411</v>
      </c>
      <c r="Q1786">
        <f t="shared" si="380"/>
        <v>80.51404945054945</v>
      </c>
      <c r="R1786">
        <f t="shared" si="381"/>
        <v>80.831506849315033</v>
      </c>
      <c r="S1786" s="9">
        <f t="shared" si="382"/>
        <v>-0.392739676816106</v>
      </c>
      <c r="U1786">
        <f t="shared" si="383"/>
        <v>82.722527472527474</v>
      </c>
      <c r="V1786" s="9">
        <f t="shared" si="384"/>
        <v>2.4344079963241541</v>
      </c>
      <c r="X1786">
        <f t="shared" si="385"/>
        <v>81.598224657534246</v>
      </c>
      <c r="Y1786" s="9">
        <f t="shared" si="386"/>
        <v>0.94853830901422498</v>
      </c>
      <c r="AA1786">
        <f t="shared" si="387"/>
        <v>82.218410958904116</v>
      </c>
      <c r="AB1786" s="9">
        <f t="shared" si="388"/>
        <v>1.715796430931988</v>
      </c>
      <c r="AC1786">
        <f t="shared" si="389"/>
        <v>51.630647260273861</v>
      </c>
    </row>
    <row r="1787" spans="1:29" ht="9" customHeight="1">
      <c r="A1787" s="1">
        <v>20161120</v>
      </c>
      <c r="B1787" s="1">
        <v>200000</v>
      </c>
      <c r="C1787" s="1">
        <v>2457713.3220000002</v>
      </c>
      <c r="D1787" s="1">
        <v>2184.15</v>
      </c>
      <c r="E1787" s="1">
        <v>76.400000000000006</v>
      </c>
      <c r="F1787" s="1">
        <v>74.599999999999994</v>
      </c>
      <c r="G1787" s="8">
        <f t="shared" si="375"/>
        <v>80.763287671232831</v>
      </c>
      <c r="H1787" s="5">
        <v>12</v>
      </c>
      <c r="I1787" s="8">
        <f t="shared" si="376"/>
        <v>37.458791208791212</v>
      </c>
      <c r="J1787" s="5">
        <v>24</v>
      </c>
      <c r="K1787" s="8">
        <f t="shared" si="377"/>
        <v>50.651098901098898</v>
      </c>
      <c r="L1787" s="5">
        <v>11</v>
      </c>
      <c r="M1787" s="8">
        <f t="shared" si="378"/>
        <v>26.082191780821919</v>
      </c>
      <c r="N1787" s="6">
        <v>13</v>
      </c>
      <c r="O1787" s="8">
        <f t="shared" si="379"/>
        <v>28.742465753424657</v>
      </c>
      <c r="Q1787">
        <f t="shared" si="380"/>
        <v>80.512258241758246</v>
      </c>
      <c r="R1787">
        <f t="shared" si="381"/>
        <v>80.763287671232831</v>
      </c>
      <c r="S1787" s="9">
        <f t="shared" si="382"/>
        <v>-0.31082121185613687</v>
      </c>
      <c r="U1787">
        <f t="shared" si="383"/>
        <v>82.729395604395606</v>
      </c>
      <c r="V1787" s="9">
        <f t="shared" si="384"/>
        <v>2.5603888966261508</v>
      </c>
      <c r="X1787">
        <f t="shared" si="385"/>
        <v>81.631561643835624</v>
      </c>
      <c r="Y1787" s="9">
        <f t="shared" si="386"/>
        <v>1.075084976898566</v>
      </c>
      <c r="AA1787">
        <f t="shared" si="387"/>
        <v>82.251465753424654</v>
      </c>
      <c r="AB1787" s="9">
        <f t="shared" si="388"/>
        <v>1.842641780817317</v>
      </c>
      <c r="AC1787">
        <f t="shared" si="389"/>
        <v>51.421384931506708</v>
      </c>
    </row>
    <row r="1788" spans="1:29" ht="9" customHeight="1">
      <c r="A1788" s="1">
        <v>20161121</v>
      </c>
      <c r="B1788" s="1">
        <v>200000</v>
      </c>
      <c r="C1788" s="1">
        <v>2457714.3220000002</v>
      </c>
      <c r="D1788" s="1">
        <v>2184.1860000000001</v>
      </c>
      <c r="E1788" s="1">
        <v>75</v>
      </c>
      <c r="F1788" s="1">
        <v>73.099999999999994</v>
      </c>
      <c r="G1788" s="8">
        <f t="shared" si="375"/>
        <v>80.698904109588995</v>
      </c>
      <c r="H1788" s="5">
        <v>0</v>
      </c>
      <c r="I1788" s="8">
        <f t="shared" si="376"/>
        <v>37.530219780219781</v>
      </c>
      <c r="J1788" s="5">
        <v>0</v>
      </c>
      <c r="K1788" s="8">
        <f t="shared" si="377"/>
        <v>50.706043956043956</v>
      </c>
      <c r="L1788" s="5">
        <v>0</v>
      </c>
      <c r="M1788" s="8">
        <f t="shared" si="378"/>
        <v>26.19178082191781</v>
      </c>
      <c r="N1788" s="6">
        <v>0</v>
      </c>
      <c r="O1788" s="8">
        <f t="shared" si="379"/>
        <v>28.802739726027397</v>
      </c>
      <c r="Q1788">
        <f t="shared" si="380"/>
        <v>80.530170329670327</v>
      </c>
      <c r="R1788">
        <f t="shared" si="381"/>
        <v>80.698904109588995</v>
      </c>
      <c r="S1788" s="9">
        <f t="shared" si="382"/>
        <v>-0.20909054686730144</v>
      </c>
      <c r="U1788">
        <f t="shared" si="383"/>
        <v>82.765109890109898</v>
      </c>
      <c r="V1788" s="9">
        <f t="shared" si="384"/>
        <v>2.6809888974893568</v>
      </c>
      <c r="X1788">
        <f t="shared" si="385"/>
        <v>81.705643835616442</v>
      </c>
      <c r="Y1788" s="9">
        <f t="shared" si="386"/>
        <v>1.2475258953458734</v>
      </c>
      <c r="AA1788">
        <f t="shared" si="387"/>
        <v>82.289739726027392</v>
      </c>
      <c r="AB1788" s="9">
        <f t="shared" si="388"/>
        <v>1.9713224534970664</v>
      </c>
      <c r="AC1788">
        <f t="shared" si="389"/>
        <v>51.223888356164238</v>
      </c>
    </row>
    <row r="1789" spans="1:29" ht="9" customHeight="1">
      <c r="A1789" s="1">
        <v>20161122</v>
      </c>
      <c r="B1789" s="1">
        <v>200000</v>
      </c>
      <c r="C1789" s="1">
        <v>2457715.3220000002</v>
      </c>
      <c r="D1789" s="1">
        <v>2184.223</v>
      </c>
      <c r="E1789" s="1">
        <v>77.3</v>
      </c>
      <c r="F1789" s="1">
        <v>75.400000000000006</v>
      </c>
      <c r="G1789" s="8">
        <f t="shared" si="375"/>
        <v>80.638904109589006</v>
      </c>
      <c r="H1789" s="5">
        <v>11</v>
      </c>
      <c r="I1789" s="8">
        <f t="shared" si="376"/>
        <v>37.60164835164835</v>
      </c>
      <c r="J1789" s="5">
        <v>11</v>
      </c>
      <c r="K1789" s="8">
        <f t="shared" si="377"/>
        <v>50.868131868131869</v>
      </c>
      <c r="L1789" s="5">
        <v>0</v>
      </c>
      <c r="M1789" s="8">
        <f t="shared" si="378"/>
        <v>26.284931506849315</v>
      </c>
      <c r="N1789" s="6">
        <v>0</v>
      </c>
      <c r="O1789" s="8">
        <f t="shared" si="379"/>
        <v>28.909589041095892</v>
      </c>
      <c r="Q1789">
        <f t="shared" si="380"/>
        <v>80.583010989010987</v>
      </c>
      <c r="R1789">
        <f t="shared" si="381"/>
        <v>80.638904109589006</v>
      </c>
      <c r="S1789" s="9">
        <f t="shared" si="382"/>
        <v>-6.9312847434105151E-2</v>
      </c>
      <c r="U1789">
        <f t="shared" si="383"/>
        <v>82.800824175824175</v>
      </c>
      <c r="V1789" s="9">
        <f t="shared" si="384"/>
        <v>2.7379266346305684</v>
      </c>
      <c r="X1789">
        <f t="shared" si="385"/>
        <v>81.768613698630134</v>
      </c>
      <c r="Y1789" s="9">
        <f t="shared" si="386"/>
        <v>1.4009485886686122</v>
      </c>
      <c r="AA1789">
        <f t="shared" si="387"/>
        <v>82.357589041095892</v>
      </c>
      <c r="AB1789" s="9">
        <f t="shared" si="388"/>
        <v>2.1313346832828586</v>
      </c>
      <c r="AC1789">
        <f t="shared" si="389"/>
        <v>51.039838356164275</v>
      </c>
    </row>
    <row r="1790" spans="1:29" ht="9" customHeight="1">
      <c r="A1790" s="1">
        <v>20161123</v>
      </c>
      <c r="B1790" s="1">
        <v>200000</v>
      </c>
      <c r="C1790" s="1">
        <v>2457716.3220000002</v>
      </c>
      <c r="D1790" s="1">
        <v>2184.2600000000002</v>
      </c>
      <c r="E1790" s="1">
        <v>77.7</v>
      </c>
      <c r="F1790" s="1">
        <v>75.7</v>
      </c>
      <c r="G1790" s="8">
        <f t="shared" si="375"/>
        <v>80.592876712328732</v>
      </c>
      <c r="H1790" s="5">
        <v>11</v>
      </c>
      <c r="I1790" s="8">
        <f t="shared" si="376"/>
        <v>37.598901098901102</v>
      </c>
      <c r="J1790" s="5">
        <v>12</v>
      </c>
      <c r="K1790" s="8">
        <f t="shared" si="377"/>
        <v>50.912087912087912</v>
      </c>
      <c r="L1790" s="5">
        <v>11</v>
      </c>
      <c r="M1790" s="8">
        <f t="shared" si="378"/>
        <v>26.260273972602739</v>
      </c>
      <c r="N1790" s="6">
        <v>11</v>
      </c>
      <c r="O1790" s="8">
        <f t="shared" si="379"/>
        <v>28.895890410958906</v>
      </c>
      <c r="Q1790">
        <f t="shared" si="380"/>
        <v>80.597340659340659</v>
      </c>
      <c r="R1790">
        <f t="shared" si="381"/>
        <v>80.592876712328732</v>
      </c>
      <c r="S1790" s="9">
        <f t="shared" si="382"/>
        <v>5.5388853134701321E-3</v>
      </c>
      <c r="U1790">
        <f t="shared" si="383"/>
        <v>82.799450549450555</v>
      </c>
      <c r="V1790" s="9">
        <f t="shared" si="384"/>
        <v>2.8178852822371425</v>
      </c>
      <c r="X1790">
        <f t="shared" si="385"/>
        <v>81.751945205479444</v>
      </c>
      <c r="Y1790" s="9">
        <f t="shared" si="386"/>
        <v>1.4381773432507288</v>
      </c>
      <c r="AA1790">
        <f t="shared" si="387"/>
        <v>82.348890410958901</v>
      </c>
      <c r="AB1790" s="9">
        <f t="shared" si="388"/>
        <v>2.1788696101494764</v>
      </c>
      <c r="AC1790">
        <f t="shared" si="389"/>
        <v>50.898649315068383</v>
      </c>
    </row>
    <row r="1791" spans="1:29" ht="9" customHeight="1">
      <c r="A1791" s="1">
        <v>20161124</v>
      </c>
      <c r="B1791" s="1">
        <v>200000</v>
      </c>
      <c r="C1791" s="1">
        <v>2457717.3220000002</v>
      </c>
      <c r="D1791" s="1">
        <v>2184.2959999999998</v>
      </c>
      <c r="E1791" s="1">
        <v>79</v>
      </c>
      <c r="F1791" s="1">
        <v>77</v>
      </c>
      <c r="G1791" s="8">
        <f t="shared" si="375"/>
        <v>80.543561643835574</v>
      </c>
      <c r="H1791" s="5">
        <v>14</v>
      </c>
      <c r="I1791" s="8">
        <f t="shared" si="376"/>
        <v>37.626373626373628</v>
      </c>
      <c r="J1791" s="5">
        <v>16</v>
      </c>
      <c r="K1791" s="8">
        <f t="shared" si="377"/>
        <v>50.92307692307692</v>
      </c>
      <c r="L1791" s="5">
        <v>12</v>
      </c>
      <c r="M1791" s="8">
        <f t="shared" si="378"/>
        <v>26.238356164383561</v>
      </c>
      <c r="N1791" s="6">
        <v>12</v>
      </c>
      <c r="O1791" s="8">
        <f t="shared" si="379"/>
        <v>28.884931506849316</v>
      </c>
      <c r="Q1791">
        <f t="shared" si="380"/>
        <v>80.600923076923081</v>
      </c>
      <c r="R1791">
        <f t="shared" si="381"/>
        <v>80.543561643835574</v>
      </c>
      <c r="S1791" s="9">
        <f t="shared" si="382"/>
        <v>7.1217899875293256E-2</v>
      </c>
      <c r="U1791">
        <f t="shared" si="383"/>
        <v>82.813186813186817</v>
      </c>
      <c r="V1791" s="9">
        <f t="shared" si="384"/>
        <v>2.7909259382107763</v>
      </c>
      <c r="X1791">
        <f t="shared" si="385"/>
        <v>81.737128767123295</v>
      </c>
      <c r="Y1791" s="9">
        <f t="shared" si="386"/>
        <v>1.4818901708937062</v>
      </c>
      <c r="AA1791">
        <f t="shared" si="387"/>
        <v>82.34193150684932</v>
      </c>
      <c r="AB1791" s="9">
        <f t="shared" si="388"/>
        <v>2.2327915804942364</v>
      </c>
      <c r="AC1791">
        <f t="shared" si="389"/>
        <v>50.747375342465624</v>
      </c>
    </row>
    <row r="1792" spans="1:29" ht="9" customHeight="1">
      <c r="A1792" s="1">
        <v>20161125</v>
      </c>
      <c r="B1792" s="1">
        <v>200000</v>
      </c>
      <c r="C1792" s="1">
        <v>2457718.3220000002</v>
      </c>
      <c r="D1792" s="1">
        <v>2184.3330000000001</v>
      </c>
      <c r="E1792" s="1">
        <v>80.900000000000006</v>
      </c>
      <c r="F1792" s="1">
        <v>78.8</v>
      </c>
      <c r="G1792" s="8">
        <f t="shared" si="375"/>
        <v>80.511232876712299</v>
      </c>
      <c r="H1792" s="5">
        <v>46</v>
      </c>
      <c r="I1792" s="8">
        <f t="shared" si="376"/>
        <v>37.516483516483518</v>
      </c>
      <c r="J1792" s="5">
        <v>66</v>
      </c>
      <c r="K1792" s="8">
        <f t="shared" si="377"/>
        <v>50.730769230769234</v>
      </c>
      <c r="L1792" s="5">
        <v>12</v>
      </c>
      <c r="M1792" s="8">
        <f t="shared" si="378"/>
        <v>26.216438356164385</v>
      </c>
      <c r="N1792" s="6">
        <v>13</v>
      </c>
      <c r="O1792" s="8">
        <f t="shared" si="379"/>
        <v>28.860273972602741</v>
      </c>
      <c r="Q1792">
        <f t="shared" si="380"/>
        <v>80.538230769230779</v>
      </c>
      <c r="R1792">
        <f t="shared" si="381"/>
        <v>80.511232876712299</v>
      </c>
      <c r="S1792" s="9">
        <f t="shared" si="382"/>
        <v>3.3533075514839084E-2</v>
      </c>
      <c r="U1792">
        <f t="shared" si="383"/>
        <v>82.758241758241752</v>
      </c>
      <c r="V1792" s="9">
        <f t="shared" si="384"/>
        <v>2.7462745880332307</v>
      </c>
      <c r="X1792">
        <f t="shared" si="385"/>
        <v>81.722312328767117</v>
      </c>
      <c r="Y1792" s="9">
        <f t="shared" si="386"/>
        <v>1.5042366248562615</v>
      </c>
      <c r="AA1792">
        <f t="shared" si="387"/>
        <v>82.326273972602735</v>
      </c>
      <c r="AB1792" s="9">
        <f t="shared" si="388"/>
        <v>2.2543948602424564</v>
      </c>
      <c r="AC1792">
        <f t="shared" si="389"/>
        <v>50.648206849314974</v>
      </c>
    </row>
    <row r="1793" spans="1:29" ht="9" customHeight="1">
      <c r="A1793" s="1">
        <v>20161126</v>
      </c>
      <c r="B1793" s="1">
        <v>200000</v>
      </c>
      <c r="C1793" s="1">
        <v>2457719.3220000002</v>
      </c>
      <c r="D1793" s="1">
        <v>2184.37</v>
      </c>
      <c r="E1793" s="1">
        <v>81.2</v>
      </c>
      <c r="F1793" s="1">
        <v>79.099999999999994</v>
      </c>
      <c r="G1793" s="8">
        <f t="shared" si="375"/>
        <v>80.487397260273937</v>
      </c>
      <c r="H1793" s="5">
        <v>27</v>
      </c>
      <c r="I1793" s="8">
        <f t="shared" si="376"/>
        <v>37.395604395604394</v>
      </c>
      <c r="J1793" s="5">
        <v>43</v>
      </c>
      <c r="K1793" s="8">
        <f t="shared" si="377"/>
        <v>50.579670329670328</v>
      </c>
      <c r="L1793" s="5">
        <v>13</v>
      </c>
      <c r="M1793" s="8">
        <f t="shared" si="378"/>
        <v>26.221917808219178</v>
      </c>
      <c r="N1793" s="6">
        <v>25</v>
      </c>
      <c r="O1793" s="8">
        <f t="shared" si="379"/>
        <v>28.832876712328765</v>
      </c>
      <c r="Q1793">
        <f t="shared" si="380"/>
        <v>80.488972527472527</v>
      </c>
      <c r="R1793">
        <f t="shared" si="381"/>
        <v>80.487397260273937</v>
      </c>
      <c r="S1793" s="9">
        <f t="shared" si="382"/>
        <v>1.9571600675476475E-3</v>
      </c>
      <c r="U1793">
        <f t="shared" si="383"/>
        <v>82.69780219780219</v>
      </c>
      <c r="V1793" s="9">
        <f t="shared" si="384"/>
        <v>2.7115313896694886</v>
      </c>
      <c r="X1793">
        <f t="shared" si="385"/>
        <v>81.726016438356169</v>
      </c>
      <c r="Y1793" s="9">
        <f t="shared" si="386"/>
        <v>1.5388982874882515</v>
      </c>
      <c r="AA1793">
        <f t="shared" si="387"/>
        <v>82.308876712328768</v>
      </c>
      <c r="AB1793" s="9">
        <f t="shared" si="388"/>
        <v>2.2630616892290334</v>
      </c>
      <c r="AC1793">
        <f t="shared" si="389"/>
        <v>50.575091095890301</v>
      </c>
    </row>
    <row r="1794" spans="1:29" ht="9" customHeight="1">
      <c r="A1794" s="1">
        <v>20161127</v>
      </c>
      <c r="B1794" s="1">
        <v>200000</v>
      </c>
      <c r="C1794" s="1">
        <v>2457720.3220000002</v>
      </c>
      <c r="D1794" s="1">
        <v>2184.4059999999999</v>
      </c>
      <c r="E1794" s="1">
        <v>82.6</v>
      </c>
      <c r="F1794" s="1">
        <v>80.400000000000006</v>
      </c>
      <c r="G1794" s="8">
        <f t="shared" si="375"/>
        <v>80.46246575342461</v>
      </c>
      <c r="H1794" s="5">
        <v>57</v>
      </c>
      <c r="I1794" s="8">
        <f t="shared" si="376"/>
        <v>37.28846153846154</v>
      </c>
      <c r="J1794" s="5">
        <v>80</v>
      </c>
      <c r="K1794" s="8">
        <f t="shared" si="377"/>
        <v>50.425824175824175</v>
      </c>
      <c r="L1794" s="5">
        <v>31</v>
      </c>
      <c r="M1794" s="8">
        <f t="shared" si="378"/>
        <v>26.19178082191781</v>
      </c>
      <c r="N1794" s="6">
        <v>30</v>
      </c>
      <c r="O1794" s="8">
        <f t="shared" si="379"/>
        <v>28.8</v>
      </c>
      <c r="Q1794">
        <f t="shared" si="380"/>
        <v>80.438818681318679</v>
      </c>
      <c r="R1794">
        <f t="shared" si="381"/>
        <v>80.46246575342461</v>
      </c>
      <c r="S1794" s="9">
        <f t="shared" si="382"/>
        <v>-2.9388947858492998E-2</v>
      </c>
      <c r="U1794">
        <f t="shared" si="383"/>
        <v>82.644230769230774</v>
      </c>
      <c r="V1794" s="9">
        <f t="shared" si="384"/>
        <v>2.6674065681061592</v>
      </c>
      <c r="X1794">
        <f t="shared" si="385"/>
        <v>81.705643835616442</v>
      </c>
      <c r="Y1794" s="9">
        <f t="shared" si="386"/>
        <v>1.5450409958868647</v>
      </c>
      <c r="AA1794">
        <f t="shared" si="387"/>
        <v>82.287999999999997</v>
      </c>
      <c r="AB1794" s="9">
        <f t="shared" si="388"/>
        <v>2.2688022663507326</v>
      </c>
      <c r="AC1794">
        <f t="shared" si="389"/>
        <v>50.498613698629988</v>
      </c>
    </row>
    <row r="1795" spans="1:29" ht="9" customHeight="1">
      <c r="A1795" s="1">
        <v>20161128</v>
      </c>
      <c r="B1795" s="1">
        <v>200000</v>
      </c>
      <c r="C1795" s="1">
        <v>2457721.3220000002</v>
      </c>
      <c r="D1795" s="1">
        <v>2184.4430000000002</v>
      </c>
      <c r="E1795" s="1">
        <v>85.2</v>
      </c>
      <c r="F1795" s="1">
        <v>82.9</v>
      </c>
      <c r="G1795" s="8">
        <f t="shared" si="375"/>
        <v>80.442191780821886</v>
      </c>
      <c r="H1795" s="5">
        <v>58</v>
      </c>
      <c r="I1795" s="8">
        <f t="shared" si="376"/>
        <v>37.175824175824175</v>
      </c>
      <c r="J1795" s="5">
        <v>85</v>
      </c>
      <c r="K1795" s="8">
        <f t="shared" si="377"/>
        <v>50.368131868131869</v>
      </c>
      <c r="L1795" s="5">
        <v>44</v>
      </c>
      <c r="M1795" s="8">
        <f t="shared" si="378"/>
        <v>26.167123287671235</v>
      </c>
      <c r="N1795" s="6">
        <v>41</v>
      </c>
      <c r="O1795" s="8">
        <f t="shared" si="379"/>
        <v>28.747945205479454</v>
      </c>
      <c r="Q1795">
        <f t="shared" si="380"/>
        <v>80.42001098901099</v>
      </c>
      <c r="R1795">
        <f t="shared" si="381"/>
        <v>80.442191780821886</v>
      </c>
      <c r="S1795" s="9">
        <f t="shared" si="382"/>
        <v>-2.7573579635088663E-2</v>
      </c>
      <c r="U1795">
        <f t="shared" si="383"/>
        <v>82.587912087912088</v>
      </c>
      <c r="V1795" s="9">
        <f t="shared" si="384"/>
        <v>2.6155075417556759</v>
      </c>
      <c r="X1795">
        <f t="shared" si="385"/>
        <v>81.688975342465753</v>
      </c>
      <c r="Y1795" s="9">
        <f t="shared" si="386"/>
        <v>1.5499124701138669</v>
      </c>
      <c r="AA1795">
        <f t="shared" si="387"/>
        <v>82.254945205479459</v>
      </c>
      <c r="AB1795" s="9">
        <f t="shared" si="388"/>
        <v>2.2534858692024642</v>
      </c>
      <c r="AC1795">
        <f t="shared" si="389"/>
        <v>50.436423287671133</v>
      </c>
    </row>
    <row r="1796" spans="1:29" ht="9" customHeight="1">
      <c r="A1796" s="1">
        <v>20161129</v>
      </c>
      <c r="B1796" s="1">
        <v>200000</v>
      </c>
      <c r="C1796" s="1">
        <v>2457722.3220000002</v>
      </c>
      <c r="D1796" s="1">
        <v>2184.48</v>
      </c>
      <c r="E1796" s="1">
        <v>85.5</v>
      </c>
      <c r="F1796" s="1">
        <v>83.1</v>
      </c>
      <c r="G1796" s="8">
        <f t="shared" si="375"/>
        <v>80.406575342465729</v>
      </c>
      <c r="H1796" s="5">
        <v>98</v>
      </c>
      <c r="I1796" s="8">
        <f t="shared" si="376"/>
        <v>37.019230769230766</v>
      </c>
      <c r="J1796" s="5">
        <v>113</v>
      </c>
      <c r="K1796" s="8">
        <f t="shared" si="377"/>
        <v>50.214285714285715</v>
      </c>
      <c r="L1796" s="5">
        <v>43</v>
      </c>
      <c r="M1796" s="8">
        <f t="shared" si="378"/>
        <v>26.013698630136986</v>
      </c>
      <c r="N1796" s="6">
        <v>46</v>
      </c>
      <c r="O1796" s="8">
        <f t="shared" si="379"/>
        <v>28.635616438356163</v>
      </c>
      <c r="Q1796">
        <f t="shared" si="380"/>
        <v>80.369857142857143</v>
      </c>
      <c r="R1796">
        <f t="shared" si="381"/>
        <v>80.406575342465729</v>
      </c>
      <c r="S1796" s="9">
        <f t="shared" si="382"/>
        <v>-4.5665667829027257E-2</v>
      </c>
      <c r="U1796">
        <f t="shared" si="383"/>
        <v>82.509615384615387</v>
      </c>
      <c r="V1796" s="9">
        <f t="shared" si="384"/>
        <v>2.5799542363035499</v>
      </c>
      <c r="X1796">
        <f t="shared" si="385"/>
        <v>81.585260273972608</v>
      </c>
      <c r="Y1796" s="9">
        <f t="shared" si="386"/>
        <v>1.4659061482057467</v>
      </c>
      <c r="AA1796">
        <f t="shared" si="387"/>
        <v>82.183616438356168</v>
      </c>
      <c r="AB1796" s="9">
        <f t="shared" si="388"/>
        <v>2.2100693734582251</v>
      </c>
      <c r="AC1796">
        <f t="shared" si="389"/>
        <v>50.327169863013623</v>
      </c>
    </row>
    <row r="1797" spans="1:29" ht="9" customHeight="1">
      <c r="A1797" s="1">
        <v>20161130</v>
      </c>
      <c r="B1797" s="1">
        <v>200000</v>
      </c>
      <c r="C1797" s="1">
        <v>2457723.3220000002</v>
      </c>
      <c r="D1797" s="1">
        <v>2184.5160000000001</v>
      </c>
      <c r="E1797" s="1">
        <v>83.6</v>
      </c>
      <c r="F1797" s="1">
        <v>81.3</v>
      </c>
      <c r="G1797" s="8">
        <f t="shared" si="375"/>
        <v>80.37150684931504</v>
      </c>
      <c r="H1797" s="5">
        <v>104</v>
      </c>
      <c r="I1797" s="8">
        <f t="shared" si="376"/>
        <v>36.890109890109891</v>
      </c>
      <c r="J1797" s="5">
        <v>119</v>
      </c>
      <c r="K1797" s="8">
        <f t="shared" si="377"/>
        <v>50.043956043956044</v>
      </c>
      <c r="L1797" s="5">
        <v>75</v>
      </c>
      <c r="M1797" s="8">
        <f t="shared" si="378"/>
        <v>25.934246575342467</v>
      </c>
      <c r="N1797" s="6">
        <v>51</v>
      </c>
      <c r="O1797" s="8">
        <f t="shared" si="379"/>
        <v>28.536986301369861</v>
      </c>
      <c r="Q1797">
        <f t="shared" si="380"/>
        <v>80.31432967032967</v>
      </c>
      <c r="R1797">
        <f t="shared" si="381"/>
        <v>80.37150684931504</v>
      </c>
      <c r="S1797" s="9">
        <f t="shared" si="382"/>
        <v>-7.1141106129275045E-2</v>
      </c>
      <c r="U1797">
        <f t="shared" si="383"/>
        <v>82.445054945054949</v>
      </c>
      <c r="V1797" s="9">
        <f t="shared" si="384"/>
        <v>2.6149737982775605</v>
      </c>
      <c r="X1797">
        <f t="shared" si="385"/>
        <v>81.531550684931517</v>
      </c>
      <c r="Y1797" s="9">
        <f t="shared" si="386"/>
        <v>1.4433521046101561</v>
      </c>
      <c r="AA1797">
        <f t="shared" si="387"/>
        <v>82.120986301369868</v>
      </c>
      <c r="AB1797" s="9">
        <f t="shared" si="388"/>
        <v>2.1767408882041366</v>
      </c>
      <c r="AC1797">
        <f t="shared" si="389"/>
        <v>50.219597260273879</v>
      </c>
    </row>
    <row r="1798" spans="1:29" ht="9" customHeight="1">
      <c r="A1798" s="1">
        <v>20161201</v>
      </c>
      <c r="B1798" s="1">
        <v>200000</v>
      </c>
      <c r="C1798" s="1">
        <v>2457724.3220000002</v>
      </c>
      <c r="D1798" s="1">
        <v>2184.5529999999999</v>
      </c>
      <c r="E1798" s="1">
        <v>84.5</v>
      </c>
      <c r="F1798" s="1">
        <v>82.1</v>
      </c>
      <c r="G1798" s="8">
        <f t="shared" si="375"/>
        <v>80.342739726027375</v>
      </c>
      <c r="H1798" s="5">
        <v>81</v>
      </c>
      <c r="I1798" s="8">
        <f t="shared" si="376"/>
        <v>36.887362637362635</v>
      </c>
      <c r="J1798" s="5">
        <v>98</v>
      </c>
      <c r="K1798" s="8">
        <f t="shared" si="377"/>
        <v>50.054945054945058</v>
      </c>
      <c r="L1798" s="5">
        <v>49</v>
      </c>
      <c r="M1798" s="8">
        <f t="shared" si="378"/>
        <v>25.901369863013699</v>
      </c>
      <c r="N1798" s="6">
        <v>55</v>
      </c>
      <c r="O1798" s="8">
        <f t="shared" si="379"/>
        <v>28.465753424657535</v>
      </c>
      <c r="Q1798">
        <f t="shared" si="380"/>
        <v>80.317912087912092</v>
      </c>
      <c r="R1798">
        <f t="shared" si="381"/>
        <v>80.342739726027375</v>
      </c>
      <c r="S1798" s="9">
        <f t="shared" si="382"/>
        <v>-3.0902155191554925E-2</v>
      </c>
      <c r="U1798">
        <f t="shared" si="383"/>
        <v>82.443681318681314</v>
      </c>
      <c r="V1798" s="9">
        <f t="shared" si="384"/>
        <v>2.6644663381560747</v>
      </c>
      <c r="X1798">
        <f t="shared" si="385"/>
        <v>81.509326027397265</v>
      </c>
      <c r="Y1798" s="9">
        <f t="shared" si="386"/>
        <v>1.4520120988505028</v>
      </c>
      <c r="AA1798">
        <f t="shared" si="387"/>
        <v>82.075753424657535</v>
      </c>
      <c r="AB1798" s="9">
        <f t="shared" si="388"/>
        <v>2.1570258924948433</v>
      </c>
      <c r="AC1798">
        <f t="shared" si="389"/>
        <v>50.131354109588969</v>
      </c>
    </row>
    <row r="1799" spans="1:29" ht="9" customHeight="1">
      <c r="A1799" s="1">
        <v>20161202</v>
      </c>
      <c r="B1799" s="1">
        <v>200000</v>
      </c>
      <c r="C1799" s="1">
        <v>2457725.3220000002</v>
      </c>
      <c r="D1799" s="1">
        <v>2184.59</v>
      </c>
      <c r="E1799" s="1">
        <v>84.4</v>
      </c>
      <c r="F1799" s="1">
        <v>82</v>
      </c>
      <c r="G1799" s="8">
        <f t="shared" si="375"/>
        <v>80.322739726027379</v>
      </c>
      <c r="H1799" s="5">
        <v>70</v>
      </c>
      <c r="I1799" s="8">
        <f t="shared" si="376"/>
        <v>36.925824175824175</v>
      </c>
      <c r="J1799" s="5">
        <v>90</v>
      </c>
      <c r="K1799" s="8">
        <f t="shared" si="377"/>
        <v>50.159340659340657</v>
      </c>
      <c r="L1799" s="5">
        <v>59</v>
      </c>
      <c r="M1799" s="8">
        <f t="shared" si="378"/>
        <v>25.87945205479452</v>
      </c>
      <c r="N1799" s="6">
        <v>61</v>
      </c>
      <c r="O1799" s="8">
        <f t="shared" si="379"/>
        <v>28.490410958904111</v>
      </c>
      <c r="Q1799">
        <f t="shared" si="380"/>
        <v>80.351945054945048</v>
      </c>
      <c r="R1799">
        <f t="shared" si="381"/>
        <v>80.322739726027379</v>
      </c>
      <c r="S1799" s="9">
        <f t="shared" si="382"/>
        <v>3.6359976038284003E-2</v>
      </c>
      <c r="U1799">
        <f t="shared" si="383"/>
        <v>82.462912087912088</v>
      </c>
      <c r="V1799" s="9">
        <f t="shared" si="384"/>
        <v>2.7333329259483321</v>
      </c>
      <c r="X1799">
        <f t="shared" si="385"/>
        <v>81.494509589041101</v>
      </c>
      <c r="Y1799" s="9">
        <f t="shared" si="386"/>
        <v>1.4588270606935367</v>
      </c>
      <c r="AA1799">
        <f t="shared" si="387"/>
        <v>82.091410958904106</v>
      </c>
      <c r="AB1799" s="9">
        <f t="shared" si="388"/>
        <v>2.2019558084167556</v>
      </c>
      <c r="AC1799">
        <f t="shared" si="389"/>
        <v>50.070004109588986</v>
      </c>
    </row>
    <row r="1800" spans="1:29" ht="9" customHeight="1">
      <c r="A1800" s="1">
        <v>20161203</v>
      </c>
      <c r="B1800" s="1">
        <v>200000</v>
      </c>
      <c r="C1800" s="1">
        <v>2457726.3220000002</v>
      </c>
      <c r="D1800" s="1">
        <v>2184.6260000000002</v>
      </c>
      <c r="E1800" s="1">
        <v>84.7</v>
      </c>
      <c r="F1800" s="1">
        <v>82.2</v>
      </c>
      <c r="G1800" s="8">
        <f t="shared" si="375"/>
        <v>80.3076712328767</v>
      </c>
      <c r="H1800" s="5">
        <v>60</v>
      </c>
      <c r="I1800" s="8">
        <f t="shared" si="376"/>
        <v>37.005494505494504</v>
      </c>
      <c r="J1800" s="5">
        <v>76</v>
      </c>
      <c r="K1800" s="8">
        <f t="shared" si="377"/>
        <v>50.282967032967036</v>
      </c>
      <c r="L1800" s="5">
        <v>62</v>
      </c>
      <c r="M1800" s="8">
        <f t="shared" si="378"/>
        <v>25.93972602739726</v>
      </c>
      <c r="N1800" s="6">
        <v>56</v>
      </c>
      <c r="O1800" s="8">
        <f t="shared" si="379"/>
        <v>28.556164383561644</v>
      </c>
      <c r="Q1800">
        <f t="shared" si="380"/>
        <v>80.392247252747254</v>
      </c>
      <c r="R1800">
        <f t="shared" si="381"/>
        <v>80.3076712328767</v>
      </c>
      <c r="S1800" s="9">
        <f t="shared" si="382"/>
        <v>0.10531499490913632</v>
      </c>
      <c r="U1800">
        <f t="shared" si="383"/>
        <v>82.502747252747255</v>
      </c>
      <c r="V1800" s="9">
        <f t="shared" si="384"/>
        <v>2.7882818550956756</v>
      </c>
      <c r="X1800">
        <f t="shared" si="385"/>
        <v>81.53525479452054</v>
      </c>
      <c r="Y1800" s="9">
        <f t="shared" si="386"/>
        <v>1.528600621582072</v>
      </c>
      <c r="AA1800">
        <f t="shared" si="387"/>
        <v>82.133164383561649</v>
      </c>
      <c r="AB1800" s="9">
        <f t="shared" si="388"/>
        <v>2.2731242515940693</v>
      </c>
      <c r="AC1800">
        <f t="shared" si="389"/>
        <v>50.023781506849275</v>
      </c>
    </row>
    <row r="1801" spans="1:29" ht="9" customHeight="1">
      <c r="A1801" s="1">
        <v>20161204</v>
      </c>
      <c r="B1801" s="1">
        <v>200000</v>
      </c>
      <c r="C1801" s="1">
        <v>2457727.3220000002</v>
      </c>
      <c r="D1801" s="1">
        <v>2184.663</v>
      </c>
      <c r="E1801" s="1">
        <v>82.4</v>
      </c>
      <c r="F1801" s="1">
        <v>80</v>
      </c>
      <c r="G1801" s="8">
        <f t="shared" si="375"/>
        <v>80.300821917808221</v>
      </c>
      <c r="H1801" s="5">
        <v>46</v>
      </c>
      <c r="I1801" s="8">
        <f t="shared" si="376"/>
        <v>37.079670329670328</v>
      </c>
      <c r="J1801" s="5">
        <v>55</v>
      </c>
      <c r="K1801" s="8">
        <f t="shared" si="377"/>
        <v>50.467032967032964</v>
      </c>
      <c r="L1801" s="5">
        <v>37</v>
      </c>
      <c r="M1801" s="8">
        <f t="shared" si="378"/>
        <v>26.002739726027396</v>
      </c>
      <c r="N1801" s="6">
        <v>38</v>
      </c>
      <c r="O1801" s="8">
        <f t="shared" si="379"/>
        <v>28.597260273972601</v>
      </c>
      <c r="Q1801">
        <f t="shared" si="380"/>
        <v>80.452252747252743</v>
      </c>
      <c r="R1801">
        <f t="shared" si="381"/>
        <v>80.300821917808221</v>
      </c>
      <c r="S1801" s="9">
        <f t="shared" si="382"/>
        <v>0.18857942649643178</v>
      </c>
      <c r="U1801">
        <f t="shared" si="383"/>
        <v>82.539835164835168</v>
      </c>
      <c r="V1801" s="9">
        <f t="shared" si="384"/>
        <v>2.768413363566566</v>
      </c>
      <c r="X1801">
        <f t="shared" si="385"/>
        <v>81.577852054794519</v>
      </c>
      <c r="Y1801" s="9">
        <f t="shared" si="386"/>
        <v>1.5903076786603805</v>
      </c>
      <c r="AA1801">
        <f t="shared" si="387"/>
        <v>82.159260273972606</v>
      </c>
      <c r="AB1801" s="9">
        <f t="shared" si="388"/>
        <v>2.3143453725375167</v>
      </c>
      <c r="AC1801">
        <f t="shared" si="389"/>
        <v>50.002771232876718</v>
      </c>
    </row>
    <row r="1802" spans="1:29" ht="9" customHeight="1">
      <c r="A1802" s="1">
        <v>20161205</v>
      </c>
      <c r="B1802" s="1">
        <v>200000</v>
      </c>
      <c r="C1802" s="1">
        <v>2457728.3220000002</v>
      </c>
      <c r="D1802" s="1">
        <v>2184.6999999999998</v>
      </c>
      <c r="E1802" s="1">
        <v>82.7</v>
      </c>
      <c r="F1802" s="1">
        <v>80.3</v>
      </c>
      <c r="G1802" s="8">
        <f t="shared" si="375"/>
        <v>80.301643835616431</v>
      </c>
      <c r="H1802" s="5">
        <v>32</v>
      </c>
      <c r="I1802" s="8">
        <f t="shared" si="376"/>
        <v>37.049450549450547</v>
      </c>
      <c r="J1802" s="5">
        <v>46</v>
      </c>
      <c r="K1802" s="8">
        <f t="shared" si="377"/>
        <v>50.43681318681319</v>
      </c>
      <c r="L1802" s="5">
        <v>37</v>
      </c>
      <c r="M1802" s="8">
        <f t="shared" si="378"/>
        <v>26.063013698630137</v>
      </c>
      <c r="N1802" s="6">
        <v>34</v>
      </c>
      <c r="O1802" s="8">
        <f t="shared" si="379"/>
        <v>28.69041095890411</v>
      </c>
      <c r="Q1802">
        <f t="shared" si="380"/>
        <v>80.442401098901101</v>
      </c>
      <c r="R1802">
        <f t="shared" si="381"/>
        <v>80.301643835616431</v>
      </c>
      <c r="S1802" s="9">
        <f t="shared" si="382"/>
        <v>0.17528565613527292</v>
      </c>
      <c r="U1802">
        <f t="shared" si="383"/>
        <v>82.52472527472527</v>
      </c>
      <c r="V1802" s="9">
        <f t="shared" si="384"/>
        <v>2.7847668847740721</v>
      </c>
      <c r="X1802">
        <f t="shared" si="385"/>
        <v>81.618597260273972</v>
      </c>
      <c r="Y1802" s="9">
        <f t="shared" si="386"/>
        <v>1.6400080518319697</v>
      </c>
      <c r="AA1802">
        <f t="shared" si="387"/>
        <v>82.218410958904116</v>
      </c>
      <c r="AB1802" s="9">
        <f t="shared" si="388"/>
        <v>2.3869587616555492</v>
      </c>
      <c r="AC1802">
        <f t="shared" si="389"/>
        <v>50.005292465753399</v>
      </c>
    </row>
    <row r="1803" spans="1:29" ht="9" customHeight="1">
      <c r="A1803" s="1">
        <v>20161206</v>
      </c>
      <c r="B1803" s="1">
        <v>200000</v>
      </c>
      <c r="C1803" s="1">
        <v>2457729.3220000002</v>
      </c>
      <c r="D1803" s="1">
        <v>2184.7359999999999</v>
      </c>
      <c r="E1803" s="1">
        <v>79.8</v>
      </c>
      <c r="F1803" s="1">
        <v>77.400000000000006</v>
      </c>
      <c r="G1803" s="8">
        <f t="shared" si="375"/>
        <v>80.292876712328763</v>
      </c>
      <c r="H1803" s="5">
        <v>45</v>
      </c>
      <c r="I1803" s="8">
        <f t="shared" si="376"/>
        <v>37.057692307692307</v>
      </c>
      <c r="J1803" s="5">
        <v>54</v>
      </c>
      <c r="K1803" s="8">
        <f t="shared" si="377"/>
        <v>50.458791208791212</v>
      </c>
      <c r="L1803" s="5">
        <v>24</v>
      </c>
      <c r="M1803" s="8">
        <f t="shared" si="378"/>
        <v>26.112328767123287</v>
      </c>
      <c r="N1803" s="6">
        <v>31</v>
      </c>
      <c r="O1803" s="8">
        <f t="shared" si="379"/>
        <v>28.756164383561643</v>
      </c>
      <c r="Q1803">
        <f t="shared" si="380"/>
        <v>80.44956593406593</v>
      </c>
      <c r="R1803">
        <f t="shared" si="381"/>
        <v>80.292876712328763</v>
      </c>
      <c r="S1803" s="9">
        <f t="shared" si="382"/>
        <v>0.19514710165205429</v>
      </c>
      <c r="U1803">
        <f t="shared" si="383"/>
        <v>82.52884615384616</v>
      </c>
      <c r="V1803" s="9">
        <f t="shared" si="384"/>
        <v>2.8175318073591029</v>
      </c>
      <c r="X1803">
        <f t="shared" si="385"/>
        <v>81.651934246575337</v>
      </c>
      <c r="Y1803" s="9">
        <f t="shared" si="386"/>
        <v>1.6926252861954083</v>
      </c>
      <c r="AA1803">
        <f t="shared" si="387"/>
        <v>82.260164383561644</v>
      </c>
      <c r="AB1803" s="9">
        <f t="shared" si="388"/>
        <v>2.4501397281868833</v>
      </c>
      <c r="AC1803">
        <f t="shared" si="389"/>
        <v>49.978399315068479</v>
      </c>
    </row>
    <row r="1804" spans="1:29" ht="9" customHeight="1">
      <c r="A1804" s="1">
        <v>20161207</v>
      </c>
      <c r="B1804" s="1">
        <v>200000</v>
      </c>
      <c r="C1804" s="1">
        <v>2457730.3220000002</v>
      </c>
      <c r="D1804" s="1">
        <v>2184.7730000000001</v>
      </c>
      <c r="E1804" s="1">
        <v>77.2</v>
      </c>
      <c r="F1804" s="1">
        <v>74.900000000000006</v>
      </c>
      <c r="G1804" s="8">
        <f t="shared" si="375"/>
        <v>80.284657534246563</v>
      </c>
      <c r="H1804" s="5">
        <v>27</v>
      </c>
      <c r="I1804" s="8">
        <f t="shared" si="376"/>
        <v>37.093406593406591</v>
      </c>
      <c r="J1804" s="5">
        <v>44</v>
      </c>
      <c r="K1804" s="8">
        <f t="shared" si="377"/>
        <v>50.510989010989015</v>
      </c>
      <c r="L1804" s="5">
        <v>18</v>
      </c>
      <c r="M1804" s="8">
        <f t="shared" si="378"/>
        <v>26.115068493150684</v>
      </c>
      <c r="N1804" s="6">
        <v>19</v>
      </c>
      <c r="O1804" s="8">
        <f t="shared" si="379"/>
        <v>28.761643835616439</v>
      </c>
      <c r="Q1804">
        <f t="shared" si="380"/>
        <v>80.466582417582416</v>
      </c>
      <c r="R1804">
        <f t="shared" si="381"/>
        <v>80.284657534246563</v>
      </c>
      <c r="S1804" s="9">
        <f t="shared" si="382"/>
        <v>0.22659981237167415</v>
      </c>
      <c r="U1804">
        <f t="shared" si="383"/>
        <v>82.546703296703299</v>
      </c>
      <c r="V1804" s="9">
        <f t="shared" si="384"/>
        <v>2.8553940299823211</v>
      </c>
      <c r="X1804">
        <f t="shared" si="385"/>
        <v>81.653786301369863</v>
      </c>
      <c r="Y1804" s="9">
        <f t="shared" si="386"/>
        <v>1.7053429748258964</v>
      </c>
      <c r="AA1804">
        <f t="shared" si="387"/>
        <v>82.263643835616435</v>
      </c>
      <c r="AB1804" s="9">
        <f t="shared" si="388"/>
        <v>2.4649620016448495</v>
      </c>
      <c r="AC1804">
        <f t="shared" si="389"/>
        <v>49.953186986301333</v>
      </c>
    </row>
    <row r="1805" spans="1:29" ht="9" customHeight="1">
      <c r="A1805" s="1">
        <v>20161208</v>
      </c>
      <c r="B1805" s="1">
        <v>200000</v>
      </c>
      <c r="C1805" s="1">
        <v>2457731.3220000002</v>
      </c>
      <c r="D1805" s="1">
        <v>2184.81</v>
      </c>
      <c r="E1805" s="1">
        <v>74.8</v>
      </c>
      <c r="F1805" s="1">
        <v>72.599999999999994</v>
      </c>
      <c r="G1805" s="8">
        <f t="shared" si="375"/>
        <v>80.267123287671225</v>
      </c>
      <c r="H1805" s="5">
        <v>26</v>
      </c>
      <c r="I1805" s="8">
        <f t="shared" si="376"/>
        <v>37.118131868131869</v>
      </c>
      <c r="J1805" s="5">
        <v>38</v>
      </c>
      <c r="K1805" s="8">
        <f t="shared" si="377"/>
        <v>50.535714285714285</v>
      </c>
      <c r="L1805" s="5">
        <v>14</v>
      </c>
      <c r="M1805" s="8">
        <f t="shared" si="378"/>
        <v>26.106849315068494</v>
      </c>
      <c r="N1805" s="6">
        <v>14</v>
      </c>
      <c r="O1805" s="8">
        <f t="shared" si="379"/>
        <v>28.761643835616439</v>
      </c>
      <c r="Q1805">
        <f t="shared" si="380"/>
        <v>80.474642857142854</v>
      </c>
      <c r="R1805">
        <f t="shared" si="381"/>
        <v>80.267123287671225</v>
      </c>
      <c r="S1805" s="9">
        <f t="shared" si="382"/>
        <v>0.25853619884681223</v>
      </c>
      <c r="U1805">
        <f t="shared" si="383"/>
        <v>82.559065934065927</v>
      </c>
      <c r="V1805" s="9">
        <f t="shared" si="384"/>
        <v>2.8249328977158541</v>
      </c>
      <c r="X1805">
        <f t="shared" si="385"/>
        <v>81.648230136986299</v>
      </c>
      <c r="Y1805" s="9">
        <f t="shared" si="386"/>
        <v>1.7206382797167095</v>
      </c>
      <c r="AA1805">
        <f t="shared" si="387"/>
        <v>82.263643835616435</v>
      </c>
      <c r="AB1805" s="9">
        <f t="shared" si="388"/>
        <v>2.4873453366328135</v>
      </c>
      <c r="AC1805">
        <f t="shared" si="389"/>
        <v>49.899400684931479</v>
      </c>
    </row>
    <row r="1806" spans="1:29" ht="9" customHeight="1">
      <c r="A1806" s="1">
        <v>20161209</v>
      </c>
      <c r="B1806" s="1">
        <v>200000</v>
      </c>
      <c r="C1806" s="1">
        <v>2457732.3220000002</v>
      </c>
      <c r="D1806" s="1">
        <v>2184.846</v>
      </c>
      <c r="E1806" s="1">
        <v>72.900000000000006</v>
      </c>
      <c r="F1806" s="1">
        <v>70.7</v>
      </c>
      <c r="G1806" s="8">
        <f t="shared" si="375"/>
        <v>80.23479452054795</v>
      </c>
      <c r="H1806" s="5">
        <v>0</v>
      </c>
      <c r="I1806" s="8">
        <f t="shared" si="376"/>
        <v>37.002747252747255</v>
      </c>
      <c r="J1806" s="5">
        <v>0</v>
      </c>
      <c r="K1806" s="8">
        <f t="shared" si="377"/>
        <v>50.46153846153846</v>
      </c>
      <c r="L1806" s="5">
        <v>12</v>
      </c>
      <c r="M1806" s="8">
        <f t="shared" si="378"/>
        <v>26.046575342465754</v>
      </c>
      <c r="N1806" s="6">
        <v>20</v>
      </c>
      <c r="O1806" s="8">
        <f t="shared" si="379"/>
        <v>28.709589041095889</v>
      </c>
      <c r="Q1806">
        <f t="shared" si="380"/>
        <v>80.450461538461539</v>
      </c>
      <c r="R1806">
        <f t="shared" si="381"/>
        <v>80.23479452054795</v>
      </c>
      <c r="S1806" s="9">
        <f t="shared" si="382"/>
        <v>0.2687948778361573</v>
      </c>
      <c r="U1806">
        <f t="shared" si="383"/>
        <v>82.501373626373635</v>
      </c>
      <c r="V1806" s="9">
        <f t="shared" si="384"/>
        <v>2.8498242821287647</v>
      </c>
      <c r="X1806">
        <f t="shared" si="385"/>
        <v>81.607484931506846</v>
      </c>
      <c r="Y1806" s="9">
        <f t="shared" si="386"/>
        <v>1.7108418101667127</v>
      </c>
      <c r="AA1806">
        <f t="shared" si="387"/>
        <v>82.230589041095897</v>
      </c>
      <c r="AB1806" s="9">
        <f t="shared" si="388"/>
        <v>2.4874426768012938</v>
      </c>
      <c r="AC1806">
        <f t="shared" si="389"/>
        <v>49.800232191780836</v>
      </c>
    </row>
    <row r="1807" spans="1:29" ht="9" customHeight="1">
      <c r="A1807" s="1">
        <v>20161210</v>
      </c>
      <c r="B1807" s="1">
        <v>200000</v>
      </c>
      <c r="C1807" s="1">
        <v>2457733.3220000002</v>
      </c>
      <c r="D1807" s="1">
        <v>2184.8829999999998</v>
      </c>
      <c r="E1807" s="1">
        <v>72.2</v>
      </c>
      <c r="F1807" s="1">
        <v>70</v>
      </c>
      <c r="G1807" s="8">
        <f t="shared" si="375"/>
        <v>80.206027397260272</v>
      </c>
      <c r="H1807" s="5">
        <v>0</v>
      </c>
      <c r="I1807" s="8">
        <f t="shared" si="376"/>
        <v>36.983516483516482</v>
      </c>
      <c r="J1807" s="5">
        <v>0</v>
      </c>
      <c r="K1807" s="8">
        <f t="shared" si="377"/>
        <v>50.483516483516482</v>
      </c>
      <c r="L1807" s="5">
        <v>0</v>
      </c>
      <c r="M1807" s="8">
        <f t="shared" si="378"/>
        <v>25.969863013698632</v>
      </c>
      <c r="N1807" s="6">
        <v>0</v>
      </c>
      <c r="O1807" s="8">
        <f t="shared" si="379"/>
        <v>28.61917808219178</v>
      </c>
      <c r="Q1807">
        <f t="shared" si="380"/>
        <v>80.457626373626368</v>
      </c>
      <c r="R1807">
        <f t="shared" si="381"/>
        <v>80.206027397260272</v>
      </c>
      <c r="S1807" s="9">
        <f t="shared" si="382"/>
        <v>0.31369085906713678</v>
      </c>
      <c r="U1807">
        <f t="shared" si="383"/>
        <v>82.491758241758248</v>
      </c>
      <c r="V1807" s="9">
        <f t="shared" si="384"/>
        <v>2.8503973667143754</v>
      </c>
      <c r="X1807">
        <f t="shared" si="385"/>
        <v>81.555627397260281</v>
      </c>
      <c r="Y1807" s="9">
        <f t="shared" si="386"/>
        <v>1.6826665573591413</v>
      </c>
      <c r="AA1807">
        <f t="shared" si="387"/>
        <v>82.173178082191782</v>
      </c>
      <c r="AB1807" s="9">
        <f t="shared" si="388"/>
        <v>2.4526220145379085</v>
      </c>
      <c r="AC1807">
        <f t="shared" si="389"/>
        <v>49.711989041095883</v>
      </c>
    </row>
    <row r="1808" spans="1:29" ht="9" customHeight="1">
      <c r="A1808" s="1">
        <v>20161211</v>
      </c>
      <c r="B1808" s="1">
        <v>200000</v>
      </c>
      <c r="C1808" s="1">
        <v>2457734.3220000002</v>
      </c>
      <c r="D1808" s="1">
        <v>2184.92</v>
      </c>
      <c r="E1808" s="1">
        <v>71.400000000000006</v>
      </c>
      <c r="F1808" s="1">
        <v>69.2</v>
      </c>
      <c r="G1808" s="8">
        <f t="shared" si="375"/>
        <v>80.16684931506849</v>
      </c>
      <c r="H1808" s="5">
        <v>36</v>
      </c>
      <c r="I1808" s="8">
        <f t="shared" si="376"/>
        <v>36.903846153846153</v>
      </c>
      <c r="J1808" s="5">
        <v>38</v>
      </c>
      <c r="K1808" s="8">
        <f t="shared" si="377"/>
        <v>50.403846153846153</v>
      </c>
      <c r="L1808" s="5">
        <v>13</v>
      </c>
      <c r="M1808" s="8">
        <f t="shared" si="378"/>
        <v>25.860273972602741</v>
      </c>
      <c r="N1808" s="6">
        <v>0</v>
      </c>
      <c r="O1808" s="8">
        <f t="shared" si="379"/>
        <v>28.4986301369863</v>
      </c>
      <c r="Q1808">
        <f t="shared" si="380"/>
        <v>80.43165384615385</v>
      </c>
      <c r="R1808">
        <f t="shared" si="381"/>
        <v>80.16684931506849</v>
      </c>
      <c r="S1808" s="9">
        <f t="shared" si="382"/>
        <v>0.33031674981343428</v>
      </c>
      <c r="U1808">
        <f t="shared" si="383"/>
        <v>82.45192307692308</v>
      </c>
      <c r="V1808" s="9">
        <f t="shared" si="384"/>
        <v>2.8473228986715071</v>
      </c>
      <c r="X1808">
        <f t="shared" si="385"/>
        <v>81.481545205479449</v>
      </c>
      <c r="Y1808" s="9">
        <f t="shared" si="386"/>
        <v>1.6399495572590155</v>
      </c>
      <c r="AA1808">
        <f t="shared" si="387"/>
        <v>82.096630136986306</v>
      </c>
      <c r="AB1808" s="9">
        <f t="shared" si="388"/>
        <v>2.4072055199942781</v>
      </c>
      <c r="AC1808">
        <f t="shared" si="389"/>
        <v>49.591810273972591</v>
      </c>
    </row>
    <row r="1809" spans="1:29" ht="9" customHeight="1">
      <c r="A1809" s="1">
        <v>20161212</v>
      </c>
      <c r="B1809" s="1">
        <v>200000</v>
      </c>
      <c r="C1809" s="1">
        <v>2457735.3220000002</v>
      </c>
      <c r="D1809" s="1">
        <v>2184.9560000000001</v>
      </c>
      <c r="E1809" s="1">
        <v>70.8</v>
      </c>
      <c r="F1809" s="1">
        <v>68.599999999999994</v>
      </c>
      <c r="G1809" s="8">
        <f t="shared" si="375"/>
        <v>80.113150684931512</v>
      </c>
      <c r="H1809" s="5">
        <v>13</v>
      </c>
      <c r="I1809" s="8">
        <f t="shared" si="376"/>
        <v>36.78846153846154</v>
      </c>
      <c r="J1809" s="5">
        <v>14</v>
      </c>
      <c r="K1809" s="8">
        <f t="shared" si="377"/>
        <v>50.236263736263737</v>
      </c>
      <c r="L1809" s="5">
        <v>13</v>
      </c>
      <c r="M1809" s="8">
        <f t="shared" si="378"/>
        <v>25.753424657534246</v>
      </c>
      <c r="N1809" s="6">
        <v>12</v>
      </c>
      <c r="O1809" s="8">
        <f t="shared" si="379"/>
        <v>28.383561643835616</v>
      </c>
      <c r="Q1809">
        <f t="shared" si="380"/>
        <v>80.377021978021986</v>
      </c>
      <c r="R1809">
        <f t="shared" si="381"/>
        <v>80.113150684931512</v>
      </c>
      <c r="S1809" s="9">
        <f t="shared" si="382"/>
        <v>0.32937325624382652</v>
      </c>
      <c r="U1809">
        <f t="shared" si="383"/>
        <v>82.394230769230774</v>
      </c>
      <c r="V1809" s="9">
        <f t="shared" si="384"/>
        <v>2.8769286119258481</v>
      </c>
      <c r="X1809">
        <f t="shared" si="385"/>
        <v>81.409315068493157</v>
      </c>
      <c r="Y1809" s="9">
        <f t="shared" si="386"/>
        <v>1.6179171240676737</v>
      </c>
      <c r="AA1809">
        <f t="shared" si="387"/>
        <v>82.02356164383562</v>
      </c>
      <c r="AB1809" s="9">
        <f t="shared" si="388"/>
        <v>2.3846409017382939</v>
      </c>
      <c r="AC1809">
        <f t="shared" si="389"/>
        <v>49.427089726027411</v>
      </c>
    </row>
    <row r="1810" spans="1:29" ht="9" customHeight="1">
      <c r="A1810" s="1">
        <v>20161213</v>
      </c>
      <c r="B1810" s="1">
        <v>200000</v>
      </c>
      <c r="C1810" s="1">
        <v>2457736.3220000002</v>
      </c>
      <c r="D1810" s="1">
        <v>2184.9929999999999</v>
      </c>
      <c r="E1810" s="1">
        <v>71.2</v>
      </c>
      <c r="F1810" s="1">
        <v>69</v>
      </c>
      <c r="G1810" s="8">
        <f t="shared" si="375"/>
        <v>80.067397260273964</v>
      </c>
      <c r="H1810" s="5">
        <v>35</v>
      </c>
      <c r="I1810" s="8">
        <f t="shared" si="376"/>
        <v>36.741758241758241</v>
      </c>
      <c r="J1810" s="5">
        <v>37</v>
      </c>
      <c r="K1810" s="8">
        <f t="shared" si="377"/>
        <v>50.244505494505496</v>
      </c>
      <c r="L1810" s="5">
        <v>14</v>
      </c>
      <c r="M1810" s="8">
        <f t="shared" si="378"/>
        <v>25.709589041095889</v>
      </c>
      <c r="N1810" s="6">
        <v>14</v>
      </c>
      <c r="O1810" s="8">
        <f t="shared" si="379"/>
        <v>28.30958904109589</v>
      </c>
      <c r="Q1810">
        <f t="shared" si="380"/>
        <v>80.379708791208799</v>
      </c>
      <c r="R1810">
        <f t="shared" si="381"/>
        <v>80.067397260273964</v>
      </c>
      <c r="S1810" s="9">
        <f t="shared" si="382"/>
        <v>0.39006080080210381</v>
      </c>
      <c r="U1810">
        <f t="shared" si="383"/>
        <v>82.370879120879124</v>
      </c>
      <c r="V1810" s="9">
        <f t="shared" si="384"/>
        <v>2.8644445118259512</v>
      </c>
      <c r="X1810">
        <f t="shared" si="385"/>
        <v>81.37968219178083</v>
      </c>
      <c r="Y1810" s="9">
        <f t="shared" si="386"/>
        <v>1.6389753837520686</v>
      </c>
      <c r="AA1810">
        <f t="shared" si="387"/>
        <v>81.976589041095892</v>
      </c>
      <c r="AB1810" s="9">
        <f t="shared" si="388"/>
        <v>2.3844808825441675</v>
      </c>
      <c r="AC1810">
        <f t="shared" si="389"/>
        <v>49.286741095890385</v>
      </c>
    </row>
    <row r="1811" spans="1:29" ht="9" customHeight="1">
      <c r="A1811" s="1">
        <v>20161214</v>
      </c>
      <c r="B1811" s="1">
        <v>200000</v>
      </c>
      <c r="C1811" s="1">
        <v>2457737.3220000002</v>
      </c>
      <c r="D1811" s="1">
        <v>2185.0300000000002</v>
      </c>
      <c r="E1811" s="1">
        <v>72.400000000000006</v>
      </c>
      <c r="F1811" s="1">
        <v>70.099999999999994</v>
      </c>
      <c r="G1811" s="8">
        <f t="shared" si="375"/>
        <v>80.029041095890406</v>
      </c>
      <c r="H1811" s="5">
        <v>12</v>
      </c>
      <c r="I1811" s="8">
        <f t="shared" si="376"/>
        <v>36.642857142857146</v>
      </c>
      <c r="J1811" s="5">
        <v>13</v>
      </c>
      <c r="K1811" s="8">
        <f t="shared" si="377"/>
        <v>50.131868131868131</v>
      </c>
      <c r="L1811" s="5">
        <v>25</v>
      </c>
      <c r="M1811" s="8">
        <f t="shared" si="378"/>
        <v>25.668493150684931</v>
      </c>
      <c r="N1811" s="6">
        <v>23</v>
      </c>
      <c r="O1811" s="8">
        <f t="shared" si="379"/>
        <v>28.235616438356164</v>
      </c>
      <c r="Q1811">
        <f t="shared" si="380"/>
        <v>80.342989010989015</v>
      </c>
      <c r="R1811">
        <f t="shared" si="381"/>
        <v>80.029041095890406</v>
      </c>
      <c r="S1811" s="9">
        <f t="shared" si="382"/>
        <v>0.3922924863268662</v>
      </c>
      <c r="U1811">
        <f t="shared" si="383"/>
        <v>82.321428571428569</v>
      </c>
      <c r="V1811" s="9">
        <f t="shared" si="384"/>
        <v>2.8711869595042572</v>
      </c>
      <c r="X1811">
        <f t="shared" si="385"/>
        <v>81.351901369863015</v>
      </c>
      <c r="Y1811" s="9">
        <f t="shared" si="386"/>
        <v>1.6529752897920673</v>
      </c>
      <c r="AA1811">
        <f t="shared" si="387"/>
        <v>81.929616438356163</v>
      </c>
      <c r="AB1811" s="9">
        <f t="shared" si="388"/>
        <v>2.3748570724326186</v>
      </c>
      <c r="AC1811">
        <f t="shared" si="389"/>
        <v>49.169083561643816</v>
      </c>
    </row>
    <row r="1812" spans="1:29" ht="9" customHeight="1">
      <c r="A1812" s="1">
        <v>20161215</v>
      </c>
      <c r="B1812" s="1">
        <v>200000</v>
      </c>
      <c r="C1812" s="1">
        <v>2457738.3220000002</v>
      </c>
      <c r="D1812" s="1">
        <v>2185.0659999999998</v>
      </c>
      <c r="E1812" s="1">
        <v>72.5</v>
      </c>
      <c r="F1812" s="1">
        <v>70.2</v>
      </c>
      <c r="G1812" s="8">
        <f t="shared" si="375"/>
        <v>80.001095890410951</v>
      </c>
      <c r="H1812" s="5">
        <v>11</v>
      </c>
      <c r="I1812" s="8">
        <f t="shared" si="376"/>
        <v>36.596153846153847</v>
      </c>
      <c r="J1812" s="5">
        <v>12</v>
      </c>
      <c r="K1812" s="8">
        <f t="shared" si="377"/>
        <v>50.104395604395606</v>
      </c>
      <c r="L1812" s="5">
        <v>12</v>
      </c>
      <c r="M1812" s="8">
        <f t="shared" si="378"/>
        <v>25.684931506849313</v>
      </c>
      <c r="N1812" s="6">
        <v>12</v>
      </c>
      <c r="O1812" s="8">
        <f t="shared" si="379"/>
        <v>28.210958904109589</v>
      </c>
      <c r="Q1812">
        <f t="shared" si="380"/>
        <v>80.334032967032968</v>
      </c>
      <c r="R1812">
        <f t="shared" si="381"/>
        <v>80.001095890410951</v>
      </c>
      <c r="S1812" s="9">
        <f t="shared" si="382"/>
        <v>0.41616564487827645</v>
      </c>
      <c r="U1812">
        <f t="shared" si="383"/>
        <v>82.29807692307692</v>
      </c>
      <c r="V1812" s="9">
        <f t="shared" si="384"/>
        <v>2.8818159075961347</v>
      </c>
      <c r="X1812">
        <f t="shared" si="385"/>
        <v>81.363013698630141</v>
      </c>
      <c r="Y1812" s="9">
        <f t="shared" si="386"/>
        <v>1.7023739400830351</v>
      </c>
      <c r="AA1812">
        <f t="shared" si="387"/>
        <v>81.913958904109592</v>
      </c>
      <c r="AB1812" s="9">
        <f t="shared" si="388"/>
        <v>2.3910460130683191</v>
      </c>
      <c r="AC1812">
        <f t="shared" si="389"/>
        <v>49.083361643835595</v>
      </c>
    </row>
    <row r="1813" spans="1:29" ht="9" customHeight="1">
      <c r="A1813" s="1">
        <v>20161216</v>
      </c>
      <c r="B1813" s="1">
        <v>200000</v>
      </c>
      <c r="C1813" s="1">
        <v>2457739.3220000002</v>
      </c>
      <c r="D1813" s="1">
        <v>2185.1030000000001</v>
      </c>
      <c r="E1813" s="1">
        <v>72.599999999999994</v>
      </c>
      <c r="F1813" s="1">
        <v>70.3</v>
      </c>
      <c r="G1813" s="8">
        <f t="shared" si="375"/>
        <v>79.959452054794497</v>
      </c>
      <c r="H1813" s="5">
        <v>0</v>
      </c>
      <c r="I1813" s="8">
        <f t="shared" si="376"/>
        <v>36.527472527472526</v>
      </c>
      <c r="J1813" s="5">
        <v>11</v>
      </c>
      <c r="K1813" s="8">
        <f t="shared" si="377"/>
        <v>50.019230769230766</v>
      </c>
      <c r="L1813" s="5">
        <v>0</v>
      </c>
      <c r="M1813" s="8">
        <f t="shared" si="378"/>
        <v>25.69041095890411</v>
      </c>
      <c r="N1813" s="6">
        <v>0</v>
      </c>
      <c r="O1813" s="8">
        <f t="shared" si="379"/>
        <v>28.216438356164385</v>
      </c>
      <c r="Q1813">
        <f t="shared" si="380"/>
        <v>80.306269230769232</v>
      </c>
      <c r="R1813">
        <f t="shared" si="381"/>
        <v>79.959452054794497</v>
      </c>
      <c r="S1813" s="9">
        <f t="shared" si="382"/>
        <v>0.43374131145503725</v>
      </c>
      <c r="U1813">
        <f t="shared" si="383"/>
        <v>82.263736263736263</v>
      </c>
      <c r="V1813" s="9">
        <f t="shared" si="384"/>
        <v>2.9007798494995427</v>
      </c>
      <c r="X1813">
        <f t="shared" si="385"/>
        <v>81.366717808219178</v>
      </c>
      <c r="Y1813" s="9">
        <f t="shared" si="386"/>
        <v>1.759974233515635</v>
      </c>
      <c r="AA1813">
        <f t="shared" si="387"/>
        <v>81.917438356164382</v>
      </c>
      <c r="AB1813" s="9">
        <f t="shared" si="388"/>
        <v>2.448724010800035</v>
      </c>
      <c r="AC1813">
        <f t="shared" si="389"/>
        <v>48.955619178082117</v>
      </c>
    </row>
    <row r="1814" spans="1:29" ht="9" customHeight="1">
      <c r="A1814" s="1">
        <v>20161217</v>
      </c>
      <c r="B1814" s="1">
        <v>200000</v>
      </c>
      <c r="C1814" s="1">
        <v>2457740.3220000002</v>
      </c>
      <c r="D1814" s="1">
        <v>2185.14</v>
      </c>
      <c r="E1814" s="1">
        <v>72.099999999999994</v>
      </c>
      <c r="F1814" s="1">
        <v>69.8</v>
      </c>
      <c r="G1814" s="8">
        <f t="shared" si="375"/>
        <v>79.92602739726027</v>
      </c>
      <c r="H1814" s="5">
        <v>24</v>
      </c>
      <c r="I1814" s="8">
        <f t="shared" si="376"/>
        <v>36.489010989010985</v>
      </c>
      <c r="J1814" s="5">
        <v>37</v>
      </c>
      <c r="K1814" s="8">
        <f t="shared" si="377"/>
        <v>49.972527472527474</v>
      </c>
      <c r="L1814" s="5">
        <v>0</v>
      </c>
      <c r="M1814" s="8">
        <f t="shared" si="378"/>
        <v>25.668493150684931</v>
      </c>
      <c r="N1814" s="6">
        <v>13</v>
      </c>
      <c r="O1814" s="8">
        <f t="shared" si="379"/>
        <v>28.19178082191781</v>
      </c>
      <c r="Q1814">
        <f t="shared" si="380"/>
        <v>80.29104395604395</v>
      </c>
      <c r="R1814">
        <f t="shared" si="381"/>
        <v>79.92602739726027</v>
      </c>
      <c r="S1814" s="9">
        <f t="shared" si="382"/>
        <v>0.45669298308726525</v>
      </c>
      <c r="U1814">
        <f t="shared" si="383"/>
        <v>82.244505494505489</v>
      </c>
      <c r="V1814" s="9">
        <f t="shared" si="384"/>
        <v>2.8758029619536956</v>
      </c>
      <c r="X1814">
        <f t="shared" si="385"/>
        <v>81.351901369863015</v>
      </c>
      <c r="Y1814" s="9">
        <f t="shared" si="386"/>
        <v>1.7839920474411315</v>
      </c>
      <c r="AA1814">
        <f t="shared" si="387"/>
        <v>81.901780821917811</v>
      </c>
      <c r="AB1814" s="9">
        <f t="shared" si="388"/>
        <v>2.4719775134542203</v>
      </c>
      <c r="AC1814">
        <f t="shared" si="389"/>
        <v>48.853089041095878</v>
      </c>
    </row>
    <row r="1815" spans="1:29" ht="9" customHeight="1">
      <c r="A1815" s="1">
        <v>20161218</v>
      </c>
      <c r="B1815" s="1">
        <v>200000</v>
      </c>
      <c r="C1815" s="1">
        <v>2457741.3220000002</v>
      </c>
      <c r="D1815" s="1">
        <v>2185.1759999999999</v>
      </c>
      <c r="E1815" s="1">
        <v>72.3</v>
      </c>
      <c r="F1815" s="1">
        <v>70</v>
      </c>
      <c r="G1815" s="8">
        <f t="shared" si="375"/>
        <v>79.901369863013699</v>
      </c>
      <c r="H1815" s="5">
        <v>37</v>
      </c>
      <c r="I1815" s="8">
        <f t="shared" si="376"/>
        <v>36.39835164835165</v>
      </c>
      <c r="J1815" s="5">
        <v>42</v>
      </c>
      <c r="K1815" s="8">
        <f t="shared" si="377"/>
        <v>49.892857142857146</v>
      </c>
      <c r="L1815" s="5">
        <v>13</v>
      </c>
      <c r="M1815" s="8">
        <f t="shared" si="378"/>
        <v>25.616438356164384</v>
      </c>
      <c r="N1815" s="6">
        <v>27</v>
      </c>
      <c r="O1815" s="8">
        <f t="shared" si="379"/>
        <v>28.142465753424659</v>
      </c>
      <c r="Q1815">
        <f t="shared" si="380"/>
        <v>80.265071428571432</v>
      </c>
      <c r="R1815">
        <f t="shared" si="381"/>
        <v>79.901369863013699</v>
      </c>
      <c r="S1815" s="9">
        <f t="shared" si="382"/>
        <v>0.45518814781434003</v>
      </c>
      <c r="U1815">
        <f t="shared" si="383"/>
        <v>82.199175824175825</v>
      </c>
      <c r="V1815" s="9">
        <f t="shared" si="384"/>
        <v>2.873081052611866</v>
      </c>
      <c r="X1815">
        <f t="shared" si="385"/>
        <v>81.316712328767125</v>
      </c>
      <c r="Y1815" s="9">
        <f t="shared" si="386"/>
        <v>1.7713619530928639</v>
      </c>
      <c r="AA1815">
        <f t="shared" si="387"/>
        <v>81.870465753424654</v>
      </c>
      <c r="AB1815" s="9">
        <f t="shared" si="388"/>
        <v>2.4644081744616528</v>
      </c>
      <c r="AC1815">
        <f t="shared" si="389"/>
        <v>48.777452054794516</v>
      </c>
    </row>
    <row r="1816" spans="1:29" ht="9" customHeight="1">
      <c r="A1816" s="1">
        <v>20161219</v>
      </c>
      <c r="B1816" s="1">
        <v>200000</v>
      </c>
      <c r="C1816" s="1">
        <v>2457742.3220000002</v>
      </c>
      <c r="D1816" s="1">
        <v>2185.2130000000002</v>
      </c>
      <c r="E1816" s="1">
        <v>72.8</v>
      </c>
      <c r="F1816" s="1">
        <v>70.5</v>
      </c>
      <c r="G1816" s="8">
        <f t="shared" si="375"/>
        <v>79.868767123287682</v>
      </c>
      <c r="H1816" s="5">
        <v>24</v>
      </c>
      <c r="I1816" s="8">
        <f t="shared" si="376"/>
        <v>36.32692307692308</v>
      </c>
      <c r="J1816" s="5">
        <v>49</v>
      </c>
      <c r="K1816" s="8">
        <f t="shared" si="377"/>
        <v>49.85164835164835</v>
      </c>
      <c r="L1816" s="5">
        <v>12</v>
      </c>
      <c r="M1816" s="8">
        <f t="shared" si="378"/>
        <v>25.556164383561644</v>
      </c>
      <c r="N1816" s="6">
        <v>15</v>
      </c>
      <c r="O1816" s="8">
        <f t="shared" si="379"/>
        <v>28.079452054794519</v>
      </c>
      <c r="Q1816">
        <f t="shared" si="380"/>
        <v>80.251637362637368</v>
      </c>
      <c r="R1816">
        <f t="shared" si="381"/>
        <v>79.868767123287682</v>
      </c>
      <c r="S1816" s="9">
        <f t="shared" si="382"/>
        <v>0.47937416982870218</v>
      </c>
      <c r="U1816">
        <f t="shared" si="383"/>
        <v>82.163461538461547</v>
      </c>
      <c r="V1816" s="9">
        <f t="shared" si="384"/>
        <v>2.90908781355526</v>
      </c>
      <c r="X1816">
        <f t="shared" si="385"/>
        <v>81.275967123287671</v>
      </c>
      <c r="Y1816" s="9">
        <f t="shared" si="386"/>
        <v>1.7618902240318874</v>
      </c>
      <c r="AA1816">
        <f t="shared" si="387"/>
        <v>81.83045205479452</v>
      </c>
      <c r="AB1816" s="9">
        <f t="shared" si="388"/>
        <v>2.4561352355404722</v>
      </c>
      <c r="AC1816">
        <f t="shared" si="389"/>
        <v>48.677443150684965</v>
      </c>
    </row>
    <row r="1817" spans="1:29" ht="9" customHeight="1">
      <c r="A1817" s="1">
        <v>20161220</v>
      </c>
      <c r="B1817" s="1">
        <v>200000</v>
      </c>
      <c r="C1817" s="1">
        <v>2457743.3220000002</v>
      </c>
      <c r="D1817" s="1">
        <v>2185.25</v>
      </c>
      <c r="E1817" s="1">
        <v>74.900000000000006</v>
      </c>
      <c r="F1817" s="1">
        <v>72.5</v>
      </c>
      <c r="G1817" s="8">
        <f t="shared" si="375"/>
        <v>79.840821917808228</v>
      </c>
      <c r="H1817" s="5">
        <v>41</v>
      </c>
      <c r="I1817" s="8">
        <f t="shared" si="376"/>
        <v>36.32692307692308</v>
      </c>
      <c r="J1817" s="5">
        <v>46</v>
      </c>
      <c r="K1817" s="8">
        <f t="shared" si="377"/>
        <v>49.903846153846153</v>
      </c>
      <c r="L1817" s="5">
        <v>14</v>
      </c>
      <c r="M1817" s="8">
        <f t="shared" si="378"/>
        <v>25.553424657534247</v>
      </c>
      <c r="N1817" s="6">
        <v>22</v>
      </c>
      <c r="O1817" s="8">
        <f t="shared" si="379"/>
        <v>28.065753424657533</v>
      </c>
      <c r="Q1817">
        <f t="shared" si="380"/>
        <v>80.268653846153853</v>
      </c>
      <c r="R1817">
        <f t="shared" si="381"/>
        <v>79.840821917808228</v>
      </c>
      <c r="S1817" s="9">
        <f t="shared" si="382"/>
        <v>0.53585611729556604</v>
      </c>
      <c r="U1817">
        <f t="shared" si="383"/>
        <v>82.163461538461547</v>
      </c>
      <c r="V1817" s="9">
        <f t="shared" si="384"/>
        <v>2.8948942919844001</v>
      </c>
      <c r="X1817">
        <f t="shared" si="385"/>
        <v>81.27411506849316</v>
      </c>
      <c r="Y1817" s="9">
        <f t="shared" si="386"/>
        <v>1.7951883713827925</v>
      </c>
      <c r="AA1817">
        <f t="shared" si="387"/>
        <v>81.82175342465753</v>
      </c>
      <c r="AB1817" s="9">
        <f t="shared" si="388"/>
        <v>2.4811010949869399</v>
      </c>
      <c r="AC1817">
        <f t="shared" si="389"/>
        <v>48.591721232876736</v>
      </c>
    </row>
    <row r="1818" spans="1:29" ht="9" customHeight="1">
      <c r="A1818" s="1">
        <v>20161221</v>
      </c>
      <c r="B1818" s="1">
        <v>200000</v>
      </c>
      <c r="C1818" s="1">
        <v>2457744.3220000002</v>
      </c>
      <c r="D1818" s="1">
        <v>2185.2860000000001</v>
      </c>
      <c r="E1818" s="1">
        <v>75</v>
      </c>
      <c r="F1818" s="1">
        <v>72.599999999999994</v>
      </c>
      <c r="G1818" s="8">
        <f t="shared" si="375"/>
        <v>79.822465753424666</v>
      </c>
      <c r="H1818" s="5">
        <v>28</v>
      </c>
      <c r="I1818" s="8">
        <f t="shared" si="376"/>
        <v>36.266483516483518</v>
      </c>
      <c r="J1818" s="5">
        <v>30</v>
      </c>
      <c r="K1818" s="8">
        <f t="shared" si="377"/>
        <v>49.857142857142854</v>
      </c>
      <c r="L1818" s="5">
        <v>15</v>
      </c>
      <c r="M1818" s="8">
        <f t="shared" si="378"/>
        <v>25.589041095890412</v>
      </c>
      <c r="N1818" s="6">
        <v>30</v>
      </c>
      <c r="O1818" s="8">
        <f t="shared" si="379"/>
        <v>28.095890410958905</v>
      </c>
      <c r="Q1818">
        <f t="shared" si="380"/>
        <v>80.253428571428572</v>
      </c>
      <c r="R1818">
        <f t="shared" si="381"/>
        <v>79.822465753424666</v>
      </c>
      <c r="S1818" s="9">
        <f t="shared" si="382"/>
        <v>0.53990166043627141</v>
      </c>
      <c r="U1818">
        <f t="shared" si="383"/>
        <v>82.133241758241752</v>
      </c>
      <c r="V1818" s="9">
        <f t="shared" si="384"/>
        <v>2.9135700690159325</v>
      </c>
      <c r="X1818">
        <f t="shared" si="385"/>
        <v>81.298191780821924</v>
      </c>
      <c r="Y1818" s="9">
        <f t="shared" si="386"/>
        <v>1.8487602625003348</v>
      </c>
      <c r="AA1818">
        <f t="shared" si="387"/>
        <v>81.840890410958906</v>
      </c>
      <c r="AB1818" s="9">
        <f t="shared" si="388"/>
        <v>2.5286423295532501</v>
      </c>
      <c r="AC1818">
        <f t="shared" si="389"/>
        <v>48.535413698630158</v>
      </c>
    </row>
    <row r="1819" spans="1:29" ht="9" customHeight="1">
      <c r="A1819" s="1">
        <v>20161222</v>
      </c>
      <c r="B1819" s="1">
        <v>200000</v>
      </c>
      <c r="C1819" s="1">
        <v>2457745.3220000002</v>
      </c>
      <c r="D1819" s="1">
        <v>2185.3229999999999</v>
      </c>
      <c r="E1819" s="1">
        <v>74.8</v>
      </c>
      <c r="F1819" s="1">
        <v>72.400000000000006</v>
      </c>
      <c r="G1819" s="8">
        <f t="shared" si="375"/>
        <v>79.809315068493149</v>
      </c>
      <c r="H1819" s="5">
        <v>22</v>
      </c>
      <c r="I1819" s="8">
        <f t="shared" si="376"/>
        <v>36.269230769230766</v>
      </c>
      <c r="J1819" s="5">
        <v>23</v>
      </c>
      <c r="K1819" s="8">
        <f t="shared" si="377"/>
        <v>49.873626373626372</v>
      </c>
      <c r="L1819" s="5">
        <v>12</v>
      </c>
      <c r="M1819" s="8">
        <f t="shared" si="378"/>
        <v>25.591780821917808</v>
      </c>
      <c r="N1819" s="6">
        <v>16</v>
      </c>
      <c r="O1819" s="8">
        <f t="shared" si="379"/>
        <v>28.098630136986301</v>
      </c>
      <c r="Q1819">
        <f t="shared" si="380"/>
        <v>80.258802197802197</v>
      </c>
      <c r="R1819">
        <f t="shared" si="381"/>
        <v>79.809315068493149</v>
      </c>
      <c r="S1819" s="9">
        <f t="shared" si="382"/>
        <v>0.56320133674032036</v>
      </c>
      <c r="U1819">
        <f t="shared" si="383"/>
        <v>82.134615384615387</v>
      </c>
      <c r="V1819" s="9">
        <f t="shared" si="384"/>
        <v>2.9893192314011827</v>
      </c>
      <c r="X1819">
        <f t="shared" si="385"/>
        <v>81.300043835616435</v>
      </c>
      <c r="Y1819" s="9">
        <f t="shared" si="386"/>
        <v>1.8678631258067071</v>
      </c>
      <c r="AA1819">
        <f t="shared" si="387"/>
        <v>81.842630136986301</v>
      </c>
      <c r="AB1819" s="9">
        <f t="shared" si="388"/>
        <v>2.5477164748853482</v>
      </c>
      <c r="AC1819">
        <f t="shared" si="389"/>
        <v>48.495073972602732</v>
      </c>
    </row>
    <row r="1820" spans="1:29" ht="9" customHeight="1">
      <c r="A1820" s="1">
        <v>20161223</v>
      </c>
      <c r="B1820" s="1">
        <v>200000</v>
      </c>
      <c r="C1820" s="1">
        <v>2457746.3220000002</v>
      </c>
      <c r="D1820" s="1">
        <v>2185.36</v>
      </c>
      <c r="E1820" s="1">
        <v>73.7</v>
      </c>
      <c r="F1820" s="1">
        <v>71.3</v>
      </c>
      <c r="G1820" s="8">
        <f t="shared" si="375"/>
        <v>79.798630136986304</v>
      </c>
      <c r="H1820" s="5">
        <v>0</v>
      </c>
      <c r="I1820" s="8">
        <f t="shared" si="376"/>
        <v>36.368131868131869</v>
      </c>
      <c r="J1820" s="5">
        <v>0</v>
      </c>
      <c r="K1820" s="8">
        <f t="shared" si="377"/>
        <v>49.997252747252745</v>
      </c>
      <c r="L1820" s="5">
        <v>0</v>
      </c>
      <c r="M1820" s="8">
        <f t="shared" si="378"/>
        <v>25.652054794520549</v>
      </c>
      <c r="N1820" s="6">
        <v>0</v>
      </c>
      <c r="O1820" s="8">
        <f t="shared" si="379"/>
        <v>28.12876712328767</v>
      </c>
      <c r="Q1820">
        <f t="shared" si="380"/>
        <v>80.299104395604388</v>
      </c>
      <c r="R1820">
        <f t="shared" si="381"/>
        <v>79.798630136986304</v>
      </c>
      <c r="S1820" s="9">
        <f t="shared" si="382"/>
        <v>0.62717149123857041</v>
      </c>
      <c r="U1820">
        <f t="shared" si="383"/>
        <v>82.184065934065927</v>
      </c>
      <c r="V1820" s="9">
        <f t="shared" si="384"/>
        <v>3.0294062416060967</v>
      </c>
      <c r="X1820">
        <f t="shared" si="385"/>
        <v>81.340789041095888</v>
      </c>
      <c r="Y1820" s="9">
        <f t="shared" si="386"/>
        <v>1.9325631297958807</v>
      </c>
      <c r="AA1820">
        <f t="shared" si="387"/>
        <v>81.861767123287677</v>
      </c>
      <c r="AB1820" s="9">
        <f t="shared" si="388"/>
        <v>2.5854290766140764</v>
      </c>
      <c r="AC1820">
        <f t="shared" si="389"/>
        <v>48.462297945205485</v>
      </c>
    </row>
    <row r="1821" spans="1:29" ht="9" customHeight="1">
      <c r="A1821" s="1">
        <v>20161224</v>
      </c>
      <c r="B1821" s="1">
        <v>200000</v>
      </c>
      <c r="C1821" s="1">
        <v>2457747.3220000002</v>
      </c>
      <c r="D1821" s="1">
        <v>2185.3960000000002</v>
      </c>
      <c r="E1821" s="1">
        <v>73.099999999999994</v>
      </c>
      <c r="F1821" s="1">
        <v>70.7</v>
      </c>
      <c r="G1821" s="8">
        <f t="shared" si="375"/>
        <v>79.794246575342456</v>
      </c>
      <c r="H1821" s="5">
        <v>0</v>
      </c>
      <c r="I1821" s="8">
        <f t="shared" si="376"/>
        <v>36.42307692307692</v>
      </c>
      <c r="J1821" s="5">
        <v>0</v>
      </c>
      <c r="K1821" s="8">
        <f t="shared" si="377"/>
        <v>50.071428571428569</v>
      </c>
      <c r="L1821" s="5">
        <v>0</v>
      </c>
      <c r="M1821" s="8">
        <f t="shared" si="378"/>
        <v>25.728767123287671</v>
      </c>
      <c r="N1821" s="6">
        <v>0</v>
      </c>
      <c r="O1821" s="8">
        <f t="shared" si="379"/>
        <v>28.164383561643834</v>
      </c>
      <c r="Q1821">
        <f t="shared" si="380"/>
        <v>80.323285714285717</v>
      </c>
      <c r="R1821">
        <f t="shared" si="381"/>
        <v>79.794246575342456</v>
      </c>
      <c r="S1821" s="9">
        <f t="shared" si="382"/>
        <v>0.66300411577135776</v>
      </c>
      <c r="U1821">
        <f t="shared" si="383"/>
        <v>82.211538461538453</v>
      </c>
      <c r="V1821" s="9">
        <f t="shared" si="384"/>
        <v>3.0672600753984085</v>
      </c>
      <c r="X1821">
        <f t="shared" si="385"/>
        <v>81.392646575342468</v>
      </c>
      <c r="Y1821" s="9">
        <f t="shared" si="386"/>
        <v>2.0031519421526127</v>
      </c>
      <c r="AA1821">
        <f t="shared" si="387"/>
        <v>81.88438356164383</v>
      </c>
      <c r="AB1821" s="9">
        <f t="shared" si="388"/>
        <v>2.6194081353068981</v>
      </c>
      <c r="AC1821">
        <f t="shared" si="389"/>
        <v>48.448851369862979</v>
      </c>
    </row>
    <row r="1822" spans="1:29" ht="9" customHeight="1">
      <c r="A1822" s="1">
        <v>20161225</v>
      </c>
      <c r="B1822" s="1">
        <v>200000</v>
      </c>
      <c r="C1822" s="1">
        <v>2457748.3220000002</v>
      </c>
      <c r="D1822" s="1">
        <v>2185.433</v>
      </c>
      <c r="E1822" s="1">
        <v>72.5</v>
      </c>
      <c r="F1822" s="1">
        <v>70.099999999999994</v>
      </c>
      <c r="G1822" s="8">
        <f t="shared" si="375"/>
        <v>79.784931506849304</v>
      </c>
      <c r="H1822" s="5">
        <v>11</v>
      </c>
      <c r="I1822" s="8">
        <f t="shared" si="376"/>
        <v>36.464285714285715</v>
      </c>
      <c r="J1822" s="5">
        <v>11</v>
      </c>
      <c r="K1822" s="8">
        <f t="shared" si="377"/>
        <v>50.151098901098898</v>
      </c>
      <c r="L1822" s="5">
        <v>0</v>
      </c>
      <c r="M1822" s="8">
        <f t="shared" si="378"/>
        <v>25.783561643835615</v>
      </c>
      <c r="N1822" s="6">
        <v>0</v>
      </c>
      <c r="O1822" s="8">
        <f t="shared" si="379"/>
        <v>28.213698630136985</v>
      </c>
      <c r="Q1822">
        <f t="shared" si="380"/>
        <v>80.349258241758235</v>
      </c>
      <c r="R1822">
        <f t="shared" si="381"/>
        <v>79.784931506849304</v>
      </c>
      <c r="S1822" s="9">
        <f t="shared" si="382"/>
        <v>0.70730991961869449</v>
      </c>
      <c r="U1822">
        <f t="shared" si="383"/>
        <v>82.232142857142861</v>
      </c>
      <c r="V1822" s="9">
        <f t="shared" si="384"/>
        <v>3.0985408807927115</v>
      </c>
      <c r="X1822">
        <f t="shared" si="385"/>
        <v>81.42968767123287</v>
      </c>
      <c r="Y1822" s="9">
        <f t="shared" si="386"/>
        <v>2.0614872173480308</v>
      </c>
      <c r="AA1822">
        <f t="shared" si="387"/>
        <v>81.915698630136987</v>
      </c>
      <c r="AB1822" s="9">
        <f t="shared" si="388"/>
        <v>2.6706385316690699</v>
      </c>
      <c r="AC1822">
        <f t="shared" si="389"/>
        <v>48.420277397260236</v>
      </c>
    </row>
    <row r="1823" spans="1:29" ht="9" customHeight="1">
      <c r="A1823" s="1">
        <v>20161226</v>
      </c>
      <c r="B1823" s="1">
        <v>200000</v>
      </c>
      <c r="C1823" s="1">
        <v>2457749.3220000002</v>
      </c>
      <c r="D1823" s="1">
        <v>2185.4699999999998</v>
      </c>
      <c r="E1823" s="1">
        <v>73.8</v>
      </c>
      <c r="F1823" s="1">
        <v>71.400000000000006</v>
      </c>
      <c r="G1823" s="8">
        <f t="shared" si="375"/>
        <v>79.776712328767118</v>
      </c>
      <c r="H1823" s="5">
        <v>26</v>
      </c>
      <c r="I1823" s="8">
        <f t="shared" si="376"/>
        <v>36.497252747252745</v>
      </c>
      <c r="J1823" s="5">
        <v>30</v>
      </c>
      <c r="K1823" s="8">
        <f t="shared" si="377"/>
        <v>50.214285714285715</v>
      </c>
      <c r="L1823" s="5">
        <v>13</v>
      </c>
      <c r="M1823" s="8">
        <f t="shared" si="378"/>
        <v>25.835616438356166</v>
      </c>
      <c r="N1823" s="6">
        <v>0</v>
      </c>
      <c r="O1823" s="8">
        <f t="shared" si="379"/>
        <v>28.271232876712329</v>
      </c>
      <c r="Q1823">
        <f t="shared" si="380"/>
        <v>80.369857142857143</v>
      </c>
      <c r="R1823">
        <f t="shared" si="381"/>
        <v>79.776712328767118</v>
      </c>
      <c r="S1823" s="9">
        <f t="shared" si="382"/>
        <v>0.74350621475302603</v>
      </c>
      <c r="U1823">
        <f t="shared" si="383"/>
        <v>82.248626373626365</v>
      </c>
      <c r="V1823" s="9">
        <f t="shared" si="384"/>
        <v>3.139658388120651</v>
      </c>
      <c r="X1823">
        <f t="shared" si="385"/>
        <v>81.464876712328774</v>
      </c>
      <c r="Y1823" s="9">
        <f t="shared" si="386"/>
        <v>2.1161117502618794</v>
      </c>
      <c r="AA1823">
        <f t="shared" si="387"/>
        <v>81.95223287671233</v>
      </c>
      <c r="AB1823" s="9">
        <f t="shared" si="388"/>
        <v>2.7270120370211544</v>
      </c>
      <c r="AC1823">
        <f t="shared" si="389"/>
        <v>48.395065068493132</v>
      </c>
    </row>
    <row r="1824" spans="1:29" ht="9" customHeight="1">
      <c r="A1824" s="1">
        <v>20161227</v>
      </c>
      <c r="B1824" s="1">
        <v>200000</v>
      </c>
      <c r="C1824" s="1">
        <v>2457750.3220000002</v>
      </c>
      <c r="D1824" s="1">
        <v>2185.5059999999999</v>
      </c>
      <c r="E1824" s="1">
        <v>73.7</v>
      </c>
      <c r="F1824" s="1">
        <v>71.3</v>
      </c>
      <c r="G1824" s="8">
        <f t="shared" si="375"/>
        <v>79.772876712328753</v>
      </c>
      <c r="H1824" s="5">
        <v>46</v>
      </c>
      <c r="I1824" s="8">
        <f t="shared" si="376"/>
        <v>36.554945054945058</v>
      </c>
      <c r="J1824" s="5">
        <v>48</v>
      </c>
      <c r="K1824" s="8">
        <f t="shared" si="377"/>
        <v>50.307692307692307</v>
      </c>
      <c r="L1824" s="5">
        <v>14</v>
      </c>
      <c r="M1824" s="8">
        <f t="shared" si="378"/>
        <v>25.882191780821916</v>
      </c>
      <c r="N1824" s="6">
        <v>16</v>
      </c>
      <c r="O1824" s="8">
        <f t="shared" si="379"/>
        <v>28.323287671232876</v>
      </c>
      <c r="Q1824">
        <f t="shared" si="380"/>
        <v>80.400307692307692</v>
      </c>
      <c r="R1824">
        <f t="shared" si="381"/>
        <v>79.772876712328753</v>
      </c>
      <c r="S1824" s="9">
        <f t="shared" si="382"/>
        <v>0.78652169238115732</v>
      </c>
      <c r="U1824">
        <f t="shared" si="383"/>
        <v>82.277472527472526</v>
      </c>
      <c r="V1824" s="9">
        <f t="shared" si="384"/>
        <v>3.165586495685659</v>
      </c>
      <c r="X1824">
        <f t="shared" si="385"/>
        <v>81.496361643835613</v>
      </c>
      <c r="Y1824" s="9">
        <f t="shared" si="386"/>
        <v>2.1604898839513709</v>
      </c>
      <c r="AA1824">
        <f t="shared" si="387"/>
        <v>81.985287671232868</v>
      </c>
      <c r="AB1824" s="9">
        <f t="shared" si="388"/>
        <v>2.7733874596027874</v>
      </c>
      <c r="AC1824">
        <f t="shared" si="389"/>
        <v>48.383299315068449</v>
      </c>
    </row>
    <row r="1825" spans="1:29" ht="9" customHeight="1">
      <c r="A1825" s="1">
        <v>20161228</v>
      </c>
      <c r="B1825" s="1">
        <v>200000</v>
      </c>
      <c r="C1825" s="1">
        <v>2457751.3220000002</v>
      </c>
      <c r="D1825" s="1">
        <v>2185.5430000000001</v>
      </c>
      <c r="E1825" s="1">
        <v>73.3</v>
      </c>
      <c r="F1825" s="1">
        <v>70.900000000000006</v>
      </c>
      <c r="G1825" s="8">
        <f t="shared" si="375"/>
        <v>79.770136986301367</v>
      </c>
      <c r="H1825" s="5">
        <v>23</v>
      </c>
      <c r="I1825" s="8">
        <f t="shared" si="376"/>
        <v>36.590659340659343</v>
      </c>
      <c r="J1825" s="5">
        <v>28</v>
      </c>
      <c r="K1825" s="8">
        <f t="shared" si="377"/>
        <v>50.285714285714285</v>
      </c>
      <c r="L1825" s="5">
        <v>14</v>
      </c>
      <c r="M1825" s="8">
        <f t="shared" si="378"/>
        <v>25.917808219178081</v>
      </c>
      <c r="N1825" s="6">
        <v>12</v>
      </c>
      <c r="O1825" s="8">
        <f t="shared" si="379"/>
        <v>28.367123287671234</v>
      </c>
      <c r="Q1825">
        <f t="shared" si="380"/>
        <v>80.393142857142863</v>
      </c>
      <c r="R1825">
        <f t="shared" si="381"/>
        <v>79.770136986301367</v>
      </c>
      <c r="S1825" s="9">
        <f t="shared" si="382"/>
        <v>0.78100138018876919</v>
      </c>
      <c r="U1825">
        <f t="shared" si="383"/>
        <v>82.295329670329664</v>
      </c>
      <c r="V1825" s="9">
        <f t="shared" si="384"/>
        <v>3.1926297839440139</v>
      </c>
      <c r="X1825">
        <f t="shared" si="385"/>
        <v>81.520438356164391</v>
      </c>
      <c r="Y1825" s="9">
        <f t="shared" si="386"/>
        <v>2.1941812261944591</v>
      </c>
      <c r="AA1825">
        <f t="shared" si="387"/>
        <v>82.013123287671235</v>
      </c>
      <c r="AB1825" s="9">
        <f t="shared" si="388"/>
        <v>2.8118120215276008</v>
      </c>
      <c r="AC1825">
        <f t="shared" si="389"/>
        <v>48.37489520547944</v>
      </c>
    </row>
    <row r="1826" spans="1:29" ht="9" customHeight="1">
      <c r="A1826" s="1">
        <v>20161229</v>
      </c>
      <c r="B1826" s="1">
        <v>200000</v>
      </c>
      <c r="C1826" s="1">
        <v>2457752.3220000002</v>
      </c>
      <c r="D1826" s="1">
        <v>2185.58</v>
      </c>
      <c r="E1826" s="1">
        <v>73.400000000000006</v>
      </c>
      <c r="F1826" s="1">
        <v>70.900000000000006</v>
      </c>
      <c r="G1826" s="8">
        <f t="shared" si="375"/>
        <v>79.76520547945205</v>
      </c>
      <c r="H1826" s="5">
        <v>0</v>
      </c>
      <c r="I1826" s="8">
        <f t="shared" si="376"/>
        <v>36.623626373626372</v>
      </c>
      <c r="J1826" s="5">
        <v>11</v>
      </c>
      <c r="K1826" s="8">
        <f t="shared" si="377"/>
        <v>50.252747252747255</v>
      </c>
      <c r="L1826" s="5">
        <v>0</v>
      </c>
      <c r="M1826" s="8">
        <f t="shared" si="378"/>
        <v>25.950684931506849</v>
      </c>
      <c r="N1826" s="6">
        <v>11</v>
      </c>
      <c r="O1826" s="8">
        <f t="shared" si="379"/>
        <v>28.4</v>
      </c>
      <c r="Q1826">
        <f t="shared" si="380"/>
        <v>80.382395604395612</v>
      </c>
      <c r="R1826">
        <f t="shared" si="381"/>
        <v>79.76520547945205</v>
      </c>
      <c r="S1826" s="9">
        <f t="shared" si="382"/>
        <v>0.77375858462818314</v>
      </c>
      <c r="U1826">
        <f t="shared" si="383"/>
        <v>82.311813186813183</v>
      </c>
      <c r="V1826" s="9">
        <f t="shared" si="384"/>
        <v>3.2341123469424389</v>
      </c>
      <c r="X1826">
        <f t="shared" si="385"/>
        <v>81.542663013698629</v>
      </c>
      <c r="Y1826" s="9">
        <f t="shared" si="386"/>
        <v>2.2283620076731978</v>
      </c>
      <c r="AA1826">
        <f t="shared" si="387"/>
        <v>82.033999999999992</v>
      </c>
      <c r="AB1826" s="9">
        <f t="shared" si="388"/>
        <v>2.844341096986696</v>
      </c>
      <c r="AC1826">
        <f t="shared" si="389"/>
        <v>48.359767808219161</v>
      </c>
    </row>
    <row r="1827" spans="1:29" ht="9" customHeight="1">
      <c r="A1827" s="1">
        <v>20161230</v>
      </c>
      <c r="B1827" s="1">
        <v>200000</v>
      </c>
      <c r="C1827" s="1">
        <v>2457753.3220000002</v>
      </c>
      <c r="D1827" s="1">
        <v>2185.616</v>
      </c>
      <c r="E1827" s="1">
        <v>73.599999999999994</v>
      </c>
      <c r="F1827" s="1">
        <v>71.2</v>
      </c>
      <c r="G1827" s="8">
        <f t="shared" si="375"/>
        <v>79.761095890410957</v>
      </c>
      <c r="H1827" s="5">
        <v>11</v>
      </c>
      <c r="I1827" s="8">
        <f t="shared" si="376"/>
        <v>36.681318681318679</v>
      </c>
      <c r="J1827" s="5">
        <v>11</v>
      </c>
      <c r="K1827" s="8">
        <f t="shared" si="377"/>
        <v>50.315934065934066</v>
      </c>
      <c r="L1827" s="5">
        <v>11</v>
      </c>
      <c r="M1827" s="8">
        <f t="shared" si="378"/>
        <v>25.980821917808218</v>
      </c>
      <c r="N1827" s="6">
        <v>11</v>
      </c>
      <c r="O1827" s="8">
        <f t="shared" si="379"/>
        <v>28.43013698630137</v>
      </c>
      <c r="Q1827">
        <f t="shared" si="380"/>
        <v>80.402994505494505</v>
      </c>
      <c r="R1827">
        <f t="shared" si="381"/>
        <v>79.761095890410957</v>
      </c>
      <c r="S1827" s="9">
        <f t="shared" si="382"/>
        <v>0.8047765742405204</v>
      </c>
      <c r="U1827">
        <f t="shared" si="383"/>
        <v>82.340659340659343</v>
      </c>
      <c r="V1827" s="9">
        <f t="shared" si="384"/>
        <v>3.2352778526970809</v>
      </c>
      <c r="X1827">
        <f t="shared" si="385"/>
        <v>81.563035616438356</v>
      </c>
      <c r="Y1827" s="9">
        <f t="shared" si="386"/>
        <v>2.2591712236541923</v>
      </c>
      <c r="AA1827">
        <f t="shared" si="387"/>
        <v>82.053136986301368</v>
      </c>
      <c r="AB1827" s="9">
        <f t="shared" si="388"/>
        <v>2.8736329037399457</v>
      </c>
      <c r="AC1827">
        <f t="shared" si="389"/>
        <v>48.347161643835605</v>
      </c>
    </row>
    <row r="1828" spans="1:29" ht="9" customHeight="1">
      <c r="A1828" s="1">
        <v>20161231</v>
      </c>
      <c r="B1828" s="1">
        <v>200000</v>
      </c>
      <c r="C1828" s="1">
        <v>2457754.3220000002</v>
      </c>
      <c r="D1828" s="1">
        <v>2185.6529999999998</v>
      </c>
      <c r="E1828" s="1">
        <v>73.5</v>
      </c>
      <c r="F1828" s="1">
        <v>71.099999999999994</v>
      </c>
      <c r="G1828" s="8">
        <f t="shared" si="375"/>
        <v>79.757534246575347</v>
      </c>
      <c r="H1828" s="5">
        <v>23</v>
      </c>
      <c r="I1828" s="8">
        <f t="shared" si="376"/>
        <v>36.675824175824175</v>
      </c>
      <c r="J1828" s="5">
        <v>36</v>
      </c>
      <c r="K1828" s="8">
        <f t="shared" si="377"/>
        <v>50.304945054945058</v>
      </c>
      <c r="L1828" s="5">
        <v>11</v>
      </c>
      <c r="M1828" s="8">
        <f t="shared" si="378"/>
        <v>26.010958904109589</v>
      </c>
      <c r="N1828" s="6">
        <v>11</v>
      </c>
      <c r="O1828" s="8">
        <f t="shared" si="379"/>
        <v>28.493150684931507</v>
      </c>
      <c r="Q1828">
        <f t="shared" si="380"/>
        <v>80.399412087912083</v>
      </c>
      <c r="R1828">
        <f t="shared" si="381"/>
        <v>79.757534246575347</v>
      </c>
      <c r="S1828" s="9">
        <f t="shared" si="382"/>
        <v>0.80478646613161686</v>
      </c>
      <c r="U1828">
        <f t="shared" si="383"/>
        <v>82.337912087912088</v>
      </c>
      <c r="V1828" s="9">
        <f t="shared" si="384"/>
        <v>3.2152694172047092</v>
      </c>
      <c r="X1828">
        <f t="shared" si="385"/>
        <v>81.583408219178082</v>
      </c>
      <c r="Y1828" s="9">
        <f t="shared" si="386"/>
        <v>2.2892808683853332</v>
      </c>
      <c r="AA1828">
        <f t="shared" si="387"/>
        <v>82.093150684931516</v>
      </c>
      <c r="AB1828" s="9">
        <f t="shared" si="388"/>
        <v>2.9283959947100016</v>
      </c>
      <c r="AC1828">
        <f t="shared" si="389"/>
        <v>48.336236301369873</v>
      </c>
    </row>
    <row r="1829" spans="1:29" ht="9" customHeight="1">
      <c r="A1829" s="1">
        <v>20170101</v>
      </c>
      <c r="B1829" s="1">
        <v>200000</v>
      </c>
      <c r="C1829" s="1">
        <v>2457755.3220000002</v>
      </c>
      <c r="D1829" s="1">
        <v>2185.69</v>
      </c>
      <c r="E1829" s="1">
        <v>72.5</v>
      </c>
      <c r="F1829" s="1">
        <v>70.099999999999994</v>
      </c>
      <c r="G1829" s="8">
        <f t="shared" si="375"/>
        <v>79.758356164383557</v>
      </c>
      <c r="H1829" s="13">
        <v>12</v>
      </c>
      <c r="I1829" s="8">
        <f t="shared" si="376"/>
        <v>36.645604395604394</v>
      </c>
      <c r="J1829" s="13">
        <v>12</v>
      </c>
      <c r="K1829" s="8">
        <f t="shared" si="377"/>
        <v>50.271978021978022</v>
      </c>
      <c r="L1829" s="13">
        <v>0</v>
      </c>
      <c r="M1829" s="8">
        <f t="shared" si="378"/>
        <v>26.041095890410958</v>
      </c>
      <c r="N1829" s="6">
        <v>12</v>
      </c>
      <c r="O1829" s="8">
        <f t="shared" si="379"/>
        <v>28.4986301369863</v>
      </c>
      <c r="P1829">
        <v>2017</v>
      </c>
      <c r="Q1829">
        <f t="shared" si="380"/>
        <v>80.388664835164832</v>
      </c>
      <c r="R1829">
        <f t="shared" si="381"/>
        <v>79.758356164383557</v>
      </c>
      <c r="S1829" s="9">
        <f t="shared" si="382"/>
        <v>0.79027289564770342</v>
      </c>
      <c r="U1829">
        <f t="shared" si="383"/>
        <v>82.32280219780219</v>
      </c>
      <c r="V1829" s="9">
        <f t="shared" si="384"/>
        <v>3.1591939119480372</v>
      </c>
      <c r="X1829">
        <f t="shared" si="385"/>
        <v>81.603780821917809</v>
      </c>
      <c r="Y1829" s="9">
        <f t="shared" si="386"/>
        <v>2.313769674152752</v>
      </c>
      <c r="AA1829">
        <f t="shared" si="387"/>
        <v>82.096630136986306</v>
      </c>
      <c r="AB1829" s="9">
        <f t="shared" si="388"/>
        <v>2.9316977995177353</v>
      </c>
      <c r="AC1829">
        <f t="shared" si="389"/>
        <v>48.338757534246561</v>
      </c>
    </row>
    <row r="1830" spans="1:29" ht="9" customHeight="1">
      <c r="A1830" s="1">
        <v>20170102</v>
      </c>
      <c r="B1830" s="1">
        <v>200000</v>
      </c>
      <c r="C1830" s="1">
        <v>2457756.3220000002</v>
      </c>
      <c r="D1830" s="1">
        <v>2185.7260000000001</v>
      </c>
      <c r="E1830" s="1">
        <v>73</v>
      </c>
      <c r="F1830" s="1">
        <v>70.599999999999994</v>
      </c>
      <c r="G1830" s="8">
        <f t="shared" si="375"/>
        <v>79.756438356164381</v>
      </c>
      <c r="H1830" s="13">
        <v>12</v>
      </c>
      <c r="I1830" s="8">
        <f t="shared" si="376"/>
        <v>36.552197802197803</v>
      </c>
      <c r="J1830" s="13">
        <v>13</v>
      </c>
      <c r="K1830" s="8">
        <f t="shared" si="377"/>
        <v>50.129120879120876</v>
      </c>
      <c r="L1830" s="13">
        <v>0</v>
      </c>
      <c r="M1830" s="8">
        <f t="shared" si="378"/>
        <v>26.041095890410958</v>
      </c>
      <c r="N1830" s="6">
        <v>12</v>
      </c>
      <c r="O1830" s="8">
        <f t="shared" si="379"/>
        <v>28.446575342465753</v>
      </c>
      <c r="Q1830">
        <f t="shared" si="380"/>
        <v>80.342093406593406</v>
      </c>
      <c r="R1830">
        <f t="shared" si="381"/>
        <v>79.756438356164381</v>
      </c>
      <c r="S1830" s="9">
        <f t="shared" si="382"/>
        <v>0.73430441792510237</v>
      </c>
      <c r="U1830">
        <f t="shared" si="383"/>
        <v>82.276098901098905</v>
      </c>
      <c r="V1830" s="9">
        <f t="shared" si="384"/>
        <v>3.1666360881552009</v>
      </c>
      <c r="X1830">
        <f t="shared" si="385"/>
        <v>81.603780821917809</v>
      </c>
      <c r="Y1830" s="9">
        <f t="shared" si="386"/>
        <v>2.3162298916907957</v>
      </c>
      <c r="AA1830">
        <f t="shared" si="387"/>
        <v>82.063575342465754</v>
      </c>
      <c r="AB1830" s="9">
        <f t="shared" si="388"/>
        <v>2.892728203331373</v>
      </c>
      <c r="AC1830">
        <f t="shared" si="389"/>
        <v>48.332874657534234</v>
      </c>
    </row>
    <row r="1831" spans="1:29" ht="9" customHeight="1">
      <c r="A1831" s="1">
        <v>20170103</v>
      </c>
      <c r="B1831" s="1">
        <v>200000</v>
      </c>
      <c r="C1831" s="1">
        <v>2457757.3220000002</v>
      </c>
      <c r="D1831" s="1">
        <v>2185.7629999999999</v>
      </c>
      <c r="E1831" s="1">
        <v>73.400000000000006</v>
      </c>
      <c r="F1831" s="1">
        <v>71</v>
      </c>
      <c r="G1831" s="8">
        <f t="shared" si="375"/>
        <v>79.750684931506854</v>
      </c>
      <c r="H1831" s="13">
        <v>11</v>
      </c>
      <c r="I1831" s="8">
        <f t="shared" si="376"/>
        <v>36.552197802197803</v>
      </c>
      <c r="J1831" s="13">
        <v>11</v>
      </c>
      <c r="K1831" s="8">
        <f t="shared" si="377"/>
        <v>50.06318681318681</v>
      </c>
      <c r="L1831" s="13">
        <v>11</v>
      </c>
      <c r="M1831" s="8">
        <f t="shared" si="378"/>
        <v>26.041095890410958</v>
      </c>
      <c r="N1831" s="6">
        <v>11</v>
      </c>
      <c r="O1831" s="8">
        <f t="shared" si="379"/>
        <v>28.446575342465753</v>
      </c>
      <c r="Q1831">
        <f t="shared" si="380"/>
        <v>80.320598901098904</v>
      </c>
      <c r="R1831">
        <f t="shared" si="381"/>
        <v>79.750684931506854</v>
      </c>
      <c r="S1831" s="9">
        <f t="shared" si="382"/>
        <v>0.71461952970248888</v>
      </c>
      <c r="U1831">
        <f t="shared" si="383"/>
        <v>82.276098901098905</v>
      </c>
      <c r="V1831" s="9">
        <f t="shared" si="384"/>
        <v>3.1490083555381574</v>
      </c>
      <c r="X1831">
        <f t="shared" si="385"/>
        <v>81.603780821917809</v>
      </c>
      <c r="Y1831" s="9">
        <f t="shared" si="386"/>
        <v>2.3236112542512615</v>
      </c>
      <c r="AA1831">
        <f t="shared" si="387"/>
        <v>82.063575342465754</v>
      </c>
      <c r="AB1831" s="9">
        <f t="shared" si="388"/>
        <v>2.9001511559998647</v>
      </c>
      <c r="AC1831">
        <f t="shared" si="389"/>
        <v>48.315226027397273</v>
      </c>
    </row>
    <row r="1832" spans="1:29" ht="9" customHeight="1">
      <c r="A1832" s="1">
        <v>20170104</v>
      </c>
      <c r="B1832" s="1">
        <v>200000</v>
      </c>
      <c r="C1832" s="1">
        <v>2457758.3220000002</v>
      </c>
      <c r="D1832" s="1">
        <v>2185.799</v>
      </c>
      <c r="E1832" s="1">
        <v>72.400000000000006</v>
      </c>
      <c r="F1832" s="1">
        <v>70</v>
      </c>
      <c r="G1832" s="8">
        <f t="shared" si="375"/>
        <v>79.752328767123288</v>
      </c>
      <c r="H1832" s="13">
        <v>0</v>
      </c>
      <c r="I1832" s="8">
        <f t="shared" si="376"/>
        <v>36.527472527472526</v>
      </c>
      <c r="J1832" s="13">
        <v>11</v>
      </c>
      <c r="K1832" s="8">
        <f t="shared" si="377"/>
        <v>50.002747252747255</v>
      </c>
      <c r="L1832" s="13">
        <v>0</v>
      </c>
      <c r="M1832" s="8">
        <f t="shared" si="378"/>
        <v>26.008219178082193</v>
      </c>
      <c r="N1832" s="6">
        <v>0</v>
      </c>
      <c r="O1832" s="8">
        <f t="shared" si="379"/>
        <v>28.43013698630137</v>
      </c>
      <c r="Q1832">
        <f t="shared" si="380"/>
        <v>80.300895604395606</v>
      </c>
      <c r="R1832">
        <f t="shared" si="381"/>
        <v>79.752328767123288</v>
      </c>
      <c r="S1832" s="9">
        <f t="shared" si="382"/>
        <v>0.68783801771373021</v>
      </c>
      <c r="U1832">
        <f t="shared" si="383"/>
        <v>82.263736263736263</v>
      </c>
      <c r="V1832" s="9">
        <f t="shared" si="384"/>
        <v>3.0878081188300683</v>
      </c>
      <c r="X1832">
        <f t="shared" si="385"/>
        <v>81.581556164383557</v>
      </c>
      <c r="Y1832" s="9">
        <f t="shared" si="386"/>
        <v>2.2936350894550088</v>
      </c>
      <c r="AA1832">
        <f t="shared" si="387"/>
        <v>82.053136986301368</v>
      </c>
      <c r="AB1832" s="9">
        <f t="shared" si="388"/>
        <v>2.8849417374337065</v>
      </c>
      <c r="AC1832">
        <f t="shared" si="389"/>
        <v>48.320268493150685</v>
      </c>
    </row>
    <row r="1833" spans="1:29" ht="9" customHeight="1">
      <c r="A1833" s="1">
        <v>20170105</v>
      </c>
      <c r="B1833" s="1">
        <v>200000</v>
      </c>
      <c r="C1833" s="1">
        <v>2457759.3220000002</v>
      </c>
      <c r="D1833" s="1">
        <v>2185.8359999999998</v>
      </c>
      <c r="E1833" s="1">
        <v>73.3</v>
      </c>
      <c r="F1833" s="1">
        <v>70.900000000000006</v>
      </c>
      <c r="G1833" s="8">
        <f t="shared" si="375"/>
        <v>79.749041095890419</v>
      </c>
      <c r="H1833" s="13">
        <v>0</v>
      </c>
      <c r="I1833" s="8">
        <f t="shared" si="376"/>
        <v>36.42307692307692</v>
      </c>
      <c r="J1833" s="13">
        <v>0</v>
      </c>
      <c r="K1833" s="8">
        <f t="shared" si="377"/>
        <v>49.901098901098898</v>
      </c>
      <c r="L1833" s="13">
        <v>0</v>
      </c>
      <c r="M1833" s="8">
        <f t="shared" si="378"/>
        <v>26.021917808219179</v>
      </c>
      <c r="N1833" s="6">
        <v>0</v>
      </c>
      <c r="O1833" s="8">
        <f t="shared" si="379"/>
        <v>28.438356164383563</v>
      </c>
      <c r="Q1833">
        <f t="shared" si="380"/>
        <v>80.267758241758244</v>
      </c>
      <c r="R1833">
        <f t="shared" si="381"/>
        <v>79.749041095890419</v>
      </c>
      <c r="S1833" s="9">
        <f t="shared" si="382"/>
        <v>0.65043684380370337</v>
      </c>
      <c r="U1833">
        <f t="shared" si="383"/>
        <v>82.211538461538453</v>
      </c>
      <c r="V1833" s="9">
        <f t="shared" si="384"/>
        <v>3.0620005327524495</v>
      </c>
      <c r="X1833">
        <f t="shared" si="385"/>
        <v>81.590816438356171</v>
      </c>
      <c r="Y1833" s="9">
        <f t="shared" si="386"/>
        <v>2.3094639348092016</v>
      </c>
      <c r="AA1833">
        <f t="shared" si="387"/>
        <v>82.058356164383568</v>
      </c>
      <c r="AB1833" s="9">
        <f t="shared" si="388"/>
        <v>2.8957276937241545</v>
      </c>
      <c r="AC1833">
        <f t="shared" si="389"/>
        <v>48.310183561643861</v>
      </c>
    </row>
    <row r="1834" spans="1:29" ht="9" customHeight="1">
      <c r="A1834" s="1">
        <v>20170106</v>
      </c>
      <c r="B1834" s="1">
        <v>200000</v>
      </c>
      <c r="C1834" s="1">
        <v>2457760.3220000002</v>
      </c>
      <c r="D1834" s="1">
        <v>2185.873</v>
      </c>
      <c r="E1834" s="1">
        <v>72</v>
      </c>
      <c r="F1834" s="1">
        <v>69.599999999999994</v>
      </c>
      <c r="G1834" s="8">
        <f t="shared" si="375"/>
        <v>79.738356164383575</v>
      </c>
      <c r="H1834" s="13">
        <v>11</v>
      </c>
      <c r="I1834" s="8">
        <f t="shared" si="376"/>
        <v>36.359890109890109</v>
      </c>
      <c r="J1834" s="13">
        <v>22</v>
      </c>
      <c r="K1834" s="8">
        <f t="shared" si="377"/>
        <v>49.85164835164835</v>
      </c>
      <c r="L1834" s="13">
        <v>0</v>
      </c>
      <c r="M1834" s="8">
        <f t="shared" si="378"/>
        <v>26.021917808219179</v>
      </c>
      <c r="N1834" s="6">
        <v>0</v>
      </c>
      <c r="O1834" s="8">
        <f t="shared" si="379"/>
        <v>28.44109589041096</v>
      </c>
      <c r="Q1834">
        <f t="shared" si="380"/>
        <v>80.251637362637368</v>
      </c>
      <c r="R1834">
        <f t="shared" si="381"/>
        <v>79.738356164383575</v>
      </c>
      <c r="S1834" s="9">
        <f t="shared" si="382"/>
        <v>0.64370677167666202</v>
      </c>
      <c r="U1834">
        <f t="shared" si="383"/>
        <v>82.179945054945051</v>
      </c>
      <c r="V1834" s="9">
        <f t="shared" si="384"/>
        <v>3.0207036984455868</v>
      </c>
      <c r="X1834">
        <f t="shared" si="385"/>
        <v>81.590816438356171</v>
      </c>
      <c r="Y1834" s="9">
        <f t="shared" si="386"/>
        <v>2.3231733924307036</v>
      </c>
      <c r="AA1834">
        <f t="shared" si="387"/>
        <v>82.060095890410963</v>
      </c>
      <c r="AB1834" s="9">
        <f t="shared" si="388"/>
        <v>2.911697503822424</v>
      </c>
      <c r="AC1834">
        <f t="shared" si="389"/>
        <v>48.277407534246613</v>
      </c>
    </row>
    <row r="1835" spans="1:29" ht="9" customHeight="1">
      <c r="A1835" s="1">
        <v>20170107</v>
      </c>
      <c r="B1835" s="1">
        <v>200000</v>
      </c>
      <c r="C1835" s="1">
        <v>2457761.3220000002</v>
      </c>
      <c r="D1835" s="1">
        <v>2185.9090000000001</v>
      </c>
      <c r="E1835" s="1">
        <v>72</v>
      </c>
      <c r="F1835" s="1">
        <v>69.7</v>
      </c>
      <c r="G1835" s="8">
        <f t="shared" si="375"/>
        <v>79.736986301369868</v>
      </c>
      <c r="H1835" s="13">
        <v>0</v>
      </c>
      <c r="I1835" s="8">
        <f t="shared" si="376"/>
        <v>36.291208791208788</v>
      </c>
      <c r="J1835" s="13">
        <v>0</v>
      </c>
      <c r="K1835" s="8">
        <f t="shared" si="377"/>
        <v>49.780219780219781</v>
      </c>
      <c r="L1835" s="13">
        <v>0</v>
      </c>
      <c r="M1835" s="8">
        <f t="shared" si="378"/>
        <v>25.936986301369863</v>
      </c>
      <c r="N1835" s="6">
        <v>0</v>
      </c>
      <c r="O1835" s="8">
        <f t="shared" si="379"/>
        <v>28.413698630136988</v>
      </c>
      <c r="Q1835">
        <f t="shared" si="380"/>
        <v>80.228351648351648</v>
      </c>
      <c r="R1835">
        <f t="shared" si="381"/>
        <v>79.736986301369868</v>
      </c>
      <c r="S1835" s="9">
        <f t="shared" si="382"/>
        <v>0.61623265409684791</v>
      </c>
      <c r="U1835">
        <f t="shared" si="383"/>
        <v>82.145604395604394</v>
      </c>
      <c r="V1835" s="9">
        <f t="shared" si="384"/>
        <v>2.9753451371548749</v>
      </c>
      <c r="X1835">
        <f t="shared" si="385"/>
        <v>81.533402739726029</v>
      </c>
      <c r="Y1835" s="9">
        <f t="shared" si="386"/>
        <v>2.2529274326552979</v>
      </c>
      <c r="AA1835">
        <f t="shared" si="387"/>
        <v>82.042698630136982</v>
      </c>
      <c r="AB1835" s="9">
        <f t="shared" si="388"/>
        <v>2.8916471962616725</v>
      </c>
      <c r="AC1835">
        <f t="shared" si="389"/>
        <v>48.273205479452066</v>
      </c>
    </row>
    <row r="1836" spans="1:29" ht="9" customHeight="1">
      <c r="A1836" s="1">
        <v>20170108</v>
      </c>
      <c r="B1836" s="1">
        <v>200000</v>
      </c>
      <c r="C1836" s="1">
        <v>2457762.3220000002</v>
      </c>
      <c r="D1836" s="1">
        <v>2185.9459999999999</v>
      </c>
      <c r="E1836" s="1">
        <v>71.5</v>
      </c>
      <c r="F1836" s="1">
        <v>69.2</v>
      </c>
      <c r="G1836" s="8">
        <f t="shared" si="375"/>
        <v>79.733424657534243</v>
      </c>
      <c r="H1836" s="13">
        <v>11</v>
      </c>
      <c r="I1836" s="8">
        <f t="shared" si="376"/>
        <v>36.21153846153846</v>
      </c>
      <c r="J1836" s="13">
        <v>12</v>
      </c>
      <c r="K1836" s="8">
        <f t="shared" si="377"/>
        <v>49.733516483516482</v>
      </c>
      <c r="L1836" s="13">
        <v>0</v>
      </c>
      <c r="M1836" s="8">
        <f t="shared" si="378"/>
        <v>25.849315068493151</v>
      </c>
      <c r="N1836" s="6">
        <v>0</v>
      </c>
      <c r="O1836" s="8">
        <f t="shared" si="379"/>
        <v>28.378082191780823</v>
      </c>
      <c r="Q1836">
        <f t="shared" si="380"/>
        <v>80.21312637362638</v>
      </c>
      <c r="R1836">
        <f t="shared" si="381"/>
        <v>79.733424657534243</v>
      </c>
      <c r="S1836" s="9">
        <f t="shared" si="382"/>
        <v>0.6016318979807096</v>
      </c>
      <c r="U1836">
        <f t="shared" si="383"/>
        <v>82.105769230769226</v>
      </c>
      <c r="V1836" s="9">
        <f t="shared" si="384"/>
        <v>2.8956989621243991</v>
      </c>
      <c r="X1836">
        <f t="shared" si="385"/>
        <v>81.474136986301374</v>
      </c>
      <c r="Y1836" s="9">
        <f t="shared" si="386"/>
        <v>2.1831651358808841</v>
      </c>
      <c r="AA1836">
        <f t="shared" si="387"/>
        <v>82.02008219178083</v>
      </c>
      <c r="AB1836" s="9">
        <f t="shared" si="388"/>
        <v>2.867878238101639</v>
      </c>
      <c r="AC1836">
        <f t="shared" si="389"/>
        <v>48.262280136986291</v>
      </c>
    </row>
    <row r="1837" spans="1:29" ht="9" customHeight="1">
      <c r="A1837" s="1">
        <v>20170109</v>
      </c>
      <c r="B1837" s="1">
        <v>200000</v>
      </c>
      <c r="C1837" s="1">
        <v>2457763.3220000002</v>
      </c>
      <c r="D1837" s="1">
        <v>2185.9830000000002</v>
      </c>
      <c r="E1837" s="1">
        <v>71.2</v>
      </c>
      <c r="F1837" s="1">
        <v>68.900000000000006</v>
      </c>
      <c r="G1837" s="8">
        <f t="shared" si="375"/>
        <v>79.735068493150692</v>
      </c>
      <c r="H1837" s="13">
        <v>11</v>
      </c>
      <c r="I1837" s="8">
        <f t="shared" si="376"/>
        <v>36.087912087912088</v>
      </c>
      <c r="J1837" s="13">
        <v>13</v>
      </c>
      <c r="K1837" s="8">
        <f t="shared" si="377"/>
        <v>49.637362637362635</v>
      </c>
      <c r="L1837" s="13">
        <v>0</v>
      </c>
      <c r="M1837" s="8">
        <f t="shared" si="378"/>
        <v>25.81095890410959</v>
      </c>
      <c r="N1837" s="6">
        <v>0</v>
      </c>
      <c r="O1837" s="8">
        <f t="shared" si="379"/>
        <v>28.364383561643837</v>
      </c>
      <c r="Q1837">
        <f t="shared" si="380"/>
        <v>80.181780219780222</v>
      </c>
      <c r="R1837">
        <f t="shared" si="381"/>
        <v>79.735068493150692</v>
      </c>
      <c r="S1837" s="9">
        <f t="shared" si="382"/>
        <v>0.56024499015498463</v>
      </c>
      <c r="U1837">
        <f t="shared" si="383"/>
        <v>82.043956043956044</v>
      </c>
      <c r="V1837" s="9">
        <f t="shared" si="384"/>
        <v>2.8726000009969539</v>
      </c>
      <c r="X1837">
        <f t="shared" si="385"/>
        <v>81.448208219178085</v>
      </c>
      <c r="Y1837" s="9">
        <f t="shared" si="386"/>
        <v>2.14853985630495</v>
      </c>
      <c r="AA1837">
        <f t="shared" si="387"/>
        <v>82.011383561643839</v>
      </c>
      <c r="AB1837" s="9">
        <f t="shared" si="388"/>
        <v>2.8548480756477801</v>
      </c>
      <c r="AC1837">
        <f t="shared" si="389"/>
        <v>48.267322602739746</v>
      </c>
    </row>
    <row r="1838" spans="1:29" ht="9" customHeight="1">
      <c r="A1838" s="1">
        <v>20170110</v>
      </c>
      <c r="B1838" s="1">
        <v>200000</v>
      </c>
      <c r="C1838" s="1">
        <v>2457764.3220000002</v>
      </c>
      <c r="D1838" s="1">
        <v>2186.0189999999998</v>
      </c>
      <c r="E1838" s="1">
        <v>72.7</v>
      </c>
      <c r="F1838" s="1">
        <v>70.3</v>
      </c>
      <c r="G1838" s="8">
        <f t="shared" si="375"/>
        <v>79.724931506849316</v>
      </c>
      <c r="H1838" s="13">
        <v>0</v>
      </c>
      <c r="I1838" s="8">
        <f t="shared" si="376"/>
        <v>36.030219780219781</v>
      </c>
      <c r="J1838" s="13">
        <v>23</v>
      </c>
      <c r="K1838" s="8">
        <f t="shared" si="377"/>
        <v>49.593406593406591</v>
      </c>
      <c r="L1838" s="13">
        <v>0</v>
      </c>
      <c r="M1838" s="8">
        <f t="shared" si="378"/>
        <v>25.715068493150685</v>
      </c>
      <c r="N1838" s="6">
        <v>0</v>
      </c>
      <c r="O1838" s="8">
        <f t="shared" si="379"/>
        <v>28.298630136986301</v>
      </c>
      <c r="Q1838">
        <f t="shared" si="380"/>
        <v>80.16745054945055</v>
      </c>
      <c r="R1838">
        <f t="shared" si="381"/>
        <v>79.724931506849316</v>
      </c>
      <c r="S1838" s="9">
        <f t="shared" si="382"/>
        <v>0.55505728789897546</v>
      </c>
      <c r="U1838">
        <f t="shared" si="383"/>
        <v>82.015109890109898</v>
      </c>
      <c r="V1838" s="9">
        <f t="shared" si="384"/>
        <v>2.8635006465423771</v>
      </c>
      <c r="X1838">
        <f t="shared" si="385"/>
        <v>81.383386301369868</v>
      </c>
      <c r="Y1838" s="9">
        <f t="shared" si="386"/>
        <v>2.0802210339660974</v>
      </c>
      <c r="AA1838">
        <f t="shared" si="387"/>
        <v>81.969630136986297</v>
      </c>
      <c r="AB1838" s="9">
        <f t="shared" si="388"/>
        <v>2.815554165692987</v>
      </c>
      <c r="AC1838">
        <f t="shared" si="389"/>
        <v>48.236227397260272</v>
      </c>
    </row>
    <row r="1839" spans="1:29" ht="9" customHeight="1">
      <c r="A1839" s="1">
        <v>20170111</v>
      </c>
      <c r="B1839" s="1">
        <v>200000</v>
      </c>
      <c r="C1839" s="1">
        <v>2457765.3220000002</v>
      </c>
      <c r="D1839" s="1">
        <v>2186.056</v>
      </c>
      <c r="E1839" s="1">
        <v>74.5</v>
      </c>
      <c r="F1839" s="1">
        <v>72</v>
      </c>
      <c r="G1839" s="8">
        <f t="shared" si="375"/>
        <v>79.718630136986306</v>
      </c>
      <c r="H1839" s="13">
        <v>11</v>
      </c>
      <c r="I1839" s="8">
        <f t="shared" si="376"/>
        <v>36.002747252747255</v>
      </c>
      <c r="J1839" s="13">
        <v>11</v>
      </c>
      <c r="K1839" s="8">
        <f t="shared" si="377"/>
        <v>49.631868131868131</v>
      </c>
      <c r="L1839" s="13">
        <v>0</v>
      </c>
      <c r="M1839" s="8">
        <f t="shared" si="378"/>
        <v>25.660273972602738</v>
      </c>
      <c r="N1839" s="6">
        <v>0</v>
      </c>
      <c r="O1839" s="8">
        <f t="shared" si="379"/>
        <v>28.304109589041097</v>
      </c>
      <c r="Q1839">
        <f t="shared" si="380"/>
        <v>80.179989010989004</v>
      </c>
      <c r="R1839">
        <f t="shared" si="381"/>
        <v>79.718630136986306</v>
      </c>
      <c r="S1839" s="9">
        <f t="shared" si="382"/>
        <v>0.57873407158390933</v>
      </c>
      <c r="U1839">
        <f t="shared" si="383"/>
        <v>82.001373626373635</v>
      </c>
      <c r="V1839" s="9">
        <f t="shared" si="384"/>
        <v>2.874326771672429</v>
      </c>
      <c r="X1839">
        <f t="shared" si="385"/>
        <v>81.346345205479452</v>
      </c>
      <c r="Y1839" s="9">
        <f t="shared" si="386"/>
        <v>2.0418251865293371</v>
      </c>
      <c r="AA1839">
        <f t="shared" si="387"/>
        <v>81.973109589041101</v>
      </c>
      <c r="AB1839" s="9">
        <f t="shared" si="388"/>
        <v>2.8280459011660923</v>
      </c>
      <c r="AC1839">
        <f t="shared" si="389"/>
        <v>48.216897945205488</v>
      </c>
    </row>
    <row r="1840" spans="1:29" ht="9" customHeight="1">
      <c r="A1840" s="1">
        <v>20170112</v>
      </c>
      <c r="B1840" s="1">
        <v>200000</v>
      </c>
      <c r="C1840" s="1">
        <v>2457766.3220000002</v>
      </c>
      <c r="D1840" s="1">
        <v>2186.0929999999998</v>
      </c>
      <c r="E1840" s="1">
        <v>75.5</v>
      </c>
      <c r="F1840" s="1">
        <v>73</v>
      </c>
      <c r="G1840" s="8">
        <f t="shared" si="375"/>
        <v>79.714246575342472</v>
      </c>
      <c r="H1840" s="13">
        <v>22</v>
      </c>
      <c r="I1840" s="8">
        <f t="shared" si="376"/>
        <v>36.010989010989015</v>
      </c>
      <c r="J1840" s="13">
        <v>36</v>
      </c>
      <c r="K1840" s="8">
        <f t="shared" si="377"/>
        <v>49.642857142857146</v>
      </c>
      <c r="L1840" s="13">
        <v>11</v>
      </c>
      <c r="M1840" s="8">
        <f t="shared" si="378"/>
        <v>25.663013698630138</v>
      </c>
      <c r="N1840" s="6">
        <v>11</v>
      </c>
      <c r="O1840" s="8">
        <f t="shared" si="379"/>
        <v>28.32054794520548</v>
      </c>
      <c r="Q1840">
        <f t="shared" si="380"/>
        <v>80.183571428571426</v>
      </c>
      <c r="R1840">
        <f t="shared" si="381"/>
        <v>79.714246575342472</v>
      </c>
      <c r="S1840" s="9">
        <f t="shared" si="382"/>
        <v>0.58875906552708557</v>
      </c>
      <c r="U1840">
        <f t="shared" si="383"/>
        <v>82.005494505494511</v>
      </c>
      <c r="V1840" s="9">
        <f t="shared" si="384"/>
        <v>2.7897458513077851</v>
      </c>
      <c r="X1840">
        <f t="shared" si="385"/>
        <v>81.348197260273977</v>
      </c>
      <c r="Y1840" s="9">
        <f t="shared" si="386"/>
        <v>2.0497599301614997</v>
      </c>
      <c r="AA1840">
        <f t="shared" si="387"/>
        <v>81.983547945205487</v>
      </c>
      <c r="AB1840" s="9">
        <f t="shared" si="388"/>
        <v>2.8467952309104021</v>
      </c>
      <c r="AC1840">
        <f t="shared" si="389"/>
        <v>48.203451369863032</v>
      </c>
    </row>
    <row r="1841" spans="1:29" ht="9" customHeight="1">
      <c r="A1841" s="1">
        <v>20170113</v>
      </c>
      <c r="B1841" s="1">
        <v>200000</v>
      </c>
      <c r="C1841" s="1">
        <v>2457767.3220000002</v>
      </c>
      <c r="D1841" s="1">
        <v>2186.1289999999999</v>
      </c>
      <c r="E1841" s="1">
        <v>74.900000000000006</v>
      </c>
      <c r="F1841" s="1">
        <v>72.400000000000006</v>
      </c>
      <c r="G1841" s="8">
        <f t="shared" si="375"/>
        <v>79.696986301369861</v>
      </c>
      <c r="H1841" s="13">
        <v>36</v>
      </c>
      <c r="I1841" s="8">
        <f t="shared" si="376"/>
        <v>35.840659340659343</v>
      </c>
      <c r="J1841" s="13">
        <v>38</v>
      </c>
      <c r="K1841" s="8">
        <f t="shared" si="377"/>
        <v>49.381868131868131</v>
      </c>
      <c r="L1841" s="13">
        <v>24</v>
      </c>
      <c r="M1841" s="8">
        <f t="shared" si="378"/>
        <v>25.673972602739727</v>
      </c>
      <c r="N1841" s="6">
        <v>26</v>
      </c>
      <c r="O1841" s="8">
        <f t="shared" si="379"/>
        <v>28.304109589041097</v>
      </c>
      <c r="Q1841">
        <f t="shared" si="380"/>
        <v>80.098489010989013</v>
      </c>
      <c r="R1841">
        <f t="shared" si="381"/>
        <v>79.696986301369861</v>
      </c>
      <c r="S1841" s="9">
        <f t="shared" si="382"/>
        <v>0.5037865649033364</v>
      </c>
      <c r="U1841">
        <f t="shared" si="383"/>
        <v>81.920329670329664</v>
      </c>
      <c r="V1841" s="9">
        <f t="shared" si="384"/>
        <v>2.7720314931964651</v>
      </c>
      <c r="X1841">
        <f t="shared" si="385"/>
        <v>81.355605479452052</v>
      </c>
      <c r="Y1841" s="9">
        <f t="shared" si="386"/>
        <v>2.081156710004322</v>
      </c>
      <c r="AA1841">
        <f t="shared" si="387"/>
        <v>81.973109589041101</v>
      </c>
      <c r="AB1841" s="9">
        <f t="shared" si="388"/>
        <v>2.8559715910262895</v>
      </c>
      <c r="AC1841">
        <f t="shared" si="389"/>
        <v>48.15050547945205</v>
      </c>
    </row>
    <row r="1842" spans="1:29" ht="9" customHeight="1">
      <c r="A1842" s="1">
        <v>20170114</v>
      </c>
      <c r="B1842" s="1">
        <v>200000</v>
      </c>
      <c r="C1842" s="1">
        <v>2457768.3220000002</v>
      </c>
      <c r="D1842" s="1">
        <v>2186.1660000000002</v>
      </c>
      <c r="E1842" s="1">
        <v>76.599999999999994</v>
      </c>
      <c r="F1842" s="1">
        <v>74.099999999999994</v>
      </c>
      <c r="G1842" s="8">
        <f t="shared" si="375"/>
        <v>79.657260273972611</v>
      </c>
      <c r="H1842" s="13">
        <v>35</v>
      </c>
      <c r="I1842" s="8">
        <f t="shared" si="376"/>
        <v>35.730769230769234</v>
      </c>
      <c r="J1842" s="13">
        <v>64</v>
      </c>
      <c r="K1842" s="8">
        <f t="shared" si="377"/>
        <v>49.197802197802197</v>
      </c>
      <c r="L1842" s="13">
        <v>25</v>
      </c>
      <c r="M1842" s="8">
        <f t="shared" si="378"/>
        <v>25.567123287671233</v>
      </c>
      <c r="N1842" s="6">
        <v>31</v>
      </c>
      <c r="O1842" s="8">
        <f t="shared" si="379"/>
        <v>28.205479452054796</v>
      </c>
      <c r="Q1842">
        <f t="shared" si="380"/>
        <v>80.038483516483524</v>
      </c>
      <c r="R1842">
        <f t="shared" si="381"/>
        <v>79.657260273972611</v>
      </c>
      <c r="S1842" s="9">
        <f t="shared" si="382"/>
        <v>0.47857940531690701</v>
      </c>
      <c r="U1842">
        <f t="shared" si="383"/>
        <v>81.865384615384613</v>
      </c>
      <c r="V1842" s="9">
        <f t="shared" si="384"/>
        <v>2.7403416158359448</v>
      </c>
      <c r="X1842">
        <f t="shared" si="385"/>
        <v>81.283375342465746</v>
      </c>
      <c r="Y1842" s="9">
        <f t="shared" si="386"/>
        <v>2.0413896522429837</v>
      </c>
      <c r="AA1842">
        <f t="shared" si="387"/>
        <v>81.910479452054801</v>
      </c>
      <c r="AB1842" s="9">
        <f t="shared" si="388"/>
        <v>2.8286425748669615</v>
      </c>
      <c r="AC1842">
        <f t="shared" si="389"/>
        <v>48.028645890410985</v>
      </c>
    </row>
    <row r="1843" spans="1:29" ht="9" customHeight="1">
      <c r="A1843" s="1">
        <v>20170115</v>
      </c>
      <c r="B1843" s="1">
        <v>200000</v>
      </c>
      <c r="C1843" s="1">
        <v>2457769.3220000002</v>
      </c>
      <c r="D1843" s="1">
        <v>2186.203</v>
      </c>
      <c r="E1843" s="1">
        <v>77.5</v>
      </c>
      <c r="F1843" s="1">
        <v>75</v>
      </c>
      <c r="G1843" s="8">
        <f t="shared" si="375"/>
        <v>79.60027397260275</v>
      </c>
      <c r="H1843" s="13">
        <v>45</v>
      </c>
      <c r="I1843" s="8">
        <f t="shared" si="376"/>
        <v>35.56318681318681</v>
      </c>
      <c r="J1843" s="13">
        <v>61</v>
      </c>
      <c r="K1843" s="8">
        <f t="shared" si="377"/>
        <v>49.074175824175825</v>
      </c>
      <c r="L1843" s="13">
        <v>23</v>
      </c>
      <c r="M1843" s="8">
        <f t="shared" si="378"/>
        <v>25.509589041095889</v>
      </c>
      <c r="N1843" s="6">
        <v>30</v>
      </c>
      <c r="O1843" s="8">
        <f t="shared" si="379"/>
        <v>28.098630136986301</v>
      </c>
      <c r="Q1843">
        <f t="shared" si="380"/>
        <v>79.998181318681318</v>
      </c>
      <c r="R1843">
        <f t="shared" si="381"/>
        <v>79.60027397260275</v>
      </c>
      <c r="S1843" s="9">
        <f t="shared" si="382"/>
        <v>0.49988188007432655</v>
      </c>
      <c r="U1843">
        <f t="shared" si="383"/>
        <v>81.781593406593402</v>
      </c>
      <c r="V1843" s="9">
        <f t="shared" si="384"/>
        <v>2.709937519418844</v>
      </c>
      <c r="X1843">
        <f t="shared" si="385"/>
        <v>81.244482191780818</v>
      </c>
      <c r="Y1843" s="9">
        <f t="shared" si="386"/>
        <v>2.0655811055926563</v>
      </c>
      <c r="AA1843">
        <f t="shared" si="387"/>
        <v>81.842630136986301</v>
      </c>
      <c r="AB1843" s="9">
        <f t="shared" si="388"/>
        <v>2.8170206614556861</v>
      </c>
      <c r="AC1843">
        <f t="shared" si="389"/>
        <v>47.853840410958931</v>
      </c>
    </row>
    <row r="1844" spans="1:29" ht="9" customHeight="1">
      <c r="A1844" s="1">
        <v>20170116</v>
      </c>
      <c r="B1844" s="1">
        <v>200000</v>
      </c>
      <c r="C1844" s="1">
        <v>2457770.3220000002</v>
      </c>
      <c r="D1844" s="1">
        <v>2186.239</v>
      </c>
      <c r="E1844" s="1">
        <v>78.3</v>
      </c>
      <c r="F1844" s="1">
        <v>75.8</v>
      </c>
      <c r="G1844" s="8">
        <f t="shared" si="375"/>
        <v>79.544931506849323</v>
      </c>
      <c r="H1844" s="13">
        <v>54</v>
      </c>
      <c r="I1844" s="8">
        <f t="shared" si="376"/>
        <v>35.401098901098898</v>
      </c>
      <c r="J1844" s="13">
        <v>56</v>
      </c>
      <c r="K1844" s="8">
        <f t="shared" si="377"/>
        <v>48.804945054945058</v>
      </c>
      <c r="L1844" s="13">
        <v>24</v>
      </c>
      <c r="M1844" s="8">
        <f t="shared" si="378"/>
        <v>25.405479452054795</v>
      </c>
      <c r="N1844" s="6">
        <v>25</v>
      </c>
      <c r="O1844" s="8">
        <f t="shared" si="379"/>
        <v>28.052054794520547</v>
      </c>
      <c r="Q1844">
        <f t="shared" si="380"/>
        <v>79.910412087912093</v>
      </c>
      <c r="R1844">
        <f t="shared" si="381"/>
        <v>79.544931506849323</v>
      </c>
      <c r="S1844" s="9">
        <f t="shared" si="382"/>
        <v>0.4594643230427522</v>
      </c>
      <c r="U1844">
        <f t="shared" si="383"/>
        <v>81.700549450549445</v>
      </c>
      <c r="V1844" s="9">
        <f t="shared" si="384"/>
        <v>2.6858186514062652</v>
      </c>
      <c r="X1844">
        <f t="shared" si="385"/>
        <v>81.174104109589038</v>
      </c>
      <c r="Y1844" s="9">
        <f t="shared" si="386"/>
        <v>2.0481161676522817</v>
      </c>
      <c r="AA1844">
        <f t="shared" si="387"/>
        <v>81.813054794520554</v>
      </c>
      <c r="AB1844" s="9">
        <f t="shared" si="388"/>
        <v>2.8513737389740896</v>
      </c>
      <c r="AC1844">
        <f t="shared" si="389"/>
        <v>47.684077397260296</v>
      </c>
    </row>
    <row r="1845" spans="1:29" ht="9" customHeight="1">
      <c r="A1845" s="1">
        <v>20170117</v>
      </c>
      <c r="B1845" s="1">
        <v>200000</v>
      </c>
      <c r="C1845" s="1">
        <v>2457771.3220000002</v>
      </c>
      <c r="D1845" s="1">
        <v>2186.2759999999998</v>
      </c>
      <c r="E1845" s="1">
        <v>78.599999999999994</v>
      </c>
      <c r="F1845" s="1">
        <v>76.099999999999994</v>
      </c>
      <c r="G1845" s="8">
        <f t="shared" si="375"/>
        <v>79.463287671232891</v>
      </c>
      <c r="H1845" s="13">
        <v>60</v>
      </c>
      <c r="I1845" s="8">
        <f t="shared" si="376"/>
        <v>35.195054945054942</v>
      </c>
      <c r="J1845" s="13">
        <v>63</v>
      </c>
      <c r="K1845" s="8">
        <f t="shared" si="377"/>
        <v>48.571428571428569</v>
      </c>
      <c r="L1845" s="13">
        <v>26</v>
      </c>
      <c r="M1845" s="8">
        <f t="shared" si="378"/>
        <v>25.219178082191782</v>
      </c>
      <c r="N1845" s="6">
        <v>30</v>
      </c>
      <c r="O1845" s="8">
        <f t="shared" si="379"/>
        <v>27.876712328767123</v>
      </c>
      <c r="Q1845">
        <f t="shared" si="380"/>
        <v>79.834285714285713</v>
      </c>
      <c r="R1845">
        <f t="shared" si="381"/>
        <v>79.463287671232891</v>
      </c>
      <c r="S1845" s="9">
        <f t="shared" si="382"/>
        <v>0.46687980566292708</v>
      </c>
      <c r="U1845">
        <f t="shared" si="383"/>
        <v>81.597527472527474</v>
      </c>
      <c r="V1845" s="9">
        <f t="shared" si="384"/>
        <v>2.7063094827160796</v>
      </c>
      <c r="X1845">
        <f t="shared" si="385"/>
        <v>81.048164383561641</v>
      </c>
      <c r="Y1845" s="9">
        <f t="shared" si="386"/>
        <v>1.9944766429573519</v>
      </c>
      <c r="AA1845">
        <f t="shared" si="387"/>
        <v>81.701712328767115</v>
      </c>
      <c r="AB1845" s="9">
        <f t="shared" si="388"/>
        <v>2.8169293306808072</v>
      </c>
      <c r="AC1845">
        <f t="shared" si="389"/>
        <v>47.433634931506894</v>
      </c>
    </row>
    <row r="1846" spans="1:29" ht="9" customHeight="1">
      <c r="A1846" s="1">
        <v>20170118</v>
      </c>
      <c r="B1846" s="1">
        <v>200000</v>
      </c>
      <c r="C1846" s="1">
        <v>2457772.3220000002</v>
      </c>
      <c r="D1846" s="1">
        <v>2186.3130000000001</v>
      </c>
      <c r="E1846" s="1">
        <v>78.599999999999994</v>
      </c>
      <c r="F1846" s="1">
        <v>76.099999999999994</v>
      </c>
      <c r="G1846" s="8">
        <f t="shared" si="375"/>
        <v>79.369863013698648</v>
      </c>
      <c r="H1846" s="13">
        <v>54</v>
      </c>
      <c r="I1846" s="8">
        <f t="shared" si="376"/>
        <v>35.035714285714285</v>
      </c>
      <c r="J1846" s="13">
        <v>64</v>
      </c>
      <c r="K1846" s="8">
        <f t="shared" si="377"/>
        <v>48.337912087912088</v>
      </c>
      <c r="L1846" s="13">
        <v>25</v>
      </c>
      <c r="M1846" s="8">
        <f t="shared" si="378"/>
        <v>25.06027397260274</v>
      </c>
      <c r="N1846" s="6">
        <v>36</v>
      </c>
      <c r="O1846" s="8">
        <f t="shared" si="379"/>
        <v>27.715068493150685</v>
      </c>
      <c r="Q1846">
        <f t="shared" si="380"/>
        <v>79.758159340659347</v>
      </c>
      <c r="R1846">
        <f t="shared" si="381"/>
        <v>79.369863013698648</v>
      </c>
      <c r="S1846" s="9">
        <f t="shared" si="382"/>
        <v>0.48922388450347398</v>
      </c>
      <c r="U1846">
        <f t="shared" si="383"/>
        <v>81.517857142857139</v>
      </c>
      <c r="V1846" s="9">
        <f t="shared" si="384"/>
        <v>2.7390483078153238</v>
      </c>
      <c r="X1846">
        <f t="shared" si="385"/>
        <v>80.940745205479459</v>
      </c>
      <c r="Y1846" s="9">
        <f t="shared" si="386"/>
        <v>1.9791922678632972</v>
      </c>
      <c r="AA1846">
        <f t="shared" si="387"/>
        <v>81.599068493150682</v>
      </c>
      <c r="AB1846" s="9">
        <f t="shared" si="388"/>
        <v>2.808629616844982</v>
      </c>
      <c r="AC1846">
        <f t="shared" si="389"/>
        <v>47.147054794520599</v>
      </c>
    </row>
    <row r="1847" spans="1:29" ht="9" customHeight="1">
      <c r="A1847" s="1">
        <v>20170119</v>
      </c>
      <c r="B1847" s="1">
        <v>200000</v>
      </c>
      <c r="C1847" s="1">
        <v>2457773.3220000002</v>
      </c>
      <c r="D1847" s="1">
        <v>2186.3490000000002</v>
      </c>
      <c r="E1847" s="1">
        <v>79.5</v>
      </c>
      <c r="F1847" s="1">
        <v>77</v>
      </c>
      <c r="G1847" s="8">
        <f t="shared" ref="G1847:G1910" si="390">AVERAGE(F1665:F2029)</f>
        <v>79.263013698630161</v>
      </c>
      <c r="H1847" s="13">
        <v>58</v>
      </c>
      <c r="I1847" s="8">
        <f t="shared" si="376"/>
        <v>34.868131868131869</v>
      </c>
      <c r="J1847" s="13">
        <v>68</v>
      </c>
      <c r="K1847" s="8">
        <f t="shared" si="377"/>
        <v>48.225274725274723</v>
      </c>
      <c r="L1847" s="13">
        <v>26</v>
      </c>
      <c r="M1847" s="8">
        <f t="shared" si="378"/>
        <v>24.906849315068492</v>
      </c>
      <c r="N1847" s="6">
        <v>33</v>
      </c>
      <c r="O1847" s="8">
        <f t="shared" si="379"/>
        <v>27.561643835616437</v>
      </c>
      <c r="Q1847">
        <f t="shared" si="380"/>
        <v>79.721439560439563</v>
      </c>
      <c r="R1847">
        <f t="shared" si="381"/>
        <v>79.263013698630161</v>
      </c>
      <c r="S1847" s="9">
        <f t="shared" si="382"/>
        <v>0.57836037316522493</v>
      </c>
      <c r="U1847">
        <f t="shared" si="383"/>
        <v>81.434065934065927</v>
      </c>
      <c r="V1847" s="9">
        <f t="shared" si="384"/>
        <v>2.7632642001328804</v>
      </c>
      <c r="X1847">
        <f t="shared" si="385"/>
        <v>80.8370301369863</v>
      </c>
      <c r="Y1847" s="9">
        <f t="shared" si="386"/>
        <v>1.9858145242127563</v>
      </c>
      <c r="AA1847">
        <f t="shared" si="387"/>
        <v>81.501643835616434</v>
      </c>
      <c r="AB1847" s="9">
        <f t="shared" si="388"/>
        <v>2.8243061076353797</v>
      </c>
      <c r="AC1847">
        <f t="shared" si="389"/>
        <v>46.81929452054802</v>
      </c>
    </row>
    <row r="1848" spans="1:29" ht="9" customHeight="1">
      <c r="A1848" s="1">
        <v>20170120</v>
      </c>
      <c r="B1848" s="1">
        <v>200000</v>
      </c>
      <c r="C1848" s="1">
        <v>2457774.3220000002</v>
      </c>
      <c r="D1848" s="1">
        <v>2186.386</v>
      </c>
      <c r="E1848" s="1">
        <v>83.2</v>
      </c>
      <c r="F1848" s="1">
        <v>80.599999999999994</v>
      </c>
      <c r="G1848" s="8">
        <f t="shared" si="390"/>
        <v>79.17616438356167</v>
      </c>
      <c r="H1848" s="13">
        <v>75</v>
      </c>
      <c r="I1848" s="8">
        <f t="shared" ref="I1848:I1911" si="391">AVERAGE(H1666:H2030)</f>
        <v>34.728021978021978</v>
      </c>
      <c r="J1848" s="13">
        <v>104</v>
      </c>
      <c r="K1848" s="8">
        <f t="shared" ref="K1848:K1911" si="392">AVERAGE(J1666:J2030)</f>
        <v>48.046703296703299</v>
      </c>
      <c r="L1848" s="13">
        <v>61</v>
      </c>
      <c r="M1848" s="8">
        <f t="shared" ref="M1848:M1911" si="393">AVERAGE(L1666:L2030)</f>
        <v>24.772602739726029</v>
      </c>
      <c r="N1848" s="6">
        <v>56</v>
      </c>
      <c r="O1848" s="8">
        <f t="shared" ref="O1848:O1911" si="394">AVERAGE(N1666:N2030)</f>
        <v>27.419178082191781</v>
      </c>
      <c r="Q1848">
        <f t="shared" si="380"/>
        <v>79.663225274725278</v>
      </c>
      <c r="R1848">
        <f t="shared" si="381"/>
        <v>79.17616438356167</v>
      </c>
      <c r="S1848" s="9">
        <f t="shared" si="382"/>
        <v>0.61516100831065046</v>
      </c>
      <c r="U1848">
        <f t="shared" si="383"/>
        <v>81.364010989010993</v>
      </c>
      <c r="V1848" s="9">
        <f t="shared" si="384"/>
        <v>2.7772702921952117</v>
      </c>
      <c r="X1848">
        <f t="shared" si="385"/>
        <v>80.746279452054793</v>
      </c>
      <c r="Y1848" s="9">
        <f t="shared" si="386"/>
        <v>1.9830653337623829</v>
      </c>
      <c r="AA1848">
        <f t="shared" si="387"/>
        <v>81.411178082191782</v>
      </c>
      <c r="AB1848" s="9">
        <f t="shared" si="388"/>
        <v>2.8228365392933199</v>
      </c>
      <c r="AC1848">
        <f t="shared" si="389"/>
        <v>46.552884246575417</v>
      </c>
    </row>
    <row r="1849" spans="1:29" ht="9.9499999999999993" customHeight="1">
      <c r="A1849" s="1">
        <v>20170121</v>
      </c>
      <c r="B1849" s="1">
        <v>200000</v>
      </c>
      <c r="C1849" s="1">
        <v>2457775.3220000002</v>
      </c>
      <c r="D1849" s="1">
        <v>2186.4229999999998</v>
      </c>
      <c r="E1849" s="1">
        <v>86.1</v>
      </c>
      <c r="F1849" s="1">
        <v>83.4</v>
      </c>
      <c r="G1849" s="8">
        <f t="shared" si="390"/>
        <v>79.117260273972633</v>
      </c>
      <c r="H1849" s="13">
        <v>80</v>
      </c>
      <c r="I1849" s="8">
        <f t="shared" si="391"/>
        <v>34.629120879120876</v>
      </c>
      <c r="J1849" s="13">
        <v>103</v>
      </c>
      <c r="K1849" s="8">
        <f t="shared" si="392"/>
        <v>47.920329670329672</v>
      </c>
      <c r="L1849" s="13">
        <v>67</v>
      </c>
      <c r="M1849" s="8">
        <f t="shared" si="393"/>
        <v>24.673972602739727</v>
      </c>
      <c r="N1849" s="6">
        <v>75</v>
      </c>
      <c r="O1849" s="8">
        <f t="shared" si="394"/>
        <v>27.312328767123287</v>
      </c>
      <c r="Q1849">
        <f t="shared" ref="Q1849:Q1912" si="395">(K1849*0.326)+64</f>
        <v>79.622027472527478</v>
      </c>
      <c r="R1849">
        <f t="shared" ref="R1849:R1912" si="396">G1849</f>
        <v>79.117260273972633</v>
      </c>
      <c r="S1849" s="9">
        <f t="shared" ref="S1849:S1912" si="397">((Q1849/R1849)*100)-100</f>
        <v>0.6379988346498493</v>
      </c>
      <c r="U1849">
        <f t="shared" ref="U1849:U1912" si="398">(I1849*0.5)+64</f>
        <v>81.314560439560438</v>
      </c>
      <c r="V1849" s="9">
        <f t="shared" ref="V1849:V1912" si="399">((U1850/R1850)*100)-100</f>
        <v>2.8085454288692091</v>
      </c>
      <c r="X1849">
        <f t="shared" ref="X1849:X1912" si="400">(M1849*0.676)+64</f>
        <v>80.67960547945205</v>
      </c>
      <c r="Y1849" s="9">
        <f t="shared" ref="Y1849:Y1912" si="401">((X1849/R1849)*100)-100</f>
        <v>1.9747210660091383</v>
      </c>
      <c r="AA1849">
        <f t="shared" ref="AA1849:AA1912" si="402">(O1849*0.635)+64</f>
        <v>81.343328767123296</v>
      </c>
      <c r="AB1849" s="9">
        <f t="shared" ref="AB1849:AB1912" si="403">((AA1849/R1849)*100)-100</f>
        <v>2.8136319248695827</v>
      </c>
      <c r="AC1849">
        <f t="shared" ref="AC1849:AC1912" si="404">(G1849-64)*3.0675</f>
        <v>46.372195890411049</v>
      </c>
    </row>
    <row r="1850" spans="1:29" ht="9" customHeight="1">
      <c r="A1850" s="1">
        <v>20170122</v>
      </c>
      <c r="B1850" s="1">
        <v>200000</v>
      </c>
      <c r="C1850" s="1">
        <v>2457776.3220000002</v>
      </c>
      <c r="D1850" s="1">
        <v>2186.4589999999998</v>
      </c>
      <c r="E1850" s="1">
        <v>86.8</v>
      </c>
      <c r="F1850" s="1">
        <v>84</v>
      </c>
      <c r="G1850" s="8">
        <f t="shared" si="390"/>
        <v>79.073150684931534</v>
      </c>
      <c r="H1850" s="13">
        <v>70</v>
      </c>
      <c r="I1850" s="8">
        <f t="shared" si="391"/>
        <v>34.587912087912088</v>
      </c>
      <c r="J1850" s="13">
        <v>84</v>
      </c>
      <c r="K1850" s="8">
        <f t="shared" si="392"/>
        <v>47.865384615384613</v>
      </c>
      <c r="L1850" s="13">
        <v>61</v>
      </c>
      <c r="M1850" s="8">
        <f t="shared" si="393"/>
        <v>24.580821917808219</v>
      </c>
      <c r="N1850" s="6">
        <v>68</v>
      </c>
      <c r="O1850" s="8">
        <f t="shared" si="394"/>
        <v>27.238356164383561</v>
      </c>
      <c r="Q1850">
        <f t="shared" si="395"/>
        <v>79.604115384615383</v>
      </c>
      <c r="R1850">
        <f t="shared" si="396"/>
        <v>79.073150684931534</v>
      </c>
      <c r="S1850" s="9">
        <f t="shared" si="397"/>
        <v>0.67148544744281935</v>
      </c>
      <c r="U1850">
        <f t="shared" si="398"/>
        <v>81.293956043956044</v>
      </c>
      <c r="V1850" s="9">
        <f t="shared" si="399"/>
        <v>2.873946035108176</v>
      </c>
      <c r="X1850">
        <f t="shared" si="400"/>
        <v>80.616635616438359</v>
      </c>
      <c r="Y1850" s="9">
        <f t="shared" si="401"/>
        <v>1.9519709511220498</v>
      </c>
      <c r="AA1850">
        <f t="shared" si="402"/>
        <v>81.296356164383553</v>
      </c>
      <c r="AB1850" s="9">
        <f t="shared" si="403"/>
        <v>2.8115807454169044</v>
      </c>
      <c r="AC1850">
        <f t="shared" si="404"/>
        <v>46.236889726027478</v>
      </c>
    </row>
    <row r="1851" spans="1:29" ht="9" customHeight="1">
      <c r="A1851" s="1">
        <v>20170123</v>
      </c>
      <c r="B1851" s="1">
        <v>200000</v>
      </c>
      <c r="C1851" s="1">
        <v>2457777.3220000002</v>
      </c>
      <c r="D1851" s="1">
        <v>2186.4960000000001</v>
      </c>
      <c r="E1851" s="1">
        <v>84.1</v>
      </c>
      <c r="F1851" s="1">
        <v>81.5</v>
      </c>
      <c r="G1851" s="8">
        <f t="shared" si="390"/>
        <v>79.038904109589069</v>
      </c>
      <c r="H1851" s="13">
        <v>46</v>
      </c>
      <c r="I1851" s="8">
        <f t="shared" si="391"/>
        <v>34.620879120879124</v>
      </c>
      <c r="J1851" s="13">
        <v>72</v>
      </c>
      <c r="K1851" s="8">
        <f t="shared" si="392"/>
        <v>47.92307692307692</v>
      </c>
      <c r="L1851" s="13">
        <v>53</v>
      </c>
      <c r="M1851" s="8">
        <f t="shared" si="393"/>
        <v>24.536986301369861</v>
      </c>
      <c r="N1851" s="6">
        <v>57</v>
      </c>
      <c r="O1851" s="8">
        <f t="shared" si="394"/>
        <v>27.202739726027396</v>
      </c>
      <c r="Q1851">
        <f t="shared" si="395"/>
        <v>79.622923076923072</v>
      </c>
      <c r="R1851">
        <f t="shared" si="396"/>
        <v>79.038904109589069</v>
      </c>
      <c r="S1851" s="9">
        <f t="shared" si="397"/>
        <v>0.73890063875916212</v>
      </c>
      <c r="U1851">
        <f t="shared" si="398"/>
        <v>81.310439560439562</v>
      </c>
      <c r="V1851" s="9">
        <f t="shared" si="399"/>
        <v>2.9087127645644841</v>
      </c>
      <c r="X1851">
        <f t="shared" si="400"/>
        <v>80.587002739726032</v>
      </c>
      <c r="Y1851" s="9">
        <f t="shared" si="401"/>
        <v>1.9586539661411422</v>
      </c>
      <c r="AA1851">
        <f t="shared" si="402"/>
        <v>81.273739726027401</v>
      </c>
      <c r="AB1851" s="9">
        <f t="shared" si="403"/>
        <v>2.8275134145833789</v>
      </c>
      <c r="AC1851">
        <f t="shared" si="404"/>
        <v>46.131838356164465</v>
      </c>
    </row>
    <row r="1852" spans="1:29" ht="9" customHeight="1">
      <c r="A1852" s="1">
        <v>20170124</v>
      </c>
      <c r="B1852" s="1">
        <v>200000</v>
      </c>
      <c r="C1852" s="1">
        <v>2457778.3220000002</v>
      </c>
      <c r="D1852" s="1">
        <v>2186.5329999999999</v>
      </c>
      <c r="E1852" s="1">
        <v>82.3</v>
      </c>
      <c r="F1852" s="1">
        <v>79.7</v>
      </c>
      <c r="G1852" s="8">
        <f t="shared" si="390"/>
        <v>79.02821917808221</v>
      </c>
      <c r="H1852" s="13">
        <v>44</v>
      </c>
      <c r="I1852" s="8">
        <f t="shared" si="391"/>
        <v>34.653846153846153</v>
      </c>
      <c r="J1852" s="13">
        <v>56</v>
      </c>
      <c r="K1852" s="8">
        <f t="shared" si="392"/>
        <v>47.997252747252745</v>
      </c>
      <c r="L1852" s="13">
        <v>55</v>
      </c>
      <c r="M1852" s="8">
        <f t="shared" si="393"/>
        <v>24.56986301369863</v>
      </c>
      <c r="N1852" s="6">
        <v>43</v>
      </c>
      <c r="O1852" s="8">
        <f t="shared" si="394"/>
        <v>27.235616438356164</v>
      </c>
      <c r="Q1852">
        <f t="shared" si="395"/>
        <v>79.647104395604401</v>
      </c>
      <c r="R1852">
        <f t="shared" si="396"/>
        <v>79.02821917808221</v>
      </c>
      <c r="S1852" s="9">
        <f t="shared" si="397"/>
        <v>0.78311927556865157</v>
      </c>
      <c r="U1852">
        <f t="shared" si="398"/>
        <v>81.32692307692308</v>
      </c>
      <c r="V1852" s="9">
        <f t="shared" si="399"/>
        <v>2.9272676692414734</v>
      </c>
      <c r="X1852">
        <f t="shared" si="400"/>
        <v>80.60922739726027</v>
      </c>
      <c r="Y1852" s="9">
        <f t="shared" si="401"/>
        <v>2.0005616166238269</v>
      </c>
      <c r="AA1852">
        <f t="shared" si="402"/>
        <v>81.294616438356172</v>
      </c>
      <c r="AB1852" s="9">
        <f t="shared" si="403"/>
        <v>2.8678328878534671</v>
      </c>
      <c r="AC1852">
        <f t="shared" si="404"/>
        <v>46.099062328767175</v>
      </c>
    </row>
    <row r="1853" spans="1:29" ht="9" customHeight="1">
      <c r="A1853" s="1">
        <v>20170125</v>
      </c>
      <c r="B1853" s="1">
        <v>200000</v>
      </c>
      <c r="C1853" s="1">
        <v>2457779.3220000002</v>
      </c>
      <c r="D1853" s="1">
        <v>2186.569</v>
      </c>
      <c r="E1853" s="1">
        <v>85.1</v>
      </c>
      <c r="F1853" s="1">
        <v>82.5</v>
      </c>
      <c r="G1853" s="8">
        <f t="shared" si="390"/>
        <v>79.013972602739756</v>
      </c>
      <c r="H1853" s="13">
        <v>48</v>
      </c>
      <c r="I1853" s="8">
        <f t="shared" si="391"/>
        <v>34.653846153846153</v>
      </c>
      <c r="J1853" s="13">
        <v>68</v>
      </c>
      <c r="K1853" s="8">
        <f t="shared" si="392"/>
        <v>48.068681318681321</v>
      </c>
      <c r="L1853" s="13">
        <v>46</v>
      </c>
      <c r="M1853" s="8">
        <f t="shared" si="393"/>
        <v>24.56986301369863</v>
      </c>
      <c r="N1853" s="6">
        <v>47</v>
      </c>
      <c r="O1853" s="8">
        <f t="shared" si="394"/>
        <v>27.268493150684932</v>
      </c>
      <c r="Q1853">
        <f t="shared" si="395"/>
        <v>79.670390109890107</v>
      </c>
      <c r="R1853">
        <f t="shared" si="396"/>
        <v>79.013972602739756</v>
      </c>
      <c r="S1853" s="9">
        <f t="shared" si="397"/>
        <v>0.83076130148604932</v>
      </c>
      <c r="U1853">
        <f t="shared" si="398"/>
        <v>81.32692307692308</v>
      </c>
      <c r="V1853" s="9">
        <f t="shared" si="399"/>
        <v>2.939046368102268</v>
      </c>
      <c r="X1853">
        <f t="shared" si="400"/>
        <v>80.60922739726027</v>
      </c>
      <c r="Y1853" s="9">
        <f t="shared" si="401"/>
        <v>2.0189527775562226</v>
      </c>
      <c r="AA1853">
        <f t="shared" si="402"/>
        <v>81.315493150684929</v>
      </c>
      <c r="AB1853" s="9">
        <f t="shared" si="403"/>
        <v>2.9128019667060414</v>
      </c>
      <c r="AC1853">
        <f t="shared" si="404"/>
        <v>46.055360958904203</v>
      </c>
    </row>
    <row r="1854" spans="1:29" ht="9" customHeight="1">
      <c r="A1854" s="1">
        <v>20170126</v>
      </c>
      <c r="B1854" s="1">
        <v>200000</v>
      </c>
      <c r="C1854" s="1">
        <v>2457780.3220000002</v>
      </c>
      <c r="D1854" s="1">
        <v>2186.6060000000002</v>
      </c>
      <c r="E1854" s="1">
        <v>83.1</v>
      </c>
      <c r="F1854" s="1">
        <v>80.599999999999994</v>
      </c>
      <c r="G1854" s="8">
        <f t="shared" si="390"/>
        <v>79.004931506849346</v>
      </c>
      <c r="H1854" s="13">
        <v>36</v>
      </c>
      <c r="I1854" s="8">
        <f t="shared" si="391"/>
        <v>34.653846153846153</v>
      </c>
      <c r="J1854" s="13">
        <v>57</v>
      </c>
      <c r="K1854" s="8">
        <f t="shared" si="392"/>
        <v>48.096153846153847</v>
      </c>
      <c r="L1854" s="13">
        <v>31</v>
      </c>
      <c r="M1854" s="8">
        <f t="shared" si="393"/>
        <v>24.56986301369863</v>
      </c>
      <c r="N1854" s="6">
        <v>40</v>
      </c>
      <c r="O1854" s="8">
        <f t="shared" si="394"/>
        <v>27.268493150684932</v>
      </c>
      <c r="Q1854">
        <f t="shared" si="395"/>
        <v>79.679346153846154</v>
      </c>
      <c r="R1854">
        <f t="shared" si="396"/>
        <v>79.004931506849346</v>
      </c>
      <c r="S1854" s="9">
        <f t="shared" si="397"/>
        <v>0.85363613907864533</v>
      </c>
      <c r="U1854">
        <f t="shared" si="398"/>
        <v>81.32692307692308</v>
      </c>
      <c r="V1854" s="9">
        <f t="shared" si="399"/>
        <v>2.876188103283468</v>
      </c>
      <c r="X1854">
        <f t="shared" si="400"/>
        <v>80.60922739726027</v>
      </c>
      <c r="Y1854" s="9">
        <f t="shared" si="401"/>
        <v>2.0306275314875109</v>
      </c>
      <c r="AA1854">
        <f t="shared" si="402"/>
        <v>81.315493150684929</v>
      </c>
      <c r="AB1854" s="9">
        <f t="shared" si="403"/>
        <v>2.9245790101536642</v>
      </c>
      <c r="AC1854">
        <f t="shared" si="404"/>
        <v>46.027627397260368</v>
      </c>
    </row>
    <row r="1855" spans="1:29" ht="9" customHeight="1">
      <c r="A1855" s="1">
        <v>20170127</v>
      </c>
      <c r="B1855" s="1">
        <v>200000</v>
      </c>
      <c r="C1855" s="1">
        <v>2457781.3220000002</v>
      </c>
      <c r="D1855" s="1">
        <v>2186.643</v>
      </c>
      <c r="E1855" s="1">
        <v>80.3</v>
      </c>
      <c r="F1855" s="1">
        <v>77.900000000000006</v>
      </c>
      <c r="G1855" s="8">
        <f t="shared" si="390"/>
        <v>79.002465753424673</v>
      </c>
      <c r="H1855" s="13">
        <v>39</v>
      </c>
      <c r="I1855" s="8">
        <f t="shared" si="391"/>
        <v>34.549450549450547</v>
      </c>
      <c r="J1855" s="13">
        <v>59</v>
      </c>
      <c r="K1855" s="8">
        <f t="shared" si="392"/>
        <v>48.010989010989015</v>
      </c>
      <c r="L1855" s="13">
        <v>33</v>
      </c>
      <c r="M1855" s="8">
        <f t="shared" si="393"/>
        <v>24.534246575342465</v>
      </c>
      <c r="N1855" s="6">
        <v>30</v>
      </c>
      <c r="O1855" s="8">
        <f t="shared" si="394"/>
        <v>27.263013698630136</v>
      </c>
      <c r="Q1855">
        <f t="shared" si="395"/>
        <v>79.651582417582418</v>
      </c>
      <c r="R1855">
        <f t="shared" si="396"/>
        <v>79.002465753424673</v>
      </c>
      <c r="S1855" s="9">
        <f t="shared" si="397"/>
        <v>0.82164101837494741</v>
      </c>
      <c r="U1855">
        <f t="shared" si="398"/>
        <v>81.27472527472527</v>
      </c>
      <c r="V1855" s="9">
        <f t="shared" si="399"/>
        <v>2.8258096523145326</v>
      </c>
      <c r="X1855">
        <f t="shared" si="400"/>
        <v>80.585150684931506</v>
      </c>
      <c r="Y1855" s="9">
        <f t="shared" si="401"/>
        <v>2.0033361192124914</v>
      </c>
      <c r="AA1855">
        <f t="shared" si="402"/>
        <v>81.312013698630139</v>
      </c>
      <c r="AB1855" s="9">
        <f t="shared" si="403"/>
        <v>2.9233871666914979</v>
      </c>
      <c r="AC1855">
        <f t="shared" si="404"/>
        <v>46.020063698630182</v>
      </c>
    </row>
    <row r="1856" spans="1:29" ht="9" customHeight="1">
      <c r="A1856" s="1">
        <v>20170128</v>
      </c>
      <c r="B1856" s="1">
        <v>200000</v>
      </c>
      <c r="C1856" s="1">
        <v>2457782.3220000002</v>
      </c>
      <c r="D1856" s="1">
        <v>2186.6790000000001</v>
      </c>
      <c r="E1856" s="1">
        <v>78.5</v>
      </c>
      <c r="F1856" s="1">
        <v>76.099999999999994</v>
      </c>
      <c r="G1856" s="8">
        <f t="shared" si="390"/>
        <v>79.00109589041098</v>
      </c>
      <c r="H1856" s="13">
        <v>38</v>
      </c>
      <c r="I1856" s="8">
        <f t="shared" si="391"/>
        <v>34.467032967032964</v>
      </c>
      <c r="J1856" s="13">
        <v>47</v>
      </c>
      <c r="K1856" s="8">
        <f t="shared" si="392"/>
        <v>47.906593406593409</v>
      </c>
      <c r="L1856" s="13">
        <v>28</v>
      </c>
      <c r="M1856" s="8">
        <f t="shared" si="393"/>
        <v>24.531506849315068</v>
      </c>
      <c r="N1856" s="6">
        <v>30</v>
      </c>
      <c r="O1856" s="8">
        <f t="shared" si="394"/>
        <v>27.254794520547946</v>
      </c>
      <c r="Q1856">
        <f t="shared" si="395"/>
        <v>79.617549450549447</v>
      </c>
      <c r="R1856">
        <f t="shared" si="396"/>
        <v>79.00109589041098</v>
      </c>
      <c r="S1856" s="9">
        <f t="shared" si="397"/>
        <v>0.78031013771455093</v>
      </c>
      <c r="U1856">
        <f t="shared" si="398"/>
        <v>81.233516483516482</v>
      </c>
      <c r="V1856" s="9">
        <f t="shared" si="399"/>
        <v>2.8081974729161914</v>
      </c>
      <c r="X1856">
        <f t="shared" si="400"/>
        <v>80.583298630136994</v>
      </c>
      <c r="Y1856" s="9">
        <f t="shared" si="401"/>
        <v>2.0027604957794836</v>
      </c>
      <c r="AA1856">
        <f t="shared" si="402"/>
        <v>81.306794520547953</v>
      </c>
      <c r="AB1856" s="9">
        <f t="shared" si="403"/>
        <v>2.9185653745049223</v>
      </c>
      <c r="AC1856">
        <f t="shared" si="404"/>
        <v>46.015861643835677</v>
      </c>
    </row>
    <row r="1857" spans="1:29" ht="9" customHeight="1">
      <c r="A1857" s="1">
        <v>20170129</v>
      </c>
      <c r="B1857" s="1">
        <v>200000</v>
      </c>
      <c r="C1857" s="1">
        <v>2457783.3220000002</v>
      </c>
      <c r="D1857" s="1">
        <v>2186.7159999999999</v>
      </c>
      <c r="E1857" s="1">
        <v>76.599999999999994</v>
      </c>
      <c r="F1857" s="1">
        <v>74.400000000000006</v>
      </c>
      <c r="G1857" s="8">
        <f t="shared" si="390"/>
        <v>78.997260273972614</v>
      </c>
      <c r="H1857" s="13">
        <v>37</v>
      </c>
      <c r="I1857" s="8">
        <f t="shared" si="391"/>
        <v>34.431318681318679</v>
      </c>
      <c r="J1857" s="13">
        <v>51</v>
      </c>
      <c r="K1857" s="8">
        <f t="shared" si="392"/>
        <v>47.901098901098898</v>
      </c>
      <c r="L1857" s="13">
        <v>24</v>
      </c>
      <c r="M1857" s="8">
        <f t="shared" si="393"/>
        <v>24.526027397260275</v>
      </c>
      <c r="N1857" s="6">
        <v>34</v>
      </c>
      <c r="O1857" s="8">
        <f t="shared" si="394"/>
        <v>27.238356164383561</v>
      </c>
      <c r="Q1857">
        <f t="shared" si="395"/>
        <v>79.615758241758243</v>
      </c>
      <c r="R1857">
        <f t="shared" si="396"/>
        <v>78.997260273972614</v>
      </c>
      <c r="S1857" s="9">
        <f t="shared" si="397"/>
        <v>0.78293597226107181</v>
      </c>
      <c r="U1857">
        <f t="shared" si="398"/>
        <v>81.215659340659343</v>
      </c>
      <c r="V1857" s="9">
        <f t="shared" si="399"/>
        <v>2.7830974561823041</v>
      </c>
      <c r="X1857">
        <f t="shared" si="400"/>
        <v>80.579594520547943</v>
      </c>
      <c r="Y1857" s="9">
        <f t="shared" si="401"/>
        <v>2.0030242075327607</v>
      </c>
      <c r="AA1857">
        <f t="shared" si="402"/>
        <v>81.296356164383553</v>
      </c>
      <c r="AB1857" s="9">
        <f t="shared" si="403"/>
        <v>2.9103488936671624</v>
      </c>
      <c r="AC1857">
        <f t="shared" si="404"/>
        <v>46.004095890410994</v>
      </c>
    </row>
    <row r="1858" spans="1:29" ht="9" customHeight="1">
      <c r="A1858" s="1">
        <v>20170130</v>
      </c>
      <c r="B1858" s="1">
        <v>200000</v>
      </c>
      <c r="C1858" s="1">
        <v>2457784.3220000002</v>
      </c>
      <c r="D1858" s="1">
        <v>2186.7530000000002</v>
      </c>
      <c r="E1858" s="1">
        <v>77</v>
      </c>
      <c r="F1858" s="1">
        <v>74.7</v>
      </c>
      <c r="G1858" s="8">
        <f t="shared" si="390"/>
        <v>78.99917808219179</v>
      </c>
      <c r="H1858" s="13">
        <v>75</v>
      </c>
      <c r="I1858" s="8">
        <f t="shared" si="391"/>
        <v>34.395604395604394</v>
      </c>
      <c r="J1858" s="13">
        <v>107</v>
      </c>
      <c r="K1858" s="8">
        <f t="shared" si="392"/>
        <v>47.854395604395606</v>
      </c>
      <c r="L1858" s="13">
        <v>35</v>
      </c>
      <c r="M1858" s="8">
        <f t="shared" si="393"/>
        <v>24.493150684931507</v>
      </c>
      <c r="N1858" s="6">
        <v>35</v>
      </c>
      <c r="O1858" s="8">
        <f t="shared" si="394"/>
        <v>27.194520547945206</v>
      </c>
      <c r="Q1858">
        <f t="shared" si="395"/>
        <v>79.600532967032962</v>
      </c>
      <c r="R1858">
        <f t="shared" si="396"/>
        <v>78.99917808219179</v>
      </c>
      <c r="S1858" s="9">
        <f t="shared" si="397"/>
        <v>0.7612166347041267</v>
      </c>
      <c r="U1858">
        <f t="shared" si="398"/>
        <v>81.19780219780219</v>
      </c>
      <c r="V1858" s="9">
        <f t="shared" si="399"/>
        <v>2.7547915129712948</v>
      </c>
      <c r="X1858">
        <f t="shared" si="400"/>
        <v>80.557369863013705</v>
      </c>
      <c r="Y1858" s="9">
        <f t="shared" si="401"/>
        <v>1.9724151803209224</v>
      </c>
      <c r="AA1858">
        <f t="shared" si="402"/>
        <v>81.268520547945201</v>
      </c>
      <c r="AB1858" s="9">
        <f t="shared" si="403"/>
        <v>2.8726152864430503</v>
      </c>
      <c r="AC1858">
        <f t="shared" si="404"/>
        <v>46.009978767123314</v>
      </c>
    </row>
    <row r="1859" spans="1:29" ht="9" customHeight="1">
      <c r="A1859" s="1">
        <v>20170131</v>
      </c>
      <c r="B1859" s="1">
        <v>200000</v>
      </c>
      <c r="C1859" s="1">
        <v>2457785.3220000002</v>
      </c>
      <c r="D1859" s="1">
        <v>2186.7890000000002</v>
      </c>
      <c r="E1859" s="1">
        <v>76</v>
      </c>
      <c r="F1859" s="1">
        <v>73.8</v>
      </c>
      <c r="G1859" s="8">
        <f t="shared" si="390"/>
        <v>79.003561643835624</v>
      </c>
      <c r="H1859" s="13">
        <v>64</v>
      </c>
      <c r="I1859" s="8">
        <f t="shared" si="391"/>
        <v>34.359890109890109</v>
      </c>
      <c r="J1859" s="13">
        <v>73</v>
      </c>
      <c r="K1859" s="8">
        <f t="shared" si="392"/>
        <v>47.843406593406591</v>
      </c>
      <c r="L1859" s="13">
        <v>42</v>
      </c>
      <c r="M1859" s="8">
        <f t="shared" si="393"/>
        <v>24.457534246575342</v>
      </c>
      <c r="N1859" s="6">
        <v>36</v>
      </c>
      <c r="O1859" s="8">
        <f t="shared" si="394"/>
        <v>27.197260273972603</v>
      </c>
      <c r="Q1859">
        <f t="shared" si="395"/>
        <v>79.596950549450554</v>
      </c>
      <c r="R1859">
        <f t="shared" si="396"/>
        <v>79.003561643835624</v>
      </c>
      <c r="S1859" s="9">
        <f t="shared" si="397"/>
        <v>0.75109133470469658</v>
      </c>
      <c r="U1859">
        <f t="shared" si="398"/>
        <v>81.179945054945051</v>
      </c>
      <c r="V1859" s="9">
        <f t="shared" si="399"/>
        <v>2.7183214104506135</v>
      </c>
      <c r="X1859">
        <f t="shared" si="400"/>
        <v>80.533293150684926</v>
      </c>
      <c r="Y1859" s="9">
        <f t="shared" si="401"/>
        <v>1.9362817004955275</v>
      </c>
      <c r="AA1859">
        <f t="shared" si="402"/>
        <v>81.27026027397261</v>
      </c>
      <c r="AB1859" s="9">
        <f t="shared" si="403"/>
        <v>2.8691094211115882</v>
      </c>
      <c r="AC1859">
        <f t="shared" si="404"/>
        <v>46.023425342465778</v>
      </c>
    </row>
    <row r="1860" spans="1:29" ht="9" customHeight="1">
      <c r="A1860" s="1">
        <v>20170201</v>
      </c>
      <c r="B1860" s="1">
        <v>200000</v>
      </c>
      <c r="C1860" s="1">
        <v>2457786.3220000002</v>
      </c>
      <c r="D1860" s="1">
        <v>2186.826</v>
      </c>
      <c r="E1860" s="1">
        <v>76</v>
      </c>
      <c r="F1860" s="1">
        <v>73.900000000000006</v>
      </c>
      <c r="G1860" s="8">
        <f t="shared" si="390"/>
        <v>79.002191780821931</v>
      </c>
      <c r="H1860" s="13">
        <v>52</v>
      </c>
      <c r="I1860" s="8">
        <f t="shared" si="391"/>
        <v>34.299450549450547</v>
      </c>
      <c r="J1860" s="13">
        <v>59</v>
      </c>
      <c r="K1860" s="8">
        <f t="shared" si="392"/>
        <v>47.782967032967036</v>
      </c>
      <c r="L1860" s="13">
        <v>28</v>
      </c>
      <c r="M1860" s="8">
        <f t="shared" si="393"/>
        <v>24.460273972602739</v>
      </c>
      <c r="N1860" s="6">
        <v>47</v>
      </c>
      <c r="O1860" s="8">
        <f t="shared" si="394"/>
        <v>27.2</v>
      </c>
      <c r="Q1860">
        <f t="shared" si="395"/>
        <v>79.577247252747256</v>
      </c>
      <c r="R1860">
        <f t="shared" si="396"/>
        <v>79.002191780821931</v>
      </c>
      <c r="S1860" s="9">
        <f t="shared" si="397"/>
        <v>0.72789812404283794</v>
      </c>
      <c r="U1860">
        <f t="shared" si="398"/>
        <v>81.14972527472527</v>
      </c>
      <c r="V1860" s="9">
        <f t="shared" si="399"/>
        <v>2.6993941621786348</v>
      </c>
      <c r="X1860">
        <f t="shared" si="400"/>
        <v>80.535145205479452</v>
      </c>
      <c r="Y1860" s="9">
        <f t="shared" si="401"/>
        <v>1.9403935385874433</v>
      </c>
      <c r="AA1860">
        <f t="shared" si="402"/>
        <v>81.271999999999991</v>
      </c>
      <c r="AB1860" s="9">
        <f t="shared" si="403"/>
        <v>2.8730952496549094</v>
      </c>
      <c r="AC1860">
        <f t="shared" si="404"/>
        <v>46.019223287671274</v>
      </c>
    </row>
    <row r="1861" spans="1:29" ht="9" customHeight="1">
      <c r="A1861" s="1">
        <v>20170202</v>
      </c>
      <c r="B1861" s="1">
        <v>200000</v>
      </c>
      <c r="C1861" s="1">
        <v>2457787.3220000002</v>
      </c>
      <c r="D1861" s="1">
        <v>2186.8629999999998</v>
      </c>
      <c r="E1861" s="1">
        <v>75.3</v>
      </c>
      <c r="F1861" s="1">
        <v>73.099999999999994</v>
      </c>
      <c r="G1861" s="8">
        <f t="shared" si="390"/>
        <v>79.003013698630156</v>
      </c>
      <c r="H1861" s="13">
        <v>42</v>
      </c>
      <c r="I1861" s="8">
        <f t="shared" si="391"/>
        <v>34.271232876712325</v>
      </c>
      <c r="J1861" s="13">
        <v>56</v>
      </c>
      <c r="K1861" s="8">
        <f t="shared" si="392"/>
        <v>47.739726027397261</v>
      </c>
      <c r="L1861" s="13">
        <v>40</v>
      </c>
      <c r="M1861" s="8">
        <f t="shared" si="393"/>
        <v>24.495890410958904</v>
      </c>
      <c r="N1861" s="6">
        <v>47</v>
      </c>
      <c r="O1861" s="8">
        <f t="shared" si="394"/>
        <v>27.235616438356164</v>
      </c>
      <c r="Q1861">
        <f t="shared" si="395"/>
        <v>79.563150684931514</v>
      </c>
      <c r="R1861">
        <f t="shared" si="396"/>
        <v>79.003013698630156</v>
      </c>
      <c r="S1861" s="9">
        <f t="shared" si="397"/>
        <v>0.70900711261229787</v>
      </c>
      <c r="U1861">
        <f t="shared" si="398"/>
        <v>81.135616438356166</v>
      </c>
      <c r="V1861" s="9">
        <f t="shared" si="399"/>
        <v>2.6777508418909406</v>
      </c>
      <c r="X1861">
        <f t="shared" si="400"/>
        <v>80.559221917808216</v>
      </c>
      <c r="Y1861" s="9">
        <f t="shared" si="401"/>
        <v>1.9698086773176442</v>
      </c>
      <c r="AA1861">
        <f t="shared" si="402"/>
        <v>81.294616438356172</v>
      </c>
      <c r="AB1861" s="9">
        <f t="shared" si="403"/>
        <v>2.900652307350839</v>
      </c>
      <c r="AC1861">
        <f t="shared" si="404"/>
        <v>46.021744520547998</v>
      </c>
    </row>
    <row r="1862" spans="1:29" ht="9" customHeight="1">
      <c r="A1862" s="1">
        <v>20170203</v>
      </c>
      <c r="B1862" s="1">
        <v>200000</v>
      </c>
      <c r="C1862" s="1">
        <v>2457788.3220000002</v>
      </c>
      <c r="D1862" s="1">
        <v>2186.8989999999999</v>
      </c>
      <c r="E1862" s="1">
        <v>75.099999999999994</v>
      </c>
      <c r="F1862" s="1">
        <v>73</v>
      </c>
      <c r="G1862" s="8">
        <f t="shared" si="390"/>
        <v>78.996986301369873</v>
      </c>
      <c r="H1862" s="13">
        <v>25</v>
      </c>
      <c r="I1862" s="8">
        <f t="shared" si="391"/>
        <v>34.224657534246575</v>
      </c>
      <c r="J1862" s="13">
        <v>31</v>
      </c>
      <c r="K1862" s="8">
        <f t="shared" si="392"/>
        <v>47.671232876712331</v>
      </c>
      <c r="L1862" s="13">
        <v>39</v>
      </c>
      <c r="M1862" s="8">
        <f t="shared" si="393"/>
        <v>24.457534246575342</v>
      </c>
      <c r="N1862" s="6">
        <v>39</v>
      </c>
      <c r="O1862" s="8">
        <f t="shared" si="394"/>
        <v>27.230136986301371</v>
      </c>
      <c r="Q1862">
        <f t="shared" si="395"/>
        <v>79.540821917808216</v>
      </c>
      <c r="R1862">
        <f t="shared" si="396"/>
        <v>78.996986301369873</v>
      </c>
      <c r="S1862" s="9">
        <f t="shared" si="397"/>
        <v>0.6884257766032249</v>
      </c>
      <c r="U1862">
        <f t="shared" si="398"/>
        <v>81.112328767123287</v>
      </c>
      <c r="V1862" s="9">
        <f t="shared" si="399"/>
        <v>2.6602516294864813</v>
      </c>
      <c r="X1862">
        <f t="shared" si="400"/>
        <v>80.533293150684926</v>
      </c>
      <c r="Y1862" s="9">
        <f t="shared" si="401"/>
        <v>1.9447664034348122</v>
      </c>
      <c r="AA1862">
        <f t="shared" si="402"/>
        <v>81.291136986301368</v>
      </c>
      <c r="AB1862" s="9">
        <f t="shared" si="403"/>
        <v>2.9040989945862066</v>
      </c>
      <c r="AC1862">
        <f t="shared" si="404"/>
        <v>46.003255479452086</v>
      </c>
    </row>
    <row r="1863" spans="1:29" ht="9" customHeight="1">
      <c r="A1863" s="1">
        <v>20170204</v>
      </c>
      <c r="B1863" s="1">
        <v>200000</v>
      </c>
      <c r="C1863" s="1">
        <v>2457789.3220000002</v>
      </c>
      <c r="D1863" s="1">
        <v>2186.9360000000001</v>
      </c>
      <c r="E1863" s="1">
        <v>74</v>
      </c>
      <c r="F1863" s="1">
        <v>71.900000000000006</v>
      </c>
      <c r="G1863" s="8">
        <f t="shared" si="390"/>
        <v>78.98109589041097</v>
      </c>
      <c r="H1863" s="13">
        <v>12</v>
      </c>
      <c r="I1863" s="8">
        <f t="shared" si="391"/>
        <v>34.164383561643838</v>
      </c>
      <c r="J1863" s="13">
        <v>12</v>
      </c>
      <c r="K1863" s="8">
        <f t="shared" si="392"/>
        <v>47.531506849315072</v>
      </c>
      <c r="L1863" s="13">
        <v>22</v>
      </c>
      <c r="M1863" s="8">
        <f t="shared" si="393"/>
        <v>24.394520547945206</v>
      </c>
      <c r="N1863" s="6">
        <v>20</v>
      </c>
      <c r="O1863" s="8">
        <f t="shared" si="394"/>
        <v>27.161643835616438</v>
      </c>
      <c r="Q1863">
        <f t="shared" si="395"/>
        <v>79.495271232876718</v>
      </c>
      <c r="R1863">
        <f t="shared" si="396"/>
        <v>78.98109589041097</v>
      </c>
      <c r="S1863" s="9">
        <f t="shared" si="397"/>
        <v>0.6510106458628826</v>
      </c>
      <c r="U1863">
        <f t="shared" si="398"/>
        <v>81.082191780821915</v>
      </c>
      <c r="V1863" s="9">
        <f t="shared" si="399"/>
        <v>2.6278532316383405</v>
      </c>
      <c r="X1863">
        <f t="shared" si="400"/>
        <v>80.490695890410962</v>
      </c>
      <c r="Y1863" s="9">
        <f t="shared" si="401"/>
        <v>1.9113434461514913</v>
      </c>
      <c r="AA1863">
        <f t="shared" si="402"/>
        <v>81.247643835616444</v>
      </c>
      <c r="AB1863" s="9">
        <f t="shared" si="403"/>
        <v>2.8697347379813323</v>
      </c>
      <c r="AC1863">
        <f t="shared" si="404"/>
        <v>45.954511643835644</v>
      </c>
    </row>
    <row r="1864" spans="1:29" ht="9" customHeight="1">
      <c r="A1864" s="1">
        <v>20170205</v>
      </c>
      <c r="B1864" s="1">
        <v>200000</v>
      </c>
      <c r="C1864" s="1">
        <v>2457790.3220000002</v>
      </c>
      <c r="D1864" s="1">
        <v>2186.973</v>
      </c>
      <c r="E1864" s="1">
        <v>72.599999999999994</v>
      </c>
      <c r="F1864" s="1">
        <v>70.599999999999994</v>
      </c>
      <c r="G1864" s="8">
        <f t="shared" si="390"/>
        <v>78.953972602739725</v>
      </c>
      <c r="H1864" s="13">
        <v>22</v>
      </c>
      <c r="I1864" s="8">
        <f t="shared" si="391"/>
        <v>34.057534246575344</v>
      </c>
      <c r="J1864" s="13">
        <v>33</v>
      </c>
      <c r="K1864" s="8">
        <f t="shared" si="392"/>
        <v>47.405479452054792</v>
      </c>
      <c r="L1864" s="13">
        <v>22</v>
      </c>
      <c r="M1864" s="8">
        <f t="shared" si="393"/>
        <v>24.339726027397262</v>
      </c>
      <c r="N1864" s="6">
        <v>14</v>
      </c>
      <c r="O1864" s="8">
        <f t="shared" si="394"/>
        <v>27.090410958904108</v>
      </c>
      <c r="Q1864">
        <f t="shared" si="395"/>
        <v>79.454186301369859</v>
      </c>
      <c r="R1864">
        <f t="shared" si="396"/>
        <v>78.953972602739725</v>
      </c>
      <c r="S1864" s="9">
        <f t="shared" si="397"/>
        <v>0.63355101984161877</v>
      </c>
      <c r="U1864">
        <f t="shared" si="398"/>
        <v>81.028767123287679</v>
      </c>
      <c r="V1864" s="9">
        <f t="shared" si="399"/>
        <v>2.5845814075429701</v>
      </c>
      <c r="X1864">
        <f t="shared" si="400"/>
        <v>80.453654794520546</v>
      </c>
      <c r="Y1864" s="9">
        <f t="shared" si="401"/>
        <v>1.8994385492501209</v>
      </c>
      <c r="AA1864">
        <f t="shared" si="402"/>
        <v>81.20241095890411</v>
      </c>
      <c r="AB1864" s="9">
        <f t="shared" si="403"/>
        <v>2.847783692250033</v>
      </c>
      <c r="AC1864">
        <f t="shared" si="404"/>
        <v>45.871310958904104</v>
      </c>
    </row>
    <row r="1865" spans="1:29" ht="9" customHeight="1">
      <c r="A1865" s="1">
        <v>20170206</v>
      </c>
      <c r="B1865" s="1">
        <v>200000</v>
      </c>
      <c r="C1865" s="1">
        <v>2457791.3220000002</v>
      </c>
      <c r="D1865" s="1">
        <v>2187.009</v>
      </c>
      <c r="E1865" s="1">
        <v>72.5</v>
      </c>
      <c r="F1865" s="1">
        <v>70.5</v>
      </c>
      <c r="G1865" s="8">
        <f t="shared" si="390"/>
        <v>78.897808219178089</v>
      </c>
      <c r="H1865" s="13">
        <v>14</v>
      </c>
      <c r="I1865" s="8">
        <f t="shared" si="391"/>
        <v>33.873972602739727</v>
      </c>
      <c r="J1865" s="13">
        <v>17</v>
      </c>
      <c r="K1865" s="8">
        <f t="shared" si="392"/>
        <v>47.136986301369866</v>
      </c>
      <c r="L1865" s="13">
        <v>15</v>
      </c>
      <c r="M1865" s="8">
        <f t="shared" si="393"/>
        <v>24.197260273972603</v>
      </c>
      <c r="N1865" s="6">
        <v>13</v>
      </c>
      <c r="O1865" s="8">
        <f t="shared" si="394"/>
        <v>26.983561643835618</v>
      </c>
      <c r="Q1865">
        <f t="shared" si="395"/>
        <v>79.366657534246571</v>
      </c>
      <c r="R1865">
        <f t="shared" si="396"/>
        <v>78.897808219178089</v>
      </c>
      <c r="S1865" s="9">
        <f t="shared" si="397"/>
        <v>0.59424884626201901</v>
      </c>
      <c r="U1865">
        <f t="shared" si="398"/>
        <v>80.93698630136987</v>
      </c>
      <c r="V1865" s="9">
        <f t="shared" si="399"/>
        <v>2.5764900926952521</v>
      </c>
      <c r="X1865">
        <f t="shared" si="400"/>
        <v>80.357347945205476</v>
      </c>
      <c r="Y1865" s="9">
        <f t="shared" si="401"/>
        <v>1.8499116248867011</v>
      </c>
      <c r="AA1865">
        <f t="shared" si="402"/>
        <v>81.13456164383561</v>
      </c>
      <c r="AB1865" s="9">
        <f t="shared" si="403"/>
        <v>2.8350007118623779</v>
      </c>
      <c r="AC1865">
        <f t="shared" si="404"/>
        <v>45.699026712328788</v>
      </c>
    </row>
    <row r="1866" spans="1:29" ht="9" customHeight="1">
      <c r="A1866" s="1">
        <v>20170207</v>
      </c>
      <c r="B1866" s="1">
        <v>200000</v>
      </c>
      <c r="C1866" s="1">
        <v>2457792.3220000002</v>
      </c>
      <c r="D1866" s="1">
        <v>2187.0459999999998</v>
      </c>
      <c r="E1866" s="1">
        <v>72.099999999999994</v>
      </c>
      <c r="F1866" s="1">
        <v>70.099999999999994</v>
      </c>
      <c r="G1866" s="8">
        <f t="shared" si="390"/>
        <v>78.826575342465759</v>
      </c>
      <c r="H1866" s="13">
        <v>12</v>
      </c>
      <c r="I1866" s="8">
        <f t="shared" si="391"/>
        <v>33.715068493150682</v>
      </c>
      <c r="J1866" s="13">
        <v>24</v>
      </c>
      <c r="K1866" s="8">
        <f t="shared" si="392"/>
        <v>46.895890410958906</v>
      </c>
      <c r="L1866" s="13">
        <v>11</v>
      </c>
      <c r="M1866" s="8">
        <f t="shared" si="393"/>
        <v>23.978082191780821</v>
      </c>
      <c r="N1866" s="6">
        <v>13</v>
      </c>
      <c r="O1866" s="8">
        <f t="shared" si="394"/>
        <v>26.797260273972604</v>
      </c>
      <c r="Q1866">
        <f t="shared" si="395"/>
        <v>79.288060273972604</v>
      </c>
      <c r="R1866">
        <f t="shared" si="396"/>
        <v>78.826575342465759</v>
      </c>
      <c r="S1866" s="9">
        <f t="shared" si="397"/>
        <v>0.58544333494370449</v>
      </c>
      <c r="U1866">
        <f t="shared" si="398"/>
        <v>80.857534246575341</v>
      </c>
      <c r="V1866" s="9">
        <f t="shared" si="399"/>
        <v>2.5175477040159535</v>
      </c>
      <c r="X1866">
        <f t="shared" si="400"/>
        <v>80.20918356164384</v>
      </c>
      <c r="Y1866" s="9">
        <f t="shared" si="401"/>
        <v>1.7539874251434497</v>
      </c>
      <c r="AA1866">
        <f t="shared" si="402"/>
        <v>81.016260273972605</v>
      </c>
      <c r="AB1866" s="9">
        <f t="shared" si="403"/>
        <v>2.7778511523476084</v>
      </c>
      <c r="AC1866">
        <f t="shared" si="404"/>
        <v>45.480519863013711</v>
      </c>
    </row>
    <row r="1867" spans="1:29" ht="9" customHeight="1">
      <c r="A1867" s="1">
        <v>20170208</v>
      </c>
      <c r="B1867" s="1">
        <v>200000</v>
      </c>
      <c r="C1867" s="1">
        <v>2457793.3220000002</v>
      </c>
      <c r="D1867" s="1">
        <v>2187.0830000000001</v>
      </c>
      <c r="E1867" s="1">
        <v>73.099999999999994</v>
      </c>
      <c r="F1867" s="1">
        <v>71.099999999999994</v>
      </c>
      <c r="G1867" s="8">
        <f t="shared" si="390"/>
        <v>78.767671232876722</v>
      </c>
      <c r="H1867" s="13">
        <v>27</v>
      </c>
      <c r="I1867" s="8">
        <f t="shared" si="391"/>
        <v>33.5013698630137</v>
      </c>
      <c r="J1867" s="13">
        <v>47</v>
      </c>
      <c r="K1867" s="8">
        <f t="shared" si="392"/>
        <v>46.610958904109587</v>
      </c>
      <c r="L1867" s="13">
        <v>0</v>
      </c>
      <c r="M1867" s="8">
        <f t="shared" si="393"/>
        <v>23.852054794520548</v>
      </c>
      <c r="N1867" s="6">
        <v>11</v>
      </c>
      <c r="O1867" s="8">
        <f t="shared" si="394"/>
        <v>26.632876712328766</v>
      </c>
      <c r="Q1867">
        <f t="shared" si="395"/>
        <v>79.195172602739731</v>
      </c>
      <c r="R1867">
        <f t="shared" si="396"/>
        <v>78.767671232876722</v>
      </c>
      <c r="S1867" s="9">
        <f t="shared" si="397"/>
        <v>0.54273709400280268</v>
      </c>
      <c r="U1867">
        <f t="shared" si="398"/>
        <v>80.750684931506854</v>
      </c>
      <c r="V1867" s="9">
        <f t="shared" si="399"/>
        <v>2.5061269390369603</v>
      </c>
      <c r="X1867">
        <f t="shared" si="400"/>
        <v>80.123989041095896</v>
      </c>
      <c r="Y1867" s="9">
        <f t="shared" si="401"/>
        <v>1.7219219344561054</v>
      </c>
      <c r="AA1867">
        <f t="shared" si="402"/>
        <v>80.911876712328763</v>
      </c>
      <c r="AB1867" s="9">
        <f t="shared" si="403"/>
        <v>2.7221897586799315</v>
      </c>
      <c r="AC1867">
        <f t="shared" si="404"/>
        <v>45.299831506849344</v>
      </c>
    </row>
    <row r="1868" spans="1:29" ht="9" customHeight="1">
      <c r="A1868" s="1">
        <v>20170209</v>
      </c>
      <c r="B1868" s="1">
        <v>200000</v>
      </c>
      <c r="C1868" s="1">
        <v>2457794.3220000002</v>
      </c>
      <c r="D1868" s="1">
        <v>2187.1190000000001</v>
      </c>
      <c r="E1868" s="1">
        <v>73.400000000000006</v>
      </c>
      <c r="F1868" s="1">
        <v>71.5</v>
      </c>
      <c r="G1868" s="8">
        <f t="shared" si="390"/>
        <v>78.700273972602744</v>
      </c>
      <c r="H1868" s="13">
        <v>16</v>
      </c>
      <c r="I1868" s="8">
        <f t="shared" si="391"/>
        <v>33.345205479452055</v>
      </c>
      <c r="J1868" s="13">
        <v>21</v>
      </c>
      <c r="K1868" s="8">
        <f t="shared" si="392"/>
        <v>46.438356164383563</v>
      </c>
      <c r="L1868" s="13">
        <v>15</v>
      </c>
      <c r="M1868" s="8">
        <f t="shared" si="393"/>
        <v>23.734246575342464</v>
      </c>
      <c r="N1868" s="6">
        <v>19</v>
      </c>
      <c r="O1868" s="8">
        <f t="shared" si="394"/>
        <v>26.460273972602739</v>
      </c>
      <c r="Q1868">
        <f t="shared" si="395"/>
        <v>79.138904109589049</v>
      </c>
      <c r="R1868">
        <f t="shared" si="396"/>
        <v>78.700273972602744</v>
      </c>
      <c r="S1868" s="9">
        <f t="shared" si="397"/>
        <v>0.55734257944133958</v>
      </c>
      <c r="U1868">
        <f t="shared" si="398"/>
        <v>80.672602739726031</v>
      </c>
      <c r="V1868" s="9">
        <f t="shared" si="399"/>
        <v>2.4682840826338435</v>
      </c>
      <c r="X1868">
        <f t="shared" si="400"/>
        <v>80.044350684931516</v>
      </c>
      <c r="Y1868" s="9">
        <f t="shared" si="401"/>
        <v>1.7078424819673188</v>
      </c>
      <c r="AA1868">
        <f t="shared" si="402"/>
        <v>80.802273972602734</v>
      </c>
      <c r="AB1868" s="9">
        <f t="shared" si="403"/>
        <v>2.6708928621160197</v>
      </c>
      <c r="AC1868">
        <f t="shared" si="404"/>
        <v>45.093090410958915</v>
      </c>
    </row>
    <row r="1869" spans="1:29" ht="9" customHeight="1">
      <c r="A1869" s="1">
        <v>20170210</v>
      </c>
      <c r="B1869" s="1">
        <v>200000</v>
      </c>
      <c r="C1869" s="1">
        <v>2457795.3220000002</v>
      </c>
      <c r="D1869" s="1">
        <v>2187.1559999999999</v>
      </c>
      <c r="E1869" s="1">
        <v>74</v>
      </c>
      <c r="F1869" s="1">
        <v>72.099999999999994</v>
      </c>
      <c r="G1869" s="8">
        <f t="shared" si="390"/>
        <v>78.630410958904122</v>
      </c>
      <c r="H1869" s="13">
        <v>18</v>
      </c>
      <c r="I1869" s="8">
        <f t="shared" si="391"/>
        <v>33.142465753424659</v>
      </c>
      <c r="J1869" s="13">
        <v>22</v>
      </c>
      <c r="K1869" s="8">
        <f t="shared" si="392"/>
        <v>46.145205479452052</v>
      </c>
      <c r="L1869" s="13">
        <v>18</v>
      </c>
      <c r="M1869" s="8">
        <f t="shared" si="393"/>
        <v>23.580821917808219</v>
      </c>
      <c r="N1869" s="6">
        <v>24</v>
      </c>
      <c r="O1869" s="8">
        <f t="shared" si="394"/>
        <v>26.276712328767122</v>
      </c>
      <c r="Q1869">
        <f t="shared" si="395"/>
        <v>79.04333698630137</v>
      </c>
      <c r="R1869">
        <f t="shared" si="396"/>
        <v>78.630410958904122</v>
      </c>
      <c r="S1869" s="9">
        <f t="shared" si="397"/>
        <v>0.52514799600001538</v>
      </c>
      <c r="U1869">
        <f t="shared" si="398"/>
        <v>80.57123287671233</v>
      </c>
      <c r="V1869" s="9">
        <f t="shared" si="399"/>
        <v>2.4341761115954199</v>
      </c>
      <c r="X1869">
        <f t="shared" si="400"/>
        <v>79.940635616438357</v>
      </c>
      <c r="Y1869" s="9">
        <f t="shared" si="401"/>
        <v>1.6663077828996933</v>
      </c>
      <c r="AA1869">
        <f t="shared" si="402"/>
        <v>80.685712328767124</v>
      </c>
      <c r="AB1869" s="9">
        <f t="shared" si="403"/>
        <v>2.6138759098400186</v>
      </c>
      <c r="AC1869">
        <f t="shared" si="404"/>
        <v>44.878785616438392</v>
      </c>
    </row>
    <row r="1870" spans="1:29" ht="9" customHeight="1">
      <c r="A1870" s="1">
        <v>20170211</v>
      </c>
      <c r="B1870" s="1">
        <v>200000</v>
      </c>
      <c r="C1870" s="1">
        <v>2457796.3220000002</v>
      </c>
      <c r="D1870" s="1">
        <v>2187.1930000000002</v>
      </c>
      <c r="E1870" s="1">
        <v>75.7</v>
      </c>
      <c r="F1870" s="1">
        <v>73.8</v>
      </c>
      <c r="G1870" s="8">
        <f t="shared" si="390"/>
        <v>78.561643835616465</v>
      </c>
      <c r="H1870" s="13">
        <v>18</v>
      </c>
      <c r="I1870" s="8">
        <f t="shared" si="391"/>
        <v>32.947945205479449</v>
      </c>
      <c r="J1870" s="13">
        <v>25</v>
      </c>
      <c r="K1870" s="8">
        <f t="shared" si="392"/>
        <v>45.917808219178085</v>
      </c>
      <c r="L1870" s="13">
        <v>17</v>
      </c>
      <c r="M1870" s="8">
        <f t="shared" si="393"/>
        <v>23.416438356164385</v>
      </c>
      <c r="N1870" s="6">
        <v>23</v>
      </c>
      <c r="O1870" s="8">
        <f t="shared" si="394"/>
        <v>26.117808219178084</v>
      </c>
      <c r="Q1870">
        <f t="shared" si="395"/>
        <v>78.969205479452057</v>
      </c>
      <c r="R1870">
        <f t="shared" si="396"/>
        <v>78.561643835616465</v>
      </c>
      <c r="S1870" s="9">
        <f t="shared" si="397"/>
        <v>0.51877942458584414</v>
      </c>
      <c r="U1870">
        <f t="shared" si="398"/>
        <v>80.473972602739721</v>
      </c>
      <c r="V1870" s="9">
        <f t="shared" si="399"/>
        <v>2.3851654852523581</v>
      </c>
      <c r="X1870">
        <f t="shared" si="400"/>
        <v>79.829512328767123</v>
      </c>
      <c r="Y1870" s="9">
        <f t="shared" si="401"/>
        <v>1.6138517872711162</v>
      </c>
      <c r="AA1870">
        <f t="shared" si="402"/>
        <v>80.584808219178086</v>
      </c>
      <c r="AB1870" s="9">
        <f t="shared" si="403"/>
        <v>2.5752571926765313</v>
      </c>
      <c r="AC1870">
        <f t="shared" si="404"/>
        <v>44.667842465753502</v>
      </c>
    </row>
    <row r="1871" spans="1:29" ht="9" customHeight="1">
      <c r="A1871" s="1">
        <v>20170212</v>
      </c>
      <c r="B1871" s="1">
        <v>200000</v>
      </c>
      <c r="C1871" s="1">
        <v>2457797.3220000002</v>
      </c>
      <c r="D1871" s="1">
        <v>2187.2289999999998</v>
      </c>
      <c r="E1871" s="1">
        <v>76.2</v>
      </c>
      <c r="F1871" s="1">
        <v>74.3</v>
      </c>
      <c r="G1871" s="8">
        <f t="shared" si="390"/>
        <v>78.498904109589063</v>
      </c>
      <c r="H1871" s="13">
        <v>18</v>
      </c>
      <c r="I1871" s="8">
        <f t="shared" si="391"/>
        <v>32.742465753424661</v>
      </c>
      <c r="J1871" s="13">
        <v>21</v>
      </c>
      <c r="K1871" s="8">
        <f t="shared" si="392"/>
        <v>45.69315068493151</v>
      </c>
      <c r="L1871" s="13">
        <v>18</v>
      </c>
      <c r="M1871" s="8">
        <f t="shared" si="393"/>
        <v>23.287671232876711</v>
      </c>
      <c r="N1871" s="6">
        <v>21</v>
      </c>
      <c r="O1871" s="8">
        <f t="shared" si="394"/>
        <v>25.991780821917807</v>
      </c>
      <c r="Q1871">
        <f t="shared" si="395"/>
        <v>78.895967123287676</v>
      </c>
      <c r="R1871">
        <f t="shared" si="396"/>
        <v>78.498904109589063</v>
      </c>
      <c r="S1871" s="9">
        <f t="shared" si="397"/>
        <v>0.50581981774458029</v>
      </c>
      <c r="U1871">
        <f t="shared" si="398"/>
        <v>80.371232876712327</v>
      </c>
      <c r="V1871" s="9">
        <f t="shared" si="399"/>
        <v>2.3392323379053863</v>
      </c>
      <c r="X1871">
        <f t="shared" si="400"/>
        <v>79.742465753424653</v>
      </c>
      <c r="Y1871" s="9">
        <f t="shared" si="401"/>
        <v>1.58417707602581</v>
      </c>
      <c r="AA1871">
        <f t="shared" si="402"/>
        <v>80.504780821917805</v>
      </c>
      <c r="AB1871" s="9">
        <f t="shared" si="403"/>
        <v>2.5552926312556252</v>
      </c>
      <c r="AC1871">
        <f t="shared" si="404"/>
        <v>44.475388356164451</v>
      </c>
    </row>
    <row r="1872" spans="1:29" ht="9" customHeight="1">
      <c r="A1872" s="1">
        <v>20170213</v>
      </c>
      <c r="B1872" s="1">
        <v>200000</v>
      </c>
      <c r="C1872" s="1">
        <v>2457798.3220000002</v>
      </c>
      <c r="D1872" s="1">
        <v>2187.2660000000001</v>
      </c>
      <c r="E1872" s="1">
        <v>74.8</v>
      </c>
      <c r="F1872" s="1">
        <v>73</v>
      </c>
      <c r="G1872" s="8">
        <f t="shared" si="390"/>
        <v>78.459178082191812</v>
      </c>
      <c r="H1872" s="13">
        <v>17</v>
      </c>
      <c r="I1872" s="8">
        <f t="shared" si="391"/>
        <v>32.589041095890408</v>
      </c>
      <c r="J1872" s="13">
        <v>20</v>
      </c>
      <c r="K1872" s="8">
        <f t="shared" si="392"/>
        <v>45.520547945205479</v>
      </c>
      <c r="L1872" s="13">
        <v>16</v>
      </c>
      <c r="M1872" s="8">
        <f t="shared" si="393"/>
        <v>23.194520547945206</v>
      </c>
      <c r="N1872" s="6">
        <v>19</v>
      </c>
      <c r="O1872" s="8">
        <f t="shared" si="394"/>
        <v>25.865753424657534</v>
      </c>
      <c r="Q1872">
        <f t="shared" si="395"/>
        <v>78.839698630136979</v>
      </c>
      <c r="R1872">
        <f t="shared" si="396"/>
        <v>78.459178082191812</v>
      </c>
      <c r="S1872" s="9">
        <f t="shared" si="397"/>
        <v>0.48499175908591496</v>
      </c>
      <c r="U1872">
        <f t="shared" si="398"/>
        <v>80.294520547945211</v>
      </c>
      <c r="V1872" s="9">
        <f t="shared" si="399"/>
        <v>2.2973808600504668</v>
      </c>
      <c r="X1872">
        <f t="shared" si="400"/>
        <v>79.679495890410962</v>
      </c>
      <c r="Y1872" s="9">
        <f t="shared" si="401"/>
        <v>1.5553538005977714</v>
      </c>
      <c r="AA1872">
        <f t="shared" si="402"/>
        <v>80.424753424657538</v>
      </c>
      <c r="AB1872" s="9">
        <f t="shared" si="403"/>
        <v>2.5052204095314892</v>
      </c>
      <c r="AC1872">
        <f t="shared" si="404"/>
        <v>44.353528767123379</v>
      </c>
    </row>
    <row r="1873" spans="1:29" ht="9" customHeight="1">
      <c r="A1873" s="1">
        <v>20170214</v>
      </c>
      <c r="B1873" s="1">
        <v>200000</v>
      </c>
      <c r="C1873" s="1">
        <v>2457799.3220000002</v>
      </c>
      <c r="D1873" s="1">
        <v>2187.3029999999999</v>
      </c>
      <c r="E1873" s="1">
        <v>74.5</v>
      </c>
      <c r="F1873" s="1">
        <v>72.7</v>
      </c>
      <c r="G1873" s="8">
        <f t="shared" si="390"/>
        <v>78.421643835616479</v>
      </c>
      <c r="H1873" s="13">
        <v>11</v>
      </c>
      <c r="I1873" s="8">
        <f t="shared" si="391"/>
        <v>32.446575342465756</v>
      </c>
      <c r="J1873" s="13">
        <v>14</v>
      </c>
      <c r="K1873" s="8">
        <f t="shared" si="392"/>
        <v>45.31232876712329</v>
      </c>
      <c r="L1873" s="13">
        <v>15</v>
      </c>
      <c r="M1873" s="8">
        <f t="shared" si="393"/>
        <v>23.065753424657533</v>
      </c>
      <c r="N1873" s="6">
        <v>16</v>
      </c>
      <c r="O1873" s="8">
        <f t="shared" si="394"/>
        <v>25.753424657534246</v>
      </c>
      <c r="Q1873">
        <f t="shared" si="395"/>
        <v>78.771819178082197</v>
      </c>
      <c r="R1873">
        <f t="shared" si="396"/>
        <v>78.421643835616479</v>
      </c>
      <c r="S1873" s="9">
        <f t="shared" si="397"/>
        <v>0.44652894958403522</v>
      </c>
      <c r="U1873">
        <f t="shared" si="398"/>
        <v>80.223287671232882</v>
      </c>
      <c r="V1873" s="9">
        <f t="shared" si="399"/>
        <v>2.2649435249384453</v>
      </c>
      <c r="X1873">
        <f t="shared" si="400"/>
        <v>79.592449315068492</v>
      </c>
      <c r="Y1873" s="9">
        <f t="shared" si="401"/>
        <v>1.4929621749656121</v>
      </c>
      <c r="AA1873">
        <f t="shared" si="402"/>
        <v>80.353424657534248</v>
      </c>
      <c r="AB1873" s="9">
        <f t="shared" si="403"/>
        <v>2.463326101614328</v>
      </c>
      <c r="AC1873">
        <f t="shared" si="404"/>
        <v>44.238392465753549</v>
      </c>
    </row>
    <row r="1874" spans="1:29" ht="9" customHeight="1">
      <c r="A1874" s="1">
        <v>20170215</v>
      </c>
      <c r="B1874" s="1">
        <v>200000</v>
      </c>
      <c r="C1874" s="1">
        <v>2457800.3220000002</v>
      </c>
      <c r="D1874" s="1">
        <v>2187.3389999999999</v>
      </c>
      <c r="E1874" s="1">
        <v>74.8</v>
      </c>
      <c r="F1874" s="1">
        <v>73</v>
      </c>
      <c r="G1874" s="8">
        <f t="shared" si="390"/>
        <v>78.3956164383562</v>
      </c>
      <c r="H1874" s="13">
        <v>24</v>
      </c>
      <c r="I1874" s="8">
        <f t="shared" si="391"/>
        <v>32.342465753424655</v>
      </c>
      <c r="J1874" s="13">
        <v>28</v>
      </c>
      <c r="K1874" s="8">
        <f t="shared" si="392"/>
        <v>45.249315068493154</v>
      </c>
      <c r="L1874" s="13">
        <v>23</v>
      </c>
      <c r="M1874" s="8">
        <f t="shared" si="393"/>
        <v>22.967123287671232</v>
      </c>
      <c r="N1874" s="6">
        <v>24</v>
      </c>
      <c r="O1874" s="8">
        <f t="shared" si="394"/>
        <v>25.624657534246577</v>
      </c>
      <c r="Q1874">
        <f t="shared" si="395"/>
        <v>78.751276712328774</v>
      </c>
      <c r="R1874">
        <f t="shared" si="396"/>
        <v>78.3956164383562</v>
      </c>
      <c r="S1874" s="9">
        <f t="shared" si="397"/>
        <v>0.45367367479308029</v>
      </c>
      <c r="U1874">
        <f t="shared" si="398"/>
        <v>80.171232876712324</v>
      </c>
      <c r="V1874" s="9">
        <f t="shared" si="399"/>
        <v>2.2668484340044159</v>
      </c>
      <c r="X1874">
        <f t="shared" si="400"/>
        <v>79.525775342465749</v>
      </c>
      <c r="Y1874" s="9">
        <f t="shared" si="401"/>
        <v>1.4416098188324327</v>
      </c>
      <c r="AA1874">
        <f t="shared" si="402"/>
        <v>80.271657534246572</v>
      </c>
      <c r="AB1874" s="9">
        <f t="shared" si="403"/>
        <v>2.393043362782322</v>
      </c>
      <c r="AC1874">
        <f t="shared" si="404"/>
        <v>44.15855342465764</v>
      </c>
    </row>
    <row r="1875" spans="1:29" ht="9" customHeight="1">
      <c r="A1875" s="1">
        <v>20170216</v>
      </c>
      <c r="B1875" s="1">
        <v>200000</v>
      </c>
      <c r="C1875" s="1">
        <v>2457801.3220000002</v>
      </c>
      <c r="D1875" s="1">
        <v>2187.3760000000002</v>
      </c>
      <c r="E1875" s="1">
        <v>74</v>
      </c>
      <c r="F1875" s="1">
        <v>72.2</v>
      </c>
      <c r="G1875" s="8">
        <f t="shared" si="390"/>
        <v>78.378082191780862</v>
      </c>
      <c r="H1875" s="13">
        <v>11</v>
      </c>
      <c r="I1875" s="8">
        <f t="shared" si="391"/>
        <v>32.30958904109589</v>
      </c>
      <c r="J1875" s="13">
        <v>23</v>
      </c>
      <c r="K1875" s="8">
        <f t="shared" si="392"/>
        <v>45.298630136986304</v>
      </c>
      <c r="L1875" s="13">
        <v>23</v>
      </c>
      <c r="M1875" s="8">
        <f t="shared" si="393"/>
        <v>22.915068493150685</v>
      </c>
      <c r="N1875" s="6">
        <v>19</v>
      </c>
      <c r="O1875" s="8">
        <f t="shared" si="394"/>
        <v>25.589041095890412</v>
      </c>
      <c r="Q1875">
        <f t="shared" si="395"/>
        <v>78.767353424657529</v>
      </c>
      <c r="R1875">
        <f t="shared" si="396"/>
        <v>78.378082191780862</v>
      </c>
      <c r="S1875" s="9">
        <f t="shared" si="397"/>
        <v>0.49665827740486179</v>
      </c>
      <c r="U1875">
        <f t="shared" si="398"/>
        <v>80.154794520547938</v>
      </c>
      <c r="V1875" s="9">
        <f t="shared" si="399"/>
        <v>2.2631932209077519</v>
      </c>
      <c r="X1875">
        <f t="shared" si="400"/>
        <v>79.490586301369859</v>
      </c>
      <c r="Y1875" s="9">
        <f t="shared" si="401"/>
        <v>1.4194071588366342</v>
      </c>
      <c r="AA1875">
        <f t="shared" si="402"/>
        <v>80.249041095890419</v>
      </c>
      <c r="AB1875" s="9">
        <f t="shared" si="403"/>
        <v>2.3870945190156192</v>
      </c>
      <c r="AC1875">
        <f t="shared" si="404"/>
        <v>44.104767123287793</v>
      </c>
    </row>
    <row r="1876" spans="1:29" ht="9" customHeight="1">
      <c r="A1876" s="1">
        <v>20170217</v>
      </c>
      <c r="B1876" s="1">
        <v>200000</v>
      </c>
      <c r="C1876" s="1">
        <v>2457802.3220000002</v>
      </c>
      <c r="D1876" s="1">
        <v>2187.413</v>
      </c>
      <c r="E1876" s="1">
        <v>74.599999999999994</v>
      </c>
      <c r="F1876" s="1">
        <v>72.8</v>
      </c>
      <c r="G1876" s="8">
        <f t="shared" si="390"/>
        <v>78.371506849315111</v>
      </c>
      <c r="H1876" s="13">
        <v>16</v>
      </c>
      <c r="I1876" s="8">
        <f t="shared" si="391"/>
        <v>32.290410958904111</v>
      </c>
      <c r="J1876" s="13">
        <v>19</v>
      </c>
      <c r="K1876" s="8">
        <f t="shared" si="392"/>
        <v>45.353424657534248</v>
      </c>
      <c r="L1876" s="13">
        <v>14</v>
      </c>
      <c r="M1876" s="8">
        <f t="shared" si="393"/>
        <v>22.920547945205481</v>
      </c>
      <c r="N1876" s="6">
        <v>14</v>
      </c>
      <c r="O1876" s="8">
        <f t="shared" si="394"/>
        <v>25.578082191780823</v>
      </c>
      <c r="Q1876">
        <f t="shared" si="395"/>
        <v>78.785216438356173</v>
      </c>
      <c r="R1876">
        <f t="shared" si="396"/>
        <v>78.371506849315111</v>
      </c>
      <c r="S1876" s="9">
        <f t="shared" si="397"/>
        <v>0.52788265234775622</v>
      </c>
      <c r="U1876">
        <f t="shared" si="398"/>
        <v>80.145205479452059</v>
      </c>
      <c r="V1876" s="9">
        <f t="shared" si="399"/>
        <v>2.2620037886465809</v>
      </c>
      <c r="X1876">
        <f t="shared" si="400"/>
        <v>79.494290410958911</v>
      </c>
      <c r="Y1876" s="9">
        <f t="shared" si="401"/>
        <v>1.4326425594988024</v>
      </c>
      <c r="AA1876">
        <f t="shared" si="402"/>
        <v>80.242082191780824</v>
      </c>
      <c r="AB1876" s="9">
        <f t="shared" si="403"/>
        <v>2.3868053807645424</v>
      </c>
      <c r="AC1876">
        <f t="shared" si="404"/>
        <v>44.084597260274101</v>
      </c>
    </row>
    <row r="1877" spans="1:29" ht="9" customHeight="1">
      <c r="A1877" s="1">
        <v>20170218</v>
      </c>
      <c r="B1877" s="1">
        <v>200000</v>
      </c>
      <c r="C1877" s="1">
        <v>2457803.3220000002</v>
      </c>
      <c r="D1877" s="1">
        <v>2187.4490000000001</v>
      </c>
      <c r="E1877" s="1">
        <v>76.599999999999994</v>
      </c>
      <c r="F1877" s="1">
        <v>74.900000000000006</v>
      </c>
      <c r="G1877" s="8">
        <f t="shared" si="390"/>
        <v>78.38849315068498</v>
      </c>
      <c r="H1877" s="13">
        <v>22</v>
      </c>
      <c r="I1877" s="8">
        <f t="shared" si="391"/>
        <v>32.323287671232876</v>
      </c>
      <c r="J1877" s="13">
        <v>25</v>
      </c>
      <c r="K1877" s="8">
        <f t="shared" si="392"/>
        <v>45.512328767123286</v>
      </c>
      <c r="L1877" s="13">
        <v>13</v>
      </c>
      <c r="M1877" s="8">
        <f t="shared" si="393"/>
        <v>22.909589041095892</v>
      </c>
      <c r="N1877" s="6">
        <v>13</v>
      </c>
      <c r="O1877" s="8">
        <f t="shared" si="394"/>
        <v>25.586301369863012</v>
      </c>
      <c r="Q1877">
        <f t="shared" si="395"/>
        <v>78.837019178082187</v>
      </c>
      <c r="R1877">
        <f t="shared" si="396"/>
        <v>78.38849315068498</v>
      </c>
      <c r="S1877" s="9">
        <f t="shared" si="397"/>
        <v>0.57218350470778034</v>
      </c>
      <c r="U1877">
        <f t="shared" si="398"/>
        <v>80.161643835616445</v>
      </c>
      <c r="V1877" s="9">
        <f t="shared" si="399"/>
        <v>2.2945653009454219</v>
      </c>
      <c r="X1877">
        <f t="shared" si="400"/>
        <v>79.486882191780822</v>
      </c>
      <c r="Y1877" s="9">
        <f t="shared" si="401"/>
        <v>1.4012120873205589</v>
      </c>
      <c r="AA1877">
        <f t="shared" si="402"/>
        <v>80.24730136986301</v>
      </c>
      <c r="AB1877" s="9">
        <f t="shared" si="403"/>
        <v>2.3712768857603521</v>
      </c>
      <c r="AC1877">
        <f t="shared" si="404"/>
        <v>44.136702739726175</v>
      </c>
    </row>
    <row r="1878" spans="1:29" ht="9" customHeight="1">
      <c r="A1878" s="1">
        <v>20170219</v>
      </c>
      <c r="B1878" s="1">
        <v>200000</v>
      </c>
      <c r="C1878" s="1">
        <v>2457804.3220000002</v>
      </c>
      <c r="D1878" s="1">
        <v>2187.4859999999999</v>
      </c>
      <c r="E1878" s="1">
        <v>78.099999999999994</v>
      </c>
      <c r="F1878" s="1">
        <v>76.400000000000006</v>
      </c>
      <c r="G1878" s="8">
        <f t="shared" si="390"/>
        <v>78.410410958904151</v>
      </c>
      <c r="H1878" s="13">
        <v>24</v>
      </c>
      <c r="I1878" s="8">
        <f t="shared" si="391"/>
        <v>32.419178082191777</v>
      </c>
      <c r="J1878" s="13">
        <v>28</v>
      </c>
      <c r="K1878" s="8">
        <f t="shared" si="392"/>
        <v>45.68767123287671</v>
      </c>
      <c r="L1878" s="13">
        <v>23</v>
      </c>
      <c r="M1878" s="8">
        <f t="shared" si="393"/>
        <v>22.997260273972604</v>
      </c>
      <c r="N1878" s="6">
        <v>27</v>
      </c>
      <c r="O1878" s="8">
        <f t="shared" si="394"/>
        <v>25.706849315068492</v>
      </c>
      <c r="Q1878">
        <f t="shared" si="395"/>
        <v>78.894180821917814</v>
      </c>
      <c r="R1878">
        <f t="shared" si="396"/>
        <v>78.410410958904151</v>
      </c>
      <c r="S1878" s="9">
        <f t="shared" si="397"/>
        <v>0.61697146730581665</v>
      </c>
      <c r="U1878">
        <f t="shared" si="398"/>
        <v>80.209589041095882</v>
      </c>
      <c r="V1878" s="9">
        <f t="shared" si="399"/>
        <v>2.3855678384938699</v>
      </c>
      <c r="X1878">
        <f t="shared" si="400"/>
        <v>79.546147945205476</v>
      </c>
      <c r="Y1878" s="9">
        <f t="shared" si="401"/>
        <v>1.4484517711513831</v>
      </c>
      <c r="AA1878">
        <f t="shared" si="402"/>
        <v>80.323849315068486</v>
      </c>
      <c r="AB1878" s="9">
        <f t="shared" si="403"/>
        <v>2.440286095640019</v>
      </c>
      <c r="AC1878">
        <f t="shared" si="404"/>
        <v>44.203935616438486</v>
      </c>
    </row>
    <row r="1879" spans="1:29" ht="9" customHeight="1">
      <c r="A1879" s="1">
        <v>20170220</v>
      </c>
      <c r="B1879" s="1">
        <v>200000</v>
      </c>
      <c r="C1879" s="1">
        <v>2457805.3220000002</v>
      </c>
      <c r="D1879" s="1">
        <v>2187.5230000000001</v>
      </c>
      <c r="E1879" s="1">
        <v>80.7</v>
      </c>
      <c r="F1879" s="1">
        <v>78.900000000000006</v>
      </c>
      <c r="G1879" s="8">
        <f t="shared" si="390"/>
        <v>78.439726027397299</v>
      </c>
      <c r="H1879" s="13">
        <v>28</v>
      </c>
      <c r="I1879" s="8">
        <f t="shared" si="391"/>
        <v>32.62191780821918</v>
      </c>
      <c r="J1879" s="13">
        <v>38</v>
      </c>
      <c r="K1879" s="8">
        <f t="shared" si="392"/>
        <v>45.994520547945207</v>
      </c>
      <c r="L1879" s="13">
        <v>25</v>
      </c>
      <c r="M1879" s="8">
        <f t="shared" si="393"/>
        <v>23.084931506849315</v>
      </c>
      <c r="N1879" s="6">
        <v>32</v>
      </c>
      <c r="O1879" s="8">
        <f t="shared" si="394"/>
        <v>25.841095890410958</v>
      </c>
      <c r="Q1879">
        <f t="shared" si="395"/>
        <v>78.994213698630134</v>
      </c>
      <c r="R1879">
        <f t="shared" si="396"/>
        <v>78.439726027397299</v>
      </c>
      <c r="S1879" s="9">
        <f t="shared" si="397"/>
        <v>0.70689649150376965</v>
      </c>
      <c r="U1879">
        <f t="shared" si="398"/>
        <v>80.310958904109583</v>
      </c>
      <c r="V1879" s="9">
        <f t="shared" si="399"/>
        <v>2.4178625048007376</v>
      </c>
      <c r="X1879">
        <f t="shared" si="400"/>
        <v>79.605413698630144</v>
      </c>
      <c r="Y1879" s="9">
        <f t="shared" si="401"/>
        <v>1.4860935016852324</v>
      </c>
      <c r="AA1879">
        <f t="shared" si="402"/>
        <v>80.409095890410953</v>
      </c>
      <c r="AB1879" s="9">
        <f t="shared" si="403"/>
        <v>2.510679170814285</v>
      </c>
      <c r="AC1879">
        <f t="shared" si="404"/>
        <v>44.293859589041212</v>
      </c>
    </row>
    <row r="1880" spans="1:29" ht="9" customHeight="1">
      <c r="A1880" s="1">
        <v>20170221</v>
      </c>
      <c r="B1880" s="1">
        <v>200000</v>
      </c>
      <c r="C1880" s="1">
        <v>2457806.3220000002</v>
      </c>
      <c r="D1880" s="1">
        <v>2187.5590000000002</v>
      </c>
      <c r="E1880" s="1">
        <v>82.5</v>
      </c>
      <c r="F1880" s="1">
        <v>80.7</v>
      </c>
      <c r="G1880" s="8">
        <f t="shared" si="390"/>
        <v>78.468493150684978</v>
      </c>
      <c r="H1880" s="13">
        <v>30</v>
      </c>
      <c r="I1880" s="8">
        <f t="shared" si="391"/>
        <v>32.731506849315068</v>
      </c>
      <c r="J1880" s="13">
        <v>41</v>
      </c>
      <c r="K1880" s="8">
        <f t="shared" si="392"/>
        <v>46.136986301369866</v>
      </c>
      <c r="L1880" s="13">
        <v>19</v>
      </c>
      <c r="M1880" s="8">
        <f t="shared" si="393"/>
        <v>23.126027397260273</v>
      </c>
      <c r="N1880" s="6">
        <v>27</v>
      </c>
      <c r="O1880" s="8">
        <f t="shared" si="394"/>
        <v>25.936986301369863</v>
      </c>
      <c r="Q1880">
        <f t="shared" si="395"/>
        <v>79.040657534246577</v>
      </c>
      <c r="R1880">
        <f t="shared" si="396"/>
        <v>78.468493150684978</v>
      </c>
      <c r="S1880" s="9">
        <f t="shared" si="397"/>
        <v>0.7291644844802363</v>
      </c>
      <c r="U1880">
        <f t="shared" si="398"/>
        <v>80.365753424657527</v>
      </c>
      <c r="V1880" s="9">
        <f t="shared" si="399"/>
        <v>2.4283554838731618</v>
      </c>
      <c r="X1880">
        <f t="shared" si="400"/>
        <v>79.633194520547946</v>
      </c>
      <c r="Y1880" s="9">
        <f t="shared" si="401"/>
        <v>1.484291749589687</v>
      </c>
      <c r="AA1880">
        <f t="shared" si="402"/>
        <v>80.469986301369858</v>
      </c>
      <c r="AB1880" s="9">
        <f t="shared" si="403"/>
        <v>2.5506965538911999</v>
      </c>
      <c r="AC1880">
        <f t="shared" si="404"/>
        <v>44.382102739726172</v>
      </c>
    </row>
    <row r="1881" spans="1:29" ht="9" customHeight="1">
      <c r="A1881" s="1">
        <v>20170222</v>
      </c>
      <c r="B1881" s="1">
        <v>200000</v>
      </c>
      <c r="C1881" s="1">
        <v>2457807.3220000002</v>
      </c>
      <c r="D1881" s="1">
        <v>2187.596</v>
      </c>
      <c r="E1881" s="1">
        <v>83.2</v>
      </c>
      <c r="F1881" s="1">
        <v>81.400000000000006</v>
      </c>
      <c r="G1881" s="8">
        <f t="shared" si="390"/>
        <v>78.479178082191822</v>
      </c>
      <c r="H1881" s="13">
        <v>42</v>
      </c>
      <c r="I1881" s="8">
        <f t="shared" si="391"/>
        <v>32.769863013698632</v>
      </c>
      <c r="J1881" s="13">
        <v>50</v>
      </c>
      <c r="K1881" s="8">
        <f t="shared" si="392"/>
        <v>46.221917808219175</v>
      </c>
      <c r="L1881" s="13">
        <v>17</v>
      </c>
      <c r="M1881" s="8">
        <f t="shared" si="393"/>
        <v>23.106849315068494</v>
      </c>
      <c r="N1881" s="6">
        <v>29</v>
      </c>
      <c r="O1881" s="8">
        <f t="shared" si="394"/>
        <v>25.994520547945207</v>
      </c>
      <c r="Q1881">
        <f t="shared" si="395"/>
        <v>79.068345205479446</v>
      </c>
      <c r="R1881">
        <f t="shared" si="396"/>
        <v>78.479178082191822</v>
      </c>
      <c r="S1881" s="9">
        <f t="shared" si="397"/>
        <v>0.75073049652812074</v>
      </c>
      <c r="U1881">
        <f t="shared" si="398"/>
        <v>80.384931506849313</v>
      </c>
      <c r="V1881" s="9">
        <f t="shared" si="399"/>
        <v>2.4080402992420602</v>
      </c>
      <c r="X1881">
        <f t="shared" si="400"/>
        <v>79.620230136986308</v>
      </c>
      <c r="Y1881" s="9">
        <f t="shared" si="401"/>
        <v>1.4539551543206244</v>
      </c>
      <c r="AA1881">
        <f t="shared" si="402"/>
        <v>80.5065205479452</v>
      </c>
      <c r="AB1881" s="9">
        <f t="shared" si="403"/>
        <v>2.5832870772807013</v>
      </c>
      <c r="AC1881">
        <f t="shared" si="404"/>
        <v>44.414878767123412</v>
      </c>
    </row>
    <row r="1882" spans="1:29" ht="9" customHeight="1">
      <c r="A1882" s="1">
        <v>20170223</v>
      </c>
      <c r="B1882" s="1">
        <v>200000</v>
      </c>
      <c r="C1882" s="1">
        <v>2457808.3220000002</v>
      </c>
      <c r="D1882" s="1">
        <v>2187.6329999999998</v>
      </c>
      <c r="E1882" s="1">
        <v>83.3</v>
      </c>
      <c r="F1882" s="1">
        <v>81.599999999999994</v>
      </c>
      <c r="G1882" s="8">
        <f t="shared" si="390"/>
        <v>78.48136986301374</v>
      </c>
      <c r="H1882" s="13">
        <v>39</v>
      </c>
      <c r="I1882" s="8">
        <f t="shared" si="391"/>
        <v>32.742465753424661</v>
      </c>
      <c r="J1882" s="13">
        <v>45</v>
      </c>
      <c r="K1882" s="8">
        <f t="shared" si="392"/>
        <v>46.224657534246575</v>
      </c>
      <c r="L1882" s="13">
        <v>18</v>
      </c>
      <c r="M1882" s="8">
        <f t="shared" si="393"/>
        <v>23.106849315068494</v>
      </c>
      <c r="N1882" s="6">
        <v>24</v>
      </c>
      <c r="O1882" s="8">
        <f t="shared" si="394"/>
        <v>26.008219178082193</v>
      </c>
      <c r="Q1882">
        <f t="shared" si="395"/>
        <v>79.069238356164391</v>
      </c>
      <c r="R1882">
        <f t="shared" si="396"/>
        <v>78.48136986301374</v>
      </c>
      <c r="S1882" s="9">
        <f t="shared" si="397"/>
        <v>0.74905483196425848</v>
      </c>
      <c r="U1882">
        <f t="shared" si="398"/>
        <v>80.371232876712327</v>
      </c>
      <c r="V1882" s="9">
        <f t="shared" si="399"/>
        <v>2.3897039573580656</v>
      </c>
      <c r="X1882">
        <f t="shared" si="400"/>
        <v>79.620230136986308</v>
      </c>
      <c r="Y1882" s="9">
        <f t="shared" si="401"/>
        <v>1.4511218088578204</v>
      </c>
      <c r="AA1882">
        <f t="shared" si="402"/>
        <v>80.515219178082191</v>
      </c>
      <c r="AB1882" s="9">
        <f t="shared" si="403"/>
        <v>2.5915058804636857</v>
      </c>
      <c r="AC1882">
        <f t="shared" si="404"/>
        <v>44.421602054794647</v>
      </c>
    </row>
    <row r="1883" spans="1:29" ht="9" customHeight="1">
      <c r="A1883" s="1">
        <v>20170224</v>
      </c>
      <c r="B1883" s="1">
        <v>200000</v>
      </c>
      <c r="C1883" s="1">
        <v>2457809.3220000002</v>
      </c>
      <c r="D1883" s="1">
        <v>2187.6689999999999</v>
      </c>
      <c r="E1883" s="1">
        <v>82.1</v>
      </c>
      <c r="F1883" s="1">
        <v>80.5</v>
      </c>
      <c r="G1883" s="8">
        <f t="shared" si="390"/>
        <v>78.487397260274022</v>
      </c>
      <c r="H1883" s="13">
        <v>48</v>
      </c>
      <c r="I1883" s="8">
        <f t="shared" si="391"/>
        <v>32.726027397260275</v>
      </c>
      <c r="J1883" s="13">
        <v>55</v>
      </c>
      <c r="K1883" s="8">
        <f t="shared" si="392"/>
        <v>46.252054794520546</v>
      </c>
      <c r="L1883" s="13">
        <v>27</v>
      </c>
      <c r="M1883" s="8">
        <f t="shared" si="393"/>
        <v>23.106849315068494</v>
      </c>
      <c r="N1883" s="6">
        <v>27</v>
      </c>
      <c r="O1883" s="8">
        <f t="shared" si="394"/>
        <v>26.021917808219179</v>
      </c>
      <c r="Q1883">
        <f t="shared" si="395"/>
        <v>79.078169863013699</v>
      </c>
      <c r="R1883">
        <f t="shared" si="396"/>
        <v>78.487397260274022</v>
      </c>
      <c r="S1883" s="9">
        <f t="shared" si="397"/>
        <v>0.75269740539438601</v>
      </c>
      <c r="U1883">
        <f t="shared" si="398"/>
        <v>80.363013698630141</v>
      </c>
      <c r="V1883" s="9">
        <f t="shared" si="399"/>
        <v>2.3530643950633987</v>
      </c>
      <c r="X1883">
        <f t="shared" si="400"/>
        <v>79.620230136986308</v>
      </c>
      <c r="Y1883" s="9">
        <f t="shared" si="401"/>
        <v>1.4433309247797723</v>
      </c>
      <c r="AA1883">
        <f t="shared" si="402"/>
        <v>80.523917808219181</v>
      </c>
      <c r="AB1883" s="9">
        <f t="shared" si="403"/>
        <v>2.5947102579944215</v>
      </c>
      <c r="AC1883">
        <f t="shared" si="404"/>
        <v>44.440091095890565</v>
      </c>
    </row>
    <row r="1884" spans="1:29" ht="9" customHeight="1">
      <c r="A1884" s="1">
        <v>20170225</v>
      </c>
      <c r="B1884" s="1">
        <v>200000</v>
      </c>
      <c r="C1884" s="1">
        <v>2457810.3220000002</v>
      </c>
      <c r="D1884" s="1">
        <v>2187.7060000000001</v>
      </c>
      <c r="E1884" s="1">
        <v>80</v>
      </c>
      <c r="F1884" s="1">
        <v>78.5</v>
      </c>
      <c r="G1884" s="8">
        <f t="shared" si="390"/>
        <v>78.475342465753471</v>
      </c>
      <c r="H1884" s="13">
        <v>49</v>
      </c>
      <c r="I1884" s="8">
        <f t="shared" si="391"/>
        <v>32.643835616438359</v>
      </c>
      <c r="J1884" s="13">
        <v>59</v>
      </c>
      <c r="K1884" s="8">
        <f t="shared" si="392"/>
        <v>46.186301369863017</v>
      </c>
      <c r="L1884" s="13">
        <v>25</v>
      </c>
      <c r="M1884" s="8">
        <f t="shared" si="393"/>
        <v>23.082191780821919</v>
      </c>
      <c r="N1884" s="6">
        <v>32</v>
      </c>
      <c r="O1884" s="8">
        <f t="shared" si="394"/>
        <v>26.019178082191782</v>
      </c>
      <c r="Q1884">
        <f t="shared" si="395"/>
        <v>79.056734246575346</v>
      </c>
      <c r="R1884">
        <f t="shared" si="396"/>
        <v>78.475342465753471</v>
      </c>
      <c r="S1884" s="9">
        <f t="shared" si="397"/>
        <v>0.74085918271156004</v>
      </c>
      <c r="U1884">
        <f t="shared" si="398"/>
        <v>80.321917808219183</v>
      </c>
      <c r="V1884" s="9">
        <f t="shared" si="399"/>
        <v>2.3476047308267738</v>
      </c>
      <c r="X1884">
        <f t="shared" si="400"/>
        <v>79.603561643835619</v>
      </c>
      <c r="Y1884" s="9">
        <f t="shared" si="401"/>
        <v>1.4376734686752002</v>
      </c>
      <c r="AA1884">
        <f t="shared" si="402"/>
        <v>80.522178082191786</v>
      </c>
      <c r="AB1884" s="9">
        <f t="shared" si="403"/>
        <v>2.6082531813499799</v>
      </c>
      <c r="AC1884">
        <f t="shared" si="404"/>
        <v>44.403113013698771</v>
      </c>
    </row>
    <row r="1885" spans="1:29" ht="9" customHeight="1">
      <c r="A1885" s="1">
        <v>20170226</v>
      </c>
      <c r="B1885" s="1">
        <v>200000</v>
      </c>
      <c r="C1885" s="1">
        <v>2457811.3220000002</v>
      </c>
      <c r="D1885" s="1">
        <v>2187.7429999999999</v>
      </c>
      <c r="E1885" s="1">
        <v>79</v>
      </c>
      <c r="F1885" s="1">
        <v>77.5</v>
      </c>
      <c r="G1885" s="8">
        <f t="shared" si="390"/>
        <v>78.459452054794568</v>
      </c>
      <c r="H1885" s="13">
        <v>41</v>
      </c>
      <c r="I1885" s="8">
        <f t="shared" si="391"/>
        <v>32.602739726027394</v>
      </c>
      <c r="J1885" s="13">
        <v>60</v>
      </c>
      <c r="K1885" s="8">
        <f t="shared" si="392"/>
        <v>46.142465753424659</v>
      </c>
      <c r="L1885" s="13">
        <v>35</v>
      </c>
      <c r="M1885" s="8">
        <f t="shared" si="393"/>
        <v>23.041095890410958</v>
      </c>
      <c r="N1885" s="6">
        <v>38</v>
      </c>
      <c r="O1885" s="8">
        <f t="shared" si="394"/>
        <v>25.964383561643835</v>
      </c>
      <c r="Q1885">
        <f t="shared" si="395"/>
        <v>79.042443835616439</v>
      </c>
      <c r="R1885">
        <f t="shared" si="396"/>
        <v>78.459452054794568</v>
      </c>
      <c r="S1885" s="9">
        <f t="shared" si="397"/>
        <v>0.74304849900650538</v>
      </c>
      <c r="U1885">
        <f t="shared" si="398"/>
        <v>80.30136986301369</v>
      </c>
      <c r="V1885" s="9">
        <f t="shared" si="399"/>
        <v>2.3161438579579965</v>
      </c>
      <c r="X1885">
        <f t="shared" si="400"/>
        <v>79.575780821917803</v>
      </c>
      <c r="Y1885" s="9">
        <f t="shared" si="401"/>
        <v>1.4228097926858112</v>
      </c>
      <c r="AA1885">
        <f t="shared" si="402"/>
        <v>80.487383561643838</v>
      </c>
      <c r="AB1885" s="9">
        <f t="shared" si="403"/>
        <v>2.5846873177663809</v>
      </c>
      <c r="AC1885">
        <f t="shared" si="404"/>
        <v>44.354369178082337</v>
      </c>
    </row>
    <row r="1886" spans="1:29" ht="9" customHeight="1">
      <c r="A1886" s="1">
        <v>20170227</v>
      </c>
      <c r="B1886" s="1">
        <v>200000</v>
      </c>
      <c r="C1886" s="1">
        <v>2457812.3220000002</v>
      </c>
      <c r="D1886" s="1">
        <v>2187.779</v>
      </c>
      <c r="E1886" s="1">
        <v>82.2</v>
      </c>
      <c r="F1886" s="1">
        <v>80.599999999999994</v>
      </c>
      <c r="G1886" s="8">
        <f t="shared" si="390"/>
        <v>78.448767123287723</v>
      </c>
      <c r="H1886" s="13">
        <v>80</v>
      </c>
      <c r="I1886" s="8">
        <f t="shared" si="391"/>
        <v>32.531506849315072</v>
      </c>
      <c r="J1886" s="13">
        <v>98</v>
      </c>
      <c r="K1886" s="8">
        <f t="shared" si="392"/>
        <v>46.073972602739723</v>
      </c>
      <c r="L1886" s="13">
        <v>40</v>
      </c>
      <c r="M1886" s="8">
        <f t="shared" si="393"/>
        <v>22.912328767123288</v>
      </c>
      <c r="N1886" s="6">
        <v>50</v>
      </c>
      <c r="O1886" s="8">
        <f t="shared" si="394"/>
        <v>25.852054794520548</v>
      </c>
      <c r="Q1886">
        <f t="shared" si="395"/>
        <v>79.020115068493155</v>
      </c>
      <c r="R1886">
        <f t="shared" si="396"/>
        <v>78.448767123287723</v>
      </c>
      <c r="S1886" s="9">
        <f t="shared" si="397"/>
        <v>0.72830710558844203</v>
      </c>
      <c r="U1886">
        <f t="shared" si="398"/>
        <v>80.265753424657532</v>
      </c>
      <c r="V1886" s="9">
        <f t="shared" si="399"/>
        <v>2.28884185230973</v>
      </c>
      <c r="X1886">
        <f t="shared" si="400"/>
        <v>79.488734246575348</v>
      </c>
      <c r="Y1886" s="9">
        <f t="shared" si="401"/>
        <v>1.3256640753235018</v>
      </c>
      <c r="AA1886">
        <f t="shared" si="402"/>
        <v>80.416054794520548</v>
      </c>
      <c r="AB1886" s="9">
        <f t="shared" si="403"/>
        <v>2.5077356131563988</v>
      </c>
      <c r="AC1886">
        <f t="shared" si="404"/>
        <v>44.321593150685089</v>
      </c>
    </row>
    <row r="1887" spans="1:29" ht="9" customHeight="1">
      <c r="A1887" s="1">
        <v>20170228</v>
      </c>
      <c r="B1887" s="1">
        <v>200000</v>
      </c>
      <c r="C1887" s="1">
        <v>2457813.3220000002</v>
      </c>
      <c r="D1887" s="1">
        <v>2187.8159999999998</v>
      </c>
      <c r="E1887" s="1">
        <v>81.599999999999994</v>
      </c>
      <c r="F1887" s="1">
        <v>80.099999999999994</v>
      </c>
      <c r="G1887" s="8">
        <f t="shared" si="390"/>
        <v>78.438904109589089</v>
      </c>
      <c r="H1887" s="13">
        <v>54</v>
      </c>
      <c r="I1887" s="8">
        <f t="shared" si="391"/>
        <v>32.468493150684928</v>
      </c>
      <c r="J1887" s="13">
        <v>69</v>
      </c>
      <c r="K1887" s="8">
        <f t="shared" si="392"/>
        <v>46.093150684931508</v>
      </c>
      <c r="L1887" s="13">
        <v>39</v>
      </c>
      <c r="M1887" s="8">
        <f t="shared" si="393"/>
        <v>22.824657534246576</v>
      </c>
      <c r="N1887" s="6">
        <v>58</v>
      </c>
      <c r="O1887" s="8">
        <f t="shared" si="394"/>
        <v>25.775342465753425</v>
      </c>
      <c r="Q1887">
        <f t="shared" si="395"/>
        <v>79.02636712328767</v>
      </c>
      <c r="R1887">
        <f t="shared" si="396"/>
        <v>78.438904109589089</v>
      </c>
      <c r="S1887" s="9">
        <f t="shared" si="397"/>
        <v>0.74894342337805142</v>
      </c>
      <c r="U1887">
        <f t="shared" si="398"/>
        <v>80.234246575342468</v>
      </c>
      <c r="V1887" s="9">
        <f t="shared" si="399"/>
        <v>2.2819003022731152</v>
      </c>
      <c r="X1887">
        <f t="shared" si="400"/>
        <v>79.429468493150694</v>
      </c>
      <c r="Y1887" s="9">
        <f t="shared" si="401"/>
        <v>1.262848321003645</v>
      </c>
      <c r="AA1887">
        <f t="shared" si="402"/>
        <v>80.367342465753424</v>
      </c>
      <c r="AB1887" s="9">
        <f t="shared" si="403"/>
        <v>2.4585228185621588</v>
      </c>
      <c r="AC1887">
        <f t="shared" si="404"/>
        <v>44.29133835616453</v>
      </c>
    </row>
    <row r="1888" spans="1:29" ht="9" customHeight="1">
      <c r="A1888" s="1">
        <v>20170301</v>
      </c>
      <c r="B1888" s="1">
        <v>200000</v>
      </c>
      <c r="C1888" s="1">
        <v>2457814.3220000002</v>
      </c>
      <c r="D1888" s="1">
        <v>2187.8530000000001</v>
      </c>
      <c r="E1888" s="1">
        <v>80.8</v>
      </c>
      <c r="F1888" s="1">
        <v>79.3</v>
      </c>
      <c r="G1888" s="8">
        <f t="shared" si="390"/>
        <v>78.401369863013741</v>
      </c>
      <c r="H1888" s="13">
        <v>60</v>
      </c>
      <c r="I1888" s="8">
        <f t="shared" si="391"/>
        <v>32.38082191780822</v>
      </c>
      <c r="J1888" s="13">
        <v>76</v>
      </c>
      <c r="K1888" s="8">
        <f t="shared" si="392"/>
        <v>45.964383561643835</v>
      </c>
      <c r="L1888" s="13">
        <v>55</v>
      </c>
      <c r="M1888" s="8">
        <f t="shared" si="393"/>
        <v>22.764383561643836</v>
      </c>
      <c r="N1888" s="6">
        <v>59</v>
      </c>
      <c r="O1888" s="8">
        <f t="shared" si="394"/>
        <v>25.712328767123289</v>
      </c>
      <c r="Q1888">
        <f t="shared" si="395"/>
        <v>78.984389041095895</v>
      </c>
      <c r="R1888">
        <f t="shared" si="396"/>
        <v>78.401369863013741</v>
      </c>
      <c r="S1888" s="9">
        <f t="shared" si="397"/>
        <v>0.74363391749510299</v>
      </c>
      <c r="U1888">
        <f t="shared" si="398"/>
        <v>80.19041095890411</v>
      </c>
      <c r="V1888" s="9">
        <f t="shared" si="399"/>
        <v>2.2638304416513648</v>
      </c>
      <c r="X1888">
        <f t="shared" si="400"/>
        <v>79.38872328767124</v>
      </c>
      <c r="Y1888" s="9">
        <f t="shared" si="401"/>
        <v>1.2593573637586246</v>
      </c>
      <c r="AA1888">
        <f t="shared" si="402"/>
        <v>80.327328767123291</v>
      </c>
      <c r="AB1888" s="9">
        <f t="shared" si="403"/>
        <v>2.4565373123896563</v>
      </c>
      <c r="AC1888">
        <f t="shared" si="404"/>
        <v>44.176202054794651</v>
      </c>
    </row>
    <row r="1889" spans="1:29" ht="9" customHeight="1">
      <c r="A1889" s="1">
        <v>20170302</v>
      </c>
      <c r="B1889" s="1">
        <v>200000</v>
      </c>
      <c r="C1889" s="1">
        <v>2457815.3220000002</v>
      </c>
      <c r="D1889" s="1">
        <v>2187.8890000000001</v>
      </c>
      <c r="E1889" s="1">
        <v>79.099999999999994</v>
      </c>
      <c r="F1889" s="1">
        <v>77.8</v>
      </c>
      <c r="G1889" s="8">
        <f t="shared" si="390"/>
        <v>78.385753424657565</v>
      </c>
      <c r="H1889" s="13">
        <v>65</v>
      </c>
      <c r="I1889" s="8">
        <f t="shared" si="391"/>
        <v>32.320547945205476</v>
      </c>
      <c r="J1889" s="13">
        <v>74</v>
      </c>
      <c r="K1889" s="8">
        <f t="shared" si="392"/>
        <v>45.945205479452056</v>
      </c>
      <c r="L1889" s="13">
        <v>52</v>
      </c>
      <c r="M1889" s="8">
        <f t="shared" si="393"/>
        <v>22.676712328767124</v>
      </c>
      <c r="N1889" s="6">
        <v>56</v>
      </c>
      <c r="O1889" s="8">
        <f t="shared" si="394"/>
        <v>25.701369863013699</v>
      </c>
      <c r="Q1889">
        <f t="shared" si="395"/>
        <v>78.978136986301365</v>
      </c>
      <c r="R1889">
        <f t="shared" si="396"/>
        <v>78.385753424657565</v>
      </c>
      <c r="S1889" s="9">
        <f t="shared" si="397"/>
        <v>0.75572860598092007</v>
      </c>
      <c r="U1889">
        <f t="shared" si="398"/>
        <v>80.160273972602738</v>
      </c>
      <c r="V1889" s="9">
        <f t="shared" si="399"/>
        <v>2.2213289524274984</v>
      </c>
      <c r="X1889">
        <f t="shared" si="400"/>
        <v>79.329457534246572</v>
      </c>
      <c r="Y1889" s="9">
        <f t="shared" si="401"/>
        <v>1.2039229941140661</v>
      </c>
      <c r="AA1889">
        <f t="shared" si="402"/>
        <v>80.320369863013696</v>
      </c>
      <c r="AB1889" s="9">
        <f t="shared" si="403"/>
        <v>2.46807149747643</v>
      </c>
      <c r="AC1889">
        <f t="shared" si="404"/>
        <v>44.128298630137081</v>
      </c>
    </row>
    <row r="1890" spans="1:29" ht="9" customHeight="1">
      <c r="A1890" s="1">
        <v>20170303</v>
      </c>
      <c r="B1890" s="1">
        <v>200000</v>
      </c>
      <c r="C1890" s="1">
        <v>2457816.3220000002</v>
      </c>
      <c r="D1890" s="1">
        <v>2187.9259999999999</v>
      </c>
      <c r="E1890" s="1">
        <v>78</v>
      </c>
      <c r="F1890" s="1">
        <v>76.7</v>
      </c>
      <c r="G1890" s="8">
        <f t="shared" si="390"/>
        <v>78.380821917808262</v>
      </c>
      <c r="H1890" s="13">
        <v>11</v>
      </c>
      <c r="I1890" s="8">
        <f t="shared" si="391"/>
        <v>32.243835616438353</v>
      </c>
      <c r="J1890" s="13">
        <v>27</v>
      </c>
      <c r="K1890" s="8">
        <f t="shared" si="392"/>
        <v>45.920547945205477</v>
      </c>
      <c r="L1890" s="13">
        <v>36</v>
      </c>
      <c r="M1890" s="8">
        <f t="shared" si="393"/>
        <v>22.665753424657535</v>
      </c>
      <c r="N1890" s="6">
        <v>39</v>
      </c>
      <c r="O1890" s="8">
        <f t="shared" si="394"/>
        <v>25.649315068493152</v>
      </c>
      <c r="Q1890">
        <f t="shared" si="395"/>
        <v>78.970098630136988</v>
      </c>
      <c r="R1890">
        <f t="shared" si="396"/>
        <v>78.380821917808262</v>
      </c>
      <c r="S1890" s="9">
        <f t="shared" si="397"/>
        <v>0.75181236673769547</v>
      </c>
      <c r="U1890">
        <f t="shared" si="398"/>
        <v>80.12191780821918</v>
      </c>
      <c r="V1890" s="9">
        <f t="shared" si="399"/>
        <v>2.2282487139341924</v>
      </c>
      <c r="X1890">
        <f t="shared" si="400"/>
        <v>79.322049315068497</v>
      </c>
      <c r="Y1890" s="9">
        <f t="shared" si="401"/>
        <v>1.2008388968505841</v>
      </c>
      <c r="AA1890">
        <f t="shared" si="402"/>
        <v>80.287315068493143</v>
      </c>
      <c r="AB1890" s="9">
        <f t="shared" si="403"/>
        <v>2.4323464643992452</v>
      </c>
      <c r="AC1890">
        <f t="shared" si="404"/>
        <v>44.113171232876844</v>
      </c>
    </row>
    <row r="1891" spans="1:29" ht="9" customHeight="1">
      <c r="A1891" s="1">
        <v>20170304</v>
      </c>
      <c r="B1891" s="1">
        <v>200000</v>
      </c>
      <c r="C1891" s="1">
        <v>2457817.3220000002</v>
      </c>
      <c r="D1891" s="1">
        <v>2187.9630000000002</v>
      </c>
      <c r="E1891" s="1">
        <v>75.2</v>
      </c>
      <c r="F1891" s="1">
        <v>73.900000000000006</v>
      </c>
      <c r="G1891" s="8">
        <f t="shared" si="390"/>
        <v>78.3956164383562</v>
      </c>
      <c r="H1891" s="13">
        <v>25</v>
      </c>
      <c r="I1891" s="8">
        <f t="shared" si="391"/>
        <v>32.284931506849318</v>
      </c>
      <c r="J1891" s="13">
        <v>38</v>
      </c>
      <c r="K1891" s="8">
        <f t="shared" si="392"/>
        <v>46.079452054794523</v>
      </c>
      <c r="L1891" s="13">
        <v>0</v>
      </c>
      <c r="M1891" s="8">
        <f t="shared" si="393"/>
        <v>22.723287671232878</v>
      </c>
      <c r="N1891" s="6">
        <v>0</v>
      </c>
      <c r="O1891" s="8">
        <f t="shared" si="394"/>
        <v>25.61917808219178</v>
      </c>
      <c r="Q1891">
        <f t="shared" si="395"/>
        <v>79.021901369863016</v>
      </c>
      <c r="R1891">
        <f t="shared" si="396"/>
        <v>78.3956164383562</v>
      </c>
      <c r="S1891" s="9">
        <f t="shared" si="397"/>
        <v>0.79887748825761662</v>
      </c>
      <c r="U1891">
        <f t="shared" si="398"/>
        <v>80.142465753424659</v>
      </c>
      <c r="V1891" s="9">
        <f t="shared" si="399"/>
        <v>2.2807035923438406</v>
      </c>
      <c r="X1891">
        <f t="shared" si="400"/>
        <v>79.360942465753425</v>
      </c>
      <c r="Y1891" s="9">
        <f t="shared" si="401"/>
        <v>1.2313520465219767</v>
      </c>
      <c r="AA1891">
        <f t="shared" si="402"/>
        <v>80.268178082191781</v>
      </c>
      <c r="AB1891" s="9">
        <f t="shared" si="403"/>
        <v>2.3886050380227601</v>
      </c>
      <c r="AC1891">
        <f t="shared" si="404"/>
        <v>44.15855342465764</v>
      </c>
    </row>
    <row r="1892" spans="1:29" ht="9" customHeight="1">
      <c r="A1892" s="1">
        <v>20170305</v>
      </c>
      <c r="B1892" s="1">
        <v>200000</v>
      </c>
      <c r="C1892" s="1">
        <v>2457818.3220000002</v>
      </c>
      <c r="D1892" s="1">
        <v>2187.9989999999998</v>
      </c>
      <c r="E1892" s="1">
        <v>72.8</v>
      </c>
      <c r="F1892" s="1">
        <v>71.599999999999994</v>
      </c>
      <c r="G1892" s="8">
        <f t="shared" si="390"/>
        <v>78.454520547945236</v>
      </c>
      <c r="H1892" s="13">
        <v>11</v>
      </c>
      <c r="I1892" s="8">
        <f t="shared" si="391"/>
        <v>32.487671232876714</v>
      </c>
      <c r="J1892" s="13">
        <v>22</v>
      </c>
      <c r="K1892" s="8">
        <f t="shared" si="392"/>
        <v>46.479452054794521</v>
      </c>
      <c r="L1892" s="13">
        <v>11</v>
      </c>
      <c r="M1892" s="8">
        <f t="shared" si="393"/>
        <v>22.860273972602741</v>
      </c>
      <c r="N1892" s="6">
        <v>14</v>
      </c>
      <c r="O1892" s="8">
        <f t="shared" si="394"/>
        <v>25.728767123287671</v>
      </c>
      <c r="Q1892">
        <f t="shared" si="395"/>
        <v>79.152301369863011</v>
      </c>
      <c r="R1892">
        <f t="shared" si="396"/>
        <v>78.454520547945236</v>
      </c>
      <c r="S1892" s="9">
        <f t="shared" si="397"/>
        <v>0.88940805073347917</v>
      </c>
      <c r="U1892">
        <f t="shared" si="398"/>
        <v>80.243835616438361</v>
      </c>
      <c r="V1892" s="9">
        <f t="shared" si="399"/>
        <v>2.3011034694417845</v>
      </c>
      <c r="X1892">
        <f t="shared" si="400"/>
        <v>79.453545205479458</v>
      </c>
      <c r="Y1892" s="9">
        <f t="shared" si="401"/>
        <v>1.2733806166385335</v>
      </c>
      <c r="AA1892">
        <f t="shared" si="402"/>
        <v>80.337767123287676</v>
      </c>
      <c r="AB1892" s="9">
        <f t="shared" si="403"/>
        <v>2.4004309276118221</v>
      </c>
      <c r="AC1892">
        <f t="shared" si="404"/>
        <v>44.339241780822007</v>
      </c>
    </row>
    <row r="1893" spans="1:29" ht="9" customHeight="1">
      <c r="A1893" s="1">
        <v>20170306</v>
      </c>
      <c r="B1893" s="1">
        <v>200000</v>
      </c>
      <c r="C1893" s="1">
        <v>2457819.3220000002</v>
      </c>
      <c r="D1893" s="1">
        <v>2188.0360000000001</v>
      </c>
      <c r="E1893" s="1">
        <v>72.400000000000006</v>
      </c>
      <c r="F1893" s="1">
        <v>71.3</v>
      </c>
      <c r="G1893" s="8">
        <f t="shared" si="390"/>
        <v>78.556712328767162</v>
      </c>
      <c r="H1893" s="13">
        <v>0</v>
      </c>
      <c r="I1893" s="8">
        <f t="shared" si="391"/>
        <v>32.728767123287675</v>
      </c>
      <c r="J1893" s="13">
        <v>0</v>
      </c>
      <c r="K1893" s="8">
        <f t="shared" si="392"/>
        <v>46.926027397260277</v>
      </c>
      <c r="L1893" s="13">
        <v>0</v>
      </c>
      <c r="M1893" s="8">
        <f t="shared" si="393"/>
        <v>23.032876712328768</v>
      </c>
      <c r="N1893" s="6">
        <v>0</v>
      </c>
      <c r="O1893" s="8">
        <f t="shared" si="394"/>
        <v>25.901369863013699</v>
      </c>
      <c r="Q1893">
        <f t="shared" si="395"/>
        <v>79.297884931506857</v>
      </c>
      <c r="R1893">
        <f t="shared" si="396"/>
        <v>78.556712328767162</v>
      </c>
      <c r="S1893" s="9">
        <f t="shared" si="397"/>
        <v>0.94348729824361044</v>
      </c>
      <c r="U1893">
        <f t="shared" si="398"/>
        <v>80.364383561643834</v>
      </c>
      <c r="V1893" s="9">
        <f t="shared" si="399"/>
        <v>2.3435213446502132</v>
      </c>
      <c r="X1893">
        <f t="shared" si="400"/>
        <v>79.570224657534254</v>
      </c>
      <c r="Y1893" s="9">
        <f t="shared" si="401"/>
        <v>1.2901664271863069</v>
      </c>
      <c r="AA1893">
        <f t="shared" si="402"/>
        <v>80.447369863013705</v>
      </c>
      <c r="AB1893" s="9">
        <f t="shared" si="403"/>
        <v>2.4067421843393362</v>
      </c>
      <c r="AC1893">
        <f t="shared" si="404"/>
        <v>44.652715068493265</v>
      </c>
    </row>
    <row r="1894" spans="1:29" ht="9" customHeight="1">
      <c r="A1894" s="1">
        <v>20170307</v>
      </c>
      <c r="B1894" s="1">
        <v>200000</v>
      </c>
      <c r="C1894" s="1">
        <v>2457820.3220000002</v>
      </c>
      <c r="D1894" s="1">
        <v>2188.0729999999999</v>
      </c>
      <c r="E1894" s="1">
        <v>71.7</v>
      </c>
      <c r="F1894" s="1">
        <v>70.599999999999994</v>
      </c>
      <c r="G1894" s="8">
        <f t="shared" si="390"/>
        <v>78.631232876712346</v>
      </c>
      <c r="H1894" s="13">
        <v>0</v>
      </c>
      <c r="I1894" s="8">
        <f t="shared" si="391"/>
        <v>32.947945205479449</v>
      </c>
      <c r="J1894" s="13">
        <v>22</v>
      </c>
      <c r="K1894" s="8">
        <f t="shared" si="392"/>
        <v>47.243835616438353</v>
      </c>
      <c r="L1894" s="13">
        <v>0</v>
      </c>
      <c r="M1894" s="8">
        <f t="shared" si="393"/>
        <v>23.306849315068494</v>
      </c>
      <c r="N1894" s="6">
        <v>0</v>
      </c>
      <c r="O1894" s="8">
        <f t="shared" si="394"/>
        <v>26.142465753424659</v>
      </c>
      <c r="Q1894">
        <f t="shared" si="395"/>
        <v>79.4014904109589</v>
      </c>
      <c r="R1894">
        <f t="shared" si="396"/>
        <v>78.631232876712346</v>
      </c>
      <c r="S1894" s="9">
        <f t="shared" si="397"/>
        <v>0.9795821661021904</v>
      </c>
      <c r="U1894">
        <f t="shared" si="398"/>
        <v>80.473972602739721</v>
      </c>
      <c r="V1894" s="9">
        <f t="shared" si="399"/>
        <v>2.2856586058456685</v>
      </c>
      <c r="X1894">
        <f t="shared" si="400"/>
        <v>79.755430136986305</v>
      </c>
      <c r="Y1894" s="9">
        <f t="shared" si="401"/>
        <v>1.4297082967484727</v>
      </c>
      <c r="AA1894">
        <f t="shared" si="402"/>
        <v>80.600465753424658</v>
      </c>
      <c r="AB1894" s="9">
        <f t="shared" si="403"/>
        <v>2.5043901827151984</v>
      </c>
      <c r="AC1894">
        <f t="shared" si="404"/>
        <v>44.881306849315123</v>
      </c>
    </row>
    <row r="1895" spans="1:29" ht="9" customHeight="1">
      <c r="A1895" s="1">
        <v>20170308</v>
      </c>
      <c r="B1895" s="1">
        <v>200000</v>
      </c>
      <c r="C1895" s="1">
        <v>2457821.3220000002</v>
      </c>
      <c r="D1895" s="1">
        <v>2188.1089999999999</v>
      </c>
      <c r="E1895" s="1">
        <v>70.599999999999994</v>
      </c>
      <c r="F1895" s="1">
        <v>69.599999999999994</v>
      </c>
      <c r="G1895" s="8">
        <f t="shared" si="390"/>
        <v>78.727945205479472</v>
      </c>
      <c r="H1895" s="13">
        <v>11</v>
      </c>
      <c r="I1895" s="8">
        <f t="shared" si="391"/>
        <v>33.054794520547944</v>
      </c>
      <c r="J1895" s="13">
        <v>11</v>
      </c>
      <c r="K1895" s="8">
        <f t="shared" si="392"/>
        <v>47.449315068493149</v>
      </c>
      <c r="L1895" s="13">
        <v>0</v>
      </c>
      <c r="M1895" s="8">
        <f t="shared" si="393"/>
        <v>23.435616438356163</v>
      </c>
      <c r="N1895" s="6">
        <v>0</v>
      </c>
      <c r="O1895" s="8">
        <f t="shared" si="394"/>
        <v>26.298630136986301</v>
      </c>
      <c r="Q1895">
        <f t="shared" si="395"/>
        <v>79.468476712328766</v>
      </c>
      <c r="R1895">
        <f t="shared" si="396"/>
        <v>78.727945205479472</v>
      </c>
      <c r="S1895" s="9">
        <f t="shared" si="397"/>
        <v>0.94062090013464683</v>
      </c>
      <c r="U1895">
        <f t="shared" si="398"/>
        <v>80.527397260273972</v>
      </c>
      <c r="V1895" s="9">
        <f t="shared" si="399"/>
        <v>2.2532558034457111</v>
      </c>
      <c r="X1895">
        <f t="shared" si="400"/>
        <v>79.842476712328761</v>
      </c>
      <c r="Y1895" s="9">
        <f t="shared" si="401"/>
        <v>1.4156745790079555</v>
      </c>
      <c r="AA1895">
        <f t="shared" si="402"/>
        <v>80.6996301369863</v>
      </c>
      <c r="AB1895" s="9">
        <f t="shared" si="403"/>
        <v>2.5044282895492245</v>
      </c>
      <c r="AC1895">
        <f t="shared" si="404"/>
        <v>45.177971917808279</v>
      </c>
    </row>
    <row r="1896" spans="1:29" ht="9" customHeight="1">
      <c r="A1896" s="1">
        <v>20170309</v>
      </c>
      <c r="B1896" s="1">
        <v>200000</v>
      </c>
      <c r="C1896" s="1">
        <v>2457822.3220000002</v>
      </c>
      <c r="D1896" s="1">
        <v>2188.1460000000002</v>
      </c>
      <c r="E1896" s="1">
        <v>71.2</v>
      </c>
      <c r="F1896" s="1">
        <v>70.3</v>
      </c>
      <c r="G1896" s="8">
        <f t="shared" si="390"/>
        <v>78.826575342465773</v>
      </c>
      <c r="H1896" s="13">
        <v>0</v>
      </c>
      <c r="I1896" s="8">
        <f t="shared" si="391"/>
        <v>33.205479452054796</v>
      </c>
      <c r="J1896" s="13">
        <v>0</v>
      </c>
      <c r="K1896" s="8">
        <f t="shared" si="392"/>
        <v>47.715068493150682</v>
      </c>
      <c r="L1896" s="13">
        <v>0</v>
      </c>
      <c r="M1896" s="8">
        <f t="shared" si="393"/>
        <v>23.556164383561644</v>
      </c>
      <c r="N1896" s="6">
        <v>0</v>
      </c>
      <c r="O1896" s="8">
        <f t="shared" si="394"/>
        <v>26.408219178082192</v>
      </c>
      <c r="Q1896">
        <f t="shared" si="395"/>
        <v>79.555112328767123</v>
      </c>
      <c r="R1896">
        <f t="shared" si="396"/>
        <v>78.826575342465773</v>
      </c>
      <c r="S1896" s="9">
        <f t="shared" si="397"/>
        <v>0.92422762645236389</v>
      </c>
      <c r="U1896">
        <f t="shared" si="398"/>
        <v>80.602739726027394</v>
      </c>
      <c r="V1896" s="9">
        <f t="shared" si="399"/>
        <v>2.1799453364033496</v>
      </c>
      <c r="X1896">
        <f t="shared" si="400"/>
        <v>79.923967123287667</v>
      </c>
      <c r="Y1896" s="9">
        <f t="shared" si="401"/>
        <v>1.3921596568850418</v>
      </c>
      <c r="AA1896">
        <f t="shared" si="402"/>
        <v>80.769219178082196</v>
      </c>
      <c r="AB1896" s="9">
        <f t="shared" si="403"/>
        <v>2.4644529172763328</v>
      </c>
      <c r="AC1896">
        <f t="shared" si="404"/>
        <v>45.480519863013761</v>
      </c>
    </row>
    <row r="1897" spans="1:29" ht="9" customHeight="1">
      <c r="A1897" s="1">
        <v>20170310</v>
      </c>
      <c r="B1897" s="1">
        <v>200000</v>
      </c>
      <c r="C1897" s="1">
        <v>2457823.3220000002</v>
      </c>
      <c r="D1897" s="1">
        <v>2188.183</v>
      </c>
      <c r="E1897" s="1">
        <v>71</v>
      </c>
      <c r="F1897" s="1">
        <v>70</v>
      </c>
      <c r="G1897" s="8">
        <f t="shared" si="390"/>
        <v>78.888493150684965</v>
      </c>
      <c r="H1897" s="13">
        <v>0</v>
      </c>
      <c r="I1897" s="8">
        <f t="shared" si="391"/>
        <v>33.216438356164382</v>
      </c>
      <c r="J1897" s="13">
        <v>0</v>
      </c>
      <c r="K1897" s="8">
        <f t="shared" si="392"/>
        <v>47.80821917808219</v>
      </c>
      <c r="L1897" s="13">
        <v>0</v>
      </c>
      <c r="M1897" s="8">
        <f t="shared" si="393"/>
        <v>23.665753424657535</v>
      </c>
      <c r="N1897" s="6">
        <v>0</v>
      </c>
      <c r="O1897" s="8">
        <f t="shared" si="394"/>
        <v>26.504109589041096</v>
      </c>
      <c r="Q1897">
        <f t="shared" si="395"/>
        <v>79.585479452054798</v>
      </c>
      <c r="R1897">
        <f t="shared" si="396"/>
        <v>78.888493150684965</v>
      </c>
      <c r="S1897" s="9">
        <f t="shared" si="397"/>
        <v>0.88350819433009065</v>
      </c>
      <c r="U1897">
        <f t="shared" si="398"/>
        <v>80.608219178082194</v>
      </c>
      <c r="V1897" s="9">
        <f t="shared" si="399"/>
        <v>2.1512840715428325</v>
      </c>
      <c r="X1897">
        <f t="shared" si="400"/>
        <v>79.998049315068499</v>
      </c>
      <c r="Y1897" s="9">
        <f t="shared" si="401"/>
        <v>1.4064867004927635</v>
      </c>
      <c r="AA1897">
        <f t="shared" si="402"/>
        <v>80.830109589041101</v>
      </c>
      <c r="AB1897" s="9">
        <f t="shared" si="403"/>
        <v>2.4612162823891737</v>
      </c>
      <c r="AC1897">
        <f t="shared" si="404"/>
        <v>45.67045273972613</v>
      </c>
    </row>
    <row r="1898" spans="1:29" ht="9" customHeight="1">
      <c r="A1898" s="1">
        <v>20170311</v>
      </c>
      <c r="B1898" s="1">
        <v>200000</v>
      </c>
      <c r="C1898" s="1">
        <v>2457824.3220000002</v>
      </c>
      <c r="D1898" s="1">
        <v>2188.2190000000001</v>
      </c>
      <c r="E1898" s="1">
        <v>70</v>
      </c>
      <c r="F1898" s="1">
        <v>69.099999999999994</v>
      </c>
      <c r="G1898" s="8">
        <f t="shared" si="390"/>
        <v>78.933424657534275</v>
      </c>
      <c r="H1898" s="13">
        <v>0</v>
      </c>
      <c r="I1898" s="8">
        <f t="shared" si="391"/>
        <v>33.263013698630139</v>
      </c>
      <c r="J1898" s="13">
        <v>0</v>
      </c>
      <c r="K1898" s="8">
        <f t="shared" si="392"/>
        <v>47.852054794520548</v>
      </c>
      <c r="L1898" s="13">
        <v>0</v>
      </c>
      <c r="M1898" s="8">
        <f t="shared" si="393"/>
        <v>23.621917808219177</v>
      </c>
      <c r="N1898" s="6">
        <v>0</v>
      </c>
      <c r="O1898" s="8">
        <f t="shared" si="394"/>
        <v>26.457534246575342</v>
      </c>
      <c r="Q1898">
        <f t="shared" si="395"/>
        <v>79.599769863013705</v>
      </c>
      <c r="R1898">
        <f t="shared" si="396"/>
        <v>78.933424657534275</v>
      </c>
      <c r="S1898" s="9">
        <f t="shared" si="397"/>
        <v>0.84418636131711366</v>
      </c>
      <c r="U1898">
        <f t="shared" si="398"/>
        <v>80.631506849315073</v>
      </c>
      <c r="V1898" s="9">
        <f t="shared" si="399"/>
        <v>2.0950767778301582</v>
      </c>
      <c r="X1898">
        <f t="shared" si="400"/>
        <v>79.968416438356172</v>
      </c>
      <c r="Y1898" s="9">
        <f t="shared" si="401"/>
        <v>1.3112211782427892</v>
      </c>
      <c r="AA1898">
        <f t="shared" si="402"/>
        <v>80.800534246575339</v>
      </c>
      <c r="AB1898" s="9">
        <f t="shared" si="403"/>
        <v>2.3654232628849314</v>
      </c>
      <c r="AC1898">
        <f t="shared" si="404"/>
        <v>45.808280136986383</v>
      </c>
    </row>
    <row r="1899" spans="1:29" ht="9" customHeight="1">
      <c r="A1899" s="1">
        <v>20170312</v>
      </c>
      <c r="B1899" s="1">
        <v>200000</v>
      </c>
      <c r="C1899" s="1">
        <v>2457825.3220000002</v>
      </c>
      <c r="D1899" s="1">
        <v>2188.2559999999999</v>
      </c>
      <c r="E1899" s="1">
        <v>70.099999999999994</v>
      </c>
      <c r="F1899" s="1">
        <v>69.2</v>
      </c>
      <c r="G1899" s="8">
        <f t="shared" si="390"/>
        <v>78.932602739726065</v>
      </c>
      <c r="H1899" s="13">
        <v>11</v>
      </c>
      <c r="I1899" s="8">
        <f t="shared" si="391"/>
        <v>33.172602739726024</v>
      </c>
      <c r="J1899" s="13">
        <v>11</v>
      </c>
      <c r="K1899" s="8">
        <f t="shared" si="392"/>
        <v>47.778082191780825</v>
      </c>
      <c r="L1899" s="13">
        <v>0</v>
      </c>
      <c r="M1899" s="8">
        <f t="shared" si="393"/>
        <v>23.545205479452054</v>
      </c>
      <c r="N1899" s="6">
        <v>0</v>
      </c>
      <c r="O1899" s="8">
        <f t="shared" si="394"/>
        <v>26.353424657534248</v>
      </c>
      <c r="Q1899">
        <f t="shared" si="395"/>
        <v>79.575654794520545</v>
      </c>
      <c r="R1899">
        <f t="shared" si="396"/>
        <v>78.932602739726065</v>
      </c>
      <c r="S1899" s="9">
        <f t="shared" si="397"/>
        <v>0.81468497487013281</v>
      </c>
      <c r="U1899">
        <f t="shared" si="398"/>
        <v>80.586301369863008</v>
      </c>
      <c r="V1899" s="9">
        <f t="shared" si="399"/>
        <v>2.0663940174559627</v>
      </c>
      <c r="X1899">
        <f t="shared" si="400"/>
        <v>79.916558904109593</v>
      </c>
      <c r="Y1899" s="9">
        <f t="shared" si="401"/>
        <v>1.2465776247465783</v>
      </c>
      <c r="AA1899">
        <f t="shared" si="402"/>
        <v>80.734424657534248</v>
      </c>
      <c r="AB1899" s="9">
        <f t="shared" si="403"/>
        <v>2.2827347069113415</v>
      </c>
      <c r="AC1899">
        <f t="shared" si="404"/>
        <v>45.805758904109702</v>
      </c>
    </row>
    <row r="1900" spans="1:29" ht="9" customHeight="1">
      <c r="A1900" s="1">
        <v>20170313</v>
      </c>
      <c r="B1900" s="1">
        <v>200000</v>
      </c>
      <c r="C1900" s="1">
        <v>2457826.3220000002</v>
      </c>
      <c r="D1900" s="1">
        <v>2188.2930000000001</v>
      </c>
      <c r="E1900" s="1">
        <v>70.3</v>
      </c>
      <c r="F1900" s="1">
        <v>69.5</v>
      </c>
      <c r="G1900" s="8">
        <f t="shared" si="390"/>
        <v>78.914520547945244</v>
      </c>
      <c r="H1900" s="13">
        <v>0</v>
      </c>
      <c r="I1900" s="8">
        <f t="shared" si="391"/>
        <v>33.090410958904108</v>
      </c>
      <c r="J1900" s="13">
        <v>0</v>
      </c>
      <c r="K1900" s="8">
        <f t="shared" si="392"/>
        <v>47.632876712328766</v>
      </c>
      <c r="L1900" s="13">
        <v>0</v>
      </c>
      <c r="M1900" s="8">
        <f t="shared" si="393"/>
        <v>23.435616438356163</v>
      </c>
      <c r="N1900" s="6">
        <v>0</v>
      </c>
      <c r="O1900" s="8">
        <f t="shared" si="394"/>
        <v>26.24931506849315</v>
      </c>
      <c r="Q1900">
        <f t="shared" si="395"/>
        <v>79.528317808219185</v>
      </c>
      <c r="R1900">
        <f t="shared" si="396"/>
        <v>78.914520547945244</v>
      </c>
      <c r="S1900" s="9">
        <f t="shared" si="397"/>
        <v>0.77780015136887926</v>
      </c>
      <c r="U1900">
        <f t="shared" si="398"/>
        <v>80.545205479452051</v>
      </c>
      <c r="V1900" s="9">
        <f t="shared" si="399"/>
        <v>2.0519089908205501</v>
      </c>
      <c r="X1900">
        <f t="shared" si="400"/>
        <v>79.842476712328761</v>
      </c>
      <c r="Y1900" s="9">
        <f t="shared" si="401"/>
        <v>1.175900402030237</v>
      </c>
      <c r="AA1900">
        <f t="shared" si="402"/>
        <v>80.668315068493143</v>
      </c>
      <c r="AB1900" s="9">
        <f t="shared" si="403"/>
        <v>2.2223977391871301</v>
      </c>
      <c r="AC1900">
        <f t="shared" si="404"/>
        <v>45.750291780822032</v>
      </c>
    </row>
    <row r="1901" spans="1:29" ht="9" customHeight="1">
      <c r="A1901" s="1">
        <v>20170314</v>
      </c>
      <c r="B1901" s="1">
        <v>200000</v>
      </c>
      <c r="C1901" s="1">
        <v>2457827.3220000002</v>
      </c>
      <c r="D1901" s="1">
        <v>2188.3290000000002</v>
      </c>
      <c r="E1901" s="1">
        <v>69.599999999999994</v>
      </c>
      <c r="F1901" s="1">
        <v>68.8</v>
      </c>
      <c r="G1901" s="8">
        <f t="shared" si="390"/>
        <v>78.884109589041131</v>
      </c>
      <c r="H1901" s="13">
        <v>11</v>
      </c>
      <c r="I1901" s="8">
        <f t="shared" si="391"/>
        <v>33.005479452054793</v>
      </c>
      <c r="J1901" s="13">
        <v>11</v>
      </c>
      <c r="K1901" s="8">
        <f t="shared" si="392"/>
        <v>47.520547945205479</v>
      </c>
      <c r="L1901" s="13">
        <v>0</v>
      </c>
      <c r="M1901" s="8">
        <f t="shared" si="393"/>
        <v>23.30958904109589</v>
      </c>
      <c r="N1901" s="6">
        <v>0</v>
      </c>
      <c r="O1901" s="8">
        <f t="shared" si="394"/>
        <v>26.117808219178084</v>
      </c>
      <c r="Q1901">
        <f t="shared" si="395"/>
        <v>79.491698630136995</v>
      </c>
      <c r="R1901">
        <f t="shared" si="396"/>
        <v>78.884109589041131</v>
      </c>
      <c r="S1901" s="9">
        <f t="shared" si="397"/>
        <v>0.77022995412028195</v>
      </c>
      <c r="U1901">
        <f t="shared" si="398"/>
        <v>80.5027397260274</v>
      </c>
      <c r="V1901" s="9">
        <f t="shared" si="399"/>
        <v>2.0422699145637324</v>
      </c>
      <c r="X1901">
        <f t="shared" si="400"/>
        <v>79.757282191780817</v>
      </c>
      <c r="Y1901" s="9">
        <f t="shared" si="401"/>
        <v>1.1069055698145149</v>
      </c>
      <c r="AA1901">
        <f t="shared" si="402"/>
        <v>80.584808219178086</v>
      </c>
      <c r="AB1901" s="9">
        <f t="shared" si="403"/>
        <v>2.1559457779228381</v>
      </c>
      <c r="AC1901">
        <f t="shared" si="404"/>
        <v>45.657006164383667</v>
      </c>
    </row>
    <row r="1902" spans="1:29" ht="9" customHeight="1">
      <c r="A1902" s="1">
        <v>20170315</v>
      </c>
      <c r="B1902" s="1">
        <v>200000</v>
      </c>
      <c r="C1902" s="1">
        <v>2457828.3220000002</v>
      </c>
      <c r="D1902" s="1">
        <v>2188.366</v>
      </c>
      <c r="E1902" s="1">
        <v>69.8</v>
      </c>
      <c r="F1902" s="1">
        <v>69.099999999999994</v>
      </c>
      <c r="G1902" s="8">
        <f t="shared" si="390"/>
        <v>78.853972602739759</v>
      </c>
      <c r="H1902" s="13">
        <v>0</v>
      </c>
      <c r="I1902" s="8">
        <f t="shared" si="391"/>
        <v>32.92876712328767</v>
      </c>
      <c r="J1902" s="13">
        <v>0</v>
      </c>
      <c r="K1902" s="8">
        <f t="shared" si="392"/>
        <v>47.43287671232877</v>
      </c>
      <c r="L1902" s="13">
        <v>0</v>
      </c>
      <c r="M1902" s="8">
        <f t="shared" si="393"/>
        <v>23.265753424657536</v>
      </c>
      <c r="N1902" s="6">
        <v>0</v>
      </c>
      <c r="O1902" s="8">
        <f t="shared" si="394"/>
        <v>26.073972602739726</v>
      </c>
      <c r="Q1902">
        <f t="shared" si="395"/>
        <v>79.463117808219181</v>
      </c>
      <c r="R1902">
        <f t="shared" si="396"/>
        <v>78.853972602739759</v>
      </c>
      <c r="S1902" s="9">
        <f t="shared" si="397"/>
        <v>0.77249780242303245</v>
      </c>
      <c r="U1902">
        <f t="shared" si="398"/>
        <v>80.464383561643842</v>
      </c>
      <c r="V1902" s="9">
        <f t="shared" si="399"/>
        <v>2.0242886835866898</v>
      </c>
      <c r="X1902">
        <f t="shared" si="400"/>
        <v>79.72764931506849</v>
      </c>
      <c r="Y1902" s="9">
        <f t="shared" si="401"/>
        <v>1.107967910165101</v>
      </c>
      <c r="AA1902">
        <f t="shared" si="402"/>
        <v>80.556972602739734</v>
      </c>
      <c r="AB1902" s="9">
        <f t="shared" si="403"/>
        <v>2.1596882741463901</v>
      </c>
      <c r="AC1902">
        <f t="shared" si="404"/>
        <v>45.56456095890421</v>
      </c>
    </row>
    <row r="1903" spans="1:29" ht="9" customHeight="1">
      <c r="A1903" s="1">
        <v>20170316</v>
      </c>
      <c r="B1903" s="1">
        <v>200000</v>
      </c>
      <c r="C1903" s="1">
        <v>2457829.3220000002</v>
      </c>
      <c r="D1903" s="1">
        <v>2188.4029999999998</v>
      </c>
      <c r="E1903" s="1">
        <v>70.5</v>
      </c>
      <c r="F1903" s="1">
        <v>69.7</v>
      </c>
      <c r="G1903" s="8">
        <f t="shared" si="390"/>
        <v>78.823561643835646</v>
      </c>
      <c r="H1903" s="13">
        <v>0</v>
      </c>
      <c r="I1903" s="8">
        <f t="shared" si="391"/>
        <v>32.838356164383562</v>
      </c>
      <c r="J1903" s="13">
        <v>0</v>
      </c>
      <c r="K1903" s="8">
        <f t="shared" si="392"/>
        <v>47.361643835616441</v>
      </c>
      <c r="L1903" s="13">
        <v>0</v>
      </c>
      <c r="M1903" s="8">
        <f t="shared" si="393"/>
        <v>23.230136986301371</v>
      </c>
      <c r="N1903" s="6">
        <v>0</v>
      </c>
      <c r="O1903" s="8">
        <f t="shared" si="394"/>
        <v>26.030136986301368</v>
      </c>
      <c r="Q1903">
        <f t="shared" si="395"/>
        <v>79.439895890410966</v>
      </c>
      <c r="R1903">
        <f t="shared" si="396"/>
        <v>78.823561643835646</v>
      </c>
      <c r="S1903" s="9">
        <f t="shared" si="397"/>
        <v>0.78191626173938289</v>
      </c>
      <c r="U1903">
        <f t="shared" si="398"/>
        <v>80.419178082191777</v>
      </c>
      <c r="V1903" s="9">
        <f t="shared" si="399"/>
        <v>2.09013557542184</v>
      </c>
      <c r="X1903">
        <f t="shared" si="400"/>
        <v>79.703572602739726</v>
      </c>
      <c r="Y1903" s="9">
        <f t="shared" si="401"/>
        <v>1.1164313570102564</v>
      </c>
      <c r="AA1903">
        <f t="shared" si="402"/>
        <v>80.529136986301367</v>
      </c>
      <c r="AB1903" s="9">
        <f t="shared" si="403"/>
        <v>2.1637887287716921</v>
      </c>
      <c r="AC1903">
        <f t="shared" si="404"/>
        <v>45.471275342465844</v>
      </c>
    </row>
    <row r="1904" spans="1:29" ht="9" customHeight="1">
      <c r="A1904" s="1">
        <v>20170317</v>
      </c>
      <c r="B1904" s="1">
        <v>200000</v>
      </c>
      <c r="C1904" s="1">
        <v>2457830.3220000002</v>
      </c>
      <c r="D1904" s="1">
        <v>2188.4389999999999</v>
      </c>
      <c r="E1904" s="1">
        <v>70.5</v>
      </c>
      <c r="F1904" s="1">
        <v>69.900000000000006</v>
      </c>
      <c r="G1904" s="8">
        <f t="shared" si="390"/>
        <v>78.791506849315098</v>
      </c>
      <c r="H1904" s="13">
        <v>0</v>
      </c>
      <c r="I1904" s="8">
        <f t="shared" si="391"/>
        <v>32.876712328767127</v>
      </c>
      <c r="J1904" s="13">
        <v>0</v>
      </c>
      <c r="K1904" s="8">
        <f t="shared" si="392"/>
        <v>47.37808219178082</v>
      </c>
      <c r="L1904" s="13">
        <v>0</v>
      </c>
      <c r="M1904" s="8">
        <f t="shared" si="393"/>
        <v>23.232876712328768</v>
      </c>
      <c r="N1904" s="6">
        <v>0</v>
      </c>
      <c r="O1904" s="8">
        <f t="shared" si="394"/>
        <v>26.021917808219179</v>
      </c>
      <c r="Q1904">
        <f t="shared" si="395"/>
        <v>79.445254794520551</v>
      </c>
      <c r="R1904">
        <f t="shared" si="396"/>
        <v>78.791506849315098</v>
      </c>
      <c r="S1904" s="9">
        <f t="shared" si="397"/>
        <v>0.82971880009314702</v>
      </c>
      <c r="U1904">
        <f t="shared" si="398"/>
        <v>80.438356164383563</v>
      </c>
      <c r="V1904" s="9">
        <f t="shared" si="399"/>
        <v>2.133069888302515</v>
      </c>
      <c r="X1904">
        <f t="shared" si="400"/>
        <v>79.705424657534252</v>
      </c>
      <c r="Y1904" s="9">
        <f t="shared" si="401"/>
        <v>1.1599191902332677</v>
      </c>
      <c r="AA1904">
        <f t="shared" si="402"/>
        <v>80.523917808219181</v>
      </c>
      <c r="AB1904" s="9">
        <f t="shared" si="403"/>
        <v>2.1987280459266287</v>
      </c>
      <c r="AC1904">
        <f t="shared" si="404"/>
        <v>45.37294726027406</v>
      </c>
    </row>
    <row r="1905" spans="1:29" ht="9" customHeight="1">
      <c r="A1905" s="1">
        <v>20170318</v>
      </c>
      <c r="B1905" s="1">
        <v>200000</v>
      </c>
      <c r="C1905" s="1">
        <v>2457831.3220000002</v>
      </c>
      <c r="D1905" s="1">
        <v>2188.4760000000001</v>
      </c>
      <c r="E1905" s="1">
        <v>70.2</v>
      </c>
      <c r="F1905" s="1">
        <v>69.599999999999994</v>
      </c>
      <c r="G1905" s="8">
        <f t="shared" si="390"/>
        <v>78.759726027397292</v>
      </c>
      <c r="H1905" s="13">
        <v>0</v>
      </c>
      <c r="I1905" s="8">
        <f t="shared" si="391"/>
        <v>32.87945205479452</v>
      </c>
      <c r="J1905" s="13">
        <v>0</v>
      </c>
      <c r="K1905" s="8">
        <f t="shared" si="392"/>
        <v>47.345205479452055</v>
      </c>
      <c r="L1905" s="13">
        <v>0</v>
      </c>
      <c r="M1905" s="8">
        <f t="shared" si="393"/>
        <v>23.232876712328768</v>
      </c>
      <c r="N1905" s="6">
        <v>0</v>
      </c>
      <c r="O1905" s="8">
        <f t="shared" si="394"/>
        <v>26.021917808219179</v>
      </c>
      <c r="Q1905">
        <f t="shared" si="395"/>
        <v>79.434536986301367</v>
      </c>
      <c r="R1905">
        <f t="shared" si="396"/>
        <v>78.759726027397292</v>
      </c>
      <c r="S1905" s="9">
        <f t="shared" si="397"/>
        <v>0.85679698615170707</v>
      </c>
      <c r="U1905">
        <f t="shared" si="398"/>
        <v>80.439726027397256</v>
      </c>
      <c r="V1905" s="9">
        <f t="shared" si="399"/>
        <v>2.1566362320453862</v>
      </c>
      <c r="X1905">
        <f t="shared" si="400"/>
        <v>79.705424657534252</v>
      </c>
      <c r="Y1905" s="9">
        <f t="shared" si="401"/>
        <v>1.2007388519964906</v>
      </c>
      <c r="AA1905">
        <f t="shared" si="402"/>
        <v>80.523917808219181</v>
      </c>
      <c r="AB1905" s="9">
        <f t="shared" si="403"/>
        <v>2.2399668838464493</v>
      </c>
      <c r="AC1905">
        <f t="shared" si="404"/>
        <v>45.275459589041191</v>
      </c>
    </row>
    <row r="1906" spans="1:29" ht="9" customHeight="1">
      <c r="A1906" s="1">
        <v>20170319</v>
      </c>
      <c r="B1906" s="1">
        <v>200000</v>
      </c>
      <c r="C1906" s="1">
        <v>2457832.3220000002</v>
      </c>
      <c r="D1906" s="1">
        <v>2188.5129999999999</v>
      </c>
      <c r="E1906" s="1">
        <v>71.2</v>
      </c>
      <c r="F1906" s="1">
        <v>70.5</v>
      </c>
      <c r="G1906" s="8">
        <f t="shared" si="390"/>
        <v>78.737534246575379</v>
      </c>
      <c r="H1906" s="13">
        <v>0</v>
      </c>
      <c r="I1906" s="8">
        <f t="shared" si="391"/>
        <v>32.871232876712327</v>
      </c>
      <c r="J1906" s="13">
        <v>0</v>
      </c>
      <c r="K1906" s="8">
        <f t="shared" si="392"/>
        <v>47.339726027397262</v>
      </c>
      <c r="L1906" s="13">
        <v>0</v>
      </c>
      <c r="M1906" s="8">
        <f t="shared" si="393"/>
        <v>23.230136986301371</v>
      </c>
      <c r="N1906" s="6">
        <v>0</v>
      </c>
      <c r="O1906" s="8">
        <f t="shared" si="394"/>
        <v>26.021917808219179</v>
      </c>
      <c r="Q1906">
        <f t="shared" si="395"/>
        <v>79.432750684931506</v>
      </c>
      <c r="R1906">
        <f t="shared" si="396"/>
        <v>78.737534246575379</v>
      </c>
      <c r="S1906" s="9">
        <f t="shared" si="397"/>
        <v>0.88295429239499867</v>
      </c>
      <c r="U1906">
        <f t="shared" si="398"/>
        <v>80.435616438356163</v>
      </c>
      <c r="V1906" s="9">
        <f t="shared" si="399"/>
        <v>2.139701966353698</v>
      </c>
      <c r="X1906">
        <f t="shared" si="400"/>
        <v>79.703572602739726</v>
      </c>
      <c r="Y1906" s="9">
        <f t="shared" si="401"/>
        <v>1.2269095869056343</v>
      </c>
      <c r="AA1906">
        <f t="shared" si="402"/>
        <v>80.523917808219181</v>
      </c>
      <c r="AB1906" s="9">
        <f t="shared" si="403"/>
        <v>2.2687827079389251</v>
      </c>
      <c r="AC1906">
        <f t="shared" si="404"/>
        <v>45.207386301369972</v>
      </c>
    </row>
    <row r="1907" spans="1:29" ht="9" customHeight="1">
      <c r="A1907" s="1">
        <v>20170320</v>
      </c>
      <c r="B1907" s="1">
        <v>200000</v>
      </c>
      <c r="C1907" s="1">
        <v>2457833.3220000002</v>
      </c>
      <c r="D1907" s="1">
        <v>2188.549</v>
      </c>
      <c r="E1907" s="1">
        <v>72.7</v>
      </c>
      <c r="F1907" s="1">
        <v>72.099999999999994</v>
      </c>
      <c r="G1907" s="8">
        <f t="shared" si="390"/>
        <v>78.707671232876748</v>
      </c>
      <c r="H1907" s="13">
        <v>11</v>
      </c>
      <c r="I1907" s="8">
        <f t="shared" si="391"/>
        <v>32.783561643835618</v>
      </c>
      <c r="J1907" s="13">
        <v>12</v>
      </c>
      <c r="K1907" s="8">
        <f t="shared" si="392"/>
        <v>47.301369863013697</v>
      </c>
      <c r="L1907" s="13">
        <v>0</v>
      </c>
      <c r="M1907" s="8">
        <f t="shared" si="393"/>
        <v>23.134246575342466</v>
      </c>
      <c r="N1907" s="6">
        <v>0</v>
      </c>
      <c r="O1907" s="8">
        <f t="shared" si="394"/>
        <v>25.953424657534246</v>
      </c>
      <c r="Q1907">
        <f t="shared" si="395"/>
        <v>79.42024657534246</v>
      </c>
      <c r="R1907">
        <f t="shared" si="396"/>
        <v>78.707671232876748</v>
      </c>
      <c r="S1907" s="9">
        <f t="shared" si="397"/>
        <v>0.90534420762796231</v>
      </c>
      <c r="U1907">
        <f t="shared" si="398"/>
        <v>80.391780821917806</v>
      </c>
      <c r="V1907" s="9">
        <f t="shared" si="399"/>
        <v>2.1545254785609131</v>
      </c>
      <c r="X1907">
        <f t="shared" si="400"/>
        <v>79.638750684931509</v>
      </c>
      <c r="Y1907" s="9">
        <f t="shared" si="401"/>
        <v>1.1829589638091562</v>
      </c>
      <c r="AA1907">
        <f t="shared" si="402"/>
        <v>80.480424657534243</v>
      </c>
      <c r="AB1907" s="9">
        <f t="shared" si="403"/>
        <v>2.2523261035285174</v>
      </c>
      <c r="AC1907">
        <f t="shared" si="404"/>
        <v>45.115781506849423</v>
      </c>
    </row>
    <row r="1908" spans="1:29" ht="9" customHeight="1">
      <c r="A1908" s="1">
        <v>20170321</v>
      </c>
      <c r="B1908" s="1">
        <v>200000</v>
      </c>
      <c r="C1908" s="1">
        <v>2457834.3220000002</v>
      </c>
      <c r="D1908" s="1">
        <v>2188.5859999999998</v>
      </c>
      <c r="E1908" s="1">
        <v>71</v>
      </c>
      <c r="F1908" s="1">
        <v>70.5</v>
      </c>
      <c r="G1908" s="8">
        <f t="shared" si="390"/>
        <v>78.674794520547977</v>
      </c>
      <c r="H1908" s="13">
        <v>23</v>
      </c>
      <c r="I1908" s="8">
        <f t="shared" si="391"/>
        <v>32.739726027397261</v>
      </c>
      <c r="J1908" s="13">
        <v>35</v>
      </c>
      <c r="K1908" s="8">
        <f t="shared" si="392"/>
        <v>47.287671232876711</v>
      </c>
      <c r="L1908" s="13">
        <v>11</v>
      </c>
      <c r="M1908" s="8">
        <f t="shared" si="393"/>
        <v>23.010958904109589</v>
      </c>
      <c r="N1908" s="6">
        <v>13</v>
      </c>
      <c r="O1908" s="8">
        <f t="shared" si="394"/>
        <v>25.81095890410959</v>
      </c>
      <c r="Q1908">
        <f t="shared" si="395"/>
        <v>79.415780821917807</v>
      </c>
      <c r="R1908">
        <f t="shared" si="396"/>
        <v>78.674794520547977</v>
      </c>
      <c r="S1908" s="9">
        <f t="shared" si="397"/>
        <v>0.94183442853008614</v>
      </c>
      <c r="U1908">
        <f t="shared" si="398"/>
        <v>80.369863013698634</v>
      </c>
      <c r="V1908" s="9">
        <f t="shared" si="399"/>
        <v>2.1351234602307017</v>
      </c>
      <c r="X1908">
        <f t="shared" si="400"/>
        <v>79.555408219178076</v>
      </c>
      <c r="Y1908" s="9">
        <f t="shared" si="401"/>
        <v>1.1193085460173648</v>
      </c>
      <c r="AA1908">
        <f t="shared" si="402"/>
        <v>80.389958904109591</v>
      </c>
      <c r="AB1908" s="9">
        <f t="shared" si="403"/>
        <v>2.1800684628590261</v>
      </c>
      <c r="AC1908">
        <f t="shared" si="404"/>
        <v>45.014932191780915</v>
      </c>
    </row>
    <row r="1909" spans="1:29" ht="9" customHeight="1">
      <c r="A1909" s="1">
        <v>20170322</v>
      </c>
      <c r="B1909" s="1">
        <v>200000</v>
      </c>
      <c r="C1909" s="1">
        <v>2457835.3220000002</v>
      </c>
      <c r="D1909" s="1">
        <v>2188.623</v>
      </c>
      <c r="E1909" s="1">
        <v>72.5</v>
      </c>
      <c r="F1909" s="1">
        <v>72</v>
      </c>
      <c r="G1909" s="8">
        <f t="shared" si="390"/>
        <v>78.645479452054829</v>
      </c>
      <c r="H1909" s="13">
        <v>24</v>
      </c>
      <c r="I1909" s="8">
        <f t="shared" si="391"/>
        <v>32.649315068493152</v>
      </c>
      <c r="J1909" s="13">
        <v>38</v>
      </c>
      <c r="K1909" s="8">
        <f t="shared" si="392"/>
        <v>47.172602739726024</v>
      </c>
      <c r="L1909" s="13">
        <v>12</v>
      </c>
      <c r="M1909" s="8">
        <f t="shared" si="393"/>
        <v>22.983561643835618</v>
      </c>
      <c r="N1909" s="6">
        <v>14</v>
      </c>
      <c r="O1909" s="8">
        <f t="shared" si="394"/>
        <v>25.723287671232878</v>
      </c>
      <c r="Q1909">
        <f t="shared" si="395"/>
        <v>79.378268493150685</v>
      </c>
      <c r="R1909">
        <f t="shared" si="396"/>
        <v>78.645479452054829</v>
      </c>
      <c r="S1909" s="9">
        <f t="shared" si="397"/>
        <v>0.93176244356496341</v>
      </c>
      <c r="U1909">
        <f t="shared" si="398"/>
        <v>80.324657534246569</v>
      </c>
      <c r="V1909" s="9">
        <f t="shared" si="399"/>
        <v>2.1154248274900027</v>
      </c>
      <c r="X1909">
        <f t="shared" si="400"/>
        <v>79.536887671232876</v>
      </c>
      <c r="Y1909" s="9">
        <f t="shared" si="401"/>
        <v>1.1334513126358274</v>
      </c>
      <c r="AA1909">
        <f t="shared" si="402"/>
        <v>80.334287671232886</v>
      </c>
      <c r="AB1909" s="9">
        <f t="shared" si="403"/>
        <v>2.147368457722493</v>
      </c>
      <c r="AC1909">
        <f t="shared" si="404"/>
        <v>44.925008219178189</v>
      </c>
    </row>
    <row r="1910" spans="1:29" ht="9" customHeight="1">
      <c r="A1910" s="1">
        <v>20170323</v>
      </c>
      <c r="B1910" s="1">
        <v>200000</v>
      </c>
      <c r="C1910" s="1">
        <v>2457836.3220000002</v>
      </c>
      <c r="D1910" s="1">
        <v>2188.6590000000001</v>
      </c>
      <c r="E1910" s="1">
        <v>72</v>
      </c>
      <c r="F1910" s="1">
        <v>71.5</v>
      </c>
      <c r="G1910" s="8">
        <f t="shared" si="390"/>
        <v>78.613698630137023</v>
      </c>
      <c r="H1910" s="13">
        <v>12</v>
      </c>
      <c r="I1910" s="8">
        <f t="shared" si="391"/>
        <v>32.553424657534244</v>
      </c>
      <c r="J1910" s="13">
        <v>24</v>
      </c>
      <c r="K1910" s="8">
        <f t="shared" si="392"/>
        <v>47.090410958904108</v>
      </c>
      <c r="L1910" s="13">
        <v>12</v>
      </c>
      <c r="M1910" s="8">
        <f t="shared" si="393"/>
        <v>22.947945205479453</v>
      </c>
      <c r="N1910" s="6">
        <v>14</v>
      </c>
      <c r="O1910" s="8">
        <f t="shared" si="394"/>
        <v>25.632876712328766</v>
      </c>
      <c r="Q1910">
        <f t="shared" si="395"/>
        <v>79.351473972602747</v>
      </c>
      <c r="R1910">
        <f t="shared" si="396"/>
        <v>78.613698630137023</v>
      </c>
      <c r="S1910" s="9">
        <f t="shared" si="397"/>
        <v>0.93848191259493774</v>
      </c>
      <c r="U1910">
        <f t="shared" si="398"/>
        <v>80.276712328767118</v>
      </c>
      <c r="V1910" s="9">
        <f t="shared" si="399"/>
        <v>2.0588153271235967</v>
      </c>
      <c r="X1910">
        <f t="shared" si="400"/>
        <v>79.512810958904112</v>
      </c>
      <c r="Y1910" s="9">
        <f t="shared" si="401"/>
        <v>1.1437094863037061</v>
      </c>
      <c r="AA1910">
        <f t="shared" si="402"/>
        <v>80.276876712328772</v>
      </c>
      <c r="AB1910" s="9">
        <f t="shared" si="403"/>
        <v>2.115633930438392</v>
      </c>
      <c r="AC1910">
        <f t="shared" si="404"/>
        <v>44.827520547945319</v>
      </c>
    </row>
    <row r="1911" spans="1:29" ht="9" customHeight="1">
      <c r="A1911" s="1">
        <v>20170324</v>
      </c>
      <c r="B1911" s="1">
        <v>200000</v>
      </c>
      <c r="C1911" s="1">
        <v>2457837.3220000002</v>
      </c>
      <c r="D1911" s="1">
        <v>2188.6959999999999</v>
      </c>
      <c r="E1911" s="1">
        <v>72.3</v>
      </c>
      <c r="F1911" s="1">
        <v>71.900000000000006</v>
      </c>
      <c r="G1911" s="8">
        <f t="shared" ref="G1911:G1974" si="405">AVERAGE(F1729:F2093)</f>
        <v>78.592876712328803</v>
      </c>
      <c r="H1911" s="13">
        <v>12</v>
      </c>
      <c r="I1911" s="8">
        <f t="shared" si="391"/>
        <v>32.421917808219177</v>
      </c>
      <c r="J1911" s="13">
        <v>39</v>
      </c>
      <c r="K1911" s="8">
        <f t="shared" si="392"/>
        <v>46.906849315068492</v>
      </c>
      <c r="L1911" s="13">
        <v>12</v>
      </c>
      <c r="M1911" s="8">
        <f t="shared" si="393"/>
        <v>22.926027397260274</v>
      </c>
      <c r="N1911" s="6">
        <v>14</v>
      </c>
      <c r="O1911" s="8">
        <f t="shared" si="394"/>
        <v>25.591780821917808</v>
      </c>
      <c r="Q1911">
        <f t="shared" si="395"/>
        <v>79.291632876712328</v>
      </c>
      <c r="R1911">
        <f t="shared" si="396"/>
        <v>78.592876712328803</v>
      </c>
      <c r="S1911" s="9">
        <f t="shared" si="397"/>
        <v>0.88908332868531659</v>
      </c>
      <c r="U1911">
        <f t="shared" si="398"/>
        <v>80.210958904109589</v>
      </c>
      <c r="V1911" s="9">
        <f t="shared" si="399"/>
        <v>2.0082281570322493</v>
      </c>
      <c r="X1911">
        <f t="shared" si="400"/>
        <v>79.497994520547948</v>
      </c>
      <c r="Y1911" s="9">
        <f t="shared" si="401"/>
        <v>1.1516537453287583</v>
      </c>
      <c r="AA1911">
        <f t="shared" si="402"/>
        <v>80.2507808219178</v>
      </c>
      <c r="AB1911" s="9">
        <f t="shared" si="403"/>
        <v>2.1094839366388953</v>
      </c>
      <c r="AC1911">
        <f t="shared" si="404"/>
        <v>44.763649315068598</v>
      </c>
    </row>
    <row r="1912" spans="1:29" ht="9" customHeight="1">
      <c r="A1912" s="1">
        <v>20170325</v>
      </c>
      <c r="B1912" s="1">
        <v>200000</v>
      </c>
      <c r="C1912" s="1">
        <v>2457838.3220000002</v>
      </c>
      <c r="D1912" s="1">
        <v>2188.7330000000002</v>
      </c>
      <c r="E1912" s="1">
        <v>74</v>
      </c>
      <c r="F1912" s="1">
        <v>73.7</v>
      </c>
      <c r="G1912" s="8">
        <f t="shared" si="405"/>
        <v>78.580821917808251</v>
      </c>
      <c r="H1912" s="13">
        <v>55</v>
      </c>
      <c r="I1912" s="8">
        <f t="shared" ref="I1912:I1975" si="406">AVERAGE(H1730:H2094)</f>
        <v>32.317808219178083</v>
      </c>
      <c r="J1912" s="13">
        <v>68</v>
      </c>
      <c r="K1912" s="8">
        <f t="shared" ref="K1912:K1975" si="407">AVERAGE(J1730:J2094)</f>
        <v>46.789041095890411</v>
      </c>
      <c r="L1912" s="13">
        <v>11</v>
      </c>
      <c r="M1912" s="8">
        <f t="shared" ref="M1912:M1975" si="408">AVERAGE(L1730:L2094)</f>
        <v>22.824657534246576</v>
      </c>
      <c r="N1912" s="6">
        <v>18</v>
      </c>
      <c r="O1912" s="8">
        <f t="shared" ref="O1912:O1975" si="409">AVERAGE(N1730:N2094)</f>
        <v>25.460273972602739</v>
      </c>
      <c r="Q1912">
        <f t="shared" si="395"/>
        <v>79.253227397260275</v>
      </c>
      <c r="R1912">
        <f t="shared" si="396"/>
        <v>78.580821917808251</v>
      </c>
      <c r="S1912" s="9">
        <f t="shared" si="397"/>
        <v>0.85568649327100843</v>
      </c>
      <c r="U1912">
        <f t="shared" si="398"/>
        <v>80.158904109589045</v>
      </c>
      <c r="V1912" s="9">
        <f t="shared" si="399"/>
        <v>1.9871705480406661</v>
      </c>
      <c r="X1912">
        <f t="shared" si="400"/>
        <v>79.429468493150694</v>
      </c>
      <c r="Y1912" s="9">
        <f t="shared" si="401"/>
        <v>1.0799665295306795</v>
      </c>
      <c r="AA1912">
        <f t="shared" si="402"/>
        <v>80.167273972602743</v>
      </c>
      <c r="AB1912" s="9">
        <f t="shared" si="403"/>
        <v>2.0188794365803915</v>
      </c>
      <c r="AC1912">
        <f t="shared" si="404"/>
        <v>44.726671232876811</v>
      </c>
    </row>
    <row r="1913" spans="1:29" ht="9" customHeight="1">
      <c r="A1913" s="1">
        <v>20170326</v>
      </c>
      <c r="B1913" s="1">
        <v>200000</v>
      </c>
      <c r="C1913" s="1">
        <v>2457839.3220000002</v>
      </c>
      <c r="D1913" s="1">
        <v>2188.7689999999998</v>
      </c>
      <c r="E1913" s="1">
        <v>77.2</v>
      </c>
      <c r="F1913" s="1">
        <v>76.8</v>
      </c>
      <c r="G1913" s="8">
        <f t="shared" si="405"/>
        <v>78.586301369863051</v>
      </c>
      <c r="H1913" s="13">
        <v>36</v>
      </c>
      <c r="I1913" s="8">
        <f t="shared" si="406"/>
        <v>32.295890410958904</v>
      </c>
      <c r="J1913" s="13">
        <v>51</v>
      </c>
      <c r="K1913" s="8">
        <f t="shared" si="407"/>
        <v>46.769863013698632</v>
      </c>
      <c r="L1913" s="13">
        <v>20</v>
      </c>
      <c r="M1913" s="8">
        <f t="shared" si="408"/>
        <v>22.756164383561643</v>
      </c>
      <c r="N1913" s="6">
        <v>31</v>
      </c>
      <c r="O1913" s="8">
        <f t="shared" si="409"/>
        <v>25.372602739726027</v>
      </c>
      <c r="Q1913">
        <f t="shared" ref="Q1913:Q1976" si="410">(K1913*0.326)+64</f>
        <v>79.24697534246576</v>
      </c>
      <c r="R1913">
        <f t="shared" ref="R1913:R1976" si="411">G1913</f>
        <v>78.586301369863051</v>
      </c>
      <c r="S1913" s="9">
        <f t="shared" ref="S1913:S1976" si="412">((Q1913/R1913)*100)-100</f>
        <v>0.84069864732947508</v>
      </c>
      <c r="U1913">
        <f t="shared" ref="U1913:U1976" si="413">(I1913*0.5)+64</f>
        <v>80.147945205479459</v>
      </c>
      <c r="V1913" s="9">
        <f t="shared" ref="V1913:V1976" si="414">((U1914/R1914)*100)-100</f>
        <v>1.9944718065619611</v>
      </c>
      <c r="X1913">
        <f t="shared" ref="X1913:X1976" si="415">(M1913*0.676)+64</f>
        <v>79.383167123287677</v>
      </c>
      <c r="Y1913" s="9">
        <f t="shared" ref="Y1913:Y1976" si="416">((X1913/R1913)*100)-100</f>
        <v>1.0140008367033602</v>
      </c>
      <c r="AA1913">
        <f t="shared" ref="AA1913:AA1976" si="417">(O1913*0.635)+64</f>
        <v>80.111602739726024</v>
      </c>
      <c r="AB1913" s="9">
        <f t="shared" ref="AB1913:AB1976" si="418">((AA1913/R1913)*100)-100</f>
        <v>1.9409252544972304</v>
      </c>
      <c r="AC1913">
        <f t="shared" ref="AC1913:AC1976" si="419">(G1913-64)*3.0675</f>
        <v>44.743479452054906</v>
      </c>
    </row>
    <row r="1914" spans="1:29" ht="9" customHeight="1">
      <c r="A1914" s="1">
        <v>20170327</v>
      </c>
      <c r="B1914" s="1">
        <v>200000</v>
      </c>
      <c r="C1914" s="1">
        <v>2457840.3220000002</v>
      </c>
      <c r="D1914" s="1">
        <v>2188.806</v>
      </c>
      <c r="E1914" s="1">
        <v>82.8</v>
      </c>
      <c r="F1914" s="1">
        <v>82.5</v>
      </c>
      <c r="G1914" s="8">
        <f t="shared" si="405"/>
        <v>78.600821917808261</v>
      </c>
      <c r="H1914" s="13">
        <v>54</v>
      </c>
      <c r="I1914" s="8">
        <f t="shared" si="406"/>
        <v>32.336986301369862</v>
      </c>
      <c r="J1914" s="13">
        <v>69</v>
      </c>
      <c r="K1914" s="8">
        <f t="shared" si="407"/>
        <v>46.841095890410962</v>
      </c>
      <c r="L1914" s="13">
        <v>49</v>
      </c>
      <c r="M1914" s="8">
        <f t="shared" si="408"/>
        <v>22.805479452054794</v>
      </c>
      <c r="N1914" s="6">
        <v>52</v>
      </c>
      <c r="O1914" s="8">
        <f t="shared" si="409"/>
        <v>25.389041095890413</v>
      </c>
      <c r="Q1914">
        <f t="shared" si="410"/>
        <v>79.270197260273974</v>
      </c>
      <c r="R1914">
        <f t="shared" si="411"/>
        <v>78.600821917808261</v>
      </c>
      <c r="S1914" s="9">
        <f t="shared" si="412"/>
        <v>0.85161366781338188</v>
      </c>
      <c r="U1914">
        <f t="shared" si="413"/>
        <v>80.168493150684924</v>
      </c>
      <c r="V1914" s="9">
        <f t="shared" si="414"/>
        <v>2.0294006942410903</v>
      </c>
      <c r="X1914">
        <f t="shared" si="415"/>
        <v>79.416504109589042</v>
      </c>
      <c r="Y1914" s="9">
        <f t="shared" si="416"/>
        <v>1.0377527510256073</v>
      </c>
      <c r="AA1914">
        <f t="shared" si="417"/>
        <v>80.12204109589041</v>
      </c>
      <c r="AB1914" s="9">
        <f t="shared" si="418"/>
        <v>1.9353731182008005</v>
      </c>
      <c r="AC1914">
        <f t="shared" si="419"/>
        <v>44.788021232876837</v>
      </c>
    </row>
    <row r="1915" spans="1:29" ht="9" customHeight="1">
      <c r="A1915" s="1">
        <v>20170328</v>
      </c>
      <c r="B1915" s="1">
        <v>200000</v>
      </c>
      <c r="C1915" s="1">
        <v>2457841.3220000002</v>
      </c>
      <c r="D1915" s="1">
        <v>2188.8429999999998</v>
      </c>
      <c r="E1915" s="1">
        <v>83.7</v>
      </c>
      <c r="F1915" s="1">
        <v>83.4</v>
      </c>
      <c r="G1915" s="8">
        <f t="shared" si="405"/>
        <v>78.611506849315106</v>
      </c>
      <c r="H1915" s="13">
        <v>78</v>
      </c>
      <c r="I1915" s="8">
        <f t="shared" si="406"/>
        <v>32.413698630136984</v>
      </c>
      <c r="J1915" s="13">
        <v>106</v>
      </c>
      <c r="K1915" s="8">
        <f t="shared" si="407"/>
        <v>46.890410958904113</v>
      </c>
      <c r="L1915" s="13">
        <v>51</v>
      </c>
      <c r="M1915" s="8">
        <f t="shared" si="408"/>
        <v>22.852054794520548</v>
      </c>
      <c r="N1915" s="6">
        <v>57</v>
      </c>
      <c r="O1915" s="8">
        <f t="shared" si="409"/>
        <v>25.416438356164385</v>
      </c>
      <c r="Q1915">
        <f t="shared" si="410"/>
        <v>79.286273972602743</v>
      </c>
      <c r="R1915">
        <f t="shared" si="411"/>
        <v>78.611506849315106</v>
      </c>
      <c r="S1915" s="9">
        <f t="shared" si="412"/>
        <v>0.85835668381352548</v>
      </c>
      <c r="U1915">
        <f t="shared" si="413"/>
        <v>80.206849315068496</v>
      </c>
      <c r="V1915" s="9">
        <f t="shared" si="414"/>
        <v>2.0189138146111247</v>
      </c>
      <c r="X1915">
        <f t="shared" si="415"/>
        <v>79.447989041095894</v>
      </c>
      <c r="Y1915" s="9">
        <f t="shared" si="416"/>
        <v>1.0640709296975785</v>
      </c>
      <c r="AA1915">
        <f t="shared" si="417"/>
        <v>80.139438356164391</v>
      </c>
      <c r="AB1915" s="9">
        <f t="shared" si="418"/>
        <v>1.9436486693711146</v>
      </c>
      <c r="AC1915">
        <f t="shared" si="419"/>
        <v>44.820797260274084</v>
      </c>
    </row>
    <row r="1916" spans="1:29" ht="9" customHeight="1">
      <c r="A1916" s="1">
        <v>20170329</v>
      </c>
      <c r="B1916" s="1">
        <v>200000</v>
      </c>
      <c r="C1916" s="1">
        <v>2457842.3220000002</v>
      </c>
      <c r="D1916" s="1">
        <v>2188.8789999999999</v>
      </c>
      <c r="E1916" s="1">
        <v>83.3</v>
      </c>
      <c r="F1916" s="1">
        <v>83.1</v>
      </c>
      <c r="G1916" s="8">
        <f t="shared" si="405"/>
        <v>78.626301369863043</v>
      </c>
      <c r="H1916" s="13">
        <v>40</v>
      </c>
      <c r="I1916" s="8">
        <f t="shared" si="406"/>
        <v>32.42739726027397</v>
      </c>
      <c r="J1916" s="13">
        <v>64</v>
      </c>
      <c r="K1916" s="8">
        <f t="shared" si="407"/>
        <v>46.906849315068492</v>
      </c>
      <c r="L1916" s="13">
        <v>53</v>
      </c>
      <c r="M1916" s="8">
        <f t="shared" si="408"/>
        <v>22.895890410958906</v>
      </c>
      <c r="N1916" s="6">
        <v>52</v>
      </c>
      <c r="O1916" s="8">
        <f t="shared" si="409"/>
        <v>25.446575342465753</v>
      </c>
      <c r="Q1916">
        <f t="shared" si="410"/>
        <v>79.291632876712328</v>
      </c>
      <c r="R1916">
        <f t="shared" si="411"/>
        <v>78.626301369863043</v>
      </c>
      <c r="S1916" s="9">
        <f t="shared" si="412"/>
        <v>0.84619458788925783</v>
      </c>
      <c r="U1916">
        <f t="shared" si="413"/>
        <v>80.213698630136989</v>
      </c>
      <c r="V1916" s="9">
        <f t="shared" si="414"/>
        <v>2.0257794809266159</v>
      </c>
      <c r="X1916">
        <f t="shared" si="415"/>
        <v>79.477621917808221</v>
      </c>
      <c r="Y1916" s="9">
        <f t="shared" si="416"/>
        <v>1.082742712188022</v>
      </c>
      <c r="AA1916">
        <f t="shared" si="417"/>
        <v>80.158575342465753</v>
      </c>
      <c r="AB1916" s="9">
        <f t="shared" si="418"/>
        <v>1.9488058650944282</v>
      </c>
      <c r="AC1916">
        <f t="shared" si="419"/>
        <v>44.86617945205488</v>
      </c>
    </row>
    <row r="1917" spans="1:29" ht="9" customHeight="1">
      <c r="A1917" s="1">
        <v>20170330</v>
      </c>
      <c r="B1917" s="1">
        <v>200000</v>
      </c>
      <c r="C1917" s="1">
        <v>2457843.3220000002</v>
      </c>
      <c r="D1917" s="1">
        <v>2188.9160000000002</v>
      </c>
      <c r="E1917" s="1">
        <v>85.9</v>
      </c>
      <c r="F1917" s="1">
        <v>85.7</v>
      </c>
      <c r="G1917" s="8">
        <f t="shared" si="405"/>
        <v>78.643835616438395</v>
      </c>
      <c r="H1917" s="13">
        <v>61</v>
      </c>
      <c r="I1917" s="8">
        <f t="shared" si="406"/>
        <v>32.473972602739728</v>
      </c>
      <c r="J1917" s="13">
        <v>77</v>
      </c>
      <c r="K1917" s="8">
        <f t="shared" si="407"/>
        <v>46.9972602739726</v>
      </c>
      <c r="L1917" s="13">
        <v>33</v>
      </c>
      <c r="M1917" s="8">
        <f t="shared" si="408"/>
        <v>22.950684931506849</v>
      </c>
      <c r="N1917" s="6">
        <v>49</v>
      </c>
      <c r="O1917" s="8">
        <f t="shared" si="409"/>
        <v>25.479452054794521</v>
      </c>
      <c r="Q1917">
        <f t="shared" si="410"/>
        <v>79.321106849315072</v>
      </c>
      <c r="R1917">
        <f t="shared" si="411"/>
        <v>78.643835616438395</v>
      </c>
      <c r="S1917" s="9">
        <f t="shared" si="412"/>
        <v>0.86118794635076767</v>
      </c>
      <c r="U1917">
        <f t="shared" si="413"/>
        <v>80.236986301369868</v>
      </c>
      <c r="V1917" s="9">
        <f t="shared" si="414"/>
        <v>2.0740456951796631</v>
      </c>
      <c r="X1917">
        <f t="shared" si="415"/>
        <v>79.514663013698623</v>
      </c>
      <c r="Y1917" s="9">
        <f t="shared" si="416"/>
        <v>1.107305347500386</v>
      </c>
      <c r="AA1917">
        <f t="shared" si="417"/>
        <v>80.179452054794524</v>
      </c>
      <c r="AB1917" s="9">
        <f t="shared" si="418"/>
        <v>1.952621494513096</v>
      </c>
      <c r="AC1917">
        <f t="shared" si="419"/>
        <v>44.919965753424776</v>
      </c>
    </row>
    <row r="1918" spans="1:29" ht="9" customHeight="1">
      <c r="A1918" s="1">
        <v>20170331</v>
      </c>
      <c r="B1918" s="1">
        <v>200000</v>
      </c>
      <c r="C1918" s="1">
        <v>2457844.3220000002</v>
      </c>
      <c r="D1918" s="1">
        <v>2188.953</v>
      </c>
      <c r="E1918" s="1">
        <v>90.6</v>
      </c>
      <c r="F1918" s="1">
        <v>90.4</v>
      </c>
      <c r="G1918" s="8">
        <f t="shared" si="405"/>
        <v>78.663013698630181</v>
      </c>
      <c r="H1918" s="13">
        <v>69</v>
      </c>
      <c r="I1918" s="8">
        <f t="shared" si="406"/>
        <v>32.589041095890408</v>
      </c>
      <c r="J1918" s="13">
        <v>108</v>
      </c>
      <c r="K1918" s="8">
        <f t="shared" si="407"/>
        <v>47.106849315068494</v>
      </c>
      <c r="L1918" s="13">
        <v>65</v>
      </c>
      <c r="M1918" s="8">
        <f t="shared" si="408"/>
        <v>23.010958904109589</v>
      </c>
      <c r="N1918" s="6">
        <v>66</v>
      </c>
      <c r="O1918" s="8">
        <f t="shared" si="409"/>
        <v>25.547945205479451</v>
      </c>
      <c r="Q1918">
        <f t="shared" si="410"/>
        <v>79.356832876712332</v>
      </c>
      <c r="R1918">
        <f t="shared" si="411"/>
        <v>78.663013698630181</v>
      </c>
      <c r="S1918" s="9">
        <f t="shared" si="412"/>
        <v>0.88201448871546972</v>
      </c>
      <c r="U1918">
        <f t="shared" si="413"/>
        <v>80.294520547945211</v>
      </c>
      <c r="V1918" s="9">
        <f t="shared" si="414"/>
        <v>2.0880337595052367</v>
      </c>
      <c r="X1918">
        <f t="shared" si="415"/>
        <v>79.555408219178076</v>
      </c>
      <c r="Y1918" s="9">
        <f t="shared" si="416"/>
        <v>1.1344524937307909</v>
      </c>
      <c r="AA1918">
        <f t="shared" si="417"/>
        <v>80.222945205479448</v>
      </c>
      <c r="AB1918" s="9">
        <f t="shared" si="418"/>
        <v>1.9830558651434274</v>
      </c>
      <c r="AC1918">
        <f t="shared" si="419"/>
        <v>44.978794520548078</v>
      </c>
    </row>
    <row r="1919" spans="1:29" ht="9" customHeight="1">
      <c r="A1919" s="1">
        <v>20170401</v>
      </c>
      <c r="B1919" s="1">
        <v>170000</v>
      </c>
      <c r="C1919" s="1">
        <v>2457845.1970000002</v>
      </c>
      <c r="D1919" s="1">
        <v>2188.9850000000001</v>
      </c>
      <c r="E1919" s="1">
        <v>96.8</v>
      </c>
      <c r="F1919" s="1">
        <v>96.7</v>
      </c>
      <c r="G1919" s="8">
        <f t="shared" si="405"/>
        <v>78.687123287671284</v>
      </c>
      <c r="H1919" s="13">
        <v>91</v>
      </c>
      <c r="I1919" s="8">
        <f t="shared" si="406"/>
        <v>32.660273972602738</v>
      </c>
      <c r="J1919" s="13">
        <v>139</v>
      </c>
      <c r="K1919" s="8">
        <f t="shared" si="407"/>
        <v>47.169863013698631</v>
      </c>
      <c r="L1919" s="13">
        <v>79</v>
      </c>
      <c r="M1919" s="8">
        <f t="shared" si="408"/>
        <v>23.082191780821919</v>
      </c>
      <c r="N1919" s="6">
        <v>71</v>
      </c>
      <c r="O1919" s="8">
        <f t="shared" si="409"/>
        <v>25.624657534246577</v>
      </c>
      <c r="Q1919">
        <f t="shared" si="410"/>
        <v>79.377375342465754</v>
      </c>
      <c r="R1919">
        <f t="shared" si="411"/>
        <v>78.687123287671284</v>
      </c>
      <c r="S1919" s="9">
        <f t="shared" si="412"/>
        <v>0.87721094119935117</v>
      </c>
      <c r="U1919">
        <f t="shared" si="413"/>
        <v>80.330136986301369</v>
      </c>
      <c r="V1919" s="9">
        <f t="shared" si="414"/>
        <v>2.0782928060433505</v>
      </c>
      <c r="X1919">
        <f t="shared" si="415"/>
        <v>79.603561643835619</v>
      </c>
      <c r="Y1919" s="9">
        <f t="shared" si="416"/>
        <v>1.1646611514998852</v>
      </c>
      <c r="AA1919">
        <f t="shared" si="417"/>
        <v>80.271657534246572</v>
      </c>
      <c r="AB1919" s="9">
        <f t="shared" si="418"/>
        <v>2.0137147990305806</v>
      </c>
      <c r="AC1919">
        <f t="shared" si="419"/>
        <v>45.052750684931659</v>
      </c>
    </row>
    <row r="1920" spans="1:29" ht="9" customHeight="1">
      <c r="A1920" s="1">
        <v>20170402</v>
      </c>
      <c r="B1920" s="1">
        <v>170000</v>
      </c>
      <c r="C1920" s="1">
        <v>2457846.1970000002</v>
      </c>
      <c r="D1920" s="1">
        <v>2189.0210000000002</v>
      </c>
      <c r="E1920" s="1">
        <v>105.3</v>
      </c>
      <c r="F1920" s="1">
        <v>105.2</v>
      </c>
      <c r="G1920" s="8">
        <f t="shared" si="405"/>
        <v>78.700000000000045</v>
      </c>
      <c r="H1920" s="13">
        <v>95</v>
      </c>
      <c r="I1920" s="8">
        <f t="shared" si="406"/>
        <v>32.671232876712331</v>
      </c>
      <c r="J1920" s="13">
        <v>137</v>
      </c>
      <c r="K1920" s="8">
        <f t="shared" si="407"/>
        <v>47.216438356164382</v>
      </c>
      <c r="L1920" s="13">
        <v>75</v>
      </c>
      <c r="M1920" s="8">
        <f t="shared" si="408"/>
        <v>23.175342465753424</v>
      </c>
      <c r="N1920" s="6">
        <v>83</v>
      </c>
      <c r="O1920" s="8">
        <f t="shared" si="409"/>
        <v>25.720547945205478</v>
      </c>
      <c r="Q1920">
        <f t="shared" si="410"/>
        <v>79.392558904109592</v>
      </c>
      <c r="R1920">
        <f t="shared" si="411"/>
        <v>78.700000000000045</v>
      </c>
      <c r="S1920" s="9">
        <f t="shared" si="412"/>
        <v>0.87999860750895209</v>
      </c>
      <c r="U1920">
        <f t="shared" si="413"/>
        <v>80.335616438356169</v>
      </c>
      <c r="V1920" s="9">
        <f t="shared" si="414"/>
        <v>2.0233769126880787</v>
      </c>
      <c r="X1920">
        <f t="shared" si="415"/>
        <v>79.66653150684931</v>
      </c>
      <c r="Y1920" s="9">
        <f t="shared" si="416"/>
        <v>1.22812135558992</v>
      </c>
      <c r="AA1920">
        <f t="shared" si="417"/>
        <v>80.332547945205476</v>
      </c>
      <c r="AB1920" s="9">
        <f t="shared" si="418"/>
        <v>2.0743938312648424</v>
      </c>
      <c r="AC1920">
        <f t="shared" si="419"/>
        <v>45.092250000000135</v>
      </c>
    </row>
    <row r="1921" spans="1:29" ht="9" customHeight="1">
      <c r="A1921" s="1">
        <v>20170403</v>
      </c>
      <c r="B1921" s="1">
        <v>200000</v>
      </c>
      <c r="C1921" s="1">
        <v>2457847.3220000002</v>
      </c>
      <c r="D1921" s="1">
        <v>2189.0630000000001</v>
      </c>
      <c r="E1921" s="1">
        <v>107.9</v>
      </c>
      <c r="F1921" s="1">
        <v>107.9</v>
      </c>
      <c r="G1921" s="8">
        <f t="shared" si="405"/>
        <v>78.710136986301407</v>
      </c>
      <c r="H1921" s="13">
        <v>84</v>
      </c>
      <c r="I1921" s="8">
        <f t="shared" si="406"/>
        <v>32.605479452054794</v>
      </c>
      <c r="J1921" s="13">
        <v>130</v>
      </c>
      <c r="K1921" s="8">
        <f t="shared" si="407"/>
        <v>47.186301369863017</v>
      </c>
      <c r="L1921" s="13">
        <v>97</v>
      </c>
      <c r="M1921" s="8">
        <f t="shared" si="408"/>
        <v>23.208219178082192</v>
      </c>
      <c r="N1921" s="6">
        <v>100</v>
      </c>
      <c r="O1921" s="8">
        <f t="shared" si="409"/>
        <v>25.747945205479454</v>
      </c>
      <c r="Q1921">
        <f t="shared" si="410"/>
        <v>79.382734246575339</v>
      </c>
      <c r="R1921">
        <f t="shared" si="411"/>
        <v>78.710136986301407</v>
      </c>
      <c r="S1921" s="9">
        <f t="shared" si="412"/>
        <v>0.85452431672298701</v>
      </c>
      <c r="U1921">
        <f t="shared" si="413"/>
        <v>80.302739726027397</v>
      </c>
      <c r="V1921" s="9">
        <f t="shared" si="414"/>
        <v>1.9778750896343666</v>
      </c>
      <c r="X1921">
        <f t="shared" si="415"/>
        <v>79.688756164383562</v>
      </c>
      <c r="Y1921" s="9">
        <f t="shared" si="416"/>
        <v>1.2433203848349024</v>
      </c>
      <c r="AA1921">
        <f t="shared" si="417"/>
        <v>80.349945205479457</v>
      </c>
      <c r="AB1921" s="9">
        <f t="shared" si="418"/>
        <v>2.083350737228983</v>
      </c>
      <c r="AC1921">
        <f t="shared" si="419"/>
        <v>45.123345205479566</v>
      </c>
    </row>
    <row r="1922" spans="1:29" ht="9" customHeight="1">
      <c r="A1922" s="1">
        <v>20170404</v>
      </c>
      <c r="B1922" s="1">
        <v>200000</v>
      </c>
      <c r="C1922" s="1">
        <v>2457848.3220000002</v>
      </c>
      <c r="D1922" s="1">
        <v>2189.0990000000002</v>
      </c>
      <c r="E1922" s="1">
        <v>93.8</v>
      </c>
      <c r="F1922" s="1">
        <v>93.9</v>
      </c>
      <c r="G1922" s="8">
        <f t="shared" si="405"/>
        <v>78.706301369863056</v>
      </c>
      <c r="H1922" s="13">
        <v>58</v>
      </c>
      <c r="I1922" s="8">
        <f t="shared" si="406"/>
        <v>32.526027397260272</v>
      </c>
      <c r="J1922" s="13">
        <v>96</v>
      </c>
      <c r="K1922" s="8">
        <f t="shared" si="407"/>
        <v>47.194520547945203</v>
      </c>
      <c r="L1922" s="13">
        <v>75</v>
      </c>
      <c r="M1922" s="8">
        <f t="shared" si="408"/>
        <v>23.18904109589041</v>
      </c>
      <c r="N1922" s="6">
        <v>76</v>
      </c>
      <c r="O1922" s="8">
        <f t="shared" si="409"/>
        <v>25.717808219178082</v>
      </c>
      <c r="Q1922">
        <f t="shared" si="410"/>
        <v>79.385413698630131</v>
      </c>
      <c r="R1922">
        <f t="shared" si="411"/>
        <v>78.706301369863056</v>
      </c>
      <c r="S1922" s="9">
        <f t="shared" si="412"/>
        <v>0.86284365666699614</v>
      </c>
      <c r="U1922">
        <f t="shared" si="413"/>
        <v>80.263013698630132</v>
      </c>
      <c r="V1922" s="9">
        <f t="shared" si="414"/>
        <v>1.9393137545044254</v>
      </c>
      <c r="X1922">
        <f t="shared" si="415"/>
        <v>79.675791780821925</v>
      </c>
      <c r="Y1922" s="9">
        <f t="shared" si="416"/>
        <v>1.2317824546257867</v>
      </c>
      <c r="AA1922">
        <f t="shared" si="417"/>
        <v>80.330808219178081</v>
      </c>
      <c r="AB1922" s="9">
        <f t="shared" si="418"/>
        <v>2.0640111668835885</v>
      </c>
      <c r="AC1922">
        <f t="shared" si="419"/>
        <v>45.111579452054919</v>
      </c>
    </row>
    <row r="1923" spans="1:29" ht="9" customHeight="1">
      <c r="A1923" s="1">
        <v>20170405</v>
      </c>
      <c r="B1923" s="1">
        <v>200000</v>
      </c>
      <c r="C1923" s="1">
        <v>2457849.3220000002</v>
      </c>
      <c r="D1923" s="1">
        <v>2189.136</v>
      </c>
      <c r="E1923" s="1">
        <v>84.6</v>
      </c>
      <c r="F1923" s="1">
        <v>84.7</v>
      </c>
      <c r="G1923" s="8">
        <f t="shared" si="405"/>
        <v>78.689041095890445</v>
      </c>
      <c r="H1923" s="13">
        <v>38</v>
      </c>
      <c r="I1923" s="8">
        <f t="shared" si="406"/>
        <v>32.43013698630137</v>
      </c>
      <c r="J1923" s="13">
        <v>55</v>
      </c>
      <c r="K1923" s="8">
        <f t="shared" si="407"/>
        <v>47.095890410958901</v>
      </c>
      <c r="L1923" s="13">
        <v>37</v>
      </c>
      <c r="M1923" s="8">
        <f t="shared" si="408"/>
        <v>23.172602739726027</v>
      </c>
      <c r="N1923" s="6">
        <v>50</v>
      </c>
      <c r="O1923" s="8">
        <f t="shared" si="409"/>
        <v>25.682191780821917</v>
      </c>
      <c r="Q1923">
        <f t="shared" si="410"/>
        <v>79.353260273972609</v>
      </c>
      <c r="R1923">
        <f t="shared" si="411"/>
        <v>78.689041095890445</v>
      </c>
      <c r="S1923" s="9">
        <f t="shared" si="412"/>
        <v>0.84410633149379066</v>
      </c>
      <c r="U1923">
        <f t="shared" si="413"/>
        <v>80.215068493150682</v>
      </c>
      <c r="V1923" s="9">
        <f t="shared" si="414"/>
        <v>1.9214892586799266</v>
      </c>
      <c r="X1923">
        <f t="shared" si="415"/>
        <v>79.664679452054799</v>
      </c>
      <c r="Y1923" s="9">
        <f t="shared" si="416"/>
        <v>1.2398656059049387</v>
      </c>
      <c r="AA1923">
        <f t="shared" si="417"/>
        <v>80.308191780821915</v>
      </c>
      <c r="AB1923" s="9">
        <f t="shared" si="418"/>
        <v>2.0576571557891583</v>
      </c>
      <c r="AC1923">
        <f t="shared" si="419"/>
        <v>45.058633561643937</v>
      </c>
    </row>
    <row r="1924" spans="1:29" ht="9" customHeight="1">
      <c r="A1924" s="1">
        <v>20170406</v>
      </c>
      <c r="B1924" s="1">
        <v>200000</v>
      </c>
      <c r="C1924" s="1">
        <v>2457850.3220000002</v>
      </c>
      <c r="D1924" s="1">
        <v>2189.1729999999998</v>
      </c>
      <c r="E1924" s="1">
        <v>75.7</v>
      </c>
      <c r="F1924" s="1">
        <v>75.8</v>
      </c>
      <c r="G1924" s="8">
        <f t="shared" si="405"/>
        <v>78.649041095890439</v>
      </c>
      <c r="H1924" s="13">
        <v>30</v>
      </c>
      <c r="I1924" s="8">
        <f t="shared" si="406"/>
        <v>32.320547945205476</v>
      </c>
      <c r="J1924" s="13">
        <v>38</v>
      </c>
      <c r="K1924" s="8">
        <f t="shared" si="407"/>
        <v>46.953424657534249</v>
      </c>
      <c r="L1924" s="13">
        <v>38</v>
      </c>
      <c r="M1924" s="8">
        <f t="shared" si="408"/>
        <v>23.139726027397259</v>
      </c>
      <c r="N1924" s="6">
        <v>36</v>
      </c>
      <c r="O1924" s="8">
        <f t="shared" si="409"/>
        <v>25.641095890410959</v>
      </c>
      <c r="Q1924">
        <f t="shared" si="410"/>
        <v>79.306816438356165</v>
      </c>
      <c r="R1924">
        <f t="shared" si="411"/>
        <v>78.649041095890439</v>
      </c>
      <c r="S1924" s="9">
        <f t="shared" si="412"/>
        <v>0.83634248212098328</v>
      </c>
      <c r="U1924">
        <f t="shared" si="413"/>
        <v>80.160273972602738</v>
      </c>
      <c r="V1924" s="9">
        <f t="shared" si="414"/>
        <v>1.8857073145226906</v>
      </c>
      <c r="X1924">
        <f t="shared" si="415"/>
        <v>79.642454794520546</v>
      </c>
      <c r="Y1924" s="9">
        <f t="shared" si="416"/>
        <v>1.2630970254537743</v>
      </c>
      <c r="AA1924">
        <f t="shared" si="417"/>
        <v>80.282095890410957</v>
      </c>
      <c r="AB1924" s="9">
        <f t="shared" si="418"/>
        <v>2.0763823331672455</v>
      </c>
      <c r="AC1924">
        <f t="shared" si="419"/>
        <v>44.935933561643921</v>
      </c>
    </row>
    <row r="1925" spans="1:29" ht="9" customHeight="1">
      <c r="A1925" s="1">
        <v>20170407</v>
      </c>
      <c r="B1925" s="1">
        <v>200000</v>
      </c>
      <c r="C1925" s="1">
        <v>2457851.3220000002</v>
      </c>
      <c r="D1925" s="1">
        <v>2189.2089999999998</v>
      </c>
      <c r="E1925" s="1">
        <v>73.900000000000006</v>
      </c>
      <c r="F1925" s="1">
        <v>74.099999999999994</v>
      </c>
      <c r="G1925" s="8">
        <f t="shared" si="405"/>
        <v>78.601369863013744</v>
      </c>
      <c r="H1925" s="13">
        <v>0</v>
      </c>
      <c r="I1925" s="8">
        <f t="shared" si="406"/>
        <v>32.167123287671231</v>
      </c>
      <c r="J1925" s="13">
        <v>0</v>
      </c>
      <c r="K1925" s="8">
        <f t="shared" si="407"/>
        <v>46.742465753424661</v>
      </c>
      <c r="L1925" s="13">
        <v>27</v>
      </c>
      <c r="M1925" s="8">
        <f t="shared" si="408"/>
        <v>23.049315068493151</v>
      </c>
      <c r="N1925" s="6">
        <v>23</v>
      </c>
      <c r="O1925" s="8">
        <f t="shared" si="409"/>
        <v>25.550684931506851</v>
      </c>
      <c r="Q1925">
        <f t="shared" si="410"/>
        <v>79.238043835616438</v>
      </c>
      <c r="R1925">
        <f t="shared" si="411"/>
        <v>78.601369863013744</v>
      </c>
      <c r="S1925" s="9">
        <f t="shared" si="412"/>
        <v>0.81000365987551959</v>
      </c>
      <c r="U1925">
        <f t="shared" si="413"/>
        <v>80.083561643835623</v>
      </c>
      <c r="V1925" s="9">
        <f t="shared" si="414"/>
        <v>1.8820861678004093</v>
      </c>
      <c r="X1925">
        <f t="shared" si="415"/>
        <v>79.581336986301366</v>
      </c>
      <c r="Y1925" s="9">
        <f t="shared" si="416"/>
        <v>1.2467557817319204</v>
      </c>
      <c r="AA1925">
        <f t="shared" si="417"/>
        <v>80.224684931506857</v>
      </c>
      <c r="AB1925" s="9">
        <f t="shared" si="418"/>
        <v>2.0652503529165074</v>
      </c>
      <c r="AC1925">
        <f t="shared" si="419"/>
        <v>44.78970205479466</v>
      </c>
    </row>
    <row r="1926" spans="1:29" ht="9" customHeight="1">
      <c r="A1926" s="1">
        <v>20170408</v>
      </c>
      <c r="B1926" s="1">
        <v>200000</v>
      </c>
      <c r="C1926" s="1">
        <v>2457852.3220000002</v>
      </c>
      <c r="D1926" s="1">
        <v>2189.2460000000001</v>
      </c>
      <c r="E1926" s="1">
        <v>73.099999999999994</v>
      </c>
      <c r="F1926" s="1">
        <v>73.3</v>
      </c>
      <c r="G1926" s="8">
        <f t="shared" si="405"/>
        <v>78.534246575342493</v>
      </c>
      <c r="H1926" s="13">
        <v>0</v>
      </c>
      <c r="I1926" s="8">
        <f t="shared" si="406"/>
        <v>32.024657534246572</v>
      </c>
      <c r="J1926" s="13">
        <v>24</v>
      </c>
      <c r="K1926" s="8">
        <f t="shared" si="407"/>
        <v>46.57260273972603</v>
      </c>
      <c r="L1926" s="13">
        <v>0</v>
      </c>
      <c r="M1926" s="8">
        <f t="shared" si="408"/>
        <v>22.942465753424656</v>
      </c>
      <c r="N1926" s="6">
        <v>0</v>
      </c>
      <c r="O1926" s="8">
        <f t="shared" si="409"/>
        <v>25.416438356164385</v>
      </c>
      <c r="Q1926">
        <f t="shared" si="410"/>
        <v>79.182668493150686</v>
      </c>
      <c r="R1926">
        <f t="shared" si="411"/>
        <v>78.534246575342493</v>
      </c>
      <c r="S1926" s="9">
        <f t="shared" si="412"/>
        <v>0.82565497994066561</v>
      </c>
      <c r="U1926">
        <f t="shared" si="413"/>
        <v>80.012328767123279</v>
      </c>
      <c r="V1926" s="9">
        <f t="shared" si="414"/>
        <v>1.870281519970348</v>
      </c>
      <c r="X1926">
        <f t="shared" si="415"/>
        <v>79.509106849315074</v>
      </c>
      <c r="Y1926" s="9">
        <f t="shared" si="416"/>
        <v>1.2413186813186456</v>
      </c>
      <c r="AA1926">
        <f t="shared" si="417"/>
        <v>80.139438356164391</v>
      </c>
      <c r="AB1926" s="9">
        <f t="shared" si="418"/>
        <v>2.043938601081436</v>
      </c>
      <c r="AC1926">
        <f t="shared" si="419"/>
        <v>44.583801369863096</v>
      </c>
    </row>
    <row r="1927" spans="1:29" ht="9" customHeight="1">
      <c r="A1927" s="1">
        <v>20170409</v>
      </c>
      <c r="B1927" s="1">
        <v>200000</v>
      </c>
      <c r="C1927" s="1">
        <v>2457853.3220000002</v>
      </c>
      <c r="D1927" s="1">
        <v>2189.2829999999999</v>
      </c>
      <c r="E1927" s="1">
        <v>74.400000000000006</v>
      </c>
      <c r="F1927" s="1">
        <v>74.7</v>
      </c>
      <c r="G1927" s="8">
        <f t="shared" si="405"/>
        <v>78.458630136986329</v>
      </c>
      <c r="H1927" s="13">
        <v>13</v>
      </c>
      <c r="I1927" s="8">
        <f t="shared" si="406"/>
        <v>31.852054794520548</v>
      </c>
      <c r="J1927" s="13">
        <v>27</v>
      </c>
      <c r="K1927" s="8">
        <f t="shared" si="407"/>
        <v>46.358904109589041</v>
      </c>
      <c r="L1927" s="13">
        <v>13</v>
      </c>
      <c r="M1927" s="8">
        <f t="shared" si="408"/>
        <v>22.772602739726029</v>
      </c>
      <c r="N1927" s="6">
        <v>12</v>
      </c>
      <c r="O1927" s="8">
        <f t="shared" si="409"/>
        <v>25.273972602739725</v>
      </c>
      <c r="Q1927">
        <f t="shared" si="410"/>
        <v>79.113002739726028</v>
      </c>
      <c r="R1927">
        <f t="shared" si="411"/>
        <v>78.458630136986329</v>
      </c>
      <c r="S1927" s="9">
        <f t="shared" si="412"/>
        <v>0.83403521269384839</v>
      </c>
      <c r="U1927">
        <f t="shared" si="413"/>
        <v>79.92602739726027</v>
      </c>
      <c r="V1927" s="9">
        <f t="shared" si="414"/>
        <v>1.8639902395709811</v>
      </c>
      <c r="X1927">
        <f t="shared" si="415"/>
        <v>79.394279452054803</v>
      </c>
      <c r="Y1927" s="9">
        <f t="shared" si="416"/>
        <v>1.1925384287679464</v>
      </c>
      <c r="AA1927">
        <f t="shared" si="417"/>
        <v>80.048972602739724</v>
      </c>
      <c r="AB1927" s="9">
        <f t="shared" si="418"/>
        <v>2.0269821981045339</v>
      </c>
      <c r="AC1927">
        <f t="shared" si="419"/>
        <v>44.351847945205563</v>
      </c>
    </row>
    <row r="1928" spans="1:29" ht="9" customHeight="1">
      <c r="A1928" s="1">
        <v>20170410</v>
      </c>
      <c r="B1928" s="1">
        <v>200000</v>
      </c>
      <c r="C1928" s="1">
        <v>2457854.3220000002</v>
      </c>
      <c r="D1928" s="1">
        <v>2189.319</v>
      </c>
      <c r="E1928" s="1">
        <v>73.599999999999994</v>
      </c>
      <c r="F1928" s="1">
        <v>73.900000000000006</v>
      </c>
      <c r="G1928" s="8">
        <f t="shared" si="405"/>
        <v>78.370684931506872</v>
      </c>
      <c r="H1928" s="13">
        <v>14</v>
      </c>
      <c r="I1928" s="8">
        <f t="shared" si="406"/>
        <v>31.663013698630138</v>
      </c>
      <c r="J1928" s="13">
        <v>44</v>
      </c>
      <c r="K1928" s="8">
        <f t="shared" si="407"/>
        <v>46.076712328767123</v>
      </c>
      <c r="L1928" s="13">
        <v>13</v>
      </c>
      <c r="M1928" s="8">
        <f t="shared" si="408"/>
        <v>22.613698630136987</v>
      </c>
      <c r="N1928" s="6">
        <v>14</v>
      </c>
      <c r="O1928" s="8">
        <f t="shared" si="409"/>
        <v>25.087671232876712</v>
      </c>
      <c r="Q1928">
        <f t="shared" si="410"/>
        <v>79.021008219178086</v>
      </c>
      <c r="R1928">
        <f t="shared" si="411"/>
        <v>78.370684931506872</v>
      </c>
      <c r="S1928" s="9">
        <f t="shared" si="412"/>
        <v>0.82980426704139632</v>
      </c>
      <c r="U1928">
        <f t="shared" si="413"/>
        <v>79.831506849315076</v>
      </c>
      <c r="V1928" s="9">
        <f t="shared" si="414"/>
        <v>1.8726552438546236</v>
      </c>
      <c r="X1928">
        <f t="shared" si="415"/>
        <v>79.286860273972607</v>
      </c>
      <c r="Y1928" s="9">
        <f t="shared" si="416"/>
        <v>1.1690281171670875</v>
      </c>
      <c r="AA1928">
        <f t="shared" si="417"/>
        <v>79.930671232876705</v>
      </c>
      <c r="AB1928" s="9">
        <f t="shared" si="418"/>
        <v>1.9905227352972759</v>
      </c>
      <c r="AC1928">
        <f t="shared" si="419"/>
        <v>44.082076027397328</v>
      </c>
    </row>
    <row r="1929" spans="1:29" ht="9" customHeight="1">
      <c r="A1929" s="1">
        <v>20170411</v>
      </c>
      <c r="B1929" s="1">
        <v>200000</v>
      </c>
      <c r="C1929" s="1">
        <v>2457855.3220000002</v>
      </c>
      <c r="D1929" s="1">
        <v>2189.3560000000002</v>
      </c>
      <c r="E1929" s="1">
        <v>74.599999999999994</v>
      </c>
      <c r="F1929" s="1">
        <v>74.900000000000006</v>
      </c>
      <c r="G1929" s="8">
        <f t="shared" si="405"/>
        <v>78.286027397260284</v>
      </c>
      <c r="H1929" s="13">
        <v>14</v>
      </c>
      <c r="I1929" s="8">
        <f t="shared" si="406"/>
        <v>31.504109589041096</v>
      </c>
      <c r="J1929" s="13">
        <v>27</v>
      </c>
      <c r="K1929" s="8">
        <f t="shared" si="407"/>
        <v>45.890410958904113</v>
      </c>
      <c r="L1929" s="13">
        <v>12</v>
      </c>
      <c r="M1929" s="8">
        <f t="shared" si="408"/>
        <v>22.438356164383563</v>
      </c>
      <c r="N1929" s="6">
        <v>14</v>
      </c>
      <c r="O1929" s="8">
        <f t="shared" si="409"/>
        <v>24.906849315068492</v>
      </c>
      <c r="Q1929">
        <f t="shared" si="410"/>
        <v>78.960273972602735</v>
      </c>
      <c r="R1929">
        <f t="shared" si="411"/>
        <v>78.286027397260284</v>
      </c>
      <c r="S1929" s="9">
        <f t="shared" si="412"/>
        <v>0.86126042891537224</v>
      </c>
      <c r="U1929">
        <f t="shared" si="413"/>
        <v>79.752054794520546</v>
      </c>
      <c r="V1929" s="9">
        <f t="shared" si="414"/>
        <v>1.8483161615559567</v>
      </c>
      <c r="X1929">
        <f t="shared" si="415"/>
        <v>79.168328767123285</v>
      </c>
      <c r="Y1929" s="9">
        <f t="shared" si="416"/>
        <v>1.1270227896298621</v>
      </c>
      <c r="AA1929">
        <f t="shared" si="417"/>
        <v>79.81584931506849</v>
      </c>
      <c r="AB1929" s="9">
        <f t="shared" si="418"/>
        <v>1.9541442689960036</v>
      </c>
      <c r="AC1929">
        <f t="shared" si="419"/>
        <v>43.822389041095917</v>
      </c>
    </row>
    <row r="1930" spans="1:29" ht="9" customHeight="1">
      <c r="A1930" s="1">
        <v>20170412</v>
      </c>
      <c r="B1930" s="1">
        <v>200000</v>
      </c>
      <c r="C1930" s="1">
        <v>2457856.3220000002</v>
      </c>
      <c r="D1930" s="1">
        <v>2189.393</v>
      </c>
      <c r="E1930" s="1">
        <v>71.400000000000006</v>
      </c>
      <c r="F1930" s="1">
        <v>71.8</v>
      </c>
      <c r="G1930" s="8">
        <f t="shared" si="405"/>
        <v>78.205205479452076</v>
      </c>
      <c r="H1930" s="13">
        <v>13</v>
      </c>
      <c r="I1930" s="8">
        <f t="shared" si="406"/>
        <v>31.301369863013697</v>
      </c>
      <c r="J1930" s="13">
        <v>16</v>
      </c>
      <c r="K1930" s="8">
        <f t="shared" si="407"/>
        <v>45.643835616438359</v>
      </c>
      <c r="L1930" s="13">
        <v>13</v>
      </c>
      <c r="M1930" s="8">
        <f t="shared" si="408"/>
        <v>22.284931506849315</v>
      </c>
      <c r="N1930" s="6">
        <v>22</v>
      </c>
      <c r="O1930" s="8">
        <f t="shared" si="409"/>
        <v>24.734246575342464</v>
      </c>
      <c r="Q1930">
        <f t="shared" si="410"/>
        <v>78.879890410958907</v>
      </c>
      <c r="R1930">
        <f t="shared" si="411"/>
        <v>78.205205479452076</v>
      </c>
      <c r="S1930" s="9">
        <f t="shared" si="412"/>
        <v>0.86271102718870907</v>
      </c>
      <c r="U1930">
        <f t="shared" si="413"/>
        <v>79.650684931506845</v>
      </c>
      <c r="V1930" s="9">
        <f t="shared" si="414"/>
        <v>1.8897102140432054</v>
      </c>
      <c r="X1930">
        <f t="shared" si="415"/>
        <v>79.06461369863014</v>
      </c>
      <c r="Y1930" s="9">
        <f t="shared" si="416"/>
        <v>1.0989143419664913</v>
      </c>
      <c r="AA1930">
        <f t="shared" si="417"/>
        <v>79.706246575342462</v>
      </c>
      <c r="AB1930" s="9">
        <f t="shared" si="418"/>
        <v>1.9193621277355817</v>
      </c>
      <c r="AC1930">
        <f t="shared" si="419"/>
        <v>43.574467808219239</v>
      </c>
    </row>
    <row r="1931" spans="1:29" ht="9" customHeight="1">
      <c r="A1931" s="1">
        <v>20170413</v>
      </c>
      <c r="B1931" s="1">
        <v>200000</v>
      </c>
      <c r="C1931" s="1">
        <v>2457857.3220000002</v>
      </c>
      <c r="D1931" s="1">
        <v>2189.4290000000001</v>
      </c>
      <c r="E1931" s="1">
        <v>73.5</v>
      </c>
      <c r="F1931" s="1">
        <v>73.900000000000006</v>
      </c>
      <c r="G1931" s="8">
        <f t="shared" si="405"/>
        <v>78.130410958904136</v>
      </c>
      <c r="H1931" s="13">
        <v>26</v>
      </c>
      <c r="I1931" s="8">
        <f t="shared" si="406"/>
        <v>31.213698630136985</v>
      </c>
      <c r="J1931" s="13">
        <v>27</v>
      </c>
      <c r="K1931" s="8">
        <f t="shared" si="407"/>
        <v>45.476712328767121</v>
      </c>
      <c r="L1931" s="13">
        <v>12</v>
      </c>
      <c r="M1931" s="8">
        <f t="shared" si="408"/>
        <v>22.175342465753424</v>
      </c>
      <c r="N1931" s="6">
        <v>25</v>
      </c>
      <c r="O1931" s="8">
        <f t="shared" si="409"/>
        <v>24.621917808219177</v>
      </c>
      <c r="Q1931">
        <f t="shared" si="410"/>
        <v>78.825408219178087</v>
      </c>
      <c r="R1931">
        <f t="shared" si="411"/>
        <v>78.130410958904136</v>
      </c>
      <c r="S1931" s="9">
        <f t="shared" si="412"/>
        <v>0.88953488372089851</v>
      </c>
      <c r="U1931">
        <f t="shared" si="413"/>
        <v>79.606849315068487</v>
      </c>
      <c r="V1931" s="9">
        <f t="shared" si="414"/>
        <v>1.9454447182035466</v>
      </c>
      <c r="X1931">
        <f t="shared" si="415"/>
        <v>78.990531506849322</v>
      </c>
      <c r="Y1931" s="9">
        <f t="shared" si="416"/>
        <v>1.1008780542541814</v>
      </c>
      <c r="AA1931">
        <f t="shared" si="417"/>
        <v>79.634917808219171</v>
      </c>
      <c r="AB1931" s="9">
        <f t="shared" si="418"/>
        <v>1.9256353970880724</v>
      </c>
      <c r="AC1931">
        <f t="shared" si="419"/>
        <v>43.345035616438437</v>
      </c>
    </row>
    <row r="1932" spans="1:29" ht="9" customHeight="1">
      <c r="A1932" s="1">
        <v>20170414</v>
      </c>
      <c r="B1932" s="1">
        <v>200000</v>
      </c>
      <c r="C1932" s="1">
        <v>2457858.3220000002</v>
      </c>
      <c r="D1932" s="1">
        <v>2189.4659999999999</v>
      </c>
      <c r="E1932" s="1">
        <v>72.900000000000006</v>
      </c>
      <c r="F1932" s="1">
        <v>73.3</v>
      </c>
      <c r="G1932" s="8">
        <f t="shared" si="405"/>
        <v>78.060821917808241</v>
      </c>
      <c r="H1932" s="13">
        <v>22</v>
      </c>
      <c r="I1932" s="8">
        <f t="shared" si="406"/>
        <v>31.158904109589042</v>
      </c>
      <c r="J1932" s="13">
        <v>31</v>
      </c>
      <c r="K1932" s="8">
        <f t="shared" si="407"/>
        <v>45.405479452054792</v>
      </c>
      <c r="L1932" s="13">
        <v>11</v>
      </c>
      <c r="M1932" s="8">
        <f t="shared" si="408"/>
        <v>22.063013698630137</v>
      </c>
      <c r="N1932" s="6">
        <v>19</v>
      </c>
      <c r="O1932" s="8">
        <f t="shared" si="409"/>
        <v>24.506849315068493</v>
      </c>
      <c r="Q1932">
        <f t="shared" si="410"/>
        <v>78.802186301369858</v>
      </c>
      <c r="R1932">
        <f t="shared" si="411"/>
        <v>78.060821917808241</v>
      </c>
      <c r="S1932" s="9">
        <f t="shared" si="412"/>
        <v>0.94972659183913777</v>
      </c>
      <c r="U1932">
        <f t="shared" si="413"/>
        <v>79.579452054794515</v>
      </c>
      <c r="V1932" s="9">
        <f t="shared" si="414"/>
        <v>1.958304793016822</v>
      </c>
      <c r="X1932">
        <f t="shared" si="415"/>
        <v>78.914597260273979</v>
      </c>
      <c r="Y1932" s="9">
        <f t="shared" si="416"/>
        <v>1.0937309158295818</v>
      </c>
      <c r="AA1932">
        <f t="shared" si="417"/>
        <v>79.561849315068486</v>
      </c>
      <c r="AB1932" s="9">
        <f t="shared" si="418"/>
        <v>1.922894686966913</v>
      </c>
      <c r="AC1932">
        <f t="shared" si="419"/>
        <v>43.13157123287678</v>
      </c>
    </row>
    <row r="1933" spans="1:29" ht="9" customHeight="1">
      <c r="A1933" s="1">
        <v>20170415</v>
      </c>
      <c r="B1933" s="1">
        <v>200000</v>
      </c>
      <c r="C1933" s="1">
        <v>2457859.3220000002</v>
      </c>
      <c r="D1933" s="1">
        <v>2189.502</v>
      </c>
      <c r="E1933" s="1">
        <v>73</v>
      </c>
      <c r="F1933" s="1">
        <v>73.5</v>
      </c>
      <c r="G1933" s="8">
        <f t="shared" si="405"/>
        <v>77.995890410958921</v>
      </c>
      <c r="H1933" s="13">
        <v>0</v>
      </c>
      <c r="I1933" s="8">
        <f t="shared" si="406"/>
        <v>31.046575342465754</v>
      </c>
      <c r="J1933" s="13">
        <v>0</v>
      </c>
      <c r="K1933" s="8">
        <f t="shared" si="407"/>
        <v>45.268493150684932</v>
      </c>
      <c r="L1933" s="13">
        <v>11</v>
      </c>
      <c r="M1933" s="8">
        <f t="shared" si="408"/>
        <v>21.958904109589042</v>
      </c>
      <c r="N1933" s="6">
        <v>0</v>
      </c>
      <c r="O1933" s="8">
        <f t="shared" si="409"/>
        <v>24.424657534246574</v>
      </c>
      <c r="Q1933">
        <f t="shared" si="410"/>
        <v>78.75752876712329</v>
      </c>
      <c r="R1933">
        <f t="shared" si="411"/>
        <v>77.995890410958921</v>
      </c>
      <c r="S1933" s="9">
        <f t="shared" si="412"/>
        <v>0.97651088044679568</v>
      </c>
      <c r="U1933">
        <f t="shared" si="413"/>
        <v>79.523287671232879</v>
      </c>
      <c r="V1933" s="9">
        <f t="shared" si="414"/>
        <v>1.968088845153531</v>
      </c>
      <c r="X1933">
        <f t="shared" si="415"/>
        <v>78.844219178082199</v>
      </c>
      <c r="Y1933" s="9">
        <f t="shared" si="416"/>
        <v>1.0876582889860487</v>
      </c>
      <c r="AA1933">
        <f t="shared" si="417"/>
        <v>79.509657534246571</v>
      </c>
      <c r="AB1933" s="9">
        <f t="shared" si="418"/>
        <v>1.9408293376889958</v>
      </c>
      <c r="AC1933">
        <f t="shared" si="419"/>
        <v>42.932393835616487</v>
      </c>
    </row>
    <row r="1934" spans="1:29" ht="9" customHeight="1">
      <c r="A1934" s="1">
        <v>20170416</v>
      </c>
      <c r="B1934" s="1">
        <v>200000</v>
      </c>
      <c r="C1934" s="1">
        <v>2457860.3220000002</v>
      </c>
      <c r="D1934" s="1">
        <v>2189.5390000000002</v>
      </c>
      <c r="E1934" s="1">
        <v>74.5</v>
      </c>
      <c r="F1934" s="1">
        <v>75</v>
      </c>
      <c r="G1934" s="8">
        <f t="shared" si="405"/>
        <v>77.956164383561671</v>
      </c>
      <c r="H1934" s="13">
        <v>0</v>
      </c>
      <c r="I1934" s="8">
        <f t="shared" si="406"/>
        <v>30.980821917808218</v>
      </c>
      <c r="J1934" s="13">
        <v>24</v>
      </c>
      <c r="K1934" s="8">
        <f t="shared" si="407"/>
        <v>45.197260273972603</v>
      </c>
      <c r="L1934" s="13">
        <v>0</v>
      </c>
      <c r="M1934" s="8">
        <f t="shared" si="408"/>
        <v>21.895890410958906</v>
      </c>
      <c r="N1934" s="6">
        <v>0</v>
      </c>
      <c r="O1934" s="8">
        <f t="shared" si="409"/>
        <v>24.32054794520548</v>
      </c>
      <c r="Q1934">
        <f t="shared" si="410"/>
        <v>78.734306849315061</v>
      </c>
      <c r="R1934">
        <f t="shared" si="411"/>
        <v>77.956164383561671</v>
      </c>
      <c r="S1934" s="9">
        <f t="shared" si="412"/>
        <v>0.99817951781820113</v>
      </c>
      <c r="U1934">
        <f t="shared" si="413"/>
        <v>79.490410958904107</v>
      </c>
      <c r="V1934" s="9">
        <f t="shared" si="414"/>
        <v>1.959991562368117</v>
      </c>
      <c r="X1934">
        <f t="shared" si="415"/>
        <v>78.80162191780822</v>
      </c>
      <c r="Y1934" s="9">
        <f t="shared" si="416"/>
        <v>1.0845294158993113</v>
      </c>
      <c r="AA1934">
        <f t="shared" si="417"/>
        <v>79.443547945205481</v>
      </c>
      <c r="AB1934" s="9">
        <f t="shared" si="418"/>
        <v>1.9079742742672039</v>
      </c>
      <c r="AC1934">
        <f t="shared" si="419"/>
        <v>42.810534246575422</v>
      </c>
    </row>
    <row r="1935" spans="1:29" ht="9" customHeight="1">
      <c r="A1935" s="1">
        <v>20170417</v>
      </c>
      <c r="B1935" s="1">
        <v>200000</v>
      </c>
      <c r="C1935" s="1">
        <v>2457861.3220000002</v>
      </c>
      <c r="D1935" s="1">
        <v>2189.576</v>
      </c>
      <c r="E1935" s="1">
        <v>75.2</v>
      </c>
      <c r="F1935" s="1">
        <v>75.8</v>
      </c>
      <c r="G1935" s="8">
        <f t="shared" si="405"/>
        <v>77.928767123287699</v>
      </c>
      <c r="H1935" s="13">
        <v>23</v>
      </c>
      <c r="I1935" s="8">
        <f t="shared" si="406"/>
        <v>30.912328767123288</v>
      </c>
      <c r="J1935" s="13">
        <v>50</v>
      </c>
      <c r="K1935" s="8">
        <f t="shared" si="407"/>
        <v>45.126027397260273</v>
      </c>
      <c r="L1935" s="13">
        <v>0</v>
      </c>
      <c r="M1935" s="8">
        <f t="shared" si="408"/>
        <v>21.830136986301369</v>
      </c>
      <c r="N1935" s="6">
        <v>0</v>
      </c>
      <c r="O1935" s="8">
        <f t="shared" si="409"/>
        <v>24.241095890410961</v>
      </c>
      <c r="Q1935">
        <f t="shared" si="410"/>
        <v>78.711084931506846</v>
      </c>
      <c r="R1935">
        <f t="shared" si="411"/>
        <v>77.928767123287699</v>
      </c>
      <c r="S1935" s="9">
        <f t="shared" si="412"/>
        <v>1.0038883420053111</v>
      </c>
      <c r="U1935">
        <f t="shared" si="413"/>
        <v>79.456164383561642</v>
      </c>
      <c r="V1935" s="9">
        <f t="shared" si="414"/>
        <v>1.9034256739174396</v>
      </c>
      <c r="X1935">
        <f t="shared" si="415"/>
        <v>78.757172602739729</v>
      </c>
      <c r="Y1935" s="9">
        <f t="shared" si="416"/>
        <v>1.0630291098297988</v>
      </c>
      <c r="AA1935">
        <f t="shared" si="417"/>
        <v>79.393095890410962</v>
      </c>
      <c r="AB1935" s="9">
        <f t="shared" si="418"/>
        <v>1.8790606103220142</v>
      </c>
      <c r="AC1935">
        <f t="shared" si="419"/>
        <v>42.726493150685016</v>
      </c>
    </row>
    <row r="1936" spans="1:29" ht="9" customHeight="1">
      <c r="A1936" s="1">
        <v>20170418</v>
      </c>
      <c r="B1936" s="1">
        <v>170000</v>
      </c>
      <c r="C1936" s="1">
        <v>2457862.1970000002</v>
      </c>
      <c r="D1936" s="1">
        <v>2189.6080000000002</v>
      </c>
      <c r="E1936" s="1">
        <v>76.900000000000006</v>
      </c>
      <c r="F1936" s="1">
        <v>77.5</v>
      </c>
      <c r="G1936" s="8">
        <f t="shared" si="405"/>
        <v>77.912876712328796</v>
      </c>
      <c r="H1936" s="13">
        <v>26</v>
      </c>
      <c r="I1936" s="8">
        <f t="shared" si="406"/>
        <v>30.791780821917808</v>
      </c>
      <c r="J1936" s="13">
        <v>31</v>
      </c>
      <c r="K1936" s="8">
        <f t="shared" si="407"/>
        <v>44.994520547945207</v>
      </c>
      <c r="L1936" s="13">
        <v>12</v>
      </c>
      <c r="M1936" s="8">
        <f t="shared" si="408"/>
        <v>21.767123287671232</v>
      </c>
      <c r="N1936" s="6">
        <v>23</v>
      </c>
      <c r="O1936" s="8">
        <f t="shared" si="409"/>
        <v>24.167123287671235</v>
      </c>
      <c r="Q1936">
        <f t="shared" si="410"/>
        <v>78.66821369863014</v>
      </c>
      <c r="R1936">
        <f t="shared" si="411"/>
        <v>77.912876712328796</v>
      </c>
      <c r="S1936" s="9">
        <f t="shared" si="412"/>
        <v>0.96946360880782834</v>
      </c>
      <c r="U1936">
        <f t="shared" si="413"/>
        <v>79.395890410958899</v>
      </c>
      <c r="V1936" s="9">
        <f t="shared" si="414"/>
        <v>1.8425060051135347</v>
      </c>
      <c r="X1936">
        <f t="shared" si="415"/>
        <v>78.71457534246575</v>
      </c>
      <c r="Y1936" s="9">
        <f t="shared" si="416"/>
        <v>1.0289680781483668</v>
      </c>
      <c r="AA1936">
        <f t="shared" si="417"/>
        <v>79.346123287671233</v>
      </c>
      <c r="AB1936" s="9">
        <f t="shared" si="418"/>
        <v>1.8395503231568284</v>
      </c>
      <c r="AC1936">
        <f t="shared" si="419"/>
        <v>42.677749315068581</v>
      </c>
    </row>
    <row r="1937" spans="1:29" ht="9" customHeight="1">
      <c r="A1937" s="1">
        <v>20170419</v>
      </c>
      <c r="B1937" s="1">
        <v>200000</v>
      </c>
      <c r="C1937" s="1">
        <v>2457863.3220000002</v>
      </c>
      <c r="D1937" s="1">
        <v>2189.6489999999999</v>
      </c>
      <c r="E1937" s="1">
        <v>80.900000000000006</v>
      </c>
      <c r="F1937" s="1">
        <v>81.599999999999994</v>
      </c>
      <c r="G1937" s="8">
        <f t="shared" si="405"/>
        <v>77.901643835616468</v>
      </c>
      <c r="H1937" s="13">
        <v>28</v>
      </c>
      <c r="I1937" s="8">
        <f t="shared" si="406"/>
        <v>30.673972602739727</v>
      </c>
      <c r="J1937" s="13">
        <v>59</v>
      </c>
      <c r="K1937" s="8">
        <f t="shared" si="407"/>
        <v>44.876712328767127</v>
      </c>
      <c r="L1937" s="13">
        <v>14</v>
      </c>
      <c r="M1937" s="8">
        <f t="shared" si="408"/>
        <v>21.701369863013699</v>
      </c>
      <c r="N1937" s="6">
        <v>15</v>
      </c>
      <c r="O1937" s="8">
        <f t="shared" si="409"/>
        <v>24.087671232876712</v>
      </c>
      <c r="Q1937">
        <f t="shared" si="410"/>
        <v>78.629808219178088</v>
      </c>
      <c r="R1937">
        <f t="shared" si="411"/>
        <v>77.901643835616468</v>
      </c>
      <c r="S1937" s="9">
        <f t="shared" si="412"/>
        <v>0.93472274487321272</v>
      </c>
      <c r="U1937">
        <f t="shared" si="413"/>
        <v>79.336986301369862</v>
      </c>
      <c r="V1937" s="9">
        <f t="shared" si="414"/>
        <v>1.7969758468718879</v>
      </c>
      <c r="X1937">
        <f t="shared" si="415"/>
        <v>78.670126027397259</v>
      </c>
      <c r="Y1937" s="9">
        <f t="shared" si="416"/>
        <v>0.98647750412352764</v>
      </c>
      <c r="AA1937">
        <f t="shared" si="417"/>
        <v>79.295671232876714</v>
      </c>
      <c r="AB1937" s="9">
        <f t="shared" si="418"/>
        <v>1.7894710928075312</v>
      </c>
      <c r="AC1937">
        <f t="shared" si="419"/>
        <v>42.643292465753518</v>
      </c>
    </row>
    <row r="1938" spans="1:29" ht="9" customHeight="1">
      <c r="A1938" s="1">
        <v>20170420</v>
      </c>
      <c r="B1938" s="1">
        <v>200000</v>
      </c>
      <c r="C1938" s="1">
        <v>2457864.3220000002</v>
      </c>
      <c r="D1938" s="1">
        <v>2189.6860000000001</v>
      </c>
      <c r="E1938" s="1">
        <v>80.7</v>
      </c>
      <c r="F1938" s="1">
        <v>81.400000000000006</v>
      </c>
      <c r="G1938" s="8">
        <f t="shared" si="405"/>
        <v>77.893424657534268</v>
      </c>
      <c r="H1938" s="13">
        <v>53</v>
      </c>
      <c r="I1938" s="8">
        <f t="shared" si="406"/>
        <v>30.586301369863012</v>
      </c>
      <c r="J1938" s="13">
        <v>86</v>
      </c>
      <c r="K1938" s="8">
        <f t="shared" si="407"/>
        <v>44.742465753424661</v>
      </c>
      <c r="L1938" s="13">
        <v>26</v>
      </c>
      <c r="M1938" s="8">
        <f t="shared" si="408"/>
        <v>21.616438356164384</v>
      </c>
      <c r="N1938" s="6">
        <v>28</v>
      </c>
      <c r="O1938" s="8">
        <f t="shared" si="409"/>
        <v>24.010958904109589</v>
      </c>
      <c r="Q1938">
        <f t="shared" si="410"/>
        <v>78.586043835616437</v>
      </c>
      <c r="R1938">
        <f t="shared" si="411"/>
        <v>77.893424657534268</v>
      </c>
      <c r="S1938" s="9">
        <f t="shared" si="412"/>
        <v>0.88918824808041563</v>
      </c>
      <c r="U1938">
        <f t="shared" si="413"/>
        <v>79.293150684931504</v>
      </c>
      <c r="V1938" s="9">
        <f t="shared" si="414"/>
        <v>1.8229331532557893</v>
      </c>
      <c r="X1938">
        <f t="shared" si="415"/>
        <v>78.612712328767117</v>
      </c>
      <c r="Y1938" s="9">
        <f t="shared" si="416"/>
        <v>0.92342540387106453</v>
      </c>
      <c r="AA1938">
        <f t="shared" si="417"/>
        <v>79.24695890410959</v>
      </c>
      <c r="AB1938" s="9">
        <f t="shared" si="418"/>
        <v>1.7376745887425926</v>
      </c>
      <c r="AC1938">
        <f t="shared" si="419"/>
        <v>42.618080136986364</v>
      </c>
    </row>
    <row r="1939" spans="1:29" ht="9" customHeight="1">
      <c r="A1939" s="1">
        <v>20170421</v>
      </c>
      <c r="B1939" s="1">
        <v>200000</v>
      </c>
      <c r="C1939" s="1">
        <v>2457865.3220000002</v>
      </c>
      <c r="D1939" s="1">
        <v>2189.7220000000002</v>
      </c>
      <c r="E1939" s="1">
        <v>82.2</v>
      </c>
      <c r="F1939" s="1">
        <v>83.1</v>
      </c>
      <c r="G1939" s="8">
        <f t="shared" si="405"/>
        <v>77.896438356164396</v>
      </c>
      <c r="H1939" s="13">
        <v>41</v>
      </c>
      <c r="I1939" s="8">
        <f t="shared" si="406"/>
        <v>30.632876712328766</v>
      </c>
      <c r="J1939" s="13">
        <v>49</v>
      </c>
      <c r="K1939" s="8">
        <f t="shared" si="407"/>
        <v>44.783561643835618</v>
      </c>
      <c r="L1939" s="13">
        <v>39</v>
      </c>
      <c r="M1939" s="8">
        <f t="shared" si="408"/>
        <v>21.572602739726026</v>
      </c>
      <c r="N1939" s="6">
        <v>40</v>
      </c>
      <c r="O1939" s="8">
        <f t="shared" si="409"/>
        <v>23.967123287671232</v>
      </c>
      <c r="Q1939">
        <f t="shared" si="410"/>
        <v>78.599441095890413</v>
      </c>
      <c r="R1939">
        <f t="shared" si="411"/>
        <v>77.896438356164396</v>
      </c>
      <c r="S1939" s="9">
        <f t="shared" si="412"/>
        <v>0.90248380357481039</v>
      </c>
      <c r="U1939">
        <f t="shared" si="413"/>
        <v>79.316438356164383</v>
      </c>
      <c r="V1939" s="9">
        <f t="shared" si="414"/>
        <v>1.7892567215836266</v>
      </c>
      <c r="X1939">
        <f t="shared" si="415"/>
        <v>78.58307945205479</v>
      </c>
      <c r="Y1939" s="9">
        <f t="shared" si="416"/>
        <v>0.88147944935670353</v>
      </c>
      <c r="AA1939">
        <f t="shared" si="417"/>
        <v>79.219123287671238</v>
      </c>
      <c r="AB1939" s="9">
        <f t="shared" si="418"/>
        <v>1.6980043753209202</v>
      </c>
      <c r="AC1939">
        <f t="shared" si="419"/>
        <v>42.627324657534281</v>
      </c>
    </row>
    <row r="1940" spans="1:29" ht="9" customHeight="1">
      <c r="A1940" s="1">
        <v>20170422</v>
      </c>
      <c r="B1940" s="1">
        <v>200000</v>
      </c>
      <c r="C1940" s="1">
        <v>2457866.3220000002</v>
      </c>
      <c r="D1940" s="1">
        <v>2189.759</v>
      </c>
      <c r="E1940" s="1">
        <v>83.6</v>
      </c>
      <c r="F1940" s="1">
        <v>84.5</v>
      </c>
      <c r="G1940" s="8">
        <f t="shared" si="405"/>
        <v>77.89260273972603</v>
      </c>
      <c r="H1940" s="13">
        <v>29</v>
      </c>
      <c r="I1940" s="8">
        <f t="shared" si="406"/>
        <v>30.572602739726026</v>
      </c>
      <c r="J1940" s="13">
        <v>66</v>
      </c>
      <c r="K1940" s="8">
        <f t="shared" si="407"/>
        <v>44.786301369863011</v>
      </c>
      <c r="L1940" s="13">
        <v>29</v>
      </c>
      <c r="M1940" s="8">
        <f t="shared" si="408"/>
        <v>21.523287671232875</v>
      </c>
      <c r="N1940" s="6">
        <v>30</v>
      </c>
      <c r="O1940" s="8">
        <f t="shared" si="409"/>
        <v>23.920547945205481</v>
      </c>
      <c r="Q1940">
        <f t="shared" si="410"/>
        <v>78.600334246575343</v>
      </c>
      <c r="R1940">
        <f t="shared" si="411"/>
        <v>77.89260273972603</v>
      </c>
      <c r="S1940" s="9">
        <f t="shared" si="412"/>
        <v>0.90859912489271721</v>
      </c>
      <c r="U1940">
        <f t="shared" si="413"/>
        <v>79.286301369863011</v>
      </c>
      <c r="V1940" s="9">
        <f t="shared" si="414"/>
        <v>1.7987661181965819</v>
      </c>
      <c r="X1940">
        <f t="shared" si="415"/>
        <v>78.549742465753425</v>
      </c>
      <c r="Y1940" s="9">
        <f t="shared" si="416"/>
        <v>0.84364843760991448</v>
      </c>
      <c r="AA1940">
        <f t="shared" si="417"/>
        <v>79.189547945205476</v>
      </c>
      <c r="AB1940" s="9">
        <f t="shared" si="418"/>
        <v>1.6650428408627249</v>
      </c>
      <c r="AC1940">
        <f t="shared" si="419"/>
        <v>42.615558904109598</v>
      </c>
    </row>
    <row r="1941" spans="1:29" ht="9" customHeight="1">
      <c r="A1941" s="1">
        <v>20170423</v>
      </c>
      <c r="B1941" s="1">
        <v>200000</v>
      </c>
      <c r="C1941" s="1">
        <v>2457867.3220000002</v>
      </c>
      <c r="D1941" s="1">
        <v>2189.7959999999998</v>
      </c>
      <c r="E1941" s="1">
        <v>82.5</v>
      </c>
      <c r="F1941" s="1">
        <v>83.4</v>
      </c>
      <c r="G1941" s="8">
        <f t="shared" si="405"/>
        <v>77.892054794520547</v>
      </c>
      <c r="H1941" s="13">
        <v>52</v>
      </c>
      <c r="I1941" s="8">
        <f t="shared" si="406"/>
        <v>30.586301369863012</v>
      </c>
      <c r="J1941" s="13">
        <v>91</v>
      </c>
      <c r="K1941" s="8">
        <f t="shared" si="407"/>
        <v>44.819178082191783</v>
      </c>
      <c r="L1941" s="13">
        <v>43</v>
      </c>
      <c r="M1941" s="8">
        <f t="shared" si="408"/>
        <v>21.484931506849314</v>
      </c>
      <c r="N1941" s="6">
        <v>43</v>
      </c>
      <c r="O1941" s="8">
        <f t="shared" si="409"/>
        <v>23.876712328767123</v>
      </c>
      <c r="Q1941">
        <f t="shared" si="410"/>
        <v>78.611052054794527</v>
      </c>
      <c r="R1941">
        <f t="shared" si="411"/>
        <v>77.892054794520547</v>
      </c>
      <c r="S1941" s="9">
        <f t="shared" si="412"/>
        <v>0.92306880614549414</v>
      </c>
      <c r="U1941">
        <f t="shared" si="413"/>
        <v>79.293150684931504</v>
      </c>
      <c r="V1941" s="9">
        <f t="shared" si="414"/>
        <v>1.8155727038034826</v>
      </c>
      <c r="X1941">
        <f t="shared" si="415"/>
        <v>78.523813698630136</v>
      </c>
      <c r="Y1941" s="9">
        <f t="shared" si="416"/>
        <v>0.81106976286113763</v>
      </c>
      <c r="AA1941">
        <f t="shared" si="417"/>
        <v>79.161712328767123</v>
      </c>
      <c r="AB1941" s="9">
        <f t="shared" si="418"/>
        <v>1.6300218778358584</v>
      </c>
      <c r="AC1941">
        <f t="shared" si="419"/>
        <v>42.613878082191775</v>
      </c>
    </row>
    <row r="1942" spans="1:29" ht="9" customHeight="1">
      <c r="A1942" s="1">
        <v>20170424</v>
      </c>
      <c r="B1942" s="1">
        <v>200000</v>
      </c>
      <c r="C1942" s="1">
        <v>2457868.3220000002</v>
      </c>
      <c r="D1942" s="1">
        <v>2189.8319999999999</v>
      </c>
      <c r="E1942" s="1">
        <v>80.2</v>
      </c>
      <c r="F1942" s="1">
        <v>81.099999999999994</v>
      </c>
      <c r="G1942" s="8">
        <f t="shared" si="405"/>
        <v>77.89534246575343</v>
      </c>
      <c r="H1942" s="13">
        <v>41</v>
      </c>
      <c r="I1942" s="8">
        <f t="shared" si="406"/>
        <v>30.61917808219178</v>
      </c>
      <c r="J1942" s="13">
        <v>59</v>
      </c>
      <c r="K1942" s="8">
        <f t="shared" si="407"/>
        <v>44.821917808219176</v>
      </c>
      <c r="L1942" s="13">
        <v>41</v>
      </c>
      <c r="M1942" s="8">
        <f t="shared" si="408"/>
        <v>21.509589041095889</v>
      </c>
      <c r="N1942" s="6">
        <v>46</v>
      </c>
      <c r="O1942" s="8">
        <f t="shared" si="409"/>
        <v>23.898630136986302</v>
      </c>
      <c r="Q1942">
        <f t="shared" si="410"/>
        <v>78.611945205479458</v>
      </c>
      <c r="R1942">
        <f t="shared" si="411"/>
        <v>77.89534246575343</v>
      </c>
      <c r="S1942" s="9">
        <f t="shared" si="412"/>
        <v>0.91995582411243504</v>
      </c>
      <c r="U1942">
        <f t="shared" si="413"/>
        <v>79.30958904109589</v>
      </c>
      <c r="V1942" s="9">
        <f t="shared" si="414"/>
        <v>1.8200042202996229</v>
      </c>
      <c r="X1942">
        <f t="shared" si="415"/>
        <v>78.540482191780825</v>
      </c>
      <c r="Y1942" s="9">
        <f t="shared" si="416"/>
        <v>0.82821347927320232</v>
      </c>
      <c r="AA1942">
        <f t="shared" si="417"/>
        <v>79.1756301369863</v>
      </c>
      <c r="AB1942" s="9">
        <f t="shared" si="418"/>
        <v>1.6435997720861621</v>
      </c>
      <c r="AC1942">
        <f t="shared" si="419"/>
        <v>42.623963013698642</v>
      </c>
    </row>
    <row r="1943" spans="1:29" ht="9" customHeight="1">
      <c r="A1943" s="1">
        <v>20170425</v>
      </c>
      <c r="B1943" s="1">
        <v>200000</v>
      </c>
      <c r="C1943" s="1">
        <v>2457869.3220000002</v>
      </c>
      <c r="D1943" s="1">
        <v>2189.8690000000001</v>
      </c>
      <c r="E1943" s="1">
        <v>81.3</v>
      </c>
      <c r="F1943" s="1">
        <v>82.3</v>
      </c>
      <c r="G1943" s="8">
        <f t="shared" si="405"/>
        <v>77.901369863013713</v>
      </c>
      <c r="H1943" s="13">
        <v>41</v>
      </c>
      <c r="I1943" s="8">
        <f t="shared" si="406"/>
        <v>30.638356164383563</v>
      </c>
      <c r="J1943" s="13">
        <v>50</v>
      </c>
      <c r="K1943" s="8">
        <f t="shared" si="407"/>
        <v>44.838356164383562</v>
      </c>
      <c r="L1943" s="13">
        <v>36</v>
      </c>
      <c r="M1943" s="8">
        <f t="shared" si="408"/>
        <v>21.536986301369861</v>
      </c>
      <c r="N1943" s="6">
        <v>41</v>
      </c>
      <c r="O1943" s="8">
        <f t="shared" si="409"/>
        <v>23.920547945205481</v>
      </c>
      <c r="Q1943">
        <f t="shared" si="410"/>
        <v>78.617304109589043</v>
      </c>
      <c r="R1943">
        <f t="shared" si="411"/>
        <v>77.901369863013713</v>
      </c>
      <c r="S1943" s="9">
        <f t="shared" si="412"/>
        <v>0.91902651754939768</v>
      </c>
      <c r="U1943">
        <f t="shared" si="413"/>
        <v>79.319178082191783</v>
      </c>
      <c r="V1943" s="9">
        <f t="shared" si="414"/>
        <v>1.8023562510989848</v>
      </c>
      <c r="X1943">
        <f t="shared" si="415"/>
        <v>78.559002739726026</v>
      </c>
      <c r="Y1943" s="9">
        <f t="shared" si="416"/>
        <v>0.84418653724411286</v>
      </c>
      <c r="AA1943">
        <f t="shared" si="417"/>
        <v>79.189547945205476</v>
      </c>
      <c r="AB1943" s="9">
        <f t="shared" si="418"/>
        <v>1.6536013223605153</v>
      </c>
      <c r="AC1943">
        <f t="shared" si="419"/>
        <v>42.64245205479456</v>
      </c>
    </row>
    <row r="1944" spans="1:29" ht="9" customHeight="1">
      <c r="A1944" s="1">
        <v>20170426</v>
      </c>
      <c r="B1944" s="1">
        <v>200000</v>
      </c>
      <c r="C1944" s="1">
        <v>2457870.3220000002</v>
      </c>
      <c r="D1944" s="1">
        <v>2189.9059999999999</v>
      </c>
      <c r="E1944" s="1">
        <v>79.599999999999994</v>
      </c>
      <c r="F1944" s="1">
        <v>80.599999999999994</v>
      </c>
      <c r="G1944" s="8">
        <f t="shared" si="405"/>
        <v>77.904109589041113</v>
      </c>
      <c r="H1944" s="13">
        <v>41</v>
      </c>
      <c r="I1944" s="8">
        <f t="shared" si="406"/>
        <v>30.616438356164384</v>
      </c>
      <c r="J1944" s="13">
        <v>78</v>
      </c>
      <c r="K1944" s="8">
        <f t="shared" si="407"/>
        <v>44.819178082191783</v>
      </c>
      <c r="L1944" s="13">
        <v>36</v>
      </c>
      <c r="M1944" s="8">
        <f t="shared" si="408"/>
        <v>21.556164383561644</v>
      </c>
      <c r="N1944" s="6">
        <v>38</v>
      </c>
      <c r="O1944" s="8">
        <f t="shared" si="409"/>
        <v>23.936986301369863</v>
      </c>
      <c r="Q1944">
        <f t="shared" si="410"/>
        <v>78.611052054794527</v>
      </c>
      <c r="R1944">
        <f t="shared" si="411"/>
        <v>77.904109589041113</v>
      </c>
      <c r="S1944" s="9">
        <f t="shared" si="412"/>
        <v>0.90745208369963848</v>
      </c>
      <c r="U1944">
        <f t="shared" si="413"/>
        <v>79.308219178082197</v>
      </c>
      <c r="V1944" s="9">
        <f t="shared" si="414"/>
        <v>1.7837611616955371</v>
      </c>
      <c r="X1944">
        <f t="shared" si="415"/>
        <v>78.571967123287678</v>
      </c>
      <c r="Y1944" s="9">
        <f t="shared" si="416"/>
        <v>0.85728151925441409</v>
      </c>
      <c r="AA1944">
        <f t="shared" si="417"/>
        <v>79.199986301369862</v>
      </c>
      <c r="AB1944" s="9">
        <f t="shared" si="418"/>
        <v>1.663425356075237</v>
      </c>
      <c r="AC1944">
        <f t="shared" si="419"/>
        <v>42.650856164383612</v>
      </c>
    </row>
    <row r="1945" spans="1:29" ht="9" customHeight="1">
      <c r="A1945" s="1">
        <v>20170427</v>
      </c>
      <c r="B1945" s="1">
        <v>200000</v>
      </c>
      <c r="C1945" s="1">
        <v>2457871.3220000002</v>
      </c>
      <c r="D1945" s="1">
        <v>2189.942</v>
      </c>
      <c r="E1945" s="1">
        <v>78.2</v>
      </c>
      <c r="F1945" s="1">
        <v>79.3</v>
      </c>
      <c r="G1945" s="8">
        <f t="shared" si="405"/>
        <v>77.902191780821937</v>
      </c>
      <c r="H1945" s="13">
        <v>39</v>
      </c>
      <c r="I1945" s="8">
        <f t="shared" si="406"/>
        <v>30.583561643835615</v>
      </c>
      <c r="J1945" s="13">
        <v>72</v>
      </c>
      <c r="K1945" s="8">
        <f t="shared" si="407"/>
        <v>44.780821917808218</v>
      </c>
      <c r="L1945" s="13">
        <v>23</v>
      </c>
      <c r="M1945" s="8">
        <f t="shared" si="408"/>
        <v>21.578082191780823</v>
      </c>
      <c r="N1945" s="6">
        <v>26</v>
      </c>
      <c r="O1945" s="8">
        <f t="shared" si="409"/>
        <v>23.931506849315067</v>
      </c>
      <c r="Q1945">
        <f t="shared" si="410"/>
        <v>78.598547945205482</v>
      </c>
      <c r="R1945">
        <f t="shared" si="411"/>
        <v>77.902191780821937</v>
      </c>
      <c r="S1945" s="9">
        <f t="shared" si="412"/>
        <v>0.89388520202710708</v>
      </c>
      <c r="U1945">
        <f t="shared" si="413"/>
        <v>79.291780821917811</v>
      </c>
      <c r="V1945" s="9">
        <f t="shared" si="414"/>
        <v>1.77092309586196</v>
      </c>
      <c r="X1945">
        <f t="shared" si="415"/>
        <v>78.586783561643841</v>
      </c>
      <c r="Y1945" s="9">
        <f t="shared" si="416"/>
        <v>0.87878372247600112</v>
      </c>
      <c r="AA1945">
        <f t="shared" si="417"/>
        <v>79.196506849315071</v>
      </c>
      <c r="AB1945" s="9">
        <f t="shared" si="418"/>
        <v>1.6614616853588586</v>
      </c>
      <c r="AC1945">
        <f t="shared" si="419"/>
        <v>42.644973287671291</v>
      </c>
    </row>
    <row r="1946" spans="1:29" ht="9" customHeight="1">
      <c r="A1946" s="1">
        <v>20170428</v>
      </c>
      <c r="B1946" s="1">
        <v>200000</v>
      </c>
      <c r="C1946" s="1">
        <v>2457872.3220000002</v>
      </c>
      <c r="D1946" s="1">
        <v>2189.9789999999998</v>
      </c>
      <c r="E1946" s="1">
        <v>78</v>
      </c>
      <c r="F1946" s="1">
        <v>79.099999999999994</v>
      </c>
      <c r="G1946" s="8">
        <f t="shared" si="405"/>
        <v>77.89452054794522</v>
      </c>
      <c r="H1946" s="13">
        <v>47</v>
      </c>
      <c r="I1946" s="8">
        <f t="shared" si="406"/>
        <v>30.547945205479451</v>
      </c>
      <c r="J1946" s="13">
        <v>55</v>
      </c>
      <c r="K1946" s="8">
        <f t="shared" si="407"/>
        <v>44.742465753424661</v>
      </c>
      <c r="L1946" s="13">
        <v>35</v>
      </c>
      <c r="M1946" s="8">
        <f t="shared" si="408"/>
        <v>21.608219178082191</v>
      </c>
      <c r="N1946" s="6">
        <v>36</v>
      </c>
      <c r="O1946" s="8">
        <f t="shared" si="409"/>
        <v>23.926027397260274</v>
      </c>
      <c r="Q1946">
        <f t="shared" si="410"/>
        <v>78.586043835616437</v>
      </c>
      <c r="R1946">
        <f t="shared" si="411"/>
        <v>77.89452054794522</v>
      </c>
      <c r="S1946" s="9">
        <f t="shared" si="412"/>
        <v>0.88776884793273325</v>
      </c>
      <c r="U1946">
        <f t="shared" si="413"/>
        <v>79.273972602739718</v>
      </c>
      <c r="V1946" s="9">
        <f t="shared" si="414"/>
        <v>1.7511089535910003</v>
      </c>
      <c r="X1946">
        <f t="shared" si="415"/>
        <v>78.607156164383568</v>
      </c>
      <c r="Y1946" s="9">
        <f t="shared" si="416"/>
        <v>0.91487258850217756</v>
      </c>
      <c r="AA1946">
        <f t="shared" si="417"/>
        <v>79.193027397260266</v>
      </c>
      <c r="AB1946" s="9">
        <f t="shared" si="418"/>
        <v>1.6670066651424946</v>
      </c>
      <c r="AC1946">
        <f t="shared" si="419"/>
        <v>42.621441780821961</v>
      </c>
    </row>
    <row r="1947" spans="1:29" ht="9" customHeight="1">
      <c r="A1947" s="1">
        <v>20170429</v>
      </c>
      <c r="B1947" s="1">
        <v>200000</v>
      </c>
      <c r="C1947" s="1">
        <v>2457873.3220000002</v>
      </c>
      <c r="D1947" s="1">
        <v>2190.0160000000001</v>
      </c>
      <c r="E1947" s="1">
        <v>77</v>
      </c>
      <c r="F1947" s="1">
        <v>78.2</v>
      </c>
      <c r="G1947" s="8">
        <f t="shared" si="405"/>
        <v>77.884109589041117</v>
      </c>
      <c r="H1947" s="13">
        <v>36</v>
      </c>
      <c r="I1947" s="8">
        <f t="shared" si="406"/>
        <v>30.495890410958904</v>
      </c>
      <c r="J1947" s="13">
        <v>44</v>
      </c>
      <c r="K1947" s="8">
        <f t="shared" si="407"/>
        <v>44.723287671232875</v>
      </c>
      <c r="L1947" s="13">
        <v>34</v>
      </c>
      <c r="M1947" s="8">
        <f t="shared" si="408"/>
        <v>21.63013698630137</v>
      </c>
      <c r="N1947" s="6">
        <v>34</v>
      </c>
      <c r="O1947" s="8">
        <f t="shared" si="409"/>
        <v>23.890410958904109</v>
      </c>
      <c r="Q1947">
        <f t="shared" si="410"/>
        <v>78.579791780821921</v>
      </c>
      <c r="R1947">
        <f t="shared" si="411"/>
        <v>77.884109589041117</v>
      </c>
      <c r="S1947" s="9">
        <f t="shared" si="412"/>
        <v>0.89322738033676785</v>
      </c>
      <c r="U1947">
        <f t="shared" si="413"/>
        <v>79.247945205479454</v>
      </c>
      <c r="V1947" s="9">
        <f t="shared" si="414"/>
        <v>1.7872220658598224</v>
      </c>
      <c r="X1947">
        <f t="shared" si="415"/>
        <v>78.621972602739731</v>
      </c>
      <c r="Y1947" s="9">
        <f t="shared" si="416"/>
        <v>0.94738582438958474</v>
      </c>
      <c r="AA1947">
        <f t="shared" si="417"/>
        <v>79.170410958904114</v>
      </c>
      <c r="AB1947" s="9">
        <f t="shared" si="418"/>
        <v>1.6515581633406669</v>
      </c>
      <c r="AC1947">
        <f t="shared" si="419"/>
        <v>42.589506164383621</v>
      </c>
    </row>
    <row r="1948" spans="1:29" ht="9" customHeight="1">
      <c r="A1948" s="1">
        <v>20170430</v>
      </c>
      <c r="B1948" s="1">
        <v>200000</v>
      </c>
      <c r="C1948" s="1">
        <v>2457874.3220000002</v>
      </c>
      <c r="D1948" s="1">
        <v>2190.0520000000001</v>
      </c>
      <c r="E1948" s="1">
        <v>77.400000000000006</v>
      </c>
      <c r="F1948" s="1">
        <v>78.599999999999994</v>
      </c>
      <c r="G1948" s="8">
        <f t="shared" si="405"/>
        <v>77.873972602739741</v>
      </c>
      <c r="H1948" s="13">
        <v>23</v>
      </c>
      <c r="I1948" s="8">
        <f t="shared" si="406"/>
        <v>30.531506849315068</v>
      </c>
      <c r="J1948" s="13">
        <v>25</v>
      </c>
      <c r="K1948" s="8">
        <f t="shared" si="407"/>
        <v>44.783561643835618</v>
      </c>
      <c r="L1948" s="13">
        <v>33</v>
      </c>
      <c r="M1948" s="8">
        <f t="shared" si="408"/>
        <v>21.649315068493152</v>
      </c>
      <c r="N1948" s="6">
        <v>24</v>
      </c>
      <c r="O1948" s="8">
        <f t="shared" si="409"/>
        <v>23.890410958904109</v>
      </c>
      <c r="Q1948">
        <f t="shared" si="410"/>
        <v>78.599441095890413</v>
      </c>
      <c r="R1948">
        <f t="shared" si="411"/>
        <v>77.873972602739741</v>
      </c>
      <c r="S1948" s="9">
        <f t="shared" si="412"/>
        <v>0.93159301998309729</v>
      </c>
      <c r="U1948">
        <f t="shared" si="413"/>
        <v>79.265753424657532</v>
      </c>
      <c r="V1948" s="9">
        <f t="shared" si="414"/>
        <v>1.8069618694455727</v>
      </c>
      <c r="X1948">
        <f t="shared" si="415"/>
        <v>78.634936986301369</v>
      </c>
      <c r="Y1948" s="9">
        <f t="shared" si="416"/>
        <v>0.97717421896985002</v>
      </c>
      <c r="AA1948">
        <f t="shared" si="417"/>
        <v>79.170410958904114</v>
      </c>
      <c r="AB1948" s="9">
        <f t="shared" si="418"/>
        <v>1.6647903180410708</v>
      </c>
      <c r="AC1948">
        <f t="shared" si="419"/>
        <v>42.558410958904155</v>
      </c>
    </row>
    <row r="1949" spans="1:29" ht="9" customHeight="1">
      <c r="A1949" s="1">
        <v>20170501</v>
      </c>
      <c r="B1949" s="1">
        <v>200000</v>
      </c>
      <c r="C1949" s="1">
        <v>2457875.3220000002</v>
      </c>
      <c r="D1949" s="1">
        <v>2190.0889999999999</v>
      </c>
      <c r="E1949" s="1">
        <v>75.3</v>
      </c>
      <c r="F1949" s="1">
        <v>76.400000000000006</v>
      </c>
      <c r="G1949" s="8">
        <f t="shared" si="405"/>
        <v>77.872328767123307</v>
      </c>
      <c r="H1949" s="13">
        <v>28</v>
      </c>
      <c r="I1949" s="8">
        <f t="shared" si="406"/>
        <v>30.55890410958904</v>
      </c>
      <c r="J1949" s="13">
        <v>44</v>
      </c>
      <c r="K1949" s="8">
        <f t="shared" si="407"/>
        <v>44.854794520547948</v>
      </c>
      <c r="L1949" s="13">
        <v>11</v>
      </c>
      <c r="M1949" s="8">
        <f t="shared" si="408"/>
        <v>21.676712328767124</v>
      </c>
      <c r="N1949" s="6">
        <v>12</v>
      </c>
      <c r="O1949" s="8">
        <f t="shared" si="409"/>
        <v>23.912328767123288</v>
      </c>
      <c r="Q1949">
        <f t="shared" si="410"/>
        <v>78.622663013698627</v>
      </c>
      <c r="R1949">
        <f t="shared" si="411"/>
        <v>77.872328767123307</v>
      </c>
      <c r="S1949" s="9">
        <f t="shared" si="412"/>
        <v>0.96354412209656459</v>
      </c>
      <c r="U1949">
        <f t="shared" si="413"/>
        <v>79.279452054794518</v>
      </c>
      <c r="V1949" s="9">
        <f t="shared" si="414"/>
        <v>1.7676385629492302</v>
      </c>
      <c r="X1949">
        <f t="shared" si="415"/>
        <v>78.65345753424657</v>
      </c>
      <c r="Y1949" s="9">
        <f t="shared" si="416"/>
        <v>1.0030890041303735</v>
      </c>
      <c r="AA1949">
        <f t="shared" si="417"/>
        <v>79.18432876712329</v>
      </c>
      <c r="AB1949" s="9">
        <f t="shared" si="418"/>
        <v>1.6848089954051773</v>
      </c>
      <c r="AC1949">
        <f t="shared" si="419"/>
        <v>42.553368493150742</v>
      </c>
    </row>
    <row r="1950" spans="1:29" ht="9" customHeight="1">
      <c r="A1950" s="1">
        <v>20170502</v>
      </c>
      <c r="B1950" s="1">
        <v>200000</v>
      </c>
      <c r="C1950" s="1">
        <v>2457876.3220000002</v>
      </c>
      <c r="D1950" s="1">
        <v>2190.1260000000002</v>
      </c>
      <c r="E1950" s="1">
        <v>77.2</v>
      </c>
      <c r="F1950" s="1">
        <v>78.400000000000006</v>
      </c>
      <c r="G1950" s="8">
        <f t="shared" si="405"/>
        <v>77.868767123287682</v>
      </c>
      <c r="H1950" s="13">
        <v>31</v>
      </c>
      <c r="I1950" s="8">
        <f t="shared" si="406"/>
        <v>30.490410958904111</v>
      </c>
      <c r="J1950" s="13">
        <v>50</v>
      </c>
      <c r="K1950" s="8">
        <f t="shared" si="407"/>
        <v>44.863013698630134</v>
      </c>
      <c r="L1950" s="13">
        <v>25</v>
      </c>
      <c r="M1950" s="8">
        <f t="shared" si="408"/>
        <v>21.673972602739727</v>
      </c>
      <c r="N1950" s="6">
        <v>29</v>
      </c>
      <c r="O1950" s="8">
        <f t="shared" si="409"/>
        <v>23.906849315068492</v>
      </c>
      <c r="Q1950">
        <f t="shared" si="410"/>
        <v>78.62534246575342</v>
      </c>
      <c r="R1950">
        <f t="shared" si="411"/>
        <v>77.868767123287682</v>
      </c>
      <c r="S1950" s="9">
        <f t="shared" si="412"/>
        <v>0.97160308351598701</v>
      </c>
      <c r="U1950">
        <f t="shared" si="413"/>
        <v>79.245205479452054</v>
      </c>
      <c r="V1950" s="9">
        <f t="shared" si="414"/>
        <v>1.7604915160002861</v>
      </c>
      <c r="X1950">
        <f t="shared" si="415"/>
        <v>78.651605479452058</v>
      </c>
      <c r="Y1950" s="9">
        <f t="shared" si="416"/>
        <v>1.0053303591219418</v>
      </c>
      <c r="AA1950">
        <f t="shared" si="417"/>
        <v>79.180849315068485</v>
      </c>
      <c r="AB1950" s="9">
        <f t="shared" si="418"/>
        <v>1.684991608642548</v>
      </c>
      <c r="AC1950">
        <f t="shared" si="419"/>
        <v>42.542443150684967</v>
      </c>
    </row>
    <row r="1951" spans="1:29" ht="9" customHeight="1">
      <c r="A1951" s="1">
        <v>20170503</v>
      </c>
      <c r="B1951" s="1">
        <v>200000</v>
      </c>
      <c r="C1951" s="1">
        <v>2457877.3220000002</v>
      </c>
      <c r="D1951" s="1">
        <v>2190.1619999999998</v>
      </c>
      <c r="E1951" s="1">
        <v>74.900000000000006</v>
      </c>
      <c r="F1951" s="1">
        <v>76.2</v>
      </c>
      <c r="G1951" s="8">
        <f t="shared" si="405"/>
        <v>77.858082191780838</v>
      </c>
      <c r="H1951" s="13">
        <v>17</v>
      </c>
      <c r="I1951" s="8">
        <f t="shared" si="406"/>
        <v>30.457534246575342</v>
      </c>
      <c r="J1951" s="13">
        <v>23</v>
      </c>
      <c r="K1951" s="8">
        <f t="shared" si="407"/>
        <v>44.827397260273976</v>
      </c>
      <c r="L1951" s="13">
        <v>15</v>
      </c>
      <c r="M1951" s="8">
        <f t="shared" si="408"/>
        <v>21.641095890410959</v>
      </c>
      <c r="N1951" s="6">
        <v>18</v>
      </c>
      <c r="O1951" s="8">
        <f t="shared" si="409"/>
        <v>23.873972602739727</v>
      </c>
      <c r="Q1951">
        <f t="shared" si="410"/>
        <v>78.613731506849319</v>
      </c>
      <c r="R1951">
        <f t="shared" si="411"/>
        <v>77.858082191780838</v>
      </c>
      <c r="S1951" s="9">
        <f t="shared" si="412"/>
        <v>0.97054704379586099</v>
      </c>
      <c r="U1951">
        <f t="shared" si="413"/>
        <v>79.228767123287668</v>
      </c>
      <c r="V1951" s="9">
        <f t="shared" si="414"/>
        <v>1.7057411721647497</v>
      </c>
      <c r="X1951">
        <f t="shared" si="415"/>
        <v>78.629380821917806</v>
      </c>
      <c r="Y1951" s="9">
        <f t="shared" si="416"/>
        <v>0.99064683899752026</v>
      </c>
      <c r="AA1951">
        <f t="shared" si="417"/>
        <v>79.159972602739728</v>
      </c>
      <c r="AB1951" s="9">
        <f t="shared" si="418"/>
        <v>1.6721326473879259</v>
      </c>
      <c r="AC1951">
        <f t="shared" si="419"/>
        <v>42.50966712328772</v>
      </c>
    </row>
    <row r="1952" spans="1:29" ht="9" customHeight="1">
      <c r="A1952" s="1">
        <v>20170504</v>
      </c>
      <c r="B1952" s="1">
        <v>200000</v>
      </c>
      <c r="C1952" s="1">
        <v>2457878.3220000002</v>
      </c>
      <c r="D1952" s="1">
        <v>2190.1990000000001</v>
      </c>
      <c r="E1952" s="1">
        <v>74.2</v>
      </c>
      <c r="F1952" s="1">
        <v>75.400000000000006</v>
      </c>
      <c r="G1952" s="8">
        <f t="shared" si="405"/>
        <v>77.851506849315101</v>
      </c>
      <c r="H1952" s="13">
        <v>32</v>
      </c>
      <c r="I1952" s="8">
        <f t="shared" si="406"/>
        <v>30.358904109589041</v>
      </c>
      <c r="J1952" s="13">
        <v>52</v>
      </c>
      <c r="K1952" s="8">
        <f t="shared" si="407"/>
        <v>44.715068493150682</v>
      </c>
      <c r="L1952" s="13">
        <v>29</v>
      </c>
      <c r="M1952" s="8">
        <f t="shared" si="408"/>
        <v>21.641095890410959</v>
      </c>
      <c r="N1952" s="6">
        <v>17</v>
      </c>
      <c r="O1952" s="8">
        <f t="shared" si="409"/>
        <v>23.873972602739727</v>
      </c>
      <c r="Q1952">
        <f t="shared" si="410"/>
        <v>78.577112328767129</v>
      </c>
      <c r="R1952">
        <f t="shared" si="411"/>
        <v>77.851506849315101</v>
      </c>
      <c r="S1952" s="9">
        <f t="shared" si="412"/>
        <v>0.93203780995077068</v>
      </c>
      <c r="U1952">
        <f t="shared" si="413"/>
        <v>79.179452054794524</v>
      </c>
      <c r="V1952" s="9">
        <f t="shared" si="414"/>
        <v>1.649221846030386</v>
      </c>
      <c r="X1952">
        <f t="shared" si="415"/>
        <v>78.629380821917806</v>
      </c>
      <c r="Y1952" s="9">
        <f t="shared" si="416"/>
        <v>0.99917651447429989</v>
      </c>
      <c r="AA1952">
        <f t="shared" si="417"/>
        <v>79.159972602739728</v>
      </c>
      <c r="AB1952" s="9">
        <f t="shared" si="418"/>
        <v>1.6807198811928288</v>
      </c>
      <c r="AC1952">
        <f t="shared" si="419"/>
        <v>42.489497260274071</v>
      </c>
    </row>
    <row r="1953" spans="1:29" ht="9" customHeight="1">
      <c r="A1953" s="1">
        <v>20170505</v>
      </c>
      <c r="B1953" s="1">
        <v>200000</v>
      </c>
      <c r="C1953" s="1">
        <v>2457879.3220000002</v>
      </c>
      <c r="D1953" s="1">
        <v>2190.2359999999999</v>
      </c>
      <c r="E1953" s="1">
        <v>73.5</v>
      </c>
      <c r="F1953" s="1">
        <v>74.8</v>
      </c>
      <c r="G1953" s="8">
        <f t="shared" si="405"/>
        <v>77.844931506849335</v>
      </c>
      <c r="H1953" s="13">
        <v>32</v>
      </c>
      <c r="I1953" s="8">
        <f t="shared" si="406"/>
        <v>30.257534246575343</v>
      </c>
      <c r="J1953" s="13">
        <v>39</v>
      </c>
      <c r="K1953" s="8">
        <f t="shared" si="407"/>
        <v>44.561643835616437</v>
      </c>
      <c r="L1953" s="13">
        <v>31</v>
      </c>
      <c r="M1953" s="8">
        <f t="shared" si="408"/>
        <v>21.578082191780823</v>
      </c>
      <c r="N1953" s="6">
        <v>31</v>
      </c>
      <c r="O1953" s="8">
        <f t="shared" si="409"/>
        <v>23.8</v>
      </c>
      <c r="Q1953">
        <f t="shared" si="410"/>
        <v>78.527095890410962</v>
      </c>
      <c r="R1953">
        <f t="shared" si="411"/>
        <v>77.844931506849335</v>
      </c>
      <c r="S1953" s="9">
        <f t="shared" si="412"/>
        <v>0.87631188101386215</v>
      </c>
      <c r="U1953">
        <f t="shared" si="413"/>
        <v>79.128767123287673</v>
      </c>
      <c r="V1953" s="9">
        <f t="shared" si="414"/>
        <v>1.5755625877805528</v>
      </c>
      <c r="X1953">
        <f t="shared" si="415"/>
        <v>78.586783561643841</v>
      </c>
      <c r="Y1953" s="9">
        <f t="shared" si="416"/>
        <v>0.95298697093622309</v>
      </c>
      <c r="AA1953">
        <f t="shared" si="417"/>
        <v>79.113</v>
      </c>
      <c r="AB1953" s="9">
        <f t="shared" si="418"/>
        <v>1.6289673182371445</v>
      </c>
      <c r="AC1953">
        <f t="shared" si="419"/>
        <v>42.469327397260336</v>
      </c>
    </row>
    <row r="1954" spans="1:29" ht="9" customHeight="1">
      <c r="A1954" s="1">
        <v>20170506</v>
      </c>
      <c r="B1954" s="1">
        <v>200000</v>
      </c>
      <c r="C1954" s="1">
        <v>2457880.3220000002</v>
      </c>
      <c r="D1954" s="1">
        <v>2190.2719999999999</v>
      </c>
      <c r="E1954" s="1">
        <v>72.8</v>
      </c>
      <c r="F1954" s="1">
        <v>74.099999999999994</v>
      </c>
      <c r="G1954" s="8">
        <f t="shared" si="405"/>
        <v>77.832602739726056</v>
      </c>
      <c r="H1954" s="13">
        <v>24</v>
      </c>
      <c r="I1954" s="8">
        <f t="shared" si="406"/>
        <v>30.117808219178084</v>
      </c>
      <c r="J1954" s="13">
        <v>26</v>
      </c>
      <c r="K1954" s="8">
        <f t="shared" si="407"/>
        <v>44.38356164383562</v>
      </c>
      <c r="L1954" s="13">
        <v>26</v>
      </c>
      <c r="M1954" s="8">
        <f t="shared" si="408"/>
        <v>21.509589041095889</v>
      </c>
      <c r="N1954" s="6">
        <v>27</v>
      </c>
      <c r="O1954" s="8">
        <f t="shared" si="409"/>
        <v>23.731506849315068</v>
      </c>
      <c r="Q1954">
        <f t="shared" si="410"/>
        <v>78.469041095890418</v>
      </c>
      <c r="R1954">
        <f t="shared" si="411"/>
        <v>77.832602739726056</v>
      </c>
      <c r="S1954" s="9">
        <f t="shared" si="412"/>
        <v>0.81770149495400801</v>
      </c>
      <c r="U1954">
        <f t="shared" si="413"/>
        <v>79.058904109589037</v>
      </c>
      <c r="V1954" s="9">
        <f t="shared" si="414"/>
        <v>1.5526255567095149</v>
      </c>
      <c r="X1954">
        <f t="shared" si="415"/>
        <v>78.540482191780825</v>
      </c>
      <c r="Y1954" s="9">
        <f t="shared" si="416"/>
        <v>0.90948963177028475</v>
      </c>
      <c r="AA1954">
        <f t="shared" si="417"/>
        <v>79.069506849315076</v>
      </c>
      <c r="AB1954" s="9">
        <f t="shared" si="418"/>
        <v>1.5891850793237126</v>
      </c>
      <c r="AC1954">
        <f t="shared" si="419"/>
        <v>42.431508904109677</v>
      </c>
    </row>
    <row r="1955" spans="1:29" ht="9" customHeight="1">
      <c r="A1955" s="1">
        <v>20170507</v>
      </c>
      <c r="B1955" s="1">
        <v>200000</v>
      </c>
      <c r="C1955" s="1">
        <v>2457881.3220000002</v>
      </c>
      <c r="D1955" s="1">
        <v>2190.3090000000002</v>
      </c>
      <c r="E1955" s="1">
        <v>71.7</v>
      </c>
      <c r="F1955" s="1">
        <v>73</v>
      </c>
      <c r="G1955" s="8">
        <f t="shared" si="405"/>
        <v>77.817808219178119</v>
      </c>
      <c r="H1955" s="13">
        <v>22</v>
      </c>
      <c r="I1955" s="8">
        <f t="shared" si="406"/>
        <v>30.052054794520547</v>
      </c>
      <c r="J1955" s="13">
        <v>22</v>
      </c>
      <c r="K1955" s="8">
        <f t="shared" si="407"/>
        <v>44.31232876712329</v>
      </c>
      <c r="L1955" s="13">
        <v>23</v>
      </c>
      <c r="M1955" s="8">
        <f t="shared" si="408"/>
        <v>21.443835616438356</v>
      </c>
      <c r="N1955" s="6">
        <v>23</v>
      </c>
      <c r="O1955" s="8">
        <f t="shared" si="409"/>
        <v>23.663013698630138</v>
      </c>
      <c r="Q1955">
        <f t="shared" si="410"/>
        <v>78.445819178082189</v>
      </c>
      <c r="R1955">
        <f t="shared" si="411"/>
        <v>77.817808219178119</v>
      </c>
      <c r="S1955" s="9">
        <f t="shared" si="412"/>
        <v>0.80702730297316805</v>
      </c>
      <c r="U1955">
        <f t="shared" si="413"/>
        <v>79.026027397260279</v>
      </c>
      <c r="V1955" s="9">
        <f t="shared" si="414"/>
        <v>1.5575753520655269</v>
      </c>
      <c r="X1955">
        <f t="shared" si="415"/>
        <v>78.496032876712334</v>
      </c>
      <c r="Y1955" s="9">
        <f t="shared" si="416"/>
        <v>0.87155456193774228</v>
      </c>
      <c r="AA1955">
        <f t="shared" si="417"/>
        <v>79.026013698630138</v>
      </c>
      <c r="AB1955" s="9">
        <f t="shared" si="418"/>
        <v>1.5526079532451433</v>
      </c>
      <c r="AC1955">
        <f t="shared" si="419"/>
        <v>42.386126712328874</v>
      </c>
    </row>
    <row r="1956" spans="1:29" ht="9" customHeight="1">
      <c r="A1956" s="1">
        <v>20170508</v>
      </c>
      <c r="B1956" s="1">
        <v>200000</v>
      </c>
      <c r="C1956" s="1">
        <v>2457882.3220000002</v>
      </c>
      <c r="D1956" s="1">
        <v>2190.346</v>
      </c>
      <c r="E1956" s="1">
        <v>70.5</v>
      </c>
      <c r="F1956" s="1">
        <v>71.8</v>
      </c>
      <c r="G1956" s="8">
        <f t="shared" si="405"/>
        <v>77.799178082191801</v>
      </c>
      <c r="H1956" s="13">
        <v>11</v>
      </c>
      <c r="I1956" s="8">
        <f t="shared" si="406"/>
        <v>30.021917808219179</v>
      </c>
      <c r="J1956" s="13">
        <v>23</v>
      </c>
      <c r="K1956" s="8">
        <f t="shared" si="407"/>
        <v>44.30684931506849</v>
      </c>
      <c r="L1956" s="13">
        <v>11</v>
      </c>
      <c r="M1956" s="8">
        <f t="shared" si="408"/>
        <v>21.38082191780822</v>
      </c>
      <c r="N1956" s="6">
        <v>11</v>
      </c>
      <c r="O1956" s="8">
        <f t="shared" si="409"/>
        <v>23.602739726027398</v>
      </c>
      <c r="Q1956">
        <f t="shared" si="410"/>
        <v>78.444032876712328</v>
      </c>
      <c r="R1956">
        <f t="shared" si="411"/>
        <v>77.799178082191801</v>
      </c>
      <c r="S1956" s="9">
        <f t="shared" si="412"/>
        <v>0.82887096035804575</v>
      </c>
      <c r="U1956">
        <f t="shared" si="413"/>
        <v>79.010958904109586</v>
      </c>
      <c r="V1956" s="9">
        <f t="shared" si="414"/>
        <v>1.567178374417864</v>
      </c>
      <c r="X1956">
        <f t="shared" si="415"/>
        <v>78.453435616438355</v>
      </c>
      <c r="Y1956" s="9">
        <f t="shared" si="416"/>
        <v>0.84095687174914246</v>
      </c>
      <c r="AA1956">
        <f t="shared" si="417"/>
        <v>78.987739726027399</v>
      </c>
      <c r="AB1956" s="9">
        <f t="shared" si="418"/>
        <v>1.5277303348628237</v>
      </c>
      <c r="AC1956">
        <f t="shared" si="419"/>
        <v>42.328978767123346</v>
      </c>
    </row>
    <row r="1957" spans="1:29" ht="9" customHeight="1">
      <c r="A1957" s="1">
        <v>20170509</v>
      </c>
      <c r="B1957" s="1">
        <v>200000</v>
      </c>
      <c r="C1957" s="1">
        <v>2457883.3220000002</v>
      </c>
      <c r="D1957" s="1">
        <v>2190.3820000000001</v>
      </c>
      <c r="E1957" s="1">
        <v>68.900000000000006</v>
      </c>
      <c r="F1957" s="1">
        <v>70.2</v>
      </c>
      <c r="G1957" s="8">
        <f t="shared" si="405"/>
        <v>77.776986301369888</v>
      </c>
      <c r="H1957" s="13">
        <v>0</v>
      </c>
      <c r="I1957" s="8">
        <f t="shared" si="406"/>
        <v>29.991780821917807</v>
      </c>
      <c r="J1957" s="13">
        <v>0</v>
      </c>
      <c r="K1957" s="8">
        <f t="shared" si="407"/>
        <v>44.243835616438353</v>
      </c>
      <c r="L1957" s="13">
        <v>0</v>
      </c>
      <c r="M1957" s="8">
        <f t="shared" si="408"/>
        <v>21.315068493150687</v>
      </c>
      <c r="N1957" s="6">
        <v>0</v>
      </c>
      <c r="O1957" s="8">
        <f t="shared" si="409"/>
        <v>23.572602739726026</v>
      </c>
      <c r="Q1957">
        <f t="shared" si="410"/>
        <v>78.423490410958905</v>
      </c>
      <c r="R1957">
        <f t="shared" si="411"/>
        <v>77.776986301369888</v>
      </c>
      <c r="S1957" s="9">
        <f t="shared" si="412"/>
        <v>0.83122802815212538</v>
      </c>
      <c r="U1957">
        <f t="shared" si="413"/>
        <v>78.995890410958907</v>
      </c>
      <c r="V1957" s="9">
        <f t="shared" si="414"/>
        <v>1.5800081748861459</v>
      </c>
      <c r="X1957">
        <f t="shared" si="415"/>
        <v>78.408986301369865</v>
      </c>
      <c r="Y1957" s="9">
        <f t="shared" si="416"/>
        <v>0.8125796974841677</v>
      </c>
      <c r="AA1957">
        <f t="shared" si="417"/>
        <v>78.968602739726023</v>
      </c>
      <c r="AB1957" s="9">
        <f t="shared" si="418"/>
        <v>1.5320938686655552</v>
      </c>
      <c r="AC1957">
        <f t="shared" si="419"/>
        <v>42.260905479452127</v>
      </c>
    </row>
    <row r="1958" spans="1:29" ht="9" customHeight="1">
      <c r="A1958" s="1">
        <v>20170510</v>
      </c>
      <c r="B1958" s="1">
        <v>200000</v>
      </c>
      <c r="C1958" s="1">
        <v>2457884.3220000002</v>
      </c>
      <c r="D1958" s="1">
        <v>2190.4189999999999</v>
      </c>
      <c r="E1958" s="1">
        <v>68.599999999999994</v>
      </c>
      <c r="F1958" s="1">
        <v>69.900000000000006</v>
      </c>
      <c r="G1958" s="8">
        <f t="shared" si="405"/>
        <v>77.752328767123316</v>
      </c>
      <c r="H1958" s="13">
        <v>11</v>
      </c>
      <c r="I1958" s="8">
        <f t="shared" si="406"/>
        <v>29.961643835616439</v>
      </c>
      <c r="J1958" s="13">
        <v>12</v>
      </c>
      <c r="K1958" s="8">
        <f t="shared" si="407"/>
        <v>44.150684931506852</v>
      </c>
      <c r="L1958" s="13">
        <v>0</v>
      </c>
      <c r="M1958" s="8">
        <f t="shared" si="408"/>
        <v>21.315068493150687</v>
      </c>
      <c r="N1958" s="6">
        <v>0</v>
      </c>
      <c r="O1958" s="8">
        <f t="shared" si="409"/>
        <v>23.572602739726026</v>
      </c>
      <c r="Q1958">
        <f t="shared" si="410"/>
        <v>78.39312328767123</v>
      </c>
      <c r="R1958">
        <f t="shared" si="411"/>
        <v>77.752328767123316</v>
      </c>
      <c r="S1958" s="9">
        <f t="shared" si="412"/>
        <v>0.82414833190034642</v>
      </c>
      <c r="U1958">
        <f t="shared" si="413"/>
        <v>78.980821917808214</v>
      </c>
      <c r="V1958" s="9">
        <f t="shared" si="414"/>
        <v>1.5620868719130812</v>
      </c>
      <c r="X1958">
        <f t="shared" si="415"/>
        <v>78.408986301369865</v>
      </c>
      <c r="Y1958" s="9">
        <f t="shared" si="416"/>
        <v>0.84455031078658749</v>
      </c>
      <c r="AA1958">
        <f t="shared" si="417"/>
        <v>78.968602739726023</v>
      </c>
      <c r="AB1958" s="9">
        <f t="shared" si="418"/>
        <v>1.5642926609254175</v>
      </c>
      <c r="AC1958">
        <f t="shared" si="419"/>
        <v>42.185268493150772</v>
      </c>
    </row>
    <row r="1959" spans="1:29" ht="9" customHeight="1">
      <c r="A1959" s="1">
        <v>20170511</v>
      </c>
      <c r="B1959" s="1">
        <v>200000</v>
      </c>
      <c r="C1959" s="1">
        <v>2457885.3220000002</v>
      </c>
      <c r="D1959" s="1">
        <v>2190.4560000000001</v>
      </c>
      <c r="E1959" s="1">
        <v>69.099999999999994</v>
      </c>
      <c r="F1959" s="1">
        <v>70.5</v>
      </c>
      <c r="G1959" s="8">
        <f t="shared" si="405"/>
        <v>77.714794520547969</v>
      </c>
      <c r="H1959" s="13">
        <v>12</v>
      </c>
      <c r="I1959" s="8">
        <f t="shared" si="406"/>
        <v>29.857534246575341</v>
      </c>
      <c r="J1959" s="13">
        <v>36</v>
      </c>
      <c r="K1959" s="8">
        <f t="shared" si="407"/>
        <v>44.027397260273972</v>
      </c>
      <c r="L1959" s="13">
        <v>0</v>
      </c>
      <c r="M1959" s="8">
        <f t="shared" si="408"/>
        <v>21.282191780821918</v>
      </c>
      <c r="N1959" s="6">
        <v>11</v>
      </c>
      <c r="O1959" s="8">
        <f t="shared" si="409"/>
        <v>23.534246575342465</v>
      </c>
      <c r="Q1959">
        <f t="shared" si="410"/>
        <v>78.352931506849316</v>
      </c>
      <c r="R1959">
        <f t="shared" si="411"/>
        <v>77.714794520547969</v>
      </c>
      <c r="S1959" s="9">
        <f t="shared" si="412"/>
        <v>0.82112677545924839</v>
      </c>
      <c r="U1959">
        <f t="shared" si="413"/>
        <v>78.92876712328767</v>
      </c>
      <c r="V1959" s="9">
        <f t="shared" si="414"/>
        <v>1.537674795887753</v>
      </c>
      <c r="X1959">
        <f t="shared" si="415"/>
        <v>78.386761643835612</v>
      </c>
      <c r="Y1959" s="9">
        <f t="shared" si="416"/>
        <v>0.86465791672392811</v>
      </c>
      <c r="AA1959">
        <f t="shared" si="417"/>
        <v>78.944246575342461</v>
      </c>
      <c r="AB1959" s="9">
        <f t="shared" si="418"/>
        <v>1.5820051540758016</v>
      </c>
      <c r="AC1959">
        <f t="shared" si="419"/>
        <v>42.070132191780893</v>
      </c>
    </row>
    <row r="1960" spans="1:29" ht="9" customHeight="1">
      <c r="A1960" s="1">
        <v>20170512</v>
      </c>
      <c r="B1960" s="1">
        <v>200000</v>
      </c>
      <c r="C1960" s="1">
        <v>2457886.3220000002</v>
      </c>
      <c r="D1960" s="1">
        <v>2190.4920000000002</v>
      </c>
      <c r="E1960" s="1">
        <v>68.900000000000006</v>
      </c>
      <c r="F1960" s="1">
        <v>70.400000000000006</v>
      </c>
      <c r="G1960" s="8">
        <f t="shared" si="405"/>
        <v>77.683561643835631</v>
      </c>
      <c r="H1960" s="13">
        <v>11</v>
      </c>
      <c r="I1960" s="8">
        <f t="shared" si="406"/>
        <v>29.756164383561643</v>
      </c>
      <c r="J1960" s="13">
        <v>22</v>
      </c>
      <c r="K1960" s="8">
        <f t="shared" si="407"/>
        <v>43.912328767123284</v>
      </c>
      <c r="L1960" s="13">
        <v>0</v>
      </c>
      <c r="M1960" s="8">
        <f t="shared" si="408"/>
        <v>21.246575342465754</v>
      </c>
      <c r="N1960" s="6">
        <v>15</v>
      </c>
      <c r="O1960" s="8">
        <f t="shared" si="409"/>
        <v>23.468493150684932</v>
      </c>
      <c r="Q1960">
        <f t="shared" si="410"/>
        <v>78.315419178082195</v>
      </c>
      <c r="R1960">
        <f t="shared" si="411"/>
        <v>77.683561643835631</v>
      </c>
      <c r="S1960" s="9">
        <f t="shared" si="412"/>
        <v>0.81337353859174755</v>
      </c>
      <c r="U1960">
        <f t="shared" si="413"/>
        <v>78.87808219178082</v>
      </c>
      <c r="V1960" s="9">
        <f t="shared" si="414"/>
        <v>1.5308570541497488</v>
      </c>
      <c r="X1960">
        <f t="shared" si="415"/>
        <v>78.362684931506848</v>
      </c>
      <c r="Y1960" s="9">
        <f t="shared" si="416"/>
        <v>0.87421749634096102</v>
      </c>
      <c r="AA1960">
        <f t="shared" si="417"/>
        <v>78.902493150684933</v>
      </c>
      <c r="AB1960" s="9">
        <f t="shared" si="418"/>
        <v>1.5690983794459186</v>
      </c>
      <c r="AC1960">
        <f t="shared" si="419"/>
        <v>41.974325342465796</v>
      </c>
    </row>
    <row r="1961" spans="1:29" ht="9" customHeight="1">
      <c r="A1961" s="1">
        <v>20170513</v>
      </c>
      <c r="B1961" s="1">
        <v>200000</v>
      </c>
      <c r="C1961" s="1">
        <v>2457887.3220000002</v>
      </c>
      <c r="D1961" s="1">
        <v>2190.529</v>
      </c>
      <c r="E1961" s="1">
        <v>70.400000000000006</v>
      </c>
      <c r="F1961" s="1">
        <v>71.900000000000006</v>
      </c>
      <c r="G1961" s="8">
        <f t="shared" si="405"/>
        <v>77.653698630137015</v>
      </c>
      <c r="H1961" s="13">
        <v>0</v>
      </c>
      <c r="I1961" s="8">
        <f t="shared" si="406"/>
        <v>29.684931506849313</v>
      </c>
      <c r="J1961" s="13">
        <v>0</v>
      </c>
      <c r="K1961" s="8">
        <f t="shared" si="407"/>
        <v>43.80821917808219</v>
      </c>
      <c r="L1961" s="13">
        <v>0</v>
      </c>
      <c r="M1961" s="8">
        <f t="shared" si="408"/>
        <v>21.175342465753424</v>
      </c>
      <c r="N1961" s="6">
        <v>0</v>
      </c>
      <c r="O1961" s="8">
        <f t="shared" si="409"/>
        <v>23.397260273972602</v>
      </c>
      <c r="Q1961">
        <f t="shared" si="410"/>
        <v>78.281479452054796</v>
      </c>
      <c r="R1961">
        <f t="shared" si="411"/>
        <v>77.653698630137015</v>
      </c>
      <c r="S1961" s="9">
        <f t="shared" si="412"/>
        <v>0.80843647243113992</v>
      </c>
      <c r="U1961">
        <f t="shared" si="413"/>
        <v>78.842465753424662</v>
      </c>
      <c r="V1961" s="9">
        <f t="shared" si="414"/>
        <v>1.4970989737001617</v>
      </c>
      <c r="X1961">
        <f t="shared" si="415"/>
        <v>78.31453150684932</v>
      </c>
      <c r="Y1961" s="9">
        <f t="shared" si="416"/>
        <v>0.85099987298717394</v>
      </c>
      <c r="AA1961">
        <f t="shared" si="417"/>
        <v>78.857260273972599</v>
      </c>
      <c r="AB1961" s="9">
        <f t="shared" si="418"/>
        <v>1.5499089741599192</v>
      </c>
      <c r="AC1961">
        <f t="shared" si="419"/>
        <v>41.88272054794529</v>
      </c>
    </row>
    <row r="1962" spans="1:29" ht="9" customHeight="1">
      <c r="A1962" s="1">
        <v>20170514</v>
      </c>
      <c r="B1962" s="1">
        <v>200000</v>
      </c>
      <c r="C1962" s="1">
        <v>2457888.3220000002</v>
      </c>
      <c r="D1962" s="1">
        <v>2190.5659999999998</v>
      </c>
      <c r="E1962" s="1">
        <v>71.2</v>
      </c>
      <c r="F1962" s="1">
        <v>72.7</v>
      </c>
      <c r="G1962" s="8">
        <f t="shared" si="405"/>
        <v>77.629589041095912</v>
      </c>
      <c r="H1962" s="13">
        <v>11</v>
      </c>
      <c r="I1962" s="8">
        <f t="shared" si="406"/>
        <v>29.583561643835615</v>
      </c>
      <c r="J1962" s="13">
        <v>23</v>
      </c>
      <c r="K1962" s="8">
        <f t="shared" si="407"/>
        <v>43.665753424657531</v>
      </c>
      <c r="L1962" s="13">
        <v>0</v>
      </c>
      <c r="M1962" s="8">
        <f t="shared" si="408"/>
        <v>21.07123287671233</v>
      </c>
      <c r="N1962" s="6">
        <v>0</v>
      </c>
      <c r="O1962" s="8">
        <f t="shared" si="409"/>
        <v>23.364383561643837</v>
      </c>
      <c r="Q1962">
        <f t="shared" si="410"/>
        <v>78.235035616438353</v>
      </c>
      <c r="R1962">
        <f t="shared" si="411"/>
        <v>77.629589041095912</v>
      </c>
      <c r="S1962" s="9">
        <f t="shared" si="412"/>
        <v>0.77991727487042795</v>
      </c>
      <c r="U1962">
        <f t="shared" si="413"/>
        <v>78.791780821917811</v>
      </c>
      <c r="V1962" s="9">
        <f t="shared" si="414"/>
        <v>1.4836281998785239</v>
      </c>
      <c r="X1962">
        <f t="shared" si="415"/>
        <v>78.24415342465754</v>
      </c>
      <c r="Y1962" s="9">
        <f t="shared" si="416"/>
        <v>0.79166254923272561</v>
      </c>
      <c r="AA1962">
        <f t="shared" si="417"/>
        <v>78.836383561643842</v>
      </c>
      <c r="AB1962" s="9">
        <f t="shared" si="418"/>
        <v>1.5545548230444268</v>
      </c>
      <c r="AC1962">
        <f t="shared" si="419"/>
        <v>41.808764383561709</v>
      </c>
    </row>
    <row r="1963" spans="1:29" ht="9" customHeight="1">
      <c r="A1963" s="1">
        <v>20170515</v>
      </c>
      <c r="B1963" s="1">
        <v>200000</v>
      </c>
      <c r="C1963" s="1">
        <v>2457889.3220000002</v>
      </c>
      <c r="D1963" s="1">
        <v>2190.6019999999999</v>
      </c>
      <c r="E1963" s="1">
        <v>70.599999999999994</v>
      </c>
      <c r="F1963" s="1">
        <v>72.2</v>
      </c>
      <c r="G1963" s="8">
        <f t="shared" si="405"/>
        <v>77.614246575342491</v>
      </c>
      <c r="H1963" s="13">
        <v>22</v>
      </c>
      <c r="I1963" s="8">
        <f t="shared" si="406"/>
        <v>29.531506849315068</v>
      </c>
      <c r="J1963" s="13">
        <v>25</v>
      </c>
      <c r="K1963" s="8">
        <f t="shared" si="407"/>
        <v>43.561643835616437</v>
      </c>
      <c r="L1963" s="13">
        <v>0</v>
      </c>
      <c r="M1963" s="8">
        <f t="shared" si="408"/>
        <v>20.967123287671232</v>
      </c>
      <c r="N1963" s="6">
        <v>0</v>
      </c>
      <c r="O1963" s="8">
        <f t="shared" si="409"/>
        <v>23.265753424657536</v>
      </c>
      <c r="Q1963">
        <f t="shared" si="410"/>
        <v>78.201095890410954</v>
      </c>
      <c r="R1963">
        <f t="shared" si="411"/>
        <v>77.614246575342491</v>
      </c>
      <c r="S1963" s="9">
        <f t="shared" si="412"/>
        <v>0.75611030315005223</v>
      </c>
      <c r="U1963">
        <f t="shared" si="413"/>
        <v>78.765753424657532</v>
      </c>
      <c r="V1963" s="9">
        <f t="shared" si="414"/>
        <v>1.4689476954360146</v>
      </c>
      <c r="X1963">
        <f t="shared" si="415"/>
        <v>78.17377534246576</v>
      </c>
      <c r="Y1963" s="9">
        <f t="shared" si="416"/>
        <v>0.72090987391099759</v>
      </c>
      <c r="AA1963">
        <f t="shared" si="417"/>
        <v>78.773753424657542</v>
      </c>
      <c r="AB1963" s="9">
        <f t="shared" si="418"/>
        <v>1.493935585897205</v>
      </c>
      <c r="AC1963">
        <f t="shared" si="419"/>
        <v>41.76170136986309</v>
      </c>
    </row>
    <row r="1964" spans="1:29" ht="9" customHeight="1">
      <c r="A1964" s="1">
        <v>20170516</v>
      </c>
      <c r="B1964" s="1">
        <v>200000</v>
      </c>
      <c r="C1964" s="1">
        <v>2457890.3220000002</v>
      </c>
      <c r="D1964" s="1">
        <v>2190.6390000000001</v>
      </c>
      <c r="E1964" s="1">
        <v>71.900000000000006</v>
      </c>
      <c r="F1964" s="1">
        <v>73.5</v>
      </c>
      <c r="G1964" s="8">
        <f t="shared" si="405"/>
        <v>77.606575342465774</v>
      </c>
      <c r="H1964" s="13">
        <v>11</v>
      </c>
      <c r="I1964" s="8">
        <f t="shared" si="406"/>
        <v>29.493150684931507</v>
      </c>
      <c r="J1964" s="13">
        <v>35</v>
      </c>
      <c r="K1964" s="8">
        <f t="shared" si="407"/>
        <v>43.493150684931507</v>
      </c>
      <c r="L1964" s="13">
        <v>23</v>
      </c>
      <c r="M1964" s="8">
        <f t="shared" si="408"/>
        <v>20.934246575342467</v>
      </c>
      <c r="N1964" s="6">
        <v>25</v>
      </c>
      <c r="O1964" s="8">
        <f t="shared" si="409"/>
        <v>23.216438356164385</v>
      </c>
      <c r="Q1964">
        <f t="shared" si="410"/>
        <v>78.17876712328767</v>
      </c>
      <c r="R1964">
        <f t="shared" si="411"/>
        <v>77.606575342465774</v>
      </c>
      <c r="S1964" s="9">
        <f t="shared" si="412"/>
        <v>0.73729806823314448</v>
      </c>
      <c r="U1964">
        <f t="shared" si="413"/>
        <v>78.746575342465746</v>
      </c>
      <c r="V1964" s="9">
        <f t="shared" si="414"/>
        <v>1.3924537761129017</v>
      </c>
      <c r="X1964">
        <f t="shared" si="415"/>
        <v>78.151550684931507</v>
      </c>
      <c r="Y1964" s="9">
        <f t="shared" si="416"/>
        <v>0.70222830998640973</v>
      </c>
      <c r="AA1964">
        <f t="shared" si="417"/>
        <v>78.742438356164385</v>
      </c>
      <c r="AB1964" s="9">
        <f t="shared" si="418"/>
        <v>1.463616979213711</v>
      </c>
      <c r="AC1964">
        <f t="shared" si="419"/>
        <v>41.738169863013759</v>
      </c>
    </row>
    <row r="1965" spans="1:29" ht="9" customHeight="1">
      <c r="A1965" s="1">
        <v>20170517</v>
      </c>
      <c r="B1965" s="1">
        <v>200000</v>
      </c>
      <c r="C1965" s="1">
        <v>2457891.3220000002</v>
      </c>
      <c r="D1965" s="1">
        <v>2190.6759999999999</v>
      </c>
      <c r="E1965" s="1">
        <v>71.400000000000006</v>
      </c>
      <c r="F1965" s="1">
        <v>73.099999999999994</v>
      </c>
      <c r="G1965" s="8">
        <f t="shared" si="405"/>
        <v>77.60027397260275</v>
      </c>
      <c r="H1965" s="13">
        <v>25</v>
      </c>
      <c r="I1965" s="8">
        <f t="shared" si="406"/>
        <v>29.361643835616437</v>
      </c>
      <c r="J1965" s="13">
        <v>31</v>
      </c>
      <c r="K1965" s="8">
        <f t="shared" si="407"/>
        <v>43.386301369863013</v>
      </c>
      <c r="L1965" s="13">
        <v>13</v>
      </c>
      <c r="M1965" s="8">
        <f t="shared" si="408"/>
        <v>20.893150684931506</v>
      </c>
      <c r="N1965" s="6">
        <v>12</v>
      </c>
      <c r="O1965" s="8">
        <f t="shared" si="409"/>
        <v>23.183561643835617</v>
      </c>
      <c r="Q1965">
        <f t="shared" si="410"/>
        <v>78.143934246575341</v>
      </c>
      <c r="R1965">
        <f t="shared" si="411"/>
        <v>77.60027397260275</v>
      </c>
      <c r="S1965" s="9">
        <f t="shared" si="412"/>
        <v>0.70059066307489104</v>
      </c>
      <c r="U1965">
        <f t="shared" si="413"/>
        <v>78.680821917808217</v>
      </c>
      <c r="V1965" s="9">
        <f t="shared" si="414"/>
        <v>1.392822584632313</v>
      </c>
      <c r="X1965">
        <f t="shared" si="415"/>
        <v>78.123769863013706</v>
      </c>
      <c r="Y1965" s="9">
        <f t="shared" si="416"/>
        <v>0.67460572445372691</v>
      </c>
      <c r="AA1965">
        <f t="shared" si="417"/>
        <v>78.721561643835614</v>
      </c>
      <c r="AB1965" s="9">
        <f t="shared" si="418"/>
        <v>1.4449532377021512</v>
      </c>
      <c r="AC1965">
        <f t="shared" si="419"/>
        <v>41.718840410958933</v>
      </c>
    </row>
    <row r="1966" spans="1:29" ht="9" customHeight="1">
      <c r="A1966" s="1">
        <v>20170518</v>
      </c>
      <c r="B1966" s="1">
        <v>200000</v>
      </c>
      <c r="C1966" s="1">
        <v>2457892.3220000002</v>
      </c>
      <c r="D1966" s="1">
        <v>2190.712</v>
      </c>
      <c r="E1966" s="1">
        <v>72.2</v>
      </c>
      <c r="F1966" s="1">
        <v>73.900000000000006</v>
      </c>
      <c r="G1966" s="8">
        <f t="shared" si="405"/>
        <v>77.579726027397271</v>
      </c>
      <c r="H1966" s="13">
        <v>37</v>
      </c>
      <c r="I1966" s="8">
        <f t="shared" si="406"/>
        <v>29.32054794520548</v>
      </c>
      <c r="J1966" s="13">
        <v>42</v>
      </c>
      <c r="K1966" s="8">
        <f t="shared" si="407"/>
        <v>43.347945205479455</v>
      </c>
      <c r="L1966" s="13">
        <v>24</v>
      </c>
      <c r="M1966" s="8">
        <f t="shared" si="408"/>
        <v>20.884931506849316</v>
      </c>
      <c r="N1966" s="6">
        <v>24</v>
      </c>
      <c r="O1966" s="8">
        <f t="shared" si="409"/>
        <v>23.153424657534245</v>
      </c>
      <c r="Q1966">
        <f t="shared" si="410"/>
        <v>78.131430136986296</v>
      </c>
      <c r="R1966">
        <f t="shared" si="411"/>
        <v>77.579726027397271</v>
      </c>
      <c r="S1966" s="9">
        <f t="shared" si="412"/>
        <v>0.71114469957549886</v>
      </c>
      <c r="U1966">
        <f t="shared" si="413"/>
        <v>78.660273972602738</v>
      </c>
      <c r="V1966" s="9">
        <f t="shared" si="414"/>
        <v>1.3720885058892094</v>
      </c>
      <c r="X1966">
        <f t="shared" si="415"/>
        <v>78.118213698630143</v>
      </c>
      <c r="Y1966" s="9">
        <f t="shared" si="416"/>
        <v>0.69410875599471922</v>
      </c>
      <c r="AA1966">
        <f t="shared" si="417"/>
        <v>78.702424657534252</v>
      </c>
      <c r="AB1966" s="9">
        <f t="shared" si="418"/>
        <v>1.4471546725242348</v>
      </c>
      <c r="AC1966">
        <f t="shared" si="419"/>
        <v>41.655809589041127</v>
      </c>
    </row>
    <row r="1967" spans="1:29" ht="9" customHeight="1">
      <c r="A1967" s="1">
        <v>20170519</v>
      </c>
      <c r="B1967" s="1">
        <v>200000</v>
      </c>
      <c r="C1967" s="1">
        <v>2457893.3220000002</v>
      </c>
      <c r="D1967" s="1">
        <v>2190.7489999999998</v>
      </c>
      <c r="E1967" s="1">
        <v>72.3</v>
      </c>
      <c r="F1967" s="1">
        <v>74</v>
      </c>
      <c r="G1967" s="8">
        <f t="shared" si="405"/>
        <v>77.57397260273973</v>
      </c>
      <c r="H1967" s="13">
        <v>24</v>
      </c>
      <c r="I1967" s="8">
        <f t="shared" si="406"/>
        <v>29.276712328767122</v>
      </c>
      <c r="J1967" s="13">
        <v>27</v>
      </c>
      <c r="K1967" s="8">
        <f t="shared" si="407"/>
        <v>43.328767123287669</v>
      </c>
      <c r="L1967" s="13">
        <v>24</v>
      </c>
      <c r="M1967" s="8">
        <f t="shared" si="408"/>
        <v>20.882191780821916</v>
      </c>
      <c r="N1967" s="6">
        <v>25</v>
      </c>
      <c r="O1967" s="8">
        <f t="shared" si="409"/>
        <v>23.142465753424659</v>
      </c>
      <c r="Q1967">
        <f t="shared" si="410"/>
        <v>78.125178082191781</v>
      </c>
      <c r="R1967">
        <f t="shared" si="411"/>
        <v>77.57397260273973</v>
      </c>
      <c r="S1967" s="9">
        <f t="shared" si="412"/>
        <v>0.71055466280527924</v>
      </c>
      <c r="U1967">
        <f t="shared" si="413"/>
        <v>78.638356164383566</v>
      </c>
      <c r="V1967" s="9">
        <f t="shared" si="414"/>
        <v>1.3827570374032945</v>
      </c>
      <c r="X1967">
        <f t="shared" si="415"/>
        <v>78.116361643835617</v>
      </c>
      <c r="Y1967" s="9">
        <f t="shared" si="416"/>
        <v>0.69918946123010528</v>
      </c>
      <c r="AA1967">
        <f t="shared" si="417"/>
        <v>78.695465753424656</v>
      </c>
      <c r="AB1967" s="9">
        <f t="shared" si="418"/>
        <v>1.4457080294548774</v>
      </c>
      <c r="AC1967">
        <f t="shared" si="419"/>
        <v>41.638160958904116</v>
      </c>
    </row>
    <row r="1968" spans="1:29" ht="9" customHeight="1">
      <c r="A1968" s="1">
        <v>20170520</v>
      </c>
      <c r="B1968" s="1">
        <v>200000</v>
      </c>
      <c r="C1968" s="1">
        <v>2457894.3220000002</v>
      </c>
      <c r="D1968" s="1">
        <v>2190.7860000000001</v>
      </c>
      <c r="E1968" s="1">
        <v>72.400000000000006</v>
      </c>
      <c r="F1968" s="1">
        <v>74.2</v>
      </c>
      <c r="G1968" s="8">
        <f t="shared" si="405"/>
        <v>77.569863013698651</v>
      </c>
      <c r="H1968" s="13">
        <v>24</v>
      </c>
      <c r="I1968" s="8">
        <f t="shared" si="406"/>
        <v>29.284931506849315</v>
      </c>
      <c r="J1968" s="13">
        <v>59</v>
      </c>
      <c r="K1968" s="8">
        <f t="shared" si="407"/>
        <v>43.372602739726027</v>
      </c>
      <c r="L1968" s="13">
        <v>22</v>
      </c>
      <c r="M1968" s="8">
        <f t="shared" si="408"/>
        <v>20.843835616438355</v>
      </c>
      <c r="N1968" s="6">
        <v>30</v>
      </c>
      <c r="O1968" s="8">
        <f t="shared" si="409"/>
        <v>23.106849315068494</v>
      </c>
      <c r="Q1968">
        <f t="shared" si="410"/>
        <v>78.139468493150687</v>
      </c>
      <c r="R1968">
        <f t="shared" si="411"/>
        <v>77.569863013698651</v>
      </c>
      <c r="S1968" s="9">
        <f t="shared" si="412"/>
        <v>0.73431285981702388</v>
      </c>
      <c r="U1968">
        <f t="shared" si="413"/>
        <v>78.642465753424659</v>
      </c>
      <c r="V1968" s="9">
        <f t="shared" si="414"/>
        <v>1.4082964804950535</v>
      </c>
      <c r="X1968">
        <f t="shared" si="415"/>
        <v>78.090432876712327</v>
      </c>
      <c r="Y1968" s="9">
        <f t="shared" si="416"/>
        <v>0.67109808215303701</v>
      </c>
      <c r="AA1968">
        <f t="shared" si="417"/>
        <v>78.67284931506849</v>
      </c>
      <c r="AB1968" s="9">
        <f t="shared" si="418"/>
        <v>1.4219263235969066</v>
      </c>
      <c r="AC1968">
        <f t="shared" si="419"/>
        <v>41.62555479452061</v>
      </c>
    </row>
    <row r="1969" spans="1:29" ht="9" customHeight="1">
      <c r="A1969" s="1">
        <v>20170521</v>
      </c>
      <c r="B1969" s="1">
        <v>200000</v>
      </c>
      <c r="C1969" s="1">
        <v>2457895.3220000002</v>
      </c>
      <c r="D1969" s="1">
        <v>2190.8220000000001</v>
      </c>
      <c r="E1969" s="1">
        <v>73.5</v>
      </c>
      <c r="F1969" s="1">
        <v>75.3</v>
      </c>
      <c r="G1969" s="8">
        <f t="shared" si="405"/>
        <v>77.563835616438382</v>
      </c>
      <c r="H1969" s="13">
        <v>36</v>
      </c>
      <c r="I1969" s="8">
        <f t="shared" si="406"/>
        <v>29.312328767123287</v>
      </c>
      <c r="J1969" s="13">
        <v>55</v>
      </c>
      <c r="K1969" s="8">
        <f t="shared" si="407"/>
        <v>43.4</v>
      </c>
      <c r="L1969" s="13">
        <v>35</v>
      </c>
      <c r="M1969" s="8">
        <f t="shared" si="408"/>
        <v>20.783561643835615</v>
      </c>
      <c r="N1969" s="6">
        <v>37</v>
      </c>
      <c r="O1969" s="8">
        <f t="shared" si="409"/>
        <v>23.041095890410958</v>
      </c>
      <c r="Q1969">
        <f t="shared" si="410"/>
        <v>78.148399999999995</v>
      </c>
      <c r="R1969">
        <f t="shared" si="411"/>
        <v>77.563835616438382</v>
      </c>
      <c r="S1969" s="9">
        <f t="shared" si="412"/>
        <v>0.7536558486513627</v>
      </c>
      <c r="U1969">
        <f t="shared" si="413"/>
        <v>78.656164383561645</v>
      </c>
      <c r="V1969" s="9">
        <f t="shared" si="414"/>
        <v>1.4200932598558325</v>
      </c>
      <c r="X1969">
        <f t="shared" si="415"/>
        <v>78.049687671232874</v>
      </c>
      <c r="Y1969" s="9">
        <f t="shared" si="416"/>
        <v>0.62638992893167256</v>
      </c>
      <c r="AA1969">
        <f t="shared" si="417"/>
        <v>78.631095890410961</v>
      </c>
      <c r="AB1969" s="9">
        <f t="shared" si="418"/>
        <v>1.3759766590841309</v>
      </c>
      <c r="AC1969">
        <f t="shared" si="419"/>
        <v>41.607065753424735</v>
      </c>
    </row>
    <row r="1970" spans="1:29" ht="9" customHeight="1">
      <c r="A1970" s="1">
        <v>20170522</v>
      </c>
      <c r="B1970" s="1">
        <v>200000</v>
      </c>
      <c r="C1970" s="1">
        <v>2457896.3220000002</v>
      </c>
      <c r="D1970" s="1">
        <v>2190.8589999999999</v>
      </c>
      <c r="E1970" s="1">
        <v>74.400000000000006</v>
      </c>
      <c r="F1970" s="1">
        <v>76.3</v>
      </c>
      <c r="G1970" s="8">
        <f t="shared" si="405"/>
        <v>77.556164383561665</v>
      </c>
      <c r="H1970" s="13">
        <v>53</v>
      </c>
      <c r="I1970" s="8">
        <f t="shared" si="406"/>
        <v>29.315068493150687</v>
      </c>
      <c r="J1970" s="13">
        <v>81</v>
      </c>
      <c r="K1970" s="8">
        <f t="shared" si="407"/>
        <v>43.386301369863013</v>
      </c>
      <c r="L1970" s="13">
        <v>55</v>
      </c>
      <c r="M1970" s="8">
        <f t="shared" si="408"/>
        <v>20.753424657534246</v>
      </c>
      <c r="N1970" s="6">
        <v>50</v>
      </c>
      <c r="O1970" s="8">
        <f t="shared" si="409"/>
        <v>23.005479452054793</v>
      </c>
      <c r="Q1970">
        <f t="shared" si="410"/>
        <v>78.143934246575341</v>
      </c>
      <c r="R1970">
        <f t="shared" si="411"/>
        <v>77.556164383561665</v>
      </c>
      <c r="S1970" s="9">
        <f t="shared" si="412"/>
        <v>0.757863501483655</v>
      </c>
      <c r="U1970">
        <f t="shared" si="413"/>
        <v>78.657534246575338</v>
      </c>
      <c r="V1970" s="9">
        <f t="shared" si="414"/>
        <v>1.4668112752284514</v>
      </c>
      <c r="X1970">
        <f t="shared" si="415"/>
        <v>78.029315068493148</v>
      </c>
      <c r="Y1970" s="9">
        <f t="shared" si="416"/>
        <v>0.61007489049029573</v>
      </c>
      <c r="AA1970">
        <f t="shared" si="417"/>
        <v>78.608479452054794</v>
      </c>
      <c r="AB1970" s="9">
        <f t="shared" si="418"/>
        <v>1.3568425886674902</v>
      </c>
      <c r="AC1970">
        <f t="shared" si="419"/>
        <v>41.583534246575404</v>
      </c>
    </row>
    <row r="1971" spans="1:29" ht="9" customHeight="1">
      <c r="A1971" s="1">
        <v>20170523</v>
      </c>
      <c r="B1971" s="1">
        <v>200000</v>
      </c>
      <c r="C1971" s="1">
        <v>2457897.3220000002</v>
      </c>
      <c r="D1971" s="1">
        <v>2190.8960000000002</v>
      </c>
      <c r="E1971" s="1">
        <v>76</v>
      </c>
      <c r="F1971" s="1">
        <v>77.900000000000006</v>
      </c>
      <c r="G1971" s="8">
        <f t="shared" si="405"/>
        <v>77.551506849315103</v>
      </c>
      <c r="H1971" s="13">
        <v>64</v>
      </c>
      <c r="I1971" s="8">
        <f t="shared" si="406"/>
        <v>29.378082191780823</v>
      </c>
      <c r="J1971" s="13">
        <v>101</v>
      </c>
      <c r="K1971" s="8">
        <f t="shared" si="407"/>
        <v>43.490410958904107</v>
      </c>
      <c r="L1971" s="13">
        <v>47</v>
      </c>
      <c r="M1971" s="8">
        <f t="shared" si="408"/>
        <v>20.753424657534246</v>
      </c>
      <c r="N1971" s="6">
        <v>55</v>
      </c>
      <c r="O1971" s="8">
        <f t="shared" si="409"/>
        <v>23.005479452054793</v>
      </c>
      <c r="Q1971">
        <f t="shared" si="410"/>
        <v>78.17787397260274</v>
      </c>
      <c r="R1971">
        <f t="shared" si="411"/>
        <v>77.551506849315103</v>
      </c>
      <c r="S1971" s="9">
        <f t="shared" si="412"/>
        <v>0.80767885594367783</v>
      </c>
      <c r="U1971">
        <f t="shared" si="413"/>
        <v>78.689041095890417</v>
      </c>
      <c r="V1971" s="9">
        <f t="shared" si="414"/>
        <v>1.4998675028707424</v>
      </c>
      <c r="X1971">
        <f t="shared" si="415"/>
        <v>78.029315068493148</v>
      </c>
      <c r="Y1971" s="9">
        <f t="shared" si="416"/>
        <v>0.61611726011518897</v>
      </c>
      <c r="AA1971">
        <f t="shared" si="417"/>
        <v>78.608479452054794</v>
      </c>
      <c r="AB1971" s="9">
        <f t="shared" si="418"/>
        <v>1.3629298071453633</v>
      </c>
      <c r="AC1971">
        <f t="shared" si="419"/>
        <v>41.569247260274075</v>
      </c>
    </row>
    <row r="1972" spans="1:29" ht="9" customHeight="1">
      <c r="A1972" s="1">
        <v>20170524</v>
      </c>
      <c r="B1972" s="1">
        <v>200000</v>
      </c>
      <c r="C1972" s="1">
        <v>2457898.3220000002</v>
      </c>
      <c r="D1972" s="1">
        <v>2190.9319999999998</v>
      </c>
      <c r="E1972" s="1">
        <v>77.900000000000006</v>
      </c>
      <c r="F1972" s="1">
        <v>79.900000000000006</v>
      </c>
      <c r="G1972" s="8">
        <f t="shared" si="405"/>
        <v>77.541095890410986</v>
      </c>
      <c r="H1972" s="13">
        <v>49</v>
      </c>
      <c r="I1972" s="8">
        <f t="shared" si="406"/>
        <v>29.408219178082192</v>
      </c>
      <c r="J1972" s="13">
        <v>73</v>
      </c>
      <c r="K1972" s="8">
        <f t="shared" si="407"/>
        <v>43.539726027397258</v>
      </c>
      <c r="L1972" s="13">
        <v>15</v>
      </c>
      <c r="M1972" s="8">
        <f t="shared" si="408"/>
        <v>20.753424657534246</v>
      </c>
      <c r="N1972" s="6">
        <v>20</v>
      </c>
      <c r="O1972" s="8">
        <f t="shared" si="409"/>
        <v>23.005479452054793</v>
      </c>
      <c r="Q1972">
        <f t="shared" si="410"/>
        <v>78.193950684931508</v>
      </c>
      <c r="R1972">
        <f t="shared" si="411"/>
        <v>77.541095890410986</v>
      </c>
      <c r="S1972" s="9">
        <f t="shared" si="412"/>
        <v>0.8419468244854329</v>
      </c>
      <c r="U1972">
        <f t="shared" si="413"/>
        <v>78.704109589041096</v>
      </c>
      <c r="V1972" s="9">
        <f t="shared" si="414"/>
        <v>1.5393640405125097</v>
      </c>
      <c r="X1972">
        <f t="shared" si="415"/>
        <v>78.029315068493148</v>
      </c>
      <c r="Y1972" s="9">
        <f t="shared" si="416"/>
        <v>0.62962635809553547</v>
      </c>
      <c r="AA1972">
        <f t="shared" si="417"/>
        <v>78.608479452054794</v>
      </c>
      <c r="AB1972" s="9">
        <f t="shared" si="418"/>
        <v>1.3765391749845008</v>
      </c>
      <c r="AC1972">
        <f t="shared" si="419"/>
        <v>41.5373116438357</v>
      </c>
    </row>
    <row r="1973" spans="1:29" ht="9" customHeight="1">
      <c r="A1973" s="1">
        <v>20170525</v>
      </c>
      <c r="B1973" s="1">
        <v>200000</v>
      </c>
      <c r="C1973" s="1">
        <v>2457899.3220000002</v>
      </c>
      <c r="D1973" s="1">
        <v>2190.9690000000001</v>
      </c>
      <c r="E1973" s="1">
        <v>76.099999999999994</v>
      </c>
      <c r="F1973" s="1">
        <v>78.099999999999994</v>
      </c>
      <c r="G1973" s="8">
        <f t="shared" si="405"/>
        <v>77.527123287671259</v>
      </c>
      <c r="H1973" s="13">
        <v>53</v>
      </c>
      <c r="I1973" s="8">
        <f t="shared" si="406"/>
        <v>29.44109589041096</v>
      </c>
      <c r="J1973" s="13">
        <v>60</v>
      </c>
      <c r="K1973" s="8">
        <f t="shared" si="407"/>
        <v>43.580821917808223</v>
      </c>
      <c r="L1973" s="13">
        <v>19</v>
      </c>
      <c r="M1973" s="8">
        <f t="shared" si="408"/>
        <v>20.723287671232878</v>
      </c>
      <c r="N1973" s="6">
        <v>31</v>
      </c>
      <c r="O1973" s="8">
        <f t="shared" si="409"/>
        <v>22.975342465753425</v>
      </c>
      <c r="Q1973">
        <f t="shared" si="410"/>
        <v>78.207347945205484</v>
      </c>
      <c r="R1973">
        <f t="shared" si="411"/>
        <v>77.527123287671259</v>
      </c>
      <c r="S1973" s="9">
        <f t="shared" si="412"/>
        <v>0.87740216415639338</v>
      </c>
      <c r="U1973">
        <f t="shared" si="413"/>
        <v>78.720547945205482</v>
      </c>
      <c r="V1973" s="9">
        <f t="shared" si="414"/>
        <v>1.5565907693177365</v>
      </c>
      <c r="X1973">
        <f t="shared" si="415"/>
        <v>78.008942465753421</v>
      </c>
      <c r="Y1973" s="9">
        <f t="shared" si="416"/>
        <v>0.62148465936795105</v>
      </c>
      <c r="AA1973">
        <f t="shared" si="417"/>
        <v>78.589342465753418</v>
      </c>
      <c r="AB1973" s="9">
        <f t="shared" si="418"/>
        <v>1.3701258772890412</v>
      </c>
      <c r="AC1973">
        <f t="shared" si="419"/>
        <v>41.494450684931586</v>
      </c>
    </row>
    <row r="1974" spans="1:29" ht="9" customHeight="1">
      <c r="A1974" s="1">
        <v>20170526</v>
      </c>
      <c r="B1974" s="1">
        <v>200000</v>
      </c>
      <c r="C1974" s="1">
        <v>2457900.3220000002</v>
      </c>
      <c r="D1974" s="1">
        <v>2191.0059999999999</v>
      </c>
      <c r="E1974" s="1">
        <v>80.2</v>
      </c>
      <c r="F1974" s="1">
        <v>82.4</v>
      </c>
      <c r="G1974" s="8">
        <f t="shared" si="405"/>
        <v>77.513972602739756</v>
      </c>
      <c r="H1974" s="13">
        <v>26</v>
      </c>
      <c r="I1974" s="8">
        <f t="shared" si="406"/>
        <v>29.44109589041096</v>
      </c>
      <c r="J1974" s="13">
        <v>36</v>
      </c>
      <c r="K1974" s="8">
        <f t="shared" si="407"/>
        <v>43.591780821917808</v>
      </c>
      <c r="L1974" s="13">
        <v>22</v>
      </c>
      <c r="M1974" s="8">
        <f t="shared" si="408"/>
        <v>20.69041095890411</v>
      </c>
      <c r="N1974" s="6">
        <v>25</v>
      </c>
      <c r="O1974" s="8">
        <f t="shared" si="409"/>
        <v>22.942465753424656</v>
      </c>
      <c r="Q1974">
        <f t="shared" si="410"/>
        <v>78.210920547945207</v>
      </c>
      <c r="R1974">
        <f t="shared" si="411"/>
        <v>77.513972602739756</v>
      </c>
      <c r="S1974" s="9">
        <f t="shared" si="412"/>
        <v>0.89912556640247487</v>
      </c>
      <c r="U1974">
        <f t="shared" si="413"/>
        <v>78.720547945205482</v>
      </c>
      <c r="V1974" s="9">
        <f t="shared" si="414"/>
        <v>1.5283070896761899</v>
      </c>
      <c r="X1974">
        <f t="shared" si="415"/>
        <v>77.986717808219183</v>
      </c>
      <c r="Y1974" s="9">
        <f t="shared" si="416"/>
        <v>0.60988385655609534</v>
      </c>
      <c r="AA1974">
        <f t="shared" si="417"/>
        <v>78.568465753424661</v>
      </c>
      <c r="AB1974" s="9">
        <f t="shared" si="418"/>
        <v>1.3603910563185764</v>
      </c>
      <c r="AC1974">
        <f t="shared" si="419"/>
        <v>41.454110958904202</v>
      </c>
    </row>
    <row r="1975" spans="1:29" ht="9" customHeight="1">
      <c r="A1975" s="1">
        <v>20170527</v>
      </c>
      <c r="B1975" s="1">
        <v>200000</v>
      </c>
      <c r="C1975" s="1">
        <v>2457901.3220000002</v>
      </c>
      <c r="D1975" s="1">
        <v>2191.0419999999999</v>
      </c>
      <c r="E1975" s="1">
        <v>81.900000000000006</v>
      </c>
      <c r="F1975" s="1">
        <v>84.1</v>
      </c>
      <c r="G1975" s="8">
        <f t="shared" ref="G1975:G2038" si="420">AVERAGE(F1793:F2157)</f>
        <v>77.496438356164418</v>
      </c>
      <c r="H1975" s="13">
        <v>26</v>
      </c>
      <c r="I1975" s="8">
        <f t="shared" si="406"/>
        <v>29.361643835616437</v>
      </c>
      <c r="J1975" s="13">
        <v>38</v>
      </c>
      <c r="K1975" s="8">
        <f t="shared" si="407"/>
        <v>43.479452054794521</v>
      </c>
      <c r="L1975" s="13">
        <v>21</v>
      </c>
      <c r="M1975" s="8">
        <f t="shared" si="408"/>
        <v>20.693150684931506</v>
      </c>
      <c r="N1975" s="6">
        <v>24</v>
      </c>
      <c r="O1975" s="8">
        <f t="shared" si="409"/>
        <v>22.947945205479453</v>
      </c>
      <c r="Q1975">
        <f t="shared" si="410"/>
        <v>78.174301369863016</v>
      </c>
      <c r="R1975">
        <f t="shared" si="411"/>
        <v>77.496438356164418</v>
      </c>
      <c r="S1975" s="9">
        <f t="shared" si="412"/>
        <v>0.87470215157917153</v>
      </c>
      <c r="U1975">
        <f t="shared" si="413"/>
        <v>78.680821917808217</v>
      </c>
      <c r="V1975" s="9">
        <f t="shared" si="414"/>
        <v>1.5378032997885214</v>
      </c>
      <c r="X1975">
        <f t="shared" si="415"/>
        <v>77.988569863013694</v>
      </c>
      <c r="Y1975" s="9">
        <f t="shared" si="416"/>
        <v>0.63503758016271661</v>
      </c>
      <c r="AA1975">
        <f t="shared" si="417"/>
        <v>78.571945205479452</v>
      </c>
      <c r="AB1975" s="9">
        <f t="shared" si="418"/>
        <v>1.3878145526793588</v>
      </c>
      <c r="AC1975">
        <f t="shared" si="419"/>
        <v>41.400324657534355</v>
      </c>
    </row>
    <row r="1976" spans="1:29" ht="9" customHeight="1">
      <c r="A1976" s="1">
        <v>20170528</v>
      </c>
      <c r="B1976" s="1">
        <v>200000</v>
      </c>
      <c r="C1976" s="1">
        <v>2457902.3220000002</v>
      </c>
      <c r="D1976" s="1">
        <v>2191.0790000000002</v>
      </c>
      <c r="E1976" s="1">
        <v>78.8</v>
      </c>
      <c r="F1976" s="1">
        <v>81</v>
      </c>
      <c r="G1976" s="8">
        <f t="shared" si="420"/>
        <v>77.481095890410984</v>
      </c>
      <c r="H1976" s="13">
        <v>17</v>
      </c>
      <c r="I1976" s="8">
        <f t="shared" ref="I1976:I2039" si="421">AVERAGE(H1794:H2158)</f>
        <v>29.345205479452055</v>
      </c>
      <c r="J1976" s="13">
        <v>22</v>
      </c>
      <c r="K1976" s="8">
        <f t="shared" ref="K1976:K2039" si="422">AVERAGE(J1794:J2158)</f>
        <v>43.435616438356163</v>
      </c>
      <c r="L1976" s="13">
        <v>20</v>
      </c>
      <c r="M1976" s="8">
        <f t="shared" ref="M1976:M2039" si="423">AVERAGE(L1794:L2158)</f>
        <v>20.698630136986303</v>
      </c>
      <c r="N1976" s="6">
        <v>21</v>
      </c>
      <c r="O1976" s="8">
        <f t="shared" ref="O1976:O2039" si="424">AVERAGE(N1794:N2158)</f>
        <v>22.926027397260274</v>
      </c>
      <c r="Q1976">
        <f t="shared" si="410"/>
        <v>78.16001095890411</v>
      </c>
      <c r="R1976">
        <f t="shared" si="411"/>
        <v>77.481095890410984</v>
      </c>
      <c r="S1976" s="9">
        <f t="shared" si="412"/>
        <v>0.87623317751388186</v>
      </c>
      <c r="U1976">
        <f t="shared" si="413"/>
        <v>78.672602739726031</v>
      </c>
      <c r="V1976" s="9">
        <f t="shared" si="414"/>
        <v>1.4912333447698529</v>
      </c>
      <c r="X1976">
        <f t="shared" si="415"/>
        <v>77.992273972602746</v>
      </c>
      <c r="Y1976" s="9">
        <f t="shared" si="416"/>
        <v>0.65974554995294454</v>
      </c>
      <c r="AA1976">
        <f t="shared" si="417"/>
        <v>78.558027397260275</v>
      </c>
      <c r="AB1976" s="9">
        <f t="shared" si="418"/>
        <v>1.389928077904969</v>
      </c>
      <c r="AC1976">
        <f t="shared" si="419"/>
        <v>41.353261643835694</v>
      </c>
    </row>
    <row r="1977" spans="1:29" ht="9" customHeight="1">
      <c r="A1977" s="1">
        <v>20170529</v>
      </c>
      <c r="B1977" s="1">
        <v>200000</v>
      </c>
      <c r="C1977" s="1">
        <v>2457903.3220000002</v>
      </c>
      <c r="D1977" s="1">
        <v>2191.116</v>
      </c>
      <c r="E1977" s="1">
        <v>75.8</v>
      </c>
      <c r="F1977" s="1">
        <v>77.900000000000006</v>
      </c>
      <c r="G1977" s="8">
        <f t="shared" si="420"/>
        <v>77.457260273972636</v>
      </c>
      <c r="H1977" s="13">
        <v>12</v>
      </c>
      <c r="I1977" s="8">
        <f t="shared" si="421"/>
        <v>29.224657534246575</v>
      </c>
      <c r="J1977" s="13">
        <v>41</v>
      </c>
      <c r="K1977" s="8">
        <f t="shared" si="422"/>
        <v>43.265753424657532</v>
      </c>
      <c r="L1977" s="13">
        <v>16</v>
      </c>
      <c r="M1977" s="8">
        <f t="shared" si="423"/>
        <v>20.654794520547945</v>
      </c>
      <c r="N1977" s="6">
        <v>14</v>
      </c>
      <c r="O1977" s="8">
        <f t="shared" si="424"/>
        <v>22.887671232876713</v>
      </c>
      <c r="Q1977">
        <f t="shared" ref="Q1977:Q2040" si="425">(K1977*0.326)+64</f>
        <v>78.104635616438358</v>
      </c>
      <c r="R1977">
        <f t="shared" ref="R1977:R2040" si="426">G1977</f>
        <v>77.457260273972636</v>
      </c>
      <c r="S1977" s="9">
        <f t="shared" ref="S1977:S2040" si="427">((Q1977/R1977)*100)-100</f>
        <v>0.8357839409448502</v>
      </c>
      <c r="U1977">
        <f t="shared" ref="U1977:U2040" si="428">(I1977*0.5)+64</f>
        <v>78.612328767123287</v>
      </c>
      <c r="V1977" s="9">
        <f t="shared" ref="V1977:V2040" si="429">((U1978/R1978)*100)-100</f>
        <v>1.4791747761774445</v>
      </c>
      <c r="X1977">
        <f t="shared" ref="X1977:X2040" si="430">(M1977*0.676)+64</f>
        <v>77.962641095890405</v>
      </c>
      <c r="Y1977" s="9">
        <f t="shared" ref="Y1977:Y2040" si="431">((X1977/R1977)*100)-100</f>
        <v>0.652464107470621</v>
      </c>
      <c r="AA1977">
        <f t="shared" ref="AA1977:AA2040" si="432">(O1977*0.635)+64</f>
        <v>78.533671232876713</v>
      </c>
      <c r="AB1977" s="9">
        <f t="shared" ref="AB1977:AB2040" si="433">((AA1977/R1977)*100)-100</f>
        <v>1.3896837495887695</v>
      </c>
      <c r="AC1977">
        <f t="shared" ref="AC1977:AC2040" si="434">(G1977-64)*3.0675</f>
        <v>41.280145890411063</v>
      </c>
    </row>
    <row r="1978" spans="1:29" ht="9" customHeight="1">
      <c r="A1978" s="1">
        <v>20170530</v>
      </c>
      <c r="B1978" s="1">
        <v>200000</v>
      </c>
      <c r="C1978" s="1">
        <v>2457904.3220000002</v>
      </c>
      <c r="D1978" s="1">
        <v>2191.152</v>
      </c>
      <c r="E1978" s="1">
        <v>73.7</v>
      </c>
      <c r="F1978" s="1">
        <v>75.7</v>
      </c>
      <c r="G1978" s="8">
        <f t="shared" si="420"/>
        <v>77.42191780821922</v>
      </c>
      <c r="H1978" s="13">
        <v>0</v>
      </c>
      <c r="I1978" s="8">
        <f t="shared" si="421"/>
        <v>29.134246575342466</v>
      </c>
      <c r="J1978" s="13">
        <v>15</v>
      </c>
      <c r="K1978" s="8">
        <f t="shared" si="422"/>
        <v>43.142465753424659</v>
      </c>
      <c r="L1978" s="13">
        <v>0</v>
      </c>
      <c r="M1978" s="8">
        <f t="shared" si="423"/>
        <v>20.572602739726026</v>
      </c>
      <c r="N1978" s="6">
        <v>0</v>
      </c>
      <c r="O1978" s="8">
        <f t="shared" si="424"/>
        <v>22.816438356164383</v>
      </c>
      <c r="Q1978">
        <f t="shared" si="425"/>
        <v>78.064443835616444</v>
      </c>
      <c r="R1978">
        <f t="shared" si="426"/>
        <v>77.42191780821922</v>
      </c>
      <c r="S1978" s="9">
        <f t="shared" si="427"/>
        <v>0.82990197813082034</v>
      </c>
      <c r="U1978">
        <f t="shared" si="428"/>
        <v>78.567123287671237</v>
      </c>
      <c r="V1978" s="9">
        <f t="shared" si="429"/>
        <v>1.371851379816917</v>
      </c>
      <c r="X1978">
        <f t="shared" si="430"/>
        <v>77.907079452054802</v>
      </c>
      <c r="Y1978" s="9">
        <f t="shared" si="431"/>
        <v>0.62664637814498292</v>
      </c>
      <c r="AA1978">
        <f t="shared" si="432"/>
        <v>78.48843835616438</v>
      </c>
      <c r="AB1978" s="9">
        <f t="shared" si="433"/>
        <v>1.3775434374888818</v>
      </c>
      <c r="AC1978">
        <f t="shared" si="434"/>
        <v>41.171732876712454</v>
      </c>
    </row>
    <row r="1979" spans="1:29" ht="9" customHeight="1">
      <c r="A1979" s="1">
        <v>20170531</v>
      </c>
      <c r="B1979" s="1">
        <v>200000</v>
      </c>
      <c r="C1979" s="1">
        <v>2457905.3220000002</v>
      </c>
      <c r="D1979" s="1">
        <v>2191.1889999999999</v>
      </c>
      <c r="E1979" s="1">
        <v>74.099999999999994</v>
      </c>
      <c r="F1979" s="1">
        <v>76.2</v>
      </c>
      <c r="G1979" s="8">
        <f t="shared" si="420"/>
        <v>77.387671232876741</v>
      </c>
      <c r="H1979" s="13">
        <v>23</v>
      </c>
      <c r="I1979" s="8">
        <f t="shared" si="421"/>
        <v>28.898630136986302</v>
      </c>
      <c r="J1979" s="13">
        <v>31</v>
      </c>
      <c r="K1979" s="8">
        <f t="shared" si="422"/>
        <v>42.873972602739727</v>
      </c>
      <c r="L1979" s="13">
        <v>11</v>
      </c>
      <c r="M1979" s="8">
        <f t="shared" si="423"/>
        <v>20.487671232876714</v>
      </c>
      <c r="N1979" s="6">
        <v>0</v>
      </c>
      <c r="O1979" s="8">
        <f t="shared" si="424"/>
        <v>22.726027397260275</v>
      </c>
      <c r="Q1979">
        <f t="shared" si="425"/>
        <v>77.976915068493156</v>
      </c>
      <c r="R1979">
        <f t="shared" si="426"/>
        <v>77.387671232876741</v>
      </c>
      <c r="S1979" s="9">
        <f t="shared" si="427"/>
        <v>0.76141822880708787</v>
      </c>
      <c r="U1979">
        <f t="shared" si="428"/>
        <v>78.449315068493149</v>
      </c>
      <c r="V1979" s="9">
        <f t="shared" si="429"/>
        <v>1.2484505046927126</v>
      </c>
      <c r="X1979">
        <f t="shared" si="430"/>
        <v>77.849665753424659</v>
      </c>
      <c r="Y1979" s="9">
        <f t="shared" si="431"/>
        <v>0.59698723735681369</v>
      </c>
      <c r="AA1979">
        <f t="shared" si="432"/>
        <v>78.43102739726028</v>
      </c>
      <c r="AB1979" s="9">
        <f t="shared" si="433"/>
        <v>1.3482201334678194</v>
      </c>
      <c r="AC1979">
        <f t="shared" si="434"/>
        <v>41.066681506849399</v>
      </c>
    </row>
    <row r="1980" spans="1:29" ht="9" customHeight="1">
      <c r="A1980" s="1">
        <v>20170601</v>
      </c>
      <c r="B1980" s="1">
        <v>200000</v>
      </c>
      <c r="C1980" s="1">
        <v>2457906.3220000002</v>
      </c>
      <c r="D1980" s="1">
        <v>2191.2260000000001</v>
      </c>
      <c r="E1980" s="1">
        <v>75.7</v>
      </c>
      <c r="F1980" s="1">
        <v>77.900000000000006</v>
      </c>
      <c r="G1980" s="8">
        <f t="shared" si="420"/>
        <v>77.356164383561676</v>
      </c>
      <c r="H1980" s="13">
        <v>37</v>
      </c>
      <c r="I1980" s="8">
        <f t="shared" si="421"/>
        <v>28.643835616438356</v>
      </c>
      <c r="J1980" s="13">
        <v>49</v>
      </c>
      <c r="K1980" s="8">
        <f t="shared" si="422"/>
        <v>42.578082191780823</v>
      </c>
      <c r="L1980" s="13">
        <v>18</v>
      </c>
      <c r="M1980" s="8">
        <f t="shared" si="423"/>
        <v>20.312328767123287</v>
      </c>
      <c r="N1980" s="6">
        <v>15</v>
      </c>
      <c r="O1980" s="8">
        <f t="shared" si="424"/>
        <v>22.616438356164384</v>
      </c>
      <c r="Q1980">
        <f t="shared" si="425"/>
        <v>77.880454794520546</v>
      </c>
      <c r="R1980">
        <f t="shared" si="426"/>
        <v>77.356164383561676</v>
      </c>
      <c r="S1980" s="9">
        <f t="shared" si="427"/>
        <v>0.67776164335040789</v>
      </c>
      <c r="U1980">
        <f t="shared" si="428"/>
        <v>78.321917808219183</v>
      </c>
      <c r="V1980" s="9">
        <f t="shared" si="429"/>
        <v>1.1544512635890385</v>
      </c>
      <c r="X1980">
        <f t="shared" si="430"/>
        <v>77.731134246575337</v>
      </c>
      <c r="Y1980" s="9">
        <f t="shared" si="431"/>
        <v>0.48473171595533415</v>
      </c>
      <c r="AA1980">
        <f t="shared" si="432"/>
        <v>78.361438356164385</v>
      </c>
      <c r="AB1980" s="9">
        <f t="shared" si="433"/>
        <v>1.2995395785372352</v>
      </c>
      <c r="AC1980">
        <f t="shared" si="434"/>
        <v>40.970034246575437</v>
      </c>
    </row>
    <row r="1981" spans="1:29" ht="9" customHeight="1">
      <c r="A1981" s="1">
        <v>20170602</v>
      </c>
      <c r="B1981" s="1">
        <v>200000</v>
      </c>
      <c r="C1981" s="1">
        <v>2457907.3220000002</v>
      </c>
      <c r="D1981" s="1">
        <v>2191.2620000000002</v>
      </c>
      <c r="E1981" s="1">
        <v>78.2</v>
      </c>
      <c r="F1981" s="1">
        <v>80.400000000000006</v>
      </c>
      <c r="G1981" s="8">
        <f t="shared" si="420"/>
        <v>77.318356164383587</v>
      </c>
      <c r="H1981" s="13">
        <v>26</v>
      </c>
      <c r="I1981" s="8">
        <f t="shared" si="421"/>
        <v>28.421917808219177</v>
      </c>
      <c r="J1981" s="13">
        <v>51</v>
      </c>
      <c r="K1981" s="8">
        <f t="shared" si="422"/>
        <v>42.30958904109589</v>
      </c>
      <c r="L1981" s="13">
        <v>19</v>
      </c>
      <c r="M1981" s="8">
        <f t="shared" si="423"/>
        <v>20.17808219178082</v>
      </c>
      <c r="N1981" s="6">
        <v>23</v>
      </c>
      <c r="O1981" s="8">
        <f t="shared" si="424"/>
        <v>22.465753424657535</v>
      </c>
      <c r="Q1981">
        <f t="shared" si="425"/>
        <v>77.792926027397257</v>
      </c>
      <c r="R1981">
        <f t="shared" si="426"/>
        <v>77.318356164383587</v>
      </c>
      <c r="S1981" s="9">
        <f t="shared" si="427"/>
        <v>0.61378679857691054</v>
      </c>
      <c r="U1981">
        <f t="shared" si="428"/>
        <v>78.210958904109589</v>
      </c>
      <c r="V1981" s="9">
        <f t="shared" si="429"/>
        <v>1.0752002041922992</v>
      </c>
      <c r="X1981">
        <f t="shared" si="430"/>
        <v>77.64038356164383</v>
      </c>
      <c r="Y1981" s="9">
        <f t="shared" si="431"/>
        <v>0.41649540062076085</v>
      </c>
      <c r="AA1981">
        <f t="shared" si="432"/>
        <v>78.265753424657532</v>
      </c>
      <c r="AB1981" s="9">
        <f t="shared" si="433"/>
        <v>1.2253199722194381</v>
      </c>
      <c r="AC1981">
        <f t="shared" si="434"/>
        <v>40.85405753424665</v>
      </c>
    </row>
    <row r="1982" spans="1:29" ht="9" customHeight="1">
      <c r="A1982" s="1">
        <v>20170603</v>
      </c>
      <c r="B1982" s="1">
        <v>200000</v>
      </c>
      <c r="C1982" s="1">
        <v>2457908.3220000002</v>
      </c>
      <c r="D1982" s="1">
        <v>2191.299</v>
      </c>
      <c r="E1982" s="1">
        <v>77.900000000000006</v>
      </c>
      <c r="F1982" s="1">
        <v>80.2</v>
      </c>
      <c r="G1982" s="8">
        <f t="shared" si="420"/>
        <v>77.284109589041122</v>
      </c>
      <c r="H1982" s="13">
        <v>41</v>
      </c>
      <c r="I1982" s="8">
        <f t="shared" si="421"/>
        <v>28.230136986301371</v>
      </c>
      <c r="J1982" s="13">
        <v>71</v>
      </c>
      <c r="K1982" s="8">
        <f t="shared" si="422"/>
        <v>42.063013698630137</v>
      </c>
      <c r="L1982" s="13">
        <v>22</v>
      </c>
      <c r="M1982" s="8">
        <f t="shared" si="423"/>
        <v>20.016438356164382</v>
      </c>
      <c r="N1982" s="6">
        <v>24</v>
      </c>
      <c r="O1982" s="8">
        <f t="shared" si="424"/>
        <v>22.298630136986301</v>
      </c>
      <c r="Q1982">
        <f t="shared" si="425"/>
        <v>77.71254246575343</v>
      </c>
      <c r="R1982">
        <f t="shared" si="426"/>
        <v>77.284109589041122</v>
      </c>
      <c r="S1982" s="9">
        <f t="shared" si="427"/>
        <v>0.55436088866198929</v>
      </c>
      <c r="U1982">
        <f t="shared" si="428"/>
        <v>78.115068493150687</v>
      </c>
      <c r="V1982" s="9">
        <f t="shared" si="429"/>
        <v>1.0232855090712007</v>
      </c>
      <c r="X1982">
        <f t="shared" si="430"/>
        <v>77.531112328767122</v>
      </c>
      <c r="Y1982" s="9">
        <f t="shared" si="431"/>
        <v>0.3196035265715409</v>
      </c>
      <c r="AA1982">
        <f t="shared" si="432"/>
        <v>78.159630136986294</v>
      </c>
      <c r="AB1982" s="9">
        <f t="shared" si="433"/>
        <v>1.1328597205826156</v>
      </c>
      <c r="AC1982">
        <f t="shared" si="434"/>
        <v>40.749006164383644</v>
      </c>
    </row>
    <row r="1983" spans="1:29" ht="9" customHeight="1">
      <c r="A1983" s="1">
        <v>20170604</v>
      </c>
      <c r="B1983" s="1">
        <v>200000</v>
      </c>
      <c r="C1983" s="1">
        <v>2457909.3220000002</v>
      </c>
      <c r="D1983" s="1">
        <v>2191.3359999999998</v>
      </c>
      <c r="E1983" s="1">
        <v>77.7</v>
      </c>
      <c r="F1983" s="1">
        <v>79.900000000000006</v>
      </c>
      <c r="G1983" s="8">
        <f t="shared" si="420"/>
        <v>77.242465753424682</v>
      </c>
      <c r="H1983" s="13">
        <v>39</v>
      </c>
      <c r="I1983" s="8">
        <f t="shared" si="421"/>
        <v>28.065753424657533</v>
      </c>
      <c r="J1983" s="13">
        <v>83</v>
      </c>
      <c r="K1983" s="8">
        <f t="shared" si="422"/>
        <v>41.854794520547948</v>
      </c>
      <c r="L1983" s="13">
        <v>23</v>
      </c>
      <c r="M1983" s="8">
        <f t="shared" si="423"/>
        <v>19.846575342465755</v>
      </c>
      <c r="N1983" s="6">
        <v>25</v>
      </c>
      <c r="O1983" s="8">
        <f t="shared" si="424"/>
        <v>22.145205479452056</v>
      </c>
      <c r="Q1983">
        <f t="shared" si="425"/>
        <v>77.644663013698633</v>
      </c>
      <c r="R1983">
        <f t="shared" si="426"/>
        <v>77.242465753424682</v>
      </c>
      <c r="S1983" s="9">
        <f t="shared" si="427"/>
        <v>0.52069448631772275</v>
      </c>
      <c r="U1983">
        <f t="shared" si="428"/>
        <v>78.032876712328772</v>
      </c>
      <c r="V1983" s="9">
        <f t="shared" si="429"/>
        <v>0.9904222513209362</v>
      </c>
      <c r="X1983">
        <f t="shared" si="430"/>
        <v>77.416284931506851</v>
      </c>
      <c r="Y1983" s="9">
        <f t="shared" si="431"/>
        <v>0.22503059215775068</v>
      </c>
      <c r="AA1983">
        <f t="shared" si="432"/>
        <v>78.062205479452061</v>
      </c>
      <c r="AB1983" s="9">
        <f t="shared" si="433"/>
        <v>1.0612552538705557</v>
      </c>
      <c r="AC1983">
        <f t="shared" si="434"/>
        <v>40.621263698630209</v>
      </c>
    </row>
    <row r="1984" spans="1:29" ht="9" customHeight="1">
      <c r="A1984" s="1">
        <v>20170605</v>
      </c>
      <c r="B1984" s="1">
        <v>200000</v>
      </c>
      <c r="C1984" s="1">
        <v>2457910.3220000002</v>
      </c>
      <c r="D1984" s="1">
        <v>2191.3719999999998</v>
      </c>
      <c r="E1984" s="1">
        <v>79.400000000000006</v>
      </c>
      <c r="F1984" s="1">
        <v>81.8</v>
      </c>
      <c r="G1984" s="8">
        <f t="shared" si="420"/>
        <v>77.20520547945209</v>
      </c>
      <c r="H1984" s="13">
        <v>35</v>
      </c>
      <c r="I1984" s="8">
        <f t="shared" si="421"/>
        <v>27.93972602739726</v>
      </c>
      <c r="J1984" s="13">
        <v>50</v>
      </c>
      <c r="K1984" s="8">
        <f t="shared" si="422"/>
        <v>41.704109589041096</v>
      </c>
      <c r="L1984" s="13">
        <v>22</v>
      </c>
      <c r="M1984" s="8">
        <f t="shared" si="423"/>
        <v>19.745205479452054</v>
      </c>
      <c r="N1984" s="6">
        <v>34</v>
      </c>
      <c r="O1984" s="8">
        <f t="shared" si="424"/>
        <v>22.041095890410958</v>
      </c>
      <c r="Q1984">
        <f t="shared" si="425"/>
        <v>77.595539726027397</v>
      </c>
      <c r="R1984">
        <f t="shared" si="426"/>
        <v>77.20520547945209</v>
      </c>
      <c r="S1984" s="9">
        <f t="shared" si="427"/>
        <v>0.50558021852451418</v>
      </c>
      <c r="U1984">
        <f t="shared" si="428"/>
        <v>77.969863013698628</v>
      </c>
      <c r="V1984" s="9">
        <f t="shared" si="429"/>
        <v>1.0061919504643413</v>
      </c>
      <c r="X1984">
        <f t="shared" si="430"/>
        <v>77.347758904109583</v>
      </c>
      <c r="Y1984" s="9">
        <f t="shared" si="431"/>
        <v>0.18464224500436899</v>
      </c>
      <c r="AA1984">
        <f t="shared" si="432"/>
        <v>77.996095890410956</v>
      </c>
      <c r="AB1984" s="9">
        <f t="shared" si="433"/>
        <v>1.0244003704767692</v>
      </c>
      <c r="AC1984">
        <f t="shared" si="434"/>
        <v>40.506967808219287</v>
      </c>
    </row>
    <row r="1985" spans="1:29" ht="9" customHeight="1">
      <c r="A1985" s="1">
        <v>20170606</v>
      </c>
      <c r="B1985" s="1">
        <v>200000</v>
      </c>
      <c r="C1985" s="1">
        <v>2457911.3220000002</v>
      </c>
      <c r="D1985" s="1">
        <v>2191.4090000000001</v>
      </c>
      <c r="E1985" s="1">
        <v>75.400000000000006</v>
      </c>
      <c r="F1985" s="1">
        <v>77.599999999999994</v>
      </c>
      <c r="G1985" s="8">
        <f t="shared" si="420"/>
        <v>77.166027397260308</v>
      </c>
      <c r="H1985" s="13">
        <v>28</v>
      </c>
      <c r="I1985" s="8">
        <f t="shared" si="421"/>
        <v>27.884931506849316</v>
      </c>
      <c r="J1985" s="13">
        <v>49</v>
      </c>
      <c r="K1985" s="8">
        <f t="shared" si="422"/>
        <v>41.613698630136987</v>
      </c>
      <c r="L1985" s="13">
        <v>18</v>
      </c>
      <c r="M1985" s="8">
        <f t="shared" si="423"/>
        <v>19.643835616438356</v>
      </c>
      <c r="N1985" s="6">
        <v>24</v>
      </c>
      <c r="O1985" s="8">
        <f t="shared" si="424"/>
        <v>21.947945205479453</v>
      </c>
      <c r="Q1985">
        <f t="shared" si="425"/>
        <v>77.566065753424652</v>
      </c>
      <c r="R1985">
        <f t="shared" si="426"/>
        <v>77.166027397260308</v>
      </c>
      <c r="S1985" s="9">
        <f t="shared" si="427"/>
        <v>0.5184125315987842</v>
      </c>
      <c r="U1985">
        <f t="shared" si="428"/>
        <v>77.942465753424656</v>
      </c>
      <c r="V1985" s="9">
        <f t="shared" si="429"/>
        <v>0.98918467740496396</v>
      </c>
      <c r="X1985">
        <f t="shared" si="430"/>
        <v>77.279232876712328</v>
      </c>
      <c r="Y1985" s="9">
        <f t="shared" si="431"/>
        <v>0.14670378049814303</v>
      </c>
      <c r="AA1985">
        <f t="shared" si="432"/>
        <v>77.936945205479446</v>
      </c>
      <c r="AB1985" s="9">
        <f t="shared" si="433"/>
        <v>0.99903783338535845</v>
      </c>
      <c r="AC1985">
        <f t="shared" si="434"/>
        <v>40.386789041095994</v>
      </c>
    </row>
    <row r="1986" spans="1:29" ht="9" customHeight="1">
      <c r="A1986" s="1">
        <v>20170607</v>
      </c>
      <c r="B1986" s="1">
        <v>200000</v>
      </c>
      <c r="C1986" s="1">
        <v>2457912.3220000002</v>
      </c>
      <c r="D1986" s="1">
        <v>2191.4459999999999</v>
      </c>
      <c r="E1986" s="1">
        <v>75.5</v>
      </c>
      <c r="F1986" s="1">
        <v>77.8</v>
      </c>
      <c r="G1986" s="8">
        <f t="shared" si="420"/>
        <v>77.135616438356209</v>
      </c>
      <c r="H1986" s="13">
        <v>26</v>
      </c>
      <c r="I1986" s="8">
        <f t="shared" si="421"/>
        <v>27.797260273972604</v>
      </c>
      <c r="J1986" s="13">
        <v>35</v>
      </c>
      <c r="K1986" s="8">
        <f t="shared" si="422"/>
        <v>41.504109589041093</v>
      </c>
      <c r="L1986" s="13">
        <v>13</v>
      </c>
      <c r="M1986" s="8">
        <f t="shared" si="423"/>
        <v>19.613698630136987</v>
      </c>
      <c r="N1986" s="6">
        <v>14</v>
      </c>
      <c r="O1986" s="8">
        <f t="shared" si="424"/>
        <v>21.898630136986302</v>
      </c>
      <c r="Q1986">
        <f t="shared" si="425"/>
        <v>77.530339726027393</v>
      </c>
      <c r="R1986">
        <f t="shared" si="426"/>
        <v>77.135616438356209</v>
      </c>
      <c r="S1986" s="9">
        <f t="shared" si="427"/>
        <v>0.51172636701053875</v>
      </c>
      <c r="U1986">
        <f t="shared" si="428"/>
        <v>77.898630136986299</v>
      </c>
      <c r="V1986" s="9">
        <f t="shared" si="429"/>
        <v>0.97351263967591706</v>
      </c>
      <c r="X1986">
        <f t="shared" si="430"/>
        <v>77.258860273972601</v>
      </c>
      <c r="Y1986" s="9">
        <f t="shared" si="431"/>
        <v>0.15977552433885478</v>
      </c>
      <c r="AA1986">
        <f t="shared" si="432"/>
        <v>77.905630136986304</v>
      </c>
      <c r="AB1986" s="9">
        <f t="shared" si="433"/>
        <v>0.99825960326052154</v>
      </c>
      <c r="AC1986">
        <f t="shared" si="434"/>
        <v>40.293503424657672</v>
      </c>
    </row>
    <row r="1987" spans="1:29" ht="9" customHeight="1">
      <c r="A1987" s="1">
        <v>20170608</v>
      </c>
      <c r="B1987" s="1">
        <v>200000</v>
      </c>
      <c r="C1987" s="1">
        <v>2457913.3220000002</v>
      </c>
      <c r="D1987" s="1">
        <v>2191.482</v>
      </c>
      <c r="E1987" s="1">
        <v>74</v>
      </c>
      <c r="F1987" s="1">
        <v>76.2</v>
      </c>
      <c r="G1987" s="8">
        <f t="shared" si="420"/>
        <v>77.110958904109623</v>
      </c>
      <c r="H1987" s="13">
        <v>34</v>
      </c>
      <c r="I1987" s="8">
        <f t="shared" si="421"/>
        <v>27.723287671232878</v>
      </c>
      <c r="J1987" s="13">
        <v>50</v>
      </c>
      <c r="K1987" s="8">
        <f t="shared" si="422"/>
        <v>41.413698630136984</v>
      </c>
      <c r="L1987" s="13">
        <v>12</v>
      </c>
      <c r="M1987" s="8">
        <f t="shared" si="423"/>
        <v>19.594520547945205</v>
      </c>
      <c r="N1987" s="6">
        <v>14</v>
      </c>
      <c r="O1987" s="8">
        <f t="shared" si="424"/>
        <v>21.876712328767123</v>
      </c>
      <c r="Q1987">
        <f t="shared" si="425"/>
        <v>77.500865753424662</v>
      </c>
      <c r="R1987">
        <f t="shared" si="426"/>
        <v>77.110958904109623</v>
      </c>
      <c r="S1987" s="9">
        <f t="shared" si="427"/>
        <v>0.50564388623399736</v>
      </c>
      <c r="U1987">
        <f t="shared" si="428"/>
        <v>77.861643835616434</v>
      </c>
      <c r="V1987" s="9">
        <f t="shared" si="429"/>
        <v>0.94453940378167545</v>
      </c>
      <c r="X1987">
        <f t="shared" si="430"/>
        <v>77.245895890410964</v>
      </c>
      <c r="Y1987" s="9">
        <f t="shared" si="431"/>
        <v>0.17499067346464869</v>
      </c>
      <c r="AA1987">
        <f t="shared" si="432"/>
        <v>77.891712328767127</v>
      </c>
      <c r="AB1987" s="9">
        <f t="shared" si="433"/>
        <v>1.0125064397505525</v>
      </c>
      <c r="AC1987">
        <f t="shared" si="434"/>
        <v>40.217866438356268</v>
      </c>
    </row>
    <row r="1988" spans="1:29" ht="9" customHeight="1">
      <c r="A1988" s="1">
        <v>20170609</v>
      </c>
      <c r="B1988" s="1">
        <v>200000</v>
      </c>
      <c r="C1988" s="1">
        <v>2457914.3220000002</v>
      </c>
      <c r="D1988" s="1">
        <v>2191.5189999999998</v>
      </c>
      <c r="E1988" s="1">
        <v>73.7</v>
      </c>
      <c r="F1988" s="1">
        <v>76</v>
      </c>
      <c r="G1988" s="8">
        <f t="shared" si="420"/>
        <v>77.09780821917812</v>
      </c>
      <c r="H1988" s="13">
        <v>0</v>
      </c>
      <c r="I1988" s="8">
        <f t="shared" si="421"/>
        <v>27.652054794520549</v>
      </c>
      <c r="J1988" s="13">
        <v>28</v>
      </c>
      <c r="K1988" s="8">
        <f t="shared" si="422"/>
        <v>41.30958904109589</v>
      </c>
      <c r="L1988" s="13">
        <v>0</v>
      </c>
      <c r="M1988" s="8">
        <f t="shared" si="423"/>
        <v>19.556164383561644</v>
      </c>
      <c r="N1988" s="6">
        <v>0</v>
      </c>
      <c r="O1988" s="8">
        <f t="shared" si="424"/>
        <v>21.838356164383562</v>
      </c>
      <c r="Q1988">
        <f t="shared" si="425"/>
        <v>77.466926027397264</v>
      </c>
      <c r="R1988">
        <f t="shared" si="426"/>
        <v>77.09780821917812</v>
      </c>
      <c r="S1988" s="9">
        <f t="shared" si="427"/>
        <v>0.47876563127422855</v>
      </c>
      <c r="U1988">
        <f t="shared" si="428"/>
        <v>77.826027397260276</v>
      </c>
      <c r="V1988" s="9">
        <f t="shared" si="429"/>
        <v>0.97373751732463631</v>
      </c>
      <c r="X1988">
        <f t="shared" si="430"/>
        <v>77.219967123287674</v>
      </c>
      <c r="Y1988" s="9">
        <f t="shared" si="431"/>
        <v>0.15844666266293927</v>
      </c>
      <c r="AA1988">
        <f t="shared" si="432"/>
        <v>77.867356164383565</v>
      </c>
      <c r="AB1988" s="9">
        <f t="shared" si="433"/>
        <v>0.99814503548236644</v>
      </c>
      <c r="AC1988">
        <f t="shared" si="434"/>
        <v>40.177526712328884</v>
      </c>
    </row>
    <row r="1989" spans="1:29" ht="9" customHeight="1">
      <c r="A1989" s="1">
        <v>20170610</v>
      </c>
      <c r="B1989" s="1">
        <v>200000</v>
      </c>
      <c r="C1989" s="1">
        <v>2457915.3220000002</v>
      </c>
      <c r="D1989" s="1">
        <v>2191.556</v>
      </c>
      <c r="E1989" s="1">
        <v>74.7</v>
      </c>
      <c r="F1989" s="1">
        <v>77</v>
      </c>
      <c r="G1989" s="8">
        <f t="shared" si="420"/>
        <v>77.093150684931558</v>
      </c>
      <c r="H1989" s="13">
        <v>34</v>
      </c>
      <c r="I1989" s="8">
        <f t="shared" si="421"/>
        <v>27.687671232876713</v>
      </c>
      <c r="J1989" s="13">
        <v>70</v>
      </c>
      <c r="K1989" s="8">
        <f t="shared" si="422"/>
        <v>41.347945205479455</v>
      </c>
      <c r="L1989" s="13">
        <v>0</v>
      </c>
      <c r="M1989" s="8">
        <f t="shared" si="423"/>
        <v>19.523287671232875</v>
      </c>
      <c r="N1989" s="6">
        <v>0</v>
      </c>
      <c r="O1989" s="8">
        <f t="shared" si="424"/>
        <v>21.783561643835615</v>
      </c>
      <c r="Q1989">
        <f t="shared" si="425"/>
        <v>77.479430136986309</v>
      </c>
      <c r="R1989">
        <f t="shared" si="426"/>
        <v>77.093150684931558</v>
      </c>
      <c r="S1989" s="9">
        <f t="shared" si="427"/>
        <v>0.50105547460815103</v>
      </c>
      <c r="U1989">
        <f t="shared" si="428"/>
        <v>77.843835616438355</v>
      </c>
      <c r="V1989" s="9">
        <f t="shared" si="429"/>
        <v>0.99577807155949927</v>
      </c>
      <c r="X1989">
        <f t="shared" si="430"/>
        <v>77.197742465753421</v>
      </c>
      <c r="Y1989" s="9">
        <f t="shared" si="431"/>
        <v>0.13566935569842542</v>
      </c>
      <c r="AA1989">
        <f t="shared" si="432"/>
        <v>77.832561643835618</v>
      </c>
      <c r="AB1989" s="9">
        <f t="shared" si="433"/>
        <v>0.95911368563197641</v>
      </c>
      <c r="AC1989">
        <f t="shared" si="434"/>
        <v>40.163239726027555</v>
      </c>
    </row>
    <row r="1990" spans="1:29" ht="9" customHeight="1">
      <c r="A1990" s="1">
        <v>20170611</v>
      </c>
      <c r="B1990" s="1">
        <v>200000</v>
      </c>
      <c r="C1990" s="1">
        <v>2457916.3220000002</v>
      </c>
      <c r="D1990" s="1">
        <v>2191.5920000000001</v>
      </c>
      <c r="E1990" s="1">
        <v>74.3</v>
      </c>
      <c r="F1990" s="1">
        <v>76.599999999999994</v>
      </c>
      <c r="G1990" s="8">
        <f t="shared" si="420"/>
        <v>77.092602739726061</v>
      </c>
      <c r="H1990" s="13">
        <v>12</v>
      </c>
      <c r="I1990" s="8">
        <f t="shared" si="421"/>
        <v>27.720547945205478</v>
      </c>
      <c r="J1990" s="13">
        <v>26</v>
      </c>
      <c r="K1990" s="8">
        <f t="shared" si="422"/>
        <v>41.38082191780822</v>
      </c>
      <c r="L1990" s="13">
        <v>0</v>
      </c>
      <c r="M1990" s="8">
        <f t="shared" si="423"/>
        <v>19.553424657534247</v>
      </c>
      <c r="N1990" s="6">
        <v>0</v>
      </c>
      <c r="O1990" s="8">
        <f t="shared" si="424"/>
        <v>21.813698630136987</v>
      </c>
      <c r="Q1990">
        <f t="shared" si="425"/>
        <v>77.490147945205479</v>
      </c>
      <c r="R1990">
        <f t="shared" si="426"/>
        <v>77.092602739726061</v>
      </c>
      <c r="S1990" s="9">
        <f t="shared" si="427"/>
        <v>0.51567231011979686</v>
      </c>
      <c r="U1990">
        <f t="shared" si="428"/>
        <v>77.860273972602741</v>
      </c>
      <c r="V1990" s="9">
        <f t="shared" si="429"/>
        <v>0.95523406432900515</v>
      </c>
      <c r="X1990">
        <f t="shared" si="430"/>
        <v>77.218115068493148</v>
      </c>
      <c r="Y1990" s="9">
        <f t="shared" si="431"/>
        <v>0.16280722703166361</v>
      </c>
      <c r="AA1990">
        <f t="shared" si="432"/>
        <v>77.85169863013698</v>
      </c>
      <c r="AB1990" s="9">
        <f t="shared" si="433"/>
        <v>0.98465464056742746</v>
      </c>
      <c r="AC1990">
        <f t="shared" si="434"/>
        <v>40.16155890410969</v>
      </c>
    </row>
    <row r="1991" spans="1:29" ht="9" customHeight="1">
      <c r="A1991" s="1">
        <v>20170612</v>
      </c>
      <c r="B1991" s="1">
        <v>200000</v>
      </c>
      <c r="C1991" s="1">
        <v>2457917.3220000002</v>
      </c>
      <c r="D1991" s="1">
        <v>2191.6289999999999</v>
      </c>
      <c r="E1991" s="1">
        <v>75.2</v>
      </c>
      <c r="F1991" s="1">
        <v>77.5</v>
      </c>
      <c r="G1991" s="8">
        <f t="shared" si="420"/>
        <v>77.09506849315072</v>
      </c>
      <c r="H1991" s="13">
        <v>11</v>
      </c>
      <c r="I1991" s="8">
        <f t="shared" si="421"/>
        <v>27.663013698630138</v>
      </c>
      <c r="J1991" s="13">
        <v>23</v>
      </c>
      <c r="K1991" s="8">
        <f t="shared" si="422"/>
        <v>41.358904109589041</v>
      </c>
      <c r="L1991" s="13">
        <v>0</v>
      </c>
      <c r="M1991" s="8">
        <f t="shared" si="423"/>
        <v>19.553424657534247</v>
      </c>
      <c r="N1991" s="6">
        <v>0</v>
      </c>
      <c r="O1991" s="8">
        <f t="shared" si="424"/>
        <v>21.849315068493151</v>
      </c>
      <c r="Q1991">
        <f t="shared" si="425"/>
        <v>77.483002739726032</v>
      </c>
      <c r="R1991">
        <f t="shared" si="426"/>
        <v>77.09506849315072</v>
      </c>
      <c r="S1991" s="9">
        <f t="shared" si="427"/>
        <v>0.50318944409495714</v>
      </c>
      <c r="U1991">
        <f t="shared" si="428"/>
        <v>77.831506849315076</v>
      </c>
      <c r="V1991" s="9">
        <f t="shared" si="429"/>
        <v>0.95308152365109322</v>
      </c>
      <c r="X1991">
        <f t="shared" si="430"/>
        <v>77.218115068493148</v>
      </c>
      <c r="Y1991" s="9">
        <f t="shared" si="431"/>
        <v>0.15960369158159438</v>
      </c>
      <c r="AA1991">
        <f t="shared" si="432"/>
        <v>77.874315068493146</v>
      </c>
      <c r="AB1991" s="9">
        <f t="shared" si="433"/>
        <v>1.0107605980162759</v>
      </c>
      <c r="AC1991">
        <f t="shared" si="434"/>
        <v>40.169122602739833</v>
      </c>
    </row>
    <row r="1992" spans="1:29" ht="9" customHeight="1">
      <c r="A1992" s="1">
        <v>20170613</v>
      </c>
      <c r="B1992" s="1">
        <v>200000</v>
      </c>
      <c r="C1992" s="1">
        <v>2457918.3220000002</v>
      </c>
      <c r="D1992" s="1">
        <v>2191.6660000000002</v>
      </c>
      <c r="E1992" s="1">
        <v>74.900000000000006</v>
      </c>
      <c r="F1992" s="1">
        <v>77.2</v>
      </c>
      <c r="G1992" s="8">
        <f t="shared" si="420"/>
        <v>77.096712328767154</v>
      </c>
      <c r="H1992" s="13">
        <v>22</v>
      </c>
      <c r="I1992" s="8">
        <f t="shared" si="421"/>
        <v>27.663013698630138</v>
      </c>
      <c r="J1992" s="13">
        <v>47</v>
      </c>
      <c r="K1992" s="8">
        <f t="shared" si="422"/>
        <v>41.361643835616441</v>
      </c>
      <c r="L1992" s="13">
        <v>11</v>
      </c>
      <c r="M1992" s="8">
        <f t="shared" si="423"/>
        <v>19.553424657534247</v>
      </c>
      <c r="N1992" s="6">
        <v>11</v>
      </c>
      <c r="O1992" s="8">
        <f t="shared" si="424"/>
        <v>21.852054794520548</v>
      </c>
      <c r="Q1992">
        <f t="shared" si="425"/>
        <v>77.483895890410963</v>
      </c>
      <c r="R1992">
        <f t="shared" si="426"/>
        <v>77.096712328767154</v>
      </c>
      <c r="S1992" s="9">
        <f t="shared" si="427"/>
        <v>0.50220502268985001</v>
      </c>
      <c r="U1992">
        <f t="shared" si="428"/>
        <v>77.831506849315076</v>
      </c>
      <c r="V1992" s="9">
        <f t="shared" si="429"/>
        <v>0.90721077992405696</v>
      </c>
      <c r="X1992">
        <f t="shared" si="430"/>
        <v>77.218115068493148</v>
      </c>
      <c r="Y1992" s="9">
        <f t="shared" si="431"/>
        <v>0.1574681151231232</v>
      </c>
      <c r="AA1992">
        <f t="shared" si="432"/>
        <v>77.876054794520542</v>
      </c>
      <c r="AB1992" s="9">
        <f t="shared" si="433"/>
        <v>1.0108634236308376</v>
      </c>
      <c r="AC1992">
        <f t="shared" si="434"/>
        <v>40.174165068493245</v>
      </c>
    </row>
    <row r="1993" spans="1:29" ht="9" customHeight="1">
      <c r="A1993" s="1">
        <v>20170614</v>
      </c>
      <c r="B1993" s="1">
        <v>200000</v>
      </c>
      <c r="C1993" s="1">
        <v>2457919.3220000002</v>
      </c>
      <c r="D1993" s="1">
        <v>2191.7020000000002</v>
      </c>
      <c r="E1993" s="1">
        <v>74.099999999999994</v>
      </c>
      <c r="F1993" s="1">
        <v>76.400000000000006</v>
      </c>
      <c r="G1993" s="8">
        <f t="shared" si="420"/>
        <v>77.099178082191813</v>
      </c>
      <c r="H1993" s="13">
        <v>41</v>
      </c>
      <c r="I1993" s="8">
        <f t="shared" si="421"/>
        <v>27.597260273972601</v>
      </c>
      <c r="J1993" s="13">
        <v>44</v>
      </c>
      <c r="K1993" s="8">
        <f t="shared" si="422"/>
        <v>41.293150684931504</v>
      </c>
      <c r="L1993" s="13">
        <v>11</v>
      </c>
      <c r="M1993" s="8">
        <f t="shared" si="423"/>
        <v>19.515068493150686</v>
      </c>
      <c r="N1993" s="6">
        <v>11</v>
      </c>
      <c r="O1993" s="8">
        <f t="shared" si="424"/>
        <v>21.813698630136987</v>
      </c>
      <c r="Q1993">
        <f t="shared" si="425"/>
        <v>77.461567123287665</v>
      </c>
      <c r="R1993">
        <f t="shared" si="426"/>
        <v>77.099178082191813</v>
      </c>
      <c r="S1993" s="9">
        <f t="shared" si="427"/>
        <v>0.47002970733296934</v>
      </c>
      <c r="U1993">
        <f t="shared" si="428"/>
        <v>77.798630136986304</v>
      </c>
      <c r="V1993" s="9">
        <f t="shared" si="429"/>
        <v>0.88696523565342034</v>
      </c>
      <c r="X1993">
        <f t="shared" si="430"/>
        <v>77.192186301369858</v>
      </c>
      <c r="Y1993" s="9">
        <f t="shared" si="431"/>
        <v>0.12063451451957974</v>
      </c>
      <c r="AA1993">
        <f t="shared" si="432"/>
        <v>77.85169863013698</v>
      </c>
      <c r="AB1993" s="9">
        <f t="shared" si="433"/>
        <v>0.97604224411178109</v>
      </c>
      <c r="AC1993">
        <f t="shared" si="434"/>
        <v>40.181728767123381</v>
      </c>
    </row>
    <row r="1994" spans="1:29" ht="9" customHeight="1">
      <c r="A1994" s="1">
        <v>20170615</v>
      </c>
      <c r="B1994" s="1">
        <v>200000</v>
      </c>
      <c r="C1994" s="1">
        <v>2457920.3220000002</v>
      </c>
      <c r="D1994" s="1">
        <v>2191.739</v>
      </c>
      <c r="E1994" s="1">
        <v>77.400000000000006</v>
      </c>
      <c r="F1994" s="1">
        <v>79.900000000000006</v>
      </c>
      <c r="G1994" s="8">
        <f t="shared" si="420"/>
        <v>77.098356164383588</v>
      </c>
      <c r="H1994" s="13">
        <v>36</v>
      </c>
      <c r="I1994" s="8">
        <f t="shared" si="421"/>
        <v>27.564383561643837</v>
      </c>
      <c r="J1994" s="13">
        <v>50</v>
      </c>
      <c r="K1994" s="8">
        <f t="shared" si="422"/>
        <v>41.293150684931504</v>
      </c>
      <c r="L1994" s="13">
        <v>28</v>
      </c>
      <c r="M1994" s="8">
        <f t="shared" si="423"/>
        <v>19.446575342465753</v>
      </c>
      <c r="N1994" s="6">
        <v>31</v>
      </c>
      <c r="O1994" s="8">
        <f t="shared" si="424"/>
        <v>21.75068493150685</v>
      </c>
      <c r="Q1994">
        <f t="shared" si="425"/>
        <v>77.461567123287665</v>
      </c>
      <c r="R1994">
        <f t="shared" si="426"/>
        <v>77.098356164383588</v>
      </c>
      <c r="S1994" s="9">
        <f t="shared" si="427"/>
        <v>0.47110078213556505</v>
      </c>
      <c r="U1994">
        <f t="shared" si="428"/>
        <v>77.782191780821918</v>
      </c>
      <c r="V1994" s="9">
        <f t="shared" si="429"/>
        <v>0.88947484381772313</v>
      </c>
      <c r="X1994">
        <f t="shared" si="430"/>
        <v>77.145884931506856</v>
      </c>
      <c r="Y1994" s="9">
        <f t="shared" si="431"/>
        <v>6.1646926715170025E-2</v>
      </c>
      <c r="AA1994">
        <f t="shared" si="432"/>
        <v>77.811684931506846</v>
      </c>
      <c r="AB1994" s="9">
        <f t="shared" si="433"/>
        <v>0.92521916498758117</v>
      </c>
      <c r="AC1994">
        <f t="shared" si="434"/>
        <v>40.179207534246657</v>
      </c>
    </row>
    <row r="1995" spans="1:29" ht="9" customHeight="1">
      <c r="A1995" s="1">
        <v>20170616</v>
      </c>
      <c r="B1995" s="1">
        <v>200000</v>
      </c>
      <c r="C1995" s="1">
        <v>2457921.3220000002</v>
      </c>
      <c r="D1995" s="1">
        <v>2191.7759999999998</v>
      </c>
      <c r="E1995" s="1">
        <v>73.5</v>
      </c>
      <c r="F1995" s="1">
        <v>75.8</v>
      </c>
      <c r="G1995" s="8">
        <f t="shared" si="420"/>
        <v>77.096438356164398</v>
      </c>
      <c r="H1995" s="13">
        <v>43</v>
      </c>
      <c r="I1995" s="8">
        <f t="shared" si="421"/>
        <v>27.564383561643837</v>
      </c>
      <c r="J1995" s="13">
        <v>55</v>
      </c>
      <c r="K1995" s="8">
        <f t="shared" si="422"/>
        <v>41.290410958904111</v>
      </c>
      <c r="L1995" s="13">
        <v>28</v>
      </c>
      <c r="M1995" s="8">
        <f t="shared" si="423"/>
        <v>19.413698630136988</v>
      </c>
      <c r="N1995" s="6">
        <v>30</v>
      </c>
      <c r="O1995" s="8">
        <f t="shared" si="424"/>
        <v>21.717808219178082</v>
      </c>
      <c r="Q1995">
        <f t="shared" si="425"/>
        <v>77.460673972602734</v>
      </c>
      <c r="R1995">
        <f t="shared" si="426"/>
        <v>77.096438356164398</v>
      </c>
      <c r="S1995" s="9">
        <f t="shared" si="427"/>
        <v>0.47244156047216279</v>
      </c>
      <c r="U1995">
        <f t="shared" si="428"/>
        <v>77.782191780821918</v>
      </c>
      <c r="V1995" s="9">
        <f t="shared" si="429"/>
        <v>0.89413587595818456</v>
      </c>
      <c r="X1995">
        <f t="shared" si="430"/>
        <v>77.123660273972604</v>
      </c>
      <c r="Y1995" s="9">
        <f t="shared" si="431"/>
        <v>3.5308917491676084E-2</v>
      </c>
      <c r="AA1995">
        <f t="shared" si="432"/>
        <v>77.790808219178075</v>
      </c>
      <c r="AB1995" s="9">
        <f t="shared" si="433"/>
        <v>0.90065102593439406</v>
      </c>
      <c r="AC1995">
        <f t="shared" si="434"/>
        <v>40.173324657534287</v>
      </c>
    </row>
    <row r="1996" spans="1:29" ht="9" customHeight="1">
      <c r="A1996" s="1">
        <v>20170617</v>
      </c>
      <c r="B1996" s="1">
        <v>200000</v>
      </c>
      <c r="C1996" s="1">
        <v>2457922.3220000002</v>
      </c>
      <c r="D1996" s="1">
        <v>2191.8119999999999</v>
      </c>
      <c r="E1996" s="1">
        <v>74.8</v>
      </c>
      <c r="F1996" s="1">
        <v>77.2</v>
      </c>
      <c r="G1996" s="8">
        <f t="shared" si="420"/>
        <v>77.092876712328774</v>
      </c>
      <c r="H1996" s="13">
        <v>36</v>
      </c>
      <c r="I1996" s="8">
        <f t="shared" si="421"/>
        <v>27.564383561643837</v>
      </c>
      <c r="J1996" s="13">
        <v>40</v>
      </c>
      <c r="K1996" s="8">
        <f t="shared" si="422"/>
        <v>41.260273972602739</v>
      </c>
      <c r="L1996" s="13">
        <v>28</v>
      </c>
      <c r="M1996" s="8">
        <f t="shared" si="423"/>
        <v>19.413698630136988</v>
      </c>
      <c r="N1996" s="6">
        <v>30</v>
      </c>
      <c r="O1996" s="8">
        <f t="shared" si="424"/>
        <v>21.717808219178082</v>
      </c>
      <c r="Q1996">
        <f t="shared" si="425"/>
        <v>77.450849315068496</v>
      </c>
      <c r="R1996">
        <f t="shared" si="426"/>
        <v>77.092876712328774</v>
      </c>
      <c r="S1996" s="9">
        <f t="shared" si="427"/>
        <v>0.46433940203773716</v>
      </c>
      <c r="U1996">
        <f t="shared" si="428"/>
        <v>77.782191780821918</v>
      </c>
      <c r="V1996" s="9">
        <f t="shared" si="429"/>
        <v>0.85507447250859059</v>
      </c>
      <c r="X1996">
        <f t="shared" si="430"/>
        <v>77.123660273972604</v>
      </c>
      <c r="Y1996" s="9">
        <f t="shared" si="431"/>
        <v>3.9930487687840355E-2</v>
      </c>
      <c r="AA1996">
        <f t="shared" si="432"/>
        <v>77.790808219178075</v>
      </c>
      <c r="AB1996" s="9">
        <f t="shared" si="433"/>
        <v>0.90531257440764534</v>
      </c>
      <c r="AC1996">
        <f t="shared" si="434"/>
        <v>40.162399315068512</v>
      </c>
    </row>
    <row r="1997" spans="1:29" ht="9" customHeight="1">
      <c r="A1997" s="1">
        <v>20170618</v>
      </c>
      <c r="B1997" s="1">
        <v>200000</v>
      </c>
      <c r="C1997" s="1">
        <v>2457923.3220000002</v>
      </c>
      <c r="D1997" s="1">
        <v>2191.8490000000002</v>
      </c>
      <c r="E1997" s="1">
        <v>74.900000000000006</v>
      </c>
      <c r="F1997" s="1">
        <v>77.3</v>
      </c>
      <c r="G1997" s="8">
        <f t="shared" si="420"/>
        <v>77.090136986301374</v>
      </c>
      <c r="H1997" s="13">
        <v>30</v>
      </c>
      <c r="I1997" s="8">
        <f t="shared" si="421"/>
        <v>27.4986301369863</v>
      </c>
      <c r="J1997" s="13">
        <v>49</v>
      </c>
      <c r="K1997" s="8">
        <f t="shared" si="422"/>
        <v>41.18904109589041</v>
      </c>
      <c r="L1997" s="13">
        <v>27</v>
      </c>
      <c r="M1997" s="8">
        <f t="shared" si="423"/>
        <v>19.413698630136988</v>
      </c>
      <c r="N1997" s="6">
        <v>29</v>
      </c>
      <c r="O1997" s="8">
        <f t="shared" si="424"/>
        <v>21.682191780821917</v>
      </c>
      <c r="Q1997">
        <f t="shared" si="425"/>
        <v>77.427627397260267</v>
      </c>
      <c r="R1997">
        <f t="shared" si="426"/>
        <v>77.090136986301374</v>
      </c>
      <c r="S1997" s="9">
        <f t="shared" si="427"/>
        <v>0.43778675736282935</v>
      </c>
      <c r="U1997">
        <f t="shared" si="428"/>
        <v>77.749315068493146</v>
      </c>
      <c r="V1997" s="9">
        <f t="shared" si="429"/>
        <v>0.81102309034626785</v>
      </c>
      <c r="X1997">
        <f t="shared" si="430"/>
        <v>77.123660273972604</v>
      </c>
      <c r="Y1997" s="9">
        <f t="shared" si="431"/>
        <v>4.3485832276047631E-2</v>
      </c>
      <c r="AA1997">
        <f t="shared" si="432"/>
        <v>77.768191780821923</v>
      </c>
      <c r="AB1997" s="9">
        <f t="shared" si="433"/>
        <v>0.87956101912367046</v>
      </c>
      <c r="AC1997">
        <f t="shared" si="434"/>
        <v>40.153995205479461</v>
      </c>
    </row>
    <row r="1998" spans="1:29" ht="9" customHeight="1">
      <c r="A1998" s="1">
        <v>20170619</v>
      </c>
      <c r="B1998" s="1">
        <v>200000</v>
      </c>
      <c r="C1998" s="1">
        <v>2457924.3220000002</v>
      </c>
      <c r="D1998" s="1">
        <v>2191.886</v>
      </c>
      <c r="E1998" s="1">
        <v>73.599999999999994</v>
      </c>
      <c r="F1998" s="1">
        <v>76</v>
      </c>
      <c r="G1998" s="8">
        <f t="shared" si="420"/>
        <v>77.08849315068494</v>
      </c>
      <c r="H1998" s="13">
        <v>36</v>
      </c>
      <c r="I1998" s="8">
        <f t="shared" si="421"/>
        <v>27.427397260273974</v>
      </c>
      <c r="J1998" s="13">
        <v>53</v>
      </c>
      <c r="K1998" s="8">
        <f t="shared" si="422"/>
        <v>41.106849315068494</v>
      </c>
      <c r="L1998" s="13">
        <v>26</v>
      </c>
      <c r="M1998" s="8">
        <f t="shared" si="423"/>
        <v>19.378082191780823</v>
      </c>
      <c r="N1998" s="6">
        <v>27</v>
      </c>
      <c r="O1998" s="8">
        <f t="shared" si="424"/>
        <v>21.608219178082191</v>
      </c>
      <c r="Q1998">
        <f t="shared" si="425"/>
        <v>77.400832876712329</v>
      </c>
      <c r="R1998">
        <f t="shared" si="426"/>
        <v>77.08849315068494</v>
      </c>
      <c r="S1998" s="9">
        <f t="shared" si="427"/>
        <v>0.4051703610509918</v>
      </c>
      <c r="U1998">
        <f t="shared" si="428"/>
        <v>77.713698630136989</v>
      </c>
      <c r="V1998" s="9">
        <f t="shared" si="429"/>
        <v>0.82855253897503189</v>
      </c>
      <c r="X1998">
        <f t="shared" si="430"/>
        <v>77.09958356164384</v>
      </c>
      <c r="Y1998" s="9">
        <f t="shared" si="431"/>
        <v>1.4386597150405578E-2</v>
      </c>
      <c r="AA1998">
        <f t="shared" si="432"/>
        <v>77.721219178082194</v>
      </c>
      <c r="AB1998" s="9">
        <f t="shared" si="433"/>
        <v>0.82077882383882184</v>
      </c>
      <c r="AC1998">
        <f t="shared" si="434"/>
        <v>40.148952739726049</v>
      </c>
    </row>
    <row r="1999" spans="1:29" ht="9" customHeight="1">
      <c r="A1999" s="1">
        <v>20170620</v>
      </c>
      <c r="B1999" s="1">
        <v>200000</v>
      </c>
      <c r="C1999" s="1">
        <v>2457925.3220000002</v>
      </c>
      <c r="D1999" s="1">
        <v>2191.922</v>
      </c>
      <c r="E1999" s="1">
        <v>74.400000000000006</v>
      </c>
      <c r="F1999" s="1">
        <v>76.900000000000006</v>
      </c>
      <c r="G1999" s="8">
        <f t="shared" si="420"/>
        <v>77.077808219178095</v>
      </c>
      <c r="H1999" s="13">
        <v>35</v>
      </c>
      <c r="I1999" s="8">
        <f t="shared" si="421"/>
        <v>27.432876712328767</v>
      </c>
      <c r="J1999" s="13">
        <v>55</v>
      </c>
      <c r="K1999" s="8">
        <f t="shared" si="422"/>
        <v>41.063013698630137</v>
      </c>
      <c r="L1999" s="13">
        <v>34</v>
      </c>
      <c r="M1999" s="8">
        <f t="shared" si="423"/>
        <v>19.345205479452055</v>
      </c>
      <c r="N1999" s="6">
        <v>31</v>
      </c>
      <c r="O1999" s="8">
        <f t="shared" si="424"/>
        <v>21.597260273972601</v>
      </c>
      <c r="Q1999">
        <f t="shared" si="425"/>
        <v>77.386542465753422</v>
      </c>
      <c r="R1999">
        <f t="shared" si="426"/>
        <v>77.077808219178095</v>
      </c>
      <c r="S1999" s="9">
        <f t="shared" si="427"/>
        <v>0.40054881386535612</v>
      </c>
      <c r="U1999">
        <f t="shared" si="428"/>
        <v>77.716438356164389</v>
      </c>
      <c r="V1999" s="9">
        <f t="shared" si="429"/>
        <v>0.79373824766196321</v>
      </c>
      <c r="X1999">
        <f t="shared" si="430"/>
        <v>77.077358904109587</v>
      </c>
      <c r="Y1999" s="9">
        <f t="shared" si="431"/>
        <v>-5.8293700728029307E-4</v>
      </c>
      <c r="AA1999">
        <f t="shared" si="432"/>
        <v>77.714260273972599</v>
      </c>
      <c r="AB1999" s="9">
        <f t="shared" si="433"/>
        <v>0.82572671628737737</v>
      </c>
      <c r="AC1999">
        <f t="shared" si="434"/>
        <v>40.116176712328809</v>
      </c>
    </row>
    <row r="2000" spans="1:29" ht="9" customHeight="1">
      <c r="A2000" s="1">
        <v>20170621</v>
      </c>
      <c r="B2000" s="1">
        <v>200000</v>
      </c>
      <c r="C2000" s="1">
        <v>2457926.3220000002</v>
      </c>
      <c r="D2000" s="1">
        <v>2191.9589999999998</v>
      </c>
      <c r="E2000" s="1">
        <v>73.7</v>
      </c>
      <c r="F2000" s="1">
        <v>76.2</v>
      </c>
      <c r="G2000" s="8">
        <f t="shared" si="420"/>
        <v>77.07589041095892</v>
      </c>
      <c r="H2000" s="13">
        <v>25</v>
      </c>
      <c r="I2000" s="8">
        <f t="shared" si="421"/>
        <v>27.375342465753423</v>
      </c>
      <c r="J2000" s="13">
        <v>32</v>
      </c>
      <c r="K2000" s="8">
        <f t="shared" si="422"/>
        <v>41.021917808219179</v>
      </c>
      <c r="L2000" s="13">
        <v>35</v>
      </c>
      <c r="M2000" s="8">
        <f t="shared" si="423"/>
        <v>19.350684931506848</v>
      </c>
      <c r="N2000" s="6">
        <v>35</v>
      </c>
      <c r="O2000" s="8">
        <f t="shared" si="424"/>
        <v>21.580821917808219</v>
      </c>
      <c r="Q2000">
        <f t="shared" si="425"/>
        <v>77.37314520547946</v>
      </c>
      <c r="R2000">
        <f t="shared" si="426"/>
        <v>77.07589041095892</v>
      </c>
      <c r="S2000" s="9">
        <f t="shared" si="427"/>
        <v>0.38566508013803968</v>
      </c>
      <c r="U2000">
        <f t="shared" si="428"/>
        <v>77.68767123287671</v>
      </c>
      <c r="V2000" s="9">
        <f t="shared" si="429"/>
        <v>0.7954872626067413</v>
      </c>
      <c r="X2000">
        <f t="shared" si="430"/>
        <v>77.081063013698625</v>
      </c>
      <c r="Y2000" s="9">
        <f t="shared" si="431"/>
        <v>6.7110515520738545E-3</v>
      </c>
      <c r="AA2000">
        <f t="shared" si="432"/>
        <v>77.703821917808227</v>
      </c>
      <c r="AB2000" s="9">
        <f t="shared" si="433"/>
        <v>0.81469251085036376</v>
      </c>
      <c r="AC2000">
        <f t="shared" si="434"/>
        <v>40.110293835616481</v>
      </c>
    </row>
    <row r="2001" spans="1:29" ht="9" customHeight="1">
      <c r="A2001" s="1">
        <v>20170622</v>
      </c>
      <c r="B2001" s="1">
        <v>200000</v>
      </c>
      <c r="C2001" s="1">
        <v>2457927.3220000002</v>
      </c>
      <c r="D2001" s="1">
        <v>2191.9960000000001</v>
      </c>
      <c r="E2001" s="1">
        <v>73.7</v>
      </c>
      <c r="F2001" s="1">
        <v>76.099999999999994</v>
      </c>
      <c r="G2001" s="8">
        <f t="shared" si="420"/>
        <v>77.07863013698632</v>
      </c>
      <c r="H2001" s="13">
        <v>24</v>
      </c>
      <c r="I2001" s="8">
        <f t="shared" si="421"/>
        <v>27.383561643835616</v>
      </c>
      <c r="J2001" s="13">
        <v>31</v>
      </c>
      <c r="K2001" s="8">
        <f t="shared" si="422"/>
        <v>41.057534246575344</v>
      </c>
      <c r="L2001" s="13">
        <v>23</v>
      </c>
      <c r="M2001" s="8">
        <f t="shared" si="423"/>
        <v>19.358904109589041</v>
      </c>
      <c r="N2001" s="6">
        <v>24</v>
      </c>
      <c r="O2001" s="8">
        <f t="shared" si="424"/>
        <v>21.550684931506851</v>
      </c>
      <c r="Q2001">
        <f t="shared" si="425"/>
        <v>77.38475616438356</v>
      </c>
      <c r="R2001">
        <f t="shared" si="426"/>
        <v>77.07863013698632</v>
      </c>
      <c r="S2001" s="9">
        <f t="shared" si="427"/>
        <v>0.39716070051215979</v>
      </c>
      <c r="U2001">
        <f t="shared" si="428"/>
        <v>77.691780821917803</v>
      </c>
      <c r="V2001" s="9">
        <f t="shared" si="429"/>
        <v>0.81146789316912304</v>
      </c>
      <c r="X2001">
        <f t="shared" si="430"/>
        <v>77.086619178082188</v>
      </c>
      <c r="Y2001" s="9">
        <f t="shared" si="431"/>
        <v>1.0364793823754326E-2</v>
      </c>
      <c r="AA2001">
        <f t="shared" si="432"/>
        <v>77.684684931506851</v>
      </c>
      <c r="AB2001" s="9">
        <f t="shared" si="433"/>
        <v>0.78628122145325108</v>
      </c>
      <c r="AC2001">
        <f t="shared" si="434"/>
        <v>40.118697945205533</v>
      </c>
    </row>
    <row r="2002" spans="1:29" ht="9" customHeight="1">
      <c r="A2002" s="1">
        <v>20170623</v>
      </c>
      <c r="B2002" s="1">
        <v>200000</v>
      </c>
      <c r="C2002" s="1">
        <v>2457928.3220000002</v>
      </c>
      <c r="D2002" s="1">
        <v>2192.0320000000002</v>
      </c>
      <c r="E2002" s="1">
        <v>73.7</v>
      </c>
      <c r="F2002" s="1">
        <v>76.099999999999994</v>
      </c>
      <c r="G2002" s="8">
        <f t="shared" si="420"/>
        <v>77.080000000000027</v>
      </c>
      <c r="H2002" s="13">
        <v>36</v>
      </c>
      <c r="I2002" s="8">
        <f t="shared" si="421"/>
        <v>27.410958904109588</v>
      </c>
      <c r="J2002" s="13">
        <v>45</v>
      </c>
      <c r="K2002" s="8">
        <f t="shared" si="422"/>
        <v>41.123287671232873</v>
      </c>
      <c r="L2002" s="13">
        <v>22</v>
      </c>
      <c r="M2002" s="8">
        <f t="shared" si="423"/>
        <v>19.375342465753423</v>
      </c>
      <c r="N2002" s="6">
        <v>23</v>
      </c>
      <c r="O2002" s="8">
        <f t="shared" si="424"/>
        <v>21.575342465753426</v>
      </c>
      <c r="Q2002">
        <f t="shared" si="425"/>
        <v>77.406191780821914</v>
      </c>
      <c r="R2002">
        <f t="shared" si="426"/>
        <v>77.080000000000027</v>
      </c>
      <c r="S2002" s="9">
        <f t="shared" si="427"/>
        <v>0.42318601559662739</v>
      </c>
      <c r="U2002">
        <f t="shared" si="428"/>
        <v>77.705479452054789</v>
      </c>
      <c r="V2002" s="9">
        <f t="shared" si="429"/>
        <v>0.89527519316474979</v>
      </c>
      <c r="X2002">
        <f t="shared" si="430"/>
        <v>77.097731506849314</v>
      </c>
      <c r="Y2002" s="9">
        <f t="shared" si="431"/>
        <v>2.3004030681477161E-2</v>
      </c>
      <c r="AA2002">
        <f t="shared" si="432"/>
        <v>77.700342465753423</v>
      </c>
      <c r="AB2002" s="9">
        <f t="shared" si="433"/>
        <v>0.80480340653008398</v>
      </c>
      <c r="AC2002">
        <f t="shared" si="434"/>
        <v>40.12290000000008</v>
      </c>
    </row>
    <row r="2003" spans="1:29" ht="9" customHeight="1">
      <c r="A2003" s="1">
        <v>20170624</v>
      </c>
      <c r="B2003" s="1">
        <v>200000</v>
      </c>
      <c r="C2003" s="1">
        <v>2457929.3220000002</v>
      </c>
      <c r="D2003" s="1">
        <v>2192.069</v>
      </c>
      <c r="E2003" s="1">
        <v>74.099999999999994</v>
      </c>
      <c r="F2003" s="1">
        <v>76.599999999999994</v>
      </c>
      <c r="G2003" s="8">
        <f t="shared" si="420"/>
        <v>77.086575342465764</v>
      </c>
      <c r="H2003" s="13">
        <v>20</v>
      </c>
      <c r="I2003" s="8">
        <f t="shared" si="421"/>
        <v>27.553424657534247</v>
      </c>
      <c r="J2003" s="13">
        <v>27</v>
      </c>
      <c r="K2003" s="8">
        <f t="shared" si="422"/>
        <v>41.30958904109589</v>
      </c>
      <c r="L2003" s="13">
        <v>28</v>
      </c>
      <c r="M2003" s="8">
        <f t="shared" si="423"/>
        <v>19.435616438356163</v>
      </c>
      <c r="N2003" s="6">
        <v>25</v>
      </c>
      <c r="O2003" s="8">
        <f t="shared" si="424"/>
        <v>21.646575342465752</v>
      </c>
      <c r="Q2003">
        <f t="shared" si="425"/>
        <v>77.466926027397264</v>
      </c>
      <c r="R2003">
        <f t="shared" si="426"/>
        <v>77.086575342465764</v>
      </c>
      <c r="S2003" s="9">
        <f t="shared" si="427"/>
        <v>0.49340716362318915</v>
      </c>
      <c r="U2003">
        <f t="shared" si="428"/>
        <v>77.776712328767118</v>
      </c>
      <c r="V2003" s="9">
        <f t="shared" si="429"/>
        <v>0.92396808756373616</v>
      </c>
      <c r="X2003">
        <f t="shared" si="430"/>
        <v>77.138476712328767</v>
      </c>
      <c r="Y2003" s="9">
        <f t="shared" si="431"/>
        <v>6.7328675106438141E-2</v>
      </c>
      <c r="AA2003">
        <f t="shared" si="432"/>
        <v>77.745575342465756</v>
      </c>
      <c r="AB2003" s="9">
        <f t="shared" si="433"/>
        <v>0.85488296382646922</v>
      </c>
      <c r="AC2003">
        <f t="shared" si="434"/>
        <v>40.143069863013729</v>
      </c>
    </row>
    <row r="2004" spans="1:29" ht="9" customHeight="1">
      <c r="A2004" s="1">
        <v>20170625</v>
      </c>
      <c r="B2004" s="1">
        <v>200000</v>
      </c>
      <c r="C2004" s="1">
        <v>2457930.3220000002</v>
      </c>
      <c r="D2004" s="1">
        <v>2192.1060000000002</v>
      </c>
      <c r="E2004" s="1">
        <v>73.7</v>
      </c>
      <c r="F2004" s="1">
        <v>76.2</v>
      </c>
      <c r="G2004" s="8">
        <f t="shared" si="420"/>
        <v>77.094520547945208</v>
      </c>
      <c r="H2004" s="13">
        <v>37</v>
      </c>
      <c r="I2004" s="8">
        <f t="shared" si="421"/>
        <v>27.613698630136987</v>
      </c>
      <c r="J2004" s="13">
        <v>51</v>
      </c>
      <c r="K2004" s="8">
        <f t="shared" si="422"/>
        <v>41.405479452054792</v>
      </c>
      <c r="L2004" s="13">
        <v>20</v>
      </c>
      <c r="M2004" s="8">
        <f t="shared" si="423"/>
        <v>19.495890410958904</v>
      </c>
      <c r="N2004" s="6">
        <v>18</v>
      </c>
      <c r="O2004" s="8">
        <f t="shared" si="424"/>
        <v>21.726027397260275</v>
      </c>
      <c r="Q2004">
        <f t="shared" si="425"/>
        <v>77.498186301369856</v>
      </c>
      <c r="R2004">
        <f t="shared" si="426"/>
        <v>77.094520547945208</v>
      </c>
      <c r="S2004" s="9">
        <f t="shared" si="427"/>
        <v>0.5235985003287027</v>
      </c>
      <c r="U2004">
        <f t="shared" si="428"/>
        <v>77.80684931506849</v>
      </c>
      <c r="V2004" s="9">
        <f t="shared" si="429"/>
        <v>0.92351097624239742</v>
      </c>
      <c r="X2004">
        <f t="shared" si="430"/>
        <v>77.179221917808221</v>
      </c>
      <c r="Y2004" s="9">
        <f t="shared" si="431"/>
        <v>0.10986691305816976</v>
      </c>
      <c r="AA2004">
        <f t="shared" si="432"/>
        <v>77.796027397260275</v>
      </c>
      <c r="AB2004" s="9">
        <f t="shared" si="433"/>
        <v>0.90993088007959955</v>
      </c>
      <c r="AC2004">
        <f t="shared" si="434"/>
        <v>40.167441780821925</v>
      </c>
    </row>
    <row r="2005" spans="1:29" ht="9" customHeight="1">
      <c r="A2005" s="1">
        <v>20170626</v>
      </c>
      <c r="B2005" s="1">
        <v>200000</v>
      </c>
      <c r="C2005" s="1">
        <v>2457931.3220000002</v>
      </c>
      <c r="D2005" s="1">
        <v>2192.1419999999998</v>
      </c>
      <c r="E2005" s="1">
        <v>73.7</v>
      </c>
      <c r="F2005" s="1">
        <v>76.2</v>
      </c>
      <c r="G2005" s="8">
        <f t="shared" si="420"/>
        <v>77.103013698630164</v>
      </c>
      <c r="H2005" s="13">
        <v>23</v>
      </c>
      <c r="I2005" s="8">
        <f t="shared" si="421"/>
        <v>27.63013698630137</v>
      </c>
      <c r="J2005" s="13">
        <v>34</v>
      </c>
      <c r="K2005" s="8">
        <f t="shared" si="422"/>
        <v>41.454794520547942</v>
      </c>
      <c r="L2005" s="13">
        <v>19</v>
      </c>
      <c r="M2005" s="8">
        <f t="shared" si="423"/>
        <v>19.542465753424658</v>
      </c>
      <c r="N2005" s="6">
        <v>21</v>
      </c>
      <c r="O2005" s="8">
        <f t="shared" si="424"/>
        <v>21.791780821917808</v>
      </c>
      <c r="Q2005">
        <f t="shared" si="425"/>
        <v>77.514263013698624</v>
      </c>
      <c r="R2005">
        <f t="shared" si="426"/>
        <v>77.103013698630164</v>
      </c>
      <c r="S2005" s="9">
        <f t="shared" si="427"/>
        <v>0.53337644709439758</v>
      </c>
      <c r="U2005">
        <f t="shared" si="428"/>
        <v>77.81506849315069</v>
      </c>
      <c r="V2005" s="9">
        <f t="shared" si="429"/>
        <v>0.90900368505400309</v>
      </c>
      <c r="X2005">
        <f t="shared" si="430"/>
        <v>77.210706849315073</v>
      </c>
      <c r="Y2005" s="9">
        <f t="shared" si="431"/>
        <v>0.13967437265920069</v>
      </c>
      <c r="AA2005">
        <f t="shared" si="432"/>
        <v>77.837780821917804</v>
      </c>
      <c r="AB2005" s="9">
        <f t="shared" si="433"/>
        <v>0.95296809818563588</v>
      </c>
      <c r="AC2005">
        <f t="shared" si="434"/>
        <v>40.193494520548029</v>
      </c>
    </row>
    <row r="2006" spans="1:29" ht="9" customHeight="1">
      <c r="A2006" s="1">
        <v>20170627</v>
      </c>
      <c r="B2006" s="1">
        <v>200000</v>
      </c>
      <c r="C2006" s="1">
        <v>2457932.3220000002</v>
      </c>
      <c r="D2006" s="1">
        <v>2192.1790000000001</v>
      </c>
      <c r="E2006" s="1">
        <v>74.099999999999994</v>
      </c>
      <c r="F2006" s="1">
        <v>76.599999999999994</v>
      </c>
      <c r="G2006" s="8">
        <f t="shared" si="420"/>
        <v>77.097808219178106</v>
      </c>
      <c r="H2006" s="13">
        <v>21</v>
      </c>
      <c r="I2006" s="8">
        <f t="shared" si="421"/>
        <v>27.597260273972601</v>
      </c>
      <c r="J2006" s="13">
        <v>45</v>
      </c>
      <c r="K2006" s="8">
        <f t="shared" si="422"/>
        <v>41.421917808219177</v>
      </c>
      <c r="L2006" s="13">
        <v>17</v>
      </c>
      <c r="M2006" s="8">
        <f t="shared" si="423"/>
        <v>19.545205479452054</v>
      </c>
      <c r="N2006" s="6">
        <v>19</v>
      </c>
      <c r="O2006" s="8">
        <f t="shared" si="424"/>
        <v>21.835616438356166</v>
      </c>
      <c r="Q2006">
        <f t="shared" si="425"/>
        <v>77.503545205479455</v>
      </c>
      <c r="R2006">
        <f t="shared" si="426"/>
        <v>77.097808219178106</v>
      </c>
      <c r="S2006" s="9">
        <f t="shared" si="427"/>
        <v>0.52626267292565387</v>
      </c>
      <c r="U2006">
        <f t="shared" si="428"/>
        <v>77.798630136986304</v>
      </c>
      <c r="V2006" s="9">
        <f t="shared" si="429"/>
        <v>0.83694647807230638</v>
      </c>
      <c r="X2006">
        <f t="shared" si="430"/>
        <v>77.212558904109585</v>
      </c>
      <c r="Y2006" s="9">
        <f t="shared" si="431"/>
        <v>0.14883780431898685</v>
      </c>
      <c r="AA2006">
        <f t="shared" si="432"/>
        <v>77.86561643835617</v>
      </c>
      <c r="AB2006" s="9">
        <f t="shared" si="433"/>
        <v>0.99588851734317529</v>
      </c>
      <c r="AC2006">
        <f t="shared" si="434"/>
        <v>40.177526712328834</v>
      </c>
    </row>
    <row r="2007" spans="1:29" ht="9" customHeight="1">
      <c r="A2007" s="1">
        <v>20170628</v>
      </c>
      <c r="B2007" s="1">
        <v>200000</v>
      </c>
      <c r="C2007" s="1">
        <v>2457933.3220000002</v>
      </c>
      <c r="D2007" s="1">
        <v>2192.2159999999999</v>
      </c>
      <c r="E2007" s="1">
        <v>72.099999999999994</v>
      </c>
      <c r="F2007" s="1">
        <v>74.5</v>
      </c>
      <c r="G2007" s="8">
        <f t="shared" si="420"/>
        <v>77.090410958904144</v>
      </c>
      <c r="H2007" s="13">
        <v>13</v>
      </c>
      <c r="I2007" s="8">
        <f t="shared" si="421"/>
        <v>27.471232876712328</v>
      </c>
      <c r="J2007" s="13">
        <v>16</v>
      </c>
      <c r="K2007" s="8">
        <f t="shared" si="422"/>
        <v>41.290410958904111</v>
      </c>
      <c r="L2007" s="13">
        <v>13</v>
      </c>
      <c r="M2007" s="8">
        <f t="shared" si="423"/>
        <v>19.536986301369861</v>
      </c>
      <c r="N2007" s="6">
        <v>16</v>
      </c>
      <c r="O2007" s="8">
        <f t="shared" si="424"/>
        <v>21.827397260273973</v>
      </c>
      <c r="Q2007">
        <f t="shared" si="425"/>
        <v>77.460673972602734</v>
      </c>
      <c r="R2007">
        <f t="shared" si="426"/>
        <v>77.090410958904144</v>
      </c>
      <c r="S2007" s="9">
        <f t="shared" si="427"/>
        <v>0.48029710711487894</v>
      </c>
      <c r="U2007">
        <f t="shared" si="428"/>
        <v>77.735616438356161</v>
      </c>
      <c r="V2007" s="9">
        <f t="shared" si="429"/>
        <v>0.80359967159391488</v>
      </c>
      <c r="X2007">
        <f t="shared" si="430"/>
        <v>77.207002739726022</v>
      </c>
      <c r="Y2007" s="9">
        <f t="shared" si="431"/>
        <v>0.15124031558741535</v>
      </c>
      <c r="AA2007">
        <f t="shared" si="432"/>
        <v>77.86039726027397</v>
      </c>
      <c r="AB2007" s="9">
        <f t="shared" si="433"/>
        <v>0.99880943919249887</v>
      </c>
      <c r="AC2007">
        <f t="shared" si="434"/>
        <v>40.154835616438461</v>
      </c>
    </row>
    <row r="2008" spans="1:29" ht="9" customHeight="1">
      <c r="A2008" s="1">
        <v>20170629</v>
      </c>
      <c r="B2008" s="1">
        <v>200000</v>
      </c>
      <c r="C2008" s="1">
        <v>2457934.3220000002</v>
      </c>
      <c r="D2008" s="1">
        <v>2192.252</v>
      </c>
      <c r="E2008" s="1">
        <v>71.8</v>
      </c>
      <c r="F2008" s="1">
        <v>74.2</v>
      </c>
      <c r="G2008" s="8">
        <f t="shared" si="420"/>
        <v>77.084657534246602</v>
      </c>
      <c r="H2008" s="13">
        <v>12</v>
      </c>
      <c r="I2008" s="8">
        <f t="shared" si="421"/>
        <v>27.408219178082192</v>
      </c>
      <c r="J2008" s="13">
        <v>13</v>
      </c>
      <c r="K2008" s="8">
        <f t="shared" si="422"/>
        <v>41.213698630136989</v>
      </c>
      <c r="L2008" s="13">
        <v>12</v>
      </c>
      <c r="M2008" s="8">
        <f t="shared" si="423"/>
        <v>19.4986301369863</v>
      </c>
      <c r="N2008" s="6">
        <v>12</v>
      </c>
      <c r="O2008" s="8">
        <f t="shared" si="424"/>
        <v>21.794520547945204</v>
      </c>
      <c r="Q2008">
        <f t="shared" si="425"/>
        <v>77.435665753424658</v>
      </c>
      <c r="R2008">
        <f t="shared" si="426"/>
        <v>77.084657534246602</v>
      </c>
      <c r="S2008" s="9">
        <f t="shared" si="427"/>
        <v>0.45535419161993218</v>
      </c>
      <c r="U2008">
        <f t="shared" si="428"/>
        <v>77.704109589041096</v>
      </c>
      <c r="V2008" s="9">
        <f t="shared" si="429"/>
        <v>0.83137544829936871</v>
      </c>
      <c r="X2008">
        <f t="shared" si="430"/>
        <v>77.181073972602746</v>
      </c>
      <c r="Y2008" s="9">
        <f t="shared" si="431"/>
        <v>0.1250786361907501</v>
      </c>
      <c r="AA2008">
        <f t="shared" si="432"/>
        <v>77.839520547945199</v>
      </c>
      <c r="AB2008" s="9">
        <f t="shared" si="433"/>
        <v>0.97926492488240058</v>
      </c>
      <c r="AC2008">
        <f t="shared" si="434"/>
        <v>40.137186986301451</v>
      </c>
    </row>
    <row r="2009" spans="1:29" ht="9" customHeight="1">
      <c r="A2009" s="1">
        <v>20170630</v>
      </c>
      <c r="B2009" s="1">
        <v>200000</v>
      </c>
      <c r="C2009" s="1">
        <v>2457935.3220000002</v>
      </c>
      <c r="D2009" s="1">
        <v>2192.2890000000002</v>
      </c>
      <c r="E2009" s="1">
        <v>71.5</v>
      </c>
      <c r="F2009" s="1">
        <v>73.900000000000006</v>
      </c>
      <c r="G2009" s="8">
        <f t="shared" si="420"/>
        <v>77.079726027397285</v>
      </c>
      <c r="H2009" s="13">
        <v>33</v>
      </c>
      <c r="I2009" s="8">
        <f t="shared" si="421"/>
        <v>27.44109589041096</v>
      </c>
      <c r="J2009" s="13">
        <v>35</v>
      </c>
      <c r="K2009" s="8">
        <f t="shared" si="422"/>
        <v>41.221917808219175</v>
      </c>
      <c r="L2009" s="13">
        <v>11</v>
      </c>
      <c r="M2009" s="8">
        <f t="shared" si="423"/>
        <v>19.4986301369863</v>
      </c>
      <c r="N2009" s="6">
        <v>11</v>
      </c>
      <c r="O2009" s="8">
        <f t="shared" si="424"/>
        <v>21.764383561643836</v>
      </c>
      <c r="Q2009">
        <f t="shared" si="425"/>
        <v>77.43834520547945</v>
      </c>
      <c r="R2009">
        <f t="shared" si="426"/>
        <v>77.079726027397285</v>
      </c>
      <c r="S2009" s="9">
        <f t="shared" si="427"/>
        <v>0.46525746336291718</v>
      </c>
      <c r="U2009">
        <f t="shared" si="428"/>
        <v>77.720547945205482</v>
      </c>
      <c r="V2009" s="9">
        <f t="shared" si="429"/>
        <v>0.84426433471969631</v>
      </c>
      <c r="X2009">
        <f t="shared" si="430"/>
        <v>77.181073972602746</v>
      </c>
      <c r="Y2009" s="9">
        <f t="shared" si="431"/>
        <v>0.13148456854845847</v>
      </c>
      <c r="AA2009">
        <f t="shared" si="432"/>
        <v>77.820383561643837</v>
      </c>
      <c r="AB2009" s="9">
        <f t="shared" si="433"/>
        <v>0.96089798500749168</v>
      </c>
      <c r="AC2009">
        <f t="shared" si="434"/>
        <v>40.122059589041172</v>
      </c>
    </row>
    <row r="2010" spans="1:29" ht="9" customHeight="1">
      <c r="A2010" s="1">
        <v>20170701</v>
      </c>
      <c r="B2010" s="1">
        <v>200000</v>
      </c>
      <c r="C2010" s="1">
        <v>2457936.3220000002</v>
      </c>
      <c r="D2010" s="1">
        <v>2192.326</v>
      </c>
      <c r="E2010" s="1">
        <v>70.7</v>
      </c>
      <c r="F2010" s="1">
        <v>73.099999999999994</v>
      </c>
      <c r="G2010" s="8">
        <f t="shared" si="420"/>
        <v>77.071232876712344</v>
      </c>
      <c r="H2010" s="13">
        <v>22</v>
      </c>
      <c r="I2010" s="8">
        <f t="shared" si="421"/>
        <v>27.443835616438356</v>
      </c>
      <c r="J2010" s="13">
        <v>35</v>
      </c>
      <c r="K2010" s="8">
        <f t="shared" si="422"/>
        <v>41.230136986301368</v>
      </c>
      <c r="L2010" s="13">
        <v>11</v>
      </c>
      <c r="M2010" s="8">
        <f t="shared" si="423"/>
        <v>19.468493150684932</v>
      </c>
      <c r="N2010" s="6">
        <v>23</v>
      </c>
      <c r="O2010" s="8">
        <f t="shared" si="424"/>
        <v>21.734246575342464</v>
      </c>
      <c r="Q2010">
        <f t="shared" si="425"/>
        <v>77.441024657534243</v>
      </c>
      <c r="R2010">
        <f t="shared" si="426"/>
        <v>77.071232876712344</v>
      </c>
      <c r="S2010" s="9">
        <f t="shared" si="427"/>
        <v>0.47980519711347824</v>
      </c>
      <c r="U2010">
        <f t="shared" si="428"/>
        <v>77.721917808219175</v>
      </c>
      <c r="V2010" s="9">
        <f t="shared" si="429"/>
        <v>0.81341856215466635</v>
      </c>
      <c r="X2010">
        <f t="shared" si="430"/>
        <v>77.16070136986302</v>
      </c>
      <c r="Y2010" s="9">
        <f t="shared" si="431"/>
        <v>0.11608545732464393</v>
      </c>
      <c r="AA2010">
        <f t="shared" si="432"/>
        <v>77.801246575342461</v>
      </c>
      <c r="AB2010" s="9">
        <f t="shared" si="433"/>
        <v>0.94719348761150002</v>
      </c>
      <c r="AC2010">
        <f t="shared" si="434"/>
        <v>40.09600684931511</v>
      </c>
    </row>
    <row r="2011" spans="1:29" ht="9" customHeight="1">
      <c r="A2011" s="1">
        <v>20170702</v>
      </c>
      <c r="B2011" s="1">
        <v>200000</v>
      </c>
      <c r="C2011" s="1">
        <v>2457937.3220000002</v>
      </c>
      <c r="D2011" s="1">
        <v>2192.3620000000001</v>
      </c>
      <c r="E2011" s="1">
        <v>71.2</v>
      </c>
      <c r="F2011" s="1">
        <v>73.599999999999994</v>
      </c>
      <c r="G2011" s="8">
        <f t="shared" si="420"/>
        <v>77.063561643835641</v>
      </c>
      <c r="H2011" s="13">
        <v>11</v>
      </c>
      <c r="I2011" s="8">
        <f t="shared" si="421"/>
        <v>27.38082191780822</v>
      </c>
      <c r="J2011" s="13">
        <v>11</v>
      </c>
      <c r="K2011" s="8">
        <f t="shared" si="422"/>
        <v>41.131506849315066</v>
      </c>
      <c r="L2011" s="13">
        <v>11</v>
      </c>
      <c r="M2011" s="8">
        <f t="shared" si="423"/>
        <v>19.438356164383563</v>
      </c>
      <c r="N2011" s="6">
        <v>13</v>
      </c>
      <c r="O2011" s="8">
        <f t="shared" si="424"/>
        <v>21.739726027397261</v>
      </c>
      <c r="Q2011">
        <f t="shared" si="425"/>
        <v>77.408871232876706</v>
      </c>
      <c r="R2011">
        <f t="shared" si="426"/>
        <v>77.063561643835641</v>
      </c>
      <c r="S2011" s="9">
        <f t="shared" si="427"/>
        <v>0.44808412909461026</v>
      </c>
      <c r="U2011">
        <f t="shared" si="428"/>
        <v>77.69041095890411</v>
      </c>
      <c r="V2011" s="9">
        <f t="shared" si="429"/>
        <v>0.80391396947186422</v>
      </c>
      <c r="X2011">
        <f t="shared" si="430"/>
        <v>77.140328767123293</v>
      </c>
      <c r="Y2011" s="9">
        <f t="shared" si="431"/>
        <v>9.961533265546052E-2</v>
      </c>
      <c r="AA2011">
        <f t="shared" si="432"/>
        <v>77.804726027397265</v>
      </c>
      <c r="AB2011" s="9">
        <f t="shared" si="433"/>
        <v>0.96175724006511132</v>
      </c>
      <c r="AC2011">
        <f t="shared" si="434"/>
        <v>40.072475342465829</v>
      </c>
    </row>
    <row r="2012" spans="1:29" ht="9" customHeight="1">
      <c r="A2012" s="1">
        <v>20170703</v>
      </c>
      <c r="B2012" s="1">
        <v>200000</v>
      </c>
      <c r="C2012" s="1">
        <v>2457938.3220000002</v>
      </c>
      <c r="D2012" s="1">
        <v>2192.3989999999999</v>
      </c>
      <c r="E2012" s="1">
        <v>71.7</v>
      </c>
      <c r="F2012" s="1">
        <v>74.099999999999994</v>
      </c>
      <c r="G2012" s="8">
        <f t="shared" si="420"/>
        <v>77.054520547945231</v>
      </c>
      <c r="H2012" s="13">
        <v>0</v>
      </c>
      <c r="I2012" s="8">
        <f t="shared" si="421"/>
        <v>27.347945205479451</v>
      </c>
      <c r="J2012" s="13">
        <v>0</v>
      </c>
      <c r="K2012" s="8">
        <f t="shared" si="422"/>
        <v>41.098630136986301</v>
      </c>
      <c r="L2012" s="13">
        <v>0</v>
      </c>
      <c r="M2012" s="8">
        <f t="shared" si="423"/>
        <v>19.438356164383563</v>
      </c>
      <c r="N2012" s="6">
        <v>0</v>
      </c>
      <c r="O2012" s="8">
        <f t="shared" si="424"/>
        <v>21.706849315068492</v>
      </c>
      <c r="Q2012">
        <f t="shared" si="425"/>
        <v>77.398153424657536</v>
      </c>
      <c r="R2012">
        <f t="shared" si="426"/>
        <v>77.054520547945231</v>
      </c>
      <c r="S2012" s="9">
        <f t="shared" si="427"/>
        <v>0.44596069674911121</v>
      </c>
      <c r="U2012">
        <f t="shared" si="428"/>
        <v>77.673972602739724</v>
      </c>
      <c r="V2012" s="9">
        <f t="shared" si="429"/>
        <v>0.81432356026525099</v>
      </c>
      <c r="X2012">
        <f t="shared" si="430"/>
        <v>77.140328767123293</v>
      </c>
      <c r="Y2012" s="9">
        <f t="shared" si="431"/>
        <v>0.11136039594805425</v>
      </c>
      <c r="AA2012">
        <f t="shared" si="432"/>
        <v>77.783849315068494</v>
      </c>
      <c r="AB2012" s="9">
        <f t="shared" si="433"/>
        <v>0.94651003203563278</v>
      </c>
      <c r="AC2012">
        <f t="shared" si="434"/>
        <v>40.044741780821994</v>
      </c>
    </row>
    <row r="2013" spans="1:29" ht="9" customHeight="1">
      <c r="A2013" s="1">
        <v>20170704</v>
      </c>
      <c r="B2013" s="1">
        <v>200000</v>
      </c>
      <c r="C2013" s="1">
        <v>2457939.3220000002</v>
      </c>
      <c r="D2013" s="1">
        <v>2192.4360000000001</v>
      </c>
      <c r="E2013" s="1">
        <v>71.8</v>
      </c>
      <c r="F2013" s="1">
        <v>74.2</v>
      </c>
      <c r="G2013" s="8">
        <f t="shared" si="420"/>
        <v>77.045205479452079</v>
      </c>
      <c r="H2013" s="13">
        <v>22</v>
      </c>
      <c r="I2013" s="8">
        <f t="shared" si="421"/>
        <v>27.345205479452055</v>
      </c>
      <c r="J2013" s="13">
        <v>25</v>
      </c>
      <c r="K2013" s="8">
        <f t="shared" si="422"/>
        <v>41.098630136986301</v>
      </c>
      <c r="L2013" s="13">
        <v>0</v>
      </c>
      <c r="M2013" s="8">
        <f t="shared" si="423"/>
        <v>19.438356164383563</v>
      </c>
      <c r="N2013" s="6">
        <v>0</v>
      </c>
      <c r="O2013" s="8">
        <f t="shared" si="424"/>
        <v>21.673972602739727</v>
      </c>
      <c r="Q2013">
        <f t="shared" si="425"/>
        <v>77.398153424657536</v>
      </c>
      <c r="R2013">
        <f t="shared" si="426"/>
        <v>77.045205479452079</v>
      </c>
      <c r="S2013" s="9">
        <f t="shared" si="427"/>
        <v>0.45810500862326364</v>
      </c>
      <c r="U2013">
        <f t="shared" si="428"/>
        <v>77.672602739726031</v>
      </c>
      <c r="V2013" s="9">
        <f t="shared" si="429"/>
        <v>0.82933837859364701</v>
      </c>
      <c r="X2013">
        <f t="shared" si="430"/>
        <v>77.140328767123293</v>
      </c>
      <c r="Y2013" s="9">
        <f t="shared" si="431"/>
        <v>0.12346425332927424</v>
      </c>
      <c r="AA2013">
        <f t="shared" si="432"/>
        <v>77.762972602739723</v>
      </c>
      <c r="AB2013" s="9">
        <f t="shared" si="433"/>
        <v>0.9316181569261488</v>
      </c>
      <c r="AC2013">
        <f t="shared" si="434"/>
        <v>40.016167808219251</v>
      </c>
    </row>
    <row r="2014" spans="1:29" ht="9" customHeight="1">
      <c r="A2014" s="1">
        <v>20170705</v>
      </c>
      <c r="B2014" s="1">
        <v>200000</v>
      </c>
      <c r="C2014" s="1">
        <v>2457940.3220000002</v>
      </c>
      <c r="D2014" s="1">
        <v>2192.4720000000002</v>
      </c>
      <c r="E2014" s="1">
        <v>73</v>
      </c>
      <c r="F2014" s="1">
        <v>75.5</v>
      </c>
      <c r="G2014" s="8">
        <f t="shared" si="420"/>
        <v>77.037808219178103</v>
      </c>
      <c r="H2014" s="13">
        <v>14</v>
      </c>
      <c r="I2014" s="8">
        <f t="shared" si="421"/>
        <v>27.353424657534248</v>
      </c>
      <c r="J2014" s="13">
        <v>25</v>
      </c>
      <c r="K2014" s="8">
        <f t="shared" si="422"/>
        <v>41.175342465753424</v>
      </c>
      <c r="L2014" s="13">
        <v>11</v>
      </c>
      <c r="M2014" s="8">
        <f t="shared" si="423"/>
        <v>19.408219178082192</v>
      </c>
      <c r="N2014" s="6">
        <v>7</v>
      </c>
      <c r="O2014" s="8">
        <f t="shared" si="424"/>
        <v>21.643835616438356</v>
      </c>
      <c r="Q2014">
        <f t="shared" si="425"/>
        <v>77.423161643835613</v>
      </c>
      <c r="R2014">
        <f t="shared" si="426"/>
        <v>77.037808219178103</v>
      </c>
      <c r="S2014" s="9">
        <f t="shared" si="427"/>
        <v>0.50021338037183227</v>
      </c>
      <c r="U2014">
        <f t="shared" si="428"/>
        <v>77.676712328767124</v>
      </c>
      <c r="V2014" s="9">
        <f t="shared" si="429"/>
        <v>0.8624982216531123</v>
      </c>
      <c r="X2014">
        <f t="shared" si="430"/>
        <v>77.119956164383566</v>
      </c>
      <c r="Y2014" s="9">
        <f t="shared" si="431"/>
        <v>0.10663328449291498</v>
      </c>
      <c r="AA2014">
        <f t="shared" si="432"/>
        <v>77.743835616438361</v>
      </c>
      <c r="AB2014" s="9">
        <f t="shared" si="433"/>
        <v>0.91646869709943246</v>
      </c>
      <c r="AC2014">
        <f t="shared" si="434"/>
        <v>39.993476712328828</v>
      </c>
    </row>
    <row r="2015" spans="1:29" ht="9" customHeight="1">
      <c r="A2015" s="1">
        <v>20170706</v>
      </c>
      <c r="B2015" s="1">
        <v>200000</v>
      </c>
      <c r="C2015" s="1">
        <v>2457941.3220000002</v>
      </c>
      <c r="D2015" s="1">
        <v>2192.509</v>
      </c>
      <c r="E2015" s="1">
        <v>75.900000000000006</v>
      </c>
      <c r="F2015" s="1">
        <v>78.5</v>
      </c>
      <c r="G2015" s="8">
        <f t="shared" si="420"/>
        <v>77.030136986301386</v>
      </c>
      <c r="H2015" s="13">
        <v>21</v>
      </c>
      <c r="I2015" s="8">
        <f t="shared" si="421"/>
        <v>27.389041095890413</v>
      </c>
      <c r="J2015" s="13">
        <v>29</v>
      </c>
      <c r="K2015" s="8">
        <f t="shared" si="422"/>
        <v>41.194520547945203</v>
      </c>
      <c r="L2015" s="13">
        <v>16</v>
      </c>
      <c r="M2015" s="8">
        <f t="shared" si="423"/>
        <v>19.443835616438356</v>
      </c>
      <c r="N2015" s="6">
        <v>16</v>
      </c>
      <c r="O2015" s="8">
        <f t="shared" si="424"/>
        <v>21.67945205479452</v>
      </c>
      <c r="Q2015">
        <f t="shared" si="425"/>
        <v>77.429413698630142</v>
      </c>
      <c r="R2015">
        <f t="shared" si="426"/>
        <v>77.030136986301386</v>
      </c>
      <c r="S2015" s="9">
        <f t="shared" si="427"/>
        <v>0.51833831270448627</v>
      </c>
      <c r="U2015">
        <f t="shared" si="428"/>
        <v>77.694520547945203</v>
      </c>
      <c r="V2015" s="9">
        <f t="shared" si="429"/>
        <v>0.8960554352040333</v>
      </c>
      <c r="X2015">
        <f t="shared" si="430"/>
        <v>77.14403287671233</v>
      </c>
      <c r="Y2015" s="9">
        <f t="shared" si="431"/>
        <v>0.1478588703940602</v>
      </c>
      <c r="AA2015">
        <f t="shared" si="432"/>
        <v>77.766452054794513</v>
      </c>
      <c r="AB2015" s="9">
        <f t="shared" si="433"/>
        <v>0.95587921468201387</v>
      </c>
      <c r="AC2015">
        <f t="shared" si="434"/>
        <v>39.969945205479497</v>
      </c>
    </row>
    <row r="2016" spans="1:29" ht="9" customHeight="1">
      <c r="A2016" s="1">
        <v>20170707</v>
      </c>
      <c r="B2016" s="1">
        <v>200000</v>
      </c>
      <c r="C2016" s="1">
        <v>2457942.3220000002</v>
      </c>
      <c r="D2016" s="1">
        <v>2192.5459999999998</v>
      </c>
      <c r="E2016" s="1">
        <v>79.5</v>
      </c>
      <c r="F2016" s="1">
        <v>82.2</v>
      </c>
      <c r="G2016" s="8">
        <f t="shared" si="420"/>
        <v>77.019452054794542</v>
      </c>
      <c r="H2016" s="13">
        <v>25</v>
      </c>
      <c r="I2016" s="8">
        <f t="shared" si="421"/>
        <v>27.419178082191781</v>
      </c>
      <c r="J2016" s="13">
        <v>37</v>
      </c>
      <c r="K2016" s="8">
        <f t="shared" si="422"/>
        <v>41.290410958904111</v>
      </c>
      <c r="L2016" s="13">
        <v>25</v>
      </c>
      <c r="M2016" s="8">
        <f t="shared" si="423"/>
        <v>19.473972602739725</v>
      </c>
      <c r="N2016" s="6">
        <v>26</v>
      </c>
      <c r="O2016" s="8">
        <f t="shared" si="424"/>
        <v>21.709589041095889</v>
      </c>
      <c r="Q2016">
        <f t="shared" si="425"/>
        <v>77.460673972602734</v>
      </c>
      <c r="R2016">
        <f t="shared" si="426"/>
        <v>77.019452054794542</v>
      </c>
      <c r="S2016" s="9">
        <f t="shared" si="427"/>
        <v>0.57287075672039123</v>
      </c>
      <c r="U2016">
        <f t="shared" si="428"/>
        <v>77.709589041095896</v>
      </c>
      <c r="V2016" s="9">
        <f t="shared" si="429"/>
        <v>0.92815265958958548</v>
      </c>
      <c r="X2016">
        <f t="shared" si="430"/>
        <v>77.164405479452057</v>
      </c>
      <c r="Y2016" s="9">
        <f t="shared" si="431"/>
        <v>0.18820365607690803</v>
      </c>
      <c r="AA2016">
        <f t="shared" si="432"/>
        <v>77.785589041095889</v>
      </c>
      <c r="AB2016" s="9">
        <f t="shared" si="433"/>
        <v>0.99473180587715149</v>
      </c>
      <c r="AC2016">
        <f t="shared" si="434"/>
        <v>39.937169178082257</v>
      </c>
    </row>
    <row r="2017" spans="1:29" ht="9" customHeight="1">
      <c r="A2017" s="1">
        <v>20170708</v>
      </c>
      <c r="B2017" s="1">
        <v>200000</v>
      </c>
      <c r="C2017" s="1">
        <v>2457943.3220000002</v>
      </c>
      <c r="D2017" s="1">
        <v>2192.5819999999999</v>
      </c>
      <c r="E2017" s="1">
        <v>86.6</v>
      </c>
      <c r="F2017" s="1">
        <v>89.5</v>
      </c>
      <c r="G2017" s="8">
        <f t="shared" si="420"/>
        <v>77.012602739726049</v>
      </c>
      <c r="H2017" s="13">
        <v>45</v>
      </c>
      <c r="I2017" s="8">
        <f t="shared" si="421"/>
        <v>27.454794520547946</v>
      </c>
      <c r="J2017" s="13">
        <v>63</v>
      </c>
      <c r="K2017" s="8">
        <f t="shared" si="422"/>
        <v>41.301369863013697</v>
      </c>
      <c r="L2017" s="13">
        <v>24</v>
      </c>
      <c r="M2017" s="8">
        <f t="shared" si="423"/>
        <v>19.504109589041096</v>
      </c>
      <c r="N2017" s="6">
        <v>31</v>
      </c>
      <c r="O2017" s="8">
        <f t="shared" si="424"/>
        <v>21.739726027397261</v>
      </c>
      <c r="Q2017">
        <f t="shared" si="425"/>
        <v>77.464246575342472</v>
      </c>
      <c r="R2017">
        <f t="shared" si="426"/>
        <v>77.012602739726049</v>
      </c>
      <c r="S2017" s="9">
        <f t="shared" si="427"/>
        <v>0.58645444972533767</v>
      </c>
      <c r="U2017">
        <f t="shared" si="428"/>
        <v>77.727397260273975</v>
      </c>
      <c r="V2017" s="9">
        <f t="shared" si="429"/>
        <v>0.95526105132080374</v>
      </c>
      <c r="X2017">
        <f t="shared" si="430"/>
        <v>77.184778082191784</v>
      </c>
      <c r="Y2017" s="9">
        <f t="shared" si="431"/>
        <v>0.22356774909637522</v>
      </c>
      <c r="AA2017">
        <f t="shared" si="432"/>
        <v>77.804726027397265</v>
      </c>
      <c r="AB2017" s="9">
        <f t="shared" si="433"/>
        <v>1.0285631954919126</v>
      </c>
      <c r="AC2017">
        <f t="shared" si="434"/>
        <v>39.916158904109651</v>
      </c>
    </row>
    <row r="2018" spans="1:29" ht="9" customHeight="1">
      <c r="A2018" s="1">
        <v>20170709</v>
      </c>
      <c r="B2018" s="1">
        <v>200000</v>
      </c>
      <c r="C2018" s="1">
        <v>2457944.3220000002</v>
      </c>
      <c r="D2018" s="1">
        <v>2192.6190000000001</v>
      </c>
      <c r="E2018" s="1">
        <v>90.9</v>
      </c>
      <c r="F2018" s="1">
        <v>94</v>
      </c>
      <c r="G2018" s="8">
        <f t="shared" si="420"/>
        <v>77.006849315068507</v>
      </c>
      <c r="H2018" s="13">
        <v>48</v>
      </c>
      <c r="I2018" s="8">
        <f t="shared" si="421"/>
        <v>27.484931506849314</v>
      </c>
      <c r="J2018" s="13">
        <v>85</v>
      </c>
      <c r="K2018" s="8">
        <f t="shared" si="422"/>
        <v>41.334246575342469</v>
      </c>
      <c r="L2018" s="13">
        <v>31</v>
      </c>
      <c r="M2018" s="8">
        <f t="shared" si="423"/>
        <v>19.534246575342465</v>
      </c>
      <c r="N2018" s="6">
        <v>43</v>
      </c>
      <c r="O2018" s="8">
        <f t="shared" si="424"/>
        <v>21.772602739726029</v>
      </c>
      <c r="Q2018">
        <f t="shared" si="425"/>
        <v>77.474964383561641</v>
      </c>
      <c r="R2018">
        <f t="shared" si="426"/>
        <v>77.006849315068507</v>
      </c>
      <c r="S2018" s="9">
        <f t="shared" si="427"/>
        <v>0.6078875744907748</v>
      </c>
      <c r="U2018">
        <f t="shared" si="428"/>
        <v>77.742465753424653</v>
      </c>
      <c r="V2018" s="9">
        <f t="shared" si="429"/>
        <v>0.96490822342319404</v>
      </c>
      <c r="X2018">
        <f t="shared" si="430"/>
        <v>77.20515068493151</v>
      </c>
      <c r="Y2018" s="9">
        <f t="shared" si="431"/>
        <v>0.2575113403895557</v>
      </c>
      <c r="AA2018">
        <f t="shared" si="432"/>
        <v>77.825602739726023</v>
      </c>
      <c r="AB2018" s="9">
        <f t="shared" si="433"/>
        <v>1.0632215600818</v>
      </c>
      <c r="AC2018">
        <f t="shared" si="434"/>
        <v>39.898510273972647</v>
      </c>
    </row>
    <row r="2019" spans="1:29" ht="9" customHeight="1">
      <c r="A2019" s="1">
        <v>20170710</v>
      </c>
      <c r="B2019" s="1">
        <v>200000</v>
      </c>
      <c r="C2019" s="1">
        <v>2457945.3220000002</v>
      </c>
      <c r="D2019" s="1">
        <v>2192.6559999999999</v>
      </c>
      <c r="E2019" s="1">
        <v>95.1</v>
      </c>
      <c r="F2019" s="1">
        <v>98.2</v>
      </c>
      <c r="G2019" s="8">
        <f t="shared" si="420"/>
        <v>77.003561643835639</v>
      </c>
      <c r="H2019" s="13">
        <v>30</v>
      </c>
      <c r="I2019" s="8">
        <f t="shared" si="421"/>
        <v>27.493150684931507</v>
      </c>
      <c r="J2019" s="13">
        <v>59</v>
      </c>
      <c r="K2019" s="8">
        <f t="shared" si="422"/>
        <v>41.452054794520549</v>
      </c>
      <c r="L2019" s="13">
        <v>32</v>
      </c>
      <c r="M2019" s="8">
        <f t="shared" si="423"/>
        <v>19.56986301369863</v>
      </c>
      <c r="N2019" s="6">
        <v>45</v>
      </c>
      <c r="O2019" s="8">
        <f t="shared" si="424"/>
        <v>21.80821917808219</v>
      </c>
      <c r="Q2019">
        <f t="shared" si="425"/>
        <v>77.513369863013693</v>
      </c>
      <c r="R2019">
        <f t="shared" si="426"/>
        <v>77.003561643835639</v>
      </c>
      <c r="S2019" s="9">
        <f t="shared" si="427"/>
        <v>0.66205797276764144</v>
      </c>
      <c r="U2019">
        <f t="shared" si="428"/>
        <v>77.746575342465746</v>
      </c>
      <c r="V2019" s="9">
        <f t="shared" si="429"/>
        <v>0.99302993321686017</v>
      </c>
      <c r="X2019">
        <f t="shared" si="430"/>
        <v>77.229227397260274</v>
      </c>
      <c r="Y2019" s="9">
        <f t="shared" si="431"/>
        <v>0.29305885157417322</v>
      </c>
      <c r="AA2019">
        <f t="shared" si="432"/>
        <v>77.848219178082189</v>
      </c>
      <c r="AB2019" s="9">
        <f t="shared" si="433"/>
        <v>1.096907099120088</v>
      </c>
      <c r="AC2019">
        <f t="shared" si="434"/>
        <v>39.888425342465823</v>
      </c>
    </row>
    <row r="2020" spans="1:29" ht="9" customHeight="1">
      <c r="A2020" s="1">
        <v>20170711</v>
      </c>
      <c r="B2020" s="1">
        <v>200000</v>
      </c>
      <c r="C2020" s="1">
        <v>2457946.3220000002</v>
      </c>
      <c r="D2020" s="1">
        <v>2192.692</v>
      </c>
      <c r="E2020" s="1">
        <v>91.1</v>
      </c>
      <c r="F2020" s="1">
        <v>94.1</v>
      </c>
      <c r="G2020" s="8">
        <f t="shared" si="420"/>
        <v>77.002465753424673</v>
      </c>
      <c r="H2020" s="13">
        <v>57</v>
      </c>
      <c r="I2020" s="8">
        <f t="shared" si="421"/>
        <v>27.534246575342465</v>
      </c>
      <c r="J2020" s="13">
        <v>83</v>
      </c>
      <c r="K2020" s="8">
        <f t="shared" si="422"/>
        <v>41.531506849315072</v>
      </c>
      <c r="L2020" s="13">
        <v>27</v>
      </c>
      <c r="M2020" s="8">
        <f t="shared" si="423"/>
        <v>19.605479452054794</v>
      </c>
      <c r="N2020" s="6">
        <v>38</v>
      </c>
      <c r="O2020" s="8">
        <f t="shared" si="424"/>
        <v>21.852054794520548</v>
      </c>
      <c r="Q2020">
        <f t="shared" si="425"/>
        <v>77.539271232876715</v>
      </c>
      <c r="R2020">
        <f t="shared" si="426"/>
        <v>77.002465753424673</v>
      </c>
      <c r="S2020" s="9">
        <f t="shared" si="427"/>
        <v>0.6971276493547407</v>
      </c>
      <c r="U2020">
        <f t="shared" si="428"/>
        <v>77.767123287671239</v>
      </c>
      <c r="V2020" s="9">
        <f t="shared" si="429"/>
        <v>1.0222853218615313</v>
      </c>
      <c r="X2020">
        <f t="shared" si="430"/>
        <v>77.253304109589038</v>
      </c>
      <c r="Y2020" s="9">
        <f t="shared" si="431"/>
        <v>0.32575366737941636</v>
      </c>
      <c r="AA2020">
        <f t="shared" si="432"/>
        <v>77.876054794520542</v>
      </c>
      <c r="AB2020" s="9">
        <f t="shared" si="433"/>
        <v>1.1344948925314355</v>
      </c>
      <c r="AC2020">
        <f t="shared" si="434"/>
        <v>39.885063698630184</v>
      </c>
    </row>
    <row r="2021" spans="1:29" ht="9" customHeight="1">
      <c r="A2021" s="1">
        <v>20170712</v>
      </c>
      <c r="B2021" s="1">
        <v>200000</v>
      </c>
      <c r="C2021" s="1">
        <v>2457947.3220000002</v>
      </c>
      <c r="D2021" s="1">
        <v>2192.7289999999998</v>
      </c>
      <c r="E2021" s="1">
        <v>90.2</v>
      </c>
      <c r="F2021" s="1">
        <v>93.2</v>
      </c>
      <c r="G2021" s="8">
        <f t="shared" si="420"/>
        <v>76.99643835616439</v>
      </c>
      <c r="H2021" s="13">
        <v>51</v>
      </c>
      <c r="I2021" s="8">
        <f t="shared" si="421"/>
        <v>27.567123287671233</v>
      </c>
      <c r="J2021" s="13">
        <v>95</v>
      </c>
      <c r="K2021" s="8">
        <f t="shared" si="422"/>
        <v>41.536986301369865</v>
      </c>
      <c r="L2021" s="13">
        <v>43</v>
      </c>
      <c r="M2021" s="8">
        <f t="shared" si="423"/>
        <v>19.635616438356163</v>
      </c>
      <c r="N2021" s="6">
        <v>61</v>
      </c>
      <c r="O2021" s="8">
        <f t="shared" si="424"/>
        <v>21.906849315068492</v>
      </c>
      <c r="Q2021">
        <f t="shared" si="425"/>
        <v>77.541057534246576</v>
      </c>
      <c r="R2021">
        <f t="shared" si="426"/>
        <v>76.99643835616439</v>
      </c>
      <c r="S2021" s="9">
        <f t="shared" si="427"/>
        <v>0.70733035151955903</v>
      </c>
      <c r="U2021">
        <f t="shared" si="428"/>
        <v>77.783561643835611</v>
      </c>
      <c r="V2021" s="9">
        <f t="shared" si="429"/>
        <v>1.0366474259969323</v>
      </c>
      <c r="X2021">
        <f t="shared" si="430"/>
        <v>77.273676712328765</v>
      </c>
      <c r="Y2021" s="9">
        <f t="shared" si="431"/>
        <v>0.36006646811628684</v>
      </c>
      <c r="AA2021">
        <f t="shared" si="432"/>
        <v>77.910849315068489</v>
      </c>
      <c r="AB2021" s="9">
        <f t="shared" si="433"/>
        <v>1.1876016325252436</v>
      </c>
      <c r="AC2021">
        <f t="shared" si="434"/>
        <v>39.866574657534265</v>
      </c>
    </row>
    <row r="2022" spans="1:29" ht="9" customHeight="1">
      <c r="A2022" s="1">
        <v>20170713</v>
      </c>
      <c r="B2022" s="1">
        <v>200000</v>
      </c>
      <c r="C2022" s="1">
        <v>2457948.3220000002</v>
      </c>
      <c r="D2022" s="1">
        <v>2192.7660000000001</v>
      </c>
      <c r="E2022" s="1">
        <v>92.3</v>
      </c>
      <c r="F2022" s="1">
        <v>95.3</v>
      </c>
      <c r="G2022" s="8">
        <f t="shared" si="420"/>
        <v>76.986849315068511</v>
      </c>
      <c r="H2022" s="13">
        <v>62</v>
      </c>
      <c r="I2022" s="8">
        <f t="shared" si="421"/>
        <v>27.56986301369863</v>
      </c>
      <c r="J2022" s="13">
        <v>88</v>
      </c>
      <c r="K2022" s="8">
        <f t="shared" si="422"/>
        <v>41.539726027397258</v>
      </c>
      <c r="L2022" s="13">
        <v>55</v>
      </c>
      <c r="M2022" s="8">
        <f t="shared" si="423"/>
        <v>19.668493150684931</v>
      </c>
      <c r="N2022" s="6">
        <v>59</v>
      </c>
      <c r="O2022" s="8">
        <f t="shared" si="424"/>
        <v>21.93972602739726</v>
      </c>
      <c r="Q2022">
        <f t="shared" si="425"/>
        <v>77.541950684931507</v>
      </c>
      <c r="R2022">
        <f t="shared" si="426"/>
        <v>76.986849315068511</v>
      </c>
      <c r="S2022" s="9">
        <f t="shared" si="427"/>
        <v>0.72103401399274958</v>
      </c>
      <c r="U2022">
        <f t="shared" si="428"/>
        <v>77.784931506849318</v>
      </c>
      <c r="V2022" s="9">
        <f t="shared" si="429"/>
        <v>1.0133187166764941</v>
      </c>
      <c r="X2022">
        <f t="shared" si="430"/>
        <v>77.295901369863017</v>
      </c>
      <c r="Y2022" s="9">
        <f t="shared" si="431"/>
        <v>0.40143486523224681</v>
      </c>
      <c r="AA2022">
        <f t="shared" si="432"/>
        <v>77.931726027397261</v>
      </c>
      <c r="AB2022" s="9">
        <f t="shared" si="433"/>
        <v>1.2273222254645617</v>
      </c>
      <c r="AC2022">
        <f t="shared" si="434"/>
        <v>39.837160273972657</v>
      </c>
    </row>
    <row r="2023" spans="1:29" ht="9" customHeight="1">
      <c r="A2023" s="1">
        <v>20170714</v>
      </c>
      <c r="B2023" s="1">
        <v>170000</v>
      </c>
      <c r="C2023" s="1">
        <v>2457949.1970000002</v>
      </c>
      <c r="D2023" s="1">
        <v>2192.7979999999998</v>
      </c>
      <c r="E2023" s="1">
        <v>89</v>
      </c>
      <c r="F2023" s="1">
        <v>91.9</v>
      </c>
      <c r="G2023" s="8">
        <f t="shared" si="420"/>
        <v>76.97479452054796</v>
      </c>
      <c r="H2023" s="13">
        <v>59</v>
      </c>
      <c r="I2023" s="8">
        <f t="shared" si="421"/>
        <v>27.509589041095889</v>
      </c>
      <c r="J2023" s="13">
        <v>84</v>
      </c>
      <c r="K2023" s="8">
        <f t="shared" si="422"/>
        <v>41.441095890410956</v>
      </c>
      <c r="L2023" s="13">
        <v>58</v>
      </c>
      <c r="M2023" s="8">
        <f t="shared" si="423"/>
        <v>19.638356164383563</v>
      </c>
      <c r="N2023" s="6">
        <v>52</v>
      </c>
      <c r="O2023" s="8">
        <f t="shared" si="424"/>
        <v>21.909589041095892</v>
      </c>
      <c r="Q2023">
        <f t="shared" si="425"/>
        <v>77.50979726027397</v>
      </c>
      <c r="R2023">
        <f t="shared" si="426"/>
        <v>76.97479452054796</v>
      </c>
      <c r="S2023" s="9">
        <f t="shared" si="427"/>
        <v>0.69503626876613112</v>
      </c>
      <c r="U2023">
        <f t="shared" si="428"/>
        <v>77.754794520547946</v>
      </c>
      <c r="V2023" s="9">
        <f t="shared" si="429"/>
        <v>0.98462546143194629</v>
      </c>
      <c r="X2023">
        <f t="shared" si="430"/>
        <v>77.275528767123291</v>
      </c>
      <c r="Y2023" s="9">
        <f t="shared" si="431"/>
        <v>0.39069184717999406</v>
      </c>
      <c r="AA2023">
        <f t="shared" si="432"/>
        <v>77.912589041095885</v>
      </c>
      <c r="AB2023" s="9">
        <f t="shared" si="433"/>
        <v>1.2183137693178026</v>
      </c>
      <c r="AC2023">
        <f t="shared" si="434"/>
        <v>39.800182191780863</v>
      </c>
    </row>
    <row r="2024" spans="1:29" ht="9" customHeight="1">
      <c r="A2024" s="1">
        <v>20170715</v>
      </c>
      <c r="B2024" s="1">
        <v>170000</v>
      </c>
      <c r="C2024" s="1">
        <v>2457950.1970000002</v>
      </c>
      <c r="D2024" s="1">
        <v>2192.8339999999998</v>
      </c>
      <c r="E2024" s="1">
        <v>88</v>
      </c>
      <c r="F2024" s="1">
        <v>90.9</v>
      </c>
      <c r="G2024" s="8">
        <f t="shared" si="420"/>
        <v>76.964109589041101</v>
      </c>
      <c r="H2024" s="13">
        <v>47</v>
      </c>
      <c r="I2024" s="8">
        <f t="shared" si="421"/>
        <v>27.443835616438356</v>
      </c>
      <c r="J2024" s="13">
        <v>60</v>
      </c>
      <c r="K2024" s="8">
        <f t="shared" si="422"/>
        <v>41.405479452054792</v>
      </c>
      <c r="L2024" s="13">
        <v>34</v>
      </c>
      <c r="M2024" s="8">
        <f t="shared" si="423"/>
        <v>19.572602739726026</v>
      </c>
      <c r="N2024" s="6">
        <v>33</v>
      </c>
      <c r="O2024" s="8">
        <f t="shared" si="424"/>
        <v>21.838356164383562</v>
      </c>
      <c r="Q2024">
        <f t="shared" si="425"/>
        <v>77.498186301369856</v>
      </c>
      <c r="R2024">
        <f t="shared" si="426"/>
        <v>76.964109589041101</v>
      </c>
      <c r="S2024" s="9">
        <f t="shared" si="427"/>
        <v>0.69392956688581364</v>
      </c>
      <c r="U2024">
        <f t="shared" si="428"/>
        <v>77.721917808219175</v>
      </c>
      <c r="V2024" s="9">
        <f t="shared" si="429"/>
        <v>0.96311329488001718</v>
      </c>
      <c r="X2024">
        <f t="shared" si="430"/>
        <v>77.2310794520548</v>
      </c>
      <c r="Y2024" s="9">
        <f t="shared" si="431"/>
        <v>0.34687578981842648</v>
      </c>
      <c r="AA2024">
        <f t="shared" si="432"/>
        <v>77.867356164383565</v>
      </c>
      <c r="AB2024" s="9">
        <f t="shared" si="433"/>
        <v>1.1735945236883225</v>
      </c>
      <c r="AC2024">
        <f t="shared" si="434"/>
        <v>39.767406164383573</v>
      </c>
    </row>
    <row r="2025" spans="1:29" ht="9" customHeight="1">
      <c r="A2025" s="1">
        <v>20170716</v>
      </c>
      <c r="B2025" s="1">
        <v>200000</v>
      </c>
      <c r="C2025" s="1">
        <v>2457951.3220000002</v>
      </c>
      <c r="D2025" s="1">
        <v>2192.8760000000002</v>
      </c>
      <c r="E2025" s="1">
        <v>86.5</v>
      </c>
      <c r="F2025" s="1">
        <v>89.3</v>
      </c>
      <c r="G2025" s="8">
        <f t="shared" si="420"/>
        <v>76.947945205479456</v>
      </c>
      <c r="H2025" s="13">
        <v>16</v>
      </c>
      <c r="I2025" s="8">
        <f t="shared" si="421"/>
        <v>27.378082191780823</v>
      </c>
      <c r="J2025" s="13">
        <v>58</v>
      </c>
      <c r="K2025" s="8">
        <f t="shared" si="422"/>
        <v>41.273972602739725</v>
      </c>
      <c r="L2025" s="13">
        <v>26</v>
      </c>
      <c r="M2025" s="8">
        <f t="shared" si="423"/>
        <v>19.504109589041096</v>
      </c>
      <c r="N2025" s="6">
        <v>21</v>
      </c>
      <c r="O2025" s="8">
        <f t="shared" si="424"/>
        <v>21.786301369863015</v>
      </c>
      <c r="Q2025">
        <f t="shared" si="425"/>
        <v>77.45531506849315</v>
      </c>
      <c r="R2025">
        <f t="shared" si="426"/>
        <v>76.947945205479456</v>
      </c>
      <c r="S2025" s="9">
        <f t="shared" si="427"/>
        <v>0.6593676564836386</v>
      </c>
      <c r="U2025">
        <f t="shared" si="428"/>
        <v>77.689041095890417</v>
      </c>
      <c r="V2025" s="9">
        <f t="shared" si="429"/>
        <v>0.93700251790491507</v>
      </c>
      <c r="X2025">
        <f t="shared" si="430"/>
        <v>77.184778082191784</v>
      </c>
      <c r="Y2025" s="9">
        <f t="shared" si="431"/>
        <v>0.30778323720002732</v>
      </c>
      <c r="AA2025">
        <f t="shared" si="432"/>
        <v>77.834301369863013</v>
      </c>
      <c r="AB2025" s="9">
        <f t="shared" si="433"/>
        <v>1.1518906216620337</v>
      </c>
      <c r="AC2025">
        <f t="shared" si="434"/>
        <v>39.71782191780823</v>
      </c>
    </row>
    <row r="2026" spans="1:29" ht="9" customHeight="1">
      <c r="A2026" s="1">
        <v>20170717</v>
      </c>
      <c r="B2026" s="1">
        <v>200000</v>
      </c>
      <c r="C2026" s="1">
        <v>2457952.3220000002</v>
      </c>
      <c r="D2026" s="1">
        <v>2192.9119999999998</v>
      </c>
      <c r="E2026" s="1">
        <v>85.6</v>
      </c>
      <c r="F2026" s="1">
        <v>88.4</v>
      </c>
      <c r="G2026" s="8">
        <f t="shared" si="420"/>
        <v>76.928493150684929</v>
      </c>
      <c r="H2026" s="13">
        <v>13</v>
      </c>
      <c r="I2026" s="8">
        <f t="shared" si="421"/>
        <v>27.298630136986301</v>
      </c>
      <c r="J2026" s="13">
        <v>13</v>
      </c>
      <c r="K2026" s="8">
        <f t="shared" si="422"/>
        <v>41.19178082191781</v>
      </c>
      <c r="L2026" s="13">
        <v>13</v>
      </c>
      <c r="M2026" s="8">
        <f t="shared" si="423"/>
        <v>19.473972602739725</v>
      </c>
      <c r="N2026" s="6">
        <v>22</v>
      </c>
      <c r="O2026" s="8">
        <f t="shared" si="424"/>
        <v>21.739726027397261</v>
      </c>
      <c r="Q2026">
        <f t="shared" si="425"/>
        <v>77.428520547945212</v>
      </c>
      <c r="R2026">
        <f t="shared" si="426"/>
        <v>76.928493150684929</v>
      </c>
      <c r="S2026" s="9">
        <f t="shared" si="427"/>
        <v>0.64998985002975473</v>
      </c>
      <c r="U2026">
        <f t="shared" si="428"/>
        <v>77.649315068493152</v>
      </c>
      <c r="V2026" s="9">
        <f t="shared" si="429"/>
        <v>0.89983221655818113</v>
      </c>
      <c r="X2026">
        <f t="shared" si="430"/>
        <v>77.164405479452057</v>
      </c>
      <c r="Y2026" s="9">
        <f t="shared" si="431"/>
        <v>0.30666443486033756</v>
      </c>
      <c r="AA2026">
        <f t="shared" si="432"/>
        <v>77.804726027397265</v>
      </c>
      <c r="AB2026" s="9">
        <f t="shared" si="433"/>
        <v>1.1390225400567715</v>
      </c>
      <c r="AC2026">
        <f t="shared" si="434"/>
        <v>39.65815273972602</v>
      </c>
    </row>
    <row r="2027" spans="1:29" ht="9" customHeight="1">
      <c r="A2027" s="1">
        <v>20170718</v>
      </c>
      <c r="B2027" s="1">
        <v>200000</v>
      </c>
      <c r="C2027" s="1">
        <v>2457953.3220000002</v>
      </c>
      <c r="D2027" s="1">
        <v>2192.9490000000001</v>
      </c>
      <c r="E2027" s="1">
        <v>78.2</v>
      </c>
      <c r="F2027" s="1">
        <v>80.8</v>
      </c>
      <c r="G2027" s="8">
        <f t="shared" si="420"/>
        <v>76.909315068493157</v>
      </c>
      <c r="H2027" s="13">
        <v>0</v>
      </c>
      <c r="I2027" s="8">
        <f t="shared" si="421"/>
        <v>27.202739726027396</v>
      </c>
      <c r="J2027" s="13">
        <v>11</v>
      </c>
      <c r="K2027" s="8">
        <f t="shared" si="422"/>
        <v>41.106849315068494</v>
      </c>
      <c r="L2027" s="13">
        <v>0</v>
      </c>
      <c r="M2027" s="8">
        <f t="shared" si="423"/>
        <v>19.443835616438356</v>
      </c>
      <c r="N2027" s="6">
        <v>0</v>
      </c>
      <c r="O2027" s="8">
        <f t="shared" si="424"/>
        <v>21.712328767123289</v>
      </c>
      <c r="Q2027">
        <f t="shared" si="425"/>
        <v>77.400832876712329</v>
      </c>
      <c r="R2027">
        <f t="shared" si="426"/>
        <v>76.909315068493157</v>
      </c>
      <c r="S2027" s="9">
        <f t="shared" si="427"/>
        <v>0.63908748606256438</v>
      </c>
      <c r="U2027">
        <f t="shared" si="428"/>
        <v>77.601369863013701</v>
      </c>
      <c r="V2027" s="9">
        <f t="shared" si="429"/>
        <v>0.84484257636006532</v>
      </c>
      <c r="X2027">
        <f t="shared" si="430"/>
        <v>77.14403287671233</v>
      </c>
      <c r="Y2027" s="9">
        <f t="shared" si="431"/>
        <v>0.30518775002758503</v>
      </c>
      <c r="AA2027">
        <f t="shared" si="432"/>
        <v>77.787328767123284</v>
      </c>
      <c r="AB2027" s="9">
        <f t="shared" si="433"/>
        <v>1.1416220490953322</v>
      </c>
      <c r="AC2027">
        <f t="shared" si="434"/>
        <v>39.599323972602761</v>
      </c>
    </row>
    <row r="2028" spans="1:29" ht="9" customHeight="1">
      <c r="A2028" s="1">
        <v>20170719</v>
      </c>
      <c r="B2028" s="1">
        <v>200000</v>
      </c>
      <c r="C2028" s="1">
        <v>2457954.3220000002</v>
      </c>
      <c r="D2028" s="1">
        <v>2192.9859999999999</v>
      </c>
      <c r="E2028" s="1">
        <v>73.099999999999994</v>
      </c>
      <c r="F2028" s="1">
        <v>75.5</v>
      </c>
      <c r="G2028" s="8">
        <f t="shared" si="420"/>
        <v>76.888767123287678</v>
      </c>
      <c r="H2028" s="13">
        <v>0</v>
      </c>
      <c r="I2028" s="8">
        <f t="shared" si="421"/>
        <v>27.076712328767123</v>
      </c>
      <c r="J2028" s="13">
        <v>0</v>
      </c>
      <c r="K2028" s="8">
        <f t="shared" si="422"/>
        <v>40.980821917808221</v>
      </c>
      <c r="L2028" s="13">
        <v>0</v>
      </c>
      <c r="M2028" s="8">
        <f t="shared" si="423"/>
        <v>19.405479452054795</v>
      </c>
      <c r="N2028" s="6">
        <v>0</v>
      </c>
      <c r="O2028" s="8">
        <f t="shared" si="424"/>
        <v>21.673972602739727</v>
      </c>
      <c r="Q2028">
        <f t="shared" si="425"/>
        <v>77.359747945205484</v>
      </c>
      <c r="R2028">
        <f t="shared" si="426"/>
        <v>76.888767123287678</v>
      </c>
      <c r="S2028" s="9">
        <f t="shared" si="427"/>
        <v>0.61254828180898357</v>
      </c>
      <c r="U2028">
        <f t="shared" si="428"/>
        <v>77.538356164383558</v>
      </c>
      <c r="V2028" s="9">
        <f t="shared" si="429"/>
        <v>0.79801547558373898</v>
      </c>
      <c r="X2028">
        <f t="shared" si="430"/>
        <v>77.118104109589041</v>
      </c>
      <c r="Y2028" s="9">
        <f t="shared" si="431"/>
        <v>0.29827111928277361</v>
      </c>
      <c r="AA2028">
        <f t="shared" si="432"/>
        <v>77.762972602739723</v>
      </c>
      <c r="AB2028" s="9">
        <f t="shared" si="433"/>
        <v>1.1369742449508919</v>
      </c>
      <c r="AC2028">
        <f t="shared" si="434"/>
        <v>39.536293150684955</v>
      </c>
    </row>
    <row r="2029" spans="1:29" ht="9" customHeight="1">
      <c r="A2029" s="1">
        <v>20170720</v>
      </c>
      <c r="B2029" s="1">
        <v>200000</v>
      </c>
      <c r="C2029" s="1">
        <v>2457955.3220000002</v>
      </c>
      <c r="D2029" s="1">
        <v>2193.0219999999999</v>
      </c>
      <c r="E2029" s="1">
        <v>70.2</v>
      </c>
      <c r="F2029" s="1">
        <v>72.5</v>
      </c>
      <c r="G2029" s="8">
        <f t="shared" si="420"/>
        <v>76.868767123287668</v>
      </c>
      <c r="H2029" s="13">
        <v>0</v>
      </c>
      <c r="I2029" s="8">
        <f t="shared" si="421"/>
        <v>26.964383561643835</v>
      </c>
      <c r="J2029" s="13">
        <v>46</v>
      </c>
      <c r="K2029" s="8">
        <f t="shared" si="422"/>
        <v>40.852054794520548</v>
      </c>
      <c r="L2029" s="13">
        <v>0</v>
      </c>
      <c r="M2029" s="8">
        <f t="shared" si="423"/>
        <v>19.36986301369863</v>
      </c>
      <c r="N2029" s="6">
        <v>0</v>
      </c>
      <c r="O2029" s="8">
        <f t="shared" si="424"/>
        <v>21.608219178082191</v>
      </c>
      <c r="Q2029">
        <f t="shared" si="425"/>
        <v>77.317769863013694</v>
      </c>
      <c r="R2029">
        <f t="shared" si="426"/>
        <v>76.868767123287668</v>
      </c>
      <c r="S2029" s="9">
        <f t="shared" si="427"/>
        <v>0.58411596351726303</v>
      </c>
      <c r="U2029">
        <f t="shared" si="428"/>
        <v>77.482191780821921</v>
      </c>
      <c r="V2029" s="9">
        <f t="shared" si="429"/>
        <v>0.74834394586542885</v>
      </c>
      <c r="X2029">
        <f t="shared" si="430"/>
        <v>77.094027397260277</v>
      </c>
      <c r="Y2029" s="9">
        <f t="shared" si="431"/>
        <v>0.29304525414244154</v>
      </c>
      <c r="AA2029">
        <f t="shared" si="432"/>
        <v>77.721219178082194</v>
      </c>
      <c r="AB2029" s="9">
        <f t="shared" si="433"/>
        <v>1.1089706348838604</v>
      </c>
      <c r="AC2029">
        <f t="shared" si="434"/>
        <v>39.474943150684922</v>
      </c>
    </row>
    <row r="2030" spans="1:29" ht="9" customHeight="1">
      <c r="A2030" s="1">
        <v>20170721</v>
      </c>
      <c r="B2030" s="1">
        <v>200000</v>
      </c>
      <c r="C2030" s="1">
        <v>2457956.3220000002</v>
      </c>
      <c r="D2030" s="1">
        <v>2193.0590000000002</v>
      </c>
      <c r="E2030" s="1">
        <v>69.400000000000006</v>
      </c>
      <c r="F2030" s="1">
        <v>71.599999999999994</v>
      </c>
      <c r="G2030" s="8">
        <f t="shared" si="420"/>
        <v>76.845479452054775</v>
      </c>
      <c r="H2030" s="13">
        <v>0</v>
      </c>
      <c r="I2030" s="8">
        <f t="shared" si="421"/>
        <v>26.841095890410958</v>
      </c>
      <c r="J2030" s="13">
        <v>0</v>
      </c>
      <c r="K2030" s="8">
        <f t="shared" si="422"/>
        <v>40.704109589041096</v>
      </c>
      <c r="L2030" s="13">
        <v>0</v>
      </c>
      <c r="M2030" s="8">
        <f t="shared" si="423"/>
        <v>19.328767123287673</v>
      </c>
      <c r="N2030" s="6">
        <v>0</v>
      </c>
      <c r="O2030" s="8">
        <f t="shared" si="424"/>
        <v>21.550684931506851</v>
      </c>
      <c r="Q2030">
        <f t="shared" si="425"/>
        <v>77.269539726027404</v>
      </c>
      <c r="R2030">
        <f t="shared" si="426"/>
        <v>76.845479452054775</v>
      </c>
      <c r="S2030" s="9">
        <f t="shared" si="427"/>
        <v>0.55183502919935279</v>
      </c>
      <c r="U2030">
        <f t="shared" si="428"/>
        <v>77.420547945205485</v>
      </c>
      <c r="V2030" s="9">
        <f t="shared" si="429"/>
        <v>0.66202016022597832</v>
      </c>
      <c r="X2030">
        <f t="shared" si="430"/>
        <v>77.066246575342461</v>
      </c>
      <c r="Y2030" s="9">
        <f t="shared" si="431"/>
        <v>0.28728706602115039</v>
      </c>
      <c r="AA2030">
        <f t="shared" si="432"/>
        <v>77.684684931506851</v>
      </c>
      <c r="AB2030" s="9">
        <f t="shared" si="433"/>
        <v>1.0920687663555668</v>
      </c>
      <c r="AC2030">
        <f t="shared" si="434"/>
        <v>39.403508219178022</v>
      </c>
    </row>
    <row r="2031" spans="1:29" ht="9" customHeight="1">
      <c r="A2031" s="1">
        <v>20170722</v>
      </c>
      <c r="B2031" s="1">
        <v>200000</v>
      </c>
      <c r="C2031" s="1">
        <v>2457957.3220000002</v>
      </c>
      <c r="D2031" s="1">
        <v>2193.0949999999998</v>
      </c>
      <c r="E2031" s="1">
        <v>69.5</v>
      </c>
      <c r="F2031" s="1">
        <v>71.8</v>
      </c>
      <c r="G2031" s="8">
        <f t="shared" si="420"/>
        <v>76.809315068493149</v>
      </c>
      <c r="H2031" s="13">
        <v>12</v>
      </c>
      <c r="I2031" s="8">
        <f t="shared" si="421"/>
        <v>26.635616438356163</v>
      </c>
      <c r="J2031" s="13">
        <v>12</v>
      </c>
      <c r="K2031" s="8">
        <f t="shared" si="422"/>
        <v>40.419178082191777</v>
      </c>
      <c r="L2031" s="13">
        <v>0</v>
      </c>
      <c r="M2031" s="8">
        <f t="shared" si="423"/>
        <v>19.161643835616438</v>
      </c>
      <c r="N2031" s="6">
        <v>0</v>
      </c>
      <c r="O2031" s="8">
        <f t="shared" si="424"/>
        <v>21.397260273972602</v>
      </c>
      <c r="Q2031">
        <f t="shared" si="425"/>
        <v>77.176652054794516</v>
      </c>
      <c r="R2031">
        <f t="shared" si="426"/>
        <v>76.809315068493149</v>
      </c>
      <c r="S2031" s="9">
        <f t="shared" si="427"/>
        <v>0.47824536122188022</v>
      </c>
      <c r="U2031">
        <f t="shared" si="428"/>
        <v>77.317808219178076</v>
      </c>
      <c r="V2031" s="9">
        <f t="shared" si="429"/>
        <v>0.58140987433121438</v>
      </c>
      <c r="X2031">
        <f t="shared" si="430"/>
        <v>76.953271232876716</v>
      </c>
      <c r="Y2031" s="9">
        <f t="shared" si="431"/>
        <v>0.18742019018813494</v>
      </c>
      <c r="AA2031">
        <f t="shared" si="432"/>
        <v>77.587260273972603</v>
      </c>
      <c r="AB2031" s="9">
        <f t="shared" si="433"/>
        <v>1.0128266406043736</v>
      </c>
      <c r="AC2031">
        <f t="shared" si="434"/>
        <v>39.292573972602732</v>
      </c>
    </row>
    <row r="2032" spans="1:29" ht="9" customHeight="1">
      <c r="A2032" s="1">
        <v>20170723</v>
      </c>
      <c r="B2032" s="1">
        <v>200000</v>
      </c>
      <c r="C2032" s="1">
        <v>2457958.3220000002</v>
      </c>
      <c r="D2032" s="1">
        <v>2193.1320000000001</v>
      </c>
      <c r="E2032" s="1">
        <v>70.599999999999994</v>
      </c>
      <c r="F2032" s="1">
        <v>72.8</v>
      </c>
      <c r="G2032" s="8">
        <f t="shared" si="420"/>
        <v>76.761917808219181</v>
      </c>
      <c r="H2032" s="13">
        <v>12</v>
      </c>
      <c r="I2032" s="8">
        <f t="shared" si="421"/>
        <v>26.416438356164385</v>
      </c>
      <c r="J2032" s="13">
        <v>15</v>
      </c>
      <c r="K2032" s="8">
        <f t="shared" si="422"/>
        <v>40.136986301369866</v>
      </c>
      <c r="L2032" s="13">
        <v>0</v>
      </c>
      <c r="M2032" s="8">
        <f t="shared" si="423"/>
        <v>18.978082191780821</v>
      </c>
      <c r="N2032" s="6">
        <v>0</v>
      </c>
      <c r="O2032" s="8">
        <f t="shared" si="424"/>
        <v>21.19178082191781</v>
      </c>
      <c r="Q2032">
        <f t="shared" si="425"/>
        <v>77.084657534246574</v>
      </c>
      <c r="R2032">
        <f t="shared" si="426"/>
        <v>76.761917808219181</v>
      </c>
      <c r="S2032" s="9">
        <f t="shared" si="427"/>
        <v>0.42044249966986058</v>
      </c>
      <c r="U2032">
        <f t="shared" si="428"/>
        <v>77.208219178082189</v>
      </c>
      <c r="V2032" s="9">
        <f t="shared" si="429"/>
        <v>0.51424898221554827</v>
      </c>
      <c r="X2032">
        <f t="shared" si="430"/>
        <v>76.829183561643831</v>
      </c>
      <c r="Y2032" s="9">
        <f t="shared" si="431"/>
        <v>8.7629068352228501E-2</v>
      </c>
      <c r="AA2032">
        <f t="shared" si="432"/>
        <v>77.456780821917803</v>
      </c>
      <c r="AB2032" s="9">
        <f t="shared" si="433"/>
        <v>0.90521841238341949</v>
      </c>
      <c r="AC2032">
        <f t="shared" si="434"/>
        <v>39.147182876712336</v>
      </c>
    </row>
    <row r="2033" spans="1:29" ht="9" customHeight="1">
      <c r="A2033" s="1">
        <v>20170724</v>
      </c>
      <c r="B2033" s="1">
        <v>200000</v>
      </c>
      <c r="C2033" s="1">
        <v>2457959.3220000002</v>
      </c>
      <c r="D2033" s="1">
        <v>2193.1689999999999</v>
      </c>
      <c r="E2033" s="1">
        <v>70.099999999999994</v>
      </c>
      <c r="F2033" s="1">
        <v>72.3</v>
      </c>
      <c r="G2033" s="8">
        <f t="shared" si="420"/>
        <v>76.717808219178082</v>
      </c>
      <c r="H2033" s="13">
        <v>23</v>
      </c>
      <c r="I2033" s="8">
        <f t="shared" si="421"/>
        <v>26.224657534246575</v>
      </c>
      <c r="J2033" s="13">
        <v>32</v>
      </c>
      <c r="K2033" s="8">
        <f t="shared" si="422"/>
        <v>39.906849315068492</v>
      </c>
      <c r="L2033" s="13">
        <v>0</v>
      </c>
      <c r="M2033" s="8">
        <f t="shared" si="423"/>
        <v>18.81095890410959</v>
      </c>
      <c r="N2033" s="6">
        <v>0</v>
      </c>
      <c r="O2033" s="8">
        <f t="shared" si="424"/>
        <v>21.005479452054793</v>
      </c>
      <c r="Q2033">
        <f t="shared" si="425"/>
        <v>77.009632876712331</v>
      </c>
      <c r="R2033">
        <f t="shared" si="426"/>
        <v>76.717808219178082</v>
      </c>
      <c r="S2033" s="9">
        <f t="shared" si="427"/>
        <v>0.38038711520607649</v>
      </c>
      <c r="U2033">
        <f t="shared" si="428"/>
        <v>77.112328767123287</v>
      </c>
      <c r="V2033" s="9">
        <f t="shared" si="429"/>
        <v>0.49912822271764412</v>
      </c>
      <c r="X2033">
        <f t="shared" si="430"/>
        <v>76.716208219178085</v>
      </c>
      <c r="Y2033" s="9">
        <f t="shared" si="431"/>
        <v>-2.0855653167615174E-3</v>
      </c>
      <c r="AA2033">
        <f t="shared" si="432"/>
        <v>77.338479452054798</v>
      </c>
      <c r="AB2033" s="9">
        <f t="shared" si="433"/>
        <v>0.80903149775015493</v>
      </c>
      <c r="AC2033">
        <f t="shared" si="434"/>
        <v>39.011876712328764</v>
      </c>
    </row>
    <row r="2034" spans="1:29" ht="9" customHeight="1">
      <c r="A2034" s="1">
        <v>20170725</v>
      </c>
      <c r="B2034" s="1">
        <v>200000</v>
      </c>
      <c r="C2034" s="1">
        <v>2457960.3220000002</v>
      </c>
      <c r="D2034" s="1">
        <v>2193.2049999999999</v>
      </c>
      <c r="E2034" s="1">
        <v>69.8</v>
      </c>
      <c r="F2034" s="1">
        <v>72</v>
      </c>
      <c r="G2034" s="8">
        <f t="shared" si="420"/>
        <v>76.681643835616441</v>
      </c>
      <c r="H2034" s="13">
        <v>12</v>
      </c>
      <c r="I2034" s="8">
        <f t="shared" si="421"/>
        <v>26.12876712328767</v>
      </c>
      <c r="J2034" s="13">
        <v>27</v>
      </c>
      <c r="K2034" s="8">
        <f t="shared" si="422"/>
        <v>39.775342465753425</v>
      </c>
      <c r="L2034" s="13">
        <v>12</v>
      </c>
      <c r="M2034" s="8">
        <f t="shared" si="423"/>
        <v>18.665753424657535</v>
      </c>
      <c r="N2034" s="6">
        <v>12</v>
      </c>
      <c r="O2034" s="8">
        <f t="shared" si="424"/>
        <v>20.849315068493151</v>
      </c>
      <c r="Q2034">
        <f t="shared" si="425"/>
        <v>76.966761643835611</v>
      </c>
      <c r="R2034">
        <f t="shared" si="426"/>
        <v>76.681643835616441</v>
      </c>
      <c r="S2034" s="9">
        <f t="shared" si="427"/>
        <v>0.37182015663405821</v>
      </c>
      <c r="U2034">
        <f t="shared" si="428"/>
        <v>77.064383561643837</v>
      </c>
      <c r="V2034" s="9">
        <f t="shared" si="429"/>
        <v>0.46359841011121716</v>
      </c>
      <c r="X2034">
        <f t="shared" si="430"/>
        <v>76.61804931506849</v>
      </c>
      <c r="Y2034" s="9">
        <f t="shared" si="431"/>
        <v>-8.2933173269310601E-2</v>
      </c>
      <c r="AA2034">
        <f t="shared" si="432"/>
        <v>77.239315068493156</v>
      </c>
      <c r="AB2034" s="9">
        <f t="shared" si="433"/>
        <v>0.72725518778939602</v>
      </c>
      <c r="AC2034">
        <f t="shared" si="434"/>
        <v>38.900942465753431</v>
      </c>
    </row>
    <row r="2035" spans="1:29" ht="9" customHeight="1">
      <c r="A2035" s="1">
        <v>20170726</v>
      </c>
      <c r="B2035" s="1">
        <v>200000</v>
      </c>
      <c r="C2035" s="1">
        <v>2457961.3220000002</v>
      </c>
      <c r="D2035" s="1">
        <v>2193.2420000000002</v>
      </c>
      <c r="E2035" s="1">
        <v>68.599999999999994</v>
      </c>
      <c r="F2035" s="1">
        <v>70.7</v>
      </c>
      <c r="G2035" s="8">
        <f t="shared" si="420"/>
        <v>76.648767123287683</v>
      </c>
      <c r="H2035" s="13">
        <v>0</v>
      </c>
      <c r="I2035" s="8">
        <f t="shared" si="421"/>
        <v>26.008219178082193</v>
      </c>
      <c r="J2035" s="13">
        <v>26</v>
      </c>
      <c r="K2035" s="8">
        <f t="shared" si="422"/>
        <v>39.62191780821918</v>
      </c>
      <c r="L2035" s="13">
        <v>0</v>
      </c>
      <c r="M2035" s="8">
        <f t="shared" si="423"/>
        <v>18.515068493150686</v>
      </c>
      <c r="N2035" s="6">
        <v>12</v>
      </c>
      <c r="O2035" s="8">
        <f t="shared" si="424"/>
        <v>20.731506849315068</v>
      </c>
      <c r="Q2035">
        <f t="shared" si="425"/>
        <v>76.916745205479458</v>
      </c>
      <c r="R2035">
        <f t="shared" si="426"/>
        <v>76.648767123287683</v>
      </c>
      <c r="S2035" s="9">
        <f t="shared" si="427"/>
        <v>0.34961825512567657</v>
      </c>
      <c r="U2035">
        <f t="shared" si="428"/>
        <v>77.004109589041093</v>
      </c>
      <c r="V2035" s="9">
        <f t="shared" si="429"/>
        <v>0.44881537773804325</v>
      </c>
      <c r="X2035">
        <f t="shared" si="430"/>
        <v>76.516186301369871</v>
      </c>
      <c r="Y2035" s="9">
        <f t="shared" si="431"/>
        <v>-0.17297189099539878</v>
      </c>
      <c r="AA2035">
        <f t="shared" si="432"/>
        <v>77.164506849315075</v>
      </c>
      <c r="AB2035" s="9">
        <f t="shared" si="433"/>
        <v>0.67286108489889784</v>
      </c>
      <c r="AC2035">
        <f t="shared" si="434"/>
        <v>38.800093150684965</v>
      </c>
    </row>
    <row r="2036" spans="1:29" ht="9" customHeight="1">
      <c r="A2036" s="1">
        <v>20170727</v>
      </c>
      <c r="B2036" s="1">
        <v>200000</v>
      </c>
      <c r="C2036" s="1">
        <v>2457962.3220000002</v>
      </c>
      <c r="D2036" s="1">
        <v>2193.279</v>
      </c>
      <c r="E2036" s="1">
        <v>68.3</v>
      </c>
      <c r="F2036" s="1">
        <v>70.5</v>
      </c>
      <c r="G2036" s="8">
        <f t="shared" si="420"/>
        <v>76.609589041095887</v>
      </c>
      <c r="H2036" s="13">
        <v>0</v>
      </c>
      <c r="I2036" s="8">
        <f t="shared" si="421"/>
        <v>25.906849315068492</v>
      </c>
      <c r="J2036" s="13">
        <v>22</v>
      </c>
      <c r="K2036" s="8">
        <f t="shared" si="422"/>
        <v>39.5013698630137</v>
      </c>
      <c r="L2036" s="13">
        <v>0</v>
      </c>
      <c r="M2036" s="8">
        <f t="shared" si="423"/>
        <v>18.389041095890413</v>
      </c>
      <c r="N2036" s="6">
        <v>0</v>
      </c>
      <c r="O2036" s="8">
        <f t="shared" si="424"/>
        <v>20.602739726027398</v>
      </c>
      <c r="Q2036">
        <f t="shared" si="425"/>
        <v>76.877446575342461</v>
      </c>
      <c r="R2036">
        <f t="shared" si="426"/>
        <v>76.609589041095887</v>
      </c>
      <c r="S2036" s="9">
        <f t="shared" si="427"/>
        <v>0.3496396960214696</v>
      </c>
      <c r="U2036">
        <f t="shared" si="428"/>
        <v>76.953424657534242</v>
      </c>
      <c r="V2036" s="9">
        <f t="shared" si="429"/>
        <v>0.45045367375560375</v>
      </c>
      <c r="X2036">
        <f t="shared" si="430"/>
        <v>76.430991780821927</v>
      </c>
      <c r="Y2036" s="9">
        <f t="shared" si="431"/>
        <v>-0.2331265087170209</v>
      </c>
      <c r="AA2036">
        <f t="shared" si="432"/>
        <v>77.082739726027398</v>
      </c>
      <c r="AB2036" s="9">
        <f t="shared" si="433"/>
        <v>0.61761287438535817</v>
      </c>
      <c r="AC2036">
        <f t="shared" si="434"/>
        <v>38.679914383561631</v>
      </c>
    </row>
    <row r="2037" spans="1:29" ht="9" customHeight="1">
      <c r="A2037" s="1">
        <v>20170728</v>
      </c>
      <c r="B2037" s="1">
        <v>200000</v>
      </c>
      <c r="C2037" s="1">
        <v>2457963.3220000002</v>
      </c>
      <c r="D2037" s="1">
        <v>2193.3150000000001</v>
      </c>
      <c r="E2037" s="1">
        <v>69.5</v>
      </c>
      <c r="F2037" s="1">
        <v>71.599999999999994</v>
      </c>
      <c r="G2037" s="8">
        <f t="shared" si="420"/>
        <v>76.574246575342471</v>
      </c>
      <c r="H2037" s="13">
        <v>0</v>
      </c>
      <c r="I2037" s="8">
        <f t="shared" si="421"/>
        <v>25.838356164383562</v>
      </c>
      <c r="J2037" s="13">
        <v>15</v>
      </c>
      <c r="K2037" s="8">
        <f t="shared" si="422"/>
        <v>39.405479452054792</v>
      </c>
      <c r="L2037" s="13">
        <v>0</v>
      </c>
      <c r="M2037" s="8">
        <f t="shared" si="423"/>
        <v>18.304109589041097</v>
      </c>
      <c r="N2037" s="6">
        <v>11</v>
      </c>
      <c r="O2037" s="8">
        <f t="shared" si="424"/>
        <v>20.493150684931507</v>
      </c>
      <c r="Q2037">
        <f t="shared" si="425"/>
        <v>76.846186301369869</v>
      </c>
      <c r="R2037">
        <f t="shared" si="426"/>
        <v>76.574246575342471</v>
      </c>
      <c r="S2037" s="9">
        <f t="shared" si="427"/>
        <v>0.35513209491371356</v>
      </c>
      <c r="U2037">
        <f t="shared" si="428"/>
        <v>76.919178082191777</v>
      </c>
      <c r="V2037" s="9">
        <f t="shared" si="429"/>
        <v>0.42092603728201539</v>
      </c>
      <c r="X2037">
        <f t="shared" si="430"/>
        <v>76.373578082191784</v>
      </c>
      <c r="Y2037" s="9">
        <f t="shared" si="431"/>
        <v>-0.2620574176374646</v>
      </c>
      <c r="AA2037">
        <f t="shared" si="432"/>
        <v>77.013150684931503</v>
      </c>
      <c r="AB2037" s="9">
        <f t="shared" si="433"/>
        <v>0.573174571371311</v>
      </c>
      <c r="AC2037">
        <f t="shared" si="434"/>
        <v>38.571501369863029</v>
      </c>
    </row>
    <row r="2038" spans="1:29" ht="9" customHeight="1">
      <c r="A2038" s="1">
        <v>20170729</v>
      </c>
      <c r="B2038" s="1">
        <v>200000</v>
      </c>
      <c r="C2038" s="1">
        <v>2457964.3220000002</v>
      </c>
      <c r="D2038" s="1">
        <v>2193.3519999999999</v>
      </c>
      <c r="E2038" s="1">
        <v>69.900000000000006</v>
      </c>
      <c r="F2038" s="1">
        <v>72.099999999999994</v>
      </c>
      <c r="G2038" s="8">
        <f t="shared" si="420"/>
        <v>76.543561643835616</v>
      </c>
      <c r="H2038" s="13">
        <v>25</v>
      </c>
      <c r="I2038" s="8">
        <f t="shared" si="421"/>
        <v>25.731506849315068</v>
      </c>
      <c r="J2038" s="13">
        <v>30</v>
      </c>
      <c r="K2038" s="8">
        <f t="shared" si="422"/>
        <v>39.243835616438353</v>
      </c>
      <c r="L2038" s="13">
        <v>12</v>
      </c>
      <c r="M2038" s="8">
        <f t="shared" si="423"/>
        <v>18.213698630136985</v>
      </c>
      <c r="N2038" s="6">
        <v>12</v>
      </c>
      <c r="O2038" s="8">
        <f t="shared" si="424"/>
        <v>20.410958904109588</v>
      </c>
      <c r="Q2038">
        <f t="shared" si="425"/>
        <v>76.79349041095891</v>
      </c>
      <c r="R2038">
        <f t="shared" si="426"/>
        <v>76.543561643835616</v>
      </c>
      <c r="S2038" s="9">
        <f t="shared" si="427"/>
        <v>0.32651834034878391</v>
      </c>
      <c r="U2038">
        <f t="shared" si="428"/>
        <v>76.865753424657527</v>
      </c>
      <c r="V2038" s="9">
        <f t="shared" si="429"/>
        <v>0.38777315091643061</v>
      </c>
      <c r="X2038">
        <f t="shared" si="430"/>
        <v>76.312460273972604</v>
      </c>
      <c r="Y2038" s="9">
        <f t="shared" si="431"/>
        <v>-0.30192136987085405</v>
      </c>
      <c r="AA2038">
        <f t="shared" si="432"/>
        <v>76.960958904109589</v>
      </c>
      <c r="AB2038" s="9">
        <f t="shared" si="433"/>
        <v>0.54530681785642798</v>
      </c>
      <c r="AC2038">
        <f t="shared" si="434"/>
        <v>38.477375342465749</v>
      </c>
    </row>
    <row r="2039" spans="1:29" ht="9" customHeight="1">
      <c r="A2039" s="1">
        <v>20170730</v>
      </c>
      <c r="B2039" s="1">
        <v>200000</v>
      </c>
      <c r="C2039" s="1">
        <v>2457965.3220000002</v>
      </c>
      <c r="D2039" s="1">
        <v>2193.3890000000001</v>
      </c>
      <c r="E2039" s="1">
        <v>69.5</v>
      </c>
      <c r="F2039" s="1">
        <v>71.7</v>
      </c>
      <c r="G2039" s="8">
        <f t="shared" ref="G2039:G2102" si="435">AVERAGE(F1857:F2221)</f>
        <v>76.516986301369869</v>
      </c>
      <c r="H2039" s="13">
        <v>23</v>
      </c>
      <c r="I2039" s="8">
        <f t="shared" si="421"/>
        <v>25.627397260273973</v>
      </c>
      <c r="J2039" s="13">
        <v>38</v>
      </c>
      <c r="K2039" s="8">
        <f t="shared" si="422"/>
        <v>39.115068493150687</v>
      </c>
      <c r="L2039" s="13">
        <v>11</v>
      </c>
      <c r="M2039" s="8">
        <f t="shared" si="423"/>
        <v>18.136986301369863</v>
      </c>
      <c r="N2039" s="6">
        <v>15</v>
      </c>
      <c r="O2039" s="8">
        <f t="shared" si="424"/>
        <v>20.328767123287673</v>
      </c>
      <c r="Q2039">
        <f t="shared" si="425"/>
        <v>76.75151232876712</v>
      </c>
      <c r="R2039">
        <f t="shared" si="426"/>
        <v>76.516986301369869</v>
      </c>
      <c r="S2039" s="9">
        <f t="shared" si="427"/>
        <v>0.30650191380192382</v>
      </c>
      <c r="U2039">
        <f t="shared" si="428"/>
        <v>76.813698630136983</v>
      </c>
      <c r="V2039" s="9">
        <f t="shared" si="429"/>
        <v>0.35099657957414365</v>
      </c>
      <c r="X2039">
        <f t="shared" si="430"/>
        <v>76.260602739726025</v>
      </c>
      <c r="Y2039" s="9">
        <f t="shared" si="431"/>
        <v>-0.33506751119817579</v>
      </c>
      <c r="AA2039">
        <f t="shared" si="432"/>
        <v>76.908767123287674</v>
      </c>
      <c r="AB2039" s="9">
        <f t="shared" si="433"/>
        <v>0.51201810324145924</v>
      </c>
      <c r="AC2039">
        <f t="shared" si="434"/>
        <v>38.395855479452074</v>
      </c>
    </row>
    <row r="2040" spans="1:29" ht="9" customHeight="1">
      <c r="A2040" s="1">
        <v>20170731</v>
      </c>
      <c r="B2040" s="1">
        <v>200000</v>
      </c>
      <c r="C2040" s="1">
        <v>2457966.3220000002</v>
      </c>
      <c r="D2040" s="1">
        <v>2193.4250000000002</v>
      </c>
      <c r="E2040" s="1">
        <v>72.2</v>
      </c>
      <c r="F2040" s="1">
        <v>74.400000000000006</v>
      </c>
      <c r="G2040" s="8">
        <f t="shared" si="435"/>
        <v>76.494520547945214</v>
      </c>
      <c r="H2040" s="13">
        <v>11</v>
      </c>
      <c r="I2040" s="8">
        <f t="shared" ref="I2040:I2103" si="436">AVERAGE(H1858:H2222)</f>
        <v>25.526027397260275</v>
      </c>
      <c r="J2040" s="13">
        <v>22</v>
      </c>
      <c r="K2040" s="8">
        <f t="shared" ref="K2040:K2103" si="437">AVERAGE(J1858:J2222)</f>
        <v>38.975342465753428</v>
      </c>
      <c r="L2040" s="13">
        <v>0</v>
      </c>
      <c r="M2040" s="8">
        <f t="shared" ref="M2040:M2103" si="438">AVERAGE(L1858:L2222)</f>
        <v>18.07123287671233</v>
      </c>
      <c r="N2040" s="6">
        <v>0</v>
      </c>
      <c r="O2040" s="8">
        <f t="shared" ref="O2040:O2103" si="439">AVERAGE(N1858:N2222)</f>
        <v>20.235616438356164</v>
      </c>
      <c r="Q2040">
        <f t="shared" si="425"/>
        <v>76.705961643835622</v>
      </c>
      <c r="R2040">
        <f t="shared" si="426"/>
        <v>76.494520547945214</v>
      </c>
      <c r="S2040" s="9">
        <f t="shared" si="427"/>
        <v>0.27641338801238646</v>
      </c>
      <c r="U2040">
        <f t="shared" si="428"/>
        <v>76.763013698630132</v>
      </c>
      <c r="V2040" s="9">
        <f t="shared" si="429"/>
        <v>0.27693487193998578</v>
      </c>
      <c r="X2040">
        <f t="shared" si="430"/>
        <v>76.216153424657534</v>
      </c>
      <c r="Y2040" s="9">
        <f t="shared" si="431"/>
        <v>-0.3639046578678915</v>
      </c>
      <c r="AA2040">
        <f t="shared" si="432"/>
        <v>76.849616438356165</v>
      </c>
      <c r="AB2040" s="9">
        <f t="shared" si="433"/>
        <v>0.46421088447554837</v>
      </c>
      <c r="AC2040">
        <f t="shared" si="434"/>
        <v>38.32694178082194</v>
      </c>
    </row>
    <row r="2041" spans="1:29" ht="9" customHeight="1">
      <c r="A2041" s="1">
        <v>20170801</v>
      </c>
      <c r="B2041" s="1">
        <v>200000</v>
      </c>
      <c r="C2041" s="1">
        <v>2457967.3220000002</v>
      </c>
      <c r="D2041" s="1">
        <v>2193.462</v>
      </c>
      <c r="E2041" s="1">
        <v>73.5</v>
      </c>
      <c r="F2041" s="1">
        <v>75.7</v>
      </c>
      <c r="G2041" s="8">
        <f t="shared" si="435"/>
        <v>76.473150684931525</v>
      </c>
      <c r="H2041" s="13">
        <v>12</v>
      </c>
      <c r="I2041" s="8">
        <f t="shared" si="436"/>
        <v>25.36986301369863</v>
      </c>
      <c r="J2041" s="13">
        <v>23</v>
      </c>
      <c r="K2041" s="8">
        <f t="shared" si="437"/>
        <v>38.723287671232875</v>
      </c>
      <c r="L2041" s="13">
        <v>0</v>
      </c>
      <c r="M2041" s="8">
        <f t="shared" si="438"/>
        <v>18.016438356164382</v>
      </c>
      <c r="N2041" s="6">
        <v>13</v>
      </c>
      <c r="O2041" s="8">
        <f t="shared" si="439"/>
        <v>20.169863013698631</v>
      </c>
      <c r="Q2041">
        <f t="shared" ref="Q2041:Q2104" si="440">(K2041*0.326)+64</f>
        <v>76.623791780821918</v>
      </c>
      <c r="R2041">
        <f t="shared" ref="R2041:R2104" si="441">G2041</f>
        <v>76.473150684931525</v>
      </c>
      <c r="S2041" s="9">
        <f t="shared" ref="S2041:S2104" si="442">((Q2041/R2041)*100)-100</f>
        <v>0.19698560153619837</v>
      </c>
      <c r="U2041">
        <f t="shared" ref="U2041:U2104" si="443">(I2041*0.5)+64</f>
        <v>76.68493150684931</v>
      </c>
      <c r="V2041" s="9">
        <f t="shared" ref="V2041:V2104" si="444">((U2042/R2042)*100)-100</f>
        <v>0.18598084289813244</v>
      </c>
      <c r="X2041">
        <f t="shared" ref="X2041:X2104" si="445">(M2041*0.676)+64</f>
        <v>76.179112328767118</v>
      </c>
      <c r="Y2041" s="9">
        <f t="shared" ref="Y2041:Y2104" si="446">((X2041/R2041)*100)-100</f>
        <v>-0.38449881236859085</v>
      </c>
      <c r="AA2041">
        <f t="shared" ref="AA2041:AA2104" si="447">(O2041*0.635)+64</f>
        <v>76.807863013698636</v>
      </c>
      <c r="AB2041" s="9">
        <f t="shared" ref="AB2041:AB2104" si="448">((AA2041/R2041)*100)-100</f>
        <v>0.43768607121488401</v>
      </c>
      <c r="AC2041">
        <f t="shared" ref="AC2041:AC2104" si="449">(G2041-64)*3.0675</f>
        <v>38.261389726027453</v>
      </c>
    </row>
    <row r="2042" spans="1:29" ht="9" customHeight="1">
      <c r="A2042" s="1">
        <v>20170802</v>
      </c>
      <c r="B2042" s="1">
        <v>200000</v>
      </c>
      <c r="C2042" s="1">
        <v>2457968.3220000002</v>
      </c>
      <c r="D2042" s="1">
        <v>2193.4989999999998</v>
      </c>
      <c r="E2042" s="1">
        <v>74.400000000000006</v>
      </c>
      <c r="F2042" s="1">
        <v>76.599999999999994</v>
      </c>
      <c r="G2042" s="8">
        <f t="shared" si="435"/>
        <v>76.455068493150705</v>
      </c>
      <c r="H2042" s="13">
        <v>12</v>
      </c>
      <c r="I2042" s="8">
        <f t="shared" si="436"/>
        <v>25.194520547945206</v>
      </c>
      <c r="J2042" s="13">
        <v>14</v>
      </c>
      <c r="K2042" s="8">
        <f t="shared" si="437"/>
        <v>38.556164383561644</v>
      </c>
      <c r="L2042" s="13">
        <v>12</v>
      </c>
      <c r="M2042" s="8">
        <f t="shared" si="438"/>
        <v>17.936986301369863</v>
      </c>
      <c r="N2042" s="6">
        <v>13</v>
      </c>
      <c r="O2042" s="8">
        <f t="shared" si="439"/>
        <v>20.104109589041094</v>
      </c>
      <c r="Q2042">
        <f t="shared" si="440"/>
        <v>76.569309589041097</v>
      </c>
      <c r="R2042">
        <f t="shared" si="441"/>
        <v>76.455068493150705</v>
      </c>
      <c r="S2042" s="9">
        <f t="shared" si="442"/>
        <v>0.14942252769105835</v>
      </c>
      <c r="U2042">
        <f t="shared" si="443"/>
        <v>76.597260273972609</v>
      </c>
      <c r="V2042" s="9">
        <f t="shared" si="444"/>
        <v>0.11756609508515226</v>
      </c>
      <c r="X2042">
        <f t="shared" si="445"/>
        <v>76.125402739726027</v>
      </c>
      <c r="Y2042" s="9">
        <f t="shared" si="446"/>
        <v>-0.43118887985066578</v>
      </c>
      <c r="AA2042">
        <f t="shared" si="447"/>
        <v>76.766109589041093</v>
      </c>
      <c r="AB2042" s="9">
        <f t="shared" si="448"/>
        <v>0.40682861453227304</v>
      </c>
      <c r="AC2042">
        <f t="shared" si="449"/>
        <v>38.205922602739783</v>
      </c>
    </row>
    <row r="2043" spans="1:29" ht="9" customHeight="1">
      <c r="A2043" s="1">
        <v>20170803</v>
      </c>
      <c r="B2043" s="1">
        <v>200000</v>
      </c>
      <c r="C2043" s="1">
        <v>2457969.3220000002</v>
      </c>
      <c r="D2043" s="1">
        <v>2193.5349999999999</v>
      </c>
      <c r="E2043" s="1">
        <v>75.099999999999994</v>
      </c>
      <c r="F2043" s="1">
        <v>77.3</v>
      </c>
      <c r="G2043" s="8">
        <f t="shared" si="435"/>
        <v>76.43616438356166</v>
      </c>
      <c r="H2043" s="13">
        <v>24</v>
      </c>
      <c r="I2043" s="8">
        <f t="shared" si="436"/>
        <v>25.052054794520547</v>
      </c>
      <c r="J2043" s="13">
        <v>32</v>
      </c>
      <c r="K2043" s="8">
        <f t="shared" si="437"/>
        <v>38.463013698630135</v>
      </c>
      <c r="L2043" s="13">
        <v>13</v>
      </c>
      <c r="M2043" s="8">
        <f t="shared" si="438"/>
        <v>17.860273972602741</v>
      </c>
      <c r="N2043" s="6">
        <v>13</v>
      </c>
      <c r="O2043" s="8">
        <f t="shared" si="439"/>
        <v>19.975342465753425</v>
      </c>
      <c r="Q2043">
        <f t="shared" si="440"/>
        <v>76.538942465753422</v>
      </c>
      <c r="R2043">
        <f t="shared" si="441"/>
        <v>76.43616438356166</v>
      </c>
      <c r="S2043" s="9">
        <f t="shared" si="442"/>
        <v>0.13446263692146943</v>
      </c>
      <c r="U2043">
        <f t="shared" si="443"/>
        <v>76.526027397260279</v>
      </c>
      <c r="V2043" s="9">
        <f t="shared" si="444"/>
        <v>8.4609345030429495E-2</v>
      </c>
      <c r="X2043">
        <f t="shared" si="445"/>
        <v>76.073545205479448</v>
      </c>
      <c r="Y2043" s="9">
        <f t="shared" si="446"/>
        <v>-0.47440786832599713</v>
      </c>
      <c r="AA2043">
        <f t="shared" si="447"/>
        <v>76.684342465753417</v>
      </c>
      <c r="AB2043" s="9">
        <f t="shared" si="448"/>
        <v>0.32468672936856535</v>
      </c>
      <c r="AC2043">
        <f t="shared" si="449"/>
        <v>38.147934246575389</v>
      </c>
    </row>
    <row r="2044" spans="1:29" ht="9" customHeight="1">
      <c r="A2044" s="1">
        <v>20170804</v>
      </c>
      <c r="B2044" s="1">
        <v>200000</v>
      </c>
      <c r="C2044" s="1">
        <v>2457970.3220000002</v>
      </c>
      <c r="D2044" s="1">
        <v>2193.5720000000001</v>
      </c>
      <c r="E2044" s="1">
        <v>74.099999999999994</v>
      </c>
      <c r="F2044" s="1">
        <v>76.3</v>
      </c>
      <c r="G2044" s="8">
        <f t="shared" si="435"/>
        <v>76.418904109589064</v>
      </c>
      <c r="H2044" s="13">
        <v>15</v>
      </c>
      <c r="I2044" s="8">
        <f t="shared" si="436"/>
        <v>24.967123287671232</v>
      </c>
      <c r="J2044" s="13">
        <v>26</v>
      </c>
      <c r="K2044" s="8">
        <f t="shared" si="437"/>
        <v>38.375342465753427</v>
      </c>
      <c r="L2044" s="13">
        <v>13</v>
      </c>
      <c r="M2044" s="8">
        <f t="shared" si="438"/>
        <v>17.780821917808218</v>
      </c>
      <c r="N2044" s="6">
        <v>14</v>
      </c>
      <c r="O2044" s="8">
        <f t="shared" si="439"/>
        <v>19.846575342465755</v>
      </c>
      <c r="Q2044">
        <f t="shared" si="440"/>
        <v>76.510361643835623</v>
      </c>
      <c r="R2044">
        <f t="shared" si="441"/>
        <v>76.418904109589064</v>
      </c>
      <c r="S2044" s="9">
        <f t="shared" si="442"/>
        <v>0.11967920151721501</v>
      </c>
      <c r="U2044">
        <f t="shared" si="443"/>
        <v>76.483561643835614</v>
      </c>
      <c r="V2044" s="9">
        <f t="shared" si="444"/>
        <v>9.9687311741547546E-2</v>
      </c>
      <c r="X2044">
        <f t="shared" si="445"/>
        <v>76.019835616438357</v>
      </c>
      <c r="Y2044" s="9">
        <f t="shared" si="446"/>
        <v>-0.52221174564139972</v>
      </c>
      <c r="AA2044">
        <f t="shared" si="447"/>
        <v>76.602575342465755</v>
      </c>
      <c r="AB2044" s="9">
        <f t="shared" si="448"/>
        <v>0.24034790215428359</v>
      </c>
      <c r="AC2044">
        <f t="shared" si="449"/>
        <v>38.094988356164457</v>
      </c>
    </row>
    <row r="2045" spans="1:29" ht="9" customHeight="1">
      <c r="A2045" s="1">
        <v>20170805</v>
      </c>
      <c r="B2045" s="1">
        <v>200000</v>
      </c>
      <c r="C2045" s="1">
        <v>2457971.3220000002</v>
      </c>
      <c r="D2045" s="1">
        <v>2193.6089999999999</v>
      </c>
      <c r="E2045" s="1">
        <v>74.099999999999994</v>
      </c>
      <c r="F2045" s="1">
        <v>76.3</v>
      </c>
      <c r="G2045" s="8">
        <f t="shared" si="435"/>
        <v>76.403287671232903</v>
      </c>
      <c r="H2045" s="13">
        <v>16</v>
      </c>
      <c r="I2045" s="8">
        <f t="shared" si="436"/>
        <v>24.958904109589042</v>
      </c>
      <c r="J2045" s="13">
        <v>37</v>
      </c>
      <c r="K2045" s="8">
        <f t="shared" si="437"/>
        <v>38.389041095890413</v>
      </c>
      <c r="L2045" s="13">
        <v>13</v>
      </c>
      <c r="M2045" s="8">
        <f t="shared" si="438"/>
        <v>17.673972602739727</v>
      </c>
      <c r="N2045" s="6">
        <v>13</v>
      </c>
      <c r="O2045" s="8">
        <f t="shared" si="439"/>
        <v>19.739726027397261</v>
      </c>
      <c r="Q2045">
        <f t="shared" si="440"/>
        <v>76.514827397260277</v>
      </c>
      <c r="R2045">
        <f t="shared" si="441"/>
        <v>76.403287671232903</v>
      </c>
      <c r="S2045" s="9">
        <f t="shared" si="442"/>
        <v>0.14598812358354962</v>
      </c>
      <c r="U2045">
        <f t="shared" si="443"/>
        <v>76.479452054794521</v>
      </c>
      <c r="V2045" s="9">
        <f t="shared" si="444"/>
        <v>0.10650391052233488</v>
      </c>
      <c r="X2045">
        <f t="shared" si="445"/>
        <v>75.947605479452051</v>
      </c>
      <c r="Y2045" s="9">
        <f t="shared" si="446"/>
        <v>-0.5964169941765789</v>
      </c>
      <c r="AA2045">
        <f t="shared" si="447"/>
        <v>76.534726027397255</v>
      </c>
      <c r="AB2045" s="9">
        <f t="shared" si="448"/>
        <v>0.17203233024464737</v>
      </c>
      <c r="AC2045">
        <f t="shared" si="449"/>
        <v>38.04708493150693</v>
      </c>
    </row>
    <row r="2046" spans="1:29" ht="9" customHeight="1">
      <c r="A2046" s="1">
        <v>20170806</v>
      </c>
      <c r="B2046" s="1">
        <v>200000</v>
      </c>
      <c r="C2046" s="1">
        <v>2457972.3220000002</v>
      </c>
      <c r="D2046" s="1">
        <v>2193.645</v>
      </c>
      <c r="E2046" s="1">
        <v>73.5</v>
      </c>
      <c r="F2046" s="1">
        <v>75.599999999999994</v>
      </c>
      <c r="G2046" s="8">
        <f t="shared" si="435"/>
        <v>76.400821917808244</v>
      </c>
      <c r="H2046" s="13">
        <v>13</v>
      </c>
      <c r="I2046" s="8">
        <f t="shared" si="436"/>
        <v>24.964383561643835</v>
      </c>
      <c r="J2046" s="13">
        <v>32</v>
      </c>
      <c r="K2046" s="8">
        <f t="shared" si="437"/>
        <v>38.43287671232877</v>
      </c>
      <c r="L2046" s="13">
        <v>13</v>
      </c>
      <c r="M2046" s="8">
        <f t="shared" si="438"/>
        <v>17.643835616438356</v>
      </c>
      <c r="N2046" s="6">
        <v>13</v>
      </c>
      <c r="O2046" s="8">
        <f t="shared" si="439"/>
        <v>19.715068493150685</v>
      </c>
      <c r="Q2046">
        <f t="shared" si="440"/>
        <v>76.529117808219183</v>
      </c>
      <c r="R2046">
        <f t="shared" si="441"/>
        <v>76.400821917808244</v>
      </c>
      <c r="S2046" s="9">
        <f t="shared" si="442"/>
        <v>0.16792475158050024</v>
      </c>
      <c r="U2046">
        <f t="shared" si="443"/>
        <v>76.482191780821921</v>
      </c>
      <c r="V2046" s="9">
        <f t="shared" si="444"/>
        <v>8.8928093747384196E-2</v>
      </c>
      <c r="X2046">
        <f t="shared" si="445"/>
        <v>75.927232876712324</v>
      </c>
      <c r="Y2046" s="9">
        <f t="shared" si="446"/>
        <v>-0.61987427518175764</v>
      </c>
      <c r="AA2046">
        <f t="shared" si="447"/>
        <v>76.519068493150684</v>
      </c>
      <c r="AB2046" s="9">
        <f t="shared" si="448"/>
        <v>0.15477133933146092</v>
      </c>
      <c r="AC2046">
        <f t="shared" si="449"/>
        <v>38.039521232876787</v>
      </c>
    </row>
    <row r="2047" spans="1:29" ht="9" customHeight="1">
      <c r="A2047" s="1">
        <v>20170807</v>
      </c>
      <c r="B2047" s="1">
        <v>200000</v>
      </c>
      <c r="C2047" s="1">
        <v>2457973.3220000002</v>
      </c>
      <c r="D2047" s="1">
        <v>2193.6819999999998</v>
      </c>
      <c r="E2047" s="1">
        <v>72.7</v>
      </c>
      <c r="F2047" s="1">
        <v>74.8</v>
      </c>
      <c r="G2047" s="8">
        <f t="shared" si="435"/>
        <v>76.40465753424661</v>
      </c>
      <c r="H2047" s="13">
        <v>14</v>
      </c>
      <c r="I2047" s="8">
        <f t="shared" si="436"/>
        <v>24.945205479452056</v>
      </c>
      <c r="J2047" s="13">
        <v>18</v>
      </c>
      <c r="K2047" s="8">
        <f t="shared" si="437"/>
        <v>38.421917808219177</v>
      </c>
      <c r="L2047" s="13">
        <v>11</v>
      </c>
      <c r="M2047" s="8">
        <f t="shared" si="438"/>
        <v>17.61917808219178</v>
      </c>
      <c r="N2047" s="6">
        <v>12</v>
      </c>
      <c r="O2047" s="8">
        <f t="shared" si="439"/>
        <v>19.712328767123289</v>
      </c>
      <c r="Q2047">
        <f t="shared" si="440"/>
        <v>76.52554520547946</v>
      </c>
      <c r="R2047">
        <f t="shared" si="441"/>
        <v>76.40465753424661</v>
      </c>
      <c r="S2047" s="9">
        <f t="shared" si="442"/>
        <v>0.15822029066573862</v>
      </c>
      <c r="U2047">
        <f t="shared" si="443"/>
        <v>76.472602739726028</v>
      </c>
      <c r="V2047" s="9">
        <f t="shared" si="444"/>
        <v>7.8875663272583552E-2</v>
      </c>
      <c r="X2047">
        <f t="shared" si="445"/>
        <v>75.910564383561649</v>
      </c>
      <c r="Y2047" s="9">
        <f t="shared" si="446"/>
        <v>-0.64667936043491636</v>
      </c>
      <c r="AA2047">
        <f t="shared" si="447"/>
        <v>76.517328767123288</v>
      </c>
      <c r="AB2047" s="9">
        <f t="shared" si="448"/>
        <v>0.14746644578072221</v>
      </c>
      <c r="AC2047">
        <f t="shared" si="449"/>
        <v>38.051286986301477</v>
      </c>
    </row>
    <row r="2048" spans="1:29" ht="9" customHeight="1">
      <c r="A2048" s="1">
        <v>20170808</v>
      </c>
      <c r="B2048" s="1">
        <v>200000</v>
      </c>
      <c r="C2048" s="1">
        <v>2457974.3220000002</v>
      </c>
      <c r="D2048" s="1">
        <v>2193.7190000000001</v>
      </c>
      <c r="E2048" s="1">
        <v>71.099999999999994</v>
      </c>
      <c r="F2048" s="1">
        <v>73</v>
      </c>
      <c r="G2048" s="8">
        <f t="shared" si="435"/>
        <v>76.416438356164406</v>
      </c>
      <c r="H2048" s="13">
        <v>13</v>
      </c>
      <c r="I2048" s="8">
        <f t="shared" si="436"/>
        <v>24.953424657534246</v>
      </c>
      <c r="J2048" s="13">
        <v>21</v>
      </c>
      <c r="K2048" s="8">
        <f t="shared" si="437"/>
        <v>38.435616438356163</v>
      </c>
      <c r="L2048" s="13">
        <v>11</v>
      </c>
      <c r="M2048" s="8">
        <f t="shared" si="438"/>
        <v>17.624657534246577</v>
      </c>
      <c r="N2048" s="6">
        <v>13</v>
      </c>
      <c r="O2048" s="8">
        <f t="shared" si="439"/>
        <v>19.720547945205478</v>
      </c>
      <c r="Q2048">
        <f t="shared" si="440"/>
        <v>76.530010958904114</v>
      </c>
      <c r="R2048">
        <f t="shared" si="441"/>
        <v>76.416438356164406</v>
      </c>
      <c r="S2048" s="9">
        <f t="shared" si="442"/>
        <v>0.14862326115012081</v>
      </c>
      <c r="U2048">
        <f t="shared" si="443"/>
        <v>76.476712328767121</v>
      </c>
      <c r="V2048" s="9">
        <f t="shared" si="444"/>
        <v>8.4239958417711591E-2</v>
      </c>
      <c r="X2048">
        <f t="shared" si="445"/>
        <v>75.914268493150686</v>
      </c>
      <c r="Y2048" s="9">
        <f t="shared" si="446"/>
        <v>-0.65714900329845705</v>
      </c>
      <c r="AA2048">
        <f t="shared" si="447"/>
        <v>76.522547945205474</v>
      </c>
      <c r="AB2048" s="9">
        <f t="shared" si="448"/>
        <v>0.1388570199339938</v>
      </c>
      <c r="AC2048">
        <f t="shared" si="449"/>
        <v>38.087424657534314</v>
      </c>
    </row>
    <row r="2049" spans="1:29" ht="9" customHeight="1">
      <c r="A2049" s="1">
        <v>20170809</v>
      </c>
      <c r="B2049" s="1">
        <v>200000</v>
      </c>
      <c r="C2049" s="1">
        <v>2457975.3220000002</v>
      </c>
      <c r="D2049" s="1">
        <v>2193.7550000000001</v>
      </c>
      <c r="E2049" s="1">
        <v>71.5</v>
      </c>
      <c r="F2049" s="1">
        <v>73.400000000000006</v>
      </c>
      <c r="G2049" s="8">
        <f t="shared" si="435"/>
        <v>76.428767123287685</v>
      </c>
      <c r="H2049" s="13">
        <v>11</v>
      </c>
      <c r="I2049" s="8">
        <f t="shared" si="436"/>
        <v>24.986301369863014</v>
      </c>
      <c r="J2049" s="13">
        <v>13</v>
      </c>
      <c r="K2049" s="8">
        <f t="shared" si="437"/>
        <v>38.463013698630135</v>
      </c>
      <c r="L2049" s="13">
        <v>11</v>
      </c>
      <c r="M2049" s="8">
        <f t="shared" si="438"/>
        <v>17.649315068493152</v>
      </c>
      <c r="N2049" s="6">
        <v>12</v>
      </c>
      <c r="O2049" s="8">
        <f t="shared" si="439"/>
        <v>19.739726027397261</v>
      </c>
      <c r="Q2049">
        <f t="shared" si="440"/>
        <v>76.538942465753422</v>
      </c>
      <c r="R2049">
        <f t="shared" si="441"/>
        <v>76.428767123287685</v>
      </c>
      <c r="S2049" s="9">
        <f t="shared" si="442"/>
        <v>0.14415428458764268</v>
      </c>
      <c r="U2049">
        <f t="shared" si="443"/>
        <v>76.493150684931507</v>
      </c>
      <c r="V2049" s="9">
        <f t="shared" si="444"/>
        <v>6.4872459311331454E-2</v>
      </c>
      <c r="X2049">
        <f t="shared" si="445"/>
        <v>75.930936986301376</v>
      </c>
      <c r="Y2049" s="9">
        <f t="shared" si="446"/>
        <v>-0.65136486656032844</v>
      </c>
      <c r="AA2049">
        <f t="shared" si="447"/>
        <v>76.534726027397255</v>
      </c>
      <c r="AB2049" s="9">
        <f t="shared" si="448"/>
        <v>0.13863746348106076</v>
      </c>
      <c r="AC2049">
        <f t="shared" si="449"/>
        <v>38.125243150684973</v>
      </c>
    </row>
    <row r="2050" spans="1:29" ht="9" customHeight="1">
      <c r="A2050" s="1">
        <v>20170810</v>
      </c>
      <c r="B2050" s="1">
        <v>200000</v>
      </c>
      <c r="C2050" s="1">
        <v>2457976.3220000002</v>
      </c>
      <c r="D2050" s="1">
        <v>2193.7919999999999</v>
      </c>
      <c r="E2050" s="1">
        <v>71</v>
      </c>
      <c r="F2050" s="1">
        <v>73</v>
      </c>
      <c r="G2050" s="8">
        <f t="shared" si="435"/>
        <v>76.440821917808236</v>
      </c>
      <c r="H2050" s="13">
        <v>22</v>
      </c>
      <c r="I2050" s="8">
        <f t="shared" si="436"/>
        <v>24.980821917808218</v>
      </c>
      <c r="J2050" s="13">
        <v>34</v>
      </c>
      <c r="K2050" s="8">
        <f t="shared" si="437"/>
        <v>38.424657534246577</v>
      </c>
      <c r="L2050" s="13">
        <v>11</v>
      </c>
      <c r="M2050" s="8">
        <f t="shared" si="438"/>
        <v>17.709589041095889</v>
      </c>
      <c r="N2050" s="6">
        <v>14</v>
      </c>
      <c r="O2050" s="8">
        <f t="shared" si="439"/>
        <v>19.769863013698629</v>
      </c>
      <c r="Q2050">
        <f t="shared" si="440"/>
        <v>76.526438356164391</v>
      </c>
      <c r="R2050">
        <f t="shared" si="441"/>
        <v>76.440821917808236</v>
      </c>
      <c r="S2050" s="9">
        <f t="shared" si="442"/>
        <v>0.11200355544085028</v>
      </c>
      <c r="U2050">
        <f t="shared" si="443"/>
        <v>76.490410958904107</v>
      </c>
      <c r="V2050" s="9">
        <f t="shared" si="444"/>
        <v>6.8086936267036435E-2</v>
      </c>
      <c r="X2050">
        <f t="shared" si="445"/>
        <v>75.971682191780815</v>
      </c>
      <c r="Y2050" s="9">
        <f t="shared" si="446"/>
        <v>-0.61372930622313504</v>
      </c>
      <c r="AA2050">
        <f t="shared" si="447"/>
        <v>76.553863013698631</v>
      </c>
      <c r="AB2050" s="9">
        <f t="shared" si="448"/>
        <v>0.1478805343196683</v>
      </c>
      <c r="AC2050">
        <f t="shared" si="449"/>
        <v>38.16222123287676</v>
      </c>
    </row>
    <row r="2051" spans="1:29" ht="9" customHeight="1">
      <c r="A2051" s="1">
        <v>20170811</v>
      </c>
      <c r="B2051" s="1">
        <v>200000</v>
      </c>
      <c r="C2051" s="1">
        <v>2457977.3220000002</v>
      </c>
      <c r="D2051" s="1">
        <v>2193.8290000000002</v>
      </c>
      <c r="E2051" s="1">
        <v>69.8</v>
      </c>
      <c r="F2051" s="1">
        <v>71.7</v>
      </c>
      <c r="G2051" s="8">
        <f t="shared" si="435"/>
        <v>76.453424657534256</v>
      </c>
      <c r="H2051" s="13">
        <v>11</v>
      </c>
      <c r="I2051" s="8">
        <f t="shared" si="436"/>
        <v>25.010958904109589</v>
      </c>
      <c r="J2051" s="13">
        <v>12</v>
      </c>
      <c r="K2051" s="8">
        <f t="shared" si="437"/>
        <v>38.468493150684928</v>
      </c>
      <c r="L2051" s="13">
        <v>11</v>
      </c>
      <c r="M2051" s="8">
        <f t="shared" si="438"/>
        <v>17.731506849315068</v>
      </c>
      <c r="N2051" s="6">
        <v>12</v>
      </c>
      <c r="O2051" s="8">
        <f t="shared" si="439"/>
        <v>19.786301369863015</v>
      </c>
      <c r="Q2051">
        <f t="shared" si="440"/>
        <v>76.540728767123284</v>
      </c>
      <c r="R2051">
        <f t="shared" si="441"/>
        <v>76.453424657534256</v>
      </c>
      <c r="S2051" s="9">
        <f t="shared" si="442"/>
        <v>0.1141925426886985</v>
      </c>
      <c r="U2051">
        <f t="shared" si="443"/>
        <v>76.5054794520548</v>
      </c>
      <c r="V2051" s="9">
        <f t="shared" si="444"/>
        <v>9.6382606701595819E-2</v>
      </c>
      <c r="X2051">
        <f t="shared" si="445"/>
        <v>75.986498630136992</v>
      </c>
      <c r="Y2051" s="9">
        <f t="shared" si="446"/>
        <v>-0.61073265126945842</v>
      </c>
      <c r="AA2051">
        <f t="shared" si="447"/>
        <v>76.564301369863017</v>
      </c>
      <c r="AB2051" s="9">
        <f t="shared" si="448"/>
        <v>0.14502517424878647</v>
      </c>
      <c r="AC2051">
        <f t="shared" si="449"/>
        <v>38.200880136986328</v>
      </c>
    </row>
    <row r="2052" spans="1:29" ht="9" customHeight="1">
      <c r="A2052" s="1">
        <v>20170812</v>
      </c>
      <c r="B2052" s="1">
        <v>200000</v>
      </c>
      <c r="C2052" s="1">
        <v>2457978.3220000002</v>
      </c>
      <c r="D2052" s="1">
        <v>2193.8649999999998</v>
      </c>
      <c r="E2052" s="1">
        <v>70.3</v>
      </c>
      <c r="F2052" s="1">
        <v>72.2</v>
      </c>
      <c r="G2052" s="8">
        <f t="shared" si="435"/>
        <v>76.464657534246598</v>
      </c>
      <c r="H2052" s="13">
        <v>11</v>
      </c>
      <c r="I2052" s="8">
        <f t="shared" si="436"/>
        <v>25.076712328767123</v>
      </c>
      <c r="J2052" s="13">
        <v>12</v>
      </c>
      <c r="K2052" s="8">
        <f t="shared" si="437"/>
        <v>38.564383561643837</v>
      </c>
      <c r="L2052" s="13">
        <v>11</v>
      </c>
      <c r="M2052" s="8">
        <f t="shared" si="438"/>
        <v>17.778082191780822</v>
      </c>
      <c r="N2052" s="6">
        <v>13</v>
      </c>
      <c r="O2052" s="8">
        <f t="shared" si="439"/>
        <v>19.789041095890411</v>
      </c>
      <c r="Q2052">
        <f t="shared" si="440"/>
        <v>76.57198904109589</v>
      </c>
      <c r="R2052">
        <f t="shared" si="441"/>
        <v>76.464657534246598</v>
      </c>
      <c r="S2052" s="9">
        <f t="shared" si="442"/>
        <v>0.14036747212425382</v>
      </c>
      <c r="U2052">
        <f t="shared" si="443"/>
        <v>76.538356164383558</v>
      </c>
      <c r="V2052" s="9">
        <f t="shared" si="444"/>
        <v>0.10389796503294235</v>
      </c>
      <c r="X2052">
        <f t="shared" si="445"/>
        <v>76.017983561643831</v>
      </c>
      <c r="Y2052" s="9">
        <f t="shared" si="446"/>
        <v>-0.58415742253565384</v>
      </c>
      <c r="AA2052">
        <f t="shared" si="447"/>
        <v>76.566041095890412</v>
      </c>
      <c r="AB2052" s="9">
        <f t="shared" si="448"/>
        <v>0.13258878665402563</v>
      </c>
      <c r="AC2052">
        <f t="shared" si="449"/>
        <v>38.235336986301441</v>
      </c>
    </row>
    <row r="2053" spans="1:29" ht="9" customHeight="1">
      <c r="A2053" s="1">
        <v>20170813</v>
      </c>
      <c r="B2053" s="1">
        <v>200000</v>
      </c>
      <c r="C2053" s="1">
        <v>2457979.3220000002</v>
      </c>
      <c r="D2053" s="1">
        <v>2193.902</v>
      </c>
      <c r="E2053" s="1">
        <v>68.2</v>
      </c>
      <c r="F2053" s="1">
        <v>70</v>
      </c>
      <c r="G2053" s="8">
        <f t="shared" si="435"/>
        <v>76.471232876712349</v>
      </c>
      <c r="H2053" s="13">
        <v>11</v>
      </c>
      <c r="I2053" s="8">
        <f t="shared" si="436"/>
        <v>25.101369863013698</v>
      </c>
      <c r="J2053" s="13">
        <v>11</v>
      </c>
      <c r="K2053" s="8">
        <f t="shared" si="437"/>
        <v>38.643835616438359</v>
      </c>
      <c r="L2053" s="13">
        <v>11</v>
      </c>
      <c r="M2053" s="8">
        <f t="shared" si="438"/>
        <v>17.797260273972604</v>
      </c>
      <c r="N2053" s="6">
        <v>12</v>
      </c>
      <c r="O2053" s="8">
        <f t="shared" si="439"/>
        <v>19.802739726027397</v>
      </c>
      <c r="Q2053">
        <f t="shared" si="440"/>
        <v>76.597890410958911</v>
      </c>
      <c r="R2053">
        <f t="shared" si="441"/>
        <v>76.471232876712349</v>
      </c>
      <c r="S2053" s="9">
        <f t="shared" si="442"/>
        <v>0.16562768701631114</v>
      </c>
      <c r="U2053">
        <f t="shared" si="443"/>
        <v>76.550684931506851</v>
      </c>
      <c r="V2053" s="9">
        <f t="shared" si="444"/>
        <v>0.11356186614028729</v>
      </c>
      <c r="X2053">
        <f t="shared" si="445"/>
        <v>76.030947945205483</v>
      </c>
      <c r="Y2053" s="9">
        <f t="shared" si="446"/>
        <v>-0.57575236457439871</v>
      </c>
      <c r="AA2053">
        <f t="shared" si="447"/>
        <v>76.574739726027403</v>
      </c>
      <c r="AB2053" s="9">
        <f t="shared" si="448"/>
        <v>0.13535396961879087</v>
      </c>
      <c r="AC2053">
        <f t="shared" si="449"/>
        <v>38.255506849315132</v>
      </c>
    </row>
    <row r="2054" spans="1:29" ht="9" customHeight="1">
      <c r="A2054" s="1">
        <v>20170814</v>
      </c>
      <c r="B2054" s="1">
        <v>200000</v>
      </c>
      <c r="C2054" s="1">
        <v>2457980.3220000002</v>
      </c>
      <c r="D2054" s="1">
        <v>2193.9389999999999</v>
      </c>
      <c r="E2054" s="1">
        <v>73</v>
      </c>
      <c r="F2054" s="1">
        <v>74.900000000000006</v>
      </c>
      <c r="G2054" s="8">
        <f t="shared" si="435"/>
        <v>76.477534246575345</v>
      </c>
      <c r="H2054" s="13">
        <v>15</v>
      </c>
      <c r="I2054" s="8">
        <f t="shared" si="436"/>
        <v>25.12876712328767</v>
      </c>
      <c r="J2054" s="13">
        <v>30</v>
      </c>
      <c r="K2054" s="8">
        <f t="shared" si="437"/>
        <v>38.698630136986303</v>
      </c>
      <c r="L2054" s="13">
        <v>12</v>
      </c>
      <c r="M2054" s="8">
        <f t="shared" si="438"/>
        <v>17.81917808219178</v>
      </c>
      <c r="N2054" s="6">
        <v>13</v>
      </c>
      <c r="O2054" s="8">
        <f t="shared" si="439"/>
        <v>19.813698630136987</v>
      </c>
      <c r="Q2054">
        <f t="shared" si="440"/>
        <v>76.615753424657541</v>
      </c>
      <c r="R2054">
        <f t="shared" si="441"/>
        <v>76.477534246575345</v>
      </c>
      <c r="S2054" s="9">
        <f t="shared" si="442"/>
        <v>0.18073173964599221</v>
      </c>
      <c r="U2054">
        <f t="shared" si="443"/>
        <v>76.564383561643837</v>
      </c>
      <c r="V2054" s="9">
        <f t="shared" si="444"/>
        <v>0.12215479627732861</v>
      </c>
      <c r="X2054">
        <f t="shared" si="445"/>
        <v>76.045764383561647</v>
      </c>
      <c r="Y2054" s="9">
        <f t="shared" si="446"/>
        <v>-0.56457084720018713</v>
      </c>
      <c r="AA2054">
        <f t="shared" si="447"/>
        <v>76.581698630136984</v>
      </c>
      <c r="AB2054" s="9">
        <f t="shared" si="448"/>
        <v>0.13620259150326319</v>
      </c>
      <c r="AC2054">
        <f t="shared" si="449"/>
        <v>38.274836301369874</v>
      </c>
    </row>
    <row r="2055" spans="1:29" ht="9" customHeight="1">
      <c r="A2055" s="1">
        <v>20170815</v>
      </c>
      <c r="B2055" s="1">
        <v>200000</v>
      </c>
      <c r="C2055" s="1">
        <v>2457981.3220000002</v>
      </c>
      <c r="D2055" s="1">
        <v>2193.9749999999999</v>
      </c>
      <c r="E2055" s="1">
        <v>74.2</v>
      </c>
      <c r="F2055" s="1">
        <v>76.099999999999994</v>
      </c>
      <c r="G2055" s="8">
        <f t="shared" si="435"/>
        <v>76.480547945205487</v>
      </c>
      <c r="H2055" s="13">
        <v>28</v>
      </c>
      <c r="I2055" s="8">
        <f t="shared" si="436"/>
        <v>25.147945205479452</v>
      </c>
      <c r="J2055" s="13">
        <v>36</v>
      </c>
      <c r="K2055" s="8">
        <f t="shared" si="437"/>
        <v>38.786301369863011</v>
      </c>
      <c r="L2055" s="13">
        <v>21</v>
      </c>
      <c r="M2055" s="8">
        <f t="shared" si="438"/>
        <v>17.830136986301369</v>
      </c>
      <c r="N2055" s="6">
        <v>22</v>
      </c>
      <c r="O2055" s="8">
        <f t="shared" si="439"/>
        <v>19.824657534246576</v>
      </c>
      <c r="Q2055">
        <f t="shared" si="440"/>
        <v>76.64433424657534</v>
      </c>
      <c r="R2055">
        <f t="shared" si="441"/>
        <v>76.480547945205487</v>
      </c>
      <c r="S2055" s="9">
        <f t="shared" si="442"/>
        <v>0.21415419445895623</v>
      </c>
      <c r="U2055">
        <f t="shared" si="443"/>
        <v>76.57397260273973</v>
      </c>
      <c r="V2055" s="9">
        <f t="shared" si="444"/>
        <v>0.13397286870299752</v>
      </c>
      <c r="X2055">
        <f t="shared" si="445"/>
        <v>76.053172602739721</v>
      </c>
      <c r="Y2055" s="9">
        <f t="shared" si="446"/>
        <v>-0.55880266806137513</v>
      </c>
      <c r="AA2055">
        <f t="shared" si="447"/>
        <v>76.588657534246579</v>
      </c>
      <c r="AB2055" s="9">
        <f t="shared" si="448"/>
        <v>0.14135566748103656</v>
      </c>
      <c r="AC2055">
        <f t="shared" si="449"/>
        <v>38.284080821917833</v>
      </c>
    </row>
    <row r="2056" spans="1:29" ht="9" customHeight="1">
      <c r="A2056" s="1">
        <v>20170816</v>
      </c>
      <c r="B2056" s="1">
        <v>200000</v>
      </c>
      <c r="C2056" s="1">
        <v>2457982.3220000002</v>
      </c>
      <c r="D2056" s="1">
        <v>2194.0120000000002</v>
      </c>
      <c r="E2056" s="1">
        <v>77.3</v>
      </c>
      <c r="F2056" s="1">
        <v>79.2</v>
      </c>
      <c r="G2056" s="8">
        <f t="shared" si="435"/>
        <v>76.482465753424663</v>
      </c>
      <c r="H2056" s="13">
        <v>36</v>
      </c>
      <c r="I2056" s="8">
        <f t="shared" si="436"/>
        <v>25.169863013698631</v>
      </c>
      <c r="J2056" s="13">
        <v>58</v>
      </c>
      <c r="K2056" s="8">
        <f t="shared" si="437"/>
        <v>38.827397260273976</v>
      </c>
      <c r="L2056" s="13">
        <v>30</v>
      </c>
      <c r="M2056" s="8">
        <f t="shared" si="438"/>
        <v>17.838356164383562</v>
      </c>
      <c r="N2056" s="6">
        <v>33</v>
      </c>
      <c r="O2056" s="8">
        <f t="shared" si="439"/>
        <v>19.835616438356166</v>
      </c>
      <c r="Q2056">
        <f t="shared" si="440"/>
        <v>76.657731506849316</v>
      </c>
      <c r="R2056">
        <f t="shared" si="441"/>
        <v>76.482465753424663</v>
      </c>
      <c r="S2056" s="9">
        <f t="shared" si="442"/>
        <v>0.22915808440289709</v>
      </c>
      <c r="U2056">
        <f t="shared" si="443"/>
        <v>76.584931506849315</v>
      </c>
      <c r="V2056" s="9">
        <f t="shared" si="444"/>
        <v>0.1257438050576809</v>
      </c>
      <c r="X2056">
        <f t="shared" si="445"/>
        <v>76.058728767123284</v>
      </c>
      <c r="Y2056" s="9">
        <f t="shared" si="446"/>
        <v>-0.5540315445209103</v>
      </c>
      <c r="AA2056">
        <f t="shared" si="447"/>
        <v>76.59561643835616</v>
      </c>
      <c r="AB2056" s="9">
        <f t="shared" si="448"/>
        <v>0.14794330153566193</v>
      </c>
      <c r="AC2056">
        <f t="shared" si="449"/>
        <v>38.289963698630153</v>
      </c>
    </row>
    <row r="2057" spans="1:29" ht="9" customHeight="1">
      <c r="A2057" s="1">
        <v>20170817</v>
      </c>
      <c r="B2057" s="1">
        <v>200000</v>
      </c>
      <c r="C2057" s="1">
        <v>2457983.3220000002</v>
      </c>
      <c r="D2057" s="1">
        <v>2194.049</v>
      </c>
      <c r="E2057" s="1">
        <v>76.7</v>
      </c>
      <c r="F2057" s="1">
        <v>78.5</v>
      </c>
      <c r="G2057" s="8">
        <f t="shared" si="435"/>
        <v>76.476438356164394</v>
      </c>
      <c r="H2057" s="13">
        <v>39</v>
      </c>
      <c r="I2057" s="8">
        <f t="shared" si="436"/>
        <v>25.145205479452056</v>
      </c>
      <c r="J2057" s="13">
        <v>74</v>
      </c>
      <c r="K2057" s="8">
        <f t="shared" si="437"/>
        <v>38.794520547945204</v>
      </c>
      <c r="L2057" s="13">
        <v>30</v>
      </c>
      <c r="M2057" s="8">
        <f t="shared" si="438"/>
        <v>17.816438356164383</v>
      </c>
      <c r="N2057" s="6">
        <v>45</v>
      </c>
      <c r="O2057" s="8">
        <f t="shared" si="439"/>
        <v>19.813698630136987</v>
      </c>
      <c r="Q2057">
        <f t="shared" si="440"/>
        <v>76.647013698630133</v>
      </c>
      <c r="R2057">
        <f t="shared" si="441"/>
        <v>76.476438356164394</v>
      </c>
      <c r="S2057" s="9">
        <f t="shared" si="442"/>
        <v>0.22304300008238442</v>
      </c>
      <c r="U2057">
        <f t="shared" si="443"/>
        <v>76.572602739726022</v>
      </c>
      <c r="V2057" s="9">
        <f t="shared" si="444"/>
        <v>0.13614459989609884</v>
      </c>
      <c r="X2057">
        <f t="shared" si="445"/>
        <v>76.043912328767121</v>
      </c>
      <c r="Y2057" s="9">
        <f t="shared" si="446"/>
        <v>-0.56556769208174273</v>
      </c>
      <c r="AA2057">
        <f t="shared" si="447"/>
        <v>76.581698630136984</v>
      </c>
      <c r="AB2057" s="9">
        <f t="shared" si="448"/>
        <v>0.13763752109161942</v>
      </c>
      <c r="AC2057">
        <f t="shared" si="449"/>
        <v>38.271474657534277</v>
      </c>
    </row>
    <row r="2058" spans="1:29" ht="9" customHeight="1">
      <c r="A2058" s="1">
        <v>20170818</v>
      </c>
      <c r="B2058" s="1">
        <v>200000</v>
      </c>
      <c r="C2058" s="1">
        <v>2457984.3220000002</v>
      </c>
      <c r="D2058" s="1">
        <v>2194.085</v>
      </c>
      <c r="E2058" s="1">
        <v>80</v>
      </c>
      <c r="F2058" s="1">
        <v>82</v>
      </c>
      <c r="G2058" s="8">
        <f t="shared" si="435"/>
        <v>76.469863013698628</v>
      </c>
      <c r="H2058" s="13">
        <v>47</v>
      </c>
      <c r="I2058" s="8">
        <f t="shared" si="436"/>
        <v>25.147945205479452</v>
      </c>
      <c r="J2058" s="13">
        <v>80</v>
      </c>
      <c r="K2058" s="8">
        <f t="shared" si="437"/>
        <v>38.794520547945204</v>
      </c>
      <c r="L2058" s="13">
        <v>41</v>
      </c>
      <c r="M2058" s="8">
        <f t="shared" si="438"/>
        <v>17.786301369863015</v>
      </c>
      <c r="N2058" s="6">
        <v>45</v>
      </c>
      <c r="O2058" s="8">
        <f t="shared" si="439"/>
        <v>19.794520547945204</v>
      </c>
      <c r="Q2058">
        <f t="shared" si="440"/>
        <v>76.647013698630133</v>
      </c>
      <c r="R2058">
        <f t="shared" si="441"/>
        <v>76.469863013698628</v>
      </c>
      <c r="S2058" s="9">
        <f t="shared" si="442"/>
        <v>0.23166078498108789</v>
      </c>
      <c r="U2058">
        <f t="shared" si="443"/>
        <v>76.57397260273973</v>
      </c>
      <c r="V2058" s="9">
        <f t="shared" si="444"/>
        <v>0.14656293785229479</v>
      </c>
      <c r="X2058">
        <f t="shared" si="445"/>
        <v>76.023539726027394</v>
      </c>
      <c r="Y2058" s="9">
        <f t="shared" si="446"/>
        <v>-0.58365906525985167</v>
      </c>
      <c r="AA2058">
        <f t="shared" si="447"/>
        <v>76.569520547945203</v>
      </c>
      <c r="AB2058" s="9">
        <f t="shared" si="448"/>
        <v>0.13032262687421792</v>
      </c>
      <c r="AC2058">
        <f t="shared" si="449"/>
        <v>38.251304794520543</v>
      </c>
    </row>
    <row r="2059" spans="1:29" ht="9" customHeight="1">
      <c r="A2059" s="1">
        <v>20170819</v>
      </c>
      <c r="B2059" s="1">
        <v>200000</v>
      </c>
      <c r="C2059" s="1">
        <v>2457985.3220000002</v>
      </c>
      <c r="D2059" s="1">
        <v>2194.1219999999998</v>
      </c>
      <c r="E2059" s="1">
        <v>86.8</v>
      </c>
      <c r="F2059" s="1">
        <v>88.9</v>
      </c>
      <c r="G2059" s="8">
        <f t="shared" si="435"/>
        <v>76.455068493150691</v>
      </c>
      <c r="H2059" s="13">
        <v>59</v>
      </c>
      <c r="I2059" s="8">
        <f t="shared" si="436"/>
        <v>25.134246575342466</v>
      </c>
      <c r="J2059" s="13">
        <v>110</v>
      </c>
      <c r="K2059" s="8">
        <f t="shared" si="437"/>
        <v>38.835616438356162</v>
      </c>
      <c r="L2059" s="13">
        <v>33</v>
      </c>
      <c r="M2059" s="8">
        <f t="shared" si="438"/>
        <v>17.747945205479454</v>
      </c>
      <c r="N2059" s="6">
        <v>50</v>
      </c>
      <c r="O2059" s="8">
        <f t="shared" si="439"/>
        <v>19.756164383561643</v>
      </c>
      <c r="Q2059">
        <f t="shared" si="440"/>
        <v>76.660410958904109</v>
      </c>
      <c r="R2059">
        <f t="shared" si="441"/>
        <v>76.455068493150691</v>
      </c>
      <c r="S2059" s="9">
        <f t="shared" si="442"/>
        <v>0.26857927119876024</v>
      </c>
      <c r="U2059">
        <f t="shared" si="443"/>
        <v>76.567123287671237</v>
      </c>
      <c r="V2059" s="9">
        <f t="shared" si="444"/>
        <v>0.12939114477113378</v>
      </c>
      <c r="X2059">
        <f t="shared" si="445"/>
        <v>75.997610958904119</v>
      </c>
      <c r="Y2059" s="9">
        <f t="shared" si="446"/>
        <v>-0.59833513102869063</v>
      </c>
      <c r="AA2059">
        <f t="shared" si="447"/>
        <v>76.545164383561641</v>
      </c>
      <c r="AB2059" s="9">
        <f t="shared" si="448"/>
        <v>0.11784161885751132</v>
      </c>
      <c r="AC2059">
        <f t="shared" si="449"/>
        <v>38.20592260273974</v>
      </c>
    </row>
    <row r="2060" spans="1:29" ht="9" customHeight="1">
      <c r="A2060" s="1">
        <v>20170820</v>
      </c>
      <c r="B2060" s="1">
        <v>200000</v>
      </c>
      <c r="C2060" s="1">
        <v>2457986.3220000002</v>
      </c>
      <c r="D2060" s="1">
        <v>2194.1590000000001</v>
      </c>
      <c r="E2060" s="1">
        <v>86</v>
      </c>
      <c r="F2060" s="1">
        <v>88</v>
      </c>
      <c r="G2060" s="8">
        <f t="shared" si="435"/>
        <v>76.438082191780822</v>
      </c>
      <c r="H2060" s="13">
        <v>61</v>
      </c>
      <c r="I2060" s="8">
        <f t="shared" si="436"/>
        <v>25.073972602739726</v>
      </c>
      <c r="J2060" s="13">
        <v>98</v>
      </c>
      <c r="K2060" s="8">
        <f t="shared" si="437"/>
        <v>38.767123287671232</v>
      </c>
      <c r="L2060" s="13">
        <v>44</v>
      </c>
      <c r="M2060" s="8">
        <f t="shared" si="438"/>
        <v>17.712328767123289</v>
      </c>
      <c r="N2060" s="6">
        <v>60</v>
      </c>
      <c r="O2060" s="8">
        <f t="shared" si="439"/>
        <v>19.720547945205478</v>
      </c>
      <c r="Q2060">
        <f t="shared" si="440"/>
        <v>76.638082191780825</v>
      </c>
      <c r="R2060">
        <f t="shared" si="441"/>
        <v>76.438082191780822</v>
      </c>
      <c r="S2060" s="9">
        <f t="shared" si="442"/>
        <v>0.26164968333219463</v>
      </c>
      <c r="U2060">
        <f t="shared" si="443"/>
        <v>76.536986301369865</v>
      </c>
      <c r="V2060" s="9">
        <f t="shared" si="444"/>
        <v>0.11831773690435909</v>
      </c>
      <c r="X2060">
        <f t="shared" si="445"/>
        <v>75.97353424657534</v>
      </c>
      <c r="Y2060" s="9">
        <f t="shared" si="446"/>
        <v>-0.60774411377818183</v>
      </c>
      <c r="AA2060">
        <f t="shared" si="447"/>
        <v>76.522547945205474</v>
      </c>
      <c r="AB2060" s="9">
        <f t="shared" si="448"/>
        <v>0.11050218817987911</v>
      </c>
      <c r="AC2060">
        <f t="shared" si="449"/>
        <v>38.153817123287673</v>
      </c>
    </row>
    <row r="2061" spans="1:29" ht="9" customHeight="1">
      <c r="A2061" s="1">
        <v>20170821</v>
      </c>
      <c r="B2061" s="1">
        <v>200000</v>
      </c>
      <c r="C2061" s="1">
        <v>2457987.3220000002</v>
      </c>
      <c r="D2061" s="1">
        <v>2194.1950000000002</v>
      </c>
      <c r="E2061" s="1">
        <v>87.1</v>
      </c>
      <c r="F2061" s="1">
        <v>89.1</v>
      </c>
      <c r="G2061" s="8">
        <f t="shared" si="435"/>
        <v>76.413698630136992</v>
      </c>
      <c r="H2061" s="13">
        <v>96</v>
      </c>
      <c r="I2061" s="8">
        <f t="shared" si="436"/>
        <v>25.008219178082193</v>
      </c>
      <c r="J2061" s="13">
        <v>136</v>
      </c>
      <c r="K2061" s="8">
        <f t="shared" si="437"/>
        <v>38.69041095890411</v>
      </c>
      <c r="L2061" s="13">
        <v>43</v>
      </c>
      <c r="M2061" s="8">
        <f t="shared" si="438"/>
        <v>17.649315068493152</v>
      </c>
      <c r="N2061" s="6">
        <v>63</v>
      </c>
      <c r="O2061" s="8">
        <f t="shared" si="439"/>
        <v>19.646575342465752</v>
      </c>
      <c r="Q2061">
        <f t="shared" si="440"/>
        <v>76.613073972602734</v>
      </c>
      <c r="R2061">
        <f t="shared" si="441"/>
        <v>76.413698630136992</v>
      </c>
      <c r="S2061" s="9">
        <f t="shared" si="442"/>
        <v>0.26091570757591853</v>
      </c>
      <c r="U2061">
        <f t="shared" si="443"/>
        <v>76.504109589041093</v>
      </c>
      <c r="V2061" s="9">
        <f t="shared" si="444"/>
        <v>0.11334940312212893</v>
      </c>
      <c r="X2061">
        <f t="shared" si="445"/>
        <v>75.930936986301376</v>
      </c>
      <c r="Y2061" s="9">
        <f t="shared" si="446"/>
        <v>-0.63177369043778242</v>
      </c>
      <c r="AA2061">
        <f t="shared" si="447"/>
        <v>76.47557534246576</v>
      </c>
      <c r="AB2061" s="9">
        <f t="shared" si="448"/>
        <v>8.0975942060163675E-2</v>
      </c>
      <c r="AC2061">
        <f t="shared" si="449"/>
        <v>38.07902054794522</v>
      </c>
    </row>
    <row r="2062" spans="1:29" ht="9" customHeight="1">
      <c r="A2062" s="1">
        <v>20170822</v>
      </c>
      <c r="B2062" s="1">
        <v>200000</v>
      </c>
      <c r="C2062" s="1">
        <v>2457988.3220000002</v>
      </c>
      <c r="D2062" s="1">
        <v>2194.232</v>
      </c>
      <c r="E2062" s="1">
        <v>90.2</v>
      </c>
      <c r="F2062" s="1">
        <v>92.3</v>
      </c>
      <c r="G2062" s="8">
        <f t="shared" si="435"/>
        <v>76.379178082191785</v>
      </c>
      <c r="H2062" s="13">
        <v>87</v>
      </c>
      <c r="I2062" s="8">
        <f t="shared" si="436"/>
        <v>24.931506849315067</v>
      </c>
      <c r="J2062" s="13">
        <v>125</v>
      </c>
      <c r="K2062" s="8">
        <f t="shared" si="437"/>
        <v>38.586301369863016</v>
      </c>
      <c r="L2062" s="13">
        <v>48</v>
      </c>
      <c r="M2062" s="8">
        <f t="shared" si="438"/>
        <v>17.580821917808219</v>
      </c>
      <c r="N2062" s="6">
        <v>63</v>
      </c>
      <c r="O2062" s="8">
        <f t="shared" si="439"/>
        <v>19.55890410958904</v>
      </c>
      <c r="Q2062">
        <f t="shared" si="440"/>
        <v>76.579134246575336</v>
      </c>
      <c r="R2062">
        <f t="shared" si="441"/>
        <v>76.379178082191785</v>
      </c>
      <c r="S2062" s="9">
        <f t="shared" si="442"/>
        <v>0.26179407713497937</v>
      </c>
      <c r="U2062">
        <f t="shared" si="443"/>
        <v>76.465753424657535</v>
      </c>
      <c r="V2062" s="9">
        <f t="shared" si="444"/>
        <v>0.11197324126644048</v>
      </c>
      <c r="X2062">
        <f t="shared" si="445"/>
        <v>75.884635616438359</v>
      </c>
      <c r="Y2062" s="9">
        <f t="shared" si="446"/>
        <v>-0.64748335629018072</v>
      </c>
      <c r="AA2062">
        <f t="shared" si="447"/>
        <v>76.419904109589041</v>
      </c>
      <c r="AB2062" s="9">
        <f t="shared" si="448"/>
        <v>5.3320850550960586E-2</v>
      </c>
      <c r="AC2062">
        <f t="shared" si="449"/>
        <v>37.973128767123299</v>
      </c>
    </row>
    <row r="2063" spans="1:29" ht="9" customHeight="1">
      <c r="A2063" s="1">
        <v>20170823</v>
      </c>
      <c r="B2063" s="1">
        <v>200000</v>
      </c>
      <c r="C2063" s="1">
        <v>2457989.3220000002</v>
      </c>
      <c r="D2063" s="1">
        <v>2194.2689999999998</v>
      </c>
      <c r="E2063" s="1">
        <v>85.1</v>
      </c>
      <c r="F2063" s="1">
        <v>87</v>
      </c>
      <c r="G2063" s="8">
        <f t="shared" si="435"/>
        <v>76.339178082191793</v>
      </c>
      <c r="H2063" s="13">
        <v>63</v>
      </c>
      <c r="I2063" s="8">
        <f t="shared" si="436"/>
        <v>24.849315068493151</v>
      </c>
      <c r="J2063" s="13">
        <v>93</v>
      </c>
      <c r="K2063" s="8">
        <f t="shared" si="437"/>
        <v>38.564383561643837</v>
      </c>
      <c r="L2063" s="13">
        <v>40</v>
      </c>
      <c r="M2063" s="8">
        <f t="shared" si="438"/>
        <v>17.528767123287672</v>
      </c>
      <c r="N2063" s="6">
        <v>69</v>
      </c>
      <c r="O2063" s="8">
        <f t="shared" si="439"/>
        <v>19.484931506849314</v>
      </c>
      <c r="Q2063">
        <f t="shared" si="440"/>
        <v>76.57198904109589</v>
      </c>
      <c r="R2063">
        <f t="shared" si="441"/>
        <v>76.339178082191793</v>
      </c>
      <c r="S2063" s="9">
        <f t="shared" si="442"/>
        <v>0.30496917146977864</v>
      </c>
      <c r="U2063">
        <f t="shared" si="443"/>
        <v>76.424657534246577</v>
      </c>
      <c r="V2063" s="9">
        <f t="shared" si="444"/>
        <v>8.8332244141682281E-2</v>
      </c>
      <c r="X2063">
        <f t="shared" si="445"/>
        <v>75.849446575342469</v>
      </c>
      <c r="Y2063" s="9">
        <f t="shared" si="446"/>
        <v>-0.64152053919424645</v>
      </c>
      <c r="AA2063">
        <f t="shared" si="447"/>
        <v>76.372931506849312</v>
      </c>
      <c r="AB2063" s="9">
        <f t="shared" si="448"/>
        <v>4.4215074756465356E-2</v>
      </c>
      <c r="AC2063">
        <f t="shared" si="449"/>
        <v>37.850428767123326</v>
      </c>
    </row>
    <row r="2064" spans="1:29" ht="9" customHeight="1">
      <c r="A2064" s="1">
        <v>20170824</v>
      </c>
      <c r="B2064" s="1">
        <v>200000</v>
      </c>
      <c r="C2064" s="1">
        <v>2457990.3220000002</v>
      </c>
      <c r="D2064" s="1">
        <v>2194.3049999999998</v>
      </c>
      <c r="E2064" s="1">
        <v>78.8</v>
      </c>
      <c r="F2064" s="1">
        <v>80.5</v>
      </c>
      <c r="G2064" s="8">
        <f t="shared" si="435"/>
        <v>76.29972602739727</v>
      </c>
      <c r="H2064" s="13">
        <v>58</v>
      </c>
      <c r="I2064" s="8">
        <f t="shared" si="436"/>
        <v>24.734246575342464</v>
      </c>
      <c r="J2064" s="13">
        <v>85</v>
      </c>
      <c r="K2064" s="8">
        <f t="shared" si="437"/>
        <v>38.42739726027397</v>
      </c>
      <c r="L2064" s="13">
        <v>43</v>
      </c>
      <c r="M2064" s="8">
        <f t="shared" si="438"/>
        <v>17.482191780821918</v>
      </c>
      <c r="N2064" s="6">
        <v>54</v>
      </c>
      <c r="O2064" s="8">
        <f t="shared" si="439"/>
        <v>19.405479452054795</v>
      </c>
      <c r="Q2064">
        <f t="shared" si="440"/>
        <v>76.527331506849322</v>
      </c>
      <c r="R2064">
        <f t="shared" si="441"/>
        <v>76.29972602739727</v>
      </c>
      <c r="S2064" s="9">
        <f t="shared" si="442"/>
        <v>0.29830445180148502</v>
      </c>
      <c r="U2064">
        <f t="shared" si="443"/>
        <v>76.367123287671234</v>
      </c>
      <c r="V2064" s="9">
        <f t="shared" si="444"/>
        <v>7.3650930516635071E-2</v>
      </c>
      <c r="X2064">
        <f t="shared" si="445"/>
        <v>75.817961643835616</v>
      </c>
      <c r="Y2064" s="9">
        <f t="shared" si="446"/>
        <v>-0.63141037149814849</v>
      </c>
      <c r="AA2064">
        <f t="shared" si="447"/>
        <v>76.322479452054793</v>
      </c>
      <c r="AB2064" s="9">
        <f t="shared" si="448"/>
        <v>2.9821109251898292E-2</v>
      </c>
      <c r="AC2064">
        <f t="shared" si="449"/>
        <v>37.729409589041126</v>
      </c>
    </row>
    <row r="2065" spans="1:29" ht="9" customHeight="1">
      <c r="A2065" s="1">
        <v>20170825</v>
      </c>
      <c r="B2065" s="1">
        <v>200000</v>
      </c>
      <c r="C2065" s="1">
        <v>2457991.3220000002</v>
      </c>
      <c r="D2065" s="1">
        <v>2194.3420000000001</v>
      </c>
      <c r="E2065" s="1">
        <v>80.8</v>
      </c>
      <c r="F2065" s="1">
        <v>82.5</v>
      </c>
      <c r="G2065" s="8">
        <f t="shared" si="435"/>
        <v>76.257534246575347</v>
      </c>
      <c r="H2065" s="13">
        <v>40</v>
      </c>
      <c r="I2065" s="8">
        <f t="shared" si="436"/>
        <v>24.627397260273973</v>
      </c>
      <c r="J2065" s="13">
        <v>65</v>
      </c>
      <c r="K2065" s="8">
        <f t="shared" si="437"/>
        <v>38.304109589041097</v>
      </c>
      <c r="L2065" s="13">
        <v>39</v>
      </c>
      <c r="M2065" s="8">
        <f t="shared" si="438"/>
        <v>17.432876712328767</v>
      </c>
      <c r="N2065" s="6">
        <v>53</v>
      </c>
      <c r="O2065" s="8">
        <f t="shared" si="439"/>
        <v>19.339726027397262</v>
      </c>
      <c r="Q2065">
        <f t="shared" si="440"/>
        <v>76.487139726027394</v>
      </c>
      <c r="R2065">
        <f t="shared" si="441"/>
        <v>76.257534246575347</v>
      </c>
      <c r="S2065" s="9">
        <f t="shared" si="442"/>
        <v>0.30109218940863514</v>
      </c>
      <c r="U2065">
        <f t="shared" si="443"/>
        <v>76.313698630136983</v>
      </c>
      <c r="V2065" s="9">
        <f t="shared" si="444"/>
        <v>3.6663874940259689E-2</v>
      </c>
      <c r="X2065">
        <f t="shared" si="445"/>
        <v>75.784624657534252</v>
      </c>
      <c r="Y2065" s="9">
        <f t="shared" si="446"/>
        <v>-0.62014802040670247</v>
      </c>
      <c r="AA2065">
        <f t="shared" si="447"/>
        <v>76.280726027397264</v>
      </c>
      <c r="AB2065" s="9">
        <f t="shared" si="448"/>
        <v>3.0412445210885153E-2</v>
      </c>
      <c r="AC2065">
        <f t="shared" si="449"/>
        <v>37.599986301369874</v>
      </c>
    </row>
    <row r="2066" spans="1:29" ht="9" customHeight="1">
      <c r="A2066" s="1">
        <v>20170826</v>
      </c>
      <c r="B2066" s="1">
        <v>200000</v>
      </c>
      <c r="C2066" s="1">
        <v>2457992.3220000002</v>
      </c>
      <c r="D2066" s="1">
        <v>2194.3789999999999</v>
      </c>
      <c r="E2066" s="1">
        <v>77.5</v>
      </c>
      <c r="F2066" s="1">
        <v>79.2</v>
      </c>
      <c r="G2066" s="8">
        <f t="shared" si="435"/>
        <v>76.219999999999985</v>
      </c>
      <c r="H2066" s="13">
        <v>45</v>
      </c>
      <c r="I2066" s="8">
        <f t="shared" si="436"/>
        <v>24.495890410958904</v>
      </c>
      <c r="J2066" s="13">
        <v>72</v>
      </c>
      <c r="K2066" s="8">
        <f t="shared" si="437"/>
        <v>38.153424657534245</v>
      </c>
      <c r="L2066" s="13">
        <v>35</v>
      </c>
      <c r="M2066" s="8">
        <f t="shared" si="438"/>
        <v>17.358904109589041</v>
      </c>
      <c r="N2066" s="6">
        <v>48</v>
      </c>
      <c r="O2066" s="8">
        <f t="shared" si="439"/>
        <v>19.265753424657536</v>
      </c>
      <c r="Q2066">
        <f t="shared" si="440"/>
        <v>76.438016438356158</v>
      </c>
      <c r="R2066">
        <f t="shared" si="441"/>
        <v>76.219999999999985</v>
      </c>
      <c r="S2066" s="9">
        <f t="shared" si="442"/>
        <v>0.2860357364945969</v>
      </c>
      <c r="U2066">
        <f t="shared" si="443"/>
        <v>76.247945205479454</v>
      </c>
      <c r="V2066" s="9">
        <f t="shared" si="444"/>
        <v>1.3665279760658677E-2</v>
      </c>
      <c r="X2066">
        <f t="shared" si="445"/>
        <v>75.734619178082198</v>
      </c>
      <c r="Y2066" s="9">
        <f t="shared" si="446"/>
        <v>-0.63681556273652973</v>
      </c>
      <c r="AA2066">
        <f t="shared" si="447"/>
        <v>76.233753424657536</v>
      </c>
      <c r="AB2066" s="9">
        <f t="shared" si="448"/>
        <v>1.8044377666683431E-2</v>
      </c>
      <c r="AC2066">
        <f t="shared" si="449"/>
        <v>37.484849999999952</v>
      </c>
    </row>
    <row r="2067" spans="1:29" ht="9" customHeight="1">
      <c r="A2067" s="1">
        <v>20170827</v>
      </c>
      <c r="B2067" s="1">
        <v>200000</v>
      </c>
      <c r="C2067" s="1">
        <v>2457993.3220000002</v>
      </c>
      <c r="D2067" s="1">
        <v>2194.415</v>
      </c>
      <c r="E2067" s="1">
        <v>78.2</v>
      </c>
      <c r="F2067" s="1">
        <v>79.8</v>
      </c>
      <c r="G2067" s="8">
        <f t="shared" si="435"/>
        <v>76.185479452054793</v>
      </c>
      <c r="H2067" s="13">
        <v>46</v>
      </c>
      <c r="I2067" s="8">
        <f t="shared" si="436"/>
        <v>24.391780821917809</v>
      </c>
      <c r="J2067" s="13">
        <v>65</v>
      </c>
      <c r="K2067" s="8">
        <f t="shared" si="437"/>
        <v>38.030136986301372</v>
      </c>
      <c r="L2067" s="13">
        <v>37</v>
      </c>
      <c r="M2067" s="8">
        <f t="shared" si="438"/>
        <v>17.290410958904111</v>
      </c>
      <c r="N2067" s="6">
        <v>38</v>
      </c>
      <c r="O2067" s="8">
        <f t="shared" si="439"/>
        <v>19.17808219178082</v>
      </c>
      <c r="Q2067">
        <f t="shared" si="440"/>
        <v>76.397824657534244</v>
      </c>
      <c r="R2067">
        <f t="shared" si="441"/>
        <v>76.185479452054793</v>
      </c>
      <c r="S2067" s="9">
        <f t="shared" si="442"/>
        <v>0.27872136134953962</v>
      </c>
      <c r="U2067">
        <f t="shared" si="443"/>
        <v>76.19589041095891</v>
      </c>
      <c r="V2067" s="9">
        <f t="shared" si="444"/>
        <v>8.6335283071719005E-3</v>
      </c>
      <c r="X2067">
        <f t="shared" si="445"/>
        <v>75.688317808219182</v>
      </c>
      <c r="Y2067" s="9">
        <f t="shared" si="446"/>
        <v>-0.65256745433818253</v>
      </c>
      <c r="AA2067">
        <f t="shared" si="447"/>
        <v>76.178082191780817</v>
      </c>
      <c r="AB2067" s="9">
        <f t="shared" si="448"/>
        <v>-9.7095408825680352E-3</v>
      </c>
      <c r="AC2067">
        <f t="shared" si="449"/>
        <v>37.378958219178074</v>
      </c>
    </row>
    <row r="2068" spans="1:29" ht="9" customHeight="1">
      <c r="A2068" s="1">
        <v>20170828</v>
      </c>
      <c r="B2068" s="1">
        <v>200000</v>
      </c>
      <c r="C2068" s="1">
        <v>2457994.3220000002</v>
      </c>
      <c r="D2068" s="1">
        <v>2194.4520000000002</v>
      </c>
      <c r="E2068" s="1">
        <v>81.599999999999994</v>
      </c>
      <c r="F2068" s="1">
        <v>83.2</v>
      </c>
      <c r="G2068" s="8">
        <f t="shared" si="435"/>
        <v>76.160547945205479</v>
      </c>
      <c r="H2068" s="13">
        <v>48</v>
      </c>
      <c r="I2068" s="8">
        <f t="shared" si="436"/>
        <v>24.334246575342465</v>
      </c>
      <c r="J2068" s="13">
        <v>65</v>
      </c>
      <c r="K2068" s="8">
        <f t="shared" si="437"/>
        <v>37.939726027397263</v>
      </c>
      <c r="L2068" s="13">
        <v>17</v>
      </c>
      <c r="M2068" s="8">
        <f t="shared" si="438"/>
        <v>17.238356164383561</v>
      </c>
      <c r="N2068" s="6">
        <v>23</v>
      </c>
      <c r="O2068" s="8">
        <f t="shared" si="439"/>
        <v>19.117808219178084</v>
      </c>
      <c r="Q2068">
        <f t="shared" si="440"/>
        <v>76.368350684931514</v>
      </c>
      <c r="R2068">
        <f t="shared" si="441"/>
        <v>76.160547945205479</v>
      </c>
      <c r="S2068" s="9">
        <f t="shared" si="442"/>
        <v>0.27284827293460978</v>
      </c>
      <c r="U2068">
        <f t="shared" si="443"/>
        <v>76.167123287671231</v>
      </c>
      <c r="V2068" s="9">
        <f t="shared" si="444"/>
        <v>-6.3344442604872597E-2</v>
      </c>
      <c r="X2068">
        <f t="shared" si="445"/>
        <v>75.653128767123292</v>
      </c>
      <c r="Y2068" s="9">
        <f t="shared" si="446"/>
        <v>-0.66624937946514251</v>
      </c>
      <c r="AA2068">
        <f t="shared" si="447"/>
        <v>76.139808219178079</v>
      </c>
      <c r="AB2068" s="9">
        <f t="shared" si="448"/>
        <v>-2.7231587202237506E-2</v>
      </c>
      <c r="AC2068">
        <f t="shared" si="449"/>
        <v>37.302480821917804</v>
      </c>
    </row>
    <row r="2069" spans="1:29" ht="9" customHeight="1">
      <c r="A2069" s="1">
        <v>20170829</v>
      </c>
      <c r="B2069" s="1">
        <v>200000</v>
      </c>
      <c r="C2069" s="1">
        <v>2457995.3220000002</v>
      </c>
      <c r="D2069" s="1">
        <v>2194.489</v>
      </c>
      <c r="E2069" s="1">
        <v>84.3</v>
      </c>
      <c r="F2069" s="1">
        <v>85.9</v>
      </c>
      <c r="G2069" s="8">
        <f t="shared" si="435"/>
        <v>76.122191780821908</v>
      </c>
      <c r="H2069" s="13">
        <v>57</v>
      </c>
      <c r="I2069" s="8">
        <f t="shared" si="436"/>
        <v>24.147945205479452</v>
      </c>
      <c r="J2069" s="13">
        <v>112</v>
      </c>
      <c r="K2069" s="8">
        <f t="shared" si="437"/>
        <v>37.712328767123289</v>
      </c>
      <c r="L2069" s="13">
        <v>35</v>
      </c>
      <c r="M2069" s="8">
        <f t="shared" si="438"/>
        <v>17.169863013698631</v>
      </c>
      <c r="N2069" s="6">
        <v>40</v>
      </c>
      <c r="O2069" s="8">
        <f t="shared" si="439"/>
        <v>19.021917808219179</v>
      </c>
      <c r="Q2069">
        <f t="shared" si="440"/>
        <v>76.294219178082187</v>
      </c>
      <c r="R2069">
        <f t="shared" si="441"/>
        <v>76.122191780821908</v>
      </c>
      <c r="S2069" s="9">
        <f t="shared" si="442"/>
        <v>0.22598849722508874</v>
      </c>
      <c r="U2069">
        <f t="shared" si="443"/>
        <v>76.07397260273973</v>
      </c>
      <c r="V2069" s="9">
        <f t="shared" si="444"/>
        <v>-9.361947285036365E-2</v>
      </c>
      <c r="X2069">
        <f t="shared" si="445"/>
        <v>75.606827397260275</v>
      </c>
      <c r="Y2069" s="9">
        <f t="shared" si="446"/>
        <v>-0.6770225232682634</v>
      </c>
      <c r="AA2069">
        <f t="shared" si="447"/>
        <v>76.078917808219174</v>
      </c>
      <c r="AB2069" s="9">
        <f t="shared" si="448"/>
        <v>-5.6848038121827926E-2</v>
      </c>
      <c r="AC2069">
        <f t="shared" si="449"/>
        <v>37.1848232876712</v>
      </c>
    </row>
    <row r="2070" spans="1:29" ht="9" customHeight="1">
      <c r="A2070" s="1">
        <v>20170830</v>
      </c>
      <c r="B2070" s="1">
        <v>200000</v>
      </c>
      <c r="C2070" s="1">
        <v>2457996.3220000002</v>
      </c>
      <c r="D2070" s="1">
        <v>2194.5250000000001</v>
      </c>
      <c r="E2070" s="1">
        <v>86.9</v>
      </c>
      <c r="F2070" s="1">
        <v>88.6</v>
      </c>
      <c r="G2070" s="8">
        <f t="shared" si="435"/>
        <v>76.087671232876716</v>
      </c>
      <c r="H2070" s="13">
        <v>62</v>
      </c>
      <c r="I2070" s="8">
        <f t="shared" si="436"/>
        <v>24.032876712328768</v>
      </c>
      <c r="J2070" s="13">
        <v>83</v>
      </c>
      <c r="K2070" s="8">
        <f t="shared" si="437"/>
        <v>37.561643835616437</v>
      </c>
      <c r="L2070" s="13">
        <v>42</v>
      </c>
      <c r="M2070" s="8">
        <f t="shared" si="438"/>
        <v>17.093150684931508</v>
      </c>
      <c r="N2070" s="6">
        <v>51</v>
      </c>
      <c r="O2070" s="8">
        <f t="shared" si="439"/>
        <v>18.895890410958906</v>
      </c>
      <c r="Q2070">
        <f t="shared" si="440"/>
        <v>76.245095890410965</v>
      </c>
      <c r="R2070">
        <f t="shared" si="441"/>
        <v>76.087671232876716</v>
      </c>
      <c r="S2070" s="9">
        <f t="shared" si="442"/>
        <v>0.20689903499928164</v>
      </c>
      <c r="U2070">
        <f t="shared" si="443"/>
        <v>76.016438356164386</v>
      </c>
      <c r="V2070" s="9">
        <f t="shared" si="444"/>
        <v>-0.12860832819981738</v>
      </c>
      <c r="X2070">
        <f t="shared" si="445"/>
        <v>75.554969863013696</v>
      </c>
      <c r="Y2070" s="9">
        <f t="shared" si="446"/>
        <v>-0.70011522396659132</v>
      </c>
      <c r="AA2070">
        <f t="shared" si="447"/>
        <v>75.998890410958907</v>
      </c>
      <c r="AB2070" s="9">
        <f t="shared" si="448"/>
        <v>-0.1166822699121326</v>
      </c>
      <c r="AC2070">
        <f t="shared" si="449"/>
        <v>37.078931506849322</v>
      </c>
    </row>
    <row r="2071" spans="1:29" ht="9" customHeight="1">
      <c r="A2071" s="1">
        <v>20170831</v>
      </c>
      <c r="B2071" s="1">
        <v>200000</v>
      </c>
      <c r="C2071" s="1">
        <v>2457997.3220000002</v>
      </c>
      <c r="D2071" s="1">
        <v>2194.5619999999999</v>
      </c>
      <c r="E2071" s="1">
        <v>91.9</v>
      </c>
      <c r="F2071" s="1">
        <v>93.6</v>
      </c>
      <c r="G2071" s="8">
        <f t="shared" si="435"/>
        <v>76.051232876712334</v>
      </c>
      <c r="H2071" s="13">
        <v>63</v>
      </c>
      <c r="I2071" s="8">
        <f t="shared" si="436"/>
        <v>23.906849315068492</v>
      </c>
      <c r="J2071" s="13">
        <v>111</v>
      </c>
      <c r="K2071" s="8">
        <f t="shared" si="437"/>
        <v>37.394520547945206</v>
      </c>
      <c r="L2071" s="13">
        <v>59</v>
      </c>
      <c r="M2071" s="8">
        <f t="shared" si="438"/>
        <v>16.972602739726028</v>
      </c>
      <c r="N2071" s="6">
        <v>73</v>
      </c>
      <c r="O2071" s="8">
        <f t="shared" si="439"/>
        <v>18.767123287671232</v>
      </c>
      <c r="Q2071">
        <f t="shared" si="440"/>
        <v>76.190613698630131</v>
      </c>
      <c r="R2071">
        <f t="shared" si="441"/>
        <v>76.051232876712334</v>
      </c>
      <c r="S2071" s="9">
        <f t="shared" si="442"/>
        <v>0.18327227139597824</v>
      </c>
      <c r="U2071">
        <f t="shared" si="443"/>
        <v>75.953424657534242</v>
      </c>
      <c r="V2071" s="9">
        <f t="shared" si="444"/>
        <v>-0.20542391206413413</v>
      </c>
      <c r="X2071">
        <f t="shared" si="445"/>
        <v>75.473479452054789</v>
      </c>
      <c r="Y2071" s="9">
        <f t="shared" si="446"/>
        <v>-0.7596897549236985</v>
      </c>
      <c r="AA2071">
        <f t="shared" si="447"/>
        <v>75.917123287671231</v>
      </c>
      <c r="AB2071" s="9">
        <f t="shared" si="448"/>
        <v>-0.17634111107508943</v>
      </c>
      <c r="AC2071">
        <f t="shared" si="449"/>
        <v>36.967156849315082</v>
      </c>
    </row>
    <row r="2072" spans="1:29" ht="9" customHeight="1">
      <c r="A2072" s="1">
        <v>20170901</v>
      </c>
      <c r="B2072" s="1">
        <v>200000</v>
      </c>
      <c r="C2072" s="1">
        <v>2457998.3220000002</v>
      </c>
      <c r="D2072" s="1">
        <v>2194.5990000000002</v>
      </c>
      <c r="E2072" s="1">
        <v>93.4</v>
      </c>
      <c r="F2072" s="1">
        <v>95.1</v>
      </c>
      <c r="G2072" s="8">
        <f t="shared" si="435"/>
        <v>76.020547945205465</v>
      </c>
      <c r="H2072" s="13">
        <v>61</v>
      </c>
      <c r="I2072" s="8">
        <f t="shared" si="436"/>
        <v>23.728767123287671</v>
      </c>
      <c r="J2072" s="13">
        <v>104</v>
      </c>
      <c r="K2072" s="8">
        <f t="shared" si="437"/>
        <v>37.221917808219175</v>
      </c>
      <c r="L2072" s="13">
        <v>62</v>
      </c>
      <c r="M2072" s="8">
        <f t="shared" si="438"/>
        <v>16.860273972602741</v>
      </c>
      <c r="N2072" s="6">
        <v>59</v>
      </c>
      <c r="O2072" s="8">
        <f t="shared" si="439"/>
        <v>18.643835616438356</v>
      </c>
      <c r="Q2072">
        <f t="shared" si="440"/>
        <v>76.134345205479448</v>
      </c>
      <c r="R2072">
        <f t="shared" si="441"/>
        <v>76.020547945205465</v>
      </c>
      <c r="S2072" s="9">
        <f t="shared" si="442"/>
        <v>0.14969276511398277</v>
      </c>
      <c r="U2072">
        <f t="shared" si="443"/>
        <v>75.864383561643834</v>
      </c>
      <c r="V2072" s="9">
        <f t="shared" si="444"/>
        <v>-0.18927444794950077</v>
      </c>
      <c r="X2072">
        <f t="shared" si="445"/>
        <v>75.397545205479446</v>
      </c>
      <c r="Y2072" s="9">
        <f t="shared" si="446"/>
        <v>-0.8195188755743601</v>
      </c>
      <c r="AA2072">
        <f t="shared" si="447"/>
        <v>75.838835616438359</v>
      </c>
      <c r="AB2072" s="9">
        <f t="shared" si="448"/>
        <v>-0.23903054329215934</v>
      </c>
      <c r="AC2072">
        <f t="shared" si="449"/>
        <v>36.873030821917759</v>
      </c>
    </row>
    <row r="2073" spans="1:29" ht="14.1" customHeight="1">
      <c r="A2073" s="1">
        <v>20170902</v>
      </c>
      <c r="B2073" s="1">
        <v>200000</v>
      </c>
      <c r="C2073" s="1">
        <v>2457999.3220000002</v>
      </c>
      <c r="D2073" s="1">
        <v>2194.6350000000002</v>
      </c>
      <c r="E2073" s="1">
        <v>100</v>
      </c>
      <c r="F2073" s="1">
        <v>101.7</v>
      </c>
      <c r="G2073" s="8">
        <f t="shared" si="435"/>
        <v>75.993150684931493</v>
      </c>
      <c r="H2073" s="13">
        <v>104</v>
      </c>
      <c r="I2073" s="8">
        <f t="shared" si="436"/>
        <v>23.698630136986303</v>
      </c>
      <c r="J2073" s="13">
        <v>170</v>
      </c>
      <c r="K2073" s="8">
        <f t="shared" si="437"/>
        <v>37.147945205479452</v>
      </c>
      <c r="L2073" s="13">
        <v>71</v>
      </c>
      <c r="M2073" s="8">
        <f t="shared" si="438"/>
        <v>16.761643835616439</v>
      </c>
      <c r="N2073" s="6">
        <v>56</v>
      </c>
      <c r="O2073" s="8">
        <f t="shared" si="439"/>
        <v>18.536986301369861</v>
      </c>
      <c r="Q2073">
        <f t="shared" si="440"/>
        <v>76.110230136986303</v>
      </c>
      <c r="R2073">
        <f t="shared" si="441"/>
        <v>75.993150684931493</v>
      </c>
      <c r="S2073" s="9">
        <f t="shared" si="442"/>
        <v>0.15406579540335485</v>
      </c>
      <c r="U2073">
        <f t="shared" si="443"/>
        <v>75.849315068493155</v>
      </c>
      <c r="V2073" s="9">
        <f t="shared" si="444"/>
        <v>-0.20735665344390952</v>
      </c>
      <c r="X2073">
        <f t="shared" si="445"/>
        <v>75.330871232876717</v>
      </c>
      <c r="Y2073" s="9">
        <f t="shared" si="446"/>
        <v>-0.87149887336636311</v>
      </c>
      <c r="AA2073">
        <f t="shared" si="447"/>
        <v>75.770986301369859</v>
      </c>
      <c r="AB2073" s="9">
        <f t="shared" si="448"/>
        <v>-0.29234790446145098</v>
      </c>
      <c r="AC2073">
        <f t="shared" si="449"/>
        <v>36.788989726027353</v>
      </c>
    </row>
    <row r="2074" spans="1:29" ht="9" customHeight="1">
      <c r="A2074" s="1">
        <v>20170903</v>
      </c>
      <c r="B2074" s="1">
        <v>200000</v>
      </c>
      <c r="C2074" s="1">
        <v>2458000.3220000002</v>
      </c>
      <c r="D2074" s="1">
        <v>2194.672</v>
      </c>
      <c r="E2074" s="1">
        <v>120.2</v>
      </c>
      <c r="F2074" s="1">
        <v>122.2</v>
      </c>
      <c r="G2074" s="8">
        <f t="shared" si="435"/>
        <v>75.972602739726028</v>
      </c>
      <c r="H2074" s="13">
        <v>137</v>
      </c>
      <c r="I2074" s="8">
        <f t="shared" si="436"/>
        <v>23.63013698630137</v>
      </c>
      <c r="J2074" s="13">
        <v>222</v>
      </c>
      <c r="K2074" s="8">
        <f t="shared" si="437"/>
        <v>37.043835616438358</v>
      </c>
      <c r="L2074" s="13">
        <v>96</v>
      </c>
      <c r="M2074" s="8">
        <f t="shared" si="438"/>
        <v>16.761643835616439</v>
      </c>
      <c r="N2074" s="6">
        <v>105</v>
      </c>
      <c r="O2074" s="8">
        <f t="shared" si="439"/>
        <v>18.536986301369861</v>
      </c>
      <c r="Q2074">
        <f t="shared" si="440"/>
        <v>76.076290410958904</v>
      </c>
      <c r="R2074">
        <f t="shared" si="441"/>
        <v>75.972602739726028</v>
      </c>
      <c r="S2074" s="9">
        <f t="shared" si="442"/>
        <v>0.13648034619546934</v>
      </c>
      <c r="U2074">
        <f t="shared" si="443"/>
        <v>75.81506849315069</v>
      </c>
      <c r="V2074" s="9">
        <f t="shared" si="444"/>
        <v>-0.20883754314712633</v>
      </c>
      <c r="X2074">
        <f t="shared" si="445"/>
        <v>75.330871232876717</v>
      </c>
      <c r="Y2074" s="9">
        <f t="shared" si="446"/>
        <v>-0.84468806346916381</v>
      </c>
      <c r="AA2074">
        <f t="shared" si="447"/>
        <v>75.770986301369859</v>
      </c>
      <c r="AB2074" s="9">
        <f t="shared" si="448"/>
        <v>-0.26538045438154256</v>
      </c>
      <c r="AC2074">
        <f t="shared" si="449"/>
        <v>36.725958904109589</v>
      </c>
    </row>
    <row r="2075" spans="1:29" ht="9" customHeight="1">
      <c r="A2075" s="1">
        <v>20170904</v>
      </c>
      <c r="B2075" s="1">
        <v>170000</v>
      </c>
      <c r="C2075" s="1">
        <v>2458001.1970000002</v>
      </c>
      <c r="D2075" s="1">
        <v>2194.7040000000002</v>
      </c>
      <c r="E2075" s="1">
        <v>134</v>
      </c>
      <c r="F2075" s="1">
        <v>136.30000000000001</v>
      </c>
      <c r="G2075" s="8">
        <f t="shared" si="435"/>
        <v>75.958630136986301</v>
      </c>
      <c r="H2075" s="13">
        <v>141</v>
      </c>
      <c r="I2075" s="8">
        <f t="shared" si="436"/>
        <v>23.6</v>
      </c>
      <c r="J2075" s="13">
        <v>223</v>
      </c>
      <c r="K2075" s="8">
        <f t="shared" si="437"/>
        <v>36.983561643835614</v>
      </c>
      <c r="L2075" s="13">
        <v>122</v>
      </c>
      <c r="M2075" s="8">
        <f t="shared" si="438"/>
        <v>16.731506849315068</v>
      </c>
      <c r="N2075" s="6">
        <v>112</v>
      </c>
      <c r="O2075" s="8">
        <f t="shared" si="439"/>
        <v>18.4986301369863</v>
      </c>
      <c r="Q2075">
        <f t="shared" si="440"/>
        <v>76.056641095890413</v>
      </c>
      <c r="R2075">
        <f t="shared" si="441"/>
        <v>75.958630136986301</v>
      </c>
      <c r="S2075" s="9">
        <f t="shared" si="442"/>
        <v>0.12903202536350022</v>
      </c>
      <c r="U2075">
        <f t="shared" si="443"/>
        <v>75.8</v>
      </c>
      <c r="V2075" s="9">
        <f t="shared" si="444"/>
        <v>-0.17171655224906601</v>
      </c>
      <c r="X2075">
        <f t="shared" si="445"/>
        <v>75.310498630136991</v>
      </c>
      <c r="Y2075" s="9">
        <f t="shared" si="446"/>
        <v>-0.85326908302644711</v>
      </c>
      <c r="AA2075">
        <f t="shared" si="447"/>
        <v>75.746630136986298</v>
      </c>
      <c r="AB2075" s="9">
        <f t="shared" si="448"/>
        <v>-0.27909929341495854</v>
      </c>
      <c r="AC2075">
        <f t="shared" si="449"/>
        <v>36.683097945205475</v>
      </c>
    </row>
    <row r="2076" spans="1:29" ht="9" customHeight="1">
      <c r="A2076" s="1">
        <v>20170905</v>
      </c>
      <c r="B2076" s="1">
        <v>200000</v>
      </c>
      <c r="C2076" s="1">
        <v>2458002.3220000002</v>
      </c>
      <c r="D2076" s="1">
        <v>2194.7449999999999</v>
      </c>
      <c r="E2076" s="1">
        <v>120.5</v>
      </c>
      <c r="F2076" s="1">
        <v>122.5</v>
      </c>
      <c r="G2076" s="8">
        <f t="shared" si="435"/>
        <v>75.945479452054784</v>
      </c>
      <c r="H2076" s="13">
        <v>126</v>
      </c>
      <c r="I2076" s="8">
        <f t="shared" si="436"/>
        <v>23.63013698630137</v>
      </c>
      <c r="J2076" s="13">
        <v>183</v>
      </c>
      <c r="K2076" s="8">
        <f t="shared" si="437"/>
        <v>37.043835616438358</v>
      </c>
      <c r="L2076" s="13">
        <v>122</v>
      </c>
      <c r="M2076" s="8">
        <f t="shared" si="438"/>
        <v>16.731506849315068</v>
      </c>
      <c r="N2076" s="6">
        <v>119</v>
      </c>
      <c r="O2076" s="8">
        <f t="shared" si="439"/>
        <v>18.4986301369863</v>
      </c>
      <c r="Q2076">
        <f t="shared" si="440"/>
        <v>76.076290410958904</v>
      </c>
      <c r="R2076">
        <f t="shared" si="441"/>
        <v>75.945479452054784</v>
      </c>
      <c r="S2076" s="9">
        <f t="shared" si="442"/>
        <v>0.17224324587574813</v>
      </c>
      <c r="U2076">
        <f t="shared" si="443"/>
        <v>75.81506849315069</v>
      </c>
      <c r="V2076" s="9">
        <f t="shared" si="444"/>
        <v>-0.1580297514458664</v>
      </c>
      <c r="X2076">
        <f t="shared" si="445"/>
        <v>75.310498630136991</v>
      </c>
      <c r="Y2076" s="9">
        <f t="shared" si="446"/>
        <v>-0.83610087986694737</v>
      </c>
      <c r="AA2076">
        <f t="shared" si="447"/>
        <v>75.746630136986298</v>
      </c>
      <c r="AB2076" s="9">
        <f t="shared" si="448"/>
        <v>-0.26183166727390983</v>
      </c>
      <c r="AC2076">
        <f t="shared" si="449"/>
        <v>36.642758219178049</v>
      </c>
    </row>
    <row r="2077" spans="1:29" ht="9" customHeight="1">
      <c r="A2077" s="1">
        <v>20170906</v>
      </c>
      <c r="B2077" s="1">
        <v>230000</v>
      </c>
      <c r="C2077" s="1">
        <v>2458003.4470000002</v>
      </c>
      <c r="D2077" s="1">
        <v>2194.7869999999998</v>
      </c>
      <c r="E2077" s="1">
        <v>127.3</v>
      </c>
      <c r="F2077" s="1">
        <v>129.19999999999999</v>
      </c>
      <c r="G2077" s="8">
        <f t="shared" si="435"/>
        <v>75.935068493150666</v>
      </c>
      <c r="H2077" s="13">
        <v>126</v>
      </c>
      <c r="I2077" s="8">
        <f t="shared" si="436"/>
        <v>23.63013698630137</v>
      </c>
      <c r="J2077" s="13">
        <v>191</v>
      </c>
      <c r="K2077" s="8">
        <f t="shared" si="437"/>
        <v>37.013698630136986</v>
      </c>
      <c r="L2077" s="13">
        <v>79</v>
      </c>
      <c r="M2077" s="8">
        <f t="shared" si="438"/>
        <v>16.731506849315068</v>
      </c>
      <c r="N2077" s="6">
        <v>100</v>
      </c>
      <c r="O2077" s="8">
        <f t="shared" si="439"/>
        <v>18.4986301369863</v>
      </c>
      <c r="Q2077">
        <f t="shared" si="440"/>
        <v>76.066465753424666</v>
      </c>
      <c r="R2077">
        <f t="shared" si="441"/>
        <v>75.935068493150666</v>
      </c>
      <c r="S2077" s="9">
        <f t="shared" si="442"/>
        <v>0.17303896984810763</v>
      </c>
      <c r="U2077">
        <f t="shared" si="443"/>
        <v>75.81506849315069</v>
      </c>
      <c r="V2077" s="9">
        <f t="shared" si="444"/>
        <v>-0.14361853761684529</v>
      </c>
      <c r="X2077">
        <f t="shared" si="445"/>
        <v>75.310498630136991</v>
      </c>
      <c r="Y2077" s="9">
        <f t="shared" si="446"/>
        <v>-0.82250516843875232</v>
      </c>
      <c r="AA2077">
        <f t="shared" si="447"/>
        <v>75.746630136986298</v>
      </c>
      <c r="AB2077" s="9">
        <f t="shared" si="448"/>
        <v>-0.24815722156273523</v>
      </c>
      <c r="AC2077">
        <f t="shared" si="449"/>
        <v>36.610822602739667</v>
      </c>
    </row>
    <row r="2078" spans="1:29" ht="9" customHeight="1">
      <c r="A2078" s="1">
        <v>20170907</v>
      </c>
      <c r="B2078" s="1">
        <v>200000</v>
      </c>
      <c r="C2078" s="1">
        <v>2458004.3220000002</v>
      </c>
      <c r="D2078" s="1">
        <v>2194.819</v>
      </c>
      <c r="E2078" s="1">
        <v>128.5</v>
      </c>
      <c r="F2078" s="1">
        <v>130.4</v>
      </c>
      <c r="G2078" s="8">
        <f t="shared" si="435"/>
        <v>75.92410958904108</v>
      </c>
      <c r="H2078" s="13">
        <v>132</v>
      </c>
      <c r="I2078" s="8">
        <f t="shared" si="436"/>
        <v>23.63013698630137</v>
      </c>
      <c r="J2078" s="13">
        <v>200</v>
      </c>
      <c r="K2078" s="8">
        <f t="shared" si="437"/>
        <v>37.054794520547944</v>
      </c>
      <c r="L2078" s="13">
        <v>94</v>
      </c>
      <c r="M2078" s="8">
        <f t="shared" si="438"/>
        <v>16.731506849315068</v>
      </c>
      <c r="N2078" s="6">
        <v>97</v>
      </c>
      <c r="O2078" s="8">
        <f t="shared" si="439"/>
        <v>18.4986301369863</v>
      </c>
      <c r="Q2078">
        <f t="shared" si="440"/>
        <v>76.079863013698628</v>
      </c>
      <c r="R2078">
        <f t="shared" si="441"/>
        <v>75.92410958904108</v>
      </c>
      <c r="S2078" s="9">
        <f t="shared" si="442"/>
        <v>0.20514356441003656</v>
      </c>
      <c r="U2078">
        <f t="shared" si="443"/>
        <v>75.81506849315069</v>
      </c>
      <c r="V2078" s="9">
        <f t="shared" si="444"/>
        <v>-0.13028446042021358</v>
      </c>
      <c r="X2078">
        <f t="shared" si="445"/>
        <v>75.310498630136991</v>
      </c>
      <c r="Y2078" s="9">
        <f t="shared" si="446"/>
        <v>-0.80818986515011204</v>
      </c>
      <c r="AA2078">
        <f t="shared" si="447"/>
        <v>75.746630136986298</v>
      </c>
      <c r="AB2078" s="9">
        <f t="shared" si="448"/>
        <v>-0.23375901675427713</v>
      </c>
      <c r="AC2078">
        <f t="shared" si="449"/>
        <v>36.577206164383512</v>
      </c>
    </row>
    <row r="2079" spans="1:29" ht="9" customHeight="1">
      <c r="A2079" s="1">
        <v>20170908</v>
      </c>
      <c r="B2079" s="1">
        <v>200000</v>
      </c>
      <c r="C2079" s="1">
        <v>2458005.3220000002</v>
      </c>
      <c r="D2079" s="1">
        <v>2194.855</v>
      </c>
      <c r="E2079" s="1">
        <v>116.8</v>
      </c>
      <c r="F2079" s="1">
        <v>118.5</v>
      </c>
      <c r="G2079" s="8">
        <f t="shared" si="435"/>
        <v>75.913972602739719</v>
      </c>
      <c r="H2079" s="13">
        <v>93</v>
      </c>
      <c r="I2079" s="8">
        <f t="shared" si="436"/>
        <v>23.63013698630137</v>
      </c>
      <c r="J2079" s="13">
        <v>151</v>
      </c>
      <c r="K2079" s="8">
        <f t="shared" si="437"/>
        <v>37.054794520547944</v>
      </c>
      <c r="L2079" s="13">
        <v>89</v>
      </c>
      <c r="M2079" s="8">
        <f t="shared" si="438"/>
        <v>16.731506849315068</v>
      </c>
      <c r="N2079" s="6">
        <v>88</v>
      </c>
      <c r="O2079" s="8">
        <f t="shared" si="439"/>
        <v>18.4986301369863</v>
      </c>
      <c r="Q2079">
        <f t="shared" si="440"/>
        <v>76.079863013698628</v>
      </c>
      <c r="R2079">
        <f t="shared" si="441"/>
        <v>75.913972602739719</v>
      </c>
      <c r="S2079" s="9">
        <f t="shared" si="442"/>
        <v>0.21852421269932165</v>
      </c>
      <c r="U2079">
        <f t="shared" si="443"/>
        <v>75.81506849315069</v>
      </c>
      <c r="V2079" s="9">
        <f t="shared" si="444"/>
        <v>-0.1187494134717042</v>
      </c>
      <c r="X2079">
        <f t="shared" si="445"/>
        <v>75.310498630136991</v>
      </c>
      <c r="Y2079" s="9">
        <f t="shared" si="446"/>
        <v>-0.79494452985714759</v>
      </c>
      <c r="AA2079">
        <f t="shared" si="447"/>
        <v>75.746630136986298</v>
      </c>
      <c r="AB2079" s="9">
        <f t="shared" si="448"/>
        <v>-0.22043697624563663</v>
      </c>
      <c r="AC2079">
        <f t="shared" si="449"/>
        <v>36.546110958904087</v>
      </c>
    </row>
    <row r="2080" spans="1:29" ht="9" customHeight="1">
      <c r="A2080" s="1">
        <v>20170909</v>
      </c>
      <c r="B2080" s="1">
        <v>200000</v>
      </c>
      <c r="C2080" s="1">
        <v>2458006.3220000002</v>
      </c>
      <c r="D2080" s="1">
        <v>2194.8919999999998</v>
      </c>
      <c r="E2080" s="1">
        <v>107.2</v>
      </c>
      <c r="F2080" s="1">
        <v>108.7</v>
      </c>
      <c r="G2080" s="8">
        <f t="shared" si="435"/>
        <v>75.905205479452036</v>
      </c>
      <c r="H2080" s="13">
        <v>92</v>
      </c>
      <c r="I2080" s="8">
        <f t="shared" si="436"/>
        <v>23.63013698630137</v>
      </c>
      <c r="J2080" s="13">
        <v>114</v>
      </c>
      <c r="K2080" s="8">
        <f t="shared" si="437"/>
        <v>37.090410958904108</v>
      </c>
      <c r="L2080" s="13">
        <v>49</v>
      </c>
      <c r="M2080" s="8">
        <f t="shared" si="438"/>
        <v>16.731506849315068</v>
      </c>
      <c r="N2080" s="6">
        <v>62</v>
      </c>
      <c r="O2080" s="8">
        <f t="shared" si="439"/>
        <v>18.4986301369863</v>
      </c>
      <c r="Q2080">
        <f t="shared" si="440"/>
        <v>76.091473972602742</v>
      </c>
      <c r="R2080">
        <f t="shared" si="441"/>
        <v>75.905205479452036</v>
      </c>
      <c r="S2080" s="9">
        <f t="shared" si="442"/>
        <v>0.24539620435008658</v>
      </c>
      <c r="U2080">
        <f t="shared" si="443"/>
        <v>75.81506849315069</v>
      </c>
      <c r="V2080" s="9">
        <f t="shared" si="444"/>
        <v>-0.11081752288542646</v>
      </c>
      <c r="X2080">
        <f t="shared" si="445"/>
        <v>75.310498630136991</v>
      </c>
      <c r="Y2080" s="9">
        <f t="shared" si="446"/>
        <v>-0.78348625177760312</v>
      </c>
      <c r="AA2080">
        <f t="shared" si="447"/>
        <v>75.746630136986298</v>
      </c>
      <c r="AB2080" s="9">
        <f t="shared" si="448"/>
        <v>-0.20891234199828546</v>
      </c>
      <c r="AC2080">
        <f t="shared" si="449"/>
        <v>36.519217808219118</v>
      </c>
    </row>
    <row r="2081" spans="1:29" ht="9" customHeight="1">
      <c r="A2081" s="1">
        <v>20170910</v>
      </c>
      <c r="B2081" s="1">
        <v>230000</v>
      </c>
      <c r="C2081" s="1">
        <v>2458007.4470000002</v>
      </c>
      <c r="D2081" s="1">
        <v>2194.933</v>
      </c>
      <c r="E2081" s="1">
        <v>92.7</v>
      </c>
      <c r="F2081" s="1">
        <v>94</v>
      </c>
      <c r="G2081" s="8">
        <f t="shared" si="435"/>
        <v>75.899178082191767</v>
      </c>
      <c r="H2081" s="13">
        <v>59</v>
      </c>
      <c r="I2081" s="8">
        <f t="shared" si="436"/>
        <v>23.63013698630137</v>
      </c>
      <c r="J2081" s="13">
        <v>84</v>
      </c>
      <c r="K2081" s="8">
        <f t="shared" si="437"/>
        <v>37.090410958904108</v>
      </c>
      <c r="L2081" s="13">
        <v>38</v>
      </c>
      <c r="M2081" s="8">
        <f t="shared" si="438"/>
        <v>16.731506849315068</v>
      </c>
      <c r="N2081" s="6">
        <v>40</v>
      </c>
      <c r="O2081" s="8">
        <f t="shared" si="439"/>
        <v>18.4986301369863</v>
      </c>
      <c r="Q2081">
        <f t="shared" si="440"/>
        <v>76.091473972602742</v>
      </c>
      <c r="R2081">
        <f t="shared" si="441"/>
        <v>75.899178082191767</v>
      </c>
      <c r="S2081" s="9">
        <f t="shared" si="442"/>
        <v>0.25335701290826762</v>
      </c>
      <c r="U2081">
        <f t="shared" si="443"/>
        <v>75.81506849315069</v>
      </c>
      <c r="V2081" s="9">
        <f t="shared" si="444"/>
        <v>-0.10396623985153042</v>
      </c>
      <c r="X2081">
        <f t="shared" si="445"/>
        <v>75.310498630136991</v>
      </c>
      <c r="Y2081" s="9">
        <f t="shared" si="446"/>
        <v>-0.77560715007651027</v>
      </c>
      <c r="AA2081">
        <f t="shared" si="447"/>
        <v>75.746630136986298</v>
      </c>
      <c r="AB2081" s="9">
        <f t="shared" si="448"/>
        <v>-0.20098761153944622</v>
      </c>
      <c r="AC2081">
        <f t="shared" si="449"/>
        <v>36.500728767123242</v>
      </c>
    </row>
    <row r="2082" spans="1:29" ht="9" customHeight="1">
      <c r="A2082" s="1">
        <v>20170911</v>
      </c>
      <c r="B2082" s="1">
        <v>200000</v>
      </c>
      <c r="C2082" s="1">
        <v>2458008.3220000002</v>
      </c>
      <c r="D2082" s="1">
        <v>2194.9650000000001</v>
      </c>
      <c r="E2082" s="1">
        <v>79.900000000000006</v>
      </c>
      <c r="F2082" s="1">
        <v>80.900000000000006</v>
      </c>
      <c r="G2082" s="8">
        <f t="shared" si="435"/>
        <v>75.893972602739709</v>
      </c>
      <c r="H2082" s="13">
        <v>35</v>
      </c>
      <c r="I2082" s="8">
        <f t="shared" si="436"/>
        <v>23.63013698630137</v>
      </c>
      <c r="J2082" s="13">
        <v>38</v>
      </c>
      <c r="K2082" s="8">
        <f t="shared" si="437"/>
        <v>37.090410958904108</v>
      </c>
      <c r="L2082" s="13">
        <v>23</v>
      </c>
      <c r="M2082" s="8">
        <f t="shared" si="438"/>
        <v>16.731506849315068</v>
      </c>
      <c r="N2082" s="6">
        <v>29</v>
      </c>
      <c r="O2082" s="8">
        <f t="shared" si="439"/>
        <v>18.4986301369863</v>
      </c>
      <c r="Q2082">
        <f t="shared" si="440"/>
        <v>76.091473972602742</v>
      </c>
      <c r="R2082">
        <f t="shared" si="441"/>
        <v>75.893972602739709</v>
      </c>
      <c r="S2082" s="9">
        <f t="shared" si="442"/>
        <v>0.26023327425068032</v>
      </c>
      <c r="U2082">
        <f t="shared" si="443"/>
        <v>75.81506849315069</v>
      </c>
      <c r="V2082" s="9">
        <f t="shared" si="444"/>
        <v>-7.7618729579953083E-2</v>
      </c>
      <c r="X2082">
        <f t="shared" si="445"/>
        <v>75.310498630136991</v>
      </c>
      <c r="Y2082" s="9">
        <f t="shared" si="446"/>
        <v>-0.76880146419118489</v>
      </c>
      <c r="AA2082">
        <f t="shared" si="447"/>
        <v>75.746630136986298</v>
      </c>
      <c r="AB2082" s="9">
        <f t="shared" si="448"/>
        <v>-0.19414251316723607</v>
      </c>
      <c r="AC2082">
        <f t="shared" si="449"/>
        <v>36.484760958904054</v>
      </c>
    </row>
    <row r="2083" spans="1:29" ht="9" customHeight="1">
      <c r="A2083" s="1">
        <v>20170912</v>
      </c>
      <c r="B2083" s="1">
        <v>200000</v>
      </c>
      <c r="C2083" s="1">
        <v>2458009.3220000002</v>
      </c>
      <c r="D2083" s="1">
        <v>2195.002</v>
      </c>
      <c r="E2083" s="1">
        <v>75.5</v>
      </c>
      <c r="F2083" s="1">
        <v>76.400000000000006</v>
      </c>
      <c r="G2083" s="8">
        <f t="shared" si="435"/>
        <v>75.889041095890406</v>
      </c>
      <c r="H2083" s="13">
        <v>25</v>
      </c>
      <c r="I2083" s="8">
        <f t="shared" si="436"/>
        <v>23.660273972602738</v>
      </c>
      <c r="J2083" s="13">
        <v>28</v>
      </c>
      <c r="K2083" s="8">
        <f t="shared" si="437"/>
        <v>37.150684931506852</v>
      </c>
      <c r="L2083" s="13">
        <v>11</v>
      </c>
      <c r="M2083" s="8">
        <f t="shared" si="438"/>
        <v>16.731506849315068</v>
      </c>
      <c r="N2083" s="6">
        <v>11</v>
      </c>
      <c r="O2083" s="8">
        <f t="shared" si="439"/>
        <v>18.4986301369863</v>
      </c>
      <c r="Q2083">
        <f t="shared" si="440"/>
        <v>76.111123287671234</v>
      </c>
      <c r="R2083">
        <f t="shared" si="441"/>
        <v>75.889041095890406</v>
      </c>
      <c r="S2083" s="9">
        <f t="shared" si="442"/>
        <v>0.29264066138378553</v>
      </c>
      <c r="U2083">
        <f t="shared" si="443"/>
        <v>75.830136986301369</v>
      </c>
      <c r="V2083" s="9">
        <f t="shared" si="444"/>
        <v>-9.0621570099912674E-2</v>
      </c>
      <c r="X2083">
        <f t="shared" si="445"/>
        <v>75.310498630136991</v>
      </c>
      <c r="Y2083" s="9">
        <f t="shared" si="446"/>
        <v>-0.76235311106697168</v>
      </c>
      <c r="AA2083">
        <f t="shared" si="447"/>
        <v>75.746630136986298</v>
      </c>
      <c r="AB2083" s="9">
        <f t="shared" si="448"/>
        <v>-0.18765681691004943</v>
      </c>
      <c r="AC2083">
        <f t="shared" si="449"/>
        <v>36.469633561643818</v>
      </c>
    </row>
    <row r="2084" spans="1:29" ht="9" customHeight="1">
      <c r="A2084" s="1">
        <v>20170913</v>
      </c>
      <c r="B2084" s="1">
        <v>200000</v>
      </c>
      <c r="C2084" s="1">
        <v>2458010.3220000002</v>
      </c>
      <c r="D2084" s="1">
        <v>2195.0390000000002</v>
      </c>
      <c r="E2084" s="1">
        <v>75.099999999999994</v>
      </c>
      <c r="F2084" s="1">
        <v>76</v>
      </c>
      <c r="G2084" s="8">
        <f t="shared" si="435"/>
        <v>75.883835616438347</v>
      </c>
      <c r="H2084" s="13">
        <v>13</v>
      </c>
      <c r="I2084" s="8">
        <f t="shared" si="436"/>
        <v>23.63013698630137</v>
      </c>
      <c r="J2084" s="13">
        <v>16</v>
      </c>
      <c r="K2084" s="8">
        <f t="shared" si="437"/>
        <v>37.150684931506852</v>
      </c>
      <c r="L2084" s="13">
        <v>11</v>
      </c>
      <c r="M2084" s="8">
        <f t="shared" si="438"/>
        <v>16.731506849315068</v>
      </c>
      <c r="N2084" s="6">
        <v>23</v>
      </c>
      <c r="O2084" s="8">
        <f t="shared" si="439"/>
        <v>18.4986301369863</v>
      </c>
      <c r="Q2084">
        <f t="shared" si="440"/>
        <v>76.111123287671234</v>
      </c>
      <c r="R2084">
        <f t="shared" si="441"/>
        <v>75.883835616438347</v>
      </c>
      <c r="S2084" s="9">
        <f t="shared" si="442"/>
        <v>0.29952053607533458</v>
      </c>
      <c r="U2084">
        <f t="shared" si="443"/>
        <v>75.81506849315069</v>
      </c>
      <c r="V2084" s="9">
        <f t="shared" si="444"/>
        <v>-6.7877877588742308E-2</v>
      </c>
      <c r="X2084">
        <f t="shared" si="445"/>
        <v>75.310498630136991</v>
      </c>
      <c r="Y2084" s="9">
        <f t="shared" si="446"/>
        <v>-0.75554560683957561</v>
      </c>
      <c r="AA2084">
        <f t="shared" si="447"/>
        <v>75.746630136986298</v>
      </c>
      <c r="AB2084" s="9">
        <f t="shared" si="448"/>
        <v>-0.18080988966552525</v>
      </c>
      <c r="AC2084">
        <f t="shared" si="449"/>
        <v>36.45366575342463</v>
      </c>
    </row>
    <row r="2085" spans="1:29" ht="9" customHeight="1">
      <c r="A2085" s="1">
        <v>20170914</v>
      </c>
      <c r="B2085" s="1">
        <v>200000</v>
      </c>
      <c r="C2085" s="1">
        <v>2458011.3220000002</v>
      </c>
      <c r="D2085" s="1">
        <v>2195.0749999999998</v>
      </c>
      <c r="E2085" s="1">
        <v>74.2</v>
      </c>
      <c r="F2085" s="1">
        <v>75.099999999999994</v>
      </c>
      <c r="G2085" s="8">
        <f t="shared" si="435"/>
        <v>75.88164383561643</v>
      </c>
      <c r="H2085" s="13">
        <v>14</v>
      </c>
      <c r="I2085" s="8">
        <f t="shared" si="436"/>
        <v>23.660273972602738</v>
      </c>
      <c r="J2085" s="13">
        <v>28</v>
      </c>
      <c r="K2085" s="8">
        <f t="shared" si="437"/>
        <v>37.183561643835617</v>
      </c>
      <c r="L2085" s="13">
        <v>11</v>
      </c>
      <c r="M2085" s="8">
        <f t="shared" si="438"/>
        <v>16.761643835616439</v>
      </c>
      <c r="N2085" s="6">
        <v>12</v>
      </c>
      <c r="O2085" s="8">
        <f t="shared" si="439"/>
        <v>18.4986301369863</v>
      </c>
      <c r="Q2085">
        <f t="shared" si="440"/>
        <v>76.121841095890417</v>
      </c>
      <c r="R2085">
        <f t="shared" si="441"/>
        <v>75.88164383561643</v>
      </c>
      <c r="S2085" s="9">
        <f t="shared" si="442"/>
        <v>0.31654198318942406</v>
      </c>
      <c r="U2085">
        <f t="shared" si="443"/>
        <v>75.830136986301369</v>
      </c>
      <c r="V2085" s="9">
        <f t="shared" si="444"/>
        <v>-6.1382921104879529E-2</v>
      </c>
      <c r="X2085">
        <f t="shared" si="445"/>
        <v>75.330871232876717</v>
      </c>
      <c r="Y2085" s="9">
        <f t="shared" si="446"/>
        <v>-0.72583114294791073</v>
      </c>
      <c r="AA2085">
        <f t="shared" si="447"/>
        <v>75.746630136986298</v>
      </c>
      <c r="AB2085" s="9">
        <f t="shared" si="448"/>
        <v>-0.17792669189219623</v>
      </c>
      <c r="AC2085">
        <f t="shared" si="449"/>
        <v>36.446942465753395</v>
      </c>
    </row>
    <row r="2086" spans="1:29" ht="9" customHeight="1">
      <c r="A2086" s="1">
        <v>20170915</v>
      </c>
      <c r="B2086" s="1">
        <v>200000</v>
      </c>
      <c r="C2086" s="1">
        <v>2458012.3220000002</v>
      </c>
      <c r="D2086" s="1">
        <v>2195.1120000000001</v>
      </c>
      <c r="E2086" s="1">
        <v>72.8</v>
      </c>
      <c r="F2086" s="1">
        <v>73.599999999999994</v>
      </c>
      <c r="G2086" s="8">
        <f t="shared" si="435"/>
        <v>75.876712328767113</v>
      </c>
      <c r="H2086" s="13">
        <v>28</v>
      </c>
      <c r="I2086" s="8">
        <f t="shared" si="436"/>
        <v>23.660273972602738</v>
      </c>
      <c r="J2086" s="13">
        <v>47</v>
      </c>
      <c r="K2086" s="8">
        <f t="shared" si="437"/>
        <v>37.216438356164382</v>
      </c>
      <c r="L2086" s="13">
        <v>13</v>
      </c>
      <c r="M2086" s="8">
        <f t="shared" si="438"/>
        <v>16.761643835616439</v>
      </c>
      <c r="N2086" s="6">
        <v>12</v>
      </c>
      <c r="O2086" s="8">
        <f t="shared" si="439"/>
        <v>18.4986301369863</v>
      </c>
      <c r="Q2086">
        <f t="shared" si="440"/>
        <v>76.132558904109587</v>
      </c>
      <c r="R2086">
        <f t="shared" si="441"/>
        <v>75.876712328767113</v>
      </c>
      <c r="S2086" s="9">
        <f t="shared" si="442"/>
        <v>0.33718721790938844</v>
      </c>
      <c r="U2086">
        <f t="shared" si="443"/>
        <v>75.830136986301369</v>
      </c>
      <c r="V2086" s="9">
        <f t="shared" si="444"/>
        <v>-3.2858984404597891E-2</v>
      </c>
      <c r="X2086">
        <f t="shared" si="445"/>
        <v>75.330871232876717</v>
      </c>
      <c r="Y2086" s="9">
        <f t="shared" si="446"/>
        <v>-0.71937894926880119</v>
      </c>
      <c r="AA2086">
        <f t="shared" si="447"/>
        <v>75.746630136986298</v>
      </c>
      <c r="AB2086" s="9">
        <f t="shared" si="448"/>
        <v>-0.17143888788588413</v>
      </c>
      <c r="AC2086">
        <f t="shared" si="449"/>
        <v>36.431815068493115</v>
      </c>
    </row>
    <row r="2087" spans="1:29" ht="9" customHeight="1">
      <c r="A2087" s="1">
        <v>20170916</v>
      </c>
      <c r="B2087" s="1">
        <v>200000</v>
      </c>
      <c r="C2087" s="1">
        <v>2458013.3220000002</v>
      </c>
      <c r="D2087" s="1">
        <v>2195.1489999999999</v>
      </c>
      <c r="E2087" s="1">
        <v>72.099999999999994</v>
      </c>
      <c r="F2087" s="1">
        <v>72.900000000000006</v>
      </c>
      <c r="G2087" s="8">
        <f t="shared" si="435"/>
        <v>75.874246575342454</v>
      </c>
      <c r="H2087" s="13">
        <v>26</v>
      </c>
      <c r="I2087" s="8">
        <f t="shared" si="436"/>
        <v>23.698630136986303</v>
      </c>
      <c r="J2087" s="13">
        <v>30</v>
      </c>
      <c r="K2087" s="8">
        <f t="shared" si="437"/>
        <v>37.260273972602739</v>
      </c>
      <c r="L2087" s="13">
        <v>13</v>
      </c>
      <c r="M2087" s="8">
        <f t="shared" si="438"/>
        <v>16.802739726027397</v>
      </c>
      <c r="N2087" s="6">
        <v>13</v>
      </c>
      <c r="O2087" s="8">
        <f t="shared" si="439"/>
        <v>18.536986301369861</v>
      </c>
      <c r="Q2087">
        <f t="shared" si="440"/>
        <v>76.146849315068494</v>
      </c>
      <c r="R2087">
        <f t="shared" si="441"/>
        <v>75.874246575342454</v>
      </c>
      <c r="S2087" s="9">
        <f t="shared" si="442"/>
        <v>0.35928230200659073</v>
      </c>
      <c r="U2087">
        <f t="shared" si="443"/>
        <v>75.849315068493155</v>
      </c>
      <c r="V2087" s="9">
        <f t="shared" si="444"/>
        <v>-7.2220416711701318E-3</v>
      </c>
      <c r="X2087">
        <f t="shared" si="445"/>
        <v>75.358652054794518</v>
      </c>
      <c r="Y2087" s="9">
        <f t="shared" si="446"/>
        <v>-0.67953824099717508</v>
      </c>
      <c r="AA2087">
        <f t="shared" si="447"/>
        <v>75.770986301369859</v>
      </c>
      <c r="AB2087" s="9">
        <f t="shared" si="448"/>
        <v>-0.13609396947362029</v>
      </c>
      <c r="AC2087">
        <f t="shared" si="449"/>
        <v>36.424251369862979</v>
      </c>
    </row>
    <row r="2088" spans="1:29" ht="9" customHeight="1">
      <c r="A2088" s="1">
        <v>20170917</v>
      </c>
      <c r="B2088" s="1">
        <v>200000</v>
      </c>
      <c r="C2088" s="1">
        <v>2458014.3220000002</v>
      </c>
      <c r="D2088" s="1">
        <v>2195.1849999999999</v>
      </c>
      <c r="E2088" s="1">
        <v>72.2</v>
      </c>
      <c r="F2088" s="1">
        <v>72.900000000000006</v>
      </c>
      <c r="G2088" s="8">
        <f t="shared" si="435"/>
        <v>75.871232876712313</v>
      </c>
      <c r="H2088" s="13">
        <v>24</v>
      </c>
      <c r="I2088" s="8">
        <f t="shared" si="436"/>
        <v>23.731506849315068</v>
      </c>
      <c r="J2088" s="13">
        <v>53</v>
      </c>
      <c r="K2088" s="8">
        <f t="shared" si="437"/>
        <v>37.298630136986304</v>
      </c>
      <c r="L2088" s="13">
        <v>13</v>
      </c>
      <c r="M2088" s="8">
        <f t="shared" si="438"/>
        <v>16.838356164383562</v>
      </c>
      <c r="N2088" s="6">
        <v>14</v>
      </c>
      <c r="O2088" s="8">
        <f t="shared" si="439"/>
        <v>18.575342465753426</v>
      </c>
      <c r="Q2088">
        <f t="shared" si="440"/>
        <v>76.159353424657539</v>
      </c>
      <c r="R2088">
        <f t="shared" si="441"/>
        <v>75.871232876712313</v>
      </c>
      <c r="S2088" s="9">
        <f t="shared" si="442"/>
        <v>0.37974939515403605</v>
      </c>
      <c r="U2088">
        <f t="shared" si="443"/>
        <v>75.865753424657527</v>
      </c>
      <c r="V2088" s="9">
        <f t="shared" si="444"/>
        <v>-4.3333501852629297E-3</v>
      </c>
      <c r="X2088">
        <f t="shared" si="445"/>
        <v>75.382728767123297</v>
      </c>
      <c r="Y2088" s="9">
        <f t="shared" si="446"/>
        <v>-0.6438594590690343</v>
      </c>
      <c r="AA2088">
        <f t="shared" si="447"/>
        <v>75.795342465753421</v>
      </c>
      <c r="AB2088" s="9">
        <f t="shared" si="448"/>
        <v>-0.10002527714583209</v>
      </c>
      <c r="AC2088">
        <f t="shared" si="449"/>
        <v>36.41500684931502</v>
      </c>
    </row>
    <row r="2089" spans="1:29" ht="9" customHeight="1">
      <c r="A2089" s="1">
        <v>20170918</v>
      </c>
      <c r="B2089" s="1">
        <v>200000</v>
      </c>
      <c r="C2089" s="1">
        <v>2458015.3220000002</v>
      </c>
      <c r="D2089" s="1">
        <v>2195.2220000000002</v>
      </c>
      <c r="E2089" s="1">
        <v>72.2</v>
      </c>
      <c r="F2089" s="1">
        <v>72.900000000000006</v>
      </c>
      <c r="G2089" s="8">
        <f t="shared" si="435"/>
        <v>75.86904109589041</v>
      </c>
      <c r="H2089" s="13">
        <v>24</v>
      </c>
      <c r="I2089" s="8">
        <f t="shared" si="436"/>
        <v>23.731506849315068</v>
      </c>
      <c r="J2089" s="13">
        <v>53</v>
      </c>
      <c r="K2089" s="8">
        <f t="shared" si="437"/>
        <v>37.298630136986304</v>
      </c>
      <c r="L2089" s="13">
        <v>12</v>
      </c>
      <c r="M2089" s="8">
        <f t="shared" si="438"/>
        <v>16.838356164383562</v>
      </c>
      <c r="N2089" s="6">
        <v>13</v>
      </c>
      <c r="O2089" s="8">
        <f t="shared" si="439"/>
        <v>18.575342465753426</v>
      </c>
      <c r="Q2089">
        <f t="shared" si="440"/>
        <v>76.159353424657539</v>
      </c>
      <c r="R2089">
        <f t="shared" si="441"/>
        <v>75.86904109589041</v>
      </c>
      <c r="S2089" s="9">
        <f t="shared" si="442"/>
        <v>0.38264926585827652</v>
      </c>
      <c r="U2089">
        <f t="shared" si="443"/>
        <v>75.865753424657527</v>
      </c>
      <c r="V2089" s="9">
        <f t="shared" si="444"/>
        <v>-1.0112574625381399E-2</v>
      </c>
      <c r="X2089">
        <f t="shared" si="445"/>
        <v>75.382728767123297</v>
      </c>
      <c r="Y2089" s="9">
        <f t="shared" si="446"/>
        <v>-0.64098915940226675</v>
      </c>
      <c r="AA2089">
        <f t="shared" si="447"/>
        <v>75.795342465753421</v>
      </c>
      <c r="AB2089" s="9">
        <f t="shared" si="448"/>
        <v>-9.7139266652703782E-2</v>
      </c>
      <c r="AC2089">
        <f t="shared" si="449"/>
        <v>36.408283561643827</v>
      </c>
    </row>
    <row r="2090" spans="1:29" ht="9" customHeight="1">
      <c r="A2090" s="1">
        <v>20170919</v>
      </c>
      <c r="B2090" s="1">
        <v>200000</v>
      </c>
      <c r="C2090" s="1">
        <v>2458016.3220000002</v>
      </c>
      <c r="D2090" s="1">
        <v>2195.259</v>
      </c>
      <c r="E2090" s="1">
        <v>70.599999999999994</v>
      </c>
      <c r="F2090" s="1">
        <v>71.3</v>
      </c>
      <c r="G2090" s="8">
        <f t="shared" si="435"/>
        <v>75.858356164383565</v>
      </c>
      <c r="H2090" s="13">
        <v>45</v>
      </c>
      <c r="I2090" s="8">
        <f t="shared" si="436"/>
        <v>23.701369863013699</v>
      </c>
      <c r="J2090" s="13">
        <v>75</v>
      </c>
      <c r="K2090" s="8">
        <f t="shared" si="437"/>
        <v>37.295890410958904</v>
      </c>
      <c r="L2090" s="13">
        <v>11</v>
      </c>
      <c r="M2090" s="8">
        <f t="shared" si="438"/>
        <v>16.838356164383562</v>
      </c>
      <c r="N2090" s="6">
        <v>11</v>
      </c>
      <c r="O2090" s="8">
        <f t="shared" si="439"/>
        <v>18.575342465753426</v>
      </c>
      <c r="Q2090">
        <f t="shared" si="440"/>
        <v>76.158460273972608</v>
      </c>
      <c r="R2090">
        <f t="shared" si="441"/>
        <v>75.858356164383565</v>
      </c>
      <c r="S2090" s="9">
        <f t="shared" si="442"/>
        <v>0.39561114261259434</v>
      </c>
      <c r="U2090">
        <f t="shared" si="443"/>
        <v>75.850684931506848</v>
      </c>
      <c r="V2090" s="9">
        <f t="shared" si="444"/>
        <v>-4.5509379988871501E-2</v>
      </c>
      <c r="X2090">
        <f t="shared" si="445"/>
        <v>75.382728767123297</v>
      </c>
      <c r="Y2090" s="9">
        <f t="shared" si="446"/>
        <v>-0.62699407330893564</v>
      </c>
      <c r="AA2090">
        <f t="shared" si="447"/>
        <v>75.795342465753421</v>
      </c>
      <c r="AB2090" s="9">
        <f t="shared" si="448"/>
        <v>-8.3067577279933857E-2</v>
      </c>
      <c r="AC2090">
        <f t="shared" si="449"/>
        <v>36.375507534246587</v>
      </c>
    </row>
    <row r="2091" spans="1:29" ht="9" customHeight="1">
      <c r="A2091" s="1">
        <v>20170920</v>
      </c>
      <c r="B2091" s="1">
        <v>200000</v>
      </c>
      <c r="C2091" s="1">
        <v>2458017.3220000002</v>
      </c>
      <c r="D2091" s="1">
        <v>2195.2950000000001</v>
      </c>
      <c r="E2091" s="1">
        <v>73.900000000000006</v>
      </c>
      <c r="F2091" s="1">
        <v>74.5</v>
      </c>
      <c r="G2091" s="8">
        <f t="shared" si="435"/>
        <v>75.853698630136989</v>
      </c>
      <c r="H2091" s="13">
        <v>33</v>
      </c>
      <c r="I2091" s="8">
        <f t="shared" si="436"/>
        <v>23.638356164383563</v>
      </c>
      <c r="J2091" s="13">
        <v>37</v>
      </c>
      <c r="K2091" s="8">
        <f t="shared" si="437"/>
        <v>37.200000000000003</v>
      </c>
      <c r="L2091" s="13">
        <v>22</v>
      </c>
      <c r="M2091" s="8">
        <f t="shared" si="438"/>
        <v>16.80821917808219</v>
      </c>
      <c r="N2091" s="6">
        <v>21</v>
      </c>
      <c r="O2091" s="8">
        <f t="shared" si="439"/>
        <v>18.539726027397261</v>
      </c>
      <c r="Q2091">
        <f t="shared" si="440"/>
        <v>76.127200000000002</v>
      </c>
      <c r="R2091">
        <f t="shared" si="441"/>
        <v>75.853698630136989</v>
      </c>
      <c r="S2091" s="9">
        <f t="shared" si="442"/>
        <v>0.3605643163118657</v>
      </c>
      <c r="U2091">
        <f t="shared" si="443"/>
        <v>75.819178082191783</v>
      </c>
      <c r="V2091" s="9">
        <f t="shared" si="444"/>
        <v>-5.4546899496415335E-2</v>
      </c>
      <c r="X2091">
        <f t="shared" si="445"/>
        <v>75.362356164383556</v>
      </c>
      <c r="Y2091" s="9">
        <f t="shared" si="446"/>
        <v>-0.64775017517500544</v>
      </c>
      <c r="AA2091">
        <f t="shared" si="447"/>
        <v>75.772726027397255</v>
      </c>
      <c r="AB2091" s="9">
        <f t="shared" si="448"/>
        <v>-0.1067483909183693</v>
      </c>
      <c r="AC2091">
        <f t="shared" si="449"/>
        <v>36.361220547945216</v>
      </c>
    </row>
    <row r="2092" spans="1:29" ht="9" customHeight="1">
      <c r="A2092" s="1">
        <v>20170921</v>
      </c>
      <c r="B2092" s="1">
        <v>200000</v>
      </c>
      <c r="C2092" s="1">
        <v>2458018.3220000002</v>
      </c>
      <c r="D2092" s="1">
        <v>2195.3319999999999</v>
      </c>
      <c r="E2092" s="1">
        <v>73</v>
      </c>
      <c r="F2092" s="1">
        <v>74.5</v>
      </c>
      <c r="G2092" s="8">
        <f t="shared" si="435"/>
        <v>75.842739726027389</v>
      </c>
      <c r="H2092" s="13">
        <v>33</v>
      </c>
      <c r="I2092" s="8">
        <f t="shared" si="436"/>
        <v>23.602739726027398</v>
      </c>
      <c r="J2092" s="13">
        <v>50</v>
      </c>
      <c r="K2092" s="8">
        <f t="shared" si="437"/>
        <v>37.156164383561645</v>
      </c>
      <c r="L2092" s="13">
        <v>22</v>
      </c>
      <c r="M2092" s="8">
        <f t="shared" si="438"/>
        <v>16.775342465753425</v>
      </c>
      <c r="N2092" s="6">
        <v>22</v>
      </c>
      <c r="O2092" s="8">
        <f t="shared" si="439"/>
        <v>18.5013698630137</v>
      </c>
      <c r="Q2092">
        <f t="shared" si="440"/>
        <v>76.112909589041095</v>
      </c>
      <c r="R2092">
        <f t="shared" si="441"/>
        <v>75.842739726027389</v>
      </c>
      <c r="S2092" s="9">
        <f t="shared" si="442"/>
        <v>0.35622376510877984</v>
      </c>
      <c r="U2092">
        <f t="shared" si="443"/>
        <v>75.801369863013704</v>
      </c>
      <c r="V2092" s="9">
        <f t="shared" si="444"/>
        <v>-4.2631906007486009E-2</v>
      </c>
      <c r="X2092">
        <f t="shared" si="445"/>
        <v>75.340131506849318</v>
      </c>
      <c r="Y2092" s="9">
        <f t="shared" si="446"/>
        <v>-0.66269786797481345</v>
      </c>
      <c r="AA2092">
        <f t="shared" si="447"/>
        <v>75.748369863013693</v>
      </c>
      <c r="AB2092" s="9">
        <f t="shared" si="448"/>
        <v>-0.12442834126852631</v>
      </c>
      <c r="AC2092">
        <f t="shared" si="449"/>
        <v>36.327604109589018</v>
      </c>
    </row>
    <row r="2093" spans="1:29" ht="9" customHeight="1">
      <c r="A2093" s="1">
        <v>20170922</v>
      </c>
      <c r="B2093" s="1">
        <v>200000</v>
      </c>
      <c r="C2093" s="1">
        <v>2458019.3220000002</v>
      </c>
      <c r="D2093" s="1">
        <v>2195.3690000000001</v>
      </c>
      <c r="E2093" s="1">
        <v>77.5</v>
      </c>
      <c r="F2093" s="1">
        <v>78.099999999999994</v>
      </c>
      <c r="G2093" s="8">
        <f t="shared" si="435"/>
        <v>75.832328767123286</v>
      </c>
      <c r="H2093" s="13">
        <v>23</v>
      </c>
      <c r="I2093" s="8">
        <f t="shared" si="436"/>
        <v>23.6</v>
      </c>
      <c r="J2093" s="13">
        <v>29</v>
      </c>
      <c r="K2093" s="8">
        <f t="shared" si="437"/>
        <v>37.12054794520548</v>
      </c>
      <c r="L2093" s="13">
        <v>22</v>
      </c>
      <c r="M2093" s="8">
        <f t="shared" si="438"/>
        <v>16.742465753424657</v>
      </c>
      <c r="N2093" s="6">
        <v>21</v>
      </c>
      <c r="O2093" s="8">
        <f t="shared" si="439"/>
        <v>18.463013698630139</v>
      </c>
      <c r="Q2093">
        <f t="shared" si="440"/>
        <v>76.101298630136995</v>
      </c>
      <c r="R2093">
        <f t="shared" si="441"/>
        <v>75.832328767123286</v>
      </c>
      <c r="S2093" s="9">
        <f t="shared" si="442"/>
        <v>0.35469023223551233</v>
      </c>
      <c r="U2093">
        <f t="shared" si="443"/>
        <v>75.8</v>
      </c>
      <c r="V2093" s="9">
        <f t="shared" si="444"/>
        <v>-4.7336679422272709E-2</v>
      </c>
      <c r="X2093">
        <f t="shared" si="445"/>
        <v>75.317906849315065</v>
      </c>
      <c r="Y2093" s="9">
        <f t="shared" si="446"/>
        <v>-0.67836755928725267</v>
      </c>
      <c r="AA2093">
        <f t="shared" si="447"/>
        <v>75.724013698630131</v>
      </c>
      <c r="AB2093" s="9">
        <f t="shared" si="448"/>
        <v>-0.14283494949202691</v>
      </c>
      <c r="AC2093">
        <f t="shared" si="449"/>
        <v>36.295668493150679</v>
      </c>
    </row>
    <row r="2094" spans="1:29" ht="9" customHeight="1">
      <c r="A2094" s="1">
        <v>20170923</v>
      </c>
      <c r="B2094" s="1">
        <v>200000</v>
      </c>
      <c r="C2094" s="1">
        <v>2458020.3220000002</v>
      </c>
      <c r="D2094" s="1">
        <v>2195.4050000000002</v>
      </c>
      <c r="E2094" s="1">
        <v>81.2</v>
      </c>
      <c r="F2094" s="1">
        <v>81.7</v>
      </c>
      <c r="G2094" s="8">
        <f t="shared" si="435"/>
        <v>75.81945205479451</v>
      </c>
      <c r="H2094" s="13">
        <v>24</v>
      </c>
      <c r="I2094" s="8">
        <f t="shared" si="436"/>
        <v>23.567123287671233</v>
      </c>
      <c r="J2094" s="13">
        <v>44</v>
      </c>
      <c r="K2094" s="8">
        <f t="shared" si="437"/>
        <v>37.013698630136986</v>
      </c>
      <c r="L2094" s="13">
        <v>12</v>
      </c>
      <c r="M2094" s="8">
        <f t="shared" si="438"/>
        <v>16.709589041095889</v>
      </c>
      <c r="N2094" s="6">
        <v>12</v>
      </c>
      <c r="O2094" s="8">
        <f t="shared" si="439"/>
        <v>18.424657534246574</v>
      </c>
      <c r="Q2094">
        <f t="shared" si="440"/>
        <v>76.066465753424666</v>
      </c>
      <c r="R2094">
        <f t="shared" si="441"/>
        <v>75.81945205479451</v>
      </c>
      <c r="S2094" s="9">
        <f t="shared" si="442"/>
        <v>0.32579198600859627</v>
      </c>
      <c r="U2094">
        <f t="shared" si="443"/>
        <v>75.783561643835611</v>
      </c>
      <c r="V2094" s="9">
        <f t="shared" si="444"/>
        <v>-0.12613667577451793</v>
      </c>
      <c r="X2094">
        <f t="shared" si="445"/>
        <v>75.295682191780827</v>
      </c>
      <c r="Y2094" s="9">
        <f t="shared" si="446"/>
        <v>-0.69081198665898569</v>
      </c>
      <c r="AA2094">
        <f t="shared" si="447"/>
        <v>75.699657534246569</v>
      </c>
      <c r="AB2094" s="9">
        <f t="shared" si="448"/>
        <v>-0.15799971814800529</v>
      </c>
      <c r="AC2094">
        <f t="shared" si="449"/>
        <v>36.25616917808216</v>
      </c>
    </row>
    <row r="2095" spans="1:29" ht="9" customHeight="1">
      <c r="A2095" s="1">
        <v>20170924</v>
      </c>
      <c r="B2095" s="1">
        <v>200000</v>
      </c>
      <c r="C2095" s="1">
        <v>2458021.3220000002</v>
      </c>
      <c r="D2095" s="1">
        <v>2195.442</v>
      </c>
      <c r="E2095" s="1">
        <v>86.9</v>
      </c>
      <c r="F2095" s="1">
        <v>87.4</v>
      </c>
      <c r="G2095" s="8">
        <f t="shared" si="435"/>
        <v>75.803835616438349</v>
      </c>
      <c r="H2095" s="13">
        <v>40</v>
      </c>
      <c r="I2095" s="8">
        <f t="shared" si="436"/>
        <v>23.416438356164385</v>
      </c>
      <c r="J2095" s="13">
        <v>70</v>
      </c>
      <c r="K2095" s="8">
        <f t="shared" si="437"/>
        <v>36.827397260273976</v>
      </c>
      <c r="L2095" s="13">
        <v>22</v>
      </c>
      <c r="M2095" s="8">
        <f t="shared" si="438"/>
        <v>16.67945205479452</v>
      </c>
      <c r="N2095" s="6">
        <v>23</v>
      </c>
      <c r="O2095" s="8">
        <f t="shared" si="439"/>
        <v>18.375342465753423</v>
      </c>
      <c r="Q2095">
        <f t="shared" si="440"/>
        <v>76.005731506849315</v>
      </c>
      <c r="R2095">
        <f t="shared" si="441"/>
        <v>75.803835616438349</v>
      </c>
      <c r="S2095" s="9">
        <f t="shared" si="442"/>
        <v>0.26633994014832751</v>
      </c>
      <c r="U2095">
        <f t="shared" si="443"/>
        <v>75.708219178082189</v>
      </c>
      <c r="V2095" s="9">
        <f t="shared" si="444"/>
        <v>-0.15763347325109578</v>
      </c>
      <c r="X2095">
        <f t="shared" si="445"/>
        <v>75.2753095890411</v>
      </c>
      <c r="Y2095" s="9">
        <f t="shared" si="446"/>
        <v>-0.69722860736433745</v>
      </c>
      <c r="AA2095">
        <f t="shared" si="447"/>
        <v>75.668342465753426</v>
      </c>
      <c r="AB2095" s="9">
        <f t="shared" si="448"/>
        <v>-0.17874181376586762</v>
      </c>
      <c r="AC2095">
        <f t="shared" si="449"/>
        <v>36.208265753424634</v>
      </c>
    </row>
    <row r="2096" spans="1:29" ht="9" customHeight="1">
      <c r="A2096" s="1">
        <v>20170925</v>
      </c>
      <c r="B2096" s="1">
        <v>200000</v>
      </c>
      <c r="C2096" s="1">
        <v>2458022.3220000002</v>
      </c>
      <c r="D2096" s="1">
        <v>2195.4789999999998</v>
      </c>
      <c r="E2096" s="1">
        <v>89.9</v>
      </c>
      <c r="F2096" s="1">
        <v>90.4</v>
      </c>
      <c r="G2096" s="8">
        <f t="shared" si="435"/>
        <v>75.778356164383553</v>
      </c>
      <c r="H2096" s="13">
        <v>49</v>
      </c>
      <c r="I2096" s="8">
        <f t="shared" si="436"/>
        <v>23.317808219178083</v>
      </c>
      <c r="J2096" s="13">
        <v>74</v>
      </c>
      <c r="K2096" s="8">
        <f t="shared" si="437"/>
        <v>36.68767123287671</v>
      </c>
      <c r="L2096" s="13">
        <v>36</v>
      </c>
      <c r="M2096" s="8">
        <f t="shared" si="438"/>
        <v>16.624657534246577</v>
      </c>
      <c r="N2096" s="6">
        <v>36</v>
      </c>
      <c r="O2096" s="8">
        <f t="shared" si="439"/>
        <v>18.290410958904111</v>
      </c>
      <c r="Q2096">
        <f t="shared" si="440"/>
        <v>75.960180821917803</v>
      </c>
      <c r="R2096">
        <f t="shared" si="441"/>
        <v>75.778356164383553</v>
      </c>
      <c r="S2096" s="9">
        <f t="shared" si="442"/>
        <v>0.2399427313253284</v>
      </c>
      <c r="U2096">
        <f t="shared" si="443"/>
        <v>75.658904109589045</v>
      </c>
      <c r="V2096" s="9">
        <f t="shared" si="444"/>
        <v>-0.20293294169565002</v>
      </c>
      <c r="X2096">
        <f t="shared" si="445"/>
        <v>75.238268493150684</v>
      </c>
      <c r="Y2096" s="9">
        <f t="shared" si="446"/>
        <v>-0.71272022589309358</v>
      </c>
      <c r="AA2096">
        <f t="shared" si="447"/>
        <v>75.614410958904116</v>
      </c>
      <c r="AB2096" s="9">
        <f t="shared" si="448"/>
        <v>-0.21634832659050574</v>
      </c>
      <c r="AC2096">
        <f t="shared" si="449"/>
        <v>36.130107534246548</v>
      </c>
    </row>
    <row r="2097" spans="1:29" ht="9" customHeight="1">
      <c r="A2097" s="1">
        <v>20170926</v>
      </c>
      <c r="B2097" s="1">
        <v>200000</v>
      </c>
      <c r="C2097" s="1">
        <v>2458023.3220000002</v>
      </c>
      <c r="D2097" s="1">
        <v>2195.5149999999999</v>
      </c>
      <c r="E2097" s="1">
        <v>90.7</v>
      </c>
      <c r="F2097" s="1">
        <v>91.1</v>
      </c>
      <c r="G2097" s="8">
        <f t="shared" si="435"/>
        <v>75.738630136986288</v>
      </c>
      <c r="H2097" s="13">
        <v>53</v>
      </c>
      <c r="I2097" s="8">
        <f t="shared" si="436"/>
        <v>23.169863013698631</v>
      </c>
      <c r="J2097" s="13">
        <v>63</v>
      </c>
      <c r="K2097" s="8">
        <f t="shared" si="437"/>
        <v>36.4986301369863</v>
      </c>
      <c r="L2097" s="13">
        <v>40</v>
      </c>
      <c r="M2097" s="8">
        <f t="shared" si="438"/>
        <v>16.490410958904111</v>
      </c>
      <c r="N2097" s="6">
        <v>39</v>
      </c>
      <c r="O2097" s="8">
        <f t="shared" si="439"/>
        <v>18.147945205479452</v>
      </c>
      <c r="Q2097">
        <f t="shared" si="440"/>
        <v>75.898553424657536</v>
      </c>
      <c r="R2097">
        <f t="shared" si="441"/>
        <v>75.738630136986288</v>
      </c>
      <c r="S2097" s="9">
        <f t="shared" si="442"/>
        <v>0.21115154496720834</v>
      </c>
      <c r="U2097">
        <f t="shared" si="443"/>
        <v>75.584931506849315</v>
      </c>
      <c r="V2097" s="9">
        <f t="shared" si="444"/>
        <v>-0.28954559438277272</v>
      </c>
      <c r="X2097">
        <f t="shared" si="445"/>
        <v>75.147517808219177</v>
      </c>
      <c r="Y2097" s="9">
        <f t="shared" si="446"/>
        <v>-0.78046345398375649</v>
      </c>
      <c r="AA2097">
        <f t="shared" si="447"/>
        <v>75.52394520547945</v>
      </c>
      <c r="AB2097" s="9">
        <f t="shared" si="448"/>
        <v>-0.28345499663585372</v>
      </c>
      <c r="AC2097">
        <f t="shared" si="449"/>
        <v>36.008247945205433</v>
      </c>
    </row>
    <row r="2098" spans="1:29" ht="9" customHeight="1">
      <c r="A2098" s="1">
        <v>20170927</v>
      </c>
      <c r="B2098" s="1">
        <v>200000</v>
      </c>
      <c r="C2098" s="1">
        <v>2458024.3220000002</v>
      </c>
      <c r="D2098" s="1">
        <v>2195.5520000000001</v>
      </c>
      <c r="E2098" s="1">
        <v>91</v>
      </c>
      <c r="F2098" s="1">
        <v>91.3</v>
      </c>
      <c r="G2098" s="8">
        <f t="shared" si="435"/>
        <v>75.697260273972574</v>
      </c>
      <c r="H2098" s="13">
        <v>41</v>
      </c>
      <c r="I2098" s="8">
        <f t="shared" si="436"/>
        <v>22.956164383561642</v>
      </c>
      <c r="J2098" s="13">
        <v>57</v>
      </c>
      <c r="K2098" s="8">
        <f t="shared" si="437"/>
        <v>36.208219178082189</v>
      </c>
      <c r="L2098" s="13">
        <v>35</v>
      </c>
      <c r="M2098" s="8">
        <f t="shared" si="438"/>
        <v>16.350684931506848</v>
      </c>
      <c r="N2098" s="6">
        <v>37</v>
      </c>
      <c r="O2098" s="8">
        <f t="shared" si="439"/>
        <v>17.991780821917807</v>
      </c>
      <c r="Q2098">
        <f t="shared" si="440"/>
        <v>75.803879452054787</v>
      </c>
      <c r="R2098">
        <f t="shared" si="441"/>
        <v>75.697260273972574</v>
      </c>
      <c r="S2098" s="9">
        <f t="shared" si="442"/>
        <v>0.14084945438754914</v>
      </c>
      <c r="U2098">
        <f t="shared" si="443"/>
        <v>75.478082191780828</v>
      </c>
      <c r="V2098" s="9">
        <f t="shared" si="444"/>
        <v>-0.26869260407306683</v>
      </c>
      <c r="X2098">
        <f t="shared" si="445"/>
        <v>75.053063013698633</v>
      </c>
      <c r="Y2098" s="9">
        <f t="shared" si="446"/>
        <v>-0.85101793373021906</v>
      </c>
      <c r="AA2098">
        <f t="shared" si="447"/>
        <v>75.424780821917807</v>
      </c>
      <c r="AB2098" s="9">
        <f t="shared" si="448"/>
        <v>-0.3599594636167609</v>
      </c>
      <c r="AC2098">
        <f t="shared" si="449"/>
        <v>35.88134589041087</v>
      </c>
    </row>
    <row r="2099" spans="1:29" ht="9" customHeight="1">
      <c r="A2099" s="1">
        <v>20170928</v>
      </c>
      <c r="B2099" s="1">
        <v>200000</v>
      </c>
      <c r="C2099" s="1">
        <v>2458025.3220000002</v>
      </c>
      <c r="D2099" s="1">
        <v>2195.5889999999999</v>
      </c>
      <c r="E2099" s="1">
        <v>90.9</v>
      </c>
      <c r="F2099" s="1">
        <v>91.2</v>
      </c>
      <c r="G2099" s="8">
        <f t="shared" si="435"/>
        <v>75.658082191780792</v>
      </c>
      <c r="H2099" s="13">
        <v>46</v>
      </c>
      <c r="I2099" s="8">
        <f t="shared" si="436"/>
        <v>22.909589041095892</v>
      </c>
      <c r="J2099" s="13">
        <v>74</v>
      </c>
      <c r="K2099" s="8">
        <f t="shared" si="437"/>
        <v>36.109589041095887</v>
      </c>
      <c r="L2099" s="13">
        <v>40</v>
      </c>
      <c r="M2099" s="8">
        <f t="shared" si="438"/>
        <v>16.205479452054796</v>
      </c>
      <c r="N2099" s="6">
        <v>42</v>
      </c>
      <c r="O2099" s="8">
        <f t="shared" si="439"/>
        <v>17.849315068493151</v>
      </c>
      <c r="Q2099">
        <f t="shared" si="440"/>
        <v>75.771726027397264</v>
      </c>
      <c r="R2099">
        <f t="shared" si="441"/>
        <v>75.658082191780792</v>
      </c>
      <c r="S2099" s="9">
        <f t="shared" si="442"/>
        <v>0.15020713230400418</v>
      </c>
      <c r="U2099">
        <f t="shared" si="443"/>
        <v>75.454794520547949</v>
      </c>
      <c r="V2099" s="9">
        <f t="shared" si="444"/>
        <v>-0.29567252818125667</v>
      </c>
      <c r="X2099">
        <f t="shared" si="445"/>
        <v>74.954904109589037</v>
      </c>
      <c r="Y2099" s="9">
        <f t="shared" si="446"/>
        <v>-0.9294156841159662</v>
      </c>
      <c r="AA2099">
        <f t="shared" si="447"/>
        <v>75.334315068493154</v>
      </c>
      <c r="AB2099" s="9">
        <f t="shared" si="448"/>
        <v>-0.42793461571883995</v>
      </c>
      <c r="AC2099">
        <f t="shared" si="449"/>
        <v>35.761167123287578</v>
      </c>
    </row>
    <row r="2100" spans="1:29" ht="9" customHeight="1">
      <c r="A2100" s="1">
        <v>20170929</v>
      </c>
      <c r="B2100" s="1">
        <v>200000</v>
      </c>
      <c r="C2100" s="1">
        <v>2458026.3220000002</v>
      </c>
      <c r="D2100" s="1">
        <v>2195.625</v>
      </c>
      <c r="E2100" s="1">
        <v>89.7</v>
      </c>
      <c r="F2100" s="1">
        <v>90</v>
      </c>
      <c r="G2100" s="8">
        <f t="shared" si="435"/>
        <v>75.611232876712307</v>
      </c>
      <c r="H2100" s="13">
        <v>56</v>
      </c>
      <c r="I2100" s="8">
        <f t="shared" si="436"/>
        <v>22.775342465753425</v>
      </c>
      <c r="J2100" s="13">
        <v>69</v>
      </c>
      <c r="K2100" s="8">
        <f t="shared" si="437"/>
        <v>35.972602739726028</v>
      </c>
      <c r="L2100" s="13">
        <v>39</v>
      </c>
      <c r="M2100" s="8">
        <f t="shared" si="438"/>
        <v>16.145205479452056</v>
      </c>
      <c r="N2100" s="6">
        <v>42</v>
      </c>
      <c r="O2100" s="8">
        <f t="shared" si="439"/>
        <v>17.747945205479454</v>
      </c>
      <c r="Q2100">
        <f t="shared" si="440"/>
        <v>75.727068493150682</v>
      </c>
      <c r="R2100">
        <f t="shared" si="441"/>
        <v>75.611232876712307</v>
      </c>
      <c r="S2100" s="9">
        <f t="shared" si="442"/>
        <v>0.15319895210180334</v>
      </c>
      <c r="U2100">
        <f t="shared" si="443"/>
        <v>75.387671232876713</v>
      </c>
      <c r="V2100" s="9">
        <f t="shared" si="444"/>
        <v>-0.32310001958178702</v>
      </c>
      <c r="X2100">
        <f t="shared" si="445"/>
        <v>74.914158904109598</v>
      </c>
      <c r="Y2100" s="9">
        <f t="shared" si="446"/>
        <v>-0.92191853787032585</v>
      </c>
      <c r="AA2100">
        <f t="shared" si="447"/>
        <v>75.269945205479459</v>
      </c>
      <c r="AB2100" s="9">
        <f t="shared" si="448"/>
        <v>-0.45137165239633248</v>
      </c>
      <c r="AC2100">
        <f t="shared" si="449"/>
        <v>35.617456849315005</v>
      </c>
    </row>
    <row r="2101" spans="1:29" ht="9" customHeight="1">
      <c r="A2101" s="1">
        <v>20170930</v>
      </c>
      <c r="B2101" s="1">
        <v>200000</v>
      </c>
      <c r="C2101" s="1">
        <v>2458027.3220000002</v>
      </c>
      <c r="D2101" s="1">
        <v>2195.6619999999998</v>
      </c>
      <c r="E2101" s="1">
        <v>89.4</v>
      </c>
      <c r="F2101" s="1">
        <v>89.6</v>
      </c>
      <c r="G2101" s="8">
        <f t="shared" si="435"/>
        <v>75.552328767123271</v>
      </c>
      <c r="H2101" s="13">
        <v>37</v>
      </c>
      <c r="I2101" s="8">
        <f t="shared" si="436"/>
        <v>22.616438356164384</v>
      </c>
      <c r="J2101" s="13">
        <v>48</v>
      </c>
      <c r="K2101" s="8">
        <f t="shared" si="437"/>
        <v>35.709589041095889</v>
      </c>
      <c r="L2101" s="13">
        <v>38</v>
      </c>
      <c r="M2101" s="8">
        <f t="shared" si="438"/>
        <v>16</v>
      </c>
      <c r="N2101" s="6">
        <v>40</v>
      </c>
      <c r="O2101" s="8">
        <f t="shared" si="439"/>
        <v>17.602739726027398</v>
      </c>
      <c r="Q2101">
        <f t="shared" si="440"/>
        <v>75.641326027397255</v>
      </c>
      <c r="R2101">
        <f t="shared" si="441"/>
        <v>75.552328767123271</v>
      </c>
      <c r="S2101" s="9">
        <f t="shared" si="442"/>
        <v>0.11779552229064905</v>
      </c>
      <c r="U2101">
        <f t="shared" si="443"/>
        <v>75.308219178082197</v>
      </c>
      <c r="V2101" s="9">
        <f t="shared" si="444"/>
        <v>-0.38767568823323018</v>
      </c>
      <c r="X2101">
        <f t="shared" si="445"/>
        <v>74.816000000000003</v>
      </c>
      <c r="Y2101" s="9">
        <f t="shared" si="446"/>
        <v>-0.97459440250065654</v>
      </c>
      <c r="AA2101">
        <f t="shared" si="447"/>
        <v>75.177739726027397</v>
      </c>
      <c r="AB2101" s="9">
        <f t="shared" si="448"/>
        <v>-0.49580078762426183</v>
      </c>
      <c r="AC2101">
        <f t="shared" si="449"/>
        <v>35.43676849315063</v>
      </c>
    </row>
    <row r="2102" spans="1:29" ht="9" customHeight="1">
      <c r="A2102" s="1">
        <v>20171001</v>
      </c>
      <c r="B2102" s="1">
        <v>200000</v>
      </c>
      <c r="C2102" s="1">
        <v>2458028.3220000002</v>
      </c>
      <c r="D2102" s="1">
        <v>2195.6990000000001</v>
      </c>
      <c r="E2102" s="1">
        <v>85.7</v>
      </c>
      <c r="F2102" s="1">
        <v>85.9</v>
      </c>
      <c r="G2102" s="8">
        <f t="shared" si="435"/>
        <v>75.476164383561638</v>
      </c>
      <c r="H2102" s="13">
        <v>39</v>
      </c>
      <c r="I2102" s="8">
        <f t="shared" si="436"/>
        <v>22.367123287671234</v>
      </c>
      <c r="J2102" s="13">
        <v>56</v>
      </c>
      <c r="K2102" s="8">
        <f t="shared" si="437"/>
        <v>35.328767123287669</v>
      </c>
      <c r="L2102" s="13">
        <v>34</v>
      </c>
      <c r="M2102" s="8">
        <f t="shared" si="438"/>
        <v>15.783561643835617</v>
      </c>
      <c r="N2102" s="6">
        <v>35</v>
      </c>
      <c r="O2102" s="8">
        <f t="shared" si="439"/>
        <v>17.438356164383563</v>
      </c>
      <c r="Q2102">
        <f t="shared" si="440"/>
        <v>75.517178082191776</v>
      </c>
      <c r="R2102">
        <f t="shared" si="441"/>
        <v>75.476164383561638</v>
      </c>
      <c r="S2102" s="9">
        <f t="shared" si="442"/>
        <v>5.433993495178413E-2</v>
      </c>
      <c r="U2102">
        <f t="shared" si="443"/>
        <v>75.183561643835617</v>
      </c>
      <c r="V2102" s="9">
        <f t="shared" si="444"/>
        <v>-0.42708636231461128</v>
      </c>
      <c r="X2102">
        <f t="shared" si="445"/>
        <v>74.669687671232879</v>
      </c>
      <c r="Y2102" s="9">
        <f t="shared" si="446"/>
        <v>-1.0685184109652539</v>
      </c>
      <c r="AA2102">
        <f t="shared" si="447"/>
        <v>75.073356164383569</v>
      </c>
      <c r="AB2102" s="9">
        <f t="shared" si="448"/>
        <v>-0.53368930770122347</v>
      </c>
      <c r="AC2102">
        <f t="shared" si="449"/>
        <v>35.203134246575324</v>
      </c>
    </row>
    <row r="2103" spans="1:29" ht="9" customHeight="1">
      <c r="A2103" s="1">
        <v>20171002</v>
      </c>
      <c r="B2103" s="1">
        <v>200000</v>
      </c>
      <c r="C2103" s="1">
        <v>2458029.3220000002</v>
      </c>
      <c r="D2103" s="1">
        <v>2195.7350000000001</v>
      </c>
      <c r="E2103" s="1">
        <v>86</v>
      </c>
      <c r="F2103" s="1">
        <v>86.1</v>
      </c>
      <c r="G2103" s="8">
        <f t="shared" ref="G2103:G2166" si="450">AVERAGE(F1921:F2285)</f>
        <v>75.37534246575342</v>
      </c>
      <c r="H2103" s="13">
        <v>26</v>
      </c>
      <c r="I2103" s="8">
        <f t="shared" si="436"/>
        <v>22.106849315068494</v>
      </c>
      <c r="J2103" s="13">
        <v>59</v>
      </c>
      <c r="K2103" s="8">
        <f t="shared" si="437"/>
        <v>34.953424657534249</v>
      </c>
      <c r="L2103" s="13">
        <v>25</v>
      </c>
      <c r="M2103" s="8">
        <f t="shared" si="438"/>
        <v>15.578082191780823</v>
      </c>
      <c r="N2103" s="6">
        <v>25</v>
      </c>
      <c r="O2103" s="8">
        <f t="shared" si="439"/>
        <v>17.210958904109589</v>
      </c>
      <c r="Q2103">
        <f t="shared" si="440"/>
        <v>75.394816438356173</v>
      </c>
      <c r="R2103">
        <f t="shared" si="441"/>
        <v>75.37534246575342</v>
      </c>
      <c r="S2103" s="9">
        <f t="shared" si="442"/>
        <v>2.5835998836896579E-2</v>
      </c>
      <c r="U2103">
        <f t="shared" si="443"/>
        <v>75.053424657534251</v>
      </c>
      <c r="V2103" s="9">
        <f t="shared" si="444"/>
        <v>-0.43462592685615675</v>
      </c>
      <c r="X2103">
        <f t="shared" si="445"/>
        <v>74.53078356164383</v>
      </c>
      <c r="Y2103" s="9">
        <f t="shared" si="446"/>
        <v>-1.1204710671706977</v>
      </c>
      <c r="AA2103">
        <f t="shared" si="447"/>
        <v>74.928958904109592</v>
      </c>
      <c r="AB2103" s="9">
        <f t="shared" si="448"/>
        <v>-0.59221430648442208</v>
      </c>
      <c r="AC2103">
        <f t="shared" si="449"/>
        <v>34.893863013698613</v>
      </c>
    </row>
    <row r="2104" spans="1:29" ht="9" customHeight="1">
      <c r="A2104" s="1">
        <v>20171003</v>
      </c>
      <c r="B2104" s="1">
        <v>200000</v>
      </c>
      <c r="C2104" s="1">
        <v>2458030.3220000002</v>
      </c>
      <c r="D2104" s="1">
        <v>2195.7719999999999</v>
      </c>
      <c r="E2104" s="1">
        <v>86.4</v>
      </c>
      <c r="F2104" s="1">
        <v>86.5</v>
      </c>
      <c r="G2104" s="8">
        <f t="shared" si="450"/>
        <v>75.265479452054791</v>
      </c>
      <c r="H2104" s="13">
        <v>30</v>
      </c>
      <c r="I2104" s="8">
        <f t="shared" ref="I2104:I2167" si="451">AVERAGE(H1922:H2286)</f>
        <v>21.876712328767123</v>
      </c>
      <c r="J2104" s="13">
        <v>75</v>
      </c>
      <c r="K2104" s="8">
        <f t="shared" ref="K2104:K2167" si="452">AVERAGE(J1922:J2286)</f>
        <v>34.597260273972601</v>
      </c>
      <c r="L2104" s="13">
        <v>25</v>
      </c>
      <c r="M2104" s="8">
        <f t="shared" ref="M2104:M2167" si="453">AVERAGE(L1922:L2286)</f>
        <v>15.312328767123288</v>
      </c>
      <c r="N2104" s="6">
        <v>24</v>
      </c>
      <c r="O2104" s="8">
        <f t="shared" ref="O2104:O2167" si="454">AVERAGE(N1922:N2286)</f>
        <v>16.936986301369863</v>
      </c>
      <c r="Q2104">
        <f t="shared" si="440"/>
        <v>75.278706849315071</v>
      </c>
      <c r="R2104">
        <f t="shared" si="441"/>
        <v>75.265479452054791</v>
      </c>
      <c r="S2104" s="9">
        <f t="shared" si="442"/>
        <v>1.7574321397503923E-2</v>
      </c>
      <c r="U2104">
        <f t="shared" si="443"/>
        <v>74.938356164383563</v>
      </c>
      <c r="V2104" s="9">
        <f t="shared" si="444"/>
        <v>-0.4485072832335959</v>
      </c>
      <c r="X2104">
        <f t="shared" si="445"/>
        <v>74.351134246575342</v>
      </c>
      <c r="Y2104" s="9">
        <f t="shared" si="446"/>
        <v>-1.2148267866438118</v>
      </c>
      <c r="AA2104">
        <f t="shared" si="447"/>
        <v>74.754986301369868</v>
      </c>
      <c r="AB2104" s="9">
        <f t="shared" si="448"/>
        <v>-0.67825669138281341</v>
      </c>
      <c r="AC2104">
        <f t="shared" si="449"/>
        <v>34.556858219178068</v>
      </c>
    </row>
    <row r="2105" spans="1:29" ht="9" customHeight="1">
      <c r="A2105" s="1">
        <v>20171004</v>
      </c>
      <c r="B2105" s="1">
        <v>200000</v>
      </c>
      <c r="C2105" s="1">
        <v>2458031.3220000002</v>
      </c>
      <c r="D2105" s="1">
        <v>2195.8090000000002</v>
      </c>
      <c r="E2105" s="1">
        <v>86.8</v>
      </c>
      <c r="F2105" s="1">
        <v>86.8</v>
      </c>
      <c r="G2105" s="8">
        <f t="shared" si="450"/>
        <v>75.196164383561623</v>
      </c>
      <c r="H2105" s="13">
        <v>29</v>
      </c>
      <c r="I2105" s="8">
        <f t="shared" si="451"/>
        <v>21.717808219178082</v>
      </c>
      <c r="J2105" s="13">
        <v>52</v>
      </c>
      <c r="K2105" s="8">
        <f t="shared" si="452"/>
        <v>34.334246575342469</v>
      </c>
      <c r="L2105" s="13">
        <v>27</v>
      </c>
      <c r="M2105" s="8">
        <f t="shared" si="453"/>
        <v>15.106849315068493</v>
      </c>
      <c r="N2105" s="6">
        <v>27</v>
      </c>
      <c r="O2105" s="8">
        <f t="shared" si="454"/>
        <v>16.728767123287671</v>
      </c>
      <c r="Q2105">
        <f t="shared" ref="Q2105:Q2168" si="455">(K2105*0.326)+64</f>
        <v>75.192964383561645</v>
      </c>
      <c r="R2105">
        <f t="shared" ref="R2105:R2168" si="456">G2105</f>
        <v>75.196164383561623</v>
      </c>
      <c r="S2105" s="9">
        <f t="shared" ref="S2105:S2168" si="457">((Q2105/R2105)*100)-100</f>
        <v>-4.2555362048233292E-3</v>
      </c>
      <c r="U2105">
        <f t="shared" ref="U2105:U2168" si="458">(I2105*0.5)+64</f>
        <v>74.858904109589048</v>
      </c>
      <c r="V2105" s="9">
        <f t="shared" ref="V2105:V2168" si="459">((U2106/R2106)*100)-100</f>
        <v>-0.45135863323645253</v>
      </c>
      <c r="X2105">
        <f t="shared" ref="X2105:X2168" si="460">(M2105*0.676)+64</f>
        <v>74.212230136986307</v>
      </c>
      <c r="Y2105" s="9">
        <f t="shared" ref="Y2105:Y2168" si="461">((X2105/R2105)*100)-100</f>
        <v>-1.3084899404661883</v>
      </c>
      <c r="AA2105">
        <f t="shared" ref="AA2105:AA2168" si="462">(O2105*0.635)+64</f>
        <v>74.622767123287673</v>
      </c>
      <c r="AB2105" s="9">
        <f t="shared" ref="AB2105:AB2168" si="463">((AA2105/R2105)*100)-100</f>
        <v>-0.76253525026776003</v>
      </c>
      <c r="AC2105">
        <f t="shared" ref="AC2105:AC2168" si="464">(G2105-64)*3.0675</f>
        <v>34.344234246575276</v>
      </c>
    </row>
    <row r="2106" spans="1:29" ht="9" customHeight="1">
      <c r="A2106" s="1">
        <v>20171005</v>
      </c>
      <c r="B2106" s="1">
        <v>200000</v>
      </c>
      <c r="C2106" s="1">
        <v>2458032.3220000002</v>
      </c>
      <c r="D2106" s="1">
        <v>2195.8449999999998</v>
      </c>
      <c r="E2106" s="1">
        <v>84.7</v>
      </c>
      <c r="F2106" s="1">
        <v>84.7</v>
      </c>
      <c r="G2106" s="8">
        <f t="shared" si="450"/>
        <v>75.146027397260255</v>
      </c>
      <c r="H2106" s="13">
        <v>26</v>
      </c>
      <c r="I2106" s="8">
        <f t="shared" si="451"/>
        <v>21.613698630136987</v>
      </c>
      <c r="J2106" s="13">
        <v>41</v>
      </c>
      <c r="K2106" s="8">
        <f t="shared" si="452"/>
        <v>34.276712328767125</v>
      </c>
      <c r="L2106" s="13">
        <v>26</v>
      </c>
      <c r="M2106" s="8">
        <f t="shared" si="453"/>
        <v>15.005479452054795</v>
      </c>
      <c r="N2106" s="6">
        <v>26</v>
      </c>
      <c r="O2106" s="8">
        <f t="shared" si="454"/>
        <v>16.591780821917808</v>
      </c>
      <c r="Q2106">
        <f t="shared" si="455"/>
        <v>75.174208219178084</v>
      </c>
      <c r="R2106">
        <f t="shared" si="456"/>
        <v>75.146027397260255</v>
      </c>
      <c r="S2106" s="9">
        <f t="shared" si="457"/>
        <v>3.7501412774432197E-2</v>
      </c>
      <c r="U2106">
        <f t="shared" si="458"/>
        <v>74.80684931506849</v>
      </c>
      <c r="V2106" s="9">
        <f t="shared" si="459"/>
        <v>-0.47556701519695821</v>
      </c>
      <c r="X2106">
        <f t="shared" si="460"/>
        <v>74.143704109589038</v>
      </c>
      <c r="Y2106" s="9">
        <f t="shared" si="461"/>
        <v>-1.3338340327325966</v>
      </c>
      <c r="AA2106">
        <f t="shared" si="462"/>
        <v>74.535780821917811</v>
      </c>
      <c r="AB2106" s="9">
        <f t="shared" si="463"/>
        <v>-0.81208095288440063</v>
      </c>
      <c r="AC2106">
        <f t="shared" si="464"/>
        <v>34.190439041095829</v>
      </c>
    </row>
    <row r="2107" spans="1:29" ht="9" customHeight="1">
      <c r="A2107" s="1">
        <v>20171006</v>
      </c>
      <c r="B2107" s="1">
        <v>200000</v>
      </c>
      <c r="C2107" s="1">
        <v>2458033.3220000002</v>
      </c>
      <c r="D2107" s="1">
        <v>2195.88</v>
      </c>
      <c r="E2107" s="1">
        <v>84.1</v>
      </c>
      <c r="F2107" s="1">
        <v>84</v>
      </c>
      <c r="G2107" s="8">
        <f t="shared" si="450"/>
        <v>75.123013698630118</v>
      </c>
      <c r="H2107" s="13">
        <v>13</v>
      </c>
      <c r="I2107" s="8">
        <f t="shared" si="451"/>
        <v>21.531506849315068</v>
      </c>
      <c r="J2107" s="13">
        <v>15</v>
      </c>
      <c r="K2107" s="8">
        <f t="shared" si="452"/>
        <v>34.172602739726024</v>
      </c>
      <c r="L2107" s="13">
        <v>22</v>
      </c>
      <c r="M2107" s="8">
        <f t="shared" si="453"/>
        <v>14.901369863013699</v>
      </c>
      <c r="N2107" s="6">
        <v>23</v>
      </c>
      <c r="O2107" s="8">
        <f t="shared" si="454"/>
        <v>16.493150684931507</v>
      </c>
      <c r="Q2107">
        <f t="shared" si="455"/>
        <v>75.140268493150685</v>
      </c>
      <c r="R2107">
        <f t="shared" si="456"/>
        <v>75.123013698630118</v>
      </c>
      <c r="S2107" s="9">
        <f t="shared" si="457"/>
        <v>2.2968719798413417E-2</v>
      </c>
      <c r="U2107">
        <f t="shared" si="458"/>
        <v>74.765753424657532</v>
      </c>
      <c r="V2107" s="9">
        <f t="shared" si="459"/>
        <v>-0.44978987918049995</v>
      </c>
      <c r="X2107">
        <f t="shared" si="460"/>
        <v>74.073326027397258</v>
      </c>
      <c r="Y2107" s="9">
        <f t="shared" si="461"/>
        <v>-1.3972917479640472</v>
      </c>
      <c r="AA2107">
        <f t="shared" si="462"/>
        <v>74.473150684931511</v>
      </c>
      <c r="AB2107" s="9">
        <f t="shared" si="463"/>
        <v>-0.86506515341045542</v>
      </c>
      <c r="AC2107">
        <f t="shared" si="464"/>
        <v>34.119844520547886</v>
      </c>
    </row>
    <row r="2108" spans="1:29" ht="9" customHeight="1">
      <c r="A2108" s="1">
        <v>20171007</v>
      </c>
      <c r="B2108" s="1">
        <v>200000</v>
      </c>
      <c r="C2108" s="1">
        <v>2458034.3220000002</v>
      </c>
      <c r="D2108" s="1">
        <v>2195.9189999999999</v>
      </c>
      <c r="E2108" s="1">
        <v>79.599999999999994</v>
      </c>
      <c r="F2108" s="1">
        <v>79.5</v>
      </c>
      <c r="G2108" s="8">
        <f t="shared" si="450"/>
        <v>75.10356164383559</v>
      </c>
      <c r="H2108" s="13">
        <v>11</v>
      </c>
      <c r="I2108" s="8">
        <f t="shared" si="451"/>
        <v>21.531506849315068</v>
      </c>
      <c r="J2108" s="13">
        <v>12</v>
      </c>
      <c r="K2108" s="8">
        <f t="shared" si="452"/>
        <v>34.172602739726024</v>
      </c>
      <c r="L2108" s="13">
        <v>11</v>
      </c>
      <c r="M2108" s="8">
        <f t="shared" si="453"/>
        <v>14.827397260273973</v>
      </c>
      <c r="N2108" s="6">
        <v>11</v>
      </c>
      <c r="O2108" s="8">
        <f t="shared" si="454"/>
        <v>16.43013698630137</v>
      </c>
      <c r="Q2108">
        <f t="shared" si="455"/>
        <v>75.140268493150685</v>
      </c>
      <c r="R2108">
        <f t="shared" si="456"/>
        <v>75.10356164383559</v>
      </c>
      <c r="S2108" s="9">
        <f t="shared" si="457"/>
        <v>4.8874978112451117E-2</v>
      </c>
      <c r="U2108">
        <f t="shared" si="458"/>
        <v>74.765753424657532</v>
      </c>
      <c r="V2108" s="9">
        <f t="shared" si="459"/>
        <v>-0.43090237744273452</v>
      </c>
      <c r="X2108">
        <f t="shared" si="460"/>
        <v>74.023320547945204</v>
      </c>
      <c r="Y2108" s="9">
        <f t="shared" si="461"/>
        <v>-1.4383353761746065</v>
      </c>
      <c r="AA2108">
        <f t="shared" si="462"/>
        <v>74.433136986301378</v>
      </c>
      <c r="AB2108" s="9">
        <f t="shared" si="463"/>
        <v>-0.89266692931764169</v>
      </c>
      <c r="AC2108">
        <f t="shared" si="464"/>
        <v>34.060175342465669</v>
      </c>
    </row>
    <row r="2109" spans="1:29" ht="9" customHeight="1">
      <c r="A2109" s="1">
        <v>20171008</v>
      </c>
      <c r="B2109" s="1">
        <v>200000</v>
      </c>
      <c r="C2109" s="1">
        <v>2458035.3220000002</v>
      </c>
      <c r="D2109" s="1">
        <v>2195.9549999999999</v>
      </c>
      <c r="E2109" s="1">
        <v>76.7</v>
      </c>
      <c r="F2109" s="1">
        <v>76.5</v>
      </c>
      <c r="G2109" s="8">
        <f t="shared" si="450"/>
        <v>75.089315068493136</v>
      </c>
      <c r="H2109" s="13">
        <v>0</v>
      </c>
      <c r="I2109" s="8">
        <f t="shared" si="451"/>
        <v>21.531506849315068</v>
      </c>
      <c r="J2109" s="13">
        <v>11</v>
      </c>
      <c r="K2109" s="8">
        <f t="shared" si="452"/>
        <v>34.136986301369866</v>
      </c>
      <c r="L2109" s="13">
        <v>0</v>
      </c>
      <c r="M2109" s="8">
        <f t="shared" si="453"/>
        <v>14.827397260273973</v>
      </c>
      <c r="N2109" s="6">
        <v>11</v>
      </c>
      <c r="O2109" s="8">
        <f t="shared" si="454"/>
        <v>16.43013698630137</v>
      </c>
      <c r="Q2109">
        <f t="shared" si="455"/>
        <v>75.128657534246571</v>
      </c>
      <c r="R2109">
        <f t="shared" si="456"/>
        <v>75.089315068493136</v>
      </c>
      <c r="S2109" s="9">
        <f t="shared" si="457"/>
        <v>5.2394226418954304E-2</v>
      </c>
      <c r="U2109">
        <f t="shared" si="458"/>
        <v>74.765753424657532</v>
      </c>
      <c r="V2109" s="9">
        <f t="shared" si="459"/>
        <v>-0.41347648694609518</v>
      </c>
      <c r="X2109">
        <f t="shared" si="460"/>
        <v>74.023320547945204</v>
      </c>
      <c r="Y2109" s="9">
        <f t="shared" si="461"/>
        <v>-1.4196354295888511</v>
      </c>
      <c r="AA2109">
        <f t="shared" si="462"/>
        <v>74.433136986301378</v>
      </c>
      <c r="AB2109" s="9">
        <f t="shared" si="463"/>
        <v>-0.8738634539324579</v>
      </c>
      <c r="AC2109">
        <f t="shared" si="464"/>
        <v>34.016473972602689</v>
      </c>
    </row>
    <row r="2110" spans="1:29" ht="9" customHeight="1">
      <c r="A2110" s="1">
        <v>20171009</v>
      </c>
      <c r="B2110" s="1">
        <v>200000</v>
      </c>
      <c r="C2110" s="1">
        <v>2458036.3220000002</v>
      </c>
      <c r="D2110" s="1">
        <v>2195.9920000000002</v>
      </c>
      <c r="E2110" s="1">
        <v>72.3</v>
      </c>
      <c r="F2110" s="1">
        <v>72.099999999999994</v>
      </c>
      <c r="G2110" s="8">
        <f t="shared" si="450"/>
        <v>75.073424657534233</v>
      </c>
      <c r="H2110" s="13">
        <v>0</v>
      </c>
      <c r="I2110" s="8">
        <f t="shared" si="451"/>
        <v>21.526027397260275</v>
      </c>
      <c r="J2110" s="13">
        <v>0</v>
      </c>
      <c r="K2110" s="8">
        <f t="shared" si="452"/>
        <v>34.186301369863017</v>
      </c>
      <c r="L2110" s="13">
        <v>0</v>
      </c>
      <c r="M2110" s="8">
        <f t="shared" si="453"/>
        <v>14.791780821917808</v>
      </c>
      <c r="N2110" s="6">
        <v>0</v>
      </c>
      <c r="O2110" s="8">
        <f t="shared" si="454"/>
        <v>16.397260273972602</v>
      </c>
      <c r="Q2110">
        <f t="shared" si="455"/>
        <v>75.144734246575339</v>
      </c>
      <c r="R2110">
        <f t="shared" si="456"/>
        <v>75.073424657534233</v>
      </c>
      <c r="S2110" s="9">
        <f t="shared" si="457"/>
        <v>9.4986460743456291E-2</v>
      </c>
      <c r="U2110">
        <f t="shared" si="458"/>
        <v>74.763013698630132</v>
      </c>
      <c r="V2110" s="9">
        <f t="shared" si="459"/>
        <v>-0.4204885989918381</v>
      </c>
      <c r="X2110">
        <f t="shared" si="460"/>
        <v>73.99924383561644</v>
      </c>
      <c r="Y2110" s="9">
        <f t="shared" si="461"/>
        <v>-1.4308403097606543</v>
      </c>
      <c r="AA2110">
        <f t="shared" si="462"/>
        <v>74.412260273972606</v>
      </c>
      <c r="AB2110" s="9">
        <f t="shared" si="463"/>
        <v>-0.88069031961401834</v>
      </c>
      <c r="AC2110">
        <f t="shared" si="464"/>
        <v>33.967730136986255</v>
      </c>
    </row>
    <row r="2111" spans="1:29" ht="9" customHeight="1">
      <c r="A2111" s="1">
        <v>20171010</v>
      </c>
      <c r="B2111" s="1">
        <v>200000</v>
      </c>
      <c r="C2111" s="1">
        <v>2458037.3220000002</v>
      </c>
      <c r="D2111" s="1">
        <v>2196.029</v>
      </c>
      <c r="E2111" s="1">
        <v>70.900000000000006</v>
      </c>
      <c r="F2111" s="1">
        <v>70.7</v>
      </c>
      <c r="G2111" s="8">
        <f t="shared" si="450"/>
        <v>75.059452054794519</v>
      </c>
      <c r="H2111" s="13">
        <v>11</v>
      </c>
      <c r="I2111" s="8">
        <f t="shared" si="451"/>
        <v>21.487671232876714</v>
      </c>
      <c r="J2111" s="13">
        <v>22</v>
      </c>
      <c r="K2111" s="8">
        <f t="shared" si="452"/>
        <v>34.065753424657537</v>
      </c>
      <c r="L2111" s="13">
        <v>0</v>
      </c>
      <c r="M2111" s="8">
        <f t="shared" si="453"/>
        <v>14.756164383561643</v>
      </c>
      <c r="N2111" s="6">
        <v>0</v>
      </c>
      <c r="O2111" s="8">
        <f t="shared" si="454"/>
        <v>16.391780821917809</v>
      </c>
      <c r="Q2111">
        <f t="shared" si="455"/>
        <v>75.105435616438356</v>
      </c>
      <c r="R2111">
        <f t="shared" si="456"/>
        <v>75.059452054794519</v>
      </c>
      <c r="S2111" s="9">
        <f t="shared" si="457"/>
        <v>6.1262852825350933E-2</v>
      </c>
      <c r="U2111">
        <f t="shared" si="458"/>
        <v>74.743835616438361</v>
      </c>
      <c r="V2111" s="9">
        <f t="shared" si="459"/>
        <v>-0.42314095449496847</v>
      </c>
      <c r="X2111">
        <f t="shared" si="460"/>
        <v>73.975167123287676</v>
      </c>
      <c r="Y2111" s="9">
        <f t="shared" si="461"/>
        <v>-1.4445681414184861</v>
      </c>
      <c r="AA2111">
        <f t="shared" si="462"/>
        <v>74.408780821917816</v>
      </c>
      <c r="AB2111" s="9">
        <f t="shared" si="463"/>
        <v>-0.86687447758305325</v>
      </c>
      <c r="AC2111">
        <f t="shared" si="464"/>
        <v>33.92486917808219</v>
      </c>
    </row>
    <row r="2112" spans="1:29" ht="9" customHeight="1">
      <c r="A2112" s="1">
        <v>20171011</v>
      </c>
      <c r="B2112" s="1">
        <v>200000</v>
      </c>
      <c r="C2112" s="1">
        <v>2458038.3220000002</v>
      </c>
      <c r="D2112" s="1">
        <v>2196.0650000000001</v>
      </c>
      <c r="E2112" s="1">
        <v>69.599999999999994</v>
      </c>
      <c r="F2112" s="1">
        <v>69.3</v>
      </c>
      <c r="G2112" s="8">
        <f t="shared" si="450"/>
        <v>75.042191780821895</v>
      </c>
      <c r="H2112" s="13">
        <v>0</v>
      </c>
      <c r="I2112" s="8">
        <f t="shared" si="451"/>
        <v>21.449315068493149</v>
      </c>
      <c r="J2112" s="13">
        <v>0</v>
      </c>
      <c r="K2112" s="8">
        <f t="shared" si="452"/>
        <v>34.021917808219179</v>
      </c>
      <c r="L2112" s="13">
        <v>0</v>
      </c>
      <c r="M2112" s="8">
        <f t="shared" si="453"/>
        <v>14.723287671232876</v>
      </c>
      <c r="N2112" s="6">
        <v>0</v>
      </c>
      <c r="O2112" s="8">
        <f t="shared" si="454"/>
        <v>16.353424657534248</v>
      </c>
      <c r="Q2112">
        <f t="shared" si="455"/>
        <v>75.091145205479449</v>
      </c>
      <c r="R2112">
        <f t="shared" si="456"/>
        <v>75.042191780821895</v>
      </c>
      <c r="S2112" s="9">
        <f t="shared" si="457"/>
        <v>6.5234534727537152E-2</v>
      </c>
      <c r="U2112">
        <f t="shared" si="458"/>
        <v>74.724657534246575</v>
      </c>
      <c r="V2112" s="9">
        <f t="shared" si="459"/>
        <v>-0.41257439117892147</v>
      </c>
      <c r="X2112">
        <f t="shared" si="460"/>
        <v>73.952942465753424</v>
      </c>
      <c r="Y2112" s="9">
        <f t="shared" si="461"/>
        <v>-1.4515158595712023</v>
      </c>
      <c r="AA2112">
        <f t="shared" si="462"/>
        <v>74.384424657534254</v>
      </c>
      <c r="AB2112" s="9">
        <f t="shared" si="463"/>
        <v>-0.87652973304511761</v>
      </c>
      <c r="AC2112">
        <f t="shared" si="464"/>
        <v>33.871923287671159</v>
      </c>
    </row>
    <row r="2113" spans="1:29" ht="9" customHeight="1">
      <c r="A2113" s="1">
        <v>20171012</v>
      </c>
      <c r="B2113" s="1">
        <v>200000</v>
      </c>
      <c r="C2113" s="1">
        <v>2458039.3220000002</v>
      </c>
      <c r="D2113" s="1">
        <v>2196.1019999999999</v>
      </c>
      <c r="E2113" s="1">
        <v>70.2</v>
      </c>
      <c r="F2113" s="1">
        <v>69.900000000000006</v>
      </c>
      <c r="G2113" s="8">
        <f t="shared" si="450"/>
        <v>75.038356164383544</v>
      </c>
      <c r="H2113" s="13">
        <v>11</v>
      </c>
      <c r="I2113" s="8">
        <f t="shared" si="451"/>
        <v>21.457534246575342</v>
      </c>
      <c r="J2113" s="13">
        <v>11</v>
      </c>
      <c r="K2113" s="8">
        <f t="shared" si="452"/>
        <v>34.063013698630137</v>
      </c>
      <c r="L2113" s="13">
        <v>0</v>
      </c>
      <c r="M2113" s="8">
        <f t="shared" si="453"/>
        <v>14.723287671232876</v>
      </c>
      <c r="N2113" s="6">
        <v>0</v>
      </c>
      <c r="O2113" s="8">
        <f t="shared" si="454"/>
        <v>16.328767123287673</v>
      </c>
      <c r="Q2113">
        <f t="shared" si="455"/>
        <v>75.104542465753426</v>
      </c>
      <c r="R2113">
        <f t="shared" si="456"/>
        <v>75.038356164383544</v>
      </c>
      <c r="S2113" s="9">
        <f t="shared" si="457"/>
        <v>8.820329329294907E-2</v>
      </c>
      <c r="U2113">
        <f t="shared" si="458"/>
        <v>74.728767123287668</v>
      </c>
      <c r="V2113" s="9">
        <f t="shared" si="459"/>
        <v>-0.4206651768108145</v>
      </c>
      <c r="X2113">
        <f t="shared" si="460"/>
        <v>73.952942465753424</v>
      </c>
      <c r="Y2113" s="9">
        <f t="shared" si="461"/>
        <v>-1.4464785132717282</v>
      </c>
      <c r="AA2113">
        <f t="shared" si="462"/>
        <v>74.368767123287668</v>
      </c>
      <c r="AB2113" s="9">
        <f t="shared" si="463"/>
        <v>-0.89232903720470347</v>
      </c>
      <c r="AC2113">
        <f t="shared" si="464"/>
        <v>33.860157534246518</v>
      </c>
    </row>
    <row r="2114" spans="1:29" ht="9" customHeight="1">
      <c r="A2114" s="1">
        <v>20171013</v>
      </c>
      <c r="B2114" s="1">
        <v>200000</v>
      </c>
      <c r="C2114" s="1">
        <v>2458040.3220000002</v>
      </c>
      <c r="D2114" s="1">
        <v>2196.1390000000001</v>
      </c>
      <c r="E2114" s="1">
        <v>69.7</v>
      </c>
      <c r="F2114" s="1">
        <v>69.400000000000006</v>
      </c>
      <c r="G2114" s="8">
        <f t="shared" si="450"/>
        <v>75.027945205479426</v>
      </c>
      <c r="H2114" s="13">
        <v>22</v>
      </c>
      <c r="I2114" s="8">
        <f t="shared" si="451"/>
        <v>21.424657534246574</v>
      </c>
      <c r="J2114" s="13">
        <v>24</v>
      </c>
      <c r="K2114" s="8">
        <f t="shared" si="452"/>
        <v>34.073972602739723</v>
      </c>
      <c r="L2114" s="13">
        <v>0</v>
      </c>
      <c r="M2114" s="8">
        <f t="shared" si="453"/>
        <v>14.728767123287671</v>
      </c>
      <c r="N2114" s="6">
        <v>0</v>
      </c>
      <c r="O2114" s="8">
        <f t="shared" si="454"/>
        <v>16.304109589041097</v>
      </c>
      <c r="Q2114">
        <f t="shared" si="455"/>
        <v>75.108115068493149</v>
      </c>
      <c r="R2114">
        <f t="shared" si="456"/>
        <v>75.027945205479426</v>
      </c>
      <c r="S2114" s="9">
        <f t="shared" si="457"/>
        <v>0.10685333683890974</v>
      </c>
      <c r="U2114">
        <f t="shared" si="458"/>
        <v>74.712328767123282</v>
      </c>
      <c r="V2114" s="9">
        <f t="shared" si="459"/>
        <v>-0.4083004039179059</v>
      </c>
      <c r="X2114">
        <f t="shared" si="460"/>
        <v>73.956646575342461</v>
      </c>
      <c r="Y2114" s="9">
        <f t="shared" si="461"/>
        <v>-1.4278661466777294</v>
      </c>
      <c r="AA2114">
        <f t="shared" si="462"/>
        <v>74.353109589041097</v>
      </c>
      <c r="AB2114" s="9">
        <f t="shared" si="463"/>
        <v>-0.89944568599094055</v>
      </c>
      <c r="AC2114">
        <f t="shared" si="464"/>
        <v>33.828221917808136</v>
      </c>
    </row>
    <row r="2115" spans="1:29" ht="9" customHeight="1">
      <c r="A2115" s="1">
        <v>20171014</v>
      </c>
      <c r="B2115" s="1">
        <v>200000</v>
      </c>
      <c r="C2115" s="1">
        <v>2458041.3220000002</v>
      </c>
      <c r="D2115" s="1">
        <v>2196.1750000000002</v>
      </c>
      <c r="E2115" s="1">
        <v>69</v>
      </c>
      <c r="F2115" s="1">
        <v>68.599999999999994</v>
      </c>
      <c r="G2115" s="8">
        <f t="shared" si="450"/>
        <v>75.018630136986275</v>
      </c>
      <c r="H2115" s="13">
        <v>0</v>
      </c>
      <c r="I2115" s="8">
        <f t="shared" si="451"/>
        <v>21.424657534246574</v>
      </c>
      <c r="J2115" s="13">
        <v>0</v>
      </c>
      <c r="K2115" s="8">
        <f t="shared" si="452"/>
        <v>34.098630136986301</v>
      </c>
      <c r="L2115" s="13">
        <v>0</v>
      </c>
      <c r="M2115" s="8">
        <f t="shared" si="453"/>
        <v>14.728767123287671</v>
      </c>
      <c r="N2115" s="6">
        <v>11</v>
      </c>
      <c r="O2115" s="8">
        <f t="shared" si="454"/>
        <v>16.282191780821918</v>
      </c>
      <c r="Q2115">
        <f t="shared" si="455"/>
        <v>75.11615342465754</v>
      </c>
      <c r="R2115">
        <f t="shared" si="456"/>
        <v>75.018630136986275</v>
      </c>
      <c r="S2115" s="9">
        <f t="shared" si="457"/>
        <v>0.12999875829935092</v>
      </c>
      <c r="U2115">
        <f t="shared" si="458"/>
        <v>74.712328767123282</v>
      </c>
      <c r="V2115" s="9">
        <f t="shared" si="459"/>
        <v>-0.35355177086336198</v>
      </c>
      <c r="X2115">
        <f t="shared" si="460"/>
        <v>73.956646575342461</v>
      </c>
      <c r="Y2115" s="9">
        <f t="shared" si="461"/>
        <v>-1.4156264379989238</v>
      </c>
      <c r="AA2115">
        <f t="shared" si="462"/>
        <v>74.33919178082192</v>
      </c>
      <c r="AB2115" s="9">
        <f t="shared" si="463"/>
        <v>-0.90569283246531995</v>
      </c>
      <c r="AC2115">
        <f t="shared" si="464"/>
        <v>33.799647945205393</v>
      </c>
    </row>
    <row r="2116" spans="1:29" ht="9" customHeight="1">
      <c r="A2116" s="1">
        <v>20171015</v>
      </c>
      <c r="B2116" s="1">
        <v>200000</v>
      </c>
      <c r="C2116" s="1">
        <v>2458042.3220000002</v>
      </c>
      <c r="D2116" s="1">
        <v>2196.212</v>
      </c>
      <c r="E2116" s="1">
        <v>70.3</v>
      </c>
      <c r="F2116" s="1">
        <v>69.900000000000006</v>
      </c>
      <c r="G2116" s="8">
        <f t="shared" si="450"/>
        <v>75.011780821917782</v>
      </c>
      <c r="H2116" s="13">
        <v>12</v>
      </c>
      <c r="I2116" s="8">
        <f t="shared" si="451"/>
        <v>21.493150684931507</v>
      </c>
      <c r="J2116" s="13">
        <v>14</v>
      </c>
      <c r="K2116" s="8">
        <f t="shared" si="452"/>
        <v>34.205479452054796</v>
      </c>
      <c r="L2116" s="13">
        <v>12</v>
      </c>
      <c r="M2116" s="8">
        <f t="shared" si="453"/>
        <v>14.698630136986301</v>
      </c>
      <c r="N2116" s="6">
        <v>0</v>
      </c>
      <c r="O2116" s="8">
        <f t="shared" si="454"/>
        <v>16.317808219178083</v>
      </c>
      <c r="Q2116">
        <f t="shared" si="455"/>
        <v>75.150986301369869</v>
      </c>
      <c r="R2116">
        <f t="shared" si="456"/>
        <v>75.011780821917782</v>
      </c>
      <c r="S2116" s="9">
        <f t="shared" si="457"/>
        <v>0.1855781557600551</v>
      </c>
      <c r="U2116">
        <f t="shared" si="458"/>
        <v>74.746575342465746</v>
      </c>
      <c r="V2116" s="9">
        <f t="shared" si="459"/>
        <v>-0.3141667275516653</v>
      </c>
      <c r="X2116">
        <f t="shared" si="460"/>
        <v>73.936273972602734</v>
      </c>
      <c r="Y2116" s="9">
        <f t="shared" si="461"/>
        <v>-1.4337839170467959</v>
      </c>
      <c r="AA2116">
        <f t="shared" si="462"/>
        <v>74.361808219178087</v>
      </c>
      <c r="AB2116" s="9">
        <f t="shared" si="463"/>
        <v>-0.86649403016143367</v>
      </c>
      <c r="AC2116">
        <f t="shared" si="464"/>
        <v>33.778637671232794</v>
      </c>
    </row>
    <row r="2117" spans="1:29" ht="9" customHeight="1">
      <c r="A2117" s="1">
        <v>20171016</v>
      </c>
      <c r="B2117" s="1">
        <v>200000</v>
      </c>
      <c r="C2117" s="1">
        <v>2458043.3220000002</v>
      </c>
      <c r="D2117" s="1">
        <v>2196.2489999999998</v>
      </c>
      <c r="E2117" s="1">
        <v>70.900000000000006</v>
      </c>
      <c r="F2117" s="1">
        <v>70.400000000000006</v>
      </c>
      <c r="G2117" s="8">
        <f t="shared" si="450"/>
        <v>74.997260273972586</v>
      </c>
      <c r="H2117" s="13">
        <v>12</v>
      </c>
      <c r="I2117" s="8">
        <f t="shared" si="451"/>
        <v>21.523287671232875</v>
      </c>
      <c r="J2117" s="13">
        <v>12</v>
      </c>
      <c r="K2117" s="8">
        <f t="shared" si="452"/>
        <v>34.172602739726024</v>
      </c>
      <c r="L2117" s="13">
        <v>0</v>
      </c>
      <c r="M2117" s="8">
        <f t="shared" si="453"/>
        <v>14.698630136986301</v>
      </c>
      <c r="N2117" s="6">
        <v>0</v>
      </c>
      <c r="O2117" s="8">
        <f t="shared" si="454"/>
        <v>16.350684931506848</v>
      </c>
      <c r="Q2117">
        <f t="shared" si="455"/>
        <v>75.140268493150685</v>
      </c>
      <c r="R2117">
        <f t="shared" si="456"/>
        <v>74.997260273972586</v>
      </c>
      <c r="S2117" s="9">
        <f t="shared" si="457"/>
        <v>0.19068459121795911</v>
      </c>
      <c r="U2117">
        <f t="shared" si="458"/>
        <v>74.761643835616439</v>
      </c>
      <c r="V2117" s="9">
        <f t="shared" si="459"/>
        <v>-0.3142356036246241</v>
      </c>
      <c r="X2117">
        <f t="shared" si="460"/>
        <v>73.936273972602734</v>
      </c>
      <c r="Y2117" s="9">
        <f t="shared" si="461"/>
        <v>-1.4147000803682204</v>
      </c>
      <c r="AA2117">
        <f t="shared" si="462"/>
        <v>74.382684931506844</v>
      </c>
      <c r="AB2117" s="9">
        <f t="shared" si="463"/>
        <v>-0.8194637247022456</v>
      </c>
      <c r="AC2117">
        <f t="shared" si="464"/>
        <v>33.734095890410906</v>
      </c>
    </row>
    <row r="2118" spans="1:29" ht="9" customHeight="1">
      <c r="A2118" s="1">
        <v>20171017</v>
      </c>
      <c r="B2118" s="1">
        <v>200000</v>
      </c>
      <c r="C2118" s="1">
        <v>2458044.3220000002</v>
      </c>
      <c r="D2118" s="1">
        <v>2196.2849999999999</v>
      </c>
      <c r="E2118" s="1">
        <v>70.3</v>
      </c>
      <c r="F2118" s="1">
        <v>69.8</v>
      </c>
      <c r="G2118" s="8">
        <f t="shared" si="450"/>
        <v>74.980821917808186</v>
      </c>
      <c r="H2118" s="13">
        <v>0</v>
      </c>
      <c r="I2118" s="8">
        <f t="shared" si="451"/>
        <v>21.490410958904111</v>
      </c>
      <c r="J2118" s="13">
        <v>0</v>
      </c>
      <c r="K2118" s="8">
        <f t="shared" si="452"/>
        <v>34.06849315068493</v>
      </c>
      <c r="L2118" s="13">
        <v>0</v>
      </c>
      <c r="M2118" s="8">
        <f t="shared" si="453"/>
        <v>14.698630136986301</v>
      </c>
      <c r="N2118" s="6">
        <v>0</v>
      </c>
      <c r="O2118" s="8">
        <f t="shared" si="454"/>
        <v>16.38082191780822</v>
      </c>
      <c r="Q2118">
        <f t="shared" si="455"/>
        <v>75.106328767123287</v>
      </c>
      <c r="R2118">
        <f t="shared" si="456"/>
        <v>74.980821917808186</v>
      </c>
      <c r="S2118" s="9">
        <f t="shared" si="457"/>
        <v>0.16738526746568994</v>
      </c>
      <c r="U2118">
        <f t="shared" si="458"/>
        <v>74.745205479452054</v>
      </c>
      <c r="V2118" s="9">
        <f t="shared" si="459"/>
        <v>-0.29749396058018363</v>
      </c>
      <c r="X2118">
        <f t="shared" si="460"/>
        <v>73.936273972602734</v>
      </c>
      <c r="Y2118" s="9">
        <f t="shared" si="461"/>
        <v>-1.3930868167202277</v>
      </c>
      <c r="AA2118">
        <f t="shared" si="462"/>
        <v>74.401821917808221</v>
      </c>
      <c r="AB2118" s="9">
        <f t="shared" si="463"/>
        <v>-0.77219745688390162</v>
      </c>
      <c r="AC2118">
        <f t="shared" si="464"/>
        <v>33.683671232876605</v>
      </c>
    </row>
    <row r="2119" spans="1:29" ht="9" customHeight="1">
      <c r="A2119" s="1">
        <v>20171018</v>
      </c>
      <c r="B2119" s="1">
        <v>200000</v>
      </c>
      <c r="C2119" s="1">
        <v>2458045.3220000002</v>
      </c>
      <c r="D2119" s="1">
        <v>2196.3220000000001</v>
      </c>
      <c r="E2119" s="1">
        <v>73.2</v>
      </c>
      <c r="F2119" s="1">
        <v>72.7</v>
      </c>
      <c r="G2119" s="8">
        <f t="shared" si="450"/>
        <v>74.964109589041072</v>
      </c>
      <c r="H2119" s="13">
        <v>11</v>
      </c>
      <c r="I2119" s="8">
        <f t="shared" si="451"/>
        <v>21.482191780821918</v>
      </c>
      <c r="J2119" s="13">
        <v>14</v>
      </c>
      <c r="K2119" s="8">
        <f t="shared" si="452"/>
        <v>34.082191780821915</v>
      </c>
      <c r="L2119" s="13">
        <v>0</v>
      </c>
      <c r="M2119" s="8">
        <f t="shared" si="453"/>
        <v>14.665753424657535</v>
      </c>
      <c r="N2119" s="6">
        <v>0</v>
      </c>
      <c r="O2119" s="8">
        <f t="shared" si="454"/>
        <v>16.317808219178083</v>
      </c>
      <c r="Q2119">
        <f t="shared" si="455"/>
        <v>75.110794520547941</v>
      </c>
      <c r="R2119">
        <f t="shared" si="456"/>
        <v>74.964109589041072</v>
      </c>
      <c r="S2119" s="9">
        <f t="shared" si="457"/>
        <v>0.19567354606225251</v>
      </c>
      <c r="U2119">
        <f t="shared" si="458"/>
        <v>74.741095890410961</v>
      </c>
      <c r="V2119" s="9">
        <f t="shared" si="459"/>
        <v>-0.28590544646216642</v>
      </c>
      <c r="X2119">
        <f t="shared" si="460"/>
        <v>73.914049315068496</v>
      </c>
      <c r="Y2119" s="9">
        <f t="shared" si="461"/>
        <v>-1.4007506788636448</v>
      </c>
      <c r="AA2119">
        <f t="shared" si="462"/>
        <v>74.361808219178087</v>
      </c>
      <c r="AB2119" s="9">
        <f t="shared" si="463"/>
        <v>-0.80345297658419668</v>
      </c>
      <c r="AC2119">
        <f t="shared" si="464"/>
        <v>33.63240616438349</v>
      </c>
    </row>
    <row r="2120" spans="1:29" ht="9" customHeight="1">
      <c r="A2120" s="1">
        <v>20171019</v>
      </c>
      <c r="B2120" s="1">
        <v>200000</v>
      </c>
      <c r="C2120" s="1">
        <v>2458046.3220000002</v>
      </c>
      <c r="D2120" s="1">
        <v>2196.3589999999999</v>
      </c>
      <c r="E2120" s="1">
        <v>73.400000000000006</v>
      </c>
      <c r="F2120" s="1">
        <v>72.8</v>
      </c>
      <c r="G2120" s="8">
        <f t="shared" si="450"/>
        <v>74.936164383561618</v>
      </c>
      <c r="H2120" s="13">
        <v>0</v>
      </c>
      <c r="I2120" s="8">
        <f t="shared" si="451"/>
        <v>21.443835616438356</v>
      </c>
      <c r="J2120" s="13">
        <v>0</v>
      </c>
      <c r="K2120" s="8">
        <f t="shared" si="452"/>
        <v>33.964383561643835</v>
      </c>
      <c r="L2120" s="13">
        <v>0</v>
      </c>
      <c r="M2120" s="8">
        <f t="shared" si="453"/>
        <v>14.665753424657535</v>
      </c>
      <c r="N2120" s="6">
        <v>0</v>
      </c>
      <c r="O2120" s="8">
        <f t="shared" si="454"/>
        <v>16.312328767123287</v>
      </c>
      <c r="Q2120">
        <f t="shared" si="455"/>
        <v>75.072389041095889</v>
      </c>
      <c r="R2120">
        <f t="shared" si="456"/>
        <v>74.936164383561618</v>
      </c>
      <c r="S2120" s="9">
        <f t="shared" si="457"/>
        <v>0.18178760369561076</v>
      </c>
      <c r="U2120">
        <f t="shared" si="458"/>
        <v>74.721917808219175</v>
      </c>
      <c r="V2120" s="9">
        <f t="shared" si="459"/>
        <v>-0.29622586307780807</v>
      </c>
      <c r="X2120">
        <f t="shared" si="460"/>
        <v>73.914049315068496</v>
      </c>
      <c r="Y2120" s="9">
        <f t="shared" si="461"/>
        <v>-1.3639810322575556</v>
      </c>
      <c r="AA2120">
        <f t="shared" si="462"/>
        <v>74.358328767123282</v>
      </c>
      <c r="AB2120" s="9">
        <f t="shared" si="463"/>
        <v>-0.77110380707594572</v>
      </c>
      <c r="AC2120">
        <f t="shared" si="464"/>
        <v>33.546684246575261</v>
      </c>
    </row>
    <row r="2121" spans="1:29" ht="9" customHeight="1">
      <c r="A2121" s="1">
        <v>20171020</v>
      </c>
      <c r="B2121" s="1">
        <v>200000</v>
      </c>
      <c r="C2121" s="1">
        <v>2458047.3220000002</v>
      </c>
      <c r="D2121" s="1">
        <v>2196.395</v>
      </c>
      <c r="E2121" s="1">
        <v>75.7</v>
      </c>
      <c r="F2121" s="1">
        <v>75.099999999999994</v>
      </c>
      <c r="G2121" s="8">
        <f t="shared" si="450"/>
        <v>74.91506849315067</v>
      </c>
      <c r="H2121" s="13">
        <v>34</v>
      </c>
      <c r="I2121" s="8">
        <f t="shared" si="451"/>
        <v>21.386301369863013</v>
      </c>
      <c r="J2121" s="13">
        <v>36</v>
      </c>
      <c r="K2121" s="8">
        <f t="shared" si="452"/>
        <v>33.893150684931506</v>
      </c>
      <c r="L2121" s="13">
        <v>0</v>
      </c>
      <c r="M2121" s="8">
        <f t="shared" si="453"/>
        <v>14.632876712328768</v>
      </c>
      <c r="N2121" s="6">
        <v>0</v>
      </c>
      <c r="O2121" s="8">
        <f t="shared" si="454"/>
        <v>16.279452054794522</v>
      </c>
      <c r="Q2121">
        <f t="shared" si="455"/>
        <v>75.049167123287674</v>
      </c>
      <c r="R2121">
        <f t="shared" si="456"/>
        <v>74.91506849315067</v>
      </c>
      <c r="S2121" s="9">
        <f t="shared" si="457"/>
        <v>0.17900087770628659</v>
      </c>
      <c r="U2121">
        <f t="shared" si="458"/>
        <v>74.69315068493151</v>
      </c>
      <c r="V2121" s="9">
        <f t="shared" si="459"/>
        <v>-0.2959207561525119</v>
      </c>
      <c r="X2121">
        <f t="shared" si="460"/>
        <v>73.891824657534244</v>
      </c>
      <c r="Y2121" s="9">
        <f t="shared" si="461"/>
        <v>-1.3658718548858815</v>
      </c>
      <c r="AA2121">
        <f t="shared" si="462"/>
        <v>74.337452054794525</v>
      </c>
      <c r="AB2121" s="9">
        <f t="shared" si="463"/>
        <v>-0.77102837916908129</v>
      </c>
      <c r="AC2121">
        <f t="shared" si="464"/>
        <v>33.481972602739681</v>
      </c>
    </row>
    <row r="2122" spans="1:29" ht="9" customHeight="1">
      <c r="A2122" s="1">
        <v>20171021</v>
      </c>
      <c r="B2122" s="1">
        <v>200000</v>
      </c>
      <c r="C2122" s="1">
        <v>2458048.3220000002</v>
      </c>
      <c r="D2122" s="1">
        <v>2196.4319999999998</v>
      </c>
      <c r="E2122" s="1">
        <v>76.5</v>
      </c>
      <c r="F2122" s="1">
        <v>75.7</v>
      </c>
      <c r="G2122" s="8">
        <f t="shared" si="450"/>
        <v>74.89972602739725</v>
      </c>
      <c r="H2122" s="13">
        <v>22</v>
      </c>
      <c r="I2122" s="8">
        <f t="shared" si="451"/>
        <v>21.356164383561644</v>
      </c>
      <c r="J2122" s="13">
        <v>58</v>
      </c>
      <c r="K2122" s="8">
        <f t="shared" si="452"/>
        <v>33.860273972602741</v>
      </c>
      <c r="L2122" s="13">
        <v>11</v>
      </c>
      <c r="M2122" s="8">
        <f t="shared" si="453"/>
        <v>14.61917808219178</v>
      </c>
      <c r="N2122" s="6">
        <v>11</v>
      </c>
      <c r="O2122" s="8">
        <f t="shared" si="454"/>
        <v>16.243835616438357</v>
      </c>
      <c r="Q2122">
        <f t="shared" si="455"/>
        <v>75.03844931506849</v>
      </c>
      <c r="R2122">
        <f t="shared" si="456"/>
        <v>74.89972602739725</v>
      </c>
      <c r="S2122" s="9">
        <f t="shared" si="457"/>
        <v>0.18521200948117666</v>
      </c>
      <c r="U2122">
        <f t="shared" si="458"/>
        <v>74.678082191780817</v>
      </c>
      <c r="V2122" s="9">
        <f t="shared" si="459"/>
        <v>-0.26307701314287613</v>
      </c>
      <c r="X2122">
        <f t="shared" si="460"/>
        <v>73.882564383561643</v>
      </c>
      <c r="Y2122" s="9">
        <f t="shared" si="461"/>
        <v>-1.3580311942176451</v>
      </c>
      <c r="AA2122">
        <f t="shared" si="462"/>
        <v>74.314835616438359</v>
      </c>
      <c r="AB2122" s="9">
        <f t="shared" si="463"/>
        <v>-0.78089793111519157</v>
      </c>
      <c r="AC2122">
        <f t="shared" si="464"/>
        <v>33.434909589041062</v>
      </c>
    </row>
    <row r="2123" spans="1:29" ht="9" customHeight="1">
      <c r="A2123" s="1">
        <v>20171022</v>
      </c>
      <c r="B2123" s="1">
        <v>200000</v>
      </c>
      <c r="C2123" s="1">
        <v>2458049.3220000002</v>
      </c>
      <c r="D2123" s="1">
        <v>2196.4690000000001</v>
      </c>
      <c r="E2123" s="1">
        <v>77.3</v>
      </c>
      <c r="F2123" s="1">
        <v>76.5</v>
      </c>
      <c r="G2123" s="8">
        <f t="shared" si="450"/>
        <v>74.877808219178078</v>
      </c>
      <c r="H2123" s="13">
        <v>25</v>
      </c>
      <c r="I2123" s="8">
        <f t="shared" si="451"/>
        <v>21.361643835616437</v>
      </c>
      <c r="J2123" s="13">
        <v>37</v>
      </c>
      <c r="K2123" s="8">
        <f t="shared" si="452"/>
        <v>33.783561643835618</v>
      </c>
      <c r="L2123" s="13">
        <v>13</v>
      </c>
      <c r="M2123" s="8">
        <f t="shared" si="453"/>
        <v>14.594520547945205</v>
      </c>
      <c r="N2123" s="6">
        <v>11</v>
      </c>
      <c r="O2123" s="8">
        <f t="shared" si="454"/>
        <v>16.221917808219178</v>
      </c>
      <c r="Q2123">
        <f t="shared" si="455"/>
        <v>75.013441095890414</v>
      </c>
      <c r="R2123">
        <f t="shared" si="456"/>
        <v>74.877808219178078</v>
      </c>
      <c r="S2123" s="9">
        <f t="shared" si="457"/>
        <v>0.18113895149724613</v>
      </c>
      <c r="U2123">
        <f t="shared" si="458"/>
        <v>74.680821917808217</v>
      </c>
      <c r="V2123" s="9">
        <f t="shared" si="459"/>
        <v>-0.29170952027143926</v>
      </c>
      <c r="X2123">
        <f t="shared" si="460"/>
        <v>73.865895890410954</v>
      </c>
      <c r="Y2123" s="9">
        <f t="shared" si="461"/>
        <v>-1.3514182009776761</v>
      </c>
      <c r="AA2123">
        <f t="shared" si="462"/>
        <v>74.300917808219182</v>
      </c>
      <c r="AB2123" s="9">
        <f t="shared" si="463"/>
        <v>-0.77044243772502341</v>
      </c>
      <c r="AC2123">
        <f t="shared" si="464"/>
        <v>33.367676712328752</v>
      </c>
    </row>
    <row r="2124" spans="1:29" ht="9" customHeight="1">
      <c r="A2124" s="1">
        <v>20171023</v>
      </c>
      <c r="B2124" s="1">
        <v>200000</v>
      </c>
      <c r="C2124" s="1">
        <v>2458050.3220000002</v>
      </c>
      <c r="D2124" s="1">
        <v>2196.5050000000001</v>
      </c>
      <c r="E2124" s="1">
        <v>78</v>
      </c>
      <c r="F2124" s="1">
        <v>77.2</v>
      </c>
      <c r="G2124" s="8">
        <f t="shared" si="450"/>
        <v>74.853972602739731</v>
      </c>
      <c r="H2124" s="13">
        <v>25</v>
      </c>
      <c r="I2124" s="8">
        <f t="shared" si="451"/>
        <v>21.271232876712329</v>
      </c>
      <c r="J2124" s="13">
        <v>30</v>
      </c>
      <c r="K2124" s="8">
        <f t="shared" si="452"/>
        <v>33.646575342465752</v>
      </c>
      <c r="L2124" s="13">
        <v>23</v>
      </c>
      <c r="M2124" s="8">
        <f t="shared" si="453"/>
        <v>14.536986301369863</v>
      </c>
      <c r="N2124" s="6">
        <v>23</v>
      </c>
      <c r="O2124" s="8">
        <f t="shared" si="454"/>
        <v>16.167123287671235</v>
      </c>
      <c r="Q2124">
        <f t="shared" si="455"/>
        <v>74.968783561643832</v>
      </c>
      <c r="R2124">
        <f t="shared" si="456"/>
        <v>74.853972602739731</v>
      </c>
      <c r="S2124" s="9">
        <f t="shared" si="457"/>
        <v>0.1533799141341774</v>
      </c>
      <c r="U2124">
        <f t="shared" si="458"/>
        <v>74.635616438356166</v>
      </c>
      <c r="V2124" s="9">
        <f t="shared" si="459"/>
        <v>-0.29947683081756793</v>
      </c>
      <c r="X2124">
        <f t="shared" si="460"/>
        <v>73.827002739726026</v>
      </c>
      <c r="Y2124" s="9">
        <f t="shared" si="461"/>
        <v>-1.3719644092424801</v>
      </c>
      <c r="AA2124">
        <f t="shared" si="462"/>
        <v>74.266123287671235</v>
      </c>
      <c r="AB2124" s="9">
        <f t="shared" si="463"/>
        <v>-0.78532814575960685</v>
      </c>
      <c r="AC2124">
        <f t="shared" si="464"/>
        <v>33.294560958904121</v>
      </c>
    </row>
    <row r="2125" spans="1:29" ht="9" customHeight="1">
      <c r="A2125" s="1">
        <v>20171024</v>
      </c>
      <c r="B2125" s="1">
        <v>200000</v>
      </c>
      <c r="C2125" s="1">
        <v>2458051.3220000002</v>
      </c>
      <c r="D2125" s="1">
        <v>2196.5419999999999</v>
      </c>
      <c r="E2125" s="1">
        <v>77.5</v>
      </c>
      <c r="F2125" s="1">
        <v>76.7</v>
      </c>
      <c r="G2125" s="8">
        <f t="shared" si="450"/>
        <v>74.833698630136993</v>
      </c>
      <c r="H2125" s="13">
        <v>24</v>
      </c>
      <c r="I2125" s="8">
        <f t="shared" si="451"/>
        <v>21.219178082191782</v>
      </c>
      <c r="J2125" s="13">
        <v>28</v>
      </c>
      <c r="K2125" s="8">
        <f t="shared" si="452"/>
        <v>33.61643835616438</v>
      </c>
      <c r="L2125" s="13">
        <v>23</v>
      </c>
      <c r="M2125" s="8">
        <f t="shared" si="453"/>
        <v>14.476712328767123</v>
      </c>
      <c r="N2125" s="6">
        <v>23</v>
      </c>
      <c r="O2125" s="8">
        <f t="shared" si="454"/>
        <v>16.098630136986301</v>
      </c>
      <c r="Q2125">
        <f t="shared" si="455"/>
        <v>74.958958904109593</v>
      </c>
      <c r="R2125">
        <f t="shared" si="456"/>
        <v>74.833698630136993</v>
      </c>
      <c r="S2125" s="9">
        <f t="shared" si="457"/>
        <v>0.16738484969411616</v>
      </c>
      <c r="U2125">
        <f t="shared" si="458"/>
        <v>74.609589041095887</v>
      </c>
      <c r="V2125" s="9">
        <f t="shared" si="459"/>
        <v>-0.3043554696084243</v>
      </c>
      <c r="X2125">
        <f t="shared" si="460"/>
        <v>73.786257534246573</v>
      </c>
      <c r="Y2125" s="9">
        <f t="shared" si="461"/>
        <v>-1.3996917365629145</v>
      </c>
      <c r="AA2125">
        <f t="shared" si="462"/>
        <v>74.222630136986297</v>
      </c>
      <c r="AB2125" s="9">
        <f t="shared" si="463"/>
        <v>-0.81656861058128527</v>
      </c>
      <c r="AC2125">
        <f t="shared" si="464"/>
        <v>33.232370547945223</v>
      </c>
    </row>
    <row r="2126" spans="1:29" ht="9" customHeight="1">
      <c r="A2126" s="1">
        <v>20171025</v>
      </c>
      <c r="B2126" s="1">
        <v>200000</v>
      </c>
      <c r="C2126" s="1">
        <v>2458052.3220000002</v>
      </c>
      <c r="D2126" s="1">
        <v>2196.5790000000002</v>
      </c>
      <c r="E2126" s="1">
        <v>78.8</v>
      </c>
      <c r="F2126" s="1">
        <v>77.900000000000006</v>
      </c>
      <c r="G2126" s="8">
        <f t="shared" si="450"/>
        <v>74.804383561643846</v>
      </c>
      <c r="H2126" s="13">
        <v>26</v>
      </c>
      <c r="I2126" s="8">
        <f t="shared" si="451"/>
        <v>21.153424657534245</v>
      </c>
      <c r="J2126" s="13">
        <v>32</v>
      </c>
      <c r="K2126" s="8">
        <f t="shared" si="452"/>
        <v>33.553424657534244</v>
      </c>
      <c r="L2126" s="13">
        <v>24</v>
      </c>
      <c r="M2126" s="8">
        <f t="shared" si="453"/>
        <v>14.424657534246576</v>
      </c>
      <c r="N2126" s="6">
        <v>23</v>
      </c>
      <c r="O2126" s="8">
        <f t="shared" si="454"/>
        <v>16.035616438356165</v>
      </c>
      <c r="Q2126">
        <f t="shared" si="455"/>
        <v>74.938416438356171</v>
      </c>
      <c r="R2126">
        <f t="shared" si="456"/>
        <v>74.804383561643846</v>
      </c>
      <c r="S2126" s="9">
        <f t="shared" si="457"/>
        <v>0.17917783735477144</v>
      </c>
      <c r="U2126">
        <f t="shared" si="458"/>
        <v>74.576712328767115</v>
      </c>
      <c r="V2126" s="9">
        <f t="shared" si="459"/>
        <v>-0.31253091418039958</v>
      </c>
      <c r="X2126">
        <f t="shared" si="460"/>
        <v>73.751068493150683</v>
      </c>
      <c r="Y2126" s="9">
        <f t="shared" si="461"/>
        <v>-1.4080927057238029</v>
      </c>
      <c r="AA2126">
        <f t="shared" si="462"/>
        <v>74.182616438356163</v>
      </c>
      <c r="AB2126" s="9">
        <f t="shared" si="463"/>
        <v>-0.83119075872780002</v>
      </c>
      <c r="AC2126">
        <f t="shared" si="464"/>
        <v>33.142446575342497</v>
      </c>
    </row>
    <row r="2127" spans="1:29" ht="9" customHeight="1">
      <c r="A2127" s="1">
        <v>20171026</v>
      </c>
      <c r="B2127" s="1">
        <v>200000</v>
      </c>
      <c r="C2127" s="1">
        <v>2458053.3220000002</v>
      </c>
      <c r="D2127" s="1">
        <v>2196.6149999999998</v>
      </c>
      <c r="E2127" s="1">
        <v>77.3</v>
      </c>
      <c r="F2127" s="1">
        <v>76.400000000000006</v>
      </c>
      <c r="G2127" s="8">
        <f t="shared" si="450"/>
        <v>74.77616438356165</v>
      </c>
      <c r="H2127" s="13">
        <v>23</v>
      </c>
      <c r="I2127" s="8">
        <f t="shared" si="451"/>
        <v>21.084931506849315</v>
      </c>
      <c r="J2127" s="13">
        <v>29</v>
      </c>
      <c r="K2127" s="8">
        <f t="shared" si="452"/>
        <v>33.408219178082192</v>
      </c>
      <c r="L2127" s="13">
        <v>23</v>
      </c>
      <c r="M2127" s="8">
        <f t="shared" si="453"/>
        <v>14.364383561643836</v>
      </c>
      <c r="N2127" s="6">
        <v>23</v>
      </c>
      <c r="O2127" s="8">
        <f t="shared" si="454"/>
        <v>15.972602739726028</v>
      </c>
      <c r="Q2127">
        <f t="shared" si="455"/>
        <v>74.891079452054797</v>
      </c>
      <c r="R2127">
        <f t="shared" si="456"/>
        <v>74.77616438356165</v>
      </c>
      <c r="S2127" s="9">
        <f t="shared" si="457"/>
        <v>0.15367874166921069</v>
      </c>
      <c r="U2127">
        <f t="shared" si="458"/>
        <v>74.542465753424665</v>
      </c>
      <c r="V2127" s="9">
        <f t="shared" si="459"/>
        <v>-0.34856104033191571</v>
      </c>
      <c r="X2127">
        <f t="shared" si="460"/>
        <v>73.71032328767123</v>
      </c>
      <c r="Y2127" s="9">
        <f t="shared" si="461"/>
        <v>-1.4253754584458562</v>
      </c>
      <c r="AA2127">
        <f t="shared" si="462"/>
        <v>74.14260273972603</v>
      </c>
      <c r="AB2127" s="9">
        <f t="shared" si="463"/>
        <v>-0.84727753697794128</v>
      </c>
      <c r="AC2127">
        <f t="shared" si="464"/>
        <v>33.05588424657536</v>
      </c>
    </row>
    <row r="2128" spans="1:29" ht="9" customHeight="1">
      <c r="A2128" s="1">
        <v>20171027</v>
      </c>
      <c r="B2128" s="1">
        <v>200000</v>
      </c>
      <c r="C2128" s="1">
        <v>2458054.3220000002</v>
      </c>
      <c r="D2128" s="1">
        <v>2196.652</v>
      </c>
      <c r="E2128" s="1">
        <v>76</v>
      </c>
      <c r="F2128" s="1">
        <v>75</v>
      </c>
      <c r="G2128" s="8">
        <f t="shared" si="450"/>
        <v>74.749589041095888</v>
      </c>
      <c r="H2128" s="13">
        <v>30</v>
      </c>
      <c r="I2128" s="8">
        <f t="shared" si="451"/>
        <v>20.978082191780821</v>
      </c>
      <c r="J2128" s="13">
        <v>41</v>
      </c>
      <c r="K2128" s="8">
        <f t="shared" si="452"/>
        <v>33.260273972602739</v>
      </c>
      <c r="L2128" s="13">
        <v>23</v>
      </c>
      <c r="M2128" s="8">
        <f t="shared" si="453"/>
        <v>14.331506849315069</v>
      </c>
      <c r="N2128" s="6">
        <v>23</v>
      </c>
      <c r="O2128" s="8">
        <f t="shared" si="454"/>
        <v>15.93972602739726</v>
      </c>
      <c r="Q2128">
        <f t="shared" si="455"/>
        <v>74.842849315068491</v>
      </c>
      <c r="R2128">
        <f t="shared" si="456"/>
        <v>74.749589041095888</v>
      </c>
      <c r="S2128" s="9">
        <f t="shared" si="457"/>
        <v>0.12476359424708505</v>
      </c>
      <c r="U2128">
        <f t="shared" si="458"/>
        <v>74.489041095890414</v>
      </c>
      <c r="V2128" s="9">
        <f t="shared" si="459"/>
        <v>-0.36332839607560174</v>
      </c>
      <c r="X2128">
        <f t="shared" si="460"/>
        <v>73.688098630136992</v>
      </c>
      <c r="Y2128" s="9">
        <f t="shared" si="461"/>
        <v>-1.4200618686683413</v>
      </c>
      <c r="AA2128">
        <f t="shared" si="462"/>
        <v>74.121726027397258</v>
      </c>
      <c r="AB2128" s="9">
        <f t="shared" si="463"/>
        <v>-0.83995513788502763</v>
      </c>
      <c r="AC2128">
        <f t="shared" si="464"/>
        <v>32.974364383561635</v>
      </c>
    </row>
    <row r="2129" spans="1:29" ht="9" customHeight="1">
      <c r="A2129" s="1">
        <v>20171028</v>
      </c>
      <c r="B2129" s="1">
        <v>200000</v>
      </c>
      <c r="C2129" s="1">
        <v>2458055.3220000002</v>
      </c>
      <c r="D2129" s="1">
        <v>2196.6880000000001</v>
      </c>
      <c r="E2129" s="1">
        <v>75.400000000000006</v>
      </c>
      <c r="F2129" s="1">
        <v>74.400000000000006</v>
      </c>
      <c r="G2129" s="8">
        <f t="shared" si="450"/>
        <v>74.727671232876702</v>
      </c>
      <c r="H2129" s="13">
        <v>25</v>
      </c>
      <c r="I2129" s="8">
        <f t="shared" si="451"/>
        <v>20.912328767123288</v>
      </c>
      <c r="J2129" s="13">
        <v>42</v>
      </c>
      <c r="K2129" s="8">
        <f t="shared" si="452"/>
        <v>33.208219178082189</v>
      </c>
      <c r="L2129" s="13">
        <v>22</v>
      </c>
      <c r="M2129" s="8">
        <f t="shared" si="453"/>
        <v>14.235616438356164</v>
      </c>
      <c r="N2129" s="6">
        <v>24</v>
      </c>
      <c r="O2129" s="8">
        <f t="shared" si="454"/>
        <v>15.841095890410958</v>
      </c>
      <c r="Q2129">
        <f t="shared" si="455"/>
        <v>74.825879452054792</v>
      </c>
      <c r="R2129">
        <f t="shared" si="456"/>
        <v>74.727671232876702</v>
      </c>
      <c r="S2129" s="9">
        <f t="shared" si="457"/>
        <v>0.13142149026970174</v>
      </c>
      <c r="U2129">
        <f t="shared" si="458"/>
        <v>74.456164383561642</v>
      </c>
      <c r="V2129" s="9">
        <f t="shared" si="459"/>
        <v>-0.40741338340129118</v>
      </c>
      <c r="X2129">
        <f t="shared" si="460"/>
        <v>73.62327671232876</v>
      </c>
      <c r="Y2129" s="9">
        <f t="shared" si="461"/>
        <v>-1.477892328674713</v>
      </c>
      <c r="AA2129">
        <f t="shared" si="462"/>
        <v>74.059095890410958</v>
      </c>
      <c r="AB2129" s="9">
        <f t="shared" si="463"/>
        <v>-0.89468242678437093</v>
      </c>
      <c r="AC2129">
        <f t="shared" si="464"/>
        <v>32.907131506849282</v>
      </c>
    </row>
    <row r="2130" spans="1:29" ht="9" customHeight="1">
      <c r="A2130" s="1">
        <v>20171029</v>
      </c>
      <c r="B2130" s="1">
        <v>200000</v>
      </c>
      <c r="C2130" s="1">
        <v>2458056.3220000002</v>
      </c>
      <c r="D2130" s="1">
        <v>2196.7249999999999</v>
      </c>
      <c r="E2130" s="1">
        <v>75.3</v>
      </c>
      <c r="F2130" s="1">
        <v>74.3</v>
      </c>
      <c r="G2130" s="8">
        <f t="shared" si="450"/>
        <v>74.71123287671233</v>
      </c>
      <c r="H2130" s="13">
        <v>38</v>
      </c>
      <c r="I2130" s="8">
        <f t="shared" si="451"/>
        <v>20.813698630136987</v>
      </c>
      <c r="J2130" s="13">
        <v>51</v>
      </c>
      <c r="K2130" s="8">
        <f t="shared" si="452"/>
        <v>33.11780821917808</v>
      </c>
      <c r="L2130" s="13">
        <v>23</v>
      </c>
      <c r="M2130" s="8">
        <f t="shared" si="453"/>
        <v>14.142465753424657</v>
      </c>
      <c r="N2130" s="6">
        <v>23</v>
      </c>
      <c r="O2130" s="8">
        <f t="shared" si="454"/>
        <v>15.747945205479452</v>
      </c>
      <c r="Q2130">
        <f t="shared" si="455"/>
        <v>74.796405479452062</v>
      </c>
      <c r="R2130">
        <f t="shared" si="456"/>
        <v>74.71123287671233</v>
      </c>
      <c r="S2130" s="9">
        <f t="shared" si="457"/>
        <v>0.11400240560919883</v>
      </c>
      <c r="U2130">
        <f t="shared" si="458"/>
        <v>74.406849315068499</v>
      </c>
      <c r="V2130" s="9">
        <f t="shared" si="459"/>
        <v>-0.42292836627871111</v>
      </c>
      <c r="X2130">
        <f t="shared" si="460"/>
        <v>73.560306849315069</v>
      </c>
      <c r="Y2130" s="9">
        <f t="shared" si="461"/>
        <v>-1.5404993105876201</v>
      </c>
      <c r="AA2130">
        <f t="shared" si="462"/>
        <v>73.999945205479449</v>
      </c>
      <c r="AB2130" s="9">
        <f t="shared" si="463"/>
        <v>-0.95204916830464015</v>
      </c>
      <c r="AC2130">
        <f t="shared" si="464"/>
        <v>32.856706849315074</v>
      </c>
    </row>
    <row r="2131" spans="1:29" ht="9" customHeight="1">
      <c r="A2131" s="1">
        <v>20171030</v>
      </c>
      <c r="B2131" s="1">
        <v>200000</v>
      </c>
      <c r="C2131" s="1">
        <v>2458057.3220000002</v>
      </c>
      <c r="D2131" s="1">
        <v>2196.7620000000002</v>
      </c>
      <c r="E2131" s="1">
        <v>75.599999999999994</v>
      </c>
      <c r="F2131" s="1">
        <v>74.5</v>
      </c>
      <c r="G2131" s="8">
        <f t="shared" si="450"/>
        <v>74.69123287671232</v>
      </c>
      <c r="H2131" s="13">
        <v>22</v>
      </c>
      <c r="I2131" s="8">
        <f t="shared" si="451"/>
        <v>20.75068493150685</v>
      </c>
      <c r="J2131" s="13">
        <v>41</v>
      </c>
      <c r="K2131" s="8">
        <f t="shared" si="452"/>
        <v>33.049315068493151</v>
      </c>
      <c r="L2131" s="13">
        <v>22</v>
      </c>
      <c r="M2131" s="8">
        <f t="shared" si="453"/>
        <v>14.052054794520547</v>
      </c>
      <c r="N2131" s="6">
        <v>21</v>
      </c>
      <c r="O2131" s="8">
        <f t="shared" si="454"/>
        <v>15.682191780821919</v>
      </c>
      <c r="Q2131">
        <f t="shared" si="455"/>
        <v>74.774076712328764</v>
      </c>
      <c r="R2131">
        <f t="shared" si="456"/>
        <v>74.69123287671232</v>
      </c>
      <c r="S2131" s="9">
        <f t="shared" si="457"/>
        <v>0.11091507319630978</v>
      </c>
      <c r="U2131">
        <f t="shared" si="458"/>
        <v>74.37534246575342</v>
      </c>
      <c r="V2131" s="9">
        <f t="shared" si="459"/>
        <v>-0.42890583150494876</v>
      </c>
      <c r="X2131">
        <f t="shared" si="460"/>
        <v>73.499189041095889</v>
      </c>
      <c r="Y2131" s="9">
        <f t="shared" si="461"/>
        <v>-1.5959621895437976</v>
      </c>
      <c r="AA2131">
        <f t="shared" si="462"/>
        <v>73.95819178082192</v>
      </c>
      <c r="AB2131" s="9">
        <f t="shared" si="463"/>
        <v>-0.98142856618845542</v>
      </c>
      <c r="AC2131">
        <f t="shared" si="464"/>
        <v>32.795356849315041</v>
      </c>
    </row>
    <row r="2132" spans="1:29" ht="9" customHeight="1">
      <c r="A2132" s="1">
        <v>20171031</v>
      </c>
      <c r="B2132" s="1">
        <v>200000</v>
      </c>
      <c r="C2132" s="1">
        <v>2458058.3220000002</v>
      </c>
      <c r="D2132" s="1">
        <v>2196.7979999999998</v>
      </c>
      <c r="E2132" s="1">
        <v>75.400000000000006</v>
      </c>
      <c r="F2132" s="1">
        <v>74.2</v>
      </c>
      <c r="G2132" s="8">
        <f t="shared" si="450"/>
        <v>74.672328767123275</v>
      </c>
      <c r="H2132" s="13">
        <v>11</v>
      </c>
      <c r="I2132" s="8">
        <f t="shared" si="451"/>
        <v>20.704109589041096</v>
      </c>
      <c r="J2132" s="13">
        <v>40</v>
      </c>
      <c r="K2132" s="8">
        <f t="shared" si="452"/>
        <v>32.961643835616435</v>
      </c>
      <c r="L2132" s="13">
        <v>11</v>
      </c>
      <c r="M2132" s="8">
        <f t="shared" si="453"/>
        <v>14.021917808219179</v>
      </c>
      <c r="N2132" s="6">
        <v>11</v>
      </c>
      <c r="O2132" s="8">
        <f t="shared" si="454"/>
        <v>15.64931506849315</v>
      </c>
      <c r="Q2132">
        <f t="shared" si="455"/>
        <v>74.74549589041095</v>
      </c>
      <c r="R2132">
        <f t="shared" si="456"/>
        <v>74.672328767123275</v>
      </c>
      <c r="S2132" s="9">
        <f t="shared" si="457"/>
        <v>9.7984252661859728E-2</v>
      </c>
      <c r="U2132">
        <f t="shared" si="458"/>
        <v>74.352054794520541</v>
      </c>
      <c r="V2132" s="9">
        <f t="shared" si="459"/>
        <v>-0.44815397998168294</v>
      </c>
      <c r="X2132">
        <f t="shared" si="460"/>
        <v>73.478816438356162</v>
      </c>
      <c r="Y2132" s="9">
        <f t="shared" si="461"/>
        <v>-1.5983328074436542</v>
      </c>
      <c r="AA2132">
        <f t="shared" si="462"/>
        <v>73.937315068493149</v>
      </c>
      <c r="AB2132" s="9">
        <f t="shared" si="463"/>
        <v>-0.98431870381648423</v>
      </c>
      <c r="AC2132">
        <f t="shared" si="464"/>
        <v>32.737368493150647</v>
      </c>
    </row>
    <row r="2133" spans="1:29" ht="9" customHeight="1">
      <c r="A2133" s="1">
        <v>20171101</v>
      </c>
      <c r="B2133" s="1">
        <v>200000</v>
      </c>
      <c r="C2133" s="1">
        <v>2458059.3220000002</v>
      </c>
      <c r="D2133" s="1">
        <v>2196.835</v>
      </c>
      <c r="E2133" s="1">
        <v>72.599999999999994</v>
      </c>
      <c r="F2133" s="1">
        <v>71.5</v>
      </c>
      <c r="G2133" s="8">
        <f t="shared" si="450"/>
        <v>74.644109589041065</v>
      </c>
      <c r="H2133" s="13">
        <v>0</v>
      </c>
      <c r="I2133" s="8">
        <f t="shared" si="451"/>
        <v>20.61917808219178</v>
      </c>
      <c r="J2133" s="13">
        <v>0</v>
      </c>
      <c r="K2133" s="8">
        <f t="shared" si="452"/>
        <v>32.824657534246576</v>
      </c>
      <c r="L2133" s="13">
        <v>0</v>
      </c>
      <c r="M2133" s="8">
        <f t="shared" si="453"/>
        <v>13.953424657534246</v>
      </c>
      <c r="N2133" s="6">
        <v>0</v>
      </c>
      <c r="O2133" s="8">
        <f t="shared" si="454"/>
        <v>15.56986301369863</v>
      </c>
      <c r="Q2133">
        <f t="shared" si="455"/>
        <v>74.700838356164383</v>
      </c>
      <c r="R2133">
        <f t="shared" si="456"/>
        <v>74.644109589041065</v>
      </c>
      <c r="S2133" s="9">
        <f t="shared" si="457"/>
        <v>7.5998986973829119E-2</v>
      </c>
      <c r="U2133">
        <f t="shared" si="458"/>
        <v>74.30958904109589</v>
      </c>
      <c r="V2133" s="9">
        <f t="shared" si="459"/>
        <v>-0.4479283314669118</v>
      </c>
      <c r="X2133">
        <f t="shared" si="460"/>
        <v>73.432515068493146</v>
      </c>
      <c r="Y2133" s="9">
        <f t="shared" si="461"/>
        <v>-1.6231615960300729</v>
      </c>
      <c r="AA2133">
        <f t="shared" si="462"/>
        <v>73.88686301369863</v>
      </c>
      <c r="AB2133" s="9">
        <f t="shared" si="463"/>
        <v>-1.0144759975187867</v>
      </c>
      <c r="AC2133">
        <f t="shared" si="464"/>
        <v>32.650806164383468</v>
      </c>
    </row>
    <row r="2134" spans="1:29" ht="9" customHeight="1">
      <c r="A2134" s="1">
        <v>20171102</v>
      </c>
      <c r="B2134" s="1">
        <v>200000</v>
      </c>
      <c r="C2134" s="1">
        <v>2458060.3220000002</v>
      </c>
      <c r="D2134" s="1">
        <v>2196.8719999999998</v>
      </c>
      <c r="E2134" s="1">
        <v>73.599999999999994</v>
      </c>
      <c r="F2134" s="1">
        <v>72.400000000000006</v>
      </c>
      <c r="G2134" s="8">
        <f t="shared" si="450"/>
        <v>74.620547945205445</v>
      </c>
      <c r="H2134" s="13">
        <v>0</v>
      </c>
      <c r="I2134" s="8">
        <f t="shared" si="451"/>
        <v>20.572602739726026</v>
      </c>
      <c r="J2134" s="13">
        <v>0</v>
      </c>
      <c r="K2134" s="8">
        <f t="shared" si="452"/>
        <v>32.797260273972604</v>
      </c>
      <c r="L2134" s="13">
        <v>0</v>
      </c>
      <c r="M2134" s="8">
        <f t="shared" si="453"/>
        <v>13.912328767123288</v>
      </c>
      <c r="N2134" s="6">
        <v>0</v>
      </c>
      <c r="O2134" s="8">
        <f t="shared" si="454"/>
        <v>15.520547945205479</v>
      </c>
      <c r="Q2134">
        <f t="shared" si="455"/>
        <v>74.691906849315075</v>
      </c>
      <c r="R2134">
        <f t="shared" si="456"/>
        <v>74.620547945205445</v>
      </c>
      <c r="S2134" s="9">
        <f t="shared" si="457"/>
        <v>9.5629027224546803E-2</v>
      </c>
      <c r="U2134">
        <f t="shared" si="458"/>
        <v>74.286301369863011</v>
      </c>
      <c r="V2134" s="9">
        <f t="shared" si="459"/>
        <v>-0.45721630554533021</v>
      </c>
      <c r="X2134">
        <f t="shared" si="460"/>
        <v>73.404734246575345</v>
      </c>
      <c r="Y2134" s="9">
        <f t="shared" si="461"/>
        <v>-1.6293282910799292</v>
      </c>
      <c r="AA2134">
        <f t="shared" si="462"/>
        <v>73.855547945205473</v>
      </c>
      <c r="AB2134" s="9">
        <f t="shared" si="463"/>
        <v>-1.025186789785721</v>
      </c>
      <c r="AC2134">
        <f t="shared" si="464"/>
        <v>32.578530821917703</v>
      </c>
    </row>
    <row r="2135" spans="1:29" ht="9" customHeight="1">
      <c r="A2135" s="1">
        <v>20171103</v>
      </c>
      <c r="B2135" s="1">
        <v>200000</v>
      </c>
      <c r="C2135" s="1">
        <v>2458061.3220000002</v>
      </c>
      <c r="D2135" s="1">
        <v>2196.9079999999999</v>
      </c>
      <c r="E2135" s="1">
        <v>73.2</v>
      </c>
      <c r="F2135" s="1">
        <v>72</v>
      </c>
      <c r="G2135" s="8">
        <f t="shared" si="450"/>
        <v>74.60273972602738</v>
      </c>
      <c r="H2135" s="13">
        <v>0</v>
      </c>
      <c r="I2135" s="8">
        <f t="shared" si="451"/>
        <v>20.523287671232875</v>
      </c>
      <c r="J2135" s="13">
        <v>0</v>
      </c>
      <c r="K2135" s="8">
        <f t="shared" si="452"/>
        <v>32.701369863013696</v>
      </c>
      <c r="L2135" s="13">
        <v>0</v>
      </c>
      <c r="M2135" s="8">
        <f t="shared" si="453"/>
        <v>13.868493150684932</v>
      </c>
      <c r="N2135" s="6">
        <v>0</v>
      </c>
      <c r="O2135" s="8">
        <f t="shared" si="454"/>
        <v>15.509589041095891</v>
      </c>
      <c r="Q2135">
        <f t="shared" si="455"/>
        <v>74.660646575342469</v>
      </c>
      <c r="R2135">
        <f t="shared" si="456"/>
        <v>74.60273972602738</v>
      </c>
      <c r="S2135" s="9">
        <f t="shared" si="457"/>
        <v>7.7620271759130333E-2</v>
      </c>
      <c r="U2135">
        <f t="shared" si="458"/>
        <v>74.261643835616439</v>
      </c>
      <c r="V2135" s="9">
        <f t="shared" si="459"/>
        <v>-0.46797115769595621</v>
      </c>
      <c r="X2135">
        <f t="shared" si="460"/>
        <v>73.375101369863017</v>
      </c>
      <c r="Y2135" s="9">
        <f t="shared" si="461"/>
        <v>-1.6455673889092566</v>
      </c>
      <c r="AA2135">
        <f t="shared" si="462"/>
        <v>73.848589041095892</v>
      </c>
      <c r="AB2135" s="9">
        <f t="shared" si="463"/>
        <v>-1.0108887256701848</v>
      </c>
      <c r="AC2135">
        <f t="shared" si="464"/>
        <v>32.52390410958899</v>
      </c>
    </row>
    <row r="2136" spans="1:29" ht="9" customHeight="1">
      <c r="A2136" s="1">
        <v>20171104</v>
      </c>
      <c r="B2136" s="1">
        <v>200000</v>
      </c>
      <c r="C2136" s="1">
        <v>2458062.3220000002</v>
      </c>
      <c r="D2136" s="1">
        <v>2196.9450000000002</v>
      </c>
      <c r="E2136" s="1">
        <v>72.099999999999994</v>
      </c>
      <c r="F2136" s="1">
        <v>70.900000000000006</v>
      </c>
      <c r="G2136" s="8">
        <f t="shared" si="450"/>
        <v>74.586027397260253</v>
      </c>
      <c r="H2136" s="13">
        <v>0</v>
      </c>
      <c r="I2136" s="8">
        <f t="shared" si="451"/>
        <v>20.473972602739725</v>
      </c>
      <c r="J2136" s="13">
        <v>0</v>
      </c>
      <c r="K2136" s="8">
        <f t="shared" si="452"/>
        <v>32.643835616438359</v>
      </c>
      <c r="L2136" s="13">
        <v>0</v>
      </c>
      <c r="M2136" s="8">
        <f t="shared" si="453"/>
        <v>13.821917808219178</v>
      </c>
      <c r="N2136" s="6">
        <v>0</v>
      </c>
      <c r="O2136" s="8">
        <f t="shared" si="454"/>
        <v>15.463013698630137</v>
      </c>
      <c r="Q2136">
        <f t="shared" si="455"/>
        <v>74.641890410958908</v>
      </c>
      <c r="R2136">
        <f t="shared" si="456"/>
        <v>74.586027397260253</v>
      </c>
      <c r="S2136" s="9">
        <f t="shared" si="457"/>
        <v>7.4897424689382319E-2</v>
      </c>
      <c r="U2136">
        <f t="shared" si="458"/>
        <v>74.236986301369868</v>
      </c>
      <c r="V2136" s="9">
        <f t="shared" si="459"/>
        <v>-0.46549735103715761</v>
      </c>
      <c r="X2136">
        <f t="shared" si="460"/>
        <v>73.343616438356165</v>
      </c>
      <c r="Y2136" s="9">
        <f t="shared" si="461"/>
        <v>-1.6657422338459753</v>
      </c>
      <c r="AA2136">
        <f t="shared" si="462"/>
        <v>73.81901369863013</v>
      </c>
      <c r="AB2136" s="9">
        <f t="shared" si="463"/>
        <v>-1.0283611091724367</v>
      </c>
      <c r="AC2136">
        <f t="shared" si="464"/>
        <v>32.472639041095825</v>
      </c>
    </row>
    <row r="2137" spans="1:29" ht="9" customHeight="1">
      <c r="A2137" s="1">
        <v>20171105</v>
      </c>
      <c r="B2137" s="1">
        <v>200000</v>
      </c>
      <c r="C2137" s="1">
        <v>2458063.3220000002</v>
      </c>
      <c r="D2137" s="1">
        <v>2196.982</v>
      </c>
      <c r="E2137" s="1">
        <v>71.099999999999994</v>
      </c>
      <c r="F2137" s="1">
        <v>69.900000000000006</v>
      </c>
      <c r="G2137" s="8">
        <f t="shared" si="450"/>
        <v>74.570410958904105</v>
      </c>
      <c r="H2137" s="13">
        <v>0</v>
      </c>
      <c r="I2137" s="8">
        <f t="shared" si="451"/>
        <v>20.446575342465753</v>
      </c>
      <c r="J2137" s="13">
        <v>0</v>
      </c>
      <c r="K2137" s="8">
        <f t="shared" si="452"/>
        <v>32.624657534246573</v>
      </c>
      <c r="L2137" s="13">
        <v>0</v>
      </c>
      <c r="M2137" s="8">
        <f t="shared" si="453"/>
        <v>13.789041095890411</v>
      </c>
      <c r="N2137" s="6">
        <v>0</v>
      </c>
      <c r="O2137" s="8">
        <f t="shared" si="454"/>
        <v>15.43013698630137</v>
      </c>
      <c r="Q2137">
        <f t="shared" si="455"/>
        <v>74.635638356164378</v>
      </c>
      <c r="R2137">
        <f t="shared" si="456"/>
        <v>74.570410958904105</v>
      </c>
      <c r="S2137" s="9">
        <f t="shared" si="457"/>
        <v>8.747088345297982E-2</v>
      </c>
      <c r="U2137">
        <f t="shared" si="458"/>
        <v>74.223287671232882</v>
      </c>
      <c r="V2137" s="9">
        <f t="shared" si="459"/>
        <v>-0.45414295214963829</v>
      </c>
      <c r="X2137">
        <f t="shared" si="460"/>
        <v>73.321391780821926</v>
      </c>
      <c r="Y2137" s="9">
        <f t="shared" si="461"/>
        <v>-1.6749527889426759</v>
      </c>
      <c r="AA2137">
        <f t="shared" si="462"/>
        <v>73.798136986301373</v>
      </c>
      <c r="AB2137" s="9">
        <f t="shared" si="463"/>
        <v>-1.0356305707210538</v>
      </c>
      <c r="AC2137">
        <f t="shared" si="464"/>
        <v>32.42473561643834</v>
      </c>
    </row>
    <row r="2138" spans="1:29" ht="9" customHeight="1">
      <c r="A2138" s="1">
        <v>20171106</v>
      </c>
      <c r="B2138" s="1">
        <v>200000</v>
      </c>
      <c r="C2138" s="1">
        <v>2458064.3220000002</v>
      </c>
      <c r="D2138" s="1">
        <v>2197.018</v>
      </c>
      <c r="E2138" s="1">
        <v>69.400000000000006</v>
      </c>
      <c r="F2138" s="1">
        <v>68.099999999999994</v>
      </c>
      <c r="G2138" s="8">
        <f t="shared" si="450"/>
        <v>74.564657534246578</v>
      </c>
      <c r="H2138" s="13">
        <v>12</v>
      </c>
      <c r="I2138" s="8">
        <f t="shared" si="451"/>
        <v>20.452054794520549</v>
      </c>
      <c r="J2138" s="13">
        <v>24</v>
      </c>
      <c r="K2138" s="8">
        <f t="shared" si="452"/>
        <v>32.646575342465752</v>
      </c>
      <c r="L2138" s="13">
        <v>0</v>
      </c>
      <c r="M2138" s="8">
        <f t="shared" si="453"/>
        <v>13.764383561643836</v>
      </c>
      <c r="N2138" s="6">
        <v>0</v>
      </c>
      <c r="O2138" s="8">
        <f t="shared" si="454"/>
        <v>15.405479452054795</v>
      </c>
      <c r="Q2138">
        <f t="shared" si="455"/>
        <v>74.642783561643839</v>
      </c>
      <c r="R2138">
        <f t="shared" si="456"/>
        <v>74.564657534246578</v>
      </c>
      <c r="S2138" s="9">
        <f t="shared" si="457"/>
        <v>0.1047762170186104</v>
      </c>
      <c r="U2138">
        <f t="shared" si="458"/>
        <v>74.226027397260282</v>
      </c>
      <c r="V2138" s="9">
        <f t="shared" si="459"/>
        <v>-0.4085951968017838</v>
      </c>
      <c r="X2138">
        <f t="shared" si="460"/>
        <v>73.304723287671237</v>
      </c>
      <c r="Y2138" s="9">
        <f t="shared" si="461"/>
        <v>-1.6897204228379508</v>
      </c>
      <c r="AA2138">
        <f t="shared" si="462"/>
        <v>73.782479452054801</v>
      </c>
      <c r="AB2138" s="9">
        <f t="shared" si="463"/>
        <v>-1.0489930592553662</v>
      </c>
      <c r="AC2138">
        <f t="shared" si="464"/>
        <v>32.40708698630138</v>
      </c>
    </row>
    <row r="2139" spans="1:29" ht="9" customHeight="1">
      <c r="A2139" s="1">
        <v>20171107</v>
      </c>
      <c r="B2139" s="1">
        <v>200000</v>
      </c>
      <c r="C2139" s="1">
        <v>2458065.3220000002</v>
      </c>
      <c r="D2139" s="1">
        <v>2197.0549999999998</v>
      </c>
      <c r="E2139" s="1">
        <v>68.3</v>
      </c>
      <c r="F2139" s="1">
        <v>67</v>
      </c>
      <c r="G2139" s="8">
        <f t="shared" si="450"/>
        <v>74.562191780821919</v>
      </c>
      <c r="H2139" s="13">
        <v>0</v>
      </c>
      <c r="I2139" s="8">
        <f t="shared" si="451"/>
        <v>20.515068493150686</v>
      </c>
      <c r="J2139" s="13">
        <v>0</v>
      </c>
      <c r="K2139" s="8">
        <f t="shared" si="452"/>
        <v>32.695890410958903</v>
      </c>
      <c r="L2139" s="13">
        <v>0</v>
      </c>
      <c r="M2139" s="8">
        <f t="shared" si="453"/>
        <v>13.802739726027397</v>
      </c>
      <c r="N2139" s="6">
        <v>0</v>
      </c>
      <c r="O2139" s="8">
        <f t="shared" si="454"/>
        <v>15.43013698630137</v>
      </c>
      <c r="Q2139">
        <f t="shared" si="455"/>
        <v>74.658860273972607</v>
      </c>
      <c r="R2139">
        <f t="shared" si="456"/>
        <v>74.562191780821919</v>
      </c>
      <c r="S2139" s="9">
        <f t="shared" si="457"/>
        <v>0.12964813780533291</v>
      </c>
      <c r="U2139">
        <f t="shared" si="458"/>
        <v>74.257534246575347</v>
      </c>
      <c r="V2139" s="9">
        <f t="shared" si="459"/>
        <v>-0.36890200213845503</v>
      </c>
      <c r="X2139">
        <f t="shared" si="460"/>
        <v>73.330652054794527</v>
      </c>
      <c r="Y2139" s="9">
        <f t="shared" si="461"/>
        <v>-1.651694641229895</v>
      </c>
      <c r="AA2139">
        <f t="shared" si="462"/>
        <v>73.798136986301373</v>
      </c>
      <c r="AB2139" s="9">
        <f t="shared" si="463"/>
        <v>-1.0247214791734081</v>
      </c>
      <c r="AC2139">
        <f t="shared" si="464"/>
        <v>32.399523287671236</v>
      </c>
    </row>
    <row r="2140" spans="1:29" ht="9" customHeight="1">
      <c r="A2140" s="1">
        <v>20171108</v>
      </c>
      <c r="B2140" s="1">
        <v>200000</v>
      </c>
      <c r="C2140" s="1">
        <v>2458066.3220000002</v>
      </c>
      <c r="D2140" s="1">
        <v>2197.0920000000001</v>
      </c>
      <c r="E2140" s="1">
        <v>67.599999999999994</v>
      </c>
      <c r="F2140" s="1">
        <v>66.400000000000006</v>
      </c>
      <c r="G2140" s="8">
        <f t="shared" si="450"/>
        <v>74.564109589041095</v>
      </c>
      <c r="H2140" s="13">
        <v>0</v>
      </c>
      <c r="I2140" s="8">
        <f t="shared" si="451"/>
        <v>20.578082191780823</v>
      </c>
      <c r="J2140" s="13">
        <v>0</v>
      </c>
      <c r="K2140" s="8">
        <f t="shared" si="452"/>
        <v>32.769863013698632</v>
      </c>
      <c r="L2140" s="13">
        <v>0</v>
      </c>
      <c r="M2140" s="8">
        <f t="shared" si="453"/>
        <v>13.863013698630137</v>
      </c>
      <c r="N2140" s="6">
        <v>0</v>
      </c>
      <c r="O2140" s="8">
        <f t="shared" si="454"/>
        <v>15.493150684931507</v>
      </c>
      <c r="Q2140">
        <f t="shared" si="455"/>
        <v>74.682975342465753</v>
      </c>
      <c r="R2140">
        <f t="shared" si="456"/>
        <v>74.564109589041095</v>
      </c>
      <c r="S2140" s="9">
        <f t="shared" si="457"/>
        <v>0.15941416598386127</v>
      </c>
      <c r="U2140">
        <f t="shared" si="458"/>
        <v>74.289041095890411</v>
      </c>
      <c r="V2140" s="9">
        <f t="shared" si="459"/>
        <v>-0.37292868427822157</v>
      </c>
      <c r="X2140">
        <f t="shared" si="460"/>
        <v>73.371397260273966</v>
      </c>
      <c r="Y2140" s="9">
        <f t="shared" si="461"/>
        <v>-1.5995796574796373</v>
      </c>
      <c r="AA2140">
        <f t="shared" si="462"/>
        <v>73.838150684931506</v>
      </c>
      <c r="AB2140" s="9">
        <f t="shared" si="463"/>
        <v>-0.97360366550435629</v>
      </c>
      <c r="AC2140">
        <f t="shared" si="464"/>
        <v>32.405406164383557</v>
      </c>
    </row>
    <row r="2141" spans="1:29" ht="9" customHeight="1">
      <c r="A2141" s="1">
        <v>20171109</v>
      </c>
      <c r="B2141" s="1">
        <v>200000</v>
      </c>
      <c r="C2141" s="1">
        <v>2458067.3220000002</v>
      </c>
      <c r="D2141" s="1">
        <v>2197.1280000000002</v>
      </c>
      <c r="E2141" s="1">
        <v>65.8</v>
      </c>
      <c r="F2141" s="1">
        <v>64.599999999999994</v>
      </c>
      <c r="G2141" s="8">
        <f t="shared" si="450"/>
        <v>74.567123287671237</v>
      </c>
      <c r="H2141" s="13">
        <v>0</v>
      </c>
      <c r="I2141" s="8">
        <f t="shared" si="451"/>
        <v>20.578082191780823</v>
      </c>
      <c r="J2141" s="13">
        <v>0</v>
      </c>
      <c r="K2141" s="8">
        <f t="shared" si="452"/>
        <v>32.841095890410962</v>
      </c>
      <c r="L2141" s="13">
        <v>0</v>
      </c>
      <c r="M2141" s="8">
        <f t="shared" si="453"/>
        <v>13.893150684931507</v>
      </c>
      <c r="N2141" s="6">
        <v>0</v>
      </c>
      <c r="O2141" s="8">
        <f t="shared" si="454"/>
        <v>15.523287671232877</v>
      </c>
      <c r="Q2141">
        <f t="shared" si="455"/>
        <v>74.706197260273967</v>
      </c>
      <c r="R2141">
        <f t="shared" si="456"/>
        <v>74.567123287671237</v>
      </c>
      <c r="S2141" s="9">
        <f t="shared" si="457"/>
        <v>0.18650843222984292</v>
      </c>
      <c r="U2141">
        <f t="shared" si="458"/>
        <v>74.289041095890411</v>
      </c>
      <c r="V2141" s="9">
        <f t="shared" si="459"/>
        <v>-0.37548405111286343</v>
      </c>
      <c r="X2141">
        <f t="shared" si="460"/>
        <v>73.391769863013707</v>
      </c>
      <c r="Y2141" s="9">
        <f t="shared" si="461"/>
        <v>-1.5762354410846058</v>
      </c>
      <c r="AA2141">
        <f t="shared" si="462"/>
        <v>73.857287671232882</v>
      </c>
      <c r="AB2141" s="9">
        <f t="shared" si="463"/>
        <v>-0.95194180108020987</v>
      </c>
      <c r="AC2141">
        <f t="shared" si="464"/>
        <v>32.414650684931516</v>
      </c>
    </row>
    <row r="2142" spans="1:29" ht="9" customHeight="1">
      <c r="A2142" s="1">
        <v>20171110</v>
      </c>
      <c r="B2142" s="1">
        <v>200000</v>
      </c>
      <c r="C2142" s="1">
        <v>2458068.3220000002</v>
      </c>
      <c r="D2142" s="1">
        <v>2197.165</v>
      </c>
      <c r="E2142" s="1">
        <v>68.599999999999994</v>
      </c>
      <c r="F2142" s="1">
        <v>67.2</v>
      </c>
      <c r="G2142" s="8">
        <f t="shared" si="450"/>
        <v>74.570410958904105</v>
      </c>
      <c r="H2142" s="13">
        <v>0</v>
      </c>
      <c r="I2142" s="8">
        <f t="shared" si="451"/>
        <v>20.580821917808219</v>
      </c>
      <c r="J2142" s="13">
        <v>0</v>
      </c>
      <c r="K2142" s="8">
        <f t="shared" si="452"/>
        <v>32.789041095890411</v>
      </c>
      <c r="L2142" s="13">
        <v>0</v>
      </c>
      <c r="M2142" s="8">
        <f t="shared" si="453"/>
        <v>13.923287671232877</v>
      </c>
      <c r="N2142" s="6">
        <v>0</v>
      </c>
      <c r="O2142" s="8">
        <f t="shared" si="454"/>
        <v>15.523287671232877</v>
      </c>
      <c r="Q2142">
        <f t="shared" si="455"/>
        <v>74.689227397260282</v>
      </c>
      <c r="R2142">
        <f t="shared" si="456"/>
        <v>74.570410958904105</v>
      </c>
      <c r="S2142" s="9">
        <f t="shared" si="457"/>
        <v>0.15933456290278514</v>
      </c>
      <c r="U2142">
        <f t="shared" si="458"/>
        <v>74.290410958904104</v>
      </c>
      <c r="V2142" s="9">
        <f t="shared" si="459"/>
        <v>-0.37657518645063703</v>
      </c>
      <c r="X2142">
        <f t="shared" si="460"/>
        <v>73.412142465753419</v>
      </c>
      <c r="Y2142" s="9">
        <f t="shared" si="461"/>
        <v>-1.5532548074450148</v>
      </c>
      <c r="AA2142">
        <f t="shared" si="462"/>
        <v>73.857287671232882</v>
      </c>
      <c r="AB2142" s="9">
        <f t="shared" si="463"/>
        <v>-0.95630864642039626</v>
      </c>
      <c r="AC2142">
        <f t="shared" si="464"/>
        <v>32.42473561643834</v>
      </c>
    </row>
    <row r="2143" spans="1:29" ht="9" customHeight="1">
      <c r="A2143" s="1">
        <v>20171111</v>
      </c>
      <c r="B2143" s="1">
        <v>200000</v>
      </c>
      <c r="C2143" s="1">
        <v>2458069.3220000002</v>
      </c>
      <c r="D2143" s="1">
        <v>2197.2020000000002</v>
      </c>
      <c r="E2143" s="1">
        <v>67.3</v>
      </c>
      <c r="F2143" s="1">
        <v>65.900000000000006</v>
      </c>
      <c r="G2143" s="8">
        <f t="shared" si="450"/>
        <v>74.572602739726022</v>
      </c>
      <c r="H2143" s="13">
        <v>0</v>
      </c>
      <c r="I2143" s="8">
        <f t="shared" si="451"/>
        <v>20.583561643835615</v>
      </c>
      <c r="J2143" s="13">
        <v>0</v>
      </c>
      <c r="K2143" s="8">
        <f t="shared" si="452"/>
        <v>32.769863013698632</v>
      </c>
      <c r="L2143" s="13">
        <v>0</v>
      </c>
      <c r="M2143" s="8">
        <f t="shared" si="453"/>
        <v>13.956164383561644</v>
      </c>
      <c r="N2143" s="6">
        <v>0</v>
      </c>
      <c r="O2143" s="8">
        <f t="shared" si="454"/>
        <v>15.517808219178082</v>
      </c>
      <c r="Q2143">
        <f t="shared" si="455"/>
        <v>74.682975342465753</v>
      </c>
      <c r="R2143">
        <f t="shared" si="456"/>
        <v>74.572602739726022</v>
      </c>
      <c r="S2143" s="9">
        <f t="shared" si="457"/>
        <v>0.14800690694001162</v>
      </c>
      <c r="U2143">
        <f t="shared" si="458"/>
        <v>74.291780821917811</v>
      </c>
      <c r="V2143" s="9">
        <f t="shared" si="459"/>
        <v>-0.37840518745751694</v>
      </c>
      <c r="X2143">
        <f t="shared" si="460"/>
        <v>73.434367123287672</v>
      </c>
      <c r="Y2143" s="9">
        <f t="shared" si="461"/>
        <v>-1.5263455674345039</v>
      </c>
      <c r="AA2143">
        <f t="shared" si="462"/>
        <v>73.853808219178077</v>
      </c>
      <c r="AB2143" s="9">
        <f t="shared" si="463"/>
        <v>-0.96388552114331105</v>
      </c>
      <c r="AC2143">
        <f t="shared" si="464"/>
        <v>32.431458904109576</v>
      </c>
    </row>
    <row r="2144" spans="1:29" ht="9" customHeight="1">
      <c r="A2144" s="1">
        <v>20171112</v>
      </c>
      <c r="B2144" s="1">
        <v>200000</v>
      </c>
      <c r="C2144" s="1">
        <v>2458070.3220000002</v>
      </c>
      <c r="D2144" s="1">
        <v>2197.2379999999998</v>
      </c>
      <c r="E2144" s="1">
        <v>69.400000000000006</v>
      </c>
      <c r="F2144" s="1">
        <v>68</v>
      </c>
      <c r="G2144" s="8">
        <f t="shared" si="450"/>
        <v>74.57397260273973</v>
      </c>
      <c r="H2144" s="13">
        <v>0</v>
      </c>
      <c r="I2144" s="8">
        <f t="shared" si="451"/>
        <v>20.583561643835615</v>
      </c>
      <c r="J2144" s="13">
        <v>0</v>
      </c>
      <c r="K2144" s="8">
        <f t="shared" si="452"/>
        <v>32.832876712328769</v>
      </c>
      <c r="L2144" s="13">
        <v>0</v>
      </c>
      <c r="M2144" s="8">
        <f t="shared" si="453"/>
        <v>13.986301369863014</v>
      </c>
      <c r="N2144" s="6">
        <v>0</v>
      </c>
      <c r="O2144" s="8">
        <f t="shared" si="454"/>
        <v>15.550684931506849</v>
      </c>
      <c r="Q2144">
        <f t="shared" si="455"/>
        <v>74.703517808219175</v>
      </c>
      <c r="R2144">
        <f t="shared" si="456"/>
        <v>74.57397260273973</v>
      </c>
      <c r="S2144" s="9">
        <f t="shared" si="457"/>
        <v>0.17371369790039637</v>
      </c>
      <c r="U2144">
        <f t="shared" si="458"/>
        <v>74.291780821917811</v>
      </c>
      <c r="V2144" s="9">
        <f t="shared" si="459"/>
        <v>-0.39531790760730701</v>
      </c>
      <c r="X2144">
        <f t="shared" si="460"/>
        <v>73.454739726027398</v>
      </c>
      <c r="Y2144" s="9">
        <f t="shared" si="461"/>
        <v>-1.5008357978655056</v>
      </c>
      <c r="AA2144">
        <f t="shared" si="462"/>
        <v>73.874684931506849</v>
      </c>
      <c r="AB2144" s="9">
        <f t="shared" si="463"/>
        <v>-0.93771009754036072</v>
      </c>
      <c r="AC2144">
        <f t="shared" si="464"/>
        <v>32.435660958904123</v>
      </c>
    </row>
    <row r="2145" spans="1:29" ht="9" customHeight="1">
      <c r="A2145" s="1">
        <v>20171113</v>
      </c>
      <c r="B2145" s="1">
        <v>200000</v>
      </c>
      <c r="C2145" s="1">
        <v>2458071.3220000002</v>
      </c>
      <c r="D2145" s="1">
        <v>2197.2750000000001</v>
      </c>
      <c r="E2145" s="1">
        <v>72.099999999999994</v>
      </c>
      <c r="F2145" s="1">
        <v>70.599999999999994</v>
      </c>
      <c r="G2145" s="8">
        <f t="shared" si="450"/>
        <v>74.571506849315071</v>
      </c>
      <c r="H2145" s="13">
        <v>12</v>
      </c>
      <c r="I2145" s="8">
        <f t="shared" si="451"/>
        <v>20.553424657534247</v>
      </c>
      <c r="J2145" s="13">
        <v>14</v>
      </c>
      <c r="K2145" s="8">
        <f t="shared" si="452"/>
        <v>32.802739726027397</v>
      </c>
      <c r="L2145" s="13">
        <v>0</v>
      </c>
      <c r="M2145" s="8">
        <f t="shared" si="453"/>
        <v>13.986301369863014</v>
      </c>
      <c r="N2145" s="6">
        <v>0</v>
      </c>
      <c r="O2145" s="8">
        <f t="shared" si="454"/>
        <v>15.550684931506849</v>
      </c>
      <c r="Q2145">
        <f t="shared" si="455"/>
        <v>74.693693150684936</v>
      </c>
      <c r="R2145">
        <f t="shared" si="456"/>
        <v>74.571506849315071</v>
      </c>
      <c r="S2145" s="9">
        <f t="shared" si="457"/>
        <v>0.16385118999508563</v>
      </c>
      <c r="U2145">
        <f t="shared" si="458"/>
        <v>74.276712328767118</v>
      </c>
      <c r="V2145" s="9">
        <f t="shared" si="459"/>
        <v>-0.43463405135517519</v>
      </c>
      <c r="X2145">
        <f t="shared" si="460"/>
        <v>73.454739726027398</v>
      </c>
      <c r="Y2145" s="9">
        <f t="shared" si="461"/>
        <v>-1.4975788615138157</v>
      </c>
      <c r="AA2145">
        <f t="shared" si="462"/>
        <v>73.874684931506849</v>
      </c>
      <c r="AB2145" s="9">
        <f t="shared" si="463"/>
        <v>-0.93443454108587787</v>
      </c>
      <c r="AC2145">
        <f t="shared" si="464"/>
        <v>32.428097260273979</v>
      </c>
    </row>
    <row r="2146" spans="1:29" ht="9" customHeight="1">
      <c r="A2146" s="1">
        <v>20171114</v>
      </c>
      <c r="B2146" s="1">
        <v>200000</v>
      </c>
      <c r="C2146" s="1">
        <v>2458072.3220000002</v>
      </c>
      <c r="D2146" s="1">
        <v>2197.3119999999999</v>
      </c>
      <c r="E2146" s="1">
        <v>74.400000000000006</v>
      </c>
      <c r="F2146" s="1">
        <v>72.8</v>
      </c>
      <c r="G2146" s="8">
        <f t="shared" si="450"/>
        <v>74.570684931506861</v>
      </c>
      <c r="H2146" s="13">
        <v>17</v>
      </c>
      <c r="I2146" s="8">
        <f t="shared" si="451"/>
        <v>20.493150684931507</v>
      </c>
      <c r="J2146" s="13">
        <v>23</v>
      </c>
      <c r="K2146" s="8">
        <f t="shared" si="452"/>
        <v>32.734246575342468</v>
      </c>
      <c r="L2146" s="13">
        <v>14</v>
      </c>
      <c r="M2146" s="8">
        <f t="shared" si="453"/>
        <v>13.986301369863014</v>
      </c>
      <c r="N2146" s="6">
        <v>13</v>
      </c>
      <c r="O2146" s="8">
        <f t="shared" si="454"/>
        <v>15.550684931506849</v>
      </c>
      <c r="Q2146">
        <f t="shared" si="455"/>
        <v>74.671364383561638</v>
      </c>
      <c r="R2146">
        <f t="shared" si="456"/>
        <v>74.570684931506861</v>
      </c>
      <c r="S2146" s="9">
        <f t="shared" si="457"/>
        <v>0.13501210582582246</v>
      </c>
      <c r="U2146">
        <f t="shared" si="458"/>
        <v>74.246575342465746</v>
      </c>
      <c r="V2146" s="9">
        <f t="shared" si="459"/>
        <v>-0.44752593115156003</v>
      </c>
      <c r="X2146">
        <f t="shared" si="460"/>
        <v>73.454739726027398</v>
      </c>
      <c r="Y2146" s="9">
        <f t="shared" si="461"/>
        <v>-1.4964931681993505</v>
      </c>
      <c r="AA2146">
        <f t="shared" si="462"/>
        <v>73.874684931506849</v>
      </c>
      <c r="AB2146" s="9">
        <f t="shared" si="463"/>
        <v>-0.93334264079683749</v>
      </c>
      <c r="AC2146">
        <f t="shared" si="464"/>
        <v>32.425576027397298</v>
      </c>
    </row>
    <row r="2147" spans="1:29" ht="9" customHeight="1">
      <c r="A2147" s="1">
        <v>20171115</v>
      </c>
      <c r="B2147" s="1">
        <v>200000</v>
      </c>
      <c r="C2147" s="1">
        <v>2458073.3220000002</v>
      </c>
      <c r="D2147" s="1">
        <v>2197.348</v>
      </c>
      <c r="E2147" s="1">
        <v>74.2</v>
      </c>
      <c r="F2147" s="1">
        <v>72.599999999999994</v>
      </c>
      <c r="G2147" s="8">
        <f t="shared" si="450"/>
        <v>74.565205479452061</v>
      </c>
      <c r="H2147" s="13">
        <v>15</v>
      </c>
      <c r="I2147" s="8">
        <f t="shared" si="451"/>
        <v>20.463013698630139</v>
      </c>
      <c r="J2147" s="13">
        <v>32</v>
      </c>
      <c r="K2147" s="8">
        <f t="shared" si="452"/>
        <v>32.638356164383559</v>
      </c>
      <c r="L2147" s="13">
        <v>14</v>
      </c>
      <c r="M2147" s="8">
        <f t="shared" si="453"/>
        <v>13.923287671232877</v>
      </c>
      <c r="N2147" s="6">
        <v>15</v>
      </c>
      <c r="O2147" s="8">
        <f t="shared" si="454"/>
        <v>15.482191780821918</v>
      </c>
      <c r="Q2147">
        <f t="shared" si="455"/>
        <v>74.640104109589046</v>
      </c>
      <c r="R2147">
        <f t="shared" si="456"/>
        <v>74.565205479452061</v>
      </c>
      <c r="S2147" s="9">
        <f t="shared" si="457"/>
        <v>0.10044715850428076</v>
      </c>
      <c r="U2147">
        <f t="shared" si="458"/>
        <v>74.231506849315068</v>
      </c>
      <c r="V2147" s="9">
        <f t="shared" si="459"/>
        <v>-0.48394742354035714</v>
      </c>
      <c r="X2147">
        <f t="shared" si="460"/>
        <v>73.412142465753419</v>
      </c>
      <c r="Y2147" s="9">
        <f t="shared" si="461"/>
        <v>-1.5463821312963262</v>
      </c>
      <c r="AA2147">
        <f t="shared" si="462"/>
        <v>73.831191780821911</v>
      </c>
      <c r="AB2147" s="9">
        <f t="shared" si="463"/>
        <v>-0.98439170644064689</v>
      </c>
      <c r="AC2147">
        <f t="shared" si="464"/>
        <v>32.408767808219196</v>
      </c>
    </row>
    <row r="2148" spans="1:29" ht="9" customHeight="1">
      <c r="A2148" s="1">
        <v>20171116</v>
      </c>
      <c r="B2148" s="1">
        <v>200000</v>
      </c>
      <c r="C2148" s="1">
        <v>2458074.3220000002</v>
      </c>
      <c r="D2148" s="1">
        <v>2197.3850000000002</v>
      </c>
      <c r="E2148" s="1">
        <v>73.2</v>
      </c>
      <c r="F2148" s="1">
        <v>71.599999999999994</v>
      </c>
      <c r="G2148" s="8">
        <f t="shared" si="450"/>
        <v>74.558082191780827</v>
      </c>
      <c r="H2148" s="13">
        <v>27</v>
      </c>
      <c r="I2148" s="8">
        <f t="shared" si="451"/>
        <v>20.394520547945206</v>
      </c>
      <c r="J2148" s="13">
        <v>36</v>
      </c>
      <c r="K2148" s="8">
        <f t="shared" si="452"/>
        <v>32.553424657534244</v>
      </c>
      <c r="L2148" s="13">
        <v>15</v>
      </c>
      <c r="M2148" s="8">
        <f t="shared" si="453"/>
        <v>13.887671232876713</v>
      </c>
      <c r="N2148" s="6">
        <v>16</v>
      </c>
      <c r="O2148" s="8">
        <f t="shared" si="454"/>
        <v>15.449315068493151</v>
      </c>
      <c r="Q2148">
        <f t="shared" si="455"/>
        <v>74.612416438356163</v>
      </c>
      <c r="R2148">
        <f t="shared" si="456"/>
        <v>74.558082191780827</v>
      </c>
      <c r="S2148" s="9">
        <f t="shared" si="457"/>
        <v>7.2875059253235008E-2</v>
      </c>
      <c r="U2148">
        <f t="shared" si="458"/>
        <v>74.197260273972603</v>
      </c>
      <c r="V2148" s="9">
        <f t="shared" si="459"/>
        <v>-0.52148220014773017</v>
      </c>
      <c r="X2148">
        <f t="shared" si="460"/>
        <v>73.388065753424655</v>
      </c>
      <c r="Y2148" s="9">
        <f t="shared" si="461"/>
        <v>-1.569268419950248</v>
      </c>
      <c r="AA2148">
        <f t="shared" si="462"/>
        <v>73.810315068493153</v>
      </c>
      <c r="AB2148" s="9">
        <f t="shared" si="463"/>
        <v>-1.0029323465754345</v>
      </c>
      <c r="AC2148">
        <f t="shared" si="464"/>
        <v>32.386917123287681</v>
      </c>
    </row>
    <row r="2149" spans="1:29" ht="9" customHeight="1">
      <c r="A2149" s="1">
        <v>20171117</v>
      </c>
      <c r="B2149" s="1">
        <v>200000</v>
      </c>
      <c r="C2149" s="1">
        <v>2458075.3220000002</v>
      </c>
      <c r="D2149" s="1">
        <v>2197.422</v>
      </c>
      <c r="E2149" s="1">
        <v>76.400000000000006</v>
      </c>
      <c r="F2149" s="1">
        <v>74.7</v>
      </c>
      <c r="G2149" s="8">
        <f t="shared" si="450"/>
        <v>74.550410958904109</v>
      </c>
      <c r="H2149" s="13">
        <v>27</v>
      </c>
      <c r="I2149" s="8">
        <f t="shared" si="451"/>
        <v>20.323287671232876</v>
      </c>
      <c r="J2149" s="13">
        <v>40</v>
      </c>
      <c r="K2149" s="8">
        <f t="shared" si="452"/>
        <v>32.473972602739728</v>
      </c>
      <c r="L2149" s="13">
        <v>26</v>
      </c>
      <c r="M2149" s="8">
        <f t="shared" si="453"/>
        <v>13.821917808219178</v>
      </c>
      <c r="N2149" s="6">
        <v>25</v>
      </c>
      <c r="O2149" s="8">
        <f t="shared" si="454"/>
        <v>15.383561643835616</v>
      </c>
      <c r="Q2149">
        <f t="shared" si="455"/>
        <v>74.586515068493156</v>
      </c>
      <c r="R2149">
        <f t="shared" si="456"/>
        <v>74.550410958904109</v>
      </c>
      <c r="S2149" s="9">
        <f t="shared" si="457"/>
        <v>4.842912215326578E-2</v>
      </c>
      <c r="U2149">
        <f t="shared" si="458"/>
        <v>74.161643835616445</v>
      </c>
      <c r="V2149" s="9">
        <f t="shared" si="459"/>
        <v>-0.55790773573254171</v>
      </c>
      <c r="X2149">
        <f t="shared" si="460"/>
        <v>73.343616438356165</v>
      </c>
      <c r="Y2149" s="9">
        <f t="shared" si="461"/>
        <v>-1.6187630692112407</v>
      </c>
      <c r="AA2149">
        <f t="shared" si="462"/>
        <v>73.768561643835611</v>
      </c>
      <c r="AB2149" s="9">
        <f t="shared" si="463"/>
        <v>-1.0487525219673159</v>
      </c>
      <c r="AC2149">
        <f t="shared" si="464"/>
        <v>32.363385616438357</v>
      </c>
    </row>
    <row r="2150" spans="1:29" ht="9" customHeight="1">
      <c r="A2150" s="1">
        <v>20171118</v>
      </c>
      <c r="B2150" s="1">
        <v>200000</v>
      </c>
      <c r="C2150" s="1">
        <v>2458076.3220000002</v>
      </c>
      <c r="D2150" s="1">
        <v>2197.4580000000001</v>
      </c>
      <c r="E2150" s="1">
        <v>76.099999999999994</v>
      </c>
      <c r="F2150" s="1">
        <v>74.3</v>
      </c>
      <c r="G2150" s="8">
        <f t="shared" si="450"/>
        <v>74.544657534246568</v>
      </c>
      <c r="H2150" s="13">
        <v>29</v>
      </c>
      <c r="I2150" s="8">
        <f t="shared" si="451"/>
        <v>20.257534246575343</v>
      </c>
      <c r="J2150" s="13">
        <v>49</v>
      </c>
      <c r="K2150" s="8">
        <f t="shared" si="452"/>
        <v>32.4</v>
      </c>
      <c r="L2150" s="13">
        <v>14</v>
      </c>
      <c r="M2150" s="8">
        <f t="shared" si="453"/>
        <v>13.756164383561643</v>
      </c>
      <c r="N2150" s="6">
        <v>15</v>
      </c>
      <c r="O2150" s="8">
        <f t="shared" si="454"/>
        <v>15.315068493150685</v>
      </c>
      <c r="Q2150">
        <f t="shared" si="455"/>
        <v>74.562399999999997</v>
      </c>
      <c r="R2150">
        <f t="shared" si="456"/>
        <v>74.544657534246568</v>
      </c>
      <c r="S2150" s="9">
        <f t="shared" si="457"/>
        <v>2.3801123166037996E-2</v>
      </c>
      <c r="U2150">
        <f t="shared" si="458"/>
        <v>74.128767123287673</v>
      </c>
      <c r="V2150" s="9">
        <f t="shared" si="459"/>
        <v>-0.58812718250321439</v>
      </c>
      <c r="X2150">
        <f t="shared" si="460"/>
        <v>73.299167123287674</v>
      </c>
      <c r="Y2150" s="9">
        <f t="shared" si="461"/>
        <v>-1.6707976831025064</v>
      </c>
      <c r="AA2150">
        <f t="shared" si="462"/>
        <v>73.725068493150687</v>
      </c>
      <c r="AB2150" s="9">
        <f t="shared" si="463"/>
        <v>-1.099460468671893</v>
      </c>
      <c r="AC2150">
        <f t="shared" si="464"/>
        <v>32.345736986301347</v>
      </c>
    </row>
    <row r="2151" spans="1:29" ht="9" customHeight="1">
      <c r="A2151" s="1">
        <v>20171119</v>
      </c>
      <c r="B2151" s="1">
        <v>200000</v>
      </c>
      <c r="C2151" s="1">
        <v>2458077.3220000002</v>
      </c>
      <c r="D2151" s="1">
        <v>2197.4949999999999</v>
      </c>
      <c r="E2151" s="1">
        <v>74.400000000000006</v>
      </c>
      <c r="F2151" s="1">
        <v>72.7</v>
      </c>
      <c r="G2151" s="8">
        <f t="shared" si="450"/>
        <v>74.534246575342465</v>
      </c>
      <c r="H2151" s="13">
        <v>23</v>
      </c>
      <c r="I2151" s="8">
        <f t="shared" si="451"/>
        <v>20.19178082191781</v>
      </c>
      <c r="J2151" s="13">
        <v>26</v>
      </c>
      <c r="K2151" s="8">
        <f t="shared" si="452"/>
        <v>32.268493150684932</v>
      </c>
      <c r="L2151" s="13">
        <v>0</v>
      </c>
      <c r="M2151" s="8">
        <f t="shared" si="453"/>
        <v>13.695890410958905</v>
      </c>
      <c r="N2151" s="6">
        <v>0</v>
      </c>
      <c r="O2151" s="8">
        <f t="shared" si="454"/>
        <v>15.232876712328768</v>
      </c>
      <c r="Q2151">
        <f t="shared" si="455"/>
        <v>74.51952876712329</v>
      </c>
      <c r="R2151">
        <f t="shared" si="456"/>
        <v>74.534246575342465</v>
      </c>
      <c r="S2151" s="9">
        <f t="shared" si="457"/>
        <v>-1.9746370152546433E-2</v>
      </c>
      <c r="U2151">
        <f t="shared" si="458"/>
        <v>74.095890410958901</v>
      </c>
      <c r="V2151" s="9">
        <f t="shared" si="459"/>
        <v>-0.61762435204589394</v>
      </c>
      <c r="X2151">
        <f t="shared" si="460"/>
        <v>73.258421917808221</v>
      </c>
      <c r="Y2151" s="9">
        <f t="shared" si="461"/>
        <v>-1.7117294614960485</v>
      </c>
      <c r="AA2151">
        <f t="shared" si="462"/>
        <v>73.672876712328772</v>
      </c>
      <c r="AB2151" s="9">
        <f t="shared" si="463"/>
        <v>-1.1556699136188087</v>
      </c>
      <c r="AC2151">
        <f t="shared" si="464"/>
        <v>32.313801369863008</v>
      </c>
    </row>
    <row r="2152" spans="1:29" ht="9" customHeight="1">
      <c r="A2152" s="1">
        <v>20171120</v>
      </c>
      <c r="B2152" s="1">
        <v>200000</v>
      </c>
      <c r="C2152" s="1">
        <v>2458078.3220000002</v>
      </c>
      <c r="D2152" s="1">
        <v>2197.5320000000002</v>
      </c>
      <c r="E2152" s="1">
        <v>73.599999999999994</v>
      </c>
      <c r="F2152" s="1">
        <v>71.8</v>
      </c>
      <c r="G2152" s="8">
        <f t="shared" si="450"/>
        <v>74.523287671232879</v>
      </c>
      <c r="H2152" s="13">
        <v>13</v>
      </c>
      <c r="I2152" s="8">
        <f t="shared" si="451"/>
        <v>20.126027397260273</v>
      </c>
      <c r="J2152" s="13">
        <v>19</v>
      </c>
      <c r="K2152" s="8">
        <f t="shared" si="452"/>
        <v>32.153424657534245</v>
      </c>
      <c r="L2152" s="13">
        <v>0</v>
      </c>
      <c r="M2152" s="8">
        <f t="shared" si="453"/>
        <v>13.632876712328768</v>
      </c>
      <c r="N2152" s="6">
        <v>0</v>
      </c>
      <c r="O2152" s="8">
        <f t="shared" si="454"/>
        <v>15.164383561643836</v>
      </c>
      <c r="Q2152">
        <f t="shared" si="455"/>
        <v>74.482016438356169</v>
      </c>
      <c r="R2152">
        <f t="shared" si="456"/>
        <v>74.523287671232879</v>
      </c>
      <c r="S2152" s="9">
        <f t="shared" si="457"/>
        <v>-5.5380316900112803E-2</v>
      </c>
      <c r="U2152">
        <f t="shared" si="458"/>
        <v>74.06301369863013</v>
      </c>
      <c r="V2152" s="9">
        <f t="shared" si="459"/>
        <v>-0.63719560397537123</v>
      </c>
      <c r="X2152">
        <f t="shared" si="460"/>
        <v>73.215824657534242</v>
      </c>
      <c r="Y2152" s="9">
        <f t="shared" si="461"/>
        <v>-1.7544354986949031</v>
      </c>
      <c r="AA2152">
        <f t="shared" si="462"/>
        <v>73.629383561643834</v>
      </c>
      <c r="AB2152" s="9">
        <f t="shared" si="463"/>
        <v>-1.1994963420462597</v>
      </c>
      <c r="AC2152">
        <f t="shared" si="464"/>
        <v>32.280184931506852</v>
      </c>
    </row>
    <row r="2153" spans="1:29" ht="9" customHeight="1">
      <c r="A2153" s="1">
        <v>20171121</v>
      </c>
      <c r="B2153" s="1">
        <v>200000</v>
      </c>
      <c r="C2153" s="1">
        <v>2458079.3220000002</v>
      </c>
      <c r="D2153" s="1">
        <v>2197.5680000000002</v>
      </c>
      <c r="E2153" s="1">
        <v>73.2</v>
      </c>
      <c r="F2153" s="1">
        <v>71.400000000000006</v>
      </c>
      <c r="G2153" s="8">
        <f t="shared" si="450"/>
        <v>74.513150684931489</v>
      </c>
      <c r="H2153" s="13">
        <v>23</v>
      </c>
      <c r="I2153" s="8">
        <f t="shared" si="451"/>
        <v>20.076712328767123</v>
      </c>
      <c r="J2153" s="13">
        <v>38</v>
      </c>
      <c r="K2153" s="8">
        <f t="shared" si="452"/>
        <v>32.046575342465751</v>
      </c>
      <c r="L2153" s="13">
        <v>0</v>
      </c>
      <c r="M2153" s="8">
        <f t="shared" si="453"/>
        <v>13.515068493150684</v>
      </c>
      <c r="N2153" s="6">
        <v>0</v>
      </c>
      <c r="O2153" s="8">
        <f t="shared" si="454"/>
        <v>15.063013698630137</v>
      </c>
      <c r="Q2153">
        <f t="shared" si="455"/>
        <v>74.44718356164384</v>
      </c>
      <c r="R2153">
        <f t="shared" si="456"/>
        <v>74.513150684931489</v>
      </c>
      <c r="S2153" s="9">
        <f t="shared" si="457"/>
        <v>-8.8530846811977426E-2</v>
      </c>
      <c r="U2153">
        <f t="shared" si="458"/>
        <v>74.038356164383558</v>
      </c>
      <c r="V2153" s="9">
        <f t="shared" si="459"/>
        <v>-0.68911246433086148</v>
      </c>
      <c r="X2153">
        <f t="shared" si="460"/>
        <v>73.136186301369861</v>
      </c>
      <c r="Y2153" s="9">
        <f t="shared" si="461"/>
        <v>-1.8479481419111323</v>
      </c>
      <c r="AA2153">
        <f t="shared" si="462"/>
        <v>73.565013698630139</v>
      </c>
      <c r="AB2153" s="9">
        <f t="shared" si="463"/>
        <v>-1.272442485099603</v>
      </c>
      <c r="AC2153">
        <f t="shared" si="464"/>
        <v>32.249089726027343</v>
      </c>
    </row>
    <row r="2154" spans="1:29" ht="9" customHeight="1">
      <c r="A2154" s="1">
        <v>20171122</v>
      </c>
      <c r="B2154" s="1">
        <v>200000</v>
      </c>
      <c r="C2154" s="1">
        <v>2458080.3220000002</v>
      </c>
      <c r="D2154" s="1">
        <v>2197.605</v>
      </c>
      <c r="E2154" s="1">
        <v>73.400000000000006</v>
      </c>
      <c r="F2154" s="1">
        <v>71.599999999999994</v>
      </c>
      <c r="G2154" s="8">
        <f t="shared" si="450"/>
        <v>74.505205479452044</v>
      </c>
      <c r="H2154" s="13">
        <v>22</v>
      </c>
      <c r="I2154" s="8">
        <f t="shared" si="451"/>
        <v>19.983561643835618</v>
      </c>
      <c r="J2154" s="13">
        <v>29</v>
      </c>
      <c r="K2154" s="8">
        <f t="shared" si="452"/>
        <v>31.967123287671232</v>
      </c>
      <c r="L2154" s="13">
        <v>0</v>
      </c>
      <c r="M2154" s="8">
        <f t="shared" si="453"/>
        <v>13.468493150684932</v>
      </c>
      <c r="N2154" s="6">
        <v>0</v>
      </c>
      <c r="O2154" s="8">
        <f t="shared" si="454"/>
        <v>14.986301369863014</v>
      </c>
      <c r="Q2154">
        <f t="shared" si="455"/>
        <v>74.421282191780818</v>
      </c>
      <c r="R2154">
        <f t="shared" si="456"/>
        <v>74.505205479452044</v>
      </c>
      <c r="S2154" s="9">
        <f t="shared" si="457"/>
        <v>-0.11264083781954071</v>
      </c>
      <c r="U2154">
        <f t="shared" si="458"/>
        <v>73.991780821917814</v>
      </c>
      <c r="V2154" s="9">
        <f t="shared" si="459"/>
        <v>-0.68775285031262001</v>
      </c>
      <c r="X2154">
        <f t="shared" si="460"/>
        <v>73.104701369863022</v>
      </c>
      <c r="Y2154" s="9">
        <f t="shared" si="461"/>
        <v>-1.8797399464595372</v>
      </c>
      <c r="AA2154">
        <f t="shared" si="462"/>
        <v>73.516301369863015</v>
      </c>
      <c r="AB2154" s="9">
        <f t="shared" si="463"/>
        <v>-1.3272953255081887</v>
      </c>
      <c r="AC2154">
        <f t="shared" si="464"/>
        <v>32.224717808219147</v>
      </c>
    </row>
    <row r="2155" spans="1:29" ht="9" customHeight="1">
      <c r="A2155" s="1">
        <v>20171123</v>
      </c>
      <c r="B2155" s="1">
        <v>200000</v>
      </c>
      <c r="C2155" s="1">
        <v>2458081.3220000002</v>
      </c>
      <c r="D2155" s="1">
        <v>2197.6419999999998</v>
      </c>
      <c r="E2155" s="1">
        <v>72.400000000000006</v>
      </c>
      <c r="F2155" s="1">
        <v>70.599999999999994</v>
      </c>
      <c r="G2155" s="8">
        <f t="shared" si="450"/>
        <v>74.493150684931507</v>
      </c>
      <c r="H2155" s="13">
        <v>23</v>
      </c>
      <c r="I2155" s="8">
        <f t="shared" si="451"/>
        <v>19.961643835616439</v>
      </c>
      <c r="J2155" s="13">
        <v>27</v>
      </c>
      <c r="K2155" s="8">
        <f t="shared" si="452"/>
        <v>31.934246575342467</v>
      </c>
      <c r="L2155" s="13">
        <v>0</v>
      </c>
      <c r="M2155" s="8">
        <f t="shared" si="453"/>
        <v>13.534246575342467</v>
      </c>
      <c r="N2155" s="6">
        <v>0</v>
      </c>
      <c r="O2155" s="8">
        <f t="shared" si="454"/>
        <v>15.021917808219179</v>
      </c>
      <c r="Q2155">
        <f t="shared" si="455"/>
        <v>74.410564383561649</v>
      </c>
      <c r="R2155">
        <f t="shared" si="456"/>
        <v>74.493150684931507</v>
      </c>
      <c r="S2155" s="9">
        <f t="shared" si="457"/>
        <v>-0.11086428834128981</v>
      </c>
      <c r="U2155">
        <f t="shared" si="458"/>
        <v>73.980821917808214</v>
      </c>
      <c r="V2155" s="9">
        <f t="shared" si="459"/>
        <v>-0.72858740106511277</v>
      </c>
      <c r="X2155">
        <f t="shared" si="460"/>
        <v>73.149150684931513</v>
      </c>
      <c r="Y2155" s="9">
        <f t="shared" si="461"/>
        <v>-1.8041927179109933</v>
      </c>
      <c r="AA2155">
        <f t="shared" si="462"/>
        <v>73.538917808219182</v>
      </c>
      <c r="AB2155" s="9">
        <f t="shared" si="463"/>
        <v>-1.2809672673777044</v>
      </c>
      <c r="AC2155">
        <f t="shared" si="464"/>
        <v>32.187739726027395</v>
      </c>
    </row>
    <row r="2156" spans="1:29" ht="9" customHeight="1">
      <c r="A2156" s="1">
        <v>20171124</v>
      </c>
      <c r="B2156" s="1">
        <v>200000</v>
      </c>
      <c r="C2156" s="1">
        <v>2458082.3220000002</v>
      </c>
      <c r="D2156" s="1">
        <v>2197.6779999999999</v>
      </c>
      <c r="E2156" s="1">
        <v>74.099999999999994</v>
      </c>
      <c r="F2156" s="1">
        <v>72.2</v>
      </c>
      <c r="G2156" s="8">
        <f t="shared" si="450"/>
        <v>74.492054794520541</v>
      </c>
      <c r="H2156" s="13">
        <v>14</v>
      </c>
      <c r="I2156" s="8">
        <f t="shared" si="451"/>
        <v>19.898630136986302</v>
      </c>
      <c r="J2156" s="13">
        <v>20</v>
      </c>
      <c r="K2156" s="8">
        <f t="shared" si="452"/>
        <v>31.898630136986302</v>
      </c>
      <c r="L2156" s="13">
        <v>0</v>
      </c>
      <c r="M2156" s="8">
        <f t="shared" si="453"/>
        <v>13.56986301369863</v>
      </c>
      <c r="N2156" s="6">
        <v>0</v>
      </c>
      <c r="O2156" s="8">
        <f t="shared" si="454"/>
        <v>15.019178082191781</v>
      </c>
      <c r="Q2156">
        <f t="shared" si="455"/>
        <v>74.398953424657535</v>
      </c>
      <c r="R2156">
        <f t="shared" si="456"/>
        <v>74.492054794520541</v>
      </c>
      <c r="S2156" s="9">
        <f t="shared" si="457"/>
        <v>-0.12498161061581925</v>
      </c>
      <c r="U2156">
        <f t="shared" si="458"/>
        <v>73.949315068493149</v>
      </c>
      <c r="V2156" s="9">
        <f t="shared" si="459"/>
        <v>-0.6828022853274831</v>
      </c>
      <c r="X2156">
        <f t="shared" si="460"/>
        <v>73.173227397260277</v>
      </c>
      <c r="Y2156" s="9">
        <f t="shared" si="461"/>
        <v>-1.7704269279430207</v>
      </c>
      <c r="AA2156">
        <f t="shared" si="462"/>
        <v>73.537178082191787</v>
      </c>
      <c r="AB2156" s="9">
        <f t="shared" si="463"/>
        <v>-1.281850413393343</v>
      </c>
      <c r="AC2156">
        <f t="shared" si="464"/>
        <v>32.184378082191756</v>
      </c>
    </row>
    <row r="2157" spans="1:29" ht="9" customHeight="1">
      <c r="A2157" s="1">
        <v>20171125</v>
      </c>
      <c r="B2157" s="1">
        <v>200000</v>
      </c>
      <c r="C2157" s="1">
        <v>2458083.3220000002</v>
      </c>
      <c r="D2157" s="1">
        <v>2197.7150000000001</v>
      </c>
      <c r="E2157" s="1">
        <v>74.3</v>
      </c>
      <c r="F2157" s="1">
        <v>72.400000000000006</v>
      </c>
      <c r="G2157" s="8">
        <f t="shared" si="450"/>
        <v>74.471506849315077</v>
      </c>
      <c r="H2157" s="13">
        <v>17</v>
      </c>
      <c r="I2157" s="8">
        <f t="shared" si="451"/>
        <v>19.926027397260274</v>
      </c>
      <c r="J2157" s="13">
        <v>25</v>
      </c>
      <c r="K2157" s="8">
        <f t="shared" si="452"/>
        <v>31.906849315068492</v>
      </c>
      <c r="L2157" s="13">
        <v>13</v>
      </c>
      <c r="M2157" s="8">
        <f t="shared" si="453"/>
        <v>13.580821917808219</v>
      </c>
      <c r="N2157" s="6">
        <v>15</v>
      </c>
      <c r="O2157" s="8">
        <f t="shared" si="454"/>
        <v>15.024657534246575</v>
      </c>
      <c r="Q2157">
        <f t="shared" si="455"/>
        <v>74.401632876712327</v>
      </c>
      <c r="R2157">
        <f t="shared" si="456"/>
        <v>74.471506849315077</v>
      </c>
      <c r="S2157" s="9">
        <f t="shared" si="457"/>
        <v>-9.3826451966563695E-2</v>
      </c>
      <c r="U2157">
        <f t="shared" si="458"/>
        <v>73.963013698630135</v>
      </c>
      <c r="V2157" s="9">
        <f t="shared" si="459"/>
        <v>-0.67195101307837035</v>
      </c>
      <c r="X2157">
        <f t="shared" si="460"/>
        <v>73.180635616438352</v>
      </c>
      <c r="Y2157" s="9">
        <f t="shared" si="461"/>
        <v>-1.7333760084761849</v>
      </c>
      <c r="AA2157">
        <f t="shared" si="462"/>
        <v>73.540657534246577</v>
      </c>
      <c r="AB2157" s="9">
        <f t="shared" si="463"/>
        <v>-1.249940218011119</v>
      </c>
      <c r="AC2157">
        <f t="shared" si="464"/>
        <v>32.121347260274</v>
      </c>
    </row>
    <row r="2158" spans="1:29" ht="9" customHeight="1">
      <c r="A2158" s="1">
        <v>20171126</v>
      </c>
      <c r="B2158" s="1">
        <v>200000</v>
      </c>
      <c r="C2158" s="1">
        <v>2458084.3220000002</v>
      </c>
      <c r="D2158" s="1">
        <v>2197.752</v>
      </c>
      <c r="E2158" s="1">
        <v>75.5</v>
      </c>
      <c r="F2158" s="1">
        <v>73.5</v>
      </c>
      <c r="G2158" s="8">
        <f t="shared" si="450"/>
        <v>74.450958904109584</v>
      </c>
      <c r="H2158" s="13">
        <v>21</v>
      </c>
      <c r="I2158" s="8">
        <f t="shared" si="451"/>
        <v>19.901369863013699</v>
      </c>
      <c r="J2158" s="13">
        <v>27</v>
      </c>
      <c r="K2158" s="8">
        <f t="shared" si="452"/>
        <v>31.87123287671233</v>
      </c>
      <c r="L2158" s="13">
        <v>15</v>
      </c>
      <c r="M2158" s="8">
        <f t="shared" si="453"/>
        <v>13.597260273972603</v>
      </c>
      <c r="N2158" s="6">
        <v>17</v>
      </c>
      <c r="O2158" s="8">
        <f t="shared" si="454"/>
        <v>15.049315068493151</v>
      </c>
      <c r="Q2158">
        <f t="shared" si="455"/>
        <v>74.390021917808212</v>
      </c>
      <c r="R2158">
        <f t="shared" si="456"/>
        <v>74.450958904109584</v>
      </c>
      <c r="S2158" s="9">
        <f t="shared" si="457"/>
        <v>-8.1848490870157775E-2</v>
      </c>
      <c r="U2158">
        <f t="shared" si="458"/>
        <v>73.950684931506856</v>
      </c>
      <c r="V2158" s="9">
        <f t="shared" si="459"/>
        <v>-0.64219339405651965</v>
      </c>
      <c r="X2158">
        <f t="shared" si="460"/>
        <v>73.191747945205478</v>
      </c>
      <c r="Y2158" s="9">
        <f t="shared" si="461"/>
        <v>-1.6913294031926824</v>
      </c>
      <c r="AA2158">
        <f t="shared" si="462"/>
        <v>73.556315068493149</v>
      </c>
      <c r="AB2158" s="9">
        <f t="shared" si="463"/>
        <v>-1.2016552221559778</v>
      </c>
      <c r="AC2158">
        <f t="shared" si="464"/>
        <v>32.058316438356144</v>
      </c>
    </row>
    <row r="2159" spans="1:29" ht="9" customHeight="1">
      <c r="A2159" s="1">
        <v>20171127</v>
      </c>
      <c r="B2159" s="1">
        <v>200000</v>
      </c>
      <c r="C2159" s="1">
        <v>2458085.3220000002</v>
      </c>
      <c r="D2159" s="1">
        <v>2197.788</v>
      </c>
      <c r="E2159" s="1">
        <v>73.599999999999994</v>
      </c>
      <c r="F2159" s="1">
        <v>71.7</v>
      </c>
      <c r="G2159" s="8">
        <f t="shared" si="450"/>
        <v>74.445205479452071</v>
      </c>
      <c r="H2159" s="13">
        <v>13</v>
      </c>
      <c r="I2159" s="8">
        <f t="shared" si="451"/>
        <v>19.934246575342467</v>
      </c>
      <c r="J2159" s="13">
        <v>18</v>
      </c>
      <c r="K2159" s="8">
        <f t="shared" si="452"/>
        <v>31.926027397260274</v>
      </c>
      <c r="L2159" s="13">
        <v>15</v>
      </c>
      <c r="M2159" s="8">
        <f t="shared" si="453"/>
        <v>13.597260273972603</v>
      </c>
      <c r="N2159" s="6">
        <v>16</v>
      </c>
      <c r="O2159" s="8">
        <f t="shared" si="454"/>
        <v>15.046575342465754</v>
      </c>
      <c r="Q2159">
        <f t="shared" si="455"/>
        <v>74.407884931506857</v>
      </c>
      <c r="R2159">
        <f t="shared" si="456"/>
        <v>74.445205479452071</v>
      </c>
      <c r="S2159" s="9">
        <f t="shared" si="457"/>
        <v>-5.0131566841486119E-2</v>
      </c>
      <c r="U2159">
        <f t="shared" si="458"/>
        <v>73.967123287671228</v>
      </c>
      <c r="V2159" s="9">
        <f t="shared" si="459"/>
        <v>-0.62234097366368246</v>
      </c>
      <c r="X2159">
        <f t="shared" si="460"/>
        <v>73.191747945205478</v>
      </c>
      <c r="Y2159" s="9">
        <f t="shared" si="461"/>
        <v>-1.6837317140491592</v>
      </c>
      <c r="AA2159">
        <f t="shared" si="462"/>
        <v>73.554575342465753</v>
      </c>
      <c r="AB2159" s="9">
        <f t="shared" si="463"/>
        <v>-1.1963566105437735</v>
      </c>
      <c r="AC2159">
        <f t="shared" si="464"/>
        <v>32.040667808219226</v>
      </c>
    </row>
    <row r="2160" spans="1:29" ht="9" customHeight="1">
      <c r="A2160" s="1">
        <v>20171128</v>
      </c>
      <c r="B2160" s="1">
        <v>200000</v>
      </c>
      <c r="C2160" s="1">
        <v>2458086.3220000002</v>
      </c>
      <c r="D2160" s="1">
        <v>2197.8249999999998</v>
      </c>
      <c r="E2160" s="1">
        <v>71.900000000000006</v>
      </c>
      <c r="F2160" s="1">
        <v>70</v>
      </c>
      <c r="G2160" s="8">
        <f t="shared" si="450"/>
        <v>74.442739726027398</v>
      </c>
      <c r="H2160" s="13">
        <v>25</v>
      </c>
      <c r="I2160" s="8">
        <f t="shared" si="451"/>
        <v>19.958904109589042</v>
      </c>
      <c r="J2160" s="13">
        <v>40</v>
      </c>
      <c r="K2160" s="8">
        <f t="shared" si="452"/>
        <v>31.906849315068492</v>
      </c>
      <c r="L2160" s="13">
        <v>14</v>
      </c>
      <c r="M2160" s="8">
        <f t="shared" si="453"/>
        <v>13.613698630136986</v>
      </c>
      <c r="N2160" s="6">
        <v>15</v>
      </c>
      <c r="O2160" s="8">
        <f t="shared" si="454"/>
        <v>15.07123287671233</v>
      </c>
      <c r="Q2160">
        <f t="shared" si="455"/>
        <v>74.401632876712327</v>
      </c>
      <c r="R2160">
        <f t="shared" si="456"/>
        <v>74.442739726027398</v>
      </c>
      <c r="S2160" s="9">
        <f t="shared" si="457"/>
        <v>-5.5219420277055065E-2</v>
      </c>
      <c r="U2160">
        <f t="shared" si="458"/>
        <v>73.979452054794521</v>
      </c>
      <c r="V2160" s="9">
        <f t="shared" si="459"/>
        <v>-0.59139151811343993</v>
      </c>
      <c r="X2160">
        <f t="shared" si="460"/>
        <v>73.202860273972604</v>
      </c>
      <c r="Y2160" s="9">
        <f t="shared" si="461"/>
        <v>-1.6655478514331179</v>
      </c>
      <c r="AA2160">
        <f t="shared" si="462"/>
        <v>73.570232876712325</v>
      </c>
      <c r="AB2160" s="9">
        <f t="shared" si="463"/>
        <v>-1.1720509649781405</v>
      </c>
      <c r="AC2160">
        <f t="shared" si="464"/>
        <v>32.03310410958904</v>
      </c>
    </row>
    <row r="2161" spans="1:29" ht="9" customHeight="1">
      <c r="A2161" s="1">
        <v>20171129</v>
      </c>
      <c r="B2161" s="1">
        <v>200000</v>
      </c>
      <c r="C2161" s="1">
        <v>2458087.3220000002</v>
      </c>
      <c r="D2161" s="1">
        <v>2197.8620000000001</v>
      </c>
      <c r="E2161" s="1">
        <v>72.599999999999994</v>
      </c>
      <c r="F2161" s="1">
        <v>70.599999999999994</v>
      </c>
      <c r="G2161" s="8">
        <f t="shared" si="450"/>
        <v>74.447123287671232</v>
      </c>
      <c r="H2161" s="13">
        <v>12</v>
      </c>
      <c r="I2161" s="8">
        <f t="shared" si="451"/>
        <v>20.013698630136986</v>
      </c>
      <c r="J2161" s="13">
        <v>15</v>
      </c>
      <c r="K2161" s="8">
        <f t="shared" si="452"/>
        <v>31.958904109589042</v>
      </c>
      <c r="L2161" s="13">
        <v>12</v>
      </c>
      <c r="M2161" s="8">
        <f t="shared" si="453"/>
        <v>13.663013698630136</v>
      </c>
      <c r="N2161" s="6">
        <v>13</v>
      </c>
      <c r="O2161" s="8">
        <f t="shared" si="454"/>
        <v>15.128767123287671</v>
      </c>
      <c r="Q2161">
        <f t="shared" si="455"/>
        <v>74.418602739726026</v>
      </c>
      <c r="R2161">
        <f t="shared" si="456"/>
        <v>74.447123287671232</v>
      </c>
      <c r="S2161" s="9">
        <f t="shared" si="457"/>
        <v>-3.8309805249298279E-2</v>
      </c>
      <c r="U2161">
        <f t="shared" si="458"/>
        <v>74.006849315068493</v>
      </c>
      <c r="V2161" s="9">
        <f t="shared" si="459"/>
        <v>-0.60310790075031662</v>
      </c>
      <c r="X2161">
        <f t="shared" si="460"/>
        <v>73.236197260273968</v>
      </c>
      <c r="Y2161" s="9">
        <f t="shared" si="461"/>
        <v>-1.6265585208955997</v>
      </c>
      <c r="AA2161">
        <f t="shared" si="462"/>
        <v>73.606767123287668</v>
      </c>
      <c r="AB2161" s="9">
        <f t="shared" si="463"/>
        <v>-1.128796019607563</v>
      </c>
      <c r="AC2161">
        <f t="shared" si="464"/>
        <v>32.046550684931503</v>
      </c>
    </row>
    <row r="2162" spans="1:29" ht="9" customHeight="1">
      <c r="A2162" s="1">
        <v>20171130</v>
      </c>
      <c r="B2162" s="1">
        <v>200000</v>
      </c>
      <c r="C2162" s="1">
        <v>2458088.3220000002</v>
      </c>
      <c r="D2162" s="1">
        <v>2197.8980000000001</v>
      </c>
      <c r="E2162" s="1">
        <v>71.7</v>
      </c>
      <c r="F2162" s="1">
        <v>69.8</v>
      </c>
      <c r="G2162" s="8">
        <f t="shared" si="450"/>
        <v>74.454520547945222</v>
      </c>
      <c r="H2162" s="13">
        <v>11</v>
      </c>
      <c r="I2162" s="8">
        <f t="shared" si="451"/>
        <v>20.010958904109589</v>
      </c>
      <c r="J2162" s="13">
        <v>11</v>
      </c>
      <c r="K2162" s="8">
        <f t="shared" si="452"/>
        <v>31.972602739726028</v>
      </c>
      <c r="L2162" s="13">
        <v>11</v>
      </c>
      <c r="M2162" s="8">
        <f t="shared" si="453"/>
        <v>13.69041095890411</v>
      </c>
      <c r="N2162" s="6">
        <v>11</v>
      </c>
      <c r="O2162" s="8">
        <f t="shared" si="454"/>
        <v>15.189041095890412</v>
      </c>
      <c r="Q2162">
        <f t="shared" si="455"/>
        <v>74.42306849315068</v>
      </c>
      <c r="R2162">
        <f t="shared" si="456"/>
        <v>74.454520547945222</v>
      </c>
      <c r="S2162" s="9">
        <f t="shared" si="457"/>
        <v>-4.2243311169116282E-2</v>
      </c>
      <c r="U2162">
        <f t="shared" si="458"/>
        <v>74.0054794520548</v>
      </c>
      <c r="V2162" s="9">
        <f t="shared" si="459"/>
        <v>-0.62152942605125361</v>
      </c>
      <c r="X2162">
        <f t="shared" si="460"/>
        <v>73.254717808219183</v>
      </c>
      <c r="Y2162" s="9">
        <f t="shared" si="461"/>
        <v>-1.6114572102488012</v>
      </c>
      <c r="AA2162">
        <f t="shared" si="462"/>
        <v>73.645041095890406</v>
      </c>
      <c r="AB2162" s="9">
        <f t="shared" si="463"/>
        <v>-1.0872133029633204</v>
      </c>
      <c r="AC2162">
        <f t="shared" si="464"/>
        <v>32.069241780821969</v>
      </c>
    </row>
    <row r="2163" spans="1:29" ht="9" customHeight="1">
      <c r="A2163" s="1">
        <v>20171201</v>
      </c>
      <c r="B2163" s="1">
        <v>200000</v>
      </c>
      <c r="C2163" s="1">
        <v>2458089.3220000002</v>
      </c>
      <c r="D2163" s="1">
        <v>2197.9349999999999</v>
      </c>
      <c r="E2163" s="1">
        <v>70.2</v>
      </c>
      <c r="F2163" s="1">
        <v>68.3</v>
      </c>
      <c r="G2163" s="8">
        <f t="shared" si="450"/>
        <v>74.451780821917822</v>
      </c>
      <c r="H2163" s="13">
        <v>0</v>
      </c>
      <c r="I2163" s="8">
        <f t="shared" si="451"/>
        <v>19.978082191780821</v>
      </c>
      <c r="J2163" s="13">
        <v>0</v>
      </c>
      <c r="K2163" s="8">
        <f t="shared" si="452"/>
        <v>31.975342465753425</v>
      </c>
      <c r="L2163" s="13">
        <v>0</v>
      </c>
      <c r="M2163" s="8">
        <f t="shared" si="453"/>
        <v>13.701369863013699</v>
      </c>
      <c r="N2163" s="6">
        <v>0</v>
      </c>
      <c r="O2163" s="8">
        <f t="shared" si="454"/>
        <v>15.208219178082192</v>
      </c>
      <c r="Q2163">
        <f t="shared" si="455"/>
        <v>74.423961643835611</v>
      </c>
      <c r="R2163">
        <f t="shared" si="456"/>
        <v>74.451780821917822</v>
      </c>
      <c r="S2163" s="9">
        <f t="shared" si="457"/>
        <v>-3.7365362890042775E-2</v>
      </c>
      <c r="U2163">
        <f t="shared" si="458"/>
        <v>73.989041095890414</v>
      </c>
      <c r="V2163" s="9">
        <f t="shared" si="459"/>
        <v>-0.62934746604838665</v>
      </c>
      <c r="X2163">
        <f t="shared" si="460"/>
        <v>73.262126027397258</v>
      </c>
      <c r="Y2163" s="9">
        <f t="shared" si="461"/>
        <v>-1.5978862847701549</v>
      </c>
      <c r="AA2163">
        <f t="shared" si="462"/>
        <v>73.657219178082187</v>
      </c>
      <c r="AB2163" s="9">
        <f t="shared" si="463"/>
        <v>-1.0672164386989635</v>
      </c>
      <c r="AC2163">
        <f t="shared" si="464"/>
        <v>32.060837671232918</v>
      </c>
    </row>
    <row r="2164" spans="1:29" ht="9" customHeight="1">
      <c r="A2164" s="1">
        <v>20171202</v>
      </c>
      <c r="B2164" s="1">
        <v>200000</v>
      </c>
      <c r="C2164" s="1">
        <v>2458090.3220000002</v>
      </c>
      <c r="D2164" s="1">
        <v>2197.9720000000002</v>
      </c>
      <c r="E2164" s="1">
        <v>71.5</v>
      </c>
      <c r="F2164" s="1">
        <v>69.5</v>
      </c>
      <c r="G2164" s="8">
        <f t="shared" si="450"/>
        <v>74.441095890410978</v>
      </c>
      <c r="H2164" s="13">
        <v>0</v>
      </c>
      <c r="I2164" s="8">
        <f t="shared" si="451"/>
        <v>19.945205479452056</v>
      </c>
      <c r="J2164" s="13">
        <v>0</v>
      </c>
      <c r="K2164" s="8">
        <f t="shared" si="452"/>
        <v>31.934246575342467</v>
      </c>
      <c r="L2164" s="13">
        <v>0</v>
      </c>
      <c r="M2164" s="8">
        <f t="shared" si="453"/>
        <v>13.704109589041096</v>
      </c>
      <c r="N2164" s="6">
        <v>0</v>
      </c>
      <c r="O2164" s="8">
        <f t="shared" si="454"/>
        <v>15.202739726027398</v>
      </c>
      <c r="Q2164">
        <f t="shared" si="455"/>
        <v>74.410564383561649</v>
      </c>
      <c r="R2164">
        <f t="shared" si="456"/>
        <v>74.441095890410978</v>
      </c>
      <c r="S2164" s="9">
        <f t="shared" si="457"/>
        <v>-4.101431673477407E-2</v>
      </c>
      <c r="U2164">
        <f t="shared" si="458"/>
        <v>73.972602739726028</v>
      </c>
      <c r="V2164" s="9">
        <f t="shared" si="459"/>
        <v>-0.66810225829610204</v>
      </c>
      <c r="X2164">
        <f t="shared" si="460"/>
        <v>73.263978082191784</v>
      </c>
      <c r="Y2164" s="9">
        <f t="shared" si="461"/>
        <v>-1.5812741525891738</v>
      </c>
      <c r="AA2164">
        <f t="shared" si="462"/>
        <v>73.653739726027396</v>
      </c>
      <c r="AB2164" s="9">
        <f t="shared" si="463"/>
        <v>-1.0576901843877948</v>
      </c>
      <c r="AC2164">
        <f t="shared" si="464"/>
        <v>32.02806164383567</v>
      </c>
    </row>
    <row r="2165" spans="1:29" ht="9" customHeight="1">
      <c r="A2165" s="1">
        <v>20171203</v>
      </c>
      <c r="B2165" s="1">
        <v>200000</v>
      </c>
      <c r="C2165" s="1">
        <v>2458091.3220000002</v>
      </c>
      <c r="D2165" s="1">
        <v>2198.0079999999998</v>
      </c>
      <c r="E2165" s="1">
        <v>69</v>
      </c>
      <c r="F2165" s="1">
        <v>67</v>
      </c>
      <c r="G2165" s="8">
        <f t="shared" si="450"/>
        <v>74.428767123287699</v>
      </c>
      <c r="H2165" s="13">
        <v>0</v>
      </c>
      <c r="I2165" s="8">
        <f t="shared" si="451"/>
        <v>19.863013698630137</v>
      </c>
      <c r="J2165" s="13">
        <v>0</v>
      </c>
      <c r="K2165" s="8">
        <f t="shared" si="452"/>
        <v>31.778082191780822</v>
      </c>
      <c r="L2165" s="13">
        <v>0</v>
      </c>
      <c r="M2165" s="8">
        <f t="shared" si="453"/>
        <v>13.687671232876712</v>
      </c>
      <c r="N2165" s="6">
        <v>0</v>
      </c>
      <c r="O2165" s="8">
        <f t="shared" si="454"/>
        <v>15.172602739726027</v>
      </c>
      <c r="Q2165">
        <f t="shared" si="455"/>
        <v>74.359654794520551</v>
      </c>
      <c r="R2165">
        <f t="shared" si="456"/>
        <v>74.428767123287699</v>
      </c>
      <c r="S2165" s="9">
        <f t="shared" si="457"/>
        <v>-9.2857011392737832E-2</v>
      </c>
      <c r="U2165">
        <f t="shared" si="458"/>
        <v>73.93150684931507</v>
      </c>
      <c r="V2165" s="9">
        <f t="shared" si="459"/>
        <v>-0.71320215617548399</v>
      </c>
      <c r="X2165">
        <f t="shared" si="460"/>
        <v>73.252865753424658</v>
      </c>
      <c r="Y2165" s="9">
        <f t="shared" si="461"/>
        <v>-1.5799017171884771</v>
      </c>
      <c r="AA2165">
        <f t="shared" si="462"/>
        <v>73.634602739726034</v>
      </c>
      <c r="AB2165" s="9">
        <f t="shared" si="463"/>
        <v>-1.067012681059424</v>
      </c>
      <c r="AC2165">
        <f t="shared" si="464"/>
        <v>31.990243150685014</v>
      </c>
    </row>
    <row r="2166" spans="1:29" ht="9" customHeight="1">
      <c r="A2166" s="1">
        <v>20171204</v>
      </c>
      <c r="B2166" s="1">
        <v>200000</v>
      </c>
      <c r="C2166" s="1">
        <v>2458092.3220000002</v>
      </c>
      <c r="D2166" s="1">
        <v>2198.0450000000001</v>
      </c>
      <c r="E2166" s="1">
        <v>68.400000000000006</v>
      </c>
      <c r="F2166" s="1">
        <v>66.400000000000006</v>
      </c>
      <c r="G2166" s="8">
        <f t="shared" si="450"/>
        <v>74.408767123287703</v>
      </c>
      <c r="H2166" s="13">
        <v>0</v>
      </c>
      <c r="I2166" s="8">
        <f t="shared" si="451"/>
        <v>19.756164383561643</v>
      </c>
      <c r="J2166" s="13">
        <v>0</v>
      </c>
      <c r="K2166" s="8">
        <f t="shared" si="452"/>
        <v>31.586301369863012</v>
      </c>
      <c r="L2166" s="13">
        <v>0</v>
      </c>
      <c r="M2166" s="8">
        <f t="shared" si="453"/>
        <v>13.654794520547945</v>
      </c>
      <c r="N2166" s="6">
        <v>0</v>
      </c>
      <c r="O2166" s="8">
        <f t="shared" si="454"/>
        <v>15.104109589041096</v>
      </c>
      <c r="Q2166">
        <f t="shared" si="455"/>
        <v>74.297134246575339</v>
      </c>
      <c r="R2166">
        <f t="shared" si="456"/>
        <v>74.408767123287703</v>
      </c>
      <c r="S2166" s="9">
        <f t="shared" si="457"/>
        <v>-0.1500265103538112</v>
      </c>
      <c r="U2166">
        <f t="shared" si="458"/>
        <v>73.87808219178082</v>
      </c>
      <c r="V2166" s="9">
        <f t="shared" si="459"/>
        <v>-0.74693931670526581</v>
      </c>
      <c r="X2166">
        <f t="shared" si="460"/>
        <v>73.230641095890405</v>
      </c>
      <c r="Y2166" s="9">
        <f t="shared" si="461"/>
        <v>-1.5833161506966746</v>
      </c>
      <c r="AA2166">
        <f t="shared" si="462"/>
        <v>73.591109589041096</v>
      </c>
      <c r="AB2166" s="9">
        <f t="shared" si="463"/>
        <v>-1.0988725735662825</v>
      </c>
      <c r="AC2166">
        <f t="shared" si="464"/>
        <v>31.928893150685028</v>
      </c>
    </row>
    <row r="2167" spans="1:29" ht="9" customHeight="1">
      <c r="A2167" s="1">
        <v>20171205</v>
      </c>
      <c r="B2167" s="1">
        <v>200000</v>
      </c>
      <c r="C2167" s="1">
        <v>2458093.3220000002</v>
      </c>
      <c r="D2167" s="1">
        <v>2198.0819999999999</v>
      </c>
      <c r="E2167" s="1">
        <v>67.900000000000006</v>
      </c>
      <c r="F2167" s="1">
        <v>66</v>
      </c>
      <c r="G2167" s="8">
        <f t="shared" ref="G2167:G2230" si="465">AVERAGE(F1985:F2349)</f>
        <v>74.385753424657565</v>
      </c>
      <c r="H2167" s="13">
        <v>12</v>
      </c>
      <c r="I2167" s="8">
        <f t="shared" si="451"/>
        <v>19.660273972602738</v>
      </c>
      <c r="J2167" s="13">
        <v>13</v>
      </c>
      <c r="K2167" s="8">
        <f t="shared" si="452"/>
        <v>31.449315068493149</v>
      </c>
      <c r="L2167" s="13">
        <v>0</v>
      </c>
      <c r="M2167" s="8">
        <f t="shared" si="453"/>
        <v>13.594520547945205</v>
      </c>
      <c r="N2167" s="6">
        <v>0</v>
      </c>
      <c r="O2167" s="8">
        <f t="shared" si="454"/>
        <v>15.010958904109589</v>
      </c>
      <c r="Q2167">
        <f t="shared" si="455"/>
        <v>74.252476712328772</v>
      </c>
      <c r="R2167">
        <f t="shared" si="456"/>
        <v>74.385753424657565</v>
      </c>
      <c r="S2167" s="9">
        <f t="shared" si="457"/>
        <v>-0.17916967455843746</v>
      </c>
      <c r="U2167">
        <f t="shared" si="458"/>
        <v>73.830136986301369</v>
      </c>
      <c r="V2167" s="9">
        <f t="shared" si="459"/>
        <v>-0.74190316211361562</v>
      </c>
      <c r="X2167">
        <f t="shared" si="460"/>
        <v>73.189895890410952</v>
      </c>
      <c r="Y2167" s="9">
        <f t="shared" si="461"/>
        <v>-1.6076432370317377</v>
      </c>
      <c r="AA2167">
        <f t="shared" si="462"/>
        <v>73.531958904109587</v>
      </c>
      <c r="AB2167" s="9">
        <f t="shared" si="463"/>
        <v>-1.147793066871003</v>
      </c>
      <c r="AC2167">
        <f t="shared" si="464"/>
        <v>31.858298630137082</v>
      </c>
    </row>
    <row r="2168" spans="1:29" ht="9" customHeight="1">
      <c r="A2168" s="1">
        <v>20171206</v>
      </c>
      <c r="B2168" s="1">
        <v>200000</v>
      </c>
      <c r="C2168" s="1">
        <v>2458094.3220000002</v>
      </c>
      <c r="D2168" s="1">
        <v>2198.1179999999999</v>
      </c>
      <c r="E2168" s="1">
        <v>68.3</v>
      </c>
      <c r="F2168" s="1">
        <v>66.3</v>
      </c>
      <c r="G2168" s="8">
        <f t="shared" si="465"/>
        <v>74.373698630137014</v>
      </c>
      <c r="H2168" s="13">
        <v>13</v>
      </c>
      <c r="I2168" s="8">
        <f t="shared" ref="I2168:I2231" si="466">AVERAGE(H1986:H2350)</f>
        <v>19.643835616438356</v>
      </c>
      <c r="J2168" s="13">
        <v>14</v>
      </c>
      <c r="K2168" s="8">
        <f t="shared" ref="K2168:K2231" si="467">AVERAGE(J1986:J2350)</f>
        <v>31.375342465753423</v>
      </c>
      <c r="L2168" s="13">
        <v>13</v>
      </c>
      <c r="M2168" s="8">
        <f t="shared" ref="M2168:M2231" si="468">AVERAGE(L1986:L2350)</f>
        <v>13.545205479452054</v>
      </c>
      <c r="N2168" s="6">
        <v>13</v>
      </c>
      <c r="O2168" s="8">
        <f t="shared" ref="O2168:O2231" si="469">AVERAGE(N1986:N2350)</f>
        <v>14.975342465753425</v>
      </c>
      <c r="Q2168">
        <f t="shared" si="455"/>
        <v>74.228361643835612</v>
      </c>
      <c r="R2168">
        <f t="shared" si="456"/>
        <v>74.373698630137014</v>
      </c>
      <c r="S2168" s="9">
        <f t="shared" si="457"/>
        <v>-0.19541449326618476</v>
      </c>
      <c r="U2168">
        <f t="shared" si="458"/>
        <v>73.821917808219183</v>
      </c>
      <c r="V2168" s="9">
        <f t="shared" si="459"/>
        <v>-0.76603082546365897</v>
      </c>
      <c r="X2168">
        <f t="shared" si="460"/>
        <v>73.156558904109588</v>
      </c>
      <c r="Y2168" s="9">
        <f t="shared" si="461"/>
        <v>-1.6365190227802202</v>
      </c>
      <c r="AA2168">
        <f t="shared" si="462"/>
        <v>73.50934246575342</v>
      </c>
      <c r="AB2168" s="9">
        <f t="shared" si="463"/>
        <v>-1.1621798838888822</v>
      </c>
      <c r="AC2168">
        <f t="shared" si="464"/>
        <v>31.821320547945287</v>
      </c>
    </row>
    <row r="2169" spans="1:29" ht="9" customHeight="1">
      <c r="A2169" s="1">
        <v>20171207</v>
      </c>
      <c r="B2169" s="1">
        <v>200000</v>
      </c>
      <c r="C2169" s="1">
        <v>2458095.3220000002</v>
      </c>
      <c r="D2169" s="1">
        <v>2198.1550000000002</v>
      </c>
      <c r="E2169" s="1">
        <v>67.900000000000006</v>
      </c>
      <c r="F2169" s="1">
        <v>65.900000000000006</v>
      </c>
      <c r="G2169" s="8">
        <f t="shared" si="465"/>
        <v>74.355890410958935</v>
      </c>
      <c r="H2169" s="13">
        <v>0</v>
      </c>
      <c r="I2169" s="8">
        <f t="shared" si="466"/>
        <v>19.572602739726026</v>
      </c>
      <c r="J2169" s="13">
        <v>11</v>
      </c>
      <c r="K2169" s="8">
        <f t="shared" si="467"/>
        <v>31.279452054794522</v>
      </c>
      <c r="L2169" s="13">
        <v>11</v>
      </c>
      <c r="M2169" s="8">
        <f t="shared" si="468"/>
        <v>13.509589041095891</v>
      </c>
      <c r="N2169" s="6">
        <v>11</v>
      </c>
      <c r="O2169" s="8">
        <f t="shared" si="469"/>
        <v>14.964383561643835</v>
      </c>
      <c r="Q2169">
        <f t="shared" ref="Q2169:Q2232" si="470">(K2169*0.326)+64</f>
        <v>74.19710136986302</v>
      </c>
      <c r="R2169">
        <f t="shared" ref="R2169:R2232" si="471">G2169</f>
        <v>74.355890410958935</v>
      </c>
      <c r="S2169" s="9">
        <f t="shared" ref="S2169:S2232" si="472">((Q2169/R2169)*100)-100</f>
        <v>-0.21355273969325594</v>
      </c>
      <c r="U2169">
        <f t="shared" ref="U2169:U2232" si="473">(I2169*0.5)+64</f>
        <v>73.786301369863011</v>
      </c>
      <c r="V2169" s="9">
        <f t="shared" ref="V2169:V2232" si="474">((U2170/R2170)*100)-100</f>
        <v>-0.80673990838032239</v>
      </c>
      <c r="X2169">
        <f t="shared" ref="X2169:X2232" si="475">(M2169*0.676)+64</f>
        <v>73.132482191780824</v>
      </c>
      <c r="Y2169" s="9">
        <f t="shared" ref="Y2169:Y2232" si="476">((X2169/R2169)*100)-100</f>
        <v>-1.6453413608746246</v>
      </c>
      <c r="AA2169">
        <f t="shared" ref="AA2169:AA2232" si="477">(O2169*0.635)+64</f>
        <v>73.502383561643839</v>
      </c>
      <c r="AB2169" s="9">
        <f t="shared" ref="AB2169:AB2232" si="478">((AA2169/R2169)*100)-100</f>
        <v>-1.1478671623698347</v>
      </c>
      <c r="AC2169">
        <f t="shared" ref="AC2169:AC2232" si="479">(G2169-64)*3.0675</f>
        <v>31.766693835616532</v>
      </c>
    </row>
    <row r="2170" spans="1:29" ht="9" customHeight="1">
      <c r="A2170" s="1">
        <v>20171208</v>
      </c>
      <c r="B2170" s="1">
        <v>200000</v>
      </c>
      <c r="C2170" s="1">
        <v>2458096.3220000002</v>
      </c>
      <c r="D2170" s="1">
        <v>2198.192</v>
      </c>
      <c r="E2170" s="1">
        <v>69.900000000000006</v>
      </c>
      <c r="F2170" s="1">
        <v>67.8</v>
      </c>
      <c r="G2170" s="8">
        <f t="shared" si="465"/>
        <v>74.339452054794549</v>
      </c>
      <c r="H2170" s="13">
        <v>0</v>
      </c>
      <c r="I2170" s="8">
        <f t="shared" si="466"/>
        <v>19.479452054794521</v>
      </c>
      <c r="J2170" s="13">
        <v>0</v>
      </c>
      <c r="K2170" s="8">
        <f t="shared" si="467"/>
        <v>31.142465753424659</v>
      </c>
      <c r="L2170" s="13">
        <v>0</v>
      </c>
      <c r="M2170" s="8">
        <f t="shared" si="468"/>
        <v>13.476712328767123</v>
      </c>
      <c r="N2170" s="6">
        <v>0</v>
      </c>
      <c r="O2170" s="8">
        <f t="shared" si="469"/>
        <v>14.926027397260274</v>
      </c>
      <c r="Q2170">
        <f t="shared" si="470"/>
        <v>74.152443835616438</v>
      </c>
      <c r="R2170">
        <f t="shared" si="471"/>
        <v>74.339452054794549</v>
      </c>
      <c r="S2170" s="9">
        <f t="shared" si="472"/>
        <v>-0.2515598568580657</v>
      </c>
      <c r="U2170">
        <f t="shared" si="473"/>
        <v>73.739726027397268</v>
      </c>
      <c r="V2170" s="9">
        <f t="shared" si="474"/>
        <v>-0.78041191888438277</v>
      </c>
      <c r="X2170">
        <f t="shared" si="475"/>
        <v>73.110257534246571</v>
      </c>
      <c r="Y2170" s="9">
        <f t="shared" si="476"/>
        <v>-1.6534888092018178</v>
      </c>
      <c r="AA2170">
        <f t="shared" si="477"/>
        <v>73.478027397260277</v>
      </c>
      <c r="AB2170" s="9">
        <f t="shared" si="478"/>
        <v>-1.1587718684008195</v>
      </c>
      <c r="AC2170">
        <f t="shared" si="479"/>
        <v>31.716269178082278</v>
      </c>
    </row>
    <row r="2171" spans="1:29" ht="9" customHeight="1">
      <c r="A2171" s="1">
        <v>20171209</v>
      </c>
      <c r="B2171" s="1">
        <v>200000</v>
      </c>
      <c r="C2171" s="1">
        <v>2458097.3220000002</v>
      </c>
      <c r="D2171" s="1">
        <v>2198.2280000000001</v>
      </c>
      <c r="E2171" s="1">
        <v>71.099999999999994</v>
      </c>
      <c r="F2171" s="1">
        <v>69</v>
      </c>
      <c r="G2171" s="8">
        <f t="shared" si="465"/>
        <v>74.319726027397294</v>
      </c>
      <c r="H2171" s="13">
        <v>13</v>
      </c>
      <c r="I2171" s="8">
        <f t="shared" si="466"/>
        <v>19.479452054794521</v>
      </c>
      <c r="J2171" s="13">
        <v>14</v>
      </c>
      <c r="K2171" s="8">
        <f t="shared" si="467"/>
        <v>31.065753424657533</v>
      </c>
      <c r="L2171" s="13">
        <v>0</v>
      </c>
      <c r="M2171" s="8">
        <f t="shared" si="468"/>
        <v>13.476712328767123</v>
      </c>
      <c r="N2171" s="6">
        <v>0</v>
      </c>
      <c r="O2171" s="8">
        <f t="shared" si="469"/>
        <v>14.926027397260274</v>
      </c>
      <c r="Q2171">
        <f t="shared" si="470"/>
        <v>74.127435616438362</v>
      </c>
      <c r="R2171">
        <f t="shared" si="471"/>
        <v>74.319726027397294</v>
      </c>
      <c r="S2171" s="9">
        <f t="shared" si="472"/>
        <v>-0.25873401482675717</v>
      </c>
      <c r="U2171">
        <f t="shared" si="473"/>
        <v>73.739726027397268</v>
      </c>
      <c r="V2171" s="9">
        <f t="shared" si="474"/>
        <v>-0.82626345305125426</v>
      </c>
      <c r="X2171">
        <f t="shared" si="475"/>
        <v>73.110257534246571</v>
      </c>
      <c r="Y2171" s="9">
        <f t="shared" si="476"/>
        <v>-1.6273855647757216</v>
      </c>
      <c r="AA2171">
        <f t="shared" si="477"/>
        <v>73.478027397260277</v>
      </c>
      <c r="AB2171" s="9">
        <f t="shared" si="478"/>
        <v>-1.1325373156337264</v>
      </c>
      <c r="AC2171">
        <f t="shared" si="479"/>
        <v>31.6557595890412</v>
      </c>
    </row>
    <row r="2172" spans="1:29" ht="9" customHeight="1">
      <c r="A2172" s="1">
        <v>20171210</v>
      </c>
      <c r="B2172" s="1">
        <v>200000</v>
      </c>
      <c r="C2172" s="1">
        <v>2458098.3220000002</v>
      </c>
      <c r="D2172" s="1">
        <v>2198.2649999999999</v>
      </c>
      <c r="E2172" s="1">
        <v>72</v>
      </c>
      <c r="F2172" s="1">
        <v>69.8</v>
      </c>
      <c r="G2172" s="8">
        <f t="shared" si="465"/>
        <v>74.307123287671274</v>
      </c>
      <c r="H2172" s="13">
        <v>12</v>
      </c>
      <c r="I2172" s="8">
        <f t="shared" si="466"/>
        <v>19.386301369863013</v>
      </c>
      <c r="J2172" s="13">
        <v>12</v>
      </c>
      <c r="K2172" s="8">
        <f t="shared" si="467"/>
        <v>30.873972602739727</v>
      </c>
      <c r="L2172" s="13">
        <v>11</v>
      </c>
      <c r="M2172" s="8">
        <f t="shared" si="468"/>
        <v>13.476712328767123</v>
      </c>
      <c r="N2172" s="6">
        <v>11</v>
      </c>
      <c r="O2172" s="8">
        <f t="shared" si="469"/>
        <v>14.926027397260274</v>
      </c>
      <c r="Q2172">
        <f t="shared" si="470"/>
        <v>74.06491506849315</v>
      </c>
      <c r="R2172">
        <f t="shared" si="471"/>
        <v>74.307123287671274</v>
      </c>
      <c r="S2172" s="9">
        <f t="shared" si="472"/>
        <v>-0.32595558603506447</v>
      </c>
      <c r="U2172">
        <f t="shared" si="473"/>
        <v>73.69315068493151</v>
      </c>
      <c r="V2172" s="9">
        <f t="shared" si="474"/>
        <v>-0.83156633170466421</v>
      </c>
      <c r="X2172">
        <f t="shared" si="475"/>
        <v>73.110257534246571</v>
      </c>
      <c r="Y2172" s="9">
        <f t="shared" si="476"/>
        <v>-1.6107012362612636</v>
      </c>
      <c r="AA2172">
        <f t="shared" si="477"/>
        <v>73.478027397260277</v>
      </c>
      <c r="AB2172" s="9">
        <f t="shared" si="478"/>
        <v>-1.1157690591805647</v>
      </c>
      <c r="AC2172">
        <f t="shared" si="479"/>
        <v>31.617100684931632</v>
      </c>
    </row>
    <row r="2173" spans="1:29" ht="9" customHeight="1">
      <c r="A2173" s="1">
        <v>20171211</v>
      </c>
      <c r="B2173" s="1">
        <v>200000</v>
      </c>
      <c r="C2173" s="1">
        <v>2458099.3220000002</v>
      </c>
      <c r="D2173" s="1">
        <v>2198.3020000000001</v>
      </c>
      <c r="E2173" s="1">
        <v>72.3</v>
      </c>
      <c r="F2173" s="1">
        <v>70.099999999999994</v>
      </c>
      <c r="G2173" s="8">
        <f t="shared" si="465"/>
        <v>74.29452054794524</v>
      </c>
      <c r="H2173" s="13">
        <v>15</v>
      </c>
      <c r="I2173" s="8">
        <f t="shared" si="466"/>
        <v>19.353424657534248</v>
      </c>
      <c r="J2173" s="13">
        <v>30</v>
      </c>
      <c r="K2173" s="8">
        <f t="shared" si="467"/>
        <v>30.802739726027397</v>
      </c>
      <c r="L2173" s="13">
        <v>13</v>
      </c>
      <c r="M2173" s="8">
        <f t="shared" si="468"/>
        <v>13.476712328767123</v>
      </c>
      <c r="N2173" s="6">
        <v>13</v>
      </c>
      <c r="O2173" s="8">
        <f t="shared" si="469"/>
        <v>14.926027397260274</v>
      </c>
      <c r="Q2173">
        <f t="shared" si="470"/>
        <v>74.041693150684935</v>
      </c>
      <c r="R2173">
        <f t="shared" si="471"/>
        <v>74.29452054794524</v>
      </c>
      <c r="S2173" s="9">
        <f t="shared" si="472"/>
        <v>-0.34030423158480971</v>
      </c>
      <c r="U2173">
        <f t="shared" si="473"/>
        <v>73.676712328767124</v>
      </c>
      <c r="V2173" s="9">
        <f t="shared" si="474"/>
        <v>-0.80590133702170874</v>
      </c>
      <c r="X2173">
        <f t="shared" si="475"/>
        <v>73.110257534246571</v>
      </c>
      <c r="Y2173" s="9">
        <f t="shared" si="476"/>
        <v>-1.5940112473495418</v>
      </c>
      <c r="AA2173">
        <f t="shared" si="477"/>
        <v>73.478027397260277</v>
      </c>
      <c r="AB2173" s="9">
        <f t="shared" si="478"/>
        <v>-1.0989951138564038</v>
      </c>
      <c r="AC2173">
        <f t="shared" si="479"/>
        <v>31.578441780822022</v>
      </c>
    </row>
    <row r="2174" spans="1:29" ht="9" customHeight="1">
      <c r="A2174" s="1">
        <v>20171212</v>
      </c>
      <c r="B2174" s="1">
        <v>200000</v>
      </c>
      <c r="C2174" s="1">
        <v>2458100.3220000002</v>
      </c>
      <c r="D2174" s="1">
        <v>2198.3380000000002</v>
      </c>
      <c r="E2174" s="1">
        <v>71.400000000000006</v>
      </c>
      <c r="F2174" s="1">
        <v>69.2</v>
      </c>
      <c r="G2174" s="8">
        <f t="shared" si="465"/>
        <v>74.280821917808254</v>
      </c>
      <c r="H2174" s="13">
        <v>13</v>
      </c>
      <c r="I2174" s="8">
        <f t="shared" si="466"/>
        <v>19.364383561643837</v>
      </c>
      <c r="J2174" s="13">
        <v>15</v>
      </c>
      <c r="K2174" s="8">
        <f t="shared" si="467"/>
        <v>30.827397260273973</v>
      </c>
      <c r="L2174" s="13">
        <v>13</v>
      </c>
      <c r="M2174" s="8">
        <f t="shared" si="468"/>
        <v>13.509589041095891</v>
      </c>
      <c r="N2174" s="6">
        <v>13</v>
      </c>
      <c r="O2174" s="8">
        <f t="shared" si="469"/>
        <v>14.956164383561644</v>
      </c>
      <c r="Q2174">
        <f t="shared" si="470"/>
        <v>74.049731506849312</v>
      </c>
      <c r="R2174">
        <f t="shared" si="471"/>
        <v>74.280821917808254</v>
      </c>
      <c r="S2174" s="9">
        <f t="shared" si="472"/>
        <v>-0.31110373443988237</v>
      </c>
      <c r="U2174">
        <f t="shared" si="473"/>
        <v>73.682191780821924</v>
      </c>
      <c r="V2174" s="9">
        <f t="shared" si="474"/>
        <v>-0.79975505656945245</v>
      </c>
      <c r="X2174">
        <f t="shared" si="475"/>
        <v>73.132482191780824</v>
      </c>
      <c r="Y2174" s="9">
        <f t="shared" si="476"/>
        <v>-1.5459437528815556</v>
      </c>
      <c r="AA2174">
        <f t="shared" si="477"/>
        <v>73.497164383561639</v>
      </c>
      <c r="AB2174" s="9">
        <f t="shared" si="478"/>
        <v>-1.0549930843707216</v>
      </c>
      <c r="AC2174">
        <f t="shared" si="479"/>
        <v>31.536421232876819</v>
      </c>
    </row>
    <row r="2175" spans="1:29" ht="9" customHeight="1">
      <c r="A2175" s="1">
        <v>20171213</v>
      </c>
      <c r="B2175" s="1">
        <v>200000</v>
      </c>
      <c r="C2175" s="1">
        <v>2458101.3220000002</v>
      </c>
      <c r="D2175" s="1">
        <v>2198.375</v>
      </c>
      <c r="E2175" s="1">
        <v>72.099999999999994</v>
      </c>
      <c r="F2175" s="1">
        <v>69.900000000000006</v>
      </c>
      <c r="G2175" s="8">
        <f t="shared" si="465"/>
        <v>74.269315068493199</v>
      </c>
      <c r="H2175" s="13">
        <v>11</v>
      </c>
      <c r="I2175" s="8">
        <f t="shared" si="466"/>
        <v>19.350684931506848</v>
      </c>
      <c r="J2175" s="13">
        <v>12</v>
      </c>
      <c r="K2175" s="8">
        <f t="shared" si="467"/>
        <v>30.761643835616439</v>
      </c>
      <c r="L2175" s="13">
        <v>0</v>
      </c>
      <c r="M2175" s="8">
        <f t="shared" si="468"/>
        <v>13.523287671232877</v>
      </c>
      <c r="N2175" s="6">
        <v>0</v>
      </c>
      <c r="O2175" s="8">
        <f t="shared" si="469"/>
        <v>14.967123287671233</v>
      </c>
      <c r="Q2175">
        <f t="shared" si="470"/>
        <v>74.028295890410959</v>
      </c>
      <c r="R2175">
        <f t="shared" si="471"/>
        <v>74.269315068493199</v>
      </c>
      <c r="S2175" s="9">
        <f t="shared" si="472"/>
        <v>-0.32452053430137084</v>
      </c>
      <c r="U2175">
        <f t="shared" si="473"/>
        <v>73.675342465753431</v>
      </c>
      <c r="V2175" s="9">
        <f t="shared" si="474"/>
        <v>-0.84149247784679915</v>
      </c>
      <c r="X2175">
        <f t="shared" si="475"/>
        <v>73.141742465753424</v>
      </c>
      <c r="Y2175" s="9">
        <f t="shared" si="476"/>
        <v>-1.5182213565587546</v>
      </c>
      <c r="AA2175">
        <f t="shared" si="477"/>
        <v>73.504123287671234</v>
      </c>
      <c r="AB2175" s="9">
        <f t="shared" si="478"/>
        <v>-1.0302933050026013</v>
      </c>
      <c r="AC2175">
        <f t="shared" si="479"/>
        <v>31.501123972602887</v>
      </c>
    </row>
    <row r="2176" spans="1:29" ht="9" customHeight="1">
      <c r="A2176" s="1">
        <v>20171214</v>
      </c>
      <c r="B2176" s="1">
        <v>200000</v>
      </c>
      <c r="C2176" s="1">
        <v>2458102.3220000002</v>
      </c>
      <c r="D2176" s="1">
        <v>2198.4119999999998</v>
      </c>
      <c r="E2176" s="1">
        <v>72.099999999999994</v>
      </c>
      <c r="F2176" s="1">
        <v>69.8</v>
      </c>
      <c r="G2176" s="8">
        <f t="shared" si="465"/>
        <v>74.264657534246638</v>
      </c>
      <c r="H2176" s="13">
        <v>0</v>
      </c>
      <c r="I2176" s="8">
        <f t="shared" si="466"/>
        <v>19.279452054794522</v>
      </c>
      <c r="J2176" s="13">
        <v>13</v>
      </c>
      <c r="K2176" s="8">
        <f t="shared" si="467"/>
        <v>30.701369863013699</v>
      </c>
      <c r="L2176" s="13">
        <v>0</v>
      </c>
      <c r="M2176" s="8">
        <f t="shared" si="468"/>
        <v>13.536986301369863</v>
      </c>
      <c r="N2176" s="6">
        <v>0</v>
      </c>
      <c r="O2176" s="8">
        <f t="shared" si="469"/>
        <v>14.978082191780821</v>
      </c>
      <c r="Q2176">
        <f t="shared" si="470"/>
        <v>74.008646575342468</v>
      </c>
      <c r="R2176">
        <f t="shared" si="471"/>
        <v>74.264657534246638</v>
      </c>
      <c r="S2176" s="9">
        <f t="shared" si="472"/>
        <v>-0.3447278522574635</v>
      </c>
      <c r="U2176">
        <f t="shared" si="473"/>
        <v>73.639726027397259</v>
      </c>
      <c r="V2176" s="9">
        <f t="shared" si="474"/>
        <v>-0.854259303677253</v>
      </c>
      <c r="X2176">
        <f t="shared" si="475"/>
        <v>73.151002739726025</v>
      </c>
      <c r="Y2176" s="9">
        <f t="shared" si="476"/>
        <v>-1.4995757490796535</v>
      </c>
      <c r="AA2176">
        <f t="shared" si="477"/>
        <v>73.511082191780815</v>
      </c>
      <c r="AB2176" s="9">
        <f t="shared" si="478"/>
        <v>-1.0147159732317022</v>
      </c>
      <c r="AC2176">
        <f t="shared" si="479"/>
        <v>31.486836986301562</v>
      </c>
    </row>
    <row r="2177" spans="1:29" ht="9" customHeight="1">
      <c r="A2177" s="1">
        <v>20171215</v>
      </c>
      <c r="B2177" s="1">
        <v>200000</v>
      </c>
      <c r="C2177" s="1">
        <v>2458103.3220000002</v>
      </c>
      <c r="D2177" s="1">
        <v>2198.4479999999999</v>
      </c>
      <c r="E2177" s="1">
        <v>71.7</v>
      </c>
      <c r="F2177" s="1">
        <v>69.5</v>
      </c>
      <c r="G2177" s="8">
        <f t="shared" si="465"/>
        <v>74.24520547945211</v>
      </c>
      <c r="H2177" s="13">
        <v>11</v>
      </c>
      <c r="I2177" s="8">
        <f t="shared" si="466"/>
        <v>19.221917808219178</v>
      </c>
      <c r="J2177" s="13">
        <v>11</v>
      </c>
      <c r="K2177" s="8">
        <f t="shared" si="467"/>
        <v>30.621917808219177</v>
      </c>
      <c r="L2177" s="13">
        <v>0</v>
      </c>
      <c r="M2177" s="8">
        <f t="shared" si="468"/>
        <v>13.495890410958904</v>
      </c>
      <c r="N2177" s="6">
        <v>0</v>
      </c>
      <c r="O2177" s="8">
        <f t="shared" si="469"/>
        <v>14.931506849315069</v>
      </c>
      <c r="Q2177">
        <f t="shared" si="470"/>
        <v>73.982745205479446</v>
      </c>
      <c r="R2177">
        <f t="shared" si="471"/>
        <v>74.24520547945211</v>
      </c>
      <c r="S2177" s="9">
        <f t="shared" si="472"/>
        <v>-0.35350467720815004</v>
      </c>
      <c r="U2177">
        <f t="shared" si="473"/>
        <v>73.610958904109594</v>
      </c>
      <c r="V2177" s="9">
        <f t="shared" si="474"/>
        <v>-0.89458378234755287</v>
      </c>
      <c r="X2177">
        <f t="shared" si="475"/>
        <v>73.123221917808223</v>
      </c>
      <c r="Y2177" s="9">
        <f t="shared" si="476"/>
        <v>-1.5111865532575024</v>
      </c>
      <c r="AA2177">
        <f t="shared" si="477"/>
        <v>73.481506849315068</v>
      </c>
      <c r="AB2177" s="9">
        <f t="shared" si="478"/>
        <v>-1.0286167641470172</v>
      </c>
      <c r="AC2177">
        <f t="shared" si="479"/>
        <v>31.427167808219348</v>
      </c>
    </row>
    <row r="2178" spans="1:29" ht="9" customHeight="1">
      <c r="A2178" s="1">
        <v>20171216</v>
      </c>
      <c r="B2178" s="1">
        <v>200000</v>
      </c>
      <c r="C2178" s="1">
        <v>2458104.3220000002</v>
      </c>
      <c r="D2178" s="1">
        <v>2198.4850000000001</v>
      </c>
      <c r="E2178" s="1">
        <v>71.3</v>
      </c>
      <c r="F2178" s="1">
        <v>69</v>
      </c>
      <c r="G2178" s="8">
        <f t="shared" si="465"/>
        <v>74.236712328767183</v>
      </c>
      <c r="H2178" s="13">
        <v>0</v>
      </c>
      <c r="I2178" s="8">
        <f t="shared" si="466"/>
        <v>19.145205479452056</v>
      </c>
      <c r="J2178" s="13">
        <v>0</v>
      </c>
      <c r="K2178" s="8">
        <f t="shared" si="467"/>
        <v>30.572602739726026</v>
      </c>
      <c r="L2178" s="13">
        <v>0</v>
      </c>
      <c r="M2178" s="8">
        <f t="shared" si="468"/>
        <v>13.454794520547946</v>
      </c>
      <c r="N2178" s="6">
        <v>0</v>
      </c>
      <c r="O2178" s="8">
        <f t="shared" si="469"/>
        <v>14.887671232876713</v>
      </c>
      <c r="Q2178">
        <f t="shared" si="470"/>
        <v>73.966668493150678</v>
      </c>
      <c r="R2178">
        <f t="shared" si="471"/>
        <v>74.236712328767183</v>
      </c>
      <c r="S2178" s="9">
        <f t="shared" si="472"/>
        <v>-0.36376049954984069</v>
      </c>
      <c r="U2178">
        <f t="shared" si="473"/>
        <v>73.572602739726022</v>
      </c>
      <c r="V2178" s="9">
        <f t="shared" si="474"/>
        <v>-0.8795370158487259</v>
      </c>
      <c r="X2178">
        <f t="shared" si="475"/>
        <v>73.095441095890408</v>
      </c>
      <c r="Y2178" s="9">
        <f t="shared" si="476"/>
        <v>-1.537340753753341</v>
      </c>
      <c r="AA2178">
        <f t="shared" si="477"/>
        <v>73.453671232876715</v>
      </c>
      <c r="AB2178" s="9">
        <f t="shared" si="478"/>
        <v>-1.0547895661417073</v>
      </c>
      <c r="AC2178">
        <f t="shared" si="479"/>
        <v>31.401115068493333</v>
      </c>
    </row>
    <row r="2179" spans="1:29" ht="9" customHeight="1">
      <c r="A2179" s="1">
        <v>20171217</v>
      </c>
      <c r="B2179" s="1">
        <v>200000</v>
      </c>
      <c r="C2179" s="1">
        <v>2458105.3220000002</v>
      </c>
      <c r="D2179" s="1">
        <v>2198.5219999999999</v>
      </c>
      <c r="E2179" s="1">
        <v>71</v>
      </c>
      <c r="F2179" s="1">
        <v>68.8</v>
      </c>
      <c r="G2179" s="8">
        <f t="shared" si="465"/>
        <v>74.229589041095934</v>
      </c>
      <c r="H2179" s="13">
        <v>0</v>
      </c>
      <c r="I2179" s="8">
        <f t="shared" si="466"/>
        <v>19.153424657534245</v>
      </c>
      <c r="J2179" s="13">
        <v>11</v>
      </c>
      <c r="K2179" s="8">
        <f t="shared" si="467"/>
        <v>30.6</v>
      </c>
      <c r="L2179" s="13">
        <v>0</v>
      </c>
      <c r="M2179" s="8">
        <f t="shared" si="468"/>
        <v>13.419178082191781</v>
      </c>
      <c r="N2179" s="6">
        <v>0</v>
      </c>
      <c r="O2179" s="8">
        <f t="shared" si="469"/>
        <v>14.843835616438357</v>
      </c>
      <c r="Q2179">
        <f t="shared" si="470"/>
        <v>73.9756</v>
      </c>
      <c r="R2179">
        <f t="shared" si="471"/>
        <v>74.229589041095934</v>
      </c>
      <c r="S2179" s="9">
        <f t="shared" si="472"/>
        <v>-0.3421668425987292</v>
      </c>
      <c r="U2179">
        <f t="shared" si="473"/>
        <v>73.576712328767115</v>
      </c>
      <c r="V2179" s="9">
        <f t="shared" si="474"/>
        <v>-0.87699224142393462</v>
      </c>
      <c r="X2179">
        <f t="shared" si="475"/>
        <v>73.071364383561644</v>
      </c>
      <c r="Y2179" s="9">
        <f t="shared" si="476"/>
        <v>-1.5603274549897606</v>
      </c>
      <c r="AA2179">
        <f t="shared" si="477"/>
        <v>73.425835616438363</v>
      </c>
      <c r="AB2179" s="9">
        <f t="shared" si="478"/>
        <v>-1.0827938495154399</v>
      </c>
      <c r="AC2179">
        <f t="shared" si="479"/>
        <v>31.379264383561779</v>
      </c>
    </row>
    <row r="2180" spans="1:29" ht="9" customHeight="1">
      <c r="A2180" s="1">
        <v>20171218</v>
      </c>
      <c r="B2180" s="1">
        <v>200000</v>
      </c>
      <c r="C2180" s="1">
        <v>2458106.3220000002</v>
      </c>
      <c r="D2180" s="1">
        <v>2198.558</v>
      </c>
      <c r="E2180" s="1">
        <v>71.599999999999994</v>
      </c>
      <c r="F2180" s="1">
        <v>69.400000000000006</v>
      </c>
      <c r="G2180" s="8">
        <f t="shared" si="465"/>
        <v>74.226301369863066</v>
      </c>
      <c r="H2180" s="13">
        <v>11</v>
      </c>
      <c r="I2180" s="8">
        <f t="shared" si="466"/>
        <v>19.150684931506849</v>
      </c>
      <c r="J2180" s="13">
        <v>12</v>
      </c>
      <c r="K2180" s="8">
        <f t="shared" si="467"/>
        <v>30.643835616438356</v>
      </c>
      <c r="L2180" s="13">
        <v>0</v>
      </c>
      <c r="M2180" s="8">
        <f t="shared" si="468"/>
        <v>13.421917808219177</v>
      </c>
      <c r="N2180" s="6">
        <v>0</v>
      </c>
      <c r="O2180" s="8">
        <f t="shared" si="469"/>
        <v>14.843835616438357</v>
      </c>
      <c r="Q2180">
        <f t="shared" si="470"/>
        <v>73.989890410958907</v>
      </c>
      <c r="R2180">
        <f t="shared" si="471"/>
        <v>74.226301369863066</v>
      </c>
      <c r="S2180" s="9">
        <f t="shared" si="472"/>
        <v>-0.31850025468214938</v>
      </c>
      <c r="U2180">
        <f t="shared" si="473"/>
        <v>73.575342465753423</v>
      </c>
      <c r="V2180" s="9">
        <f t="shared" si="474"/>
        <v>-0.84921537076135678</v>
      </c>
      <c r="X2180">
        <f t="shared" si="475"/>
        <v>73.07321643835617</v>
      </c>
      <c r="Y2180" s="9">
        <f t="shared" si="476"/>
        <v>-1.5534721658313231</v>
      </c>
      <c r="AA2180">
        <f t="shared" si="477"/>
        <v>73.425835616438363</v>
      </c>
      <c r="AB2180" s="9">
        <f t="shared" si="478"/>
        <v>-1.0784125554580015</v>
      </c>
      <c r="AC2180">
        <f t="shared" si="479"/>
        <v>31.369179452054954</v>
      </c>
    </row>
    <row r="2181" spans="1:29" ht="9" customHeight="1">
      <c r="A2181" s="1">
        <v>20171219</v>
      </c>
      <c r="B2181" s="1">
        <v>200000</v>
      </c>
      <c r="C2181" s="1">
        <v>2458107.3220000002</v>
      </c>
      <c r="D2181" s="1">
        <v>2198.5949999999998</v>
      </c>
      <c r="E2181" s="1">
        <v>68.8</v>
      </c>
      <c r="F2181" s="1">
        <v>66.599999999999994</v>
      </c>
      <c r="G2181" s="8">
        <f t="shared" si="465"/>
        <v>74.234520547945252</v>
      </c>
      <c r="H2181" s="13">
        <v>26</v>
      </c>
      <c r="I2181" s="8">
        <f t="shared" si="466"/>
        <v>19.208219178082192</v>
      </c>
      <c r="J2181" s="13">
        <v>33</v>
      </c>
      <c r="K2181" s="8">
        <f t="shared" si="467"/>
        <v>30.698630136986303</v>
      </c>
      <c r="L2181" s="13">
        <v>0</v>
      </c>
      <c r="M2181" s="8">
        <f t="shared" si="468"/>
        <v>13.463013698630137</v>
      </c>
      <c r="N2181" s="6">
        <v>11</v>
      </c>
      <c r="O2181" s="8">
        <f t="shared" si="469"/>
        <v>14.860273972602739</v>
      </c>
      <c r="Q2181">
        <f t="shared" si="470"/>
        <v>74.007753424657537</v>
      </c>
      <c r="R2181">
        <f t="shared" si="471"/>
        <v>74.234520547945252</v>
      </c>
      <c r="S2181" s="9">
        <f t="shared" si="472"/>
        <v>-0.30547395149034173</v>
      </c>
      <c r="U2181">
        <f t="shared" si="473"/>
        <v>73.604109589041101</v>
      </c>
      <c r="V2181" s="9">
        <f t="shared" si="474"/>
        <v>-0.84638827600971922</v>
      </c>
      <c r="X2181">
        <f t="shared" si="475"/>
        <v>73.100997260273971</v>
      </c>
      <c r="Y2181" s="9">
        <f t="shared" si="476"/>
        <v>-1.5269490249339981</v>
      </c>
      <c r="AA2181">
        <f t="shared" si="477"/>
        <v>73.436273972602734</v>
      </c>
      <c r="AB2181" s="9">
        <f t="shared" si="478"/>
        <v>-1.0753037393525915</v>
      </c>
      <c r="AC2181">
        <f t="shared" si="479"/>
        <v>31.394391780822058</v>
      </c>
    </row>
    <row r="2182" spans="1:29" ht="9" customHeight="1">
      <c r="A2182" s="1">
        <v>20171220</v>
      </c>
      <c r="B2182" s="1">
        <v>200000</v>
      </c>
      <c r="C2182" s="1">
        <v>2458108.3220000002</v>
      </c>
      <c r="D2182" s="1">
        <v>2198.6320000000001</v>
      </c>
      <c r="E2182" s="1">
        <v>74.2</v>
      </c>
      <c r="F2182" s="1">
        <v>71.8</v>
      </c>
      <c r="G2182" s="8">
        <f t="shared" si="465"/>
        <v>74.255890410958955</v>
      </c>
      <c r="H2182" s="13">
        <v>20</v>
      </c>
      <c r="I2182" s="8">
        <f t="shared" si="466"/>
        <v>19.254794520547946</v>
      </c>
      <c r="J2182" s="13">
        <v>31</v>
      </c>
      <c r="K2182" s="8">
        <f t="shared" si="467"/>
        <v>30.75068493150685</v>
      </c>
      <c r="L2182" s="13">
        <v>16</v>
      </c>
      <c r="M2182" s="8">
        <f t="shared" si="468"/>
        <v>13.517808219178082</v>
      </c>
      <c r="N2182" s="6">
        <v>16</v>
      </c>
      <c r="O2182" s="8">
        <f t="shared" si="469"/>
        <v>14.92876712328767</v>
      </c>
      <c r="Q2182">
        <f t="shared" si="470"/>
        <v>74.024723287671236</v>
      </c>
      <c r="R2182">
        <f t="shared" si="471"/>
        <v>74.255890410958955</v>
      </c>
      <c r="S2182" s="9">
        <f t="shared" si="472"/>
        <v>-0.31131149597473495</v>
      </c>
      <c r="U2182">
        <f t="shared" si="473"/>
        <v>73.627397260273966</v>
      </c>
      <c r="V2182" s="9">
        <f t="shared" si="474"/>
        <v>-0.85720398061339154</v>
      </c>
      <c r="X2182">
        <f t="shared" si="475"/>
        <v>73.138038356164387</v>
      </c>
      <c r="Y2182" s="9">
        <f t="shared" si="476"/>
        <v>-1.505405225912682</v>
      </c>
      <c r="AA2182">
        <f t="shared" si="477"/>
        <v>73.479767123287672</v>
      </c>
      <c r="AB2182" s="9">
        <f t="shared" si="478"/>
        <v>-1.0452009710959373</v>
      </c>
      <c r="AC2182">
        <f t="shared" si="479"/>
        <v>31.459943835616592</v>
      </c>
    </row>
    <row r="2183" spans="1:29" ht="9" customHeight="1">
      <c r="A2183" s="1">
        <v>20171221</v>
      </c>
      <c r="B2183" s="1">
        <v>200000</v>
      </c>
      <c r="C2183" s="1">
        <v>2458109.3220000002</v>
      </c>
      <c r="D2183" s="1">
        <v>2198.6680000000001</v>
      </c>
      <c r="E2183" s="1">
        <v>76</v>
      </c>
      <c r="F2183" s="1">
        <v>73.599999999999994</v>
      </c>
      <c r="G2183" s="8">
        <f t="shared" si="465"/>
        <v>74.277808219178127</v>
      </c>
      <c r="H2183" s="13">
        <v>31</v>
      </c>
      <c r="I2183" s="8">
        <f t="shared" si="466"/>
        <v>19.282191780821918</v>
      </c>
      <c r="J2183" s="13">
        <v>43</v>
      </c>
      <c r="K2183" s="8">
        <f t="shared" si="467"/>
        <v>30.92876712328767</v>
      </c>
      <c r="L2183" s="13">
        <v>18</v>
      </c>
      <c r="M2183" s="8">
        <f t="shared" si="468"/>
        <v>13.567123287671233</v>
      </c>
      <c r="N2183" s="6">
        <v>19</v>
      </c>
      <c r="O2183" s="8">
        <f t="shared" si="469"/>
        <v>14.964383561643835</v>
      </c>
      <c r="Q2183">
        <f t="shared" si="470"/>
        <v>74.08277808219178</v>
      </c>
      <c r="R2183">
        <f t="shared" si="471"/>
        <v>74.277808219178127</v>
      </c>
      <c r="S2183" s="9">
        <f t="shared" si="472"/>
        <v>-0.26256851361425504</v>
      </c>
      <c r="U2183">
        <f t="shared" si="473"/>
        <v>73.641095890410952</v>
      </c>
      <c r="V2183" s="9">
        <f t="shared" si="474"/>
        <v>-0.86214843850838463</v>
      </c>
      <c r="X2183">
        <f t="shared" si="475"/>
        <v>73.171375342465751</v>
      </c>
      <c r="Y2183" s="9">
        <f t="shared" si="476"/>
        <v>-1.4895874060358949</v>
      </c>
      <c r="AA2183">
        <f t="shared" si="477"/>
        <v>73.502383561643839</v>
      </c>
      <c r="AB2183" s="9">
        <f t="shared" si="478"/>
        <v>-1.0439519906755663</v>
      </c>
      <c r="AC2183">
        <f t="shared" si="479"/>
        <v>31.527176712328902</v>
      </c>
    </row>
    <row r="2184" spans="1:29" ht="9" customHeight="1">
      <c r="A2184" s="1">
        <v>20171222</v>
      </c>
      <c r="B2184" s="1">
        <v>200000</v>
      </c>
      <c r="C2184" s="1">
        <v>2458110.3220000002</v>
      </c>
      <c r="D2184" s="1">
        <v>2198.7049999999999</v>
      </c>
      <c r="E2184" s="1">
        <v>75.3</v>
      </c>
      <c r="F2184" s="1">
        <v>72.900000000000006</v>
      </c>
      <c r="G2184" s="8">
        <f t="shared" si="465"/>
        <v>74.296712328767171</v>
      </c>
      <c r="H2184" s="13">
        <v>32</v>
      </c>
      <c r="I2184" s="8">
        <f t="shared" si="466"/>
        <v>19.312328767123287</v>
      </c>
      <c r="J2184" s="13">
        <v>47</v>
      </c>
      <c r="K2184" s="8">
        <f t="shared" si="467"/>
        <v>30.975342465753425</v>
      </c>
      <c r="L2184" s="13">
        <v>18</v>
      </c>
      <c r="M2184" s="8">
        <f t="shared" si="468"/>
        <v>13.616438356164384</v>
      </c>
      <c r="N2184" s="6">
        <v>25</v>
      </c>
      <c r="O2184" s="8">
        <f t="shared" si="469"/>
        <v>15.010958904109589</v>
      </c>
      <c r="Q2184">
        <f t="shared" si="470"/>
        <v>74.097961643835617</v>
      </c>
      <c r="R2184">
        <f t="shared" si="471"/>
        <v>74.296712328767171</v>
      </c>
      <c r="S2184" s="9">
        <f t="shared" si="472"/>
        <v>-0.26750939402549534</v>
      </c>
      <c r="U2184">
        <f t="shared" si="473"/>
        <v>73.656164383561645</v>
      </c>
      <c r="V2184" s="9">
        <f t="shared" si="474"/>
        <v>-0.88636858037236266</v>
      </c>
      <c r="X2184">
        <f t="shared" si="475"/>
        <v>73.20471232876713</v>
      </c>
      <c r="Y2184" s="9">
        <f t="shared" si="476"/>
        <v>-1.4697823978642219</v>
      </c>
      <c r="AA2184">
        <f t="shared" si="477"/>
        <v>73.531958904109587</v>
      </c>
      <c r="AB2184" s="9">
        <f t="shared" si="478"/>
        <v>-1.0293233720403521</v>
      </c>
      <c r="AC2184">
        <f t="shared" si="479"/>
        <v>31.585165068493296</v>
      </c>
    </row>
    <row r="2185" spans="1:29" ht="9" customHeight="1">
      <c r="A2185" s="1">
        <v>20171223</v>
      </c>
      <c r="B2185" s="1">
        <v>200000</v>
      </c>
      <c r="C2185" s="1">
        <v>2458111.3220000002</v>
      </c>
      <c r="D2185" s="1">
        <v>2198.7420000000002</v>
      </c>
      <c r="E2185" s="1">
        <v>76.2</v>
      </c>
      <c r="F2185" s="1">
        <v>73.7</v>
      </c>
      <c r="G2185" s="8">
        <f t="shared" si="465"/>
        <v>74.306575342465791</v>
      </c>
      <c r="H2185" s="13">
        <v>52</v>
      </c>
      <c r="I2185" s="8">
        <f t="shared" si="466"/>
        <v>19.295890410958904</v>
      </c>
      <c r="J2185" s="13">
        <v>68</v>
      </c>
      <c r="K2185" s="8">
        <f t="shared" si="467"/>
        <v>30.953424657534246</v>
      </c>
      <c r="L2185" s="13">
        <v>22</v>
      </c>
      <c r="M2185" s="8">
        <f t="shared" si="468"/>
        <v>13.64931506849315</v>
      </c>
      <c r="N2185" s="6">
        <v>26</v>
      </c>
      <c r="O2185" s="8">
        <f t="shared" si="469"/>
        <v>15.049315068493151</v>
      </c>
      <c r="Q2185">
        <f t="shared" si="470"/>
        <v>74.090816438356171</v>
      </c>
      <c r="R2185">
        <f t="shared" si="471"/>
        <v>74.306575342465791</v>
      </c>
      <c r="S2185" s="9">
        <f t="shared" si="472"/>
        <v>-0.290363138275751</v>
      </c>
      <c r="U2185">
        <f t="shared" si="473"/>
        <v>73.647945205479459</v>
      </c>
      <c r="V2185" s="9">
        <f t="shared" si="474"/>
        <v>-0.89336081379535415</v>
      </c>
      <c r="X2185">
        <f t="shared" si="475"/>
        <v>73.226936986301368</v>
      </c>
      <c r="Y2185" s="9">
        <f t="shared" si="476"/>
        <v>-1.4529513050339915</v>
      </c>
      <c r="AA2185">
        <f t="shared" si="477"/>
        <v>73.556315068493149</v>
      </c>
      <c r="AB2185" s="9">
        <f t="shared" si="478"/>
        <v>-1.0096822125294125</v>
      </c>
      <c r="AC2185">
        <f t="shared" si="479"/>
        <v>31.615419863013813</v>
      </c>
    </row>
    <row r="2186" spans="1:29" ht="9" customHeight="1">
      <c r="A2186" s="1">
        <v>20171224</v>
      </c>
      <c r="B2186" s="1">
        <v>200000</v>
      </c>
      <c r="C2186" s="1">
        <v>2458112.3220000002</v>
      </c>
      <c r="D2186" s="1">
        <v>2198.7779999999998</v>
      </c>
      <c r="E2186" s="1">
        <v>76.099999999999994</v>
      </c>
      <c r="F2186" s="1">
        <v>73.599999999999994</v>
      </c>
      <c r="G2186" s="8">
        <f t="shared" si="465"/>
        <v>74.307671232876757</v>
      </c>
      <c r="H2186" s="13">
        <v>22</v>
      </c>
      <c r="I2186" s="8">
        <f t="shared" si="466"/>
        <v>19.287671232876711</v>
      </c>
      <c r="J2186" s="13">
        <v>35</v>
      </c>
      <c r="K2186" s="8">
        <f t="shared" si="467"/>
        <v>30.967123287671232</v>
      </c>
      <c r="L2186" s="13">
        <v>22</v>
      </c>
      <c r="M2186" s="8">
        <f t="shared" si="468"/>
        <v>13.616438356164384</v>
      </c>
      <c r="N2186" s="6">
        <v>29</v>
      </c>
      <c r="O2186" s="8">
        <f t="shared" si="469"/>
        <v>15.032876712328767</v>
      </c>
      <c r="Q2186">
        <f t="shared" si="470"/>
        <v>74.095282191780825</v>
      </c>
      <c r="R2186">
        <f t="shared" si="471"/>
        <v>74.307671232876757</v>
      </c>
      <c r="S2186" s="9">
        <f t="shared" si="472"/>
        <v>-0.28582384237330416</v>
      </c>
      <c r="U2186">
        <f t="shared" si="473"/>
        <v>73.643835616438352</v>
      </c>
      <c r="V2186" s="9">
        <f t="shared" si="474"/>
        <v>-0.93210871160312081</v>
      </c>
      <c r="X2186">
        <f t="shared" si="475"/>
        <v>73.20471232876713</v>
      </c>
      <c r="Y2186" s="9">
        <f t="shared" si="476"/>
        <v>-1.4843136459666511</v>
      </c>
      <c r="AA2186">
        <f t="shared" si="477"/>
        <v>73.545876712328763</v>
      </c>
      <c r="AB2186" s="9">
        <f t="shared" si="478"/>
        <v>-1.0251896041265667</v>
      </c>
      <c r="AC2186">
        <f t="shared" si="479"/>
        <v>31.618781506849452</v>
      </c>
    </row>
    <row r="2187" spans="1:29" ht="9" customHeight="1">
      <c r="A2187" s="1">
        <v>20171225</v>
      </c>
      <c r="B2187" s="1">
        <v>200000</v>
      </c>
      <c r="C2187" s="1">
        <v>2458113.3220000002</v>
      </c>
      <c r="D2187" s="1">
        <v>2198.8150000000001</v>
      </c>
      <c r="E2187" s="1">
        <v>75.7</v>
      </c>
      <c r="F2187" s="1">
        <v>73.2</v>
      </c>
      <c r="G2187" s="8">
        <f t="shared" si="465"/>
        <v>74.304931506849357</v>
      </c>
      <c r="H2187" s="13">
        <v>17</v>
      </c>
      <c r="I2187" s="8">
        <f t="shared" si="466"/>
        <v>19.224657534246575</v>
      </c>
      <c r="J2187" s="13">
        <v>29</v>
      </c>
      <c r="K2187" s="8">
        <f t="shared" si="467"/>
        <v>30.873972602739727</v>
      </c>
      <c r="L2187" s="13">
        <v>17</v>
      </c>
      <c r="M2187" s="8">
        <f t="shared" si="468"/>
        <v>13.6</v>
      </c>
      <c r="N2187" s="6">
        <v>24</v>
      </c>
      <c r="O2187" s="8">
        <f t="shared" si="469"/>
        <v>15.027397260273972</v>
      </c>
      <c r="Q2187">
        <f t="shared" si="470"/>
        <v>74.06491506849315</v>
      </c>
      <c r="R2187">
        <f t="shared" si="471"/>
        <v>74.304931506849357</v>
      </c>
      <c r="S2187" s="9">
        <f t="shared" si="472"/>
        <v>-0.32301548967053861</v>
      </c>
      <c r="U2187">
        <f t="shared" si="473"/>
        <v>73.612328767123287</v>
      </c>
      <c r="V2187" s="9">
        <f t="shared" si="474"/>
        <v>-0.87947342220262215</v>
      </c>
      <c r="X2187">
        <f t="shared" si="475"/>
        <v>73.193600000000004</v>
      </c>
      <c r="Y2187" s="9">
        <f t="shared" si="476"/>
        <v>-1.4956362711227484</v>
      </c>
      <c r="AA2187">
        <f t="shared" si="477"/>
        <v>73.542397260273972</v>
      </c>
      <c r="AB2187" s="9">
        <f t="shared" si="478"/>
        <v>-1.0262229317916791</v>
      </c>
      <c r="AC2187">
        <f t="shared" si="479"/>
        <v>31.6103773972604</v>
      </c>
    </row>
    <row r="2188" spans="1:29" ht="9" customHeight="1">
      <c r="A2188" s="1">
        <v>20171226</v>
      </c>
      <c r="B2188" s="1">
        <v>200000</v>
      </c>
      <c r="C2188" s="1">
        <v>2458114.3220000002</v>
      </c>
      <c r="D2188" s="1">
        <v>2198.8519999999999</v>
      </c>
      <c r="E2188" s="1">
        <v>71.8</v>
      </c>
      <c r="F2188" s="1">
        <v>69.5</v>
      </c>
      <c r="G2188" s="8">
        <f t="shared" si="465"/>
        <v>74.297260273972654</v>
      </c>
      <c r="H2188" s="13">
        <v>14</v>
      </c>
      <c r="I2188" s="8">
        <f t="shared" si="466"/>
        <v>19.287671232876711</v>
      </c>
      <c r="J2188" s="13">
        <v>18</v>
      </c>
      <c r="K2188" s="8">
        <f t="shared" si="467"/>
        <v>30.926027397260274</v>
      </c>
      <c r="L2188" s="13">
        <v>14</v>
      </c>
      <c r="M2188" s="8">
        <f t="shared" si="468"/>
        <v>13.580821917808219</v>
      </c>
      <c r="N2188" s="6">
        <v>16</v>
      </c>
      <c r="O2188" s="8">
        <f t="shared" si="469"/>
        <v>15.008219178082191</v>
      </c>
      <c r="Q2188">
        <f t="shared" si="470"/>
        <v>74.081884931506849</v>
      </c>
      <c r="R2188">
        <f t="shared" si="471"/>
        <v>74.297260273972654</v>
      </c>
      <c r="S2188" s="9">
        <f t="shared" si="472"/>
        <v>-0.28988329000505075</v>
      </c>
      <c r="U2188">
        <f t="shared" si="473"/>
        <v>73.643835616438352</v>
      </c>
      <c r="V2188" s="9">
        <f t="shared" si="474"/>
        <v>-0.9028446244233379</v>
      </c>
      <c r="X2188">
        <f t="shared" si="475"/>
        <v>73.180635616438352</v>
      </c>
      <c r="Y2188" s="9">
        <f t="shared" si="476"/>
        <v>-1.5029149842359288</v>
      </c>
      <c r="AA2188">
        <f t="shared" si="477"/>
        <v>73.530219178082191</v>
      </c>
      <c r="AB2188" s="9">
        <f t="shared" si="478"/>
        <v>-1.0323948595977583</v>
      </c>
      <c r="AC2188">
        <f t="shared" si="479"/>
        <v>31.586845890411116</v>
      </c>
    </row>
    <row r="2189" spans="1:29" ht="9" customHeight="1">
      <c r="A2189" s="1">
        <v>20171227</v>
      </c>
      <c r="B2189" s="1">
        <v>200000</v>
      </c>
      <c r="C2189" s="1">
        <v>2458115.3220000002</v>
      </c>
      <c r="D2189" s="1">
        <v>2198.8879999999999</v>
      </c>
      <c r="E2189" s="1">
        <v>71</v>
      </c>
      <c r="F2189" s="1">
        <v>68.599999999999994</v>
      </c>
      <c r="G2189" s="8">
        <f t="shared" si="465"/>
        <v>74.285753424657585</v>
      </c>
      <c r="H2189" s="13">
        <v>0</v>
      </c>
      <c r="I2189" s="8">
        <f t="shared" si="466"/>
        <v>19.230136986301371</v>
      </c>
      <c r="J2189" s="13">
        <v>0</v>
      </c>
      <c r="K2189" s="8">
        <f t="shared" si="467"/>
        <v>30.802739726027397</v>
      </c>
      <c r="L2189" s="13">
        <v>11</v>
      </c>
      <c r="M2189" s="8">
        <f t="shared" si="468"/>
        <v>13.534246575342467</v>
      </c>
      <c r="N2189" s="6">
        <v>13</v>
      </c>
      <c r="O2189" s="8">
        <f t="shared" si="469"/>
        <v>14.994520547945205</v>
      </c>
      <c r="Q2189">
        <f t="shared" si="470"/>
        <v>74.041693150684935</v>
      </c>
      <c r="R2189">
        <f t="shared" si="471"/>
        <v>74.285753424657585</v>
      </c>
      <c r="S2189" s="9">
        <f t="shared" si="472"/>
        <v>-0.32854250340233193</v>
      </c>
      <c r="U2189">
        <f t="shared" si="473"/>
        <v>73.615068493150687</v>
      </c>
      <c r="V2189" s="9">
        <f t="shared" si="474"/>
        <v>-0.91731614026424779</v>
      </c>
      <c r="X2189">
        <f t="shared" si="475"/>
        <v>73.149150684931513</v>
      </c>
      <c r="Y2189" s="9">
        <f t="shared" si="476"/>
        <v>-1.5300413434977713</v>
      </c>
      <c r="AA2189">
        <f t="shared" si="477"/>
        <v>73.521520547945201</v>
      </c>
      <c r="AB2189" s="9">
        <f t="shared" si="478"/>
        <v>-1.0287744843127768</v>
      </c>
      <c r="AC2189">
        <f t="shared" si="479"/>
        <v>31.551548630137141</v>
      </c>
    </row>
    <row r="2190" spans="1:29" ht="9" customHeight="1">
      <c r="A2190" s="1">
        <v>20171228</v>
      </c>
      <c r="B2190" s="1">
        <v>200000</v>
      </c>
      <c r="C2190" s="1">
        <v>2458116.3220000002</v>
      </c>
      <c r="D2190" s="1">
        <v>2198.9250000000002</v>
      </c>
      <c r="E2190" s="1">
        <v>71.099999999999994</v>
      </c>
      <c r="F2190" s="1">
        <v>68.8</v>
      </c>
      <c r="G2190" s="8">
        <f t="shared" si="465"/>
        <v>74.278630136986365</v>
      </c>
      <c r="H2190" s="13">
        <v>0</v>
      </c>
      <c r="I2190" s="8">
        <f t="shared" si="466"/>
        <v>19.194520547945206</v>
      </c>
      <c r="J2190" s="13">
        <v>0</v>
      </c>
      <c r="K2190" s="8">
        <f t="shared" si="467"/>
        <v>30.758904109589039</v>
      </c>
      <c r="L2190" s="13">
        <v>0</v>
      </c>
      <c r="M2190" s="8">
        <f t="shared" si="468"/>
        <v>13.498630136986302</v>
      </c>
      <c r="N2190" s="6">
        <v>0</v>
      </c>
      <c r="O2190" s="8">
        <f t="shared" si="469"/>
        <v>14.950684931506849</v>
      </c>
      <c r="Q2190">
        <f t="shared" si="470"/>
        <v>74.027402739726028</v>
      </c>
      <c r="R2190">
        <f t="shared" si="471"/>
        <v>74.278630136986365</v>
      </c>
      <c r="S2190" s="9">
        <f t="shared" si="472"/>
        <v>-0.33822298122221639</v>
      </c>
      <c r="U2190">
        <f t="shared" si="473"/>
        <v>73.597260273972609</v>
      </c>
      <c r="V2190" s="9">
        <f t="shared" si="474"/>
        <v>-0.92738782074934534</v>
      </c>
      <c r="X2190">
        <f t="shared" si="475"/>
        <v>73.125073972602735</v>
      </c>
      <c r="Y2190" s="9">
        <f t="shared" si="476"/>
        <v>-1.5530121681783982</v>
      </c>
      <c r="AA2190">
        <f t="shared" si="477"/>
        <v>73.493684931506849</v>
      </c>
      <c r="AB2190" s="9">
        <f t="shared" si="478"/>
        <v>-1.0567577835400357</v>
      </c>
      <c r="AC2190">
        <f t="shared" si="479"/>
        <v>31.529697945205672</v>
      </c>
    </row>
    <row r="2191" spans="1:29" ht="9" customHeight="1">
      <c r="A2191" s="1">
        <v>20171229</v>
      </c>
      <c r="B2191" s="1">
        <v>200000</v>
      </c>
      <c r="C2191" s="1">
        <v>2458117.3220000002</v>
      </c>
      <c r="D2191" s="1">
        <v>2198.962</v>
      </c>
      <c r="E2191" s="1">
        <v>71.5</v>
      </c>
      <c r="F2191" s="1">
        <v>69.099999999999994</v>
      </c>
      <c r="G2191" s="8">
        <f t="shared" si="465"/>
        <v>74.269589041095941</v>
      </c>
      <c r="H2191" s="13">
        <v>12</v>
      </c>
      <c r="I2191" s="8">
        <f t="shared" si="466"/>
        <v>19.161643835616438</v>
      </c>
      <c r="J2191" s="13">
        <v>14</v>
      </c>
      <c r="K2191" s="8">
        <f t="shared" si="467"/>
        <v>30.723287671232878</v>
      </c>
      <c r="L2191" s="13">
        <v>0</v>
      </c>
      <c r="M2191" s="8">
        <f t="shared" si="468"/>
        <v>13.465753424657533</v>
      </c>
      <c r="N2191" s="6">
        <v>0</v>
      </c>
      <c r="O2191" s="8">
        <f t="shared" si="469"/>
        <v>14.917808219178083</v>
      </c>
      <c r="Q2191">
        <f t="shared" si="470"/>
        <v>74.015791780821914</v>
      </c>
      <c r="R2191">
        <f t="shared" si="471"/>
        <v>74.269589041095941</v>
      </c>
      <c r="S2191" s="9">
        <f t="shared" si="472"/>
        <v>-0.34172433636813082</v>
      </c>
      <c r="U2191">
        <f t="shared" si="473"/>
        <v>73.580821917808223</v>
      </c>
      <c r="V2191" s="9">
        <f t="shared" si="474"/>
        <v>-0.97802668083355115</v>
      </c>
      <c r="X2191">
        <f t="shared" si="475"/>
        <v>73.102849315068497</v>
      </c>
      <c r="Y2191" s="9">
        <f t="shared" si="476"/>
        <v>-1.5709521771849921</v>
      </c>
      <c r="AA2191">
        <f t="shared" si="477"/>
        <v>73.472808219178077</v>
      </c>
      <c r="AB2191" s="9">
        <f t="shared" si="478"/>
        <v>-1.0728224461791172</v>
      </c>
      <c r="AC2191">
        <f t="shared" si="479"/>
        <v>31.501964383561798</v>
      </c>
    </row>
    <row r="2192" spans="1:29" ht="9" customHeight="1">
      <c r="A2192" s="1">
        <v>20171230</v>
      </c>
      <c r="B2192" s="1">
        <v>200000</v>
      </c>
      <c r="C2192" s="1">
        <v>2458118.3220000002</v>
      </c>
      <c r="D2192" s="1">
        <v>2198.998</v>
      </c>
      <c r="E2192" s="1">
        <v>70.400000000000006</v>
      </c>
      <c r="F2192" s="1">
        <v>68.099999999999994</v>
      </c>
      <c r="G2192" s="8">
        <f t="shared" si="465"/>
        <v>74.261917808219224</v>
      </c>
      <c r="H2192" s="13">
        <v>12</v>
      </c>
      <c r="I2192" s="8">
        <f t="shared" si="466"/>
        <v>19.07123287671233</v>
      </c>
      <c r="J2192" s="13">
        <v>14</v>
      </c>
      <c r="K2192" s="8">
        <f t="shared" si="467"/>
        <v>30.627397260273973</v>
      </c>
      <c r="L2192" s="13">
        <v>0</v>
      </c>
      <c r="M2192" s="8">
        <f t="shared" si="468"/>
        <v>13.435616438356165</v>
      </c>
      <c r="N2192" s="6">
        <v>0</v>
      </c>
      <c r="O2192" s="8">
        <f t="shared" si="469"/>
        <v>14.887671232876713</v>
      </c>
      <c r="Q2192">
        <f t="shared" si="470"/>
        <v>73.984531506849322</v>
      </c>
      <c r="R2192">
        <f t="shared" si="471"/>
        <v>74.261917808219224</v>
      </c>
      <c r="S2192" s="9">
        <f t="shared" si="472"/>
        <v>-0.37352429018362443</v>
      </c>
      <c r="U2192">
        <f t="shared" si="473"/>
        <v>73.535616438356158</v>
      </c>
      <c r="V2192" s="9">
        <f t="shared" si="474"/>
        <v>-1.0087481413428776</v>
      </c>
      <c r="X2192">
        <f t="shared" si="475"/>
        <v>73.08247671232877</v>
      </c>
      <c r="Y2192" s="9">
        <f t="shared" si="476"/>
        <v>-1.5882179328257422</v>
      </c>
      <c r="AA2192">
        <f t="shared" si="477"/>
        <v>73.453671232876715</v>
      </c>
      <c r="AB2192" s="9">
        <f t="shared" si="478"/>
        <v>-1.0883728823564667</v>
      </c>
      <c r="AC2192">
        <f t="shared" si="479"/>
        <v>31.478432876712468</v>
      </c>
    </row>
    <row r="2193" spans="1:29" ht="9" customHeight="1">
      <c r="A2193" s="1">
        <v>20171231</v>
      </c>
      <c r="B2193" s="1">
        <v>200000</v>
      </c>
      <c r="C2193" s="1">
        <v>2458119.3220000002</v>
      </c>
      <c r="D2193" s="1">
        <v>2199.0349999999999</v>
      </c>
      <c r="E2193" s="1">
        <v>70.7</v>
      </c>
      <c r="F2193" s="1">
        <v>68.3</v>
      </c>
      <c r="G2193" s="8">
        <f t="shared" si="465"/>
        <v>74.254520547945262</v>
      </c>
      <c r="H2193" s="13">
        <v>0</v>
      </c>
      <c r="I2193" s="8">
        <f t="shared" si="466"/>
        <v>19.010958904109589</v>
      </c>
      <c r="J2193" s="13">
        <v>0</v>
      </c>
      <c r="K2193" s="8">
        <f t="shared" si="467"/>
        <v>30.531506849315068</v>
      </c>
      <c r="L2193" s="13">
        <v>0</v>
      </c>
      <c r="M2193" s="8">
        <f t="shared" si="468"/>
        <v>13.405479452054795</v>
      </c>
      <c r="N2193" s="6">
        <v>13</v>
      </c>
      <c r="O2193" s="8">
        <f t="shared" si="469"/>
        <v>14.824657534246576</v>
      </c>
      <c r="Q2193">
        <f t="shared" si="470"/>
        <v>73.953271232876716</v>
      </c>
      <c r="R2193">
        <f t="shared" si="471"/>
        <v>74.254520547945262</v>
      </c>
      <c r="S2193" s="9">
        <f t="shared" si="472"/>
        <v>-0.40569828320961676</v>
      </c>
      <c r="U2193">
        <f t="shared" si="473"/>
        <v>73.5054794520548</v>
      </c>
      <c r="V2193" s="9">
        <f t="shared" si="474"/>
        <v>-0.99121340610604136</v>
      </c>
      <c r="X2193">
        <f t="shared" si="475"/>
        <v>73.062104109589043</v>
      </c>
      <c r="Y2193" s="9">
        <f t="shared" si="476"/>
        <v>-1.6058502964628047</v>
      </c>
      <c r="AA2193">
        <f t="shared" si="477"/>
        <v>73.413657534246582</v>
      </c>
      <c r="AB2193" s="9">
        <f t="shared" si="478"/>
        <v>-1.1324064952459594</v>
      </c>
      <c r="AC2193">
        <f t="shared" si="479"/>
        <v>31.455741780822091</v>
      </c>
    </row>
    <row r="2194" spans="1:29" ht="9" customHeight="1">
      <c r="A2194" s="1">
        <v>20180101</v>
      </c>
      <c r="B2194" s="1">
        <v>200000</v>
      </c>
      <c r="C2194" s="1">
        <v>2458120.3220000002</v>
      </c>
      <c r="D2194" s="1">
        <v>2199.0720000000001</v>
      </c>
      <c r="E2194" s="1">
        <v>69.099999999999994</v>
      </c>
      <c r="F2194" s="1">
        <v>66.8</v>
      </c>
      <c r="G2194" s="8">
        <f t="shared" si="465"/>
        <v>74.241369863013759</v>
      </c>
      <c r="H2194" s="13">
        <v>0</v>
      </c>
      <c r="I2194" s="8">
        <f t="shared" si="466"/>
        <v>19.010958904109589</v>
      </c>
      <c r="J2194" s="13">
        <v>0</v>
      </c>
      <c r="K2194" s="8">
        <f t="shared" si="467"/>
        <v>30.591780821917808</v>
      </c>
      <c r="L2194" s="13">
        <v>0</v>
      </c>
      <c r="M2194" s="8">
        <f t="shared" si="468"/>
        <v>13.375342465753425</v>
      </c>
      <c r="N2194" s="6">
        <v>0</v>
      </c>
      <c r="O2194" s="8">
        <f t="shared" si="469"/>
        <v>14.789041095890411</v>
      </c>
      <c r="P2194">
        <v>2018</v>
      </c>
      <c r="Q2194">
        <f t="shared" si="470"/>
        <v>73.972920547945208</v>
      </c>
      <c r="R2194">
        <f t="shared" si="471"/>
        <v>74.241369863013759</v>
      </c>
      <c r="S2194" s="9">
        <f t="shared" si="472"/>
        <v>-0.36158992696913117</v>
      </c>
      <c r="U2194">
        <f t="shared" si="473"/>
        <v>73.5054794520548</v>
      </c>
      <c r="V2194" s="9">
        <f t="shared" si="474"/>
        <v>-0.95775895476948847</v>
      </c>
      <c r="X2194">
        <f t="shared" si="475"/>
        <v>73.041731506849317</v>
      </c>
      <c r="Y2194" s="9">
        <f t="shared" si="476"/>
        <v>-1.6158623667342766</v>
      </c>
      <c r="AA2194">
        <f t="shared" si="477"/>
        <v>73.391041095890415</v>
      </c>
      <c r="AB2194" s="9">
        <f t="shared" si="478"/>
        <v>-1.1453570545537133</v>
      </c>
      <c r="AC2194">
        <f t="shared" si="479"/>
        <v>31.415402054794704</v>
      </c>
    </row>
    <row r="2195" spans="1:29" ht="9" customHeight="1">
      <c r="A2195" s="1">
        <v>20180102</v>
      </c>
      <c r="B2195" s="1">
        <v>200000</v>
      </c>
      <c r="C2195" s="1">
        <v>2458121.3220000002</v>
      </c>
      <c r="D2195" s="1">
        <v>2199.1080000000002</v>
      </c>
      <c r="E2195" s="1">
        <v>69.5</v>
      </c>
      <c r="F2195" s="1">
        <v>67.2</v>
      </c>
      <c r="G2195" s="8">
        <f t="shared" si="465"/>
        <v>74.231506849315124</v>
      </c>
      <c r="H2195" s="13">
        <v>11</v>
      </c>
      <c r="I2195" s="8">
        <f t="shared" si="466"/>
        <v>19.041095890410958</v>
      </c>
      <c r="J2195" s="13">
        <v>13</v>
      </c>
      <c r="K2195" s="8">
        <f t="shared" si="467"/>
        <v>30.624657534246577</v>
      </c>
      <c r="L2195" s="13">
        <v>0</v>
      </c>
      <c r="M2195" s="8">
        <f t="shared" si="468"/>
        <v>13.375342465753425</v>
      </c>
      <c r="N2195" s="6">
        <v>0</v>
      </c>
      <c r="O2195" s="8">
        <f t="shared" si="469"/>
        <v>14.789041095890411</v>
      </c>
      <c r="Q2195">
        <f t="shared" si="470"/>
        <v>73.983638356164391</v>
      </c>
      <c r="R2195">
        <f t="shared" si="471"/>
        <v>74.231506849315124</v>
      </c>
      <c r="S2195" s="9">
        <f t="shared" si="472"/>
        <v>-0.33391278672799274</v>
      </c>
      <c r="U2195">
        <f t="shared" si="473"/>
        <v>73.520547945205479</v>
      </c>
      <c r="V2195" s="9">
        <f t="shared" si="474"/>
        <v>-0.98373968734432538</v>
      </c>
      <c r="X2195">
        <f t="shared" si="475"/>
        <v>73.041731506849317</v>
      </c>
      <c r="Y2195" s="9">
        <f t="shared" si="476"/>
        <v>-1.6027902341804463</v>
      </c>
      <c r="AA2195">
        <f t="shared" si="477"/>
        <v>73.391041095890415</v>
      </c>
      <c r="AB2195" s="9">
        <f t="shared" si="478"/>
        <v>-1.1322224067615849</v>
      </c>
      <c r="AC2195">
        <f t="shared" si="479"/>
        <v>31.385147260274142</v>
      </c>
    </row>
    <row r="2196" spans="1:29" ht="9" customHeight="1">
      <c r="A2196" s="1">
        <v>20180103</v>
      </c>
      <c r="B2196" s="1">
        <v>200000</v>
      </c>
      <c r="C2196" s="1">
        <v>2458122.3220000002</v>
      </c>
      <c r="D2196" s="1">
        <v>2199.145</v>
      </c>
      <c r="E2196" s="1">
        <v>70.7</v>
      </c>
      <c r="F2196" s="1">
        <v>68.3</v>
      </c>
      <c r="G2196" s="8">
        <f t="shared" si="465"/>
        <v>74.220547945205524</v>
      </c>
      <c r="H2196" s="13">
        <v>14</v>
      </c>
      <c r="I2196" s="8">
        <f t="shared" si="466"/>
        <v>18.980821917808218</v>
      </c>
      <c r="J2196" s="13">
        <v>39</v>
      </c>
      <c r="K2196" s="8">
        <f t="shared" si="467"/>
        <v>30.556164383561644</v>
      </c>
      <c r="L2196" s="13">
        <v>0</v>
      </c>
      <c r="M2196" s="8">
        <f t="shared" si="468"/>
        <v>13.375342465753425</v>
      </c>
      <c r="N2196" s="6">
        <v>0</v>
      </c>
      <c r="O2196" s="8">
        <f t="shared" si="469"/>
        <v>14.789041095890411</v>
      </c>
      <c r="Q2196">
        <f t="shared" si="470"/>
        <v>73.961309589041093</v>
      </c>
      <c r="R2196">
        <f t="shared" si="471"/>
        <v>74.220547945205524</v>
      </c>
      <c r="S2196" s="9">
        <f t="shared" si="472"/>
        <v>-0.34928111330546585</v>
      </c>
      <c r="U2196">
        <f t="shared" si="473"/>
        <v>73.490410958904107</v>
      </c>
      <c r="V2196" s="9">
        <f t="shared" si="474"/>
        <v>-0.99093976828854125</v>
      </c>
      <c r="X2196">
        <f t="shared" si="475"/>
        <v>73.041731506849317</v>
      </c>
      <c r="Y2196" s="9">
        <f t="shared" si="476"/>
        <v>-1.5882615677082867</v>
      </c>
      <c r="AA2196">
        <f t="shared" si="477"/>
        <v>73.391041095890415</v>
      </c>
      <c r="AB2196" s="9">
        <f t="shared" si="478"/>
        <v>-1.1176242594267904</v>
      </c>
      <c r="AC2196">
        <f t="shared" si="479"/>
        <v>31.351530821917944</v>
      </c>
    </row>
    <row r="2197" spans="1:29" ht="9" customHeight="1">
      <c r="A2197" s="1">
        <v>20180104</v>
      </c>
      <c r="B2197" s="1">
        <v>200000</v>
      </c>
      <c r="C2197" s="1">
        <v>2458123.3220000002</v>
      </c>
      <c r="D2197" s="1">
        <v>2199.1819999999998</v>
      </c>
      <c r="E2197" s="1">
        <v>69.5</v>
      </c>
      <c r="F2197" s="1">
        <v>67.2</v>
      </c>
      <c r="G2197" s="8">
        <f t="shared" si="465"/>
        <v>74.206575342465811</v>
      </c>
      <c r="H2197" s="13">
        <v>13</v>
      </c>
      <c r="I2197" s="8">
        <f t="shared" si="466"/>
        <v>18.942465753424656</v>
      </c>
      <c r="J2197" s="13">
        <v>18</v>
      </c>
      <c r="K2197" s="8">
        <f t="shared" si="467"/>
        <v>30.487671232876714</v>
      </c>
      <c r="L2197" s="13">
        <v>13</v>
      </c>
      <c r="M2197" s="8">
        <f t="shared" si="468"/>
        <v>13.345205479452055</v>
      </c>
      <c r="N2197" s="6">
        <v>13</v>
      </c>
      <c r="O2197" s="8">
        <f t="shared" si="469"/>
        <v>14.769863013698631</v>
      </c>
      <c r="Q2197">
        <f t="shared" si="470"/>
        <v>73.938980821917809</v>
      </c>
      <c r="R2197">
        <f t="shared" si="471"/>
        <v>74.206575342465811</v>
      </c>
      <c r="S2197" s="9">
        <f t="shared" si="472"/>
        <v>-0.36060755979244163</v>
      </c>
      <c r="U2197">
        <f t="shared" si="473"/>
        <v>73.471232876712321</v>
      </c>
      <c r="V2197" s="9">
        <f t="shared" si="474"/>
        <v>-1.0092393592272515</v>
      </c>
      <c r="X2197">
        <f t="shared" si="475"/>
        <v>73.02135890410959</v>
      </c>
      <c r="Y2197" s="9">
        <f t="shared" si="476"/>
        <v>-1.5971851994063968</v>
      </c>
      <c r="AA2197">
        <f t="shared" si="477"/>
        <v>73.378863013698634</v>
      </c>
      <c r="AB2197" s="9">
        <f t="shared" si="478"/>
        <v>-1.1154164236083659</v>
      </c>
      <c r="AC2197">
        <f t="shared" si="479"/>
        <v>31.308669863013876</v>
      </c>
    </row>
    <row r="2198" spans="1:29" ht="9" customHeight="1">
      <c r="A2198" s="1">
        <v>20180105</v>
      </c>
      <c r="B2198" s="1">
        <v>200000</v>
      </c>
      <c r="C2198" s="1">
        <v>2458124.3220000002</v>
      </c>
      <c r="D2198" s="1">
        <v>2199.2179999999998</v>
      </c>
      <c r="E2198" s="1">
        <v>69.3</v>
      </c>
      <c r="F2198" s="1">
        <v>67</v>
      </c>
      <c r="G2198" s="8">
        <f t="shared" si="465"/>
        <v>74.191232876712391</v>
      </c>
      <c r="H2198" s="13">
        <v>11</v>
      </c>
      <c r="I2198" s="8">
        <f t="shared" si="466"/>
        <v>18.884931506849316</v>
      </c>
      <c r="J2198" s="13">
        <v>35</v>
      </c>
      <c r="K2198" s="8">
        <f t="shared" si="467"/>
        <v>30.438356164383563</v>
      </c>
      <c r="L2198" s="13">
        <v>11</v>
      </c>
      <c r="M2198" s="8">
        <f t="shared" si="468"/>
        <v>13.301369863013699</v>
      </c>
      <c r="N2198" s="6">
        <v>11</v>
      </c>
      <c r="O2198" s="8">
        <f t="shared" si="469"/>
        <v>14.726027397260275</v>
      </c>
      <c r="Q2198">
        <f t="shared" si="470"/>
        <v>73.922904109589041</v>
      </c>
      <c r="R2198">
        <f t="shared" si="471"/>
        <v>74.191232876712391</v>
      </c>
      <c r="S2198" s="9">
        <f t="shared" si="472"/>
        <v>-0.36167179964409968</v>
      </c>
      <c r="U2198">
        <f t="shared" si="473"/>
        <v>73.442465753424656</v>
      </c>
      <c r="V2198" s="9">
        <f t="shared" si="474"/>
        <v>-1.006575059101749</v>
      </c>
      <c r="X2198">
        <f t="shared" si="475"/>
        <v>72.991726027397263</v>
      </c>
      <c r="Y2198" s="9">
        <f t="shared" si="476"/>
        <v>-1.6167770810715751</v>
      </c>
      <c r="AA2198">
        <f t="shared" si="477"/>
        <v>73.351027397260282</v>
      </c>
      <c r="AB2198" s="9">
        <f t="shared" si="478"/>
        <v>-1.132486207431441</v>
      </c>
      <c r="AC2198">
        <f t="shared" si="479"/>
        <v>31.261606849315257</v>
      </c>
    </row>
    <row r="2199" spans="1:29" ht="9" customHeight="1">
      <c r="A2199" s="1">
        <v>20180106</v>
      </c>
      <c r="B2199" s="1">
        <v>200000</v>
      </c>
      <c r="C2199" s="1">
        <v>2458125.3220000002</v>
      </c>
      <c r="D2199" s="1">
        <v>2199.2550000000001</v>
      </c>
      <c r="E2199" s="1">
        <v>69.400000000000006</v>
      </c>
      <c r="F2199" s="1">
        <v>67.099999999999994</v>
      </c>
      <c r="G2199" s="8">
        <f t="shared" si="465"/>
        <v>74.169863013698702</v>
      </c>
      <c r="H2199" s="13">
        <v>24</v>
      </c>
      <c r="I2199" s="8">
        <f t="shared" si="466"/>
        <v>18.846575342465755</v>
      </c>
      <c r="J2199" s="13">
        <v>26</v>
      </c>
      <c r="K2199" s="8">
        <f t="shared" si="467"/>
        <v>30.367123287671234</v>
      </c>
      <c r="L2199" s="13">
        <v>11</v>
      </c>
      <c r="M2199" s="8">
        <f t="shared" si="468"/>
        <v>13.232876712328768</v>
      </c>
      <c r="N2199" s="6">
        <v>11</v>
      </c>
      <c r="O2199" s="8">
        <f t="shared" si="469"/>
        <v>14.654794520547945</v>
      </c>
      <c r="Q2199">
        <f t="shared" si="470"/>
        <v>73.899682191780826</v>
      </c>
      <c r="R2199">
        <f t="shared" si="471"/>
        <v>74.169863013698702</v>
      </c>
      <c r="S2199" s="9">
        <f t="shared" si="472"/>
        <v>-0.36427304964547602</v>
      </c>
      <c r="U2199">
        <f t="shared" si="473"/>
        <v>73.423287671232885</v>
      </c>
      <c r="V2199" s="9">
        <f t="shared" si="474"/>
        <v>-1.0330234878865525</v>
      </c>
      <c r="X2199">
        <f t="shared" si="475"/>
        <v>72.945424657534247</v>
      </c>
      <c r="Y2199" s="9">
        <f t="shared" si="476"/>
        <v>-1.65085697399536</v>
      </c>
      <c r="AA2199">
        <f t="shared" si="477"/>
        <v>73.305794520547948</v>
      </c>
      <c r="AB2199" s="9">
        <f t="shared" si="478"/>
        <v>-1.1649859633570685</v>
      </c>
      <c r="AC2199">
        <f t="shared" si="479"/>
        <v>31.196054794520766</v>
      </c>
    </row>
    <row r="2200" spans="1:29" ht="9" customHeight="1">
      <c r="A2200" s="1">
        <v>20180107</v>
      </c>
      <c r="B2200" s="1">
        <v>200000</v>
      </c>
      <c r="C2200" s="1">
        <v>2458126.3220000002</v>
      </c>
      <c r="D2200" s="1">
        <v>2199.2919999999999</v>
      </c>
      <c r="E2200" s="1">
        <v>69.900000000000006</v>
      </c>
      <c r="F2200" s="1">
        <v>67.599999999999994</v>
      </c>
      <c r="G2200" s="8">
        <f t="shared" si="465"/>
        <v>74.127397260274037</v>
      </c>
      <c r="H2200" s="13">
        <v>11</v>
      </c>
      <c r="I2200" s="8">
        <f t="shared" si="466"/>
        <v>18.723287671232878</v>
      </c>
      <c r="J2200" s="13">
        <v>12</v>
      </c>
      <c r="K2200" s="8">
        <f t="shared" si="467"/>
        <v>30.194520547945206</v>
      </c>
      <c r="L2200" s="13">
        <v>11</v>
      </c>
      <c r="M2200" s="8">
        <f t="shared" si="468"/>
        <v>13.167123287671233</v>
      </c>
      <c r="N2200" s="6">
        <v>12</v>
      </c>
      <c r="O2200" s="8">
        <f t="shared" si="469"/>
        <v>14.56986301369863</v>
      </c>
      <c r="Q2200">
        <f t="shared" si="470"/>
        <v>73.843413698630144</v>
      </c>
      <c r="R2200">
        <f t="shared" si="471"/>
        <v>74.127397260274037</v>
      </c>
      <c r="S2200" s="9">
        <f t="shared" si="472"/>
        <v>-0.38310202723937437</v>
      </c>
      <c r="U2200">
        <f t="shared" si="473"/>
        <v>73.361643835616434</v>
      </c>
      <c r="V2200" s="9">
        <f t="shared" si="474"/>
        <v>-1.0537060940384606</v>
      </c>
      <c r="X2200">
        <f t="shared" si="475"/>
        <v>72.900975342465756</v>
      </c>
      <c r="Y2200" s="9">
        <f t="shared" si="476"/>
        <v>-1.6544785910964919</v>
      </c>
      <c r="AA2200">
        <f t="shared" si="477"/>
        <v>73.251863013698625</v>
      </c>
      <c r="AB2200" s="9">
        <f t="shared" si="478"/>
        <v>-1.1811209875631619</v>
      </c>
      <c r="AC2200">
        <f t="shared" si="479"/>
        <v>31.065791095890606</v>
      </c>
    </row>
    <row r="2201" spans="1:29" ht="9" customHeight="1">
      <c r="A2201" s="1">
        <v>20180108</v>
      </c>
      <c r="B2201" s="1">
        <v>200000</v>
      </c>
      <c r="C2201" s="1">
        <v>2458127.3220000002</v>
      </c>
      <c r="D2201" s="1">
        <v>2199.328</v>
      </c>
      <c r="E2201" s="1">
        <v>70.3</v>
      </c>
      <c r="F2201" s="1">
        <v>68</v>
      </c>
      <c r="G2201" s="8">
        <f t="shared" si="465"/>
        <v>74.076438356164459</v>
      </c>
      <c r="H2201" s="13">
        <v>14</v>
      </c>
      <c r="I2201" s="8">
        <f t="shared" si="466"/>
        <v>18.591780821917808</v>
      </c>
      <c r="J2201" s="13">
        <v>55</v>
      </c>
      <c r="K2201" s="8">
        <f t="shared" si="467"/>
        <v>29.991780821917807</v>
      </c>
      <c r="L2201" s="13">
        <v>13</v>
      </c>
      <c r="M2201" s="8">
        <f t="shared" si="468"/>
        <v>13.082191780821917</v>
      </c>
      <c r="N2201" s="6">
        <v>13</v>
      </c>
      <c r="O2201" s="8">
        <f t="shared" si="469"/>
        <v>14.452054794520548</v>
      </c>
      <c r="Q2201">
        <f t="shared" si="470"/>
        <v>73.777320547945209</v>
      </c>
      <c r="R2201">
        <f t="shared" si="471"/>
        <v>74.076438356164459</v>
      </c>
      <c r="S2201" s="9">
        <f t="shared" si="472"/>
        <v>-0.40379615280782843</v>
      </c>
      <c r="U2201">
        <f t="shared" si="473"/>
        <v>73.295890410958904</v>
      </c>
      <c r="V2201" s="9">
        <f t="shared" si="474"/>
        <v>-1.0224252430204359</v>
      </c>
      <c r="X2201">
        <f t="shared" si="475"/>
        <v>72.843561643835613</v>
      </c>
      <c r="Y2201" s="9">
        <f t="shared" si="476"/>
        <v>-1.6643304398641448</v>
      </c>
      <c r="AA2201">
        <f t="shared" si="477"/>
        <v>73.177054794520544</v>
      </c>
      <c r="AB2201" s="9">
        <f t="shared" si="478"/>
        <v>-1.2141290558809317</v>
      </c>
      <c r="AC2201">
        <f t="shared" si="479"/>
        <v>30.909474657534478</v>
      </c>
    </row>
    <row r="2202" spans="1:29" ht="9" customHeight="1">
      <c r="A2202" s="1">
        <v>20180109</v>
      </c>
      <c r="B2202" s="1">
        <v>200000</v>
      </c>
      <c r="C2202" s="1">
        <v>2458128.3220000002</v>
      </c>
      <c r="D2202" s="1">
        <v>2199.3649999999998</v>
      </c>
      <c r="E2202" s="1">
        <v>70.8</v>
      </c>
      <c r="F2202" s="1">
        <v>68.5</v>
      </c>
      <c r="G2202" s="8">
        <f t="shared" si="465"/>
        <v>74.01150684931514</v>
      </c>
      <c r="H2202" s="13">
        <v>26</v>
      </c>
      <c r="I2202" s="8">
        <f t="shared" si="466"/>
        <v>18.509589041095889</v>
      </c>
      <c r="J2202" s="13">
        <v>42</v>
      </c>
      <c r="K2202" s="8">
        <f t="shared" si="467"/>
        <v>29.863013698630137</v>
      </c>
      <c r="L2202" s="13">
        <v>13</v>
      </c>
      <c r="M2202" s="8">
        <f t="shared" si="468"/>
        <v>12.994520547945205</v>
      </c>
      <c r="N2202" s="6">
        <v>16</v>
      </c>
      <c r="O2202" s="8">
        <f t="shared" si="469"/>
        <v>14.328767123287671</v>
      </c>
      <c r="Q2202">
        <f t="shared" si="470"/>
        <v>73.735342465753419</v>
      </c>
      <c r="R2202">
        <f t="shared" si="471"/>
        <v>74.01150684931514</v>
      </c>
      <c r="S2202" s="9">
        <f t="shared" si="472"/>
        <v>-0.37313709086342328</v>
      </c>
      <c r="U2202">
        <f t="shared" si="473"/>
        <v>73.254794520547946</v>
      </c>
      <c r="V2202" s="9">
        <f t="shared" si="474"/>
        <v>-1.0609018406499757</v>
      </c>
      <c r="X2202">
        <f t="shared" si="475"/>
        <v>72.784295890410959</v>
      </c>
      <c r="Y2202" s="9">
        <f t="shared" si="476"/>
        <v>-1.6581353510376857</v>
      </c>
      <c r="AA2202">
        <f t="shared" si="477"/>
        <v>73.098767123287672</v>
      </c>
      <c r="AB2202" s="9">
        <f t="shared" si="478"/>
        <v>-1.2332402958445101</v>
      </c>
      <c r="AC2202">
        <f t="shared" si="479"/>
        <v>30.710297260274189</v>
      </c>
    </row>
    <row r="2203" spans="1:29" ht="9" customHeight="1">
      <c r="A2203" s="1">
        <v>20180110</v>
      </c>
      <c r="B2203" s="1">
        <v>200000</v>
      </c>
      <c r="C2203" s="1">
        <v>2458129.3220000002</v>
      </c>
      <c r="D2203" s="1">
        <v>2199.402</v>
      </c>
      <c r="E2203" s="1">
        <v>70.400000000000006</v>
      </c>
      <c r="F2203" s="1">
        <v>68.099999999999994</v>
      </c>
      <c r="G2203" s="8">
        <f t="shared" si="465"/>
        <v>73.961369863013772</v>
      </c>
      <c r="H2203" s="13">
        <v>12</v>
      </c>
      <c r="I2203" s="8">
        <f t="shared" si="466"/>
        <v>18.353424657534248</v>
      </c>
      <c r="J2203" s="13">
        <v>25</v>
      </c>
      <c r="K2203" s="8">
        <f t="shared" si="467"/>
        <v>29.635616438356163</v>
      </c>
      <c r="L2203" s="13">
        <v>11</v>
      </c>
      <c r="M2203" s="8">
        <f t="shared" si="468"/>
        <v>12.920547945205479</v>
      </c>
      <c r="N2203" s="6">
        <v>20</v>
      </c>
      <c r="O2203" s="8">
        <f t="shared" si="469"/>
        <v>14.224657534246575</v>
      </c>
      <c r="Q2203">
        <f t="shared" si="470"/>
        <v>73.661210958904107</v>
      </c>
      <c r="R2203">
        <f t="shared" si="471"/>
        <v>73.961369863013772</v>
      </c>
      <c r="S2203" s="9">
        <f t="shared" si="472"/>
        <v>-0.40583199671071668</v>
      </c>
      <c r="U2203">
        <f t="shared" si="473"/>
        <v>73.176712328767124</v>
      </c>
      <c r="V2203" s="9">
        <f t="shared" si="474"/>
        <v>-1.0445819262862841</v>
      </c>
      <c r="X2203">
        <f t="shared" si="475"/>
        <v>72.734290410958906</v>
      </c>
      <c r="Y2203" s="9">
        <f t="shared" si="476"/>
        <v>-1.6590815642376242</v>
      </c>
      <c r="AA2203">
        <f t="shared" si="477"/>
        <v>73.032657534246567</v>
      </c>
      <c r="AB2203" s="9">
        <f t="shared" si="478"/>
        <v>-1.2556721576240477</v>
      </c>
      <c r="AC2203">
        <f t="shared" si="479"/>
        <v>30.556502054794745</v>
      </c>
    </row>
    <row r="2204" spans="1:29" ht="9" customHeight="1">
      <c r="A2204" s="1">
        <v>20180111</v>
      </c>
      <c r="B2204" s="1">
        <v>200000</v>
      </c>
      <c r="C2204" s="1">
        <v>2458130.3220000002</v>
      </c>
      <c r="D2204" s="1">
        <v>2199.4380000000001</v>
      </c>
      <c r="E2204" s="1">
        <v>70.8</v>
      </c>
      <c r="F2204" s="1">
        <v>68.5</v>
      </c>
      <c r="G2204" s="8">
        <f t="shared" si="465"/>
        <v>73.910410958904194</v>
      </c>
      <c r="H2204" s="13">
        <v>12</v>
      </c>
      <c r="I2204" s="8">
        <f t="shared" si="466"/>
        <v>18.276712328767122</v>
      </c>
      <c r="J2204" s="13">
        <v>12</v>
      </c>
      <c r="K2204" s="8">
        <f t="shared" si="467"/>
        <v>29.454794520547946</v>
      </c>
      <c r="L2204" s="13">
        <v>12</v>
      </c>
      <c r="M2204" s="8">
        <f t="shared" si="468"/>
        <v>12.802739726027397</v>
      </c>
      <c r="N2204" s="6">
        <v>12</v>
      </c>
      <c r="O2204" s="8">
        <f t="shared" si="469"/>
        <v>14.057534246575342</v>
      </c>
      <c r="Q2204">
        <f t="shared" si="470"/>
        <v>73.602263013698632</v>
      </c>
      <c r="R2204">
        <f t="shared" si="471"/>
        <v>73.910410958904194</v>
      </c>
      <c r="S2204" s="9">
        <f t="shared" si="472"/>
        <v>-0.41692089275068156</v>
      </c>
      <c r="U2204">
        <f t="shared" si="473"/>
        <v>73.138356164383566</v>
      </c>
      <c r="V2204" s="9">
        <f t="shared" si="474"/>
        <v>-1.0587270791523906</v>
      </c>
      <c r="X2204">
        <f t="shared" si="475"/>
        <v>72.654652054794525</v>
      </c>
      <c r="Y2204" s="9">
        <f t="shared" si="476"/>
        <v>-1.6990284424313415</v>
      </c>
      <c r="AA2204">
        <f t="shared" si="477"/>
        <v>72.926534246575343</v>
      </c>
      <c r="AB2204" s="9">
        <f t="shared" si="478"/>
        <v>-1.3311747283828623</v>
      </c>
      <c r="AC2204">
        <f t="shared" si="479"/>
        <v>30.400185616438613</v>
      </c>
    </row>
    <row r="2205" spans="1:29" ht="9" customHeight="1">
      <c r="A2205" s="1">
        <v>20180112</v>
      </c>
      <c r="B2205" s="1">
        <v>200000</v>
      </c>
      <c r="C2205" s="1">
        <v>2458131.3220000002</v>
      </c>
      <c r="D2205" s="1">
        <v>2199.4749999999999</v>
      </c>
      <c r="E2205" s="1">
        <v>70.900000000000006</v>
      </c>
      <c r="F2205" s="1">
        <v>68.599999999999994</v>
      </c>
      <c r="G2205" s="8">
        <f t="shared" si="465"/>
        <v>73.854520547945285</v>
      </c>
      <c r="H2205" s="13">
        <v>0</v>
      </c>
      <c r="I2205" s="8">
        <f t="shared" si="466"/>
        <v>18.145205479452056</v>
      </c>
      <c r="J2205" s="13">
        <v>0</v>
      </c>
      <c r="K2205" s="8">
        <f t="shared" si="467"/>
        <v>29.268493150684932</v>
      </c>
      <c r="L2205" s="13">
        <v>0</v>
      </c>
      <c r="M2205" s="8">
        <f t="shared" si="468"/>
        <v>12.652054794520549</v>
      </c>
      <c r="N2205" s="6">
        <v>0</v>
      </c>
      <c r="O2205" s="8">
        <f t="shared" si="469"/>
        <v>13.931506849315069</v>
      </c>
      <c r="Q2205">
        <f t="shared" si="470"/>
        <v>73.541528767123282</v>
      </c>
      <c r="R2205">
        <f t="shared" si="471"/>
        <v>73.854520547945285</v>
      </c>
      <c r="S2205" s="9">
        <f t="shared" si="472"/>
        <v>-0.42379502094095756</v>
      </c>
      <c r="U2205">
        <f t="shared" si="473"/>
        <v>73.072602739726022</v>
      </c>
      <c r="V2205" s="9">
        <f t="shared" si="474"/>
        <v>-1.0779550035450427</v>
      </c>
      <c r="X2205">
        <f t="shared" si="475"/>
        <v>72.552789041095892</v>
      </c>
      <c r="Y2205" s="9">
        <f t="shared" si="476"/>
        <v>-1.7625617188921012</v>
      </c>
      <c r="AA2205">
        <f t="shared" si="477"/>
        <v>72.846506849315062</v>
      </c>
      <c r="AB2205" s="9">
        <f t="shared" si="478"/>
        <v>-1.3648639123936022</v>
      </c>
      <c r="AC2205">
        <f t="shared" si="479"/>
        <v>30.228741780822158</v>
      </c>
    </row>
    <row r="2206" spans="1:29" ht="9" customHeight="1">
      <c r="A2206" s="1">
        <v>20180113</v>
      </c>
      <c r="B2206" s="1">
        <v>200000</v>
      </c>
      <c r="C2206" s="1">
        <v>2458132.3220000002</v>
      </c>
      <c r="D2206" s="1">
        <v>2199.5120000000002</v>
      </c>
      <c r="E2206" s="1">
        <v>70.8</v>
      </c>
      <c r="F2206" s="1">
        <v>68.5</v>
      </c>
      <c r="G2206" s="8">
        <f t="shared" si="465"/>
        <v>73.807945205479541</v>
      </c>
      <c r="H2206" s="13">
        <v>12</v>
      </c>
      <c r="I2206" s="8">
        <f t="shared" si="466"/>
        <v>18.024657534246575</v>
      </c>
      <c r="J2206" s="13">
        <v>25</v>
      </c>
      <c r="K2206" s="8">
        <f t="shared" si="467"/>
        <v>29.142465753424659</v>
      </c>
      <c r="L2206" s="13">
        <v>0</v>
      </c>
      <c r="M2206" s="8">
        <f t="shared" si="468"/>
        <v>12.493150684931507</v>
      </c>
      <c r="N2206" s="6">
        <v>0</v>
      </c>
      <c r="O2206" s="8">
        <f t="shared" si="469"/>
        <v>13.821917808219178</v>
      </c>
      <c r="Q2206">
        <f t="shared" si="470"/>
        <v>73.500443835616437</v>
      </c>
      <c r="R2206">
        <f t="shared" si="471"/>
        <v>73.807945205479541</v>
      </c>
      <c r="S2206" s="9">
        <f t="shared" si="472"/>
        <v>-0.41662366972421694</v>
      </c>
      <c r="U2206">
        <f t="shared" si="473"/>
        <v>73.012328767123293</v>
      </c>
      <c r="V2206" s="9">
        <f t="shared" si="474"/>
        <v>-1.1035133398457901</v>
      </c>
      <c r="X2206">
        <f t="shared" si="475"/>
        <v>72.445369863013696</v>
      </c>
      <c r="Y2206" s="9">
        <f t="shared" si="476"/>
        <v>-1.8461093025587871</v>
      </c>
      <c r="AA2206">
        <f t="shared" si="477"/>
        <v>72.776917808219181</v>
      </c>
      <c r="AB2206" s="9">
        <f t="shared" si="478"/>
        <v>-1.3969057049210676</v>
      </c>
      <c r="AC2206">
        <f t="shared" si="479"/>
        <v>30.08587191780849</v>
      </c>
    </row>
    <row r="2207" spans="1:29" ht="9" customHeight="1">
      <c r="A2207" s="1">
        <v>20180114</v>
      </c>
      <c r="B2207" s="1">
        <v>200000</v>
      </c>
      <c r="C2207" s="1">
        <v>2458133.3220000002</v>
      </c>
      <c r="D2207" s="1">
        <v>2199.5479999999998</v>
      </c>
      <c r="E2207" s="1">
        <v>70.5</v>
      </c>
      <c r="F2207" s="1">
        <v>68.2</v>
      </c>
      <c r="G2207" s="8">
        <f t="shared" si="465"/>
        <v>73.761917808219252</v>
      </c>
      <c r="H2207" s="13">
        <v>11</v>
      </c>
      <c r="I2207" s="8">
        <f t="shared" si="466"/>
        <v>17.895890410958906</v>
      </c>
      <c r="J2207" s="13">
        <v>16</v>
      </c>
      <c r="K2207" s="8">
        <f t="shared" si="467"/>
        <v>29.019178082191782</v>
      </c>
      <c r="L2207" s="13">
        <v>0</v>
      </c>
      <c r="M2207" s="8">
        <f t="shared" si="468"/>
        <v>12.4</v>
      </c>
      <c r="N2207" s="6">
        <v>12</v>
      </c>
      <c r="O2207" s="8">
        <f t="shared" si="469"/>
        <v>13.764383561643836</v>
      </c>
      <c r="Q2207">
        <f t="shared" si="470"/>
        <v>73.460252054794523</v>
      </c>
      <c r="R2207">
        <f t="shared" si="471"/>
        <v>73.761917808219252</v>
      </c>
      <c r="S2207" s="9">
        <f t="shared" si="472"/>
        <v>-0.40897222088105423</v>
      </c>
      <c r="U2207">
        <f t="shared" si="473"/>
        <v>72.947945205479456</v>
      </c>
      <c r="V2207" s="9">
        <f t="shared" si="474"/>
        <v>-1.0781140251449273</v>
      </c>
      <c r="X2207">
        <f t="shared" si="475"/>
        <v>72.382400000000004</v>
      </c>
      <c r="Y2207" s="9">
        <f t="shared" si="476"/>
        <v>-1.8702303969454732</v>
      </c>
      <c r="AA2207">
        <f t="shared" si="477"/>
        <v>72.740383561643839</v>
      </c>
      <c r="AB2207" s="9">
        <f t="shared" si="478"/>
        <v>-1.3849073843651922</v>
      </c>
      <c r="AC2207">
        <f t="shared" si="479"/>
        <v>29.944682876712555</v>
      </c>
    </row>
    <row r="2208" spans="1:29" ht="9" customHeight="1">
      <c r="A2208" s="1">
        <v>20180115</v>
      </c>
      <c r="B2208" s="1">
        <v>200000</v>
      </c>
      <c r="C2208" s="1">
        <v>2458134.3220000002</v>
      </c>
      <c r="D2208" s="1">
        <v>2199.585</v>
      </c>
      <c r="E2208" s="1">
        <v>70.2</v>
      </c>
      <c r="F2208" s="1">
        <v>67.900000000000006</v>
      </c>
      <c r="G2208" s="8">
        <f t="shared" si="465"/>
        <v>73.72082191780828</v>
      </c>
      <c r="H2208" s="13">
        <v>16</v>
      </c>
      <c r="I2208" s="8">
        <f t="shared" si="466"/>
        <v>17.852054794520548</v>
      </c>
      <c r="J2208" s="13">
        <v>31</v>
      </c>
      <c r="K2208" s="8">
        <f t="shared" si="467"/>
        <v>28.901369863013699</v>
      </c>
      <c r="L2208" s="13">
        <v>12</v>
      </c>
      <c r="M2208" s="8">
        <f t="shared" si="468"/>
        <v>12.328767123287671</v>
      </c>
      <c r="N2208" s="6">
        <v>13</v>
      </c>
      <c r="O2208" s="8">
        <f t="shared" si="469"/>
        <v>13.706849315068494</v>
      </c>
      <c r="Q2208">
        <f t="shared" si="470"/>
        <v>73.421846575342471</v>
      </c>
      <c r="R2208">
        <f t="shared" si="471"/>
        <v>73.72082191780828</v>
      </c>
      <c r="S2208" s="9">
        <f t="shared" si="472"/>
        <v>-0.40555074494305643</v>
      </c>
      <c r="U2208">
        <f t="shared" si="473"/>
        <v>72.92602739726027</v>
      </c>
      <c r="V2208" s="9">
        <f t="shared" si="474"/>
        <v>-1.0474766855563047</v>
      </c>
      <c r="X2208">
        <f t="shared" si="475"/>
        <v>72.334246575342462</v>
      </c>
      <c r="Y2208" s="9">
        <f t="shared" si="476"/>
        <v>-1.8808462879208179</v>
      </c>
      <c r="AA2208">
        <f t="shared" si="477"/>
        <v>72.703849315068496</v>
      </c>
      <c r="AB2208" s="9">
        <f t="shared" si="478"/>
        <v>-1.379491677227378</v>
      </c>
      <c r="AC2208">
        <f t="shared" si="479"/>
        <v>29.818621232876897</v>
      </c>
    </row>
    <row r="2209" spans="1:29" ht="9" customHeight="1">
      <c r="A2209" s="1">
        <v>20180116</v>
      </c>
      <c r="B2209" s="1">
        <v>200000</v>
      </c>
      <c r="C2209" s="1">
        <v>2458135.3220000002</v>
      </c>
      <c r="D2209" s="1">
        <v>2199.6219999999998</v>
      </c>
      <c r="E2209" s="1">
        <v>71.099999999999994</v>
      </c>
      <c r="F2209" s="1">
        <v>68.8</v>
      </c>
      <c r="G2209" s="8">
        <f t="shared" si="465"/>
        <v>73.680000000000078</v>
      </c>
      <c r="H2209" s="13">
        <v>19</v>
      </c>
      <c r="I2209" s="8">
        <f t="shared" si="466"/>
        <v>17.816438356164383</v>
      </c>
      <c r="J2209" s="13">
        <v>25</v>
      </c>
      <c r="K2209" s="8">
        <f t="shared" si="467"/>
        <v>28.926027397260274</v>
      </c>
      <c r="L2209" s="13">
        <v>13</v>
      </c>
      <c r="M2209" s="8">
        <f t="shared" si="468"/>
        <v>12.293150684931506</v>
      </c>
      <c r="N2209" s="6">
        <v>15</v>
      </c>
      <c r="O2209" s="8">
        <f t="shared" si="469"/>
        <v>13.646575342465754</v>
      </c>
      <c r="Q2209">
        <f t="shared" si="470"/>
        <v>73.429884931506848</v>
      </c>
      <c r="R2209">
        <f t="shared" si="471"/>
        <v>73.680000000000078</v>
      </c>
      <c r="S2209" s="9">
        <f t="shared" si="472"/>
        <v>-0.3394612764566034</v>
      </c>
      <c r="U2209">
        <f t="shared" si="473"/>
        <v>72.908219178082192</v>
      </c>
      <c r="V2209" s="9">
        <f t="shared" si="474"/>
        <v>-1.0209774603883943</v>
      </c>
      <c r="X2209">
        <f t="shared" si="475"/>
        <v>72.310169863013698</v>
      </c>
      <c r="Y2209" s="9">
        <f t="shared" si="476"/>
        <v>-1.8591614237057286</v>
      </c>
      <c r="AA2209">
        <f t="shared" si="477"/>
        <v>72.665575342465758</v>
      </c>
      <c r="AB2209" s="9">
        <f t="shared" si="478"/>
        <v>-1.3767978522452751</v>
      </c>
      <c r="AC2209">
        <f t="shared" si="479"/>
        <v>29.693400000000238</v>
      </c>
    </row>
    <row r="2210" spans="1:29" ht="9" customHeight="1">
      <c r="A2210" s="1">
        <v>20180117</v>
      </c>
      <c r="B2210" s="1">
        <v>200000</v>
      </c>
      <c r="C2210" s="1">
        <v>2458136.3220000002</v>
      </c>
      <c r="D2210" s="1">
        <v>2199.6579999999999</v>
      </c>
      <c r="E2210" s="1">
        <v>70.900000000000006</v>
      </c>
      <c r="F2210" s="1">
        <v>68.599999999999994</v>
      </c>
      <c r="G2210" s="8">
        <f t="shared" si="465"/>
        <v>73.660273972602809</v>
      </c>
      <c r="H2210" s="13">
        <v>14</v>
      </c>
      <c r="I2210" s="8">
        <f t="shared" si="466"/>
        <v>17.816438356164383</v>
      </c>
      <c r="J2210" s="13">
        <v>17</v>
      </c>
      <c r="K2210" s="8">
        <f t="shared" si="467"/>
        <v>28.895890410958906</v>
      </c>
      <c r="L2210" s="13">
        <v>12</v>
      </c>
      <c r="M2210" s="8">
        <f t="shared" si="468"/>
        <v>12.293150684931506</v>
      </c>
      <c r="N2210" s="6">
        <v>16</v>
      </c>
      <c r="O2210" s="8">
        <f t="shared" si="469"/>
        <v>13.646575342465754</v>
      </c>
      <c r="Q2210">
        <f t="shared" si="470"/>
        <v>73.420060273972609</v>
      </c>
      <c r="R2210">
        <f t="shared" si="471"/>
        <v>73.660273972602809</v>
      </c>
      <c r="S2210" s="9">
        <f t="shared" si="472"/>
        <v>-0.32611024324936011</v>
      </c>
      <c r="U2210">
        <f t="shared" si="473"/>
        <v>72.908219178082192</v>
      </c>
      <c r="V2210" s="9">
        <f t="shared" si="474"/>
        <v>-1.011036591489983</v>
      </c>
      <c r="X2210">
        <f t="shared" si="475"/>
        <v>72.310169863013698</v>
      </c>
      <c r="Y2210" s="9">
        <f t="shared" si="476"/>
        <v>-1.8328795655732506</v>
      </c>
      <c r="AA2210">
        <f t="shared" si="477"/>
        <v>72.665575342465758</v>
      </c>
      <c r="AB2210" s="9">
        <f t="shared" si="478"/>
        <v>-1.350386818418599</v>
      </c>
      <c r="AC2210">
        <f t="shared" si="479"/>
        <v>29.632890410959117</v>
      </c>
    </row>
    <row r="2211" spans="1:29" ht="9" customHeight="1">
      <c r="A2211" s="1">
        <v>20180118</v>
      </c>
      <c r="B2211" s="1">
        <v>200000</v>
      </c>
      <c r="C2211" s="1">
        <v>2458137.3220000002</v>
      </c>
      <c r="D2211" s="1">
        <v>2199.6950000000002</v>
      </c>
      <c r="E2211" s="1">
        <v>71.099999999999994</v>
      </c>
      <c r="F2211" s="1">
        <v>68.8</v>
      </c>
      <c r="G2211" s="8">
        <f t="shared" si="465"/>
        <v>73.652876712328833</v>
      </c>
      <c r="H2211" s="13">
        <v>13</v>
      </c>
      <c r="I2211" s="8">
        <f t="shared" si="466"/>
        <v>17.816438356164383</v>
      </c>
      <c r="J2211" s="13">
        <v>17</v>
      </c>
      <c r="K2211" s="8">
        <f t="shared" si="467"/>
        <v>28.895890410958906</v>
      </c>
      <c r="L2211" s="13">
        <v>12</v>
      </c>
      <c r="M2211" s="8">
        <f t="shared" si="468"/>
        <v>12.293150684931506</v>
      </c>
      <c r="N2211" s="6">
        <v>12</v>
      </c>
      <c r="O2211" s="8">
        <f t="shared" si="469"/>
        <v>13.646575342465754</v>
      </c>
      <c r="Q2211">
        <f t="shared" si="470"/>
        <v>73.420060273972609</v>
      </c>
      <c r="R2211">
        <f t="shared" si="471"/>
        <v>73.652876712328833</v>
      </c>
      <c r="S2211" s="9">
        <f t="shared" si="472"/>
        <v>-0.31609958598841104</v>
      </c>
      <c r="U2211">
        <f t="shared" si="473"/>
        <v>72.908219178082192</v>
      </c>
      <c r="V2211" s="9">
        <f t="shared" si="474"/>
        <v>-0.98945449811232322</v>
      </c>
      <c r="X2211">
        <f t="shared" si="475"/>
        <v>72.310169863013698</v>
      </c>
      <c r="Y2211" s="9">
        <f t="shared" si="476"/>
        <v>-1.8230202393308303</v>
      </c>
      <c r="AA2211">
        <f t="shared" si="477"/>
        <v>72.665575342465758</v>
      </c>
      <c r="AB2211" s="9">
        <f t="shared" si="478"/>
        <v>-1.340479033452084</v>
      </c>
      <c r="AC2211">
        <f t="shared" si="479"/>
        <v>29.610199315068694</v>
      </c>
    </row>
    <row r="2212" spans="1:29" ht="9" customHeight="1">
      <c r="A2212" s="1">
        <v>20180119</v>
      </c>
      <c r="B2212" s="1">
        <v>200000</v>
      </c>
      <c r="C2212" s="1">
        <v>2458138.3220000002</v>
      </c>
      <c r="D2212" s="1">
        <v>2199.732</v>
      </c>
      <c r="E2212" s="1">
        <v>70.8</v>
      </c>
      <c r="F2212" s="1">
        <v>68.5</v>
      </c>
      <c r="G2212" s="8">
        <f t="shared" si="465"/>
        <v>73.653424657534316</v>
      </c>
      <c r="H2212" s="13">
        <v>13</v>
      </c>
      <c r="I2212" s="8">
        <f t="shared" si="466"/>
        <v>17.849315068493151</v>
      </c>
      <c r="J2212" s="13">
        <v>14</v>
      </c>
      <c r="K2212" s="8">
        <f t="shared" si="467"/>
        <v>28.849315068493151</v>
      </c>
      <c r="L2212" s="13">
        <v>11</v>
      </c>
      <c r="M2212" s="8">
        <f t="shared" si="468"/>
        <v>12.293150684931506</v>
      </c>
      <c r="N2212" s="6">
        <v>12</v>
      </c>
      <c r="O2212" s="8">
        <f t="shared" si="469"/>
        <v>13.646575342465754</v>
      </c>
      <c r="Q2212">
        <f t="shared" si="470"/>
        <v>73.404876712328772</v>
      </c>
      <c r="R2212">
        <f t="shared" si="471"/>
        <v>73.653424657534316</v>
      </c>
      <c r="S2212" s="9">
        <f t="shared" si="472"/>
        <v>-0.33745606040889697</v>
      </c>
      <c r="U2212">
        <f t="shared" si="473"/>
        <v>72.924657534246577</v>
      </c>
      <c r="V2212" s="9">
        <f t="shared" si="474"/>
        <v>-0.99166421788353887</v>
      </c>
      <c r="X2212">
        <f t="shared" si="475"/>
        <v>72.310169863013698</v>
      </c>
      <c r="Y2212" s="9">
        <f t="shared" si="476"/>
        <v>-1.8237506277085487</v>
      </c>
      <c r="AA2212">
        <f t="shared" si="477"/>
        <v>72.665575342465758</v>
      </c>
      <c r="AB2212" s="9">
        <f t="shared" si="478"/>
        <v>-1.3412130116987129</v>
      </c>
      <c r="AC2212">
        <f t="shared" si="479"/>
        <v>29.611880136986514</v>
      </c>
    </row>
    <row r="2213" spans="1:29" ht="9" customHeight="1">
      <c r="A2213" s="1">
        <v>20180120</v>
      </c>
      <c r="B2213" s="1">
        <v>200000</v>
      </c>
      <c r="C2213" s="1">
        <v>2458139.3220000002</v>
      </c>
      <c r="D2213" s="1">
        <v>2199.768</v>
      </c>
      <c r="E2213" s="1">
        <v>69.599999999999994</v>
      </c>
      <c r="F2213" s="1">
        <v>67.400000000000006</v>
      </c>
      <c r="G2213" s="8">
        <f t="shared" si="465"/>
        <v>73.655068493150765</v>
      </c>
      <c r="H2213" s="13">
        <v>0</v>
      </c>
      <c r="I2213" s="8">
        <f t="shared" si="466"/>
        <v>17.849315068493151</v>
      </c>
      <c r="J2213" s="13">
        <v>0</v>
      </c>
      <c r="K2213" s="8">
        <f t="shared" si="467"/>
        <v>28.87945205479452</v>
      </c>
      <c r="L2213" s="13">
        <v>0</v>
      </c>
      <c r="M2213" s="8">
        <f t="shared" si="468"/>
        <v>12.323287671232876</v>
      </c>
      <c r="N2213" s="6">
        <v>0</v>
      </c>
      <c r="O2213" s="8">
        <f t="shared" si="469"/>
        <v>13.67945205479452</v>
      </c>
      <c r="Q2213">
        <f t="shared" si="470"/>
        <v>73.41470136986301</v>
      </c>
      <c r="R2213">
        <f t="shared" si="471"/>
        <v>73.655068493150765</v>
      </c>
      <c r="S2213" s="9">
        <f t="shared" si="472"/>
        <v>-0.32634159224235759</v>
      </c>
      <c r="U2213">
        <f t="shared" si="473"/>
        <v>72.924657534246577</v>
      </c>
      <c r="V2213" s="9">
        <f t="shared" si="474"/>
        <v>-1.0088272383355275</v>
      </c>
      <c r="X2213">
        <f t="shared" si="475"/>
        <v>72.330542465753425</v>
      </c>
      <c r="Y2213" s="9">
        <f t="shared" si="476"/>
        <v>-1.7982822560547902</v>
      </c>
      <c r="AA2213">
        <f t="shared" si="477"/>
        <v>72.686452054794515</v>
      </c>
      <c r="AB2213" s="9">
        <f t="shared" si="478"/>
        <v>-1.3150709899160944</v>
      </c>
      <c r="AC2213">
        <f t="shared" si="479"/>
        <v>29.616922602739969</v>
      </c>
    </row>
    <row r="2214" spans="1:29" ht="9" customHeight="1">
      <c r="A2214" s="1">
        <v>20180121</v>
      </c>
      <c r="B2214" s="1">
        <v>200000</v>
      </c>
      <c r="C2214" s="1">
        <v>2458140.3220000002</v>
      </c>
      <c r="D2214" s="1">
        <v>2199.8049999999998</v>
      </c>
      <c r="E2214" s="1">
        <v>68.3</v>
      </c>
      <c r="F2214" s="1">
        <v>66.099999999999994</v>
      </c>
      <c r="G2214" s="8">
        <f t="shared" si="465"/>
        <v>73.651232876712399</v>
      </c>
      <c r="H2214" s="13">
        <v>0</v>
      </c>
      <c r="I2214" s="8">
        <f t="shared" si="466"/>
        <v>17.816438356164383</v>
      </c>
      <c r="J2214" s="13">
        <v>0</v>
      </c>
      <c r="K2214" s="8">
        <f t="shared" si="467"/>
        <v>28.846575342465755</v>
      </c>
      <c r="L2214" s="13">
        <v>0</v>
      </c>
      <c r="M2214" s="8">
        <f t="shared" si="468"/>
        <v>12.323287671232876</v>
      </c>
      <c r="N2214" s="6">
        <v>0</v>
      </c>
      <c r="O2214" s="8">
        <f t="shared" si="469"/>
        <v>13.67945205479452</v>
      </c>
      <c r="Q2214">
        <f t="shared" si="470"/>
        <v>73.403983561643841</v>
      </c>
      <c r="R2214">
        <f t="shared" si="471"/>
        <v>73.651232876712399</v>
      </c>
      <c r="S2214" s="9">
        <f t="shared" si="472"/>
        <v>-0.3357028869868941</v>
      </c>
      <c r="U2214">
        <f t="shared" si="473"/>
        <v>72.908219178082192</v>
      </c>
      <c r="V2214" s="9">
        <f t="shared" si="474"/>
        <v>-1.0175229733249864</v>
      </c>
      <c r="X2214">
        <f t="shared" si="475"/>
        <v>72.330542465753425</v>
      </c>
      <c r="Y2214" s="9">
        <f t="shared" si="476"/>
        <v>-1.7931680969546449</v>
      </c>
      <c r="AA2214">
        <f t="shared" si="477"/>
        <v>72.686452054794515</v>
      </c>
      <c r="AB2214" s="9">
        <f t="shared" si="478"/>
        <v>-1.3099316660901934</v>
      </c>
      <c r="AC2214">
        <f t="shared" si="479"/>
        <v>29.605156849315282</v>
      </c>
    </row>
    <row r="2215" spans="1:29" ht="9" customHeight="1">
      <c r="A2215" s="1">
        <v>20180122</v>
      </c>
      <c r="B2215" s="1">
        <v>200000</v>
      </c>
      <c r="C2215" s="1">
        <v>2458141.3220000002</v>
      </c>
      <c r="D2215" s="1">
        <v>2199.8420000000001</v>
      </c>
      <c r="E2215" s="1">
        <v>70.099999999999994</v>
      </c>
      <c r="F2215" s="1">
        <v>67.900000000000006</v>
      </c>
      <c r="G2215" s="8">
        <f t="shared" si="465"/>
        <v>73.641095890411023</v>
      </c>
      <c r="H2215" s="13">
        <v>0</v>
      </c>
      <c r="I2215" s="8">
        <f t="shared" si="466"/>
        <v>17.783561643835615</v>
      </c>
      <c r="J2215" s="13">
        <v>0</v>
      </c>
      <c r="K2215" s="8">
        <f t="shared" si="467"/>
        <v>28.805479452054794</v>
      </c>
      <c r="L2215" s="13">
        <v>0</v>
      </c>
      <c r="M2215" s="8">
        <f t="shared" si="468"/>
        <v>12.323287671232876</v>
      </c>
      <c r="N2215" s="6">
        <v>0</v>
      </c>
      <c r="O2215" s="8">
        <f t="shared" si="469"/>
        <v>13.67945205479452</v>
      </c>
      <c r="Q2215">
        <f t="shared" si="470"/>
        <v>73.390586301369865</v>
      </c>
      <c r="R2215">
        <f t="shared" si="471"/>
        <v>73.641095890411023</v>
      </c>
      <c r="S2215" s="9">
        <f t="shared" si="472"/>
        <v>-0.34017634584628809</v>
      </c>
      <c r="U2215">
        <f t="shared" si="473"/>
        <v>72.891780821917806</v>
      </c>
      <c r="V2215" s="9">
        <f t="shared" si="474"/>
        <v>-1.0481587456327475</v>
      </c>
      <c r="X2215">
        <f t="shared" si="475"/>
        <v>72.330542465753425</v>
      </c>
      <c r="Y2215" s="9">
        <f t="shared" si="476"/>
        <v>-1.7796495405335833</v>
      </c>
      <c r="AA2215">
        <f t="shared" si="477"/>
        <v>72.686452054794515</v>
      </c>
      <c r="AB2215" s="9">
        <f t="shared" si="478"/>
        <v>-1.2963465902750357</v>
      </c>
      <c r="AC2215">
        <f t="shared" si="479"/>
        <v>29.574061643835812</v>
      </c>
    </row>
    <row r="2216" spans="1:29" ht="9" customHeight="1">
      <c r="A2216" s="1">
        <v>20180123</v>
      </c>
      <c r="B2216" s="1">
        <v>200000</v>
      </c>
      <c r="C2216" s="1">
        <v>2458142.3220000002</v>
      </c>
      <c r="D2216" s="1">
        <v>2199.8780000000002</v>
      </c>
      <c r="E2216" s="1">
        <v>70.5</v>
      </c>
      <c r="F2216" s="1">
        <v>68.3</v>
      </c>
      <c r="G2216" s="8">
        <f t="shared" si="465"/>
        <v>73.632054794520613</v>
      </c>
      <c r="H2216" s="13">
        <v>11</v>
      </c>
      <c r="I2216" s="8">
        <f t="shared" si="466"/>
        <v>17.720547945205478</v>
      </c>
      <c r="J2216" s="13">
        <v>24</v>
      </c>
      <c r="K2216" s="8">
        <f t="shared" si="467"/>
        <v>28.717808219178082</v>
      </c>
      <c r="L2216" s="13">
        <v>0</v>
      </c>
      <c r="M2216" s="8">
        <f t="shared" si="468"/>
        <v>12.323287671232876</v>
      </c>
      <c r="N2216" s="6">
        <v>0</v>
      </c>
      <c r="O2216" s="8">
        <f t="shared" si="469"/>
        <v>13.67945205479452</v>
      </c>
      <c r="Q2216">
        <f t="shared" si="470"/>
        <v>73.362005479452051</v>
      </c>
      <c r="R2216">
        <f t="shared" si="471"/>
        <v>73.632054794520613</v>
      </c>
      <c r="S2216" s="9">
        <f t="shared" si="472"/>
        <v>-0.36675509847195542</v>
      </c>
      <c r="U2216">
        <f t="shared" si="473"/>
        <v>72.860273972602741</v>
      </c>
      <c r="V2216" s="9">
        <f t="shared" si="474"/>
        <v>-1.0553893329761763</v>
      </c>
      <c r="X2216">
        <f t="shared" si="475"/>
        <v>72.330542465753425</v>
      </c>
      <c r="Y2216" s="9">
        <f t="shared" si="476"/>
        <v>-1.7675893093017976</v>
      </c>
      <c r="AA2216">
        <f t="shared" si="477"/>
        <v>72.686452054794515</v>
      </c>
      <c r="AB2216" s="9">
        <f t="shared" si="478"/>
        <v>-1.284227015482486</v>
      </c>
      <c r="AC2216">
        <f t="shared" si="479"/>
        <v>29.54632808219198</v>
      </c>
    </row>
    <row r="2217" spans="1:29" ht="9" customHeight="1">
      <c r="A2217" s="1">
        <v>20180124</v>
      </c>
      <c r="B2217" s="1">
        <v>200000</v>
      </c>
      <c r="C2217" s="1">
        <v>2458143.3220000002</v>
      </c>
      <c r="D2217" s="1">
        <v>2199.915</v>
      </c>
      <c r="E2217" s="1">
        <v>69.900000000000006</v>
      </c>
      <c r="F2217" s="1">
        <v>67.7</v>
      </c>
      <c r="G2217" s="8">
        <f t="shared" si="465"/>
        <v>73.620821917808286</v>
      </c>
      <c r="H2217" s="13">
        <v>0</v>
      </c>
      <c r="I2217" s="8">
        <f t="shared" si="466"/>
        <v>17.687671232876713</v>
      </c>
      <c r="J2217" s="13">
        <v>0</v>
      </c>
      <c r="K2217" s="8">
        <f t="shared" si="467"/>
        <v>28.643835616438356</v>
      </c>
      <c r="L2217" s="13">
        <v>0</v>
      </c>
      <c r="M2217" s="8">
        <f t="shared" si="468"/>
        <v>12.29041095890411</v>
      </c>
      <c r="N2217" s="6">
        <v>0</v>
      </c>
      <c r="O2217" s="8">
        <f t="shared" si="469"/>
        <v>13.646575342465754</v>
      </c>
      <c r="Q2217">
        <f t="shared" si="470"/>
        <v>73.337890410958906</v>
      </c>
      <c r="R2217">
        <f t="shared" si="471"/>
        <v>73.620821917808286</v>
      </c>
      <c r="S2217" s="9">
        <f t="shared" si="472"/>
        <v>-0.38430908468428981</v>
      </c>
      <c r="U2217">
        <f t="shared" si="473"/>
        <v>72.843835616438355</v>
      </c>
      <c r="V2217" s="9">
        <f t="shared" si="474"/>
        <v>-1.0465514417996218</v>
      </c>
      <c r="X2217">
        <f t="shared" si="475"/>
        <v>72.308317808219186</v>
      </c>
      <c r="Y2217" s="9">
        <f t="shared" si="476"/>
        <v>-1.7827892645023837</v>
      </c>
      <c r="AA2217">
        <f t="shared" si="477"/>
        <v>72.665575342465758</v>
      </c>
      <c r="AB2217" s="9">
        <f t="shared" si="478"/>
        <v>-1.2975222911922799</v>
      </c>
      <c r="AC2217">
        <f t="shared" si="479"/>
        <v>29.511871232876913</v>
      </c>
    </row>
    <row r="2218" spans="1:29" ht="9" customHeight="1">
      <c r="A2218" s="1">
        <v>20180125</v>
      </c>
      <c r="B2218" s="1">
        <v>200000</v>
      </c>
      <c r="C2218" s="1">
        <v>2458144.3220000002</v>
      </c>
      <c r="D2218" s="1">
        <v>2199.9520000000002</v>
      </c>
      <c r="E2218" s="1">
        <v>70.3</v>
      </c>
      <c r="F2218" s="1">
        <v>68.2</v>
      </c>
      <c r="G2218" s="8">
        <f t="shared" si="465"/>
        <v>73.614246575342534</v>
      </c>
      <c r="H2218" s="13">
        <v>11</v>
      </c>
      <c r="I2218" s="8">
        <f t="shared" si="466"/>
        <v>17.687671232876713</v>
      </c>
      <c r="J2218" s="13">
        <v>24</v>
      </c>
      <c r="K2218" s="8">
        <f t="shared" si="467"/>
        <v>28.572602739726026</v>
      </c>
      <c r="L2218" s="13">
        <v>0</v>
      </c>
      <c r="M2218" s="8">
        <f t="shared" si="468"/>
        <v>12.29041095890411</v>
      </c>
      <c r="N2218" s="6">
        <v>0</v>
      </c>
      <c r="O2218" s="8">
        <f t="shared" si="469"/>
        <v>13.613698630136986</v>
      </c>
      <c r="Q2218">
        <f t="shared" si="470"/>
        <v>73.314668493150691</v>
      </c>
      <c r="R2218">
        <f t="shared" si="471"/>
        <v>73.614246575342534</v>
      </c>
      <c r="S2218" s="9">
        <f t="shared" si="472"/>
        <v>-0.40695666413597564</v>
      </c>
      <c r="U2218">
        <f t="shared" si="473"/>
        <v>72.843835616438355</v>
      </c>
      <c r="V2218" s="9">
        <f t="shared" si="474"/>
        <v>-1.0395536581644649</v>
      </c>
      <c r="X2218">
        <f t="shared" si="475"/>
        <v>72.308317808219186</v>
      </c>
      <c r="Y2218" s="9">
        <f t="shared" si="476"/>
        <v>-1.774016345853326</v>
      </c>
      <c r="AA2218">
        <f t="shared" si="477"/>
        <v>72.644698630136986</v>
      </c>
      <c r="AB2218" s="9">
        <f t="shared" si="478"/>
        <v>-1.3170656364909377</v>
      </c>
      <c r="AC2218">
        <f t="shared" si="479"/>
        <v>29.491701369863222</v>
      </c>
    </row>
    <row r="2219" spans="1:29" ht="9" customHeight="1">
      <c r="A2219" s="1">
        <v>20180126</v>
      </c>
      <c r="B2219" s="1">
        <v>200000</v>
      </c>
      <c r="C2219" s="1">
        <v>2458145.3220000002</v>
      </c>
      <c r="D2219" s="1">
        <v>2199.9879999999998</v>
      </c>
      <c r="E2219" s="1">
        <v>69.8</v>
      </c>
      <c r="F2219" s="1">
        <v>67.7</v>
      </c>
      <c r="G2219" s="8">
        <f t="shared" si="465"/>
        <v>73.609041095890476</v>
      </c>
      <c r="H2219" s="13">
        <v>11</v>
      </c>
      <c r="I2219" s="8">
        <f t="shared" si="466"/>
        <v>17.687671232876713</v>
      </c>
      <c r="J2219" s="13">
        <v>22</v>
      </c>
      <c r="K2219" s="8">
        <f t="shared" si="467"/>
        <v>28.512328767123286</v>
      </c>
      <c r="L2219" s="13">
        <v>0</v>
      </c>
      <c r="M2219" s="8">
        <f t="shared" si="468"/>
        <v>12.29041095890411</v>
      </c>
      <c r="N2219" s="6">
        <v>0</v>
      </c>
      <c r="O2219" s="8">
        <f t="shared" si="469"/>
        <v>13.613698630136986</v>
      </c>
      <c r="Q2219">
        <f t="shared" si="470"/>
        <v>73.295019178082185</v>
      </c>
      <c r="R2219">
        <f t="shared" si="471"/>
        <v>73.609041095890476</v>
      </c>
      <c r="S2219" s="9">
        <f t="shared" si="472"/>
        <v>-0.4266078094934187</v>
      </c>
      <c r="U2219">
        <f t="shared" si="473"/>
        <v>72.843835616438355</v>
      </c>
      <c r="V2219" s="9">
        <f t="shared" si="474"/>
        <v>-1.0336600200256214</v>
      </c>
      <c r="X2219">
        <f t="shared" si="475"/>
        <v>72.308317808219186</v>
      </c>
      <c r="Y2219" s="9">
        <f t="shared" si="476"/>
        <v>-1.767070007034647</v>
      </c>
      <c r="AA2219">
        <f t="shared" si="477"/>
        <v>72.644698630136986</v>
      </c>
      <c r="AB2219" s="9">
        <f t="shared" si="478"/>
        <v>-1.3100869830612822</v>
      </c>
      <c r="AC2219">
        <f t="shared" si="479"/>
        <v>29.475733561644034</v>
      </c>
    </row>
    <row r="2220" spans="1:29" ht="9" customHeight="1">
      <c r="A2220" s="1">
        <v>20180127</v>
      </c>
      <c r="B2220" s="1">
        <v>200000</v>
      </c>
      <c r="C2220" s="1">
        <v>2458146.3220000002</v>
      </c>
      <c r="D2220" s="1">
        <v>2200.0250000000001</v>
      </c>
      <c r="E2220" s="1">
        <v>68.8</v>
      </c>
      <c r="F2220" s="1">
        <v>66.7</v>
      </c>
      <c r="G2220" s="8">
        <f t="shared" si="465"/>
        <v>73.604657534246641</v>
      </c>
      <c r="H2220" s="13">
        <v>0</v>
      </c>
      <c r="I2220" s="8">
        <f t="shared" si="466"/>
        <v>17.687671232876713</v>
      </c>
      <c r="J2220" s="13">
        <v>0</v>
      </c>
      <c r="K2220" s="8">
        <f t="shared" si="467"/>
        <v>28.471232876712328</v>
      </c>
      <c r="L2220" s="13">
        <v>0</v>
      </c>
      <c r="M2220" s="8">
        <f t="shared" si="468"/>
        <v>12.29041095890411</v>
      </c>
      <c r="N2220" s="6">
        <v>0</v>
      </c>
      <c r="O2220" s="8">
        <f t="shared" si="469"/>
        <v>13.583561643835617</v>
      </c>
      <c r="Q2220">
        <f t="shared" si="470"/>
        <v>73.281621917808224</v>
      </c>
      <c r="R2220">
        <f t="shared" si="471"/>
        <v>73.604657534246641</v>
      </c>
      <c r="S2220" s="9">
        <f t="shared" si="472"/>
        <v>-0.43887931451635609</v>
      </c>
      <c r="U2220">
        <f t="shared" si="473"/>
        <v>72.843835616438355</v>
      </c>
      <c r="V2220" s="9">
        <f t="shared" si="474"/>
        <v>-1.0724549204128522</v>
      </c>
      <c r="X2220">
        <f t="shared" si="475"/>
        <v>72.308317808219186</v>
      </c>
      <c r="Y2220" s="9">
        <f t="shared" si="476"/>
        <v>-1.7612196964904001</v>
      </c>
      <c r="AA2220">
        <f t="shared" si="477"/>
        <v>72.625561643835624</v>
      </c>
      <c r="AB2220" s="9">
        <f t="shared" si="478"/>
        <v>-1.3302091514459704</v>
      </c>
      <c r="AC2220">
        <f t="shared" si="479"/>
        <v>29.462286986301571</v>
      </c>
    </row>
    <row r="2221" spans="1:29" ht="9" customHeight="1">
      <c r="A2221" s="1">
        <v>20180128</v>
      </c>
      <c r="B2221" s="1">
        <v>200000</v>
      </c>
      <c r="C2221" s="1">
        <v>2458147.3220000002</v>
      </c>
      <c r="D2221" s="1">
        <v>2200.0619999999999</v>
      </c>
      <c r="E2221" s="1">
        <v>68.5</v>
      </c>
      <c r="F2221" s="1">
        <v>66.400000000000006</v>
      </c>
      <c r="G2221" s="8">
        <f t="shared" si="465"/>
        <v>73.598904109589114</v>
      </c>
      <c r="H2221" s="13">
        <v>0</v>
      </c>
      <c r="I2221" s="8">
        <f t="shared" si="466"/>
        <v>17.61917808219178</v>
      </c>
      <c r="J2221" s="13">
        <v>0</v>
      </c>
      <c r="K2221" s="8">
        <f t="shared" si="467"/>
        <v>28.389041095890413</v>
      </c>
      <c r="L2221" s="13">
        <v>0</v>
      </c>
      <c r="M2221" s="8">
        <f t="shared" si="468"/>
        <v>12.257534246575343</v>
      </c>
      <c r="N2221" s="6">
        <v>0</v>
      </c>
      <c r="O2221" s="8">
        <f t="shared" si="469"/>
        <v>13.550684931506849</v>
      </c>
      <c r="Q2221">
        <f t="shared" si="470"/>
        <v>73.254827397260271</v>
      </c>
      <c r="R2221">
        <f t="shared" si="471"/>
        <v>73.598904109589114</v>
      </c>
      <c r="S2221" s="9">
        <f t="shared" si="472"/>
        <v>-0.46750249408130173</v>
      </c>
      <c r="U2221">
        <f t="shared" si="473"/>
        <v>72.80958904109589</v>
      </c>
      <c r="V2221" s="9">
        <f t="shared" si="474"/>
        <v>-1.088142117391385</v>
      </c>
      <c r="X2221">
        <f t="shared" si="475"/>
        <v>72.286093150684934</v>
      </c>
      <c r="Y2221" s="9">
        <f t="shared" si="476"/>
        <v>-1.7837371015054799</v>
      </c>
      <c r="AA2221">
        <f t="shared" si="477"/>
        <v>72.604684931506853</v>
      </c>
      <c r="AB2221" s="9">
        <f t="shared" si="478"/>
        <v>-1.3508613886449581</v>
      </c>
      <c r="AC2221">
        <f t="shared" si="479"/>
        <v>29.444638356164607</v>
      </c>
    </row>
    <row r="2222" spans="1:29" ht="9" customHeight="1">
      <c r="A2222" s="1">
        <v>20180129</v>
      </c>
      <c r="B2222" s="1">
        <v>200000</v>
      </c>
      <c r="C2222" s="1">
        <v>2458148.3220000002</v>
      </c>
      <c r="D2222" s="1">
        <v>2200.098</v>
      </c>
      <c r="E2222" s="1">
        <v>68.2</v>
      </c>
      <c r="F2222" s="1">
        <v>66.2</v>
      </c>
      <c r="G2222" s="8">
        <f t="shared" si="465"/>
        <v>73.595342465753504</v>
      </c>
      <c r="H2222" s="13">
        <v>0</v>
      </c>
      <c r="I2222" s="8">
        <f t="shared" si="466"/>
        <v>17.589041095890412</v>
      </c>
      <c r="J2222" s="13">
        <v>0</v>
      </c>
      <c r="K2222" s="8">
        <f t="shared" si="467"/>
        <v>28.347945205479451</v>
      </c>
      <c r="L2222" s="13">
        <v>0</v>
      </c>
      <c r="M2222" s="8">
        <f t="shared" si="468"/>
        <v>12.227397260273973</v>
      </c>
      <c r="N2222" s="6">
        <v>0</v>
      </c>
      <c r="O2222" s="8">
        <f t="shared" si="469"/>
        <v>13.509589041095891</v>
      </c>
      <c r="Q2222">
        <f t="shared" si="470"/>
        <v>73.241430136986295</v>
      </c>
      <c r="R2222">
        <f t="shared" si="471"/>
        <v>73.595342465753504</v>
      </c>
      <c r="S2222" s="9">
        <f t="shared" si="472"/>
        <v>-0.48088957386384834</v>
      </c>
      <c r="U2222">
        <f t="shared" si="473"/>
        <v>72.794520547945211</v>
      </c>
      <c r="V2222" s="9">
        <f t="shared" si="474"/>
        <v>-1.0960984999386767</v>
      </c>
      <c r="X2222">
        <f t="shared" si="475"/>
        <v>72.265720547945207</v>
      </c>
      <c r="Y2222" s="9">
        <f t="shared" si="476"/>
        <v>-1.8066658476750916</v>
      </c>
      <c r="AA2222">
        <f t="shared" si="477"/>
        <v>72.578589041095896</v>
      </c>
      <c r="AB2222" s="9">
        <f t="shared" si="478"/>
        <v>-1.3815458840085455</v>
      </c>
      <c r="AC2222">
        <f t="shared" si="479"/>
        <v>29.43371301369887</v>
      </c>
    </row>
    <row r="2223" spans="1:29" ht="9" customHeight="1">
      <c r="A2223" s="1">
        <v>20180130</v>
      </c>
      <c r="B2223" s="1">
        <v>200000</v>
      </c>
      <c r="C2223" s="1">
        <v>2458149.3220000002</v>
      </c>
      <c r="D2223" s="1">
        <v>2200.1350000000002</v>
      </c>
      <c r="E2223" s="1">
        <v>68.900000000000006</v>
      </c>
      <c r="F2223" s="1">
        <v>66.900000000000006</v>
      </c>
      <c r="G2223" s="8">
        <f t="shared" si="465"/>
        <v>73.586027397260352</v>
      </c>
      <c r="H2223" s="13">
        <v>18</v>
      </c>
      <c r="I2223" s="8">
        <f t="shared" si="466"/>
        <v>17.55890410958904</v>
      </c>
      <c r="J2223" s="13">
        <v>15</v>
      </c>
      <c r="K2223" s="8">
        <f t="shared" si="467"/>
        <v>28.317808219178083</v>
      </c>
      <c r="L2223" s="13">
        <v>15</v>
      </c>
      <c r="M2223" s="8">
        <f t="shared" si="468"/>
        <v>12.227397260273973</v>
      </c>
      <c r="N2223" s="6">
        <v>11</v>
      </c>
      <c r="O2223" s="8">
        <f t="shared" si="469"/>
        <v>13.509589041095891</v>
      </c>
      <c r="Q2223">
        <f t="shared" si="470"/>
        <v>73.231605479452057</v>
      </c>
      <c r="R2223">
        <f t="shared" si="471"/>
        <v>73.586027397260352</v>
      </c>
      <c r="S2223" s="9">
        <f t="shared" si="472"/>
        <v>-0.48164295633860377</v>
      </c>
      <c r="U2223">
        <f t="shared" si="473"/>
        <v>72.779452054794518</v>
      </c>
      <c r="V2223" s="9">
        <f t="shared" si="474"/>
        <v>-1.0835769209287633</v>
      </c>
      <c r="X2223">
        <f t="shared" si="475"/>
        <v>72.265720547945207</v>
      </c>
      <c r="Y2223" s="9">
        <f t="shared" si="476"/>
        <v>-1.7942358026576954</v>
      </c>
      <c r="AA2223">
        <f t="shared" si="477"/>
        <v>72.578589041095896</v>
      </c>
      <c r="AB2223" s="9">
        <f t="shared" si="478"/>
        <v>-1.3690620241336262</v>
      </c>
      <c r="AC2223">
        <f t="shared" si="479"/>
        <v>29.405139041096131</v>
      </c>
    </row>
    <row r="2224" spans="1:29" ht="9" customHeight="1">
      <c r="A2224" s="1">
        <v>20180131</v>
      </c>
      <c r="B2224" s="1">
        <v>200000</v>
      </c>
      <c r="C2224" s="1">
        <v>2458150.3220000002</v>
      </c>
      <c r="D2224" s="1">
        <v>2200.172</v>
      </c>
      <c r="E2224" s="1">
        <v>69.2</v>
      </c>
      <c r="F2224" s="1">
        <v>67.2</v>
      </c>
      <c r="G2224" s="8">
        <f t="shared" si="465"/>
        <v>73.576712328767186</v>
      </c>
      <c r="H2224" s="13">
        <v>0</v>
      </c>
      <c r="I2224" s="8">
        <f t="shared" si="466"/>
        <v>17.55890410958904</v>
      </c>
      <c r="J2224" s="13">
        <v>12</v>
      </c>
      <c r="K2224" s="8">
        <f t="shared" si="467"/>
        <v>28.32054794520548</v>
      </c>
      <c r="L2224" s="13">
        <v>13</v>
      </c>
      <c r="M2224" s="8">
        <f t="shared" si="468"/>
        <v>12.257534246575343</v>
      </c>
      <c r="N2224" s="6">
        <v>12</v>
      </c>
      <c r="O2224" s="8">
        <f t="shared" si="469"/>
        <v>13.506849315068493</v>
      </c>
      <c r="Q2224">
        <f t="shared" si="470"/>
        <v>73.232498630136988</v>
      </c>
      <c r="R2224">
        <f t="shared" si="471"/>
        <v>73.576712328767186</v>
      </c>
      <c r="S2224" s="9">
        <f t="shared" si="472"/>
        <v>-0.46782968107099521</v>
      </c>
      <c r="U2224">
        <f t="shared" si="473"/>
        <v>72.779452054794518</v>
      </c>
      <c r="V2224" s="9">
        <f t="shared" si="474"/>
        <v>-1.0684930486502395</v>
      </c>
      <c r="X2224">
        <f t="shared" si="475"/>
        <v>72.286093150684934</v>
      </c>
      <c r="Y2224" s="9">
        <f t="shared" si="476"/>
        <v>-1.7541136824859791</v>
      </c>
      <c r="AA2224">
        <f t="shared" si="477"/>
        <v>72.5768493150685</v>
      </c>
      <c r="AB2224" s="9">
        <f t="shared" si="478"/>
        <v>-1.3589395095977324</v>
      </c>
      <c r="AC2224">
        <f t="shared" si="479"/>
        <v>29.376565068493342</v>
      </c>
    </row>
    <row r="2225" spans="1:29" ht="9" customHeight="1">
      <c r="A2225" s="1">
        <v>20180201</v>
      </c>
      <c r="B2225" s="1">
        <v>200000</v>
      </c>
      <c r="C2225" s="1">
        <v>2458151.3220000002</v>
      </c>
      <c r="D2225" s="1">
        <v>2200.2080000000001</v>
      </c>
      <c r="E2225" s="1">
        <v>69</v>
      </c>
      <c r="F2225" s="1">
        <v>67</v>
      </c>
      <c r="G2225" s="8">
        <f t="shared" si="465"/>
        <v>73.56410958904118</v>
      </c>
      <c r="H2225" s="13">
        <v>0</v>
      </c>
      <c r="I2225" s="8">
        <f t="shared" si="466"/>
        <v>17.556164383561644</v>
      </c>
      <c r="J2225" s="13">
        <v>25</v>
      </c>
      <c r="K2225" s="8">
        <f t="shared" si="467"/>
        <v>28.315068493150687</v>
      </c>
      <c r="L2225" s="13">
        <v>0</v>
      </c>
      <c r="M2225" s="8">
        <f t="shared" si="468"/>
        <v>12.254794520547945</v>
      </c>
      <c r="N2225" s="6">
        <v>0</v>
      </c>
      <c r="O2225" s="8">
        <f t="shared" si="469"/>
        <v>13.501369863013698</v>
      </c>
      <c r="Q2225">
        <f t="shared" si="470"/>
        <v>73.230712328767126</v>
      </c>
      <c r="R2225">
        <f t="shared" si="471"/>
        <v>73.56410958904118</v>
      </c>
      <c r="S2225" s="9">
        <f t="shared" si="472"/>
        <v>-0.45320641021355357</v>
      </c>
      <c r="U2225">
        <f t="shared" si="473"/>
        <v>72.778082191780825</v>
      </c>
      <c r="V2225" s="9">
        <f t="shared" si="474"/>
        <v>-1.0947667986546463</v>
      </c>
      <c r="X2225">
        <f t="shared" si="475"/>
        <v>72.284241095890408</v>
      </c>
      <c r="Y2225" s="9">
        <f t="shared" si="476"/>
        <v>-1.739800155674601</v>
      </c>
      <c r="AA2225">
        <f t="shared" si="477"/>
        <v>72.573369863013696</v>
      </c>
      <c r="AB2225" s="9">
        <f t="shared" si="478"/>
        <v>-1.3467704993129814</v>
      </c>
      <c r="AC2225">
        <f t="shared" si="479"/>
        <v>29.337906164383821</v>
      </c>
    </row>
    <row r="2226" spans="1:29" ht="9" customHeight="1">
      <c r="A2226" s="1">
        <v>20180202</v>
      </c>
      <c r="B2226" s="1">
        <v>200000</v>
      </c>
      <c r="C2226" s="1">
        <v>2458152.3220000002</v>
      </c>
      <c r="D2226" s="1">
        <v>2200.2449999999999</v>
      </c>
      <c r="E2226" s="1">
        <v>68.8</v>
      </c>
      <c r="F2226" s="1">
        <v>66.8</v>
      </c>
      <c r="G2226" s="8">
        <f t="shared" si="465"/>
        <v>73.55041095890418</v>
      </c>
      <c r="H2226" s="13">
        <v>11</v>
      </c>
      <c r="I2226" s="8">
        <f t="shared" si="466"/>
        <v>17.490410958904111</v>
      </c>
      <c r="J2226" s="13">
        <v>24</v>
      </c>
      <c r="K2226" s="8">
        <f t="shared" si="467"/>
        <v>28.268493150684932</v>
      </c>
      <c r="L2226" s="13">
        <v>11</v>
      </c>
      <c r="M2226" s="8">
        <f t="shared" si="468"/>
        <v>12.219178082191782</v>
      </c>
      <c r="N2226" s="6">
        <v>0</v>
      </c>
      <c r="O2226" s="8">
        <f t="shared" si="469"/>
        <v>13.465753424657533</v>
      </c>
      <c r="Q2226">
        <f t="shared" si="470"/>
        <v>73.215528767123288</v>
      </c>
      <c r="R2226">
        <f t="shared" si="471"/>
        <v>73.55041095890418</v>
      </c>
      <c r="S2226" s="9">
        <f t="shared" si="472"/>
        <v>-0.45530974934729329</v>
      </c>
      <c r="U2226">
        <f t="shared" si="473"/>
        <v>72.745205479452054</v>
      </c>
      <c r="V2226" s="9">
        <f t="shared" si="474"/>
        <v>-1.1087060997463993</v>
      </c>
      <c r="X2226">
        <f t="shared" si="475"/>
        <v>72.260164383561644</v>
      </c>
      <c r="Y2226" s="9">
        <f t="shared" si="476"/>
        <v>-1.7542343523592905</v>
      </c>
      <c r="AA2226">
        <f t="shared" si="477"/>
        <v>72.550753424657529</v>
      </c>
      <c r="AB2226" s="9">
        <f t="shared" si="478"/>
        <v>-1.3591460893470781</v>
      </c>
      <c r="AC2226">
        <f t="shared" si="479"/>
        <v>29.295885616438571</v>
      </c>
    </row>
    <row r="2227" spans="1:29" ht="9" customHeight="1">
      <c r="A2227" s="1">
        <v>20180203</v>
      </c>
      <c r="B2227" s="1">
        <v>200000</v>
      </c>
      <c r="C2227" s="1">
        <v>2458153.3220000002</v>
      </c>
      <c r="D2227" s="1">
        <v>2200.2820000000002</v>
      </c>
      <c r="E2227" s="1">
        <v>69.2</v>
      </c>
      <c r="F2227" s="1">
        <v>67.3</v>
      </c>
      <c r="G2227" s="8">
        <f t="shared" si="465"/>
        <v>73.540000000000077</v>
      </c>
      <c r="H2227" s="13">
        <v>22</v>
      </c>
      <c r="I2227" s="8">
        <f t="shared" si="466"/>
        <v>17.449315068493149</v>
      </c>
      <c r="J2227" s="13">
        <v>36</v>
      </c>
      <c r="K2227" s="8">
        <f t="shared" si="467"/>
        <v>28.271232876712329</v>
      </c>
      <c r="L2227" s="13">
        <v>0</v>
      </c>
      <c r="M2227" s="8">
        <f t="shared" si="468"/>
        <v>12.183561643835617</v>
      </c>
      <c r="N2227" s="6">
        <v>0</v>
      </c>
      <c r="O2227" s="8">
        <f t="shared" si="469"/>
        <v>13.427397260273972</v>
      </c>
      <c r="Q2227">
        <f t="shared" si="470"/>
        <v>73.216421917808219</v>
      </c>
      <c r="R2227">
        <f t="shared" si="471"/>
        <v>73.540000000000077</v>
      </c>
      <c r="S2227" s="9">
        <f t="shared" si="472"/>
        <v>-0.4400028313732065</v>
      </c>
      <c r="U2227">
        <f t="shared" si="473"/>
        <v>72.724657534246575</v>
      </c>
      <c r="V2227" s="9">
        <f t="shared" si="474"/>
        <v>-1.1197227708016015</v>
      </c>
      <c r="X2227">
        <f t="shared" si="475"/>
        <v>72.23608767123288</v>
      </c>
      <c r="Y2227" s="9">
        <f t="shared" si="476"/>
        <v>-1.7730654456992028</v>
      </c>
      <c r="AA2227">
        <f t="shared" si="477"/>
        <v>72.526397260273967</v>
      </c>
      <c r="AB2227" s="9">
        <f t="shared" si="478"/>
        <v>-1.3783012506474108</v>
      </c>
      <c r="AC2227">
        <f t="shared" si="479"/>
        <v>29.263950000000236</v>
      </c>
    </row>
    <row r="2228" spans="1:29" ht="9" customHeight="1">
      <c r="A2228" s="1">
        <v>20180204</v>
      </c>
      <c r="B2228" s="1">
        <v>200000</v>
      </c>
      <c r="C2228" s="1">
        <v>2458154.3220000002</v>
      </c>
      <c r="D2228" s="1">
        <v>2200.3180000000002</v>
      </c>
      <c r="E2228" s="1">
        <v>73</v>
      </c>
      <c r="F2228" s="1">
        <v>71</v>
      </c>
      <c r="G2228" s="8">
        <f t="shared" si="465"/>
        <v>73.52602739726035</v>
      </c>
      <c r="H2228" s="13">
        <v>14</v>
      </c>
      <c r="I2228" s="8">
        <f t="shared" si="466"/>
        <v>17.405479452054795</v>
      </c>
      <c r="J2228" s="13">
        <v>28</v>
      </c>
      <c r="K2228" s="8">
        <f t="shared" si="467"/>
        <v>28.232876712328768</v>
      </c>
      <c r="L2228" s="13">
        <v>11</v>
      </c>
      <c r="M2228" s="8">
        <f t="shared" si="468"/>
        <v>12.147945205479452</v>
      </c>
      <c r="N2228" s="6">
        <v>11</v>
      </c>
      <c r="O2228" s="8">
        <f t="shared" si="469"/>
        <v>13.391780821917807</v>
      </c>
      <c r="Q2228">
        <f t="shared" si="470"/>
        <v>73.203917808219174</v>
      </c>
      <c r="R2228">
        <f t="shared" si="471"/>
        <v>73.52602739726035</v>
      </c>
      <c r="S2228" s="9">
        <f t="shared" si="472"/>
        <v>-0.43808920520189076</v>
      </c>
      <c r="U2228">
        <f t="shared" si="473"/>
        <v>72.702739726027403</v>
      </c>
      <c r="V2228" s="9">
        <f t="shared" si="474"/>
        <v>-1.1068666728781267</v>
      </c>
      <c r="X2228">
        <f t="shared" si="475"/>
        <v>72.212010958904116</v>
      </c>
      <c r="Y2228" s="9">
        <f t="shared" si="476"/>
        <v>-1.7871446137795743</v>
      </c>
      <c r="AA2228">
        <f t="shared" si="477"/>
        <v>72.503780821917815</v>
      </c>
      <c r="AB2228" s="9">
        <f t="shared" si="478"/>
        <v>-1.390319335246204</v>
      </c>
      <c r="AC2228">
        <f t="shared" si="479"/>
        <v>29.221089041096121</v>
      </c>
    </row>
    <row r="2229" spans="1:29" ht="9" customHeight="1">
      <c r="A2229" s="1">
        <v>20180205</v>
      </c>
      <c r="B2229" s="1">
        <v>200000</v>
      </c>
      <c r="C2229" s="1">
        <v>2458155.3220000002</v>
      </c>
      <c r="D2229" s="1">
        <v>2200.355</v>
      </c>
      <c r="E2229" s="1">
        <v>74</v>
      </c>
      <c r="F2229" s="1">
        <v>72</v>
      </c>
      <c r="G2229" s="8">
        <f t="shared" si="465"/>
        <v>73.513698630137057</v>
      </c>
      <c r="H2229" s="13">
        <v>15</v>
      </c>
      <c r="I2229" s="8">
        <f t="shared" si="466"/>
        <v>17.399999999999999</v>
      </c>
      <c r="J2229" s="13">
        <v>29</v>
      </c>
      <c r="K2229" s="8">
        <f t="shared" si="467"/>
        <v>28.213698630136985</v>
      </c>
      <c r="L2229" s="13">
        <v>13</v>
      </c>
      <c r="M2229" s="8">
        <f t="shared" si="468"/>
        <v>12.112328767123287</v>
      </c>
      <c r="N2229" s="6">
        <v>13</v>
      </c>
      <c r="O2229" s="8">
        <f t="shared" si="469"/>
        <v>13.356164383561644</v>
      </c>
      <c r="Q2229">
        <f t="shared" si="470"/>
        <v>73.197665753424658</v>
      </c>
      <c r="R2229">
        <f t="shared" si="471"/>
        <v>73.513698630137057</v>
      </c>
      <c r="S2229" s="9">
        <f t="shared" si="472"/>
        <v>-0.42989658063923741</v>
      </c>
      <c r="U2229">
        <f t="shared" si="473"/>
        <v>72.7</v>
      </c>
      <c r="V2229" s="9">
        <f t="shared" si="474"/>
        <v>-1.0779300165492316</v>
      </c>
      <c r="X2229">
        <f t="shared" si="475"/>
        <v>72.187934246575338</v>
      </c>
      <c r="Y2229" s="9">
        <f t="shared" si="476"/>
        <v>-1.803424951085546</v>
      </c>
      <c r="AA2229">
        <f t="shared" si="477"/>
        <v>72.481164383561648</v>
      </c>
      <c r="AB2229" s="9">
        <f t="shared" si="478"/>
        <v>-1.4045467250536632</v>
      </c>
      <c r="AC2229">
        <f t="shared" si="479"/>
        <v>29.183270547945423</v>
      </c>
    </row>
    <row r="2230" spans="1:29" ht="9" customHeight="1">
      <c r="A2230" s="1">
        <v>20180206</v>
      </c>
      <c r="B2230" s="1">
        <v>200000</v>
      </c>
      <c r="C2230" s="1">
        <v>2458156.3220000002</v>
      </c>
      <c r="D2230" s="1">
        <v>2200.3910000000001</v>
      </c>
      <c r="E2230" s="1">
        <v>76.900000000000006</v>
      </c>
      <c r="F2230" s="1">
        <v>74.8</v>
      </c>
      <c r="G2230" s="8">
        <f t="shared" si="465"/>
        <v>73.504657534246647</v>
      </c>
      <c r="H2230" s="13">
        <v>17</v>
      </c>
      <c r="I2230" s="8">
        <f t="shared" si="466"/>
        <v>17.424657534246574</v>
      </c>
      <c r="J2230" s="13">
        <v>22</v>
      </c>
      <c r="K2230" s="8">
        <f t="shared" si="467"/>
        <v>28.298630136986301</v>
      </c>
      <c r="L2230" s="13">
        <v>17</v>
      </c>
      <c r="M2230" s="8">
        <f t="shared" si="468"/>
        <v>12.082191780821917</v>
      </c>
      <c r="N2230" s="6">
        <v>16</v>
      </c>
      <c r="O2230" s="8">
        <f t="shared" si="469"/>
        <v>13.323287671232876</v>
      </c>
      <c r="Q2230">
        <f t="shared" si="470"/>
        <v>73.225353424657527</v>
      </c>
      <c r="R2230">
        <f t="shared" si="471"/>
        <v>73.504657534246647</v>
      </c>
      <c r="S2230" s="9">
        <f t="shared" si="472"/>
        <v>-0.37998151268031677</v>
      </c>
      <c r="U2230">
        <f t="shared" si="473"/>
        <v>72.712328767123282</v>
      </c>
      <c r="V2230" s="9">
        <f t="shared" si="474"/>
        <v>-1.0969963992575771</v>
      </c>
      <c r="X2230">
        <f t="shared" si="475"/>
        <v>72.167561643835612</v>
      </c>
      <c r="Y2230" s="9">
        <f t="shared" si="476"/>
        <v>-1.8190628121599843</v>
      </c>
      <c r="AA2230">
        <f t="shared" si="477"/>
        <v>72.460287671232877</v>
      </c>
      <c r="AB2230" s="9">
        <f t="shared" si="478"/>
        <v>-1.420821343908969</v>
      </c>
      <c r="AC2230">
        <f t="shared" si="479"/>
        <v>29.155536986301588</v>
      </c>
    </row>
    <row r="2231" spans="1:29" ht="9" customHeight="1">
      <c r="A2231" s="1">
        <v>20180207</v>
      </c>
      <c r="B2231" s="1">
        <v>200000</v>
      </c>
      <c r="C2231" s="1">
        <v>2458157.3220000002</v>
      </c>
      <c r="D2231" s="1">
        <v>2200.4279999999999</v>
      </c>
      <c r="E2231" s="1">
        <v>76.599999999999994</v>
      </c>
      <c r="F2231" s="1">
        <v>74.599999999999994</v>
      </c>
      <c r="G2231" s="8">
        <f t="shared" ref="G2231:G2294" si="480">AVERAGE(F2049:F2413)</f>
        <v>73.500821917808281</v>
      </c>
      <c r="H2231" s="13">
        <v>24</v>
      </c>
      <c r="I2231" s="8">
        <f t="shared" si="466"/>
        <v>17.389041095890413</v>
      </c>
      <c r="J2231" s="13">
        <v>34</v>
      </c>
      <c r="K2231" s="8">
        <f t="shared" si="467"/>
        <v>28.241095890410961</v>
      </c>
      <c r="L2231" s="13">
        <v>20</v>
      </c>
      <c r="M2231" s="8">
        <f t="shared" si="468"/>
        <v>12.052054794520547</v>
      </c>
      <c r="N2231" s="6">
        <v>20</v>
      </c>
      <c r="O2231" s="8">
        <f t="shared" si="469"/>
        <v>13.287671232876713</v>
      </c>
      <c r="Q2231">
        <f t="shared" si="470"/>
        <v>73.206597260273981</v>
      </c>
      <c r="R2231">
        <f t="shared" si="471"/>
        <v>73.500821917808281</v>
      </c>
      <c r="S2231" s="9">
        <f t="shared" si="472"/>
        <v>-0.40030118011920024</v>
      </c>
      <c r="U2231">
        <f t="shared" si="473"/>
        <v>72.694520547945203</v>
      </c>
      <c r="V2231" s="9">
        <f t="shared" si="474"/>
        <v>-1.0925722976449492</v>
      </c>
      <c r="X2231">
        <f t="shared" si="475"/>
        <v>72.147189041095885</v>
      </c>
      <c r="Y2231" s="9">
        <f t="shared" si="476"/>
        <v>-1.8416567888534416</v>
      </c>
      <c r="AA2231">
        <f t="shared" si="477"/>
        <v>72.43767123287671</v>
      </c>
      <c r="AB2231" s="9">
        <f t="shared" si="478"/>
        <v>-1.4464473419364481</v>
      </c>
      <c r="AC2231">
        <f t="shared" si="479"/>
        <v>29.143771232876901</v>
      </c>
    </row>
    <row r="2232" spans="1:29" ht="9" customHeight="1">
      <c r="A2232" s="1">
        <v>20180208</v>
      </c>
      <c r="B2232" s="1">
        <v>200000</v>
      </c>
      <c r="C2232" s="1">
        <v>2458158.3220000002</v>
      </c>
      <c r="D2232" s="1">
        <v>2200.4650000000001</v>
      </c>
      <c r="E2232" s="1">
        <v>77.5</v>
      </c>
      <c r="F2232" s="1">
        <v>75.5</v>
      </c>
      <c r="G2232" s="8">
        <f t="shared" si="480"/>
        <v>73.497534246575398</v>
      </c>
      <c r="H2232" s="13">
        <v>25</v>
      </c>
      <c r="I2232" s="8">
        <f t="shared" ref="I2232:I2295" si="481">AVERAGE(H2050:H2414)</f>
        <v>17.389041095890413</v>
      </c>
      <c r="J2232" s="13">
        <v>33</v>
      </c>
      <c r="K2232" s="8">
        <f t="shared" ref="K2232:K2295" si="482">AVERAGE(J2050:J2414)</f>
        <v>28.306849315068494</v>
      </c>
      <c r="L2232" s="13">
        <v>22</v>
      </c>
      <c r="M2232" s="8">
        <f t="shared" ref="M2232:M2295" si="483">AVERAGE(L2050:L2414)</f>
        <v>12.021917808219179</v>
      </c>
      <c r="N2232" s="6">
        <v>22</v>
      </c>
      <c r="O2232" s="8">
        <f t="shared" ref="O2232:O2295" si="484">AVERAGE(N2050:N2414)</f>
        <v>13.254794520547945</v>
      </c>
      <c r="Q2232">
        <f t="shared" si="470"/>
        <v>73.228032876712334</v>
      </c>
      <c r="R2232">
        <f t="shared" si="471"/>
        <v>73.497534246575398</v>
      </c>
      <c r="S2232" s="9">
        <f t="shared" si="472"/>
        <v>-0.36668083171187504</v>
      </c>
      <c r="U2232">
        <f t="shared" si="473"/>
        <v>72.694520547945203</v>
      </c>
      <c r="V2232" s="9">
        <f t="shared" si="474"/>
        <v>-1.1276794035415634</v>
      </c>
      <c r="X2232">
        <f t="shared" si="475"/>
        <v>72.126816438356173</v>
      </c>
      <c r="Y2232" s="9">
        <f t="shared" si="476"/>
        <v>-1.864984753938316</v>
      </c>
      <c r="AA2232">
        <f t="shared" si="477"/>
        <v>72.416794520547938</v>
      </c>
      <c r="AB2232" s="9">
        <f t="shared" si="478"/>
        <v>-1.4704435150187578</v>
      </c>
      <c r="AC2232">
        <f t="shared" si="479"/>
        <v>29.133686301370034</v>
      </c>
    </row>
    <row r="2233" spans="1:29" ht="9" customHeight="1">
      <c r="A2233" s="1">
        <v>20180209</v>
      </c>
      <c r="B2233" s="1">
        <v>200000</v>
      </c>
      <c r="C2233" s="1">
        <v>2458159.3220000002</v>
      </c>
      <c r="D2233" s="1">
        <v>2200.5010000000002</v>
      </c>
      <c r="E2233" s="1">
        <v>78.099999999999994</v>
      </c>
      <c r="F2233" s="1">
        <v>76.099999999999994</v>
      </c>
      <c r="G2233" s="8">
        <f t="shared" si="480"/>
        <v>73.493150684931564</v>
      </c>
      <c r="H2233" s="13">
        <v>27</v>
      </c>
      <c r="I2233" s="8">
        <f t="shared" si="481"/>
        <v>17.328767123287673</v>
      </c>
      <c r="J2233" s="13">
        <v>37</v>
      </c>
      <c r="K2233" s="8">
        <f t="shared" si="482"/>
        <v>28.246575342465754</v>
      </c>
      <c r="L2233" s="13">
        <v>23</v>
      </c>
      <c r="M2233" s="8">
        <f t="shared" si="483"/>
        <v>11.991780821917809</v>
      </c>
      <c r="N2233" s="6">
        <v>25</v>
      </c>
      <c r="O2233" s="8">
        <f t="shared" si="484"/>
        <v>13.216438356164383</v>
      </c>
      <c r="Q2233">
        <f t="shared" ref="Q2233:Q2296" si="485">(K2233*0.326)+64</f>
        <v>73.208383561643842</v>
      </c>
      <c r="R2233">
        <f t="shared" ref="R2233:R2296" si="486">G2233</f>
        <v>73.493150684931564</v>
      </c>
      <c r="S2233" s="9">
        <f t="shared" ref="S2233:S2296" si="487">((Q2233/R2233)*100)-100</f>
        <v>-0.38747437092271753</v>
      </c>
      <c r="U2233">
        <f t="shared" ref="U2233:U2296" si="488">(I2233*0.5)+64</f>
        <v>72.664383561643831</v>
      </c>
      <c r="V2233" s="9">
        <f t="shared" ref="V2233:V2296" si="489">((U2234/R2234)*100)-100</f>
        <v>-1.1393377226667951</v>
      </c>
      <c r="X2233">
        <f t="shared" ref="X2233:X2296" si="490">(M2233*0.676)+64</f>
        <v>72.106443835616432</v>
      </c>
      <c r="Y2233" s="9">
        <f t="shared" ref="Y2233:Y2296" si="491">((X2233/R2233)*100)-100</f>
        <v>-1.8868518173346587</v>
      </c>
      <c r="AA2233">
        <f t="shared" ref="AA2233:AA2296" si="492">(O2233*0.635)+64</f>
        <v>72.392438356164377</v>
      </c>
      <c r="AB2233" s="9">
        <f t="shared" ref="AB2233:AB2296" si="493">((AA2233/R2233)*100)-100</f>
        <v>-1.4977073625350386</v>
      </c>
      <c r="AC2233">
        <f t="shared" ref="AC2233:AC2296" si="494">(G2233-64)*3.0675</f>
        <v>29.12023972602757</v>
      </c>
    </row>
    <row r="2234" spans="1:29" ht="9" customHeight="1">
      <c r="A2234" s="1">
        <v>20180210</v>
      </c>
      <c r="B2234" s="1">
        <v>200000</v>
      </c>
      <c r="C2234" s="1">
        <v>2458160.3220000002</v>
      </c>
      <c r="D2234" s="1">
        <v>2200.538</v>
      </c>
      <c r="E2234" s="1">
        <v>78.2</v>
      </c>
      <c r="F2234" s="1">
        <v>76.2</v>
      </c>
      <c r="G2234" s="8">
        <f t="shared" si="480"/>
        <v>73.486575342465812</v>
      </c>
      <c r="H2234" s="13">
        <v>42</v>
      </c>
      <c r="I2234" s="8">
        <f t="shared" si="481"/>
        <v>17.298630136986301</v>
      </c>
      <c r="J2234" s="13">
        <v>57</v>
      </c>
      <c r="K2234" s="8">
        <f t="shared" si="482"/>
        <v>28.213698630136985</v>
      </c>
      <c r="L2234" s="13">
        <v>35</v>
      </c>
      <c r="M2234" s="8">
        <f t="shared" si="483"/>
        <v>11.961643835616439</v>
      </c>
      <c r="N2234" s="6">
        <v>25</v>
      </c>
      <c r="O2234" s="8">
        <f t="shared" si="484"/>
        <v>13.183561643835617</v>
      </c>
      <c r="Q2234">
        <f t="shared" si="485"/>
        <v>73.197665753424658</v>
      </c>
      <c r="R2234">
        <f t="shared" si="486"/>
        <v>73.486575342465812</v>
      </c>
      <c r="S2234" s="9">
        <f t="shared" si="487"/>
        <v>-0.39314607830718273</v>
      </c>
      <c r="U2234">
        <f t="shared" si="488"/>
        <v>72.649315068493152</v>
      </c>
      <c r="V2234" s="9">
        <f t="shared" si="489"/>
        <v>-1.1513666886650071</v>
      </c>
      <c r="X2234">
        <f t="shared" si="490"/>
        <v>72.086071232876719</v>
      </c>
      <c r="Y2234" s="9">
        <f t="shared" si="491"/>
        <v>-1.9057958587162318</v>
      </c>
      <c r="AA2234">
        <f t="shared" si="492"/>
        <v>72.371561643835619</v>
      </c>
      <c r="AB2234" s="9">
        <f t="shared" si="493"/>
        <v>-1.517302573203267</v>
      </c>
      <c r="AC2234">
        <f t="shared" si="494"/>
        <v>29.100069863013879</v>
      </c>
    </row>
    <row r="2235" spans="1:29" ht="9" customHeight="1">
      <c r="A2235" s="1">
        <v>20180211</v>
      </c>
      <c r="B2235" s="1">
        <v>200000</v>
      </c>
      <c r="C2235" s="1">
        <v>2458161.3220000002</v>
      </c>
      <c r="D2235" s="1">
        <v>2200.5749999999998</v>
      </c>
      <c r="E2235" s="1">
        <v>78.2</v>
      </c>
      <c r="F2235" s="1">
        <v>76.2</v>
      </c>
      <c r="G2235" s="8">
        <f t="shared" si="480"/>
        <v>73.480273972602802</v>
      </c>
      <c r="H2235" s="13">
        <v>27</v>
      </c>
      <c r="I2235" s="8">
        <f t="shared" si="481"/>
        <v>17.268493150684932</v>
      </c>
      <c r="J2235" s="13">
        <v>54</v>
      </c>
      <c r="K2235" s="8">
        <f t="shared" si="482"/>
        <v>28.18082191780822</v>
      </c>
      <c r="L2235" s="13">
        <v>24</v>
      </c>
      <c r="M2235" s="8">
        <f t="shared" si="483"/>
        <v>11.931506849315069</v>
      </c>
      <c r="N2235" s="6">
        <v>28</v>
      </c>
      <c r="O2235" s="8">
        <f t="shared" si="484"/>
        <v>13.147945205479452</v>
      </c>
      <c r="Q2235">
        <f t="shared" si="485"/>
        <v>73.186947945205475</v>
      </c>
      <c r="R2235">
        <f t="shared" si="486"/>
        <v>73.480273972602802</v>
      </c>
      <c r="S2235" s="9">
        <f t="shared" si="487"/>
        <v>-0.39919016565819732</v>
      </c>
      <c r="U2235">
        <f t="shared" si="488"/>
        <v>72.634246575342473</v>
      </c>
      <c r="V2235" s="9">
        <f t="shared" si="489"/>
        <v>-1.1703995913483141</v>
      </c>
      <c r="X2235">
        <f t="shared" si="490"/>
        <v>72.065698630136993</v>
      </c>
      <c r="Y2235" s="9">
        <f t="shared" si="491"/>
        <v>-1.9251089659698835</v>
      </c>
      <c r="AA2235">
        <f t="shared" si="492"/>
        <v>72.348945205479453</v>
      </c>
      <c r="AB2235" s="9">
        <f t="shared" si="493"/>
        <v>-1.5396360219685192</v>
      </c>
      <c r="AC2235">
        <f t="shared" si="494"/>
        <v>29.080740410959095</v>
      </c>
    </row>
    <row r="2236" spans="1:29" ht="9" customHeight="1">
      <c r="A2236" s="1">
        <v>20180212</v>
      </c>
      <c r="B2236" s="1">
        <v>200000</v>
      </c>
      <c r="C2236" s="1">
        <v>2458162.3220000002</v>
      </c>
      <c r="D2236" s="1">
        <v>2200.6109999999999</v>
      </c>
      <c r="E2236" s="1">
        <v>78.599999999999994</v>
      </c>
      <c r="F2236" s="1">
        <v>76.599999999999994</v>
      </c>
      <c r="G2236" s="8">
        <f t="shared" si="480"/>
        <v>73.479178082191851</v>
      </c>
      <c r="H2236" s="13">
        <v>28</v>
      </c>
      <c r="I2236" s="8">
        <f t="shared" si="481"/>
        <v>17.238356164383561</v>
      </c>
      <c r="J2236" s="13">
        <v>41</v>
      </c>
      <c r="K2236" s="8">
        <f t="shared" si="482"/>
        <v>28.150684931506849</v>
      </c>
      <c r="L2236" s="13">
        <v>26</v>
      </c>
      <c r="M2236" s="8">
        <f t="shared" si="483"/>
        <v>11.901369863013699</v>
      </c>
      <c r="N2236" s="6">
        <v>25</v>
      </c>
      <c r="O2236" s="8">
        <f t="shared" si="484"/>
        <v>13.115068493150686</v>
      </c>
      <c r="Q2236">
        <f t="shared" si="485"/>
        <v>73.177123287671236</v>
      </c>
      <c r="R2236">
        <f t="shared" si="486"/>
        <v>73.479178082191851</v>
      </c>
      <c r="S2236" s="9">
        <f t="shared" si="487"/>
        <v>-0.41107535822290231</v>
      </c>
      <c r="U2236">
        <f t="shared" si="488"/>
        <v>72.61917808219178</v>
      </c>
      <c r="V2236" s="9">
        <f t="shared" si="489"/>
        <v>-1.1560478081707402</v>
      </c>
      <c r="X2236">
        <f t="shared" si="490"/>
        <v>72.045326027397266</v>
      </c>
      <c r="Y2236" s="9">
        <f t="shared" si="491"/>
        <v>-1.9513719290527689</v>
      </c>
      <c r="AA2236">
        <f t="shared" si="492"/>
        <v>72.328068493150681</v>
      </c>
      <c r="AB2236" s="9">
        <f t="shared" si="493"/>
        <v>-1.5665792937334828</v>
      </c>
      <c r="AC2236">
        <f t="shared" si="494"/>
        <v>29.077378767123502</v>
      </c>
    </row>
    <row r="2237" spans="1:29" ht="9" customHeight="1">
      <c r="A2237" s="1">
        <v>20180213</v>
      </c>
      <c r="B2237" s="1">
        <v>200000</v>
      </c>
      <c r="C2237" s="1">
        <v>2458163.3220000002</v>
      </c>
      <c r="D2237" s="1">
        <v>2200.6480000000001</v>
      </c>
      <c r="E2237" s="1">
        <v>75.900000000000006</v>
      </c>
      <c r="F2237" s="1">
        <v>74.099999999999994</v>
      </c>
      <c r="G2237" s="8">
        <f t="shared" si="480"/>
        <v>73.467123287671299</v>
      </c>
      <c r="H2237" s="13">
        <v>24</v>
      </c>
      <c r="I2237" s="8">
        <f t="shared" si="481"/>
        <v>17.235616438356164</v>
      </c>
      <c r="J2237" s="13">
        <v>52</v>
      </c>
      <c r="K2237" s="8">
        <f t="shared" si="482"/>
        <v>28.145205479452056</v>
      </c>
      <c r="L2237" s="13">
        <v>20</v>
      </c>
      <c r="M2237" s="8">
        <f t="shared" si="483"/>
        <v>11.901369863013699</v>
      </c>
      <c r="N2237" s="6">
        <v>23</v>
      </c>
      <c r="O2237" s="8">
        <f t="shared" si="484"/>
        <v>13.112328767123287</v>
      </c>
      <c r="Q2237">
        <f t="shared" si="485"/>
        <v>73.175336986301375</v>
      </c>
      <c r="R2237">
        <f t="shared" si="486"/>
        <v>73.467123287671299</v>
      </c>
      <c r="S2237" s="9">
        <f t="shared" si="487"/>
        <v>-0.39716581827681807</v>
      </c>
      <c r="U2237">
        <f t="shared" si="488"/>
        <v>72.617808219178087</v>
      </c>
      <c r="V2237" s="9">
        <f t="shared" si="489"/>
        <v>-1.1432301380082635</v>
      </c>
      <c r="X2237">
        <f t="shared" si="490"/>
        <v>72.045326027397266</v>
      </c>
      <c r="Y2237" s="9">
        <f t="shared" si="491"/>
        <v>-1.9352836978613936</v>
      </c>
      <c r="AA2237">
        <f t="shared" si="492"/>
        <v>72.326328767123286</v>
      </c>
      <c r="AB2237" s="9">
        <f t="shared" si="493"/>
        <v>-1.5527959575619548</v>
      </c>
      <c r="AC2237">
        <f t="shared" si="494"/>
        <v>29.040400684931708</v>
      </c>
    </row>
    <row r="2238" spans="1:29" ht="9" customHeight="1">
      <c r="A2238" s="1">
        <v>20180214</v>
      </c>
      <c r="B2238" s="1">
        <v>200000</v>
      </c>
      <c r="C2238" s="1">
        <v>2458164.3220000002</v>
      </c>
      <c r="D2238" s="1">
        <v>2200.6849999999999</v>
      </c>
      <c r="E2238" s="1">
        <v>75.3</v>
      </c>
      <c r="F2238" s="1">
        <v>73.400000000000006</v>
      </c>
      <c r="G2238" s="8">
        <f t="shared" si="480"/>
        <v>73.452054794520592</v>
      </c>
      <c r="H2238" s="13">
        <v>19</v>
      </c>
      <c r="I2238" s="8">
        <f t="shared" si="481"/>
        <v>17.224657534246575</v>
      </c>
      <c r="J2238" s="13">
        <v>29</v>
      </c>
      <c r="K2238" s="8">
        <f t="shared" si="482"/>
        <v>28.12876712328767</v>
      </c>
      <c r="L2238" s="13">
        <v>18</v>
      </c>
      <c r="M2238" s="8">
        <f t="shared" si="483"/>
        <v>11.876712328767123</v>
      </c>
      <c r="N2238" s="6">
        <v>20</v>
      </c>
      <c r="O2238" s="8">
        <f t="shared" si="484"/>
        <v>13.087671232876712</v>
      </c>
      <c r="Q2238">
        <f t="shared" si="485"/>
        <v>73.169978082191776</v>
      </c>
      <c r="R2238">
        <f t="shared" si="486"/>
        <v>73.452054794520592</v>
      </c>
      <c r="S2238" s="9">
        <f t="shared" si="487"/>
        <v>-0.38402834763154203</v>
      </c>
      <c r="U2238">
        <f t="shared" si="488"/>
        <v>72.612328767123287</v>
      </c>
      <c r="V2238" s="9">
        <f t="shared" si="489"/>
        <v>-1.1540700277604401</v>
      </c>
      <c r="X2238">
        <f t="shared" si="490"/>
        <v>72.028657534246577</v>
      </c>
      <c r="Y2238" s="9">
        <f t="shared" si="491"/>
        <v>-1.9378590078329552</v>
      </c>
      <c r="AA2238">
        <f t="shared" si="492"/>
        <v>72.310671232876714</v>
      </c>
      <c r="AB2238" s="9">
        <f t="shared" si="493"/>
        <v>-1.5539164490862163</v>
      </c>
      <c r="AC2238">
        <f t="shared" si="494"/>
        <v>28.994178082191915</v>
      </c>
    </row>
    <row r="2239" spans="1:29" ht="9" customHeight="1">
      <c r="A2239" s="1">
        <v>20180215</v>
      </c>
      <c r="B2239" s="1">
        <v>200000</v>
      </c>
      <c r="C2239" s="1">
        <v>2458165.3220000002</v>
      </c>
      <c r="D2239" s="1">
        <v>2200.721</v>
      </c>
      <c r="E2239" s="1">
        <v>72.5</v>
      </c>
      <c r="F2239" s="1">
        <v>70.8</v>
      </c>
      <c r="G2239" s="8">
        <f t="shared" si="480"/>
        <v>73.426849315068537</v>
      </c>
      <c r="H2239" s="13">
        <v>15</v>
      </c>
      <c r="I2239" s="8">
        <f t="shared" si="481"/>
        <v>17.158904109589042</v>
      </c>
      <c r="J2239" s="13">
        <v>16</v>
      </c>
      <c r="K2239" s="8">
        <f t="shared" si="482"/>
        <v>28.010958904109589</v>
      </c>
      <c r="L2239" s="13">
        <v>15</v>
      </c>
      <c r="M2239" s="8">
        <f t="shared" si="483"/>
        <v>11.827397260273973</v>
      </c>
      <c r="N2239" s="6">
        <v>16</v>
      </c>
      <c r="O2239" s="8">
        <f t="shared" si="484"/>
        <v>13.032876712328767</v>
      </c>
      <c r="Q2239">
        <f t="shared" si="485"/>
        <v>73.131572602739723</v>
      </c>
      <c r="R2239">
        <f t="shared" si="486"/>
        <v>73.426849315068537</v>
      </c>
      <c r="S2239" s="9">
        <f t="shared" si="487"/>
        <v>-0.40213724963440711</v>
      </c>
      <c r="U2239">
        <f t="shared" si="488"/>
        <v>72.579452054794515</v>
      </c>
      <c r="V2239" s="9">
        <f t="shared" si="489"/>
        <v>-1.1507466976220542</v>
      </c>
      <c r="X2239">
        <f t="shared" si="490"/>
        <v>71.995320547945212</v>
      </c>
      <c r="Y2239" s="9">
        <f t="shared" si="491"/>
        <v>-1.9495985194472212</v>
      </c>
      <c r="AA2239">
        <f t="shared" si="492"/>
        <v>72.275876712328767</v>
      </c>
      <c r="AB2239" s="9">
        <f t="shared" si="493"/>
        <v>-1.5675091788305338</v>
      </c>
      <c r="AC2239">
        <f t="shared" si="494"/>
        <v>28.916860273972738</v>
      </c>
    </row>
    <row r="2240" spans="1:29" ht="9" customHeight="1">
      <c r="A2240" s="1">
        <v>20180216</v>
      </c>
      <c r="B2240" s="1">
        <v>200000</v>
      </c>
      <c r="C2240" s="1">
        <v>2458166.3220000002</v>
      </c>
      <c r="D2240" s="1">
        <v>2200.7579999999998</v>
      </c>
      <c r="E2240" s="1">
        <v>71.5</v>
      </c>
      <c r="F2240" s="1">
        <v>69.8</v>
      </c>
      <c r="G2240" s="8">
        <f t="shared" si="480"/>
        <v>73.400821917808273</v>
      </c>
      <c r="H2240" s="13">
        <v>12</v>
      </c>
      <c r="I2240" s="8">
        <f t="shared" si="481"/>
        <v>17.112328767123287</v>
      </c>
      <c r="J2240" s="13">
        <v>23</v>
      </c>
      <c r="K2240" s="8">
        <f t="shared" si="482"/>
        <v>27.901369863013699</v>
      </c>
      <c r="L2240" s="13">
        <v>12</v>
      </c>
      <c r="M2240" s="8">
        <f t="shared" si="483"/>
        <v>11.775342465753425</v>
      </c>
      <c r="N2240" s="6">
        <v>12</v>
      </c>
      <c r="O2240" s="8">
        <f t="shared" si="484"/>
        <v>12.942465753424658</v>
      </c>
      <c r="Q2240">
        <f t="shared" si="485"/>
        <v>73.095846575342463</v>
      </c>
      <c r="R2240">
        <f t="shared" si="486"/>
        <v>73.400821917808273</v>
      </c>
      <c r="S2240" s="9">
        <f t="shared" si="487"/>
        <v>-0.41549308917454653</v>
      </c>
      <c r="U2240">
        <f t="shared" si="488"/>
        <v>72.556164383561651</v>
      </c>
      <c r="V2240" s="9">
        <f t="shared" si="489"/>
        <v>-1.1472018283529906</v>
      </c>
      <c r="X2240">
        <f t="shared" si="490"/>
        <v>71.960131506849322</v>
      </c>
      <c r="Y2240" s="9">
        <f t="shared" si="491"/>
        <v>-1.9627714967172807</v>
      </c>
      <c r="AA2240">
        <f t="shared" si="492"/>
        <v>72.218465753424653</v>
      </c>
      <c r="AB2240" s="9">
        <f t="shared" si="493"/>
        <v>-1.6108214233725846</v>
      </c>
      <c r="AC2240">
        <f t="shared" si="494"/>
        <v>28.837021232876875</v>
      </c>
    </row>
    <row r="2241" spans="1:29" ht="9" customHeight="1">
      <c r="A2241" s="1">
        <v>20180217</v>
      </c>
      <c r="B2241" s="1">
        <v>200000</v>
      </c>
      <c r="C2241" s="1">
        <v>2458167.3220000002</v>
      </c>
      <c r="D2241" s="1">
        <v>2200.7950000000001</v>
      </c>
      <c r="E2241" s="1">
        <v>69</v>
      </c>
      <c r="F2241" s="1">
        <v>67.400000000000006</v>
      </c>
      <c r="G2241" s="8">
        <f t="shared" si="480"/>
        <v>73.364931506849373</v>
      </c>
      <c r="H2241" s="13">
        <v>11</v>
      </c>
      <c r="I2241" s="8">
        <f t="shared" si="481"/>
        <v>17.046575342465754</v>
      </c>
      <c r="J2241" s="13">
        <v>34</v>
      </c>
      <c r="K2241" s="8">
        <f t="shared" si="482"/>
        <v>27.789041095890411</v>
      </c>
      <c r="L2241" s="13">
        <v>0</v>
      </c>
      <c r="M2241" s="8">
        <f t="shared" si="483"/>
        <v>11.693150684931506</v>
      </c>
      <c r="N2241" s="6">
        <v>0</v>
      </c>
      <c r="O2241" s="8">
        <f t="shared" si="484"/>
        <v>12.849315068493151</v>
      </c>
      <c r="Q2241">
        <f t="shared" si="485"/>
        <v>73.059227397260273</v>
      </c>
      <c r="R2241">
        <f t="shared" si="486"/>
        <v>73.364931506849373</v>
      </c>
      <c r="S2241" s="9">
        <f t="shared" si="487"/>
        <v>-0.41668969534927669</v>
      </c>
      <c r="U2241">
        <f t="shared" si="488"/>
        <v>72.523287671232879</v>
      </c>
      <c r="V2241" s="9">
        <f t="shared" si="489"/>
        <v>-1.153686602361276</v>
      </c>
      <c r="X2241">
        <f t="shared" si="490"/>
        <v>71.904569863013705</v>
      </c>
      <c r="Y2241" s="9">
        <f t="shared" si="491"/>
        <v>-1.9905445474304457</v>
      </c>
      <c r="AA2241">
        <f t="shared" si="492"/>
        <v>72.159315068493157</v>
      </c>
      <c r="AB2241" s="9">
        <f t="shared" si="493"/>
        <v>-1.6433143377823001</v>
      </c>
      <c r="AC2241">
        <f t="shared" si="494"/>
        <v>28.726927397260454</v>
      </c>
    </row>
    <row r="2242" spans="1:29" ht="9" customHeight="1">
      <c r="A2242" s="1">
        <v>20180218</v>
      </c>
      <c r="B2242" s="1">
        <v>200000</v>
      </c>
      <c r="C2242" s="1">
        <v>2458168.3220000002</v>
      </c>
      <c r="D2242" s="1">
        <v>2200.8310000000001</v>
      </c>
      <c r="E2242" s="1">
        <v>70.3</v>
      </c>
      <c r="F2242" s="1">
        <v>68.7</v>
      </c>
      <c r="G2242" s="8">
        <f t="shared" si="480"/>
        <v>73.308767123287737</v>
      </c>
      <c r="H2242" s="13">
        <v>0</v>
      </c>
      <c r="I2242" s="8">
        <f t="shared" si="481"/>
        <v>16.926027397260274</v>
      </c>
      <c r="J2242" s="13">
        <v>0</v>
      </c>
      <c r="K2242" s="8">
        <f t="shared" si="482"/>
        <v>27.542465753424658</v>
      </c>
      <c r="L2242" s="13">
        <v>0</v>
      </c>
      <c r="M2242" s="8">
        <f t="shared" si="483"/>
        <v>11.643835616438356</v>
      </c>
      <c r="N2242" s="6">
        <v>0</v>
      </c>
      <c r="O2242" s="8">
        <f t="shared" si="484"/>
        <v>12.75068493150685</v>
      </c>
      <c r="Q2242">
        <f t="shared" si="485"/>
        <v>72.978843835616445</v>
      </c>
      <c r="R2242">
        <f t="shared" si="486"/>
        <v>73.308767123287737</v>
      </c>
      <c r="S2242" s="9">
        <f t="shared" si="487"/>
        <v>-0.4500461549386614</v>
      </c>
      <c r="U2242">
        <f t="shared" si="488"/>
        <v>72.463013698630135</v>
      </c>
      <c r="V2242" s="9">
        <f t="shared" si="489"/>
        <v>-1.1679438130393294</v>
      </c>
      <c r="X2242">
        <f t="shared" si="490"/>
        <v>71.871232876712327</v>
      </c>
      <c r="Y2242" s="9">
        <f t="shared" si="491"/>
        <v>-1.9609308722349965</v>
      </c>
      <c r="AA2242">
        <f t="shared" si="492"/>
        <v>72.096684931506843</v>
      </c>
      <c r="AB2242" s="9">
        <f t="shared" si="493"/>
        <v>-1.6533932288650703</v>
      </c>
      <c r="AC2242">
        <f t="shared" si="494"/>
        <v>28.554643150685131</v>
      </c>
    </row>
    <row r="2243" spans="1:29" ht="9" customHeight="1">
      <c r="A2243" s="1">
        <v>20180219</v>
      </c>
      <c r="B2243" s="1">
        <v>200000</v>
      </c>
      <c r="C2243" s="1">
        <v>2458169.3220000002</v>
      </c>
      <c r="D2243" s="1">
        <v>2200.8679999999999</v>
      </c>
      <c r="E2243" s="1">
        <v>69.099999999999994</v>
      </c>
      <c r="F2243" s="1">
        <v>67.5</v>
      </c>
      <c r="G2243" s="8">
        <f t="shared" si="480"/>
        <v>73.258356164383628</v>
      </c>
      <c r="H2243" s="13">
        <v>0</v>
      </c>
      <c r="I2243" s="8">
        <f t="shared" si="481"/>
        <v>16.805479452054794</v>
      </c>
      <c r="J2243" s="13">
        <v>0</v>
      </c>
      <c r="K2243" s="8">
        <f t="shared" si="482"/>
        <v>27.331506849315069</v>
      </c>
      <c r="L2243" s="13">
        <v>0</v>
      </c>
      <c r="M2243" s="8">
        <f t="shared" si="483"/>
        <v>11.564383561643835</v>
      </c>
      <c r="N2243" s="6">
        <v>0</v>
      </c>
      <c r="O2243" s="8">
        <f t="shared" si="484"/>
        <v>12.63013698630137</v>
      </c>
      <c r="Q2243">
        <f t="shared" si="485"/>
        <v>72.910071232876717</v>
      </c>
      <c r="R2243">
        <f t="shared" si="486"/>
        <v>73.258356164383628</v>
      </c>
      <c r="S2243" s="9">
        <f t="shared" si="487"/>
        <v>-0.47542007457195723</v>
      </c>
      <c r="U2243">
        <f t="shared" si="488"/>
        <v>72.402739726027391</v>
      </c>
      <c r="V2243" s="9">
        <f t="shared" si="489"/>
        <v>-1.2260662584770188</v>
      </c>
      <c r="X2243">
        <f t="shared" si="490"/>
        <v>71.817523287671236</v>
      </c>
      <c r="Y2243" s="9">
        <f t="shared" si="491"/>
        <v>-1.9667829748722738</v>
      </c>
      <c r="AA2243">
        <f t="shared" si="492"/>
        <v>72.020136986301367</v>
      </c>
      <c r="AB2243" s="9">
        <f t="shared" si="493"/>
        <v>-1.6902087937979928</v>
      </c>
      <c r="AC2243">
        <f t="shared" si="494"/>
        <v>28.400007534246775</v>
      </c>
    </row>
    <row r="2244" spans="1:29" ht="9" customHeight="1">
      <c r="A2244" s="1">
        <v>20180220</v>
      </c>
      <c r="B2244" s="1">
        <v>200000</v>
      </c>
      <c r="C2244" s="1">
        <v>2458170.3220000002</v>
      </c>
      <c r="D2244" s="1">
        <v>2200.9050000000002</v>
      </c>
      <c r="E2244" s="1">
        <v>67.8</v>
      </c>
      <c r="F2244" s="1">
        <v>66.3</v>
      </c>
      <c r="G2244" s="8">
        <f t="shared" si="480"/>
        <v>73.204383561643908</v>
      </c>
      <c r="H2244" s="13">
        <v>0</v>
      </c>
      <c r="I2244" s="8">
        <f t="shared" si="481"/>
        <v>16.613698630136987</v>
      </c>
      <c r="J2244" s="13">
        <v>0</v>
      </c>
      <c r="K2244" s="8">
        <f t="shared" si="482"/>
        <v>27.109589041095891</v>
      </c>
      <c r="L2244" s="13">
        <v>0</v>
      </c>
      <c r="M2244" s="8">
        <f t="shared" si="483"/>
        <v>11.487671232876712</v>
      </c>
      <c r="N2244" s="6">
        <v>0</v>
      </c>
      <c r="O2244" s="8">
        <f t="shared" si="484"/>
        <v>12.501369863013698</v>
      </c>
      <c r="Q2244">
        <f t="shared" si="485"/>
        <v>72.837726027397267</v>
      </c>
      <c r="R2244">
        <f t="shared" si="486"/>
        <v>73.204383561643908</v>
      </c>
      <c r="S2244" s="9">
        <f t="shared" si="487"/>
        <v>-0.50086827647129439</v>
      </c>
      <c r="U2244">
        <f t="shared" si="488"/>
        <v>72.30684931506849</v>
      </c>
      <c r="V2244" s="9">
        <f t="shared" si="489"/>
        <v>-1.2799814202288076</v>
      </c>
      <c r="X2244">
        <f t="shared" si="490"/>
        <v>71.765665753424656</v>
      </c>
      <c r="Y2244" s="9">
        <f t="shared" si="491"/>
        <v>-1.9653437925718436</v>
      </c>
      <c r="AA2244">
        <f t="shared" si="492"/>
        <v>71.938369863013705</v>
      </c>
      <c r="AB2244" s="9">
        <f t="shared" si="493"/>
        <v>-1.7294233446609439</v>
      </c>
      <c r="AC2244">
        <f t="shared" si="494"/>
        <v>28.234446575342687</v>
      </c>
    </row>
    <row r="2245" spans="1:29" ht="9" customHeight="1">
      <c r="A2245" s="1">
        <v>20180221</v>
      </c>
      <c r="B2245" s="1">
        <v>200000</v>
      </c>
      <c r="C2245" s="1">
        <v>2458171.3220000002</v>
      </c>
      <c r="D2245" s="1">
        <v>2200.9409999999998</v>
      </c>
      <c r="E2245" s="1">
        <v>67.599999999999994</v>
      </c>
      <c r="F2245" s="1">
        <v>66.099999999999994</v>
      </c>
      <c r="G2245" s="8">
        <f t="shared" si="480"/>
        <v>73.138904109589106</v>
      </c>
      <c r="H2245" s="13">
        <v>0</v>
      </c>
      <c r="I2245" s="8">
        <f t="shared" si="481"/>
        <v>16.405479452054795</v>
      </c>
      <c r="J2245" s="13">
        <v>33</v>
      </c>
      <c r="K2245" s="8">
        <f t="shared" si="482"/>
        <v>26.865753424657534</v>
      </c>
      <c r="L2245" s="13">
        <v>0</v>
      </c>
      <c r="M2245" s="8">
        <f t="shared" si="483"/>
        <v>11.389041095890411</v>
      </c>
      <c r="N2245" s="6">
        <v>0</v>
      </c>
      <c r="O2245" s="8">
        <f t="shared" si="484"/>
        <v>12.361643835616439</v>
      </c>
      <c r="Q2245">
        <f t="shared" si="485"/>
        <v>72.758235616438355</v>
      </c>
      <c r="R2245">
        <f t="shared" si="486"/>
        <v>73.138904109589106</v>
      </c>
      <c r="S2245" s="9">
        <f t="shared" si="487"/>
        <v>-0.52047333465698387</v>
      </c>
      <c r="U2245">
        <f t="shared" si="488"/>
        <v>72.202739726027403</v>
      </c>
      <c r="V2245" s="9">
        <f t="shared" si="489"/>
        <v>-1.2642523557148877</v>
      </c>
      <c r="X2245">
        <f t="shared" si="490"/>
        <v>71.698991780821913</v>
      </c>
      <c r="Y2245" s="9">
        <f t="shared" si="491"/>
        <v>-1.9687365380942339</v>
      </c>
      <c r="AA2245">
        <f t="shared" si="492"/>
        <v>71.849643835616433</v>
      </c>
      <c r="AB2245" s="9">
        <f t="shared" si="493"/>
        <v>-1.7627557996232497</v>
      </c>
      <c r="AC2245">
        <f t="shared" si="494"/>
        <v>28.033588356164582</v>
      </c>
    </row>
    <row r="2246" spans="1:29" ht="9" customHeight="1">
      <c r="A2246" s="1">
        <v>20180222</v>
      </c>
      <c r="B2246" s="1">
        <v>200000</v>
      </c>
      <c r="C2246" s="1">
        <v>2458172.3220000002</v>
      </c>
      <c r="D2246" s="1">
        <v>2200.9780000000001</v>
      </c>
      <c r="E2246" s="1">
        <v>68.400000000000006</v>
      </c>
      <c r="F2246" s="1">
        <v>67</v>
      </c>
      <c r="G2246" s="8">
        <f t="shared" si="480"/>
        <v>73.095342465753475</v>
      </c>
      <c r="H2246" s="13">
        <v>0</v>
      </c>
      <c r="I2246" s="8">
        <f t="shared" si="481"/>
        <v>16.342465753424658</v>
      </c>
      <c r="J2246" s="13">
        <v>0</v>
      </c>
      <c r="K2246" s="8">
        <f t="shared" si="482"/>
        <v>26.739726027397261</v>
      </c>
      <c r="L2246" s="13">
        <v>0</v>
      </c>
      <c r="M2246" s="8">
        <f t="shared" si="483"/>
        <v>11.32054794520548</v>
      </c>
      <c r="N2246" s="6">
        <v>0</v>
      </c>
      <c r="O2246" s="8">
        <f t="shared" si="484"/>
        <v>12.213698630136987</v>
      </c>
      <c r="Q2246">
        <f t="shared" si="485"/>
        <v>72.717150684931511</v>
      </c>
      <c r="R2246">
        <f t="shared" si="486"/>
        <v>73.095342465753475</v>
      </c>
      <c r="S2246" s="9">
        <f t="shared" si="487"/>
        <v>-0.51739518287250519</v>
      </c>
      <c r="U2246">
        <f t="shared" si="488"/>
        <v>72.171232876712324</v>
      </c>
      <c r="V2246" s="9">
        <f t="shared" si="489"/>
        <v>-1.2851803113976104</v>
      </c>
      <c r="X2246">
        <f t="shared" si="490"/>
        <v>71.652690410958911</v>
      </c>
      <c r="Y2246" s="9">
        <f t="shared" si="491"/>
        <v>-1.973657973448141</v>
      </c>
      <c r="AA2246">
        <f t="shared" si="492"/>
        <v>71.75569863013699</v>
      </c>
      <c r="AB2246" s="9">
        <f t="shared" si="493"/>
        <v>-1.832734878072614</v>
      </c>
      <c r="AC2246">
        <f t="shared" si="494"/>
        <v>27.899963013698784</v>
      </c>
    </row>
    <row r="2247" spans="1:29" ht="9" customHeight="1">
      <c r="A2247" s="1">
        <v>20180223</v>
      </c>
      <c r="B2247" s="1">
        <v>200000</v>
      </c>
      <c r="C2247" s="1">
        <v>2458173.3220000002</v>
      </c>
      <c r="D2247" s="1">
        <v>2201.0149999999999</v>
      </c>
      <c r="E2247" s="1">
        <v>67.599999999999994</v>
      </c>
      <c r="F2247" s="1">
        <v>66.2</v>
      </c>
      <c r="G2247" s="8">
        <f t="shared" si="480"/>
        <v>73.077534246575397</v>
      </c>
      <c r="H2247" s="13">
        <v>0</v>
      </c>
      <c r="I2247" s="8">
        <f t="shared" si="481"/>
        <v>16.276712328767122</v>
      </c>
      <c r="J2247" s="13">
        <v>0</v>
      </c>
      <c r="K2247" s="8">
        <f t="shared" si="482"/>
        <v>26.657534246575342</v>
      </c>
      <c r="L2247" s="13">
        <v>0</v>
      </c>
      <c r="M2247" s="8">
        <f t="shared" si="483"/>
        <v>11.282191780821918</v>
      </c>
      <c r="N2247" s="6">
        <v>0</v>
      </c>
      <c r="O2247" s="8">
        <f t="shared" si="484"/>
        <v>12.145205479452056</v>
      </c>
      <c r="Q2247">
        <f t="shared" si="485"/>
        <v>72.690356164383559</v>
      </c>
      <c r="R2247">
        <f t="shared" si="486"/>
        <v>73.077534246575397</v>
      </c>
      <c r="S2247" s="9">
        <f t="shared" si="487"/>
        <v>-0.52981820772090771</v>
      </c>
      <c r="U2247">
        <f t="shared" si="488"/>
        <v>72.138356164383566</v>
      </c>
      <c r="V2247" s="9">
        <f t="shared" si="489"/>
        <v>-1.2691316724110777</v>
      </c>
      <c r="X2247">
        <f t="shared" si="490"/>
        <v>71.626761643835621</v>
      </c>
      <c r="Y2247" s="9">
        <f t="shared" si="491"/>
        <v>-1.9852511687718248</v>
      </c>
      <c r="AA2247">
        <f t="shared" si="492"/>
        <v>71.712205479452052</v>
      </c>
      <c r="AB2247" s="9">
        <f t="shared" si="493"/>
        <v>-1.8683290031605395</v>
      </c>
      <c r="AC2247">
        <f t="shared" si="494"/>
        <v>27.845336301370029</v>
      </c>
    </row>
    <row r="2248" spans="1:29" ht="9" customHeight="1">
      <c r="A2248" s="1">
        <v>20180224</v>
      </c>
      <c r="B2248" s="1">
        <v>200000</v>
      </c>
      <c r="C2248" s="1">
        <v>2458174.3220000002</v>
      </c>
      <c r="D2248" s="1">
        <v>2201.0509999999999</v>
      </c>
      <c r="E2248" s="1">
        <v>68.2</v>
      </c>
      <c r="F2248" s="1">
        <v>66.8</v>
      </c>
      <c r="G2248" s="8">
        <f t="shared" si="480"/>
        <v>73.051780821917859</v>
      </c>
      <c r="H2248" s="13">
        <v>0</v>
      </c>
      <c r="I2248" s="8">
        <f t="shared" si="481"/>
        <v>16.24931506849315</v>
      </c>
      <c r="J2248" s="13">
        <v>0</v>
      </c>
      <c r="K2248" s="8">
        <f t="shared" si="482"/>
        <v>26.583561643835615</v>
      </c>
      <c r="L2248" s="13">
        <v>0</v>
      </c>
      <c r="M2248" s="8">
        <f t="shared" si="483"/>
        <v>11.260273972602739</v>
      </c>
      <c r="N2248" s="6">
        <v>0</v>
      </c>
      <c r="O2248" s="8">
        <f t="shared" si="484"/>
        <v>12.087671232876712</v>
      </c>
      <c r="Q2248">
        <f t="shared" si="485"/>
        <v>72.666241095890413</v>
      </c>
      <c r="R2248">
        <f t="shared" si="486"/>
        <v>73.051780821917859</v>
      </c>
      <c r="S2248" s="9">
        <f t="shared" si="487"/>
        <v>-0.52776225533405352</v>
      </c>
      <c r="U2248">
        <f t="shared" si="488"/>
        <v>72.12465753424658</v>
      </c>
      <c r="V2248" s="9">
        <f t="shared" si="489"/>
        <v>-1.2803247140558796</v>
      </c>
      <c r="X2248">
        <f t="shared" si="490"/>
        <v>71.611945205479458</v>
      </c>
      <c r="Y2248" s="9">
        <f t="shared" si="491"/>
        <v>-1.9709794891220582</v>
      </c>
      <c r="AA2248">
        <f t="shared" si="492"/>
        <v>71.675671232876709</v>
      </c>
      <c r="AB2248" s="9">
        <f t="shared" si="493"/>
        <v>-1.8837454385893295</v>
      </c>
      <c r="AC2248">
        <f t="shared" si="494"/>
        <v>27.766337671233032</v>
      </c>
    </row>
    <row r="2249" spans="1:29" ht="9" customHeight="1">
      <c r="A2249" s="1">
        <v>20180225</v>
      </c>
      <c r="B2249" s="1">
        <v>200000</v>
      </c>
      <c r="C2249" s="1">
        <v>2458175.3220000002</v>
      </c>
      <c r="D2249" s="1">
        <v>2201.0880000000002</v>
      </c>
      <c r="E2249" s="1">
        <v>67.2</v>
      </c>
      <c r="F2249" s="1">
        <v>65.900000000000006</v>
      </c>
      <c r="G2249" s="8">
        <f t="shared" si="480"/>
        <v>73.033698630137039</v>
      </c>
      <c r="H2249" s="13">
        <v>11</v>
      </c>
      <c r="I2249" s="8">
        <f t="shared" si="481"/>
        <v>16.197260273972603</v>
      </c>
      <c r="J2249" s="13">
        <v>14</v>
      </c>
      <c r="K2249" s="8">
        <f t="shared" si="482"/>
        <v>26.504109589041096</v>
      </c>
      <c r="L2249" s="13">
        <v>0</v>
      </c>
      <c r="M2249" s="8">
        <f t="shared" si="483"/>
        <v>11.235616438356164</v>
      </c>
      <c r="N2249" s="6">
        <v>0</v>
      </c>
      <c r="O2249" s="8">
        <f t="shared" si="484"/>
        <v>12.032876712328767</v>
      </c>
      <c r="Q2249">
        <f t="shared" si="485"/>
        <v>72.640339726027392</v>
      </c>
      <c r="R2249">
        <f t="shared" si="486"/>
        <v>73.033698630137039</v>
      </c>
      <c r="S2249" s="9">
        <f t="shared" si="487"/>
        <v>-0.53859918296309672</v>
      </c>
      <c r="U2249">
        <f t="shared" si="488"/>
        <v>72.098630136986301</v>
      </c>
      <c r="V2249" s="9">
        <f t="shared" si="489"/>
        <v>-1.3133947501736145</v>
      </c>
      <c r="X2249">
        <f t="shared" si="490"/>
        <v>71.595276712328769</v>
      </c>
      <c r="Y2249" s="9">
        <f t="shared" si="491"/>
        <v>-1.9695317980441303</v>
      </c>
      <c r="AA2249">
        <f t="shared" si="492"/>
        <v>71.640876712328762</v>
      </c>
      <c r="AB2249" s="9">
        <f t="shared" si="493"/>
        <v>-1.9070948670721322</v>
      </c>
      <c r="AC2249">
        <f t="shared" si="494"/>
        <v>27.710870547945365</v>
      </c>
    </row>
    <row r="2250" spans="1:29" ht="9" customHeight="1">
      <c r="A2250" s="1">
        <v>20180226</v>
      </c>
      <c r="B2250" s="1">
        <v>200000</v>
      </c>
      <c r="C2250" s="1">
        <v>2458176.3220000002</v>
      </c>
      <c r="D2250" s="1">
        <v>2201.125</v>
      </c>
      <c r="E2250" s="1">
        <v>69.8</v>
      </c>
      <c r="F2250" s="1">
        <v>68.400000000000006</v>
      </c>
      <c r="G2250" s="8">
        <f t="shared" si="480"/>
        <v>73.009589041095936</v>
      </c>
      <c r="H2250" s="13">
        <v>20</v>
      </c>
      <c r="I2250" s="8">
        <f t="shared" si="481"/>
        <v>16.101369863013698</v>
      </c>
      <c r="J2250" s="13">
        <v>27</v>
      </c>
      <c r="K2250" s="8">
        <f t="shared" si="482"/>
        <v>26.424657534246574</v>
      </c>
      <c r="L2250" s="13">
        <v>16</v>
      </c>
      <c r="M2250" s="8">
        <f t="shared" si="483"/>
        <v>11.167123287671233</v>
      </c>
      <c r="N2250" s="6">
        <v>16</v>
      </c>
      <c r="O2250" s="8">
        <f t="shared" si="484"/>
        <v>11.964383561643835</v>
      </c>
      <c r="Q2250">
        <f t="shared" si="485"/>
        <v>72.614438356164385</v>
      </c>
      <c r="R2250">
        <f t="shared" si="486"/>
        <v>73.009589041095936</v>
      </c>
      <c r="S2250" s="9">
        <f t="shared" si="487"/>
        <v>-0.54123121376443351</v>
      </c>
      <c r="U2250">
        <f t="shared" si="488"/>
        <v>72.050684931506851</v>
      </c>
      <c r="V2250" s="9">
        <f t="shared" si="489"/>
        <v>-1.3590374110713412</v>
      </c>
      <c r="X2250">
        <f t="shared" si="490"/>
        <v>71.548975342465752</v>
      </c>
      <c r="Y2250" s="9">
        <f t="shared" si="491"/>
        <v>-2.0005778936901351</v>
      </c>
      <c r="AA2250">
        <f t="shared" si="492"/>
        <v>71.597383561643838</v>
      </c>
      <c r="AB2250" s="9">
        <f t="shared" si="493"/>
        <v>-1.9342739741449435</v>
      </c>
      <c r="AC2250">
        <f t="shared" si="494"/>
        <v>27.636914383561781</v>
      </c>
    </row>
    <row r="2251" spans="1:29" ht="9" customHeight="1">
      <c r="A2251" s="1">
        <v>20180227</v>
      </c>
      <c r="B2251" s="1">
        <v>200000</v>
      </c>
      <c r="C2251" s="1">
        <v>2458177.3220000002</v>
      </c>
      <c r="D2251" s="1">
        <v>2201.1610000000001</v>
      </c>
      <c r="E2251" s="1">
        <v>67.900000000000006</v>
      </c>
      <c r="F2251" s="1">
        <v>66.599999999999994</v>
      </c>
      <c r="G2251" s="8">
        <f t="shared" si="480"/>
        <v>72.976712328767178</v>
      </c>
      <c r="H2251" s="13">
        <v>12</v>
      </c>
      <c r="I2251" s="8">
        <f t="shared" si="481"/>
        <v>15.96986301369863</v>
      </c>
      <c r="J2251" s="13">
        <v>15</v>
      </c>
      <c r="K2251" s="8">
        <f t="shared" si="482"/>
        <v>26.276712328767122</v>
      </c>
      <c r="L2251" s="13">
        <v>15</v>
      </c>
      <c r="M2251" s="8">
        <f t="shared" si="483"/>
        <v>11.150684931506849</v>
      </c>
      <c r="N2251" s="6">
        <v>15</v>
      </c>
      <c r="O2251" s="8">
        <f t="shared" si="484"/>
        <v>11.931506849315069</v>
      </c>
      <c r="Q2251">
        <f t="shared" si="485"/>
        <v>72.56620821917808</v>
      </c>
      <c r="R2251">
        <f t="shared" si="486"/>
        <v>72.976712328767178</v>
      </c>
      <c r="S2251" s="9">
        <f t="shared" si="487"/>
        <v>-0.56251384378586522</v>
      </c>
      <c r="U2251">
        <f t="shared" si="488"/>
        <v>71.984931506849321</v>
      </c>
      <c r="V2251" s="9">
        <f t="shared" si="489"/>
        <v>-1.4138469859968268</v>
      </c>
      <c r="X2251">
        <f t="shared" si="490"/>
        <v>71.537863013698626</v>
      </c>
      <c r="Y2251" s="9">
        <f t="shared" si="491"/>
        <v>-1.9716554352111615</v>
      </c>
      <c r="AA2251">
        <f t="shared" si="492"/>
        <v>71.576506849315066</v>
      </c>
      <c r="AB2251" s="9">
        <f t="shared" si="493"/>
        <v>-1.9187017813902685</v>
      </c>
      <c r="AC2251">
        <f t="shared" si="494"/>
        <v>27.536065068493318</v>
      </c>
    </row>
    <row r="2252" spans="1:29" ht="9" customHeight="1">
      <c r="A2252" s="1">
        <v>20180228</v>
      </c>
      <c r="B2252" s="1">
        <v>200000</v>
      </c>
      <c r="C2252" s="1">
        <v>2458178.3220000002</v>
      </c>
      <c r="D2252" s="1">
        <v>2201.1979999999999</v>
      </c>
      <c r="E2252" s="1">
        <v>68.8</v>
      </c>
      <c r="F2252" s="1">
        <v>67.5</v>
      </c>
      <c r="G2252" s="8">
        <f t="shared" si="480"/>
        <v>72.938082191780879</v>
      </c>
      <c r="H2252" s="13">
        <v>12</v>
      </c>
      <c r="I2252" s="8">
        <f t="shared" si="481"/>
        <v>15.813698630136987</v>
      </c>
      <c r="J2252" s="13">
        <v>14</v>
      </c>
      <c r="K2252" s="8">
        <f t="shared" si="482"/>
        <v>25.969863013698632</v>
      </c>
      <c r="L2252" s="13">
        <v>11</v>
      </c>
      <c r="M2252" s="8">
        <f t="shared" si="483"/>
        <v>11.054794520547945</v>
      </c>
      <c r="N2252" s="6">
        <v>12</v>
      </c>
      <c r="O2252" s="8">
        <f t="shared" si="484"/>
        <v>11.821917808219178</v>
      </c>
      <c r="Q2252">
        <f t="shared" si="485"/>
        <v>72.46617534246576</v>
      </c>
      <c r="R2252">
        <f t="shared" si="486"/>
        <v>72.938082191780879</v>
      </c>
      <c r="S2252" s="9">
        <f t="shared" si="487"/>
        <v>-0.64699651421365445</v>
      </c>
      <c r="U2252">
        <f t="shared" si="488"/>
        <v>71.906849315068499</v>
      </c>
      <c r="V2252" s="9">
        <f t="shared" si="489"/>
        <v>-1.4599637640302205</v>
      </c>
      <c r="X2252">
        <f t="shared" si="490"/>
        <v>71.473041095890409</v>
      </c>
      <c r="Y2252" s="9">
        <f t="shared" si="491"/>
        <v>-2.008609291423852</v>
      </c>
      <c r="AA2252">
        <f t="shared" si="492"/>
        <v>71.506917808219185</v>
      </c>
      <c r="AB2252" s="9">
        <f t="shared" si="493"/>
        <v>-1.9621634413126543</v>
      </c>
      <c r="AC2252">
        <f t="shared" si="494"/>
        <v>27.417567123287846</v>
      </c>
    </row>
    <row r="2253" spans="1:29" ht="9" customHeight="1">
      <c r="A2253" s="1">
        <v>20180301</v>
      </c>
      <c r="B2253" s="1">
        <v>200000</v>
      </c>
      <c r="C2253" s="1">
        <v>2458179.3220000002</v>
      </c>
      <c r="D2253" s="1">
        <v>2201.2350000000001</v>
      </c>
      <c r="E2253" s="1">
        <v>67.2</v>
      </c>
      <c r="F2253" s="1">
        <v>66</v>
      </c>
      <c r="G2253" s="8">
        <f t="shared" si="480"/>
        <v>72.886027397260321</v>
      </c>
      <c r="H2253" s="13">
        <v>14</v>
      </c>
      <c r="I2253" s="8">
        <f t="shared" si="481"/>
        <v>15.643835616438356</v>
      </c>
      <c r="J2253" s="13">
        <v>15</v>
      </c>
      <c r="K2253" s="8">
        <f t="shared" si="482"/>
        <v>25.742465753424657</v>
      </c>
      <c r="L2253" s="13">
        <v>11</v>
      </c>
      <c r="M2253" s="8">
        <f t="shared" si="483"/>
        <v>10.93972602739726</v>
      </c>
      <c r="N2253" s="6">
        <v>12</v>
      </c>
      <c r="O2253" s="8">
        <f t="shared" si="484"/>
        <v>11.682191780821919</v>
      </c>
      <c r="Q2253">
        <f t="shared" si="485"/>
        <v>72.392043835616434</v>
      </c>
      <c r="R2253">
        <f t="shared" si="486"/>
        <v>72.886027397260321</v>
      </c>
      <c r="S2253" s="9">
        <f t="shared" si="487"/>
        <v>-0.6777479570281173</v>
      </c>
      <c r="U2253">
        <f t="shared" si="488"/>
        <v>71.821917808219183</v>
      </c>
      <c r="V2253" s="9">
        <f t="shared" si="489"/>
        <v>-1.4865342794579846</v>
      </c>
      <c r="X2253">
        <f t="shared" si="490"/>
        <v>71.395254794520554</v>
      </c>
      <c r="Y2253" s="9">
        <f t="shared" si="491"/>
        <v>-2.0453475871505731</v>
      </c>
      <c r="AA2253">
        <f t="shared" si="492"/>
        <v>71.418191780821914</v>
      </c>
      <c r="AB2253" s="9">
        <f t="shared" si="493"/>
        <v>-2.0138779253780257</v>
      </c>
      <c r="AC2253">
        <f t="shared" si="494"/>
        <v>27.257889041096032</v>
      </c>
    </row>
    <row r="2254" spans="1:29" ht="9" customHeight="1">
      <c r="A2254" s="1">
        <v>20180302</v>
      </c>
      <c r="B2254" s="1">
        <v>200000</v>
      </c>
      <c r="C2254" s="1">
        <v>2458180.3220000002</v>
      </c>
      <c r="D2254" s="1">
        <v>2201.2710000000002</v>
      </c>
      <c r="E2254" s="1">
        <v>67.8</v>
      </c>
      <c r="F2254" s="1">
        <v>66.599999999999994</v>
      </c>
      <c r="G2254" s="8">
        <f t="shared" si="480"/>
        <v>72.818082191780874</v>
      </c>
      <c r="H2254" s="13">
        <v>0</v>
      </c>
      <c r="I2254" s="8">
        <f t="shared" si="481"/>
        <v>15.471232876712328</v>
      </c>
      <c r="J2254" s="13">
        <v>11</v>
      </c>
      <c r="K2254" s="8">
        <f t="shared" si="482"/>
        <v>25.438356164383563</v>
      </c>
      <c r="L2254" s="13">
        <v>11</v>
      </c>
      <c r="M2254" s="8">
        <f t="shared" si="483"/>
        <v>10.778082191780822</v>
      </c>
      <c r="N2254" s="6">
        <v>11</v>
      </c>
      <c r="O2254" s="8">
        <f t="shared" si="484"/>
        <v>11.482191780821918</v>
      </c>
      <c r="Q2254">
        <f t="shared" si="485"/>
        <v>72.292904109589045</v>
      </c>
      <c r="R2254">
        <f t="shared" si="486"/>
        <v>72.818082191780874</v>
      </c>
      <c r="S2254" s="9">
        <f t="shared" si="487"/>
        <v>-0.72121932682691181</v>
      </c>
      <c r="U2254">
        <f t="shared" si="488"/>
        <v>71.735616438356161</v>
      </c>
      <c r="V2254" s="9">
        <f t="shared" si="489"/>
        <v>-1.5064211200241573</v>
      </c>
      <c r="X2254">
        <f t="shared" si="490"/>
        <v>71.285983561643832</v>
      </c>
      <c r="Y2254" s="9">
        <f t="shared" si="491"/>
        <v>-2.1040084880318091</v>
      </c>
      <c r="AA2254">
        <f t="shared" si="492"/>
        <v>71.291191780821919</v>
      </c>
      <c r="AB2254" s="9">
        <f t="shared" si="493"/>
        <v>-2.0968561173275333</v>
      </c>
      <c r="AC2254">
        <f t="shared" si="494"/>
        <v>27.04946712328783</v>
      </c>
    </row>
    <row r="2255" spans="1:29" ht="9" customHeight="1">
      <c r="A2255" s="1">
        <v>20180303</v>
      </c>
      <c r="B2255" s="1">
        <v>200000</v>
      </c>
      <c r="C2255" s="1">
        <v>2458181.3220000002</v>
      </c>
      <c r="D2255" s="1">
        <v>2201.308</v>
      </c>
      <c r="E2255" s="1">
        <v>67.8</v>
      </c>
      <c r="F2255" s="1">
        <v>66.7</v>
      </c>
      <c r="G2255" s="8">
        <f t="shared" si="480"/>
        <v>72.747945205479496</v>
      </c>
      <c r="H2255" s="13">
        <v>0</v>
      </c>
      <c r="I2255" s="8">
        <f t="shared" si="481"/>
        <v>15.304109589041095</v>
      </c>
      <c r="J2255" s="13">
        <v>0</v>
      </c>
      <c r="K2255" s="8">
        <f t="shared" si="482"/>
        <v>25.153424657534245</v>
      </c>
      <c r="L2255" s="13">
        <v>0</v>
      </c>
      <c r="M2255" s="8">
        <f t="shared" si="483"/>
        <v>10.608219178082193</v>
      </c>
      <c r="N2255" s="6">
        <v>0</v>
      </c>
      <c r="O2255" s="8">
        <f t="shared" si="484"/>
        <v>11.32054794520548</v>
      </c>
      <c r="Q2255">
        <f t="shared" si="485"/>
        <v>72.200016438356158</v>
      </c>
      <c r="R2255">
        <f t="shared" si="486"/>
        <v>72.747945205479496</v>
      </c>
      <c r="S2255" s="9">
        <f t="shared" si="487"/>
        <v>-0.75318796369532492</v>
      </c>
      <c r="U2255">
        <f t="shared" si="488"/>
        <v>71.652054794520552</v>
      </c>
      <c r="V2255" s="9">
        <f t="shared" si="489"/>
        <v>-1.5806818953100645</v>
      </c>
      <c r="X2255">
        <f t="shared" si="490"/>
        <v>71.171156164383561</v>
      </c>
      <c r="Y2255" s="9">
        <f t="shared" si="491"/>
        <v>-2.1674688359131409</v>
      </c>
      <c r="AA2255">
        <f t="shared" si="492"/>
        <v>71.188547945205485</v>
      </c>
      <c r="AB2255" s="9">
        <f t="shared" si="493"/>
        <v>-2.1435619327383506</v>
      </c>
      <c r="AC2255">
        <f t="shared" si="494"/>
        <v>26.834321917808353</v>
      </c>
    </row>
    <row r="2256" spans="1:29" ht="9" customHeight="1">
      <c r="A2256" s="1">
        <v>20180304</v>
      </c>
      <c r="B2256" s="1">
        <v>200000</v>
      </c>
      <c r="C2256" s="1">
        <v>2458182.3220000002</v>
      </c>
      <c r="D2256" s="1">
        <v>2201.3449999999998</v>
      </c>
      <c r="E2256" s="1">
        <v>67.5</v>
      </c>
      <c r="F2256" s="1">
        <v>66.400000000000006</v>
      </c>
      <c r="G2256" s="8">
        <f t="shared" si="480"/>
        <v>72.658082191780878</v>
      </c>
      <c r="H2256" s="13">
        <v>0</v>
      </c>
      <c r="I2256" s="8">
        <f t="shared" si="481"/>
        <v>15.019178082191781</v>
      </c>
      <c r="J2256" s="13">
        <v>0</v>
      </c>
      <c r="K2256" s="8">
        <f t="shared" si="482"/>
        <v>24.687671232876713</v>
      </c>
      <c r="L2256" s="13">
        <v>0</v>
      </c>
      <c r="M2256" s="8">
        <f t="shared" si="483"/>
        <v>10.413698630136986</v>
      </c>
      <c r="N2256" s="6">
        <v>0</v>
      </c>
      <c r="O2256" s="8">
        <f t="shared" si="484"/>
        <v>11.167123287671233</v>
      </c>
      <c r="Q2256">
        <f t="shared" si="485"/>
        <v>72.048180821917811</v>
      </c>
      <c r="R2256">
        <f t="shared" si="486"/>
        <v>72.658082191780878</v>
      </c>
      <c r="S2256" s="9">
        <f t="shared" si="487"/>
        <v>-0.83941297576947704</v>
      </c>
      <c r="U2256">
        <f t="shared" si="488"/>
        <v>71.509589041095893</v>
      </c>
      <c r="V2256" s="9">
        <f t="shared" si="489"/>
        <v>-1.6427818477895926</v>
      </c>
      <c r="X2256">
        <f t="shared" si="490"/>
        <v>71.039660273972601</v>
      </c>
      <c r="Y2256" s="9">
        <f t="shared" si="491"/>
        <v>-2.2274492650885804</v>
      </c>
      <c r="AA2256">
        <f t="shared" si="492"/>
        <v>71.091123287671238</v>
      </c>
      <c r="AB2256" s="9">
        <f t="shared" si="493"/>
        <v>-2.1566202366498715</v>
      </c>
      <c r="AC2256">
        <f t="shared" si="494"/>
        <v>26.55866712328784</v>
      </c>
    </row>
    <row r="2257" spans="1:29" ht="9" customHeight="1">
      <c r="A2257" s="1">
        <v>20180305</v>
      </c>
      <c r="B2257" s="1">
        <v>200000</v>
      </c>
      <c r="C2257" s="1">
        <v>2458183.3220000002</v>
      </c>
      <c r="D2257" s="1">
        <v>2201.3809999999999</v>
      </c>
      <c r="E2257" s="1">
        <v>67.599999999999994</v>
      </c>
      <c r="F2257" s="1">
        <v>66.5</v>
      </c>
      <c r="G2257" s="8">
        <f t="shared" si="480"/>
        <v>72.51315068493156</v>
      </c>
      <c r="H2257" s="13">
        <v>0</v>
      </c>
      <c r="I2257" s="8">
        <f t="shared" si="481"/>
        <v>14.643835616438356</v>
      </c>
      <c r="J2257" s="13">
        <v>0</v>
      </c>
      <c r="K2257" s="8">
        <f t="shared" si="482"/>
        <v>24.079452054794519</v>
      </c>
      <c r="L2257" s="13">
        <v>0</v>
      </c>
      <c r="M2257" s="8">
        <f t="shared" si="483"/>
        <v>10.150684931506849</v>
      </c>
      <c r="N2257" s="6">
        <v>0</v>
      </c>
      <c r="O2257" s="8">
        <f t="shared" si="484"/>
        <v>10.87945205479452</v>
      </c>
      <c r="Q2257">
        <f t="shared" si="485"/>
        <v>71.849901369863019</v>
      </c>
      <c r="R2257">
        <f t="shared" si="486"/>
        <v>72.51315068493156</v>
      </c>
      <c r="S2257" s="9">
        <f t="shared" si="487"/>
        <v>-0.91466073229992162</v>
      </c>
      <c r="U2257">
        <f t="shared" si="488"/>
        <v>71.321917808219183</v>
      </c>
      <c r="V2257" s="9">
        <f t="shared" si="489"/>
        <v>-1.6576008727405451</v>
      </c>
      <c r="X2257">
        <f t="shared" si="490"/>
        <v>70.861863013698624</v>
      </c>
      <c r="Y2257" s="9">
        <f t="shared" si="491"/>
        <v>-2.2772251041852485</v>
      </c>
      <c r="AA2257">
        <f t="shared" si="492"/>
        <v>70.908452054794523</v>
      </c>
      <c r="AB2257" s="9">
        <f t="shared" si="493"/>
        <v>-2.212976011909106</v>
      </c>
      <c r="AC2257">
        <f t="shared" si="494"/>
        <v>26.114089726027558</v>
      </c>
    </row>
    <row r="2258" spans="1:29" ht="9" customHeight="1">
      <c r="A2258" s="1">
        <v>20180306</v>
      </c>
      <c r="B2258" s="1">
        <v>200000</v>
      </c>
      <c r="C2258" s="1">
        <v>2458184.3220000002</v>
      </c>
      <c r="D2258" s="1">
        <v>2201.4180000000001</v>
      </c>
      <c r="E2258" s="1">
        <v>67.599999999999994</v>
      </c>
      <c r="F2258" s="1">
        <v>66.5</v>
      </c>
      <c r="G2258" s="8">
        <f t="shared" si="480"/>
        <v>72.327671232876753</v>
      </c>
      <c r="H2258" s="13">
        <v>11</v>
      </c>
      <c r="I2258" s="8">
        <f t="shared" si="481"/>
        <v>14.257534246575343</v>
      </c>
      <c r="J2258" s="13">
        <v>22</v>
      </c>
      <c r="K2258" s="8">
        <f t="shared" si="482"/>
        <v>23.5013698630137</v>
      </c>
      <c r="L2258" s="13">
        <v>0</v>
      </c>
      <c r="M2258" s="8">
        <f t="shared" si="483"/>
        <v>9.8164383561643831</v>
      </c>
      <c r="N2258" s="6">
        <v>0</v>
      </c>
      <c r="O2258" s="8">
        <f t="shared" si="484"/>
        <v>10.572602739726028</v>
      </c>
      <c r="Q2258">
        <f t="shared" si="485"/>
        <v>71.661446575342467</v>
      </c>
      <c r="R2258">
        <f t="shared" si="486"/>
        <v>72.327671232876753</v>
      </c>
      <c r="S2258" s="9">
        <f t="shared" si="487"/>
        <v>-0.92112001697000778</v>
      </c>
      <c r="U2258">
        <f t="shared" si="488"/>
        <v>71.128767123287673</v>
      </c>
      <c r="V2258" s="9">
        <f t="shared" si="489"/>
        <v>-1.6746565853251667</v>
      </c>
      <c r="X2258">
        <f t="shared" si="490"/>
        <v>70.63591232876712</v>
      </c>
      <c r="Y2258" s="9">
        <f t="shared" si="491"/>
        <v>-2.3390202881862479</v>
      </c>
      <c r="AA2258">
        <f t="shared" si="492"/>
        <v>70.713602739726028</v>
      </c>
      <c r="AB2258" s="9">
        <f t="shared" si="493"/>
        <v>-2.2316057819058415</v>
      </c>
      <c r="AC2258">
        <f t="shared" si="494"/>
        <v>25.54513150684944</v>
      </c>
    </row>
    <row r="2259" spans="1:29" ht="9" customHeight="1">
      <c r="A2259" s="1">
        <v>20180307</v>
      </c>
      <c r="B2259" s="1">
        <v>200000</v>
      </c>
      <c r="C2259" s="1">
        <v>2458185.3220000002</v>
      </c>
      <c r="D2259" s="1">
        <v>2201.4549999999999</v>
      </c>
      <c r="E2259" s="1">
        <v>67.8</v>
      </c>
      <c r="F2259" s="1">
        <v>66.8</v>
      </c>
      <c r="G2259" s="8">
        <f t="shared" si="480"/>
        <v>72.180000000000035</v>
      </c>
      <c r="H2259" s="13">
        <v>0</v>
      </c>
      <c r="I2259" s="8">
        <f t="shared" si="481"/>
        <v>13.942465753424658</v>
      </c>
      <c r="J2259" s="13">
        <v>11</v>
      </c>
      <c r="K2259" s="8">
        <f t="shared" si="482"/>
        <v>23.063013698630137</v>
      </c>
      <c r="L2259" s="13">
        <v>0</v>
      </c>
      <c r="M2259" s="8">
        <f t="shared" si="483"/>
        <v>9.4821917808219176</v>
      </c>
      <c r="N2259" s="6">
        <v>0</v>
      </c>
      <c r="O2259" s="8">
        <f t="shared" si="484"/>
        <v>10.246575342465754</v>
      </c>
      <c r="Q2259">
        <f t="shared" si="485"/>
        <v>71.518542465753427</v>
      </c>
      <c r="R2259">
        <f t="shared" si="486"/>
        <v>72.180000000000035</v>
      </c>
      <c r="S2259" s="9">
        <f t="shared" si="487"/>
        <v>-0.91640001973760832</v>
      </c>
      <c r="U2259">
        <f t="shared" si="488"/>
        <v>70.971232876712335</v>
      </c>
      <c r="V2259" s="9">
        <f t="shared" si="489"/>
        <v>-1.6659755220678676</v>
      </c>
      <c r="X2259">
        <f t="shared" si="490"/>
        <v>70.409961643835615</v>
      </c>
      <c r="Y2259" s="9">
        <f t="shared" si="491"/>
        <v>-2.4522559658692415</v>
      </c>
      <c r="AA2259">
        <f t="shared" si="492"/>
        <v>70.506575342465752</v>
      </c>
      <c r="AB2259" s="9">
        <f t="shared" si="493"/>
        <v>-2.3184049009895915</v>
      </c>
      <c r="AC2259">
        <f t="shared" si="494"/>
        <v>25.092150000000107</v>
      </c>
    </row>
    <row r="2260" spans="1:29" ht="9" customHeight="1">
      <c r="A2260" s="1">
        <v>20180308</v>
      </c>
      <c r="B2260" s="1">
        <v>200000</v>
      </c>
      <c r="C2260" s="1">
        <v>2458186.3220000002</v>
      </c>
      <c r="D2260" s="1">
        <v>2201.491</v>
      </c>
      <c r="E2260" s="1">
        <v>66.599999999999994</v>
      </c>
      <c r="F2260" s="1">
        <v>65.599999999999994</v>
      </c>
      <c r="G2260" s="8">
        <f t="shared" si="480"/>
        <v>72.013424657534287</v>
      </c>
      <c r="H2260" s="13">
        <v>11</v>
      </c>
      <c r="I2260" s="8">
        <f t="shared" si="481"/>
        <v>13.627397260273973</v>
      </c>
      <c r="J2260" s="13">
        <v>26</v>
      </c>
      <c r="K2260" s="8">
        <f t="shared" si="482"/>
        <v>22.56986301369863</v>
      </c>
      <c r="L2260" s="13">
        <v>0</v>
      </c>
      <c r="M2260" s="8">
        <f t="shared" si="483"/>
        <v>9.2657534246575342</v>
      </c>
      <c r="N2260" s="6">
        <v>0</v>
      </c>
      <c r="O2260" s="8">
        <f t="shared" si="484"/>
        <v>9.9726027397260282</v>
      </c>
      <c r="Q2260">
        <f t="shared" si="485"/>
        <v>71.357775342465757</v>
      </c>
      <c r="R2260">
        <f t="shared" si="486"/>
        <v>72.013424657534287</v>
      </c>
      <c r="S2260" s="9">
        <f t="shared" si="487"/>
        <v>-0.9104542912471203</v>
      </c>
      <c r="U2260">
        <f t="shared" si="488"/>
        <v>70.813698630136983</v>
      </c>
      <c r="V2260" s="9">
        <f t="shared" si="489"/>
        <v>-1.6859181408758275</v>
      </c>
      <c r="X2260">
        <f t="shared" si="490"/>
        <v>70.263649315068491</v>
      </c>
      <c r="Y2260" s="9">
        <f t="shared" si="491"/>
        <v>-2.429790488074957</v>
      </c>
      <c r="AA2260">
        <f t="shared" si="492"/>
        <v>70.332602739726028</v>
      </c>
      <c r="AB2260" s="9">
        <f t="shared" si="493"/>
        <v>-2.3340396957949707</v>
      </c>
      <c r="AC2260">
        <f t="shared" si="494"/>
        <v>24.581180136986426</v>
      </c>
    </row>
    <row r="2261" spans="1:29" ht="9" customHeight="1">
      <c r="A2261" s="1">
        <v>20180309</v>
      </c>
      <c r="B2261" s="1">
        <v>200000</v>
      </c>
      <c r="C2261" s="1">
        <v>2458187.3220000002</v>
      </c>
      <c r="D2261" s="1">
        <v>2201.5279999999998</v>
      </c>
      <c r="E2261" s="1">
        <v>67.5</v>
      </c>
      <c r="F2261" s="1">
        <v>66.599999999999994</v>
      </c>
      <c r="G2261" s="8">
        <f t="shared" si="480"/>
        <v>71.844109589041125</v>
      </c>
      <c r="H2261" s="13">
        <v>0</v>
      </c>
      <c r="I2261" s="8">
        <f t="shared" si="481"/>
        <v>13.265753424657534</v>
      </c>
      <c r="J2261" s="13">
        <v>0</v>
      </c>
      <c r="K2261" s="8">
        <f t="shared" si="482"/>
        <v>22.057534246575344</v>
      </c>
      <c r="L2261" s="13">
        <v>0</v>
      </c>
      <c r="M2261" s="8">
        <f t="shared" si="483"/>
        <v>9.0082191780821912</v>
      </c>
      <c r="N2261" s="6">
        <v>0</v>
      </c>
      <c r="O2261" s="8">
        <f t="shared" si="484"/>
        <v>9.706849315068494</v>
      </c>
      <c r="Q2261">
        <f t="shared" si="485"/>
        <v>71.190756164383558</v>
      </c>
      <c r="R2261">
        <f t="shared" si="486"/>
        <v>71.844109589041125</v>
      </c>
      <c r="S2261" s="9">
        <f t="shared" si="487"/>
        <v>-0.90940430383902537</v>
      </c>
      <c r="U2261">
        <f t="shared" si="488"/>
        <v>70.632876712328766</v>
      </c>
      <c r="V2261" s="9">
        <f t="shared" si="489"/>
        <v>-1.6458892883478029</v>
      </c>
      <c r="X2261">
        <f t="shared" si="490"/>
        <v>70.089556164383566</v>
      </c>
      <c r="Y2261" s="9">
        <f t="shared" si="491"/>
        <v>-2.4421674020234434</v>
      </c>
      <c r="AA2261">
        <f t="shared" si="492"/>
        <v>70.163849315068489</v>
      </c>
      <c r="AB2261" s="9">
        <f t="shared" si="493"/>
        <v>-2.3387585754545199</v>
      </c>
      <c r="AC2261">
        <f t="shared" si="494"/>
        <v>24.06180616438365</v>
      </c>
    </row>
    <row r="2262" spans="1:29" ht="9" customHeight="1">
      <c r="A2262" s="1">
        <v>20180310</v>
      </c>
      <c r="B2262" s="1">
        <v>200000</v>
      </c>
      <c r="C2262" s="1">
        <v>2458188.3220000002</v>
      </c>
      <c r="D2262" s="1">
        <v>2201.5650000000001</v>
      </c>
      <c r="E2262" s="1">
        <v>67.7</v>
      </c>
      <c r="F2262" s="1">
        <v>66.8</v>
      </c>
      <c r="G2262" s="8">
        <f t="shared" si="480"/>
        <v>71.710410958904163</v>
      </c>
      <c r="H2262" s="13">
        <v>0</v>
      </c>
      <c r="I2262" s="8">
        <f t="shared" si="481"/>
        <v>13.06027397260274</v>
      </c>
      <c r="J2262" s="13">
        <v>13</v>
      </c>
      <c r="K2262" s="8">
        <f t="shared" si="482"/>
        <v>21.736986301369864</v>
      </c>
      <c r="L2262" s="13">
        <v>0</v>
      </c>
      <c r="M2262" s="8">
        <f t="shared" si="483"/>
        <v>8.8082191780821919</v>
      </c>
      <c r="N2262" s="6">
        <v>0</v>
      </c>
      <c r="O2262" s="8">
        <f t="shared" si="484"/>
        <v>9.5095890410958912</v>
      </c>
      <c r="Q2262">
        <f t="shared" si="485"/>
        <v>71.08625753424657</v>
      </c>
      <c r="R2262">
        <f t="shared" si="486"/>
        <v>71.710410958904163</v>
      </c>
      <c r="S2262" s="9">
        <f t="shared" si="487"/>
        <v>-0.8703804877304151</v>
      </c>
      <c r="U2262">
        <f t="shared" si="488"/>
        <v>70.530136986301372</v>
      </c>
      <c r="V2262" s="9">
        <f t="shared" si="489"/>
        <v>-1.6529558063899827</v>
      </c>
      <c r="X2262">
        <f t="shared" si="490"/>
        <v>69.954356164383569</v>
      </c>
      <c r="Y2262" s="9">
        <f t="shared" si="491"/>
        <v>-2.4488142949382308</v>
      </c>
      <c r="AA2262">
        <f t="shared" si="492"/>
        <v>70.038589041095889</v>
      </c>
      <c r="AB2262" s="9">
        <f t="shared" si="493"/>
        <v>-2.3313517457965247</v>
      </c>
      <c r="AC2262">
        <f t="shared" si="494"/>
        <v>23.651685616438517</v>
      </c>
    </row>
    <row r="2263" spans="1:29" ht="9" customHeight="1">
      <c r="A2263" s="1">
        <v>20180311</v>
      </c>
      <c r="B2263" s="1">
        <v>200000</v>
      </c>
      <c r="C2263" s="1">
        <v>2458189.3220000002</v>
      </c>
      <c r="D2263" s="1">
        <v>2201.6010000000001</v>
      </c>
      <c r="E2263" s="1">
        <v>67.8</v>
      </c>
      <c r="F2263" s="1">
        <v>66.900000000000006</v>
      </c>
      <c r="G2263" s="8">
        <f t="shared" si="480"/>
        <v>71.602739726027451</v>
      </c>
      <c r="H2263" s="13">
        <v>0</v>
      </c>
      <c r="I2263" s="8">
        <f t="shared" si="481"/>
        <v>12.838356164383562</v>
      </c>
      <c r="J2263" s="13">
        <v>0</v>
      </c>
      <c r="K2263" s="8">
        <f t="shared" si="482"/>
        <v>21.460273972602739</v>
      </c>
      <c r="L2263" s="13">
        <v>0</v>
      </c>
      <c r="M2263" s="8">
        <f t="shared" si="483"/>
        <v>8.706849315068494</v>
      </c>
      <c r="N2263" s="6">
        <v>0</v>
      </c>
      <c r="O2263" s="8">
        <f t="shared" si="484"/>
        <v>9.3780821917808215</v>
      </c>
      <c r="Q2263">
        <f t="shared" si="485"/>
        <v>70.99604931506849</v>
      </c>
      <c r="R2263">
        <f t="shared" si="486"/>
        <v>71.602739726027451</v>
      </c>
      <c r="S2263" s="9">
        <f t="shared" si="487"/>
        <v>-0.84730055481163902</v>
      </c>
      <c r="U2263">
        <f t="shared" si="488"/>
        <v>70.419178082191777</v>
      </c>
      <c r="V2263" s="9">
        <f t="shared" si="489"/>
        <v>-1.6502686617467077</v>
      </c>
      <c r="X2263">
        <f t="shared" si="490"/>
        <v>69.8858301369863</v>
      </c>
      <c r="Y2263" s="9">
        <f t="shared" si="491"/>
        <v>-2.3978266692175936</v>
      </c>
      <c r="AA2263">
        <f t="shared" si="492"/>
        <v>69.955082191780818</v>
      </c>
      <c r="AB2263" s="9">
        <f t="shared" si="493"/>
        <v>-2.3011096231108468</v>
      </c>
      <c r="AC2263">
        <f t="shared" si="494"/>
        <v>23.321404109589206</v>
      </c>
    </row>
    <row r="2264" spans="1:29" ht="9" customHeight="1">
      <c r="A2264" s="1">
        <v>20180312</v>
      </c>
      <c r="B2264" s="1">
        <v>200000</v>
      </c>
      <c r="C2264" s="1">
        <v>2458190.3220000002</v>
      </c>
      <c r="D2264" s="1">
        <v>2201.6379999999999</v>
      </c>
      <c r="E2264" s="1">
        <v>68.099999999999994</v>
      </c>
      <c r="F2264" s="1">
        <v>67.3</v>
      </c>
      <c r="G2264" s="8">
        <f t="shared" si="480"/>
        <v>71.53671232876718</v>
      </c>
      <c r="H2264" s="13">
        <v>11</v>
      </c>
      <c r="I2264" s="8">
        <f t="shared" si="481"/>
        <v>12.712328767123287</v>
      </c>
      <c r="J2264" s="13">
        <v>11</v>
      </c>
      <c r="K2264" s="8">
        <f t="shared" si="482"/>
        <v>21.276712328767122</v>
      </c>
      <c r="L2264" s="13">
        <v>0</v>
      </c>
      <c r="M2264" s="8">
        <f t="shared" si="483"/>
        <v>8.6027397260273979</v>
      </c>
      <c r="N2264" s="6">
        <v>0</v>
      </c>
      <c r="O2264" s="8">
        <f t="shared" si="484"/>
        <v>9.3013698630136989</v>
      </c>
      <c r="Q2264">
        <f t="shared" si="485"/>
        <v>70.936208219178084</v>
      </c>
      <c r="R2264">
        <f t="shared" si="486"/>
        <v>71.53671232876718</v>
      </c>
      <c r="S2264" s="9">
        <f t="shared" si="487"/>
        <v>-0.83943487202670042</v>
      </c>
      <c r="U2264">
        <f t="shared" si="488"/>
        <v>70.356164383561648</v>
      </c>
      <c r="V2264" s="9">
        <f t="shared" si="489"/>
        <v>-1.6505557407386959</v>
      </c>
      <c r="X2264">
        <f t="shared" si="490"/>
        <v>69.81545205479452</v>
      </c>
      <c r="Y2264" s="9">
        <f t="shared" si="491"/>
        <v>-2.4061215814085983</v>
      </c>
      <c r="AA2264">
        <f t="shared" si="492"/>
        <v>69.906369863013694</v>
      </c>
      <c r="AB2264" s="9">
        <f t="shared" si="493"/>
        <v>-2.2790290644903877</v>
      </c>
      <c r="AC2264">
        <f t="shared" si="494"/>
        <v>23.118865068493324</v>
      </c>
    </row>
    <row r="2265" spans="1:29" ht="9" customHeight="1">
      <c r="A2265" s="1">
        <v>20180313</v>
      </c>
      <c r="B2265" s="1">
        <v>200000</v>
      </c>
      <c r="C2265" s="1">
        <v>2458191.3220000002</v>
      </c>
      <c r="D2265" s="1">
        <v>2201.6750000000002</v>
      </c>
      <c r="E2265" s="1">
        <v>68.599999999999994</v>
      </c>
      <c r="F2265" s="1">
        <v>67.7</v>
      </c>
      <c r="G2265" s="8">
        <f t="shared" si="480"/>
        <v>71.507671232876774</v>
      </c>
      <c r="H2265" s="13">
        <v>11</v>
      </c>
      <c r="I2265" s="8">
        <f t="shared" si="481"/>
        <v>12.654794520547945</v>
      </c>
      <c r="J2265" s="13">
        <v>22</v>
      </c>
      <c r="K2265" s="8">
        <f t="shared" si="482"/>
        <v>21.224657534246575</v>
      </c>
      <c r="L2265" s="13">
        <v>0</v>
      </c>
      <c r="M2265" s="8">
        <f t="shared" si="483"/>
        <v>8.5780821917808225</v>
      </c>
      <c r="N2265" s="6">
        <v>0</v>
      </c>
      <c r="O2265" s="8">
        <f t="shared" si="484"/>
        <v>9.2657534246575342</v>
      </c>
      <c r="Q2265">
        <f t="shared" si="485"/>
        <v>70.919238356164385</v>
      </c>
      <c r="R2265">
        <f t="shared" si="486"/>
        <v>71.507671232876774</v>
      </c>
      <c r="S2265" s="9">
        <f t="shared" si="487"/>
        <v>-0.8228947559990587</v>
      </c>
      <c r="U2265">
        <f t="shared" si="488"/>
        <v>70.327397260273969</v>
      </c>
      <c r="V2265" s="9">
        <f t="shared" si="489"/>
        <v>-1.655521278430399</v>
      </c>
      <c r="X2265">
        <f t="shared" si="490"/>
        <v>69.79878356164383</v>
      </c>
      <c r="Y2265" s="9">
        <f t="shared" si="491"/>
        <v>-2.389796285866538</v>
      </c>
      <c r="AA2265">
        <f t="shared" si="492"/>
        <v>69.883753424657527</v>
      </c>
      <c r="AB2265" s="9">
        <f t="shared" si="493"/>
        <v>-2.2709700654782665</v>
      </c>
      <c r="AC2265">
        <f t="shared" si="494"/>
        <v>23.029781506849503</v>
      </c>
    </row>
    <row r="2266" spans="1:29" ht="9" customHeight="1">
      <c r="A2266" s="1">
        <v>20180314</v>
      </c>
      <c r="B2266" s="1">
        <v>200000</v>
      </c>
      <c r="C2266" s="1">
        <v>2458192.3220000002</v>
      </c>
      <c r="D2266" s="1">
        <v>2201.7109999999998</v>
      </c>
      <c r="E2266" s="1">
        <v>67.7</v>
      </c>
      <c r="F2266" s="1">
        <v>66.900000000000006</v>
      </c>
      <c r="G2266" s="8">
        <f t="shared" si="480"/>
        <v>71.491780821917871</v>
      </c>
      <c r="H2266" s="13">
        <v>0</v>
      </c>
      <c r="I2266" s="8">
        <f t="shared" si="481"/>
        <v>12.616438356164384</v>
      </c>
      <c r="J2266" s="13">
        <v>11</v>
      </c>
      <c r="K2266" s="8">
        <f t="shared" si="482"/>
        <v>21.186301369863013</v>
      </c>
      <c r="L2266" s="13">
        <v>0</v>
      </c>
      <c r="M2266" s="8">
        <f t="shared" si="483"/>
        <v>8.5780821917808225</v>
      </c>
      <c r="N2266" s="6">
        <v>0</v>
      </c>
      <c r="O2266" s="8">
        <f t="shared" si="484"/>
        <v>9.2739726027397253</v>
      </c>
      <c r="Q2266">
        <f t="shared" si="485"/>
        <v>70.90673424657534</v>
      </c>
      <c r="R2266">
        <f t="shared" si="486"/>
        <v>71.491780821917871</v>
      </c>
      <c r="S2266" s="9">
        <f t="shared" si="487"/>
        <v>-0.8183410297189937</v>
      </c>
      <c r="U2266">
        <f t="shared" si="488"/>
        <v>70.308219178082197</v>
      </c>
      <c r="V2266" s="9">
        <f t="shared" si="489"/>
        <v>-1.6386216413048373</v>
      </c>
      <c r="X2266">
        <f t="shared" si="490"/>
        <v>69.79878356164383</v>
      </c>
      <c r="Y2266" s="9">
        <f t="shared" si="491"/>
        <v>-2.3681005575888605</v>
      </c>
      <c r="AA2266">
        <f t="shared" si="492"/>
        <v>69.888972602739727</v>
      </c>
      <c r="AB2266" s="9">
        <f t="shared" si="493"/>
        <v>-2.2419475368373583</v>
      </c>
      <c r="AC2266">
        <f t="shared" si="494"/>
        <v>22.981037671233068</v>
      </c>
    </row>
    <row r="2267" spans="1:29" ht="9" customHeight="1">
      <c r="A2267" s="1">
        <v>20180315</v>
      </c>
      <c r="B2267" s="1">
        <v>200000</v>
      </c>
      <c r="C2267" s="1">
        <v>2458193.3220000002</v>
      </c>
      <c r="D2267" s="1">
        <v>2201.748</v>
      </c>
      <c r="E2267" s="1">
        <v>69</v>
      </c>
      <c r="F2267" s="1">
        <v>68.3</v>
      </c>
      <c r="G2267" s="8">
        <f t="shared" si="480"/>
        <v>71.476712328767178</v>
      </c>
      <c r="H2267" s="13">
        <v>11</v>
      </c>
      <c r="I2267" s="8">
        <f t="shared" si="481"/>
        <v>12.610958904109589</v>
      </c>
      <c r="J2267" s="13">
        <v>12</v>
      </c>
      <c r="K2267" s="8">
        <f t="shared" si="482"/>
        <v>21.172602739726027</v>
      </c>
      <c r="L2267" s="13">
        <v>11</v>
      </c>
      <c r="M2267" s="8">
        <f t="shared" si="483"/>
        <v>8.5479452054794525</v>
      </c>
      <c r="N2267" s="6">
        <v>0</v>
      </c>
      <c r="O2267" s="8">
        <f t="shared" si="484"/>
        <v>9.2109589041095887</v>
      </c>
      <c r="Q2267">
        <f t="shared" si="485"/>
        <v>70.902268493150686</v>
      </c>
      <c r="R2267">
        <f t="shared" si="486"/>
        <v>71.476712328767178</v>
      </c>
      <c r="S2267" s="9">
        <f t="shared" si="487"/>
        <v>-0.80367971175598996</v>
      </c>
      <c r="U2267">
        <f t="shared" si="488"/>
        <v>70.305479452054797</v>
      </c>
      <c r="V2267" s="9">
        <f t="shared" si="489"/>
        <v>-1.6454720764309911</v>
      </c>
      <c r="X2267">
        <f t="shared" si="490"/>
        <v>69.778410958904104</v>
      </c>
      <c r="Y2267" s="9">
        <f t="shared" si="491"/>
        <v>-2.3760205450573864</v>
      </c>
      <c r="AA2267">
        <f t="shared" si="492"/>
        <v>69.848958904109594</v>
      </c>
      <c r="AB2267" s="9">
        <f t="shared" si="493"/>
        <v>-2.2773199432711806</v>
      </c>
      <c r="AC2267">
        <f t="shared" si="494"/>
        <v>22.934815068493318</v>
      </c>
    </row>
    <row r="2268" spans="1:29" ht="9" customHeight="1">
      <c r="A2268" s="1">
        <v>20180316</v>
      </c>
      <c r="B2268" s="1">
        <v>200000</v>
      </c>
      <c r="C2268" s="1">
        <v>2458194.3220000002</v>
      </c>
      <c r="D2268" s="1">
        <v>2201.7849999999999</v>
      </c>
      <c r="E2268" s="1">
        <v>68.599999999999994</v>
      </c>
      <c r="F2268" s="1">
        <v>67.900000000000006</v>
      </c>
      <c r="G2268" s="8">
        <f t="shared" si="480"/>
        <v>71.462191780821996</v>
      </c>
      <c r="H2268" s="13">
        <v>0</v>
      </c>
      <c r="I2268" s="8">
        <f t="shared" si="481"/>
        <v>12.572602739726028</v>
      </c>
      <c r="J2268" s="13">
        <v>12</v>
      </c>
      <c r="K2268" s="8">
        <f t="shared" si="482"/>
        <v>21.158904109589042</v>
      </c>
      <c r="L2268" s="13">
        <v>0</v>
      </c>
      <c r="M2268" s="8">
        <f t="shared" si="483"/>
        <v>8.5178082191780824</v>
      </c>
      <c r="N2268" s="6">
        <v>0</v>
      </c>
      <c r="O2268" s="8">
        <f t="shared" si="484"/>
        <v>9.1780821917808222</v>
      </c>
      <c r="Q2268">
        <f t="shared" si="485"/>
        <v>70.897802739726032</v>
      </c>
      <c r="R2268">
        <f t="shared" si="486"/>
        <v>71.462191780821996</v>
      </c>
      <c r="S2268" s="9">
        <f t="shared" si="487"/>
        <v>-0.78977292332002946</v>
      </c>
      <c r="U2268">
        <f t="shared" si="488"/>
        <v>70.286301369863011</v>
      </c>
      <c r="V2268" s="9">
        <f t="shared" si="489"/>
        <v>-1.6595537456911273</v>
      </c>
      <c r="X2268">
        <f t="shared" si="490"/>
        <v>69.758038356164377</v>
      </c>
      <c r="Y2268" s="9">
        <f t="shared" si="491"/>
        <v>-2.3846923557625246</v>
      </c>
      <c r="AA2268">
        <f t="shared" si="492"/>
        <v>69.828082191780823</v>
      </c>
      <c r="AB2268" s="9">
        <f t="shared" si="493"/>
        <v>-2.2866771201939429</v>
      </c>
      <c r="AC2268">
        <f t="shared" si="494"/>
        <v>22.890273287671473</v>
      </c>
    </row>
    <row r="2269" spans="1:29" ht="9" customHeight="1">
      <c r="A2269" s="1">
        <v>20180317</v>
      </c>
      <c r="B2269" s="1">
        <v>200000</v>
      </c>
      <c r="C2269" s="1">
        <v>2458195.3220000002</v>
      </c>
      <c r="D2269" s="1">
        <v>2201.8209999999999</v>
      </c>
      <c r="E2269" s="1">
        <v>69.7</v>
      </c>
      <c r="F2269" s="1">
        <v>69</v>
      </c>
      <c r="G2269" s="8">
        <f t="shared" si="480"/>
        <v>71.450136986301445</v>
      </c>
      <c r="H2269" s="13">
        <v>14</v>
      </c>
      <c r="I2269" s="8">
        <f t="shared" si="481"/>
        <v>12.528767123287672</v>
      </c>
      <c r="J2269" s="13">
        <v>16</v>
      </c>
      <c r="K2269" s="8">
        <f t="shared" si="482"/>
        <v>21.095890410958905</v>
      </c>
      <c r="L2269" s="13">
        <v>15</v>
      </c>
      <c r="M2269" s="8">
        <f t="shared" si="483"/>
        <v>8.4821917808219176</v>
      </c>
      <c r="N2269" s="6">
        <v>14</v>
      </c>
      <c r="O2269" s="8">
        <f t="shared" si="484"/>
        <v>9.1452054794520556</v>
      </c>
      <c r="Q2269">
        <f t="shared" si="485"/>
        <v>70.87726027397261</v>
      </c>
      <c r="R2269">
        <f t="shared" si="486"/>
        <v>71.450136986301445</v>
      </c>
      <c r="S2269" s="9">
        <f t="shared" si="487"/>
        <v>-0.80178532399268931</v>
      </c>
      <c r="U2269">
        <f t="shared" si="488"/>
        <v>70.264383561643839</v>
      </c>
      <c r="V2269" s="9">
        <f t="shared" si="489"/>
        <v>-1.6536151739901754</v>
      </c>
      <c r="X2269">
        <f t="shared" si="490"/>
        <v>69.733961643835613</v>
      </c>
      <c r="Y2269" s="9">
        <f t="shared" si="491"/>
        <v>-2.4019202969406024</v>
      </c>
      <c r="AA2269">
        <f t="shared" si="492"/>
        <v>69.807205479452051</v>
      </c>
      <c r="AB2269" s="9">
        <f t="shared" si="493"/>
        <v>-2.299409876798947</v>
      </c>
      <c r="AC2269">
        <f t="shared" si="494"/>
        <v>22.853295205479682</v>
      </c>
    </row>
    <row r="2270" spans="1:29" ht="9" customHeight="1">
      <c r="A2270" s="1">
        <v>20180318</v>
      </c>
      <c r="B2270" s="1">
        <v>200000</v>
      </c>
      <c r="C2270" s="1">
        <v>2458196.3220000002</v>
      </c>
      <c r="D2270" s="1">
        <v>2201.8580000000002</v>
      </c>
      <c r="E2270" s="1">
        <v>69.099999999999994</v>
      </c>
      <c r="F2270" s="1">
        <v>68.5</v>
      </c>
      <c r="G2270" s="8">
        <f t="shared" si="480"/>
        <v>71.441643835616503</v>
      </c>
      <c r="H2270" s="13">
        <v>12</v>
      </c>
      <c r="I2270" s="8">
        <f t="shared" si="481"/>
        <v>12.520547945205479</v>
      </c>
      <c r="J2270" s="13">
        <v>14</v>
      </c>
      <c r="K2270" s="8">
        <f t="shared" si="482"/>
        <v>21.087671232876712</v>
      </c>
      <c r="L2270" s="13">
        <v>13</v>
      </c>
      <c r="M2270" s="8">
        <f t="shared" si="483"/>
        <v>8.4465753424657528</v>
      </c>
      <c r="N2270" s="6">
        <v>14</v>
      </c>
      <c r="O2270" s="8">
        <f t="shared" si="484"/>
        <v>9.1095890410958908</v>
      </c>
      <c r="Q2270">
        <f t="shared" si="485"/>
        <v>70.874580821917803</v>
      </c>
      <c r="R2270">
        <f t="shared" si="486"/>
        <v>71.441643835616503</v>
      </c>
      <c r="S2270" s="9">
        <f t="shared" si="487"/>
        <v>-0.79374295334451972</v>
      </c>
      <c r="U2270">
        <f t="shared" si="488"/>
        <v>70.260273972602732</v>
      </c>
      <c r="V2270" s="9">
        <f t="shared" si="489"/>
        <v>-1.6830445155302698</v>
      </c>
      <c r="X2270">
        <f t="shared" si="490"/>
        <v>69.709884931506849</v>
      </c>
      <c r="Y2270" s="9">
        <f t="shared" si="491"/>
        <v>-2.42401883710059</v>
      </c>
      <c r="AA2270">
        <f t="shared" si="492"/>
        <v>69.784589041095884</v>
      </c>
      <c r="AB2270" s="9">
        <f t="shared" si="493"/>
        <v>-2.3194522207991355</v>
      </c>
      <c r="AC2270">
        <f t="shared" si="494"/>
        <v>22.827242465753624</v>
      </c>
    </row>
    <row r="2271" spans="1:29" ht="9" customHeight="1">
      <c r="A2271" s="1">
        <v>20180319</v>
      </c>
      <c r="B2271" s="1">
        <v>200000</v>
      </c>
      <c r="C2271" s="1">
        <v>2458197.3220000002</v>
      </c>
      <c r="D2271" s="1">
        <v>2201.895</v>
      </c>
      <c r="E2271" s="1">
        <v>70.3</v>
      </c>
      <c r="F2271" s="1">
        <v>69.7</v>
      </c>
      <c r="G2271" s="8">
        <f t="shared" si="480"/>
        <v>71.429589041095952</v>
      </c>
      <c r="H2271" s="13">
        <v>0</v>
      </c>
      <c r="I2271" s="8">
        <f t="shared" si="481"/>
        <v>12.454794520547946</v>
      </c>
      <c r="J2271" s="13">
        <v>0</v>
      </c>
      <c r="K2271" s="8">
        <f t="shared" si="482"/>
        <v>20.942465753424656</v>
      </c>
      <c r="L2271" s="13">
        <v>0</v>
      </c>
      <c r="M2271" s="8">
        <f t="shared" si="483"/>
        <v>8.4109589041095898</v>
      </c>
      <c r="N2271" s="6">
        <v>0</v>
      </c>
      <c r="O2271" s="8">
        <f t="shared" si="484"/>
        <v>9.1068493150684926</v>
      </c>
      <c r="Q2271">
        <f t="shared" si="485"/>
        <v>70.827243835616443</v>
      </c>
      <c r="R2271">
        <f t="shared" si="486"/>
        <v>71.429589041095952</v>
      </c>
      <c r="S2271" s="9">
        <f t="shared" si="487"/>
        <v>-0.84327127394357149</v>
      </c>
      <c r="U2271">
        <f t="shared" si="488"/>
        <v>70.227397260273975</v>
      </c>
      <c r="V2271" s="9">
        <f t="shared" si="489"/>
        <v>-1.713614933423429</v>
      </c>
      <c r="X2271">
        <f t="shared" si="490"/>
        <v>69.685808219178085</v>
      </c>
      <c r="Y2271" s="9">
        <f t="shared" si="491"/>
        <v>-2.4412583711136904</v>
      </c>
      <c r="AA2271">
        <f t="shared" si="492"/>
        <v>69.782849315068489</v>
      </c>
      <c r="AB2271" s="9">
        <f t="shared" si="493"/>
        <v>-2.3054027723441521</v>
      </c>
      <c r="AC2271">
        <f t="shared" si="494"/>
        <v>22.79026438356183</v>
      </c>
    </row>
    <row r="2272" spans="1:29" ht="9" customHeight="1">
      <c r="A2272" s="1">
        <v>20180320</v>
      </c>
      <c r="B2272" s="1">
        <v>200000</v>
      </c>
      <c r="C2272" s="1">
        <v>2458198.3220000002</v>
      </c>
      <c r="D2272" s="1">
        <v>2201.931</v>
      </c>
      <c r="E2272" s="1">
        <v>68.8</v>
      </c>
      <c r="F2272" s="1">
        <v>68.2</v>
      </c>
      <c r="G2272" s="8">
        <f t="shared" si="480"/>
        <v>71.41835616438361</v>
      </c>
      <c r="H2272" s="13">
        <v>0</v>
      </c>
      <c r="I2272" s="8">
        <f t="shared" si="481"/>
        <v>12.389041095890411</v>
      </c>
      <c r="J2272" s="13">
        <v>11</v>
      </c>
      <c r="K2272" s="8">
        <f t="shared" si="482"/>
        <v>20.827397260273973</v>
      </c>
      <c r="L2272" s="13">
        <v>0</v>
      </c>
      <c r="M2272" s="8">
        <f t="shared" si="483"/>
        <v>8.3780821917808215</v>
      </c>
      <c r="N2272" s="6">
        <v>0</v>
      </c>
      <c r="O2272" s="8">
        <f t="shared" si="484"/>
        <v>9.0712328767123296</v>
      </c>
      <c r="Q2272">
        <f t="shared" si="485"/>
        <v>70.789731506849321</v>
      </c>
      <c r="R2272">
        <f t="shared" si="486"/>
        <v>71.41835616438361</v>
      </c>
      <c r="S2272" s="9">
        <f t="shared" si="487"/>
        <v>-0.88020040126292542</v>
      </c>
      <c r="U2272">
        <f t="shared" si="488"/>
        <v>70.194520547945203</v>
      </c>
      <c r="V2272" s="9">
        <f t="shared" si="489"/>
        <v>-1.7893795871076321</v>
      </c>
      <c r="X2272">
        <f t="shared" si="490"/>
        <v>69.663583561643833</v>
      </c>
      <c r="Y2272" s="9">
        <f t="shared" si="491"/>
        <v>-2.4570330332174279</v>
      </c>
      <c r="AA2272">
        <f t="shared" si="492"/>
        <v>69.760232876712337</v>
      </c>
      <c r="AB2272" s="9">
        <f t="shared" si="493"/>
        <v>-2.3217046383072386</v>
      </c>
      <c r="AC2272">
        <f t="shared" si="494"/>
        <v>22.755807534246724</v>
      </c>
    </row>
    <row r="2273" spans="1:29" ht="9" customHeight="1">
      <c r="A2273" s="1">
        <v>20180321</v>
      </c>
      <c r="B2273" s="1">
        <v>200000</v>
      </c>
      <c r="C2273" s="1">
        <v>2458199.3220000002</v>
      </c>
      <c r="D2273" s="1">
        <v>2201.9679999999998</v>
      </c>
      <c r="E2273" s="1">
        <v>69.3</v>
      </c>
      <c r="F2273" s="1">
        <v>68.8</v>
      </c>
      <c r="G2273" s="8">
        <f t="shared" si="480"/>
        <v>71.410684931506893</v>
      </c>
      <c r="H2273" s="13">
        <v>0</v>
      </c>
      <c r="I2273" s="8">
        <f t="shared" si="481"/>
        <v>12.265753424657534</v>
      </c>
      <c r="J2273" s="13">
        <v>0</v>
      </c>
      <c r="K2273" s="8">
        <f t="shared" si="482"/>
        <v>20.621917808219177</v>
      </c>
      <c r="L2273" s="13">
        <v>0</v>
      </c>
      <c r="M2273" s="8">
        <f t="shared" si="483"/>
        <v>8.3479452054794514</v>
      </c>
      <c r="N2273" s="6">
        <v>0</v>
      </c>
      <c r="O2273" s="8">
        <f t="shared" si="484"/>
        <v>9.0410958904109595</v>
      </c>
      <c r="Q2273">
        <f t="shared" si="485"/>
        <v>70.722745205479455</v>
      </c>
      <c r="R2273">
        <f t="shared" si="486"/>
        <v>71.410684931506893</v>
      </c>
      <c r="S2273" s="9">
        <f t="shared" si="487"/>
        <v>-0.96335685155138151</v>
      </c>
      <c r="U2273">
        <f t="shared" si="488"/>
        <v>70.132876712328766</v>
      </c>
      <c r="V2273" s="9">
        <f t="shared" si="489"/>
        <v>-1.8251872774162479</v>
      </c>
      <c r="X2273">
        <f t="shared" si="490"/>
        <v>69.643210958904106</v>
      </c>
      <c r="Y2273" s="9">
        <f t="shared" si="491"/>
        <v>-2.4750833496388509</v>
      </c>
      <c r="AA2273">
        <f t="shared" si="492"/>
        <v>69.741095890410961</v>
      </c>
      <c r="AB2273" s="9">
        <f t="shared" si="493"/>
        <v>-2.3380101208906012</v>
      </c>
      <c r="AC2273">
        <f t="shared" si="494"/>
        <v>22.732276027397393</v>
      </c>
    </row>
    <row r="2274" spans="1:29" ht="9" customHeight="1">
      <c r="A2274" s="1">
        <v>20180322</v>
      </c>
      <c r="B2274" s="1">
        <v>200000</v>
      </c>
      <c r="C2274" s="1">
        <v>2458200.3220000002</v>
      </c>
      <c r="D2274" s="1">
        <v>2202.0050000000001</v>
      </c>
      <c r="E2274" s="1">
        <v>68.5</v>
      </c>
      <c r="F2274" s="1">
        <v>68</v>
      </c>
      <c r="G2274" s="8">
        <f t="shared" si="480"/>
        <v>71.390684931506897</v>
      </c>
      <c r="H2274" s="13">
        <v>11</v>
      </c>
      <c r="I2274" s="8">
        <f t="shared" si="481"/>
        <v>12.175342465753424</v>
      </c>
      <c r="J2274" s="13">
        <v>22</v>
      </c>
      <c r="K2274" s="8">
        <f t="shared" si="482"/>
        <v>20.520547945205479</v>
      </c>
      <c r="L2274" s="13">
        <v>0</v>
      </c>
      <c r="M2274" s="8">
        <f t="shared" si="483"/>
        <v>8.287671232876713</v>
      </c>
      <c r="N2274" s="6">
        <v>0</v>
      </c>
      <c r="O2274" s="8">
        <f t="shared" si="484"/>
        <v>8.9835616438356158</v>
      </c>
      <c r="Q2274">
        <f t="shared" si="485"/>
        <v>70.689698630136988</v>
      </c>
      <c r="R2274">
        <f t="shared" si="486"/>
        <v>71.390684931506897</v>
      </c>
      <c r="S2274" s="9">
        <f t="shared" si="487"/>
        <v>-0.98190163330474434</v>
      </c>
      <c r="U2274">
        <f t="shared" si="488"/>
        <v>70.087671232876716</v>
      </c>
      <c r="V2274" s="9">
        <f t="shared" si="489"/>
        <v>-1.8617684881288739</v>
      </c>
      <c r="X2274">
        <f t="shared" si="490"/>
        <v>69.602465753424653</v>
      </c>
      <c r="Y2274" s="9">
        <f t="shared" si="491"/>
        <v>-2.5048354414835501</v>
      </c>
      <c r="AA2274">
        <f t="shared" si="492"/>
        <v>69.704561643835618</v>
      </c>
      <c r="AB2274" s="9">
        <f t="shared" si="493"/>
        <v>-2.3618253407835681</v>
      </c>
      <c r="AC2274">
        <f t="shared" si="494"/>
        <v>22.670926027397407</v>
      </c>
    </row>
    <row r="2275" spans="1:29" ht="9" customHeight="1">
      <c r="A2275" s="1">
        <v>20180323</v>
      </c>
      <c r="B2275" s="1">
        <v>200000</v>
      </c>
      <c r="C2275" s="1">
        <v>2458201.3220000002</v>
      </c>
      <c r="D2275" s="1">
        <v>2202.0410000000002</v>
      </c>
      <c r="E2275" s="1">
        <v>68.099999999999994</v>
      </c>
      <c r="F2275" s="1">
        <v>67.7</v>
      </c>
      <c r="G2275" s="8">
        <f t="shared" si="480"/>
        <v>71.371232876712369</v>
      </c>
      <c r="H2275" s="13">
        <v>11</v>
      </c>
      <c r="I2275" s="8">
        <f t="shared" si="481"/>
        <v>12.084931506849315</v>
      </c>
      <c r="J2275" s="13">
        <v>11</v>
      </c>
      <c r="K2275" s="8">
        <f t="shared" si="482"/>
        <v>20.413698630136988</v>
      </c>
      <c r="L2275" s="13">
        <v>0</v>
      </c>
      <c r="M2275" s="8">
        <f t="shared" si="483"/>
        <v>8.2273972602739729</v>
      </c>
      <c r="N2275" s="6">
        <v>0</v>
      </c>
      <c r="O2275" s="8">
        <f t="shared" si="484"/>
        <v>8.9232876712328775</v>
      </c>
      <c r="Q2275">
        <f t="shared" si="485"/>
        <v>70.654865753424659</v>
      </c>
      <c r="R2275">
        <f t="shared" si="486"/>
        <v>71.371232876712369</v>
      </c>
      <c r="S2275" s="9">
        <f t="shared" si="487"/>
        <v>-1.0037196982783883</v>
      </c>
      <c r="U2275">
        <f t="shared" si="488"/>
        <v>70.042465753424665</v>
      </c>
      <c r="V2275" s="9">
        <f t="shared" si="489"/>
        <v>-1.8693742127738631</v>
      </c>
      <c r="X2275">
        <f t="shared" si="490"/>
        <v>69.5617205479452</v>
      </c>
      <c r="Y2275" s="9">
        <f t="shared" si="491"/>
        <v>-2.5353524884359757</v>
      </c>
      <c r="AA2275">
        <f t="shared" si="492"/>
        <v>69.66628767123288</v>
      </c>
      <c r="AB2275" s="9">
        <f t="shared" si="493"/>
        <v>-2.3888409051650257</v>
      </c>
      <c r="AC2275">
        <f t="shared" si="494"/>
        <v>22.611256849315193</v>
      </c>
    </row>
    <row r="2276" spans="1:29" ht="9" customHeight="1">
      <c r="A2276" s="1">
        <v>20180324</v>
      </c>
      <c r="B2276" s="1">
        <v>200000</v>
      </c>
      <c r="C2276" s="1">
        <v>2458202.3220000002</v>
      </c>
      <c r="D2276" s="1">
        <v>2202.078</v>
      </c>
      <c r="E2276" s="1">
        <v>67.599999999999994</v>
      </c>
      <c r="F2276" s="1">
        <v>67.2</v>
      </c>
      <c r="G2276" s="8">
        <f t="shared" si="480"/>
        <v>71.344657534246622</v>
      </c>
      <c r="H2276" s="13">
        <v>0</v>
      </c>
      <c r="I2276" s="8">
        <f t="shared" si="481"/>
        <v>12.021917808219179</v>
      </c>
      <c r="J2276" s="13">
        <v>0</v>
      </c>
      <c r="K2276" s="8">
        <f t="shared" si="482"/>
        <v>20.334246575342465</v>
      </c>
      <c r="L2276" s="13">
        <v>0</v>
      </c>
      <c r="M2276" s="8">
        <f t="shared" si="483"/>
        <v>8.1671232876712327</v>
      </c>
      <c r="N2276" s="6">
        <v>0</v>
      </c>
      <c r="O2276" s="8">
        <f t="shared" si="484"/>
        <v>8.8657534246575338</v>
      </c>
      <c r="Q2276">
        <f t="shared" si="485"/>
        <v>70.628964383561637</v>
      </c>
      <c r="R2276">
        <f t="shared" si="486"/>
        <v>71.344657534246622</v>
      </c>
      <c r="S2276" s="9">
        <f t="shared" si="487"/>
        <v>-1.0031489047956228</v>
      </c>
      <c r="U2276">
        <f t="shared" si="488"/>
        <v>70.010958904109586</v>
      </c>
      <c r="V2276" s="9">
        <f t="shared" si="489"/>
        <v>-1.8672199170125197</v>
      </c>
      <c r="X2276">
        <f t="shared" si="490"/>
        <v>69.520975342465761</v>
      </c>
      <c r="Y2276" s="9">
        <f t="shared" si="491"/>
        <v>-2.5561580289392651</v>
      </c>
      <c r="AA2276">
        <f t="shared" si="492"/>
        <v>69.629753424657537</v>
      </c>
      <c r="AB2276" s="9">
        <f t="shared" si="493"/>
        <v>-2.4036895947897676</v>
      </c>
      <c r="AC2276">
        <f t="shared" si="494"/>
        <v>22.529736986301511</v>
      </c>
    </row>
    <row r="2277" spans="1:29" ht="9" customHeight="1">
      <c r="A2277" s="1">
        <v>20180325</v>
      </c>
      <c r="B2277" s="1">
        <v>200000</v>
      </c>
      <c r="C2277" s="1">
        <v>2458203.3220000002</v>
      </c>
      <c r="D2277" s="1">
        <v>2202.1149999999998</v>
      </c>
      <c r="E2277" s="1">
        <v>68.3</v>
      </c>
      <c r="F2277" s="1">
        <v>68</v>
      </c>
      <c r="G2277" s="8">
        <f t="shared" si="480"/>
        <v>71.309589041095947</v>
      </c>
      <c r="H2277" s="13">
        <v>0</v>
      </c>
      <c r="I2277" s="8">
        <f t="shared" si="481"/>
        <v>11.956164383561644</v>
      </c>
      <c r="J2277" s="13">
        <v>0</v>
      </c>
      <c r="K2277" s="8">
        <f t="shared" si="482"/>
        <v>20.213698630136985</v>
      </c>
      <c r="L2277" s="13">
        <v>0</v>
      </c>
      <c r="M2277" s="8">
        <f t="shared" si="483"/>
        <v>8.1342465753424662</v>
      </c>
      <c r="N2277" s="6">
        <v>0</v>
      </c>
      <c r="O2277" s="8">
        <f t="shared" si="484"/>
        <v>8.8328767123287673</v>
      </c>
      <c r="Q2277">
        <f t="shared" si="485"/>
        <v>70.589665753424654</v>
      </c>
      <c r="R2277">
        <f t="shared" si="486"/>
        <v>71.309589041095947</v>
      </c>
      <c r="S2277" s="9">
        <f t="shared" si="487"/>
        <v>-1.0095743045951338</v>
      </c>
      <c r="U2277">
        <f t="shared" si="488"/>
        <v>69.978082191780828</v>
      </c>
      <c r="V2277" s="9">
        <f t="shared" si="489"/>
        <v>-1.8746924212599083</v>
      </c>
      <c r="X2277">
        <f t="shared" si="490"/>
        <v>69.498750684931508</v>
      </c>
      <c r="Y2277" s="9">
        <f t="shared" si="491"/>
        <v>-2.5394037190718421</v>
      </c>
      <c r="AA2277">
        <f t="shared" si="492"/>
        <v>69.608876712328765</v>
      </c>
      <c r="AB2277" s="9">
        <f t="shared" si="493"/>
        <v>-2.3849700322730172</v>
      </c>
      <c r="AC2277">
        <f t="shared" si="494"/>
        <v>22.422164383561817</v>
      </c>
    </row>
    <row r="2278" spans="1:29" ht="9" customHeight="1">
      <c r="A2278" s="1">
        <v>20180326</v>
      </c>
      <c r="B2278" s="1">
        <v>200000</v>
      </c>
      <c r="C2278" s="1">
        <v>2458204.3220000002</v>
      </c>
      <c r="D2278" s="1">
        <v>2202.1509999999998</v>
      </c>
      <c r="E2278" s="1">
        <v>67.8</v>
      </c>
      <c r="F2278" s="1">
        <v>67.5</v>
      </c>
      <c r="G2278" s="8">
        <f t="shared" si="480"/>
        <v>71.259178082191823</v>
      </c>
      <c r="H2278" s="13">
        <v>0</v>
      </c>
      <c r="I2278" s="8">
        <f t="shared" si="481"/>
        <v>11.846575342465753</v>
      </c>
      <c r="J2278" s="13">
        <v>0</v>
      </c>
      <c r="K2278" s="8">
        <f t="shared" si="482"/>
        <v>20.021917808219179</v>
      </c>
      <c r="L2278" s="13">
        <v>0</v>
      </c>
      <c r="M2278" s="8">
        <f t="shared" si="483"/>
        <v>8.0739726027397261</v>
      </c>
      <c r="N2278" s="6">
        <v>0</v>
      </c>
      <c r="O2278" s="8">
        <f t="shared" si="484"/>
        <v>8.7698630136986306</v>
      </c>
      <c r="Q2278">
        <f t="shared" si="485"/>
        <v>70.527145205479457</v>
      </c>
      <c r="R2278">
        <f t="shared" si="486"/>
        <v>71.259178082191823</v>
      </c>
      <c r="S2278" s="9">
        <f t="shared" si="487"/>
        <v>-1.0272822342520271</v>
      </c>
      <c r="U2278">
        <f t="shared" si="488"/>
        <v>69.92328767123287</v>
      </c>
      <c r="V2278" s="9">
        <f t="shared" si="489"/>
        <v>-1.8843892377786631</v>
      </c>
      <c r="X2278">
        <f t="shared" si="490"/>
        <v>69.458005479452055</v>
      </c>
      <c r="Y2278" s="9">
        <f t="shared" si="491"/>
        <v>-2.5276359498032122</v>
      </c>
      <c r="AA2278">
        <f t="shared" si="492"/>
        <v>69.568863013698632</v>
      </c>
      <c r="AB2278" s="9">
        <f t="shared" si="493"/>
        <v>-2.372066467765805</v>
      </c>
      <c r="AC2278">
        <f t="shared" si="494"/>
        <v>22.267528767123419</v>
      </c>
    </row>
    <row r="2279" spans="1:29" ht="9" customHeight="1">
      <c r="A2279" s="1">
        <v>20180327</v>
      </c>
      <c r="B2279" s="1">
        <v>200000</v>
      </c>
      <c r="C2279" s="1">
        <v>2458205.3220000002</v>
      </c>
      <c r="D2279" s="1">
        <v>2202.1880000000001</v>
      </c>
      <c r="E2279" s="1">
        <v>68.3</v>
      </c>
      <c r="F2279" s="1">
        <v>68</v>
      </c>
      <c r="G2279" s="8">
        <f t="shared" si="480"/>
        <v>71.197808219178128</v>
      </c>
      <c r="H2279" s="13">
        <v>0</v>
      </c>
      <c r="I2279" s="8">
        <f t="shared" si="481"/>
        <v>11.712328767123287</v>
      </c>
      <c r="J2279" s="13">
        <v>0</v>
      </c>
      <c r="K2279" s="8">
        <f t="shared" si="482"/>
        <v>19.81917808219178</v>
      </c>
      <c r="L2279" s="13">
        <v>0</v>
      </c>
      <c r="M2279" s="8">
        <f t="shared" si="483"/>
        <v>7.9753424657534246</v>
      </c>
      <c r="N2279" s="6">
        <v>0</v>
      </c>
      <c r="O2279" s="8">
        <f t="shared" si="484"/>
        <v>8.6712328767123292</v>
      </c>
      <c r="Q2279">
        <f t="shared" si="485"/>
        <v>70.461052054794521</v>
      </c>
      <c r="R2279">
        <f t="shared" si="486"/>
        <v>71.197808219178128</v>
      </c>
      <c r="S2279" s="9">
        <f t="shared" si="487"/>
        <v>-1.0348017485531926</v>
      </c>
      <c r="U2279">
        <f t="shared" si="488"/>
        <v>69.856164383561648</v>
      </c>
      <c r="V2279" s="9">
        <f t="shared" si="489"/>
        <v>-1.9040723424249961</v>
      </c>
      <c r="X2279">
        <f t="shared" si="490"/>
        <v>69.391331506849312</v>
      </c>
      <c r="Y2279" s="9">
        <f t="shared" si="491"/>
        <v>-2.5372644994459392</v>
      </c>
      <c r="AA2279">
        <f t="shared" si="492"/>
        <v>69.506232876712332</v>
      </c>
      <c r="AB2279" s="9">
        <f t="shared" si="493"/>
        <v>-2.375881203053865</v>
      </c>
      <c r="AC2279">
        <f t="shared" si="494"/>
        <v>22.079276712328909</v>
      </c>
    </row>
    <row r="2280" spans="1:29" ht="9" customHeight="1">
      <c r="A2280" s="1">
        <v>20180328</v>
      </c>
      <c r="B2280" s="1">
        <v>200000</v>
      </c>
      <c r="C2280" s="1">
        <v>2458206.3220000002</v>
      </c>
      <c r="D2280" s="1">
        <v>2202.2249999999999</v>
      </c>
      <c r="E2280" s="1">
        <v>68.599999999999994</v>
      </c>
      <c r="F2280" s="1">
        <v>68.3</v>
      </c>
      <c r="G2280" s="8">
        <f t="shared" si="480"/>
        <v>71.138082191780867</v>
      </c>
      <c r="H2280" s="13">
        <v>0</v>
      </c>
      <c r="I2280" s="8">
        <f t="shared" si="481"/>
        <v>11.567123287671233</v>
      </c>
      <c r="J2280" s="13">
        <v>0</v>
      </c>
      <c r="K2280" s="8">
        <f t="shared" si="482"/>
        <v>19.646575342465752</v>
      </c>
      <c r="L2280" s="13">
        <v>0</v>
      </c>
      <c r="M2280" s="8">
        <f t="shared" si="483"/>
        <v>7.8657534246575347</v>
      </c>
      <c r="N2280" s="6">
        <v>0</v>
      </c>
      <c r="O2280" s="8">
        <f t="shared" si="484"/>
        <v>8.5643835616438349</v>
      </c>
      <c r="Q2280">
        <f t="shared" si="485"/>
        <v>70.404783561643839</v>
      </c>
      <c r="R2280">
        <f t="shared" si="486"/>
        <v>71.138082191780867</v>
      </c>
      <c r="S2280" s="9">
        <f t="shared" si="487"/>
        <v>-1.0308102320781245</v>
      </c>
      <c r="U2280">
        <f t="shared" si="488"/>
        <v>69.783561643835611</v>
      </c>
      <c r="V2280" s="9">
        <f t="shared" si="489"/>
        <v>-1.8927201588189462</v>
      </c>
      <c r="X2280">
        <f t="shared" si="490"/>
        <v>69.317249315068494</v>
      </c>
      <c r="Y2280" s="9">
        <f t="shared" si="491"/>
        <v>-2.5595754350020314</v>
      </c>
      <c r="AA2280">
        <f t="shared" si="492"/>
        <v>69.438383561643832</v>
      </c>
      <c r="AB2280" s="9">
        <f t="shared" si="493"/>
        <v>-2.3892949848645486</v>
      </c>
      <c r="AC2280">
        <f t="shared" si="494"/>
        <v>21.896067123287811</v>
      </c>
    </row>
    <row r="2281" spans="1:29" ht="9" customHeight="1">
      <c r="A2281" s="1">
        <v>20180329</v>
      </c>
      <c r="B2281" s="1">
        <v>200000</v>
      </c>
      <c r="C2281" s="1">
        <v>2458207.3220000002</v>
      </c>
      <c r="D2281" s="1">
        <v>2202.261</v>
      </c>
      <c r="E2281" s="1">
        <v>69</v>
      </c>
      <c r="F2281" s="1">
        <v>68.8</v>
      </c>
      <c r="G2281" s="8">
        <f t="shared" si="480"/>
        <v>71.072602739726079</v>
      </c>
      <c r="H2281" s="13">
        <v>23</v>
      </c>
      <c r="I2281" s="8">
        <f t="shared" si="481"/>
        <v>11.454794520547946</v>
      </c>
      <c r="J2281" s="13">
        <v>28</v>
      </c>
      <c r="K2281" s="8">
        <f t="shared" si="482"/>
        <v>19.490410958904111</v>
      </c>
      <c r="L2281" s="13">
        <v>0</v>
      </c>
      <c r="M2281" s="8">
        <f t="shared" si="483"/>
        <v>7.7698630136986298</v>
      </c>
      <c r="N2281" s="6">
        <v>0</v>
      </c>
      <c r="O2281" s="8">
        <f t="shared" si="484"/>
        <v>8.463013698630137</v>
      </c>
      <c r="Q2281">
        <f t="shared" si="485"/>
        <v>70.353873972602742</v>
      </c>
      <c r="R2281">
        <f t="shared" si="486"/>
        <v>71.072602739726079</v>
      </c>
      <c r="S2281" s="9">
        <f t="shared" si="487"/>
        <v>-1.0112599502728017</v>
      </c>
      <c r="U2281">
        <f t="shared" si="488"/>
        <v>69.727397260273975</v>
      </c>
      <c r="V2281" s="9">
        <f t="shared" si="489"/>
        <v>-1.8989417315787591</v>
      </c>
      <c r="X2281">
        <f t="shared" si="490"/>
        <v>69.252427397260277</v>
      </c>
      <c r="Y2281" s="9">
        <f t="shared" si="491"/>
        <v>-2.5610084227975136</v>
      </c>
      <c r="AA2281">
        <f t="shared" si="492"/>
        <v>69.374013698630137</v>
      </c>
      <c r="AB2281" s="9">
        <f t="shared" si="493"/>
        <v>-2.3899350461616251</v>
      </c>
      <c r="AC2281">
        <f t="shared" si="494"/>
        <v>21.695208904109748</v>
      </c>
    </row>
    <row r="2282" spans="1:29" ht="9" customHeight="1">
      <c r="A2282" s="1">
        <v>20180330</v>
      </c>
      <c r="B2282" s="1">
        <v>200000</v>
      </c>
      <c r="C2282" s="1">
        <v>2458208.3220000002</v>
      </c>
      <c r="D2282" s="1">
        <v>2202.2979999999998</v>
      </c>
      <c r="E2282" s="1">
        <v>68.8</v>
      </c>
      <c r="F2282" s="1">
        <v>68.599999999999994</v>
      </c>
      <c r="G2282" s="8">
        <f t="shared" si="480"/>
        <v>71.012876712328818</v>
      </c>
      <c r="H2282" s="13">
        <v>12</v>
      </c>
      <c r="I2282" s="8">
        <f t="shared" si="481"/>
        <v>11.328767123287671</v>
      </c>
      <c r="J2282" s="13">
        <v>27</v>
      </c>
      <c r="K2282" s="8">
        <f t="shared" si="482"/>
        <v>19.287671232876711</v>
      </c>
      <c r="L2282" s="13">
        <v>11</v>
      </c>
      <c r="M2282" s="8">
        <f t="shared" si="483"/>
        <v>7.6602739726027398</v>
      </c>
      <c r="N2282" s="6">
        <v>12</v>
      </c>
      <c r="O2282" s="8">
        <f t="shared" si="484"/>
        <v>8.3479452054794514</v>
      </c>
      <c r="Q2282">
        <f t="shared" si="485"/>
        <v>70.287780821917806</v>
      </c>
      <c r="R2282">
        <f t="shared" si="486"/>
        <v>71.012876712328818</v>
      </c>
      <c r="S2282" s="9">
        <f t="shared" si="487"/>
        <v>-1.0210766328314804</v>
      </c>
      <c r="U2282">
        <f t="shared" si="488"/>
        <v>69.664383561643831</v>
      </c>
      <c r="V2282" s="9">
        <f t="shared" si="489"/>
        <v>-1.8943108893917753</v>
      </c>
      <c r="X2282">
        <f t="shared" si="490"/>
        <v>69.178345205479445</v>
      </c>
      <c r="Y2282" s="9">
        <f t="shared" si="491"/>
        <v>-2.5833786656482118</v>
      </c>
      <c r="AA2282">
        <f t="shared" si="492"/>
        <v>69.300945205479451</v>
      </c>
      <c r="AB2282" s="9">
        <f t="shared" si="493"/>
        <v>-2.4107339205315554</v>
      </c>
      <c r="AC2282">
        <f t="shared" si="494"/>
        <v>21.51199931506865</v>
      </c>
    </row>
    <row r="2283" spans="1:29" ht="9" customHeight="1">
      <c r="A2283" s="1">
        <v>20180331</v>
      </c>
      <c r="B2283" s="1">
        <v>200000</v>
      </c>
      <c r="C2283" s="1">
        <v>2458209.3220000002</v>
      </c>
      <c r="D2283" s="1">
        <v>2202.335</v>
      </c>
      <c r="E2283" s="1">
        <v>69</v>
      </c>
      <c r="F2283" s="1">
        <v>68.900000000000006</v>
      </c>
      <c r="G2283" s="8">
        <f t="shared" si="480"/>
        <v>70.955068493150748</v>
      </c>
      <c r="H2283" s="13">
        <v>11</v>
      </c>
      <c r="I2283" s="8">
        <f t="shared" si="481"/>
        <v>11.221917808219178</v>
      </c>
      <c r="J2283" s="13">
        <v>12</v>
      </c>
      <c r="K2283" s="8">
        <f t="shared" si="482"/>
        <v>19.167123287671235</v>
      </c>
      <c r="L2283" s="13">
        <v>12</v>
      </c>
      <c r="M2283" s="8">
        <f t="shared" si="483"/>
        <v>7.5890410958904111</v>
      </c>
      <c r="N2283" s="6">
        <v>13</v>
      </c>
      <c r="O2283" s="8">
        <f t="shared" si="484"/>
        <v>8.2328767123287676</v>
      </c>
      <c r="Q2283">
        <f t="shared" si="485"/>
        <v>70.248482191780823</v>
      </c>
      <c r="R2283">
        <f t="shared" si="486"/>
        <v>70.955068493150748</v>
      </c>
      <c r="S2283" s="9">
        <f t="shared" si="487"/>
        <v>-0.99582216799372247</v>
      </c>
      <c r="U2283">
        <f t="shared" si="488"/>
        <v>69.610958904109594</v>
      </c>
      <c r="V2283" s="9">
        <f t="shared" si="489"/>
        <v>-1.8568254274949965</v>
      </c>
      <c r="X2283">
        <f t="shared" si="490"/>
        <v>69.130191780821917</v>
      </c>
      <c r="Y2283" s="9">
        <f t="shared" si="491"/>
        <v>-2.5718764720873821</v>
      </c>
      <c r="AA2283">
        <f t="shared" si="492"/>
        <v>69.227876712328765</v>
      </c>
      <c r="AB2283" s="9">
        <f t="shared" si="493"/>
        <v>-2.4342049377187323</v>
      </c>
      <c r="AC2283">
        <f t="shared" si="494"/>
        <v>21.334672602739918</v>
      </c>
    </row>
    <row r="2284" spans="1:29" ht="9" customHeight="1">
      <c r="A2284" s="1">
        <v>20180401</v>
      </c>
      <c r="B2284" s="1">
        <v>200000</v>
      </c>
      <c r="C2284" s="1">
        <v>2458210.3220000002</v>
      </c>
      <c r="D2284" s="1">
        <v>2202.3710000000001</v>
      </c>
      <c r="E2284" s="1">
        <v>69</v>
      </c>
      <c r="F2284" s="1">
        <v>68.900000000000006</v>
      </c>
      <c r="G2284" s="8">
        <f t="shared" si="480"/>
        <v>70.897260273972648</v>
      </c>
      <c r="H2284" s="13">
        <v>0</v>
      </c>
      <c r="I2284" s="8">
        <f t="shared" si="481"/>
        <v>11.161643835616438</v>
      </c>
      <c r="J2284" s="13">
        <v>0</v>
      </c>
      <c r="K2284" s="8">
        <f t="shared" si="482"/>
        <v>19.087671232876712</v>
      </c>
      <c r="L2284" s="13">
        <v>0</v>
      </c>
      <c r="M2284" s="8">
        <f t="shared" si="483"/>
        <v>7.5232876712328771</v>
      </c>
      <c r="N2284" s="6">
        <v>11</v>
      </c>
      <c r="O2284" s="8">
        <f t="shared" si="484"/>
        <v>8.1643835616438363</v>
      </c>
      <c r="Q2284">
        <f t="shared" si="485"/>
        <v>70.222580821917802</v>
      </c>
      <c r="R2284">
        <f t="shared" si="486"/>
        <v>70.897260273972648</v>
      </c>
      <c r="S2284" s="9">
        <f t="shared" si="487"/>
        <v>-0.95162979422285332</v>
      </c>
      <c r="U2284">
        <f t="shared" si="488"/>
        <v>69.580821917808223</v>
      </c>
      <c r="V2284" s="9">
        <f t="shared" si="489"/>
        <v>-1.8440253809659026</v>
      </c>
      <c r="X2284">
        <f t="shared" si="490"/>
        <v>69.085742465753427</v>
      </c>
      <c r="Y2284" s="9">
        <f t="shared" si="491"/>
        <v>-2.5551309052266049</v>
      </c>
      <c r="AA2284">
        <f t="shared" si="492"/>
        <v>69.184383561643841</v>
      </c>
      <c r="AB2284" s="9">
        <f t="shared" si="493"/>
        <v>-2.4159984542556856</v>
      </c>
      <c r="AC2284">
        <f t="shared" si="494"/>
        <v>21.157345890411097</v>
      </c>
    </row>
    <row r="2285" spans="1:29" ht="9" customHeight="1">
      <c r="A2285" s="1">
        <v>20180402</v>
      </c>
      <c r="B2285" s="1">
        <v>200000</v>
      </c>
      <c r="C2285" s="1">
        <v>2458211.3220000002</v>
      </c>
      <c r="D2285" s="1">
        <v>2202.4079999999999</v>
      </c>
      <c r="E2285" s="1">
        <v>68.400000000000006</v>
      </c>
      <c r="F2285" s="1">
        <v>68.400000000000006</v>
      </c>
      <c r="G2285" s="8">
        <f t="shared" si="480"/>
        <v>70.854520547945256</v>
      </c>
      <c r="H2285" s="13">
        <v>0</v>
      </c>
      <c r="I2285" s="8">
        <f t="shared" si="481"/>
        <v>11.095890410958905</v>
      </c>
      <c r="J2285" s="13">
        <v>0</v>
      </c>
      <c r="K2285" s="8">
        <f t="shared" si="482"/>
        <v>18.983561643835618</v>
      </c>
      <c r="L2285" s="13">
        <v>0</v>
      </c>
      <c r="M2285" s="8">
        <f t="shared" si="483"/>
        <v>7.4684931506849317</v>
      </c>
      <c r="N2285" s="6">
        <v>0</v>
      </c>
      <c r="O2285" s="8">
        <f t="shared" si="484"/>
        <v>8.1150684931506856</v>
      </c>
      <c r="Q2285">
        <f t="shared" si="485"/>
        <v>70.188641095890418</v>
      </c>
      <c r="R2285">
        <f t="shared" si="486"/>
        <v>70.854520547945256</v>
      </c>
      <c r="S2285" s="9">
        <f t="shared" si="487"/>
        <v>-0.93978400658890848</v>
      </c>
      <c r="U2285">
        <f t="shared" si="488"/>
        <v>69.547945205479451</v>
      </c>
      <c r="V2285" s="9">
        <f t="shared" si="489"/>
        <v>-1.7970119452538853</v>
      </c>
      <c r="X2285">
        <f t="shared" si="490"/>
        <v>69.048701369863011</v>
      </c>
      <c r="Y2285" s="9">
        <f t="shared" si="491"/>
        <v>-2.5486294510458265</v>
      </c>
      <c r="AA2285">
        <f t="shared" si="492"/>
        <v>69.153068493150684</v>
      </c>
      <c r="AB2285" s="9">
        <f t="shared" si="493"/>
        <v>-2.4013316887004379</v>
      </c>
      <c r="AC2285">
        <f t="shared" si="494"/>
        <v>21.026241780822073</v>
      </c>
    </row>
    <row r="2286" spans="1:29" ht="9" customHeight="1">
      <c r="A2286" s="1">
        <v>20180403</v>
      </c>
      <c r="B2286" s="1">
        <v>200000</v>
      </c>
      <c r="C2286" s="1">
        <v>2458212.3220000002</v>
      </c>
      <c r="D2286" s="1">
        <v>2202.4450000000002</v>
      </c>
      <c r="E2286" s="1">
        <v>67.8</v>
      </c>
      <c r="F2286" s="1">
        <v>67.8</v>
      </c>
      <c r="G2286" s="8">
        <f t="shared" si="480"/>
        <v>70.802465753424698</v>
      </c>
      <c r="H2286" s="13">
        <v>0</v>
      </c>
      <c r="I2286" s="8">
        <f t="shared" si="481"/>
        <v>11.06027397260274</v>
      </c>
      <c r="J2286" s="13">
        <v>0</v>
      </c>
      <c r="K2286" s="8">
        <f t="shared" si="482"/>
        <v>18.863013698630137</v>
      </c>
      <c r="L2286" s="13">
        <v>0</v>
      </c>
      <c r="M2286" s="8">
        <f t="shared" si="483"/>
        <v>7.4383561643835616</v>
      </c>
      <c r="N2286" s="6">
        <v>0</v>
      </c>
      <c r="O2286" s="8">
        <f t="shared" si="484"/>
        <v>8.0849315068493155</v>
      </c>
      <c r="Q2286">
        <f t="shared" si="485"/>
        <v>70.149342465753421</v>
      </c>
      <c r="R2286">
        <f t="shared" si="486"/>
        <v>70.802465753424698</v>
      </c>
      <c r="S2286" s="9">
        <f t="shared" si="487"/>
        <v>-0.92245839282749387</v>
      </c>
      <c r="U2286">
        <f t="shared" si="488"/>
        <v>69.530136986301372</v>
      </c>
      <c r="V2286" s="9">
        <f t="shared" si="489"/>
        <v>-1.7649701062545233</v>
      </c>
      <c r="X2286">
        <f t="shared" si="490"/>
        <v>69.028328767123284</v>
      </c>
      <c r="Y2286" s="9">
        <f t="shared" si="491"/>
        <v>-2.5057559329642345</v>
      </c>
      <c r="AA2286">
        <f t="shared" si="492"/>
        <v>69.133931506849308</v>
      </c>
      <c r="AB2286" s="9">
        <f t="shared" si="493"/>
        <v>-2.3566047154151306</v>
      </c>
      <c r="AC2286">
        <f t="shared" si="494"/>
        <v>20.866563698630262</v>
      </c>
    </row>
    <row r="2287" spans="1:29" ht="9" customHeight="1">
      <c r="A2287" s="1">
        <v>20180404</v>
      </c>
      <c r="B2287" s="1">
        <v>200000</v>
      </c>
      <c r="C2287" s="1">
        <v>2458213.3220000002</v>
      </c>
      <c r="D2287" s="1">
        <v>2202.4810000000002</v>
      </c>
      <c r="E2287" s="1">
        <v>68.5</v>
      </c>
      <c r="F2287" s="1">
        <v>68.599999999999994</v>
      </c>
      <c r="G2287" s="8">
        <f t="shared" si="480"/>
        <v>70.752876712328813</v>
      </c>
      <c r="H2287" s="13">
        <v>0</v>
      </c>
      <c r="I2287" s="8">
        <f t="shared" si="481"/>
        <v>11.008219178082191</v>
      </c>
      <c r="J2287" s="13">
        <v>0</v>
      </c>
      <c r="K2287" s="8">
        <f t="shared" si="482"/>
        <v>18.723287671232878</v>
      </c>
      <c r="L2287" s="13">
        <v>0</v>
      </c>
      <c r="M2287" s="8">
        <f t="shared" si="483"/>
        <v>7.4027397260273968</v>
      </c>
      <c r="N2287" s="6">
        <v>0</v>
      </c>
      <c r="O2287" s="8">
        <f t="shared" si="484"/>
        <v>8.0520547945205472</v>
      </c>
      <c r="Q2287">
        <f t="shared" si="485"/>
        <v>70.103791780821922</v>
      </c>
      <c r="R2287">
        <f t="shared" si="486"/>
        <v>70.752876712328813</v>
      </c>
      <c r="S2287" s="9">
        <f t="shared" si="487"/>
        <v>-0.91739723056912226</v>
      </c>
      <c r="U2287">
        <f t="shared" si="488"/>
        <v>69.504109589041093</v>
      </c>
      <c r="V2287" s="9">
        <f t="shared" si="489"/>
        <v>-1.7465472075396207</v>
      </c>
      <c r="X2287">
        <f t="shared" si="490"/>
        <v>69.00425205479452</v>
      </c>
      <c r="Y2287" s="9">
        <f t="shared" si="491"/>
        <v>-2.4714537963508576</v>
      </c>
      <c r="AA2287">
        <f t="shared" si="492"/>
        <v>69.113054794520551</v>
      </c>
      <c r="AB2287" s="9">
        <f t="shared" si="493"/>
        <v>-2.3176752578916933</v>
      </c>
      <c r="AC2287">
        <f t="shared" si="494"/>
        <v>20.714449315068634</v>
      </c>
    </row>
    <row r="2288" spans="1:29" ht="9" customHeight="1">
      <c r="A2288" s="1">
        <v>20180405</v>
      </c>
      <c r="B2288" s="1">
        <v>200000</v>
      </c>
      <c r="C2288" s="1">
        <v>2458214.3220000002</v>
      </c>
      <c r="D2288" s="1">
        <v>2202.518</v>
      </c>
      <c r="E2288" s="1">
        <v>66.400000000000006</v>
      </c>
      <c r="F2288" s="1">
        <v>66.400000000000006</v>
      </c>
      <c r="G2288" s="8">
        <f t="shared" si="480"/>
        <v>70.699178082191821</v>
      </c>
      <c r="H2288" s="13">
        <v>0</v>
      </c>
      <c r="I2288" s="8">
        <f t="shared" si="481"/>
        <v>10.92876712328767</v>
      </c>
      <c r="J2288" s="13">
        <v>34</v>
      </c>
      <c r="K2288" s="8">
        <f t="shared" si="482"/>
        <v>18.580821917808219</v>
      </c>
      <c r="L2288" s="13">
        <v>0</v>
      </c>
      <c r="M2288" s="8">
        <f t="shared" si="483"/>
        <v>7.3589041095890408</v>
      </c>
      <c r="N2288" s="6">
        <v>0</v>
      </c>
      <c r="O2288" s="8">
        <f t="shared" si="484"/>
        <v>8.0082191780821912</v>
      </c>
      <c r="Q2288">
        <f t="shared" si="485"/>
        <v>70.057347945205478</v>
      </c>
      <c r="R2288">
        <f t="shared" si="486"/>
        <v>70.699178082191821</v>
      </c>
      <c r="S2288" s="9">
        <f t="shared" si="487"/>
        <v>-0.90783252987776564</v>
      </c>
      <c r="U2288">
        <f t="shared" si="488"/>
        <v>69.464383561643842</v>
      </c>
      <c r="V2288" s="9">
        <f t="shared" si="489"/>
        <v>-1.7359980146728731</v>
      </c>
      <c r="X2288">
        <f t="shared" si="490"/>
        <v>68.974619178082193</v>
      </c>
      <c r="Y2288" s="9">
        <f t="shared" si="491"/>
        <v>-2.4392913056283732</v>
      </c>
      <c r="AA2288">
        <f t="shared" si="492"/>
        <v>69.085219178082184</v>
      </c>
      <c r="AB2288" s="9">
        <f t="shared" si="493"/>
        <v>-2.2828538434114733</v>
      </c>
      <c r="AC2288">
        <f t="shared" si="494"/>
        <v>20.549728767123412</v>
      </c>
    </row>
    <row r="2289" spans="1:29" ht="9" customHeight="1">
      <c r="A2289" s="1">
        <v>20180406</v>
      </c>
      <c r="B2289" s="1">
        <v>200000</v>
      </c>
      <c r="C2289" s="1">
        <v>2458215.3220000002</v>
      </c>
      <c r="D2289" s="1">
        <v>2202.5549999999998</v>
      </c>
      <c r="E2289" s="1">
        <v>67.3</v>
      </c>
      <c r="F2289" s="1">
        <v>67.400000000000006</v>
      </c>
      <c r="G2289" s="8">
        <f t="shared" si="480"/>
        <v>70.655342465753463</v>
      </c>
      <c r="H2289" s="13">
        <v>0</v>
      </c>
      <c r="I2289" s="8">
        <f t="shared" si="481"/>
        <v>10.857534246575343</v>
      </c>
      <c r="J2289" s="13">
        <v>0</v>
      </c>
      <c r="K2289" s="8">
        <f t="shared" si="482"/>
        <v>18.468493150684932</v>
      </c>
      <c r="L2289" s="13">
        <v>0</v>
      </c>
      <c r="M2289" s="8">
        <f t="shared" si="483"/>
        <v>7.2876712328767121</v>
      </c>
      <c r="N2289" s="6">
        <v>0</v>
      </c>
      <c r="O2289" s="8">
        <f t="shared" si="484"/>
        <v>7.9369863013698634</v>
      </c>
      <c r="Q2289">
        <f t="shared" si="485"/>
        <v>70.020728767123288</v>
      </c>
      <c r="R2289">
        <f t="shared" si="486"/>
        <v>70.655342465753463</v>
      </c>
      <c r="S2289" s="9">
        <f t="shared" si="487"/>
        <v>-0.89818218479058487</v>
      </c>
      <c r="U2289">
        <f t="shared" si="488"/>
        <v>69.42876712328767</v>
      </c>
      <c r="V2289" s="9">
        <f t="shared" si="489"/>
        <v>-1.7025040933040856</v>
      </c>
      <c r="X2289">
        <f t="shared" si="490"/>
        <v>68.926465753424651</v>
      </c>
      <c r="Y2289" s="9">
        <f t="shared" si="491"/>
        <v>-2.4469157631877465</v>
      </c>
      <c r="AA2289">
        <f t="shared" si="492"/>
        <v>69.039986301369865</v>
      </c>
      <c r="AB2289" s="9">
        <f t="shared" si="493"/>
        <v>-2.2862477316086256</v>
      </c>
      <c r="AC2289">
        <f t="shared" si="494"/>
        <v>20.415263013698748</v>
      </c>
    </row>
    <row r="2290" spans="1:29" ht="9" customHeight="1">
      <c r="A2290" s="1">
        <v>20180407</v>
      </c>
      <c r="B2290" s="1">
        <v>200000</v>
      </c>
      <c r="C2290" s="1">
        <v>2458216.3220000002</v>
      </c>
      <c r="D2290" s="1">
        <v>2202.5909999999999</v>
      </c>
      <c r="E2290" s="1">
        <v>66.8</v>
      </c>
      <c r="F2290" s="1">
        <v>67</v>
      </c>
      <c r="G2290" s="8">
        <f t="shared" si="480"/>
        <v>70.61315068493154</v>
      </c>
      <c r="H2290" s="13">
        <v>0</v>
      </c>
      <c r="I2290" s="8">
        <f t="shared" si="481"/>
        <v>10.821917808219178</v>
      </c>
      <c r="J2290" s="13">
        <v>0</v>
      </c>
      <c r="K2290" s="8">
        <f t="shared" si="482"/>
        <v>18.427397260273974</v>
      </c>
      <c r="L2290" s="13">
        <v>0</v>
      </c>
      <c r="M2290" s="8">
        <f t="shared" si="483"/>
        <v>7.2273972602739729</v>
      </c>
      <c r="N2290" s="6">
        <v>0</v>
      </c>
      <c r="O2290" s="8">
        <f t="shared" si="484"/>
        <v>7.8739726027397259</v>
      </c>
      <c r="Q2290">
        <f t="shared" si="485"/>
        <v>70.007331506849312</v>
      </c>
      <c r="R2290">
        <f t="shared" si="486"/>
        <v>70.61315068493154</v>
      </c>
      <c r="S2290" s="9">
        <f t="shared" si="487"/>
        <v>-0.85794100986278465</v>
      </c>
      <c r="U2290">
        <f t="shared" si="488"/>
        <v>69.410958904109592</v>
      </c>
      <c r="V2290" s="9">
        <f t="shared" si="489"/>
        <v>-1.6853169381727753</v>
      </c>
      <c r="X2290">
        <f t="shared" si="490"/>
        <v>68.885720547945212</v>
      </c>
      <c r="Y2290" s="9">
        <f t="shared" si="491"/>
        <v>-2.4463292180431608</v>
      </c>
      <c r="AA2290">
        <f t="shared" si="492"/>
        <v>68.999972602739732</v>
      </c>
      <c r="AB2290" s="9">
        <f t="shared" si="493"/>
        <v>-2.2845292506344066</v>
      </c>
      <c r="AC2290">
        <f t="shared" si="494"/>
        <v>20.285839726027497</v>
      </c>
    </row>
    <row r="2291" spans="1:29" ht="9" customHeight="1">
      <c r="A2291" s="1">
        <v>20180408</v>
      </c>
      <c r="B2291" s="1">
        <v>200000</v>
      </c>
      <c r="C2291" s="1">
        <v>2458217.3220000002</v>
      </c>
      <c r="D2291" s="1">
        <v>2202.6280000000002</v>
      </c>
      <c r="E2291" s="1">
        <v>67.900000000000006</v>
      </c>
      <c r="F2291" s="1">
        <v>68.099999999999994</v>
      </c>
      <c r="G2291" s="8">
        <f t="shared" si="480"/>
        <v>70.585479452054841</v>
      </c>
      <c r="H2291" s="13">
        <v>0</v>
      </c>
      <c r="I2291" s="8">
        <f t="shared" si="481"/>
        <v>10.791780821917808</v>
      </c>
      <c r="J2291" s="13">
        <v>11</v>
      </c>
      <c r="K2291" s="8">
        <f t="shared" si="482"/>
        <v>18.427397260273974</v>
      </c>
      <c r="L2291" s="13">
        <v>0</v>
      </c>
      <c r="M2291" s="8">
        <f t="shared" si="483"/>
        <v>7.1972602739726028</v>
      </c>
      <c r="N2291" s="6">
        <v>0</v>
      </c>
      <c r="O2291" s="8">
        <f t="shared" si="484"/>
        <v>7.8438356164383558</v>
      </c>
      <c r="Q2291">
        <f t="shared" si="485"/>
        <v>70.007331506849312</v>
      </c>
      <c r="R2291">
        <f t="shared" si="486"/>
        <v>70.585479452054841</v>
      </c>
      <c r="S2291" s="9">
        <f t="shared" si="487"/>
        <v>-0.81907489995620608</v>
      </c>
      <c r="U2291">
        <f t="shared" si="488"/>
        <v>69.395890410958899</v>
      </c>
      <c r="V2291" s="9">
        <f t="shared" si="489"/>
        <v>-1.6555430017977102</v>
      </c>
      <c r="X2291">
        <f t="shared" si="490"/>
        <v>68.865347945205485</v>
      </c>
      <c r="Y2291" s="9">
        <f t="shared" si="491"/>
        <v>-2.436948109161392</v>
      </c>
      <c r="AA2291">
        <f t="shared" si="492"/>
        <v>68.980835616438355</v>
      </c>
      <c r="AB2291" s="9">
        <f t="shared" si="493"/>
        <v>-2.2733341872480111</v>
      </c>
      <c r="AC2291">
        <f t="shared" si="494"/>
        <v>20.200958219178226</v>
      </c>
    </row>
    <row r="2292" spans="1:29" ht="9" customHeight="1">
      <c r="A2292" s="1">
        <v>20180409</v>
      </c>
      <c r="B2292" s="1">
        <v>200000</v>
      </c>
      <c r="C2292" s="1">
        <v>2458218.3220000002</v>
      </c>
      <c r="D2292" s="1">
        <v>2202.665</v>
      </c>
      <c r="E2292" s="1">
        <v>68.7</v>
      </c>
      <c r="F2292" s="1">
        <v>68.900000000000006</v>
      </c>
      <c r="G2292" s="8">
        <f t="shared" si="480"/>
        <v>70.564109589041138</v>
      </c>
      <c r="H2292" s="13">
        <v>11</v>
      </c>
      <c r="I2292" s="8">
        <f t="shared" si="481"/>
        <v>10.791780821917808</v>
      </c>
      <c r="J2292" s="13">
        <v>45</v>
      </c>
      <c r="K2292" s="8">
        <f t="shared" si="482"/>
        <v>18.397260273972602</v>
      </c>
      <c r="L2292" s="13">
        <v>0</v>
      </c>
      <c r="M2292" s="8">
        <f t="shared" si="483"/>
        <v>7.1972602739726028</v>
      </c>
      <c r="N2292" s="6">
        <v>0</v>
      </c>
      <c r="O2292" s="8">
        <f t="shared" si="484"/>
        <v>7.8136986301369866</v>
      </c>
      <c r="Q2292">
        <f t="shared" si="485"/>
        <v>69.997506849315073</v>
      </c>
      <c r="R2292">
        <f t="shared" si="486"/>
        <v>70.564109589041138</v>
      </c>
      <c r="S2292" s="9">
        <f t="shared" si="487"/>
        <v>-0.80296165150514298</v>
      </c>
      <c r="U2292">
        <f t="shared" si="488"/>
        <v>69.395890410958899</v>
      </c>
      <c r="V2292" s="9">
        <f t="shared" si="489"/>
        <v>-1.6215523568037185</v>
      </c>
      <c r="X2292">
        <f t="shared" si="490"/>
        <v>68.865347945205485</v>
      </c>
      <c r="Y2292" s="9">
        <f t="shared" si="491"/>
        <v>-2.4074017991994623</v>
      </c>
      <c r="AA2292">
        <f t="shared" si="492"/>
        <v>68.961698630136993</v>
      </c>
      <c r="AB2292" s="9">
        <f t="shared" si="493"/>
        <v>-2.2708583276065326</v>
      </c>
      <c r="AC2292">
        <f t="shared" si="494"/>
        <v>20.135406164383689</v>
      </c>
    </row>
    <row r="2293" spans="1:29" ht="9" customHeight="1">
      <c r="A2293" s="1">
        <v>20180410</v>
      </c>
      <c r="B2293" s="1">
        <v>200000</v>
      </c>
      <c r="C2293" s="1">
        <v>2458219.3220000002</v>
      </c>
      <c r="D2293" s="1">
        <v>2202.701</v>
      </c>
      <c r="E2293" s="1">
        <v>68.5</v>
      </c>
      <c r="F2293" s="1">
        <v>68.8</v>
      </c>
      <c r="G2293" s="8">
        <f t="shared" si="480"/>
        <v>70.556438356164435</v>
      </c>
      <c r="H2293" s="13">
        <v>0</v>
      </c>
      <c r="I2293" s="8">
        <f t="shared" si="481"/>
        <v>10.824657534246576</v>
      </c>
      <c r="J2293" s="13">
        <v>0</v>
      </c>
      <c r="K2293" s="8">
        <f t="shared" si="482"/>
        <v>18.465753424657535</v>
      </c>
      <c r="L2293" s="13">
        <v>0</v>
      </c>
      <c r="M2293" s="8">
        <f t="shared" si="483"/>
        <v>7.1972602739726028</v>
      </c>
      <c r="N2293" s="6">
        <v>12</v>
      </c>
      <c r="O2293" s="8">
        <f t="shared" si="484"/>
        <v>7.8136986301369866</v>
      </c>
      <c r="Q2293">
        <f t="shared" si="485"/>
        <v>70.019835616438357</v>
      </c>
      <c r="R2293">
        <f t="shared" si="486"/>
        <v>70.556438356164435</v>
      </c>
      <c r="S2293" s="9">
        <f t="shared" si="487"/>
        <v>-0.76052980029595574</v>
      </c>
      <c r="U2293">
        <f t="shared" si="488"/>
        <v>69.412328767123284</v>
      </c>
      <c r="V2293" s="9">
        <f t="shared" si="489"/>
        <v>-1.6387076731904955</v>
      </c>
      <c r="X2293">
        <f t="shared" si="490"/>
        <v>68.865347945205485</v>
      </c>
      <c r="Y2293" s="9">
        <f t="shared" si="491"/>
        <v>-2.3967910659299889</v>
      </c>
      <c r="AA2293">
        <f t="shared" si="492"/>
        <v>68.961698630136993</v>
      </c>
      <c r="AB2293" s="9">
        <f t="shared" si="493"/>
        <v>-2.2602327486788596</v>
      </c>
      <c r="AC2293">
        <f t="shared" si="494"/>
        <v>20.111874657534404</v>
      </c>
    </row>
    <row r="2294" spans="1:29" ht="9" customHeight="1">
      <c r="A2294" s="1">
        <v>20180411</v>
      </c>
      <c r="B2294" s="1">
        <v>200000</v>
      </c>
      <c r="C2294" s="1">
        <v>2458220.3220000002</v>
      </c>
      <c r="D2294" s="1">
        <v>2202.7379999999998</v>
      </c>
      <c r="E2294" s="1">
        <v>68.3</v>
      </c>
      <c r="F2294" s="1">
        <v>68.599999999999994</v>
      </c>
      <c r="G2294" s="8">
        <f t="shared" si="480"/>
        <v>70.553424657534293</v>
      </c>
      <c r="H2294" s="13">
        <v>0</v>
      </c>
      <c r="I2294" s="8">
        <f t="shared" si="481"/>
        <v>10.794520547945206</v>
      </c>
      <c r="J2294" s="13">
        <v>11</v>
      </c>
      <c r="K2294" s="8">
        <f t="shared" si="482"/>
        <v>18.438356164383563</v>
      </c>
      <c r="L2294" s="13">
        <v>0</v>
      </c>
      <c r="M2294" s="8">
        <f t="shared" si="483"/>
        <v>7.1972602739726028</v>
      </c>
      <c r="N2294" s="6">
        <v>0</v>
      </c>
      <c r="O2294" s="8">
        <f t="shared" si="484"/>
        <v>7.8136986301369866</v>
      </c>
      <c r="Q2294">
        <f t="shared" si="485"/>
        <v>70.010904109589035</v>
      </c>
      <c r="R2294">
        <f t="shared" si="486"/>
        <v>70.553424657534293</v>
      </c>
      <c r="S2294" s="9">
        <f t="shared" si="487"/>
        <v>-0.76894998446729801</v>
      </c>
      <c r="U2294">
        <f t="shared" si="488"/>
        <v>69.397260273972606</v>
      </c>
      <c r="V2294" s="9">
        <f t="shared" si="489"/>
        <v>-1.6223163633398769</v>
      </c>
      <c r="X2294">
        <f t="shared" si="490"/>
        <v>68.865347945205485</v>
      </c>
      <c r="Y2294" s="9">
        <f t="shared" si="491"/>
        <v>-2.3926219322771658</v>
      </c>
      <c r="AA2294">
        <f t="shared" si="492"/>
        <v>68.961698630136993</v>
      </c>
      <c r="AB2294" s="9">
        <f t="shared" si="493"/>
        <v>-2.2560577819199068</v>
      </c>
      <c r="AC2294">
        <f t="shared" si="494"/>
        <v>20.102630136986445</v>
      </c>
    </row>
    <row r="2295" spans="1:29" ht="9" customHeight="1">
      <c r="A2295" s="1">
        <v>20180412</v>
      </c>
      <c r="B2295" s="1">
        <v>200000</v>
      </c>
      <c r="C2295" s="1">
        <v>2458221.3220000002</v>
      </c>
      <c r="D2295" s="1">
        <v>2202.7750000000001</v>
      </c>
      <c r="E2295" s="1">
        <v>70</v>
      </c>
      <c r="F2295" s="1">
        <v>70.400000000000006</v>
      </c>
      <c r="G2295" s="8">
        <f t="shared" ref="G2295:G2358" si="495">AVERAGE(F2113:F2477)</f>
        <v>70.556986301369889</v>
      </c>
      <c r="H2295" s="13">
        <v>16</v>
      </c>
      <c r="I2295" s="8">
        <f t="shared" si="481"/>
        <v>10.824657534246576</v>
      </c>
      <c r="J2295" s="13">
        <v>31</v>
      </c>
      <c r="K2295" s="8">
        <f t="shared" si="482"/>
        <v>18.504109589041096</v>
      </c>
      <c r="L2295" s="13">
        <v>13</v>
      </c>
      <c r="M2295" s="8">
        <f t="shared" si="483"/>
        <v>7.1972602739726028</v>
      </c>
      <c r="N2295" s="6">
        <v>13</v>
      </c>
      <c r="O2295" s="8">
        <f t="shared" si="484"/>
        <v>7.8273972602739725</v>
      </c>
      <c r="Q2295">
        <f t="shared" si="485"/>
        <v>70.032339726027402</v>
      </c>
      <c r="R2295">
        <f t="shared" si="486"/>
        <v>70.556986301369889</v>
      </c>
      <c r="S2295" s="9">
        <f t="shared" si="487"/>
        <v>-0.74357849285337352</v>
      </c>
      <c r="U2295">
        <f t="shared" si="488"/>
        <v>69.412328767123284</v>
      </c>
      <c r="V2295" s="9">
        <f t="shared" si="489"/>
        <v>-1.6043673581909559</v>
      </c>
      <c r="X2295">
        <f t="shared" si="490"/>
        <v>68.865347945205485</v>
      </c>
      <c r="Y2295" s="9">
        <f t="shared" si="491"/>
        <v>-2.3975490519661804</v>
      </c>
      <c r="AA2295">
        <f t="shared" si="492"/>
        <v>68.97039726027397</v>
      </c>
      <c r="AB2295" s="9">
        <f t="shared" si="493"/>
        <v>-2.2486632781042033</v>
      </c>
      <c r="AC2295">
        <f t="shared" si="494"/>
        <v>20.113555479452135</v>
      </c>
    </row>
    <row r="2296" spans="1:29" ht="9" customHeight="1">
      <c r="A2296" s="1">
        <v>20180413</v>
      </c>
      <c r="B2296" s="1">
        <v>200000</v>
      </c>
      <c r="C2296" s="1">
        <v>2458222.3220000002</v>
      </c>
      <c r="D2296" s="1">
        <v>2202.8110000000001</v>
      </c>
      <c r="E2296" s="1">
        <v>69.7</v>
      </c>
      <c r="F2296" s="1">
        <v>70.099999999999994</v>
      </c>
      <c r="G2296" s="8">
        <f t="shared" si="495"/>
        <v>70.560821917808241</v>
      </c>
      <c r="H2296" s="13">
        <v>14</v>
      </c>
      <c r="I2296" s="8">
        <f t="shared" ref="I2296:I2359" si="496">AVERAGE(H2114:H2478)</f>
        <v>10.857534246575343</v>
      </c>
      <c r="J2296" s="13">
        <v>31</v>
      </c>
      <c r="K2296" s="8">
        <f t="shared" ref="K2296:K2359" si="497">AVERAGE(J2114:J2478)</f>
        <v>18.545205479452054</v>
      </c>
      <c r="L2296" s="13">
        <v>14</v>
      </c>
      <c r="M2296" s="8">
        <f t="shared" ref="M2296:M2359" si="498">AVERAGE(L2114:L2478)</f>
        <v>7.2273972602739729</v>
      </c>
      <c r="N2296" s="6">
        <v>16</v>
      </c>
      <c r="O2296" s="8">
        <f t="shared" ref="O2296:O2359" si="499">AVERAGE(N2114:N2478)</f>
        <v>7.8630136986301373</v>
      </c>
      <c r="Q2296">
        <f t="shared" si="485"/>
        <v>70.045736986301364</v>
      </c>
      <c r="R2296">
        <f t="shared" si="486"/>
        <v>70.560821917808241</v>
      </c>
      <c r="S2296" s="9">
        <f t="shared" si="487"/>
        <v>-0.72998714797691377</v>
      </c>
      <c r="U2296">
        <f t="shared" si="488"/>
        <v>69.42876712328767</v>
      </c>
      <c r="V2296" s="9">
        <f t="shared" si="489"/>
        <v>-1.5719754323029917</v>
      </c>
      <c r="X2296">
        <f t="shared" si="490"/>
        <v>68.885720547945212</v>
      </c>
      <c r="Y2296" s="9">
        <f t="shared" si="491"/>
        <v>-2.3739822246036937</v>
      </c>
      <c r="AA2296">
        <f t="shared" si="492"/>
        <v>68.993013698630136</v>
      </c>
      <c r="AB2296" s="9">
        <f t="shared" si="493"/>
        <v>-2.2219245419283027</v>
      </c>
      <c r="AC2296">
        <f t="shared" si="494"/>
        <v>20.125321232876779</v>
      </c>
    </row>
    <row r="2297" spans="1:29" ht="9" customHeight="1">
      <c r="A2297" s="1">
        <v>20180414</v>
      </c>
      <c r="B2297" s="1">
        <v>200000</v>
      </c>
      <c r="C2297" s="1">
        <v>2458223.3220000002</v>
      </c>
      <c r="D2297" s="1">
        <v>2202.848</v>
      </c>
      <c r="E2297" s="1">
        <v>69.5</v>
      </c>
      <c r="F2297" s="1">
        <v>69.900000000000006</v>
      </c>
      <c r="G2297" s="8">
        <f t="shared" si="495"/>
        <v>70.568219178082217</v>
      </c>
      <c r="H2297" s="13">
        <v>22</v>
      </c>
      <c r="I2297" s="8">
        <f t="shared" si="496"/>
        <v>10.917808219178083</v>
      </c>
      <c r="J2297" s="13">
        <v>40</v>
      </c>
      <c r="K2297" s="8">
        <f t="shared" si="497"/>
        <v>18.605479452054794</v>
      </c>
      <c r="L2297" s="13">
        <v>11</v>
      </c>
      <c r="M2297" s="8">
        <f t="shared" si="498"/>
        <v>7.2876712328767121</v>
      </c>
      <c r="N2297" s="6">
        <v>11</v>
      </c>
      <c r="O2297" s="8">
        <f t="shared" si="499"/>
        <v>7.934246575342466</v>
      </c>
      <c r="Q2297">
        <f t="shared" ref="Q2297:Q2360" si="500">(K2297*0.326)+64</f>
        <v>70.06538630136987</v>
      </c>
      <c r="R2297">
        <f t="shared" ref="R2297:R2360" si="501">G2297</f>
        <v>70.568219178082217</v>
      </c>
      <c r="S2297" s="9">
        <f t="shared" ref="S2297:S2360" si="502">((Q2297/R2297)*100)-100</f>
        <v>-0.71254862680241615</v>
      </c>
      <c r="U2297">
        <f t="shared" ref="U2297:U2360" si="503">(I2297*0.5)+64</f>
        <v>69.458904109589042</v>
      </c>
      <c r="V2297" s="9">
        <f t="shared" ref="V2297:V2360" si="504">((U2298/R2298)*100)-100</f>
        <v>-1.5155338335940911</v>
      </c>
      <c r="X2297">
        <f t="shared" ref="X2297:X2360" si="505">(M2297*0.676)+64</f>
        <v>68.926465753424651</v>
      </c>
      <c r="Y2297" s="9">
        <f t="shared" ref="Y2297:Y2360" si="506">((X2297/R2297)*100)-100</f>
        <v>-2.3264770512552104</v>
      </c>
      <c r="AA2297">
        <f t="shared" ref="AA2297:AA2360" si="507">(O2297*0.635)+64</f>
        <v>69.03824657534247</v>
      </c>
      <c r="AB2297" s="9">
        <f t="shared" ref="AB2297:AB2360" si="508">((AA2297/R2297)*100)-100</f>
        <v>-2.1680759704007784</v>
      </c>
      <c r="AC2297">
        <f t="shared" ref="AC2297:AC2360" si="509">(G2297-64)*3.0675</f>
        <v>20.148012328767198</v>
      </c>
    </row>
    <row r="2298" spans="1:29" ht="9" customHeight="1">
      <c r="A2298" s="1">
        <v>20180415</v>
      </c>
      <c r="B2298" s="1">
        <v>200000</v>
      </c>
      <c r="C2298" s="1">
        <v>2458224.3220000002</v>
      </c>
      <c r="D2298" s="1">
        <v>2202.8850000000002</v>
      </c>
      <c r="E2298" s="1">
        <v>70.599999999999994</v>
      </c>
      <c r="F2298" s="1">
        <v>71</v>
      </c>
      <c r="G2298" s="8">
        <f t="shared" si="495"/>
        <v>70.57506849315071</v>
      </c>
      <c r="H2298" s="13">
        <v>25</v>
      </c>
      <c r="I2298" s="8">
        <f t="shared" si="496"/>
        <v>11.010958904109589</v>
      </c>
      <c r="J2298" s="13">
        <v>39</v>
      </c>
      <c r="K2298" s="8">
        <f t="shared" si="497"/>
        <v>18.706849315068492</v>
      </c>
      <c r="L2298" s="13">
        <v>0</v>
      </c>
      <c r="M2298" s="8">
        <f t="shared" si="498"/>
        <v>7.3479452054794523</v>
      </c>
      <c r="N2298" s="6">
        <v>13</v>
      </c>
      <c r="O2298" s="8">
        <f t="shared" si="499"/>
        <v>7.9671232876712326</v>
      </c>
      <c r="Q2298">
        <f t="shared" si="500"/>
        <v>70.098432876712323</v>
      </c>
      <c r="R2298">
        <f t="shared" si="501"/>
        <v>70.57506849315071</v>
      </c>
      <c r="S2298" s="9">
        <f t="shared" si="502"/>
        <v>-0.67535976459541303</v>
      </c>
      <c r="U2298">
        <f t="shared" si="503"/>
        <v>69.5054794520548</v>
      </c>
      <c r="V2298" s="9">
        <f t="shared" si="504"/>
        <v>-1.4949766300719176</v>
      </c>
      <c r="X2298">
        <f t="shared" si="505"/>
        <v>68.967210958904104</v>
      </c>
      <c r="Y2298" s="9">
        <f t="shared" si="506"/>
        <v>-2.2782231297482127</v>
      </c>
      <c r="AA2298">
        <f t="shared" si="507"/>
        <v>69.059123287671227</v>
      </c>
      <c r="AB2298" s="9">
        <f t="shared" si="508"/>
        <v>-2.1479897049290173</v>
      </c>
      <c r="AC2298">
        <f t="shared" si="509"/>
        <v>20.169022602739801</v>
      </c>
    </row>
    <row r="2299" spans="1:29" ht="9" customHeight="1">
      <c r="A2299" s="1">
        <v>20180416</v>
      </c>
      <c r="B2299" s="1">
        <v>200000</v>
      </c>
      <c r="C2299" s="1">
        <v>2458225.3220000002</v>
      </c>
      <c r="D2299" s="1">
        <v>2202.9209999999998</v>
      </c>
      <c r="E2299" s="1">
        <v>69.2</v>
      </c>
      <c r="F2299" s="1">
        <v>69.7</v>
      </c>
      <c r="G2299" s="8">
        <f t="shared" si="495"/>
        <v>70.574246575342485</v>
      </c>
      <c r="H2299" s="13">
        <v>11</v>
      </c>
      <c r="I2299" s="8">
        <f t="shared" si="496"/>
        <v>11.038356164383561</v>
      </c>
      <c r="J2299" s="13">
        <v>12</v>
      </c>
      <c r="K2299" s="8">
        <f t="shared" si="497"/>
        <v>18.728767123287671</v>
      </c>
      <c r="L2299" s="13">
        <v>0</v>
      </c>
      <c r="M2299" s="8">
        <f t="shared" si="498"/>
        <v>7.3452054794520549</v>
      </c>
      <c r="N2299" s="6">
        <v>12</v>
      </c>
      <c r="O2299" s="8">
        <f t="shared" si="499"/>
        <v>8.0136986301369859</v>
      </c>
      <c r="Q2299">
        <f t="shared" si="500"/>
        <v>70.105578082191784</v>
      </c>
      <c r="R2299">
        <f t="shared" si="501"/>
        <v>70.574246575342485</v>
      </c>
      <c r="S2299" s="9">
        <f t="shared" si="502"/>
        <v>-0.66407863476143802</v>
      </c>
      <c r="U2299">
        <f t="shared" si="503"/>
        <v>69.519178082191786</v>
      </c>
      <c r="V2299" s="9">
        <f t="shared" si="504"/>
        <v>-1.4927111438942831</v>
      </c>
      <c r="X2299">
        <f t="shared" si="505"/>
        <v>68.965358904109593</v>
      </c>
      <c r="Y2299" s="9">
        <f t="shared" si="506"/>
        <v>-2.2797093122564291</v>
      </c>
      <c r="AA2299">
        <f t="shared" si="507"/>
        <v>69.088698630136989</v>
      </c>
      <c r="AB2299" s="9">
        <f t="shared" si="508"/>
        <v>-2.104943399742254</v>
      </c>
      <c r="AC2299">
        <f t="shared" si="509"/>
        <v>20.166501369863074</v>
      </c>
    </row>
    <row r="2300" spans="1:29" ht="9" customHeight="1">
      <c r="A2300" s="1">
        <v>20180417</v>
      </c>
      <c r="B2300" s="1">
        <v>200000</v>
      </c>
      <c r="C2300" s="1">
        <v>2458226.3220000002</v>
      </c>
      <c r="D2300" s="1">
        <v>2202.9580000000001</v>
      </c>
      <c r="E2300" s="1">
        <v>69.3</v>
      </c>
      <c r="F2300" s="1">
        <v>69.8</v>
      </c>
      <c r="G2300" s="8">
        <f t="shared" si="495"/>
        <v>70.571232876712344</v>
      </c>
      <c r="H2300" s="13">
        <v>11</v>
      </c>
      <c r="I2300" s="8">
        <f t="shared" si="496"/>
        <v>11.035616438356165</v>
      </c>
      <c r="J2300" s="13">
        <v>12</v>
      </c>
      <c r="K2300" s="8">
        <f t="shared" si="497"/>
        <v>18.772602739726029</v>
      </c>
      <c r="L2300" s="13">
        <v>0</v>
      </c>
      <c r="M2300" s="8">
        <f t="shared" si="498"/>
        <v>7.3452054794520549</v>
      </c>
      <c r="N2300" s="6">
        <v>11</v>
      </c>
      <c r="O2300" s="8">
        <f t="shared" si="499"/>
        <v>8.0136986301369859</v>
      </c>
      <c r="Q2300">
        <f t="shared" si="500"/>
        <v>70.11986849315069</v>
      </c>
      <c r="R2300">
        <f t="shared" si="501"/>
        <v>70.571232876712344</v>
      </c>
      <c r="S2300" s="9">
        <f t="shared" si="502"/>
        <v>-0.63958693246890164</v>
      </c>
      <c r="U2300">
        <f t="shared" si="503"/>
        <v>69.517808219178079</v>
      </c>
      <c r="V2300" s="9">
        <f t="shared" si="504"/>
        <v>-1.4919462852750627</v>
      </c>
      <c r="X2300">
        <f t="shared" si="505"/>
        <v>68.965358904109593</v>
      </c>
      <c r="Y2300" s="9">
        <f t="shared" si="506"/>
        <v>-2.2755362307587887</v>
      </c>
      <c r="AA2300">
        <f t="shared" si="507"/>
        <v>69.088698630136989</v>
      </c>
      <c r="AB2300" s="9">
        <f t="shared" si="508"/>
        <v>-2.1007628549799335</v>
      </c>
      <c r="AC2300">
        <f t="shared" si="509"/>
        <v>20.157256849315115</v>
      </c>
    </row>
    <row r="2301" spans="1:29" ht="9" customHeight="1">
      <c r="A2301" s="1">
        <v>20180418</v>
      </c>
      <c r="B2301" s="1">
        <v>200000</v>
      </c>
      <c r="C2301" s="1">
        <v>2458227.3220000002</v>
      </c>
      <c r="D2301" s="1">
        <v>2202.9949999999999</v>
      </c>
      <c r="E2301" s="1">
        <v>70.8</v>
      </c>
      <c r="F2301" s="1">
        <v>71.400000000000006</v>
      </c>
      <c r="G2301" s="8">
        <f t="shared" si="495"/>
        <v>70.570684931506861</v>
      </c>
      <c r="H2301" s="13">
        <v>23</v>
      </c>
      <c r="I2301" s="8">
        <f t="shared" si="496"/>
        <v>11.035616438356165</v>
      </c>
      <c r="J2301" s="13">
        <v>36</v>
      </c>
      <c r="K2301" s="8">
        <f t="shared" si="497"/>
        <v>18.772602739726029</v>
      </c>
      <c r="L2301" s="13">
        <v>0</v>
      </c>
      <c r="M2301" s="8">
        <f t="shared" si="498"/>
        <v>7.375342465753425</v>
      </c>
      <c r="N2301" s="6">
        <v>0</v>
      </c>
      <c r="O2301" s="8">
        <f t="shared" si="499"/>
        <v>8.043835616438356</v>
      </c>
      <c r="Q2301">
        <f t="shared" si="500"/>
        <v>70.11986849315069</v>
      </c>
      <c r="R2301">
        <f t="shared" si="501"/>
        <v>70.570684931506861</v>
      </c>
      <c r="S2301" s="9">
        <f t="shared" si="502"/>
        <v>-0.63881544977736837</v>
      </c>
      <c r="U2301">
        <f t="shared" si="503"/>
        <v>69.517808219178079</v>
      </c>
      <c r="V2301" s="9">
        <f t="shared" si="504"/>
        <v>-1.4564388497588823</v>
      </c>
      <c r="X2301">
        <f t="shared" si="505"/>
        <v>68.985731506849319</v>
      </c>
      <c r="Y2301" s="9">
        <f t="shared" si="506"/>
        <v>-2.2459090856151249</v>
      </c>
      <c r="AA2301">
        <f t="shared" si="507"/>
        <v>69.107835616438351</v>
      </c>
      <c r="AB2301" s="9">
        <f t="shared" si="508"/>
        <v>-2.0728852447560797</v>
      </c>
      <c r="AC2301">
        <f t="shared" si="509"/>
        <v>20.155576027397295</v>
      </c>
    </row>
    <row r="2302" spans="1:29" ht="9" customHeight="1">
      <c r="A2302" s="1">
        <v>20180419</v>
      </c>
      <c r="B2302" s="1">
        <v>200000</v>
      </c>
      <c r="C2302" s="1">
        <v>2458228.3220000002</v>
      </c>
      <c r="D2302" s="1">
        <v>2203.0309999999999</v>
      </c>
      <c r="E2302" s="1">
        <v>70.8</v>
      </c>
      <c r="F2302" s="1">
        <v>71.400000000000006</v>
      </c>
      <c r="G2302" s="8">
        <f t="shared" si="495"/>
        <v>70.560547945205485</v>
      </c>
      <c r="H2302" s="13">
        <v>14</v>
      </c>
      <c r="I2302" s="8">
        <f t="shared" si="496"/>
        <v>11.065753424657535</v>
      </c>
      <c r="J2302" s="13">
        <v>16</v>
      </c>
      <c r="K2302" s="8">
        <f t="shared" si="497"/>
        <v>18.805479452054794</v>
      </c>
      <c r="L2302" s="13">
        <v>14</v>
      </c>
      <c r="M2302" s="8">
        <f t="shared" si="498"/>
        <v>7.375342465753425</v>
      </c>
      <c r="N2302" s="6">
        <v>13</v>
      </c>
      <c r="O2302" s="8">
        <f t="shared" si="499"/>
        <v>8.043835616438356</v>
      </c>
      <c r="Q2302">
        <f t="shared" si="500"/>
        <v>70.13058630136986</v>
      </c>
      <c r="R2302">
        <f t="shared" si="501"/>
        <v>70.560547945205485</v>
      </c>
      <c r="S2302" s="9">
        <f t="shared" si="502"/>
        <v>-0.60935133917826079</v>
      </c>
      <c r="U2302">
        <f t="shared" si="503"/>
        <v>69.532876712328772</v>
      </c>
      <c r="V2302" s="9">
        <f t="shared" si="504"/>
        <v>-1.4418969507743356</v>
      </c>
      <c r="X2302">
        <f t="shared" si="505"/>
        <v>68.985731506849319</v>
      </c>
      <c r="Y2302" s="9">
        <f t="shared" si="506"/>
        <v>-2.2318653755057341</v>
      </c>
      <c r="AA2302">
        <f t="shared" si="507"/>
        <v>69.107835616438351</v>
      </c>
      <c r="AB2302" s="9">
        <f t="shared" si="508"/>
        <v>-2.0588166774090979</v>
      </c>
      <c r="AC2302">
        <f t="shared" si="509"/>
        <v>20.124480821917825</v>
      </c>
    </row>
    <row r="2303" spans="1:29" ht="9" customHeight="1">
      <c r="A2303" s="1">
        <v>20180420</v>
      </c>
      <c r="B2303" s="1">
        <v>200000</v>
      </c>
      <c r="C2303" s="1">
        <v>2458229.3220000002</v>
      </c>
      <c r="D2303" s="1">
        <v>2203.0680000000002</v>
      </c>
      <c r="E2303" s="1">
        <v>73</v>
      </c>
      <c r="F2303" s="1">
        <v>73.7</v>
      </c>
      <c r="G2303" s="8">
        <f t="shared" si="495"/>
        <v>70.550136986301368</v>
      </c>
      <c r="H2303" s="13">
        <v>32</v>
      </c>
      <c r="I2303" s="8">
        <f t="shared" si="496"/>
        <v>11.065753424657535</v>
      </c>
      <c r="J2303" s="13">
        <v>60</v>
      </c>
      <c r="K2303" s="8">
        <f t="shared" si="497"/>
        <v>18.805479452054794</v>
      </c>
      <c r="L2303" s="13">
        <v>14</v>
      </c>
      <c r="M2303" s="8">
        <f t="shared" si="498"/>
        <v>7.375342465753425</v>
      </c>
      <c r="N2303" s="6">
        <v>16</v>
      </c>
      <c r="O2303" s="8">
        <f t="shared" si="499"/>
        <v>8.043835616438356</v>
      </c>
      <c r="Q2303">
        <f t="shared" si="500"/>
        <v>70.13058630136986</v>
      </c>
      <c r="R2303">
        <f t="shared" si="501"/>
        <v>70.550136986301368</v>
      </c>
      <c r="S2303" s="9">
        <f t="shared" si="502"/>
        <v>-0.59468443698837348</v>
      </c>
      <c r="U2303">
        <f t="shared" si="503"/>
        <v>69.532876712328772</v>
      </c>
      <c r="V2303" s="9">
        <f t="shared" si="504"/>
        <v>-1.4662756598240492</v>
      </c>
      <c r="X2303">
        <f t="shared" si="505"/>
        <v>68.985731506849319</v>
      </c>
      <c r="Y2303" s="9">
        <f t="shared" si="506"/>
        <v>-2.2174379048417734</v>
      </c>
      <c r="AA2303">
        <f t="shared" si="507"/>
        <v>69.107835616438351</v>
      </c>
      <c r="AB2303" s="9">
        <f t="shared" si="508"/>
        <v>-2.0443636702549099</v>
      </c>
      <c r="AC2303">
        <f t="shared" si="509"/>
        <v>20.092545205479446</v>
      </c>
    </row>
    <row r="2304" spans="1:29" ht="9" customHeight="1">
      <c r="A2304" s="1">
        <v>20180421</v>
      </c>
      <c r="B2304" s="1">
        <v>200000</v>
      </c>
      <c r="C2304" s="1">
        <v>2458230.3220000002</v>
      </c>
      <c r="D2304" s="1">
        <v>2203.105</v>
      </c>
      <c r="E2304" s="1">
        <v>76.8</v>
      </c>
      <c r="F2304" s="1">
        <v>77.5</v>
      </c>
      <c r="G2304" s="8">
        <f t="shared" si="495"/>
        <v>70.535616438356158</v>
      </c>
      <c r="H2304" s="13">
        <v>30</v>
      </c>
      <c r="I2304" s="8">
        <f t="shared" si="496"/>
        <v>11.002739726027396</v>
      </c>
      <c r="J2304" s="13">
        <v>37</v>
      </c>
      <c r="K2304" s="8">
        <f t="shared" si="497"/>
        <v>18.767123287671232</v>
      </c>
      <c r="L2304" s="13">
        <v>34</v>
      </c>
      <c r="M2304" s="8">
        <f t="shared" si="498"/>
        <v>7.375342465753425</v>
      </c>
      <c r="N2304" s="6">
        <v>27</v>
      </c>
      <c r="O2304" s="8">
        <f t="shared" si="499"/>
        <v>8.043835616438356</v>
      </c>
      <c r="Q2304">
        <f t="shared" si="500"/>
        <v>70.118082191780815</v>
      </c>
      <c r="R2304">
        <f t="shared" si="501"/>
        <v>70.535616438356158</v>
      </c>
      <c r="S2304" s="9">
        <f t="shared" si="502"/>
        <v>-0.59194810743625226</v>
      </c>
      <c r="U2304">
        <f t="shared" si="503"/>
        <v>69.501369863013693</v>
      </c>
      <c r="V2304" s="9">
        <f t="shared" si="504"/>
        <v>-1.4459872106666012</v>
      </c>
      <c r="X2304">
        <f t="shared" si="505"/>
        <v>68.985731506849319</v>
      </c>
      <c r="Y2304" s="9">
        <f t="shared" si="506"/>
        <v>-2.1973082674642086</v>
      </c>
      <c r="AA2304">
        <f t="shared" si="507"/>
        <v>69.107835616438351</v>
      </c>
      <c r="AB2304" s="9">
        <f t="shared" si="508"/>
        <v>-2.0241984036045153</v>
      </c>
      <c r="AC2304">
        <f t="shared" si="509"/>
        <v>20.048003424657512</v>
      </c>
    </row>
    <row r="2305" spans="1:29" ht="9" customHeight="1">
      <c r="A2305" s="1">
        <v>20180422</v>
      </c>
      <c r="B2305" s="1">
        <v>200000</v>
      </c>
      <c r="C2305" s="1">
        <v>2458231.3220000002</v>
      </c>
      <c r="D2305" s="1">
        <v>2203.1410000000001</v>
      </c>
      <c r="E2305" s="1">
        <v>75.7</v>
      </c>
      <c r="F2305" s="1">
        <v>76.5</v>
      </c>
      <c r="G2305" s="8">
        <f t="shared" si="495"/>
        <v>70.521095890410962</v>
      </c>
      <c r="H2305" s="13">
        <v>31</v>
      </c>
      <c r="I2305" s="8">
        <f t="shared" si="496"/>
        <v>11.002739726027396</v>
      </c>
      <c r="J2305" s="13">
        <v>38</v>
      </c>
      <c r="K2305" s="8">
        <f t="shared" si="497"/>
        <v>18.673972602739727</v>
      </c>
      <c r="L2305" s="13">
        <v>20</v>
      </c>
      <c r="M2305" s="8">
        <f t="shared" si="498"/>
        <v>7.3452054794520549</v>
      </c>
      <c r="N2305" s="6">
        <v>22</v>
      </c>
      <c r="O2305" s="8">
        <f t="shared" si="499"/>
        <v>8.0246575342465754</v>
      </c>
      <c r="Q2305">
        <f t="shared" si="500"/>
        <v>70.087715068493154</v>
      </c>
      <c r="R2305">
        <f t="shared" si="501"/>
        <v>70.521095890410962</v>
      </c>
      <c r="S2305" s="9">
        <f t="shared" si="502"/>
        <v>-0.61454067955959601</v>
      </c>
      <c r="U2305">
        <f t="shared" si="503"/>
        <v>69.501369863013693</v>
      </c>
      <c r="V2305" s="9">
        <f t="shared" si="504"/>
        <v>-1.4490613548665436</v>
      </c>
      <c r="X2305">
        <f t="shared" si="505"/>
        <v>68.965358904109593</v>
      </c>
      <c r="Y2305" s="9">
        <f t="shared" si="506"/>
        <v>-2.2060590049805313</v>
      </c>
      <c r="AA2305">
        <f t="shared" si="507"/>
        <v>69.09565753424657</v>
      </c>
      <c r="AB2305" s="9">
        <f t="shared" si="508"/>
        <v>-2.0212935408427342</v>
      </c>
      <c r="AC2305">
        <f t="shared" si="509"/>
        <v>20.003461643835625</v>
      </c>
    </row>
    <row r="2306" spans="1:29" ht="9" customHeight="1">
      <c r="A2306" s="1">
        <v>20180423</v>
      </c>
      <c r="B2306" s="1">
        <v>200000</v>
      </c>
      <c r="C2306" s="1">
        <v>2458232.3220000002</v>
      </c>
      <c r="D2306" s="1">
        <v>2203.1779999999999</v>
      </c>
      <c r="E2306" s="1">
        <v>73.900000000000006</v>
      </c>
      <c r="F2306" s="1">
        <v>74.7</v>
      </c>
      <c r="G2306" s="8">
        <f t="shared" si="495"/>
        <v>70.503835616438366</v>
      </c>
      <c r="H2306" s="13">
        <v>19</v>
      </c>
      <c r="I2306" s="8">
        <f t="shared" si="496"/>
        <v>10.964383561643835</v>
      </c>
      <c r="J2306" s="13">
        <v>41</v>
      </c>
      <c r="K2306" s="8">
        <f t="shared" si="497"/>
        <v>18.635616438356163</v>
      </c>
      <c r="L2306" s="13">
        <v>22</v>
      </c>
      <c r="M2306" s="8">
        <f t="shared" si="498"/>
        <v>7.3095890410958901</v>
      </c>
      <c r="N2306" s="6">
        <v>23</v>
      </c>
      <c r="O2306" s="8">
        <f t="shared" si="499"/>
        <v>7.9945205479452053</v>
      </c>
      <c r="Q2306">
        <f t="shared" si="500"/>
        <v>70.075210958904108</v>
      </c>
      <c r="R2306">
        <f t="shared" si="501"/>
        <v>70.503835616438366</v>
      </c>
      <c r="S2306" s="9">
        <f t="shared" si="502"/>
        <v>-0.60794516182934899</v>
      </c>
      <c r="U2306">
        <f t="shared" si="503"/>
        <v>69.482191780821921</v>
      </c>
      <c r="V2306" s="9">
        <f t="shared" si="504"/>
        <v>-1.4735148245463989</v>
      </c>
      <c r="X2306">
        <f t="shared" si="505"/>
        <v>68.941282191780829</v>
      </c>
      <c r="Y2306" s="9">
        <f t="shared" si="506"/>
        <v>-2.216267258363473</v>
      </c>
      <c r="AA2306">
        <f t="shared" si="507"/>
        <v>69.076520547945208</v>
      </c>
      <c r="AB2306" s="9">
        <f t="shared" si="508"/>
        <v>-2.0244502387900809</v>
      </c>
      <c r="AC2306">
        <f t="shared" si="509"/>
        <v>19.950515753424686</v>
      </c>
    </row>
    <row r="2307" spans="1:29" ht="9" customHeight="1">
      <c r="A2307" s="1">
        <v>20180424</v>
      </c>
      <c r="B2307" s="1">
        <v>200000</v>
      </c>
      <c r="C2307" s="1">
        <v>2458233.3220000002</v>
      </c>
      <c r="D2307" s="1">
        <v>2203.2150000000001</v>
      </c>
      <c r="E2307" s="1">
        <v>72.900000000000006</v>
      </c>
      <c r="F2307" s="1">
        <v>73.7</v>
      </c>
      <c r="G2307" s="8">
        <f t="shared" si="495"/>
        <v>70.486575342465756</v>
      </c>
      <c r="H2307" s="13">
        <v>22</v>
      </c>
      <c r="I2307" s="8">
        <f t="shared" si="496"/>
        <v>10.895890410958904</v>
      </c>
      <c r="J2307" s="13">
        <v>48</v>
      </c>
      <c r="K2307" s="8">
        <f t="shared" si="497"/>
        <v>18.553424657534247</v>
      </c>
      <c r="L2307" s="13">
        <v>19</v>
      </c>
      <c r="M2307" s="8">
        <f t="shared" si="498"/>
        <v>7.2465753424657535</v>
      </c>
      <c r="N2307" s="6">
        <v>21</v>
      </c>
      <c r="O2307" s="8">
        <f t="shared" si="499"/>
        <v>7.9315068493150687</v>
      </c>
      <c r="Q2307">
        <f t="shared" si="500"/>
        <v>70.04841643835617</v>
      </c>
      <c r="R2307">
        <f t="shared" si="501"/>
        <v>70.486575342465756</v>
      </c>
      <c r="S2307" s="9">
        <f t="shared" si="502"/>
        <v>-0.62162036101305773</v>
      </c>
      <c r="U2307">
        <f t="shared" si="503"/>
        <v>69.447945205479456</v>
      </c>
      <c r="V2307" s="9">
        <f t="shared" si="504"/>
        <v>-1.490291526372701</v>
      </c>
      <c r="X2307">
        <f t="shared" si="505"/>
        <v>68.89868493150685</v>
      </c>
      <c r="Y2307" s="9">
        <f t="shared" si="506"/>
        <v>-2.2527557953326323</v>
      </c>
      <c r="AA2307">
        <f t="shared" si="507"/>
        <v>69.036506849315074</v>
      </c>
      <c r="AB2307" s="9">
        <f t="shared" si="508"/>
        <v>-2.0572264805112042</v>
      </c>
      <c r="AC2307">
        <f t="shared" si="509"/>
        <v>19.897569863013704</v>
      </c>
    </row>
    <row r="2308" spans="1:29" ht="9" customHeight="1">
      <c r="A2308" s="1">
        <v>20180425</v>
      </c>
      <c r="B2308" s="1">
        <v>200000</v>
      </c>
      <c r="C2308" s="1">
        <v>2458234.3220000002</v>
      </c>
      <c r="D2308" s="1">
        <v>2203.2510000000002</v>
      </c>
      <c r="E2308" s="1">
        <v>70.8</v>
      </c>
      <c r="F2308" s="1">
        <v>71.599999999999994</v>
      </c>
      <c r="G2308" s="8">
        <f t="shared" si="495"/>
        <v>70.465205479452067</v>
      </c>
      <c r="H2308" s="13">
        <v>17</v>
      </c>
      <c r="I2308" s="8">
        <f t="shared" si="496"/>
        <v>10.830136986301369</v>
      </c>
      <c r="J2308" s="13">
        <v>27</v>
      </c>
      <c r="K2308" s="8">
        <f t="shared" si="497"/>
        <v>18.476712328767125</v>
      </c>
      <c r="L2308" s="13">
        <v>17</v>
      </c>
      <c r="M2308" s="8">
        <f t="shared" si="498"/>
        <v>7.183561643835616</v>
      </c>
      <c r="N2308" s="6">
        <v>18</v>
      </c>
      <c r="O2308" s="8">
        <f t="shared" si="499"/>
        <v>7.8684931506849312</v>
      </c>
      <c r="Q2308">
        <f t="shared" si="500"/>
        <v>70.02340821917808</v>
      </c>
      <c r="R2308">
        <f t="shared" si="501"/>
        <v>70.465205479452067</v>
      </c>
      <c r="S2308" s="9">
        <f t="shared" si="502"/>
        <v>-0.62697221595814767</v>
      </c>
      <c r="U2308">
        <f t="shared" si="503"/>
        <v>69.415068493150685</v>
      </c>
      <c r="V2308" s="9">
        <f t="shared" si="504"/>
        <v>-1.5052216020691986</v>
      </c>
      <c r="X2308">
        <f t="shared" si="505"/>
        <v>68.856087671232871</v>
      </c>
      <c r="Y2308" s="9">
        <f t="shared" si="506"/>
        <v>-2.2835636357981315</v>
      </c>
      <c r="AA2308">
        <f t="shared" si="507"/>
        <v>68.996493150684927</v>
      </c>
      <c r="AB2308" s="9">
        <f t="shared" si="508"/>
        <v>-2.08430858715856</v>
      </c>
      <c r="AC2308">
        <f t="shared" si="509"/>
        <v>19.832017808219213</v>
      </c>
    </row>
    <row r="2309" spans="1:29" ht="9" customHeight="1">
      <c r="A2309" s="1">
        <v>20180426</v>
      </c>
      <c r="B2309" s="1">
        <v>200000</v>
      </c>
      <c r="C2309" s="1">
        <v>2458235.3220000002</v>
      </c>
      <c r="D2309" s="1">
        <v>2203.288</v>
      </c>
      <c r="E2309" s="1">
        <v>69.400000000000006</v>
      </c>
      <c r="F2309" s="1">
        <v>70.3</v>
      </c>
      <c r="G2309" s="8">
        <f t="shared" si="495"/>
        <v>70.439726027397271</v>
      </c>
      <c r="H2309" s="13">
        <v>16</v>
      </c>
      <c r="I2309" s="8">
        <f t="shared" si="496"/>
        <v>10.758904109589041</v>
      </c>
      <c r="J2309" s="13">
        <v>25</v>
      </c>
      <c r="K2309" s="8">
        <f t="shared" si="497"/>
        <v>18.389041095890413</v>
      </c>
      <c r="L2309" s="13">
        <v>14</v>
      </c>
      <c r="M2309" s="8">
        <f t="shared" si="498"/>
        <v>7.117808219178082</v>
      </c>
      <c r="N2309" s="6">
        <v>15</v>
      </c>
      <c r="O2309" s="8">
        <f t="shared" si="499"/>
        <v>7.8054794520547945</v>
      </c>
      <c r="Q2309">
        <f t="shared" si="500"/>
        <v>69.994827397260281</v>
      </c>
      <c r="R2309">
        <f t="shared" si="501"/>
        <v>70.439726027397271</v>
      </c>
      <c r="S2309" s="9">
        <f t="shared" si="502"/>
        <v>-0.63160187472045948</v>
      </c>
      <c r="U2309">
        <f t="shared" si="503"/>
        <v>69.379452054794527</v>
      </c>
      <c r="V2309" s="9">
        <f t="shared" si="504"/>
        <v>-1.518924302788875</v>
      </c>
      <c r="X2309">
        <f t="shared" si="505"/>
        <v>68.81163835616438</v>
      </c>
      <c r="Y2309" s="9">
        <f t="shared" si="506"/>
        <v>-2.3113202777075799</v>
      </c>
      <c r="AA2309">
        <f t="shared" si="507"/>
        <v>68.956479452054793</v>
      </c>
      <c r="AB2309" s="9">
        <f t="shared" si="508"/>
        <v>-2.1056961163726982</v>
      </c>
      <c r="AC2309">
        <f t="shared" si="509"/>
        <v>19.753859589041127</v>
      </c>
    </row>
    <row r="2310" spans="1:29" ht="9" customHeight="1">
      <c r="A2310" s="1">
        <v>20180427</v>
      </c>
      <c r="B2310" s="1">
        <v>200000</v>
      </c>
      <c r="C2310" s="1">
        <v>2458236.3220000002</v>
      </c>
      <c r="D2310" s="1">
        <v>2203.3249999999998</v>
      </c>
      <c r="E2310" s="1">
        <v>68.7</v>
      </c>
      <c r="F2310" s="1">
        <v>69.599999999999994</v>
      </c>
      <c r="G2310" s="8">
        <f t="shared" si="495"/>
        <v>70.417534246575357</v>
      </c>
      <c r="H2310" s="13">
        <v>0</v>
      </c>
      <c r="I2310" s="8">
        <f t="shared" si="496"/>
        <v>10.695890410958905</v>
      </c>
      <c r="J2310" s="13">
        <v>18</v>
      </c>
      <c r="K2310" s="8">
        <f t="shared" si="497"/>
        <v>18.30958904109589</v>
      </c>
      <c r="L2310" s="13">
        <v>11</v>
      </c>
      <c r="M2310" s="8">
        <f t="shared" si="498"/>
        <v>7.0547945205479454</v>
      </c>
      <c r="N2310" s="6">
        <v>14</v>
      </c>
      <c r="O2310" s="8">
        <f t="shared" si="499"/>
        <v>7.7424657534246579</v>
      </c>
      <c r="Q2310">
        <f t="shared" si="500"/>
        <v>69.968926027397259</v>
      </c>
      <c r="R2310">
        <f t="shared" si="501"/>
        <v>70.417534246575357</v>
      </c>
      <c r="S2310" s="9">
        <f t="shared" si="502"/>
        <v>-0.63706891185260872</v>
      </c>
      <c r="U2310">
        <f t="shared" si="503"/>
        <v>69.347945205479448</v>
      </c>
      <c r="V2310" s="9">
        <f t="shared" si="504"/>
        <v>-1.5523877350083382</v>
      </c>
      <c r="X2310">
        <f t="shared" si="505"/>
        <v>68.769041095890415</v>
      </c>
      <c r="Y2310" s="9">
        <f t="shared" si="506"/>
        <v>-2.3410265189243091</v>
      </c>
      <c r="AA2310">
        <f t="shared" si="507"/>
        <v>68.91646575342466</v>
      </c>
      <c r="AB2310" s="9">
        <f t="shared" si="508"/>
        <v>-2.1316686379482235</v>
      </c>
      <c r="AC2310">
        <f t="shared" si="509"/>
        <v>19.685786301369909</v>
      </c>
    </row>
    <row r="2311" spans="1:29" ht="9" customHeight="1">
      <c r="A2311" s="1">
        <v>20180428</v>
      </c>
      <c r="B2311" s="1">
        <v>200000</v>
      </c>
      <c r="C2311" s="1">
        <v>2458237.3220000002</v>
      </c>
      <c r="D2311" s="1">
        <v>2203.3609999999999</v>
      </c>
      <c r="E2311" s="1">
        <v>70.2</v>
      </c>
      <c r="F2311" s="1">
        <v>71.099999999999994</v>
      </c>
      <c r="G2311" s="8">
        <f t="shared" si="495"/>
        <v>70.399726027397278</v>
      </c>
      <c r="H2311" s="13">
        <v>23</v>
      </c>
      <c r="I2311" s="8">
        <f t="shared" si="496"/>
        <v>10.613698630136986</v>
      </c>
      <c r="J2311" s="13">
        <v>36</v>
      </c>
      <c r="K2311" s="8">
        <f t="shared" si="497"/>
        <v>18.197260273972603</v>
      </c>
      <c r="L2311" s="13">
        <v>0</v>
      </c>
      <c r="M2311" s="8">
        <f t="shared" si="498"/>
        <v>6.9917808219178079</v>
      </c>
      <c r="N2311" s="6">
        <v>0</v>
      </c>
      <c r="O2311" s="8">
        <f t="shared" si="499"/>
        <v>7.6794520547945204</v>
      </c>
      <c r="Q2311">
        <f t="shared" si="500"/>
        <v>69.932306849315069</v>
      </c>
      <c r="R2311">
        <f t="shared" si="501"/>
        <v>70.399726027397278</v>
      </c>
      <c r="S2311" s="9">
        <f t="shared" si="502"/>
        <v>-0.66395028000579259</v>
      </c>
      <c r="U2311">
        <f t="shared" si="503"/>
        <v>69.30684931506849</v>
      </c>
      <c r="V2311" s="9">
        <f t="shared" si="504"/>
        <v>-1.5742207723958899</v>
      </c>
      <c r="X2311">
        <f t="shared" si="505"/>
        <v>68.726443835616436</v>
      </c>
      <c r="Y2311" s="9">
        <f t="shared" si="506"/>
        <v>-2.3768305449507778</v>
      </c>
      <c r="AA2311">
        <f t="shared" si="507"/>
        <v>68.876452054794527</v>
      </c>
      <c r="AB2311" s="9">
        <f t="shared" si="508"/>
        <v>-2.16374985892692</v>
      </c>
      <c r="AC2311">
        <f t="shared" si="509"/>
        <v>19.63115958904115</v>
      </c>
    </row>
    <row r="2312" spans="1:29" ht="9" customHeight="1">
      <c r="A2312" s="1">
        <v>20180429</v>
      </c>
      <c r="B2312" s="1">
        <v>200000</v>
      </c>
      <c r="C2312" s="1">
        <v>2458238.3220000002</v>
      </c>
      <c r="D2312" s="1">
        <v>2203.3980000000001</v>
      </c>
      <c r="E2312" s="1">
        <v>71.099999999999994</v>
      </c>
      <c r="F2312" s="1">
        <v>72.2</v>
      </c>
      <c r="G2312" s="8">
        <f t="shared" si="495"/>
        <v>70.380547945205507</v>
      </c>
      <c r="H2312" s="13">
        <v>0</v>
      </c>
      <c r="I2312" s="8">
        <f t="shared" si="496"/>
        <v>10.545205479452054</v>
      </c>
      <c r="J2312" s="13">
        <v>11</v>
      </c>
      <c r="K2312" s="8">
        <f t="shared" si="497"/>
        <v>18.082191780821919</v>
      </c>
      <c r="L2312" s="13">
        <v>0</v>
      </c>
      <c r="M2312" s="8">
        <f t="shared" si="498"/>
        <v>6.9315068493150687</v>
      </c>
      <c r="N2312" s="6">
        <v>0</v>
      </c>
      <c r="O2312" s="8">
        <f t="shared" si="499"/>
        <v>7.6136986301369864</v>
      </c>
      <c r="Q2312">
        <f t="shared" si="500"/>
        <v>69.894794520547947</v>
      </c>
      <c r="R2312">
        <f t="shared" si="501"/>
        <v>70.380547945205507</v>
      </c>
      <c r="S2312" s="9">
        <f t="shared" si="502"/>
        <v>-0.69018136237833971</v>
      </c>
      <c r="U2312">
        <f t="shared" si="503"/>
        <v>69.272602739726025</v>
      </c>
      <c r="V2312" s="9">
        <f t="shared" si="504"/>
        <v>-1.6236737077776979</v>
      </c>
      <c r="X2312">
        <f t="shared" si="505"/>
        <v>68.685698630136983</v>
      </c>
      <c r="Y2312" s="9">
        <f t="shared" si="506"/>
        <v>-2.4081217957951111</v>
      </c>
      <c r="AA2312">
        <f t="shared" si="507"/>
        <v>68.834698630136984</v>
      </c>
      <c r="AB2312" s="9">
        <f t="shared" si="508"/>
        <v>-2.1964155724846535</v>
      </c>
      <c r="AC2312">
        <f t="shared" si="509"/>
        <v>19.572330821917891</v>
      </c>
    </row>
    <row r="2313" spans="1:29" ht="9" customHeight="1">
      <c r="A2313" s="1">
        <v>20180430</v>
      </c>
      <c r="B2313" s="1">
        <v>200000</v>
      </c>
      <c r="C2313" s="1">
        <v>2458239.3220000002</v>
      </c>
      <c r="D2313" s="1">
        <v>2203.4349999999999</v>
      </c>
      <c r="E2313" s="1">
        <v>70.2</v>
      </c>
      <c r="F2313" s="1">
        <v>71.3</v>
      </c>
      <c r="G2313" s="8">
        <f t="shared" si="495"/>
        <v>70.363013698630155</v>
      </c>
      <c r="H2313" s="13">
        <v>0</v>
      </c>
      <c r="I2313" s="8">
        <f t="shared" si="496"/>
        <v>10.441095890410958</v>
      </c>
      <c r="J2313" s="13">
        <v>0</v>
      </c>
      <c r="K2313" s="8">
        <f t="shared" si="497"/>
        <v>17.942465753424656</v>
      </c>
      <c r="L2313" s="13">
        <v>0</v>
      </c>
      <c r="M2313" s="8">
        <f t="shared" si="498"/>
        <v>6.8684931506849312</v>
      </c>
      <c r="N2313" s="6">
        <v>0</v>
      </c>
      <c r="O2313" s="8">
        <f t="shared" si="499"/>
        <v>7.5506849315068489</v>
      </c>
      <c r="Q2313">
        <f t="shared" si="500"/>
        <v>69.849243835616434</v>
      </c>
      <c r="R2313">
        <f t="shared" si="501"/>
        <v>70.363013698630155</v>
      </c>
      <c r="S2313" s="9">
        <f t="shared" si="502"/>
        <v>-0.7301703494597831</v>
      </c>
      <c r="U2313">
        <f t="shared" si="503"/>
        <v>69.220547945205482</v>
      </c>
      <c r="V2313" s="9">
        <f t="shared" si="504"/>
        <v>-1.634331875314075</v>
      </c>
      <c r="X2313">
        <f t="shared" si="505"/>
        <v>68.643101369863018</v>
      </c>
      <c r="Y2313" s="9">
        <f t="shared" si="506"/>
        <v>-2.4443414776599042</v>
      </c>
      <c r="AA2313">
        <f t="shared" si="507"/>
        <v>68.79468493150685</v>
      </c>
      <c r="AB2313" s="9">
        <f t="shared" si="508"/>
        <v>-2.2289107368831225</v>
      </c>
      <c r="AC2313">
        <f t="shared" si="509"/>
        <v>19.518544520548001</v>
      </c>
    </row>
    <row r="2314" spans="1:29" ht="9" customHeight="1">
      <c r="A2314" s="1">
        <v>20180501</v>
      </c>
      <c r="B2314" s="1">
        <v>200000</v>
      </c>
      <c r="C2314" s="1">
        <v>2458240.3220000002</v>
      </c>
      <c r="D2314" s="1">
        <v>2203.471</v>
      </c>
      <c r="E2314" s="1">
        <v>68.400000000000006</v>
      </c>
      <c r="F2314" s="1">
        <v>69.5</v>
      </c>
      <c r="G2314" s="8">
        <f t="shared" si="495"/>
        <v>70.340000000000032</v>
      </c>
      <c r="H2314" s="13">
        <v>11</v>
      </c>
      <c r="I2314" s="8">
        <f t="shared" si="496"/>
        <v>10.38082191780822</v>
      </c>
      <c r="J2314" s="13">
        <v>12</v>
      </c>
      <c r="K2314" s="8">
        <f t="shared" si="497"/>
        <v>17.830136986301369</v>
      </c>
      <c r="L2314" s="13">
        <v>0</v>
      </c>
      <c r="M2314" s="8">
        <f t="shared" si="498"/>
        <v>6.8082191780821919</v>
      </c>
      <c r="N2314" s="6">
        <v>0</v>
      </c>
      <c r="O2314" s="8">
        <f t="shared" si="499"/>
        <v>7.493150684931507</v>
      </c>
      <c r="Q2314">
        <f t="shared" si="500"/>
        <v>69.812624657534244</v>
      </c>
      <c r="R2314">
        <f t="shared" si="501"/>
        <v>70.340000000000032</v>
      </c>
      <c r="S2314" s="9">
        <f t="shared" si="502"/>
        <v>-0.7497516952882961</v>
      </c>
      <c r="U2314">
        <f t="shared" si="503"/>
        <v>69.19041095890411</v>
      </c>
      <c r="V2314" s="9">
        <f t="shared" si="504"/>
        <v>-1.6285502785678432</v>
      </c>
      <c r="X2314">
        <f t="shared" si="505"/>
        <v>68.602356164383565</v>
      </c>
      <c r="Y2314" s="9">
        <f t="shared" si="506"/>
        <v>-2.4703494961849088</v>
      </c>
      <c r="AA2314">
        <f t="shared" si="507"/>
        <v>68.758150684931508</v>
      </c>
      <c r="AB2314" s="9">
        <f t="shared" si="508"/>
        <v>-2.2488616933018477</v>
      </c>
      <c r="AC2314">
        <f t="shared" si="509"/>
        <v>19.447950000000098</v>
      </c>
    </row>
    <row r="2315" spans="1:29" ht="9" customHeight="1">
      <c r="A2315" s="1">
        <v>20180502</v>
      </c>
      <c r="B2315" s="1">
        <v>200000</v>
      </c>
      <c r="C2315" s="1">
        <v>2458241.3220000002</v>
      </c>
      <c r="D2315" s="1">
        <v>2203.5079999999998</v>
      </c>
      <c r="E2315" s="1">
        <v>67.099999999999994</v>
      </c>
      <c r="F2315" s="1">
        <v>68.099999999999994</v>
      </c>
      <c r="G2315" s="8">
        <f t="shared" si="495"/>
        <v>70.320547945205504</v>
      </c>
      <c r="H2315" s="13">
        <v>0</v>
      </c>
      <c r="I2315" s="8">
        <f t="shared" si="496"/>
        <v>10.35068493150685</v>
      </c>
      <c r="J2315" s="13">
        <v>0</v>
      </c>
      <c r="K2315" s="8">
        <f t="shared" si="497"/>
        <v>17.720547945205478</v>
      </c>
      <c r="L2315" s="13">
        <v>0</v>
      </c>
      <c r="M2315" s="8">
        <f t="shared" si="498"/>
        <v>6.7780821917808218</v>
      </c>
      <c r="N2315" s="6">
        <v>0</v>
      </c>
      <c r="O2315" s="8">
        <f t="shared" si="499"/>
        <v>7.463013698630137</v>
      </c>
      <c r="Q2315">
        <f t="shared" si="500"/>
        <v>69.776898630136984</v>
      </c>
      <c r="R2315">
        <f t="shared" si="501"/>
        <v>70.320547945205504</v>
      </c>
      <c r="S2315" s="9">
        <f t="shared" si="502"/>
        <v>-0.77310164803058967</v>
      </c>
      <c r="U2315">
        <f t="shared" si="503"/>
        <v>69.175342465753431</v>
      </c>
      <c r="V2315" s="9">
        <f t="shared" si="504"/>
        <v>-1.6066995826400188</v>
      </c>
      <c r="X2315">
        <f t="shared" si="505"/>
        <v>68.581983561643838</v>
      </c>
      <c r="Y2315" s="9">
        <f t="shared" si="506"/>
        <v>-2.4723419176374648</v>
      </c>
      <c r="AA2315">
        <f t="shared" si="507"/>
        <v>68.739013698630131</v>
      </c>
      <c r="AB2315" s="9">
        <f t="shared" si="508"/>
        <v>-2.2490357268087848</v>
      </c>
      <c r="AC2315">
        <f t="shared" si="509"/>
        <v>19.388280821917885</v>
      </c>
    </row>
    <row r="2316" spans="1:29" ht="9" customHeight="1">
      <c r="A2316" s="1">
        <v>20180503</v>
      </c>
      <c r="B2316" s="1">
        <v>200000</v>
      </c>
      <c r="C2316" s="1">
        <v>2458242.3220000002</v>
      </c>
      <c r="D2316" s="1">
        <v>2203.5450000000001</v>
      </c>
      <c r="E2316" s="1">
        <v>66.5</v>
      </c>
      <c r="F2316" s="1">
        <v>67.599999999999994</v>
      </c>
      <c r="G2316" s="8">
        <f t="shared" si="495"/>
        <v>70.304931506849329</v>
      </c>
      <c r="H2316" s="13">
        <v>0</v>
      </c>
      <c r="I2316" s="8">
        <f t="shared" si="496"/>
        <v>10.35068493150685</v>
      </c>
      <c r="J2316" s="13">
        <v>13</v>
      </c>
      <c r="K2316" s="8">
        <f t="shared" si="497"/>
        <v>17.75068493150685</v>
      </c>
      <c r="L2316" s="13">
        <v>0</v>
      </c>
      <c r="M2316" s="8">
        <f t="shared" si="498"/>
        <v>6.7780821917808218</v>
      </c>
      <c r="N2316" s="6">
        <v>0</v>
      </c>
      <c r="O2316" s="8">
        <f t="shared" si="499"/>
        <v>7.463013698630137</v>
      </c>
      <c r="Q2316">
        <f t="shared" si="500"/>
        <v>69.786723287671236</v>
      </c>
      <c r="R2316">
        <f t="shared" si="501"/>
        <v>70.304931506849329</v>
      </c>
      <c r="S2316" s="9">
        <f t="shared" si="502"/>
        <v>-0.73708658563674589</v>
      </c>
      <c r="U2316">
        <f t="shared" si="503"/>
        <v>69.175342465753431</v>
      </c>
      <c r="V2316" s="9">
        <f t="shared" si="504"/>
        <v>-1.5840719692540404</v>
      </c>
      <c r="X2316">
        <f t="shared" si="505"/>
        <v>68.581983561643838</v>
      </c>
      <c r="Y2316" s="9">
        <f t="shared" si="506"/>
        <v>-2.4506786483927385</v>
      </c>
      <c r="AA2316">
        <f t="shared" si="507"/>
        <v>68.739013698630131</v>
      </c>
      <c r="AB2316" s="9">
        <f t="shared" si="508"/>
        <v>-2.2273228558179312</v>
      </c>
      <c r="AC2316">
        <f t="shared" si="509"/>
        <v>19.340377397260315</v>
      </c>
    </row>
    <row r="2317" spans="1:29" ht="9" customHeight="1">
      <c r="A2317" s="1">
        <v>20180504</v>
      </c>
      <c r="B2317" s="1">
        <v>200000</v>
      </c>
      <c r="C2317" s="1">
        <v>2458243.3220000002</v>
      </c>
      <c r="D2317" s="1">
        <v>2203.5810000000001</v>
      </c>
      <c r="E2317" s="1">
        <v>67.8</v>
      </c>
      <c r="F2317" s="1">
        <v>68.900000000000006</v>
      </c>
      <c r="G2317" s="8">
        <f t="shared" si="495"/>
        <v>70.288767123287684</v>
      </c>
      <c r="H2317" s="13">
        <v>14</v>
      </c>
      <c r="I2317" s="8">
        <f t="shared" si="496"/>
        <v>10.35068493150685</v>
      </c>
      <c r="J2317" s="13">
        <v>17</v>
      </c>
      <c r="K2317" s="8">
        <f t="shared" si="497"/>
        <v>17.75068493150685</v>
      </c>
      <c r="L2317" s="13">
        <v>13</v>
      </c>
      <c r="M2317" s="8">
        <f t="shared" si="498"/>
        <v>6.7780821917808218</v>
      </c>
      <c r="N2317" s="6">
        <v>13</v>
      </c>
      <c r="O2317" s="8">
        <f t="shared" si="499"/>
        <v>7.463013698630137</v>
      </c>
      <c r="Q2317">
        <f t="shared" si="500"/>
        <v>69.786723287671236</v>
      </c>
      <c r="R2317">
        <f t="shared" si="501"/>
        <v>70.288767123287684</v>
      </c>
      <c r="S2317" s="9">
        <f t="shared" si="502"/>
        <v>-0.71425898641223284</v>
      </c>
      <c r="U2317">
        <f t="shared" si="503"/>
        <v>69.175342465753431</v>
      </c>
      <c r="V2317" s="9">
        <f t="shared" si="504"/>
        <v>-1.5622015072301281</v>
      </c>
      <c r="X2317">
        <f t="shared" si="505"/>
        <v>68.581983561643838</v>
      </c>
      <c r="Y2317" s="9">
        <f t="shared" si="506"/>
        <v>-2.428245125782496</v>
      </c>
      <c r="AA2317">
        <f t="shared" si="507"/>
        <v>68.739013698630131</v>
      </c>
      <c r="AB2317" s="9">
        <f t="shared" si="508"/>
        <v>-2.2048379678352603</v>
      </c>
      <c r="AC2317">
        <f t="shared" si="509"/>
        <v>19.290793150684969</v>
      </c>
    </row>
    <row r="2318" spans="1:29" ht="9" customHeight="1">
      <c r="A2318" s="1">
        <v>20180505</v>
      </c>
      <c r="B2318" s="1">
        <v>200000</v>
      </c>
      <c r="C2318" s="1">
        <v>2458244.3220000002</v>
      </c>
      <c r="D2318" s="1">
        <v>2203.6179999999999</v>
      </c>
      <c r="E2318" s="1">
        <v>67.599999999999994</v>
      </c>
      <c r="F2318" s="1">
        <v>68.7</v>
      </c>
      <c r="G2318" s="8">
        <f t="shared" si="495"/>
        <v>70.273150684931522</v>
      </c>
      <c r="H2318" s="13">
        <v>14</v>
      </c>
      <c r="I2318" s="8">
        <f t="shared" si="496"/>
        <v>10.35068493150685</v>
      </c>
      <c r="J2318" s="13">
        <v>18</v>
      </c>
      <c r="K2318" s="8">
        <f t="shared" si="497"/>
        <v>17.780821917808218</v>
      </c>
      <c r="L2318" s="13">
        <v>14</v>
      </c>
      <c r="M2318" s="8">
        <f t="shared" si="498"/>
        <v>6.7780821917808218</v>
      </c>
      <c r="N2318" s="6">
        <v>14</v>
      </c>
      <c r="O2318" s="8">
        <f t="shared" si="499"/>
        <v>7.463013698630137</v>
      </c>
      <c r="Q2318">
        <f t="shared" si="500"/>
        <v>69.796547945205475</v>
      </c>
      <c r="R2318">
        <f t="shared" si="501"/>
        <v>70.273150684931522</v>
      </c>
      <c r="S2318" s="9">
        <f t="shared" si="502"/>
        <v>-0.67821456001438207</v>
      </c>
      <c r="U2318">
        <f t="shared" si="503"/>
        <v>69.175342465753431</v>
      </c>
      <c r="V2318" s="9">
        <f t="shared" si="504"/>
        <v>-1.5414731538782576</v>
      </c>
      <c r="X2318">
        <f t="shared" si="505"/>
        <v>68.581983561643838</v>
      </c>
      <c r="Y2318" s="9">
        <f t="shared" si="506"/>
        <v>-2.4065622599874672</v>
      </c>
      <c r="AA2318">
        <f t="shared" si="507"/>
        <v>68.739013698630131</v>
      </c>
      <c r="AB2318" s="9">
        <f t="shared" si="508"/>
        <v>-2.1831054554244673</v>
      </c>
      <c r="AC2318">
        <f t="shared" si="509"/>
        <v>19.242889726027443</v>
      </c>
    </row>
    <row r="2319" spans="1:29" ht="9" customHeight="1">
      <c r="A2319" s="1">
        <v>20180506</v>
      </c>
      <c r="B2319" s="1">
        <v>200000</v>
      </c>
      <c r="C2319" s="1">
        <v>2458245.3220000002</v>
      </c>
      <c r="D2319" s="1">
        <v>2203.6550000000002</v>
      </c>
      <c r="E2319" s="1">
        <v>67.2</v>
      </c>
      <c r="F2319" s="1">
        <v>68.400000000000006</v>
      </c>
      <c r="G2319" s="8">
        <f t="shared" si="495"/>
        <v>70.258356164383571</v>
      </c>
      <c r="H2319" s="13">
        <v>14</v>
      </c>
      <c r="I2319" s="8">
        <f t="shared" si="496"/>
        <v>10.35068493150685</v>
      </c>
      <c r="J2319" s="13">
        <v>19</v>
      </c>
      <c r="K2319" s="8">
        <f t="shared" si="497"/>
        <v>17.780821917808218</v>
      </c>
      <c r="L2319" s="13">
        <v>14</v>
      </c>
      <c r="M2319" s="8">
        <f t="shared" si="498"/>
        <v>6.7780821917808218</v>
      </c>
      <c r="N2319" s="6">
        <v>15</v>
      </c>
      <c r="O2319" s="8">
        <f t="shared" si="499"/>
        <v>7.463013698630137</v>
      </c>
      <c r="Q2319">
        <f t="shared" si="500"/>
        <v>69.796547945205475</v>
      </c>
      <c r="R2319">
        <f t="shared" si="501"/>
        <v>70.258356164383571</v>
      </c>
      <c r="S2319" s="9">
        <f t="shared" si="502"/>
        <v>-0.65730006278201358</v>
      </c>
      <c r="U2319">
        <f t="shared" si="503"/>
        <v>69.175342465753431</v>
      </c>
      <c r="V2319" s="9">
        <f t="shared" si="504"/>
        <v>-1.5311057032322424</v>
      </c>
      <c r="X2319">
        <f t="shared" si="505"/>
        <v>68.581983561643838</v>
      </c>
      <c r="Y2319" s="9">
        <f t="shared" si="506"/>
        <v>-2.3860117063051121</v>
      </c>
      <c r="AA2319">
        <f t="shared" si="507"/>
        <v>68.739013698630131</v>
      </c>
      <c r="AB2319" s="9">
        <f t="shared" si="508"/>
        <v>-2.162507847747861</v>
      </c>
      <c r="AC2319">
        <f t="shared" si="509"/>
        <v>19.197507534246604</v>
      </c>
    </row>
    <row r="2320" spans="1:29" ht="9" customHeight="1">
      <c r="A2320" s="1">
        <v>20180507</v>
      </c>
      <c r="B2320" s="1">
        <v>200000</v>
      </c>
      <c r="C2320" s="1">
        <v>2458246.3220000002</v>
      </c>
      <c r="D2320" s="1">
        <v>2203.6909999999998</v>
      </c>
      <c r="E2320" s="1">
        <v>69.599999999999994</v>
      </c>
      <c r="F2320" s="1">
        <v>70.900000000000006</v>
      </c>
      <c r="G2320" s="8">
        <f t="shared" si="495"/>
        <v>70.250958904109595</v>
      </c>
      <c r="H2320" s="13">
        <v>24</v>
      </c>
      <c r="I2320" s="8">
        <f t="shared" si="496"/>
        <v>10.35068493150685</v>
      </c>
      <c r="J2320" s="13">
        <v>30</v>
      </c>
      <c r="K2320" s="8">
        <f t="shared" si="497"/>
        <v>17.780821917808218</v>
      </c>
      <c r="L2320" s="13">
        <v>14</v>
      </c>
      <c r="M2320" s="8">
        <f t="shared" si="498"/>
        <v>6.7780821917808218</v>
      </c>
      <c r="N2320" s="6">
        <v>14</v>
      </c>
      <c r="O2320" s="8">
        <f t="shared" si="499"/>
        <v>7.463013698630137</v>
      </c>
      <c r="Q2320">
        <f t="shared" si="500"/>
        <v>69.796547945205475</v>
      </c>
      <c r="R2320">
        <f t="shared" si="501"/>
        <v>70.250958904109595</v>
      </c>
      <c r="S2320" s="9">
        <f t="shared" si="502"/>
        <v>-0.64683951079497604</v>
      </c>
      <c r="U2320">
        <f t="shared" si="503"/>
        <v>69.175342465753431</v>
      </c>
      <c r="V2320" s="9">
        <f t="shared" si="504"/>
        <v>-1.5525854975020508</v>
      </c>
      <c r="X2320">
        <f t="shared" si="505"/>
        <v>68.581983561643838</v>
      </c>
      <c r="Y2320" s="9">
        <f t="shared" si="506"/>
        <v>-2.3757331835766848</v>
      </c>
      <c r="AA2320">
        <f t="shared" si="507"/>
        <v>68.739013698630131</v>
      </c>
      <c r="AB2320" s="9">
        <f t="shared" si="508"/>
        <v>-2.1522057905903154</v>
      </c>
      <c r="AC2320">
        <f t="shared" si="509"/>
        <v>19.174816438356181</v>
      </c>
    </row>
    <row r="2321" spans="1:29" ht="9" customHeight="1">
      <c r="A2321" s="1">
        <v>20180508</v>
      </c>
      <c r="B2321" s="1">
        <v>200000</v>
      </c>
      <c r="C2321" s="1">
        <v>2458247.3220000002</v>
      </c>
      <c r="D2321" s="1">
        <v>2203.7280000000001</v>
      </c>
      <c r="E2321" s="1">
        <v>69.599999999999994</v>
      </c>
      <c r="F2321" s="1">
        <v>70.900000000000006</v>
      </c>
      <c r="G2321" s="8">
        <f t="shared" si="495"/>
        <v>70.249589041095888</v>
      </c>
      <c r="H2321" s="13">
        <v>34</v>
      </c>
      <c r="I2321" s="8">
        <f t="shared" si="496"/>
        <v>10.317808219178081</v>
      </c>
      <c r="J2321" s="13">
        <v>41</v>
      </c>
      <c r="K2321" s="8">
        <f t="shared" si="497"/>
        <v>17.715068493150685</v>
      </c>
      <c r="L2321" s="13">
        <v>25</v>
      </c>
      <c r="M2321" s="8">
        <f t="shared" si="498"/>
        <v>6.7780821917808218</v>
      </c>
      <c r="N2321" s="6">
        <v>20</v>
      </c>
      <c r="O2321" s="8">
        <f t="shared" si="499"/>
        <v>7.463013698630137</v>
      </c>
      <c r="Q2321">
        <f t="shared" si="500"/>
        <v>69.775112328767122</v>
      </c>
      <c r="R2321">
        <f t="shared" si="501"/>
        <v>70.249589041095888</v>
      </c>
      <c r="S2321" s="9">
        <f t="shared" si="502"/>
        <v>-0.67541564129463438</v>
      </c>
      <c r="U2321">
        <f t="shared" si="503"/>
        <v>69.158904109589045</v>
      </c>
      <c r="V2321" s="9">
        <f t="shared" si="504"/>
        <v>-1.554505179083975</v>
      </c>
      <c r="X2321">
        <f t="shared" si="505"/>
        <v>68.581983561643838</v>
      </c>
      <c r="Y2321" s="9">
        <f t="shared" si="506"/>
        <v>-2.3738295158943998</v>
      </c>
      <c r="AA2321">
        <f t="shared" si="507"/>
        <v>68.739013698630131</v>
      </c>
      <c r="AB2321" s="9">
        <f t="shared" si="508"/>
        <v>-2.1502977641364822</v>
      </c>
      <c r="AC2321">
        <f t="shared" si="509"/>
        <v>19.170614383561634</v>
      </c>
    </row>
    <row r="2322" spans="1:29" ht="9" customHeight="1">
      <c r="A2322" s="1">
        <v>20180509</v>
      </c>
      <c r="B2322" s="1">
        <v>200000</v>
      </c>
      <c r="C2322" s="1">
        <v>2458248.3220000002</v>
      </c>
      <c r="D2322" s="1">
        <v>2203.7649999999999</v>
      </c>
      <c r="E2322" s="1">
        <v>69.599999999999994</v>
      </c>
      <c r="F2322" s="1">
        <v>70.900000000000006</v>
      </c>
      <c r="G2322" s="8">
        <f t="shared" si="495"/>
        <v>70.250958904109581</v>
      </c>
      <c r="H2322" s="13">
        <v>23</v>
      </c>
      <c r="I2322" s="8">
        <f t="shared" si="496"/>
        <v>10.317808219178081</v>
      </c>
      <c r="J2322" s="13">
        <v>27</v>
      </c>
      <c r="K2322" s="8">
        <f t="shared" si="497"/>
        <v>17.715068493150685</v>
      </c>
      <c r="L2322" s="13">
        <v>22</v>
      </c>
      <c r="M2322" s="8">
        <f t="shared" si="498"/>
        <v>6.7780821917808218</v>
      </c>
      <c r="N2322" s="6">
        <v>23</v>
      </c>
      <c r="O2322" s="8">
        <f t="shared" si="499"/>
        <v>7.463013698630137</v>
      </c>
      <c r="Q2322">
        <f t="shared" si="500"/>
        <v>69.775112328767122</v>
      </c>
      <c r="R2322">
        <f t="shared" si="501"/>
        <v>70.250958904109581</v>
      </c>
      <c r="S2322" s="9">
        <f t="shared" si="502"/>
        <v>-0.67735242730562106</v>
      </c>
      <c r="U2322">
        <f t="shared" si="503"/>
        <v>69.158904109589045</v>
      </c>
      <c r="V2322" s="9">
        <f t="shared" si="504"/>
        <v>-1.5399673990188489</v>
      </c>
      <c r="X2322">
        <f t="shared" si="505"/>
        <v>68.581983561643838</v>
      </c>
      <c r="Y2322" s="9">
        <f t="shared" si="506"/>
        <v>-2.3757331835766848</v>
      </c>
      <c r="AA2322">
        <f t="shared" si="507"/>
        <v>68.739013698630131</v>
      </c>
      <c r="AB2322" s="9">
        <f t="shared" si="508"/>
        <v>-2.1522057905902869</v>
      </c>
      <c r="AC2322">
        <f t="shared" si="509"/>
        <v>19.174816438356139</v>
      </c>
    </row>
    <row r="2323" spans="1:29" ht="9" customHeight="1">
      <c r="A2323" s="1">
        <v>20180510</v>
      </c>
      <c r="B2323" s="1">
        <v>200000</v>
      </c>
      <c r="C2323" s="1">
        <v>2458249.3220000002</v>
      </c>
      <c r="D2323" s="1">
        <v>2203.8009999999999</v>
      </c>
      <c r="E2323" s="1">
        <v>69.599999999999994</v>
      </c>
      <c r="F2323" s="1">
        <v>71</v>
      </c>
      <c r="G2323" s="8">
        <f t="shared" si="495"/>
        <v>70.255890410958898</v>
      </c>
      <c r="H2323" s="13">
        <v>11</v>
      </c>
      <c r="I2323" s="8">
        <f t="shared" si="496"/>
        <v>10.347945205479451</v>
      </c>
      <c r="J2323" s="13">
        <v>38</v>
      </c>
      <c r="K2323" s="8">
        <f t="shared" si="497"/>
        <v>17.747945205479454</v>
      </c>
      <c r="L2323" s="13">
        <v>11</v>
      </c>
      <c r="M2323" s="8">
        <f t="shared" si="498"/>
        <v>6.7780821917808218</v>
      </c>
      <c r="N2323" s="6">
        <v>11</v>
      </c>
      <c r="O2323" s="8">
        <f t="shared" si="499"/>
        <v>7.4767123287671229</v>
      </c>
      <c r="Q2323">
        <f t="shared" si="500"/>
        <v>69.785830136986306</v>
      </c>
      <c r="R2323">
        <f t="shared" si="501"/>
        <v>70.255890410958898</v>
      </c>
      <c r="S2323" s="9">
        <f t="shared" si="502"/>
        <v>-0.66906884422500923</v>
      </c>
      <c r="U2323">
        <f t="shared" si="503"/>
        <v>69.173972602739724</v>
      </c>
      <c r="V2323" s="9">
        <f t="shared" si="504"/>
        <v>-1.528089712396266</v>
      </c>
      <c r="X2323">
        <f t="shared" si="505"/>
        <v>68.581983561643838</v>
      </c>
      <c r="Y2323" s="9">
        <f t="shared" si="506"/>
        <v>-2.382585772557448</v>
      </c>
      <c r="AA2323">
        <f t="shared" si="507"/>
        <v>68.747712328767122</v>
      </c>
      <c r="AB2323" s="9">
        <f t="shared" si="508"/>
        <v>-2.1466927162544778</v>
      </c>
      <c r="AC2323">
        <f t="shared" si="509"/>
        <v>19.189943835616418</v>
      </c>
    </row>
    <row r="2324" spans="1:29" ht="9" customHeight="1">
      <c r="A2324" s="1">
        <v>20180511</v>
      </c>
      <c r="B2324" s="1">
        <v>200000</v>
      </c>
      <c r="C2324" s="1">
        <v>2458250.3220000002</v>
      </c>
      <c r="D2324" s="1">
        <v>2203.8380000000002</v>
      </c>
      <c r="E2324" s="1">
        <v>70.3</v>
      </c>
      <c r="F2324" s="1">
        <v>71.7</v>
      </c>
      <c r="G2324" s="8">
        <f t="shared" si="495"/>
        <v>70.264109589041084</v>
      </c>
      <c r="H2324" s="13">
        <v>13</v>
      </c>
      <c r="I2324" s="8">
        <f t="shared" si="496"/>
        <v>10.38082191780822</v>
      </c>
      <c r="J2324" s="13">
        <v>17</v>
      </c>
      <c r="K2324" s="8">
        <f t="shared" si="497"/>
        <v>17.783561643835615</v>
      </c>
      <c r="L2324" s="13">
        <v>11</v>
      </c>
      <c r="M2324" s="8">
        <f t="shared" si="498"/>
        <v>6.7780821917808218</v>
      </c>
      <c r="N2324" s="6">
        <v>11</v>
      </c>
      <c r="O2324" s="8">
        <f t="shared" si="499"/>
        <v>7.506849315068493</v>
      </c>
      <c r="Q2324">
        <f t="shared" si="500"/>
        <v>69.797441095890406</v>
      </c>
      <c r="R2324">
        <f t="shared" si="501"/>
        <v>70.264109589041084</v>
      </c>
      <c r="S2324" s="9">
        <f t="shared" si="502"/>
        <v>-0.6641633913531706</v>
      </c>
      <c r="U2324">
        <f t="shared" si="503"/>
        <v>69.19041095890411</v>
      </c>
      <c r="V2324" s="9">
        <f t="shared" si="504"/>
        <v>-1.5296255283309961</v>
      </c>
      <c r="X2324">
        <f t="shared" si="505"/>
        <v>68.581983561643838</v>
      </c>
      <c r="Y2324" s="9">
        <f t="shared" si="506"/>
        <v>-2.3940046166323299</v>
      </c>
      <c r="AA2324">
        <f t="shared" si="507"/>
        <v>68.766849315068498</v>
      </c>
      <c r="AB2324" s="9">
        <f t="shared" si="508"/>
        <v>-2.130903362655161</v>
      </c>
      <c r="AC2324">
        <f t="shared" si="509"/>
        <v>19.215156164383522</v>
      </c>
    </row>
    <row r="2325" spans="1:29" ht="9" customHeight="1">
      <c r="A2325" s="1">
        <v>20180512</v>
      </c>
      <c r="B2325" s="1">
        <v>200000</v>
      </c>
      <c r="C2325" s="1">
        <v>2458251.3220000002</v>
      </c>
      <c r="D2325" s="1">
        <v>2203.875</v>
      </c>
      <c r="E2325" s="1">
        <v>69.8</v>
      </c>
      <c r="F2325" s="1">
        <v>71.2</v>
      </c>
      <c r="G2325" s="8">
        <f t="shared" si="495"/>
        <v>70.265205479452035</v>
      </c>
      <c r="H2325" s="13">
        <v>12</v>
      </c>
      <c r="I2325" s="8">
        <f t="shared" si="496"/>
        <v>10.38082191780822</v>
      </c>
      <c r="J2325" s="13">
        <v>15</v>
      </c>
      <c r="K2325" s="8">
        <f t="shared" si="497"/>
        <v>17.783561643835615</v>
      </c>
      <c r="L2325" s="13">
        <v>12</v>
      </c>
      <c r="M2325" s="8">
        <f t="shared" si="498"/>
        <v>6.7780821917808218</v>
      </c>
      <c r="N2325" s="6">
        <v>13</v>
      </c>
      <c r="O2325" s="8">
        <f t="shared" si="499"/>
        <v>7.515068493150685</v>
      </c>
      <c r="Q2325">
        <f t="shared" si="500"/>
        <v>69.797441095890406</v>
      </c>
      <c r="R2325">
        <f t="shared" si="501"/>
        <v>70.265205479452035</v>
      </c>
      <c r="S2325" s="9">
        <f t="shared" si="502"/>
        <v>-0.6657126815041039</v>
      </c>
      <c r="U2325">
        <f t="shared" si="503"/>
        <v>69.19041095890411</v>
      </c>
      <c r="V2325" s="9">
        <f t="shared" si="504"/>
        <v>-1.50844675600122</v>
      </c>
      <c r="X2325">
        <f t="shared" si="505"/>
        <v>68.581983561643838</v>
      </c>
      <c r="Y2325" s="9">
        <f t="shared" si="506"/>
        <v>-2.3955269273359363</v>
      </c>
      <c r="AA2325">
        <f t="shared" si="507"/>
        <v>68.772068493150684</v>
      </c>
      <c r="AB2325" s="9">
        <f t="shared" si="508"/>
        <v>-2.1250019495609394</v>
      </c>
      <c r="AC2325">
        <f t="shared" si="509"/>
        <v>19.218517808219119</v>
      </c>
    </row>
    <row r="2326" spans="1:29" ht="9" customHeight="1">
      <c r="A2326" s="1">
        <v>20180513</v>
      </c>
      <c r="B2326" s="1">
        <v>200000</v>
      </c>
      <c r="C2326" s="1">
        <v>2458252.3220000002</v>
      </c>
      <c r="D2326" s="1">
        <v>2203.9110000000001</v>
      </c>
      <c r="E2326" s="1">
        <v>70.900000000000006</v>
      </c>
      <c r="F2326" s="1">
        <v>72.400000000000006</v>
      </c>
      <c r="G2326" s="8">
        <f t="shared" si="495"/>
        <v>70.270958904109577</v>
      </c>
      <c r="H2326" s="13">
        <v>0</v>
      </c>
      <c r="I2326" s="8">
        <f t="shared" si="496"/>
        <v>10.421917808219177</v>
      </c>
      <c r="J2326" s="13">
        <v>23</v>
      </c>
      <c r="K2326" s="8">
        <f t="shared" si="497"/>
        <v>17.830136986301369</v>
      </c>
      <c r="L2326" s="13">
        <v>11</v>
      </c>
      <c r="M2326" s="8">
        <f t="shared" si="498"/>
        <v>6.7780821917808218</v>
      </c>
      <c r="N2326" s="6">
        <v>12</v>
      </c>
      <c r="O2326" s="8">
        <f t="shared" si="499"/>
        <v>7.515068493150685</v>
      </c>
      <c r="Q2326">
        <f t="shared" si="500"/>
        <v>69.812624657534244</v>
      </c>
      <c r="R2326">
        <f t="shared" si="501"/>
        <v>70.270958904109577</v>
      </c>
      <c r="S2326" s="9">
        <f t="shared" si="502"/>
        <v>-0.65223849755739138</v>
      </c>
      <c r="U2326">
        <f t="shared" si="503"/>
        <v>69.210958904109589</v>
      </c>
      <c r="V2326" s="9">
        <f t="shared" si="504"/>
        <v>-1.4765456551659213</v>
      </c>
      <c r="X2326">
        <f t="shared" si="505"/>
        <v>68.581983561643838</v>
      </c>
      <c r="Y2326" s="9">
        <f t="shared" si="506"/>
        <v>-2.4035182795363284</v>
      </c>
      <c r="AA2326">
        <f t="shared" si="507"/>
        <v>68.772068493150684</v>
      </c>
      <c r="AB2326" s="9">
        <f t="shared" si="508"/>
        <v>-2.1330154509549999</v>
      </c>
      <c r="AC2326">
        <f t="shared" si="509"/>
        <v>19.236166438356125</v>
      </c>
    </row>
    <row r="2327" spans="1:29" ht="9" customHeight="1">
      <c r="A2327" s="1">
        <v>20180514</v>
      </c>
      <c r="B2327" s="1">
        <v>200000</v>
      </c>
      <c r="C2327" s="1">
        <v>2458253.3220000002</v>
      </c>
      <c r="D2327" s="1">
        <v>2203.9479999999999</v>
      </c>
      <c r="E2327" s="1">
        <v>70.3</v>
      </c>
      <c r="F2327" s="1">
        <v>71.8</v>
      </c>
      <c r="G2327" s="8">
        <f t="shared" si="495"/>
        <v>70.267671232876694</v>
      </c>
      <c r="H2327" s="13">
        <v>0</v>
      </c>
      <c r="I2327" s="8">
        <f t="shared" si="496"/>
        <v>10.46027397260274</v>
      </c>
      <c r="J2327" s="13">
        <v>12</v>
      </c>
      <c r="K2327" s="8">
        <f t="shared" si="497"/>
        <v>17.87123287671233</v>
      </c>
      <c r="L2327" s="13">
        <v>0</v>
      </c>
      <c r="M2327" s="8">
        <f t="shared" si="498"/>
        <v>6.8191780821917805</v>
      </c>
      <c r="N2327" s="6">
        <v>0</v>
      </c>
      <c r="O2327" s="8">
        <f t="shared" si="499"/>
        <v>7.5561643835616437</v>
      </c>
      <c r="Q2327">
        <f t="shared" si="500"/>
        <v>69.82602191780822</v>
      </c>
      <c r="R2327">
        <f t="shared" si="501"/>
        <v>70.267671232876694</v>
      </c>
      <c r="S2327" s="9">
        <f t="shared" si="502"/>
        <v>-0.62852419515198221</v>
      </c>
      <c r="U2327">
        <f t="shared" si="503"/>
        <v>69.230136986301375</v>
      </c>
      <c r="V2327" s="9">
        <f t="shared" si="504"/>
        <v>-1.4592847087084806</v>
      </c>
      <c r="X2327">
        <f t="shared" si="505"/>
        <v>68.60976438356164</v>
      </c>
      <c r="Y2327" s="9">
        <f t="shared" si="506"/>
        <v>-2.359416243951685</v>
      </c>
      <c r="AA2327">
        <f t="shared" si="507"/>
        <v>68.798164383561641</v>
      </c>
      <c r="AB2327" s="9">
        <f t="shared" si="508"/>
        <v>-2.0912986349652982</v>
      </c>
      <c r="AC2327">
        <f t="shared" si="509"/>
        <v>19.226081506849258</v>
      </c>
    </row>
    <row r="2328" spans="1:29" ht="9" customHeight="1">
      <c r="A2328" s="1">
        <v>20180515</v>
      </c>
      <c r="B2328" s="1">
        <v>200000</v>
      </c>
      <c r="C2328" s="1">
        <v>2458254.3220000002</v>
      </c>
      <c r="D2328" s="1">
        <v>2203.9839999999999</v>
      </c>
      <c r="E2328" s="1">
        <v>70.3</v>
      </c>
      <c r="F2328" s="1">
        <v>71.900000000000006</v>
      </c>
      <c r="G2328" s="8">
        <f t="shared" si="495"/>
        <v>70.253972602739694</v>
      </c>
      <c r="H2328" s="13">
        <v>0</v>
      </c>
      <c r="I2328" s="8">
        <f t="shared" si="496"/>
        <v>10.457534246575342</v>
      </c>
      <c r="J2328" s="13">
        <v>0</v>
      </c>
      <c r="K2328" s="8">
        <f t="shared" si="497"/>
        <v>17.893150684931506</v>
      </c>
      <c r="L2328" s="13">
        <v>0</v>
      </c>
      <c r="M2328" s="8">
        <f t="shared" si="498"/>
        <v>6.8493150684931505</v>
      </c>
      <c r="N2328" s="6">
        <v>0</v>
      </c>
      <c r="O2328" s="8">
        <f t="shared" si="499"/>
        <v>7.5863013698630137</v>
      </c>
      <c r="Q2328">
        <f t="shared" si="500"/>
        <v>69.833167123287666</v>
      </c>
      <c r="R2328">
        <f t="shared" si="501"/>
        <v>70.253972602739694</v>
      </c>
      <c r="S2328" s="9">
        <f t="shared" si="502"/>
        <v>-0.59897748677008167</v>
      </c>
      <c r="U2328">
        <f t="shared" si="503"/>
        <v>69.228767123287668</v>
      </c>
      <c r="V2328" s="9">
        <f t="shared" si="504"/>
        <v>-1.4214164235227713</v>
      </c>
      <c r="X2328">
        <f t="shared" si="505"/>
        <v>68.630136986301366</v>
      </c>
      <c r="Y2328" s="9">
        <f t="shared" si="506"/>
        <v>-2.3113790669468841</v>
      </c>
      <c r="AA2328">
        <f t="shared" si="507"/>
        <v>68.817301369863017</v>
      </c>
      <c r="AB2328" s="9">
        <f t="shared" si="508"/>
        <v>-2.0449679635919296</v>
      </c>
      <c r="AC2328">
        <f t="shared" si="509"/>
        <v>19.184060958904009</v>
      </c>
    </row>
    <row r="2329" spans="1:29" ht="9" customHeight="1">
      <c r="A2329" s="1">
        <v>20180516</v>
      </c>
      <c r="B2329" s="1">
        <v>200000</v>
      </c>
      <c r="C2329" s="1">
        <v>2458255.3220000002</v>
      </c>
      <c r="D2329" s="1">
        <v>2204.0210000000002</v>
      </c>
      <c r="E2329" s="1">
        <v>69.900000000000006</v>
      </c>
      <c r="F2329" s="1">
        <v>71.5</v>
      </c>
      <c r="G2329" s="8">
        <f t="shared" si="495"/>
        <v>70.236712328767098</v>
      </c>
      <c r="H2329" s="13">
        <v>0</v>
      </c>
      <c r="I2329" s="8">
        <f t="shared" si="496"/>
        <v>10.476712328767123</v>
      </c>
      <c r="J2329" s="13">
        <v>0</v>
      </c>
      <c r="K2329" s="8">
        <f t="shared" si="497"/>
        <v>17.934246575342467</v>
      </c>
      <c r="L2329" s="13">
        <v>0</v>
      </c>
      <c r="M2329" s="8">
        <f t="shared" si="498"/>
        <v>6.8410958904109593</v>
      </c>
      <c r="N2329" s="6">
        <v>0</v>
      </c>
      <c r="O2329" s="8">
        <f t="shared" si="499"/>
        <v>7.580821917808219</v>
      </c>
      <c r="Q2329">
        <f t="shared" si="500"/>
        <v>69.846564383561642</v>
      </c>
      <c r="R2329">
        <f t="shared" si="501"/>
        <v>70.236712328767098</v>
      </c>
      <c r="S2329" s="9">
        <f t="shared" si="502"/>
        <v>-0.55547580783570538</v>
      </c>
      <c r="U2329">
        <f t="shared" si="503"/>
        <v>69.238356164383561</v>
      </c>
      <c r="V2329" s="9">
        <f t="shared" si="504"/>
        <v>-1.4014443616443941</v>
      </c>
      <c r="X2329">
        <f t="shared" si="505"/>
        <v>68.624580821917803</v>
      </c>
      <c r="Y2329" s="9">
        <f t="shared" si="506"/>
        <v>-2.2952832691017164</v>
      </c>
      <c r="AA2329">
        <f t="shared" si="507"/>
        <v>68.813821917808212</v>
      </c>
      <c r="AB2329" s="9">
        <f t="shared" si="508"/>
        <v>-2.0258499633333571</v>
      </c>
      <c r="AC2329">
        <f t="shared" si="509"/>
        <v>19.13111506849307</v>
      </c>
    </row>
    <row r="2330" spans="1:29" ht="9" customHeight="1">
      <c r="A2330" s="1">
        <v>20180517</v>
      </c>
      <c r="B2330" s="1">
        <v>200000</v>
      </c>
      <c r="C2330" s="1">
        <v>2458256.3220000002</v>
      </c>
      <c r="D2330" s="1">
        <v>2204.058</v>
      </c>
      <c r="E2330" s="1">
        <v>69</v>
      </c>
      <c r="F2330" s="1">
        <v>70.5</v>
      </c>
      <c r="G2330" s="8">
        <f t="shared" si="495"/>
        <v>70.221095890410936</v>
      </c>
      <c r="H2330" s="13">
        <v>0</v>
      </c>
      <c r="I2330" s="8">
        <f t="shared" si="496"/>
        <v>10.473972602739726</v>
      </c>
      <c r="J2330" s="13">
        <v>0</v>
      </c>
      <c r="K2330" s="8">
        <f t="shared" si="497"/>
        <v>17.920547945205481</v>
      </c>
      <c r="L2330" s="13">
        <v>0</v>
      </c>
      <c r="M2330" s="8">
        <f t="shared" si="498"/>
        <v>6.838356164383562</v>
      </c>
      <c r="N2330" s="6">
        <v>0</v>
      </c>
      <c r="O2330" s="8">
        <f t="shared" si="499"/>
        <v>7.5753424657534243</v>
      </c>
      <c r="Q2330">
        <f t="shared" si="500"/>
        <v>69.842098630136988</v>
      </c>
      <c r="R2330">
        <f t="shared" si="501"/>
        <v>70.221095890410936</v>
      </c>
      <c r="S2330" s="9">
        <f t="shared" si="502"/>
        <v>-0.53971994522190414</v>
      </c>
      <c r="U2330">
        <f t="shared" si="503"/>
        <v>69.236986301369868</v>
      </c>
      <c r="V2330" s="9">
        <f t="shared" si="504"/>
        <v>-1.4148256244975954</v>
      </c>
      <c r="X2330">
        <f t="shared" si="505"/>
        <v>68.622728767123292</v>
      </c>
      <c r="Y2330" s="9">
        <f t="shared" si="506"/>
        <v>-2.2761922226080031</v>
      </c>
      <c r="AA2330">
        <f t="shared" si="507"/>
        <v>68.810342465753422</v>
      </c>
      <c r="AB2330" s="9">
        <f t="shared" si="508"/>
        <v>-2.0090165309569841</v>
      </c>
      <c r="AC2330">
        <f t="shared" si="509"/>
        <v>19.083211643835547</v>
      </c>
    </row>
    <row r="2331" spans="1:29" ht="9" customHeight="1">
      <c r="A2331" s="1">
        <v>20180518</v>
      </c>
      <c r="B2331" s="1">
        <v>200000</v>
      </c>
      <c r="C2331" s="1">
        <v>2458257.3220000002</v>
      </c>
      <c r="D2331" s="1">
        <v>2204.0940000000001</v>
      </c>
      <c r="E2331" s="1">
        <v>69.400000000000006</v>
      </c>
      <c r="F2331" s="1">
        <v>71.099999999999994</v>
      </c>
      <c r="G2331" s="8">
        <f t="shared" si="495"/>
        <v>70.215342465753395</v>
      </c>
      <c r="H2331" s="13">
        <v>11</v>
      </c>
      <c r="I2331" s="8">
        <f t="shared" si="496"/>
        <v>10.443835616438356</v>
      </c>
      <c r="J2331" s="13">
        <v>13</v>
      </c>
      <c r="K2331" s="8">
        <f t="shared" si="497"/>
        <v>17.887671232876713</v>
      </c>
      <c r="L2331" s="13">
        <v>0</v>
      </c>
      <c r="M2331" s="8">
        <f t="shared" si="498"/>
        <v>6.8356164383561646</v>
      </c>
      <c r="N2331" s="6">
        <v>0</v>
      </c>
      <c r="O2331" s="8">
        <f t="shared" si="499"/>
        <v>7.5726027397260278</v>
      </c>
      <c r="Q2331">
        <f t="shared" si="500"/>
        <v>69.831380821917804</v>
      </c>
      <c r="R2331">
        <f t="shared" si="501"/>
        <v>70.215342465753395</v>
      </c>
      <c r="S2331" s="9">
        <f t="shared" si="502"/>
        <v>-0.54683439594823824</v>
      </c>
      <c r="U2331">
        <f t="shared" si="503"/>
        <v>69.221917808219175</v>
      </c>
      <c r="V2331" s="9">
        <f t="shared" si="504"/>
        <v>-1.4032842157841685</v>
      </c>
      <c r="X2331">
        <f t="shared" si="505"/>
        <v>68.620876712328766</v>
      </c>
      <c r="Y2331" s="9">
        <f t="shared" si="506"/>
        <v>-2.2708224405546531</v>
      </c>
      <c r="AA2331">
        <f t="shared" si="507"/>
        <v>68.808602739726027</v>
      </c>
      <c r="AB2331" s="9">
        <f t="shared" si="508"/>
        <v>-2.0034648790803686</v>
      </c>
      <c r="AC2331">
        <f t="shared" si="509"/>
        <v>19.065563013698537</v>
      </c>
    </row>
    <row r="2332" spans="1:29" ht="9" customHeight="1">
      <c r="A2332" s="1">
        <v>20180519</v>
      </c>
      <c r="B2332" s="1">
        <v>200000</v>
      </c>
      <c r="C2332" s="1">
        <v>2458258.3220000002</v>
      </c>
      <c r="D2332" s="1">
        <v>2204.1309999999999</v>
      </c>
      <c r="E2332" s="1">
        <v>70.3</v>
      </c>
      <c r="F2332" s="1">
        <v>71.900000000000006</v>
      </c>
      <c r="G2332" s="8">
        <f t="shared" si="495"/>
        <v>70.207123287671195</v>
      </c>
      <c r="H2332" s="13">
        <v>0</v>
      </c>
      <c r="I2332" s="8">
        <f t="shared" si="496"/>
        <v>10.443835616438356</v>
      </c>
      <c r="J2332" s="13">
        <v>0</v>
      </c>
      <c r="K2332" s="8">
        <f t="shared" si="497"/>
        <v>17.860273972602741</v>
      </c>
      <c r="L2332" s="13">
        <v>0</v>
      </c>
      <c r="M2332" s="8">
        <f t="shared" si="498"/>
        <v>6.8</v>
      </c>
      <c r="N2332" s="6">
        <v>0</v>
      </c>
      <c r="O2332" s="8">
        <f t="shared" si="499"/>
        <v>7.5452054794520551</v>
      </c>
      <c r="Q2332">
        <f t="shared" si="500"/>
        <v>69.822449315068496</v>
      </c>
      <c r="R2332">
        <f t="shared" si="501"/>
        <v>70.207123287671195</v>
      </c>
      <c r="S2332" s="9">
        <f t="shared" si="502"/>
        <v>-0.54791302447546286</v>
      </c>
      <c r="U2332">
        <f t="shared" si="503"/>
        <v>69.221917808219175</v>
      </c>
      <c r="V2332" s="9">
        <f t="shared" si="504"/>
        <v>-1.4183179233389893</v>
      </c>
      <c r="X2332">
        <f t="shared" si="505"/>
        <v>68.596800000000002</v>
      </c>
      <c r="Y2332" s="9">
        <f t="shared" si="506"/>
        <v>-2.2936750749250194</v>
      </c>
      <c r="AA2332">
        <f t="shared" si="507"/>
        <v>68.79120547945206</v>
      </c>
      <c r="AB2332" s="9">
        <f t="shared" si="508"/>
        <v>-2.0167722902097296</v>
      </c>
      <c r="AC2332">
        <f t="shared" si="509"/>
        <v>19.04035068493139</v>
      </c>
    </row>
    <row r="2333" spans="1:29" ht="9" customHeight="1">
      <c r="A2333" s="1">
        <v>20180520</v>
      </c>
      <c r="B2333" s="1">
        <v>200000</v>
      </c>
      <c r="C2333" s="1">
        <v>2458259.3220000002</v>
      </c>
      <c r="D2333" s="1">
        <v>2204.1680000000001</v>
      </c>
      <c r="E2333" s="1">
        <v>68.8</v>
      </c>
      <c r="F2333" s="1">
        <v>70.400000000000006</v>
      </c>
      <c r="G2333" s="8">
        <f t="shared" si="495"/>
        <v>70.196986301369833</v>
      </c>
      <c r="H2333" s="13">
        <v>0</v>
      </c>
      <c r="I2333" s="8">
        <f t="shared" si="496"/>
        <v>10.402739726027397</v>
      </c>
      <c r="J2333" s="13">
        <v>11</v>
      </c>
      <c r="K2333" s="8">
        <f t="shared" si="497"/>
        <v>17.780821917808218</v>
      </c>
      <c r="L2333" s="13">
        <v>0</v>
      </c>
      <c r="M2333" s="8">
        <f t="shared" si="498"/>
        <v>6.8</v>
      </c>
      <c r="N2333" s="6">
        <v>0</v>
      </c>
      <c r="O2333" s="8">
        <f t="shared" si="499"/>
        <v>7.5424657534246577</v>
      </c>
      <c r="Q2333">
        <f t="shared" si="500"/>
        <v>69.796547945205475</v>
      </c>
      <c r="R2333">
        <f t="shared" si="501"/>
        <v>70.196986301369833</v>
      </c>
      <c r="S2333" s="9">
        <f t="shared" si="502"/>
        <v>-0.57044949828073754</v>
      </c>
      <c r="U2333">
        <f t="shared" si="503"/>
        <v>69.201369863013696</v>
      </c>
      <c r="V2333" s="9">
        <f t="shared" si="504"/>
        <v>-1.4294245999991659</v>
      </c>
      <c r="X2333">
        <f t="shared" si="505"/>
        <v>68.596800000000002</v>
      </c>
      <c r="Y2333" s="9">
        <f t="shared" si="506"/>
        <v>-2.2795655279272466</v>
      </c>
      <c r="AA2333">
        <f t="shared" si="507"/>
        <v>68.789465753424651</v>
      </c>
      <c r="AB2333" s="9">
        <f t="shared" si="508"/>
        <v>-2.0051011049141181</v>
      </c>
      <c r="AC2333">
        <f t="shared" si="509"/>
        <v>19.009255479451962</v>
      </c>
    </row>
    <row r="2334" spans="1:29" ht="9" customHeight="1">
      <c r="A2334" s="1">
        <v>20180521</v>
      </c>
      <c r="B2334" s="1">
        <v>200000</v>
      </c>
      <c r="C2334" s="1">
        <v>2458260.3220000002</v>
      </c>
      <c r="D2334" s="1">
        <v>2204.2040000000002</v>
      </c>
      <c r="E2334" s="1">
        <v>69.599999999999994</v>
      </c>
      <c r="F2334" s="1">
        <v>71.3</v>
      </c>
      <c r="G2334" s="8">
        <f t="shared" si="495"/>
        <v>70.18821917808215</v>
      </c>
      <c r="H2334" s="13">
        <v>12</v>
      </c>
      <c r="I2334" s="8">
        <f t="shared" si="496"/>
        <v>10.36986301369863</v>
      </c>
      <c r="J2334" s="13">
        <v>13</v>
      </c>
      <c r="K2334" s="8">
        <f t="shared" si="497"/>
        <v>17.739726027397261</v>
      </c>
      <c r="L2334" s="13">
        <v>12</v>
      </c>
      <c r="M2334" s="8">
        <f t="shared" si="498"/>
        <v>6.8328767123287673</v>
      </c>
      <c r="N2334" s="6">
        <v>12</v>
      </c>
      <c r="O2334" s="8">
        <f t="shared" si="499"/>
        <v>7.5753424657534243</v>
      </c>
      <c r="Q2334">
        <f t="shared" si="500"/>
        <v>69.783150684931513</v>
      </c>
      <c r="R2334">
        <f t="shared" si="501"/>
        <v>70.18821917808215</v>
      </c>
      <c r="S2334" s="9">
        <f t="shared" si="502"/>
        <v>-0.57711749620386854</v>
      </c>
      <c r="U2334">
        <f t="shared" si="503"/>
        <v>69.18493150684931</v>
      </c>
      <c r="V2334" s="9">
        <f t="shared" si="504"/>
        <v>-1.4217842963494434</v>
      </c>
      <c r="X2334">
        <f t="shared" si="505"/>
        <v>68.619024657534254</v>
      </c>
      <c r="Y2334" s="9">
        <f t="shared" si="506"/>
        <v>-2.2356950196535337</v>
      </c>
      <c r="AA2334">
        <f t="shared" si="507"/>
        <v>68.810342465753422</v>
      </c>
      <c r="AB2334" s="9">
        <f t="shared" si="508"/>
        <v>-1.9631167857853171</v>
      </c>
      <c r="AC2334">
        <f t="shared" si="509"/>
        <v>18.982362328766996</v>
      </c>
    </row>
    <row r="2335" spans="1:29" ht="9" customHeight="1">
      <c r="A2335" s="1">
        <v>20180522</v>
      </c>
      <c r="B2335" s="1">
        <v>200000</v>
      </c>
      <c r="C2335" s="1">
        <v>2458261.3220000002</v>
      </c>
      <c r="D2335" s="1">
        <v>2204.241</v>
      </c>
      <c r="E2335" s="1">
        <v>70.8</v>
      </c>
      <c r="F2335" s="1">
        <v>72.599999999999994</v>
      </c>
      <c r="G2335" s="8">
        <f t="shared" si="495"/>
        <v>70.179999999999964</v>
      </c>
      <c r="H2335" s="13">
        <v>35</v>
      </c>
      <c r="I2335" s="8">
        <f t="shared" si="496"/>
        <v>10.364383561643836</v>
      </c>
      <c r="J2335" s="13">
        <v>42</v>
      </c>
      <c r="K2335" s="8">
        <f t="shared" si="497"/>
        <v>17.717808219178082</v>
      </c>
      <c r="L2335" s="13">
        <v>12</v>
      </c>
      <c r="M2335" s="8">
        <f t="shared" si="498"/>
        <v>6.8328767123287673</v>
      </c>
      <c r="N2335" s="6">
        <v>13</v>
      </c>
      <c r="O2335" s="8">
        <f t="shared" si="499"/>
        <v>7.5753424657534243</v>
      </c>
      <c r="Q2335">
        <f t="shared" si="500"/>
        <v>69.776005479452053</v>
      </c>
      <c r="R2335">
        <f t="shared" si="501"/>
        <v>70.179999999999964</v>
      </c>
      <c r="S2335" s="9">
        <f t="shared" si="502"/>
        <v>-0.57565477422045319</v>
      </c>
      <c r="U2335">
        <f t="shared" si="503"/>
        <v>69.182191780821924</v>
      </c>
      <c r="V2335" s="9">
        <f t="shared" si="504"/>
        <v>-1.450135486541086</v>
      </c>
      <c r="X2335">
        <f t="shared" si="505"/>
        <v>68.619024657534254</v>
      </c>
      <c r="Y2335" s="9">
        <f t="shared" si="506"/>
        <v>-2.2242452870699765</v>
      </c>
      <c r="AA2335">
        <f t="shared" si="507"/>
        <v>68.810342465753422</v>
      </c>
      <c r="AB2335" s="9">
        <f t="shared" si="508"/>
        <v>-1.9516351300178769</v>
      </c>
      <c r="AC2335">
        <f t="shared" si="509"/>
        <v>18.957149999999888</v>
      </c>
    </row>
    <row r="2336" spans="1:29" ht="9" customHeight="1">
      <c r="A2336" s="1">
        <v>20180523</v>
      </c>
      <c r="B2336" s="1">
        <v>200000</v>
      </c>
      <c r="C2336" s="1">
        <v>2458262.3220000002</v>
      </c>
      <c r="D2336" s="1">
        <v>2204.2779999999998</v>
      </c>
      <c r="E2336" s="1">
        <v>73.099999999999994</v>
      </c>
      <c r="F2336" s="1">
        <v>75</v>
      </c>
      <c r="G2336" s="8">
        <f t="shared" si="495"/>
        <v>70.16821917808214</v>
      </c>
      <c r="H2336" s="13">
        <v>30</v>
      </c>
      <c r="I2336" s="8">
        <f t="shared" si="496"/>
        <v>10.301369863013699</v>
      </c>
      <c r="J2336" s="13">
        <v>72</v>
      </c>
      <c r="K2336" s="8">
        <f t="shared" si="497"/>
        <v>17.613698630136987</v>
      </c>
      <c r="L2336" s="13">
        <v>30</v>
      </c>
      <c r="M2336" s="8">
        <f t="shared" si="498"/>
        <v>6.8328767123287673</v>
      </c>
      <c r="N2336" s="6">
        <v>27</v>
      </c>
      <c r="O2336" s="8">
        <f t="shared" si="499"/>
        <v>7.5753424657534243</v>
      </c>
      <c r="Q2336">
        <f t="shared" si="500"/>
        <v>69.742065753424654</v>
      </c>
      <c r="R2336">
        <f t="shared" si="501"/>
        <v>70.16821917808214</v>
      </c>
      <c r="S2336" s="9">
        <f t="shared" si="502"/>
        <v>-0.60733111036485354</v>
      </c>
      <c r="U2336">
        <f t="shared" si="503"/>
        <v>69.150684931506845</v>
      </c>
      <c r="V2336" s="9">
        <f t="shared" si="504"/>
        <v>-1.4773131099334336</v>
      </c>
      <c r="X2336">
        <f t="shared" si="505"/>
        <v>68.619024657534254</v>
      </c>
      <c r="Y2336" s="9">
        <f t="shared" si="506"/>
        <v>-2.2078293260031785</v>
      </c>
      <c r="AA2336">
        <f t="shared" si="507"/>
        <v>68.810342465753422</v>
      </c>
      <c r="AB2336" s="9">
        <f t="shared" si="508"/>
        <v>-1.9351733993455298</v>
      </c>
      <c r="AC2336">
        <f t="shared" si="509"/>
        <v>18.921012328766963</v>
      </c>
    </row>
    <row r="2337" spans="1:29" ht="9" customHeight="1">
      <c r="A2337" s="1">
        <v>20180524</v>
      </c>
      <c r="B2337" s="1">
        <v>200000</v>
      </c>
      <c r="C2337" s="1">
        <v>2458263.3220000002</v>
      </c>
      <c r="D2337" s="1">
        <v>2204.3139999999999</v>
      </c>
      <c r="E2337" s="1">
        <v>73.599999999999994</v>
      </c>
      <c r="F2337" s="1">
        <v>75.5</v>
      </c>
      <c r="G2337" s="8">
        <f t="shared" si="495"/>
        <v>70.156986301369813</v>
      </c>
      <c r="H2337" s="13">
        <v>41</v>
      </c>
      <c r="I2337" s="8">
        <f t="shared" si="496"/>
        <v>10.241095890410959</v>
      </c>
      <c r="J2337" s="13">
        <v>61</v>
      </c>
      <c r="K2337" s="8">
        <f t="shared" si="497"/>
        <v>17.534246575342465</v>
      </c>
      <c r="L2337" s="13">
        <v>39</v>
      </c>
      <c r="M2337" s="8">
        <f t="shared" si="498"/>
        <v>6.8328767123287673</v>
      </c>
      <c r="N2337" s="6">
        <v>33</v>
      </c>
      <c r="O2337" s="8">
        <f t="shared" si="499"/>
        <v>7.5753424657534243</v>
      </c>
      <c r="Q2337">
        <f t="shared" si="500"/>
        <v>69.716164383561647</v>
      </c>
      <c r="R2337">
        <f t="shared" si="501"/>
        <v>70.156986301369813</v>
      </c>
      <c r="S2337" s="9">
        <f t="shared" si="502"/>
        <v>-0.62833645093384405</v>
      </c>
      <c r="U2337">
        <f t="shared" si="503"/>
        <v>69.120547945205473</v>
      </c>
      <c r="V2337" s="9">
        <f t="shared" si="504"/>
        <v>-1.4849126315213113</v>
      </c>
      <c r="X2337">
        <f t="shared" si="505"/>
        <v>68.619024657534254</v>
      </c>
      <c r="Y2337" s="9">
        <f t="shared" si="506"/>
        <v>-2.1921717635204772</v>
      </c>
      <c r="AA2337">
        <f t="shared" si="507"/>
        <v>68.810342465753422</v>
      </c>
      <c r="AB2337" s="9">
        <f t="shared" si="508"/>
        <v>-1.9194721817606109</v>
      </c>
      <c r="AC2337">
        <f t="shared" si="509"/>
        <v>18.8865554794519</v>
      </c>
    </row>
    <row r="2338" spans="1:29" ht="9" customHeight="1">
      <c r="A2338" s="1">
        <v>20180525</v>
      </c>
      <c r="B2338" s="1">
        <v>200000</v>
      </c>
      <c r="C2338" s="1">
        <v>2458264.3220000002</v>
      </c>
      <c r="D2338" s="1">
        <v>2204.3510000000001</v>
      </c>
      <c r="E2338" s="1">
        <v>75.7</v>
      </c>
      <c r="F2338" s="1">
        <v>77.7</v>
      </c>
      <c r="G2338" s="8">
        <f t="shared" si="495"/>
        <v>70.148493150684871</v>
      </c>
      <c r="H2338" s="13">
        <v>30</v>
      </c>
      <c r="I2338" s="8">
        <f t="shared" si="496"/>
        <v>10.213698630136987</v>
      </c>
      <c r="J2338" s="13">
        <v>47</v>
      </c>
      <c r="K2338" s="8">
        <f t="shared" si="497"/>
        <v>17.506849315068493</v>
      </c>
      <c r="L2338" s="13">
        <v>32</v>
      </c>
      <c r="M2338" s="8">
        <f t="shared" si="498"/>
        <v>6.8328767123287673</v>
      </c>
      <c r="N2338" s="6">
        <v>30</v>
      </c>
      <c r="O2338" s="8">
        <f t="shared" si="499"/>
        <v>7.5753424657534243</v>
      </c>
      <c r="Q2338">
        <f t="shared" si="500"/>
        <v>69.707232876712325</v>
      </c>
      <c r="R2338">
        <f t="shared" si="501"/>
        <v>70.148493150684871</v>
      </c>
      <c r="S2338" s="9">
        <f t="shared" si="502"/>
        <v>-0.62903742354761505</v>
      </c>
      <c r="U2338">
        <f t="shared" si="503"/>
        <v>69.106849315068487</v>
      </c>
      <c r="V2338" s="9">
        <f t="shared" si="504"/>
        <v>-1.465613549894087</v>
      </c>
      <c r="X2338">
        <f t="shared" si="505"/>
        <v>68.619024657534254</v>
      </c>
      <c r="Y2338" s="9">
        <f t="shared" si="506"/>
        <v>-2.1803297896437925</v>
      </c>
      <c r="AA2338">
        <f t="shared" si="507"/>
        <v>68.810342465753422</v>
      </c>
      <c r="AB2338" s="9">
        <f t="shared" si="508"/>
        <v>-1.9075971910857561</v>
      </c>
      <c r="AC2338">
        <f t="shared" si="509"/>
        <v>18.860502739725842</v>
      </c>
    </row>
    <row r="2339" spans="1:29" ht="9" customHeight="1">
      <c r="A2339" s="1">
        <v>20180526</v>
      </c>
      <c r="B2339" s="1">
        <v>200000</v>
      </c>
      <c r="C2339" s="1">
        <v>2458265.3220000002</v>
      </c>
      <c r="D2339" s="1">
        <v>2204.3879999999999</v>
      </c>
      <c r="E2339" s="1">
        <v>72.900000000000006</v>
      </c>
      <c r="F2339" s="1">
        <v>74.900000000000006</v>
      </c>
      <c r="G2339" s="8">
        <f t="shared" si="495"/>
        <v>70.137534246575299</v>
      </c>
      <c r="H2339" s="13">
        <v>36</v>
      </c>
      <c r="I2339" s="8">
        <f t="shared" si="496"/>
        <v>10.219178082191782</v>
      </c>
      <c r="J2339" s="13">
        <v>39</v>
      </c>
      <c r="K2339" s="8">
        <f t="shared" si="497"/>
        <v>17.531506849315068</v>
      </c>
      <c r="L2339" s="13">
        <v>26</v>
      </c>
      <c r="M2339" s="8">
        <f t="shared" si="498"/>
        <v>6.8712328767123285</v>
      </c>
      <c r="N2339" s="6">
        <v>27</v>
      </c>
      <c r="O2339" s="8">
        <f t="shared" si="499"/>
        <v>7.6</v>
      </c>
      <c r="Q2339">
        <f t="shared" si="500"/>
        <v>69.715271232876717</v>
      </c>
      <c r="R2339">
        <f t="shared" si="501"/>
        <v>70.137534246575299</v>
      </c>
      <c r="S2339" s="9">
        <f t="shared" si="502"/>
        <v>-0.6020499839844291</v>
      </c>
      <c r="U2339">
        <f t="shared" si="503"/>
        <v>69.109589041095887</v>
      </c>
      <c r="V2339" s="9">
        <f t="shared" si="504"/>
        <v>-1.4596258731968845</v>
      </c>
      <c r="X2339">
        <f t="shared" si="505"/>
        <v>68.64495342465753</v>
      </c>
      <c r="Y2339" s="9">
        <f t="shared" si="506"/>
        <v>-2.1280771243974073</v>
      </c>
      <c r="AA2339">
        <f t="shared" si="507"/>
        <v>68.825999999999993</v>
      </c>
      <c r="AB2339" s="9">
        <f t="shared" si="508"/>
        <v>-1.869946328544259</v>
      </c>
      <c r="AC2339">
        <f t="shared" si="509"/>
        <v>18.826886301369729</v>
      </c>
    </row>
    <row r="2340" spans="1:29" ht="9" customHeight="1">
      <c r="A2340" s="1">
        <v>20180527</v>
      </c>
      <c r="B2340" s="1">
        <v>200000</v>
      </c>
      <c r="C2340" s="1">
        <v>2458266.3220000002</v>
      </c>
      <c r="D2340" s="1">
        <v>2204.424</v>
      </c>
      <c r="E2340" s="1">
        <v>74.599999999999994</v>
      </c>
      <c r="F2340" s="1">
        <v>76.599999999999994</v>
      </c>
      <c r="G2340" s="8">
        <f t="shared" si="495"/>
        <v>70.124931506849265</v>
      </c>
      <c r="H2340" s="13">
        <v>17</v>
      </c>
      <c r="I2340" s="8">
        <f t="shared" si="496"/>
        <v>10.202739726027398</v>
      </c>
      <c r="J2340" s="13">
        <v>25</v>
      </c>
      <c r="K2340" s="8">
        <f t="shared" si="497"/>
        <v>17.539726027397261</v>
      </c>
      <c r="L2340" s="13">
        <v>27</v>
      </c>
      <c r="M2340" s="8">
        <f t="shared" si="498"/>
        <v>6.8767123287671232</v>
      </c>
      <c r="N2340" s="6">
        <v>33</v>
      </c>
      <c r="O2340" s="8">
        <f t="shared" si="499"/>
        <v>7.5890410958904111</v>
      </c>
      <c r="Q2340">
        <f t="shared" si="500"/>
        <v>69.717950684931509</v>
      </c>
      <c r="R2340">
        <f t="shared" si="501"/>
        <v>70.124931506849265</v>
      </c>
      <c r="S2340" s="9">
        <f t="shared" si="502"/>
        <v>-0.58036537529881116</v>
      </c>
      <c r="U2340">
        <f t="shared" si="503"/>
        <v>69.101369863013701</v>
      </c>
      <c r="V2340" s="9">
        <f t="shared" si="504"/>
        <v>-1.4514105725528736</v>
      </c>
      <c r="X2340">
        <f t="shared" si="505"/>
        <v>68.648657534246581</v>
      </c>
      <c r="Y2340" s="9">
        <f t="shared" si="506"/>
        <v>-2.1052055822093649</v>
      </c>
      <c r="AA2340">
        <f t="shared" si="507"/>
        <v>68.819041095890412</v>
      </c>
      <c r="AB2340" s="9">
        <f t="shared" si="508"/>
        <v>-1.8622341339917057</v>
      </c>
      <c r="AC2340">
        <f t="shared" si="509"/>
        <v>18.788227397260119</v>
      </c>
    </row>
    <row r="2341" spans="1:29" ht="9" customHeight="1">
      <c r="A2341" s="1">
        <v>20180528</v>
      </c>
      <c r="B2341" s="1">
        <v>200000</v>
      </c>
      <c r="C2341" s="1">
        <v>2458267.3220000002</v>
      </c>
      <c r="D2341" s="1">
        <v>2204.4609999999998</v>
      </c>
      <c r="E2341" s="1">
        <v>76.900000000000006</v>
      </c>
      <c r="F2341" s="1">
        <v>78.900000000000006</v>
      </c>
      <c r="G2341" s="8">
        <f t="shared" si="495"/>
        <v>70.106575342465703</v>
      </c>
      <c r="H2341" s="13">
        <v>29</v>
      </c>
      <c r="I2341" s="8">
        <f t="shared" si="496"/>
        <v>10.178082191780822</v>
      </c>
      <c r="J2341" s="13">
        <v>42</v>
      </c>
      <c r="K2341" s="8">
        <f t="shared" si="497"/>
        <v>17.536986301369861</v>
      </c>
      <c r="L2341" s="13">
        <v>20</v>
      </c>
      <c r="M2341" s="8">
        <f t="shared" si="498"/>
        <v>6.8356164383561646</v>
      </c>
      <c r="N2341" s="6">
        <v>20</v>
      </c>
      <c r="O2341" s="8">
        <f t="shared" si="499"/>
        <v>7.5506849315068489</v>
      </c>
      <c r="Q2341">
        <f t="shared" si="500"/>
        <v>69.717057534246578</v>
      </c>
      <c r="R2341">
        <f t="shared" si="501"/>
        <v>70.106575342465703</v>
      </c>
      <c r="S2341" s="9">
        <f t="shared" si="502"/>
        <v>-0.55560809569766434</v>
      </c>
      <c r="U2341">
        <f t="shared" si="503"/>
        <v>69.089041095890408</v>
      </c>
      <c r="V2341" s="9">
        <f t="shared" si="504"/>
        <v>-1.4571721167300495</v>
      </c>
      <c r="X2341">
        <f t="shared" si="505"/>
        <v>68.620876712328766</v>
      </c>
      <c r="Y2341" s="9">
        <f t="shared" si="506"/>
        <v>-2.119200121927804</v>
      </c>
      <c r="AA2341">
        <f t="shared" si="507"/>
        <v>68.79468493150685</v>
      </c>
      <c r="AB2341" s="9">
        <f t="shared" si="508"/>
        <v>-1.8712801253667806</v>
      </c>
      <c r="AC2341">
        <f t="shared" si="509"/>
        <v>18.731919863013545</v>
      </c>
    </row>
    <row r="2342" spans="1:29" ht="9" customHeight="1">
      <c r="A2342" s="1">
        <v>20180529</v>
      </c>
      <c r="B2342" s="1">
        <v>200000</v>
      </c>
      <c r="C2342" s="1">
        <v>2458268.3220000002</v>
      </c>
      <c r="D2342" s="1">
        <v>2204.498</v>
      </c>
      <c r="E2342" s="1">
        <v>74.900000000000006</v>
      </c>
      <c r="F2342" s="1">
        <v>77</v>
      </c>
      <c r="G2342" s="8">
        <f t="shared" si="495"/>
        <v>70.092602739725976</v>
      </c>
      <c r="H2342" s="13">
        <v>21</v>
      </c>
      <c r="I2342" s="8">
        <f t="shared" si="496"/>
        <v>10.142465753424657</v>
      </c>
      <c r="J2342" s="13">
        <v>34</v>
      </c>
      <c r="K2342" s="8">
        <f t="shared" si="497"/>
        <v>17.487671232876714</v>
      </c>
      <c r="L2342" s="13">
        <v>22</v>
      </c>
      <c r="M2342" s="8">
        <f t="shared" si="498"/>
        <v>6.7945205479452051</v>
      </c>
      <c r="N2342" s="6">
        <v>23</v>
      </c>
      <c r="O2342" s="8">
        <f t="shared" si="499"/>
        <v>7.506849315068493</v>
      </c>
      <c r="Q2342">
        <f t="shared" si="500"/>
        <v>69.70098082191781</v>
      </c>
      <c r="R2342">
        <f t="shared" si="501"/>
        <v>70.092602739725976</v>
      </c>
      <c r="S2342" s="9">
        <f t="shared" si="502"/>
        <v>-0.55872075297641288</v>
      </c>
      <c r="U2342">
        <f t="shared" si="503"/>
        <v>69.07123287671233</v>
      </c>
      <c r="V2342" s="9">
        <f t="shared" si="504"/>
        <v>-1.4894739928457597</v>
      </c>
      <c r="X2342">
        <f t="shared" si="505"/>
        <v>68.593095890410964</v>
      </c>
      <c r="Y2342" s="9">
        <f t="shared" si="506"/>
        <v>-2.1393225400448017</v>
      </c>
      <c r="AA2342">
        <f t="shared" si="507"/>
        <v>68.766849315068498</v>
      </c>
      <c r="AB2342" s="9">
        <f t="shared" si="508"/>
        <v>-1.8914312963671591</v>
      </c>
      <c r="AC2342">
        <f t="shared" si="509"/>
        <v>18.68905890410943</v>
      </c>
    </row>
    <row r="2343" spans="1:29" ht="9" customHeight="1">
      <c r="A2343" s="1">
        <v>20180530</v>
      </c>
      <c r="B2343" s="1">
        <v>200000</v>
      </c>
      <c r="C2343" s="1">
        <v>2458269.3220000002</v>
      </c>
      <c r="D2343" s="1">
        <v>2204.5340000000001</v>
      </c>
      <c r="E2343" s="1">
        <v>75.3</v>
      </c>
      <c r="F2343" s="1">
        <v>77.3</v>
      </c>
      <c r="G2343" s="8">
        <f t="shared" si="495"/>
        <v>70.080821917808166</v>
      </c>
      <c r="H2343" s="13">
        <v>20</v>
      </c>
      <c r="I2343" s="8">
        <f t="shared" si="496"/>
        <v>10.073972602739726</v>
      </c>
      <c r="J2343" s="13">
        <v>34</v>
      </c>
      <c r="K2343" s="8">
        <f t="shared" si="497"/>
        <v>17.408219178082192</v>
      </c>
      <c r="L2343" s="13">
        <v>18</v>
      </c>
      <c r="M2343" s="8">
        <f t="shared" si="498"/>
        <v>6.7561643835616438</v>
      </c>
      <c r="N2343" s="6">
        <v>21</v>
      </c>
      <c r="O2343" s="8">
        <f t="shared" si="499"/>
        <v>7.4657534246575343</v>
      </c>
      <c r="Q2343">
        <f t="shared" si="500"/>
        <v>69.675079452054788</v>
      </c>
      <c r="R2343">
        <f t="shared" si="501"/>
        <v>70.080821917808166</v>
      </c>
      <c r="S2343" s="9">
        <f t="shared" si="502"/>
        <v>-0.57896362321383776</v>
      </c>
      <c r="U2343">
        <f t="shared" si="503"/>
        <v>69.036986301369865</v>
      </c>
      <c r="V2343" s="9">
        <f t="shared" si="504"/>
        <v>-1.495216012574744</v>
      </c>
      <c r="X2343">
        <f t="shared" si="505"/>
        <v>68.567167123287675</v>
      </c>
      <c r="Y2343" s="9">
        <f t="shared" si="506"/>
        <v>-2.1598702085653798</v>
      </c>
      <c r="AA2343">
        <f t="shared" si="507"/>
        <v>68.740753424657541</v>
      </c>
      <c r="AB2343" s="9">
        <f t="shared" si="508"/>
        <v>-1.9121757657498364</v>
      </c>
      <c r="AC2343">
        <f t="shared" si="509"/>
        <v>18.652921232876547</v>
      </c>
    </row>
    <row r="2344" spans="1:29" ht="9" customHeight="1">
      <c r="A2344" s="1">
        <v>20180531</v>
      </c>
      <c r="B2344" s="1">
        <v>200000</v>
      </c>
      <c r="C2344" s="1">
        <v>2458270.3220000002</v>
      </c>
      <c r="D2344" s="1">
        <v>2204.5709999999999</v>
      </c>
      <c r="E2344" s="1">
        <v>76.8</v>
      </c>
      <c r="F2344" s="1">
        <v>78.900000000000006</v>
      </c>
      <c r="G2344" s="8">
        <f t="shared" si="495"/>
        <v>70.068219178082131</v>
      </c>
      <c r="H2344" s="13">
        <v>22</v>
      </c>
      <c r="I2344" s="8">
        <f t="shared" si="496"/>
        <v>10.04109589041096</v>
      </c>
      <c r="J2344" s="13">
        <v>36</v>
      </c>
      <c r="K2344" s="8">
        <f t="shared" si="497"/>
        <v>17.43013698630137</v>
      </c>
      <c r="L2344" s="13">
        <v>21</v>
      </c>
      <c r="M2344" s="8">
        <f t="shared" si="498"/>
        <v>6.7232876712328764</v>
      </c>
      <c r="N2344" s="6">
        <v>22</v>
      </c>
      <c r="O2344" s="8">
        <f t="shared" si="499"/>
        <v>7.4301369863013695</v>
      </c>
      <c r="Q2344">
        <f t="shared" si="500"/>
        <v>69.682224657534249</v>
      </c>
      <c r="R2344">
        <f t="shared" si="501"/>
        <v>70.068219178082131</v>
      </c>
      <c r="S2344" s="9">
        <f t="shared" si="502"/>
        <v>-0.55088387442366127</v>
      </c>
      <c r="U2344">
        <f t="shared" si="503"/>
        <v>69.020547945205479</v>
      </c>
      <c r="V2344" s="9">
        <f t="shared" si="504"/>
        <v>-1.5024715304716949</v>
      </c>
      <c r="X2344">
        <f t="shared" si="505"/>
        <v>68.544942465753422</v>
      </c>
      <c r="Y2344" s="9">
        <f t="shared" si="506"/>
        <v>-2.1739909051451889</v>
      </c>
      <c r="AA2344">
        <f t="shared" si="507"/>
        <v>68.718136986301374</v>
      </c>
      <c r="AB2344" s="9">
        <f t="shared" si="508"/>
        <v>-1.9268110530245508</v>
      </c>
      <c r="AC2344">
        <f t="shared" si="509"/>
        <v>18.614262328766937</v>
      </c>
    </row>
    <row r="2345" spans="1:29" ht="9" customHeight="1">
      <c r="A2345" s="1">
        <v>20180601</v>
      </c>
      <c r="B2345" s="1">
        <v>200000</v>
      </c>
      <c r="C2345" s="1">
        <v>2458271.3220000002</v>
      </c>
      <c r="D2345" s="1">
        <v>2204.6080000000002</v>
      </c>
      <c r="E2345" s="1">
        <v>74.8</v>
      </c>
      <c r="F2345" s="1">
        <v>76.900000000000006</v>
      </c>
      <c r="G2345" s="8">
        <f t="shared" si="495"/>
        <v>70.05808219178077</v>
      </c>
      <c r="H2345" s="13">
        <v>25</v>
      </c>
      <c r="I2345" s="8">
        <f t="shared" si="496"/>
        <v>10.010958904109589</v>
      </c>
      <c r="J2345" s="13">
        <v>50</v>
      </c>
      <c r="K2345" s="8">
        <f t="shared" si="497"/>
        <v>17.399999999999999</v>
      </c>
      <c r="L2345" s="13">
        <v>22</v>
      </c>
      <c r="M2345" s="8">
        <f t="shared" si="498"/>
        <v>6.6931506849315072</v>
      </c>
      <c r="N2345" s="6">
        <v>22</v>
      </c>
      <c r="O2345" s="8">
        <f t="shared" si="499"/>
        <v>7.4</v>
      </c>
      <c r="Q2345">
        <f t="shared" si="500"/>
        <v>69.672399999999996</v>
      </c>
      <c r="R2345">
        <f t="shared" si="501"/>
        <v>70.05808219178077</v>
      </c>
      <c r="S2345" s="9">
        <f t="shared" si="502"/>
        <v>-0.55051776999117408</v>
      </c>
      <c r="U2345">
        <f t="shared" si="503"/>
        <v>69.0054794520548</v>
      </c>
      <c r="V2345" s="9">
        <f t="shared" si="504"/>
        <v>-1.4990047046768353</v>
      </c>
      <c r="X2345">
        <f t="shared" si="505"/>
        <v>68.524569863013696</v>
      </c>
      <c r="Y2345" s="9">
        <f t="shared" si="506"/>
        <v>-2.1889156551119271</v>
      </c>
      <c r="AA2345">
        <f t="shared" si="507"/>
        <v>68.698999999999998</v>
      </c>
      <c r="AB2345" s="9">
        <f t="shared" si="508"/>
        <v>-1.9399363346263812</v>
      </c>
      <c r="AC2345">
        <f t="shared" si="509"/>
        <v>18.58316712328751</v>
      </c>
    </row>
    <row r="2346" spans="1:29" ht="9" customHeight="1">
      <c r="A2346" s="1">
        <v>20180602</v>
      </c>
      <c r="B2346" s="1">
        <v>200000</v>
      </c>
      <c r="C2346" s="1">
        <v>2458272.3220000002</v>
      </c>
      <c r="D2346" s="1">
        <v>2204.6439999999998</v>
      </c>
      <c r="E2346" s="1">
        <v>74.400000000000006</v>
      </c>
      <c r="F2346" s="1">
        <v>76.5</v>
      </c>
      <c r="G2346" s="8">
        <f t="shared" si="495"/>
        <v>70.055616438356111</v>
      </c>
      <c r="H2346" s="13">
        <v>14</v>
      </c>
      <c r="I2346" s="8">
        <f t="shared" si="496"/>
        <v>10.010958904109589</v>
      </c>
      <c r="J2346" s="13">
        <v>36</v>
      </c>
      <c r="K2346" s="8">
        <f t="shared" si="497"/>
        <v>17.399999999999999</v>
      </c>
      <c r="L2346" s="13">
        <v>20</v>
      </c>
      <c r="M2346" s="8">
        <f t="shared" si="498"/>
        <v>6.6931506849315072</v>
      </c>
      <c r="N2346" s="6">
        <v>21</v>
      </c>
      <c r="O2346" s="8">
        <f t="shared" si="499"/>
        <v>7.4</v>
      </c>
      <c r="Q2346">
        <f t="shared" si="500"/>
        <v>69.672399999999996</v>
      </c>
      <c r="R2346">
        <f t="shared" si="501"/>
        <v>70.055616438356111</v>
      </c>
      <c r="S2346" s="9">
        <f t="shared" si="502"/>
        <v>-0.54701743819971682</v>
      </c>
      <c r="U2346">
        <f t="shared" si="503"/>
        <v>69.0054794520548</v>
      </c>
      <c r="V2346" s="9">
        <f t="shared" si="504"/>
        <v>-1.4893733524197472</v>
      </c>
      <c r="X2346">
        <f t="shared" si="505"/>
        <v>68.524569863013696</v>
      </c>
      <c r="Y2346" s="9">
        <f t="shared" si="506"/>
        <v>-2.1854729901486678</v>
      </c>
      <c r="AA2346">
        <f t="shared" si="507"/>
        <v>68.698999999999998</v>
      </c>
      <c r="AB2346" s="9">
        <f t="shared" si="508"/>
        <v>-1.9364849063170197</v>
      </c>
      <c r="AC2346">
        <f t="shared" si="509"/>
        <v>18.57560342465737</v>
      </c>
    </row>
    <row r="2347" spans="1:29" ht="9" customHeight="1">
      <c r="A2347" s="1">
        <v>20180603</v>
      </c>
      <c r="B2347" s="1">
        <v>200000</v>
      </c>
      <c r="C2347" s="1">
        <v>2458273.3220000002</v>
      </c>
      <c r="D2347" s="1">
        <v>2204.681</v>
      </c>
      <c r="E2347" s="1">
        <v>73.599999999999994</v>
      </c>
      <c r="F2347" s="1">
        <v>75.7</v>
      </c>
      <c r="G2347" s="8">
        <f t="shared" si="495"/>
        <v>70.048767123287618</v>
      </c>
      <c r="H2347" s="13">
        <v>11</v>
      </c>
      <c r="I2347" s="8">
        <f t="shared" si="496"/>
        <v>10.010958904109589</v>
      </c>
      <c r="J2347" s="13">
        <v>14</v>
      </c>
      <c r="K2347" s="8">
        <f t="shared" si="497"/>
        <v>17.399999999999999</v>
      </c>
      <c r="L2347" s="13">
        <v>16</v>
      </c>
      <c r="M2347" s="8">
        <f t="shared" si="498"/>
        <v>6.6931506849315072</v>
      </c>
      <c r="N2347" s="6">
        <v>13</v>
      </c>
      <c r="O2347" s="8">
        <f t="shared" si="499"/>
        <v>7.4</v>
      </c>
      <c r="Q2347">
        <f t="shared" si="500"/>
        <v>69.672399999999996</v>
      </c>
      <c r="R2347">
        <f t="shared" si="501"/>
        <v>70.048767123287618</v>
      </c>
      <c r="S2347" s="9">
        <f t="shared" si="502"/>
        <v>-0.53729300135319136</v>
      </c>
      <c r="U2347">
        <f t="shared" si="503"/>
        <v>69.0054794520548</v>
      </c>
      <c r="V2347" s="9">
        <f t="shared" si="504"/>
        <v>-1.4655496104383161</v>
      </c>
      <c r="X2347">
        <f t="shared" si="505"/>
        <v>68.524569863013696</v>
      </c>
      <c r="Y2347" s="9">
        <f t="shared" si="506"/>
        <v>-2.1759087602374194</v>
      </c>
      <c r="AA2347">
        <f t="shared" si="507"/>
        <v>68.698999999999998</v>
      </c>
      <c r="AB2347" s="9">
        <f t="shared" si="508"/>
        <v>-1.9268963305406857</v>
      </c>
      <c r="AC2347">
        <f t="shared" si="509"/>
        <v>18.554593150684767</v>
      </c>
    </row>
    <row r="2348" spans="1:29" ht="9" customHeight="1">
      <c r="A2348" s="1">
        <v>20180604</v>
      </c>
      <c r="B2348" s="1">
        <v>200000</v>
      </c>
      <c r="C2348" s="1">
        <v>2458274.3220000002</v>
      </c>
      <c r="D2348" s="1">
        <v>2204.7179999999998</v>
      </c>
      <c r="E2348" s="1">
        <v>70.5</v>
      </c>
      <c r="F2348" s="1">
        <v>72.599999999999994</v>
      </c>
      <c r="G2348" s="8">
        <f t="shared" si="495"/>
        <v>70.047123287671198</v>
      </c>
      <c r="H2348" s="13">
        <v>0</v>
      </c>
      <c r="I2348" s="8">
        <f t="shared" si="496"/>
        <v>10.04109589041096</v>
      </c>
      <c r="J2348" s="13">
        <v>13</v>
      </c>
      <c r="K2348" s="8">
        <f t="shared" si="497"/>
        <v>17.43013698630137</v>
      </c>
      <c r="L2348" s="13">
        <v>11</v>
      </c>
      <c r="M2348" s="8">
        <f t="shared" si="498"/>
        <v>6.6931506849315072</v>
      </c>
      <c r="N2348" s="6">
        <v>0</v>
      </c>
      <c r="O2348" s="8">
        <f t="shared" si="499"/>
        <v>7.4</v>
      </c>
      <c r="Q2348">
        <f t="shared" si="500"/>
        <v>69.682224657534249</v>
      </c>
      <c r="R2348">
        <f t="shared" si="501"/>
        <v>70.047123287671198</v>
      </c>
      <c r="S2348" s="9">
        <f t="shared" si="502"/>
        <v>-0.52093307049652537</v>
      </c>
      <c r="U2348">
        <f t="shared" si="503"/>
        <v>69.020547945205479</v>
      </c>
      <c r="V2348" s="9">
        <f t="shared" si="504"/>
        <v>-1.4338459612946934</v>
      </c>
      <c r="X2348">
        <f t="shared" si="505"/>
        <v>68.524569863013696</v>
      </c>
      <c r="Y2348" s="9">
        <f t="shared" si="506"/>
        <v>-2.1736130667417228</v>
      </c>
      <c r="AA2348">
        <f t="shared" si="507"/>
        <v>68.698999999999998</v>
      </c>
      <c r="AB2348" s="9">
        <f t="shared" si="508"/>
        <v>-1.9245947933289074</v>
      </c>
      <c r="AC2348">
        <f t="shared" si="509"/>
        <v>18.5495506849314</v>
      </c>
    </row>
    <row r="2349" spans="1:29" ht="9" customHeight="1">
      <c r="A2349" s="1">
        <v>20180605</v>
      </c>
      <c r="B2349" s="1">
        <v>200000</v>
      </c>
      <c r="C2349" s="1">
        <v>2458275.3220000002</v>
      </c>
      <c r="D2349" s="1">
        <v>2204.7539999999999</v>
      </c>
      <c r="E2349" s="1">
        <v>71.3</v>
      </c>
      <c r="F2349" s="1">
        <v>73.400000000000006</v>
      </c>
      <c r="G2349" s="8">
        <f t="shared" si="495"/>
        <v>70.048219178082149</v>
      </c>
      <c r="H2349" s="13">
        <v>0</v>
      </c>
      <c r="I2349" s="8">
        <f t="shared" si="496"/>
        <v>10.087671232876712</v>
      </c>
      <c r="J2349" s="13">
        <v>0</v>
      </c>
      <c r="K2349" s="8">
        <f t="shared" si="497"/>
        <v>17.5013698630137</v>
      </c>
      <c r="L2349" s="13">
        <v>0</v>
      </c>
      <c r="M2349" s="8">
        <f t="shared" si="498"/>
        <v>6.6931506849315072</v>
      </c>
      <c r="N2349" s="6">
        <v>0</v>
      </c>
      <c r="O2349" s="8">
        <f t="shared" si="499"/>
        <v>7.4</v>
      </c>
      <c r="Q2349">
        <f t="shared" si="500"/>
        <v>69.705446575342464</v>
      </c>
      <c r="R2349">
        <f t="shared" si="501"/>
        <v>70.048219178082149</v>
      </c>
      <c r="S2349" s="9">
        <f t="shared" si="502"/>
        <v>-0.4893380684928843</v>
      </c>
      <c r="U2349">
        <f t="shared" si="503"/>
        <v>69.043835616438358</v>
      </c>
      <c r="V2349" s="9">
        <f t="shared" si="504"/>
        <v>-1.4231298689108627</v>
      </c>
      <c r="X2349">
        <f t="shared" si="505"/>
        <v>68.524569863013696</v>
      </c>
      <c r="Y2349" s="9">
        <f t="shared" si="506"/>
        <v>-2.1751435410440791</v>
      </c>
      <c r="AA2349">
        <f t="shared" si="507"/>
        <v>68.698999999999998</v>
      </c>
      <c r="AB2349" s="9">
        <f t="shared" si="508"/>
        <v>-1.9261291634724671</v>
      </c>
      <c r="AC2349">
        <f t="shared" si="509"/>
        <v>18.552912328766993</v>
      </c>
    </row>
    <row r="2350" spans="1:29" ht="9" customHeight="1">
      <c r="A2350" s="1">
        <v>20180606</v>
      </c>
      <c r="B2350" s="1">
        <v>200000</v>
      </c>
      <c r="C2350" s="1">
        <v>2458276.3220000002</v>
      </c>
      <c r="D2350" s="1">
        <v>2204.7910000000002</v>
      </c>
      <c r="E2350" s="1">
        <v>71.099999999999994</v>
      </c>
      <c r="F2350" s="1">
        <v>73.2</v>
      </c>
      <c r="G2350" s="8">
        <f t="shared" si="495"/>
        <v>70.055890410958852</v>
      </c>
      <c r="H2350" s="13">
        <v>22</v>
      </c>
      <c r="I2350" s="8">
        <f t="shared" si="496"/>
        <v>10.117808219178082</v>
      </c>
      <c r="J2350" s="13">
        <v>22</v>
      </c>
      <c r="K2350" s="8">
        <f t="shared" si="497"/>
        <v>17.556164383561644</v>
      </c>
      <c r="L2350" s="13">
        <v>0</v>
      </c>
      <c r="M2350" s="8">
        <f t="shared" si="498"/>
        <v>6.7369863013698632</v>
      </c>
      <c r="N2350" s="6">
        <v>11</v>
      </c>
      <c r="O2350" s="8">
        <f t="shared" si="499"/>
        <v>7.4465753424657537</v>
      </c>
      <c r="Q2350">
        <f t="shared" si="500"/>
        <v>69.723309589041094</v>
      </c>
      <c r="R2350">
        <f t="shared" si="501"/>
        <v>70.055890410958852</v>
      </c>
      <c r="S2350" s="9">
        <f t="shared" si="502"/>
        <v>-0.47473641397859012</v>
      </c>
      <c r="U2350">
        <f t="shared" si="503"/>
        <v>69.058904109589037</v>
      </c>
      <c r="V2350" s="9">
        <f t="shared" si="504"/>
        <v>-1.4187503421737517</v>
      </c>
      <c r="X2350">
        <f t="shared" si="505"/>
        <v>68.554202739726023</v>
      </c>
      <c r="Y2350" s="9">
        <f t="shared" si="506"/>
        <v>-2.1435566123329437</v>
      </c>
      <c r="AA2350">
        <f t="shared" si="507"/>
        <v>68.72857534246576</v>
      </c>
      <c r="AB2350" s="9">
        <f t="shared" si="508"/>
        <v>-1.8946516284453025</v>
      </c>
      <c r="AC2350">
        <f t="shared" si="509"/>
        <v>18.576443835616278</v>
      </c>
    </row>
    <row r="2351" spans="1:29" ht="9" customHeight="1">
      <c r="A2351" s="1">
        <v>20180607</v>
      </c>
      <c r="B2351" s="1">
        <v>200000</v>
      </c>
      <c r="C2351" s="1">
        <v>2458277.3220000002</v>
      </c>
      <c r="D2351" s="1">
        <v>2204.828</v>
      </c>
      <c r="E2351" s="1">
        <v>69.3</v>
      </c>
      <c r="F2351" s="1">
        <v>71.3</v>
      </c>
      <c r="G2351" s="8">
        <f t="shared" si="495"/>
        <v>70.059726027397218</v>
      </c>
      <c r="H2351" s="13">
        <v>0</v>
      </c>
      <c r="I2351" s="8">
        <f t="shared" si="496"/>
        <v>10.131506849315068</v>
      </c>
      <c r="J2351" s="13">
        <v>0</v>
      </c>
      <c r="K2351" s="8">
        <f t="shared" si="497"/>
        <v>17.589041095890412</v>
      </c>
      <c r="L2351" s="13">
        <v>0</v>
      </c>
      <c r="M2351" s="8">
        <f t="shared" si="498"/>
        <v>6.7479452054794518</v>
      </c>
      <c r="N2351" s="6">
        <v>10</v>
      </c>
      <c r="O2351" s="8">
        <f t="shared" si="499"/>
        <v>7.4684931506849317</v>
      </c>
      <c r="Q2351">
        <f t="shared" si="500"/>
        <v>69.734027397260277</v>
      </c>
      <c r="R2351">
        <f t="shared" si="501"/>
        <v>70.059726027397218</v>
      </c>
      <c r="S2351" s="9">
        <f t="shared" si="502"/>
        <v>-0.4648871021984462</v>
      </c>
      <c r="U2351">
        <f t="shared" si="503"/>
        <v>69.06575342465753</v>
      </c>
      <c r="V2351" s="9">
        <f t="shared" si="504"/>
        <v>-1.399859232032469</v>
      </c>
      <c r="X2351">
        <f t="shared" si="505"/>
        <v>68.561610958904112</v>
      </c>
      <c r="Y2351" s="9">
        <f t="shared" si="506"/>
        <v>-2.1383398900350556</v>
      </c>
      <c r="AA2351">
        <f t="shared" si="507"/>
        <v>68.742493150684936</v>
      </c>
      <c r="AB2351" s="9">
        <f t="shared" si="508"/>
        <v>-1.8801570479981251</v>
      </c>
      <c r="AC2351">
        <f t="shared" si="509"/>
        <v>18.588209589040968</v>
      </c>
    </row>
    <row r="2352" spans="1:29" ht="9" customHeight="1">
      <c r="A2352" s="1">
        <v>20180608</v>
      </c>
      <c r="B2352" s="1">
        <v>200000</v>
      </c>
      <c r="C2352" s="1">
        <v>2458278.3220000002</v>
      </c>
      <c r="D2352" s="1">
        <v>2204.864</v>
      </c>
      <c r="E2352" s="1">
        <v>68.2</v>
      </c>
      <c r="F2352" s="1">
        <v>70.2</v>
      </c>
      <c r="G2352" s="8">
        <f t="shared" si="495"/>
        <v>70.065753424657487</v>
      </c>
      <c r="H2352" s="13">
        <v>0</v>
      </c>
      <c r="I2352" s="8">
        <f t="shared" si="496"/>
        <v>10.169863013698631</v>
      </c>
      <c r="J2352" s="13">
        <v>0</v>
      </c>
      <c r="K2352" s="8">
        <f t="shared" si="497"/>
        <v>17.610958904109587</v>
      </c>
      <c r="L2352" s="13">
        <v>0</v>
      </c>
      <c r="M2352" s="8">
        <f t="shared" si="498"/>
        <v>6.7616438356164386</v>
      </c>
      <c r="N2352" s="6">
        <v>0</v>
      </c>
      <c r="O2352" s="8">
        <f t="shared" si="499"/>
        <v>7.4876712328767123</v>
      </c>
      <c r="Q2352">
        <f t="shared" si="500"/>
        <v>69.741172602739724</v>
      </c>
      <c r="R2352">
        <f t="shared" si="501"/>
        <v>70.065753424657487</v>
      </c>
      <c r="S2352" s="9">
        <f t="shared" si="502"/>
        <v>-0.4632517400484204</v>
      </c>
      <c r="U2352">
        <f t="shared" si="503"/>
        <v>69.084931506849315</v>
      </c>
      <c r="V2352" s="9">
        <f t="shared" si="504"/>
        <v>-1.3767566257145205</v>
      </c>
      <c r="X2352">
        <f t="shared" si="505"/>
        <v>68.570871232876712</v>
      </c>
      <c r="Y2352" s="9">
        <f t="shared" si="506"/>
        <v>-2.133541878470254</v>
      </c>
      <c r="AA2352">
        <f t="shared" si="507"/>
        <v>68.754671232876717</v>
      </c>
      <c r="AB2352" s="9">
        <f t="shared" si="508"/>
        <v>-1.8712168608742417</v>
      </c>
      <c r="AC2352">
        <f t="shared" si="509"/>
        <v>18.60669863013684</v>
      </c>
    </row>
    <row r="2353" spans="1:29" ht="9" customHeight="1">
      <c r="A2353" s="1">
        <v>20180609</v>
      </c>
      <c r="B2353" s="1">
        <v>200000</v>
      </c>
      <c r="C2353" s="1">
        <v>2458279.3220000002</v>
      </c>
      <c r="D2353" s="1">
        <v>2204.9009999999998</v>
      </c>
      <c r="E2353" s="1">
        <v>66.8</v>
      </c>
      <c r="F2353" s="1">
        <v>68.8</v>
      </c>
      <c r="G2353" s="8">
        <f t="shared" si="495"/>
        <v>70.067397260273935</v>
      </c>
      <c r="H2353" s="13">
        <v>0</v>
      </c>
      <c r="I2353" s="8">
        <f t="shared" si="496"/>
        <v>10.205479452054794</v>
      </c>
      <c r="J2353" s="13">
        <v>0</v>
      </c>
      <c r="K2353" s="8">
        <f t="shared" si="497"/>
        <v>17.646575342465752</v>
      </c>
      <c r="L2353" s="13">
        <v>0</v>
      </c>
      <c r="M2353" s="8">
        <f t="shared" si="498"/>
        <v>6.7945205479452051</v>
      </c>
      <c r="N2353" s="6">
        <v>0</v>
      </c>
      <c r="O2353" s="8">
        <f t="shared" si="499"/>
        <v>7.5013698630136982</v>
      </c>
      <c r="Q2353">
        <f t="shared" si="500"/>
        <v>69.752783561643838</v>
      </c>
      <c r="R2353">
        <f t="shared" si="501"/>
        <v>70.067397260273935</v>
      </c>
      <c r="S2353" s="9">
        <f t="shared" si="502"/>
        <v>-0.44901582038423271</v>
      </c>
      <c r="U2353">
        <f t="shared" si="503"/>
        <v>69.102739726027394</v>
      </c>
      <c r="V2353" s="9">
        <f t="shared" si="504"/>
        <v>-1.4041000817200455</v>
      </c>
      <c r="X2353">
        <f t="shared" si="505"/>
        <v>68.593095890410964</v>
      </c>
      <c r="Y2353" s="9">
        <f t="shared" si="506"/>
        <v>-2.1041189305013006</v>
      </c>
      <c r="AA2353">
        <f t="shared" si="507"/>
        <v>68.763369863013693</v>
      </c>
      <c r="AB2353" s="9">
        <f t="shared" si="508"/>
        <v>-1.861104376999009</v>
      </c>
      <c r="AC2353">
        <f t="shared" si="509"/>
        <v>18.611741095890295</v>
      </c>
    </row>
    <row r="2354" spans="1:29" ht="9" customHeight="1">
      <c r="A2354" s="1">
        <v>20180610</v>
      </c>
      <c r="B2354" s="1">
        <v>200000</v>
      </c>
      <c r="C2354" s="1">
        <v>2458280.3220000002</v>
      </c>
      <c r="D2354" s="1">
        <v>2204.9380000000001</v>
      </c>
      <c r="E2354" s="1">
        <v>70.2</v>
      </c>
      <c r="F2354" s="1">
        <v>72.400000000000006</v>
      </c>
      <c r="G2354" s="8">
        <f t="shared" si="495"/>
        <v>70.068767123287628</v>
      </c>
      <c r="H2354" s="13">
        <v>0</v>
      </c>
      <c r="I2354" s="8">
        <f t="shared" si="496"/>
        <v>10.169863013698631</v>
      </c>
      <c r="J2354" s="13">
        <v>0</v>
      </c>
      <c r="K2354" s="8">
        <f t="shared" si="497"/>
        <v>17.641095890410959</v>
      </c>
      <c r="L2354" s="13">
        <v>0</v>
      </c>
      <c r="M2354" s="8">
        <f t="shared" si="498"/>
        <v>6.8273972602739725</v>
      </c>
      <c r="N2354" s="6">
        <v>0</v>
      </c>
      <c r="O2354" s="8">
        <f t="shared" si="499"/>
        <v>7.5013698630136982</v>
      </c>
      <c r="Q2354">
        <f t="shared" si="500"/>
        <v>69.750997260273977</v>
      </c>
      <c r="R2354">
        <f t="shared" si="501"/>
        <v>70.068767123287628</v>
      </c>
      <c r="S2354" s="9">
        <f t="shared" si="502"/>
        <v>-0.45351142322017779</v>
      </c>
      <c r="U2354">
        <f t="shared" si="503"/>
        <v>69.084931506849315</v>
      </c>
      <c r="V2354" s="9">
        <f t="shared" si="504"/>
        <v>-1.3982896758829639</v>
      </c>
      <c r="X2354">
        <f t="shared" si="505"/>
        <v>68.615320547945203</v>
      </c>
      <c r="Y2354" s="9">
        <f t="shared" si="506"/>
        <v>-2.0743144699335971</v>
      </c>
      <c r="AA2354">
        <f t="shared" si="507"/>
        <v>68.763369863013693</v>
      </c>
      <c r="AB2354" s="9">
        <f t="shared" si="508"/>
        <v>-1.8630230184827639</v>
      </c>
      <c r="AC2354">
        <f t="shared" si="509"/>
        <v>18.615943150684799</v>
      </c>
    </row>
    <row r="2355" spans="1:29" ht="9" customHeight="1">
      <c r="A2355" s="1">
        <v>20180611</v>
      </c>
      <c r="B2355" s="1">
        <v>200000</v>
      </c>
      <c r="C2355" s="1">
        <v>2458281.3220000002</v>
      </c>
      <c r="D2355" s="1">
        <v>2204.9740000000002</v>
      </c>
      <c r="E2355" s="1">
        <v>69.900000000000006</v>
      </c>
      <c r="F2355" s="1">
        <v>72</v>
      </c>
      <c r="G2355" s="8">
        <f t="shared" si="495"/>
        <v>70.066027397260228</v>
      </c>
      <c r="H2355" s="13">
        <v>0</v>
      </c>
      <c r="I2355" s="8">
        <f t="shared" si="496"/>
        <v>10.172602739726027</v>
      </c>
      <c r="J2355" s="13">
        <v>0</v>
      </c>
      <c r="K2355" s="8">
        <f t="shared" si="497"/>
        <v>17.646575342465752</v>
      </c>
      <c r="L2355" s="13">
        <v>0</v>
      </c>
      <c r="M2355" s="8">
        <f t="shared" si="498"/>
        <v>6.7972602739726025</v>
      </c>
      <c r="N2355" s="6">
        <v>0</v>
      </c>
      <c r="O2355" s="8">
        <f t="shared" si="499"/>
        <v>7.4712328767123291</v>
      </c>
      <c r="Q2355">
        <f t="shared" si="500"/>
        <v>69.752783561643838</v>
      </c>
      <c r="R2355">
        <f t="shared" si="501"/>
        <v>70.066027397260228</v>
      </c>
      <c r="S2355" s="9">
        <f t="shared" si="502"/>
        <v>-0.44706949609167168</v>
      </c>
      <c r="U2355">
        <f t="shared" si="503"/>
        <v>69.086301369863008</v>
      </c>
      <c r="V2355" s="9">
        <f t="shared" si="504"/>
        <v>-1.3995284070245475</v>
      </c>
      <c r="X2355">
        <f t="shared" si="505"/>
        <v>68.594947945205476</v>
      </c>
      <c r="Y2355" s="9">
        <f t="shared" si="506"/>
        <v>-2.099561665904119</v>
      </c>
      <c r="AA2355">
        <f t="shared" si="507"/>
        <v>68.744232876712331</v>
      </c>
      <c r="AB2355" s="9">
        <f t="shared" si="508"/>
        <v>-1.886498449603252</v>
      </c>
      <c r="AC2355">
        <f t="shared" si="509"/>
        <v>18.607539041095748</v>
      </c>
    </row>
    <row r="2356" spans="1:29" ht="9" customHeight="1">
      <c r="A2356" s="1">
        <v>20180612</v>
      </c>
      <c r="B2356" s="1">
        <v>200000</v>
      </c>
      <c r="C2356" s="1">
        <v>2458282.3220000002</v>
      </c>
      <c r="D2356" s="1">
        <v>2205.011</v>
      </c>
      <c r="E2356" s="1">
        <v>70.3</v>
      </c>
      <c r="F2356" s="1">
        <v>72.5</v>
      </c>
      <c r="G2356" s="8">
        <f t="shared" si="495"/>
        <v>70.062739726027345</v>
      </c>
      <c r="H2356" s="13">
        <v>15</v>
      </c>
      <c r="I2356" s="8">
        <f t="shared" si="496"/>
        <v>10.164383561643836</v>
      </c>
      <c r="J2356" s="13">
        <v>32</v>
      </c>
      <c r="K2356" s="8">
        <f t="shared" si="497"/>
        <v>17.597260273972601</v>
      </c>
      <c r="L2356" s="13">
        <v>12</v>
      </c>
      <c r="M2356" s="8">
        <f t="shared" si="498"/>
        <v>6.7917808219178086</v>
      </c>
      <c r="N2356" s="6">
        <v>11</v>
      </c>
      <c r="O2356" s="8">
        <f t="shared" si="499"/>
        <v>7.4712328767123291</v>
      </c>
      <c r="Q2356">
        <f t="shared" si="500"/>
        <v>69.73670684931507</v>
      </c>
      <c r="R2356">
        <f t="shared" si="501"/>
        <v>70.062739726027345</v>
      </c>
      <c r="S2356" s="9">
        <f t="shared" si="502"/>
        <v>-0.46534417293298702</v>
      </c>
      <c r="U2356">
        <f t="shared" si="503"/>
        <v>69.082191780821915</v>
      </c>
      <c r="V2356" s="9">
        <f t="shared" si="504"/>
        <v>-1.3991701958759251</v>
      </c>
      <c r="X2356">
        <f t="shared" si="505"/>
        <v>68.591243835616439</v>
      </c>
      <c r="Y2356" s="9">
        <f t="shared" si="506"/>
        <v>-2.1002545663572789</v>
      </c>
      <c r="AA2356">
        <f t="shared" si="507"/>
        <v>68.744232876712331</v>
      </c>
      <c r="AB2356" s="9">
        <f t="shared" si="508"/>
        <v>-1.8818945055116103</v>
      </c>
      <c r="AC2356">
        <f t="shared" si="509"/>
        <v>18.597454109588881</v>
      </c>
    </row>
    <row r="2357" spans="1:29" ht="9" customHeight="1">
      <c r="A2357" s="1">
        <v>20180613</v>
      </c>
      <c r="B2357" s="1">
        <v>200000</v>
      </c>
      <c r="C2357" s="1">
        <v>2458283.3220000002</v>
      </c>
      <c r="D2357" s="1">
        <v>2205.0479999999998</v>
      </c>
      <c r="E2357" s="1">
        <v>70.8</v>
      </c>
      <c r="F2357" s="1">
        <v>73</v>
      </c>
      <c r="G2357" s="8">
        <f t="shared" si="495"/>
        <v>70.061095890410911</v>
      </c>
      <c r="H2357" s="13">
        <v>17</v>
      </c>
      <c r="I2357" s="8">
        <f t="shared" si="496"/>
        <v>10.161643835616438</v>
      </c>
      <c r="J2357" s="13">
        <v>23</v>
      </c>
      <c r="K2357" s="8">
        <f t="shared" si="497"/>
        <v>17.594520547945205</v>
      </c>
      <c r="L2357" s="13">
        <v>16</v>
      </c>
      <c r="M2357" s="8">
        <f t="shared" si="498"/>
        <v>6.7561643835616438</v>
      </c>
      <c r="N2357" s="6">
        <v>15</v>
      </c>
      <c r="O2357" s="8">
        <f t="shared" si="499"/>
        <v>7.4356164383561643</v>
      </c>
      <c r="Q2357">
        <f t="shared" si="500"/>
        <v>69.735813698630139</v>
      </c>
      <c r="R2357">
        <f t="shared" si="501"/>
        <v>70.061095890410911</v>
      </c>
      <c r="S2357" s="9">
        <f t="shared" si="502"/>
        <v>-0.46428361938495755</v>
      </c>
      <c r="U2357">
        <f t="shared" si="503"/>
        <v>69.080821917808223</v>
      </c>
      <c r="V2357" s="9">
        <f t="shared" si="504"/>
        <v>-1.3703344492068226</v>
      </c>
      <c r="X2357">
        <f t="shared" si="505"/>
        <v>68.567167123287675</v>
      </c>
      <c r="Y2357" s="9">
        <f t="shared" si="506"/>
        <v>-2.132322864974924</v>
      </c>
      <c r="AA2357">
        <f t="shared" si="507"/>
        <v>68.721616438356165</v>
      </c>
      <c r="AB2357" s="9">
        <f t="shared" si="508"/>
        <v>-1.9118733942585635</v>
      </c>
      <c r="AC2357">
        <f t="shared" si="509"/>
        <v>18.592411643835469</v>
      </c>
    </row>
    <row r="2358" spans="1:29" ht="9" customHeight="1">
      <c r="A2358" s="1">
        <v>20180614</v>
      </c>
      <c r="B2358" s="1">
        <v>200000</v>
      </c>
      <c r="C2358" s="1">
        <v>2458284.3220000002</v>
      </c>
      <c r="D2358" s="1">
        <v>2205.0839999999998</v>
      </c>
      <c r="E2358" s="1">
        <v>72.400000000000006</v>
      </c>
      <c r="F2358" s="1">
        <v>74.7</v>
      </c>
      <c r="G2358" s="8">
        <f t="shared" si="495"/>
        <v>70.055890410958852</v>
      </c>
      <c r="H2358" s="13">
        <v>15</v>
      </c>
      <c r="I2358" s="8">
        <f t="shared" si="496"/>
        <v>10.191780821917808</v>
      </c>
      <c r="J2358" s="13">
        <v>22</v>
      </c>
      <c r="K2358" s="8">
        <f t="shared" si="497"/>
        <v>17.627397260273973</v>
      </c>
      <c r="L2358" s="13">
        <v>16</v>
      </c>
      <c r="M2358" s="8">
        <f t="shared" si="498"/>
        <v>6.7561643835616438</v>
      </c>
      <c r="N2358" s="6">
        <v>15</v>
      </c>
      <c r="O2358" s="8">
        <f t="shared" si="499"/>
        <v>7.4356164383561643</v>
      </c>
      <c r="Q2358">
        <f t="shared" si="500"/>
        <v>69.746531506849323</v>
      </c>
      <c r="R2358">
        <f t="shared" si="501"/>
        <v>70.055890410958852</v>
      </c>
      <c r="S2358" s="9">
        <f t="shared" si="502"/>
        <v>-0.4415887119480999</v>
      </c>
      <c r="U2358">
        <f t="shared" si="503"/>
        <v>69.095890410958901</v>
      </c>
      <c r="V2358" s="9">
        <f t="shared" si="504"/>
        <v>-1.342239882358399</v>
      </c>
      <c r="X2358">
        <f t="shared" si="505"/>
        <v>68.567167123287675</v>
      </c>
      <c r="Y2358" s="9">
        <f t="shared" si="506"/>
        <v>-2.1250508400337083</v>
      </c>
      <c r="AA2358">
        <f t="shared" si="507"/>
        <v>68.721616438356165</v>
      </c>
      <c r="AB2358" s="9">
        <f t="shared" si="508"/>
        <v>-1.9045849888933333</v>
      </c>
      <c r="AC2358">
        <f t="shared" si="509"/>
        <v>18.576443835616278</v>
      </c>
    </row>
    <row r="2359" spans="1:29" ht="9" customHeight="1">
      <c r="A2359" s="1">
        <v>20180615</v>
      </c>
      <c r="B2359" s="1">
        <v>200000</v>
      </c>
      <c r="C2359" s="1">
        <v>2458285.3220000002</v>
      </c>
      <c r="D2359" s="1">
        <v>2205.1210000000001</v>
      </c>
      <c r="E2359" s="1">
        <v>70.599999999999994</v>
      </c>
      <c r="F2359" s="1">
        <v>72.8</v>
      </c>
      <c r="G2359" s="8">
        <f t="shared" ref="G2359:G2422" si="510">AVERAGE(F2177:F2541)</f>
        <v>70.052602739725984</v>
      </c>
      <c r="H2359" s="13">
        <v>15</v>
      </c>
      <c r="I2359" s="8">
        <f t="shared" si="496"/>
        <v>10.224657534246575</v>
      </c>
      <c r="J2359" s="13">
        <v>21</v>
      </c>
      <c r="K2359" s="8">
        <f t="shared" si="497"/>
        <v>17.63013698630137</v>
      </c>
      <c r="L2359" s="13">
        <v>13</v>
      </c>
      <c r="M2359" s="8">
        <f t="shared" si="498"/>
        <v>6.7890410958904113</v>
      </c>
      <c r="N2359" s="6">
        <v>14</v>
      </c>
      <c r="O2359" s="8">
        <f t="shared" si="499"/>
        <v>7.4657534246575343</v>
      </c>
      <c r="Q2359">
        <f t="shared" si="500"/>
        <v>69.747424657534253</v>
      </c>
      <c r="R2359">
        <f t="shared" si="501"/>
        <v>70.052602739725984</v>
      </c>
      <c r="S2359" s="9">
        <f t="shared" si="502"/>
        <v>-0.4356413184611938</v>
      </c>
      <c r="U2359">
        <f t="shared" si="503"/>
        <v>69.112328767123287</v>
      </c>
      <c r="V2359" s="9">
        <f t="shared" si="504"/>
        <v>-1.2949477092996489</v>
      </c>
      <c r="X2359">
        <f t="shared" si="505"/>
        <v>68.589391780821913</v>
      </c>
      <c r="Y2359" s="9">
        <f t="shared" si="506"/>
        <v>-2.0887317553931553</v>
      </c>
      <c r="AA2359">
        <f t="shared" si="507"/>
        <v>68.740753424657541</v>
      </c>
      <c r="AB2359" s="9">
        <f t="shared" si="508"/>
        <v>-1.872663204167452</v>
      </c>
      <c r="AC2359">
        <f t="shared" si="509"/>
        <v>18.566358904109453</v>
      </c>
    </row>
    <row r="2360" spans="1:29" ht="9" customHeight="1">
      <c r="A2360" s="1">
        <v>20180616</v>
      </c>
      <c r="B2360" s="1">
        <v>200000</v>
      </c>
      <c r="C2360" s="1">
        <v>2458286.3220000002</v>
      </c>
      <c r="D2360" s="1">
        <v>2205.1579999999999</v>
      </c>
      <c r="E2360" s="1">
        <v>70.5</v>
      </c>
      <c r="F2360" s="1">
        <v>72.7</v>
      </c>
      <c r="G2360" s="8">
        <f t="shared" si="510"/>
        <v>70.05095890410955</v>
      </c>
      <c r="H2360" s="13">
        <v>15</v>
      </c>
      <c r="I2360" s="8">
        <f t="shared" ref="I2360:I2423" si="511">AVERAGE(H2178:H2542)</f>
        <v>10.287671232876713</v>
      </c>
      <c r="J2360" s="13">
        <v>37</v>
      </c>
      <c r="K2360" s="8">
        <f t="shared" ref="K2360:K2423" si="512">AVERAGE(J2178:J2542)</f>
        <v>17.731506849315068</v>
      </c>
      <c r="L2360" s="13">
        <v>13</v>
      </c>
      <c r="M2360" s="8">
        <f t="shared" ref="M2360:M2423" si="513">AVERAGE(L2178:L2542)</f>
        <v>6.8219178082191778</v>
      </c>
      <c r="N2360" s="6">
        <v>14</v>
      </c>
      <c r="O2360" s="8">
        <f t="shared" ref="O2360:O2423" si="514">AVERAGE(N2178:N2542)</f>
        <v>7.4986301369863018</v>
      </c>
      <c r="Q2360">
        <f t="shared" si="500"/>
        <v>69.780471232876707</v>
      </c>
      <c r="R2360">
        <f t="shared" si="501"/>
        <v>70.05095890410955</v>
      </c>
      <c r="S2360" s="9">
        <f t="shared" si="502"/>
        <v>-0.38612986240931946</v>
      </c>
      <c r="U2360">
        <f t="shared" si="503"/>
        <v>69.143835616438352</v>
      </c>
      <c r="V2360" s="9">
        <f t="shared" si="504"/>
        <v>-1.2895428517787622</v>
      </c>
      <c r="X2360">
        <f t="shared" si="505"/>
        <v>68.611616438356165</v>
      </c>
      <c r="Y2360" s="9">
        <f t="shared" si="506"/>
        <v>-2.0547077274468961</v>
      </c>
      <c r="AA2360">
        <f t="shared" si="507"/>
        <v>68.761630136986298</v>
      </c>
      <c r="AB2360" s="9">
        <f t="shared" si="508"/>
        <v>-1.8405583410901869</v>
      </c>
      <c r="AC2360">
        <f t="shared" si="509"/>
        <v>18.561316438356041</v>
      </c>
    </row>
    <row r="2361" spans="1:29" ht="9" customHeight="1">
      <c r="A2361" s="1">
        <v>20180617</v>
      </c>
      <c r="B2361" s="1">
        <v>200000</v>
      </c>
      <c r="C2361" s="1">
        <v>2458287.3220000002</v>
      </c>
      <c r="D2361" s="1">
        <v>2205.194</v>
      </c>
      <c r="E2361" s="1">
        <v>72.3</v>
      </c>
      <c r="F2361" s="1">
        <v>74.599999999999994</v>
      </c>
      <c r="G2361" s="8">
        <f t="shared" si="510"/>
        <v>70.04712328767117</v>
      </c>
      <c r="H2361" s="13">
        <v>39</v>
      </c>
      <c r="I2361" s="8">
        <f t="shared" si="511"/>
        <v>10.287671232876713</v>
      </c>
      <c r="J2361" s="13">
        <v>50</v>
      </c>
      <c r="K2361" s="8">
        <f t="shared" si="512"/>
        <v>17.731506849315068</v>
      </c>
      <c r="L2361" s="13">
        <v>15</v>
      </c>
      <c r="M2361" s="8">
        <f t="shared" si="513"/>
        <v>6.8219178082191778</v>
      </c>
      <c r="N2361" s="6">
        <v>14</v>
      </c>
      <c r="O2361" s="8">
        <f t="shared" si="514"/>
        <v>7.4986301369863018</v>
      </c>
      <c r="Q2361">
        <f t="shared" ref="Q2361:Q2424" si="515">(K2361*0.326)+64</f>
        <v>69.780471232876707</v>
      </c>
      <c r="R2361">
        <f t="shared" ref="R2361:R2424" si="516">G2361</f>
        <v>70.04712328767117</v>
      </c>
      <c r="S2361" s="9">
        <f t="shared" ref="S2361:S2424" si="517">((Q2361/R2361)*100)-100</f>
        <v>-0.380675240151362</v>
      </c>
      <c r="U2361">
        <f t="shared" ref="U2361:U2424" si="518">(I2361*0.5)+64</f>
        <v>69.143835616438352</v>
      </c>
      <c r="V2361" s="9">
        <f t="shared" ref="V2361:V2424" si="519">((U2362/R2362)*100)-100</f>
        <v>-1.286067987937173</v>
      </c>
      <c r="X2361">
        <f t="shared" ref="X2361:X2424" si="520">(M2361*0.676)+64</f>
        <v>68.611616438356165</v>
      </c>
      <c r="Y2361" s="9">
        <f t="shared" ref="Y2361:Y2424" si="521">((X2361/R2361)*100)-100</f>
        <v>-2.0493444726054406</v>
      </c>
      <c r="AA2361">
        <f t="shared" ref="AA2361:AA2424" si="522">(O2361*0.635)+64</f>
        <v>68.761630136986298</v>
      </c>
      <c r="AB2361" s="9">
        <f t="shared" ref="AB2361:AB2424" si="523">((AA2361/R2361)*100)-100</f>
        <v>-1.8351833599298288</v>
      </c>
      <c r="AC2361">
        <f t="shared" ref="AC2361:AC2424" si="524">(G2361-64)*3.0675</f>
        <v>18.549550684931312</v>
      </c>
    </row>
    <row r="2362" spans="1:29" ht="9" customHeight="1">
      <c r="A2362" s="1">
        <v>20180618</v>
      </c>
      <c r="B2362" s="1">
        <v>200000</v>
      </c>
      <c r="C2362" s="1">
        <v>2458288.3220000002</v>
      </c>
      <c r="D2362" s="1">
        <v>2205.2310000000002</v>
      </c>
      <c r="E2362" s="1">
        <v>73.7</v>
      </c>
      <c r="F2362" s="1">
        <v>76.099999999999994</v>
      </c>
      <c r="G2362" s="8">
        <f t="shared" si="510"/>
        <v>70.044657534246525</v>
      </c>
      <c r="H2362" s="13">
        <v>29</v>
      </c>
      <c r="I2362" s="8">
        <f t="shared" si="511"/>
        <v>10.287671232876713</v>
      </c>
      <c r="J2362" s="13">
        <v>65</v>
      </c>
      <c r="K2362" s="8">
        <f t="shared" si="512"/>
        <v>17.701369863013699</v>
      </c>
      <c r="L2362" s="13">
        <v>28</v>
      </c>
      <c r="M2362" s="8">
        <f t="shared" si="513"/>
        <v>6.8219178082191778</v>
      </c>
      <c r="N2362" s="6">
        <v>29</v>
      </c>
      <c r="O2362" s="8">
        <f t="shared" si="514"/>
        <v>7.4986301369863018</v>
      </c>
      <c r="Q2362">
        <f t="shared" si="515"/>
        <v>69.770646575342468</v>
      </c>
      <c r="R2362">
        <f t="shared" si="516"/>
        <v>70.044657534246525</v>
      </c>
      <c r="S2362" s="9">
        <f t="shared" si="517"/>
        <v>-0.39119465859346292</v>
      </c>
      <c r="U2362">
        <f t="shared" si="518"/>
        <v>69.143835616438352</v>
      </c>
      <c r="V2362" s="9">
        <f t="shared" si="519"/>
        <v>-1.3025620966163984</v>
      </c>
      <c r="X2362">
        <f t="shared" si="520"/>
        <v>68.611616438356165</v>
      </c>
      <c r="Y2362" s="9">
        <f t="shared" si="521"/>
        <v>-2.0458963557494911</v>
      </c>
      <c r="AA2362">
        <f t="shared" si="522"/>
        <v>68.761630136986298</v>
      </c>
      <c r="AB2362" s="9">
        <f t="shared" si="523"/>
        <v>-1.8317277040478359</v>
      </c>
      <c r="AC2362">
        <f t="shared" si="524"/>
        <v>18.541986986301215</v>
      </c>
    </row>
    <row r="2363" spans="1:29" ht="9" customHeight="1">
      <c r="A2363" s="1">
        <v>20180619</v>
      </c>
      <c r="B2363" s="1">
        <v>200000</v>
      </c>
      <c r="C2363" s="1">
        <v>2458289.3220000002</v>
      </c>
      <c r="D2363" s="1">
        <v>2205.268</v>
      </c>
      <c r="E2363" s="1">
        <v>76.599999999999994</v>
      </c>
      <c r="F2363" s="1">
        <v>79</v>
      </c>
      <c r="G2363" s="8">
        <f t="shared" si="510"/>
        <v>70.041095890410915</v>
      </c>
      <c r="H2363" s="13">
        <v>57</v>
      </c>
      <c r="I2363" s="8">
        <f t="shared" si="511"/>
        <v>10.257534246575343</v>
      </c>
      <c r="J2363" s="13">
        <v>73</v>
      </c>
      <c r="K2363" s="8">
        <f t="shared" si="512"/>
        <v>17.668493150684931</v>
      </c>
      <c r="L2363" s="13">
        <v>41</v>
      </c>
      <c r="M2363" s="8">
        <f t="shared" si="513"/>
        <v>6.8219178082191778</v>
      </c>
      <c r="N2363" s="6">
        <v>33</v>
      </c>
      <c r="O2363" s="8">
        <f t="shared" si="514"/>
        <v>7.4986301369863018</v>
      </c>
      <c r="Q2363">
        <f t="shared" si="515"/>
        <v>69.759928767123284</v>
      </c>
      <c r="R2363">
        <f t="shared" si="516"/>
        <v>70.041095890410915</v>
      </c>
      <c r="S2363" s="9">
        <f t="shared" si="517"/>
        <v>-0.40143164482685734</v>
      </c>
      <c r="U2363">
        <f t="shared" si="518"/>
        <v>69.128767123287673</v>
      </c>
      <c r="V2363" s="9">
        <f t="shared" si="519"/>
        <v>-1.3588146942861954</v>
      </c>
      <c r="X2363">
        <f t="shared" si="520"/>
        <v>68.611616438356165</v>
      </c>
      <c r="Y2363" s="9">
        <f t="shared" si="521"/>
        <v>-2.0409153139056713</v>
      </c>
      <c r="AA2363">
        <f t="shared" si="522"/>
        <v>68.761630136986298</v>
      </c>
      <c r="AB2363" s="9">
        <f t="shared" si="523"/>
        <v>-1.8267357715626247</v>
      </c>
      <c r="AC2363">
        <f t="shared" si="524"/>
        <v>18.531061643835482</v>
      </c>
    </row>
    <row r="2364" spans="1:29" ht="9" customHeight="1">
      <c r="A2364" s="1">
        <v>20180620</v>
      </c>
      <c r="B2364" s="1">
        <v>200000</v>
      </c>
      <c r="C2364" s="1">
        <v>2458290.3220000002</v>
      </c>
      <c r="D2364" s="1">
        <v>2205.3040000000001</v>
      </c>
      <c r="E2364" s="1">
        <v>82.1</v>
      </c>
      <c r="F2364" s="1">
        <v>84.7</v>
      </c>
      <c r="G2364" s="8">
        <f t="shared" si="510"/>
        <v>70.044931506849267</v>
      </c>
      <c r="H2364" s="13">
        <v>52</v>
      </c>
      <c r="I2364" s="8">
        <f t="shared" si="511"/>
        <v>10.186301369863013</v>
      </c>
      <c r="J2364" s="13">
        <v>74</v>
      </c>
      <c r="K2364" s="8">
        <f t="shared" si="512"/>
        <v>17.616438356164384</v>
      </c>
      <c r="L2364" s="13">
        <v>54</v>
      </c>
      <c r="M2364" s="8">
        <f t="shared" si="513"/>
        <v>6.8219178082191778</v>
      </c>
      <c r="N2364" s="6">
        <v>56</v>
      </c>
      <c r="O2364" s="8">
        <f t="shared" si="514"/>
        <v>7.4684931506849317</v>
      </c>
      <c r="Q2364">
        <f t="shared" si="515"/>
        <v>69.742958904109585</v>
      </c>
      <c r="R2364">
        <f t="shared" si="516"/>
        <v>70.044931506849267</v>
      </c>
      <c r="S2364" s="9">
        <f t="shared" si="517"/>
        <v>-0.43111271043237309</v>
      </c>
      <c r="U2364">
        <f t="shared" si="518"/>
        <v>69.093150684931501</v>
      </c>
      <c r="V2364" s="9">
        <f t="shared" si="519"/>
        <v>-1.381727707317765</v>
      </c>
      <c r="X2364">
        <f t="shared" si="520"/>
        <v>68.611616438356165</v>
      </c>
      <c r="Y2364" s="9">
        <f t="shared" si="521"/>
        <v>-2.0462794918329621</v>
      </c>
      <c r="AA2364">
        <f t="shared" si="522"/>
        <v>68.742493150684936</v>
      </c>
      <c r="AB2364" s="9">
        <f t="shared" si="523"/>
        <v>-1.8594326929093654</v>
      </c>
      <c r="AC2364">
        <f t="shared" si="524"/>
        <v>18.542827397260126</v>
      </c>
    </row>
    <row r="2365" spans="1:29" ht="9" customHeight="1">
      <c r="A2365" s="1">
        <v>20180621</v>
      </c>
      <c r="B2365" s="1">
        <v>200000</v>
      </c>
      <c r="C2365" s="1">
        <v>2458291.3220000002</v>
      </c>
      <c r="D2365" s="1">
        <v>2205.3409999999999</v>
      </c>
      <c r="E2365" s="1">
        <v>81.5</v>
      </c>
      <c r="F2365" s="1">
        <v>84.2</v>
      </c>
      <c r="G2365" s="8">
        <f t="shared" si="510"/>
        <v>70.033424657534198</v>
      </c>
      <c r="H2365" s="13">
        <v>35</v>
      </c>
      <c r="I2365" s="8">
        <f t="shared" si="511"/>
        <v>10.131506849315068</v>
      </c>
      <c r="J2365" s="13">
        <v>97</v>
      </c>
      <c r="K2365" s="8">
        <f t="shared" si="512"/>
        <v>17.531506849315068</v>
      </c>
      <c r="L2365" s="13">
        <v>53</v>
      </c>
      <c r="M2365" s="8">
        <f t="shared" si="513"/>
        <v>6.7780821917808218</v>
      </c>
      <c r="N2365" s="6">
        <v>48</v>
      </c>
      <c r="O2365" s="8">
        <f t="shared" si="514"/>
        <v>7.4246575342465757</v>
      </c>
      <c r="Q2365">
        <f t="shared" si="515"/>
        <v>69.715271232876717</v>
      </c>
      <c r="R2365">
        <f t="shared" si="516"/>
        <v>70.033424657534198</v>
      </c>
      <c r="S2365" s="9">
        <f t="shared" si="517"/>
        <v>-0.45428797208370497</v>
      </c>
      <c r="U2365">
        <f t="shared" si="518"/>
        <v>69.06575342465753</v>
      </c>
      <c r="V2365" s="9">
        <f t="shared" si="519"/>
        <v>-1.4238537566418188</v>
      </c>
      <c r="X2365">
        <f t="shared" si="520"/>
        <v>68.581983561643838</v>
      </c>
      <c r="Y2365" s="9">
        <f t="shared" si="521"/>
        <v>-2.0724976723442552</v>
      </c>
      <c r="AA2365">
        <f t="shared" si="522"/>
        <v>68.71465753424657</v>
      </c>
      <c r="AB2365" s="9">
        <f t="shared" si="523"/>
        <v>-1.8830538842509128</v>
      </c>
      <c r="AC2365">
        <f t="shared" si="524"/>
        <v>18.507530136986151</v>
      </c>
    </row>
    <row r="2366" spans="1:29" ht="9" customHeight="1">
      <c r="A2366" s="1">
        <v>20180622</v>
      </c>
      <c r="B2366" s="1">
        <v>200000</v>
      </c>
      <c r="C2366" s="1">
        <v>2458292.3220000002</v>
      </c>
      <c r="D2366" s="1">
        <v>2205.3780000000002</v>
      </c>
      <c r="E2366" s="1">
        <v>80.3</v>
      </c>
      <c r="F2366" s="1">
        <v>83</v>
      </c>
      <c r="G2366" s="8">
        <f t="shared" si="510"/>
        <v>70.020273972602681</v>
      </c>
      <c r="H2366" s="13">
        <v>35</v>
      </c>
      <c r="I2366" s="8">
        <f t="shared" si="511"/>
        <v>10.046575342465754</v>
      </c>
      <c r="J2366" s="13">
        <v>48</v>
      </c>
      <c r="K2366" s="8">
        <f t="shared" si="512"/>
        <v>17.413698630136988</v>
      </c>
      <c r="L2366" s="13">
        <v>41</v>
      </c>
      <c r="M2366" s="8">
        <f t="shared" si="513"/>
        <v>6.7287671232876711</v>
      </c>
      <c r="N2366" s="6">
        <v>41</v>
      </c>
      <c r="O2366" s="8">
        <f t="shared" si="514"/>
        <v>7.3726027397260276</v>
      </c>
      <c r="Q2366">
        <f t="shared" si="515"/>
        <v>69.676865753424664</v>
      </c>
      <c r="R2366">
        <f t="shared" si="516"/>
        <v>70.020273972602681</v>
      </c>
      <c r="S2366" s="9">
        <f t="shared" si="517"/>
        <v>-0.4904411246839544</v>
      </c>
      <c r="U2366">
        <f t="shared" si="518"/>
        <v>69.023287671232879</v>
      </c>
      <c r="V2366" s="9">
        <f t="shared" si="519"/>
        <v>-1.4702659549488288</v>
      </c>
      <c r="X2366">
        <f t="shared" si="520"/>
        <v>68.54864657534246</v>
      </c>
      <c r="Y2366" s="9">
        <f t="shared" si="521"/>
        <v>-2.1017161370091628</v>
      </c>
      <c r="AA2366">
        <f t="shared" si="522"/>
        <v>68.681602739726031</v>
      </c>
      <c r="AB2366" s="9">
        <f t="shared" si="523"/>
        <v>-1.9118337546071871</v>
      </c>
      <c r="AC2366">
        <f t="shared" si="524"/>
        <v>18.467190410958722</v>
      </c>
    </row>
    <row r="2367" spans="1:29" ht="9" customHeight="1">
      <c r="A2367" s="1">
        <v>20180623</v>
      </c>
      <c r="B2367" s="1">
        <v>200000</v>
      </c>
      <c r="C2367" s="1">
        <v>2458293.3220000002</v>
      </c>
      <c r="D2367" s="1">
        <v>2205.4140000000002</v>
      </c>
      <c r="E2367" s="1">
        <v>77.099999999999994</v>
      </c>
      <c r="F2367" s="1">
        <v>79.7</v>
      </c>
      <c r="G2367" s="8">
        <f t="shared" si="510"/>
        <v>70.008767123287626</v>
      </c>
      <c r="H2367" s="13">
        <v>30</v>
      </c>
      <c r="I2367" s="8">
        <f t="shared" si="511"/>
        <v>9.9589041095890405</v>
      </c>
      <c r="J2367" s="13">
        <v>37</v>
      </c>
      <c r="K2367" s="8">
        <f t="shared" si="512"/>
        <v>17.284931506849315</v>
      </c>
      <c r="L2367" s="13">
        <v>34</v>
      </c>
      <c r="M2367" s="8">
        <f t="shared" si="513"/>
        <v>6.6794520547945204</v>
      </c>
      <c r="N2367" s="6">
        <v>37</v>
      </c>
      <c r="O2367" s="8">
        <f t="shared" si="514"/>
        <v>7.3041095890410963</v>
      </c>
      <c r="Q2367">
        <f t="shared" si="515"/>
        <v>69.634887671232875</v>
      </c>
      <c r="R2367">
        <f t="shared" si="516"/>
        <v>70.008767123287626</v>
      </c>
      <c r="S2367" s="9">
        <f t="shared" si="517"/>
        <v>-0.53404661647067542</v>
      </c>
      <c r="U2367">
        <f t="shared" si="518"/>
        <v>68.979452054794521</v>
      </c>
      <c r="V2367" s="9">
        <f t="shared" si="519"/>
        <v>-1.5500538213131563</v>
      </c>
      <c r="X2367">
        <f t="shared" si="520"/>
        <v>68.515309589041095</v>
      </c>
      <c r="Y2367" s="9">
        <f t="shared" si="521"/>
        <v>-2.1332435859304724</v>
      </c>
      <c r="AA2367">
        <f t="shared" si="522"/>
        <v>68.638109589041093</v>
      </c>
      <c r="AB2367" s="9">
        <f t="shared" si="523"/>
        <v>-1.9578369832349125</v>
      </c>
      <c r="AC2367">
        <f t="shared" si="524"/>
        <v>18.431893150684793</v>
      </c>
    </row>
    <row r="2368" spans="1:29" ht="9" customHeight="1">
      <c r="A2368" s="1">
        <v>20180624</v>
      </c>
      <c r="B2368" s="1">
        <v>200000</v>
      </c>
      <c r="C2368" s="1">
        <v>2458294.3220000002</v>
      </c>
      <c r="D2368" s="1">
        <v>2205.451</v>
      </c>
      <c r="E2368" s="1">
        <v>74.5</v>
      </c>
      <c r="F2368" s="1">
        <v>77</v>
      </c>
      <c r="G2368" s="8">
        <f t="shared" si="510"/>
        <v>69.99315068493145</v>
      </c>
      <c r="H2368" s="13">
        <v>17</v>
      </c>
      <c r="I2368" s="8">
        <f t="shared" si="511"/>
        <v>9.8164383561643831</v>
      </c>
      <c r="J2368" s="13">
        <v>32</v>
      </c>
      <c r="K2368" s="8">
        <f t="shared" si="512"/>
        <v>17.098630136986301</v>
      </c>
      <c r="L2368" s="13">
        <v>16</v>
      </c>
      <c r="M2368" s="8">
        <f t="shared" si="513"/>
        <v>6.6191780821917812</v>
      </c>
      <c r="N2368" s="6">
        <v>19</v>
      </c>
      <c r="O2368" s="8">
        <f t="shared" si="514"/>
        <v>7.2328767123287667</v>
      </c>
      <c r="Q2368">
        <f t="shared" si="515"/>
        <v>69.574153424657538</v>
      </c>
      <c r="R2368">
        <f t="shared" si="516"/>
        <v>69.99315068493145</v>
      </c>
      <c r="S2368" s="9">
        <f t="shared" si="517"/>
        <v>-0.59862608865829259</v>
      </c>
      <c r="U2368">
        <f t="shared" si="518"/>
        <v>68.908219178082192</v>
      </c>
      <c r="V2368" s="9">
        <f t="shared" si="519"/>
        <v>-1.5684524159099738</v>
      </c>
      <c r="X2368">
        <f t="shared" si="520"/>
        <v>68.474564383561642</v>
      </c>
      <c r="Y2368" s="9">
        <f t="shared" si="521"/>
        <v>-2.1696212936685839</v>
      </c>
      <c r="AA2368">
        <f t="shared" si="522"/>
        <v>68.592876712328774</v>
      </c>
      <c r="AB2368" s="9">
        <f t="shared" si="523"/>
        <v>-2.0005871415988992</v>
      </c>
      <c r="AC2368">
        <f t="shared" si="524"/>
        <v>18.383989726027224</v>
      </c>
    </row>
    <row r="2369" spans="1:29" ht="9" customHeight="1">
      <c r="A2369" s="1">
        <v>20180625</v>
      </c>
      <c r="B2369" s="1">
        <v>200000</v>
      </c>
      <c r="C2369" s="1">
        <v>2458295.3220000002</v>
      </c>
      <c r="D2369" s="1">
        <v>2205.4879999999998</v>
      </c>
      <c r="E2369" s="1">
        <v>72.8</v>
      </c>
      <c r="F2369" s="1">
        <v>75.2</v>
      </c>
      <c r="G2369" s="8">
        <f t="shared" si="510"/>
        <v>69.975616438356113</v>
      </c>
      <c r="H2369" s="13">
        <v>14</v>
      </c>
      <c r="I2369" s="8">
        <f t="shared" si="511"/>
        <v>9.7561643835616429</v>
      </c>
      <c r="J2369" s="13">
        <v>17</v>
      </c>
      <c r="K2369" s="8">
        <f t="shared" si="512"/>
        <v>17.032876712328768</v>
      </c>
      <c r="L2369" s="13">
        <v>14</v>
      </c>
      <c r="M2369" s="8">
        <f t="shared" si="513"/>
        <v>6.558904109589041</v>
      </c>
      <c r="N2369" s="6">
        <v>16</v>
      </c>
      <c r="O2369" s="8">
        <f t="shared" si="514"/>
        <v>7.1534246575342468</v>
      </c>
      <c r="Q2369">
        <f t="shared" si="515"/>
        <v>69.552717808219185</v>
      </c>
      <c r="R2369">
        <f t="shared" si="516"/>
        <v>69.975616438356113</v>
      </c>
      <c r="S2369" s="9">
        <f t="shared" si="517"/>
        <v>-0.6043514179106495</v>
      </c>
      <c r="U2369">
        <f t="shared" si="518"/>
        <v>68.87808219178082</v>
      </c>
      <c r="V2369" s="9">
        <f t="shared" si="519"/>
        <v>-1.5789968357403978</v>
      </c>
      <c r="X2369">
        <f t="shared" si="520"/>
        <v>68.433819178082189</v>
      </c>
      <c r="Y2369" s="9">
        <f t="shared" si="521"/>
        <v>-2.2033350168942718</v>
      </c>
      <c r="AA2369">
        <f t="shared" si="522"/>
        <v>68.542424657534241</v>
      </c>
      <c r="AB2369" s="9">
        <f t="shared" si="523"/>
        <v>-2.0481302684691798</v>
      </c>
      <c r="AC2369">
        <f t="shared" si="524"/>
        <v>18.330203424657377</v>
      </c>
    </row>
    <row r="2370" spans="1:29" ht="9" customHeight="1">
      <c r="A2370" s="1">
        <v>20180626</v>
      </c>
      <c r="B2370" s="1">
        <v>200000</v>
      </c>
      <c r="C2370" s="1">
        <v>2458296.3220000002</v>
      </c>
      <c r="D2370" s="1">
        <v>2205.5239999999999</v>
      </c>
      <c r="E2370" s="1">
        <v>71.099999999999994</v>
      </c>
      <c r="F2370" s="1">
        <v>73.400000000000006</v>
      </c>
      <c r="G2370" s="8">
        <f t="shared" si="510"/>
        <v>69.959452054794468</v>
      </c>
      <c r="H2370" s="13">
        <v>46</v>
      </c>
      <c r="I2370" s="8">
        <f t="shared" si="511"/>
        <v>9.7095890410958905</v>
      </c>
      <c r="J2370" s="13">
        <v>53</v>
      </c>
      <c r="K2370" s="8">
        <f t="shared" si="512"/>
        <v>16.953424657534246</v>
      </c>
      <c r="L2370" s="13">
        <v>12</v>
      </c>
      <c r="M2370" s="8">
        <f t="shared" si="513"/>
        <v>6.5123287671232877</v>
      </c>
      <c r="N2370" s="6">
        <v>14</v>
      </c>
      <c r="O2370" s="8">
        <f t="shared" si="514"/>
        <v>7.087671232876712</v>
      </c>
      <c r="Q2370">
        <f t="shared" si="515"/>
        <v>69.526816438356164</v>
      </c>
      <c r="R2370">
        <f t="shared" si="516"/>
        <v>69.959452054794468</v>
      </c>
      <c r="S2370" s="9">
        <f t="shared" si="517"/>
        <v>-0.61840909802931776</v>
      </c>
      <c r="U2370">
        <f t="shared" si="518"/>
        <v>68.854794520547941</v>
      </c>
      <c r="V2370" s="9">
        <f t="shared" si="519"/>
        <v>-1.5948488575210007</v>
      </c>
      <c r="X2370">
        <f t="shared" si="520"/>
        <v>68.40233424657535</v>
      </c>
      <c r="Y2370" s="9">
        <f t="shared" si="521"/>
        <v>-2.2257432876969006</v>
      </c>
      <c r="AA2370">
        <f t="shared" si="522"/>
        <v>68.500671232876712</v>
      </c>
      <c r="AB2370" s="9">
        <f t="shared" si="523"/>
        <v>-2.0851804567811598</v>
      </c>
      <c r="AC2370">
        <f t="shared" si="524"/>
        <v>18.280619178082031</v>
      </c>
    </row>
    <row r="2371" spans="1:29" ht="9" customHeight="1">
      <c r="A2371" s="1">
        <v>20180627</v>
      </c>
      <c r="B2371" s="1">
        <v>200000</v>
      </c>
      <c r="C2371" s="1">
        <v>2458297.3220000002</v>
      </c>
      <c r="D2371" s="1">
        <v>2205.5610000000001</v>
      </c>
      <c r="E2371" s="1">
        <v>70</v>
      </c>
      <c r="F2371" s="1">
        <v>72.400000000000006</v>
      </c>
      <c r="G2371" s="8">
        <f t="shared" si="510"/>
        <v>69.951232876712268</v>
      </c>
      <c r="H2371" s="13">
        <v>0</v>
      </c>
      <c r="I2371" s="8">
        <f t="shared" si="511"/>
        <v>9.6712328767123292</v>
      </c>
      <c r="J2371" s="13">
        <v>0</v>
      </c>
      <c r="K2371" s="8">
        <f t="shared" si="512"/>
        <v>16.904109589041095</v>
      </c>
      <c r="L2371" s="13">
        <v>0</v>
      </c>
      <c r="M2371" s="8">
        <f t="shared" si="513"/>
        <v>6.4739726027397264</v>
      </c>
      <c r="N2371" s="6">
        <v>14</v>
      </c>
      <c r="O2371" s="8">
        <f t="shared" si="514"/>
        <v>7.043835616438356</v>
      </c>
      <c r="Q2371">
        <f t="shared" si="515"/>
        <v>69.510739726027396</v>
      </c>
      <c r="R2371">
        <f t="shared" si="516"/>
        <v>69.951232876712268</v>
      </c>
      <c r="S2371" s="9">
        <f t="shared" si="517"/>
        <v>-0.62971463485315837</v>
      </c>
      <c r="U2371">
        <f t="shared" si="518"/>
        <v>68.835616438356169</v>
      </c>
      <c r="V2371" s="9">
        <f t="shared" si="519"/>
        <v>-1.5855980070348323</v>
      </c>
      <c r="X2371">
        <f t="shared" si="520"/>
        <v>68.37640547945206</v>
      </c>
      <c r="Y2371" s="9">
        <f t="shared" si="521"/>
        <v>-2.2513218602391305</v>
      </c>
      <c r="AA2371">
        <f t="shared" si="522"/>
        <v>68.47283561643836</v>
      </c>
      <c r="AB2371" s="9">
        <f t="shared" si="523"/>
        <v>-2.1134684829351897</v>
      </c>
      <c r="AC2371">
        <f t="shared" si="524"/>
        <v>18.25540684931488</v>
      </c>
    </row>
    <row r="2372" spans="1:29" ht="9" customHeight="1">
      <c r="A2372" s="1">
        <v>20180628</v>
      </c>
      <c r="B2372" s="1">
        <v>200000</v>
      </c>
      <c r="C2372" s="1">
        <v>2458298.3220000002</v>
      </c>
      <c r="D2372" s="1">
        <v>2205.598</v>
      </c>
      <c r="E2372" s="1">
        <v>69.5</v>
      </c>
      <c r="F2372" s="1">
        <v>71.900000000000006</v>
      </c>
      <c r="G2372" s="8">
        <f t="shared" si="510"/>
        <v>69.944657534246517</v>
      </c>
      <c r="H2372" s="13">
        <v>0</v>
      </c>
      <c r="I2372" s="8">
        <f t="shared" si="511"/>
        <v>9.6712328767123292</v>
      </c>
      <c r="J2372" s="13">
        <v>0</v>
      </c>
      <c r="K2372" s="8">
        <f t="shared" si="512"/>
        <v>16.904109589041095</v>
      </c>
      <c r="L2372" s="13">
        <v>0</v>
      </c>
      <c r="M2372" s="8">
        <f t="shared" si="513"/>
        <v>6.4438356164383563</v>
      </c>
      <c r="N2372" s="6">
        <v>0</v>
      </c>
      <c r="O2372" s="8">
        <f t="shared" si="514"/>
        <v>7.0082191780821921</v>
      </c>
      <c r="Q2372">
        <f t="shared" si="515"/>
        <v>69.510739726027396</v>
      </c>
      <c r="R2372">
        <f t="shared" si="516"/>
        <v>69.944657534246517</v>
      </c>
      <c r="S2372" s="9">
        <f t="shared" si="517"/>
        <v>-0.62037305423457667</v>
      </c>
      <c r="U2372">
        <f t="shared" si="518"/>
        <v>68.835616438356169</v>
      </c>
      <c r="V2372" s="9">
        <f t="shared" si="519"/>
        <v>-1.5551551237855961</v>
      </c>
      <c r="X2372">
        <f t="shared" si="520"/>
        <v>68.356032876712334</v>
      </c>
      <c r="Y2372" s="9">
        <f t="shared" si="521"/>
        <v>-2.2712594693259547</v>
      </c>
      <c r="AA2372">
        <f t="shared" si="522"/>
        <v>68.450219178082193</v>
      </c>
      <c r="AB2372" s="9">
        <f t="shared" si="523"/>
        <v>-2.1366011484617076</v>
      </c>
      <c r="AC2372">
        <f t="shared" si="524"/>
        <v>18.235236986301189</v>
      </c>
    </row>
    <row r="2373" spans="1:29" ht="9" customHeight="1">
      <c r="A2373" s="1">
        <v>20180629</v>
      </c>
      <c r="B2373" s="1">
        <v>200000</v>
      </c>
      <c r="C2373" s="1">
        <v>2458299.3220000002</v>
      </c>
      <c r="D2373" s="1">
        <v>2205.634</v>
      </c>
      <c r="E2373" s="1">
        <v>68.599999999999994</v>
      </c>
      <c r="F2373" s="1">
        <v>70.900000000000006</v>
      </c>
      <c r="G2373" s="8">
        <f t="shared" si="510"/>
        <v>69.939726027397214</v>
      </c>
      <c r="H2373" s="13">
        <v>0</v>
      </c>
      <c r="I2373" s="8">
        <f t="shared" si="511"/>
        <v>9.7041095890410958</v>
      </c>
      <c r="J2373" s="13">
        <v>0</v>
      </c>
      <c r="K2373" s="8">
        <f t="shared" si="512"/>
        <v>16.942465753424656</v>
      </c>
      <c r="L2373" s="13">
        <v>0</v>
      </c>
      <c r="M2373" s="8">
        <f t="shared" si="513"/>
        <v>6.4438356164383563</v>
      </c>
      <c r="N2373" s="6">
        <v>0</v>
      </c>
      <c r="O2373" s="8">
        <f t="shared" si="514"/>
        <v>7.0082191780821921</v>
      </c>
      <c r="Q2373">
        <f t="shared" si="515"/>
        <v>69.523243835616441</v>
      </c>
      <c r="R2373">
        <f t="shared" si="516"/>
        <v>69.939726027397214</v>
      </c>
      <c r="S2373" s="9">
        <f t="shared" si="517"/>
        <v>-0.59548730805383343</v>
      </c>
      <c r="U2373">
        <f t="shared" si="518"/>
        <v>68.852054794520541</v>
      </c>
      <c r="V2373" s="9">
        <f t="shared" si="519"/>
        <v>-1.5478578368382472</v>
      </c>
      <c r="X2373">
        <f t="shared" si="520"/>
        <v>68.356032876712334</v>
      </c>
      <c r="Y2373" s="9">
        <f t="shared" si="521"/>
        <v>-2.2643685365088544</v>
      </c>
      <c r="AA2373">
        <f t="shared" si="522"/>
        <v>68.450219178082193</v>
      </c>
      <c r="AB2373" s="9">
        <f t="shared" si="523"/>
        <v>-2.129700720777123</v>
      </c>
      <c r="AC2373">
        <f t="shared" si="524"/>
        <v>18.220109589040952</v>
      </c>
    </row>
    <row r="2374" spans="1:29" ht="9" customHeight="1">
      <c r="A2374" s="1">
        <v>20180630</v>
      </c>
      <c r="B2374" s="1">
        <v>200000</v>
      </c>
      <c r="C2374" s="1">
        <v>2458300.3220000002</v>
      </c>
      <c r="D2374" s="1">
        <v>2205.6709999999998</v>
      </c>
      <c r="E2374" s="1">
        <v>68.8</v>
      </c>
      <c r="F2374" s="1">
        <v>71.099999999999994</v>
      </c>
      <c r="G2374" s="8">
        <f t="shared" si="510"/>
        <v>69.933150684931462</v>
      </c>
      <c r="H2374" s="13">
        <v>0</v>
      </c>
      <c r="I2374" s="8">
        <f t="shared" si="511"/>
        <v>9.7013698630136993</v>
      </c>
      <c r="J2374" s="13">
        <v>0</v>
      </c>
      <c r="K2374" s="8">
        <f t="shared" si="512"/>
        <v>16.934246575342467</v>
      </c>
      <c r="L2374" s="13">
        <v>0</v>
      </c>
      <c r="M2374" s="8">
        <f t="shared" si="513"/>
        <v>6.4438356164383563</v>
      </c>
      <c r="N2374" s="6">
        <v>0</v>
      </c>
      <c r="O2374" s="8">
        <f t="shared" si="514"/>
        <v>7.0082191780821921</v>
      </c>
      <c r="Q2374">
        <f t="shared" si="515"/>
        <v>69.520564383561648</v>
      </c>
      <c r="R2374">
        <f t="shared" si="516"/>
        <v>69.933150684931462</v>
      </c>
      <c r="S2374" s="9">
        <f t="shared" si="517"/>
        <v>-0.58997241984511106</v>
      </c>
      <c r="U2374">
        <f t="shared" si="518"/>
        <v>68.850684931506848</v>
      </c>
      <c r="V2374" s="9">
        <f t="shared" si="519"/>
        <v>-1.502863903841714</v>
      </c>
      <c r="X2374">
        <f t="shared" si="520"/>
        <v>68.356032876712334</v>
      </c>
      <c r="Y2374" s="9">
        <f t="shared" si="521"/>
        <v>-2.2551791143008586</v>
      </c>
      <c r="AA2374">
        <f t="shared" si="522"/>
        <v>68.450219178082193</v>
      </c>
      <c r="AB2374" s="9">
        <f t="shared" si="523"/>
        <v>-2.120498636662731</v>
      </c>
      <c r="AC2374">
        <f t="shared" si="524"/>
        <v>18.19993972602726</v>
      </c>
    </row>
    <row r="2375" spans="1:29" ht="9" customHeight="1">
      <c r="A2375" s="1">
        <v>20180701</v>
      </c>
      <c r="B2375" s="1">
        <v>200000</v>
      </c>
      <c r="C2375" s="1">
        <v>2458301.3220000002</v>
      </c>
      <c r="D2375" s="1">
        <v>2205.7080000000001</v>
      </c>
      <c r="E2375" s="1">
        <v>68.099999999999994</v>
      </c>
      <c r="F2375" s="1">
        <v>70.400000000000006</v>
      </c>
      <c r="G2375" s="8">
        <f t="shared" si="510"/>
        <v>69.930410958904062</v>
      </c>
      <c r="H2375" s="13">
        <v>0</v>
      </c>
      <c r="I2375" s="8">
        <f t="shared" si="511"/>
        <v>9.7589041095890412</v>
      </c>
      <c r="J2375" s="13">
        <v>0</v>
      </c>
      <c r="K2375" s="8">
        <f t="shared" si="512"/>
        <v>17.016438356164382</v>
      </c>
      <c r="L2375" s="13">
        <v>0</v>
      </c>
      <c r="M2375" s="8">
        <f t="shared" si="513"/>
        <v>6.4438356164383563</v>
      </c>
      <c r="N2375" s="6">
        <v>0</v>
      </c>
      <c r="O2375" s="8">
        <f t="shared" si="514"/>
        <v>7.0082191780821921</v>
      </c>
      <c r="Q2375">
        <f t="shared" si="515"/>
        <v>69.547358904109586</v>
      </c>
      <c r="R2375">
        <f t="shared" si="516"/>
        <v>69.930410958904062</v>
      </c>
      <c r="S2375" s="9">
        <f t="shared" si="517"/>
        <v>-0.54776176707953539</v>
      </c>
      <c r="U2375">
        <f t="shared" si="518"/>
        <v>68.879452054794527</v>
      </c>
      <c r="V2375" s="9">
        <f t="shared" si="519"/>
        <v>-1.4508312012944344</v>
      </c>
      <c r="X2375">
        <f t="shared" si="520"/>
        <v>68.356032876712334</v>
      </c>
      <c r="Y2375" s="9">
        <f t="shared" si="521"/>
        <v>-2.2513496783494418</v>
      </c>
      <c r="AA2375">
        <f t="shared" si="522"/>
        <v>68.450219178082193</v>
      </c>
      <c r="AB2375" s="9">
        <f t="shared" si="523"/>
        <v>-2.1166639242142224</v>
      </c>
      <c r="AC2375">
        <f t="shared" si="524"/>
        <v>18.191535616438209</v>
      </c>
    </row>
    <row r="2376" spans="1:29" ht="9" customHeight="1">
      <c r="A2376" s="1">
        <v>20180702</v>
      </c>
      <c r="B2376" s="1">
        <v>200000</v>
      </c>
      <c r="C2376" s="1">
        <v>2458302.3220000002</v>
      </c>
      <c r="D2376" s="1">
        <v>2205.7440000000001</v>
      </c>
      <c r="E2376" s="1">
        <v>66.599999999999994</v>
      </c>
      <c r="F2376" s="1">
        <v>68.8</v>
      </c>
      <c r="G2376" s="8">
        <f t="shared" si="510"/>
        <v>69.926849315068438</v>
      </c>
      <c r="H2376" s="13">
        <v>11</v>
      </c>
      <c r="I2376" s="8">
        <f t="shared" si="511"/>
        <v>9.8246575342465761</v>
      </c>
      <c r="J2376" s="13">
        <v>33</v>
      </c>
      <c r="K2376" s="8">
        <f t="shared" si="512"/>
        <v>17.082191780821919</v>
      </c>
      <c r="L2376" s="13">
        <v>0</v>
      </c>
      <c r="M2376" s="8">
        <f t="shared" si="513"/>
        <v>6.4438356164383563</v>
      </c>
      <c r="N2376" s="6">
        <v>0</v>
      </c>
      <c r="O2376" s="8">
        <f t="shared" si="514"/>
        <v>6.9726027397260273</v>
      </c>
      <c r="Q2376">
        <f t="shared" si="515"/>
        <v>69.568794520547939</v>
      </c>
      <c r="R2376">
        <f t="shared" si="516"/>
        <v>69.926849315068438</v>
      </c>
      <c r="S2376" s="9">
        <f t="shared" si="517"/>
        <v>-0.51204193815055987</v>
      </c>
      <c r="U2376">
        <f t="shared" si="518"/>
        <v>68.912328767123284</v>
      </c>
      <c r="V2376" s="9">
        <f t="shared" si="519"/>
        <v>-1.4259970226434717</v>
      </c>
      <c r="X2376">
        <f t="shared" si="520"/>
        <v>68.356032876712334</v>
      </c>
      <c r="Y2376" s="9">
        <f t="shared" si="521"/>
        <v>-2.2463709630023487</v>
      </c>
      <c r="AA2376">
        <f t="shared" si="522"/>
        <v>68.427602739726026</v>
      </c>
      <c r="AB2376" s="9">
        <f t="shared" si="523"/>
        <v>-2.1440213452021482</v>
      </c>
      <c r="AC2376">
        <f t="shared" si="524"/>
        <v>18.180610273972434</v>
      </c>
    </row>
    <row r="2377" spans="1:29" ht="9" customHeight="1">
      <c r="A2377" s="1">
        <v>20180703</v>
      </c>
      <c r="B2377" s="1">
        <v>200000</v>
      </c>
      <c r="C2377" s="1">
        <v>2458303.3220000002</v>
      </c>
      <c r="D2377" s="1">
        <v>2205.7809999999999</v>
      </c>
      <c r="E2377" s="1">
        <v>68.2</v>
      </c>
      <c r="F2377" s="1">
        <v>70.5</v>
      </c>
      <c r="G2377" s="8">
        <f t="shared" si="510"/>
        <v>69.934246575342399</v>
      </c>
      <c r="H2377" s="13">
        <v>11</v>
      </c>
      <c r="I2377" s="8">
        <f t="shared" si="511"/>
        <v>9.8739726027397268</v>
      </c>
      <c r="J2377" s="13">
        <v>12</v>
      </c>
      <c r="K2377" s="8">
        <f t="shared" si="512"/>
        <v>17.134246575342466</v>
      </c>
      <c r="L2377" s="13">
        <v>0</v>
      </c>
      <c r="M2377" s="8">
        <f t="shared" si="513"/>
        <v>6.4794520547945202</v>
      </c>
      <c r="N2377" s="6">
        <v>0</v>
      </c>
      <c r="O2377" s="8">
        <f t="shared" si="514"/>
        <v>7.0054794520547947</v>
      </c>
      <c r="Q2377">
        <f t="shared" si="515"/>
        <v>69.585764383561639</v>
      </c>
      <c r="R2377">
        <f t="shared" si="516"/>
        <v>69.934246575342399</v>
      </c>
      <c r="S2377" s="9">
        <f t="shared" si="517"/>
        <v>-0.49829977278061222</v>
      </c>
      <c r="U2377">
        <f t="shared" si="518"/>
        <v>68.93698630136987</v>
      </c>
      <c r="V2377" s="9">
        <f t="shared" si="519"/>
        <v>-1.4217731038128534</v>
      </c>
      <c r="X2377">
        <f t="shared" si="520"/>
        <v>68.380109589041098</v>
      </c>
      <c r="Y2377" s="9">
        <f t="shared" si="521"/>
        <v>-2.2222831622658248</v>
      </c>
      <c r="AA2377">
        <f t="shared" si="522"/>
        <v>68.448479452054798</v>
      </c>
      <c r="AB2377" s="9">
        <f t="shared" si="523"/>
        <v>-2.1245200971557523</v>
      </c>
      <c r="AC2377">
        <f t="shared" si="524"/>
        <v>18.20330136986281</v>
      </c>
    </row>
    <row r="2378" spans="1:29" ht="9" customHeight="1">
      <c r="A2378" s="1">
        <v>20180704</v>
      </c>
      <c r="B2378" s="1">
        <v>200000</v>
      </c>
      <c r="C2378" s="1">
        <v>2458304.3220000002</v>
      </c>
      <c r="D2378" s="1">
        <v>2205.8180000000002</v>
      </c>
      <c r="E2378" s="1">
        <v>67.900000000000006</v>
      </c>
      <c r="F2378" s="1">
        <v>70.2</v>
      </c>
      <c r="G2378" s="8">
        <f t="shared" si="510"/>
        <v>69.949315068493092</v>
      </c>
      <c r="H2378" s="13">
        <v>0</v>
      </c>
      <c r="I2378" s="8">
        <f t="shared" si="511"/>
        <v>9.9095890410958898</v>
      </c>
      <c r="J2378" s="13">
        <v>0</v>
      </c>
      <c r="K2378" s="8">
        <f t="shared" si="512"/>
        <v>17.18904109589041</v>
      </c>
      <c r="L2378" s="13">
        <v>0</v>
      </c>
      <c r="M2378" s="8">
        <f t="shared" si="513"/>
        <v>6.5232876712328771</v>
      </c>
      <c r="N2378" s="6">
        <v>0</v>
      </c>
      <c r="O2378" s="8">
        <f t="shared" si="514"/>
        <v>7.0465753424657533</v>
      </c>
      <c r="Q2378">
        <f t="shared" si="515"/>
        <v>69.603627397260269</v>
      </c>
      <c r="R2378">
        <f t="shared" si="516"/>
        <v>69.949315068493092</v>
      </c>
      <c r="S2378" s="9">
        <f t="shared" si="517"/>
        <v>-0.49419736404043135</v>
      </c>
      <c r="U2378">
        <f t="shared" si="518"/>
        <v>68.954794520547949</v>
      </c>
      <c r="V2378" s="9">
        <f t="shared" si="519"/>
        <v>-1.4016934681632023</v>
      </c>
      <c r="X2378">
        <f t="shared" si="520"/>
        <v>68.409742465753425</v>
      </c>
      <c r="Y2378" s="9">
        <f t="shared" si="521"/>
        <v>-2.2009830993086155</v>
      </c>
      <c r="AA2378">
        <f t="shared" si="522"/>
        <v>68.474575342465755</v>
      </c>
      <c r="AB2378" s="9">
        <f t="shared" si="523"/>
        <v>-2.1082975931691408</v>
      </c>
      <c r="AC2378">
        <f t="shared" si="524"/>
        <v>18.24952397260256</v>
      </c>
    </row>
    <row r="2379" spans="1:29" ht="9" customHeight="1">
      <c r="A2379" s="1">
        <v>20180705</v>
      </c>
      <c r="B2379" s="1">
        <v>200000</v>
      </c>
      <c r="C2379" s="1">
        <v>2458305.3220000002</v>
      </c>
      <c r="D2379" s="1">
        <v>2205.8539999999998</v>
      </c>
      <c r="E2379" s="1">
        <v>68.099999999999994</v>
      </c>
      <c r="F2379" s="1">
        <v>70.400000000000006</v>
      </c>
      <c r="G2379" s="8">
        <f t="shared" si="510"/>
        <v>69.954520547945151</v>
      </c>
      <c r="H2379" s="13">
        <v>0</v>
      </c>
      <c r="I2379" s="8">
        <f t="shared" si="511"/>
        <v>9.9479452054794528</v>
      </c>
      <c r="J2379" s="13">
        <v>0</v>
      </c>
      <c r="K2379" s="8">
        <f t="shared" si="512"/>
        <v>17.167123287671235</v>
      </c>
      <c r="L2379" s="13">
        <v>0</v>
      </c>
      <c r="M2379" s="8">
        <f t="shared" si="513"/>
        <v>6.5671232876712331</v>
      </c>
      <c r="N2379" s="6">
        <v>0</v>
      </c>
      <c r="O2379" s="8">
        <f t="shared" si="514"/>
        <v>7.087671232876712</v>
      </c>
      <c r="Q2379">
        <f t="shared" si="515"/>
        <v>69.596482191780822</v>
      </c>
      <c r="R2379">
        <f t="shared" si="516"/>
        <v>69.954520547945151</v>
      </c>
      <c r="S2379" s="9">
        <f t="shared" si="517"/>
        <v>-0.51181589604196631</v>
      </c>
      <c r="U2379">
        <f t="shared" si="518"/>
        <v>68.973972602739721</v>
      </c>
      <c r="V2379" s="9">
        <f t="shared" si="519"/>
        <v>-1.407071779066527</v>
      </c>
      <c r="X2379">
        <f t="shared" si="520"/>
        <v>68.439375342465752</v>
      </c>
      <c r="Y2379" s="9">
        <f t="shared" si="521"/>
        <v>-2.1659003501295615</v>
      </c>
      <c r="AA2379">
        <f t="shared" si="522"/>
        <v>68.500671232876712</v>
      </c>
      <c r="AB2379" s="9">
        <f t="shared" si="523"/>
        <v>-2.0782778635041979</v>
      </c>
      <c r="AC2379">
        <f t="shared" si="524"/>
        <v>18.265491780821751</v>
      </c>
    </row>
    <row r="2380" spans="1:29" ht="9" customHeight="1">
      <c r="A2380" s="1">
        <v>20180706</v>
      </c>
      <c r="B2380" s="1">
        <v>200000</v>
      </c>
      <c r="C2380" s="1">
        <v>2458306.3220000002</v>
      </c>
      <c r="D2380" s="1">
        <v>2205.8910000000001</v>
      </c>
      <c r="E2380" s="1">
        <v>70.5</v>
      </c>
      <c r="F2380" s="1">
        <v>72.900000000000006</v>
      </c>
      <c r="G2380" s="8">
        <f t="shared" si="510"/>
        <v>69.959726027397195</v>
      </c>
      <c r="H2380" s="13">
        <v>0</v>
      </c>
      <c r="I2380" s="8">
        <f t="shared" si="511"/>
        <v>9.9506849315068493</v>
      </c>
      <c r="J2380" s="13">
        <v>11</v>
      </c>
      <c r="K2380" s="8">
        <f t="shared" si="512"/>
        <v>17.169863013698631</v>
      </c>
      <c r="L2380" s="13">
        <v>0</v>
      </c>
      <c r="M2380" s="8">
        <f t="shared" si="513"/>
        <v>6.5671232876712331</v>
      </c>
      <c r="N2380" s="6">
        <v>0</v>
      </c>
      <c r="O2380" s="8">
        <f t="shared" si="514"/>
        <v>7.087671232876712</v>
      </c>
      <c r="Q2380">
        <f t="shared" si="515"/>
        <v>69.597375342465753</v>
      </c>
      <c r="R2380">
        <f t="shared" si="516"/>
        <v>69.959726027397195</v>
      </c>
      <c r="S2380" s="9">
        <f t="shared" si="517"/>
        <v>-0.51794182954567702</v>
      </c>
      <c r="U2380">
        <f t="shared" si="518"/>
        <v>68.975342465753428</v>
      </c>
      <c r="V2380" s="9">
        <f t="shared" si="519"/>
        <v>-1.4120632334915939</v>
      </c>
      <c r="X2380">
        <f t="shared" si="520"/>
        <v>68.439375342465752</v>
      </c>
      <c r="Y2380" s="9">
        <f t="shared" si="521"/>
        <v>-2.1731798725684826</v>
      </c>
      <c r="AA2380">
        <f t="shared" si="522"/>
        <v>68.500671232876712</v>
      </c>
      <c r="AB2380" s="9">
        <f t="shared" si="523"/>
        <v>-2.0855639056520943</v>
      </c>
      <c r="AC2380">
        <f t="shared" si="524"/>
        <v>18.281459589040896</v>
      </c>
    </row>
    <row r="2381" spans="1:29" ht="9" customHeight="1">
      <c r="A2381" s="1">
        <v>20180707</v>
      </c>
      <c r="B2381" s="1">
        <v>200000</v>
      </c>
      <c r="C2381" s="1">
        <v>2458307.3220000002</v>
      </c>
      <c r="D2381" s="1">
        <v>2205.9279999999999</v>
      </c>
      <c r="E2381" s="1">
        <v>72</v>
      </c>
      <c r="F2381" s="1">
        <v>74.400000000000006</v>
      </c>
      <c r="G2381" s="8">
        <f t="shared" si="510"/>
        <v>69.964657534246527</v>
      </c>
      <c r="H2381" s="13">
        <v>11</v>
      </c>
      <c r="I2381" s="8">
        <f t="shared" si="511"/>
        <v>9.9534246575342458</v>
      </c>
      <c r="J2381" s="13">
        <v>11</v>
      </c>
      <c r="K2381" s="8">
        <f t="shared" si="512"/>
        <v>17.109589041095891</v>
      </c>
      <c r="L2381" s="13">
        <v>0</v>
      </c>
      <c r="M2381" s="8">
        <f t="shared" si="513"/>
        <v>6.5726027397260278</v>
      </c>
      <c r="N2381" s="6">
        <v>0</v>
      </c>
      <c r="O2381" s="8">
        <f t="shared" si="514"/>
        <v>7.087671232876712</v>
      </c>
      <c r="Q2381">
        <f t="shared" si="515"/>
        <v>69.577726027397262</v>
      </c>
      <c r="R2381">
        <f t="shared" si="516"/>
        <v>69.964657534246527</v>
      </c>
      <c r="S2381" s="9">
        <f t="shared" si="517"/>
        <v>-0.55303852042708002</v>
      </c>
      <c r="U2381">
        <f t="shared" si="518"/>
        <v>68.976712328767121</v>
      </c>
      <c r="V2381" s="9">
        <f t="shared" si="519"/>
        <v>-1.4686995880905727</v>
      </c>
      <c r="X2381">
        <f t="shared" si="520"/>
        <v>68.443079452054789</v>
      </c>
      <c r="Y2381" s="9">
        <f t="shared" si="521"/>
        <v>-2.1747810048908605</v>
      </c>
      <c r="AA2381">
        <f t="shared" si="522"/>
        <v>68.500671232876712</v>
      </c>
      <c r="AB2381" s="9">
        <f t="shared" si="523"/>
        <v>-2.0924654718036919</v>
      </c>
      <c r="AC2381">
        <f t="shared" si="524"/>
        <v>18.296586986301222</v>
      </c>
    </row>
    <row r="2382" spans="1:29" ht="9" customHeight="1">
      <c r="A2382" s="1">
        <v>20180708</v>
      </c>
      <c r="B2382" s="1">
        <v>200000</v>
      </c>
      <c r="C2382" s="1">
        <v>2458308.3220000002</v>
      </c>
      <c r="D2382" s="1">
        <v>2205.9639999999999</v>
      </c>
      <c r="E2382" s="1">
        <v>71.599999999999994</v>
      </c>
      <c r="F2382" s="1">
        <v>74</v>
      </c>
      <c r="G2382" s="8">
        <f t="shared" si="510"/>
        <v>69.971506849315006</v>
      </c>
      <c r="H2382" s="13">
        <v>0</v>
      </c>
      <c r="I2382" s="8">
        <f t="shared" si="511"/>
        <v>9.8876712328767127</v>
      </c>
      <c r="J2382" s="13">
        <v>0</v>
      </c>
      <c r="K2382" s="8">
        <f t="shared" si="512"/>
        <v>17.038356164383561</v>
      </c>
      <c r="L2382" s="13">
        <v>0</v>
      </c>
      <c r="M2382" s="8">
        <f t="shared" si="513"/>
        <v>6.5753424657534243</v>
      </c>
      <c r="N2382" s="6">
        <v>0</v>
      </c>
      <c r="O2382" s="8">
        <f t="shared" si="514"/>
        <v>7.0575342465753428</v>
      </c>
      <c r="Q2382">
        <f t="shared" si="515"/>
        <v>69.554504109589047</v>
      </c>
      <c r="R2382">
        <f t="shared" si="516"/>
        <v>69.971506849315006</v>
      </c>
      <c r="S2382" s="9">
        <f t="shared" si="517"/>
        <v>-0.59596078247105311</v>
      </c>
      <c r="U2382">
        <f t="shared" si="518"/>
        <v>68.943835616438349</v>
      </c>
      <c r="V2382" s="9">
        <f t="shared" si="519"/>
        <v>-1.4960201400878503</v>
      </c>
      <c r="X2382">
        <f t="shared" si="520"/>
        <v>68.444931506849315</v>
      </c>
      <c r="Y2382" s="9">
        <f t="shared" si="521"/>
        <v>-2.1817099719650201</v>
      </c>
      <c r="AA2382">
        <f t="shared" si="522"/>
        <v>68.481534246575336</v>
      </c>
      <c r="AB2382" s="9">
        <f t="shared" si="523"/>
        <v>-2.1293990508856098</v>
      </c>
      <c r="AC2382">
        <f t="shared" si="524"/>
        <v>18.317597260273779</v>
      </c>
    </row>
    <row r="2383" spans="1:29" ht="9" customHeight="1">
      <c r="A2383" s="1">
        <v>20180709</v>
      </c>
      <c r="B2383" s="1">
        <v>200000</v>
      </c>
      <c r="C2383" s="1">
        <v>2458309.3220000002</v>
      </c>
      <c r="D2383" s="1">
        <v>2206.0010000000002</v>
      </c>
      <c r="E2383" s="1">
        <v>72.900000000000006</v>
      </c>
      <c r="F2383" s="1">
        <v>75.400000000000006</v>
      </c>
      <c r="G2383" s="8">
        <f t="shared" si="510"/>
        <v>69.975616438356099</v>
      </c>
      <c r="H2383" s="13">
        <v>0</v>
      </c>
      <c r="I2383" s="8">
        <f t="shared" si="511"/>
        <v>9.8575342465753426</v>
      </c>
      <c r="J2383" s="13">
        <v>11</v>
      </c>
      <c r="K2383" s="8">
        <f t="shared" si="512"/>
        <v>17.035616438356165</v>
      </c>
      <c r="L2383" s="13">
        <v>0</v>
      </c>
      <c r="M2383" s="8">
        <f t="shared" si="513"/>
        <v>6.5452054794520551</v>
      </c>
      <c r="N2383" s="6">
        <v>0</v>
      </c>
      <c r="O2383" s="8">
        <f t="shared" si="514"/>
        <v>7.0246575342465754</v>
      </c>
      <c r="Q2383">
        <f t="shared" si="515"/>
        <v>69.553610958904116</v>
      </c>
      <c r="R2383">
        <f t="shared" si="516"/>
        <v>69.975616438356099</v>
      </c>
      <c r="S2383" s="9">
        <f t="shared" si="517"/>
        <v>-0.60307504375290932</v>
      </c>
      <c r="U2383">
        <f t="shared" si="518"/>
        <v>68.92876712328767</v>
      </c>
      <c r="V2383" s="9">
        <f t="shared" si="519"/>
        <v>-1.5272824082592251</v>
      </c>
      <c r="X2383">
        <f t="shared" si="520"/>
        <v>68.424558904109588</v>
      </c>
      <c r="Y2383" s="9">
        <f t="shared" si="521"/>
        <v>-2.2165685894498495</v>
      </c>
      <c r="AA2383">
        <f t="shared" si="522"/>
        <v>68.460657534246579</v>
      </c>
      <c r="AB2383" s="9">
        <f t="shared" si="523"/>
        <v>-2.1649811480318988</v>
      </c>
      <c r="AC2383">
        <f t="shared" si="524"/>
        <v>18.330203424657331</v>
      </c>
    </row>
    <row r="2384" spans="1:29" ht="9" customHeight="1">
      <c r="A2384" s="1">
        <v>20180710</v>
      </c>
      <c r="B2384" s="1">
        <v>200000</v>
      </c>
      <c r="C2384" s="1">
        <v>2458310.3220000002</v>
      </c>
      <c r="D2384" s="1">
        <v>2206.038</v>
      </c>
      <c r="E2384" s="1">
        <v>72.099999999999994</v>
      </c>
      <c r="F2384" s="1">
        <v>74.5</v>
      </c>
      <c r="G2384" s="8">
        <f t="shared" si="510"/>
        <v>69.978356164383499</v>
      </c>
      <c r="H2384" s="13">
        <v>0</v>
      </c>
      <c r="I2384" s="8">
        <f t="shared" si="511"/>
        <v>9.8191780821917813</v>
      </c>
      <c r="J2384" s="13">
        <v>12</v>
      </c>
      <c r="K2384" s="8">
        <f t="shared" si="512"/>
        <v>16.884931506849316</v>
      </c>
      <c r="L2384" s="13">
        <v>0</v>
      </c>
      <c r="M2384" s="8">
        <f t="shared" si="513"/>
        <v>6.5095890410958903</v>
      </c>
      <c r="N2384" s="6">
        <v>0</v>
      </c>
      <c r="O2384" s="8">
        <f t="shared" si="514"/>
        <v>6.9890410958904106</v>
      </c>
      <c r="Q2384">
        <f t="shared" si="515"/>
        <v>69.50448767123288</v>
      </c>
      <c r="R2384">
        <f t="shared" si="516"/>
        <v>69.978356164383499</v>
      </c>
      <c r="S2384" s="9">
        <f t="shared" si="517"/>
        <v>-0.6771643678474959</v>
      </c>
      <c r="U2384">
        <f t="shared" si="518"/>
        <v>68.909589041095884</v>
      </c>
      <c r="V2384" s="9">
        <f t="shared" si="519"/>
        <v>-1.580876019856774</v>
      </c>
      <c r="X2384">
        <f t="shared" si="520"/>
        <v>68.400482191780824</v>
      </c>
      <c r="Y2384" s="9">
        <f t="shared" si="521"/>
        <v>-2.254802854894379</v>
      </c>
      <c r="AA2384">
        <f t="shared" si="522"/>
        <v>68.438041095890412</v>
      </c>
      <c r="AB2384" s="9">
        <f t="shared" si="523"/>
        <v>-2.201130682285239</v>
      </c>
      <c r="AC2384">
        <f t="shared" si="524"/>
        <v>18.338607534246382</v>
      </c>
    </row>
    <row r="2385" spans="1:29" ht="9" customHeight="1">
      <c r="A2385" s="1">
        <v>20180711</v>
      </c>
      <c r="B2385" s="1">
        <v>200000</v>
      </c>
      <c r="C2385" s="1">
        <v>2458311.3220000002</v>
      </c>
      <c r="D2385" s="1">
        <v>2206.0740000000001</v>
      </c>
      <c r="E2385" s="1">
        <v>73.3</v>
      </c>
      <c r="F2385" s="1">
        <v>75.8</v>
      </c>
      <c r="G2385" s="8">
        <f t="shared" si="510"/>
        <v>69.980273972602674</v>
      </c>
      <c r="H2385" s="13">
        <v>0</v>
      </c>
      <c r="I2385" s="8">
        <f t="shared" si="511"/>
        <v>9.7479452054794518</v>
      </c>
      <c r="J2385" s="13">
        <v>0</v>
      </c>
      <c r="K2385" s="8">
        <f t="shared" si="512"/>
        <v>16.769863013698629</v>
      </c>
      <c r="L2385" s="13">
        <v>0</v>
      </c>
      <c r="M2385" s="8">
        <f t="shared" si="513"/>
        <v>6.4739726027397264</v>
      </c>
      <c r="N2385" s="6">
        <v>0</v>
      </c>
      <c r="O2385" s="8">
        <f t="shared" si="514"/>
        <v>6.9452054794520546</v>
      </c>
      <c r="Q2385">
        <f t="shared" si="515"/>
        <v>69.466975342465759</v>
      </c>
      <c r="R2385">
        <f t="shared" si="516"/>
        <v>69.980273972602674</v>
      </c>
      <c r="S2385" s="9">
        <f t="shared" si="517"/>
        <v>-0.7334904552358239</v>
      </c>
      <c r="U2385">
        <f t="shared" si="518"/>
        <v>68.873972602739727</v>
      </c>
      <c r="V2385" s="9">
        <f t="shared" si="519"/>
        <v>-1.6032103357149055</v>
      </c>
      <c r="X2385">
        <f t="shared" si="520"/>
        <v>68.37640547945206</v>
      </c>
      <c r="Y2385" s="9">
        <f t="shared" si="521"/>
        <v>-2.2918865590302318</v>
      </c>
      <c r="AA2385">
        <f t="shared" si="522"/>
        <v>68.41020547945206</v>
      </c>
      <c r="AB2385" s="9">
        <f t="shared" si="523"/>
        <v>-2.2435872339758163</v>
      </c>
      <c r="AC2385">
        <f t="shared" si="524"/>
        <v>18.344490410958702</v>
      </c>
    </row>
    <row r="2386" spans="1:29" ht="9" customHeight="1">
      <c r="A2386" s="1">
        <v>20180712</v>
      </c>
      <c r="B2386" s="1">
        <v>200000</v>
      </c>
      <c r="C2386" s="1">
        <v>2458312.3220000002</v>
      </c>
      <c r="D2386" s="1">
        <v>2206.1109999999999</v>
      </c>
      <c r="E2386" s="1">
        <v>72.099999999999994</v>
      </c>
      <c r="F2386" s="1">
        <v>74.599999999999994</v>
      </c>
      <c r="G2386" s="8">
        <f t="shared" si="510"/>
        <v>69.979452054794464</v>
      </c>
      <c r="H2386" s="13">
        <v>23</v>
      </c>
      <c r="I2386" s="8">
        <f t="shared" si="511"/>
        <v>9.7150684931506852</v>
      </c>
      <c r="J2386" s="13">
        <v>29</v>
      </c>
      <c r="K2386" s="8">
        <f t="shared" si="512"/>
        <v>16.701369863013699</v>
      </c>
      <c r="L2386" s="13">
        <v>0</v>
      </c>
      <c r="M2386" s="8">
        <f t="shared" si="513"/>
        <v>6.4438356164383563</v>
      </c>
      <c r="N2386" s="6">
        <v>0</v>
      </c>
      <c r="O2386" s="8">
        <f t="shared" si="514"/>
        <v>6.8904109589041092</v>
      </c>
      <c r="Q2386">
        <f t="shared" si="515"/>
        <v>69.44464657534246</v>
      </c>
      <c r="R2386">
        <f t="shared" si="516"/>
        <v>69.979452054794464</v>
      </c>
      <c r="S2386" s="9">
        <f t="shared" si="517"/>
        <v>-0.76423216208273459</v>
      </c>
      <c r="U2386">
        <f t="shared" si="518"/>
        <v>68.857534246575341</v>
      </c>
      <c r="V2386" s="9">
        <f t="shared" si="519"/>
        <v>-1.6166860481050662</v>
      </c>
      <c r="X2386">
        <f t="shared" si="520"/>
        <v>68.356032876712334</v>
      </c>
      <c r="Y2386" s="9">
        <f t="shared" si="521"/>
        <v>-2.3198512283448309</v>
      </c>
      <c r="AA2386">
        <f t="shared" si="522"/>
        <v>68.375410958904112</v>
      </c>
      <c r="AB2386" s="9">
        <f t="shared" si="523"/>
        <v>-2.2921601252812991</v>
      </c>
      <c r="AC2386">
        <f t="shared" si="524"/>
        <v>18.341969178082017</v>
      </c>
    </row>
    <row r="2387" spans="1:29" ht="9" customHeight="1">
      <c r="A2387" s="1">
        <v>20180713</v>
      </c>
      <c r="B2387" s="1">
        <v>200000</v>
      </c>
      <c r="C2387" s="1">
        <v>2458313.3220000002</v>
      </c>
      <c r="D2387" s="1">
        <v>2206.1480000000001</v>
      </c>
      <c r="E2387" s="1">
        <v>72.5</v>
      </c>
      <c r="F2387" s="1">
        <v>74.900000000000006</v>
      </c>
      <c r="G2387" s="8">
        <f t="shared" si="510"/>
        <v>69.972328767123244</v>
      </c>
      <c r="H2387" s="13">
        <v>14</v>
      </c>
      <c r="I2387" s="8">
        <f t="shared" si="511"/>
        <v>9.6821917808219187</v>
      </c>
      <c r="J2387" s="13">
        <v>20</v>
      </c>
      <c r="K2387" s="8">
        <f t="shared" si="512"/>
        <v>16.668493150684931</v>
      </c>
      <c r="L2387" s="13">
        <v>0</v>
      </c>
      <c r="M2387" s="8">
        <f t="shared" si="513"/>
        <v>6.4109589041095889</v>
      </c>
      <c r="N2387" s="6">
        <v>13</v>
      </c>
      <c r="O2387" s="8">
        <f t="shared" si="514"/>
        <v>6.8575342465753426</v>
      </c>
      <c r="Q2387">
        <f t="shared" si="515"/>
        <v>69.433928767123291</v>
      </c>
      <c r="R2387">
        <f t="shared" si="516"/>
        <v>69.972328767123244</v>
      </c>
      <c r="S2387" s="9">
        <f t="shared" si="517"/>
        <v>-0.76944702211044103</v>
      </c>
      <c r="U2387">
        <f t="shared" si="518"/>
        <v>68.841095890410955</v>
      </c>
      <c r="V2387" s="9">
        <f t="shared" si="519"/>
        <v>-1.6116780089745788</v>
      </c>
      <c r="X2387">
        <f t="shared" si="520"/>
        <v>68.333808219178081</v>
      </c>
      <c r="Y2387" s="9">
        <f t="shared" si="521"/>
        <v>-2.3416693095900314</v>
      </c>
      <c r="AA2387">
        <f t="shared" si="522"/>
        <v>68.354534246575341</v>
      </c>
      <c r="AB2387" s="9">
        <f t="shared" si="523"/>
        <v>-2.3120489900116468</v>
      </c>
      <c r="AC2387">
        <f t="shared" si="524"/>
        <v>18.320118493150552</v>
      </c>
    </row>
    <row r="2388" spans="1:29" ht="9" customHeight="1">
      <c r="A2388" s="1">
        <v>20180714</v>
      </c>
      <c r="B2388" s="1">
        <v>200000</v>
      </c>
      <c r="C2388" s="1">
        <v>2458314.3220000002</v>
      </c>
      <c r="D2388" s="1">
        <v>2206.1840000000002</v>
      </c>
      <c r="E2388" s="1">
        <v>72.3</v>
      </c>
      <c r="F2388" s="1">
        <v>74.900000000000006</v>
      </c>
      <c r="G2388" s="8">
        <f t="shared" si="510"/>
        <v>69.96876712328762</v>
      </c>
      <c r="H2388" s="13">
        <v>15</v>
      </c>
      <c r="I2388" s="8">
        <f t="shared" si="511"/>
        <v>9.6821917808219187</v>
      </c>
      <c r="J2388" s="13">
        <v>38</v>
      </c>
      <c r="K2388" s="8">
        <f t="shared" si="512"/>
        <v>16.668493150684931</v>
      </c>
      <c r="L2388" s="13">
        <v>0</v>
      </c>
      <c r="M2388" s="8">
        <f t="shared" si="513"/>
        <v>6.4109589041095889</v>
      </c>
      <c r="N2388" s="6">
        <v>12</v>
      </c>
      <c r="O2388" s="8">
        <f t="shared" si="514"/>
        <v>6.8575342465753426</v>
      </c>
      <c r="Q2388">
        <f t="shared" si="515"/>
        <v>69.433928767123291</v>
      </c>
      <c r="R2388">
        <f t="shared" si="516"/>
        <v>69.96876712328762</v>
      </c>
      <c r="S2388" s="9">
        <f t="shared" si="517"/>
        <v>-0.76439585568503787</v>
      </c>
      <c r="U2388">
        <f t="shared" si="518"/>
        <v>68.841095890410955</v>
      </c>
      <c r="V2388" s="9">
        <f t="shared" si="519"/>
        <v>-1.6278532465039603</v>
      </c>
      <c r="X2388">
        <f t="shared" si="520"/>
        <v>68.333808219178081</v>
      </c>
      <c r="Y2388" s="9">
        <f t="shared" si="521"/>
        <v>-2.3366981745278963</v>
      </c>
      <c r="AA2388">
        <f t="shared" si="522"/>
        <v>68.354534246575341</v>
      </c>
      <c r="AB2388" s="9">
        <f t="shared" si="523"/>
        <v>-2.3070763471763627</v>
      </c>
      <c r="AC2388">
        <f t="shared" si="524"/>
        <v>18.309193150684774</v>
      </c>
    </row>
    <row r="2389" spans="1:29" ht="9" customHeight="1">
      <c r="A2389" s="1">
        <v>20180715</v>
      </c>
      <c r="B2389" s="1">
        <v>200000</v>
      </c>
      <c r="C2389" s="1">
        <v>2458315.3220000002</v>
      </c>
      <c r="D2389" s="1">
        <v>2206.221</v>
      </c>
      <c r="E2389" s="1">
        <v>71.7</v>
      </c>
      <c r="F2389" s="1">
        <v>74.099999999999994</v>
      </c>
      <c r="G2389" s="8">
        <f t="shared" si="510"/>
        <v>69.963561643835547</v>
      </c>
      <c r="H2389" s="13">
        <v>0</v>
      </c>
      <c r="I2389" s="8">
        <f t="shared" si="511"/>
        <v>9.6493150684931503</v>
      </c>
      <c r="J2389" s="13">
        <v>15</v>
      </c>
      <c r="K2389" s="8">
        <f t="shared" si="512"/>
        <v>16.600000000000001</v>
      </c>
      <c r="L2389" s="13">
        <v>0</v>
      </c>
      <c r="M2389" s="8">
        <f t="shared" si="513"/>
        <v>6.4109589041095889</v>
      </c>
      <c r="N2389" s="6">
        <v>12</v>
      </c>
      <c r="O2389" s="8">
        <f t="shared" si="514"/>
        <v>6.8575342465753426</v>
      </c>
      <c r="Q2389">
        <f t="shared" si="515"/>
        <v>69.411600000000007</v>
      </c>
      <c r="R2389">
        <f t="shared" si="516"/>
        <v>69.963561643835547</v>
      </c>
      <c r="S2389" s="9">
        <f t="shared" si="517"/>
        <v>-0.78892730854013848</v>
      </c>
      <c r="U2389">
        <f t="shared" si="518"/>
        <v>68.824657534246569</v>
      </c>
      <c r="V2389" s="9">
        <f t="shared" si="519"/>
        <v>-1.6478503150416373</v>
      </c>
      <c r="X2389">
        <f t="shared" si="520"/>
        <v>68.333808219178081</v>
      </c>
      <c r="Y2389" s="9">
        <f t="shared" si="521"/>
        <v>-2.3294317589977425</v>
      </c>
      <c r="AA2389">
        <f t="shared" si="522"/>
        <v>68.354534246575341</v>
      </c>
      <c r="AB2389" s="9">
        <f t="shared" si="523"/>
        <v>-2.2998077277016051</v>
      </c>
      <c r="AC2389">
        <f t="shared" si="524"/>
        <v>18.29322534246554</v>
      </c>
    </row>
    <row r="2390" spans="1:29" ht="9" customHeight="1">
      <c r="A2390" s="1">
        <v>20180716</v>
      </c>
      <c r="B2390" s="1">
        <v>200000</v>
      </c>
      <c r="C2390" s="1">
        <v>2458316.3220000002</v>
      </c>
      <c r="D2390" s="1">
        <v>2206.2579999999998</v>
      </c>
      <c r="E2390" s="1">
        <v>71.900000000000006</v>
      </c>
      <c r="F2390" s="1">
        <v>74.3</v>
      </c>
      <c r="G2390" s="8">
        <f t="shared" si="510"/>
        <v>69.962465753424596</v>
      </c>
      <c r="H2390" s="13">
        <v>0</v>
      </c>
      <c r="I2390" s="8">
        <f t="shared" si="511"/>
        <v>9.6191780821917803</v>
      </c>
      <c r="J2390" s="13">
        <v>15</v>
      </c>
      <c r="K2390" s="8">
        <f t="shared" si="512"/>
        <v>16.556164383561644</v>
      </c>
      <c r="L2390" s="13">
        <v>0</v>
      </c>
      <c r="M2390" s="8">
        <f t="shared" si="513"/>
        <v>6.4109589041095889</v>
      </c>
      <c r="N2390" s="6">
        <v>0</v>
      </c>
      <c r="O2390" s="8">
        <f t="shared" si="514"/>
        <v>6.8246575342465752</v>
      </c>
      <c r="Q2390">
        <f t="shared" si="515"/>
        <v>69.3973095890411</v>
      </c>
      <c r="R2390">
        <f t="shared" si="516"/>
        <v>69.962465753424596</v>
      </c>
      <c r="S2390" s="9">
        <f t="shared" si="517"/>
        <v>-0.80779909383886661</v>
      </c>
      <c r="U2390">
        <f t="shared" si="518"/>
        <v>68.80958904109589</v>
      </c>
      <c r="V2390" s="9">
        <f t="shared" si="519"/>
        <v>-1.6768680709750328</v>
      </c>
      <c r="X2390">
        <f t="shared" si="520"/>
        <v>68.333808219178081</v>
      </c>
      <c r="Y2390" s="9">
        <f t="shared" si="521"/>
        <v>-2.3279018495239256</v>
      </c>
      <c r="AA2390">
        <f t="shared" si="522"/>
        <v>68.333657534246569</v>
      </c>
      <c r="AB2390" s="9">
        <f t="shared" si="523"/>
        <v>-2.328117229199151</v>
      </c>
      <c r="AC2390">
        <f t="shared" si="524"/>
        <v>18.289863698629947</v>
      </c>
    </row>
    <row r="2391" spans="1:29" ht="9" customHeight="1">
      <c r="A2391" s="1">
        <v>20180717</v>
      </c>
      <c r="B2391" s="1">
        <v>200000</v>
      </c>
      <c r="C2391" s="1">
        <v>2458317.3220000002</v>
      </c>
      <c r="D2391" s="1">
        <v>2206.2939999999999</v>
      </c>
      <c r="E2391" s="1">
        <v>71.2</v>
      </c>
      <c r="F2391" s="1">
        <v>73.5</v>
      </c>
      <c r="G2391" s="8">
        <f t="shared" si="510"/>
        <v>69.960821917808147</v>
      </c>
      <c r="H2391" s="13">
        <v>0</v>
      </c>
      <c r="I2391" s="8">
        <f t="shared" si="511"/>
        <v>9.5753424657534243</v>
      </c>
      <c r="J2391" s="13">
        <v>22</v>
      </c>
      <c r="K2391" s="8">
        <f t="shared" si="512"/>
        <v>16.471232876712328</v>
      </c>
      <c r="L2391" s="13">
        <v>0</v>
      </c>
      <c r="M2391" s="8">
        <f t="shared" si="513"/>
        <v>6.3780821917808215</v>
      </c>
      <c r="N2391" s="6">
        <v>0</v>
      </c>
      <c r="O2391" s="8">
        <f t="shared" si="514"/>
        <v>6.7890410958904113</v>
      </c>
      <c r="Q2391">
        <f t="shared" si="515"/>
        <v>69.369621917808217</v>
      </c>
      <c r="R2391">
        <f t="shared" si="516"/>
        <v>69.960821917808147</v>
      </c>
      <c r="S2391" s="9">
        <f t="shared" si="517"/>
        <v>-0.84504438883593025</v>
      </c>
      <c r="U2391">
        <f t="shared" si="518"/>
        <v>68.787671232876718</v>
      </c>
      <c r="V2391" s="9">
        <f t="shared" si="519"/>
        <v>-1.7090669841468014</v>
      </c>
      <c r="X2391">
        <f t="shared" si="520"/>
        <v>68.311583561643829</v>
      </c>
      <c r="Y2391" s="9">
        <f t="shared" si="521"/>
        <v>-2.3573741859435131</v>
      </c>
      <c r="AA2391">
        <f t="shared" si="522"/>
        <v>68.311041095890417</v>
      </c>
      <c r="AB2391" s="9">
        <f t="shared" si="523"/>
        <v>-2.3581495709926656</v>
      </c>
      <c r="AC2391">
        <f t="shared" si="524"/>
        <v>18.284821232876489</v>
      </c>
    </row>
    <row r="2392" spans="1:29" ht="9" customHeight="1">
      <c r="A2392" s="1">
        <v>20180718</v>
      </c>
      <c r="B2392" s="1">
        <v>200000</v>
      </c>
      <c r="C2392" s="1">
        <v>2458318.3220000002</v>
      </c>
      <c r="D2392" s="1">
        <v>2206.3310000000001</v>
      </c>
      <c r="E2392" s="1">
        <v>71.2</v>
      </c>
      <c r="F2392" s="1">
        <v>73.599999999999994</v>
      </c>
      <c r="G2392" s="8">
        <f t="shared" si="510"/>
        <v>69.957260273972551</v>
      </c>
      <c r="H2392" s="13">
        <v>0</v>
      </c>
      <c r="I2392" s="8">
        <f t="shared" si="511"/>
        <v>9.5232876712328771</v>
      </c>
      <c r="J2392" s="13">
        <v>0</v>
      </c>
      <c r="K2392" s="8">
        <f t="shared" si="512"/>
        <v>16.402739726027399</v>
      </c>
      <c r="L2392" s="13">
        <v>0</v>
      </c>
      <c r="M2392" s="8">
        <f t="shared" si="513"/>
        <v>6.3424657534246576</v>
      </c>
      <c r="N2392" s="6">
        <v>0</v>
      </c>
      <c r="O2392" s="8">
        <f t="shared" si="514"/>
        <v>6.7479452054794518</v>
      </c>
      <c r="Q2392">
        <f t="shared" si="515"/>
        <v>69.347293150684933</v>
      </c>
      <c r="R2392">
        <f t="shared" si="516"/>
        <v>69.957260273972551</v>
      </c>
      <c r="S2392" s="9">
        <f t="shared" si="517"/>
        <v>-0.87191396704045587</v>
      </c>
      <c r="U2392">
        <f t="shared" si="518"/>
        <v>68.761643835616439</v>
      </c>
      <c r="V2392" s="9">
        <f t="shared" si="519"/>
        <v>-1.7280140371765071</v>
      </c>
      <c r="X2392">
        <f t="shared" si="520"/>
        <v>68.287506849315065</v>
      </c>
      <c r="Y2392" s="9">
        <f t="shared" si="521"/>
        <v>-2.3868193495832344</v>
      </c>
      <c r="AA2392">
        <f t="shared" si="522"/>
        <v>68.284945205479445</v>
      </c>
      <c r="AB2392" s="9">
        <f t="shared" si="523"/>
        <v>-2.3904810765084932</v>
      </c>
      <c r="AC2392">
        <f t="shared" si="524"/>
        <v>18.273895890410799</v>
      </c>
    </row>
    <row r="2393" spans="1:29" ht="9" customHeight="1">
      <c r="A2393" s="1">
        <v>20180719</v>
      </c>
      <c r="B2393" s="1">
        <v>200000</v>
      </c>
      <c r="C2393" s="1">
        <v>2458319.3220000002</v>
      </c>
      <c r="D2393" s="1">
        <v>2206.3679999999999</v>
      </c>
      <c r="E2393" s="1">
        <v>70.5</v>
      </c>
      <c r="F2393" s="1">
        <v>72.8</v>
      </c>
      <c r="G2393" s="8">
        <f t="shared" si="510"/>
        <v>69.951232876712268</v>
      </c>
      <c r="H2393" s="13">
        <v>0</v>
      </c>
      <c r="I2393" s="8">
        <f t="shared" si="511"/>
        <v>9.4849315068493159</v>
      </c>
      <c r="J2393" s="13">
        <v>0</v>
      </c>
      <c r="K2393" s="8">
        <f t="shared" si="512"/>
        <v>16.356164383561644</v>
      </c>
      <c r="L2393" s="13">
        <v>0</v>
      </c>
      <c r="M2393" s="8">
        <f t="shared" si="513"/>
        <v>6.3095890410958901</v>
      </c>
      <c r="N2393" s="6">
        <v>0</v>
      </c>
      <c r="O2393" s="8">
        <f t="shared" si="514"/>
        <v>6.7041095890410958</v>
      </c>
      <c r="Q2393">
        <f t="shared" si="515"/>
        <v>69.332109589041096</v>
      </c>
      <c r="R2393">
        <f t="shared" si="516"/>
        <v>69.951232876712268</v>
      </c>
      <c r="S2393" s="9">
        <f t="shared" si="517"/>
        <v>-0.88507844995721996</v>
      </c>
      <c r="U2393">
        <f t="shared" si="518"/>
        <v>68.742465753424653</v>
      </c>
      <c r="V2393" s="9">
        <f t="shared" si="519"/>
        <v>-1.7450058754405831</v>
      </c>
      <c r="X2393">
        <f t="shared" si="520"/>
        <v>68.265282191780827</v>
      </c>
      <c r="Y2393" s="9">
        <f t="shared" si="521"/>
        <v>-2.4101800863222707</v>
      </c>
      <c r="AA2393">
        <f t="shared" si="522"/>
        <v>68.257109589041093</v>
      </c>
      <c r="AB2393" s="9">
        <f t="shared" si="523"/>
        <v>-2.4218633725255927</v>
      </c>
      <c r="AC2393">
        <f t="shared" si="524"/>
        <v>18.25540684931488</v>
      </c>
    </row>
    <row r="2394" spans="1:29" ht="9" customHeight="1">
      <c r="A2394" s="1">
        <v>20180720</v>
      </c>
      <c r="B2394" s="1">
        <v>200000</v>
      </c>
      <c r="C2394" s="1">
        <v>2458320.3220000002</v>
      </c>
      <c r="D2394" s="1">
        <v>2206.404</v>
      </c>
      <c r="E2394" s="1">
        <v>70.5</v>
      </c>
      <c r="F2394" s="1">
        <v>72.7</v>
      </c>
      <c r="G2394" s="8">
        <f t="shared" si="510"/>
        <v>69.945205479452</v>
      </c>
      <c r="H2394" s="13">
        <v>12</v>
      </c>
      <c r="I2394" s="8">
        <f t="shared" si="511"/>
        <v>9.4493150684931511</v>
      </c>
      <c r="J2394" s="13">
        <v>29</v>
      </c>
      <c r="K2394" s="8">
        <f t="shared" si="512"/>
        <v>16.30958904109589</v>
      </c>
      <c r="L2394" s="13">
        <v>0</v>
      </c>
      <c r="M2394" s="8">
        <f t="shared" si="513"/>
        <v>6.2767123287671236</v>
      </c>
      <c r="N2394" s="6">
        <v>0</v>
      </c>
      <c r="O2394" s="8">
        <f t="shared" si="514"/>
        <v>6.6712328767123283</v>
      </c>
      <c r="Q2394">
        <f t="shared" si="515"/>
        <v>69.316926027397258</v>
      </c>
      <c r="R2394">
        <f t="shared" si="516"/>
        <v>69.945205479452</v>
      </c>
      <c r="S2394" s="9">
        <f t="shared" si="517"/>
        <v>-0.89824520172339817</v>
      </c>
      <c r="U2394">
        <f t="shared" si="518"/>
        <v>68.724657534246575</v>
      </c>
      <c r="V2394" s="9">
        <f t="shared" si="519"/>
        <v>-1.76623356274645</v>
      </c>
      <c r="X2394">
        <f t="shared" si="520"/>
        <v>68.243057534246574</v>
      </c>
      <c r="Y2394" s="9">
        <f t="shared" si="521"/>
        <v>-2.4335448491969487</v>
      </c>
      <c r="AA2394">
        <f t="shared" si="522"/>
        <v>68.236232876712336</v>
      </c>
      <c r="AB2394" s="9">
        <f t="shared" si="523"/>
        <v>-2.4433019976497405</v>
      </c>
      <c r="AC2394">
        <f t="shared" si="524"/>
        <v>18.236917808219008</v>
      </c>
    </row>
    <row r="2395" spans="1:29" ht="9" customHeight="1">
      <c r="A2395" s="1">
        <v>20180721</v>
      </c>
      <c r="B2395" s="1">
        <v>200000</v>
      </c>
      <c r="C2395" s="1">
        <v>2458321.3220000002</v>
      </c>
      <c r="D2395" s="1">
        <v>2206.4409999999998</v>
      </c>
      <c r="E2395" s="1">
        <v>70</v>
      </c>
      <c r="F2395" s="1">
        <v>72.2</v>
      </c>
      <c r="G2395" s="8">
        <f t="shared" si="510"/>
        <v>69.942191780821858</v>
      </c>
      <c r="H2395" s="13">
        <v>0</v>
      </c>
      <c r="I2395" s="8">
        <f t="shared" si="511"/>
        <v>9.4136986301369863</v>
      </c>
      <c r="J2395" s="13">
        <v>11</v>
      </c>
      <c r="K2395" s="8">
        <f t="shared" si="512"/>
        <v>16.271232876712329</v>
      </c>
      <c r="L2395" s="13">
        <v>11</v>
      </c>
      <c r="M2395" s="8">
        <f t="shared" si="513"/>
        <v>6.2465753424657535</v>
      </c>
      <c r="N2395" s="6">
        <v>12</v>
      </c>
      <c r="O2395" s="8">
        <f t="shared" si="514"/>
        <v>6.6383561643835618</v>
      </c>
      <c r="Q2395">
        <f t="shared" si="515"/>
        <v>69.304421917808213</v>
      </c>
      <c r="R2395">
        <f t="shared" si="516"/>
        <v>69.942191780821858</v>
      </c>
      <c r="S2395" s="9">
        <f t="shared" si="517"/>
        <v>-0.9118528412896012</v>
      </c>
      <c r="U2395">
        <f t="shared" si="518"/>
        <v>68.706849315068496</v>
      </c>
      <c r="V2395" s="9">
        <f t="shared" si="519"/>
        <v>-1.7646943612040502</v>
      </c>
      <c r="X2395">
        <f t="shared" si="520"/>
        <v>68.222684931506848</v>
      </c>
      <c r="Y2395" s="9">
        <f t="shared" si="521"/>
        <v>-2.4584686375048648</v>
      </c>
      <c r="AA2395">
        <f t="shared" si="522"/>
        <v>68.215356164383564</v>
      </c>
      <c r="AB2395" s="9">
        <f t="shared" si="523"/>
        <v>-2.4689469581532109</v>
      </c>
      <c r="AC2395">
        <f t="shared" si="524"/>
        <v>18.227673287671049</v>
      </c>
    </row>
    <row r="2396" spans="1:29" ht="9" customHeight="1">
      <c r="A2396" s="1">
        <v>20180722</v>
      </c>
      <c r="B2396" s="1">
        <v>200000</v>
      </c>
      <c r="C2396" s="1">
        <v>2458322.3220000002</v>
      </c>
      <c r="D2396" s="1">
        <v>2206.4780000000001</v>
      </c>
      <c r="E2396" s="1">
        <v>68.2</v>
      </c>
      <c r="F2396" s="1">
        <v>70.400000000000006</v>
      </c>
      <c r="G2396" s="8">
        <f t="shared" si="510"/>
        <v>69.941095890410892</v>
      </c>
      <c r="H2396" s="13">
        <v>0</v>
      </c>
      <c r="I2396" s="8">
        <f t="shared" si="511"/>
        <v>9.4136986301369863</v>
      </c>
      <c r="J2396" s="13">
        <v>0</v>
      </c>
      <c r="K2396" s="8">
        <f t="shared" si="512"/>
        <v>16.271232876712329</v>
      </c>
      <c r="L2396" s="13">
        <v>0</v>
      </c>
      <c r="M2396" s="8">
        <f t="shared" si="513"/>
        <v>6.2465753424657535</v>
      </c>
      <c r="N2396" s="6">
        <v>0</v>
      </c>
      <c r="O2396" s="8">
        <f t="shared" si="514"/>
        <v>6.6383561643835618</v>
      </c>
      <c r="Q2396">
        <f t="shared" si="515"/>
        <v>69.304421917808213</v>
      </c>
      <c r="R2396">
        <f t="shared" si="516"/>
        <v>69.941095890410892</v>
      </c>
      <c r="S2396" s="9">
        <f t="shared" si="517"/>
        <v>-0.91030025265870051</v>
      </c>
      <c r="U2396">
        <f t="shared" si="518"/>
        <v>68.706849315068496</v>
      </c>
      <c r="V2396" s="9">
        <f t="shared" si="519"/>
        <v>-1.7414737897617982</v>
      </c>
      <c r="X2396">
        <f t="shared" si="520"/>
        <v>68.222684931506848</v>
      </c>
      <c r="Y2396" s="9">
        <f t="shared" si="521"/>
        <v>-2.4569402824293576</v>
      </c>
      <c r="AA2396">
        <f t="shared" si="522"/>
        <v>68.215356164383564</v>
      </c>
      <c r="AB2396" s="9">
        <f t="shared" si="523"/>
        <v>-2.4674187672600283</v>
      </c>
      <c r="AC2396">
        <f t="shared" si="524"/>
        <v>18.22431164383541</v>
      </c>
    </row>
    <row r="2397" spans="1:29" ht="9" customHeight="1">
      <c r="A2397" s="1">
        <v>20180723</v>
      </c>
      <c r="B2397" s="1">
        <v>200000</v>
      </c>
      <c r="C2397" s="1">
        <v>2458323.3220000002</v>
      </c>
      <c r="D2397" s="1">
        <v>2206.5140000000001</v>
      </c>
      <c r="E2397" s="1">
        <v>67</v>
      </c>
      <c r="F2397" s="1">
        <v>69.099999999999994</v>
      </c>
      <c r="G2397" s="8">
        <f t="shared" si="510"/>
        <v>69.945479452054727</v>
      </c>
      <c r="H2397" s="13">
        <v>0</v>
      </c>
      <c r="I2397" s="8">
        <f t="shared" si="511"/>
        <v>9.4547945205479458</v>
      </c>
      <c r="J2397" s="13">
        <v>0</v>
      </c>
      <c r="K2397" s="8">
        <f t="shared" si="512"/>
        <v>16.326027397260273</v>
      </c>
      <c r="L2397" s="13">
        <v>0</v>
      </c>
      <c r="M2397" s="8">
        <f t="shared" si="513"/>
        <v>6.2465753424657535</v>
      </c>
      <c r="N2397" s="6">
        <v>0</v>
      </c>
      <c r="O2397" s="8">
        <f t="shared" si="514"/>
        <v>6.6657534246575345</v>
      </c>
      <c r="Q2397">
        <f t="shared" si="515"/>
        <v>69.322284931506843</v>
      </c>
      <c r="R2397">
        <f t="shared" si="516"/>
        <v>69.945479452054727</v>
      </c>
      <c r="S2397" s="9">
        <f t="shared" si="517"/>
        <v>-0.89097183324771834</v>
      </c>
      <c r="U2397">
        <f t="shared" si="518"/>
        <v>68.727397260273975</v>
      </c>
      <c r="V2397" s="9">
        <f t="shared" si="519"/>
        <v>-1.6967807384834117</v>
      </c>
      <c r="X2397">
        <f t="shared" si="520"/>
        <v>68.222684931506848</v>
      </c>
      <c r="Y2397" s="9">
        <f t="shared" si="521"/>
        <v>-2.4630534153801875</v>
      </c>
      <c r="AA2397">
        <f t="shared" si="522"/>
        <v>68.232753424657531</v>
      </c>
      <c r="AB2397" s="9">
        <f t="shared" si="523"/>
        <v>-2.4486586421517273</v>
      </c>
      <c r="AC2397">
        <f t="shared" si="524"/>
        <v>18.237758219177874</v>
      </c>
    </row>
    <row r="2398" spans="1:29" ht="9" customHeight="1">
      <c r="A2398" s="1">
        <v>20180724</v>
      </c>
      <c r="B2398" s="1">
        <v>200000</v>
      </c>
      <c r="C2398" s="1">
        <v>2458324.3220000002</v>
      </c>
      <c r="D2398" s="1">
        <v>2206.5509999999999</v>
      </c>
      <c r="E2398" s="1">
        <v>66.900000000000006</v>
      </c>
      <c r="F2398" s="1">
        <v>69</v>
      </c>
      <c r="G2398" s="8">
        <f t="shared" si="510"/>
        <v>69.947123287671175</v>
      </c>
      <c r="H2398" s="13">
        <v>0</v>
      </c>
      <c r="I2398" s="8">
        <f t="shared" si="511"/>
        <v>9.5205479452054789</v>
      </c>
      <c r="J2398" s="13">
        <v>0</v>
      </c>
      <c r="K2398" s="8">
        <f t="shared" si="512"/>
        <v>16.408219178082192</v>
      </c>
      <c r="L2398" s="13">
        <v>0</v>
      </c>
      <c r="M2398" s="8">
        <f t="shared" si="513"/>
        <v>6.2958904109589042</v>
      </c>
      <c r="N2398" s="6">
        <v>0</v>
      </c>
      <c r="O2398" s="8">
        <f t="shared" si="514"/>
        <v>6.7095890410958905</v>
      </c>
      <c r="Q2398">
        <f t="shared" si="515"/>
        <v>69.349079452054795</v>
      </c>
      <c r="R2398">
        <f t="shared" si="516"/>
        <v>69.947123287671175</v>
      </c>
      <c r="S2398" s="9">
        <f t="shared" si="517"/>
        <v>-0.85499418347313849</v>
      </c>
      <c r="U2398">
        <f t="shared" si="518"/>
        <v>68.760273972602732</v>
      </c>
      <c r="V2398" s="9">
        <f t="shared" si="519"/>
        <v>-1.6712557330690032</v>
      </c>
      <c r="X2398">
        <f t="shared" si="520"/>
        <v>68.256021917808226</v>
      </c>
      <c r="Y2398" s="9">
        <f t="shared" si="521"/>
        <v>-2.4176853748623301</v>
      </c>
      <c r="AA2398">
        <f t="shared" si="522"/>
        <v>68.260589041095898</v>
      </c>
      <c r="AB2398" s="9">
        <f t="shared" si="523"/>
        <v>-2.4111559808386573</v>
      </c>
      <c r="AC2398">
        <f t="shared" si="524"/>
        <v>18.242800684931328</v>
      </c>
    </row>
    <row r="2399" spans="1:29" ht="9" customHeight="1">
      <c r="A2399" s="1">
        <v>20180725</v>
      </c>
      <c r="B2399" s="1">
        <v>200000</v>
      </c>
      <c r="C2399" s="1">
        <v>2458325.3220000002</v>
      </c>
      <c r="D2399" s="1">
        <v>2206.5880000000002</v>
      </c>
      <c r="E2399" s="1">
        <v>65.8</v>
      </c>
      <c r="F2399" s="1">
        <v>67.900000000000006</v>
      </c>
      <c r="G2399" s="8">
        <f t="shared" si="510"/>
        <v>69.949863013698575</v>
      </c>
      <c r="H2399" s="13">
        <v>0</v>
      </c>
      <c r="I2399" s="8">
        <f t="shared" si="511"/>
        <v>9.5616438356164384</v>
      </c>
      <c r="J2399" s="13">
        <v>0</v>
      </c>
      <c r="K2399" s="8">
        <f t="shared" si="512"/>
        <v>16.438356164383563</v>
      </c>
      <c r="L2399" s="13">
        <v>0</v>
      </c>
      <c r="M2399" s="8">
        <f t="shared" si="513"/>
        <v>6.3479452054794523</v>
      </c>
      <c r="N2399" s="6">
        <v>0</v>
      </c>
      <c r="O2399" s="8">
        <f t="shared" si="514"/>
        <v>6.7616438356164386</v>
      </c>
      <c r="Q2399">
        <f t="shared" si="515"/>
        <v>69.358904109589048</v>
      </c>
      <c r="R2399">
        <f t="shared" si="516"/>
        <v>69.949863013698575</v>
      </c>
      <c r="S2399" s="9">
        <f t="shared" si="517"/>
        <v>-0.8448321106701826</v>
      </c>
      <c r="U2399">
        <f t="shared" si="518"/>
        <v>68.780821917808225</v>
      </c>
      <c r="V2399" s="9">
        <f t="shared" si="519"/>
        <v>-1.6280126262032297</v>
      </c>
      <c r="X2399">
        <f t="shared" si="520"/>
        <v>68.291210958904117</v>
      </c>
      <c r="Y2399" s="9">
        <f t="shared" si="521"/>
        <v>-2.3712012909441142</v>
      </c>
      <c r="AA2399">
        <f t="shared" si="522"/>
        <v>68.293643835616436</v>
      </c>
      <c r="AB2399" s="9">
        <f t="shared" si="523"/>
        <v>-2.3677232616707187</v>
      </c>
      <c r="AC2399">
        <f t="shared" si="524"/>
        <v>18.25120479452038</v>
      </c>
    </row>
    <row r="2400" spans="1:29" ht="9" customHeight="1">
      <c r="A2400" s="1">
        <v>20180726</v>
      </c>
      <c r="B2400" s="1">
        <v>200000</v>
      </c>
      <c r="C2400" s="1">
        <v>2458326.3220000002</v>
      </c>
      <c r="D2400" s="1">
        <v>2206.6239999999998</v>
      </c>
      <c r="E2400" s="1">
        <v>66.2</v>
      </c>
      <c r="F2400" s="1">
        <v>68.3</v>
      </c>
      <c r="G2400" s="8">
        <f t="shared" si="510"/>
        <v>69.956712328767068</v>
      </c>
      <c r="H2400" s="13">
        <v>0</v>
      </c>
      <c r="I2400" s="8">
        <f t="shared" si="511"/>
        <v>9.6356164383561644</v>
      </c>
      <c r="J2400" s="13">
        <v>0</v>
      </c>
      <c r="K2400" s="8">
        <f t="shared" si="512"/>
        <v>16.545205479452054</v>
      </c>
      <c r="L2400" s="13">
        <v>0</v>
      </c>
      <c r="M2400" s="8">
        <f t="shared" si="513"/>
        <v>6.4</v>
      </c>
      <c r="N2400" s="6">
        <v>0</v>
      </c>
      <c r="O2400" s="8">
        <f t="shared" si="514"/>
        <v>6.8191780821917805</v>
      </c>
      <c r="Q2400">
        <f t="shared" si="515"/>
        <v>69.393736986301377</v>
      </c>
      <c r="R2400">
        <f t="shared" si="516"/>
        <v>69.956712328767068</v>
      </c>
      <c r="S2400" s="9">
        <f t="shared" si="517"/>
        <v>-0.8047481417079041</v>
      </c>
      <c r="U2400">
        <f t="shared" si="518"/>
        <v>68.817808219178076</v>
      </c>
      <c r="V2400" s="9">
        <f t="shared" si="519"/>
        <v>-1.6022741956324182</v>
      </c>
      <c r="X2400">
        <f t="shared" si="520"/>
        <v>68.326400000000007</v>
      </c>
      <c r="Y2400" s="9">
        <f t="shared" si="521"/>
        <v>-2.3304587572744708</v>
      </c>
      <c r="AA2400">
        <f t="shared" si="522"/>
        <v>68.330178082191779</v>
      </c>
      <c r="AB2400" s="9">
        <f t="shared" si="523"/>
        <v>-2.3250581572948477</v>
      </c>
      <c r="AC2400">
        <f t="shared" si="524"/>
        <v>18.272215068492983</v>
      </c>
    </row>
    <row r="2401" spans="1:29" ht="9" customHeight="1">
      <c r="A2401" s="1">
        <v>20180727</v>
      </c>
      <c r="B2401" s="1">
        <v>200000</v>
      </c>
      <c r="C2401" s="1">
        <v>2458327.3220000002</v>
      </c>
      <c r="D2401" s="1">
        <v>2206.6610000000001</v>
      </c>
      <c r="E2401" s="1">
        <v>66.599999999999994</v>
      </c>
      <c r="F2401" s="1">
        <v>68.599999999999994</v>
      </c>
      <c r="G2401" s="8">
        <f t="shared" si="510"/>
        <v>69.969041095890347</v>
      </c>
      <c r="H2401" s="13">
        <v>0</v>
      </c>
      <c r="I2401" s="8">
        <f t="shared" si="511"/>
        <v>9.6958904109589046</v>
      </c>
      <c r="J2401" s="13">
        <v>0</v>
      </c>
      <c r="K2401" s="8">
        <f t="shared" si="512"/>
        <v>16.605479452054794</v>
      </c>
      <c r="L2401" s="13">
        <v>0</v>
      </c>
      <c r="M2401" s="8">
        <f t="shared" si="513"/>
        <v>6.4739726027397264</v>
      </c>
      <c r="N2401" s="6">
        <v>0</v>
      </c>
      <c r="O2401" s="8">
        <f t="shared" si="514"/>
        <v>6.8794520547945206</v>
      </c>
      <c r="Q2401">
        <f t="shared" si="515"/>
        <v>69.413386301369869</v>
      </c>
      <c r="R2401">
        <f t="shared" si="516"/>
        <v>69.969041095890347</v>
      </c>
      <c r="S2401" s="9">
        <f t="shared" si="517"/>
        <v>-0.79414378962113119</v>
      </c>
      <c r="U2401">
        <f t="shared" si="518"/>
        <v>68.847945205479448</v>
      </c>
      <c r="V2401" s="9">
        <f t="shared" si="519"/>
        <v>-1.5924651501449461</v>
      </c>
      <c r="X2401">
        <f t="shared" si="520"/>
        <v>68.37640547945206</v>
      </c>
      <c r="Y2401" s="9">
        <f t="shared" si="521"/>
        <v>-2.2762004330681407</v>
      </c>
      <c r="AA2401">
        <f t="shared" si="522"/>
        <v>68.368452054794517</v>
      </c>
      <c r="AB2401" s="9">
        <f t="shared" si="523"/>
        <v>-2.2875674956046197</v>
      </c>
      <c r="AC2401">
        <f t="shared" si="524"/>
        <v>18.310033561643639</v>
      </c>
    </row>
    <row r="2402" spans="1:29" ht="9" customHeight="1">
      <c r="A2402" s="1">
        <v>20180728</v>
      </c>
      <c r="B2402" s="1">
        <v>200000</v>
      </c>
      <c r="C2402" s="1">
        <v>2458328.3220000002</v>
      </c>
      <c r="D2402" s="1">
        <v>2206.6979999999999</v>
      </c>
      <c r="E2402" s="1">
        <v>67.900000000000006</v>
      </c>
      <c r="F2402" s="1">
        <v>70</v>
      </c>
      <c r="G2402" s="8">
        <f t="shared" si="510"/>
        <v>69.987123287671182</v>
      </c>
      <c r="H2402" s="13">
        <v>0</v>
      </c>
      <c r="I2402" s="8">
        <f t="shared" si="511"/>
        <v>9.7452054794520553</v>
      </c>
      <c r="J2402" s="13">
        <v>0</v>
      </c>
      <c r="K2402" s="8">
        <f t="shared" si="512"/>
        <v>16.67945205479452</v>
      </c>
      <c r="L2402" s="13">
        <v>0</v>
      </c>
      <c r="M2402" s="8">
        <f t="shared" si="513"/>
        <v>6.5452054794520551</v>
      </c>
      <c r="N2402" s="6">
        <v>0</v>
      </c>
      <c r="O2402" s="8">
        <f t="shared" si="514"/>
        <v>6.9506849315068493</v>
      </c>
      <c r="Q2402">
        <f t="shared" si="515"/>
        <v>69.437501369863014</v>
      </c>
      <c r="R2402">
        <f t="shared" si="516"/>
        <v>69.987123287671182</v>
      </c>
      <c r="S2402" s="9">
        <f t="shared" si="517"/>
        <v>-0.78531863004145919</v>
      </c>
      <c r="U2402">
        <f t="shared" si="518"/>
        <v>68.872602739726034</v>
      </c>
      <c r="V2402" s="9">
        <f t="shared" si="519"/>
        <v>-1.5768216222984819</v>
      </c>
      <c r="X2402">
        <f t="shared" si="520"/>
        <v>68.424558904109588</v>
      </c>
      <c r="Y2402" s="9">
        <f t="shared" si="521"/>
        <v>-2.2326455355779018</v>
      </c>
      <c r="AA2402">
        <f t="shared" si="522"/>
        <v>68.41368493150685</v>
      </c>
      <c r="AB2402" s="9">
        <f t="shared" si="523"/>
        <v>-2.248182640250775</v>
      </c>
      <c r="AC2402">
        <f t="shared" si="524"/>
        <v>18.365500684931348</v>
      </c>
    </row>
    <row r="2403" spans="1:29" ht="9" customHeight="1">
      <c r="A2403" s="1">
        <v>20180729</v>
      </c>
      <c r="B2403" s="1">
        <v>200000</v>
      </c>
      <c r="C2403" s="1">
        <v>2458329.3220000002</v>
      </c>
      <c r="D2403" s="1">
        <v>2206.7339999999999</v>
      </c>
      <c r="E2403" s="1">
        <v>68</v>
      </c>
      <c r="F2403" s="1">
        <v>70</v>
      </c>
      <c r="G2403" s="8">
        <f t="shared" si="510"/>
        <v>70.003835616438295</v>
      </c>
      <c r="H2403" s="13">
        <v>0</v>
      </c>
      <c r="I2403" s="8">
        <f t="shared" si="511"/>
        <v>9.8000000000000007</v>
      </c>
      <c r="J2403" s="13">
        <v>0</v>
      </c>
      <c r="K2403" s="8">
        <f t="shared" si="512"/>
        <v>16.758904109589039</v>
      </c>
      <c r="L2403" s="13">
        <v>0</v>
      </c>
      <c r="M2403" s="8">
        <f t="shared" si="513"/>
        <v>6.6054794520547944</v>
      </c>
      <c r="N2403" s="6">
        <v>0</v>
      </c>
      <c r="O2403" s="8">
        <f t="shared" si="514"/>
        <v>7.0027397260273974</v>
      </c>
      <c r="Q2403">
        <f t="shared" si="515"/>
        <v>69.463402739726021</v>
      </c>
      <c r="R2403">
        <f t="shared" si="516"/>
        <v>70.003835616438295</v>
      </c>
      <c r="S2403" s="9">
        <f t="shared" si="517"/>
        <v>-0.77200466510632282</v>
      </c>
      <c r="U2403">
        <f t="shared" si="518"/>
        <v>68.900000000000006</v>
      </c>
      <c r="V2403" s="9">
        <f t="shared" si="519"/>
        <v>-1.5709059608348781</v>
      </c>
      <c r="X2403">
        <f t="shared" si="520"/>
        <v>68.465304109589042</v>
      </c>
      <c r="Y2403" s="9">
        <f t="shared" si="521"/>
        <v>-2.1977817262458359</v>
      </c>
      <c r="AA2403">
        <f t="shared" si="522"/>
        <v>68.446739726027403</v>
      </c>
      <c r="AB2403" s="9">
        <f t="shared" si="523"/>
        <v>-2.2243008210899404</v>
      </c>
      <c r="AC2403">
        <f t="shared" si="524"/>
        <v>18.416765753424468</v>
      </c>
    </row>
    <row r="2404" spans="1:29" ht="9" customHeight="1">
      <c r="A2404" s="1">
        <v>20180730</v>
      </c>
      <c r="B2404" s="1">
        <v>200000</v>
      </c>
      <c r="C2404" s="1">
        <v>2458330.3220000002</v>
      </c>
      <c r="D2404" s="1">
        <v>2206.7710000000002</v>
      </c>
      <c r="E2404" s="1">
        <v>68.3</v>
      </c>
      <c r="F2404" s="1">
        <v>70.400000000000006</v>
      </c>
      <c r="G2404" s="8">
        <f t="shared" si="510"/>
        <v>70.023287671232822</v>
      </c>
      <c r="H2404" s="13">
        <v>12</v>
      </c>
      <c r="I2404" s="8">
        <f t="shared" si="511"/>
        <v>9.8465753424657532</v>
      </c>
      <c r="J2404" s="13">
        <v>23</v>
      </c>
      <c r="K2404" s="8">
        <f t="shared" si="512"/>
        <v>16.830136986301369</v>
      </c>
      <c r="L2404" s="13">
        <v>0</v>
      </c>
      <c r="M2404" s="8">
        <f t="shared" si="513"/>
        <v>6.6493150684931503</v>
      </c>
      <c r="N2404" s="6">
        <v>0</v>
      </c>
      <c r="O2404" s="8">
        <f t="shared" si="514"/>
        <v>7.0465753424657533</v>
      </c>
      <c r="Q2404">
        <f t="shared" si="515"/>
        <v>69.48662465753425</v>
      </c>
      <c r="R2404">
        <f t="shared" si="516"/>
        <v>70.023287671232822</v>
      </c>
      <c r="S2404" s="9">
        <f t="shared" si="517"/>
        <v>-0.76640647925339067</v>
      </c>
      <c r="U2404">
        <f t="shared" si="518"/>
        <v>68.92328767123287</v>
      </c>
      <c r="V2404" s="9">
        <f t="shared" si="519"/>
        <v>-1.5635757651623265</v>
      </c>
      <c r="X2404">
        <f t="shared" si="520"/>
        <v>68.494936986301369</v>
      </c>
      <c r="Y2404" s="9">
        <f t="shared" si="521"/>
        <v>-2.1826320010954561</v>
      </c>
      <c r="AA2404">
        <f t="shared" si="522"/>
        <v>68.474575342465755</v>
      </c>
      <c r="AB2404" s="9">
        <f t="shared" si="523"/>
        <v>-2.2117103898897881</v>
      </c>
      <c r="AC2404">
        <f t="shared" si="524"/>
        <v>18.476434931506681</v>
      </c>
    </row>
    <row r="2405" spans="1:29" ht="9" customHeight="1">
      <c r="A2405" s="1">
        <v>20180731</v>
      </c>
      <c r="B2405" s="1">
        <v>200000</v>
      </c>
      <c r="C2405" s="1">
        <v>2458331.3220000002</v>
      </c>
      <c r="D2405" s="1">
        <v>2206.808</v>
      </c>
      <c r="E2405" s="1">
        <v>68.900000000000006</v>
      </c>
      <c r="F2405" s="1">
        <v>71</v>
      </c>
      <c r="G2405" s="8">
        <f t="shared" si="510"/>
        <v>70.036164383561584</v>
      </c>
      <c r="H2405" s="13">
        <v>0</v>
      </c>
      <c r="I2405" s="8">
        <f t="shared" si="511"/>
        <v>9.882191780821918</v>
      </c>
      <c r="J2405" s="13">
        <v>11</v>
      </c>
      <c r="K2405" s="8">
        <f t="shared" si="512"/>
        <v>16.873972602739727</v>
      </c>
      <c r="L2405" s="13">
        <v>0</v>
      </c>
      <c r="M2405" s="8">
        <f t="shared" si="513"/>
        <v>6.6904109589041099</v>
      </c>
      <c r="N2405" s="6">
        <v>0</v>
      </c>
      <c r="O2405" s="8">
        <f t="shared" si="514"/>
        <v>7.0821917808219181</v>
      </c>
      <c r="Q2405">
        <f t="shared" si="515"/>
        <v>69.500915068493157</v>
      </c>
      <c r="R2405">
        <f t="shared" si="516"/>
        <v>70.036164383561584</v>
      </c>
      <c r="S2405" s="9">
        <f t="shared" si="517"/>
        <v>-0.76424704262367982</v>
      </c>
      <c r="U2405">
        <f t="shared" si="518"/>
        <v>68.941095890410963</v>
      </c>
      <c r="V2405" s="9">
        <f t="shared" si="519"/>
        <v>-1.6161015656472131</v>
      </c>
      <c r="X2405">
        <f t="shared" si="520"/>
        <v>68.522717808219184</v>
      </c>
      <c r="Y2405" s="9">
        <f t="shared" si="521"/>
        <v>-2.1609501157913655</v>
      </c>
      <c r="AA2405">
        <f t="shared" si="522"/>
        <v>68.497191780821922</v>
      </c>
      <c r="AB2405" s="9">
        <f t="shared" si="523"/>
        <v>-2.1973970394941915</v>
      </c>
      <c r="AC2405">
        <f t="shared" si="524"/>
        <v>18.515934246575156</v>
      </c>
    </row>
    <row r="2406" spans="1:29" ht="9" customHeight="1">
      <c r="A2406" s="1">
        <v>20180801</v>
      </c>
      <c r="B2406" s="1">
        <v>200000</v>
      </c>
      <c r="C2406" s="1">
        <v>2458332.3220000002</v>
      </c>
      <c r="D2406" s="1">
        <v>2206.8440000000001</v>
      </c>
      <c r="E2406" s="1">
        <v>70.2</v>
      </c>
      <c r="F2406" s="1">
        <v>72.3</v>
      </c>
      <c r="G2406" s="8">
        <f t="shared" si="510"/>
        <v>70.048493150684877</v>
      </c>
      <c r="H2406" s="13">
        <v>12</v>
      </c>
      <c r="I2406" s="8">
        <f t="shared" si="511"/>
        <v>9.8328767123287673</v>
      </c>
      <c r="J2406" s="13">
        <v>24</v>
      </c>
      <c r="K2406" s="8">
        <f t="shared" si="512"/>
        <v>16.863013698630137</v>
      </c>
      <c r="L2406" s="13">
        <v>11</v>
      </c>
      <c r="M2406" s="8">
        <f t="shared" si="513"/>
        <v>6.6821917808219178</v>
      </c>
      <c r="N2406" s="6">
        <v>12</v>
      </c>
      <c r="O2406" s="8">
        <f t="shared" si="514"/>
        <v>7.0821917808219181</v>
      </c>
      <c r="Q2406">
        <f t="shared" si="515"/>
        <v>69.49734246575342</v>
      </c>
      <c r="R2406">
        <f t="shared" si="516"/>
        <v>70.048493150684877</v>
      </c>
      <c r="S2406" s="9">
        <f t="shared" si="517"/>
        <v>-0.78681304927694384</v>
      </c>
      <c r="U2406">
        <f t="shared" si="518"/>
        <v>68.916438356164377</v>
      </c>
      <c r="V2406" s="9">
        <f t="shared" si="519"/>
        <v>-1.6268747189143227</v>
      </c>
      <c r="X2406">
        <f t="shared" si="520"/>
        <v>68.517161643835621</v>
      </c>
      <c r="Y2406" s="9">
        <f t="shared" si="521"/>
        <v>-2.1861019958775358</v>
      </c>
      <c r="AA2406">
        <f t="shared" si="522"/>
        <v>68.497191780821922</v>
      </c>
      <c r="AB2406" s="9">
        <f t="shared" si="523"/>
        <v>-2.2146106219956323</v>
      </c>
      <c r="AC2406">
        <f t="shared" si="524"/>
        <v>18.553752739725859</v>
      </c>
    </row>
    <row r="2407" spans="1:29" ht="9" customHeight="1">
      <c r="A2407" s="1">
        <v>20180802</v>
      </c>
      <c r="B2407" s="1">
        <v>200000</v>
      </c>
      <c r="C2407" s="1">
        <v>2458333.3220000002</v>
      </c>
      <c r="D2407" s="1">
        <v>2206.8809999999999</v>
      </c>
      <c r="E2407" s="1">
        <v>69.900000000000006</v>
      </c>
      <c r="F2407" s="1">
        <v>72</v>
      </c>
      <c r="G2407" s="8">
        <f t="shared" si="510"/>
        <v>70.056164383561594</v>
      </c>
      <c r="H2407" s="13">
        <v>11</v>
      </c>
      <c r="I2407" s="8">
        <f t="shared" si="511"/>
        <v>9.8328767123287673</v>
      </c>
      <c r="J2407" s="13">
        <v>12</v>
      </c>
      <c r="K2407" s="8">
        <f t="shared" si="512"/>
        <v>16.830136986301369</v>
      </c>
      <c r="L2407" s="13">
        <v>11</v>
      </c>
      <c r="M2407" s="8">
        <f t="shared" si="513"/>
        <v>6.646575342465753</v>
      </c>
      <c r="N2407" s="6">
        <v>11</v>
      </c>
      <c r="O2407" s="8">
        <f t="shared" si="514"/>
        <v>7.0493150684931507</v>
      </c>
      <c r="Q2407">
        <f t="shared" si="515"/>
        <v>69.48662465753425</v>
      </c>
      <c r="R2407">
        <f t="shared" si="516"/>
        <v>70.056164383561594</v>
      </c>
      <c r="S2407" s="9">
        <f t="shared" si="517"/>
        <v>-0.81297589018588212</v>
      </c>
      <c r="U2407">
        <f t="shared" si="518"/>
        <v>68.916438356164377</v>
      </c>
      <c r="V2407" s="9">
        <f t="shared" si="519"/>
        <v>-1.6384147652842955</v>
      </c>
      <c r="X2407">
        <f t="shared" si="520"/>
        <v>68.493084931506843</v>
      </c>
      <c r="Y2407" s="9">
        <f t="shared" si="521"/>
        <v>-2.2311804618602764</v>
      </c>
      <c r="AA2407">
        <f t="shared" si="522"/>
        <v>68.47631506849315</v>
      </c>
      <c r="AB2407" s="9">
        <f t="shared" si="523"/>
        <v>-2.2551182026162309</v>
      </c>
      <c r="AC2407">
        <f t="shared" si="524"/>
        <v>18.577284246575189</v>
      </c>
    </row>
    <row r="2408" spans="1:29" ht="9" customHeight="1">
      <c r="A2408" s="1">
        <v>20180803</v>
      </c>
      <c r="B2408" s="1">
        <v>200000</v>
      </c>
      <c r="C2408" s="1">
        <v>2458334.3220000002</v>
      </c>
      <c r="D2408" s="1">
        <v>2206.9180000000001</v>
      </c>
      <c r="E2408" s="1">
        <v>70.2</v>
      </c>
      <c r="F2408" s="1">
        <v>72.3</v>
      </c>
      <c r="G2408" s="8">
        <f t="shared" si="510"/>
        <v>70.06438356164378</v>
      </c>
      <c r="H2408" s="13">
        <v>0</v>
      </c>
      <c r="I2408" s="8">
        <f t="shared" si="511"/>
        <v>9.8328767123287673</v>
      </c>
      <c r="J2408" s="13">
        <v>15</v>
      </c>
      <c r="K2408" s="8">
        <f t="shared" si="512"/>
        <v>16.761643835616439</v>
      </c>
      <c r="L2408" s="13">
        <v>0</v>
      </c>
      <c r="M2408" s="8">
        <f t="shared" si="513"/>
        <v>6.646575342465753</v>
      </c>
      <c r="N2408" s="6">
        <v>0</v>
      </c>
      <c r="O2408" s="8">
        <f t="shared" si="514"/>
        <v>7.0493150684931507</v>
      </c>
      <c r="Q2408">
        <f t="shared" si="515"/>
        <v>69.464295890410966</v>
      </c>
      <c r="R2408">
        <f t="shared" si="516"/>
        <v>70.06438356164378</v>
      </c>
      <c r="S2408" s="9">
        <f t="shared" si="517"/>
        <v>-0.85648034097786763</v>
      </c>
      <c r="U2408">
        <f t="shared" si="518"/>
        <v>68.916438356164377</v>
      </c>
      <c r="V2408" s="9">
        <f t="shared" si="519"/>
        <v>-1.6676115813961871</v>
      </c>
      <c r="X2408">
        <f t="shared" si="520"/>
        <v>68.493084931506843</v>
      </c>
      <c r="Y2408" s="9">
        <f t="shared" si="521"/>
        <v>-2.2426496177683219</v>
      </c>
      <c r="AA2408">
        <f t="shared" si="522"/>
        <v>68.47631506849315</v>
      </c>
      <c r="AB2408" s="9">
        <f t="shared" si="523"/>
        <v>-2.266584550413441</v>
      </c>
      <c r="AC2408">
        <f t="shared" si="524"/>
        <v>18.602496575342293</v>
      </c>
    </row>
    <row r="2409" spans="1:29" ht="9" customHeight="1">
      <c r="A2409" s="1">
        <v>20180804</v>
      </c>
      <c r="B2409" s="1">
        <v>200000</v>
      </c>
      <c r="C2409" s="1">
        <v>2458335.3220000002</v>
      </c>
      <c r="D2409" s="1">
        <v>2206.9540000000002</v>
      </c>
      <c r="E2409" s="1">
        <v>70.400000000000006</v>
      </c>
      <c r="F2409" s="1">
        <v>72.5</v>
      </c>
      <c r="G2409" s="8">
        <f t="shared" si="510"/>
        <v>70.06986301369858</v>
      </c>
      <c r="H2409" s="13">
        <v>0</v>
      </c>
      <c r="I2409" s="8">
        <f t="shared" si="511"/>
        <v>9.8027397260273972</v>
      </c>
      <c r="J2409" s="13">
        <v>27</v>
      </c>
      <c r="K2409" s="8">
        <f t="shared" si="512"/>
        <v>16.695890410958903</v>
      </c>
      <c r="L2409" s="13">
        <v>0</v>
      </c>
      <c r="M2409" s="8">
        <f t="shared" si="513"/>
        <v>6.6164383561643838</v>
      </c>
      <c r="N2409" s="6">
        <v>0</v>
      </c>
      <c r="O2409" s="8">
        <f t="shared" si="514"/>
        <v>7.0493150684931507</v>
      </c>
      <c r="Q2409">
        <f t="shared" si="515"/>
        <v>69.442860273972599</v>
      </c>
      <c r="R2409">
        <f t="shared" si="516"/>
        <v>70.06986301369858</v>
      </c>
      <c r="S2409" s="9">
        <f t="shared" si="517"/>
        <v>-0.89482512560842054</v>
      </c>
      <c r="U2409">
        <f t="shared" si="518"/>
        <v>68.901369863013699</v>
      </c>
      <c r="V2409" s="9">
        <f t="shared" si="519"/>
        <v>-1.7175385986792122</v>
      </c>
      <c r="X2409">
        <f t="shared" si="520"/>
        <v>68.47271232876713</v>
      </c>
      <c r="Y2409" s="9">
        <f t="shared" si="521"/>
        <v>-2.2793689272936177</v>
      </c>
      <c r="AA2409">
        <f t="shared" si="522"/>
        <v>68.47631506849315</v>
      </c>
      <c r="AB2409" s="9">
        <f t="shared" si="523"/>
        <v>-2.2742272878339804</v>
      </c>
      <c r="AC2409">
        <f t="shared" si="524"/>
        <v>18.619304794520392</v>
      </c>
    </row>
    <row r="2410" spans="1:29" ht="9" customHeight="1">
      <c r="A2410" s="1">
        <v>20180805</v>
      </c>
      <c r="B2410" s="1">
        <v>200000</v>
      </c>
      <c r="C2410" s="1">
        <v>2458336.3220000002</v>
      </c>
      <c r="D2410" s="1">
        <v>2206.991</v>
      </c>
      <c r="E2410" s="1">
        <v>69.2</v>
      </c>
      <c r="F2410" s="1">
        <v>71.2</v>
      </c>
      <c r="G2410" s="8">
        <f t="shared" si="510"/>
        <v>70.074794520547883</v>
      </c>
      <c r="H2410" s="13">
        <v>0</v>
      </c>
      <c r="I2410" s="8">
        <f t="shared" si="511"/>
        <v>9.742465753424657</v>
      </c>
      <c r="J2410" s="13">
        <v>23</v>
      </c>
      <c r="K2410" s="8">
        <f t="shared" si="512"/>
        <v>16.597260273972601</v>
      </c>
      <c r="L2410" s="13">
        <v>0</v>
      </c>
      <c r="M2410" s="8">
        <f t="shared" si="513"/>
        <v>6.6164383561643838</v>
      </c>
      <c r="N2410" s="6">
        <v>0</v>
      </c>
      <c r="O2410" s="8">
        <f t="shared" si="514"/>
        <v>7.0493150684931507</v>
      </c>
      <c r="Q2410">
        <f t="shared" si="515"/>
        <v>69.410706849315062</v>
      </c>
      <c r="R2410">
        <f t="shared" si="516"/>
        <v>70.074794520547883</v>
      </c>
      <c r="S2410" s="9">
        <f t="shared" si="517"/>
        <v>-0.94768407924206599</v>
      </c>
      <c r="U2410">
        <f t="shared" si="518"/>
        <v>68.871232876712327</v>
      </c>
      <c r="V2410" s="9">
        <f t="shared" si="519"/>
        <v>-1.736070381231599</v>
      </c>
      <c r="X2410">
        <f t="shared" si="520"/>
        <v>68.47271232876713</v>
      </c>
      <c r="Y2410" s="9">
        <f t="shared" si="521"/>
        <v>-2.2862460072015978</v>
      </c>
      <c r="AA2410">
        <f t="shared" si="522"/>
        <v>68.47631506849315</v>
      </c>
      <c r="AB2410" s="9">
        <f t="shared" si="523"/>
        <v>-2.2811047295843423</v>
      </c>
      <c r="AC2410">
        <f t="shared" si="524"/>
        <v>18.634432191780629</v>
      </c>
    </row>
    <row r="2411" spans="1:29" ht="9" customHeight="1">
      <c r="A2411" s="1">
        <v>20180806</v>
      </c>
      <c r="B2411" s="1">
        <v>200000</v>
      </c>
      <c r="C2411" s="1">
        <v>2458337.3220000002</v>
      </c>
      <c r="D2411" s="1">
        <v>2207.0279999999998</v>
      </c>
      <c r="E2411" s="1">
        <v>69.099999999999994</v>
      </c>
      <c r="F2411" s="1">
        <v>71.099999999999994</v>
      </c>
      <c r="G2411" s="8">
        <f t="shared" si="510"/>
        <v>70.068493150684873</v>
      </c>
      <c r="H2411" s="13">
        <v>11</v>
      </c>
      <c r="I2411" s="8">
        <f t="shared" si="511"/>
        <v>9.7041095890410958</v>
      </c>
      <c r="J2411" s="13">
        <v>25</v>
      </c>
      <c r="K2411" s="8">
        <f t="shared" si="512"/>
        <v>16.520547945205479</v>
      </c>
      <c r="L2411" s="13">
        <v>0</v>
      </c>
      <c r="M2411" s="8">
        <f t="shared" si="513"/>
        <v>6.5863013698630137</v>
      </c>
      <c r="N2411" s="6">
        <v>0</v>
      </c>
      <c r="O2411" s="8">
        <f t="shared" si="514"/>
        <v>7.0191780821917806</v>
      </c>
      <c r="Q2411">
        <f t="shared" si="515"/>
        <v>69.385698630136986</v>
      </c>
      <c r="R2411">
        <f t="shared" si="516"/>
        <v>70.068493150684873</v>
      </c>
      <c r="S2411" s="9">
        <f t="shared" si="517"/>
        <v>-0.97446725317684013</v>
      </c>
      <c r="U2411">
        <f t="shared" si="518"/>
        <v>68.852054794520541</v>
      </c>
      <c r="V2411" s="9">
        <f t="shared" si="519"/>
        <v>-1.7527188258894881</v>
      </c>
      <c r="X2411">
        <f t="shared" si="520"/>
        <v>68.452339726027404</v>
      </c>
      <c r="Y2411" s="9">
        <f t="shared" si="521"/>
        <v>-2.3065337243400847</v>
      </c>
      <c r="AA2411">
        <f t="shared" si="522"/>
        <v>68.457178082191774</v>
      </c>
      <c r="AB2411" s="9">
        <f t="shared" si="523"/>
        <v>-2.2996285434994377</v>
      </c>
      <c r="AC2411">
        <f t="shared" si="524"/>
        <v>18.615102739725845</v>
      </c>
    </row>
    <row r="2412" spans="1:29" ht="9" customHeight="1">
      <c r="A2412" s="1">
        <v>20180807</v>
      </c>
      <c r="B2412" s="1">
        <v>200000</v>
      </c>
      <c r="C2412" s="1">
        <v>2458338.3220000002</v>
      </c>
      <c r="D2412" s="1">
        <v>2207.0639999999999</v>
      </c>
      <c r="E2412" s="1">
        <v>69.5</v>
      </c>
      <c r="F2412" s="1">
        <v>71.5</v>
      </c>
      <c r="G2412" s="8">
        <f t="shared" si="510"/>
        <v>70.059452054794463</v>
      </c>
      <c r="H2412" s="13">
        <v>23</v>
      </c>
      <c r="I2412" s="8">
        <f t="shared" si="511"/>
        <v>9.6630136986301363</v>
      </c>
      <c r="J2412" s="13">
        <v>49</v>
      </c>
      <c r="K2412" s="8">
        <f t="shared" si="512"/>
        <v>16.479452054794521</v>
      </c>
      <c r="L2412" s="13">
        <v>0</v>
      </c>
      <c r="M2412" s="8">
        <f t="shared" si="513"/>
        <v>6.5506849315068489</v>
      </c>
      <c r="N2412" s="6">
        <v>0</v>
      </c>
      <c r="O2412" s="8">
        <f t="shared" si="514"/>
        <v>6.9835616438356167</v>
      </c>
      <c r="Q2412">
        <f t="shared" si="515"/>
        <v>69.37230136986301</v>
      </c>
      <c r="R2412">
        <f t="shared" si="516"/>
        <v>70.059452054794463</v>
      </c>
      <c r="S2412" s="9">
        <f t="shared" si="517"/>
        <v>-0.98081081820912175</v>
      </c>
      <c r="U2412">
        <f t="shared" si="518"/>
        <v>68.831506849315062</v>
      </c>
      <c r="V2412" s="9">
        <f t="shared" si="519"/>
        <v>-1.7594504944297427</v>
      </c>
      <c r="X2412">
        <f t="shared" si="520"/>
        <v>68.428263013698626</v>
      </c>
      <c r="Y2412" s="9">
        <f t="shared" si="521"/>
        <v>-2.3282926047153012</v>
      </c>
      <c r="AA2412">
        <f t="shared" si="522"/>
        <v>68.434561643835622</v>
      </c>
      <c r="AB2412" s="9">
        <f t="shared" si="523"/>
        <v>-2.3193021973508934</v>
      </c>
      <c r="AC2412">
        <f t="shared" si="524"/>
        <v>18.587369178082014</v>
      </c>
    </row>
    <row r="2413" spans="1:29" ht="9" customHeight="1">
      <c r="A2413" s="1">
        <v>20180808</v>
      </c>
      <c r="B2413" s="1">
        <v>200000</v>
      </c>
      <c r="C2413" s="1">
        <v>2458339.3220000002</v>
      </c>
      <c r="D2413" s="1">
        <v>2207.1010000000001</v>
      </c>
      <c r="E2413" s="1">
        <v>69.599999999999994</v>
      </c>
      <c r="F2413" s="1">
        <v>71.599999999999994</v>
      </c>
      <c r="G2413" s="8">
        <f t="shared" si="510"/>
        <v>70.040547945205418</v>
      </c>
      <c r="H2413" s="13">
        <v>0</v>
      </c>
      <c r="I2413" s="8">
        <f t="shared" si="511"/>
        <v>9.6164383561643838</v>
      </c>
      <c r="J2413" s="13">
        <v>0</v>
      </c>
      <c r="K2413" s="8">
        <f t="shared" si="512"/>
        <v>16.419178082191781</v>
      </c>
      <c r="L2413" s="13">
        <v>0</v>
      </c>
      <c r="M2413" s="8">
        <f t="shared" si="513"/>
        <v>6.5041095890410956</v>
      </c>
      <c r="N2413" s="6">
        <v>0</v>
      </c>
      <c r="O2413" s="8">
        <f t="shared" si="514"/>
        <v>6.9397260273972599</v>
      </c>
      <c r="Q2413">
        <f t="shared" si="515"/>
        <v>69.352652054794518</v>
      </c>
      <c r="R2413">
        <f t="shared" si="516"/>
        <v>70.040547945205418</v>
      </c>
      <c r="S2413" s="9">
        <f t="shared" si="517"/>
        <v>-0.98213950431835428</v>
      </c>
      <c r="U2413">
        <f t="shared" si="518"/>
        <v>68.808219178082197</v>
      </c>
      <c r="V2413" s="9">
        <f t="shared" si="519"/>
        <v>-1.7606667057925307</v>
      </c>
      <c r="X2413">
        <f t="shared" si="520"/>
        <v>68.396778082191787</v>
      </c>
      <c r="Y2413" s="9">
        <f t="shared" si="521"/>
        <v>-2.3468832144197336</v>
      </c>
      <c r="AA2413">
        <f t="shared" si="522"/>
        <v>68.406726027397255</v>
      </c>
      <c r="AB2413" s="9">
        <f t="shared" si="523"/>
        <v>-2.3326800913755648</v>
      </c>
      <c r="AC2413">
        <f t="shared" si="524"/>
        <v>18.52938082191762</v>
      </c>
    </row>
    <row r="2414" spans="1:29" ht="9" customHeight="1">
      <c r="A2414" s="1">
        <v>20180809</v>
      </c>
      <c r="B2414" s="1">
        <v>200000</v>
      </c>
      <c r="C2414" s="1">
        <v>2458340.3220000002</v>
      </c>
      <c r="D2414" s="1">
        <v>2207.1379999999999</v>
      </c>
      <c r="E2414" s="1">
        <v>70.3</v>
      </c>
      <c r="F2414" s="1">
        <v>72.2</v>
      </c>
      <c r="G2414" s="8">
        <f t="shared" si="510"/>
        <v>70.023287671232822</v>
      </c>
      <c r="H2414" s="13">
        <v>11</v>
      </c>
      <c r="I2414" s="8">
        <f t="shared" si="511"/>
        <v>9.580821917808219</v>
      </c>
      <c r="J2414" s="13">
        <v>37</v>
      </c>
      <c r="K2414" s="8">
        <f t="shared" si="512"/>
        <v>16.356164383561644</v>
      </c>
      <c r="L2414" s="13">
        <v>0</v>
      </c>
      <c r="M2414" s="8">
        <f t="shared" si="513"/>
        <v>6.4493150684931511</v>
      </c>
      <c r="N2414" s="6">
        <v>0</v>
      </c>
      <c r="O2414" s="8">
        <f t="shared" si="514"/>
        <v>6.8849315068493153</v>
      </c>
      <c r="Q2414">
        <f t="shared" si="515"/>
        <v>69.332109589041096</v>
      </c>
      <c r="R2414">
        <f t="shared" si="516"/>
        <v>70.023287671232822</v>
      </c>
      <c r="S2414" s="9">
        <f t="shared" si="517"/>
        <v>-0.98706888119404823</v>
      </c>
      <c r="U2414">
        <f t="shared" si="518"/>
        <v>68.790410958904104</v>
      </c>
      <c r="V2414" s="9">
        <f t="shared" si="519"/>
        <v>-1.759611132201627</v>
      </c>
      <c r="X2414">
        <f t="shared" si="520"/>
        <v>68.359736986301371</v>
      </c>
      <c r="Y2414" s="9">
        <f t="shared" si="521"/>
        <v>-2.3757106246453503</v>
      </c>
      <c r="AA2414">
        <f t="shared" si="522"/>
        <v>68.371931506849322</v>
      </c>
      <c r="AB2414" s="9">
        <f t="shared" si="523"/>
        <v>-2.3582956746287067</v>
      </c>
      <c r="AC2414">
        <f t="shared" si="524"/>
        <v>18.476434931506681</v>
      </c>
    </row>
    <row r="2415" spans="1:29" ht="9" customHeight="1">
      <c r="A2415" s="1">
        <v>20180810</v>
      </c>
      <c r="B2415" s="1">
        <v>200000</v>
      </c>
      <c r="C2415" s="1">
        <v>2458341.3220000002</v>
      </c>
      <c r="D2415" s="1">
        <v>2207.174</v>
      </c>
      <c r="E2415" s="1">
        <v>69.5</v>
      </c>
      <c r="F2415" s="1">
        <v>71.400000000000006</v>
      </c>
      <c r="G2415" s="8">
        <f t="shared" si="510"/>
        <v>70.003013698630056</v>
      </c>
      <c r="H2415" s="13">
        <v>0</v>
      </c>
      <c r="I2415" s="8">
        <f t="shared" si="511"/>
        <v>9.5424657534246577</v>
      </c>
      <c r="J2415" s="13">
        <v>12</v>
      </c>
      <c r="K2415" s="8">
        <f t="shared" si="512"/>
        <v>16.331506849315069</v>
      </c>
      <c r="L2415" s="13">
        <v>0</v>
      </c>
      <c r="M2415" s="8">
        <f t="shared" si="513"/>
        <v>6.3890410958904109</v>
      </c>
      <c r="N2415" s="6">
        <v>0</v>
      </c>
      <c r="O2415" s="8">
        <f t="shared" si="514"/>
        <v>6.8246575342465752</v>
      </c>
      <c r="Q2415">
        <f t="shared" si="515"/>
        <v>69.324071232876719</v>
      </c>
      <c r="R2415">
        <f t="shared" si="516"/>
        <v>70.003013698630056</v>
      </c>
      <c r="S2415" s="9">
        <f t="shared" si="517"/>
        <v>-0.96987605230290796</v>
      </c>
      <c r="U2415">
        <f t="shared" si="518"/>
        <v>68.771232876712332</v>
      </c>
      <c r="V2415" s="9">
        <f t="shared" si="519"/>
        <v>-1.7828480155342419</v>
      </c>
      <c r="X2415">
        <f t="shared" si="520"/>
        <v>68.318991780821918</v>
      </c>
      <c r="Y2415" s="9">
        <f t="shared" si="521"/>
        <v>-2.4056420271533199</v>
      </c>
      <c r="AA2415">
        <f t="shared" si="522"/>
        <v>68.333657534246569</v>
      </c>
      <c r="AB2415" s="9">
        <f t="shared" si="523"/>
        <v>-2.3846918527968342</v>
      </c>
      <c r="AC2415">
        <f t="shared" si="524"/>
        <v>18.414244520547697</v>
      </c>
    </row>
    <row r="2416" spans="1:29" ht="9" customHeight="1">
      <c r="A2416" s="1">
        <v>20180811</v>
      </c>
      <c r="B2416" s="1">
        <v>200000</v>
      </c>
      <c r="C2416" s="1">
        <v>2458342.3220000002</v>
      </c>
      <c r="D2416" s="1">
        <v>2207.2109999999998</v>
      </c>
      <c r="E2416" s="1">
        <v>67.400000000000006</v>
      </c>
      <c r="F2416" s="1">
        <v>69.3</v>
      </c>
      <c r="G2416" s="8">
        <f t="shared" si="510"/>
        <v>69.981917808219109</v>
      </c>
      <c r="H2416" s="13">
        <v>0</v>
      </c>
      <c r="I2416" s="8">
        <f t="shared" si="511"/>
        <v>9.4684931506849317</v>
      </c>
      <c r="J2416" s="13">
        <v>0</v>
      </c>
      <c r="K2416" s="8">
        <f t="shared" si="512"/>
        <v>16.230136986301371</v>
      </c>
      <c r="L2416" s="13">
        <v>0</v>
      </c>
      <c r="M2416" s="8">
        <f t="shared" si="513"/>
        <v>6.3260273972602743</v>
      </c>
      <c r="N2416" s="6">
        <v>0</v>
      </c>
      <c r="O2416" s="8">
        <f t="shared" si="514"/>
        <v>6.7561643835616438</v>
      </c>
      <c r="Q2416">
        <f t="shared" si="515"/>
        <v>69.291024657534251</v>
      </c>
      <c r="R2416">
        <f t="shared" si="516"/>
        <v>69.981917808219109</v>
      </c>
      <c r="S2416" s="9">
        <f t="shared" si="517"/>
        <v>-0.98724523751721449</v>
      </c>
      <c r="U2416">
        <f t="shared" si="518"/>
        <v>68.734246575342468</v>
      </c>
      <c r="V2416" s="9">
        <f t="shared" si="519"/>
        <v>-1.8339318512019531</v>
      </c>
      <c r="X2416">
        <f t="shared" si="520"/>
        <v>68.276394520547939</v>
      </c>
      <c r="Y2416" s="9">
        <f t="shared" si="521"/>
        <v>-2.4370913817267024</v>
      </c>
      <c r="AA2416">
        <f t="shared" si="522"/>
        <v>68.290164383561645</v>
      </c>
      <c r="AB2416" s="9">
        <f t="shared" si="523"/>
        <v>-2.4174150661226577</v>
      </c>
      <c r="AC2416">
        <f t="shared" si="524"/>
        <v>18.349532876712114</v>
      </c>
    </row>
    <row r="2417" spans="1:29" ht="9" customHeight="1">
      <c r="A2417" s="1">
        <v>20180812</v>
      </c>
      <c r="B2417" s="1">
        <v>200000</v>
      </c>
      <c r="C2417" s="1">
        <v>2458343.3220000002</v>
      </c>
      <c r="D2417" s="1">
        <v>2207.248</v>
      </c>
      <c r="E2417" s="1">
        <v>68.099999999999994</v>
      </c>
      <c r="F2417" s="1">
        <v>69.900000000000006</v>
      </c>
      <c r="G2417" s="8">
        <f t="shared" si="510"/>
        <v>69.959726027397181</v>
      </c>
      <c r="H2417" s="13">
        <v>0</v>
      </c>
      <c r="I2417" s="8">
        <f t="shared" si="511"/>
        <v>9.3534246575342461</v>
      </c>
      <c r="J2417" s="13">
        <v>0</v>
      </c>
      <c r="K2417" s="8">
        <f t="shared" si="512"/>
        <v>16.073972602739726</v>
      </c>
      <c r="L2417" s="13">
        <v>0</v>
      </c>
      <c r="M2417" s="8">
        <f t="shared" si="513"/>
        <v>6.2301369863013702</v>
      </c>
      <c r="N2417" s="6">
        <v>0</v>
      </c>
      <c r="O2417" s="8">
        <f t="shared" si="514"/>
        <v>6.6876712328767125</v>
      </c>
      <c r="Q2417">
        <f t="shared" si="515"/>
        <v>69.240115068493154</v>
      </c>
      <c r="R2417">
        <f t="shared" si="516"/>
        <v>69.959726027397181</v>
      </c>
      <c r="S2417" s="9">
        <f t="shared" si="517"/>
        <v>-1.0286074571278618</v>
      </c>
      <c r="U2417">
        <f t="shared" si="518"/>
        <v>68.676712328767124</v>
      </c>
      <c r="V2417" s="9">
        <f t="shared" si="519"/>
        <v>-1.8552832088250142</v>
      </c>
      <c r="X2417">
        <f t="shared" si="520"/>
        <v>68.211572602739722</v>
      </c>
      <c r="Y2417" s="9">
        <f t="shared" si="521"/>
        <v>-2.4987997008062308</v>
      </c>
      <c r="AA2417">
        <f t="shared" si="522"/>
        <v>68.246671232876707</v>
      </c>
      <c r="AB2417" s="9">
        <f t="shared" si="523"/>
        <v>-2.4486299358142389</v>
      </c>
      <c r="AC2417">
        <f t="shared" si="524"/>
        <v>18.281459589040853</v>
      </c>
    </row>
    <row r="2418" spans="1:29" ht="9" customHeight="1">
      <c r="A2418" s="1">
        <v>20180813</v>
      </c>
      <c r="B2418" s="1">
        <v>200000</v>
      </c>
      <c r="C2418" s="1">
        <v>2458344.3220000002</v>
      </c>
      <c r="D2418" s="1">
        <v>2207.2840000000001</v>
      </c>
      <c r="E2418" s="1">
        <v>67.8</v>
      </c>
      <c r="F2418" s="1">
        <v>69.599999999999994</v>
      </c>
      <c r="G2418" s="8">
        <f t="shared" si="510"/>
        <v>69.937260273972512</v>
      </c>
      <c r="H2418" s="13">
        <v>0</v>
      </c>
      <c r="I2418" s="8">
        <f t="shared" si="511"/>
        <v>9.2794520547945201</v>
      </c>
      <c r="J2418" s="13">
        <v>0</v>
      </c>
      <c r="K2418" s="8">
        <f t="shared" si="512"/>
        <v>15.956164383561644</v>
      </c>
      <c r="L2418" s="13">
        <v>0</v>
      </c>
      <c r="M2418" s="8">
        <f t="shared" si="513"/>
        <v>6.1643835616438354</v>
      </c>
      <c r="N2418" s="6">
        <v>0</v>
      </c>
      <c r="O2418" s="8">
        <f t="shared" si="514"/>
        <v>6.6109589041095891</v>
      </c>
      <c r="Q2418">
        <f t="shared" si="515"/>
        <v>69.201709589041101</v>
      </c>
      <c r="R2418">
        <f t="shared" si="516"/>
        <v>69.937260273972512</v>
      </c>
      <c r="S2418" s="9">
        <f t="shared" si="517"/>
        <v>-1.0517293386243125</v>
      </c>
      <c r="U2418">
        <f t="shared" si="518"/>
        <v>68.639726027397259</v>
      </c>
      <c r="V2418" s="9">
        <f t="shared" si="519"/>
        <v>-1.8570549671027123</v>
      </c>
      <c r="X2418">
        <f t="shared" si="520"/>
        <v>68.167123287671231</v>
      </c>
      <c r="Y2418" s="9">
        <f t="shared" si="521"/>
        <v>-2.5310356444718423</v>
      </c>
      <c r="AA2418">
        <f t="shared" si="522"/>
        <v>68.197958904109584</v>
      </c>
      <c r="AB2418" s="9">
        <f t="shared" si="523"/>
        <v>-2.4869452464242698</v>
      </c>
      <c r="AC2418">
        <f t="shared" si="524"/>
        <v>18.212545890410681</v>
      </c>
    </row>
    <row r="2419" spans="1:29" ht="9" customHeight="1">
      <c r="A2419" s="1">
        <v>20180814</v>
      </c>
      <c r="B2419" s="1">
        <v>200000</v>
      </c>
      <c r="C2419" s="1">
        <v>2458345.3220000002</v>
      </c>
      <c r="D2419" s="1">
        <v>2207.3209999999999</v>
      </c>
      <c r="E2419" s="1">
        <v>68.7</v>
      </c>
      <c r="F2419" s="1">
        <v>70.5</v>
      </c>
      <c r="G2419" s="8">
        <f t="shared" si="510"/>
        <v>69.914794520547872</v>
      </c>
      <c r="H2419" s="13">
        <v>14</v>
      </c>
      <c r="I2419" s="8">
        <f t="shared" si="511"/>
        <v>9.2328767123287676</v>
      </c>
      <c r="J2419" s="13">
        <v>28</v>
      </c>
      <c r="K2419" s="8">
        <f t="shared" si="512"/>
        <v>15.906849315068493</v>
      </c>
      <c r="L2419" s="13">
        <v>12</v>
      </c>
      <c r="M2419" s="8">
        <f t="shared" si="513"/>
        <v>6.0931506849315067</v>
      </c>
      <c r="N2419" s="6">
        <v>12</v>
      </c>
      <c r="O2419" s="8">
        <f t="shared" si="514"/>
        <v>6.5424657534246577</v>
      </c>
      <c r="Q2419">
        <f t="shared" si="515"/>
        <v>69.185632876712333</v>
      </c>
      <c r="R2419">
        <f t="shared" si="516"/>
        <v>69.914794520547872</v>
      </c>
      <c r="S2419" s="9">
        <f t="shared" si="517"/>
        <v>-1.0429289663738359</v>
      </c>
      <c r="U2419">
        <f t="shared" si="518"/>
        <v>68.61643835616438</v>
      </c>
      <c r="V2419" s="9">
        <f t="shared" si="519"/>
        <v>-1.8378577531805576</v>
      </c>
      <c r="X2419">
        <f t="shared" si="520"/>
        <v>68.118969863013703</v>
      </c>
      <c r="Y2419" s="9">
        <f t="shared" si="521"/>
        <v>-2.5685903389251621</v>
      </c>
      <c r="AA2419">
        <f t="shared" si="522"/>
        <v>68.15446575342466</v>
      </c>
      <c r="AB2419" s="9">
        <f t="shared" si="523"/>
        <v>-2.5178201254755237</v>
      </c>
      <c r="AC2419">
        <f t="shared" si="524"/>
        <v>18.143632191780597</v>
      </c>
    </row>
    <row r="2420" spans="1:29" ht="9" customHeight="1">
      <c r="A2420" s="1">
        <v>20180815</v>
      </c>
      <c r="B2420" s="1">
        <v>200000</v>
      </c>
      <c r="C2420" s="1">
        <v>2458346.3220000002</v>
      </c>
      <c r="D2420" s="1">
        <v>2207.3580000000002</v>
      </c>
      <c r="E2420" s="1">
        <v>68.8</v>
      </c>
      <c r="F2420" s="1">
        <v>70.599999999999994</v>
      </c>
      <c r="G2420" s="8">
        <f t="shared" si="510"/>
        <v>69.899726027397179</v>
      </c>
      <c r="H2420" s="13">
        <v>24</v>
      </c>
      <c r="I2420" s="8">
        <f t="shared" si="511"/>
        <v>9.2301369863013694</v>
      </c>
      <c r="J2420" s="13">
        <v>30</v>
      </c>
      <c r="K2420" s="8">
        <f t="shared" si="512"/>
        <v>15.860273972602739</v>
      </c>
      <c r="L2420" s="13">
        <v>12</v>
      </c>
      <c r="M2420" s="8">
        <f t="shared" si="513"/>
        <v>6.0383561643835613</v>
      </c>
      <c r="N2420" s="6">
        <v>13</v>
      </c>
      <c r="O2420" s="8">
        <f t="shared" si="514"/>
        <v>6.5123287671232877</v>
      </c>
      <c r="Q2420">
        <f t="shared" si="515"/>
        <v>69.170449315068495</v>
      </c>
      <c r="R2420">
        <f t="shared" si="516"/>
        <v>69.899726027397179</v>
      </c>
      <c r="S2420" s="9">
        <f t="shared" si="517"/>
        <v>-1.0433184130690876</v>
      </c>
      <c r="U2420">
        <f t="shared" si="518"/>
        <v>68.615068493150687</v>
      </c>
      <c r="V2420" s="9">
        <f t="shared" si="519"/>
        <v>-1.8608607706087099</v>
      </c>
      <c r="X2420">
        <f t="shared" si="520"/>
        <v>68.081928767123287</v>
      </c>
      <c r="Y2420" s="9">
        <f t="shared" si="521"/>
        <v>-2.6005785195229691</v>
      </c>
      <c r="AA2420">
        <f t="shared" si="522"/>
        <v>68.135328767123283</v>
      </c>
      <c r="AB2420" s="9">
        <f t="shared" si="523"/>
        <v>-2.52418337030727</v>
      </c>
      <c r="AC2420">
        <f t="shared" si="524"/>
        <v>18.097409589040847</v>
      </c>
    </row>
    <row r="2421" spans="1:29" ht="9" customHeight="1">
      <c r="A2421" s="1">
        <v>20180816</v>
      </c>
      <c r="B2421" s="1">
        <v>200000</v>
      </c>
      <c r="C2421" s="1">
        <v>2458347.3220000002</v>
      </c>
      <c r="D2421" s="1">
        <v>2207.3939999999998</v>
      </c>
      <c r="E2421" s="1">
        <v>68.3</v>
      </c>
      <c r="F2421" s="1">
        <v>70</v>
      </c>
      <c r="G2421" s="8">
        <f t="shared" si="510"/>
        <v>69.889589041095803</v>
      </c>
      <c r="H2421" s="13">
        <v>12</v>
      </c>
      <c r="I2421" s="8">
        <f t="shared" si="511"/>
        <v>9.1780821917808222</v>
      </c>
      <c r="J2421" s="13">
        <v>15</v>
      </c>
      <c r="K2421" s="8">
        <f t="shared" si="512"/>
        <v>15.780821917808218</v>
      </c>
      <c r="L2421" s="13">
        <v>12</v>
      </c>
      <c r="M2421" s="8">
        <f t="shared" si="513"/>
        <v>5.9890410958904106</v>
      </c>
      <c r="N2421" s="6">
        <v>13</v>
      </c>
      <c r="O2421" s="8">
        <f t="shared" si="514"/>
        <v>6.4575342465753423</v>
      </c>
      <c r="Q2421">
        <f t="shared" si="515"/>
        <v>69.144547945205474</v>
      </c>
      <c r="R2421">
        <f t="shared" si="516"/>
        <v>69.889589041095803</v>
      </c>
      <c r="S2421" s="9">
        <f t="shared" si="517"/>
        <v>-1.0660258646709764</v>
      </c>
      <c r="U2421">
        <f t="shared" si="518"/>
        <v>68.589041095890408</v>
      </c>
      <c r="V2421" s="9">
        <f t="shared" si="519"/>
        <v>-1.8841074011783405</v>
      </c>
      <c r="X2421">
        <f t="shared" si="520"/>
        <v>68.048591780821923</v>
      </c>
      <c r="Y2421" s="9">
        <f t="shared" si="521"/>
        <v>-2.6341509308222726</v>
      </c>
      <c r="AA2421">
        <f t="shared" si="522"/>
        <v>68.100534246575336</v>
      </c>
      <c r="AB2421" s="9">
        <f t="shared" si="523"/>
        <v>-2.5598301822442977</v>
      </c>
      <c r="AC2421">
        <f t="shared" si="524"/>
        <v>18.066314383561377</v>
      </c>
    </row>
    <row r="2422" spans="1:29" ht="9" customHeight="1">
      <c r="A2422" s="1">
        <v>20180817</v>
      </c>
      <c r="B2422" s="1">
        <v>200000</v>
      </c>
      <c r="C2422" s="1">
        <v>2458348.3220000002</v>
      </c>
      <c r="D2422" s="1">
        <v>2207.431</v>
      </c>
      <c r="E2422" s="1">
        <v>67.3</v>
      </c>
      <c r="F2422" s="1">
        <v>69</v>
      </c>
      <c r="G2422" s="8">
        <f t="shared" si="510"/>
        <v>69.885205479451969</v>
      </c>
      <c r="H2422" s="13">
        <v>22</v>
      </c>
      <c r="I2422" s="8">
        <f t="shared" si="511"/>
        <v>9.1369863013698627</v>
      </c>
      <c r="J2422" s="13">
        <v>34</v>
      </c>
      <c r="K2422" s="8">
        <f t="shared" si="512"/>
        <v>15.736986301369862</v>
      </c>
      <c r="L2422" s="13">
        <v>11</v>
      </c>
      <c r="M2422" s="8">
        <f t="shared" si="513"/>
        <v>5.9479452054794519</v>
      </c>
      <c r="N2422" s="6">
        <v>12</v>
      </c>
      <c r="O2422" s="8">
        <f t="shared" si="514"/>
        <v>6.4136986301369863</v>
      </c>
      <c r="Q2422">
        <f t="shared" si="515"/>
        <v>69.130257534246581</v>
      </c>
      <c r="R2422">
        <f t="shared" si="516"/>
        <v>69.885205479451969</v>
      </c>
      <c r="S2422" s="9">
        <f t="shared" si="517"/>
        <v>-1.0802686205556853</v>
      </c>
      <c r="U2422">
        <f t="shared" si="518"/>
        <v>68.56849315068493</v>
      </c>
      <c r="V2422" s="9">
        <f t="shared" si="519"/>
        <v>-1.9045528142922876</v>
      </c>
      <c r="X2422">
        <f t="shared" si="520"/>
        <v>68.020810958904107</v>
      </c>
      <c r="Y2422" s="9">
        <f t="shared" si="521"/>
        <v>-2.6677957197908597</v>
      </c>
      <c r="AA2422">
        <f t="shared" si="522"/>
        <v>68.072698630136983</v>
      </c>
      <c r="AB2422" s="9">
        <f t="shared" si="523"/>
        <v>-2.5935487158979811</v>
      </c>
      <c r="AC2422">
        <f t="shared" si="524"/>
        <v>18.052867808218913</v>
      </c>
    </row>
    <row r="2423" spans="1:29" ht="9" customHeight="1">
      <c r="A2423" s="1">
        <v>20180818</v>
      </c>
      <c r="B2423" s="1">
        <v>200000</v>
      </c>
      <c r="C2423" s="1">
        <v>2458349.3220000002</v>
      </c>
      <c r="D2423" s="1">
        <v>2207.4679999999998</v>
      </c>
      <c r="E2423" s="1">
        <v>67.2</v>
      </c>
      <c r="F2423" s="1">
        <v>68.900000000000006</v>
      </c>
      <c r="G2423" s="8">
        <f t="shared" ref="G2423:G2486" si="525">AVERAGE(F2241:F2605)</f>
        <v>69.883013698630066</v>
      </c>
      <c r="H2423" s="13">
        <v>23</v>
      </c>
      <c r="I2423" s="8">
        <f t="shared" si="511"/>
        <v>9.1041095890410961</v>
      </c>
      <c r="J2423" s="13">
        <v>39</v>
      </c>
      <c r="K2423" s="8">
        <f t="shared" si="512"/>
        <v>15.673972602739726</v>
      </c>
      <c r="L2423" s="13">
        <v>11</v>
      </c>
      <c r="M2423" s="8">
        <f t="shared" si="513"/>
        <v>5.9150684931506845</v>
      </c>
      <c r="N2423" s="6">
        <v>11</v>
      </c>
      <c r="O2423" s="8">
        <f t="shared" si="514"/>
        <v>6.3808219178082188</v>
      </c>
      <c r="Q2423">
        <f t="shared" si="515"/>
        <v>69.109715068493145</v>
      </c>
      <c r="R2423">
        <f t="shared" si="516"/>
        <v>69.883013698630066</v>
      </c>
      <c r="S2423" s="9">
        <f t="shared" si="517"/>
        <v>-1.1065616509782501</v>
      </c>
      <c r="U2423">
        <f t="shared" si="518"/>
        <v>68.552054794520544</v>
      </c>
      <c r="V2423" s="9">
        <f t="shared" si="519"/>
        <v>-1.9299600522181919</v>
      </c>
      <c r="X2423">
        <f t="shared" si="520"/>
        <v>67.998586301369869</v>
      </c>
      <c r="Y2423" s="9">
        <f t="shared" si="521"/>
        <v>-2.696545694761781</v>
      </c>
      <c r="AA2423">
        <f t="shared" si="522"/>
        <v>68.051821917808212</v>
      </c>
      <c r="AB2423" s="9">
        <f t="shared" si="523"/>
        <v>-2.6203675026364124</v>
      </c>
      <c r="AC2423">
        <f t="shared" si="524"/>
        <v>18.046144520547728</v>
      </c>
    </row>
    <row r="2424" spans="1:29" ht="9" customHeight="1">
      <c r="A2424" s="1">
        <v>20180819</v>
      </c>
      <c r="B2424" s="1">
        <v>200000</v>
      </c>
      <c r="C2424" s="1">
        <v>2458350.3220000002</v>
      </c>
      <c r="D2424" s="1">
        <v>2207.5039999999999</v>
      </c>
      <c r="E2424" s="1">
        <v>66.8</v>
      </c>
      <c r="F2424" s="1">
        <v>68.400000000000006</v>
      </c>
      <c r="G2424" s="8">
        <f t="shared" si="525"/>
        <v>69.885753424657466</v>
      </c>
      <c r="H2424" s="13">
        <v>15</v>
      </c>
      <c r="I2424" s="8">
        <f t="shared" ref="I2424:I2487" si="526">AVERAGE(H2242:H2606)</f>
        <v>9.0739726027397261</v>
      </c>
      <c r="J2424" s="13">
        <v>20</v>
      </c>
      <c r="K2424" s="8">
        <f t="shared" ref="K2424:K2487" si="527">AVERAGE(J2242:J2606)</f>
        <v>15.616438356164384</v>
      </c>
      <c r="L2424" s="13">
        <v>15</v>
      </c>
      <c r="M2424" s="8">
        <f t="shared" ref="M2424:M2487" si="528">AVERAGE(L2242:L2606)</f>
        <v>5.9150684931506845</v>
      </c>
      <c r="N2424" s="6">
        <v>14</v>
      </c>
      <c r="O2424" s="8">
        <f t="shared" ref="O2424:O2487" si="529">AVERAGE(N2242:N2606)</f>
        <v>6.3808219178082188</v>
      </c>
      <c r="Q2424">
        <f t="shared" si="515"/>
        <v>69.090958904109584</v>
      </c>
      <c r="R2424">
        <f t="shared" si="516"/>
        <v>69.885753424657466</v>
      </c>
      <c r="S2424" s="9">
        <f t="shared" si="517"/>
        <v>-1.1372768863467115</v>
      </c>
      <c r="U2424">
        <f t="shared" si="518"/>
        <v>68.536986301369865</v>
      </c>
      <c r="V2424" s="9">
        <f t="shared" si="519"/>
        <v>-1.9068602276156525</v>
      </c>
      <c r="X2424">
        <f t="shared" si="520"/>
        <v>67.998586301369869</v>
      </c>
      <c r="Y2424" s="9">
        <f t="shared" si="521"/>
        <v>-2.7003602748908122</v>
      </c>
      <c r="AA2424">
        <f t="shared" si="522"/>
        <v>68.051821917808212</v>
      </c>
      <c r="AB2424" s="9">
        <f t="shared" si="523"/>
        <v>-2.6241850691734783</v>
      </c>
      <c r="AC2424">
        <f t="shared" si="524"/>
        <v>18.054548630136775</v>
      </c>
    </row>
    <row r="2425" spans="1:29" ht="9" customHeight="1">
      <c r="A2425" s="1">
        <v>20180820</v>
      </c>
      <c r="B2425" s="1">
        <v>200000</v>
      </c>
      <c r="C2425" s="1">
        <v>2458351.3220000002</v>
      </c>
      <c r="D2425" s="1">
        <v>2207.5410000000002</v>
      </c>
      <c r="E2425" s="1">
        <v>68</v>
      </c>
      <c r="F2425" s="1">
        <v>69.599999999999994</v>
      </c>
      <c r="G2425" s="8">
        <f t="shared" si="525"/>
        <v>69.8846575342465</v>
      </c>
      <c r="H2425" s="13">
        <v>17</v>
      </c>
      <c r="I2425" s="8">
        <f t="shared" si="526"/>
        <v>9.1041095890410961</v>
      </c>
      <c r="J2425" s="13">
        <v>21</v>
      </c>
      <c r="K2425" s="8">
        <f t="shared" si="527"/>
        <v>15.646575342465754</v>
      </c>
      <c r="L2425" s="13">
        <v>15</v>
      </c>
      <c r="M2425" s="8">
        <f t="shared" si="528"/>
        <v>5.9150684931506845</v>
      </c>
      <c r="N2425" s="6">
        <v>16</v>
      </c>
      <c r="O2425" s="8">
        <f t="shared" si="529"/>
        <v>6.3808219178082188</v>
      </c>
      <c r="Q2425">
        <f t="shared" ref="Q2425:Q2488" si="530">(K2425*0.326)+64</f>
        <v>69.100783561643837</v>
      </c>
      <c r="R2425">
        <f t="shared" ref="R2425:R2488" si="531">G2425</f>
        <v>69.8846575342465</v>
      </c>
      <c r="S2425" s="9">
        <f t="shared" ref="S2425:S2488" si="532">((Q2425/R2425)*100)-100</f>
        <v>-1.1216681890707179</v>
      </c>
      <c r="U2425">
        <f t="shared" ref="U2425:U2488" si="533">(I2425*0.5)+64</f>
        <v>68.552054794520544</v>
      </c>
      <c r="V2425" s="9">
        <f t="shared" ref="V2425:V2488" si="534">((U2426/R2426)*100)-100</f>
        <v>-1.9110902034574906</v>
      </c>
      <c r="X2425">
        <f t="shared" ref="X2425:X2488" si="535">(M2425*0.676)+64</f>
        <v>67.998586301369869</v>
      </c>
      <c r="Y2425" s="9">
        <f t="shared" ref="Y2425:Y2488" si="536">((X2425/R2425)*100)-100</f>
        <v>-2.6988344787300065</v>
      </c>
      <c r="AA2425">
        <f t="shared" ref="AA2425:AA2488" si="537">(O2425*0.635)+64</f>
        <v>68.051821917808212</v>
      </c>
      <c r="AB2425" s="9">
        <f t="shared" ref="AB2425:AB2488" si="538">((AA2425/R2425)*100)-100</f>
        <v>-2.6226580784775564</v>
      </c>
      <c r="AC2425">
        <f t="shared" ref="AC2425:AC2488" si="539">(G2425-64)*3.0675</f>
        <v>18.05118698630114</v>
      </c>
    </row>
    <row r="2426" spans="1:29" ht="9" customHeight="1">
      <c r="A2426" s="1">
        <v>20180821</v>
      </c>
      <c r="B2426" s="1">
        <v>200000</v>
      </c>
      <c r="C2426" s="1">
        <v>2458352.3220000002</v>
      </c>
      <c r="D2426" s="1">
        <v>2207.5770000000002</v>
      </c>
      <c r="E2426" s="1">
        <v>67.8</v>
      </c>
      <c r="F2426" s="1">
        <v>69.400000000000006</v>
      </c>
      <c r="G2426" s="8">
        <f t="shared" si="525"/>
        <v>69.887671232876627</v>
      </c>
      <c r="H2426" s="13">
        <v>26</v>
      </c>
      <c r="I2426" s="8">
        <f t="shared" si="526"/>
        <v>9.1041095890410961</v>
      </c>
      <c r="J2426" s="13">
        <v>55</v>
      </c>
      <c r="K2426" s="8">
        <f t="shared" si="527"/>
        <v>15.695890410958905</v>
      </c>
      <c r="L2426" s="13">
        <v>15</v>
      </c>
      <c r="M2426" s="8">
        <f t="shared" si="528"/>
        <v>5.9150684931506845</v>
      </c>
      <c r="N2426" s="6">
        <v>16</v>
      </c>
      <c r="O2426" s="8">
        <f t="shared" si="529"/>
        <v>6.3808219178082188</v>
      </c>
      <c r="Q2426">
        <f t="shared" si="530"/>
        <v>69.116860273972605</v>
      </c>
      <c r="R2426">
        <f t="shared" si="531"/>
        <v>69.887671232876627</v>
      </c>
      <c r="S2426" s="9">
        <f t="shared" si="532"/>
        <v>-1.1029283782193318</v>
      </c>
      <c r="U2426">
        <f t="shared" si="533"/>
        <v>68.552054794520544</v>
      </c>
      <c r="V2426" s="9">
        <f t="shared" si="534"/>
        <v>-1.8798922864051661</v>
      </c>
      <c r="X2426">
        <f t="shared" si="535"/>
        <v>67.998586301369869</v>
      </c>
      <c r="Y2426" s="9">
        <f t="shared" si="536"/>
        <v>-2.7030303030301752</v>
      </c>
      <c r="AA2426">
        <f t="shared" si="537"/>
        <v>68.051821917808212</v>
      </c>
      <c r="AB2426" s="9">
        <f t="shared" si="538"/>
        <v>-2.6268571876591551</v>
      </c>
      <c r="AC2426">
        <f t="shared" si="539"/>
        <v>18.060431506849053</v>
      </c>
    </row>
    <row r="2427" spans="1:29" ht="9" customHeight="1">
      <c r="A2427" s="1">
        <v>20180822</v>
      </c>
      <c r="B2427" s="1">
        <v>200000</v>
      </c>
      <c r="C2427" s="1">
        <v>2458353.3220000002</v>
      </c>
      <c r="D2427" s="1">
        <v>2207.614</v>
      </c>
      <c r="E2427" s="1">
        <v>66.900000000000006</v>
      </c>
      <c r="F2427" s="1">
        <v>68.400000000000006</v>
      </c>
      <c r="G2427" s="8">
        <f t="shared" si="525"/>
        <v>69.896164383561569</v>
      </c>
      <c r="H2427" s="13">
        <v>11</v>
      </c>
      <c r="I2427" s="8">
        <f t="shared" si="526"/>
        <v>9.1643835616438363</v>
      </c>
      <c r="J2427" s="13">
        <v>36</v>
      </c>
      <c r="K2427" s="8">
        <f t="shared" si="527"/>
        <v>15.797260273972602</v>
      </c>
      <c r="L2427" s="13">
        <v>12</v>
      </c>
      <c r="M2427" s="8">
        <f t="shared" si="528"/>
        <v>5.9150684931506845</v>
      </c>
      <c r="N2427" s="6">
        <v>12</v>
      </c>
      <c r="O2427" s="8">
        <f t="shared" si="529"/>
        <v>6.3808219178082188</v>
      </c>
      <c r="Q2427">
        <f t="shared" si="530"/>
        <v>69.149906849315073</v>
      </c>
      <c r="R2427">
        <f t="shared" si="531"/>
        <v>69.896164383561569</v>
      </c>
      <c r="S2427" s="9">
        <f t="shared" si="532"/>
        <v>-1.0676659310678929</v>
      </c>
      <c r="U2427">
        <f t="shared" si="533"/>
        <v>68.582191780821915</v>
      </c>
      <c r="V2427" s="9">
        <f t="shared" si="534"/>
        <v>-1.8918135072426594</v>
      </c>
      <c r="X2427">
        <f t="shared" si="535"/>
        <v>67.998586301369869</v>
      </c>
      <c r="Y2427" s="9">
        <f t="shared" si="536"/>
        <v>-2.7148529521284814</v>
      </c>
      <c r="AA2427">
        <f t="shared" si="537"/>
        <v>68.051821917808212</v>
      </c>
      <c r="AB2427" s="9">
        <f t="shared" si="538"/>
        <v>-2.6386890926265494</v>
      </c>
      <c r="AC2427">
        <f t="shared" si="539"/>
        <v>18.086484246575111</v>
      </c>
    </row>
    <row r="2428" spans="1:29" ht="9" customHeight="1">
      <c r="A2428" s="1">
        <v>20180823</v>
      </c>
      <c r="B2428" s="1">
        <v>200000</v>
      </c>
      <c r="C2428" s="1">
        <v>2458354.3220000002</v>
      </c>
      <c r="D2428" s="1">
        <v>2207.6509999999998</v>
      </c>
      <c r="E2428" s="1">
        <v>69.5</v>
      </c>
      <c r="F2428" s="1">
        <v>71.099999999999994</v>
      </c>
      <c r="G2428" s="8">
        <f t="shared" si="525"/>
        <v>69.90465753424651</v>
      </c>
      <c r="H2428" s="13">
        <v>40</v>
      </c>
      <c r="I2428" s="8">
        <f t="shared" si="526"/>
        <v>9.1643835616438363</v>
      </c>
      <c r="J2428" s="13">
        <v>47</v>
      </c>
      <c r="K2428" s="8">
        <f t="shared" si="527"/>
        <v>15.75068493150685</v>
      </c>
      <c r="L2428" s="13">
        <v>15</v>
      </c>
      <c r="M2428" s="8">
        <f t="shared" si="528"/>
        <v>5.9150684931506845</v>
      </c>
      <c r="N2428" s="6">
        <v>15</v>
      </c>
      <c r="O2428" s="8">
        <f t="shared" si="529"/>
        <v>6.4109589041095889</v>
      </c>
      <c r="Q2428">
        <f t="shared" si="530"/>
        <v>69.134723287671235</v>
      </c>
      <c r="R2428">
        <f t="shared" si="531"/>
        <v>69.90465753424651</v>
      </c>
      <c r="S2428" s="9">
        <f t="shared" si="532"/>
        <v>-1.1014062206056678</v>
      </c>
      <c r="U2428">
        <f t="shared" si="533"/>
        <v>68.582191780821915</v>
      </c>
      <c r="V2428" s="9">
        <f t="shared" si="534"/>
        <v>-1.902194146069931</v>
      </c>
      <c r="X2428">
        <f t="shared" si="535"/>
        <v>67.998586301369869</v>
      </c>
      <c r="Y2428" s="9">
        <f t="shared" si="536"/>
        <v>-2.7266727284127654</v>
      </c>
      <c r="AA2428">
        <f t="shared" si="537"/>
        <v>68.070958904109588</v>
      </c>
      <c r="AB2428" s="9">
        <f t="shared" si="538"/>
        <v>-2.6231422838150564</v>
      </c>
      <c r="AC2428">
        <f t="shared" si="539"/>
        <v>18.112536986301169</v>
      </c>
    </row>
    <row r="2429" spans="1:29" ht="9" customHeight="1">
      <c r="A2429" s="1">
        <v>20180824</v>
      </c>
      <c r="B2429" s="1">
        <v>200000</v>
      </c>
      <c r="C2429" s="1">
        <v>2458355.3220000002</v>
      </c>
      <c r="D2429" s="1">
        <v>2207.6869999999999</v>
      </c>
      <c r="E2429" s="1">
        <v>72.400000000000006</v>
      </c>
      <c r="F2429" s="1">
        <v>74</v>
      </c>
      <c r="G2429" s="8">
        <f t="shared" si="525"/>
        <v>69.912054794520486</v>
      </c>
      <c r="H2429" s="13">
        <v>34</v>
      </c>
      <c r="I2429" s="8">
        <f t="shared" si="526"/>
        <v>9.1643835616438363</v>
      </c>
      <c r="J2429" s="13">
        <v>55</v>
      </c>
      <c r="K2429" s="8">
        <f t="shared" si="527"/>
        <v>15.75068493150685</v>
      </c>
      <c r="L2429" s="13">
        <v>29</v>
      </c>
      <c r="M2429" s="8">
        <f t="shared" si="528"/>
        <v>5.9150684931506845</v>
      </c>
      <c r="N2429" s="6">
        <v>29</v>
      </c>
      <c r="O2429" s="8">
        <f t="shared" si="529"/>
        <v>6.4109589041095889</v>
      </c>
      <c r="Q2429">
        <f t="shared" si="530"/>
        <v>69.134723287671235</v>
      </c>
      <c r="R2429">
        <f t="shared" si="531"/>
        <v>69.912054794520486</v>
      </c>
      <c r="S2429" s="9">
        <f t="shared" si="532"/>
        <v>-1.1118704909102206</v>
      </c>
      <c r="U2429">
        <f t="shared" si="533"/>
        <v>68.582191780821915</v>
      </c>
      <c r="V2429" s="9">
        <f t="shared" si="534"/>
        <v>-1.9137256131248677</v>
      </c>
      <c r="X2429">
        <f t="shared" si="535"/>
        <v>67.998586301369869</v>
      </c>
      <c r="Y2429" s="9">
        <f t="shared" si="536"/>
        <v>-2.7369650323889374</v>
      </c>
      <c r="AA2429">
        <f t="shared" si="537"/>
        <v>68.070958904109588</v>
      </c>
      <c r="AB2429" s="9">
        <f t="shared" si="538"/>
        <v>-2.6334455421487633</v>
      </c>
      <c r="AC2429">
        <f t="shared" si="539"/>
        <v>18.135228082191592</v>
      </c>
    </row>
    <row r="2430" spans="1:29" ht="9" customHeight="1">
      <c r="A2430" s="1">
        <v>20180825</v>
      </c>
      <c r="B2430" s="1">
        <v>200000</v>
      </c>
      <c r="C2430" s="1">
        <v>2458356.3220000002</v>
      </c>
      <c r="D2430" s="1">
        <v>2207.7240000000002</v>
      </c>
      <c r="E2430" s="1">
        <v>71.599999999999994</v>
      </c>
      <c r="F2430" s="1">
        <v>73.099999999999994</v>
      </c>
      <c r="G2430" s="8">
        <f t="shared" si="525"/>
        <v>69.920273972602686</v>
      </c>
      <c r="H2430" s="13">
        <v>30</v>
      </c>
      <c r="I2430" s="8">
        <f t="shared" si="526"/>
        <v>9.1643835616438363</v>
      </c>
      <c r="J2430" s="13">
        <v>38</v>
      </c>
      <c r="K2430" s="8">
        <f t="shared" si="527"/>
        <v>15.75068493150685</v>
      </c>
      <c r="L2430" s="13">
        <v>31</v>
      </c>
      <c r="M2430" s="8">
        <f t="shared" si="528"/>
        <v>5.9150684931506845</v>
      </c>
      <c r="N2430" s="6">
        <v>32</v>
      </c>
      <c r="O2430" s="8">
        <f t="shared" si="529"/>
        <v>6.4109589041095889</v>
      </c>
      <c r="Q2430">
        <f t="shared" si="530"/>
        <v>69.134723287671235</v>
      </c>
      <c r="R2430">
        <f t="shared" si="531"/>
        <v>69.920273972602686</v>
      </c>
      <c r="S2430" s="9">
        <f t="shared" si="532"/>
        <v>-1.1234948610745761</v>
      </c>
      <c r="U2430">
        <f t="shared" si="533"/>
        <v>68.582191780821915</v>
      </c>
      <c r="V2430" s="9">
        <f t="shared" si="534"/>
        <v>-1.9221802994149613</v>
      </c>
      <c r="X2430">
        <f t="shared" si="535"/>
        <v>67.998586301369869</v>
      </c>
      <c r="Y2430" s="9">
        <f t="shared" si="536"/>
        <v>-2.7483983715306977</v>
      </c>
      <c r="AA2430">
        <f t="shared" si="537"/>
        <v>68.070958904109588</v>
      </c>
      <c r="AB2430" s="9">
        <f t="shared" si="538"/>
        <v>-2.6448910500804459</v>
      </c>
      <c r="AC2430">
        <f t="shared" si="539"/>
        <v>18.160440410958739</v>
      </c>
    </row>
    <row r="2431" spans="1:29" ht="9" customHeight="1">
      <c r="A2431" s="1">
        <v>20180826</v>
      </c>
      <c r="B2431" s="1">
        <v>200000</v>
      </c>
      <c r="C2431" s="1">
        <v>2458357.3220000002</v>
      </c>
      <c r="D2431" s="1">
        <v>2207.761</v>
      </c>
      <c r="E2431" s="1">
        <v>71.099999999999994</v>
      </c>
      <c r="F2431" s="1">
        <v>72.599999999999994</v>
      </c>
      <c r="G2431" s="8">
        <f t="shared" si="525"/>
        <v>69.926301369862955</v>
      </c>
      <c r="H2431" s="13">
        <v>26</v>
      </c>
      <c r="I2431" s="8">
        <f t="shared" si="526"/>
        <v>9.1643835616438363</v>
      </c>
      <c r="J2431" s="13">
        <v>43</v>
      </c>
      <c r="K2431" s="8">
        <f t="shared" si="527"/>
        <v>15.75068493150685</v>
      </c>
      <c r="L2431" s="13">
        <v>26</v>
      </c>
      <c r="M2431" s="8">
        <f t="shared" si="528"/>
        <v>5.9150684931506845</v>
      </c>
      <c r="N2431" s="6">
        <v>28</v>
      </c>
      <c r="O2431" s="8">
        <f t="shared" si="529"/>
        <v>6.4109589041095889</v>
      </c>
      <c r="Q2431">
        <f t="shared" si="530"/>
        <v>69.134723287671235</v>
      </c>
      <c r="R2431">
        <f t="shared" si="531"/>
        <v>69.926301369862955</v>
      </c>
      <c r="S2431" s="9">
        <f t="shared" si="532"/>
        <v>-1.1320176624312097</v>
      </c>
      <c r="U2431">
        <f t="shared" si="533"/>
        <v>68.582191780821915</v>
      </c>
      <c r="V2431" s="9">
        <f t="shared" si="534"/>
        <v>-1.9552536423503142</v>
      </c>
      <c r="X2431">
        <f t="shared" si="535"/>
        <v>67.998586301369869</v>
      </c>
      <c r="Y2431" s="9">
        <f t="shared" si="536"/>
        <v>-2.7567811120121632</v>
      </c>
      <c r="AA2431">
        <f t="shared" si="537"/>
        <v>68.070958904109588</v>
      </c>
      <c r="AB2431" s="9">
        <f t="shared" si="538"/>
        <v>-2.6532827125230796</v>
      </c>
      <c r="AC2431">
        <f t="shared" si="539"/>
        <v>18.178929452054614</v>
      </c>
    </row>
    <row r="2432" spans="1:29" ht="9" customHeight="1">
      <c r="A2432" s="1">
        <v>20180827</v>
      </c>
      <c r="B2432" s="1">
        <v>200000</v>
      </c>
      <c r="C2432" s="1">
        <v>2458358.3220000002</v>
      </c>
      <c r="D2432" s="1">
        <v>2207.797</v>
      </c>
      <c r="E2432" s="1">
        <v>69.599999999999994</v>
      </c>
      <c r="F2432" s="1">
        <v>71</v>
      </c>
      <c r="G2432" s="8">
        <f t="shared" si="525"/>
        <v>69.934520547945155</v>
      </c>
      <c r="H2432" s="13">
        <v>11</v>
      </c>
      <c r="I2432" s="8">
        <f t="shared" si="526"/>
        <v>9.1342465753424662</v>
      </c>
      <c r="J2432" s="13">
        <v>36</v>
      </c>
      <c r="K2432" s="8">
        <f t="shared" si="527"/>
        <v>15.712328767123287</v>
      </c>
      <c r="L2432" s="13">
        <v>12</v>
      </c>
      <c r="M2432" s="8">
        <f t="shared" si="528"/>
        <v>5.9150684931506845</v>
      </c>
      <c r="N2432" s="6">
        <v>13</v>
      </c>
      <c r="O2432" s="8">
        <f t="shared" si="529"/>
        <v>6.4109589041095889</v>
      </c>
      <c r="Q2432">
        <f t="shared" si="530"/>
        <v>69.12221917808219</v>
      </c>
      <c r="R2432">
        <f t="shared" si="531"/>
        <v>69.934520547945155</v>
      </c>
      <c r="S2432" s="9">
        <f t="shared" si="532"/>
        <v>-1.1615170355047724</v>
      </c>
      <c r="U2432">
        <f t="shared" si="533"/>
        <v>68.567123287671237</v>
      </c>
      <c r="V2432" s="9">
        <f t="shared" si="534"/>
        <v>-1.9975006757576637</v>
      </c>
      <c r="X2432">
        <f t="shared" si="535"/>
        <v>67.998586301369869</v>
      </c>
      <c r="Y2432" s="9">
        <f t="shared" si="536"/>
        <v>-2.7682097931136411</v>
      </c>
      <c r="AA2432">
        <f t="shared" si="537"/>
        <v>68.070958904109588</v>
      </c>
      <c r="AB2432" s="9">
        <f t="shared" si="538"/>
        <v>-2.66472355745681</v>
      </c>
      <c r="AC2432">
        <f t="shared" si="539"/>
        <v>18.204141780821761</v>
      </c>
    </row>
    <row r="2433" spans="1:29" ht="9" customHeight="1">
      <c r="A2433" s="1">
        <v>20180828</v>
      </c>
      <c r="B2433" s="1">
        <v>200000</v>
      </c>
      <c r="C2433" s="1">
        <v>2458359.3220000002</v>
      </c>
      <c r="D2433" s="1">
        <v>2207.8339999999998</v>
      </c>
      <c r="E2433" s="1">
        <v>69.8</v>
      </c>
      <c r="F2433" s="1">
        <v>71.2</v>
      </c>
      <c r="G2433" s="8">
        <f t="shared" si="525"/>
        <v>69.936712328767072</v>
      </c>
      <c r="H2433" s="13">
        <v>0</v>
      </c>
      <c r="I2433" s="8">
        <f t="shared" si="526"/>
        <v>9.0794520547945208</v>
      </c>
      <c r="J2433" s="13">
        <v>11</v>
      </c>
      <c r="K2433" s="8">
        <f t="shared" si="527"/>
        <v>15.638356164383561</v>
      </c>
      <c r="L2433" s="13">
        <v>11</v>
      </c>
      <c r="M2433" s="8">
        <f t="shared" si="528"/>
        <v>5.8712328767123285</v>
      </c>
      <c r="N2433" s="6">
        <v>11</v>
      </c>
      <c r="O2433" s="8">
        <f t="shared" si="529"/>
        <v>6.3671232876712329</v>
      </c>
      <c r="Q2433">
        <f t="shared" si="530"/>
        <v>69.098104109589045</v>
      </c>
      <c r="R2433">
        <f t="shared" si="531"/>
        <v>69.936712328767072</v>
      </c>
      <c r="S2433" s="9">
        <f t="shared" si="532"/>
        <v>-1.199095855744261</v>
      </c>
      <c r="U2433">
        <f t="shared" si="533"/>
        <v>68.539726027397265</v>
      </c>
      <c r="V2433" s="9">
        <f t="shared" si="534"/>
        <v>-2.0317512544212804</v>
      </c>
      <c r="X2433">
        <f t="shared" si="535"/>
        <v>67.968953424657528</v>
      </c>
      <c r="Y2433" s="9">
        <f t="shared" si="536"/>
        <v>-2.8136279767617083</v>
      </c>
      <c r="AA2433">
        <f t="shared" si="537"/>
        <v>68.043123287671236</v>
      </c>
      <c r="AB2433" s="9">
        <f t="shared" si="538"/>
        <v>-2.7075751462182325</v>
      </c>
      <c r="AC2433">
        <f t="shared" si="539"/>
        <v>18.210865068492993</v>
      </c>
    </row>
    <row r="2434" spans="1:29" ht="9" customHeight="1">
      <c r="A2434" s="1">
        <v>20180829</v>
      </c>
      <c r="B2434" s="1">
        <v>200000</v>
      </c>
      <c r="C2434" s="1">
        <v>2458360.3220000002</v>
      </c>
      <c r="D2434" s="1">
        <v>2207.8710000000001</v>
      </c>
      <c r="E2434" s="1">
        <v>70.5</v>
      </c>
      <c r="F2434" s="1">
        <v>71.8</v>
      </c>
      <c r="G2434" s="8">
        <f t="shared" si="525"/>
        <v>69.944383561643804</v>
      </c>
      <c r="H2434" s="13">
        <v>0</v>
      </c>
      <c r="I2434" s="8">
        <f t="shared" si="526"/>
        <v>9.0465753424657542</v>
      </c>
      <c r="J2434" s="13">
        <v>0</v>
      </c>
      <c r="K2434" s="8">
        <f t="shared" si="527"/>
        <v>15.597260273972603</v>
      </c>
      <c r="L2434" s="13">
        <v>0</v>
      </c>
      <c r="M2434" s="8">
        <f t="shared" si="528"/>
        <v>5.8301369863013699</v>
      </c>
      <c r="N2434" s="6">
        <v>0</v>
      </c>
      <c r="O2434" s="8">
        <f t="shared" si="529"/>
        <v>6.3260273972602743</v>
      </c>
      <c r="Q2434">
        <f t="shared" si="530"/>
        <v>69.084706849315069</v>
      </c>
      <c r="R2434">
        <f t="shared" si="531"/>
        <v>69.944383561643804</v>
      </c>
      <c r="S2434" s="9">
        <f t="shared" si="532"/>
        <v>-1.2290861232211512</v>
      </c>
      <c r="U2434">
        <f t="shared" si="533"/>
        <v>68.523287671232879</v>
      </c>
      <c r="V2434" s="9">
        <f t="shared" si="534"/>
        <v>-2.060240491950907</v>
      </c>
      <c r="X2434">
        <f t="shared" si="535"/>
        <v>67.941172602739726</v>
      </c>
      <c r="Y2434" s="9">
        <f t="shared" si="536"/>
        <v>-2.8640054524729663</v>
      </c>
      <c r="AA2434">
        <f t="shared" si="537"/>
        <v>68.017027397260279</v>
      </c>
      <c r="AB2434" s="9">
        <f t="shared" si="538"/>
        <v>-2.7555552944217396</v>
      </c>
      <c r="AC2434">
        <f t="shared" si="539"/>
        <v>18.234396575342366</v>
      </c>
    </row>
    <row r="2435" spans="1:29" ht="9" customHeight="1">
      <c r="A2435" s="1">
        <v>20180830</v>
      </c>
      <c r="B2435" s="1">
        <v>200000</v>
      </c>
      <c r="C2435" s="1">
        <v>2458361.3220000002</v>
      </c>
      <c r="D2435" s="1">
        <v>2207.9070000000002</v>
      </c>
      <c r="E2435" s="1">
        <v>68.3</v>
      </c>
      <c r="F2435" s="1">
        <v>69.599999999999994</v>
      </c>
      <c r="G2435" s="8">
        <f t="shared" si="525"/>
        <v>69.947945205479414</v>
      </c>
      <c r="H2435" s="13">
        <v>0</v>
      </c>
      <c r="I2435" s="8">
        <f t="shared" si="526"/>
        <v>9.0136986301369859</v>
      </c>
      <c r="J2435" s="13">
        <v>0</v>
      </c>
      <c r="K2435" s="8">
        <f t="shared" si="527"/>
        <v>15.558904109589042</v>
      </c>
      <c r="L2435" s="13">
        <v>0</v>
      </c>
      <c r="M2435" s="8">
        <f t="shared" si="528"/>
        <v>5.8</v>
      </c>
      <c r="N2435" s="6">
        <v>0</v>
      </c>
      <c r="O2435" s="8">
        <f t="shared" si="529"/>
        <v>6.2931506849315069</v>
      </c>
      <c r="Q2435">
        <f t="shared" si="530"/>
        <v>69.072202739726023</v>
      </c>
      <c r="R2435">
        <f t="shared" si="531"/>
        <v>69.947945205479414</v>
      </c>
      <c r="S2435" s="9">
        <f t="shared" si="532"/>
        <v>-1.2519916963690747</v>
      </c>
      <c r="U2435">
        <f t="shared" si="533"/>
        <v>68.506849315068493</v>
      </c>
      <c r="V2435" s="9">
        <f t="shared" si="534"/>
        <v>-2.0980116473522799</v>
      </c>
      <c r="X2435">
        <f t="shared" si="535"/>
        <v>67.9208</v>
      </c>
      <c r="Y2435" s="9">
        <f t="shared" si="536"/>
        <v>-2.8980768477536571</v>
      </c>
      <c r="AA2435">
        <f t="shared" si="537"/>
        <v>67.996150684931507</v>
      </c>
      <c r="AB2435" s="9">
        <f t="shared" si="538"/>
        <v>-2.7903529043123569</v>
      </c>
      <c r="AC2435">
        <f t="shared" si="539"/>
        <v>18.245321917808102</v>
      </c>
    </row>
    <row r="2436" spans="1:29" ht="9" customHeight="1">
      <c r="A2436" s="1">
        <v>20180831</v>
      </c>
      <c r="B2436" s="1">
        <v>200000</v>
      </c>
      <c r="C2436" s="1">
        <v>2458362.3220000002</v>
      </c>
      <c r="D2436" s="1">
        <v>2207.944</v>
      </c>
      <c r="E2436" s="1">
        <v>67.5</v>
      </c>
      <c r="F2436" s="1">
        <v>68.8</v>
      </c>
      <c r="G2436" s="8">
        <f t="shared" si="525"/>
        <v>69.95534246575339</v>
      </c>
      <c r="H2436" s="13">
        <v>0</v>
      </c>
      <c r="I2436" s="8">
        <f t="shared" si="526"/>
        <v>8.9753424657534246</v>
      </c>
      <c r="J2436" s="13">
        <v>0</v>
      </c>
      <c r="K2436" s="8">
        <f t="shared" si="527"/>
        <v>15.547945205479452</v>
      </c>
      <c r="L2436" s="13">
        <v>0</v>
      </c>
      <c r="M2436" s="8">
        <f t="shared" si="528"/>
        <v>5.7698630136986298</v>
      </c>
      <c r="N2436" s="6">
        <v>0</v>
      </c>
      <c r="O2436" s="8">
        <f t="shared" si="529"/>
        <v>6.2602739726027394</v>
      </c>
      <c r="Q2436">
        <f t="shared" si="530"/>
        <v>69.0686301369863</v>
      </c>
      <c r="R2436">
        <f t="shared" si="531"/>
        <v>69.95534246575339</v>
      </c>
      <c r="S2436" s="9">
        <f t="shared" si="532"/>
        <v>-1.2675405444568781</v>
      </c>
      <c r="U2436">
        <f t="shared" si="533"/>
        <v>68.487671232876707</v>
      </c>
      <c r="V2436" s="9">
        <f t="shared" si="534"/>
        <v>-2.1041460253060933</v>
      </c>
      <c r="X2436">
        <f t="shared" si="535"/>
        <v>67.900427397260273</v>
      </c>
      <c r="Y2436" s="9">
        <f t="shared" si="536"/>
        <v>-2.9374669554353261</v>
      </c>
      <c r="AA2436">
        <f t="shared" si="537"/>
        <v>67.975273972602736</v>
      </c>
      <c r="AB2436" s="9">
        <f t="shared" si="538"/>
        <v>-2.8304750192881869</v>
      </c>
      <c r="AC2436">
        <f t="shared" si="539"/>
        <v>18.268013013698521</v>
      </c>
    </row>
    <row r="2437" spans="1:29" ht="9" customHeight="1">
      <c r="A2437" s="1">
        <v>20180901</v>
      </c>
      <c r="B2437" s="1">
        <v>200000</v>
      </c>
      <c r="C2437" s="1">
        <v>2458363.3220000002</v>
      </c>
      <c r="D2437" s="1">
        <v>2207.9810000000002</v>
      </c>
      <c r="E2437" s="1">
        <v>68.3</v>
      </c>
      <c r="F2437" s="1">
        <v>69.5</v>
      </c>
      <c r="G2437" s="8">
        <f t="shared" si="525"/>
        <v>69.959726027397224</v>
      </c>
      <c r="H2437" s="13">
        <v>0</v>
      </c>
      <c r="I2437" s="8">
        <f t="shared" si="526"/>
        <v>8.9753424657534246</v>
      </c>
      <c r="J2437" s="13">
        <v>0</v>
      </c>
      <c r="K2437" s="8">
        <f t="shared" si="527"/>
        <v>15.517808219178082</v>
      </c>
      <c r="L2437" s="13">
        <v>0</v>
      </c>
      <c r="M2437" s="8">
        <f t="shared" si="528"/>
        <v>5.7397260273972606</v>
      </c>
      <c r="N2437" s="6">
        <v>0</v>
      </c>
      <c r="O2437" s="8">
        <f t="shared" si="529"/>
        <v>6.2301369863013702</v>
      </c>
      <c r="Q2437">
        <f t="shared" si="530"/>
        <v>69.058805479452062</v>
      </c>
      <c r="R2437">
        <f t="shared" si="531"/>
        <v>69.959726027397224</v>
      </c>
      <c r="S2437" s="9">
        <f t="shared" si="532"/>
        <v>-1.2877702631258927</v>
      </c>
      <c r="U2437">
        <f t="shared" si="533"/>
        <v>68.487671232876707</v>
      </c>
      <c r="V2437" s="9">
        <f t="shared" si="534"/>
        <v>-2.1102796345679593</v>
      </c>
      <c r="X2437">
        <f t="shared" si="535"/>
        <v>67.880054794520547</v>
      </c>
      <c r="Y2437" s="9">
        <f t="shared" si="536"/>
        <v>-2.9726692069409353</v>
      </c>
      <c r="AA2437">
        <f t="shared" si="537"/>
        <v>67.956136986301374</v>
      </c>
      <c r="AB2437" s="9">
        <f t="shared" si="538"/>
        <v>-2.8639177922326553</v>
      </c>
      <c r="AC2437">
        <f t="shared" si="539"/>
        <v>18.281459589040985</v>
      </c>
    </row>
    <row r="2438" spans="1:29" ht="9" customHeight="1">
      <c r="A2438" s="1">
        <v>20180902</v>
      </c>
      <c r="B2438" s="1">
        <v>200000</v>
      </c>
      <c r="C2438" s="1">
        <v>2458364.3220000002</v>
      </c>
      <c r="D2438" s="1">
        <v>2208.018</v>
      </c>
      <c r="E2438" s="1">
        <v>67.7</v>
      </c>
      <c r="F2438" s="1">
        <v>68.900000000000006</v>
      </c>
      <c r="G2438" s="8">
        <f t="shared" si="525"/>
        <v>69.964109589041044</v>
      </c>
      <c r="H2438" s="13">
        <v>0</v>
      </c>
      <c r="I2438" s="8">
        <f t="shared" si="526"/>
        <v>8.9753424657534246</v>
      </c>
      <c r="J2438" s="13">
        <v>0</v>
      </c>
      <c r="K2438" s="8">
        <f t="shared" si="527"/>
        <v>15.517808219178082</v>
      </c>
      <c r="L2438" s="13">
        <v>0</v>
      </c>
      <c r="M2438" s="8">
        <f t="shared" si="528"/>
        <v>5.7397260273972606</v>
      </c>
      <c r="N2438" s="6">
        <v>0</v>
      </c>
      <c r="O2438" s="8">
        <f t="shared" si="529"/>
        <v>6.2301369863013702</v>
      </c>
      <c r="Q2438">
        <f t="shared" si="530"/>
        <v>69.058805479452062</v>
      </c>
      <c r="R2438">
        <f t="shared" si="531"/>
        <v>69.964109589041044</v>
      </c>
      <c r="S2438" s="9">
        <f t="shared" si="532"/>
        <v>-1.2939550219485483</v>
      </c>
      <c r="U2438">
        <f t="shared" si="533"/>
        <v>68.487671232876707</v>
      </c>
      <c r="V2438" s="9">
        <f t="shared" si="534"/>
        <v>-2.0563660425524546</v>
      </c>
      <c r="X2438">
        <f t="shared" si="535"/>
        <v>67.880054794520547</v>
      </c>
      <c r="Y2438" s="9">
        <f t="shared" si="536"/>
        <v>-2.9787483993749504</v>
      </c>
      <c r="AA2438">
        <f t="shared" si="537"/>
        <v>67.956136986301374</v>
      </c>
      <c r="AB2438" s="9">
        <f t="shared" si="538"/>
        <v>-2.8700037984249462</v>
      </c>
      <c r="AC2438">
        <f t="shared" si="539"/>
        <v>18.294906164383402</v>
      </c>
    </row>
    <row r="2439" spans="1:29" ht="9" customHeight="1">
      <c r="A2439" s="1">
        <v>20180903</v>
      </c>
      <c r="B2439" s="1">
        <v>200000</v>
      </c>
      <c r="C2439" s="1">
        <v>2458365.3220000002</v>
      </c>
      <c r="D2439" s="1">
        <v>2208.0540000000001</v>
      </c>
      <c r="E2439" s="1">
        <v>68.099999999999994</v>
      </c>
      <c r="F2439" s="1">
        <v>69.3</v>
      </c>
      <c r="G2439" s="8">
        <f t="shared" si="525"/>
        <v>69.973150684931454</v>
      </c>
      <c r="H2439" s="13">
        <v>0</v>
      </c>
      <c r="I2439" s="8">
        <f t="shared" si="526"/>
        <v>9.0684931506849313</v>
      </c>
      <c r="J2439" s="13">
        <v>0</v>
      </c>
      <c r="K2439" s="8">
        <f t="shared" si="527"/>
        <v>15.616438356164384</v>
      </c>
      <c r="L2439" s="13">
        <v>0</v>
      </c>
      <c r="M2439" s="8">
        <f t="shared" si="528"/>
        <v>5.7397260273972606</v>
      </c>
      <c r="N2439" s="6">
        <v>0</v>
      </c>
      <c r="O2439" s="8">
        <f t="shared" si="529"/>
        <v>6.2301369863013702</v>
      </c>
      <c r="Q2439">
        <f t="shared" si="530"/>
        <v>69.090958904109584</v>
      </c>
      <c r="R2439">
        <f t="shared" si="531"/>
        <v>69.973150684931454</v>
      </c>
      <c r="S2439" s="9">
        <f t="shared" si="532"/>
        <v>-1.2607575508413476</v>
      </c>
      <c r="U2439">
        <f t="shared" si="533"/>
        <v>68.534246575342465</v>
      </c>
      <c r="V2439" s="9">
        <f t="shared" si="534"/>
        <v>-2.037620622834595</v>
      </c>
      <c r="X2439">
        <f t="shared" si="535"/>
        <v>67.880054794520547</v>
      </c>
      <c r="Y2439" s="9">
        <f t="shared" si="536"/>
        <v>-2.9912843282354231</v>
      </c>
      <c r="AA2439">
        <f t="shared" si="537"/>
        <v>67.956136986301374</v>
      </c>
      <c r="AB2439" s="9">
        <f t="shared" si="538"/>
        <v>-2.8825537779656401</v>
      </c>
      <c r="AC2439">
        <f t="shared" si="539"/>
        <v>18.322639726027234</v>
      </c>
    </row>
    <row r="2440" spans="1:29" ht="9" customHeight="1">
      <c r="A2440" s="1">
        <v>20180904</v>
      </c>
      <c r="B2440" s="1">
        <v>200000</v>
      </c>
      <c r="C2440" s="1">
        <v>2458366.3220000002</v>
      </c>
      <c r="D2440" s="1">
        <v>2208.0909999999999</v>
      </c>
      <c r="E2440" s="1">
        <v>67.5</v>
      </c>
      <c r="F2440" s="1">
        <v>68.599999999999994</v>
      </c>
      <c r="G2440" s="8">
        <f t="shared" si="525"/>
        <v>69.984931506849264</v>
      </c>
      <c r="H2440" s="13">
        <v>0</v>
      </c>
      <c r="I2440" s="8">
        <f t="shared" si="526"/>
        <v>9.117808219178082</v>
      </c>
      <c r="J2440" s="13">
        <v>12</v>
      </c>
      <c r="K2440" s="8">
        <f t="shared" si="527"/>
        <v>15.673972602739726</v>
      </c>
      <c r="L2440" s="13">
        <v>0</v>
      </c>
      <c r="M2440" s="8">
        <f t="shared" si="528"/>
        <v>5.7780821917808218</v>
      </c>
      <c r="N2440" s="6">
        <v>0</v>
      </c>
      <c r="O2440" s="8">
        <f t="shared" si="529"/>
        <v>6.2684931506849315</v>
      </c>
      <c r="Q2440">
        <f t="shared" si="530"/>
        <v>69.109715068493145</v>
      </c>
      <c r="R2440">
        <f t="shared" si="531"/>
        <v>69.984931506849264</v>
      </c>
      <c r="S2440" s="9">
        <f t="shared" si="532"/>
        <v>-1.250578402395746</v>
      </c>
      <c r="U2440">
        <f t="shared" si="533"/>
        <v>68.558904109589037</v>
      </c>
      <c r="V2440" s="9">
        <f t="shared" si="534"/>
        <v>-2.036455010509016</v>
      </c>
      <c r="X2440">
        <f t="shared" si="535"/>
        <v>67.905983561643836</v>
      </c>
      <c r="Y2440" s="9">
        <f t="shared" si="536"/>
        <v>-2.9705650922898599</v>
      </c>
      <c r="AA2440">
        <f t="shared" si="537"/>
        <v>67.980493150684936</v>
      </c>
      <c r="AB2440" s="9">
        <f t="shared" si="538"/>
        <v>-2.8640999040888744</v>
      </c>
      <c r="AC2440">
        <f t="shared" si="539"/>
        <v>18.358777397260116</v>
      </c>
    </row>
    <row r="2441" spans="1:29" ht="9" customHeight="1">
      <c r="A2441" s="1">
        <v>20180905</v>
      </c>
      <c r="B2441" s="1">
        <v>200000</v>
      </c>
      <c r="C2441" s="1">
        <v>2458367.3220000002</v>
      </c>
      <c r="D2441" s="1">
        <v>2208.127</v>
      </c>
      <c r="E2441" s="1">
        <v>67.5</v>
      </c>
      <c r="F2441" s="1">
        <v>68.599999999999994</v>
      </c>
      <c r="G2441" s="8">
        <f t="shared" si="525"/>
        <v>69.998082191780767</v>
      </c>
      <c r="H2441" s="13">
        <v>11</v>
      </c>
      <c r="I2441" s="8">
        <f t="shared" si="526"/>
        <v>9.1452054794520556</v>
      </c>
      <c r="J2441" s="13">
        <v>23</v>
      </c>
      <c r="K2441" s="8">
        <f t="shared" si="527"/>
        <v>15.687671232876712</v>
      </c>
      <c r="L2441" s="13">
        <v>0</v>
      </c>
      <c r="M2441" s="8">
        <f t="shared" si="528"/>
        <v>5.8246575342465752</v>
      </c>
      <c r="N2441" s="6">
        <v>0</v>
      </c>
      <c r="O2441" s="8">
        <f t="shared" si="529"/>
        <v>6.3178082191780822</v>
      </c>
      <c r="Q2441">
        <f t="shared" si="530"/>
        <v>69.114180821917813</v>
      </c>
      <c r="R2441">
        <f t="shared" si="531"/>
        <v>69.998082191780767</v>
      </c>
      <c r="S2441" s="9">
        <f t="shared" si="532"/>
        <v>-1.2627508385747461</v>
      </c>
      <c r="U2441">
        <f t="shared" si="533"/>
        <v>68.572602739726022</v>
      </c>
      <c r="V2441" s="9">
        <f t="shared" si="534"/>
        <v>-2.0229019583286885</v>
      </c>
      <c r="X2441">
        <f t="shared" si="535"/>
        <v>67.937468493150689</v>
      </c>
      <c r="Y2441" s="9">
        <f t="shared" si="536"/>
        <v>-2.9438145076380806</v>
      </c>
      <c r="AA2441">
        <f t="shared" si="537"/>
        <v>68.011808219178079</v>
      </c>
      <c r="AB2441" s="9">
        <f t="shared" si="538"/>
        <v>-2.8376119893695062</v>
      </c>
      <c r="AC2441">
        <f t="shared" si="539"/>
        <v>18.399117123287503</v>
      </c>
    </row>
    <row r="2442" spans="1:29" ht="9" customHeight="1">
      <c r="A2442" s="1">
        <v>20180906</v>
      </c>
      <c r="B2442" s="1">
        <v>200000</v>
      </c>
      <c r="C2442" s="1">
        <v>2458368.3220000002</v>
      </c>
      <c r="D2442" s="1">
        <v>2208.1640000000002</v>
      </c>
      <c r="E2442" s="1">
        <v>67.400000000000006</v>
      </c>
      <c r="F2442" s="1">
        <v>68.400000000000006</v>
      </c>
      <c r="G2442" s="8">
        <f t="shared" si="525"/>
        <v>70.006575342465695</v>
      </c>
      <c r="H2442" s="13">
        <v>11</v>
      </c>
      <c r="I2442" s="8">
        <f t="shared" si="526"/>
        <v>9.1808219178082187</v>
      </c>
      <c r="J2442" s="13">
        <v>11</v>
      </c>
      <c r="K2442" s="8">
        <f t="shared" si="527"/>
        <v>15.704109589041096</v>
      </c>
      <c r="L2442" s="13">
        <v>0</v>
      </c>
      <c r="M2442" s="8">
        <f t="shared" si="528"/>
        <v>5.8630136986301373</v>
      </c>
      <c r="N2442" s="6">
        <v>0</v>
      </c>
      <c r="O2442" s="8">
        <f t="shared" si="529"/>
        <v>6.3616438356164382</v>
      </c>
      <c r="Q2442">
        <f t="shared" si="530"/>
        <v>69.119539726027398</v>
      </c>
      <c r="R2442">
        <f t="shared" si="531"/>
        <v>70.006575342465695</v>
      </c>
      <c r="S2442" s="9">
        <f t="shared" si="532"/>
        <v>-1.2670747170519263</v>
      </c>
      <c r="U2442">
        <f t="shared" si="533"/>
        <v>68.590410958904116</v>
      </c>
      <c r="V2442" s="9">
        <f t="shared" si="534"/>
        <v>-2.0424532915973117</v>
      </c>
      <c r="X2442">
        <f t="shared" si="535"/>
        <v>67.963397260273979</v>
      </c>
      <c r="Y2442" s="9">
        <f t="shared" si="536"/>
        <v>-2.9185516820336943</v>
      </c>
      <c r="AA2442">
        <f t="shared" si="537"/>
        <v>68.039643835616431</v>
      </c>
      <c r="AB2442" s="9">
        <f t="shared" si="538"/>
        <v>-2.809638233590519</v>
      </c>
      <c r="AC2442">
        <f t="shared" si="539"/>
        <v>18.425169863013519</v>
      </c>
    </row>
    <row r="2443" spans="1:29" ht="9" customHeight="1">
      <c r="A2443" s="1">
        <v>20180907</v>
      </c>
      <c r="B2443" s="1">
        <v>200000</v>
      </c>
      <c r="C2443" s="1">
        <v>2458369.3220000002</v>
      </c>
      <c r="D2443" s="1">
        <v>2208.201</v>
      </c>
      <c r="E2443" s="1">
        <v>67.5</v>
      </c>
      <c r="F2443" s="1">
        <v>68.599999999999994</v>
      </c>
      <c r="G2443" s="8">
        <f t="shared" si="525"/>
        <v>70.020547945205436</v>
      </c>
      <c r="H2443" s="13">
        <v>0</v>
      </c>
      <c r="I2443" s="8">
        <f t="shared" si="526"/>
        <v>9.1808219178082187</v>
      </c>
      <c r="J2443" s="13">
        <v>13</v>
      </c>
      <c r="K2443" s="8">
        <f t="shared" si="527"/>
        <v>15.673972602739726</v>
      </c>
      <c r="L2443" s="13">
        <v>0</v>
      </c>
      <c r="M2443" s="8">
        <f t="shared" si="528"/>
        <v>5.8931506849315065</v>
      </c>
      <c r="N2443" s="6">
        <v>0</v>
      </c>
      <c r="O2443" s="8">
        <f t="shared" si="529"/>
        <v>6.3917808219178083</v>
      </c>
      <c r="Q2443">
        <f t="shared" si="530"/>
        <v>69.109715068493145</v>
      </c>
      <c r="R2443">
        <f t="shared" si="531"/>
        <v>70.020547945205436</v>
      </c>
      <c r="S2443" s="9">
        <f t="shared" si="532"/>
        <v>-1.3008079820013165</v>
      </c>
      <c r="U2443">
        <f t="shared" si="533"/>
        <v>68.590410958904116</v>
      </c>
      <c r="V2443" s="9">
        <f t="shared" si="534"/>
        <v>-2.0112986393120025</v>
      </c>
      <c r="X2443">
        <f t="shared" si="535"/>
        <v>67.983769863013706</v>
      </c>
      <c r="Y2443" s="9">
        <f t="shared" si="536"/>
        <v>-2.9088291108284636</v>
      </c>
      <c r="AA2443">
        <f t="shared" si="537"/>
        <v>68.058780821917807</v>
      </c>
      <c r="AB2443" s="9">
        <f t="shared" si="538"/>
        <v>-2.801702044409609</v>
      </c>
      <c r="AC2443">
        <f t="shared" si="539"/>
        <v>18.468030821917676</v>
      </c>
    </row>
    <row r="2444" spans="1:29" ht="9" customHeight="1">
      <c r="A2444" s="1">
        <v>20180908</v>
      </c>
      <c r="B2444" s="1">
        <v>200000</v>
      </c>
      <c r="C2444" s="1">
        <v>2458370.3220000002</v>
      </c>
      <c r="D2444" s="1">
        <v>2208.2370000000001</v>
      </c>
      <c r="E2444" s="1">
        <v>68.7</v>
      </c>
      <c r="F2444" s="1">
        <v>69.7</v>
      </c>
      <c r="G2444" s="8">
        <f t="shared" si="525"/>
        <v>70.029041095890364</v>
      </c>
      <c r="H2444" s="13">
        <v>18</v>
      </c>
      <c r="I2444" s="8">
        <f t="shared" si="526"/>
        <v>9.2410958904109588</v>
      </c>
      <c r="J2444" s="13">
        <v>34</v>
      </c>
      <c r="K2444" s="8">
        <f t="shared" si="527"/>
        <v>15.736986301369862</v>
      </c>
      <c r="L2444" s="13">
        <v>16</v>
      </c>
      <c r="M2444" s="8">
        <f t="shared" si="528"/>
        <v>5.9232876712328766</v>
      </c>
      <c r="N2444" s="6">
        <v>16</v>
      </c>
      <c r="O2444" s="8">
        <f t="shared" si="529"/>
        <v>6.4219178082191783</v>
      </c>
      <c r="Q2444">
        <f t="shared" si="530"/>
        <v>69.130257534246581</v>
      </c>
      <c r="R2444">
        <f t="shared" si="531"/>
        <v>70.029041095890364</v>
      </c>
      <c r="S2444" s="9">
        <f t="shared" si="532"/>
        <v>-1.283444050609063</v>
      </c>
      <c r="U2444">
        <f t="shared" si="533"/>
        <v>68.620547945205473</v>
      </c>
      <c r="V2444" s="9">
        <f t="shared" si="534"/>
        <v>-2.0024331185773008</v>
      </c>
      <c r="X2444">
        <f t="shared" si="535"/>
        <v>68.004142465753432</v>
      </c>
      <c r="Y2444" s="9">
        <f t="shared" si="536"/>
        <v>-2.8915127187936918</v>
      </c>
      <c r="AA2444">
        <f t="shared" si="537"/>
        <v>68.077917808219183</v>
      </c>
      <c r="AB2444" s="9">
        <f t="shared" si="538"/>
        <v>-2.7861630791138765</v>
      </c>
      <c r="AC2444">
        <f t="shared" si="539"/>
        <v>18.494083561643688</v>
      </c>
    </row>
    <row r="2445" spans="1:29" ht="9" customHeight="1">
      <c r="A2445" s="1">
        <v>20180909</v>
      </c>
      <c r="B2445" s="1">
        <v>200000</v>
      </c>
      <c r="C2445" s="1">
        <v>2458371.3220000002</v>
      </c>
      <c r="D2445" s="1">
        <v>2208.2739999999999</v>
      </c>
      <c r="E2445" s="1">
        <v>68.400000000000006</v>
      </c>
      <c r="F2445" s="1">
        <v>69.400000000000006</v>
      </c>
      <c r="G2445" s="8">
        <f t="shared" si="525"/>
        <v>70.038082191780774</v>
      </c>
      <c r="H2445" s="13">
        <v>11</v>
      </c>
      <c r="I2445" s="8">
        <f t="shared" si="526"/>
        <v>9.2712328767123289</v>
      </c>
      <c r="J2445" s="13">
        <v>13</v>
      </c>
      <c r="K2445" s="8">
        <f t="shared" si="527"/>
        <v>15.731506849315069</v>
      </c>
      <c r="L2445" s="13">
        <v>12</v>
      </c>
      <c r="M2445" s="8">
        <f t="shared" si="528"/>
        <v>5.9534246575342467</v>
      </c>
      <c r="N2445" s="6">
        <v>14</v>
      </c>
      <c r="O2445" s="8">
        <f t="shared" si="529"/>
        <v>6.4520547945205475</v>
      </c>
      <c r="Q2445">
        <f t="shared" si="530"/>
        <v>69.128471232876706</v>
      </c>
      <c r="R2445">
        <f t="shared" si="531"/>
        <v>70.038082191780774</v>
      </c>
      <c r="S2445" s="9">
        <f t="shared" si="532"/>
        <v>-1.298737673046702</v>
      </c>
      <c r="U2445">
        <f t="shared" si="533"/>
        <v>68.635616438356166</v>
      </c>
      <c r="V2445" s="9">
        <f t="shared" si="534"/>
        <v>-1.990886511646039</v>
      </c>
      <c r="X2445">
        <f t="shared" si="535"/>
        <v>68.024515068493145</v>
      </c>
      <c r="Y2445" s="9">
        <f t="shared" si="536"/>
        <v>-2.8749603933671608</v>
      </c>
      <c r="AA2445">
        <f t="shared" si="537"/>
        <v>68.097054794520545</v>
      </c>
      <c r="AB2445" s="9">
        <f t="shared" si="538"/>
        <v>-2.7713885596484999</v>
      </c>
      <c r="AC2445">
        <f t="shared" si="539"/>
        <v>18.521817123287523</v>
      </c>
    </row>
    <row r="2446" spans="1:29" ht="9" customHeight="1">
      <c r="A2446" s="1">
        <v>20180910</v>
      </c>
      <c r="B2446" s="1">
        <v>200000</v>
      </c>
      <c r="C2446" s="1">
        <v>2458372.3220000002</v>
      </c>
      <c r="D2446" s="1">
        <v>2208.3110000000001</v>
      </c>
      <c r="E2446" s="1">
        <v>69</v>
      </c>
      <c r="F2446" s="1">
        <v>69.900000000000006</v>
      </c>
      <c r="G2446" s="8">
        <f t="shared" si="525"/>
        <v>70.045205479452008</v>
      </c>
      <c r="H2446" s="13">
        <v>13</v>
      </c>
      <c r="I2446" s="8">
        <f t="shared" si="526"/>
        <v>9.3013698630136989</v>
      </c>
      <c r="J2446" s="13">
        <v>17</v>
      </c>
      <c r="K2446" s="8">
        <f t="shared" si="527"/>
        <v>15.761643835616438</v>
      </c>
      <c r="L2446" s="13">
        <v>0</v>
      </c>
      <c r="M2446" s="8">
        <f t="shared" si="528"/>
        <v>5.9835616438356167</v>
      </c>
      <c r="N2446" s="6">
        <v>12</v>
      </c>
      <c r="O2446" s="8">
        <f t="shared" si="529"/>
        <v>6.4821917808219176</v>
      </c>
      <c r="Q2446">
        <f t="shared" si="530"/>
        <v>69.138295890410959</v>
      </c>
      <c r="R2446">
        <f t="shared" si="531"/>
        <v>70.045205479452008</v>
      </c>
      <c r="S2446" s="9">
        <f t="shared" si="532"/>
        <v>-1.2947489879333602</v>
      </c>
      <c r="U2446">
        <f t="shared" si="533"/>
        <v>68.650684931506845</v>
      </c>
      <c r="V2446" s="9">
        <f t="shared" si="534"/>
        <v>-2.0219797410926361</v>
      </c>
      <c r="X2446">
        <f t="shared" si="535"/>
        <v>68.044887671232871</v>
      </c>
      <c r="Y2446" s="9">
        <f t="shared" si="536"/>
        <v>-2.8557526450628075</v>
      </c>
      <c r="AA2446">
        <f t="shared" si="537"/>
        <v>68.116191780821921</v>
      </c>
      <c r="AB2446" s="9">
        <f t="shared" si="538"/>
        <v>-2.7539553712865796</v>
      </c>
      <c r="AC2446">
        <f t="shared" si="539"/>
        <v>18.543667808219034</v>
      </c>
    </row>
    <row r="2447" spans="1:29" ht="9" customHeight="1">
      <c r="A2447" s="1">
        <v>20180911</v>
      </c>
      <c r="B2447" s="1">
        <v>200000</v>
      </c>
      <c r="C2447" s="1">
        <v>2458373.3220000002</v>
      </c>
      <c r="D2447" s="1">
        <v>2208.3470000000002</v>
      </c>
      <c r="E2447" s="1">
        <v>69.400000000000006</v>
      </c>
      <c r="F2447" s="1">
        <v>70.3</v>
      </c>
      <c r="G2447" s="8">
        <f t="shared" si="525"/>
        <v>70.052054794520487</v>
      </c>
      <c r="H2447" s="13">
        <v>14</v>
      </c>
      <c r="I2447" s="8">
        <f t="shared" si="526"/>
        <v>9.2712328767123289</v>
      </c>
      <c r="J2447" s="13">
        <v>19</v>
      </c>
      <c r="K2447" s="8">
        <f t="shared" si="527"/>
        <v>15.731506849315069</v>
      </c>
      <c r="L2447" s="13">
        <v>14</v>
      </c>
      <c r="M2447" s="8">
        <f t="shared" si="528"/>
        <v>6.0136986301369859</v>
      </c>
      <c r="N2447" s="6">
        <v>16</v>
      </c>
      <c r="O2447" s="8">
        <f t="shared" si="529"/>
        <v>6.5123287671232877</v>
      </c>
      <c r="Q2447">
        <f t="shared" si="530"/>
        <v>69.128471232876706</v>
      </c>
      <c r="R2447">
        <f t="shared" si="531"/>
        <v>70.052054794520487</v>
      </c>
      <c r="S2447" s="9">
        <f t="shared" si="532"/>
        <v>-1.3184246548554057</v>
      </c>
      <c r="U2447">
        <f t="shared" si="533"/>
        <v>68.635616438356166</v>
      </c>
      <c r="V2447" s="9">
        <f t="shared" si="534"/>
        <v>-2.0249263823113353</v>
      </c>
      <c r="X2447">
        <f t="shared" si="535"/>
        <v>68.065260273972598</v>
      </c>
      <c r="Y2447" s="9">
        <f t="shared" si="536"/>
        <v>-2.8361687981539347</v>
      </c>
      <c r="AA2447">
        <f t="shared" si="537"/>
        <v>68.135328767123283</v>
      </c>
      <c r="AB2447" s="9">
        <f t="shared" si="538"/>
        <v>-2.7361453322381806</v>
      </c>
      <c r="AC2447">
        <f t="shared" si="539"/>
        <v>18.564678082191591</v>
      </c>
    </row>
    <row r="2448" spans="1:29" ht="9" customHeight="1">
      <c r="A2448" s="1">
        <v>20180912</v>
      </c>
      <c r="B2448" s="1">
        <v>200000</v>
      </c>
      <c r="C2448" s="1">
        <v>2458374.3220000002</v>
      </c>
      <c r="D2448" s="1">
        <v>2208.384</v>
      </c>
      <c r="E2448" s="1">
        <v>69.7</v>
      </c>
      <c r="F2448" s="1">
        <v>70.599999999999994</v>
      </c>
      <c r="G2448" s="8">
        <f t="shared" si="525"/>
        <v>70.058356164383497</v>
      </c>
      <c r="H2448" s="13">
        <v>11</v>
      </c>
      <c r="I2448" s="8">
        <f t="shared" si="526"/>
        <v>9.2794520547945201</v>
      </c>
      <c r="J2448" s="13">
        <v>14</v>
      </c>
      <c r="K2448" s="8">
        <f t="shared" si="527"/>
        <v>15.715068493150685</v>
      </c>
      <c r="L2448" s="13">
        <v>11</v>
      </c>
      <c r="M2448" s="8">
        <f t="shared" si="528"/>
        <v>6.0136986301369859</v>
      </c>
      <c r="N2448" s="6">
        <v>14</v>
      </c>
      <c r="O2448" s="8">
        <f t="shared" si="529"/>
        <v>6.5123287671232877</v>
      </c>
      <c r="Q2448">
        <f t="shared" si="530"/>
        <v>69.123112328767121</v>
      </c>
      <c r="R2448">
        <f t="shared" si="531"/>
        <v>70.058356164383497</v>
      </c>
      <c r="S2448" s="9">
        <f t="shared" si="532"/>
        <v>-1.3349497287974259</v>
      </c>
      <c r="U2448">
        <f t="shared" si="533"/>
        <v>68.639726027397259</v>
      </c>
      <c r="V2448" s="9">
        <f t="shared" si="534"/>
        <v>-2.0341209914872707</v>
      </c>
      <c r="X2448">
        <f t="shared" si="535"/>
        <v>68.065260273972598</v>
      </c>
      <c r="Y2448" s="9">
        <f t="shared" si="536"/>
        <v>-2.8449081587560272</v>
      </c>
      <c r="AA2448">
        <f t="shared" si="537"/>
        <v>68.135328767123283</v>
      </c>
      <c r="AB2448" s="9">
        <f t="shared" si="538"/>
        <v>-2.7448936894095226</v>
      </c>
      <c r="AC2448">
        <f t="shared" si="539"/>
        <v>18.584007534246375</v>
      </c>
    </row>
    <row r="2449" spans="1:29" ht="9" customHeight="1">
      <c r="A2449" s="1">
        <v>20180913</v>
      </c>
      <c r="B2449" s="1">
        <v>200000</v>
      </c>
      <c r="C2449" s="1">
        <v>2458375.3220000002</v>
      </c>
      <c r="D2449" s="1">
        <v>2208.4209999999998</v>
      </c>
      <c r="E2449" s="1">
        <v>69.599999999999994</v>
      </c>
      <c r="F2449" s="1">
        <v>70.5</v>
      </c>
      <c r="G2449" s="8">
        <f t="shared" si="525"/>
        <v>70.064931506849263</v>
      </c>
      <c r="H2449" s="13">
        <v>11</v>
      </c>
      <c r="I2449" s="8">
        <f t="shared" si="526"/>
        <v>9.2794520547945201</v>
      </c>
      <c r="J2449" s="13">
        <v>11</v>
      </c>
      <c r="K2449" s="8">
        <f t="shared" si="527"/>
        <v>15.717808219178082</v>
      </c>
      <c r="L2449" s="13">
        <v>0</v>
      </c>
      <c r="M2449" s="8">
        <f t="shared" si="528"/>
        <v>6.0136986301369859</v>
      </c>
      <c r="N2449" s="6">
        <v>0</v>
      </c>
      <c r="O2449" s="8">
        <f t="shared" si="529"/>
        <v>6.5452054794520551</v>
      </c>
      <c r="Q2449">
        <f t="shared" si="530"/>
        <v>69.124005479452052</v>
      </c>
      <c r="R2449">
        <f t="shared" si="531"/>
        <v>70.064931506849263</v>
      </c>
      <c r="S2449" s="9">
        <f t="shared" si="532"/>
        <v>-1.3429343427035718</v>
      </c>
      <c r="U2449">
        <f t="shared" si="533"/>
        <v>68.639726027397259</v>
      </c>
      <c r="V2449" s="9">
        <f t="shared" si="534"/>
        <v>-2.0579253391099002</v>
      </c>
      <c r="X2449">
        <f t="shared" si="535"/>
        <v>68.065260273972598</v>
      </c>
      <c r="Y2449" s="9">
        <f t="shared" si="536"/>
        <v>-2.8540258155839098</v>
      </c>
      <c r="AA2449">
        <f t="shared" si="537"/>
        <v>68.156205479452055</v>
      </c>
      <c r="AB2449" s="9">
        <f t="shared" si="538"/>
        <v>-2.724224496259751</v>
      </c>
      <c r="AC2449">
        <f t="shared" si="539"/>
        <v>18.604177397260113</v>
      </c>
    </row>
    <row r="2450" spans="1:29" ht="9" customHeight="1">
      <c r="A2450" s="1">
        <v>20180914</v>
      </c>
      <c r="B2450" s="1">
        <v>200000</v>
      </c>
      <c r="C2450" s="1">
        <v>2458376.3220000002</v>
      </c>
      <c r="D2450" s="1">
        <v>2208.4569999999999</v>
      </c>
      <c r="E2450" s="1">
        <v>69</v>
      </c>
      <c r="F2450" s="1">
        <v>69.8</v>
      </c>
      <c r="G2450" s="8">
        <f t="shared" si="525"/>
        <v>70.066575342465711</v>
      </c>
      <c r="H2450" s="13">
        <v>0</v>
      </c>
      <c r="I2450" s="8">
        <f t="shared" si="526"/>
        <v>9.24931506849315</v>
      </c>
      <c r="J2450" s="13">
        <v>23</v>
      </c>
      <c r="K2450" s="8">
        <f t="shared" si="527"/>
        <v>15.684931506849315</v>
      </c>
      <c r="L2450" s="13">
        <v>0</v>
      </c>
      <c r="M2450" s="8">
        <f t="shared" si="528"/>
        <v>5.9835616438356167</v>
      </c>
      <c r="N2450" s="6">
        <v>0</v>
      </c>
      <c r="O2450" s="8">
        <f t="shared" si="529"/>
        <v>6.5452054794520551</v>
      </c>
      <c r="Q2450">
        <f t="shared" si="530"/>
        <v>69.113287671232882</v>
      </c>
      <c r="R2450">
        <f t="shared" si="531"/>
        <v>70.066575342465711</v>
      </c>
      <c r="S2450" s="9">
        <f t="shared" si="532"/>
        <v>-1.3605455476786545</v>
      </c>
      <c r="U2450">
        <f t="shared" si="533"/>
        <v>68.62465753424658</v>
      </c>
      <c r="V2450" s="9">
        <f t="shared" si="534"/>
        <v>-2.0613719540804283</v>
      </c>
      <c r="X2450">
        <f t="shared" si="535"/>
        <v>68.044887671232871</v>
      </c>
      <c r="Y2450" s="9">
        <f t="shared" si="536"/>
        <v>-2.885381027046634</v>
      </c>
      <c r="AA2450">
        <f t="shared" si="537"/>
        <v>68.156205479452055</v>
      </c>
      <c r="AB2450" s="9">
        <f t="shared" si="538"/>
        <v>-2.7265066883550446</v>
      </c>
      <c r="AC2450">
        <f t="shared" si="539"/>
        <v>18.609219863013568</v>
      </c>
    </row>
    <row r="2451" spans="1:29" ht="9" customHeight="1">
      <c r="A2451" s="1">
        <v>20180915</v>
      </c>
      <c r="B2451" s="1">
        <v>200000</v>
      </c>
      <c r="C2451" s="1">
        <v>2458377.3220000002</v>
      </c>
      <c r="D2451" s="1">
        <v>2208.4940000000001</v>
      </c>
      <c r="E2451" s="1">
        <v>68.5</v>
      </c>
      <c r="F2451" s="1">
        <v>69.2</v>
      </c>
      <c r="G2451" s="8">
        <f t="shared" si="525"/>
        <v>70.069041095890356</v>
      </c>
      <c r="H2451" s="13">
        <v>12</v>
      </c>
      <c r="I2451" s="8">
        <f t="shared" si="526"/>
        <v>9.24931506849315</v>
      </c>
      <c r="J2451" s="13">
        <v>24</v>
      </c>
      <c r="K2451" s="8">
        <f t="shared" si="527"/>
        <v>15.712328767123287</v>
      </c>
      <c r="L2451" s="13">
        <v>0</v>
      </c>
      <c r="M2451" s="8">
        <f t="shared" si="528"/>
        <v>5.9835616438356167</v>
      </c>
      <c r="N2451" s="6">
        <v>0</v>
      </c>
      <c r="O2451" s="8">
        <f t="shared" si="529"/>
        <v>6.5452054794520551</v>
      </c>
      <c r="Q2451">
        <f t="shared" si="530"/>
        <v>69.12221917808219</v>
      </c>
      <c r="R2451">
        <f t="shared" si="531"/>
        <v>70.069041095890356</v>
      </c>
      <c r="S2451" s="9">
        <f t="shared" si="532"/>
        <v>-1.3512699802933383</v>
      </c>
      <c r="U2451">
        <f t="shared" si="533"/>
        <v>68.62465753424658</v>
      </c>
      <c r="V2451" s="9">
        <f t="shared" si="534"/>
        <v>-2.0617952046545156</v>
      </c>
      <c r="X2451">
        <f t="shared" si="535"/>
        <v>68.044887671232871</v>
      </c>
      <c r="Y2451" s="9">
        <f t="shared" si="536"/>
        <v>-2.8887985235696334</v>
      </c>
      <c r="AA2451">
        <f t="shared" si="537"/>
        <v>68.156205479452055</v>
      </c>
      <c r="AB2451" s="9">
        <f t="shared" si="538"/>
        <v>-2.7299297757201515</v>
      </c>
      <c r="AC2451">
        <f t="shared" si="539"/>
        <v>18.616783561643665</v>
      </c>
    </row>
    <row r="2452" spans="1:29" ht="9" customHeight="1">
      <c r="A2452" s="1">
        <v>20180916</v>
      </c>
      <c r="B2452" s="1">
        <v>200000</v>
      </c>
      <c r="C2452" s="1">
        <v>2458378.3220000002</v>
      </c>
      <c r="D2452" s="1">
        <v>2208.5309999999999</v>
      </c>
      <c r="E2452" s="1">
        <v>69.099999999999994</v>
      </c>
      <c r="F2452" s="1">
        <v>69.8</v>
      </c>
      <c r="G2452" s="8">
        <f t="shared" si="525"/>
        <v>70.067945205479404</v>
      </c>
      <c r="H2452" s="13">
        <v>23</v>
      </c>
      <c r="I2452" s="8">
        <f t="shared" si="526"/>
        <v>9.2465753424657535</v>
      </c>
      <c r="J2452" s="13">
        <v>27</v>
      </c>
      <c r="K2452" s="8">
        <f t="shared" si="527"/>
        <v>15.736986301369862</v>
      </c>
      <c r="L2452" s="13">
        <v>0</v>
      </c>
      <c r="M2452" s="8">
        <f t="shared" si="528"/>
        <v>5.9424657534246572</v>
      </c>
      <c r="N2452" s="6">
        <v>0</v>
      </c>
      <c r="O2452" s="8">
        <f t="shared" si="529"/>
        <v>6.506849315068493</v>
      </c>
      <c r="Q2452">
        <f t="shared" si="530"/>
        <v>69.130257534246581</v>
      </c>
      <c r="R2452">
        <f t="shared" si="531"/>
        <v>70.067945205479404</v>
      </c>
      <c r="S2452" s="9">
        <f t="shared" si="532"/>
        <v>-1.3382548446125782</v>
      </c>
      <c r="U2452">
        <f t="shared" si="533"/>
        <v>68.623287671232873</v>
      </c>
      <c r="V2452" s="9">
        <f t="shared" si="534"/>
        <v>-2.0550837517007778</v>
      </c>
      <c r="X2452">
        <f t="shared" si="535"/>
        <v>68.01710684931507</v>
      </c>
      <c r="Y2452" s="9">
        <f t="shared" si="536"/>
        <v>-2.9269280698186577</v>
      </c>
      <c r="AA2452">
        <f t="shared" si="537"/>
        <v>68.131849315068493</v>
      </c>
      <c r="AB2452" s="9">
        <f t="shared" si="538"/>
        <v>-2.7631692134444137</v>
      </c>
      <c r="AC2452">
        <f t="shared" si="539"/>
        <v>18.613421917808072</v>
      </c>
    </row>
    <row r="2453" spans="1:29" ht="9" customHeight="1">
      <c r="A2453" s="1">
        <v>20180917</v>
      </c>
      <c r="B2453" s="1">
        <v>200000</v>
      </c>
      <c r="C2453" s="1">
        <v>2458379.3220000002</v>
      </c>
      <c r="D2453" s="1">
        <v>2208.567</v>
      </c>
      <c r="E2453" s="1">
        <v>67.8</v>
      </c>
      <c r="F2453" s="1">
        <v>68.5</v>
      </c>
      <c r="G2453" s="8">
        <f t="shared" si="525"/>
        <v>70.070136986301321</v>
      </c>
      <c r="H2453" s="13">
        <v>0</v>
      </c>
      <c r="I2453" s="8">
        <f t="shared" si="526"/>
        <v>9.2602739726027394</v>
      </c>
      <c r="J2453" s="13">
        <v>0</v>
      </c>
      <c r="K2453" s="8">
        <f t="shared" si="527"/>
        <v>15.794520547945206</v>
      </c>
      <c r="L2453" s="13">
        <v>0</v>
      </c>
      <c r="M2453" s="8">
        <f t="shared" si="528"/>
        <v>5.9424657534246572</v>
      </c>
      <c r="N2453" s="6">
        <v>13</v>
      </c>
      <c r="O2453" s="8">
        <f t="shared" si="529"/>
        <v>6.5041095890410956</v>
      </c>
      <c r="Q2453">
        <f t="shared" si="530"/>
        <v>69.149013698630142</v>
      </c>
      <c r="R2453">
        <f t="shared" si="531"/>
        <v>70.070136986301321</v>
      </c>
      <c r="S2453" s="9">
        <f t="shared" si="532"/>
        <v>-1.3145732651432525</v>
      </c>
      <c r="U2453">
        <f t="shared" si="533"/>
        <v>68.630136986301366</v>
      </c>
      <c r="V2453" s="9">
        <f t="shared" si="534"/>
        <v>-1.9882697947213188</v>
      </c>
      <c r="X2453">
        <f t="shared" si="535"/>
        <v>68.01710684931507</v>
      </c>
      <c r="Y2453" s="9">
        <f t="shared" si="536"/>
        <v>-2.9299644974115324</v>
      </c>
      <c r="AA2453">
        <f t="shared" si="537"/>
        <v>68.130109589041098</v>
      </c>
      <c r="AB2453" s="9">
        <f t="shared" si="538"/>
        <v>-2.7686935985860828</v>
      </c>
      <c r="AC2453">
        <f t="shared" si="539"/>
        <v>18.620145205479304</v>
      </c>
    </row>
    <row r="2454" spans="1:29" ht="9" customHeight="1">
      <c r="A2454" s="1">
        <v>20180918</v>
      </c>
      <c r="B2454" s="1">
        <v>200000</v>
      </c>
      <c r="C2454" s="1">
        <v>2458380.3220000002</v>
      </c>
      <c r="D2454" s="1">
        <v>2208.6039999999998</v>
      </c>
      <c r="E2454" s="1">
        <v>68.099999999999994</v>
      </c>
      <c r="F2454" s="1">
        <v>68.8</v>
      </c>
      <c r="G2454" s="8">
        <f t="shared" si="525"/>
        <v>70.068493150684873</v>
      </c>
      <c r="H2454" s="13">
        <v>0</v>
      </c>
      <c r="I2454" s="8">
        <f t="shared" si="526"/>
        <v>9.3506849315068497</v>
      </c>
      <c r="J2454" s="13">
        <v>11</v>
      </c>
      <c r="K2454" s="8">
        <f t="shared" si="527"/>
        <v>15.934246575342465</v>
      </c>
      <c r="L2454" s="13">
        <v>0</v>
      </c>
      <c r="M2454" s="8">
        <f t="shared" si="528"/>
        <v>5.9835616438356167</v>
      </c>
      <c r="N2454" s="6">
        <v>0</v>
      </c>
      <c r="O2454" s="8">
        <f t="shared" si="529"/>
        <v>6.5452054794520551</v>
      </c>
      <c r="Q2454">
        <f t="shared" si="530"/>
        <v>69.194564383561641</v>
      </c>
      <c r="R2454">
        <f t="shared" si="531"/>
        <v>70.068493150684873</v>
      </c>
      <c r="S2454" s="9">
        <f t="shared" si="532"/>
        <v>-1.2472492668620987</v>
      </c>
      <c r="U2454">
        <f t="shared" si="533"/>
        <v>68.675342465753431</v>
      </c>
      <c r="V2454" s="9">
        <f t="shared" si="534"/>
        <v>-1.9426963217760971</v>
      </c>
      <c r="X2454">
        <f t="shared" si="535"/>
        <v>68.044887671232871</v>
      </c>
      <c r="Y2454" s="9">
        <f t="shared" si="536"/>
        <v>-2.8880391006841961</v>
      </c>
      <c r="AA2454">
        <f t="shared" si="537"/>
        <v>68.156205479452055</v>
      </c>
      <c r="AB2454" s="9">
        <f t="shared" si="538"/>
        <v>-2.7291691104593525</v>
      </c>
      <c r="AC2454">
        <f t="shared" si="539"/>
        <v>18.615102739725845</v>
      </c>
    </row>
    <row r="2455" spans="1:29" ht="9" customHeight="1">
      <c r="A2455" s="1">
        <v>20180919</v>
      </c>
      <c r="B2455" s="1">
        <v>200000</v>
      </c>
      <c r="C2455" s="1">
        <v>2458381.3220000002</v>
      </c>
      <c r="D2455" s="1">
        <v>2208.6410000000001</v>
      </c>
      <c r="E2455" s="1">
        <v>67.900000000000006</v>
      </c>
      <c r="F2455" s="1">
        <v>68.5</v>
      </c>
      <c r="G2455" s="8">
        <f t="shared" si="525"/>
        <v>70.090410958904044</v>
      </c>
      <c r="H2455" s="13">
        <v>0</v>
      </c>
      <c r="I2455" s="8">
        <f t="shared" si="526"/>
        <v>9.4575342465753423</v>
      </c>
      <c r="J2455" s="13">
        <v>0</v>
      </c>
      <c r="K2455" s="8">
        <f t="shared" si="527"/>
        <v>16.07123287671233</v>
      </c>
      <c r="L2455" s="13">
        <v>0</v>
      </c>
      <c r="M2455" s="8">
        <f t="shared" si="528"/>
        <v>6.0602739726027401</v>
      </c>
      <c r="N2455" s="6">
        <v>0</v>
      </c>
      <c r="O2455" s="8">
        <f t="shared" si="529"/>
        <v>6.6328767123287671</v>
      </c>
      <c r="Q2455">
        <f t="shared" si="530"/>
        <v>69.239221917808223</v>
      </c>
      <c r="R2455">
        <f t="shared" si="531"/>
        <v>70.090410958904044</v>
      </c>
      <c r="S2455" s="9">
        <f t="shared" si="532"/>
        <v>-1.2144158230073572</v>
      </c>
      <c r="U2455">
        <f t="shared" si="533"/>
        <v>68.728767123287668</v>
      </c>
      <c r="V2455" s="9">
        <f t="shared" si="534"/>
        <v>-1.9207926981744947</v>
      </c>
      <c r="X2455">
        <f t="shared" si="535"/>
        <v>68.096745205479451</v>
      </c>
      <c r="Y2455" s="9">
        <f t="shared" si="536"/>
        <v>-2.8444201227376738</v>
      </c>
      <c r="AA2455">
        <f t="shared" si="537"/>
        <v>68.211876712328774</v>
      </c>
      <c r="AB2455" s="9">
        <f t="shared" si="538"/>
        <v>-2.6801586991360438</v>
      </c>
      <c r="AC2455">
        <f t="shared" si="539"/>
        <v>18.682335616438156</v>
      </c>
    </row>
    <row r="2456" spans="1:29" ht="9" customHeight="1">
      <c r="A2456" s="1">
        <v>20180920</v>
      </c>
      <c r="B2456" s="1">
        <v>200000</v>
      </c>
      <c r="C2456" s="1">
        <v>2458382.3220000002</v>
      </c>
      <c r="D2456" s="1">
        <v>2208.6770000000001</v>
      </c>
      <c r="E2456" s="1">
        <v>66.599999999999994</v>
      </c>
      <c r="F2456" s="1">
        <v>67.2</v>
      </c>
      <c r="G2456" s="8">
        <f t="shared" si="525"/>
        <v>70.119452054794479</v>
      </c>
      <c r="H2456" s="13">
        <v>0</v>
      </c>
      <c r="I2456" s="8">
        <f t="shared" si="526"/>
        <v>9.5452054794520542</v>
      </c>
      <c r="J2456" s="13">
        <v>0</v>
      </c>
      <c r="K2456" s="8">
        <f t="shared" si="527"/>
        <v>16.19178082191781</v>
      </c>
      <c r="L2456" s="13">
        <v>0</v>
      </c>
      <c r="M2456" s="8">
        <f t="shared" si="528"/>
        <v>6.1945205479452055</v>
      </c>
      <c r="N2456" s="6">
        <v>0</v>
      </c>
      <c r="O2456" s="8">
        <f t="shared" si="529"/>
        <v>6.7369863013698632</v>
      </c>
      <c r="Q2456">
        <f t="shared" si="530"/>
        <v>69.278520547945206</v>
      </c>
      <c r="R2456">
        <f t="shared" si="531"/>
        <v>70.119452054794479</v>
      </c>
      <c r="S2456" s="9">
        <f t="shared" si="532"/>
        <v>-1.19928419604895</v>
      </c>
      <c r="U2456">
        <f t="shared" si="533"/>
        <v>68.772602739726025</v>
      </c>
      <c r="V2456" s="9">
        <f t="shared" si="534"/>
        <v>-1.9287393487819315</v>
      </c>
      <c r="X2456">
        <f t="shared" si="535"/>
        <v>68.187495890410958</v>
      </c>
      <c r="Y2456" s="9">
        <f t="shared" si="536"/>
        <v>-2.7552356839209153</v>
      </c>
      <c r="AA2456">
        <f t="shared" si="537"/>
        <v>68.277986301369864</v>
      </c>
      <c r="AB2456" s="9">
        <f t="shared" si="538"/>
        <v>-2.6261838897223697</v>
      </c>
      <c r="AC2456">
        <f t="shared" si="539"/>
        <v>18.771419178082063</v>
      </c>
    </row>
    <row r="2457" spans="1:29" ht="9" customHeight="1">
      <c r="A2457" s="1">
        <v>20180921</v>
      </c>
      <c r="B2457" s="1">
        <v>200000</v>
      </c>
      <c r="C2457" s="1">
        <v>2458383.3220000002</v>
      </c>
      <c r="D2457" s="1">
        <v>2208.7139999999999</v>
      </c>
      <c r="E2457" s="1">
        <v>66.900000000000006</v>
      </c>
      <c r="F2457" s="1">
        <v>67.400000000000006</v>
      </c>
      <c r="G2457" s="8">
        <f t="shared" si="525"/>
        <v>70.157260273972554</v>
      </c>
      <c r="H2457" s="13">
        <v>0</v>
      </c>
      <c r="I2457" s="8">
        <f t="shared" si="526"/>
        <v>9.6082191780821926</v>
      </c>
      <c r="J2457" s="13">
        <v>11</v>
      </c>
      <c r="K2457" s="8">
        <f t="shared" si="527"/>
        <v>16.268493150684932</v>
      </c>
      <c r="L2457" s="13">
        <v>0</v>
      </c>
      <c r="M2457" s="8">
        <f t="shared" si="528"/>
        <v>6.2684931506849315</v>
      </c>
      <c r="N2457" s="6">
        <v>0</v>
      </c>
      <c r="O2457" s="8">
        <f t="shared" si="529"/>
        <v>6.8191780821917805</v>
      </c>
      <c r="Q2457">
        <f t="shared" si="530"/>
        <v>69.303528767123282</v>
      </c>
      <c r="R2457">
        <f t="shared" si="531"/>
        <v>70.157260273972554</v>
      </c>
      <c r="S2457" s="9">
        <f t="shared" si="532"/>
        <v>-1.2168826198676328</v>
      </c>
      <c r="U2457">
        <f t="shared" si="533"/>
        <v>68.80410958904109</v>
      </c>
      <c r="V2457" s="9">
        <f t="shared" si="534"/>
        <v>-1.956000718228097</v>
      </c>
      <c r="X2457">
        <f t="shared" si="535"/>
        <v>68.237501369863011</v>
      </c>
      <c r="Y2457" s="9">
        <f t="shared" si="536"/>
        <v>-2.736365269414236</v>
      </c>
      <c r="AA2457">
        <f t="shared" si="537"/>
        <v>68.330178082191779</v>
      </c>
      <c r="AB2457" s="9">
        <f t="shared" si="538"/>
        <v>-2.6042667353967346</v>
      </c>
      <c r="AC2457">
        <f t="shared" si="539"/>
        <v>18.887395890410808</v>
      </c>
    </row>
    <row r="2458" spans="1:29" ht="9" customHeight="1">
      <c r="A2458" s="1">
        <v>20180922</v>
      </c>
      <c r="B2458" s="1">
        <v>200000</v>
      </c>
      <c r="C2458" s="1">
        <v>2458384.3220000002</v>
      </c>
      <c r="D2458" s="1">
        <v>2208.7510000000002</v>
      </c>
      <c r="E2458" s="1">
        <v>67.900000000000006</v>
      </c>
      <c r="F2458" s="1">
        <v>68.400000000000006</v>
      </c>
      <c r="G2458" s="8">
        <f t="shared" si="525"/>
        <v>70.187945205479409</v>
      </c>
      <c r="H2458" s="13">
        <v>0</v>
      </c>
      <c r="I2458" s="8">
        <f t="shared" si="526"/>
        <v>9.6301369863013697</v>
      </c>
      <c r="J2458" s="13">
        <v>0</v>
      </c>
      <c r="K2458" s="8">
        <f t="shared" si="527"/>
        <v>16.334246575342465</v>
      </c>
      <c r="L2458" s="13">
        <v>0</v>
      </c>
      <c r="M2458" s="8">
        <f t="shared" si="528"/>
        <v>6.3287671232876717</v>
      </c>
      <c r="N2458" s="6">
        <v>0</v>
      </c>
      <c r="O2458" s="8">
        <f t="shared" si="529"/>
        <v>6.8794520547945206</v>
      </c>
      <c r="Q2458">
        <f t="shared" si="530"/>
        <v>69.32496438356165</v>
      </c>
      <c r="R2458">
        <f t="shared" si="531"/>
        <v>70.187945205479409</v>
      </c>
      <c r="S2458" s="9">
        <f t="shared" si="532"/>
        <v>-1.2295285456659713</v>
      </c>
      <c r="U2458">
        <f t="shared" si="533"/>
        <v>68.81506849315069</v>
      </c>
      <c r="V2458" s="9">
        <f t="shared" si="534"/>
        <v>-1.9643804826272344</v>
      </c>
      <c r="X2458">
        <f t="shared" si="535"/>
        <v>68.278246575342465</v>
      </c>
      <c r="Y2458" s="9">
        <f t="shared" si="536"/>
        <v>-2.7208356428531744</v>
      </c>
      <c r="AA2458">
        <f t="shared" si="537"/>
        <v>68.368452054794517</v>
      </c>
      <c r="AB2458" s="9">
        <f t="shared" si="538"/>
        <v>-2.5923157393455796</v>
      </c>
      <c r="AC2458">
        <f t="shared" si="539"/>
        <v>18.981521917808085</v>
      </c>
    </row>
    <row r="2459" spans="1:29" ht="9" customHeight="1">
      <c r="A2459" s="1">
        <v>20180923</v>
      </c>
      <c r="B2459" s="1">
        <v>200000</v>
      </c>
      <c r="C2459" s="1">
        <v>2458385.3220000002</v>
      </c>
      <c r="D2459" s="1">
        <v>2208.7869999999998</v>
      </c>
      <c r="E2459" s="1">
        <v>68.400000000000006</v>
      </c>
      <c r="F2459" s="1">
        <v>68.900000000000006</v>
      </c>
      <c r="G2459" s="8">
        <f t="shared" si="525"/>
        <v>70.209315068493112</v>
      </c>
      <c r="H2459" s="13">
        <v>0</v>
      </c>
      <c r="I2459" s="8">
        <f t="shared" si="526"/>
        <v>9.6602739726027398</v>
      </c>
      <c r="J2459" s="13">
        <v>0</v>
      </c>
      <c r="K2459" s="8">
        <f t="shared" si="527"/>
        <v>16.372602739726027</v>
      </c>
      <c r="L2459" s="13">
        <v>0</v>
      </c>
      <c r="M2459" s="8">
        <f t="shared" si="528"/>
        <v>6.3589041095890408</v>
      </c>
      <c r="N2459" s="6">
        <v>0</v>
      </c>
      <c r="O2459" s="8">
        <f t="shared" si="529"/>
        <v>6.9178082191780819</v>
      </c>
      <c r="Q2459">
        <f t="shared" si="530"/>
        <v>69.337468493150681</v>
      </c>
      <c r="R2459">
        <f t="shared" si="531"/>
        <v>70.209315068493112</v>
      </c>
      <c r="S2459" s="9">
        <f t="shared" si="532"/>
        <v>-1.2417819124027858</v>
      </c>
      <c r="U2459">
        <f t="shared" si="533"/>
        <v>68.830136986301369</v>
      </c>
      <c r="V2459" s="9">
        <f t="shared" si="534"/>
        <v>-1.9750909119285325</v>
      </c>
      <c r="X2459">
        <f t="shared" si="535"/>
        <v>68.298619178082191</v>
      </c>
      <c r="Y2459" s="9">
        <f t="shared" si="536"/>
        <v>-2.7214279024755115</v>
      </c>
      <c r="AA2459">
        <f t="shared" si="537"/>
        <v>68.392808219178079</v>
      </c>
      <c r="AB2459" s="9">
        <f t="shared" si="538"/>
        <v>-2.5872732806792413</v>
      </c>
      <c r="AC2459">
        <f t="shared" si="539"/>
        <v>19.047073972602618</v>
      </c>
    </row>
    <row r="2460" spans="1:29" ht="9" customHeight="1">
      <c r="A2460" s="1">
        <v>20180924</v>
      </c>
      <c r="B2460" s="1">
        <v>200000</v>
      </c>
      <c r="C2460" s="1">
        <v>2458386.3220000002</v>
      </c>
      <c r="D2460" s="1">
        <v>2208.8240000000001</v>
      </c>
      <c r="E2460" s="1">
        <v>68.599999999999994</v>
      </c>
      <c r="F2460" s="1">
        <v>69</v>
      </c>
      <c r="G2460" s="8">
        <f t="shared" si="525"/>
        <v>70.216986301369829</v>
      </c>
      <c r="H2460" s="13">
        <v>0</v>
      </c>
      <c r="I2460" s="8">
        <f t="shared" si="526"/>
        <v>9.6602739726027398</v>
      </c>
      <c r="J2460" s="13">
        <v>0</v>
      </c>
      <c r="K2460" s="8">
        <f t="shared" si="527"/>
        <v>16.372602739726027</v>
      </c>
      <c r="L2460" s="13">
        <v>0</v>
      </c>
      <c r="M2460" s="8">
        <f t="shared" si="528"/>
        <v>6.3589041095890408</v>
      </c>
      <c r="N2460" s="6">
        <v>0</v>
      </c>
      <c r="O2460" s="8">
        <f t="shared" si="529"/>
        <v>6.9178082191780819</v>
      </c>
      <c r="Q2460">
        <f t="shared" si="530"/>
        <v>69.337468493150681</v>
      </c>
      <c r="R2460">
        <f t="shared" si="531"/>
        <v>70.216986301369829</v>
      </c>
      <c r="S2460" s="9">
        <f t="shared" si="532"/>
        <v>-1.2525712858769964</v>
      </c>
      <c r="U2460">
        <f t="shared" si="533"/>
        <v>68.830136986301369</v>
      </c>
      <c r="V2460" s="9">
        <f t="shared" si="534"/>
        <v>-1.9796803795492366</v>
      </c>
      <c r="X2460">
        <f t="shared" si="535"/>
        <v>68.298619178082191</v>
      </c>
      <c r="Y2460" s="9">
        <f t="shared" si="536"/>
        <v>-2.7320556240537712</v>
      </c>
      <c r="AA2460">
        <f t="shared" si="537"/>
        <v>68.392808219178079</v>
      </c>
      <c r="AB2460" s="9">
        <f t="shared" si="538"/>
        <v>-2.5979156587017513</v>
      </c>
      <c r="AC2460">
        <f t="shared" si="539"/>
        <v>19.070605479451949</v>
      </c>
    </row>
    <row r="2461" spans="1:29" ht="9" customHeight="1">
      <c r="A2461" s="1">
        <v>20180925</v>
      </c>
      <c r="B2461" s="1">
        <v>200000</v>
      </c>
      <c r="C2461" s="1">
        <v>2458387.3220000002</v>
      </c>
      <c r="D2461" s="1">
        <v>2208.8609999999999</v>
      </c>
      <c r="E2461" s="1">
        <v>67.599999999999994</v>
      </c>
      <c r="F2461" s="1">
        <v>68</v>
      </c>
      <c r="G2461" s="8">
        <f t="shared" si="525"/>
        <v>70.220273972602712</v>
      </c>
      <c r="H2461" s="13">
        <v>0</v>
      </c>
      <c r="I2461" s="8">
        <f t="shared" si="526"/>
        <v>9.6602739726027398</v>
      </c>
      <c r="J2461" s="13">
        <v>0</v>
      </c>
      <c r="K2461" s="8">
        <f t="shared" si="527"/>
        <v>16.372602739726027</v>
      </c>
      <c r="L2461" s="13">
        <v>0</v>
      </c>
      <c r="M2461" s="8">
        <f t="shared" si="528"/>
        <v>6.3589041095890408</v>
      </c>
      <c r="N2461" s="6">
        <v>0</v>
      </c>
      <c r="O2461" s="8">
        <f t="shared" si="529"/>
        <v>6.9178082191780819</v>
      </c>
      <c r="Q2461">
        <f t="shared" si="530"/>
        <v>69.337468493150681</v>
      </c>
      <c r="R2461">
        <f t="shared" si="531"/>
        <v>70.220273972602712</v>
      </c>
      <c r="S2461" s="9">
        <f t="shared" si="532"/>
        <v>-1.2571945814345185</v>
      </c>
      <c r="U2461">
        <f t="shared" si="533"/>
        <v>68.830136986301369</v>
      </c>
      <c r="V2461" s="9">
        <f t="shared" si="534"/>
        <v>-1.9819749522062722</v>
      </c>
      <c r="X2461">
        <f t="shared" si="535"/>
        <v>68.298619178082191</v>
      </c>
      <c r="Y2461" s="9">
        <f t="shared" si="536"/>
        <v>-2.7366096510393589</v>
      </c>
      <c r="AA2461">
        <f t="shared" si="537"/>
        <v>68.392808219178079</v>
      </c>
      <c r="AB2461" s="9">
        <f t="shared" si="538"/>
        <v>-2.6024759660403021</v>
      </c>
      <c r="AC2461">
        <f t="shared" si="539"/>
        <v>19.08069041095882</v>
      </c>
    </row>
    <row r="2462" spans="1:29" ht="9" customHeight="1">
      <c r="A2462" s="1">
        <v>20180926</v>
      </c>
      <c r="B2462" s="1">
        <v>200000</v>
      </c>
      <c r="C2462" s="1">
        <v>2458388.3220000002</v>
      </c>
      <c r="D2462" s="1">
        <v>2208.8969999999999</v>
      </c>
      <c r="E2462" s="1">
        <v>69</v>
      </c>
      <c r="F2462" s="1">
        <v>69.3</v>
      </c>
      <c r="G2462" s="8">
        <f t="shared" si="525"/>
        <v>70.221917808219146</v>
      </c>
      <c r="H2462" s="13">
        <v>0</v>
      </c>
      <c r="I2462" s="8">
        <f t="shared" si="526"/>
        <v>9.6602739726027398</v>
      </c>
      <c r="J2462" s="13">
        <v>0</v>
      </c>
      <c r="K2462" s="8">
        <f t="shared" si="527"/>
        <v>16.405479452054795</v>
      </c>
      <c r="L2462" s="13">
        <v>0</v>
      </c>
      <c r="M2462" s="8">
        <f t="shared" si="528"/>
        <v>6.3589041095890408</v>
      </c>
      <c r="N2462" s="6">
        <v>0</v>
      </c>
      <c r="O2462" s="8">
        <f t="shared" si="529"/>
        <v>6.9178082191780819</v>
      </c>
      <c r="Q2462">
        <f t="shared" si="530"/>
        <v>69.348186301369864</v>
      </c>
      <c r="R2462">
        <f t="shared" si="531"/>
        <v>70.221917808219146</v>
      </c>
      <c r="S2462" s="9">
        <f t="shared" si="532"/>
        <v>-1.2442432991299057</v>
      </c>
      <c r="U2462">
        <f t="shared" si="533"/>
        <v>68.830136986301369</v>
      </c>
      <c r="V2462" s="9">
        <f t="shared" si="534"/>
        <v>-1.9812101065904528</v>
      </c>
      <c r="X2462">
        <f t="shared" si="535"/>
        <v>68.298619178082191</v>
      </c>
      <c r="Y2462" s="9">
        <f t="shared" si="536"/>
        <v>-2.7388865046232667</v>
      </c>
      <c r="AA2462">
        <f t="shared" si="537"/>
        <v>68.392808219178079</v>
      </c>
      <c r="AB2462" s="9">
        <f t="shared" si="538"/>
        <v>-2.6047559595801459</v>
      </c>
      <c r="AC2462">
        <f t="shared" si="539"/>
        <v>19.085732876712232</v>
      </c>
    </row>
    <row r="2463" spans="1:29" ht="9" customHeight="1">
      <c r="A2463" s="1">
        <v>20180927</v>
      </c>
      <c r="B2463" s="1">
        <v>200000</v>
      </c>
      <c r="C2463" s="1">
        <v>2458389.3220000002</v>
      </c>
      <c r="D2463" s="1">
        <v>2208.9340000000002</v>
      </c>
      <c r="E2463" s="1">
        <v>67.099999999999994</v>
      </c>
      <c r="F2463" s="1">
        <v>67.400000000000006</v>
      </c>
      <c r="G2463" s="8">
        <f t="shared" si="525"/>
        <v>70.221369863013663</v>
      </c>
      <c r="H2463" s="13">
        <v>0</v>
      </c>
      <c r="I2463" s="8">
        <f t="shared" si="526"/>
        <v>9.6602739726027398</v>
      </c>
      <c r="J2463" s="13">
        <v>0</v>
      </c>
      <c r="K2463" s="8">
        <f t="shared" si="527"/>
        <v>16.405479452054795</v>
      </c>
      <c r="L2463" s="13">
        <v>0</v>
      </c>
      <c r="M2463" s="8">
        <f t="shared" si="528"/>
        <v>6.3589041095890408</v>
      </c>
      <c r="N2463" s="6">
        <v>0</v>
      </c>
      <c r="O2463" s="8">
        <f t="shared" si="529"/>
        <v>6.9178082191780819</v>
      </c>
      <c r="Q2463">
        <f t="shared" si="530"/>
        <v>69.348186301369864</v>
      </c>
      <c r="R2463">
        <f t="shared" si="531"/>
        <v>70.221369863013663</v>
      </c>
      <c r="S2463" s="9">
        <f t="shared" si="532"/>
        <v>-1.2434726969114678</v>
      </c>
      <c r="U2463">
        <f t="shared" si="533"/>
        <v>68.830136986301369</v>
      </c>
      <c r="V2463" s="9">
        <f t="shared" si="534"/>
        <v>-2.025313492465969</v>
      </c>
      <c r="X2463">
        <f t="shared" si="535"/>
        <v>68.298619178082191</v>
      </c>
      <c r="Y2463" s="9">
        <f t="shared" si="536"/>
        <v>-2.7381275652729897</v>
      </c>
      <c r="AA2463">
        <f t="shared" si="537"/>
        <v>68.392808219178079</v>
      </c>
      <c r="AB2463" s="9">
        <f t="shared" si="538"/>
        <v>-2.6039959735942233</v>
      </c>
      <c r="AC2463">
        <f t="shared" si="539"/>
        <v>19.084052054794412</v>
      </c>
    </row>
    <row r="2464" spans="1:29" ht="9" customHeight="1">
      <c r="A2464" s="1">
        <v>20180928</v>
      </c>
      <c r="B2464" s="1">
        <v>200000</v>
      </c>
      <c r="C2464" s="1">
        <v>2458390.3220000002</v>
      </c>
      <c r="D2464" s="1">
        <v>2208.971</v>
      </c>
      <c r="E2464" s="1">
        <v>69.099999999999994</v>
      </c>
      <c r="F2464" s="1">
        <v>69.400000000000006</v>
      </c>
      <c r="G2464" s="8">
        <f t="shared" si="525"/>
        <v>70.220821917808181</v>
      </c>
      <c r="H2464" s="13">
        <v>0</v>
      </c>
      <c r="I2464" s="8">
        <f t="shared" si="526"/>
        <v>9.5972602739726032</v>
      </c>
      <c r="J2464" s="13">
        <v>0</v>
      </c>
      <c r="K2464" s="8">
        <f t="shared" si="527"/>
        <v>16.328767123287673</v>
      </c>
      <c r="L2464" s="13">
        <v>0</v>
      </c>
      <c r="M2464" s="8">
        <f t="shared" si="528"/>
        <v>6.3589041095890408</v>
      </c>
      <c r="N2464" s="6">
        <v>0</v>
      </c>
      <c r="O2464" s="8">
        <f t="shared" si="529"/>
        <v>6.9178082191780819</v>
      </c>
      <c r="Q2464">
        <f t="shared" si="530"/>
        <v>69.323178082191788</v>
      </c>
      <c r="R2464">
        <f t="shared" si="531"/>
        <v>70.220821917808181</v>
      </c>
      <c r="S2464" s="9">
        <f t="shared" si="532"/>
        <v>-1.278315763189255</v>
      </c>
      <c r="U2464">
        <f t="shared" si="533"/>
        <v>68.798630136986304</v>
      </c>
      <c r="V2464" s="9">
        <f t="shared" si="534"/>
        <v>-2.0510159493117186</v>
      </c>
      <c r="X2464">
        <f t="shared" si="535"/>
        <v>68.298619178082191</v>
      </c>
      <c r="Y2464" s="9">
        <f t="shared" si="536"/>
        <v>-2.7373686140784343</v>
      </c>
      <c r="AA2464">
        <f t="shared" si="537"/>
        <v>68.392808219178079</v>
      </c>
      <c r="AB2464" s="9">
        <f t="shared" si="538"/>
        <v>-2.6032359757476797</v>
      </c>
      <c r="AC2464">
        <f t="shared" si="539"/>
        <v>19.082371232876593</v>
      </c>
    </row>
    <row r="2465" spans="1:29" ht="9" customHeight="1">
      <c r="A2465" s="1">
        <v>20180929</v>
      </c>
      <c r="B2465" s="1">
        <v>200000</v>
      </c>
      <c r="C2465" s="1">
        <v>2458391.3220000002</v>
      </c>
      <c r="D2465" s="1">
        <v>2209.0070000000001</v>
      </c>
      <c r="E2465" s="1">
        <v>68.7</v>
      </c>
      <c r="F2465" s="1">
        <v>68.900000000000006</v>
      </c>
      <c r="G2465" s="8">
        <f t="shared" si="525"/>
        <v>70.222465753424615</v>
      </c>
      <c r="H2465" s="13">
        <v>17</v>
      </c>
      <c r="I2465" s="8">
        <f t="shared" si="526"/>
        <v>9.5643835616438349</v>
      </c>
      <c r="J2465" s="13">
        <v>25</v>
      </c>
      <c r="K2465" s="8">
        <f t="shared" si="527"/>
        <v>16.287671232876711</v>
      </c>
      <c r="L2465" s="13">
        <v>13</v>
      </c>
      <c r="M2465" s="8">
        <f t="shared" si="528"/>
        <v>6.3287671232876717</v>
      </c>
      <c r="N2465" s="6">
        <v>0</v>
      </c>
      <c r="O2465" s="8">
        <f t="shared" si="529"/>
        <v>6.8849315068493153</v>
      </c>
      <c r="Q2465">
        <f t="shared" si="530"/>
        <v>69.309780821917812</v>
      </c>
      <c r="R2465">
        <f t="shared" si="531"/>
        <v>70.222465753424615</v>
      </c>
      <c r="S2465" s="9">
        <f t="shared" si="532"/>
        <v>-1.2997050469739264</v>
      </c>
      <c r="U2465">
        <f t="shared" si="533"/>
        <v>68.782191780821918</v>
      </c>
      <c r="V2465" s="9">
        <f t="shared" si="534"/>
        <v>-2.0431731020571675</v>
      </c>
      <c r="X2465">
        <f t="shared" si="535"/>
        <v>68.278246575342465</v>
      </c>
      <c r="Y2465" s="9">
        <f t="shared" si="536"/>
        <v>-2.7686569493429261</v>
      </c>
      <c r="AA2465">
        <f t="shared" si="537"/>
        <v>68.371931506849322</v>
      </c>
      <c r="AB2465" s="9">
        <f t="shared" si="538"/>
        <v>-2.6352453260088566</v>
      </c>
      <c r="AC2465">
        <f t="shared" si="539"/>
        <v>19.087413698630005</v>
      </c>
    </row>
    <row r="2466" spans="1:29" ht="9" customHeight="1">
      <c r="A2466" s="1">
        <v>20180930</v>
      </c>
      <c r="B2466" s="1">
        <v>200000</v>
      </c>
      <c r="C2466" s="1">
        <v>2458392.3220000002</v>
      </c>
      <c r="D2466" s="1">
        <v>2209.0439999999999</v>
      </c>
      <c r="E2466" s="1">
        <v>68.3</v>
      </c>
      <c r="F2466" s="1">
        <v>68.5</v>
      </c>
      <c r="G2466" s="8">
        <f t="shared" si="525"/>
        <v>70.223835616438322</v>
      </c>
      <c r="H2466" s="13">
        <v>15</v>
      </c>
      <c r="I2466" s="8">
        <f t="shared" si="526"/>
        <v>9.5780821917808225</v>
      </c>
      <c r="J2466" s="13">
        <v>19</v>
      </c>
      <c r="K2466" s="8">
        <f t="shared" si="527"/>
        <v>16.312328767123287</v>
      </c>
      <c r="L2466" s="13">
        <v>14</v>
      </c>
      <c r="M2466" s="8">
        <f t="shared" si="528"/>
        <v>6.3342465753424655</v>
      </c>
      <c r="N2466" s="6">
        <v>15</v>
      </c>
      <c r="O2466" s="8">
        <f t="shared" si="529"/>
        <v>6.8849315068493153</v>
      </c>
      <c r="Q2466">
        <f t="shared" si="530"/>
        <v>69.317819178082189</v>
      </c>
      <c r="R2466">
        <f t="shared" si="531"/>
        <v>70.223835616438322</v>
      </c>
      <c r="S2466" s="9">
        <f t="shared" si="532"/>
        <v>-1.2901836397897455</v>
      </c>
      <c r="U2466">
        <f t="shared" si="533"/>
        <v>68.789041095890411</v>
      </c>
      <c r="V2466" s="9">
        <f t="shared" si="534"/>
        <v>-1.9975031210985605</v>
      </c>
      <c r="X2466">
        <f t="shared" si="535"/>
        <v>68.281950684931502</v>
      </c>
      <c r="Y2466" s="9">
        <f t="shared" si="536"/>
        <v>-2.7652789319475062</v>
      </c>
      <c r="AA2466">
        <f t="shared" si="537"/>
        <v>68.371931506849322</v>
      </c>
      <c r="AB2466" s="9">
        <f t="shared" si="538"/>
        <v>-2.6371446295016909</v>
      </c>
      <c r="AC2466">
        <f t="shared" si="539"/>
        <v>19.091615753424552</v>
      </c>
    </row>
    <row r="2467" spans="1:29" ht="9" customHeight="1">
      <c r="A2467" s="1">
        <v>20181001</v>
      </c>
      <c r="B2467" s="1">
        <v>200000</v>
      </c>
      <c r="C2467" s="1">
        <v>2458393.3220000002</v>
      </c>
      <c r="D2467" s="1">
        <v>2209.0810000000001</v>
      </c>
      <c r="E2467" s="1">
        <v>70.099999999999994</v>
      </c>
      <c r="F2467" s="1">
        <v>70.3</v>
      </c>
      <c r="G2467" s="8">
        <f t="shared" si="525"/>
        <v>70.224657534246532</v>
      </c>
      <c r="H2467" s="13">
        <v>15</v>
      </c>
      <c r="I2467" s="8">
        <f t="shared" si="526"/>
        <v>9.6438356164383556</v>
      </c>
      <c r="J2467" s="13">
        <v>18</v>
      </c>
      <c r="K2467" s="8">
        <f t="shared" si="527"/>
        <v>16.402739726027399</v>
      </c>
      <c r="L2467" s="13">
        <v>14</v>
      </c>
      <c r="M2467" s="8">
        <f t="shared" si="528"/>
        <v>6.3808219178082188</v>
      </c>
      <c r="N2467" s="6">
        <v>17</v>
      </c>
      <c r="O2467" s="8">
        <f t="shared" si="529"/>
        <v>6.8931506849315065</v>
      </c>
      <c r="Q2467">
        <f t="shared" si="530"/>
        <v>69.347293150684933</v>
      </c>
      <c r="R2467">
        <f t="shared" si="531"/>
        <v>70.224657534246532</v>
      </c>
      <c r="S2467" s="9">
        <f t="shared" si="532"/>
        <v>-1.2493679775280242</v>
      </c>
      <c r="U2467">
        <f t="shared" si="533"/>
        <v>68.821917808219183</v>
      </c>
      <c r="V2467" s="9">
        <f t="shared" si="534"/>
        <v>-1.9676684455262716</v>
      </c>
      <c r="X2467">
        <f t="shared" si="535"/>
        <v>68.313435616438355</v>
      </c>
      <c r="Y2467" s="9">
        <f t="shared" si="536"/>
        <v>-2.7215823970036865</v>
      </c>
      <c r="AA2467">
        <f t="shared" si="537"/>
        <v>68.377150684931507</v>
      </c>
      <c r="AB2467" s="9">
        <f t="shared" si="538"/>
        <v>-2.6308520599250329</v>
      </c>
      <c r="AC2467">
        <f t="shared" si="539"/>
        <v>19.094136986301237</v>
      </c>
    </row>
    <row r="2468" spans="1:29" ht="9" customHeight="1">
      <c r="A2468" s="1">
        <v>20181002</v>
      </c>
      <c r="B2468" s="1">
        <v>200000</v>
      </c>
      <c r="C2468" s="1">
        <v>2458394.3220000002</v>
      </c>
      <c r="D2468" s="1">
        <v>2209.1170000000002</v>
      </c>
      <c r="E2468" s="1">
        <v>67</v>
      </c>
      <c r="F2468" s="1">
        <v>67.099999999999994</v>
      </c>
      <c r="G2468" s="8">
        <f t="shared" si="525"/>
        <v>70.231232876712298</v>
      </c>
      <c r="H2468" s="13">
        <v>13</v>
      </c>
      <c r="I2468" s="8">
        <f t="shared" si="526"/>
        <v>9.6986301369863011</v>
      </c>
      <c r="J2468" s="13">
        <v>15</v>
      </c>
      <c r="K2468" s="8">
        <f t="shared" si="527"/>
        <v>16.479452054794521</v>
      </c>
      <c r="L2468" s="13">
        <v>14</v>
      </c>
      <c r="M2468" s="8">
        <f t="shared" si="528"/>
        <v>6.4301369863013695</v>
      </c>
      <c r="N2468" s="6">
        <v>14</v>
      </c>
      <c r="O2468" s="8">
        <f t="shared" si="529"/>
        <v>6.9397260273972599</v>
      </c>
      <c r="Q2468">
        <f t="shared" si="530"/>
        <v>69.37230136986301</v>
      </c>
      <c r="R2468">
        <f t="shared" si="531"/>
        <v>70.231232876712298</v>
      </c>
      <c r="S2468" s="9">
        <f t="shared" si="532"/>
        <v>-1.223005024498292</v>
      </c>
      <c r="U2468">
        <f t="shared" si="533"/>
        <v>68.849315068493155</v>
      </c>
      <c r="V2468" s="9">
        <f t="shared" si="534"/>
        <v>-1.9413196448909673</v>
      </c>
      <c r="X2468">
        <f t="shared" si="535"/>
        <v>68.346772602739719</v>
      </c>
      <c r="Y2468" s="9">
        <f t="shared" si="536"/>
        <v>-2.6832225447055151</v>
      </c>
      <c r="AA2468">
        <f t="shared" si="537"/>
        <v>68.406726027397255</v>
      </c>
      <c r="AB2468" s="9">
        <f t="shared" si="538"/>
        <v>-2.5978567861935176</v>
      </c>
      <c r="AC2468">
        <f t="shared" si="539"/>
        <v>19.114306849314971</v>
      </c>
    </row>
    <row r="2469" spans="1:29" ht="9" customHeight="1">
      <c r="A2469" s="1">
        <v>20181003</v>
      </c>
      <c r="B2469" s="1">
        <v>200000</v>
      </c>
      <c r="C2469" s="1">
        <v>2458395.3220000002</v>
      </c>
      <c r="D2469" s="1">
        <v>2209.154</v>
      </c>
      <c r="E2469" s="1">
        <v>68.400000000000006</v>
      </c>
      <c r="F2469" s="1">
        <v>68.400000000000006</v>
      </c>
      <c r="G2469" s="8">
        <f t="shared" si="525"/>
        <v>70.238904109589001</v>
      </c>
      <c r="H2469" s="13">
        <v>11</v>
      </c>
      <c r="I2469" s="8">
        <f t="shared" si="526"/>
        <v>9.75068493150685</v>
      </c>
      <c r="J2469" s="13">
        <v>24</v>
      </c>
      <c r="K2469" s="8">
        <f t="shared" si="527"/>
        <v>16.580821917808219</v>
      </c>
      <c r="L2469" s="13">
        <v>12</v>
      </c>
      <c r="M2469" s="8">
        <f t="shared" si="528"/>
        <v>6.4767123287671229</v>
      </c>
      <c r="N2469" s="6">
        <v>12</v>
      </c>
      <c r="O2469" s="8">
        <f t="shared" si="529"/>
        <v>6.9917808219178079</v>
      </c>
      <c r="Q2469">
        <f t="shared" si="530"/>
        <v>69.405347945205477</v>
      </c>
      <c r="R2469">
        <f t="shared" si="531"/>
        <v>70.238904109589001</v>
      </c>
      <c r="S2469" s="9">
        <f t="shared" si="532"/>
        <v>-1.1867442622438773</v>
      </c>
      <c r="U2469">
        <f t="shared" si="533"/>
        <v>68.87534246575342</v>
      </c>
      <c r="V2469" s="9">
        <f t="shared" si="534"/>
        <v>-1.9224693727109354</v>
      </c>
      <c r="X2469">
        <f t="shared" si="535"/>
        <v>68.378257534246572</v>
      </c>
      <c r="Y2469" s="9">
        <f t="shared" si="536"/>
        <v>-2.6490256346246355</v>
      </c>
      <c r="AA2469">
        <f t="shared" si="537"/>
        <v>68.439780821917807</v>
      </c>
      <c r="AB2469" s="9">
        <f t="shared" si="538"/>
        <v>-2.5614341659775022</v>
      </c>
      <c r="AC2469">
        <f t="shared" si="539"/>
        <v>19.137838356164259</v>
      </c>
    </row>
    <row r="2470" spans="1:29" ht="9" customHeight="1">
      <c r="A2470" s="1">
        <v>20181004</v>
      </c>
      <c r="B2470" s="1">
        <v>200000</v>
      </c>
      <c r="C2470" s="1">
        <v>2458396.3220000002</v>
      </c>
      <c r="D2470" s="1">
        <v>2209.1909999999998</v>
      </c>
      <c r="E2470" s="1">
        <v>67.2</v>
      </c>
      <c r="F2470" s="1">
        <v>67.2</v>
      </c>
      <c r="G2470" s="8">
        <f t="shared" si="525"/>
        <v>70.243561643835577</v>
      </c>
      <c r="H2470" s="13">
        <v>0</v>
      </c>
      <c r="I2470" s="8">
        <f t="shared" si="526"/>
        <v>9.786301369863013</v>
      </c>
      <c r="J2470" s="13">
        <v>0</v>
      </c>
      <c r="K2470" s="8">
        <f t="shared" si="527"/>
        <v>16.635616438356163</v>
      </c>
      <c r="L2470" s="13">
        <v>11</v>
      </c>
      <c r="M2470" s="8">
        <f t="shared" si="528"/>
        <v>6.4767123287671229</v>
      </c>
      <c r="N2470" s="6">
        <v>11</v>
      </c>
      <c r="O2470" s="8">
        <f t="shared" si="529"/>
        <v>7.021917808219178</v>
      </c>
      <c r="Q2470">
        <f t="shared" si="530"/>
        <v>69.423210958904107</v>
      </c>
      <c r="R2470">
        <f t="shared" si="531"/>
        <v>70.243561643835577</v>
      </c>
      <c r="S2470" s="9">
        <f t="shared" si="532"/>
        <v>-1.1678660160926739</v>
      </c>
      <c r="U2470">
        <f t="shared" si="533"/>
        <v>68.893150684931513</v>
      </c>
      <c r="V2470" s="9">
        <f t="shared" si="534"/>
        <v>-1.9197248511364506</v>
      </c>
      <c r="X2470">
        <f t="shared" si="535"/>
        <v>68.378257534246572</v>
      </c>
      <c r="Y2470" s="9">
        <f t="shared" si="536"/>
        <v>-2.6554805393366649</v>
      </c>
      <c r="AA2470">
        <f t="shared" si="537"/>
        <v>68.458917808219184</v>
      </c>
      <c r="AB2470" s="9">
        <f t="shared" si="538"/>
        <v>-2.540651119977781</v>
      </c>
      <c r="AC2470">
        <f t="shared" si="539"/>
        <v>19.152125342465631</v>
      </c>
    </row>
    <row r="2471" spans="1:29" ht="9" customHeight="1">
      <c r="A2471" s="1">
        <v>20181005</v>
      </c>
      <c r="B2471" s="1">
        <v>200000</v>
      </c>
      <c r="C2471" s="1">
        <v>2458397.3220000002</v>
      </c>
      <c r="D2471" s="1">
        <v>2209.2269999999999</v>
      </c>
      <c r="E2471" s="1">
        <v>68.7</v>
      </c>
      <c r="F2471" s="1">
        <v>68.7</v>
      </c>
      <c r="G2471" s="8">
        <f t="shared" si="525"/>
        <v>70.258356164383514</v>
      </c>
      <c r="H2471" s="13">
        <v>0</v>
      </c>
      <c r="I2471" s="8">
        <f t="shared" si="526"/>
        <v>9.8191780821917813</v>
      </c>
      <c r="J2471" s="13">
        <v>0</v>
      </c>
      <c r="K2471" s="8">
        <f t="shared" si="527"/>
        <v>16.586301369863012</v>
      </c>
      <c r="L2471" s="13">
        <v>0</v>
      </c>
      <c r="M2471" s="8">
        <f t="shared" si="528"/>
        <v>6.4767123287671229</v>
      </c>
      <c r="N2471" s="6">
        <v>0</v>
      </c>
      <c r="O2471" s="8">
        <f t="shared" si="529"/>
        <v>7.0356164383561648</v>
      </c>
      <c r="Q2471">
        <f t="shared" si="530"/>
        <v>69.407134246575339</v>
      </c>
      <c r="R2471">
        <f t="shared" si="531"/>
        <v>70.258356164383514</v>
      </c>
      <c r="S2471" s="9">
        <f t="shared" si="532"/>
        <v>-1.2115596838283125</v>
      </c>
      <c r="U2471">
        <f t="shared" si="533"/>
        <v>68.909589041095884</v>
      </c>
      <c r="V2471" s="9">
        <f t="shared" si="534"/>
        <v>-1.9438141797852353</v>
      </c>
      <c r="X2471">
        <f t="shared" si="535"/>
        <v>68.378257534246572</v>
      </c>
      <c r="Y2471" s="9">
        <f t="shared" si="536"/>
        <v>-2.6759786775228207</v>
      </c>
      <c r="AA2471">
        <f t="shared" si="537"/>
        <v>68.46761643835616</v>
      </c>
      <c r="AB2471" s="9">
        <f t="shared" si="538"/>
        <v>-2.5487925191952456</v>
      </c>
      <c r="AC2471">
        <f t="shared" si="539"/>
        <v>19.19750753424643</v>
      </c>
    </row>
    <row r="2472" spans="1:29" ht="9" customHeight="1">
      <c r="A2472" s="1">
        <v>20181006</v>
      </c>
      <c r="B2472" s="1">
        <v>200000</v>
      </c>
      <c r="C2472" s="1">
        <v>2458398.3220000002</v>
      </c>
      <c r="D2472" s="1">
        <v>2209.2640000000001</v>
      </c>
      <c r="E2472" s="1">
        <v>68.599999999999994</v>
      </c>
      <c r="F2472" s="1">
        <v>68.599999999999994</v>
      </c>
      <c r="G2472" s="8">
        <f t="shared" si="525"/>
        <v>70.275616438356138</v>
      </c>
      <c r="H2472" s="13">
        <v>0</v>
      </c>
      <c r="I2472" s="8">
        <f t="shared" si="526"/>
        <v>9.8191780821917813</v>
      </c>
      <c r="J2472" s="13">
        <v>0</v>
      </c>
      <c r="K2472" s="8">
        <f t="shared" si="527"/>
        <v>16.586301369863012</v>
      </c>
      <c r="L2472" s="13">
        <v>0</v>
      </c>
      <c r="M2472" s="8">
        <f t="shared" si="528"/>
        <v>6.4767123287671229</v>
      </c>
      <c r="N2472" s="6">
        <v>0</v>
      </c>
      <c r="O2472" s="8">
        <f t="shared" si="529"/>
        <v>7.0356164383561648</v>
      </c>
      <c r="Q2472">
        <f t="shared" si="530"/>
        <v>69.407134246575339</v>
      </c>
      <c r="R2472">
        <f t="shared" si="531"/>
        <v>70.275616438356138</v>
      </c>
      <c r="S2472" s="9">
        <f t="shared" si="532"/>
        <v>-1.2358229437127761</v>
      </c>
      <c r="U2472">
        <f t="shared" si="533"/>
        <v>68.909589041095884</v>
      </c>
      <c r="V2472" s="9">
        <f t="shared" si="534"/>
        <v>-1.9571164683049602</v>
      </c>
      <c r="X2472">
        <f t="shared" si="535"/>
        <v>68.378257534246572</v>
      </c>
      <c r="Y2472" s="9">
        <f t="shared" si="536"/>
        <v>-2.699882263962607</v>
      </c>
      <c r="AA2472">
        <f t="shared" si="537"/>
        <v>68.46761643835616</v>
      </c>
      <c r="AB2472" s="9">
        <f t="shared" si="538"/>
        <v>-2.5727273436098699</v>
      </c>
      <c r="AC2472">
        <f t="shared" si="539"/>
        <v>19.250453424657454</v>
      </c>
    </row>
    <row r="2473" spans="1:29" ht="9" customHeight="1">
      <c r="A2473" s="1">
        <v>20181007</v>
      </c>
      <c r="B2473" s="1">
        <v>200000</v>
      </c>
      <c r="C2473" s="1">
        <v>2458399.3220000002</v>
      </c>
      <c r="D2473" s="1">
        <v>2209.3009999999999</v>
      </c>
      <c r="E2473" s="1">
        <v>69.5</v>
      </c>
      <c r="F2473" s="1">
        <v>69.400000000000006</v>
      </c>
      <c r="G2473" s="8">
        <f t="shared" si="525"/>
        <v>70.301917808219144</v>
      </c>
      <c r="H2473" s="13">
        <v>0</v>
      </c>
      <c r="I2473" s="8">
        <f t="shared" si="526"/>
        <v>9.8520547945205479</v>
      </c>
      <c r="J2473" s="13">
        <v>12</v>
      </c>
      <c r="K2473" s="8">
        <f t="shared" si="527"/>
        <v>16.624657534246577</v>
      </c>
      <c r="L2473" s="13">
        <v>0</v>
      </c>
      <c r="M2473" s="8">
        <f t="shared" si="528"/>
        <v>6.506849315068493</v>
      </c>
      <c r="N2473" s="6">
        <v>0</v>
      </c>
      <c r="O2473" s="8">
        <f t="shared" si="529"/>
        <v>7.065753424657534</v>
      </c>
      <c r="Q2473">
        <f t="shared" si="530"/>
        <v>69.419638356164384</v>
      </c>
      <c r="R2473">
        <f t="shared" si="531"/>
        <v>70.301917808219144</v>
      </c>
      <c r="S2473" s="9">
        <f t="shared" si="532"/>
        <v>-1.2549863212289409</v>
      </c>
      <c r="U2473">
        <f t="shared" si="533"/>
        <v>68.92602739726027</v>
      </c>
      <c r="V2473" s="9">
        <f t="shared" si="534"/>
        <v>-1.9726616519093199</v>
      </c>
      <c r="X2473">
        <f t="shared" si="535"/>
        <v>68.398630136986299</v>
      </c>
      <c r="Y2473" s="9">
        <f t="shared" si="536"/>
        <v>-2.7073054769642795</v>
      </c>
      <c r="AA2473">
        <f t="shared" si="537"/>
        <v>68.486753424657536</v>
      </c>
      <c r="AB2473" s="9">
        <f t="shared" si="538"/>
        <v>-2.5819557135173739</v>
      </c>
      <c r="AC2473">
        <f t="shared" si="539"/>
        <v>19.331132876712225</v>
      </c>
    </row>
    <row r="2474" spans="1:29" ht="9" customHeight="1">
      <c r="A2474" s="1">
        <v>20181008</v>
      </c>
      <c r="B2474" s="1">
        <v>200000</v>
      </c>
      <c r="C2474" s="1">
        <v>2458400.3220000002</v>
      </c>
      <c r="D2474" s="1">
        <v>2209.337</v>
      </c>
      <c r="E2474" s="1">
        <v>68.8</v>
      </c>
      <c r="F2474" s="1">
        <v>68.7</v>
      </c>
      <c r="G2474" s="8">
        <f t="shared" si="525"/>
        <v>70.331232876712292</v>
      </c>
      <c r="H2474" s="13">
        <v>0</v>
      </c>
      <c r="I2474" s="8">
        <f t="shared" si="526"/>
        <v>9.8876712328767127</v>
      </c>
      <c r="J2474" s="13">
        <v>0</v>
      </c>
      <c r="K2474" s="8">
        <f t="shared" si="527"/>
        <v>16.643835616438356</v>
      </c>
      <c r="L2474" s="13">
        <v>0</v>
      </c>
      <c r="M2474" s="8">
        <f t="shared" si="528"/>
        <v>6.5397260273972604</v>
      </c>
      <c r="N2474" s="6">
        <v>0</v>
      </c>
      <c r="O2474" s="8">
        <f t="shared" si="529"/>
        <v>7.0986301369863014</v>
      </c>
      <c r="Q2474">
        <f t="shared" si="530"/>
        <v>69.4258904109589</v>
      </c>
      <c r="R2474">
        <f t="shared" si="531"/>
        <v>70.331232876712292</v>
      </c>
      <c r="S2474" s="9">
        <f t="shared" si="532"/>
        <v>-1.2872552189443667</v>
      </c>
      <c r="U2474">
        <f t="shared" si="533"/>
        <v>68.943835616438349</v>
      </c>
      <c r="V2474" s="9">
        <f t="shared" si="534"/>
        <v>-2.006518361609352</v>
      </c>
      <c r="X2474">
        <f t="shared" si="535"/>
        <v>68.420854794520551</v>
      </c>
      <c r="Y2474" s="9">
        <f t="shared" si="536"/>
        <v>-2.7162584872364732</v>
      </c>
      <c r="AA2474">
        <f t="shared" si="537"/>
        <v>68.507630136986307</v>
      </c>
      <c r="AB2474" s="9">
        <f t="shared" si="538"/>
        <v>-2.5928775383799803</v>
      </c>
      <c r="AC2474">
        <f t="shared" si="539"/>
        <v>19.421056849314954</v>
      </c>
    </row>
    <row r="2475" spans="1:29" ht="9" customHeight="1">
      <c r="A2475" s="1">
        <v>20181009</v>
      </c>
      <c r="B2475" s="1">
        <v>200000</v>
      </c>
      <c r="C2475" s="1">
        <v>2458401.3220000002</v>
      </c>
      <c r="D2475" s="1">
        <v>2209.3739999999998</v>
      </c>
      <c r="E2475" s="1">
        <v>69.5</v>
      </c>
      <c r="F2475" s="1">
        <v>69.3</v>
      </c>
      <c r="G2475" s="8">
        <f t="shared" si="525"/>
        <v>70.359726027397215</v>
      </c>
      <c r="H2475" s="13">
        <v>12</v>
      </c>
      <c r="I2475" s="8">
        <f t="shared" si="526"/>
        <v>9.8958904109589039</v>
      </c>
      <c r="J2475" s="13">
        <v>25</v>
      </c>
      <c r="K2475" s="8">
        <f t="shared" si="527"/>
        <v>16.567123287671233</v>
      </c>
      <c r="L2475" s="13">
        <v>0</v>
      </c>
      <c r="M2475" s="8">
        <f t="shared" si="528"/>
        <v>6.5726027397260278</v>
      </c>
      <c r="N2475" s="6">
        <v>0</v>
      </c>
      <c r="O2475" s="8">
        <f t="shared" si="529"/>
        <v>7.1315068493150688</v>
      </c>
      <c r="Q2475">
        <f t="shared" si="530"/>
        <v>69.400882191780823</v>
      </c>
      <c r="R2475">
        <f t="shared" si="531"/>
        <v>70.359726027397215</v>
      </c>
      <c r="S2475" s="9">
        <f t="shared" si="532"/>
        <v>-1.3627736913629036</v>
      </c>
      <c r="U2475">
        <f t="shared" si="533"/>
        <v>68.947945205479456</v>
      </c>
      <c r="V2475" s="9">
        <f t="shared" si="534"/>
        <v>-2.0139426800929243</v>
      </c>
      <c r="X2475">
        <f t="shared" si="535"/>
        <v>68.443079452054789</v>
      </c>
      <c r="Y2475" s="9">
        <f t="shared" si="536"/>
        <v>-2.724067706852793</v>
      </c>
      <c r="AA2475">
        <f t="shared" si="537"/>
        <v>68.528506849315065</v>
      </c>
      <c r="AB2475" s="9">
        <f t="shared" si="538"/>
        <v>-2.6026525136966825</v>
      </c>
      <c r="AC2475">
        <f t="shared" si="539"/>
        <v>19.508459589040957</v>
      </c>
    </row>
    <row r="2476" spans="1:29" ht="9" customHeight="1">
      <c r="A2476" s="1">
        <v>20181010</v>
      </c>
      <c r="B2476" s="1">
        <v>200000</v>
      </c>
      <c r="C2476" s="1">
        <v>2458402.3220000002</v>
      </c>
      <c r="D2476" s="1">
        <v>2209.4110000000001</v>
      </c>
      <c r="E2476" s="1">
        <v>69.8</v>
      </c>
      <c r="F2476" s="1">
        <v>69.599999999999994</v>
      </c>
      <c r="G2476" s="8">
        <f t="shared" si="525"/>
        <v>70.38602739726025</v>
      </c>
      <c r="H2476" s="13">
        <v>0</v>
      </c>
      <c r="I2476" s="8">
        <f t="shared" si="526"/>
        <v>9.9369863013698634</v>
      </c>
      <c r="J2476" s="13">
        <v>12</v>
      </c>
      <c r="K2476" s="8">
        <f t="shared" si="527"/>
        <v>16.616438356164384</v>
      </c>
      <c r="L2476" s="13">
        <v>0</v>
      </c>
      <c r="M2476" s="8">
        <f t="shared" si="528"/>
        <v>6.6082191780821917</v>
      </c>
      <c r="N2476" s="6">
        <v>0</v>
      </c>
      <c r="O2476" s="8">
        <f t="shared" si="529"/>
        <v>7.1342465753424653</v>
      </c>
      <c r="Q2476">
        <f t="shared" si="530"/>
        <v>69.416958904109592</v>
      </c>
      <c r="R2476">
        <f t="shared" si="531"/>
        <v>70.38602739726025</v>
      </c>
      <c r="S2476" s="9">
        <f t="shared" si="532"/>
        <v>-1.3767910038184397</v>
      </c>
      <c r="U2476">
        <f t="shared" si="533"/>
        <v>68.968493150684935</v>
      </c>
      <c r="V2476" s="9">
        <f t="shared" si="534"/>
        <v>-2.0259754408354098</v>
      </c>
      <c r="X2476">
        <f t="shared" si="535"/>
        <v>68.467156164383567</v>
      </c>
      <c r="Y2476" s="9">
        <f t="shared" si="536"/>
        <v>-2.7262104480574436</v>
      </c>
      <c r="AA2476">
        <f t="shared" si="537"/>
        <v>68.53024657534246</v>
      </c>
      <c r="AB2476" s="9">
        <f t="shared" si="538"/>
        <v>-2.6365755968066225</v>
      </c>
      <c r="AC2476">
        <f t="shared" si="539"/>
        <v>19.589139041095816</v>
      </c>
    </row>
    <row r="2477" spans="1:29" ht="9" customHeight="1">
      <c r="A2477" s="1">
        <v>20181011</v>
      </c>
      <c r="B2477" s="1">
        <v>200000</v>
      </c>
      <c r="C2477" s="1">
        <v>2458403.3220000002</v>
      </c>
      <c r="D2477" s="1">
        <v>2209.4470000000001</v>
      </c>
      <c r="E2477" s="1">
        <v>70.900000000000006</v>
      </c>
      <c r="F2477" s="1">
        <v>70.599999999999994</v>
      </c>
      <c r="G2477" s="8">
        <f t="shared" si="525"/>
        <v>70.414246575342432</v>
      </c>
      <c r="H2477" s="13">
        <v>11</v>
      </c>
      <c r="I2477" s="8">
        <f t="shared" si="526"/>
        <v>9.9753424657534246</v>
      </c>
      <c r="J2477" s="13">
        <v>24</v>
      </c>
      <c r="K2477" s="8">
        <f t="shared" si="527"/>
        <v>16.632876712328766</v>
      </c>
      <c r="L2477" s="13">
        <v>0</v>
      </c>
      <c r="M2477" s="8">
        <f t="shared" si="528"/>
        <v>6.6438356164383565</v>
      </c>
      <c r="N2477" s="6">
        <v>5</v>
      </c>
      <c r="O2477" s="8">
        <f t="shared" si="529"/>
        <v>7.1671232876712327</v>
      </c>
      <c r="Q2477">
        <f t="shared" si="530"/>
        <v>69.422317808219177</v>
      </c>
      <c r="R2477">
        <f t="shared" si="531"/>
        <v>70.414246575342432</v>
      </c>
      <c r="S2477" s="9">
        <f t="shared" si="532"/>
        <v>-1.4087046519228181</v>
      </c>
      <c r="U2477">
        <f t="shared" si="533"/>
        <v>68.987671232876707</v>
      </c>
      <c r="V2477" s="9">
        <f t="shared" si="534"/>
        <v>-2.0557403193496242</v>
      </c>
      <c r="X2477">
        <f t="shared" si="535"/>
        <v>68.491232876712331</v>
      </c>
      <c r="Y2477" s="9">
        <f t="shared" si="536"/>
        <v>-2.7310008871180571</v>
      </c>
      <c r="AA2477">
        <f t="shared" si="537"/>
        <v>68.551123287671231</v>
      </c>
      <c r="AB2477" s="9">
        <f t="shared" si="538"/>
        <v>-2.6459464927707188</v>
      </c>
      <c r="AC2477">
        <f t="shared" si="539"/>
        <v>19.67570136986291</v>
      </c>
    </row>
    <row r="2478" spans="1:29" ht="9" customHeight="1">
      <c r="A2478" s="1">
        <v>20181012</v>
      </c>
      <c r="B2478" s="1">
        <v>200000</v>
      </c>
      <c r="C2478" s="1">
        <v>2458404.3220000002</v>
      </c>
      <c r="D2478" s="1">
        <v>2209.4839999999999</v>
      </c>
      <c r="E2478" s="1">
        <v>71.599999999999994</v>
      </c>
      <c r="F2478" s="1">
        <v>71.3</v>
      </c>
      <c r="G2478" s="8">
        <f t="shared" si="525"/>
        <v>70.434246575342456</v>
      </c>
      <c r="H2478" s="13">
        <v>23</v>
      </c>
      <c r="I2478" s="8">
        <f t="shared" si="526"/>
        <v>9.9726027397260282</v>
      </c>
      <c r="J2478" s="13">
        <v>26</v>
      </c>
      <c r="K2478" s="8">
        <f t="shared" si="527"/>
        <v>16.613698630136987</v>
      </c>
      <c r="L2478" s="13">
        <v>11</v>
      </c>
      <c r="M2478" s="8">
        <f t="shared" si="528"/>
        <v>6.646575342465753</v>
      </c>
      <c r="N2478" s="6">
        <v>13</v>
      </c>
      <c r="O2478" s="8">
        <f t="shared" si="529"/>
        <v>7.1671232876712327</v>
      </c>
      <c r="Q2478">
        <f t="shared" si="530"/>
        <v>69.416065753424661</v>
      </c>
      <c r="R2478">
        <f t="shared" si="531"/>
        <v>70.434246575342456</v>
      </c>
      <c r="S2478" s="9">
        <f t="shared" si="532"/>
        <v>-1.4455763657934</v>
      </c>
      <c r="U2478">
        <f t="shared" si="533"/>
        <v>68.986301369863014</v>
      </c>
      <c r="V2478" s="9">
        <f t="shared" si="534"/>
        <v>-2.0714166281054531</v>
      </c>
      <c r="X2478">
        <f t="shared" si="535"/>
        <v>68.493084931506843</v>
      </c>
      <c r="Y2478" s="9">
        <f t="shared" si="536"/>
        <v>-2.7559912091331569</v>
      </c>
      <c r="AA2478">
        <f t="shared" si="537"/>
        <v>68.551123287671231</v>
      </c>
      <c r="AB2478" s="9">
        <f t="shared" si="538"/>
        <v>-2.6735904467393965</v>
      </c>
      <c r="AC2478">
        <f t="shared" si="539"/>
        <v>19.737051369862982</v>
      </c>
    </row>
    <row r="2479" spans="1:29" ht="9" customHeight="1">
      <c r="A2479" s="1">
        <v>20181013</v>
      </c>
      <c r="B2479" s="1">
        <v>200000</v>
      </c>
      <c r="C2479" s="1">
        <v>2458405.3220000002</v>
      </c>
      <c r="D2479" s="1">
        <v>2209.5210000000002</v>
      </c>
      <c r="E2479" s="1">
        <v>72.400000000000006</v>
      </c>
      <c r="F2479" s="1">
        <v>72.099999999999994</v>
      </c>
      <c r="G2479" s="8">
        <f t="shared" si="525"/>
        <v>70.456712328767111</v>
      </c>
      <c r="H2479" s="13">
        <v>44</v>
      </c>
      <c r="I2479" s="8">
        <f t="shared" si="526"/>
        <v>9.9945205479452053</v>
      </c>
      <c r="J2479" s="13">
        <v>46</v>
      </c>
      <c r="K2479" s="8">
        <f t="shared" si="527"/>
        <v>16.610958904109587</v>
      </c>
      <c r="L2479" s="13">
        <v>22</v>
      </c>
      <c r="M2479" s="8">
        <f t="shared" si="528"/>
        <v>6.646575342465753</v>
      </c>
      <c r="N2479" s="6">
        <v>26</v>
      </c>
      <c r="O2479" s="8">
        <f t="shared" si="529"/>
        <v>7.1671232876712327</v>
      </c>
      <c r="Q2479">
        <f t="shared" si="530"/>
        <v>69.41517260273973</v>
      </c>
      <c r="R2479">
        <f t="shared" si="531"/>
        <v>70.456712328767111</v>
      </c>
      <c r="S2479" s="9">
        <f t="shared" si="532"/>
        <v>-1.4782689847452986</v>
      </c>
      <c r="U2479">
        <f t="shared" si="533"/>
        <v>68.9972602739726</v>
      </c>
      <c r="V2479" s="9">
        <f t="shared" si="534"/>
        <v>-2.1078658150194229</v>
      </c>
      <c r="X2479">
        <f t="shared" si="535"/>
        <v>68.493084931506843</v>
      </c>
      <c r="Y2479" s="9">
        <f t="shared" si="536"/>
        <v>-2.786998331823284</v>
      </c>
      <c r="AA2479">
        <f t="shared" si="537"/>
        <v>68.551123287671231</v>
      </c>
      <c r="AB2479" s="9">
        <f t="shared" si="538"/>
        <v>-2.704623843650225</v>
      </c>
      <c r="AC2479">
        <f t="shared" si="539"/>
        <v>19.805965068493112</v>
      </c>
    </row>
    <row r="2480" spans="1:29" ht="9" customHeight="1">
      <c r="A2480" s="1">
        <v>20181014</v>
      </c>
      <c r="B2480" s="1">
        <v>200000</v>
      </c>
      <c r="C2480" s="1">
        <v>2458406.3220000002</v>
      </c>
      <c r="D2480" s="1">
        <v>2209.5569999999998</v>
      </c>
      <c r="E2480" s="1">
        <v>71.5</v>
      </c>
      <c r="F2480" s="1">
        <v>71.099999999999994</v>
      </c>
      <c r="G2480" s="8">
        <f t="shared" si="525"/>
        <v>70.473150684931497</v>
      </c>
      <c r="H2480" s="13">
        <v>34</v>
      </c>
      <c r="I2480" s="8">
        <f t="shared" si="526"/>
        <v>9.9753424657534246</v>
      </c>
      <c r="J2480" s="13">
        <v>37</v>
      </c>
      <c r="K2480" s="8">
        <f t="shared" si="527"/>
        <v>16.605479452054794</v>
      </c>
      <c r="L2480" s="13">
        <v>22</v>
      </c>
      <c r="M2480" s="8">
        <f t="shared" si="528"/>
        <v>6.646575342465753</v>
      </c>
      <c r="N2480" s="6">
        <v>23</v>
      </c>
      <c r="O2480" s="8">
        <f t="shared" si="529"/>
        <v>7.1753424657534248</v>
      </c>
      <c r="Q2480">
        <f t="shared" si="530"/>
        <v>69.413386301369869</v>
      </c>
      <c r="R2480">
        <f t="shared" si="531"/>
        <v>70.473150684931497</v>
      </c>
      <c r="S2480" s="9">
        <f t="shared" si="532"/>
        <v>-1.5037845949297406</v>
      </c>
      <c r="U2480">
        <f t="shared" si="533"/>
        <v>68.987671232876707</v>
      </c>
      <c r="V2480" s="9">
        <f t="shared" si="534"/>
        <v>-2.1517747477417117</v>
      </c>
      <c r="X2480">
        <f t="shared" si="535"/>
        <v>68.493084931506843</v>
      </c>
      <c r="Y2480" s="9">
        <f t="shared" si="536"/>
        <v>-2.8096739455811388</v>
      </c>
      <c r="AA2480">
        <f t="shared" si="537"/>
        <v>68.556342465753431</v>
      </c>
      <c r="AB2480" s="9">
        <f t="shared" si="538"/>
        <v>-2.7199127618795558</v>
      </c>
      <c r="AC2480">
        <f t="shared" si="539"/>
        <v>19.856389726027366</v>
      </c>
    </row>
    <row r="2481" spans="1:29" ht="9" customHeight="1">
      <c r="A2481" s="1">
        <v>20181015</v>
      </c>
      <c r="B2481" s="1">
        <v>200000</v>
      </c>
      <c r="C2481" s="1">
        <v>2458407.3220000002</v>
      </c>
      <c r="D2481" s="1">
        <v>2209.5940000000001</v>
      </c>
      <c r="E2481" s="1">
        <v>70</v>
      </c>
      <c r="F2481" s="1">
        <v>69.599999999999994</v>
      </c>
      <c r="G2481" s="8">
        <f t="shared" si="525"/>
        <v>70.486575342465741</v>
      </c>
      <c r="H2481" s="13">
        <v>22</v>
      </c>
      <c r="I2481" s="8">
        <f t="shared" si="526"/>
        <v>9.9397260273972599</v>
      </c>
      <c r="J2481" s="13">
        <v>22</v>
      </c>
      <c r="K2481" s="8">
        <f t="shared" si="527"/>
        <v>16.608219178082191</v>
      </c>
      <c r="L2481" s="13">
        <v>11</v>
      </c>
      <c r="M2481" s="8">
        <f t="shared" si="528"/>
        <v>6.6767123287671231</v>
      </c>
      <c r="N2481" s="6">
        <v>17</v>
      </c>
      <c r="O2481" s="8">
        <f t="shared" si="529"/>
        <v>7.1726027397260275</v>
      </c>
      <c r="Q2481">
        <f t="shared" si="530"/>
        <v>69.414279452054799</v>
      </c>
      <c r="R2481">
        <f t="shared" si="531"/>
        <v>70.486575342465741</v>
      </c>
      <c r="S2481" s="9">
        <f t="shared" si="532"/>
        <v>-1.5212767611436533</v>
      </c>
      <c r="U2481">
        <f t="shared" si="533"/>
        <v>68.969863013698628</v>
      </c>
      <c r="V2481" s="9">
        <f t="shared" si="534"/>
        <v>-2.1688441898603088</v>
      </c>
      <c r="X2481">
        <f t="shared" si="535"/>
        <v>68.513457534246569</v>
      </c>
      <c r="Y2481" s="9">
        <f t="shared" si="536"/>
        <v>-2.7992817052503938</v>
      </c>
      <c r="AA2481">
        <f t="shared" si="537"/>
        <v>68.554602739726022</v>
      </c>
      <c r="AB2481" s="9">
        <f t="shared" si="538"/>
        <v>-2.740908596215732</v>
      </c>
      <c r="AC2481">
        <f t="shared" si="539"/>
        <v>19.897569863013661</v>
      </c>
    </row>
    <row r="2482" spans="1:29" ht="9" customHeight="1">
      <c r="A2482" s="1">
        <v>20181016</v>
      </c>
      <c r="B2482" s="1">
        <v>200000</v>
      </c>
      <c r="C2482" s="1">
        <v>2458408.3220000002</v>
      </c>
      <c r="D2482" s="1">
        <v>2209.6309999999999</v>
      </c>
      <c r="E2482" s="1">
        <v>69.7</v>
      </c>
      <c r="F2482" s="1">
        <v>69.3</v>
      </c>
      <c r="G2482" s="8">
        <f t="shared" si="525"/>
        <v>70.500273972602727</v>
      </c>
      <c r="H2482" s="13">
        <v>11</v>
      </c>
      <c r="I2482" s="8">
        <f t="shared" si="526"/>
        <v>9.9424657534246581</v>
      </c>
      <c r="J2482" s="13">
        <v>28</v>
      </c>
      <c r="K2482" s="8">
        <f t="shared" si="527"/>
        <v>16.646575342465752</v>
      </c>
      <c r="L2482" s="13">
        <v>0</v>
      </c>
      <c r="M2482" s="8">
        <f t="shared" si="528"/>
        <v>6.7068493150684931</v>
      </c>
      <c r="N2482" s="6">
        <v>0</v>
      </c>
      <c r="O2482" s="8">
        <f t="shared" si="529"/>
        <v>7.1698630136986301</v>
      </c>
      <c r="Q2482">
        <f t="shared" si="530"/>
        <v>69.42678356164383</v>
      </c>
      <c r="R2482">
        <f t="shared" si="531"/>
        <v>70.500273972602727</v>
      </c>
      <c r="S2482" s="9">
        <f t="shared" si="532"/>
        <v>-1.5226755166597883</v>
      </c>
      <c r="U2482">
        <f t="shared" si="533"/>
        <v>68.971232876712335</v>
      </c>
      <c r="V2482" s="9">
        <f t="shared" si="534"/>
        <v>-2.1659317391557522</v>
      </c>
      <c r="X2482">
        <f t="shared" si="535"/>
        <v>68.533830136986296</v>
      </c>
      <c r="Y2482" s="9">
        <f t="shared" si="536"/>
        <v>-2.7892711968475652</v>
      </c>
      <c r="AA2482">
        <f t="shared" si="537"/>
        <v>68.552863013698627</v>
      </c>
      <c r="AB2482" s="9">
        <f t="shared" si="538"/>
        <v>-2.7622743135166985</v>
      </c>
      <c r="AC2482">
        <f t="shared" si="539"/>
        <v>19.939590410958864</v>
      </c>
    </row>
    <row r="2483" spans="1:29" ht="9" customHeight="1">
      <c r="A2483" s="1">
        <v>20181017</v>
      </c>
      <c r="B2483" s="1">
        <v>200000</v>
      </c>
      <c r="C2483" s="1">
        <v>2458409.3220000002</v>
      </c>
      <c r="D2483" s="1">
        <v>2209.6669999999999</v>
      </c>
      <c r="E2483" s="1">
        <v>70</v>
      </c>
      <c r="F2483" s="1">
        <v>69.599999999999994</v>
      </c>
      <c r="G2483" s="8">
        <f t="shared" si="525"/>
        <v>70.519178082191772</v>
      </c>
      <c r="H2483" s="13">
        <v>0</v>
      </c>
      <c r="I2483" s="8">
        <f t="shared" si="526"/>
        <v>9.9835616438356158</v>
      </c>
      <c r="J2483" s="13">
        <v>0</v>
      </c>
      <c r="K2483" s="8">
        <f t="shared" si="527"/>
        <v>16.695890410958903</v>
      </c>
      <c r="L2483" s="13">
        <v>11</v>
      </c>
      <c r="M2483" s="8">
        <f t="shared" si="528"/>
        <v>6.7726027397260271</v>
      </c>
      <c r="N2483" s="6">
        <v>11</v>
      </c>
      <c r="O2483" s="8">
        <f t="shared" si="529"/>
        <v>7.183561643835616</v>
      </c>
      <c r="Q2483">
        <f t="shared" si="530"/>
        <v>69.442860273972599</v>
      </c>
      <c r="R2483">
        <f t="shared" si="531"/>
        <v>70.519178082191772</v>
      </c>
      <c r="S2483" s="9">
        <f t="shared" si="532"/>
        <v>-1.5262767342022983</v>
      </c>
      <c r="U2483">
        <f t="shared" si="533"/>
        <v>68.991780821917814</v>
      </c>
      <c r="V2483" s="9">
        <f t="shared" si="534"/>
        <v>-2.1745463868268331</v>
      </c>
      <c r="X2483">
        <f t="shared" si="535"/>
        <v>68.578279452054801</v>
      </c>
      <c r="Y2483" s="9">
        <f t="shared" si="536"/>
        <v>-2.7522989957069655</v>
      </c>
      <c r="AA2483">
        <f t="shared" si="537"/>
        <v>68.561561643835617</v>
      </c>
      <c r="AB2483" s="9">
        <f t="shared" si="538"/>
        <v>-2.7760057499174309</v>
      </c>
      <c r="AC2483">
        <f t="shared" si="539"/>
        <v>19.997578767123258</v>
      </c>
    </row>
    <row r="2484" spans="1:29" ht="9" customHeight="1">
      <c r="A2484" s="1">
        <v>20181018</v>
      </c>
      <c r="B2484" s="1">
        <v>200000</v>
      </c>
      <c r="C2484" s="1">
        <v>2458410.3220000002</v>
      </c>
      <c r="D2484" s="1">
        <v>2209.7040000000002</v>
      </c>
      <c r="E2484" s="1">
        <v>69.5</v>
      </c>
      <c r="F2484" s="1">
        <v>69</v>
      </c>
      <c r="G2484" s="8">
        <f t="shared" si="525"/>
        <v>70.529589041095875</v>
      </c>
      <c r="H2484" s="13">
        <v>22</v>
      </c>
      <c r="I2484" s="8">
        <f t="shared" si="526"/>
        <v>9.9917808219178088</v>
      </c>
      <c r="J2484" s="13">
        <v>26</v>
      </c>
      <c r="K2484" s="8">
        <f t="shared" si="527"/>
        <v>16.67945205479452</v>
      </c>
      <c r="L2484" s="13">
        <v>0</v>
      </c>
      <c r="M2484" s="8">
        <f t="shared" si="528"/>
        <v>6.8356164383561646</v>
      </c>
      <c r="N2484" s="6">
        <v>0</v>
      </c>
      <c r="O2484" s="8">
        <f t="shared" si="529"/>
        <v>7.2493150684931509</v>
      </c>
      <c r="Q2484">
        <f t="shared" si="530"/>
        <v>69.437501369863014</v>
      </c>
      <c r="R2484">
        <f t="shared" si="531"/>
        <v>70.529589041095875</v>
      </c>
      <c r="S2484" s="9">
        <f t="shared" si="532"/>
        <v>-1.5484106544226819</v>
      </c>
      <c r="U2484">
        <f t="shared" si="533"/>
        <v>68.995890410958907</v>
      </c>
      <c r="V2484" s="9">
        <f t="shared" si="534"/>
        <v>-2.1856501406087148</v>
      </c>
      <c r="X2484">
        <f t="shared" si="535"/>
        <v>68.620876712328766</v>
      </c>
      <c r="Y2484" s="9">
        <f t="shared" si="536"/>
        <v>-2.7062575505082691</v>
      </c>
      <c r="AA2484">
        <f t="shared" si="537"/>
        <v>68.603315068493146</v>
      </c>
      <c r="AB2484" s="9">
        <f t="shared" si="538"/>
        <v>-2.7311572331441454</v>
      </c>
      <c r="AC2484">
        <f t="shared" si="539"/>
        <v>20.029514383561594</v>
      </c>
    </row>
    <row r="2485" spans="1:29" ht="9" customHeight="1">
      <c r="A2485" s="1">
        <v>20181019</v>
      </c>
      <c r="B2485" s="1">
        <v>200000</v>
      </c>
      <c r="C2485" s="1">
        <v>2458411.3220000002</v>
      </c>
      <c r="D2485" s="1">
        <v>2209.741</v>
      </c>
      <c r="E2485" s="1">
        <v>69.599999999999994</v>
      </c>
      <c r="F2485" s="1">
        <v>69</v>
      </c>
      <c r="G2485" s="8">
        <f t="shared" si="525"/>
        <v>70.534794520547933</v>
      </c>
      <c r="H2485" s="13">
        <v>0</v>
      </c>
      <c r="I2485" s="8">
        <f t="shared" si="526"/>
        <v>9.9863013698630141</v>
      </c>
      <c r="J2485" s="13">
        <v>0</v>
      </c>
      <c r="K2485" s="8">
        <f t="shared" si="527"/>
        <v>16.704109589041096</v>
      </c>
      <c r="L2485" s="13">
        <v>0</v>
      </c>
      <c r="M2485" s="8">
        <f t="shared" si="528"/>
        <v>6.86027397260274</v>
      </c>
      <c r="N2485" s="6">
        <v>0</v>
      </c>
      <c r="O2485" s="8">
        <f t="shared" si="529"/>
        <v>7.279452054794521</v>
      </c>
      <c r="Q2485">
        <f t="shared" si="530"/>
        <v>69.445539726027391</v>
      </c>
      <c r="R2485">
        <f t="shared" si="531"/>
        <v>70.534794520547933</v>
      </c>
      <c r="S2485" s="9">
        <f t="shared" si="532"/>
        <v>-1.5442800988145393</v>
      </c>
      <c r="U2485">
        <f t="shared" si="533"/>
        <v>68.993150684931507</v>
      </c>
      <c r="V2485" s="9">
        <f t="shared" si="534"/>
        <v>-2.2146600316213352</v>
      </c>
      <c r="X2485">
        <f t="shared" si="535"/>
        <v>68.637545205479455</v>
      </c>
      <c r="Y2485" s="9">
        <f t="shared" si="536"/>
        <v>-2.6898062551465642</v>
      </c>
      <c r="AA2485">
        <f t="shared" si="537"/>
        <v>68.622452054794522</v>
      </c>
      <c r="AB2485" s="9">
        <f t="shared" si="538"/>
        <v>-2.7112044186877426</v>
      </c>
      <c r="AC2485">
        <f t="shared" si="539"/>
        <v>20.045482191780785</v>
      </c>
    </row>
    <row r="2486" spans="1:29" ht="9" customHeight="1">
      <c r="A2486" s="1">
        <v>20181020</v>
      </c>
      <c r="B2486" s="1">
        <v>200000</v>
      </c>
      <c r="C2486" s="1">
        <v>2458412.3220000002</v>
      </c>
      <c r="D2486" s="1">
        <v>2209.777</v>
      </c>
      <c r="E2486" s="1">
        <v>70.400000000000006</v>
      </c>
      <c r="F2486" s="1">
        <v>69.8</v>
      </c>
      <c r="G2486" s="8">
        <f t="shared" si="525"/>
        <v>70.526301369863006</v>
      </c>
      <c r="H2486" s="13">
        <v>11</v>
      </c>
      <c r="I2486" s="8">
        <f t="shared" si="526"/>
        <v>9.9287671232876704</v>
      </c>
      <c r="J2486" s="13">
        <v>22</v>
      </c>
      <c r="K2486" s="8">
        <f t="shared" si="527"/>
        <v>16.572602739726026</v>
      </c>
      <c r="L2486" s="13">
        <v>0</v>
      </c>
      <c r="M2486" s="8">
        <f t="shared" si="528"/>
        <v>6.8520547945205479</v>
      </c>
      <c r="N2486" s="6">
        <v>0</v>
      </c>
      <c r="O2486" s="8">
        <f t="shared" si="529"/>
        <v>7.2657534246575342</v>
      </c>
      <c r="Q2486">
        <f t="shared" si="530"/>
        <v>69.402668493150685</v>
      </c>
      <c r="R2486">
        <f t="shared" si="531"/>
        <v>70.526301369863006</v>
      </c>
      <c r="S2486" s="9">
        <f t="shared" si="532"/>
        <v>-1.5932111210817936</v>
      </c>
      <c r="U2486">
        <f t="shared" si="533"/>
        <v>68.964383561643842</v>
      </c>
      <c r="V2486" s="9">
        <f t="shared" si="534"/>
        <v>-2.2440692455652851</v>
      </c>
      <c r="X2486">
        <f t="shared" si="535"/>
        <v>68.631989041095892</v>
      </c>
      <c r="Y2486" s="9">
        <f t="shared" si="536"/>
        <v>-2.6859657914466908</v>
      </c>
      <c r="AA2486">
        <f t="shared" si="537"/>
        <v>68.613753424657531</v>
      </c>
      <c r="AB2486" s="9">
        <f t="shared" si="538"/>
        <v>-2.7118222678025461</v>
      </c>
      <c r="AC2486">
        <f t="shared" si="539"/>
        <v>20.019429452054769</v>
      </c>
    </row>
    <row r="2487" spans="1:29" ht="9" customHeight="1">
      <c r="A2487" s="1">
        <v>20181021</v>
      </c>
      <c r="B2487" s="1">
        <v>200000</v>
      </c>
      <c r="C2487" s="1">
        <v>2458413.3220000002</v>
      </c>
      <c r="D2487" s="1">
        <v>2209.8139999999999</v>
      </c>
      <c r="E2487" s="1">
        <v>71</v>
      </c>
      <c r="F2487" s="1">
        <v>70.400000000000006</v>
      </c>
      <c r="G2487" s="8">
        <f t="shared" ref="G2487:G2550" si="540">AVERAGE(F2305:F2669)</f>
        <v>70.505479452054786</v>
      </c>
      <c r="H2487" s="13">
        <v>22</v>
      </c>
      <c r="I2487" s="8">
        <f t="shared" si="526"/>
        <v>9.8465753424657532</v>
      </c>
      <c r="J2487" s="13">
        <v>24</v>
      </c>
      <c r="K2487" s="8">
        <f t="shared" si="527"/>
        <v>16.5013698630137</v>
      </c>
      <c r="L2487" s="13">
        <v>0</v>
      </c>
      <c r="M2487" s="8">
        <f t="shared" si="528"/>
        <v>6.7589041095890412</v>
      </c>
      <c r="N2487" s="6">
        <v>4</v>
      </c>
      <c r="O2487" s="8">
        <f t="shared" si="529"/>
        <v>7.2054794520547949</v>
      </c>
      <c r="Q2487">
        <f t="shared" si="530"/>
        <v>69.37944657534247</v>
      </c>
      <c r="R2487">
        <f t="shared" si="531"/>
        <v>70.505479452054786</v>
      </c>
      <c r="S2487" s="9">
        <f t="shared" si="532"/>
        <v>-1.5970856243563816</v>
      </c>
      <c r="U2487">
        <f t="shared" si="533"/>
        <v>68.92328767123287</v>
      </c>
      <c r="V2487" s="9">
        <f t="shared" si="534"/>
        <v>-2.2803771736848972</v>
      </c>
      <c r="X2487">
        <f t="shared" si="535"/>
        <v>68.569019178082186</v>
      </c>
      <c r="Y2487" s="9">
        <f t="shared" si="536"/>
        <v>-2.7465386931939548</v>
      </c>
      <c r="AA2487">
        <f t="shared" si="537"/>
        <v>68.575479452054793</v>
      </c>
      <c r="AB2487" s="9">
        <f t="shared" si="538"/>
        <v>-2.737375896170505</v>
      </c>
      <c r="AC2487">
        <f t="shared" si="539"/>
        <v>19.955558219178055</v>
      </c>
    </row>
    <row r="2488" spans="1:29" ht="9" customHeight="1">
      <c r="A2488" s="1">
        <v>20181022</v>
      </c>
      <c r="B2488" s="1">
        <v>200000</v>
      </c>
      <c r="C2488" s="1">
        <v>2458414.3220000002</v>
      </c>
      <c r="D2488" s="1">
        <v>2209.8510000000001</v>
      </c>
      <c r="E2488" s="1">
        <v>70.900000000000006</v>
      </c>
      <c r="F2488" s="1">
        <v>70.2</v>
      </c>
      <c r="G2488" s="8">
        <f t="shared" si="540"/>
        <v>70.48821917808219</v>
      </c>
      <c r="H2488" s="13">
        <v>11</v>
      </c>
      <c r="I2488" s="8">
        <f t="shared" ref="I2488:I2551" si="541">AVERAGE(H2306:H2670)</f>
        <v>9.7616438356164377</v>
      </c>
      <c r="J2488" s="13">
        <v>23</v>
      </c>
      <c r="K2488" s="8">
        <f t="shared" ref="K2488:K2551" si="542">AVERAGE(J2306:J2670)</f>
        <v>16.397260273972602</v>
      </c>
      <c r="L2488" s="13">
        <v>0</v>
      </c>
      <c r="M2488" s="8">
        <f t="shared" ref="M2488:M2551" si="543">AVERAGE(L2306:L2670)</f>
        <v>6.7041095890410958</v>
      </c>
      <c r="N2488" s="6">
        <v>0</v>
      </c>
      <c r="O2488" s="8">
        <f t="shared" ref="O2488:O2551" si="544">AVERAGE(N2306:N2670)</f>
        <v>7.1452054794520548</v>
      </c>
      <c r="Q2488">
        <f t="shared" si="530"/>
        <v>69.345506849315072</v>
      </c>
      <c r="R2488">
        <f t="shared" si="531"/>
        <v>70.48821917808219</v>
      </c>
      <c r="S2488" s="9">
        <f t="shared" si="532"/>
        <v>-1.6211394500975587</v>
      </c>
      <c r="U2488">
        <f t="shared" si="533"/>
        <v>68.88082191780822</v>
      </c>
      <c r="V2488" s="9">
        <f t="shared" si="534"/>
        <v>-2.2960353930006789</v>
      </c>
      <c r="X2488">
        <f t="shared" si="535"/>
        <v>68.531978082191785</v>
      </c>
      <c r="Y2488" s="9">
        <f t="shared" si="536"/>
        <v>-2.7752738240529879</v>
      </c>
      <c r="AA2488">
        <f t="shared" si="537"/>
        <v>68.537205479452055</v>
      </c>
      <c r="AB2488" s="9">
        <f t="shared" si="538"/>
        <v>-2.7678578369260123</v>
      </c>
      <c r="AC2488">
        <f t="shared" si="539"/>
        <v>19.902612328767116</v>
      </c>
    </row>
    <row r="2489" spans="1:29" ht="9" customHeight="1">
      <c r="A2489" s="1">
        <v>20181023</v>
      </c>
      <c r="B2489" s="1">
        <v>200000</v>
      </c>
      <c r="C2489" s="1">
        <v>2458415.3220000002</v>
      </c>
      <c r="D2489" s="1">
        <v>2209.8870000000002</v>
      </c>
      <c r="E2489" s="1">
        <v>71.599999999999994</v>
      </c>
      <c r="F2489" s="1">
        <v>70.900000000000006</v>
      </c>
      <c r="G2489" s="8">
        <f t="shared" si="540"/>
        <v>70.472876712328741</v>
      </c>
      <c r="H2489" s="13">
        <v>0</v>
      </c>
      <c r="I2489" s="8">
        <f t="shared" si="541"/>
        <v>9.7095890410958905</v>
      </c>
      <c r="J2489" s="13">
        <v>0</v>
      </c>
      <c r="K2489" s="8">
        <f t="shared" si="542"/>
        <v>16.284931506849315</v>
      </c>
      <c r="L2489" s="13">
        <v>0</v>
      </c>
      <c r="M2489" s="8">
        <f t="shared" si="543"/>
        <v>6.6438356164383565</v>
      </c>
      <c r="N2489" s="6">
        <v>0</v>
      </c>
      <c r="O2489" s="8">
        <f t="shared" si="544"/>
        <v>7.0821917808219181</v>
      </c>
      <c r="Q2489">
        <f t="shared" ref="Q2489:Q2552" si="545">(K2489*0.326)+64</f>
        <v>69.308887671232881</v>
      </c>
      <c r="R2489">
        <f t="shared" ref="R2489:R2552" si="546">G2489</f>
        <v>70.472876712328741</v>
      </c>
      <c r="S2489" s="9">
        <f t="shared" ref="S2489:S2552" si="547">((Q2489/R2489)*100)-100</f>
        <v>-1.6516837333706178</v>
      </c>
      <c r="U2489">
        <f t="shared" ref="U2489:U2552" si="548">(I2489*0.5)+64</f>
        <v>68.854794520547941</v>
      </c>
      <c r="V2489" s="9">
        <f t="shared" ref="V2489:V2552" si="549">((U2490/R2490)*100)-100</f>
        <v>-2.3037443135424809</v>
      </c>
      <c r="X2489">
        <f t="shared" ref="X2489:X2552" si="550">(M2489*0.676)+64</f>
        <v>68.491232876712331</v>
      </c>
      <c r="Y2489" s="9">
        <f t="shared" ref="Y2489:Y2552" si="551">((X2489/R2489)*100)-100</f>
        <v>-2.8119241445265715</v>
      </c>
      <c r="AA2489">
        <f t="shared" ref="AA2489:AA2552" si="552">(O2489*0.635)+64</f>
        <v>68.497191780821922</v>
      </c>
      <c r="AB2489" s="9">
        <f t="shared" ref="AB2489:AB2552" si="553">((AA2489/R2489)*100)-100</f>
        <v>-2.8034685451703467</v>
      </c>
      <c r="AC2489">
        <f t="shared" ref="AC2489:AC2552" si="554">(G2489-64)*3.0675</f>
        <v>19.855549315068412</v>
      </c>
    </row>
    <row r="2490" spans="1:29" ht="9" customHeight="1">
      <c r="A2490" s="1">
        <v>20181024</v>
      </c>
      <c r="B2490" s="1">
        <v>200000</v>
      </c>
      <c r="C2490" s="1">
        <v>2458416.3220000002</v>
      </c>
      <c r="D2490" s="1">
        <v>2209.924</v>
      </c>
      <c r="E2490" s="1">
        <v>69.7</v>
      </c>
      <c r="F2490" s="1">
        <v>68.900000000000006</v>
      </c>
      <c r="G2490" s="8">
        <f t="shared" si="540"/>
        <v>70.463013698630107</v>
      </c>
      <c r="H2490" s="13">
        <v>0</v>
      </c>
      <c r="I2490" s="8">
        <f t="shared" si="541"/>
        <v>9.6794520547945204</v>
      </c>
      <c r="J2490" s="13">
        <v>0</v>
      </c>
      <c r="K2490" s="8">
        <f t="shared" si="542"/>
        <v>16.183561643835617</v>
      </c>
      <c r="L2490" s="13">
        <v>0</v>
      </c>
      <c r="M2490" s="8">
        <f t="shared" si="543"/>
        <v>6.5917808219178085</v>
      </c>
      <c r="N2490" s="6">
        <v>0</v>
      </c>
      <c r="O2490" s="8">
        <f t="shared" si="544"/>
        <v>7.0246575342465754</v>
      </c>
      <c r="Q2490">
        <f t="shared" si="545"/>
        <v>69.275841095890414</v>
      </c>
      <c r="R2490">
        <f t="shared" si="546"/>
        <v>70.463013698630107</v>
      </c>
      <c r="S2490" s="9">
        <f t="shared" si="547"/>
        <v>-1.6848166724988971</v>
      </c>
      <c r="U2490">
        <f t="shared" si="548"/>
        <v>68.839726027397262</v>
      </c>
      <c r="V2490" s="9">
        <f t="shared" si="549"/>
        <v>-2.3246408822591178</v>
      </c>
      <c r="X2490">
        <f t="shared" si="550"/>
        <v>68.456043835616441</v>
      </c>
      <c r="Y2490" s="9">
        <f t="shared" si="551"/>
        <v>-2.8482600412146297</v>
      </c>
      <c r="AA2490">
        <f t="shared" si="552"/>
        <v>68.460657534246579</v>
      </c>
      <c r="AB2490" s="9">
        <f t="shared" si="553"/>
        <v>-2.8417123527352857</v>
      </c>
      <c r="AC2490">
        <f t="shared" si="554"/>
        <v>19.825294520547853</v>
      </c>
    </row>
    <row r="2491" spans="1:29" ht="9" customHeight="1">
      <c r="A2491" s="1">
        <v>20181025</v>
      </c>
      <c r="B2491" s="1">
        <v>200000</v>
      </c>
      <c r="C2491" s="1">
        <v>2458417.3220000002</v>
      </c>
      <c r="D2491" s="1">
        <v>2209.9609999999998</v>
      </c>
      <c r="E2491" s="1">
        <v>69.400000000000006</v>
      </c>
      <c r="F2491" s="1">
        <v>68.599999999999994</v>
      </c>
      <c r="G2491" s="8">
        <f t="shared" si="540"/>
        <v>70.454246575342438</v>
      </c>
      <c r="H2491" s="13">
        <v>0</v>
      </c>
      <c r="I2491" s="8">
        <f t="shared" si="541"/>
        <v>9.632876712328768</v>
      </c>
      <c r="J2491" s="13">
        <v>0</v>
      </c>
      <c r="K2491" s="8">
        <f t="shared" si="542"/>
        <v>16.109589041095891</v>
      </c>
      <c r="L2491" s="13">
        <v>0</v>
      </c>
      <c r="M2491" s="8">
        <f t="shared" si="543"/>
        <v>6.5452054794520551</v>
      </c>
      <c r="N2491" s="6">
        <v>0</v>
      </c>
      <c r="O2491" s="8">
        <f t="shared" si="544"/>
        <v>6.9753424657534246</v>
      </c>
      <c r="Q2491">
        <f t="shared" si="545"/>
        <v>69.251726027397268</v>
      </c>
      <c r="R2491">
        <f t="shared" si="546"/>
        <v>70.454246575342438</v>
      </c>
      <c r="S2491" s="9">
        <f t="shared" si="547"/>
        <v>-1.7068105989313551</v>
      </c>
      <c r="U2491">
        <f t="shared" si="548"/>
        <v>68.816438356164383</v>
      </c>
      <c r="V2491" s="9">
        <f t="shared" si="549"/>
        <v>-2.3470161588270315</v>
      </c>
      <c r="X2491">
        <f t="shared" si="550"/>
        <v>68.424558904109588</v>
      </c>
      <c r="Y2491" s="9">
        <f t="shared" si="551"/>
        <v>-2.8808592382892755</v>
      </c>
      <c r="AA2491">
        <f t="shared" si="552"/>
        <v>68.429342465753422</v>
      </c>
      <c r="AB2491" s="9">
        <f t="shared" si="553"/>
        <v>-2.8740696381212842</v>
      </c>
      <c r="AC2491">
        <f t="shared" si="554"/>
        <v>19.79840136986293</v>
      </c>
    </row>
    <row r="2492" spans="1:29" ht="9" customHeight="1">
      <c r="A2492" s="1">
        <v>20181026</v>
      </c>
      <c r="B2492" s="1">
        <v>200000</v>
      </c>
      <c r="C2492" s="1">
        <v>2458418.3220000002</v>
      </c>
      <c r="D2492" s="1">
        <v>2209.9969999999998</v>
      </c>
      <c r="E2492" s="1">
        <v>69.2</v>
      </c>
      <c r="F2492" s="1">
        <v>68.3</v>
      </c>
      <c r="G2492" s="8">
        <f t="shared" si="540"/>
        <v>70.447945205479428</v>
      </c>
      <c r="H2492" s="13">
        <v>0</v>
      </c>
      <c r="I2492" s="8">
        <f t="shared" si="541"/>
        <v>9.5890410958904102</v>
      </c>
      <c r="J2492" s="13">
        <v>0</v>
      </c>
      <c r="K2492" s="8">
        <f t="shared" si="542"/>
        <v>16.041095890410958</v>
      </c>
      <c r="L2492" s="13">
        <v>0</v>
      </c>
      <c r="M2492" s="8">
        <f t="shared" si="543"/>
        <v>6.506849315068493</v>
      </c>
      <c r="N2492" s="6">
        <v>0</v>
      </c>
      <c r="O2492" s="8">
        <f t="shared" si="544"/>
        <v>6.934246575342466</v>
      </c>
      <c r="Q2492">
        <f t="shared" si="545"/>
        <v>69.22939726027397</v>
      </c>
      <c r="R2492">
        <f t="shared" si="546"/>
        <v>70.447945205479428</v>
      </c>
      <c r="S2492" s="9">
        <f t="shared" si="547"/>
        <v>-1.7297139634821832</v>
      </c>
      <c r="U2492">
        <f t="shared" si="548"/>
        <v>68.794520547945211</v>
      </c>
      <c r="V2492" s="9">
        <f t="shared" si="549"/>
        <v>-2.3401797625205489</v>
      </c>
      <c r="X2492">
        <f t="shared" si="550"/>
        <v>68.398630136986299</v>
      </c>
      <c r="Y2492" s="9">
        <f t="shared" si="551"/>
        <v>-2.90897777432086</v>
      </c>
      <c r="AA2492">
        <f t="shared" si="552"/>
        <v>68.403246575342465</v>
      </c>
      <c r="AB2492" s="9">
        <f t="shared" si="553"/>
        <v>-2.9024247963131842</v>
      </c>
      <c r="AC2492">
        <f t="shared" si="554"/>
        <v>19.779071917808146</v>
      </c>
    </row>
    <row r="2493" spans="1:29" ht="9" customHeight="1">
      <c r="A2493" s="1">
        <v>20181027</v>
      </c>
      <c r="B2493" s="1">
        <v>200000</v>
      </c>
      <c r="C2493" s="1">
        <v>2458419.3220000002</v>
      </c>
      <c r="D2493" s="1">
        <v>2210.0340000000001</v>
      </c>
      <c r="E2493" s="1">
        <v>69.3</v>
      </c>
      <c r="F2493" s="1">
        <v>68.5</v>
      </c>
      <c r="G2493" s="8">
        <f t="shared" si="540"/>
        <v>70.443013698630125</v>
      </c>
      <c r="H2493" s="13">
        <v>0</v>
      </c>
      <c r="I2493" s="8">
        <f t="shared" si="541"/>
        <v>9.5890410958904102</v>
      </c>
      <c r="J2493" s="13">
        <v>0</v>
      </c>
      <c r="K2493" s="8">
        <f t="shared" si="542"/>
        <v>15.991780821917809</v>
      </c>
      <c r="L2493" s="13">
        <v>0</v>
      </c>
      <c r="M2493" s="8">
        <f t="shared" si="543"/>
        <v>6.4767123287671229</v>
      </c>
      <c r="N2493" s="6">
        <v>0</v>
      </c>
      <c r="O2493" s="8">
        <f t="shared" si="544"/>
        <v>6.8958904109589039</v>
      </c>
      <c r="Q2493">
        <f t="shared" si="545"/>
        <v>69.213320547945202</v>
      </c>
      <c r="R2493">
        <f t="shared" si="546"/>
        <v>70.443013698630125</v>
      </c>
      <c r="S2493" s="9">
        <f t="shared" si="547"/>
        <v>-1.7456566465850045</v>
      </c>
      <c r="U2493">
        <f t="shared" si="548"/>
        <v>68.794520547945211</v>
      </c>
      <c r="V2493" s="9">
        <f t="shared" si="549"/>
        <v>-2.3547807416742046</v>
      </c>
      <c r="X2493">
        <f t="shared" si="550"/>
        <v>68.378257534246572</v>
      </c>
      <c r="Y2493" s="9">
        <f t="shared" si="551"/>
        <v>-2.9311014051968414</v>
      </c>
      <c r="AA2493">
        <f t="shared" si="552"/>
        <v>68.378890410958903</v>
      </c>
      <c r="AB2493" s="9">
        <f t="shared" si="553"/>
        <v>-2.9302029815220152</v>
      </c>
      <c r="AC2493">
        <f t="shared" si="554"/>
        <v>19.763944520547909</v>
      </c>
    </row>
    <row r="2494" spans="1:29" ht="9" customHeight="1">
      <c r="A2494" s="1">
        <v>20181028</v>
      </c>
      <c r="B2494" s="1">
        <v>200000</v>
      </c>
      <c r="C2494" s="1">
        <v>2458420.3220000002</v>
      </c>
      <c r="D2494" s="1">
        <v>2210.0709999999999</v>
      </c>
      <c r="E2494" s="1">
        <v>68.3</v>
      </c>
      <c r="F2494" s="1">
        <v>67.400000000000006</v>
      </c>
      <c r="G2494" s="8">
        <f t="shared" si="540"/>
        <v>70.436712328767101</v>
      </c>
      <c r="H2494" s="13">
        <v>0</v>
      </c>
      <c r="I2494" s="8">
        <f t="shared" si="541"/>
        <v>9.5561643835616437</v>
      </c>
      <c r="J2494" s="13">
        <v>0</v>
      </c>
      <c r="K2494" s="8">
        <f t="shared" si="542"/>
        <v>15.923287671232877</v>
      </c>
      <c r="L2494" s="13">
        <v>0</v>
      </c>
      <c r="M2494" s="8">
        <f t="shared" si="543"/>
        <v>6.4767123287671229</v>
      </c>
      <c r="N2494" s="6">
        <v>0</v>
      </c>
      <c r="O2494" s="8">
        <f t="shared" si="544"/>
        <v>6.8958904109589039</v>
      </c>
      <c r="Q2494">
        <f t="shared" si="545"/>
        <v>69.190991780821918</v>
      </c>
      <c r="R2494">
        <f t="shared" si="546"/>
        <v>70.436712328767101</v>
      </c>
      <c r="S2494" s="9">
        <f t="shared" si="547"/>
        <v>-1.7685671388674677</v>
      </c>
      <c r="U2494">
        <f t="shared" si="548"/>
        <v>68.778082191780825</v>
      </c>
      <c r="V2494" s="9">
        <f t="shared" si="549"/>
        <v>-2.3384464561507059</v>
      </c>
      <c r="X2494">
        <f t="shared" si="550"/>
        <v>68.378257534246572</v>
      </c>
      <c r="Y2494" s="9">
        <f t="shared" si="551"/>
        <v>-2.9224174815436896</v>
      </c>
      <c r="AA2494">
        <f t="shared" si="552"/>
        <v>68.378890410958903</v>
      </c>
      <c r="AB2494" s="9">
        <f t="shared" si="553"/>
        <v>-2.9215189774945856</v>
      </c>
      <c r="AC2494">
        <f t="shared" si="554"/>
        <v>19.744615068493079</v>
      </c>
    </row>
    <row r="2495" spans="1:29" ht="9" customHeight="1">
      <c r="A2495" s="1">
        <v>20181029</v>
      </c>
      <c r="B2495" s="1">
        <v>200000</v>
      </c>
      <c r="C2495" s="1">
        <v>2458421.3220000002</v>
      </c>
      <c r="D2495" s="1">
        <v>2210.107</v>
      </c>
      <c r="E2495" s="1">
        <v>68.8</v>
      </c>
      <c r="F2495" s="1">
        <v>67.900000000000006</v>
      </c>
      <c r="G2495" s="8">
        <f t="shared" si="540"/>
        <v>70.424931506849305</v>
      </c>
      <c r="H2495" s="13">
        <v>0</v>
      </c>
      <c r="I2495" s="8">
        <f t="shared" si="541"/>
        <v>9.5561643835616437</v>
      </c>
      <c r="J2495" s="13">
        <v>0</v>
      </c>
      <c r="K2495" s="8">
        <f t="shared" si="542"/>
        <v>15.893150684931507</v>
      </c>
      <c r="L2495" s="13">
        <v>0</v>
      </c>
      <c r="M2495" s="8">
        <f t="shared" si="543"/>
        <v>6.4767123287671229</v>
      </c>
      <c r="N2495" s="6">
        <v>0</v>
      </c>
      <c r="O2495" s="8">
        <f t="shared" si="544"/>
        <v>6.8958904109589039</v>
      </c>
      <c r="Q2495">
        <f t="shared" si="545"/>
        <v>69.181167123287679</v>
      </c>
      <c r="R2495">
        <f t="shared" si="546"/>
        <v>70.424931506849305</v>
      </c>
      <c r="S2495" s="9">
        <f t="shared" si="547"/>
        <v>-1.7660853293704122</v>
      </c>
      <c r="U2495">
        <f t="shared" si="548"/>
        <v>68.778082191780825</v>
      </c>
      <c r="V2495" s="9">
        <f t="shared" si="549"/>
        <v>-2.3316072255313287</v>
      </c>
      <c r="X2495">
        <f t="shared" si="550"/>
        <v>68.378257534246572</v>
      </c>
      <c r="Y2495" s="9">
        <f t="shared" si="551"/>
        <v>-2.9061781514174214</v>
      </c>
      <c r="AA2495">
        <f t="shared" si="552"/>
        <v>68.378890410958903</v>
      </c>
      <c r="AB2495" s="9">
        <f t="shared" si="553"/>
        <v>-2.9052794970647682</v>
      </c>
      <c r="AC2495">
        <f t="shared" si="554"/>
        <v>19.708477397260243</v>
      </c>
    </row>
    <row r="2496" spans="1:29" ht="9" customHeight="1">
      <c r="A2496" s="1">
        <v>20181030</v>
      </c>
      <c r="B2496" s="1">
        <v>200000</v>
      </c>
      <c r="C2496" s="1">
        <v>2458422.3220000002</v>
      </c>
      <c r="D2496" s="1">
        <v>2210.1439999999998</v>
      </c>
      <c r="E2496" s="1">
        <v>67.099999999999994</v>
      </c>
      <c r="F2496" s="1">
        <v>66.099999999999994</v>
      </c>
      <c r="G2496" s="8">
        <f t="shared" si="540"/>
        <v>70.419999999999987</v>
      </c>
      <c r="H2496" s="13">
        <v>0</v>
      </c>
      <c r="I2496" s="8">
        <f t="shared" si="541"/>
        <v>9.5561643835616437</v>
      </c>
      <c r="J2496" s="13">
        <v>0</v>
      </c>
      <c r="K2496" s="8">
        <f t="shared" si="542"/>
        <v>15.893150684931507</v>
      </c>
      <c r="L2496" s="13">
        <v>0</v>
      </c>
      <c r="M2496" s="8">
        <f t="shared" si="543"/>
        <v>6.4767123287671229</v>
      </c>
      <c r="N2496" s="6">
        <v>0</v>
      </c>
      <c r="O2496" s="8">
        <f t="shared" si="544"/>
        <v>6.8958904109589039</v>
      </c>
      <c r="Q2496">
        <f t="shared" si="545"/>
        <v>69.181167123287679</v>
      </c>
      <c r="R2496">
        <f t="shared" si="546"/>
        <v>70.419999999999987</v>
      </c>
      <c r="S2496" s="9">
        <f t="shared" si="547"/>
        <v>-1.7592060163480738</v>
      </c>
      <c r="U2496">
        <f t="shared" si="548"/>
        <v>68.778082191780825</v>
      </c>
      <c r="V2496" s="9">
        <f t="shared" si="549"/>
        <v>-2.3499659566189877</v>
      </c>
      <c r="X2496">
        <f t="shared" si="550"/>
        <v>68.378257534246572</v>
      </c>
      <c r="Y2496" s="9">
        <f t="shared" si="551"/>
        <v>-2.8993786790022966</v>
      </c>
      <c r="AA2496">
        <f t="shared" si="552"/>
        <v>68.378890410958903</v>
      </c>
      <c r="AB2496" s="9">
        <f t="shared" si="553"/>
        <v>-2.8984799617169585</v>
      </c>
      <c r="AC2496">
        <f t="shared" si="554"/>
        <v>19.69334999999996</v>
      </c>
    </row>
    <row r="2497" spans="1:29" ht="9" customHeight="1">
      <c r="A2497" s="1">
        <v>20181031</v>
      </c>
      <c r="B2497" s="1">
        <v>200000</v>
      </c>
      <c r="C2497" s="1">
        <v>2458423.3220000002</v>
      </c>
      <c r="D2497" s="1">
        <v>2210.181</v>
      </c>
      <c r="E2497" s="1">
        <v>68.099999999999994</v>
      </c>
      <c r="F2497" s="1">
        <v>67.099999999999994</v>
      </c>
      <c r="G2497" s="8">
        <f t="shared" si="540"/>
        <v>70.41780821917807</v>
      </c>
      <c r="H2497" s="13">
        <v>0</v>
      </c>
      <c r="I2497" s="8">
        <f t="shared" si="541"/>
        <v>9.5260273972602736</v>
      </c>
      <c r="J2497" s="13">
        <v>0</v>
      </c>
      <c r="K2497" s="8">
        <f t="shared" si="542"/>
        <v>15.860273972602739</v>
      </c>
      <c r="L2497" s="13">
        <v>0</v>
      </c>
      <c r="M2497" s="8">
        <f t="shared" si="543"/>
        <v>6.4767123287671229</v>
      </c>
      <c r="N2497" s="6">
        <v>0</v>
      </c>
      <c r="O2497" s="8">
        <f t="shared" si="544"/>
        <v>6.8958904109589039</v>
      </c>
      <c r="Q2497">
        <f t="shared" si="545"/>
        <v>69.170449315068495</v>
      </c>
      <c r="R2497">
        <f t="shared" si="546"/>
        <v>70.41780821917807</v>
      </c>
      <c r="S2497" s="9">
        <f t="shared" si="547"/>
        <v>-1.7713685439159406</v>
      </c>
      <c r="U2497">
        <f t="shared" si="548"/>
        <v>68.763013698630132</v>
      </c>
      <c r="V2497" s="9">
        <f t="shared" si="549"/>
        <v>-2.3583235750660521</v>
      </c>
      <c r="X2497">
        <f t="shared" si="550"/>
        <v>68.378257534246572</v>
      </c>
      <c r="Y2497" s="9">
        <f t="shared" si="551"/>
        <v>-2.8963563855655963</v>
      </c>
      <c r="AA2497">
        <f t="shared" si="552"/>
        <v>68.378890410958903</v>
      </c>
      <c r="AB2497" s="9">
        <f t="shared" si="553"/>
        <v>-2.895457640307356</v>
      </c>
      <c r="AC2497">
        <f t="shared" si="554"/>
        <v>19.686626712328732</v>
      </c>
    </row>
    <row r="2498" spans="1:29" ht="9" customHeight="1">
      <c r="A2498" s="1">
        <v>20181101</v>
      </c>
      <c r="B2498" s="1">
        <v>200000</v>
      </c>
      <c r="C2498" s="1">
        <v>2458424.3220000002</v>
      </c>
      <c r="D2498" s="1">
        <v>2210.2170000000001</v>
      </c>
      <c r="E2498" s="1">
        <v>66.8</v>
      </c>
      <c r="F2498" s="1">
        <v>65.8</v>
      </c>
      <c r="G2498" s="8">
        <f t="shared" si="540"/>
        <v>70.423835616438353</v>
      </c>
      <c r="H2498" s="13">
        <v>0</v>
      </c>
      <c r="I2498" s="8">
        <f t="shared" si="541"/>
        <v>9.5260273972602736</v>
      </c>
      <c r="J2498" s="13">
        <v>11</v>
      </c>
      <c r="K2498" s="8">
        <f t="shared" si="542"/>
        <v>15.860273972602739</v>
      </c>
      <c r="L2498" s="13">
        <v>0</v>
      </c>
      <c r="M2498" s="8">
        <f t="shared" si="543"/>
        <v>6.4767123287671229</v>
      </c>
      <c r="N2498" s="6">
        <v>0</v>
      </c>
      <c r="O2498" s="8">
        <f t="shared" si="544"/>
        <v>6.8958904109589039</v>
      </c>
      <c r="Q2498">
        <f t="shared" si="545"/>
        <v>69.170449315068495</v>
      </c>
      <c r="R2498">
        <f t="shared" si="546"/>
        <v>70.423835616438353</v>
      </c>
      <c r="S2498" s="9">
        <f t="shared" si="547"/>
        <v>-1.7797756830462816</v>
      </c>
      <c r="U2498">
        <f t="shared" si="548"/>
        <v>68.763013698630132</v>
      </c>
      <c r="V2498" s="9">
        <f t="shared" si="549"/>
        <v>-2.3241792438151521</v>
      </c>
      <c r="X2498">
        <f t="shared" si="550"/>
        <v>68.378257534246572</v>
      </c>
      <c r="Y2498" s="9">
        <f t="shared" si="551"/>
        <v>-2.9046672398432918</v>
      </c>
      <c r="AA2498">
        <f t="shared" si="552"/>
        <v>68.378890410958903</v>
      </c>
      <c r="AB2498" s="9">
        <f t="shared" si="553"/>
        <v>-2.9037685715063759</v>
      </c>
      <c r="AC2498">
        <f t="shared" si="554"/>
        <v>19.705115753424646</v>
      </c>
    </row>
    <row r="2499" spans="1:29" ht="9" customHeight="1">
      <c r="A2499" s="1">
        <v>20181102</v>
      </c>
      <c r="B2499" s="1">
        <v>200000</v>
      </c>
      <c r="C2499" s="1">
        <v>2458425.3220000002</v>
      </c>
      <c r="D2499" s="1">
        <v>2210.2539999999999</v>
      </c>
      <c r="E2499" s="1">
        <v>67.599999999999994</v>
      </c>
      <c r="F2499" s="1">
        <v>66.5</v>
      </c>
      <c r="G2499" s="8">
        <f t="shared" si="540"/>
        <v>70.432876712328763</v>
      </c>
      <c r="H2499" s="13">
        <v>0</v>
      </c>
      <c r="I2499" s="8">
        <f t="shared" si="541"/>
        <v>9.5917808219178085</v>
      </c>
      <c r="J2499" s="13">
        <v>0</v>
      </c>
      <c r="K2499" s="8">
        <f t="shared" si="542"/>
        <v>15.920547945205479</v>
      </c>
      <c r="L2499" s="13">
        <v>0</v>
      </c>
      <c r="M2499" s="8">
        <f t="shared" si="543"/>
        <v>6.506849315068493</v>
      </c>
      <c r="N2499" s="6">
        <v>0</v>
      </c>
      <c r="O2499" s="8">
        <f t="shared" si="544"/>
        <v>6.8958904109589039</v>
      </c>
      <c r="Q2499">
        <f t="shared" si="545"/>
        <v>69.190098630136987</v>
      </c>
      <c r="R2499">
        <f t="shared" si="546"/>
        <v>70.432876712328763</v>
      </c>
      <c r="S2499" s="9">
        <f t="shared" si="547"/>
        <v>-1.7644857631865563</v>
      </c>
      <c r="U2499">
        <f t="shared" si="548"/>
        <v>68.795890410958904</v>
      </c>
      <c r="V2499" s="9">
        <f t="shared" si="549"/>
        <v>-2.3435980803185714</v>
      </c>
      <c r="X2499">
        <f t="shared" si="550"/>
        <v>68.398630136986299</v>
      </c>
      <c r="Y2499" s="9">
        <f t="shared" si="551"/>
        <v>-2.8882060059125507</v>
      </c>
      <c r="AA2499">
        <f t="shared" si="552"/>
        <v>68.378890410958903</v>
      </c>
      <c r="AB2499" s="9">
        <f t="shared" si="553"/>
        <v>-2.9162323012291864</v>
      </c>
      <c r="AC2499">
        <f t="shared" si="554"/>
        <v>19.732849315068481</v>
      </c>
    </row>
    <row r="2500" spans="1:29" ht="9" customHeight="1">
      <c r="A2500" s="1">
        <v>20181103</v>
      </c>
      <c r="B2500" s="1">
        <v>200000</v>
      </c>
      <c r="C2500" s="1">
        <v>2458426.3220000002</v>
      </c>
      <c r="D2500" s="1">
        <v>2210.2910000000002</v>
      </c>
      <c r="E2500" s="1">
        <v>67.400000000000006</v>
      </c>
      <c r="F2500" s="1">
        <v>66.3</v>
      </c>
      <c r="G2500" s="8">
        <f t="shared" si="540"/>
        <v>70.445479452054784</v>
      </c>
      <c r="H2500" s="13">
        <v>0</v>
      </c>
      <c r="I2500" s="8">
        <f t="shared" si="541"/>
        <v>9.5890410958904102</v>
      </c>
      <c r="J2500" s="13">
        <v>11</v>
      </c>
      <c r="K2500" s="8">
        <f t="shared" si="542"/>
        <v>15.912328767123288</v>
      </c>
      <c r="L2500" s="13">
        <v>0</v>
      </c>
      <c r="M2500" s="8">
        <f t="shared" si="543"/>
        <v>6.5041095890410956</v>
      </c>
      <c r="N2500" s="6">
        <v>0</v>
      </c>
      <c r="O2500" s="8">
        <f t="shared" si="544"/>
        <v>6.8931506849315065</v>
      </c>
      <c r="Q2500">
        <f t="shared" si="545"/>
        <v>69.187419178082195</v>
      </c>
      <c r="R2500">
        <f t="shared" si="546"/>
        <v>70.445479452054784</v>
      </c>
      <c r="S2500" s="9">
        <f t="shared" si="547"/>
        <v>-1.7858637399562554</v>
      </c>
      <c r="U2500">
        <f t="shared" si="548"/>
        <v>68.794520547945211</v>
      </c>
      <c r="V2500" s="9">
        <f t="shared" si="549"/>
        <v>-2.3663807516738729</v>
      </c>
      <c r="X2500">
        <f t="shared" si="550"/>
        <v>68.396778082191787</v>
      </c>
      <c r="Y2500" s="9">
        <f t="shared" si="551"/>
        <v>-2.9082084269968647</v>
      </c>
      <c r="AA2500">
        <f t="shared" si="552"/>
        <v>68.377150684931507</v>
      </c>
      <c r="AB2500" s="9">
        <f t="shared" si="553"/>
        <v>-2.9360702534943783</v>
      </c>
      <c r="AC2500">
        <f t="shared" si="554"/>
        <v>19.771508219178049</v>
      </c>
    </row>
    <row r="2501" spans="1:29" ht="9" customHeight="1">
      <c r="A2501" s="1">
        <v>20181104</v>
      </c>
      <c r="B2501" s="1">
        <v>200000</v>
      </c>
      <c r="C2501" s="1">
        <v>2458427.3220000002</v>
      </c>
      <c r="D2501" s="1">
        <v>2210.3270000000002</v>
      </c>
      <c r="E2501" s="1">
        <v>66.599999999999994</v>
      </c>
      <c r="F2501" s="1">
        <v>65.5</v>
      </c>
      <c r="G2501" s="8">
        <f t="shared" si="540"/>
        <v>70.46191780821917</v>
      </c>
      <c r="H2501" s="13">
        <v>0</v>
      </c>
      <c r="I2501" s="8">
        <f t="shared" si="541"/>
        <v>9.5890410958904102</v>
      </c>
      <c r="J2501" s="13">
        <v>0</v>
      </c>
      <c r="K2501" s="8">
        <f t="shared" si="542"/>
        <v>15.917808219178083</v>
      </c>
      <c r="L2501" s="13">
        <v>0</v>
      </c>
      <c r="M2501" s="8">
        <f t="shared" si="543"/>
        <v>6.5041095890410956</v>
      </c>
      <c r="N2501" s="6">
        <v>0</v>
      </c>
      <c r="O2501" s="8">
        <f t="shared" si="544"/>
        <v>6.8876712328767127</v>
      </c>
      <c r="Q2501">
        <f t="shared" si="545"/>
        <v>69.189205479452056</v>
      </c>
      <c r="R2501">
        <f t="shared" si="546"/>
        <v>70.46191780821917</v>
      </c>
      <c r="S2501" s="9">
        <f t="shared" si="547"/>
        <v>-1.8062413972766649</v>
      </c>
      <c r="U2501">
        <f t="shared" si="548"/>
        <v>68.794520547945211</v>
      </c>
      <c r="V2501" s="9">
        <f t="shared" si="549"/>
        <v>-2.3710037897191683</v>
      </c>
      <c r="X2501">
        <f t="shared" si="550"/>
        <v>68.396778082191787</v>
      </c>
      <c r="Y2501" s="9">
        <f t="shared" si="551"/>
        <v>-2.9308593780376668</v>
      </c>
      <c r="AA2501">
        <f t="shared" si="552"/>
        <v>68.373671232876717</v>
      </c>
      <c r="AB2501" s="9">
        <f t="shared" si="553"/>
        <v>-2.9636527649249729</v>
      </c>
      <c r="AC2501">
        <f t="shared" si="554"/>
        <v>19.821932876712303</v>
      </c>
    </row>
    <row r="2502" spans="1:29" ht="9" customHeight="1">
      <c r="A2502" s="1">
        <v>20181105</v>
      </c>
      <c r="B2502" s="1">
        <v>200000</v>
      </c>
      <c r="C2502" s="1">
        <v>2458428.3220000002</v>
      </c>
      <c r="D2502" s="1">
        <v>2210.364</v>
      </c>
      <c r="E2502" s="1">
        <v>68.3</v>
      </c>
      <c r="F2502" s="1">
        <v>67.2</v>
      </c>
      <c r="G2502" s="8">
        <f t="shared" si="540"/>
        <v>70.486301369863014</v>
      </c>
      <c r="H2502" s="13">
        <v>0</v>
      </c>
      <c r="I2502" s="8">
        <f t="shared" si="541"/>
        <v>9.6301369863013697</v>
      </c>
      <c r="J2502" s="13">
        <v>0</v>
      </c>
      <c r="K2502" s="8">
        <f t="shared" si="542"/>
        <v>15.994520547945205</v>
      </c>
      <c r="L2502" s="13">
        <v>0</v>
      </c>
      <c r="M2502" s="8">
        <f t="shared" si="543"/>
        <v>6.5342465753424657</v>
      </c>
      <c r="N2502" s="6">
        <v>0</v>
      </c>
      <c r="O2502" s="8">
        <f t="shared" si="544"/>
        <v>6.8904109589041092</v>
      </c>
      <c r="Q2502">
        <f t="shared" si="545"/>
        <v>69.214213698630132</v>
      </c>
      <c r="R2502">
        <f t="shared" si="546"/>
        <v>70.486301369863014</v>
      </c>
      <c r="S2502" s="9">
        <f t="shared" si="547"/>
        <v>-1.8047303469050746</v>
      </c>
      <c r="U2502">
        <f t="shared" si="548"/>
        <v>68.81506849315069</v>
      </c>
      <c r="V2502" s="9">
        <f t="shared" si="549"/>
        <v>-2.3806470915074556</v>
      </c>
      <c r="X2502">
        <f t="shared" si="550"/>
        <v>68.417150684931514</v>
      </c>
      <c r="Y2502" s="9">
        <f t="shared" si="551"/>
        <v>-2.9355359051598384</v>
      </c>
      <c r="AA2502">
        <f t="shared" si="552"/>
        <v>68.375410958904112</v>
      </c>
      <c r="AB2502" s="9">
        <f t="shared" si="553"/>
        <v>-2.9947526965309379</v>
      </c>
      <c r="AC2502">
        <f t="shared" si="554"/>
        <v>19.896729452054796</v>
      </c>
    </row>
    <row r="2503" spans="1:29" ht="9" customHeight="1">
      <c r="A2503" s="1">
        <v>20181106</v>
      </c>
      <c r="B2503" s="1">
        <v>200000</v>
      </c>
      <c r="C2503" s="1">
        <v>2458429.3220000002</v>
      </c>
      <c r="D2503" s="1">
        <v>2210.4009999999998</v>
      </c>
      <c r="E2503" s="1">
        <v>68.8</v>
      </c>
      <c r="F2503" s="1">
        <v>67.599999999999994</v>
      </c>
      <c r="G2503" s="8">
        <f t="shared" si="540"/>
        <v>70.511506849315069</v>
      </c>
      <c r="H2503" s="13">
        <v>0</v>
      </c>
      <c r="I2503" s="8">
        <f t="shared" si="541"/>
        <v>9.6657534246575345</v>
      </c>
      <c r="J2503" s="13">
        <v>0</v>
      </c>
      <c r="K2503" s="8">
        <f t="shared" si="542"/>
        <v>16.024657534246575</v>
      </c>
      <c r="L2503" s="13">
        <v>0</v>
      </c>
      <c r="M2503" s="8">
        <f t="shared" si="543"/>
        <v>6.5698630136986305</v>
      </c>
      <c r="N2503" s="6">
        <v>0</v>
      </c>
      <c r="O2503" s="8">
        <f t="shared" si="544"/>
        <v>6.9232876712328766</v>
      </c>
      <c r="Q2503">
        <f t="shared" si="545"/>
        <v>69.224038356164385</v>
      </c>
      <c r="R2503">
        <f t="shared" si="546"/>
        <v>70.511506849315069</v>
      </c>
      <c r="S2503" s="9">
        <f t="shared" si="547"/>
        <v>-1.8258984252060344</v>
      </c>
      <c r="U2503">
        <f t="shared" si="548"/>
        <v>68.832876712328769</v>
      </c>
      <c r="V2503" s="9">
        <f t="shared" si="549"/>
        <v>-2.4185591199024117</v>
      </c>
      <c r="X2503">
        <f t="shared" si="550"/>
        <v>68.441227397260278</v>
      </c>
      <c r="Y2503" s="9">
        <f t="shared" si="551"/>
        <v>-2.9360873771695566</v>
      </c>
      <c r="AA2503">
        <f t="shared" si="552"/>
        <v>68.396287671232869</v>
      </c>
      <c r="AB2503" s="9">
        <f t="shared" si="553"/>
        <v>-2.9998212669067925</v>
      </c>
      <c r="AC2503">
        <f t="shared" si="554"/>
        <v>19.974047260273974</v>
      </c>
    </row>
    <row r="2504" spans="1:29" ht="9" customHeight="1">
      <c r="A2504" s="1">
        <v>20181107</v>
      </c>
      <c r="B2504" s="1">
        <v>200000</v>
      </c>
      <c r="C2504" s="1">
        <v>2458430.3220000002</v>
      </c>
      <c r="D2504" s="1">
        <v>2210.4369999999999</v>
      </c>
      <c r="E2504" s="1">
        <v>68.7</v>
      </c>
      <c r="F2504" s="1">
        <v>67.5</v>
      </c>
      <c r="G2504" s="8">
        <f t="shared" si="540"/>
        <v>70.527671232876713</v>
      </c>
      <c r="H2504" s="13">
        <v>0</v>
      </c>
      <c r="I2504" s="8">
        <f t="shared" si="541"/>
        <v>9.6438356164383556</v>
      </c>
      <c r="J2504" s="13">
        <v>0</v>
      </c>
      <c r="K2504" s="8">
        <f t="shared" si="542"/>
        <v>16.010958904109589</v>
      </c>
      <c r="L2504" s="13">
        <v>0</v>
      </c>
      <c r="M2504" s="8">
        <f t="shared" si="543"/>
        <v>6.5671232876712331</v>
      </c>
      <c r="N2504" s="6">
        <v>0</v>
      </c>
      <c r="O2504" s="8">
        <f t="shared" si="544"/>
        <v>6.9369863013698634</v>
      </c>
      <c r="Q2504">
        <f t="shared" si="545"/>
        <v>69.219572602739731</v>
      </c>
      <c r="R2504">
        <f t="shared" si="546"/>
        <v>70.527671232876713</v>
      </c>
      <c r="S2504" s="9">
        <f t="shared" si="547"/>
        <v>-1.8547310683458562</v>
      </c>
      <c r="U2504">
        <f t="shared" si="548"/>
        <v>68.821917808219183</v>
      </c>
      <c r="V2504" s="9">
        <f t="shared" si="549"/>
        <v>-2.4385034214389378</v>
      </c>
      <c r="X2504">
        <f t="shared" si="550"/>
        <v>68.439375342465752</v>
      </c>
      <c r="Y2504" s="9">
        <f t="shared" si="551"/>
        <v>-2.9609596544249683</v>
      </c>
      <c r="AA2504">
        <f t="shared" si="552"/>
        <v>68.40498630136986</v>
      </c>
      <c r="AB2504" s="9">
        <f t="shared" si="553"/>
        <v>-3.0097192979730067</v>
      </c>
      <c r="AC2504">
        <f t="shared" si="554"/>
        <v>20.023631506849316</v>
      </c>
    </row>
    <row r="2505" spans="1:29" ht="9" customHeight="1">
      <c r="A2505" s="1">
        <v>20181108</v>
      </c>
      <c r="B2505" s="1">
        <v>200000</v>
      </c>
      <c r="C2505" s="1">
        <v>2458431.3220000002</v>
      </c>
      <c r="D2505" s="1">
        <v>2210.4740000000002</v>
      </c>
      <c r="E2505" s="1">
        <v>69.5</v>
      </c>
      <c r="F2505" s="1">
        <v>68.2</v>
      </c>
      <c r="G2505" s="8">
        <f t="shared" si="540"/>
        <v>70.546301369863002</v>
      </c>
      <c r="H2505" s="13">
        <v>11</v>
      </c>
      <c r="I2505" s="8">
        <f t="shared" si="541"/>
        <v>9.6520547945205486</v>
      </c>
      <c r="J2505" s="13">
        <v>12</v>
      </c>
      <c r="K2505" s="8">
        <f t="shared" si="542"/>
        <v>16.021917808219179</v>
      </c>
      <c r="L2505" s="13">
        <v>0</v>
      </c>
      <c r="M2505" s="8">
        <f t="shared" si="543"/>
        <v>6.5753424657534243</v>
      </c>
      <c r="N2505" s="6">
        <v>5</v>
      </c>
      <c r="O2505" s="8">
        <f t="shared" si="544"/>
        <v>6.9452054794520546</v>
      </c>
      <c r="Q2505">
        <f t="shared" si="545"/>
        <v>69.223145205479454</v>
      </c>
      <c r="R2505">
        <f t="shared" si="546"/>
        <v>70.546301369863002</v>
      </c>
      <c r="S2505" s="9">
        <f t="shared" si="547"/>
        <v>-1.8755854505347429</v>
      </c>
      <c r="U2505">
        <f t="shared" si="548"/>
        <v>68.826027397260276</v>
      </c>
      <c r="V2505" s="9">
        <f t="shared" si="549"/>
        <v>-2.4293179894549581</v>
      </c>
      <c r="X2505">
        <f t="shared" si="550"/>
        <v>68.444931506849315</v>
      </c>
      <c r="Y2505" s="9">
        <f t="shared" si="551"/>
        <v>-2.9787101835382401</v>
      </c>
      <c r="AA2505">
        <f t="shared" si="552"/>
        <v>68.41020547945206</v>
      </c>
      <c r="AB2505" s="9">
        <f t="shared" si="553"/>
        <v>-3.027934631486545</v>
      </c>
      <c r="AC2505">
        <f t="shared" si="554"/>
        <v>20.08077945205476</v>
      </c>
    </row>
    <row r="2506" spans="1:29" ht="9" customHeight="1">
      <c r="A2506" s="1">
        <v>20181109</v>
      </c>
      <c r="B2506" s="1">
        <v>200000</v>
      </c>
      <c r="C2506" s="1">
        <v>2458432.3220000002</v>
      </c>
      <c r="D2506" s="1">
        <v>2210.511</v>
      </c>
      <c r="E2506" s="1">
        <v>68.900000000000006</v>
      </c>
      <c r="F2506" s="1">
        <v>67.599999999999994</v>
      </c>
      <c r="G2506" s="8">
        <f t="shared" si="540"/>
        <v>70.564931506849305</v>
      </c>
      <c r="H2506" s="13">
        <v>12</v>
      </c>
      <c r="I2506" s="8">
        <f t="shared" si="541"/>
        <v>9.7013698630136993</v>
      </c>
      <c r="J2506" s="13">
        <v>13</v>
      </c>
      <c r="K2506" s="8">
        <f t="shared" si="542"/>
        <v>16.046575342465754</v>
      </c>
      <c r="L2506" s="13">
        <v>0</v>
      </c>
      <c r="M2506" s="8">
        <f t="shared" si="543"/>
        <v>6.6109589041095891</v>
      </c>
      <c r="N2506" s="6">
        <v>11</v>
      </c>
      <c r="O2506" s="8">
        <f t="shared" si="544"/>
        <v>6.9863013698630141</v>
      </c>
      <c r="Q2506">
        <f t="shared" si="545"/>
        <v>69.231183561643832</v>
      </c>
      <c r="R2506">
        <f t="shared" si="546"/>
        <v>70.564931506849305</v>
      </c>
      <c r="S2506" s="9">
        <f t="shared" si="547"/>
        <v>-1.8901002477073376</v>
      </c>
      <c r="U2506">
        <f t="shared" si="548"/>
        <v>68.850684931506848</v>
      </c>
      <c r="V2506" s="9">
        <f t="shared" si="549"/>
        <v>-2.4219841639496877</v>
      </c>
      <c r="X2506">
        <f t="shared" si="550"/>
        <v>68.469008219178079</v>
      </c>
      <c r="Y2506" s="9">
        <f t="shared" si="551"/>
        <v>-2.9702052321382695</v>
      </c>
      <c r="AA2506">
        <f t="shared" si="552"/>
        <v>68.436301369863017</v>
      </c>
      <c r="AB2506" s="9">
        <f t="shared" si="553"/>
        <v>-3.0165552371855853</v>
      </c>
      <c r="AC2506">
        <f t="shared" si="554"/>
        <v>20.137927397260242</v>
      </c>
    </row>
    <row r="2507" spans="1:29" ht="9" customHeight="1">
      <c r="A2507" s="1">
        <v>20181110</v>
      </c>
      <c r="B2507" s="1">
        <v>200000</v>
      </c>
      <c r="C2507" s="1">
        <v>2458433.3220000002</v>
      </c>
      <c r="D2507" s="1">
        <v>2210.547</v>
      </c>
      <c r="E2507" s="1">
        <v>69</v>
      </c>
      <c r="F2507" s="1">
        <v>67.599999999999994</v>
      </c>
      <c r="G2507" s="8">
        <f t="shared" si="540"/>
        <v>70.586301369863008</v>
      </c>
      <c r="H2507" s="13">
        <v>0</v>
      </c>
      <c r="I2507" s="8">
        <f t="shared" si="541"/>
        <v>9.7534246575342465</v>
      </c>
      <c r="J2507" s="13">
        <v>0</v>
      </c>
      <c r="K2507" s="8">
        <f t="shared" si="542"/>
        <v>16.123287671232877</v>
      </c>
      <c r="L2507" s="13">
        <v>0</v>
      </c>
      <c r="M2507" s="8">
        <f t="shared" si="543"/>
        <v>6.6520547945205477</v>
      </c>
      <c r="N2507" s="6">
        <v>3</v>
      </c>
      <c r="O2507" s="8">
        <f t="shared" si="544"/>
        <v>7.0301369863013701</v>
      </c>
      <c r="Q2507">
        <f t="shared" si="545"/>
        <v>69.256191780821922</v>
      </c>
      <c r="R2507">
        <f t="shared" si="546"/>
        <v>70.586301369863008</v>
      </c>
      <c r="S2507" s="9">
        <f t="shared" si="547"/>
        <v>-1.8843735444806526</v>
      </c>
      <c r="U2507">
        <f t="shared" si="548"/>
        <v>68.876712328767127</v>
      </c>
      <c r="V2507" s="9">
        <f t="shared" si="549"/>
        <v>-2.4112935771272532</v>
      </c>
      <c r="X2507">
        <f t="shared" si="550"/>
        <v>68.496789041095894</v>
      </c>
      <c r="Y2507" s="9">
        <f t="shared" si="551"/>
        <v>-2.9602235677689777</v>
      </c>
      <c r="AA2507">
        <f t="shared" si="552"/>
        <v>68.464136986301369</v>
      </c>
      <c r="AB2507" s="9">
        <f t="shared" si="553"/>
        <v>-3.0064819127464659</v>
      </c>
      <c r="AC2507">
        <f t="shared" si="554"/>
        <v>20.203479452054779</v>
      </c>
    </row>
    <row r="2508" spans="1:29" ht="9" customHeight="1">
      <c r="A2508" s="1">
        <v>20181111</v>
      </c>
      <c r="B2508" s="1">
        <v>200000</v>
      </c>
      <c r="C2508" s="1">
        <v>2458434.3220000002</v>
      </c>
      <c r="D2508" s="1">
        <v>2210.5839999999998</v>
      </c>
      <c r="E2508" s="1">
        <v>69.3</v>
      </c>
      <c r="F2508" s="1">
        <v>68</v>
      </c>
      <c r="G2508" s="8">
        <f t="shared" si="540"/>
        <v>70.60383561643836</v>
      </c>
      <c r="H2508" s="13">
        <v>15</v>
      </c>
      <c r="I2508" s="8">
        <f t="shared" si="541"/>
        <v>9.8027397260273972</v>
      </c>
      <c r="J2508" s="13">
        <v>17</v>
      </c>
      <c r="K2508" s="8">
        <f t="shared" si="542"/>
        <v>16.19178082191781</v>
      </c>
      <c r="L2508" s="13">
        <v>0</v>
      </c>
      <c r="M2508" s="8">
        <f t="shared" si="543"/>
        <v>6.6849315068493151</v>
      </c>
      <c r="N2508" s="6">
        <v>0</v>
      </c>
      <c r="O2508" s="8">
        <f t="shared" si="544"/>
        <v>7.065753424657534</v>
      </c>
      <c r="Q2508">
        <f t="shared" si="545"/>
        <v>69.278520547945206</v>
      </c>
      <c r="R2508">
        <f t="shared" si="546"/>
        <v>70.60383561643836</v>
      </c>
      <c r="S2508" s="9">
        <f t="shared" si="547"/>
        <v>-1.8771148294166977</v>
      </c>
      <c r="U2508">
        <f t="shared" si="548"/>
        <v>68.901369863013699</v>
      </c>
      <c r="V2508" s="9">
        <f t="shared" si="549"/>
        <v>-2.3791233093558617</v>
      </c>
      <c r="X2508">
        <f t="shared" si="550"/>
        <v>68.519013698630133</v>
      </c>
      <c r="Y2508" s="9">
        <f t="shared" si="551"/>
        <v>-2.9528451246391398</v>
      </c>
      <c r="AA2508">
        <f t="shared" si="552"/>
        <v>68.486753424657536</v>
      </c>
      <c r="AB2508" s="9">
        <f t="shared" si="553"/>
        <v>-2.9985370813025867</v>
      </c>
      <c r="AC2508">
        <f t="shared" si="554"/>
        <v>20.257265753424669</v>
      </c>
    </row>
    <row r="2509" spans="1:29" ht="9" customHeight="1">
      <c r="A2509" s="1">
        <v>20181112</v>
      </c>
      <c r="B2509" s="1">
        <v>200000</v>
      </c>
      <c r="C2509" s="1">
        <v>2458435.3220000002</v>
      </c>
      <c r="D2509" s="1">
        <v>2210.6210000000001</v>
      </c>
      <c r="E2509" s="1">
        <v>68.2</v>
      </c>
      <c r="F2509" s="1">
        <v>66.8</v>
      </c>
      <c r="G2509" s="8">
        <f t="shared" si="540"/>
        <v>70.614246575342463</v>
      </c>
      <c r="H2509" s="13">
        <v>14</v>
      </c>
      <c r="I2509" s="8">
        <f t="shared" si="541"/>
        <v>9.868493150684932</v>
      </c>
      <c r="J2509" s="13">
        <v>15</v>
      </c>
      <c r="K2509" s="8">
        <f t="shared" si="542"/>
        <v>16.205479452054796</v>
      </c>
      <c r="L2509" s="13">
        <v>15</v>
      </c>
      <c r="M2509" s="8">
        <f t="shared" si="543"/>
        <v>6.7178082191780826</v>
      </c>
      <c r="N2509" s="6">
        <v>15</v>
      </c>
      <c r="O2509" s="8">
        <f t="shared" si="544"/>
        <v>7.0986301369863014</v>
      </c>
      <c r="Q2509">
        <f t="shared" si="545"/>
        <v>69.28298630136986</v>
      </c>
      <c r="R2509">
        <f t="shared" si="546"/>
        <v>70.614246575342463</v>
      </c>
      <c r="S2509" s="9">
        <f t="shared" si="547"/>
        <v>-1.885257350373621</v>
      </c>
      <c r="U2509">
        <f t="shared" si="548"/>
        <v>68.93424657534247</v>
      </c>
      <c r="V2509" s="9">
        <f t="shared" si="549"/>
        <v>-2.3465381870092727</v>
      </c>
      <c r="X2509">
        <f t="shared" si="550"/>
        <v>68.541238356164385</v>
      </c>
      <c r="Y2509" s="9">
        <f t="shared" si="551"/>
        <v>-2.9356798659124195</v>
      </c>
      <c r="AA2509">
        <f t="shared" si="552"/>
        <v>68.507630136986307</v>
      </c>
      <c r="AB2509" s="9">
        <f t="shared" si="553"/>
        <v>-2.9832739716460566</v>
      </c>
      <c r="AC2509">
        <f t="shared" si="554"/>
        <v>20.289201369863004</v>
      </c>
    </row>
    <row r="2510" spans="1:29" ht="9" customHeight="1">
      <c r="A2510" s="1">
        <v>20181113</v>
      </c>
      <c r="B2510" s="1">
        <v>200000</v>
      </c>
      <c r="C2510" s="1">
        <v>2458436.3220000002</v>
      </c>
      <c r="D2510" s="1">
        <v>2210.6570000000002</v>
      </c>
      <c r="E2510" s="1">
        <v>67</v>
      </c>
      <c r="F2510" s="1">
        <v>65.599999999999994</v>
      </c>
      <c r="G2510" s="8">
        <f t="shared" si="540"/>
        <v>70.625753424657532</v>
      </c>
      <c r="H2510" s="13">
        <v>11</v>
      </c>
      <c r="I2510" s="8">
        <f t="shared" si="541"/>
        <v>9.9369863013698634</v>
      </c>
      <c r="J2510" s="13">
        <v>22</v>
      </c>
      <c r="K2510" s="8">
        <f t="shared" si="542"/>
        <v>16.246575342465754</v>
      </c>
      <c r="L2510" s="13">
        <v>11</v>
      </c>
      <c r="M2510" s="8">
        <f t="shared" si="543"/>
        <v>6.7835616438356166</v>
      </c>
      <c r="N2510" s="6">
        <v>11</v>
      </c>
      <c r="O2510" s="8">
        <f t="shared" si="544"/>
        <v>7.1643835616438354</v>
      </c>
      <c r="Q2510">
        <f t="shared" si="545"/>
        <v>69.296383561643836</v>
      </c>
      <c r="R2510">
        <f t="shared" si="546"/>
        <v>70.625753424657532</v>
      </c>
      <c r="S2510" s="9">
        <f t="shared" si="547"/>
        <v>-1.8822735313285506</v>
      </c>
      <c r="U2510">
        <f t="shared" si="548"/>
        <v>68.968493150684935</v>
      </c>
      <c r="V2510" s="9">
        <f t="shared" si="549"/>
        <v>-2.3334018563266739</v>
      </c>
      <c r="X2510">
        <f t="shared" si="550"/>
        <v>68.585687671232876</v>
      </c>
      <c r="Y2510" s="9">
        <f t="shared" si="551"/>
        <v>-2.888557862396425</v>
      </c>
      <c r="AA2510">
        <f t="shared" si="552"/>
        <v>68.549383561643836</v>
      </c>
      <c r="AB2510" s="9">
        <f t="shared" si="553"/>
        <v>-2.9399613630015722</v>
      </c>
      <c r="AC2510">
        <f t="shared" si="554"/>
        <v>20.324498630136979</v>
      </c>
    </row>
    <row r="2511" spans="1:29" ht="9" customHeight="1">
      <c r="A2511" s="1">
        <v>20181114</v>
      </c>
      <c r="B2511" s="1">
        <v>200000</v>
      </c>
      <c r="C2511" s="1">
        <v>2458437.3220000002</v>
      </c>
      <c r="D2511" s="1">
        <v>2210.694</v>
      </c>
      <c r="E2511" s="1">
        <v>67.900000000000006</v>
      </c>
      <c r="F2511" s="1">
        <v>66.5</v>
      </c>
      <c r="G2511" s="8">
        <f t="shared" si="540"/>
        <v>70.635890410958893</v>
      </c>
      <c r="H2511" s="13">
        <v>24</v>
      </c>
      <c r="I2511" s="8">
        <f t="shared" si="541"/>
        <v>9.9753424657534246</v>
      </c>
      <c r="J2511" s="13">
        <v>38</v>
      </c>
      <c r="K2511" s="8">
        <f t="shared" si="542"/>
        <v>16.295890410958904</v>
      </c>
      <c r="L2511" s="13">
        <v>11</v>
      </c>
      <c r="M2511" s="8">
        <f t="shared" si="543"/>
        <v>6.8191780821917805</v>
      </c>
      <c r="N2511" s="6">
        <v>11</v>
      </c>
      <c r="O2511" s="8">
        <f t="shared" si="544"/>
        <v>7.2136986301369861</v>
      </c>
      <c r="Q2511">
        <f t="shared" si="545"/>
        <v>69.312460273972604</v>
      </c>
      <c r="R2511">
        <f t="shared" si="546"/>
        <v>70.635890410958893</v>
      </c>
      <c r="S2511" s="9">
        <f t="shared" si="547"/>
        <v>-1.8735944705822902</v>
      </c>
      <c r="U2511">
        <f t="shared" si="548"/>
        <v>68.987671232876707</v>
      </c>
      <c r="V2511" s="9">
        <f t="shared" si="549"/>
        <v>-2.3225871503418318</v>
      </c>
      <c r="X2511">
        <f t="shared" si="550"/>
        <v>68.60976438356164</v>
      </c>
      <c r="Y2511" s="9">
        <f t="shared" si="551"/>
        <v>-2.8684087021615738</v>
      </c>
      <c r="AA2511">
        <f t="shared" si="552"/>
        <v>68.580698630136993</v>
      </c>
      <c r="AB2511" s="9">
        <f t="shared" si="553"/>
        <v>-2.9095574061073108</v>
      </c>
      <c r="AC2511">
        <f t="shared" si="554"/>
        <v>20.355593835616403</v>
      </c>
    </row>
    <row r="2512" spans="1:29" ht="9" customHeight="1">
      <c r="A2512" s="1">
        <v>20181115</v>
      </c>
      <c r="B2512" s="1">
        <v>200000</v>
      </c>
      <c r="C2512" s="1">
        <v>2458438.3220000002</v>
      </c>
      <c r="D2512" s="1">
        <v>2210.7310000000002</v>
      </c>
      <c r="E2512" s="1">
        <v>68.400000000000006</v>
      </c>
      <c r="F2512" s="1">
        <v>66.900000000000006</v>
      </c>
      <c r="G2512" s="8">
        <f t="shared" si="540"/>
        <v>70.646301369863011</v>
      </c>
      <c r="H2512" s="13">
        <v>14</v>
      </c>
      <c r="I2512" s="8">
        <f t="shared" si="541"/>
        <v>10.010958904109589</v>
      </c>
      <c r="J2512" s="13">
        <v>27</v>
      </c>
      <c r="K2512" s="8">
        <f t="shared" si="542"/>
        <v>16.336986301369862</v>
      </c>
      <c r="L2512" s="13">
        <v>13</v>
      </c>
      <c r="M2512" s="8">
        <f t="shared" si="543"/>
        <v>6.8547945205479452</v>
      </c>
      <c r="N2512" s="6">
        <v>13</v>
      </c>
      <c r="O2512" s="8">
        <f t="shared" si="544"/>
        <v>7.2493150684931509</v>
      </c>
      <c r="Q2512">
        <f t="shared" si="545"/>
        <v>69.32585753424658</v>
      </c>
      <c r="R2512">
        <f t="shared" si="546"/>
        <v>70.646301369863011</v>
      </c>
      <c r="S2512" s="9">
        <f t="shared" si="547"/>
        <v>-1.8690912475422579</v>
      </c>
      <c r="U2512">
        <f t="shared" si="548"/>
        <v>69.0054794520548</v>
      </c>
      <c r="V2512" s="9">
        <f t="shared" si="549"/>
        <v>-2.3098816558869544</v>
      </c>
      <c r="X2512">
        <f t="shared" si="550"/>
        <v>68.633841095890418</v>
      </c>
      <c r="Y2512" s="9">
        <f t="shared" si="551"/>
        <v>-2.8486420873422844</v>
      </c>
      <c r="AA2512">
        <f t="shared" si="552"/>
        <v>68.603315068493146</v>
      </c>
      <c r="AB2512" s="9">
        <f t="shared" si="553"/>
        <v>-2.891851748436153</v>
      </c>
      <c r="AC2512">
        <f t="shared" si="554"/>
        <v>20.387529452054785</v>
      </c>
    </row>
    <row r="2513" spans="1:29" ht="9" customHeight="1">
      <c r="A2513" s="1">
        <v>20181116</v>
      </c>
      <c r="B2513" s="1">
        <v>200000</v>
      </c>
      <c r="C2513" s="1">
        <v>2458439.3220000002</v>
      </c>
      <c r="D2513" s="1">
        <v>2210.7669999999998</v>
      </c>
      <c r="E2513" s="1">
        <v>71.099999999999994</v>
      </c>
      <c r="F2513" s="1">
        <v>69.5</v>
      </c>
      <c r="G2513" s="8">
        <f t="shared" si="540"/>
        <v>70.655342465753421</v>
      </c>
      <c r="H2513" s="13">
        <v>16</v>
      </c>
      <c r="I2513" s="8">
        <f t="shared" si="541"/>
        <v>10.046575342465754</v>
      </c>
      <c r="J2513" s="13">
        <v>24</v>
      </c>
      <c r="K2513" s="8">
        <f t="shared" si="542"/>
        <v>16.375342465753423</v>
      </c>
      <c r="L2513" s="13">
        <v>14</v>
      </c>
      <c r="M2513" s="8">
        <f t="shared" si="543"/>
        <v>6.8904109589041092</v>
      </c>
      <c r="N2513" s="6">
        <v>15</v>
      </c>
      <c r="O2513" s="8">
        <f t="shared" si="544"/>
        <v>7.2849315068493148</v>
      </c>
      <c r="Q2513">
        <f t="shared" si="545"/>
        <v>69.338361643835611</v>
      </c>
      <c r="R2513">
        <f t="shared" si="546"/>
        <v>70.655342465753421</v>
      </c>
      <c r="S2513" s="9">
        <f t="shared" si="547"/>
        <v>-1.8639508011105477</v>
      </c>
      <c r="U2513">
        <f t="shared" si="548"/>
        <v>69.023287671232879</v>
      </c>
      <c r="V2513" s="9">
        <f t="shared" si="549"/>
        <v>-2.3140483049828902</v>
      </c>
      <c r="X2513">
        <f t="shared" si="550"/>
        <v>68.657917808219182</v>
      </c>
      <c r="Y2513" s="9">
        <f t="shared" si="551"/>
        <v>-2.8269973477269446</v>
      </c>
      <c r="AA2513">
        <f t="shared" si="552"/>
        <v>68.625931506849312</v>
      </c>
      <c r="AB2513" s="9">
        <f t="shared" si="553"/>
        <v>-2.8722682363159748</v>
      </c>
      <c r="AC2513">
        <f t="shared" si="554"/>
        <v>20.415263013698617</v>
      </c>
    </row>
    <row r="2514" spans="1:29" ht="9" customHeight="1">
      <c r="A2514" s="1">
        <v>20181117</v>
      </c>
      <c r="B2514" s="1">
        <v>200000</v>
      </c>
      <c r="C2514" s="1">
        <v>2458440.3220000002</v>
      </c>
      <c r="D2514" s="1">
        <v>2210.8040000000001</v>
      </c>
      <c r="E2514" s="1">
        <v>73.3</v>
      </c>
      <c r="F2514" s="1">
        <v>71.7</v>
      </c>
      <c r="G2514" s="8">
        <f t="shared" si="540"/>
        <v>70.658356164383576</v>
      </c>
      <c r="H2514" s="13">
        <v>27</v>
      </c>
      <c r="I2514" s="8">
        <f t="shared" si="541"/>
        <v>10.046575342465754</v>
      </c>
      <c r="J2514" s="13">
        <v>30</v>
      </c>
      <c r="K2514" s="8">
        <f t="shared" si="542"/>
        <v>16.372602739726027</v>
      </c>
      <c r="L2514" s="13">
        <v>13</v>
      </c>
      <c r="M2514" s="8">
        <f t="shared" si="543"/>
        <v>6.9205479452054792</v>
      </c>
      <c r="N2514" s="6">
        <v>15</v>
      </c>
      <c r="O2514" s="8">
        <f t="shared" si="544"/>
        <v>7.3178082191780822</v>
      </c>
      <c r="Q2514">
        <f t="shared" si="545"/>
        <v>69.337468493150681</v>
      </c>
      <c r="R2514">
        <f t="shared" si="546"/>
        <v>70.658356164383576</v>
      </c>
      <c r="S2514" s="9">
        <f t="shared" si="547"/>
        <v>-1.8694005110448728</v>
      </c>
      <c r="U2514">
        <f t="shared" si="548"/>
        <v>69.023287671232879</v>
      </c>
      <c r="V2514" s="9">
        <f t="shared" si="549"/>
        <v>-2.3053358151077958</v>
      </c>
      <c r="X2514">
        <f t="shared" si="550"/>
        <v>68.678290410958908</v>
      </c>
      <c r="Y2514" s="9">
        <f t="shared" si="551"/>
        <v>-2.8023093953928537</v>
      </c>
      <c r="AA2514">
        <f t="shared" si="552"/>
        <v>68.646808219178084</v>
      </c>
      <c r="AB2514" s="9">
        <f t="shared" si="553"/>
        <v>-2.8468649065734155</v>
      </c>
      <c r="AC2514">
        <f t="shared" si="554"/>
        <v>20.424507534246619</v>
      </c>
    </row>
    <row r="2515" spans="1:29" ht="9" customHeight="1">
      <c r="A2515" s="1">
        <v>20181118</v>
      </c>
      <c r="B2515" s="1">
        <v>200000</v>
      </c>
      <c r="C2515" s="1">
        <v>2458441.3220000002</v>
      </c>
      <c r="D2515" s="1">
        <v>2210.8409999999999</v>
      </c>
      <c r="E2515" s="1">
        <v>72.3</v>
      </c>
      <c r="F2515" s="1">
        <v>70.599999999999994</v>
      </c>
      <c r="G2515" s="8">
        <f t="shared" si="540"/>
        <v>70.652054794520552</v>
      </c>
      <c r="H2515" s="13">
        <v>14</v>
      </c>
      <c r="I2515" s="8">
        <f t="shared" si="541"/>
        <v>10.046575342465754</v>
      </c>
      <c r="J2515" s="13">
        <v>20</v>
      </c>
      <c r="K2515" s="8">
        <f t="shared" si="542"/>
        <v>16.372602739726027</v>
      </c>
      <c r="L2515" s="13">
        <v>14</v>
      </c>
      <c r="M2515" s="8">
        <f t="shared" si="543"/>
        <v>6.9205479452054792</v>
      </c>
      <c r="N2515" s="6">
        <v>14</v>
      </c>
      <c r="O2515" s="8">
        <f t="shared" si="544"/>
        <v>7.3178082191780822</v>
      </c>
      <c r="Q2515">
        <f t="shared" si="545"/>
        <v>69.337468493150681</v>
      </c>
      <c r="R2515">
        <f t="shared" si="546"/>
        <v>70.652054794520552</v>
      </c>
      <c r="S2515" s="9">
        <f t="shared" si="547"/>
        <v>-1.8606483635799691</v>
      </c>
      <c r="U2515">
        <f t="shared" si="548"/>
        <v>69.023287671232879</v>
      </c>
      <c r="V2515" s="9">
        <f t="shared" si="549"/>
        <v>-2.3053358151077958</v>
      </c>
      <c r="X2515">
        <f t="shared" si="550"/>
        <v>68.678290410958908</v>
      </c>
      <c r="Y2515" s="9">
        <f t="shared" si="551"/>
        <v>-2.7936404529238388</v>
      </c>
      <c r="AA2515">
        <f t="shared" si="552"/>
        <v>68.646808219178084</v>
      </c>
      <c r="AB2515" s="9">
        <f t="shared" si="553"/>
        <v>-2.8381999379556362</v>
      </c>
      <c r="AC2515">
        <f t="shared" si="554"/>
        <v>20.405178082191792</v>
      </c>
    </row>
    <row r="2516" spans="1:29" ht="9" customHeight="1">
      <c r="A2516" s="1">
        <v>20181119</v>
      </c>
      <c r="B2516" s="1">
        <v>200000</v>
      </c>
      <c r="C2516" s="1">
        <v>2458442.3220000002</v>
      </c>
      <c r="D2516" s="1">
        <v>2210.877</v>
      </c>
      <c r="E2516" s="1">
        <v>71.099999999999994</v>
      </c>
      <c r="F2516" s="1">
        <v>69.5</v>
      </c>
      <c r="G2516" s="8">
        <f t="shared" si="540"/>
        <v>70.652054794520552</v>
      </c>
      <c r="H2516" s="13">
        <v>11</v>
      </c>
      <c r="I2516" s="8">
        <f t="shared" si="541"/>
        <v>10.046575342465754</v>
      </c>
      <c r="J2516" s="13">
        <v>11</v>
      </c>
      <c r="K2516" s="8">
        <f t="shared" si="542"/>
        <v>16.342465753424658</v>
      </c>
      <c r="L2516" s="13">
        <v>12</v>
      </c>
      <c r="M2516" s="8">
        <f t="shared" si="543"/>
        <v>6.9205479452054792</v>
      </c>
      <c r="N2516" s="6">
        <v>12</v>
      </c>
      <c r="O2516" s="8">
        <f t="shared" si="544"/>
        <v>7.3178082191780822</v>
      </c>
      <c r="Q2516">
        <f t="shared" si="545"/>
        <v>69.327643835616442</v>
      </c>
      <c r="R2516">
        <f t="shared" si="546"/>
        <v>70.652054794520552</v>
      </c>
      <c r="S2516" s="9">
        <f t="shared" si="547"/>
        <v>-1.8745540561501457</v>
      </c>
      <c r="U2516">
        <f t="shared" si="548"/>
        <v>69.023287671232879</v>
      </c>
      <c r="V2516" s="9">
        <f t="shared" si="549"/>
        <v>-2.3225421152235555</v>
      </c>
      <c r="X2516">
        <f t="shared" si="550"/>
        <v>68.678290410958908</v>
      </c>
      <c r="Y2516" s="9">
        <f t="shared" si="551"/>
        <v>-2.7936404529238388</v>
      </c>
      <c r="AA2516">
        <f t="shared" si="552"/>
        <v>68.646808219178084</v>
      </c>
      <c r="AB2516" s="9">
        <f t="shared" si="553"/>
        <v>-2.8381999379556362</v>
      </c>
      <c r="AC2516">
        <f t="shared" si="554"/>
        <v>20.405178082191792</v>
      </c>
    </row>
    <row r="2517" spans="1:29" ht="9" customHeight="1">
      <c r="A2517" s="1">
        <v>20181120</v>
      </c>
      <c r="B2517" s="1">
        <v>200000</v>
      </c>
      <c r="C2517" s="1">
        <v>2458443.3220000002</v>
      </c>
      <c r="D2517" s="1">
        <v>2210.9140000000002</v>
      </c>
      <c r="E2517" s="1">
        <v>70.5</v>
      </c>
      <c r="F2517" s="1">
        <v>68.8</v>
      </c>
      <c r="G2517" s="8">
        <f t="shared" si="540"/>
        <v>70.647671232876732</v>
      </c>
      <c r="H2517" s="13">
        <v>11</v>
      </c>
      <c r="I2517" s="8">
        <f t="shared" si="541"/>
        <v>10.013698630136986</v>
      </c>
      <c r="J2517" s="13">
        <v>11</v>
      </c>
      <c r="K2517" s="8">
        <f t="shared" si="542"/>
        <v>16.306849315068494</v>
      </c>
      <c r="L2517" s="13">
        <v>0</v>
      </c>
      <c r="M2517" s="8">
        <f t="shared" si="543"/>
        <v>6.8876712328767127</v>
      </c>
      <c r="N2517" s="6">
        <v>0</v>
      </c>
      <c r="O2517" s="8">
        <f t="shared" si="544"/>
        <v>7.2849315068493148</v>
      </c>
      <c r="Q2517">
        <f t="shared" si="545"/>
        <v>69.316032876712327</v>
      </c>
      <c r="R2517">
        <f t="shared" si="546"/>
        <v>70.647671232876732</v>
      </c>
      <c r="S2517" s="9">
        <f t="shared" si="547"/>
        <v>-1.8849005677411697</v>
      </c>
      <c r="U2517">
        <f t="shared" si="548"/>
        <v>69.006849315068493</v>
      </c>
      <c r="V2517" s="9">
        <f t="shared" si="549"/>
        <v>-2.3554462665032787</v>
      </c>
      <c r="X2517">
        <f t="shared" si="550"/>
        <v>68.656065753424656</v>
      </c>
      <c r="Y2517" s="9">
        <f t="shared" si="551"/>
        <v>-2.819067415381781</v>
      </c>
      <c r="AA2517">
        <f t="shared" si="552"/>
        <v>68.625931506849312</v>
      </c>
      <c r="AB2517" s="9">
        <f t="shared" si="553"/>
        <v>-2.8617216827475289</v>
      </c>
      <c r="AC2517">
        <f t="shared" si="554"/>
        <v>20.391731506849375</v>
      </c>
    </row>
    <row r="2518" spans="1:29" ht="9" customHeight="1">
      <c r="A2518" s="1">
        <v>20181121</v>
      </c>
      <c r="B2518" s="1">
        <v>200000</v>
      </c>
      <c r="C2518" s="1">
        <v>2458444.3220000002</v>
      </c>
      <c r="D2518" s="1">
        <v>2210.951</v>
      </c>
      <c r="E2518" s="1">
        <v>68.8</v>
      </c>
      <c r="F2518" s="1">
        <v>67.099999999999994</v>
      </c>
      <c r="G2518" s="8">
        <f t="shared" si="540"/>
        <v>70.637808219178098</v>
      </c>
      <c r="H2518" s="13">
        <v>0</v>
      </c>
      <c r="I2518" s="8">
        <f t="shared" si="541"/>
        <v>9.9479452054794528</v>
      </c>
      <c r="J2518" s="13">
        <v>0</v>
      </c>
      <c r="K2518" s="8">
        <f t="shared" si="542"/>
        <v>16.221917808219178</v>
      </c>
      <c r="L2518" s="13">
        <v>0</v>
      </c>
      <c r="M2518" s="8">
        <f t="shared" si="543"/>
        <v>6.8547945205479452</v>
      </c>
      <c r="N2518" s="6">
        <v>0</v>
      </c>
      <c r="O2518" s="8">
        <f t="shared" si="544"/>
        <v>7.2493150684931509</v>
      </c>
      <c r="Q2518">
        <f t="shared" si="545"/>
        <v>69.288345205479459</v>
      </c>
      <c r="R2518">
        <f t="shared" si="546"/>
        <v>70.637808219178098</v>
      </c>
      <c r="S2518" s="9">
        <f t="shared" si="547"/>
        <v>-1.9103976294273792</v>
      </c>
      <c r="U2518">
        <f t="shared" si="548"/>
        <v>68.973972602739721</v>
      </c>
      <c r="V2518" s="9">
        <f t="shared" si="549"/>
        <v>-2.38788019863442</v>
      </c>
      <c r="X2518">
        <f t="shared" si="550"/>
        <v>68.633841095890418</v>
      </c>
      <c r="Y2518" s="9">
        <f t="shared" si="551"/>
        <v>-2.8369610748250835</v>
      </c>
      <c r="AA2518">
        <f t="shared" si="552"/>
        <v>68.603315068493146</v>
      </c>
      <c r="AB2518" s="9">
        <f t="shared" si="553"/>
        <v>-2.8801759312410127</v>
      </c>
      <c r="AC2518">
        <f t="shared" si="554"/>
        <v>20.361476712328813</v>
      </c>
    </row>
    <row r="2519" spans="1:29" ht="9" customHeight="1">
      <c r="A2519" s="1">
        <v>20181122</v>
      </c>
      <c r="B2519" s="1">
        <v>200000</v>
      </c>
      <c r="C2519" s="1">
        <v>2458445.3220000002</v>
      </c>
      <c r="D2519" s="1">
        <v>2210.9870000000001</v>
      </c>
      <c r="E2519" s="1">
        <v>69.2</v>
      </c>
      <c r="F2519" s="1">
        <v>67.5</v>
      </c>
      <c r="G2519" s="8">
        <f t="shared" si="540"/>
        <v>70.619178082191794</v>
      </c>
      <c r="H2519" s="13">
        <v>0</v>
      </c>
      <c r="I2519" s="8">
        <f t="shared" si="541"/>
        <v>9.8657534246575338</v>
      </c>
      <c r="J2519" s="13">
        <v>0</v>
      </c>
      <c r="K2519" s="8">
        <f t="shared" si="542"/>
        <v>16.024657534246575</v>
      </c>
      <c r="L2519" s="13">
        <v>0</v>
      </c>
      <c r="M2519" s="8">
        <f t="shared" si="543"/>
        <v>6.7726027397260271</v>
      </c>
      <c r="N2519" s="6">
        <v>0</v>
      </c>
      <c r="O2519" s="8">
        <f t="shared" si="544"/>
        <v>7.1753424657534248</v>
      </c>
      <c r="Q2519">
        <f t="shared" si="545"/>
        <v>69.224038356164385</v>
      </c>
      <c r="R2519">
        <f t="shared" si="546"/>
        <v>70.619178082191794</v>
      </c>
      <c r="S2519" s="9">
        <f t="shared" si="547"/>
        <v>-1.9755819366853018</v>
      </c>
      <c r="U2519">
        <f t="shared" si="548"/>
        <v>68.932876712328763</v>
      </c>
      <c r="V2519" s="9">
        <f t="shared" si="549"/>
        <v>-2.4394029943419611</v>
      </c>
      <c r="X2519">
        <f t="shared" si="550"/>
        <v>68.578279452054801</v>
      </c>
      <c r="Y2519" s="9">
        <f t="shared" si="551"/>
        <v>-2.8900062073246602</v>
      </c>
      <c r="AA2519">
        <f t="shared" si="552"/>
        <v>68.556342465753431</v>
      </c>
      <c r="AB2519" s="9">
        <f t="shared" si="553"/>
        <v>-2.921069987585355</v>
      </c>
      <c r="AC2519">
        <f t="shared" si="554"/>
        <v>20.30432876712333</v>
      </c>
    </row>
    <row r="2520" spans="1:29" ht="9" customHeight="1">
      <c r="A2520" s="1">
        <v>20181123</v>
      </c>
      <c r="B2520" s="1">
        <v>200000</v>
      </c>
      <c r="C2520" s="1">
        <v>2458446.3220000002</v>
      </c>
      <c r="D2520" s="1">
        <v>2211.0239999999999</v>
      </c>
      <c r="E2520" s="1">
        <v>69.2</v>
      </c>
      <c r="F2520" s="1">
        <v>67.5</v>
      </c>
      <c r="G2520" s="8">
        <f t="shared" si="540"/>
        <v>70.598904109589057</v>
      </c>
      <c r="H2520" s="13">
        <v>13</v>
      </c>
      <c r="I2520" s="8">
        <f t="shared" si="541"/>
        <v>9.7534246575342465</v>
      </c>
      <c r="J2520" s="13">
        <v>17</v>
      </c>
      <c r="K2520" s="8">
        <f t="shared" si="542"/>
        <v>15.857534246575343</v>
      </c>
      <c r="L2520" s="13">
        <v>0</v>
      </c>
      <c r="M2520" s="8">
        <f t="shared" si="543"/>
        <v>6.6657534246575345</v>
      </c>
      <c r="N2520" s="6">
        <v>0</v>
      </c>
      <c r="O2520" s="8">
        <f t="shared" si="544"/>
        <v>7.0849315068493155</v>
      </c>
      <c r="Q2520">
        <f t="shared" si="545"/>
        <v>69.169556164383565</v>
      </c>
      <c r="R2520">
        <f t="shared" si="546"/>
        <v>70.598904109589057</v>
      </c>
      <c r="S2520" s="9">
        <f t="shared" si="547"/>
        <v>-2.0246035873117023</v>
      </c>
      <c r="U2520">
        <f t="shared" si="548"/>
        <v>68.876712328767127</v>
      </c>
      <c r="V2520" s="9">
        <f t="shared" si="549"/>
        <v>-2.4635475706144661</v>
      </c>
      <c r="X2520">
        <f t="shared" si="550"/>
        <v>68.506049315068495</v>
      </c>
      <c r="Y2520" s="9">
        <f t="shared" si="551"/>
        <v>-2.9644295770821998</v>
      </c>
      <c r="AA2520">
        <f t="shared" si="552"/>
        <v>68.498931506849317</v>
      </c>
      <c r="AB2520" s="9">
        <f t="shared" si="553"/>
        <v>-2.9745116149111936</v>
      </c>
      <c r="AC2520">
        <f t="shared" si="554"/>
        <v>20.242138356164432</v>
      </c>
    </row>
    <row r="2521" spans="1:29" ht="9" customHeight="1">
      <c r="A2521" s="1">
        <v>20181124</v>
      </c>
      <c r="B2521" s="1">
        <v>200000</v>
      </c>
      <c r="C2521" s="1">
        <v>2458447.3220000002</v>
      </c>
      <c r="D2521" s="1">
        <v>2211.0610000000001</v>
      </c>
      <c r="E2521" s="1">
        <v>70</v>
      </c>
      <c r="F2521" s="1">
        <v>68.2</v>
      </c>
      <c r="G2521" s="8">
        <f t="shared" si="540"/>
        <v>70.574246575342485</v>
      </c>
      <c r="H2521" s="13">
        <v>16</v>
      </c>
      <c r="I2521" s="8">
        <f t="shared" si="541"/>
        <v>9.6712328767123292</v>
      </c>
      <c r="J2521" s="13">
        <v>29</v>
      </c>
      <c r="K2521" s="8">
        <f t="shared" si="542"/>
        <v>15.728767123287671</v>
      </c>
      <c r="L2521" s="13">
        <v>14</v>
      </c>
      <c r="M2521" s="8">
        <f t="shared" si="543"/>
        <v>6.5780821917808217</v>
      </c>
      <c r="N2521" s="6">
        <v>9</v>
      </c>
      <c r="O2521" s="8">
        <f t="shared" si="544"/>
        <v>7.0027397260273974</v>
      </c>
      <c r="Q2521">
        <f t="shared" si="545"/>
        <v>69.127578082191775</v>
      </c>
      <c r="R2521">
        <f t="shared" si="546"/>
        <v>70.574246575342485</v>
      </c>
      <c r="S2521" s="9">
        <f t="shared" si="547"/>
        <v>-2.0498532585909999</v>
      </c>
      <c r="U2521">
        <f t="shared" si="548"/>
        <v>68.835616438356169</v>
      </c>
      <c r="V2521" s="9">
        <f t="shared" si="549"/>
        <v>-2.4927682540915441</v>
      </c>
      <c r="X2521">
        <f t="shared" si="550"/>
        <v>68.446783561643841</v>
      </c>
      <c r="Y2521" s="9">
        <f t="shared" si="551"/>
        <v>-3.0145033307970834</v>
      </c>
      <c r="AA2521">
        <f t="shared" si="552"/>
        <v>68.446739726027403</v>
      </c>
      <c r="AB2521" s="9">
        <f t="shared" si="553"/>
        <v>-3.014565443562816</v>
      </c>
      <c r="AC2521">
        <f t="shared" si="554"/>
        <v>20.166501369863074</v>
      </c>
    </row>
    <row r="2522" spans="1:29" ht="9" customHeight="1">
      <c r="A2522" s="1">
        <v>20181125</v>
      </c>
      <c r="B2522" s="1">
        <v>200000</v>
      </c>
      <c r="C2522" s="1">
        <v>2458448.3220000002</v>
      </c>
      <c r="D2522" s="1">
        <v>2211.0970000000002</v>
      </c>
      <c r="E2522" s="1">
        <v>69.599999999999994</v>
      </c>
      <c r="F2522" s="1">
        <v>67.8</v>
      </c>
      <c r="G2522" s="8">
        <f t="shared" si="540"/>
        <v>70.560273972602758</v>
      </c>
      <c r="H2522" s="13">
        <v>11</v>
      </c>
      <c r="I2522" s="8">
        <f t="shared" si="541"/>
        <v>9.6027397260273979</v>
      </c>
      <c r="J2522" s="13">
        <v>28</v>
      </c>
      <c r="K2522" s="8">
        <f t="shared" si="542"/>
        <v>15.652054794520549</v>
      </c>
      <c r="L2522" s="13">
        <v>15</v>
      </c>
      <c r="M2522" s="8">
        <f t="shared" si="543"/>
        <v>6.506849315068493</v>
      </c>
      <c r="N2522" s="6">
        <v>11</v>
      </c>
      <c r="O2522" s="8">
        <f t="shared" si="544"/>
        <v>6.9287671232876713</v>
      </c>
      <c r="Q2522">
        <f t="shared" si="545"/>
        <v>69.102569863013699</v>
      </c>
      <c r="R2522">
        <f t="shared" si="546"/>
        <v>70.560273972602758</v>
      </c>
      <c r="S2522" s="9">
        <f t="shared" si="547"/>
        <v>-2.0658991632530501</v>
      </c>
      <c r="U2522">
        <f t="shared" si="548"/>
        <v>68.801369863013704</v>
      </c>
      <c r="V2522" s="9">
        <f t="shared" si="549"/>
        <v>-2.4981357196122644</v>
      </c>
      <c r="X2522">
        <f t="shared" si="550"/>
        <v>68.398630136986299</v>
      </c>
      <c r="Y2522" s="9">
        <f t="shared" si="551"/>
        <v>-3.0635422935797862</v>
      </c>
      <c r="AA2522">
        <f t="shared" si="552"/>
        <v>68.399767123287674</v>
      </c>
      <c r="AB2522" s="9">
        <f t="shared" si="553"/>
        <v>-3.0619309246927884</v>
      </c>
      <c r="AC2522">
        <f t="shared" si="554"/>
        <v>20.123640410958959</v>
      </c>
    </row>
    <row r="2523" spans="1:29" ht="9" customHeight="1">
      <c r="A2523" s="1">
        <v>20181126</v>
      </c>
      <c r="B2523" s="1">
        <v>200000</v>
      </c>
      <c r="C2523" s="1">
        <v>2458449.3220000002</v>
      </c>
      <c r="D2523" s="1">
        <v>2211.134</v>
      </c>
      <c r="E2523" s="1">
        <v>68.599999999999994</v>
      </c>
      <c r="F2523" s="1">
        <v>66.8</v>
      </c>
      <c r="G2523" s="8">
        <f t="shared" si="540"/>
        <v>70.540273972602762</v>
      </c>
      <c r="H2523" s="13">
        <v>12</v>
      </c>
      <c r="I2523" s="8">
        <f t="shared" si="541"/>
        <v>9.5561643835616437</v>
      </c>
      <c r="J2523" s="13">
        <v>26</v>
      </c>
      <c r="K2523" s="8">
        <f t="shared" si="542"/>
        <v>15.583561643835617</v>
      </c>
      <c r="L2523" s="13">
        <v>0</v>
      </c>
      <c r="M2523" s="8">
        <f t="shared" si="543"/>
        <v>6.4328767123287669</v>
      </c>
      <c r="N2523" s="6">
        <v>3</v>
      </c>
      <c r="O2523" s="8">
        <f t="shared" si="544"/>
        <v>6.838356164383562</v>
      </c>
      <c r="Q2523">
        <f t="shared" si="545"/>
        <v>69.080241095890415</v>
      </c>
      <c r="R2523">
        <f t="shared" si="546"/>
        <v>70.540273972602762</v>
      </c>
      <c r="S2523" s="9">
        <f t="shared" si="547"/>
        <v>-2.0697862291822275</v>
      </c>
      <c r="U2523">
        <f t="shared" si="548"/>
        <v>68.778082191780825</v>
      </c>
      <c r="V2523" s="9">
        <f t="shared" si="549"/>
        <v>-2.4993880714732626</v>
      </c>
      <c r="X2523">
        <f t="shared" si="550"/>
        <v>68.348624657534245</v>
      </c>
      <c r="Y2523" s="9">
        <f t="shared" si="551"/>
        <v>-3.1069475515784575</v>
      </c>
      <c r="AA2523">
        <f t="shared" si="552"/>
        <v>68.34235616438356</v>
      </c>
      <c r="AB2523" s="9">
        <f t="shared" si="553"/>
        <v>-3.1158339547601628</v>
      </c>
      <c r="AC2523">
        <f t="shared" si="554"/>
        <v>20.062290410958973</v>
      </c>
    </row>
    <row r="2524" spans="1:29" ht="9" customHeight="1">
      <c r="A2524" s="1">
        <v>20181127</v>
      </c>
      <c r="B2524" s="1">
        <v>200000</v>
      </c>
      <c r="C2524" s="1">
        <v>2458450.3220000002</v>
      </c>
      <c r="D2524" s="1">
        <v>2211.1709999999998</v>
      </c>
      <c r="E2524" s="1">
        <v>68.400000000000006</v>
      </c>
      <c r="F2524" s="1">
        <v>66.599999999999994</v>
      </c>
      <c r="G2524" s="8">
        <f t="shared" si="540"/>
        <v>70.515890410958917</v>
      </c>
      <c r="H2524" s="13">
        <v>0</v>
      </c>
      <c r="I2524" s="8">
        <f t="shared" si="541"/>
        <v>9.506849315068493</v>
      </c>
      <c r="J2524" s="13">
        <v>0</v>
      </c>
      <c r="K2524" s="8">
        <f t="shared" si="542"/>
        <v>15.498630136986302</v>
      </c>
      <c r="L2524" s="13">
        <v>0</v>
      </c>
      <c r="M2524" s="8">
        <f t="shared" si="543"/>
        <v>6.3780821917808215</v>
      </c>
      <c r="N2524" s="6">
        <v>0</v>
      </c>
      <c r="O2524" s="8">
        <f t="shared" si="544"/>
        <v>6.7835616438356166</v>
      </c>
      <c r="Q2524">
        <f t="shared" si="545"/>
        <v>69.052553424657532</v>
      </c>
      <c r="R2524">
        <f t="shared" si="546"/>
        <v>70.515890410958917</v>
      </c>
      <c r="S2524" s="9">
        <f t="shared" si="547"/>
        <v>-2.0751875609500416</v>
      </c>
      <c r="U2524">
        <f t="shared" si="548"/>
        <v>68.753424657534254</v>
      </c>
      <c r="V2524" s="9">
        <f t="shared" si="549"/>
        <v>-2.4926743200914103</v>
      </c>
      <c r="X2524">
        <f t="shared" si="550"/>
        <v>68.311583561643829</v>
      </c>
      <c r="Y2524" s="9">
        <f t="shared" si="551"/>
        <v>-3.1259718007794106</v>
      </c>
      <c r="AA2524">
        <f t="shared" si="552"/>
        <v>68.307561643835612</v>
      </c>
      <c r="AB2524" s="9">
        <f t="shared" si="553"/>
        <v>-3.1316753631747503</v>
      </c>
      <c r="AC2524">
        <f t="shared" si="554"/>
        <v>19.98749383561648</v>
      </c>
    </row>
    <row r="2525" spans="1:29" ht="9" customHeight="1">
      <c r="A2525" s="1">
        <v>20181128</v>
      </c>
      <c r="B2525" s="1">
        <v>200000</v>
      </c>
      <c r="C2525" s="1">
        <v>2458451.3220000002</v>
      </c>
      <c r="D2525" s="1">
        <v>2211.2069999999999</v>
      </c>
      <c r="E2525" s="1">
        <v>67.5</v>
      </c>
      <c r="F2525" s="1">
        <v>65.7</v>
      </c>
      <c r="G2525" s="8">
        <f t="shared" si="540"/>
        <v>70.496986301369873</v>
      </c>
      <c r="H2525" s="13">
        <v>0</v>
      </c>
      <c r="I2525" s="8">
        <f t="shared" si="541"/>
        <v>9.4794520547945211</v>
      </c>
      <c r="J2525" s="13">
        <v>11</v>
      </c>
      <c r="K2525" s="8">
        <f t="shared" si="542"/>
        <v>15.473972602739726</v>
      </c>
      <c r="L2525" s="13">
        <v>0</v>
      </c>
      <c r="M2525" s="8">
        <f t="shared" si="543"/>
        <v>6.3178082191780822</v>
      </c>
      <c r="N2525" s="6">
        <v>0</v>
      </c>
      <c r="O2525" s="8">
        <f t="shared" si="544"/>
        <v>6.7397260273972606</v>
      </c>
      <c r="Q2525">
        <f t="shared" si="545"/>
        <v>69.044515068493155</v>
      </c>
      <c r="R2525">
        <f t="shared" si="546"/>
        <v>70.496986301369873</v>
      </c>
      <c r="S2525" s="9">
        <f t="shared" si="547"/>
        <v>-2.0603309575071762</v>
      </c>
      <c r="U2525">
        <f t="shared" si="548"/>
        <v>68.739726027397268</v>
      </c>
      <c r="V2525" s="9">
        <f t="shared" si="549"/>
        <v>-2.4847714453424032</v>
      </c>
      <c r="X2525">
        <f t="shared" si="550"/>
        <v>68.27083835616439</v>
      </c>
      <c r="Y2525" s="9">
        <f t="shared" si="551"/>
        <v>-3.1577916475590229</v>
      </c>
      <c r="AA2525">
        <f t="shared" si="552"/>
        <v>68.27972602739726</v>
      </c>
      <c r="AB2525" s="9">
        <f t="shared" si="553"/>
        <v>-3.1451844827720379</v>
      </c>
      <c r="AC2525">
        <f t="shared" si="554"/>
        <v>19.929505479452082</v>
      </c>
    </row>
    <row r="2526" spans="1:29" ht="9" customHeight="1">
      <c r="A2526" s="1">
        <v>20181129</v>
      </c>
      <c r="B2526" s="1">
        <v>200000</v>
      </c>
      <c r="C2526" s="1">
        <v>2458452.3220000002</v>
      </c>
      <c r="D2526" s="1">
        <v>2211.2440000000001</v>
      </c>
      <c r="E2526" s="1">
        <v>67.8</v>
      </c>
      <c r="F2526" s="1">
        <v>66</v>
      </c>
      <c r="G2526" s="8">
        <f t="shared" si="540"/>
        <v>70.478630136986297</v>
      </c>
      <c r="H2526" s="13">
        <v>0</v>
      </c>
      <c r="I2526" s="8">
        <f t="shared" si="541"/>
        <v>9.4547945205479458</v>
      </c>
      <c r="J2526" s="13">
        <v>23</v>
      </c>
      <c r="K2526" s="8">
        <f t="shared" si="542"/>
        <v>15.446575342465753</v>
      </c>
      <c r="L2526" s="13">
        <v>0</v>
      </c>
      <c r="M2526" s="8">
        <f t="shared" si="543"/>
        <v>6.2684931506849315</v>
      </c>
      <c r="N2526" s="6">
        <v>0</v>
      </c>
      <c r="O2526" s="8">
        <f t="shared" si="544"/>
        <v>6.6821917808219178</v>
      </c>
      <c r="Q2526">
        <f t="shared" si="545"/>
        <v>69.035583561643833</v>
      </c>
      <c r="R2526">
        <f t="shared" si="546"/>
        <v>70.478630136986297</v>
      </c>
      <c r="S2526" s="9">
        <f t="shared" si="547"/>
        <v>-2.0474952088848397</v>
      </c>
      <c r="U2526">
        <f t="shared" si="548"/>
        <v>68.727397260273975</v>
      </c>
      <c r="V2526" s="9">
        <f t="shared" si="549"/>
        <v>-2.4960725451463048</v>
      </c>
      <c r="X2526">
        <f t="shared" si="550"/>
        <v>68.237501369863011</v>
      </c>
      <c r="Y2526" s="9">
        <f t="shared" si="551"/>
        <v>-3.1798699304559364</v>
      </c>
      <c r="AA2526">
        <f t="shared" si="552"/>
        <v>68.243191780821917</v>
      </c>
      <c r="AB2526" s="9">
        <f t="shared" si="553"/>
        <v>-3.1717959781843916</v>
      </c>
      <c r="AC2526">
        <f t="shared" si="554"/>
        <v>19.873197945205465</v>
      </c>
    </row>
    <row r="2527" spans="1:29" ht="9" customHeight="1">
      <c r="A2527" s="1">
        <v>20181130</v>
      </c>
      <c r="B2527" s="1">
        <v>200000</v>
      </c>
      <c r="C2527" s="1">
        <v>2458453.3220000002</v>
      </c>
      <c r="D2527" s="1">
        <v>2211.2800000000002</v>
      </c>
      <c r="E2527" s="1">
        <v>67.900000000000006</v>
      </c>
      <c r="F2527" s="1">
        <v>66.099999999999994</v>
      </c>
      <c r="G2527" s="8">
        <f t="shared" si="540"/>
        <v>70.455890410958915</v>
      </c>
      <c r="H2527" s="13">
        <v>0</v>
      </c>
      <c r="I2527" s="8">
        <f t="shared" si="541"/>
        <v>9.3945205479452056</v>
      </c>
      <c r="J2527" s="13">
        <v>0</v>
      </c>
      <c r="K2527" s="8">
        <f t="shared" si="542"/>
        <v>15.38082191780822</v>
      </c>
      <c r="L2527" s="13">
        <v>0</v>
      </c>
      <c r="M2527" s="8">
        <f t="shared" si="543"/>
        <v>6.2109589041095887</v>
      </c>
      <c r="N2527" s="6">
        <v>0</v>
      </c>
      <c r="O2527" s="8">
        <f t="shared" si="544"/>
        <v>6.6219178082191785</v>
      </c>
      <c r="Q2527">
        <f t="shared" si="545"/>
        <v>69.01414794520548</v>
      </c>
      <c r="R2527">
        <f t="shared" si="546"/>
        <v>70.455890410958915</v>
      </c>
      <c r="S2527" s="9">
        <f t="shared" si="547"/>
        <v>-2.0463050815822044</v>
      </c>
      <c r="U2527">
        <f t="shared" si="548"/>
        <v>68.697260273972603</v>
      </c>
      <c r="V2527" s="9">
        <f t="shared" si="549"/>
        <v>-2.5249696630262406</v>
      </c>
      <c r="X2527">
        <f t="shared" si="550"/>
        <v>68.198608219178084</v>
      </c>
      <c r="Y2527" s="9">
        <f t="shared" si="551"/>
        <v>-3.2038232412001832</v>
      </c>
      <c r="AA2527">
        <f t="shared" si="552"/>
        <v>68.204917808219179</v>
      </c>
      <c r="AB2527" s="9">
        <f t="shared" si="553"/>
        <v>-3.1948678664198837</v>
      </c>
      <c r="AC2527">
        <f t="shared" si="554"/>
        <v>19.80344383561647</v>
      </c>
    </row>
    <row r="2528" spans="1:29" ht="9" customHeight="1">
      <c r="A2528" s="1">
        <v>20181201</v>
      </c>
      <c r="B2528" s="1">
        <v>200000</v>
      </c>
      <c r="C2528" s="1">
        <v>2458454.3220000002</v>
      </c>
      <c r="D2528" s="1">
        <v>2211.317</v>
      </c>
      <c r="E2528" s="1">
        <v>69.400000000000006</v>
      </c>
      <c r="F2528" s="1">
        <v>67.400000000000006</v>
      </c>
      <c r="G2528" s="8">
        <f t="shared" si="540"/>
        <v>70.441643835616446</v>
      </c>
      <c r="H2528" s="13">
        <v>0</v>
      </c>
      <c r="I2528" s="8">
        <f t="shared" si="541"/>
        <v>9.3260273972602743</v>
      </c>
      <c r="J2528" s="13">
        <v>0</v>
      </c>
      <c r="K2528" s="8">
        <f t="shared" si="542"/>
        <v>15.243835616438357</v>
      </c>
      <c r="L2528" s="13">
        <v>0</v>
      </c>
      <c r="M2528" s="8">
        <f t="shared" si="543"/>
        <v>6.1506849315068495</v>
      </c>
      <c r="N2528" s="6">
        <v>0</v>
      </c>
      <c r="O2528" s="8">
        <f t="shared" si="544"/>
        <v>6.5616438356164384</v>
      </c>
      <c r="Q2528">
        <f t="shared" si="545"/>
        <v>68.969490410958912</v>
      </c>
      <c r="R2528">
        <f t="shared" si="546"/>
        <v>70.441643835616446</v>
      </c>
      <c r="S2528" s="9">
        <f t="shared" si="547"/>
        <v>-2.0898907868944292</v>
      </c>
      <c r="U2528">
        <f t="shared" si="548"/>
        <v>68.663013698630138</v>
      </c>
      <c r="V2528" s="9">
        <f t="shared" si="549"/>
        <v>-2.5133623271844527</v>
      </c>
      <c r="X2528">
        <f t="shared" si="550"/>
        <v>68.157863013698631</v>
      </c>
      <c r="Y2528" s="9">
        <f t="shared" si="551"/>
        <v>-3.24208905068609</v>
      </c>
      <c r="AA2528">
        <f t="shared" si="552"/>
        <v>68.166643835616441</v>
      </c>
      <c r="AB2528" s="9">
        <f t="shared" si="553"/>
        <v>-3.2296236659510384</v>
      </c>
      <c r="AC2528">
        <f t="shared" si="554"/>
        <v>19.759742465753448</v>
      </c>
    </row>
    <row r="2529" spans="1:29" ht="9" customHeight="1">
      <c r="A2529" s="1">
        <v>20181202</v>
      </c>
      <c r="B2529" s="1">
        <v>200000</v>
      </c>
      <c r="C2529" s="1">
        <v>2458455.3220000002</v>
      </c>
      <c r="D2529" s="1">
        <v>2211.3539999999998</v>
      </c>
      <c r="E2529" s="1">
        <v>69</v>
      </c>
      <c r="F2529" s="1">
        <v>67</v>
      </c>
      <c r="G2529" s="8">
        <f t="shared" si="540"/>
        <v>70.429041095890412</v>
      </c>
      <c r="H2529" s="13">
        <v>0</v>
      </c>
      <c r="I2529" s="8">
        <f t="shared" si="541"/>
        <v>9.3178082191780813</v>
      </c>
      <c r="J2529" s="13">
        <v>0</v>
      </c>
      <c r="K2529" s="8">
        <f t="shared" si="542"/>
        <v>15.208219178082192</v>
      </c>
      <c r="L2529" s="13">
        <v>0</v>
      </c>
      <c r="M2529" s="8">
        <f t="shared" si="543"/>
        <v>6.095890410958904</v>
      </c>
      <c r="N2529" s="6">
        <v>0</v>
      </c>
      <c r="O2529" s="8">
        <f t="shared" si="544"/>
        <v>6.5041095890410956</v>
      </c>
      <c r="Q2529">
        <f t="shared" si="545"/>
        <v>68.957879452054797</v>
      </c>
      <c r="R2529">
        <f t="shared" si="546"/>
        <v>70.429041095890412</v>
      </c>
      <c r="S2529" s="9">
        <f t="shared" si="547"/>
        <v>-2.0888565582379641</v>
      </c>
      <c r="U2529">
        <f t="shared" si="548"/>
        <v>68.658904109589045</v>
      </c>
      <c r="V2529" s="9">
        <f t="shared" si="549"/>
        <v>-2.4985701891241092</v>
      </c>
      <c r="X2529">
        <f t="shared" si="550"/>
        <v>68.120821917808215</v>
      </c>
      <c r="Y2529" s="9">
        <f t="shared" si="551"/>
        <v>-3.2773684579057658</v>
      </c>
      <c r="AA2529">
        <f t="shared" si="552"/>
        <v>68.130109589041098</v>
      </c>
      <c r="AB2529" s="9">
        <f t="shared" si="553"/>
        <v>-3.2641811830424814</v>
      </c>
      <c r="AC2529">
        <f t="shared" si="554"/>
        <v>19.721083561643837</v>
      </c>
    </row>
    <row r="2530" spans="1:29" ht="9" customHeight="1">
      <c r="A2530" s="1">
        <v>20181203</v>
      </c>
      <c r="B2530" s="1">
        <v>200000</v>
      </c>
      <c r="C2530" s="1">
        <v>2458456.3220000002</v>
      </c>
      <c r="D2530" s="1">
        <v>2211.39</v>
      </c>
      <c r="E2530" s="1">
        <v>68.400000000000006</v>
      </c>
      <c r="F2530" s="1">
        <v>66.400000000000006</v>
      </c>
      <c r="G2530" s="8">
        <f t="shared" si="540"/>
        <v>70.418356164383567</v>
      </c>
      <c r="H2530" s="13">
        <v>11</v>
      </c>
      <c r="I2530" s="8">
        <f t="shared" si="541"/>
        <v>9.3178082191780813</v>
      </c>
      <c r="J2530" s="13">
        <v>11</v>
      </c>
      <c r="K2530" s="8">
        <f t="shared" si="542"/>
        <v>15.230136986301369</v>
      </c>
      <c r="L2530" s="13">
        <v>0</v>
      </c>
      <c r="M2530" s="8">
        <f t="shared" si="543"/>
        <v>6.0520547945205481</v>
      </c>
      <c r="N2530" s="6">
        <v>0</v>
      </c>
      <c r="O2530" s="8">
        <f t="shared" si="544"/>
        <v>6.4684931506849317</v>
      </c>
      <c r="Q2530">
        <f t="shared" si="545"/>
        <v>68.965024657534244</v>
      </c>
      <c r="R2530">
        <f t="shared" si="546"/>
        <v>70.418356164383567</v>
      </c>
      <c r="S2530" s="9">
        <f t="shared" si="547"/>
        <v>-2.0638532138647037</v>
      </c>
      <c r="U2530">
        <f t="shared" si="548"/>
        <v>68.658904109589045</v>
      </c>
      <c r="V2530" s="9">
        <f t="shared" si="549"/>
        <v>-2.4752744901214641</v>
      </c>
      <c r="X2530">
        <f t="shared" si="550"/>
        <v>68.091189041095888</v>
      </c>
      <c r="Y2530" s="9">
        <f t="shared" si="551"/>
        <v>-3.304773428472501</v>
      </c>
      <c r="AA2530">
        <f t="shared" si="552"/>
        <v>68.107493150684931</v>
      </c>
      <c r="AB2530" s="9">
        <f t="shared" si="553"/>
        <v>-3.281620218887511</v>
      </c>
      <c r="AC2530">
        <f t="shared" si="554"/>
        <v>19.688307534246594</v>
      </c>
    </row>
    <row r="2531" spans="1:29" ht="9" customHeight="1">
      <c r="A2531" s="1">
        <v>20181204</v>
      </c>
      <c r="B2531" s="1">
        <v>200000</v>
      </c>
      <c r="C2531" s="1">
        <v>2458457.3220000002</v>
      </c>
      <c r="D2531" s="1">
        <v>2211.4270000000001</v>
      </c>
      <c r="E2531" s="1">
        <v>68.7</v>
      </c>
      <c r="F2531" s="1">
        <v>66.8</v>
      </c>
      <c r="G2531" s="8">
        <f t="shared" si="540"/>
        <v>70.41698630136986</v>
      </c>
      <c r="H2531" s="13">
        <v>17</v>
      </c>
      <c r="I2531" s="8">
        <f t="shared" si="541"/>
        <v>9.3479452054794514</v>
      </c>
      <c r="J2531" s="13">
        <v>26</v>
      </c>
      <c r="K2531" s="8">
        <f t="shared" si="542"/>
        <v>15.254794520547945</v>
      </c>
      <c r="L2531" s="13">
        <v>0</v>
      </c>
      <c r="M2531" s="8">
        <f t="shared" si="543"/>
        <v>6.021917808219178</v>
      </c>
      <c r="N2531" s="6">
        <v>0</v>
      </c>
      <c r="O2531" s="8">
        <f t="shared" si="544"/>
        <v>6.4684931506849317</v>
      </c>
      <c r="Q2531">
        <f t="shared" si="545"/>
        <v>68.973063013698635</v>
      </c>
      <c r="R2531">
        <f t="shared" si="546"/>
        <v>70.41698630136986</v>
      </c>
      <c r="S2531" s="9">
        <f t="shared" si="547"/>
        <v>-2.0505326392293171</v>
      </c>
      <c r="U2531">
        <f t="shared" si="548"/>
        <v>68.673972602739724</v>
      </c>
      <c r="V2531" s="9">
        <f t="shared" si="549"/>
        <v>-2.4692030536252219</v>
      </c>
      <c r="X2531">
        <f t="shared" si="550"/>
        <v>68.070816438356161</v>
      </c>
      <c r="Y2531" s="9">
        <f t="shared" si="551"/>
        <v>-3.3318237349331952</v>
      </c>
      <c r="AA2531">
        <f t="shared" si="552"/>
        <v>68.107493150684931</v>
      </c>
      <c r="AB2531" s="9">
        <f t="shared" si="553"/>
        <v>-3.2797386994109416</v>
      </c>
      <c r="AC2531">
        <f t="shared" si="554"/>
        <v>19.684105479452047</v>
      </c>
    </row>
    <row r="2532" spans="1:29" ht="9" customHeight="1">
      <c r="A2532" s="1">
        <v>20181205</v>
      </c>
      <c r="B2532" s="1">
        <v>200000</v>
      </c>
      <c r="C2532" s="1">
        <v>2458458.3220000002</v>
      </c>
      <c r="D2532" s="1">
        <v>2211.4639999999999</v>
      </c>
      <c r="E2532" s="1">
        <v>70.900000000000006</v>
      </c>
      <c r="F2532" s="1">
        <v>68.8</v>
      </c>
      <c r="G2532" s="8">
        <f t="shared" si="540"/>
        <v>70.41260273972604</v>
      </c>
      <c r="H2532" s="13">
        <v>23</v>
      </c>
      <c r="I2532" s="8">
        <f t="shared" si="541"/>
        <v>9.3479452054794514</v>
      </c>
      <c r="J2532" s="13">
        <v>33</v>
      </c>
      <c r="K2532" s="8">
        <f t="shared" si="542"/>
        <v>15.287671232876713</v>
      </c>
      <c r="L2532" s="13">
        <v>16</v>
      </c>
      <c r="M2532" s="8">
        <f t="shared" si="543"/>
        <v>6.021917808219178</v>
      </c>
      <c r="N2532" s="6">
        <v>17</v>
      </c>
      <c r="O2532" s="8">
        <f t="shared" si="544"/>
        <v>6.4684931506849317</v>
      </c>
      <c r="Q2532">
        <f t="shared" si="545"/>
        <v>68.983780821917804</v>
      </c>
      <c r="R2532">
        <f t="shared" si="546"/>
        <v>70.41260273972604</v>
      </c>
      <c r="S2532" s="9">
        <f t="shared" si="547"/>
        <v>-2.0292133257589455</v>
      </c>
      <c r="U2532">
        <f t="shared" si="548"/>
        <v>68.673972602739724</v>
      </c>
      <c r="V2532" s="9">
        <f t="shared" si="549"/>
        <v>-2.481876233058216</v>
      </c>
      <c r="X2532">
        <f t="shared" si="550"/>
        <v>68.070816438356161</v>
      </c>
      <c r="Y2532" s="9">
        <f t="shared" si="551"/>
        <v>-3.3258056232150466</v>
      </c>
      <c r="AA2532">
        <f t="shared" si="552"/>
        <v>68.107493150684931</v>
      </c>
      <c r="AB2532" s="9">
        <f t="shared" si="553"/>
        <v>-3.2737173451203603</v>
      </c>
      <c r="AC2532">
        <f t="shared" si="554"/>
        <v>19.670658904109626</v>
      </c>
    </row>
    <row r="2533" spans="1:29" ht="9" customHeight="1">
      <c r="A2533" s="1">
        <v>20181206</v>
      </c>
      <c r="B2533" s="1">
        <v>200000</v>
      </c>
      <c r="C2533" s="1">
        <v>2458459.3220000002</v>
      </c>
      <c r="D2533" s="1">
        <v>2211.5</v>
      </c>
      <c r="E2533" s="1">
        <v>69.7</v>
      </c>
      <c r="F2533" s="1">
        <v>67.7</v>
      </c>
      <c r="G2533" s="8">
        <f t="shared" si="540"/>
        <v>70.406301369863016</v>
      </c>
      <c r="H2533" s="13">
        <v>18</v>
      </c>
      <c r="I2533" s="8">
        <f t="shared" si="541"/>
        <v>9.3178082191780813</v>
      </c>
      <c r="J2533" s="13">
        <v>26</v>
      </c>
      <c r="K2533" s="8">
        <f t="shared" si="542"/>
        <v>15.326027397260274</v>
      </c>
      <c r="L2533" s="13">
        <v>17</v>
      </c>
      <c r="M2533" s="8">
        <f t="shared" si="543"/>
        <v>6.021917808219178</v>
      </c>
      <c r="N2533" s="6">
        <v>21</v>
      </c>
      <c r="O2533" s="8">
        <f t="shared" si="544"/>
        <v>6.4383561643835616</v>
      </c>
      <c r="Q2533">
        <f t="shared" si="545"/>
        <v>68.99628493150685</v>
      </c>
      <c r="R2533">
        <f t="shared" si="546"/>
        <v>70.406301369863016</v>
      </c>
      <c r="S2533" s="9">
        <f t="shared" si="547"/>
        <v>-2.0026850025098923</v>
      </c>
      <c r="U2533">
        <f t="shared" si="548"/>
        <v>68.658904109589045</v>
      </c>
      <c r="V2533" s="9">
        <f t="shared" si="549"/>
        <v>-2.4379329130671579</v>
      </c>
      <c r="X2533">
        <f t="shared" si="550"/>
        <v>68.070816438356161</v>
      </c>
      <c r="Y2533" s="9">
        <f t="shared" si="551"/>
        <v>-3.317153274730245</v>
      </c>
      <c r="AA2533">
        <f t="shared" si="552"/>
        <v>68.088356164383555</v>
      </c>
      <c r="AB2533" s="9">
        <f t="shared" si="553"/>
        <v>-3.2922411210080185</v>
      </c>
      <c r="AC2533">
        <f t="shared" si="554"/>
        <v>19.651329452054799</v>
      </c>
    </row>
    <row r="2534" spans="1:29" ht="9" customHeight="1">
      <c r="A2534" s="1">
        <v>20181207</v>
      </c>
      <c r="B2534" s="1">
        <v>200000</v>
      </c>
      <c r="C2534" s="1">
        <v>2458460.3220000002</v>
      </c>
      <c r="D2534" s="1">
        <v>2211.5369999999998</v>
      </c>
      <c r="E2534" s="1">
        <v>70.099999999999994</v>
      </c>
      <c r="F2534" s="1">
        <v>68.099999999999994</v>
      </c>
      <c r="G2534" s="8">
        <f t="shared" si="540"/>
        <v>70.405479452054792</v>
      </c>
      <c r="H2534" s="13">
        <v>14</v>
      </c>
      <c r="I2534" s="8">
        <f t="shared" si="541"/>
        <v>9.3780821917808215</v>
      </c>
      <c r="J2534" s="13">
        <v>19</v>
      </c>
      <c r="K2534" s="8">
        <f t="shared" si="542"/>
        <v>15.402739726027397</v>
      </c>
      <c r="L2534" s="13">
        <v>16</v>
      </c>
      <c r="M2534" s="8">
        <f t="shared" si="543"/>
        <v>6.021917808219178</v>
      </c>
      <c r="N2534" s="6">
        <v>18</v>
      </c>
      <c r="O2534" s="8">
        <f t="shared" si="544"/>
        <v>6.4109589041095889</v>
      </c>
      <c r="Q2534">
        <f t="shared" si="545"/>
        <v>69.021293150684926</v>
      </c>
      <c r="R2534">
        <f t="shared" si="546"/>
        <v>70.405479452054792</v>
      </c>
      <c r="S2534" s="9">
        <f t="shared" si="547"/>
        <v>-1.966020702000165</v>
      </c>
      <c r="U2534">
        <f t="shared" si="548"/>
        <v>68.689041095890417</v>
      </c>
      <c r="V2534" s="9">
        <f t="shared" si="549"/>
        <v>-2.4390718452193312</v>
      </c>
      <c r="X2534">
        <f t="shared" si="550"/>
        <v>68.070816438356161</v>
      </c>
      <c r="Y2534" s="9">
        <f t="shared" si="551"/>
        <v>-3.3160245933535748</v>
      </c>
      <c r="AA2534">
        <f t="shared" si="552"/>
        <v>68.070958904109588</v>
      </c>
      <c r="AB2534" s="9">
        <f t="shared" si="553"/>
        <v>-3.3158222429761111</v>
      </c>
      <c r="AC2534">
        <f t="shared" si="554"/>
        <v>19.648808219178072</v>
      </c>
    </row>
    <row r="2535" spans="1:29" ht="9" customHeight="1">
      <c r="A2535" s="1">
        <v>20181208</v>
      </c>
      <c r="B2535" s="1">
        <v>200000</v>
      </c>
      <c r="C2535" s="1">
        <v>2458461.3220000002</v>
      </c>
      <c r="D2535" s="1">
        <v>2211.5740000000001</v>
      </c>
      <c r="E2535" s="1">
        <v>70.5</v>
      </c>
      <c r="F2535" s="1">
        <v>68.400000000000006</v>
      </c>
      <c r="G2535" s="8">
        <f t="shared" si="540"/>
        <v>70.406301369863016</v>
      </c>
      <c r="H2535" s="13">
        <v>13</v>
      </c>
      <c r="I2535" s="8">
        <f t="shared" si="541"/>
        <v>9.3780821917808215</v>
      </c>
      <c r="J2535" s="13">
        <v>13</v>
      </c>
      <c r="K2535" s="8">
        <f t="shared" si="542"/>
        <v>15.465753424657533</v>
      </c>
      <c r="L2535" s="13">
        <v>12</v>
      </c>
      <c r="M2535" s="8">
        <f t="shared" si="543"/>
        <v>6.021917808219178</v>
      </c>
      <c r="N2535" s="6">
        <v>5</v>
      </c>
      <c r="O2535" s="8">
        <f t="shared" si="544"/>
        <v>6.4109589041095889</v>
      </c>
      <c r="Q2535">
        <f t="shared" si="545"/>
        <v>69.041835616438362</v>
      </c>
      <c r="R2535">
        <f t="shared" si="546"/>
        <v>70.406301369863016</v>
      </c>
      <c r="S2535" s="9">
        <f t="shared" si="547"/>
        <v>-1.9379881159454158</v>
      </c>
      <c r="U2535">
        <f t="shared" si="548"/>
        <v>68.689041095890417</v>
      </c>
      <c r="V2535" s="9">
        <f t="shared" si="549"/>
        <v>-2.4455252918287869</v>
      </c>
      <c r="X2535">
        <f t="shared" si="550"/>
        <v>68.070816438356161</v>
      </c>
      <c r="Y2535" s="9">
        <f t="shared" si="551"/>
        <v>-3.317153274730245</v>
      </c>
      <c r="AA2535">
        <f t="shared" si="552"/>
        <v>68.070958904109588</v>
      </c>
      <c r="AB2535" s="9">
        <f t="shared" si="553"/>
        <v>-3.3169509267149948</v>
      </c>
      <c r="AC2535">
        <f t="shared" si="554"/>
        <v>19.651329452054799</v>
      </c>
    </row>
    <row r="2536" spans="1:29" ht="9" customHeight="1">
      <c r="A2536" s="1">
        <v>20181209</v>
      </c>
      <c r="B2536" s="1">
        <v>200000</v>
      </c>
      <c r="C2536" s="1">
        <v>2458462.3220000002</v>
      </c>
      <c r="D2536" s="1">
        <v>2211.61</v>
      </c>
      <c r="E2536" s="1">
        <v>71.599999999999994</v>
      </c>
      <c r="F2536" s="1">
        <v>69.5</v>
      </c>
      <c r="G2536" s="8">
        <f t="shared" si="540"/>
        <v>70.410958904109592</v>
      </c>
      <c r="H2536" s="13">
        <v>0</v>
      </c>
      <c r="I2536" s="8">
        <f t="shared" si="541"/>
        <v>9.3780821917808215</v>
      </c>
      <c r="J2536" s="13">
        <v>12</v>
      </c>
      <c r="K2536" s="8">
        <f t="shared" si="542"/>
        <v>15.536986301369863</v>
      </c>
      <c r="L2536" s="13">
        <v>12</v>
      </c>
      <c r="M2536" s="8">
        <f t="shared" si="543"/>
        <v>6.021917808219178</v>
      </c>
      <c r="N2536" s="6">
        <v>0</v>
      </c>
      <c r="O2536" s="8">
        <f t="shared" si="544"/>
        <v>6.4109589041095889</v>
      </c>
      <c r="Q2536">
        <f t="shared" si="545"/>
        <v>69.065057534246577</v>
      </c>
      <c r="R2536">
        <f t="shared" si="546"/>
        <v>70.410958904109592</v>
      </c>
      <c r="S2536" s="9">
        <f t="shared" si="547"/>
        <v>-1.9114941634241234</v>
      </c>
      <c r="U2536">
        <f t="shared" si="548"/>
        <v>68.689041095890417</v>
      </c>
      <c r="V2536" s="9">
        <f t="shared" si="549"/>
        <v>-2.4402107507801816</v>
      </c>
      <c r="X2536">
        <f t="shared" si="550"/>
        <v>68.070816438356161</v>
      </c>
      <c r="Y2536" s="9">
        <f t="shared" si="551"/>
        <v>-3.3235486381322943</v>
      </c>
      <c r="AA2536">
        <f t="shared" si="552"/>
        <v>68.070958904109588</v>
      </c>
      <c r="AB2536" s="9">
        <f t="shared" si="553"/>
        <v>-3.3233463035019497</v>
      </c>
      <c r="AC2536">
        <f t="shared" si="554"/>
        <v>19.665616438356171</v>
      </c>
    </row>
    <row r="2537" spans="1:29" ht="9" customHeight="1">
      <c r="A2537" s="1">
        <v>20181210</v>
      </c>
      <c r="B2537" s="1">
        <v>200000</v>
      </c>
      <c r="C2537" s="1">
        <v>2458463.3220000002</v>
      </c>
      <c r="D2537" s="1">
        <v>2211.6469999999999</v>
      </c>
      <c r="E2537" s="1">
        <v>71</v>
      </c>
      <c r="F2537" s="1">
        <v>68.8</v>
      </c>
      <c r="G2537" s="8">
        <f t="shared" si="540"/>
        <v>70.407123287671226</v>
      </c>
      <c r="H2537" s="13">
        <v>13</v>
      </c>
      <c r="I2537" s="8">
        <f t="shared" si="541"/>
        <v>9.3780821917808215</v>
      </c>
      <c r="J2537" s="13">
        <v>14</v>
      </c>
      <c r="K2537" s="8">
        <f t="shared" si="542"/>
        <v>15.597260273972603</v>
      </c>
      <c r="L2537" s="13">
        <v>0</v>
      </c>
      <c r="M2537" s="8">
        <f t="shared" si="543"/>
        <v>6.021917808219178</v>
      </c>
      <c r="N2537" s="6">
        <v>0</v>
      </c>
      <c r="O2537" s="8">
        <f t="shared" si="544"/>
        <v>6.4109589041095889</v>
      </c>
      <c r="Q2537">
        <f t="shared" si="545"/>
        <v>69.084706849315069</v>
      </c>
      <c r="R2537">
        <f t="shared" si="546"/>
        <v>70.407123287671226</v>
      </c>
      <c r="S2537" s="9">
        <f t="shared" si="547"/>
        <v>-1.8782423945273194</v>
      </c>
      <c r="U2537">
        <f t="shared" si="548"/>
        <v>68.689041095890417</v>
      </c>
      <c r="V2537" s="9">
        <f t="shared" si="549"/>
        <v>-2.4184290911920954</v>
      </c>
      <c r="X2537">
        <f t="shared" si="550"/>
        <v>68.070816438356161</v>
      </c>
      <c r="Y2537" s="9">
        <f t="shared" si="551"/>
        <v>-3.3182819297549173</v>
      </c>
      <c r="AA2537">
        <f t="shared" si="552"/>
        <v>68.070958904109588</v>
      </c>
      <c r="AB2537" s="9">
        <f t="shared" si="553"/>
        <v>-3.3180795841018522</v>
      </c>
      <c r="AC2537">
        <f t="shared" si="554"/>
        <v>19.653850684931484</v>
      </c>
    </row>
    <row r="2538" spans="1:29" ht="9" customHeight="1">
      <c r="A2538" s="1">
        <v>20181211</v>
      </c>
      <c r="B2538" s="1">
        <v>200000</v>
      </c>
      <c r="C2538" s="1">
        <v>2458464.3220000002</v>
      </c>
      <c r="D2538" s="1">
        <v>2211.6840000000002</v>
      </c>
      <c r="E2538" s="1">
        <v>71</v>
      </c>
      <c r="F2538" s="1">
        <v>68.900000000000006</v>
      </c>
      <c r="G2538" s="8">
        <f t="shared" si="540"/>
        <v>70.406849315068499</v>
      </c>
      <c r="H2538" s="13">
        <v>12</v>
      </c>
      <c r="I2538" s="8">
        <f t="shared" si="541"/>
        <v>9.4082191780821915</v>
      </c>
      <c r="J2538" s="13">
        <v>12</v>
      </c>
      <c r="K2538" s="8">
        <f t="shared" si="542"/>
        <v>15.69041095890411</v>
      </c>
      <c r="L2538" s="13">
        <v>11</v>
      </c>
      <c r="M2538" s="8">
        <f t="shared" si="543"/>
        <v>6.021917808219178</v>
      </c>
      <c r="N2538" s="6">
        <v>13</v>
      </c>
      <c r="O2538" s="8">
        <f t="shared" si="544"/>
        <v>6.4109589041095889</v>
      </c>
      <c r="Q2538">
        <f t="shared" si="545"/>
        <v>69.115073972602744</v>
      </c>
      <c r="R2538">
        <f t="shared" si="546"/>
        <v>70.406849315068499</v>
      </c>
      <c r="S2538" s="9">
        <f t="shared" si="547"/>
        <v>-1.8347296534817303</v>
      </c>
      <c r="U2538">
        <f t="shared" si="548"/>
        <v>68.704109589041096</v>
      </c>
      <c r="V2538" s="9">
        <f t="shared" si="549"/>
        <v>-2.444197123466779</v>
      </c>
      <c r="X2538">
        <f t="shared" si="550"/>
        <v>68.070816438356161</v>
      </c>
      <c r="Y2538" s="9">
        <f t="shared" si="551"/>
        <v>-3.3179057143413218</v>
      </c>
      <c r="AA2538">
        <f t="shared" si="552"/>
        <v>68.070958904109588</v>
      </c>
      <c r="AB2538" s="9">
        <f t="shared" si="553"/>
        <v>-3.3177033679008616</v>
      </c>
      <c r="AC2538">
        <f t="shared" si="554"/>
        <v>19.653010273972619</v>
      </c>
    </row>
    <row r="2539" spans="1:29" ht="9" customHeight="1">
      <c r="A2539" s="1">
        <v>20181212</v>
      </c>
      <c r="B2539" s="1">
        <v>200000</v>
      </c>
      <c r="C2539" s="1">
        <v>2458465.3220000002</v>
      </c>
      <c r="D2539" s="1">
        <v>2211.7199999999998</v>
      </c>
      <c r="E2539" s="1">
        <v>70.8</v>
      </c>
      <c r="F2539" s="1">
        <v>68.599999999999994</v>
      </c>
      <c r="G2539" s="8">
        <f t="shared" si="540"/>
        <v>70.404383561643826</v>
      </c>
      <c r="H2539" s="13">
        <v>12</v>
      </c>
      <c r="I2539" s="8">
        <f t="shared" si="541"/>
        <v>9.367123287671232</v>
      </c>
      <c r="J2539" s="13">
        <v>14</v>
      </c>
      <c r="K2539" s="8">
        <f t="shared" si="542"/>
        <v>15.695890410958905</v>
      </c>
      <c r="L2539" s="13">
        <v>0</v>
      </c>
      <c r="M2539" s="8">
        <f t="shared" si="543"/>
        <v>5.9890410958904106</v>
      </c>
      <c r="N2539" s="6">
        <v>0</v>
      </c>
      <c r="O2539" s="8">
        <f t="shared" si="544"/>
        <v>6.3808219178082188</v>
      </c>
      <c r="Q2539">
        <f t="shared" si="545"/>
        <v>69.116860273972605</v>
      </c>
      <c r="R2539">
        <f t="shared" si="546"/>
        <v>70.404383561643826</v>
      </c>
      <c r="S2539" s="9">
        <f t="shared" si="547"/>
        <v>-1.8287544362119235</v>
      </c>
      <c r="U2539">
        <f t="shared" si="548"/>
        <v>68.683561643835617</v>
      </c>
      <c r="V2539" s="9">
        <f t="shared" si="549"/>
        <v>-2.4643693907574402</v>
      </c>
      <c r="X2539">
        <f t="shared" si="550"/>
        <v>68.048591780821923</v>
      </c>
      <c r="Y2539" s="9">
        <f t="shared" si="551"/>
        <v>-3.3460867940974737</v>
      </c>
      <c r="AA2539">
        <f t="shared" si="552"/>
        <v>68.051821917808212</v>
      </c>
      <c r="AB2539" s="9">
        <f t="shared" si="553"/>
        <v>-3.3414988170101481</v>
      </c>
      <c r="AC2539">
        <f t="shared" si="554"/>
        <v>19.645446575342437</v>
      </c>
    </row>
    <row r="2540" spans="1:29" ht="9" customHeight="1">
      <c r="A2540" s="1">
        <v>20181213</v>
      </c>
      <c r="B2540" s="1">
        <v>200000</v>
      </c>
      <c r="C2540" s="1">
        <v>2458466.3220000002</v>
      </c>
      <c r="D2540" s="1">
        <v>2211.7570000000001</v>
      </c>
      <c r="E2540" s="1">
        <v>70.2</v>
      </c>
      <c r="F2540" s="1">
        <v>68</v>
      </c>
      <c r="G2540" s="8">
        <f t="shared" si="540"/>
        <v>70.395068493150674</v>
      </c>
      <c r="H2540" s="13">
        <v>22</v>
      </c>
      <c r="I2540" s="8">
        <f t="shared" si="541"/>
        <v>9.3205479452054796</v>
      </c>
      <c r="J2540" s="13">
        <v>24</v>
      </c>
      <c r="K2540" s="8">
        <f t="shared" si="542"/>
        <v>15.632876712328768</v>
      </c>
      <c r="L2540" s="13">
        <v>0</v>
      </c>
      <c r="M2540" s="8">
        <f t="shared" si="543"/>
        <v>5.9452054794520546</v>
      </c>
      <c r="N2540" s="6">
        <v>0</v>
      </c>
      <c r="O2540" s="8">
        <f t="shared" si="544"/>
        <v>6.3397260273972602</v>
      </c>
      <c r="Q2540">
        <f t="shared" si="545"/>
        <v>69.096317808219183</v>
      </c>
      <c r="R2540">
        <f t="shared" si="546"/>
        <v>70.395068493150674</v>
      </c>
      <c r="S2540" s="9">
        <f t="shared" si="547"/>
        <v>-1.8449455519144209</v>
      </c>
      <c r="U2540">
        <f t="shared" si="548"/>
        <v>68.660273972602738</v>
      </c>
      <c r="V2540" s="9">
        <f t="shared" si="549"/>
        <v>-2.4760992775286326</v>
      </c>
      <c r="X2540">
        <f t="shared" si="550"/>
        <v>68.018958904109596</v>
      </c>
      <c r="Y2540" s="9">
        <f t="shared" si="551"/>
        <v>-3.3753921118384511</v>
      </c>
      <c r="AA2540">
        <f t="shared" si="552"/>
        <v>68.025726027397255</v>
      </c>
      <c r="AB2540" s="9">
        <f t="shared" si="553"/>
        <v>-3.3657790474114648</v>
      </c>
      <c r="AC2540">
        <f t="shared" si="554"/>
        <v>19.616872602739694</v>
      </c>
    </row>
    <row r="2541" spans="1:29" ht="9" customHeight="1">
      <c r="A2541" s="1">
        <v>20181214</v>
      </c>
      <c r="B2541" s="1">
        <v>200000</v>
      </c>
      <c r="C2541" s="1">
        <v>2458467.3220000002</v>
      </c>
      <c r="D2541" s="1">
        <v>2211.7939999999999</v>
      </c>
      <c r="E2541" s="1">
        <v>70.8</v>
      </c>
      <c r="F2541" s="1">
        <v>68.599999999999994</v>
      </c>
      <c r="G2541" s="8">
        <f t="shared" si="540"/>
        <v>70.38246575342464</v>
      </c>
      <c r="H2541" s="13">
        <v>12</v>
      </c>
      <c r="I2541" s="8">
        <f t="shared" si="541"/>
        <v>9.2794520547945201</v>
      </c>
      <c r="J2541" s="13">
        <v>14</v>
      </c>
      <c r="K2541" s="8">
        <f t="shared" si="542"/>
        <v>15.572602739726028</v>
      </c>
      <c r="L2541" s="13">
        <v>12</v>
      </c>
      <c r="M2541" s="8">
        <f t="shared" si="543"/>
        <v>5.9013698630136986</v>
      </c>
      <c r="N2541" s="6">
        <v>11</v>
      </c>
      <c r="O2541" s="8">
        <f t="shared" si="544"/>
        <v>6.2986301369863016</v>
      </c>
      <c r="Q2541">
        <f t="shared" si="545"/>
        <v>69.076668493150692</v>
      </c>
      <c r="R2541">
        <f t="shared" si="546"/>
        <v>70.38246575342464</v>
      </c>
      <c r="S2541" s="9">
        <f t="shared" si="547"/>
        <v>-1.8552877428998187</v>
      </c>
      <c r="U2541">
        <f t="shared" si="548"/>
        <v>68.639726027397259</v>
      </c>
      <c r="V2541" s="9">
        <f t="shared" si="549"/>
        <v>-2.4901111907060596</v>
      </c>
      <c r="X2541">
        <f t="shared" si="550"/>
        <v>67.989326027397254</v>
      </c>
      <c r="Y2541" s="9">
        <f t="shared" si="551"/>
        <v>-3.4001930742401498</v>
      </c>
      <c r="AA2541">
        <f t="shared" si="552"/>
        <v>67.999630136986298</v>
      </c>
      <c r="AB2541" s="9">
        <f t="shared" si="553"/>
        <v>-3.3855529085699914</v>
      </c>
      <c r="AC2541">
        <f t="shared" si="554"/>
        <v>19.578213698630083</v>
      </c>
    </row>
    <row r="2542" spans="1:29" ht="9" customHeight="1">
      <c r="A2542" s="1">
        <v>20181215</v>
      </c>
      <c r="B2542" s="1">
        <v>200000</v>
      </c>
      <c r="C2542" s="1">
        <v>2458468.3220000002</v>
      </c>
      <c r="D2542" s="1">
        <v>2211.83</v>
      </c>
      <c r="E2542" s="1">
        <v>71.2</v>
      </c>
      <c r="F2542" s="1">
        <v>68.900000000000006</v>
      </c>
      <c r="G2542" s="8">
        <f t="shared" si="540"/>
        <v>70.371506849315054</v>
      </c>
      <c r="H2542" s="13">
        <v>34</v>
      </c>
      <c r="I2542" s="8">
        <f t="shared" si="541"/>
        <v>9.2383561643835623</v>
      </c>
      <c r="J2542" s="13">
        <v>48</v>
      </c>
      <c r="K2542" s="8">
        <f t="shared" si="542"/>
        <v>15.515068493150684</v>
      </c>
      <c r="L2542" s="13">
        <v>12</v>
      </c>
      <c r="M2542" s="8">
        <f t="shared" si="543"/>
        <v>5.8657534246575347</v>
      </c>
      <c r="N2542" s="6">
        <v>12</v>
      </c>
      <c r="O2542" s="8">
        <f t="shared" si="544"/>
        <v>6.2602739726027394</v>
      </c>
      <c r="Q2542">
        <f t="shared" si="545"/>
        <v>69.057912328767117</v>
      </c>
      <c r="R2542">
        <f t="shared" si="546"/>
        <v>70.371506849315054</v>
      </c>
      <c r="S2542" s="9">
        <f t="shared" si="547"/>
        <v>-1.8666568038122335</v>
      </c>
      <c r="U2542">
        <f t="shared" si="548"/>
        <v>68.61917808219178</v>
      </c>
      <c r="V2542" s="9">
        <f t="shared" si="549"/>
        <v>-2.5014699640588844</v>
      </c>
      <c r="X2542">
        <f t="shared" si="550"/>
        <v>67.96524931506849</v>
      </c>
      <c r="Y2542" s="9">
        <f t="shared" si="551"/>
        <v>-3.4193633787024424</v>
      </c>
      <c r="AA2542">
        <f t="shared" si="552"/>
        <v>67.975273972602736</v>
      </c>
      <c r="AB2542" s="9">
        <f t="shared" si="553"/>
        <v>-3.405118042794399</v>
      </c>
      <c r="AC2542">
        <f t="shared" si="554"/>
        <v>19.544597260273928</v>
      </c>
    </row>
    <row r="2543" spans="1:29" ht="9" customHeight="1">
      <c r="A2543" s="1">
        <v>20181216</v>
      </c>
      <c r="B2543" s="1">
        <v>200000</v>
      </c>
      <c r="C2543" s="1">
        <v>2458469.3220000002</v>
      </c>
      <c r="D2543" s="1">
        <v>2211.8670000000002</v>
      </c>
      <c r="E2543" s="1">
        <v>69.8</v>
      </c>
      <c r="F2543" s="1">
        <v>67.599999999999994</v>
      </c>
      <c r="G2543" s="8">
        <f t="shared" si="540"/>
        <v>70.358630136986292</v>
      </c>
      <c r="H2543" s="13">
        <v>0</v>
      </c>
      <c r="I2543" s="8">
        <f t="shared" si="541"/>
        <v>9.1972602739726028</v>
      </c>
      <c r="J2543" s="13">
        <v>0</v>
      </c>
      <c r="K2543" s="8">
        <f t="shared" si="542"/>
        <v>15.413698630136986</v>
      </c>
      <c r="L2543" s="13">
        <v>0</v>
      </c>
      <c r="M2543" s="8">
        <f t="shared" si="543"/>
        <v>5.8301369863013699</v>
      </c>
      <c r="N2543" s="6">
        <v>0</v>
      </c>
      <c r="O2543" s="8">
        <f t="shared" si="544"/>
        <v>6.2219178082191782</v>
      </c>
      <c r="Q2543">
        <f t="shared" si="545"/>
        <v>69.024865753424663</v>
      </c>
      <c r="R2543">
        <f t="shared" si="546"/>
        <v>70.358630136986292</v>
      </c>
      <c r="S2543" s="9">
        <f t="shared" si="547"/>
        <v>-1.8956656503471265</v>
      </c>
      <c r="U2543">
        <f t="shared" si="548"/>
        <v>68.598630136986301</v>
      </c>
      <c r="V2543" s="9">
        <f t="shared" si="549"/>
        <v>-2.5542555346097942</v>
      </c>
      <c r="X2543">
        <f t="shared" si="550"/>
        <v>67.941172602739726</v>
      </c>
      <c r="Y2543" s="9">
        <f t="shared" si="551"/>
        <v>-3.4359076200600356</v>
      </c>
      <c r="AA2543">
        <f t="shared" si="552"/>
        <v>67.950917808219174</v>
      </c>
      <c r="AB2543" s="9">
        <f t="shared" si="553"/>
        <v>-3.4220568593779745</v>
      </c>
      <c r="AC2543">
        <f t="shared" si="554"/>
        <v>19.505097945205453</v>
      </c>
    </row>
    <row r="2544" spans="1:29" ht="9" customHeight="1">
      <c r="A2544" s="1">
        <v>20181217</v>
      </c>
      <c r="B2544" s="1">
        <v>200000</v>
      </c>
      <c r="C2544" s="1">
        <v>2458470.3220000002</v>
      </c>
      <c r="D2544" s="1">
        <v>2211.904</v>
      </c>
      <c r="E2544" s="1">
        <v>70.099999999999994</v>
      </c>
      <c r="F2544" s="1">
        <v>67.900000000000006</v>
      </c>
      <c r="G2544" s="8">
        <f t="shared" si="540"/>
        <v>70.341917808219165</v>
      </c>
      <c r="H2544" s="13">
        <v>0</v>
      </c>
      <c r="I2544" s="8">
        <f t="shared" si="541"/>
        <v>9.0904109589041102</v>
      </c>
      <c r="J2544" s="13">
        <v>0</v>
      </c>
      <c r="K2544" s="8">
        <f t="shared" si="542"/>
        <v>15.276712328767124</v>
      </c>
      <c r="L2544" s="13">
        <v>0</v>
      </c>
      <c r="M2544" s="8">
        <f t="shared" si="543"/>
        <v>5.7890410958904113</v>
      </c>
      <c r="N2544" s="6">
        <v>0</v>
      </c>
      <c r="O2544" s="8">
        <f t="shared" si="544"/>
        <v>6.183561643835616</v>
      </c>
      <c r="Q2544">
        <f t="shared" si="545"/>
        <v>68.980208219178081</v>
      </c>
      <c r="R2544">
        <f t="shared" si="546"/>
        <v>70.341917808219165</v>
      </c>
      <c r="S2544" s="9">
        <f t="shared" si="547"/>
        <v>-1.9358437066695586</v>
      </c>
      <c r="U2544">
        <f t="shared" si="548"/>
        <v>68.545205479452051</v>
      </c>
      <c r="V2544" s="9">
        <f t="shared" si="549"/>
        <v>-2.5845511319585626</v>
      </c>
      <c r="X2544">
        <f t="shared" si="550"/>
        <v>67.913391780821911</v>
      </c>
      <c r="Y2544" s="9">
        <f t="shared" si="551"/>
        <v>-3.4524592207144593</v>
      </c>
      <c r="AA2544">
        <f t="shared" si="552"/>
        <v>67.926561643835612</v>
      </c>
      <c r="AB2544" s="9">
        <f t="shared" si="553"/>
        <v>-3.4337365821739496</v>
      </c>
      <c r="AC2544">
        <f t="shared" si="554"/>
        <v>19.453832876712287</v>
      </c>
    </row>
    <row r="2545" spans="1:29" ht="9" customHeight="1">
      <c r="A2545" s="1">
        <v>20181218</v>
      </c>
      <c r="B2545" s="1">
        <v>200000</v>
      </c>
      <c r="C2545" s="1">
        <v>2458471.3220000002</v>
      </c>
      <c r="D2545" s="1">
        <v>2211.94</v>
      </c>
      <c r="E2545" s="1">
        <v>70.400000000000006</v>
      </c>
      <c r="F2545" s="1">
        <v>68.099999999999994</v>
      </c>
      <c r="G2545" s="8">
        <f t="shared" si="540"/>
        <v>70.32301369863012</v>
      </c>
      <c r="H2545" s="13">
        <v>0</v>
      </c>
      <c r="I2545" s="8">
        <f t="shared" si="541"/>
        <v>9.0109589041095894</v>
      </c>
      <c r="J2545" s="13">
        <v>0</v>
      </c>
      <c r="K2545" s="8">
        <f t="shared" si="542"/>
        <v>15.098630136986301</v>
      </c>
      <c r="L2545" s="13">
        <v>0</v>
      </c>
      <c r="M2545" s="8">
        <f t="shared" si="543"/>
        <v>5.7123287671232879</v>
      </c>
      <c r="N2545" s="6">
        <v>0</v>
      </c>
      <c r="O2545" s="8">
        <f t="shared" si="544"/>
        <v>6.1041095890410961</v>
      </c>
      <c r="Q2545">
        <f t="shared" si="545"/>
        <v>68.922153424657537</v>
      </c>
      <c r="R2545">
        <f t="shared" si="546"/>
        <v>70.32301369863012</v>
      </c>
      <c r="S2545" s="9">
        <f t="shared" si="547"/>
        <v>-1.992036746286189</v>
      </c>
      <c r="U2545">
        <f t="shared" si="548"/>
        <v>68.5054794520548</v>
      </c>
      <c r="V2545" s="9">
        <f t="shared" si="549"/>
        <v>-2.6622134057702596</v>
      </c>
      <c r="X2545">
        <f t="shared" si="550"/>
        <v>67.861534246575346</v>
      </c>
      <c r="Y2545" s="9">
        <f t="shared" si="551"/>
        <v>-3.5002473907097595</v>
      </c>
      <c r="AA2545">
        <f t="shared" si="552"/>
        <v>67.876109589041093</v>
      </c>
      <c r="AB2545" s="9">
        <f t="shared" si="553"/>
        <v>-3.4795211139204838</v>
      </c>
      <c r="AC2545">
        <f t="shared" si="554"/>
        <v>19.395844520547893</v>
      </c>
    </row>
    <row r="2546" spans="1:29" ht="9" customHeight="1">
      <c r="A2546" s="1">
        <v>20181219</v>
      </c>
      <c r="B2546" s="1">
        <v>200000</v>
      </c>
      <c r="C2546" s="1">
        <v>2458472.3220000002</v>
      </c>
      <c r="D2546" s="1">
        <v>2211.9769999999999</v>
      </c>
      <c r="E2546" s="1">
        <v>70.2</v>
      </c>
      <c r="F2546" s="1">
        <v>68</v>
      </c>
      <c r="G2546" s="8">
        <f t="shared" si="540"/>
        <v>70.298904109589031</v>
      </c>
      <c r="H2546" s="13">
        <v>0</v>
      </c>
      <c r="I2546" s="8">
        <f t="shared" si="541"/>
        <v>8.8547945205479444</v>
      </c>
      <c r="J2546" s="13">
        <v>14</v>
      </c>
      <c r="K2546" s="8">
        <f t="shared" si="542"/>
        <v>14.898630136986302</v>
      </c>
      <c r="L2546" s="13">
        <v>0</v>
      </c>
      <c r="M2546" s="8">
        <f t="shared" si="543"/>
        <v>5.6</v>
      </c>
      <c r="N2546" s="6">
        <v>0</v>
      </c>
      <c r="O2546" s="8">
        <f t="shared" si="544"/>
        <v>6.0136986301369859</v>
      </c>
      <c r="Q2546">
        <f t="shared" si="545"/>
        <v>68.856953424657533</v>
      </c>
      <c r="R2546">
        <f t="shared" si="546"/>
        <v>70.298904109589031</v>
      </c>
      <c r="S2546" s="9">
        <f t="shared" si="547"/>
        <v>-2.0511709296117004</v>
      </c>
      <c r="U2546">
        <f t="shared" si="548"/>
        <v>68.427397260273978</v>
      </c>
      <c r="V2546" s="9">
        <f t="shared" si="549"/>
        <v>-2.7074242619217443</v>
      </c>
      <c r="X2546">
        <f t="shared" si="550"/>
        <v>67.785600000000002</v>
      </c>
      <c r="Y2546" s="9">
        <f t="shared" si="551"/>
        <v>-3.5751682638907738</v>
      </c>
      <c r="AA2546">
        <f t="shared" si="552"/>
        <v>67.818698630136993</v>
      </c>
      <c r="AB2546" s="9">
        <f t="shared" si="553"/>
        <v>-3.5280855524940193</v>
      </c>
      <c r="AC2546">
        <f t="shared" si="554"/>
        <v>19.321888356164354</v>
      </c>
    </row>
    <row r="2547" spans="1:29" ht="9" customHeight="1">
      <c r="A2547" s="1">
        <v>20181220</v>
      </c>
      <c r="B2547" s="1">
        <v>200000</v>
      </c>
      <c r="C2547" s="1">
        <v>2458473.3220000002</v>
      </c>
      <c r="D2547" s="1">
        <v>2212.0140000000001</v>
      </c>
      <c r="E2547" s="1">
        <v>69.8</v>
      </c>
      <c r="F2547" s="1">
        <v>67.599999999999994</v>
      </c>
      <c r="G2547" s="8">
        <f t="shared" si="540"/>
        <v>70.258356164383557</v>
      </c>
      <c r="H2547" s="13">
        <v>0</v>
      </c>
      <c r="I2547" s="8">
        <f t="shared" si="541"/>
        <v>8.712328767123287</v>
      </c>
      <c r="J2547" s="13">
        <v>0</v>
      </c>
      <c r="K2547" s="8">
        <f t="shared" si="542"/>
        <v>14.726027397260275</v>
      </c>
      <c r="L2547" s="13">
        <v>0</v>
      </c>
      <c r="M2547" s="8">
        <f t="shared" si="543"/>
        <v>5.4520547945205475</v>
      </c>
      <c r="N2547" s="6">
        <v>0</v>
      </c>
      <c r="O2547" s="8">
        <f t="shared" si="544"/>
        <v>5.86027397260274</v>
      </c>
      <c r="Q2547">
        <f t="shared" si="545"/>
        <v>68.800684931506851</v>
      </c>
      <c r="R2547">
        <f t="shared" si="546"/>
        <v>70.258356164383557</v>
      </c>
      <c r="S2547" s="9">
        <f t="shared" si="547"/>
        <v>-2.0747300569717169</v>
      </c>
      <c r="U2547">
        <f t="shared" si="548"/>
        <v>68.356164383561648</v>
      </c>
      <c r="V2547" s="9">
        <f t="shared" si="549"/>
        <v>-2.7164858147311151</v>
      </c>
      <c r="X2547">
        <f t="shared" si="550"/>
        <v>67.685589041095895</v>
      </c>
      <c r="Y2547" s="9">
        <f t="shared" si="551"/>
        <v>-3.6618663796633086</v>
      </c>
      <c r="AA2547">
        <f t="shared" si="552"/>
        <v>67.721273972602745</v>
      </c>
      <c r="AB2547" s="9">
        <f t="shared" si="553"/>
        <v>-3.6110753656757879</v>
      </c>
      <c r="AC2547">
        <f t="shared" si="554"/>
        <v>19.197507534246558</v>
      </c>
    </row>
    <row r="2548" spans="1:29" ht="9" customHeight="1">
      <c r="A2548" s="1">
        <v>20181221</v>
      </c>
      <c r="B2548" s="1">
        <v>200000</v>
      </c>
      <c r="C2548" s="1">
        <v>2458474.3220000002</v>
      </c>
      <c r="D2548" s="1">
        <v>2212.0500000000002</v>
      </c>
      <c r="E2548" s="1">
        <v>71.099999999999994</v>
      </c>
      <c r="F2548" s="1">
        <v>68.8</v>
      </c>
      <c r="G2548" s="8">
        <f t="shared" si="540"/>
        <v>70.21561643835615</v>
      </c>
      <c r="H2548" s="13">
        <v>0</v>
      </c>
      <c r="I2548" s="8">
        <f t="shared" si="541"/>
        <v>8.6164383561643838</v>
      </c>
      <c r="J2548" s="13">
        <v>0</v>
      </c>
      <c r="K2548" s="8">
        <f t="shared" si="542"/>
        <v>14.490410958904109</v>
      </c>
      <c r="L2548" s="13">
        <v>0</v>
      </c>
      <c r="M2548" s="8">
        <f t="shared" si="543"/>
        <v>5.3068493150684928</v>
      </c>
      <c r="N2548" s="6">
        <v>0</v>
      </c>
      <c r="O2548" s="8">
        <f t="shared" si="544"/>
        <v>5.7287671232876711</v>
      </c>
      <c r="Q2548">
        <f t="shared" si="545"/>
        <v>68.723873972602746</v>
      </c>
      <c r="R2548">
        <f t="shared" si="546"/>
        <v>70.21561643835615</v>
      </c>
      <c r="S2548" s="9">
        <f t="shared" si="547"/>
        <v>-2.1245166551560999</v>
      </c>
      <c r="U2548">
        <f t="shared" si="548"/>
        <v>68.308219178082197</v>
      </c>
      <c r="V2548" s="9">
        <f t="shared" si="549"/>
        <v>-2.7301155994893378</v>
      </c>
      <c r="X2548">
        <f t="shared" si="550"/>
        <v>67.587430136986299</v>
      </c>
      <c r="Y2548" s="9">
        <f t="shared" si="551"/>
        <v>-3.7430224709017494</v>
      </c>
      <c r="AA2548">
        <f t="shared" si="552"/>
        <v>67.637767123287674</v>
      </c>
      <c r="AB2548" s="9">
        <f t="shared" si="553"/>
        <v>-3.6713333099220478</v>
      </c>
      <c r="AC2548">
        <f t="shared" si="554"/>
        <v>19.066403424657491</v>
      </c>
    </row>
    <row r="2549" spans="1:29" ht="9" customHeight="1">
      <c r="A2549" s="1">
        <v>20181222</v>
      </c>
      <c r="B2549" s="1">
        <v>200000</v>
      </c>
      <c r="C2549" s="1">
        <v>2458475.3220000002</v>
      </c>
      <c r="D2549" s="1">
        <v>2212.087</v>
      </c>
      <c r="E2549" s="1">
        <v>71</v>
      </c>
      <c r="F2549" s="1">
        <v>68.7</v>
      </c>
      <c r="G2549" s="8">
        <f t="shared" si="540"/>
        <v>70.176164383561627</v>
      </c>
      <c r="H2549" s="13">
        <v>0</v>
      </c>
      <c r="I2549" s="8">
        <f t="shared" si="541"/>
        <v>8.5205479452054789</v>
      </c>
      <c r="J2549" s="13">
        <v>0</v>
      </c>
      <c r="K2549" s="8">
        <f t="shared" si="542"/>
        <v>14.391780821917807</v>
      </c>
      <c r="L2549" s="13">
        <v>0</v>
      </c>
      <c r="M2549" s="8">
        <f t="shared" si="543"/>
        <v>5.1945205479452055</v>
      </c>
      <c r="N2549" s="6">
        <v>0</v>
      </c>
      <c r="O2549" s="8">
        <f t="shared" si="544"/>
        <v>5.6164383561643838</v>
      </c>
      <c r="Q2549">
        <f t="shared" si="545"/>
        <v>68.691720547945209</v>
      </c>
      <c r="R2549">
        <f t="shared" si="546"/>
        <v>70.176164383561627</v>
      </c>
      <c r="S2549" s="9">
        <f t="shared" si="547"/>
        <v>-2.1153105882260803</v>
      </c>
      <c r="U2549">
        <f t="shared" si="548"/>
        <v>68.260273972602732</v>
      </c>
      <c r="V2549" s="9">
        <f t="shared" si="549"/>
        <v>-2.7284692685936704</v>
      </c>
      <c r="X2549">
        <f t="shared" si="550"/>
        <v>67.511495890410956</v>
      </c>
      <c r="Y2549" s="9">
        <f t="shared" si="551"/>
        <v>-3.7971133312251197</v>
      </c>
      <c r="AA2549">
        <f t="shared" si="552"/>
        <v>67.566438356164383</v>
      </c>
      <c r="AB2549" s="9">
        <f t="shared" si="553"/>
        <v>-3.7188211272609237</v>
      </c>
      <c r="AC2549">
        <f t="shared" si="554"/>
        <v>18.945384246575291</v>
      </c>
    </row>
    <row r="2550" spans="1:29" ht="9" customHeight="1">
      <c r="A2550" s="1">
        <v>20181223</v>
      </c>
      <c r="B2550" s="1">
        <v>200000</v>
      </c>
      <c r="C2550" s="1">
        <v>2458476.3220000002</v>
      </c>
      <c r="D2550" s="1">
        <v>2212.1239999999998</v>
      </c>
      <c r="E2550" s="1">
        <v>70.2</v>
      </c>
      <c r="F2550" s="1">
        <v>68</v>
      </c>
      <c r="G2550" s="8">
        <f t="shared" si="540"/>
        <v>70.148219178082172</v>
      </c>
      <c r="H2550" s="13">
        <v>0</v>
      </c>
      <c r="I2550" s="8">
        <f t="shared" si="541"/>
        <v>8.4684931506849317</v>
      </c>
      <c r="J2550" s="13">
        <v>0</v>
      </c>
      <c r="K2550" s="8">
        <f t="shared" si="542"/>
        <v>14.353424657534246</v>
      </c>
      <c r="L2550" s="13">
        <v>0</v>
      </c>
      <c r="M2550" s="8">
        <f t="shared" si="543"/>
        <v>5.1013698630136988</v>
      </c>
      <c r="N2550" s="6">
        <v>0</v>
      </c>
      <c r="O2550" s="8">
        <f t="shared" si="544"/>
        <v>5.515068493150685</v>
      </c>
      <c r="Q2550">
        <f t="shared" si="545"/>
        <v>68.679216438356164</v>
      </c>
      <c r="R2550">
        <f t="shared" si="546"/>
        <v>70.148219178082172</v>
      </c>
      <c r="S2550" s="9">
        <f t="shared" si="547"/>
        <v>-2.094141172702777</v>
      </c>
      <c r="U2550">
        <f t="shared" si="548"/>
        <v>68.234246575342468</v>
      </c>
      <c r="V2550" s="9">
        <f t="shared" si="549"/>
        <v>-2.6889554757728149</v>
      </c>
      <c r="X2550">
        <f t="shared" si="550"/>
        <v>67.448526027397264</v>
      </c>
      <c r="Y2550" s="9">
        <f t="shared" si="551"/>
        <v>-3.8485555047823965</v>
      </c>
      <c r="AA2550">
        <f t="shared" si="552"/>
        <v>67.502068493150688</v>
      </c>
      <c r="AB2550" s="9">
        <f t="shared" si="553"/>
        <v>-3.7722278853777027</v>
      </c>
      <c r="AC2550">
        <f t="shared" si="554"/>
        <v>18.859662328767062</v>
      </c>
    </row>
    <row r="2551" spans="1:29" ht="9" customHeight="1">
      <c r="A2551" s="1">
        <v>20181224</v>
      </c>
      <c r="B2551" s="1">
        <v>200000</v>
      </c>
      <c r="C2551" s="1">
        <v>2458477.3220000002</v>
      </c>
      <c r="D2551" s="1">
        <v>2212.16</v>
      </c>
      <c r="E2551" s="1">
        <v>69.5</v>
      </c>
      <c r="F2551" s="1">
        <v>67.2</v>
      </c>
      <c r="G2551" s="8">
        <f t="shared" ref="G2551:G2614" si="555">AVERAGE(F2369:F2733)</f>
        <v>70.129589041095883</v>
      </c>
      <c r="H2551" s="13">
        <v>0</v>
      </c>
      <c r="I2551" s="8">
        <f t="shared" si="541"/>
        <v>8.4876712328767123</v>
      </c>
      <c r="J2551" s="13">
        <v>11</v>
      </c>
      <c r="K2551" s="8">
        <f t="shared" si="542"/>
        <v>14.345205479452055</v>
      </c>
      <c r="L2551" s="13">
        <v>0</v>
      </c>
      <c r="M2551" s="8">
        <f t="shared" si="543"/>
        <v>5.1232876712328768</v>
      </c>
      <c r="N2551" s="6">
        <v>0</v>
      </c>
      <c r="O2551" s="8">
        <f t="shared" si="544"/>
        <v>5.493150684931507</v>
      </c>
      <c r="Q2551">
        <f t="shared" si="545"/>
        <v>68.676536986301372</v>
      </c>
      <c r="R2551">
        <f t="shared" si="546"/>
        <v>70.129589041095883</v>
      </c>
      <c r="S2551" s="9">
        <f t="shared" si="547"/>
        <v>-2.0719529012825433</v>
      </c>
      <c r="U2551">
        <f t="shared" si="548"/>
        <v>68.243835616438361</v>
      </c>
      <c r="V2551" s="9">
        <f t="shared" si="549"/>
        <v>-2.6758048319220791</v>
      </c>
      <c r="X2551">
        <f t="shared" si="550"/>
        <v>67.463342465753428</v>
      </c>
      <c r="Y2551" s="9">
        <f t="shared" si="551"/>
        <v>-3.801885355096033</v>
      </c>
      <c r="AA2551">
        <f t="shared" si="552"/>
        <v>67.488150684931512</v>
      </c>
      <c r="AB2551" s="9">
        <f t="shared" si="553"/>
        <v>-3.7665105304074871</v>
      </c>
      <c r="AC2551">
        <f t="shared" si="554"/>
        <v>18.802514383561622</v>
      </c>
    </row>
    <row r="2552" spans="1:29" ht="9" customHeight="1">
      <c r="A2552" s="1">
        <v>20181225</v>
      </c>
      <c r="B2552" s="1">
        <v>200000</v>
      </c>
      <c r="C2552" s="1">
        <v>2458478.3220000002</v>
      </c>
      <c r="D2552" s="1">
        <v>2212.1970000000001</v>
      </c>
      <c r="E2552" s="1">
        <v>69.599999999999994</v>
      </c>
      <c r="F2552" s="1">
        <v>67.3</v>
      </c>
      <c r="G2552" s="8">
        <f t="shared" si="555"/>
        <v>70.115890410958897</v>
      </c>
      <c r="H2552" s="13">
        <v>0</v>
      </c>
      <c r="I2552" s="8">
        <f t="shared" ref="I2552:I2615" si="556">AVERAGE(H2370:H2734)</f>
        <v>8.4794520547945211</v>
      </c>
      <c r="J2552" s="13">
        <v>0</v>
      </c>
      <c r="K2552" s="8">
        <f t="shared" ref="K2552:K2615" si="557">AVERAGE(J2370:J2734)</f>
        <v>14.33972602739726</v>
      </c>
      <c r="L2552" s="13">
        <v>0</v>
      </c>
      <c r="M2552" s="8">
        <f t="shared" ref="M2552:M2615" si="558">AVERAGE(L2370:L2734)</f>
        <v>5.117808219178082</v>
      </c>
      <c r="N2552" s="6">
        <v>0</v>
      </c>
      <c r="O2552" s="8">
        <f t="shared" ref="O2552:O2615" si="559">AVERAGE(N2370:N2734)</f>
        <v>5.4821917808219176</v>
      </c>
      <c r="Q2552">
        <f t="shared" si="545"/>
        <v>68.67475068493151</v>
      </c>
      <c r="R2552">
        <f t="shared" si="546"/>
        <v>70.115890410958897</v>
      </c>
      <c r="S2552" s="9">
        <f t="shared" si="547"/>
        <v>-2.0553682162212823</v>
      </c>
      <c r="U2552">
        <f t="shared" si="548"/>
        <v>68.239726027397268</v>
      </c>
      <c r="V2552" s="9">
        <f t="shared" si="549"/>
        <v>-2.7538961749488067</v>
      </c>
      <c r="X2552">
        <f t="shared" si="550"/>
        <v>67.45963835616439</v>
      </c>
      <c r="Y2552" s="9">
        <f t="shared" si="551"/>
        <v>-3.7883738468210879</v>
      </c>
      <c r="AA2552">
        <f t="shared" si="552"/>
        <v>67.481191780821916</v>
      </c>
      <c r="AB2552" s="9">
        <f t="shared" si="553"/>
        <v>-3.7576341321412912</v>
      </c>
      <c r="AC2552">
        <f t="shared" si="554"/>
        <v>18.760493835616415</v>
      </c>
    </row>
    <row r="2553" spans="1:29" ht="9" customHeight="1">
      <c r="A2553" s="1">
        <v>20181226</v>
      </c>
      <c r="B2553" s="1">
        <v>200000</v>
      </c>
      <c r="C2553" s="1">
        <v>2458479.3220000002</v>
      </c>
      <c r="D2553" s="1">
        <v>2212.2339999999999</v>
      </c>
      <c r="E2553" s="1">
        <v>68.7</v>
      </c>
      <c r="F2553" s="1">
        <v>66.5</v>
      </c>
      <c r="G2553" s="8">
        <f t="shared" si="555"/>
        <v>70.10739726027397</v>
      </c>
      <c r="H2553" s="13">
        <v>0</v>
      </c>
      <c r="I2553" s="8">
        <f t="shared" si="556"/>
        <v>8.3534246575342461</v>
      </c>
      <c r="J2553" s="13">
        <v>0</v>
      </c>
      <c r="K2553" s="8">
        <f t="shared" si="557"/>
        <v>14.224657534246575</v>
      </c>
      <c r="L2553" s="13">
        <v>0</v>
      </c>
      <c r="M2553" s="8">
        <f t="shared" si="558"/>
        <v>5.1150684931506847</v>
      </c>
      <c r="N2553" s="6">
        <v>0</v>
      </c>
      <c r="O2553" s="8">
        <f t="shared" si="559"/>
        <v>5.463013698630137</v>
      </c>
      <c r="Q2553">
        <f t="shared" ref="Q2553:Q2616" si="560">(K2553*0.326)+64</f>
        <v>68.637238356164389</v>
      </c>
      <c r="R2553">
        <f t="shared" ref="R2553:R2616" si="561">G2553</f>
        <v>70.10739726027397</v>
      </c>
      <c r="S2553" s="9">
        <f t="shared" ref="S2553:S2616" si="562">((Q2553/R2553)*100)-100</f>
        <v>-2.0970096759570254</v>
      </c>
      <c r="U2553">
        <f t="shared" ref="U2553:U2616" si="563">(I2553*0.5)+64</f>
        <v>68.176712328767124</v>
      </c>
      <c r="V2553" s="9">
        <f t="shared" ref="V2553:V2616" si="564">((U2554/R2554)*100)-100</f>
        <v>-2.7421138821469242</v>
      </c>
      <c r="X2553">
        <f t="shared" ref="X2553:X2616" si="565">(M2553*0.676)+64</f>
        <v>67.457786301369865</v>
      </c>
      <c r="Y2553" s="9">
        <f t="shared" ref="Y2553:Y2616" si="566">((X2553/R2553)*100)-100</f>
        <v>-3.7793600425179363</v>
      </c>
      <c r="AA2553">
        <f t="shared" ref="AA2553:AA2616" si="567">(O2553*0.635)+64</f>
        <v>67.469013698630135</v>
      </c>
      <c r="AB2553" s="9">
        <f t="shared" ref="AB2553:AB2616" si="568">((AA2553/R2553)*100)-100</f>
        <v>-3.7633454738717944</v>
      </c>
      <c r="AC2553">
        <f t="shared" ref="AC2553:AC2616" si="569">(G2553-64)*3.0675</f>
        <v>18.734441095890404</v>
      </c>
    </row>
    <row r="2554" spans="1:29" ht="9" customHeight="1">
      <c r="A2554" s="1">
        <v>20181227</v>
      </c>
      <c r="B2554" s="1">
        <v>200000</v>
      </c>
      <c r="C2554" s="1">
        <v>2458480.3220000002</v>
      </c>
      <c r="D2554" s="1">
        <v>2212.27</v>
      </c>
      <c r="E2554" s="1">
        <v>68.5</v>
      </c>
      <c r="F2554" s="1">
        <v>66.2</v>
      </c>
      <c r="G2554" s="8">
        <f t="shared" si="555"/>
        <v>70.098904109589029</v>
      </c>
      <c r="H2554" s="13">
        <v>0</v>
      </c>
      <c r="I2554" s="8">
        <f t="shared" si="556"/>
        <v>8.3534246575342461</v>
      </c>
      <c r="J2554" s="13">
        <v>0</v>
      </c>
      <c r="K2554" s="8">
        <f t="shared" si="557"/>
        <v>14.224657534246575</v>
      </c>
      <c r="L2554" s="13">
        <v>0</v>
      </c>
      <c r="M2554" s="8">
        <f t="shared" si="558"/>
        <v>5.1452054794520548</v>
      </c>
      <c r="N2554" s="6">
        <v>0</v>
      </c>
      <c r="O2554" s="8">
        <f t="shared" si="559"/>
        <v>5.4246575342465757</v>
      </c>
      <c r="Q2554">
        <f t="shared" si="560"/>
        <v>68.637238356164389</v>
      </c>
      <c r="R2554">
        <f t="shared" si="561"/>
        <v>70.098904109589029</v>
      </c>
      <c r="S2554" s="9">
        <f t="shared" si="562"/>
        <v>-2.0851477950918422</v>
      </c>
      <c r="U2554">
        <f t="shared" si="563"/>
        <v>68.176712328767124</v>
      </c>
      <c r="V2554" s="9">
        <f t="shared" si="564"/>
        <v>-2.6914628331105348</v>
      </c>
      <c r="X2554">
        <f t="shared" si="565"/>
        <v>67.478158904109591</v>
      </c>
      <c r="Y2554" s="9">
        <f t="shared" si="566"/>
        <v>-3.7386393393287563</v>
      </c>
      <c r="AA2554">
        <f t="shared" si="567"/>
        <v>67.444657534246574</v>
      </c>
      <c r="AB2554" s="9">
        <f t="shared" si="568"/>
        <v>-3.7864309136601264</v>
      </c>
      <c r="AC2554">
        <f t="shared" si="569"/>
        <v>18.708388356164345</v>
      </c>
    </row>
    <row r="2555" spans="1:29" ht="9" customHeight="1">
      <c r="A2555" s="1">
        <v>20181228</v>
      </c>
      <c r="B2555" s="1">
        <v>200000</v>
      </c>
      <c r="C2555" s="1">
        <v>2458481.3220000002</v>
      </c>
      <c r="D2555" s="1">
        <v>2212.3069999999998</v>
      </c>
      <c r="E2555" s="1">
        <v>69.3</v>
      </c>
      <c r="F2555" s="1">
        <v>67</v>
      </c>
      <c r="G2555" s="8">
        <f t="shared" si="555"/>
        <v>70.094794520547936</v>
      </c>
      <c r="H2555" s="13">
        <v>12</v>
      </c>
      <c r="I2555" s="8">
        <f t="shared" si="556"/>
        <v>8.4164383561643827</v>
      </c>
      <c r="J2555" s="13">
        <v>14</v>
      </c>
      <c r="K2555" s="8">
        <f t="shared" si="557"/>
        <v>14.301369863013699</v>
      </c>
      <c r="L2555" s="13">
        <v>0</v>
      </c>
      <c r="M2555" s="8">
        <f t="shared" si="558"/>
        <v>5.1452054794520548</v>
      </c>
      <c r="N2555" s="6">
        <v>0</v>
      </c>
      <c r="O2555" s="8">
        <f t="shared" si="559"/>
        <v>5.4246575342465757</v>
      </c>
      <c r="Q2555">
        <f t="shared" si="560"/>
        <v>68.662246575342465</v>
      </c>
      <c r="R2555">
        <f t="shared" si="561"/>
        <v>70.094794520547936</v>
      </c>
      <c r="S2555" s="9">
        <f t="shared" si="562"/>
        <v>-2.0437294309858203</v>
      </c>
      <c r="U2555">
        <f t="shared" si="563"/>
        <v>68.208219178082189</v>
      </c>
      <c r="V2555" s="9">
        <f t="shared" si="564"/>
        <v>-2.6876592817273348</v>
      </c>
      <c r="X2555">
        <f t="shared" si="565"/>
        <v>67.478158904109591</v>
      </c>
      <c r="Y2555" s="9">
        <f t="shared" si="566"/>
        <v>-3.7329956301837655</v>
      </c>
      <c r="AA2555">
        <f t="shared" si="567"/>
        <v>67.444657534246574</v>
      </c>
      <c r="AB2555" s="9">
        <f t="shared" si="568"/>
        <v>-3.7807900064882602</v>
      </c>
      <c r="AC2555">
        <f t="shared" si="569"/>
        <v>18.695782191780793</v>
      </c>
    </row>
    <row r="2556" spans="1:29" ht="9" customHeight="1">
      <c r="A2556" s="1">
        <v>20181229</v>
      </c>
      <c r="B2556" s="1">
        <v>200000</v>
      </c>
      <c r="C2556" s="1">
        <v>2458482.3220000002</v>
      </c>
      <c r="D2556" s="1">
        <v>2212.3440000000001</v>
      </c>
      <c r="E2556" s="1">
        <v>69</v>
      </c>
      <c r="F2556" s="1">
        <v>66.7</v>
      </c>
      <c r="G2556" s="8">
        <f t="shared" si="555"/>
        <v>70.092054794520536</v>
      </c>
      <c r="H2556" s="13">
        <v>11</v>
      </c>
      <c r="I2556" s="8">
        <f t="shared" si="556"/>
        <v>8.4164383561643827</v>
      </c>
      <c r="J2556" s="13">
        <v>11</v>
      </c>
      <c r="K2556" s="8">
        <f t="shared" si="557"/>
        <v>14.336986301369864</v>
      </c>
      <c r="L2556" s="13">
        <v>0</v>
      </c>
      <c r="M2556" s="8">
        <f t="shared" si="558"/>
        <v>5.1452054794520548</v>
      </c>
      <c r="N2556" s="6">
        <v>0</v>
      </c>
      <c r="O2556" s="8">
        <f t="shared" si="559"/>
        <v>5.4383561643835616</v>
      </c>
      <c r="Q2556">
        <f t="shared" si="560"/>
        <v>68.673857534246579</v>
      </c>
      <c r="R2556">
        <f t="shared" si="561"/>
        <v>70.092054794520536</v>
      </c>
      <c r="S2556" s="9">
        <f t="shared" si="562"/>
        <v>-2.0233352616519653</v>
      </c>
      <c r="U2556">
        <f t="shared" si="563"/>
        <v>68.208219178082189</v>
      </c>
      <c r="V2556" s="9">
        <f t="shared" si="564"/>
        <v>-2.6119723870503577</v>
      </c>
      <c r="X2556">
        <f t="shared" si="565"/>
        <v>67.478158904109591</v>
      </c>
      <c r="Y2556" s="9">
        <f t="shared" si="566"/>
        <v>-3.7292327897559261</v>
      </c>
      <c r="AA2556">
        <f t="shared" si="567"/>
        <v>67.453356164383564</v>
      </c>
      <c r="AB2556" s="9">
        <f t="shared" si="568"/>
        <v>-3.7646187401303735</v>
      </c>
      <c r="AC2556">
        <f t="shared" si="569"/>
        <v>18.687378082191742</v>
      </c>
    </row>
    <row r="2557" spans="1:29" ht="9" customHeight="1">
      <c r="A2557" s="1">
        <v>20181230</v>
      </c>
      <c r="B2557" s="1">
        <v>200000</v>
      </c>
      <c r="C2557" s="1">
        <v>2458483.3220000002</v>
      </c>
      <c r="D2557" s="1">
        <v>2212.38</v>
      </c>
      <c r="E2557" s="1">
        <v>69.400000000000006</v>
      </c>
      <c r="F2557" s="1">
        <v>67.099999999999994</v>
      </c>
      <c r="G2557" s="8">
        <f t="shared" si="555"/>
        <v>70.088219178082184</v>
      </c>
      <c r="H2557" s="13">
        <v>33</v>
      </c>
      <c r="I2557" s="8">
        <f t="shared" si="556"/>
        <v>8.5150684931506841</v>
      </c>
      <c r="J2557" s="13">
        <v>44</v>
      </c>
      <c r="K2557" s="8">
        <f t="shared" si="557"/>
        <v>14.452054794520548</v>
      </c>
      <c r="L2557" s="13">
        <v>0</v>
      </c>
      <c r="M2557" s="8">
        <f t="shared" si="558"/>
        <v>5.1452054794520548</v>
      </c>
      <c r="N2557" s="6">
        <v>0</v>
      </c>
      <c r="O2557" s="8">
        <f t="shared" si="559"/>
        <v>5.4383561643835616</v>
      </c>
      <c r="Q2557">
        <f t="shared" si="560"/>
        <v>68.711369863013701</v>
      </c>
      <c r="R2557">
        <f t="shared" si="561"/>
        <v>70.088219178082184</v>
      </c>
      <c r="S2557" s="9">
        <f t="shared" si="562"/>
        <v>-1.9644518454237527</v>
      </c>
      <c r="U2557">
        <f t="shared" si="563"/>
        <v>68.257534246575347</v>
      </c>
      <c r="V2557" s="9">
        <f t="shared" si="564"/>
        <v>-2.5674001164867803</v>
      </c>
      <c r="X2557">
        <f t="shared" si="565"/>
        <v>67.478158904109591</v>
      </c>
      <c r="Y2557" s="9">
        <f t="shared" si="566"/>
        <v>-3.7239643189405029</v>
      </c>
      <c r="AA2557">
        <f t="shared" si="567"/>
        <v>67.453356164383564</v>
      </c>
      <c r="AB2557" s="9">
        <f t="shared" si="568"/>
        <v>-3.759352205830595</v>
      </c>
      <c r="AC2557">
        <f t="shared" si="569"/>
        <v>18.675612328767098</v>
      </c>
    </row>
    <row r="2558" spans="1:29" ht="9" customHeight="1">
      <c r="A2558" s="1">
        <v>20181231</v>
      </c>
      <c r="B2558" s="1">
        <v>200000</v>
      </c>
      <c r="C2558" s="1">
        <v>2458484.3220000002</v>
      </c>
      <c r="D2558" s="1">
        <v>2212.4169999999999</v>
      </c>
      <c r="E2558" s="1">
        <v>69.3</v>
      </c>
      <c r="F2558" s="1">
        <v>67</v>
      </c>
      <c r="G2558" s="8">
        <f t="shared" si="555"/>
        <v>70.088493150684926</v>
      </c>
      <c r="H2558" s="13">
        <v>24</v>
      </c>
      <c r="I2558" s="8">
        <f t="shared" si="556"/>
        <v>8.5780821917808225</v>
      </c>
      <c r="J2558" s="13">
        <v>24</v>
      </c>
      <c r="K2558" s="8">
        <f t="shared" si="557"/>
        <v>14.531506849315068</v>
      </c>
      <c r="L2558" s="13">
        <v>0</v>
      </c>
      <c r="M2558" s="8">
        <f t="shared" si="558"/>
        <v>5.1452054794520548</v>
      </c>
      <c r="N2558" s="6">
        <v>0</v>
      </c>
      <c r="O2558" s="8">
        <f t="shared" si="559"/>
        <v>5.4520547945205475</v>
      </c>
      <c r="Q2558">
        <f t="shared" si="560"/>
        <v>68.737271232876708</v>
      </c>
      <c r="R2558">
        <f t="shared" si="561"/>
        <v>70.088493150684926</v>
      </c>
      <c r="S2558" s="9">
        <f t="shared" si="562"/>
        <v>-1.9278798231589889</v>
      </c>
      <c r="U2558">
        <f t="shared" si="563"/>
        <v>68.289041095890411</v>
      </c>
      <c r="V2558" s="9">
        <f t="shared" si="564"/>
        <v>-2.5700660594926319</v>
      </c>
      <c r="X2558">
        <f t="shared" si="565"/>
        <v>67.478158904109591</v>
      </c>
      <c r="Y2558" s="9">
        <f t="shared" si="566"/>
        <v>-3.7243406574076516</v>
      </c>
      <c r="AA2558">
        <f t="shared" si="567"/>
        <v>67.462054794520554</v>
      </c>
      <c r="AB2558" s="9">
        <f t="shared" si="568"/>
        <v>-3.7473174812272418</v>
      </c>
      <c r="AC2558">
        <f t="shared" si="569"/>
        <v>18.67645273972601</v>
      </c>
    </row>
    <row r="2559" spans="1:29" ht="9" customHeight="1">
      <c r="A2559" s="1">
        <v>20190101</v>
      </c>
      <c r="B2559" s="1">
        <v>200000</v>
      </c>
      <c r="C2559" s="1">
        <v>2458485.3220000002</v>
      </c>
      <c r="D2559" s="1">
        <v>2212.451</v>
      </c>
      <c r="E2559" s="1">
        <v>71.900000000000006</v>
      </c>
      <c r="F2559" s="1">
        <v>69.5</v>
      </c>
      <c r="G2559" s="8">
        <f t="shared" si="555"/>
        <v>70.090410958904116</v>
      </c>
      <c r="H2559" s="13">
        <v>18</v>
      </c>
      <c r="I2559" s="8">
        <f t="shared" si="556"/>
        <v>8.5780821917808225</v>
      </c>
      <c r="J2559" s="13">
        <v>19</v>
      </c>
      <c r="K2559" s="8">
        <f t="shared" si="557"/>
        <v>14.476712328767123</v>
      </c>
      <c r="L2559" s="13">
        <v>13</v>
      </c>
      <c r="M2559" s="8">
        <f t="shared" si="558"/>
        <v>5.1452054794520548</v>
      </c>
      <c r="N2559" s="6">
        <v>12</v>
      </c>
      <c r="O2559" s="8">
        <f t="shared" si="559"/>
        <v>5.4520547945205475</v>
      </c>
      <c r="P2559">
        <v>2019</v>
      </c>
      <c r="Q2559">
        <f t="shared" si="560"/>
        <v>68.719408219178078</v>
      </c>
      <c r="R2559">
        <f t="shared" si="561"/>
        <v>70.090410958904116</v>
      </c>
      <c r="S2559" s="9">
        <f t="shared" si="562"/>
        <v>-1.9560489387483955</v>
      </c>
      <c r="U2559">
        <f t="shared" si="563"/>
        <v>68.289041095890411</v>
      </c>
      <c r="V2559" s="9">
        <f t="shared" si="564"/>
        <v>-2.5627794977639979</v>
      </c>
      <c r="X2559">
        <f t="shared" si="565"/>
        <v>67.478158904109591</v>
      </c>
      <c r="Y2559" s="9">
        <f t="shared" si="566"/>
        <v>-3.7269749442989593</v>
      </c>
      <c r="AA2559">
        <f t="shared" si="567"/>
        <v>67.462054794520554</v>
      </c>
      <c r="AB2559" s="9">
        <f t="shared" si="568"/>
        <v>-3.7499511394285321</v>
      </c>
      <c r="AC2559">
        <f t="shared" si="569"/>
        <v>18.682335616438372</v>
      </c>
    </row>
    <row r="2560" spans="1:29" ht="9" customHeight="1">
      <c r="A2560" s="1">
        <v>20190102</v>
      </c>
      <c r="B2560" s="1">
        <v>200000</v>
      </c>
      <c r="C2560" s="1">
        <v>2458486.3220000002</v>
      </c>
      <c r="D2560" s="1">
        <v>2212.4879999999998</v>
      </c>
      <c r="E2560" s="1">
        <v>75.2</v>
      </c>
      <c r="F2560" s="1">
        <v>72.7</v>
      </c>
      <c r="G2560" s="8">
        <f t="shared" si="555"/>
        <v>70.086575342465736</v>
      </c>
      <c r="H2560" s="13">
        <v>24</v>
      </c>
      <c r="I2560" s="8">
        <f t="shared" si="556"/>
        <v>8.580821917808219</v>
      </c>
      <c r="J2560" s="13">
        <v>33</v>
      </c>
      <c r="K2560" s="8">
        <f t="shared" si="557"/>
        <v>14.515068493150684</v>
      </c>
      <c r="L2560" s="13">
        <v>16</v>
      </c>
      <c r="M2560" s="8">
        <f t="shared" si="558"/>
        <v>5.1452054794520548</v>
      </c>
      <c r="N2560" s="6">
        <v>15</v>
      </c>
      <c r="O2560" s="8">
        <f t="shared" si="559"/>
        <v>5.4520547945205475</v>
      </c>
      <c r="Q2560">
        <f t="shared" si="560"/>
        <v>68.731912328767123</v>
      </c>
      <c r="R2560">
        <f t="shared" si="561"/>
        <v>70.086575342465736</v>
      </c>
      <c r="S2560" s="9">
        <f t="shared" si="562"/>
        <v>-1.9328423554429577</v>
      </c>
      <c r="U2560">
        <f t="shared" si="563"/>
        <v>68.290410958904104</v>
      </c>
      <c r="V2560" s="9">
        <f t="shared" si="564"/>
        <v>-2.5616368206463278</v>
      </c>
      <c r="X2560">
        <f t="shared" si="565"/>
        <v>67.478158904109591</v>
      </c>
      <c r="Y2560" s="9">
        <f t="shared" si="566"/>
        <v>-3.7217062263501646</v>
      </c>
      <c r="AA2560">
        <f t="shared" si="567"/>
        <v>67.462054794520554</v>
      </c>
      <c r="AB2560" s="9">
        <f t="shared" si="568"/>
        <v>-3.7446836788941624</v>
      </c>
      <c r="AC2560">
        <f t="shared" si="569"/>
        <v>18.670569863013643</v>
      </c>
    </row>
    <row r="2561" spans="1:29" ht="9" customHeight="1">
      <c r="A2561" s="1">
        <v>20190103</v>
      </c>
      <c r="B2561" s="1">
        <v>200000</v>
      </c>
      <c r="C2561" s="1">
        <v>2458487.3220000002</v>
      </c>
      <c r="D2561" s="1">
        <v>2212.527</v>
      </c>
      <c r="E2561" s="1">
        <v>72.599999999999994</v>
      </c>
      <c r="F2561" s="1">
        <v>70.2</v>
      </c>
      <c r="G2561" s="8">
        <f t="shared" si="555"/>
        <v>70.085753424657526</v>
      </c>
      <c r="H2561" s="13">
        <v>28</v>
      </c>
      <c r="I2561" s="8">
        <f t="shared" si="556"/>
        <v>8.580821917808219</v>
      </c>
      <c r="J2561" s="13">
        <v>31</v>
      </c>
      <c r="K2561" s="8">
        <f t="shared" si="557"/>
        <v>14.515068493150684</v>
      </c>
      <c r="L2561" s="13">
        <v>16</v>
      </c>
      <c r="M2561" s="8">
        <f t="shared" si="558"/>
        <v>5.1452054794520548</v>
      </c>
      <c r="N2561" s="6">
        <v>15</v>
      </c>
      <c r="O2561" s="8">
        <f t="shared" si="559"/>
        <v>5.4520547945205475</v>
      </c>
      <c r="Q2561">
        <f t="shared" si="560"/>
        <v>68.731912328767123</v>
      </c>
      <c r="R2561">
        <f t="shared" si="561"/>
        <v>70.085753424657526</v>
      </c>
      <c r="S2561" s="9">
        <f t="shared" si="562"/>
        <v>-1.9316922908530643</v>
      </c>
      <c r="U2561">
        <f t="shared" si="563"/>
        <v>68.290410958904104</v>
      </c>
      <c r="V2561" s="9">
        <f t="shared" si="564"/>
        <v>-2.5563039730413237</v>
      </c>
      <c r="X2561">
        <f t="shared" si="565"/>
        <v>67.478158904109591</v>
      </c>
      <c r="Y2561" s="9">
        <f t="shared" si="566"/>
        <v>-3.7205771403329635</v>
      </c>
      <c r="AA2561">
        <f t="shared" si="567"/>
        <v>67.462054794520554</v>
      </c>
      <c r="AB2561" s="9">
        <f t="shared" si="568"/>
        <v>-3.7435548623408295</v>
      </c>
      <c r="AC2561">
        <f t="shared" si="569"/>
        <v>18.668048630136958</v>
      </c>
    </row>
    <row r="2562" spans="1:29" ht="9" customHeight="1">
      <c r="A2562" s="1">
        <v>20190104</v>
      </c>
      <c r="B2562" s="1">
        <v>200000</v>
      </c>
      <c r="C2562" s="1">
        <v>2458488.3220000002</v>
      </c>
      <c r="D2562" s="1">
        <v>2212.5639999999999</v>
      </c>
      <c r="E2562" s="1">
        <v>71.5</v>
      </c>
      <c r="F2562" s="1">
        <v>69.099999999999994</v>
      </c>
      <c r="G2562" s="8">
        <f t="shared" si="555"/>
        <v>70.08191780821916</v>
      </c>
      <c r="H2562" s="13">
        <v>14</v>
      </c>
      <c r="I2562" s="8">
        <f t="shared" si="556"/>
        <v>8.580821917808219</v>
      </c>
      <c r="J2562" s="13">
        <v>19</v>
      </c>
      <c r="K2562" s="8">
        <f t="shared" si="557"/>
        <v>14.515068493150684</v>
      </c>
      <c r="L2562" s="13">
        <v>13</v>
      </c>
      <c r="M2562" s="8">
        <f t="shared" si="558"/>
        <v>5.1452054794520548</v>
      </c>
      <c r="N2562" s="6">
        <v>13</v>
      </c>
      <c r="O2562" s="8">
        <f t="shared" si="559"/>
        <v>5.4520547945205475</v>
      </c>
      <c r="Q2562">
        <f t="shared" si="560"/>
        <v>68.731912328767123</v>
      </c>
      <c r="R2562">
        <f t="shared" si="561"/>
        <v>70.08191780821916</v>
      </c>
      <c r="S2562" s="9">
        <f t="shared" si="562"/>
        <v>-1.9263249660866251</v>
      </c>
      <c r="U2562">
        <f t="shared" si="563"/>
        <v>68.290410958904104</v>
      </c>
      <c r="V2562" s="9">
        <f t="shared" si="564"/>
        <v>-2.5172233126627361</v>
      </c>
      <c r="X2562">
        <f t="shared" si="565"/>
        <v>67.478158904109591</v>
      </c>
      <c r="Y2562" s="9">
        <f t="shared" si="566"/>
        <v>-3.7153077220786344</v>
      </c>
      <c r="AA2562">
        <f t="shared" si="567"/>
        <v>67.462054794520554</v>
      </c>
      <c r="AB2562" s="9">
        <f t="shared" si="568"/>
        <v>-3.7382867016680734</v>
      </c>
      <c r="AC2562">
        <f t="shared" si="569"/>
        <v>18.656282876712272</v>
      </c>
    </row>
    <row r="2563" spans="1:29" ht="9" customHeight="1">
      <c r="A2563" s="1">
        <v>20190105</v>
      </c>
      <c r="B2563" s="1">
        <v>200000</v>
      </c>
      <c r="C2563" s="1">
        <v>2458489.3220000002</v>
      </c>
      <c r="D2563" s="1">
        <v>2212.6</v>
      </c>
      <c r="E2563" s="1">
        <v>71.099999999999994</v>
      </c>
      <c r="F2563" s="1">
        <v>68.8</v>
      </c>
      <c r="G2563" s="8">
        <f t="shared" si="555"/>
        <v>70.070684931506833</v>
      </c>
      <c r="H2563" s="13">
        <v>12</v>
      </c>
      <c r="I2563" s="8">
        <f t="shared" si="556"/>
        <v>8.6136986301369856</v>
      </c>
      <c r="J2563" s="13">
        <v>13</v>
      </c>
      <c r="K2563" s="8">
        <f t="shared" si="557"/>
        <v>14.528767123287672</v>
      </c>
      <c r="L2563" s="13">
        <v>13</v>
      </c>
      <c r="M2563" s="8">
        <f t="shared" si="558"/>
        <v>5.1452054794520548</v>
      </c>
      <c r="N2563" s="6">
        <v>11</v>
      </c>
      <c r="O2563" s="8">
        <f t="shared" si="559"/>
        <v>5.4520547945205475</v>
      </c>
      <c r="Q2563">
        <f t="shared" si="560"/>
        <v>68.736378082191777</v>
      </c>
      <c r="R2563">
        <f t="shared" si="561"/>
        <v>70.070684931506833</v>
      </c>
      <c r="S2563" s="9">
        <f t="shared" si="562"/>
        <v>-1.9042297797136172</v>
      </c>
      <c r="U2563">
        <f t="shared" si="563"/>
        <v>68.30684931506849</v>
      </c>
      <c r="V2563" s="9">
        <f t="shared" si="564"/>
        <v>-2.4950138829142219</v>
      </c>
      <c r="X2563">
        <f t="shared" si="565"/>
        <v>67.478158904109591</v>
      </c>
      <c r="Y2563" s="9">
        <f t="shared" si="566"/>
        <v>-3.6998725357564268</v>
      </c>
      <c r="AA2563">
        <f t="shared" si="567"/>
        <v>67.462054794520554</v>
      </c>
      <c r="AB2563" s="9">
        <f t="shared" si="568"/>
        <v>-3.7228551990553171</v>
      </c>
      <c r="AC2563">
        <f t="shared" si="569"/>
        <v>18.621826027397208</v>
      </c>
    </row>
    <row r="2564" spans="1:29" ht="9" customHeight="1">
      <c r="A2564" s="1">
        <v>20190106</v>
      </c>
      <c r="B2564" s="1">
        <v>200000</v>
      </c>
      <c r="C2564" s="1">
        <v>2458490.3220000002</v>
      </c>
      <c r="D2564" s="1">
        <v>2212.6370000000002</v>
      </c>
      <c r="E2564" s="1">
        <v>72</v>
      </c>
      <c r="F2564" s="1">
        <v>69.599999999999994</v>
      </c>
      <c r="G2564" s="8">
        <f t="shared" si="555"/>
        <v>70.057534246575329</v>
      </c>
      <c r="H2564" s="13">
        <v>0</v>
      </c>
      <c r="I2564" s="8">
        <f t="shared" si="556"/>
        <v>8.6191780821917803</v>
      </c>
      <c r="J2564" s="13">
        <v>0</v>
      </c>
      <c r="K2564" s="8">
        <f t="shared" si="557"/>
        <v>14.602739726027398</v>
      </c>
      <c r="L2564" s="13">
        <v>12</v>
      </c>
      <c r="M2564" s="8">
        <f t="shared" si="558"/>
        <v>5.1780821917808222</v>
      </c>
      <c r="N2564" s="6">
        <v>0</v>
      </c>
      <c r="O2564" s="8">
        <f t="shared" si="559"/>
        <v>5.4767123287671229</v>
      </c>
      <c r="Q2564">
        <f t="shared" si="560"/>
        <v>68.760493150684937</v>
      </c>
      <c r="R2564">
        <f t="shared" si="561"/>
        <v>70.057534246575329</v>
      </c>
      <c r="S2564" s="9">
        <f t="shared" si="562"/>
        <v>-1.8513941574439485</v>
      </c>
      <c r="U2564">
        <f t="shared" si="563"/>
        <v>68.30958904109589</v>
      </c>
      <c r="V2564" s="9">
        <f t="shared" si="564"/>
        <v>-2.4532870212824065</v>
      </c>
      <c r="X2564">
        <f t="shared" si="565"/>
        <v>67.500383561643829</v>
      </c>
      <c r="Y2564" s="9">
        <f t="shared" si="566"/>
        <v>-3.6500723475812293</v>
      </c>
      <c r="AA2564">
        <f t="shared" si="567"/>
        <v>67.477712328767126</v>
      </c>
      <c r="AB2564" s="9">
        <f t="shared" si="568"/>
        <v>-3.682433225137828</v>
      </c>
      <c r="AC2564">
        <f t="shared" si="569"/>
        <v>18.581486301369821</v>
      </c>
    </row>
    <row r="2565" spans="1:29" ht="9" customHeight="1">
      <c r="A2565" s="1">
        <v>20190107</v>
      </c>
      <c r="B2565" s="1">
        <v>200000</v>
      </c>
      <c r="C2565" s="1">
        <v>2458491.3220000002</v>
      </c>
      <c r="D2565" s="1">
        <v>2212.674</v>
      </c>
      <c r="E2565" s="1">
        <v>71.5</v>
      </c>
      <c r="F2565" s="1">
        <v>69.099999999999994</v>
      </c>
      <c r="G2565" s="8">
        <f t="shared" si="555"/>
        <v>70.043013698630119</v>
      </c>
      <c r="H2565" s="13">
        <v>0</v>
      </c>
      <c r="I2565" s="8">
        <f t="shared" si="556"/>
        <v>8.6493150684931503</v>
      </c>
      <c r="J2565" s="13">
        <v>11</v>
      </c>
      <c r="K2565" s="8">
        <f t="shared" si="557"/>
        <v>14.698630136986301</v>
      </c>
      <c r="L2565" s="13">
        <v>0</v>
      </c>
      <c r="M2565" s="8">
        <f t="shared" si="558"/>
        <v>5.1780821917808222</v>
      </c>
      <c r="N2565" s="6">
        <v>0</v>
      </c>
      <c r="O2565" s="8">
        <f t="shared" si="559"/>
        <v>5.4904109589041097</v>
      </c>
      <c r="Q2565">
        <f t="shared" si="560"/>
        <v>68.791753424657529</v>
      </c>
      <c r="R2565">
        <f t="shared" si="561"/>
        <v>70.043013698630119</v>
      </c>
      <c r="S2565" s="9">
        <f t="shared" si="562"/>
        <v>-1.7864169570948434</v>
      </c>
      <c r="U2565">
        <f t="shared" si="563"/>
        <v>68.324657534246569</v>
      </c>
      <c r="V2565" s="9">
        <f t="shared" si="564"/>
        <v>-2.4315336463223645</v>
      </c>
      <c r="X2565">
        <f t="shared" si="565"/>
        <v>67.500383561643829</v>
      </c>
      <c r="Y2565" s="9">
        <f t="shared" si="566"/>
        <v>-3.6300981393038114</v>
      </c>
      <c r="AA2565">
        <f t="shared" si="567"/>
        <v>67.486410958904116</v>
      </c>
      <c r="AB2565" s="9">
        <f t="shared" si="568"/>
        <v>-3.6500467423148564</v>
      </c>
      <c r="AC2565">
        <f t="shared" si="569"/>
        <v>18.536944520547891</v>
      </c>
    </row>
    <row r="2566" spans="1:29" ht="9" customHeight="1">
      <c r="A2566" s="1">
        <v>20190108</v>
      </c>
      <c r="B2566" s="1">
        <v>200000</v>
      </c>
      <c r="C2566" s="1">
        <v>2458492.3220000002</v>
      </c>
      <c r="D2566" s="1">
        <v>2212.71</v>
      </c>
      <c r="E2566" s="1">
        <v>71.3</v>
      </c>
      <c r="F2566" s="1">
        <v>69</v>
      </c>
      <c r="G2566" s="8">
        <f t="shared" si="555"/>
        <v>70.027397260273958</v>
      </c>
      <c r="H2566" s="13">
        <v>0</v>
      </c>
      <c r="I2566" s="8">
        <f t="shared" si="556"/>
        <v>8.6493150684931503</v>
      </c>
      <c r="J2566" s="13">
        <v>0</v>
      </c>
      <c r="K2566" s="8">
        <f t="shared" si="557"/>
        <v>14.668493150684931</v>
      </c>
      <c r="L2566" s="13">
        <v>0</v>
      </c>
      <c r="M2566" s="8">
        <f t="shared" si="558"/>
        <v>5.1780821917808222</v>
      </c>
      <c r="N2566" s="6">
        <v>0</v>
      </c>
      <c r="O2566" s="8">
        <f t="shared" si="559"/>
        <v>5.4904109589041097</v>
      </c>
      <c r="Q2566">
        <f t="shared" si="560"/>
        <v>68.78192876712329</v>
      </c>
      <c r="R2566">
        <f t="shared" si="561"/>
        <v>70.027397260273958</v>
      </c>
      <c r="S2566" s="9">
        <f t="shared" si="562"/>
        <v>-1.7785446009389432</v>
      </c>
      <c r="U2566">
        <f t="shared" si="563"/>
        <v>68.324657534246569</v>
      </c>
      <c r="V2566" s="9">
        <f t="shared" si="564"/>
        <v>-2.4147349308957615</v>
      </c>
      <c r="X2566">
        <f t="shared" si="565"/>
        <v>67.500383561643829</v>
      </c>
      <c r="Y2566" s="9">
        <f t="shared" si="566"/>
        <v>-3.6086071987480324</v>
      </c>
      <c r="AA2566">
        <f t="shared" si="567"/>
        <v>67.486410958904116</v>
      </c>
      <c r="AB2566" s="9">
        <f t="shared" si="568"/>
        <v>-3.6285602503912173</v>
      </c>
      <c r="AC2566">
        <f t="shared" si="569"/>
        <v>18.489041095890364</v>
      </c>
    </row>
    <row r="2567" spans="1:29" ht="9" customHeight="1">
      <c r="A2567" s="1">
        <v>20190109</v>
      </c>
      <c r="B2567" s="1">
        <v>200000</v>
      </c>
      <c r="C2567" s="1">
        <v>2458493.3220000002</v>
      </c>
      <c r="D2567" s="1">
        <v>2212.7469999999998</v>
      </c>
      <c r="E2567" s="1">
        <v>71.5</v>
      </c>
      <c r="F2567" s="1">
        <v>69.2</v>
      </c>
      <c r="G2567" s="8">
        <f t="shared" si="555"/>
        <v>70.015342465753406</v>
      </c>
      <c r="H2567" s="13">
        <v>0</v>
      </c>
      <c r="I2567" s="8">
        <f t="shared" si="556"/>
        <v>8.6493150684931503</v>
      </c>
      <c r="J2567" s="13">
        <v>0</v>
      </c>
      <c r="K2567" s="8">
        <f t="shared" si="557"/>
        <v>14.635616438356164</v>
      </c>
      <c r="L2567" s="13">
        <v>0</v>
      </c>
      <c r="M2567" s="8">
        <f t="shared" si="558"/>
        <v>5.1780821917808222</v>
      </c>
      <c r="N2567" s="6">
        <v>0</v>
      </c>
      <c r="O2567" s="8">
        <f t="shared" si="559"/>
        <v>5.4904109589041097</v>
      </c>
      <c r="Q2567">
        <f t="shared" si="560"/>
        <v>68.771210958904106</v>
      </c>
      <c r="R2567">
        <f t="shared" si="561"/>
        <v>70.015342465753406</v>
      </c>
      <c r="S2567" s="9">
        <f t="shared" si="562"/>
        <v>-1.7769412574934478</v>
      </c>
      <c r="U2567">
        <f t="shared" si="563"/>
        <v>68.324657534246569</v>
      </c>
      <c r="V2567" s="9">
        <f t="shared" si="564"/>
        <v>-2.3902901069309337</v>
      </c>
      <c r="X2567">
        <f t="shared" si="565"/>
        <v>67.500383561643829</v>
      </c>
      <c r="Y2567" s="9">
        <f t="shared" si="566"/>
        <v>-3.5920111443284384</v>
      </c>
      <c r="AA2567">
        <f t="shared" si="567"/>
        <v>67.486410958904116</v>
      </c>
      <c r="AB2567" s="9">
        <f t="shared" si="568"/>
        <v>-3.6119676313605993</v>
      </c>
      <c r="AC2567">
        <f t="shared" si="569"/>
        <v>18.452063013698574</v>
      </c>
    </row>
    <row r="2568" spans="1:29" ht="9" customHeight="1">
      <c r="A2568" s="1">
        <v>20190110</v>
      </c>
      <c r="B2568" s="1">
        <v>200000</v>
      </c>
      <c r="C2568" s="1">
        <v>2458494.3220000002</v>
      </c>
      <c r="D2568" s="1">
        <v>2212.7840000000001</v>
      </c>
      <c r="E2568" s="1">
        <v>70.099999999999994</v>
      </c>
      <c r="F2568" s="1">
        <v>67.8</v>
      </c>
      <c r="G2568" s="8">
        <f t="shared" si="555"/>
        <v>69.997808219178069</v>
      </c>
      <c r="H2568" s="13">
        <v>0</v>
      </c>
      <c r="I2568" s="8">
        <f t="shared" si="556"/>
        <v>8.6493150684931503</v>
      </c>
      <c r="J2568" s="13">
        <v>0</v>
      </c>
      <c r="K2568" s="8">
        <f t="shared" si="557"/>
        <v>14.635616438356164</v>
      </c>
      <c r="L2568" s="13">
        <v>0</v>
      </c>
      <c r="M2568" s="8">
        <f t="shared" si="558"/>
        <v>5.1780821917808222</v>
      </c>
      <c r="N2568" s="6">
        <v>0</v>
      </c>
      <c r="O2568" s="8">
        <f t="shared" si="559"/>
        <v>5.4904109589041097</v>
      </c>
      <c r="Q2568">
        <f t="shared" si="560"/>
        <v>68.771210958904106</v>
      </c>
      <c r="R2568">
        <f t="shared" si="561"/>
        <v>69.997808219178069</v>
      </c>
      <c r="S2568" s="9">
        <f t="shared" si="562"/>
        <v>-1.7523366680756993</v>
      </c>
      <c r="U2568">
        <f t="shared" si="563"/>
        <v>68.324657534246569</v>
      </c>
      <c r="V2568" s="9">
        <f t="shared" si="564"/>
        <v>-2.4139118996538969</v>
      </c>
      <c r="X2568">
        <f t="shared" si="565"/>
        <v>67.500383561643829</v>
      </c>
      <c r="Y2568" s="9">
        <f t="shared" si="566"/>
        <v>-3.5678612246175874</v>
      </c>
      <c r="AA2568">
        <f t="shared" si="567"/>
        <v>67.486410958904116</v>
      </c>
      <c r="AB2568" s="9">
        <f t="shared" si="568"/>
        <v>-3.5878227106914977</v>
      </c>
      <c r="AC2568">
        <f t="shared" si="569"/>
        <v>18.398276712328723</v>
      </c>
    </row>
    <row r="2569" spans="1:29" ht="9" customHeight="1">
      <c r="A2569" s="1">
        <v>20190111</v>
      </c>
      <c r="B2569" s="1">
        <v>200000</v>
      </c>
      <c r="C2569" s="1">
        <v>2458495.3220000002</v>
      </c>
      <c r="D2569" s="1">
        <v>2212.8200000000002</v>
      </c>
      <c r="E2569" s="1">
        <v>68.099999999999994</v>
      </c>
      <c r="F2569" s="1">
        <v>65.900000000000006</v>
      </c>
      <c r="G2569" s="8">
        <f t="shared" si="555"/>
        <v>69.982465753424634</v>
      </c>
      <c r="H2569" s="13">
        <v>0</v>
      </c>
      <c r="I2569" s="8">
        <f t="shared" si="556"/>
        <v>8.5863013698630137</v>
      </c>
      <c r="J2569" s="13">
        <v>0</v>
      </c>
      <c r="K2569" s="8">
        <f t="shared" si="557"/>
        <v>14.61917808219178</v>
      </c>
      <c r="L2569" s="13">
        <v>0</v>
      </c>
      <c r="M2569" s="8">
        <f t="shared" si="558"/>
        <v>5.1780821917808222</v>
      </c>
      <c r="N2569" s="6">
        <v>0</v>
      </c>
      <c r="O2569" s="8">
        <f t="shared" si="559"/>
        <v>5.4904109589041097</v>
      </c>
      <c r="Q2569">
        <f t="shared" si="560"/>
        <v>68.765852054794522</v>
      </c>
      <c r="R2569">
        <f t="shared" si="561"/>
        <v>69.982465753424634</v>
      </c>
      <c r="S2569" s="9">
        <f t="shared" si="562"/>
        <v>-1.7384550337461917</v>
      </c>
      <c r="U2569">
        <f t="shared" si="563"/>
        <v>68.293150684931504</v>
      </c>
      <c r="V2569" s="9">
        <f t="shared" si="564"/>
        <v>-2.4157199973371348</v>
      </c>
      <c r="X2569">
        <f t="shared" si="565"/>
        <v>67.500383561643829</v>
      </c>
      <c r="Y2569" s="9">
        <f t="shared" si="566"/>
        <v>-3.5467201177594205</v>
      </c>
      <c r="AA2569">
        <f t="shared" si="567"/>
        <v>67.486410958904116</v>
      </c>
      <c r="AB2569" s="9">
        <f t="shared" si="568"/>
        <v>-3.5666859800497548</v>
      </c>
      <c r="AC2569">
        <f t="shared" si="569"/>
        <v>18.351213698630065</v>
      </c>
    </row>
    <row r="2570" spans="1:29" ht="9" customHeight="1">
      <c r="A2570" s="1">
        <v>20190112</v>
      </c>
      <c r="B2570" s="1">
        <v>200000</v>
      </c>
      <c r="C2570" s="1">
        <v>2458496.3220000002</v>
      </c>
      <c r="D2570" s="1">
        <v>2212.857</v>
      </c>
      <c r="E2570" s="1">
        <v>69.599999999999994</v>
      </c>
      <c r="F2570" s="1">
        <v>67.3</v>
      </c>
      <c r="G2570" s="8">
        <f t="shared" si="555"/>
        <v>69.964109589041072</v>
      </c>
      <c r="H2570" s="13">
        <v>0</v>
      </c>
      <c r="I2570" s="8">
        <f t="shared" si="556"/>
        <v>8.5479452054794525</v>
      </c>
      <c r="J2570" s="13">
        <v>0</v>
      </c>
      <c r="K2570" s="8">
        <f t="shared" si="557"/>
        <v>14.564383561643835</v>
      </c>
      <c r="L2570" s="13">
        <v>0</v>
      </c>
      <c r="M2570" s="8">
        <f t="shared" si="558"/>
        <v>5.1780821917808222</v>
      </c>
      <c r="N2570" s="6">
        <v>0</v>
      </c>
      <c r="O2570" s="8">
        <f t="shared" si="559"/>
        <v>5.4547945205479449</v>
      </c>
      <c r="Q2570">
        <f t="shared" si="560"/>
        <v>68.747989041095892</v>
      </c>
      <c r="R2570">
        <f t="shared" si="561"/>
        <v>69.964109589041072</v>
      </c>
      <c r="S2570" s="9">
        <f t="shared" si="562"/>
        <v>-1.7382062818901005</v>
      </c>
      <c r="U2570">
        <f t="shared" si="563"/>
        <v>68.273972602739732</v>
      </c>
      <c r="V2570" s="9">
        <f t="shared" si="564"/>
        <v>-2.4240738854899888</v>
      </c>
      <c r="X2570">
        <f t="shared" si="565"/>
        <v>67.500383561643829</v>
      </c>
      <c r="Y2570" s="9">
        <f t="shared" si="566"/>
        <v>-3.5214141105615653</v>
      </c>
      <c r="AA2570">
        <f t="shared" si="567"/>
        <v>67.46379452054795</v>
      </c>
      <c r="AB2570" s="9">
        <f t="shared" si="568"/>
        <v>-3.5737109829305496</v>
      </c>
      <c r="AC2570">
        <f t="shared" si="569"/>
        <v>18.294906164383491</v>
      </c>
    </row>
    <row r="2571" spans="1:29" ht="9" customHeight="1">
      <c r="A2571" s="1">
        <v>20190113</v>
      </c>
      <c r="B2571" s="1">
        <v>200000</v>
      </c>
      <c r="C2571" s="1">
        <v>2458497.3220000002</v>
      </c>
      <c r="D2571" s="1">
        <v>2212.8939999999998</v>
      </c>
      <c r="E2571" s="1">
        <v>68.900000000000006</v>
      </c>
      <c r="F2571" s="1">
        <v>66.599999999999994</v>
      </c>
      <c r="G2571" s="8">
        <f t="shared" si="555"/>
        <v>69.949041095890394</v>
      </c>
      <c r="H2571" s="13">
        <v>0</v>
      </c>
      <c r="I2571" s="8">
        <f t="shared" si="556"/>
        <v>8.506849315068493</v>
      </c>
      <c r="J2571" s="13">
        <v>0</v>
      </c>
      <c r="K2571" s="8">
        <f t="shared" si="557"/>
        <v>14.523287671232877</v>
      </c>
      <c r="L2571" s="13">
        <v>0</v>
      </c>
      <c r="M2571" s="8">
        <f t="shared" si="558"/>
        <v>5.1780821917808222</v>
      </c>
      <c r="N2571" s="6">
        <v>0</v>
      </c>
      <c r="O2571" s="8">
        <f t="shared" si="559"/>
        <v>5.4219178082191783</v>
      </c>
      <c r="Q2571">
        <f t="shared" si="560"/>
        <v>68.734591780821916</v>
      </c>
      <c r="R2571">
        <f t="shared" si="561"/>
        <v>69.949041095890394</v>
      </c>
      <c r="S2571" s="9">
        <f t="shared" si="562"/>
        <v>-1.736191513195493</v>
      </c>
      <c r="U2571">
        <f t="shared" si="563"/>
        <v>68.253424657534254</v>
      </c>
      <c r="V2571" s="9">
        <f t="shared" si="564"/>
        <v>-2.4057257919189823</v>
      </c>
      <c r="X2571">
        <f t="shared" si="565"/>
        <v>67.500383561643829</v>
      </c>
      <c r="Y2571" s="9">
        <f t="shared" si="566"/>
        <v>-3.5006305960503425</v>
      </c>
      <c r="AA2571">
        <f t="shared" si="567"/>
        <v>67.442917808219178</v>
      </c>
      <c r="AB2571" s="9">
        <f t="shared" si="568"/>
        <v>-3.5827843361507519</v>
      </c>
      <c r="AC2571">
        <f t="shared" si="569"/>
        <v>18.24868356164378</v>
      </c>
    </row>
    <row r="2572" spans="1:29" ht="9" customHeight="1">
      <c r="A2572" s="1">
        <v>20190114</v>
      </c>
      <c r="B2572" s="1">
        <v>200000</v>
      </c>
      <c r="C2572" s="1">
        <v>2458498.3220000002</v>
      </c>
      <c r="D2572" s="1">
        <v>2212.9299999999998</v>
      </c>
      <c r="E2572" s="1">
        <v>70</v>
      </c>
      <c r="F2572" s="1">
        <v>67.8</v>
      </c>
      <c r="G2572" s="8">
        <f t="shared" si="555"/>
        <v>69.935890410958891</v>
      </c>
      <c r="H2572" s="13">
        <v>0</v>
      </c>
      <c r="I2572" s="8">
        <f t="shared" si="556"/>
        <v>8.506849315068493</v>
      </c>
      <c r="J2572" s="13">
        <v>0</v>
      </c>
      <c r="K2572" s="8">
        <f t="shared" si="557"/>
        <v>14.512328767123288</v>
      </c>
      <c r="L2572" s="13">
        <v>0</v>
      </c>
      <c r="M2572" s="8">
        <f t="shared" si="558"/>
        <v>5.1780821917808222</v>
      </c>
      <c r="N2572" s="6">
        <v>0</v>
      </c>
      <c r="O2572" s="8">
        <f t="shared" si="559"/>
        <v>5.3890410958904109</v>
      </c>
      <c r="Q2572">
        <f t="shared" si="560"/>
        <v>68.731019178082192</v>
      </c>
      <c r="R2572">
        <f t="shared" si="561"/>
        <v>69.935890410958891</v>
      </c>
      <c r="S2572" s="9">
        <f t="shared" si="562"/>
        <v>-1.7228224675436365</v>
      </c>
      <c r="U2572">
        <f t="shared" si="563"/>
        <v>68.253424657534254</v>
      </c>
      <c r="V2572" s="9">
        <f t="shared" si="564"/>
        <v>-2.3873707967305933</v>
      </c>
      <c r="X2572">
        <f t="shared" si="565"/>
        <v>67.500383561643829</v>
      </c>
      <c r="Y2572" s="9">
        <f t="shared" si="566"/>
        <v>-3.4824849372811002</v>
      </c>
      <c r="AA2572">
        <f t="shared" si="567"/>
        <v>67.422041095890407</v>
      </c>
      <c r="AB2572" s="9">
        <f t="shared" si="568"/>
        <v>-3.594505339528169</v>
      </c>
      <c r="AC2572">
        <f t="shared" si="569"/>
        <v>18.208343835616397</v>
      </c>
    </row>
    <row r="2573" spans="1:29" ht="9" customHeight="1">
      <c r="A2573" s="1">
        <v>20190115</v>
      </c>
      <c r="B2573" s="1">
        <v>200000</v>
      </c>
      <c r="C2573" s="1">
        <v>2458499.3220000002</v>
      </c>
      <c r="D2573" s="1">
        <v>2212.9670000000001</v>
      </c>
      <c r="E2573" s="1">
        <v>69.5</v>
      </c>
      <c r="F2573" s="1">
        <v>67.3</v>
      </c>
      <c r="G2573" s="8">
        <f t="shared" si="555"/>
        <v>69.922739726027373</v>
      </c>
      <c r="H2573" s="13">
        <v>0</v>
      </c>
      <c r="I2573" s="8">
        <f t="shared" si="556"/>
        <v>8.506849315068493</v>
      </c>
      <c r="J2573" s="13">
        <v>0</v>
      </c>
      <c r="K2573" s="8">
        <f t="shared" si="557"/>
        <v>14.471232876712328</v>
      </c>
      <c r="L2573" s="13">
        <v>0</v>
      </c>
      <c r="M2573" s="8">
        <f t="shared" si="558"/>
        <v>5.1780821917808222</v>
      </c>
      <c r="N2573" s="6">
        <v>0</v>
      </c>
      <c r="O2573" s="8">
        <f t="shared" si="559"/>
        <v>5.3890410958904109</v>
      </c>
      <c r="Q2573">
        <f t="shared" si="560"/>
        <v>68.717621917808216</v>
      </c>
      <c r="R2573">
        <f t="shared" si="561"/>
        <v>69.922739726027373</v>
      </c>
      <c r="S2573" s="9">
        <f t="shared" si="562"/>
        <v>-1.7234991262371437</v>
      </c>
      <c r="U2573">
        <f t="shared" si="563"/>
        <v>68.253424657534254</v>
      </c>
      <c r="V2573" s="9">
        <f t="shared" si="564"/>
        <v>-2.373982592884289</v>
      </c>
      <c r="X2573">
        <f t="shared" si="565"/>
        <v>67.500383561643829</v>
      </c>
      <c r="Y2573" s="9">
        <f t="shared" si="566"/>
        <v>-3.4643324530401145</v>
      </c>
      <c r="AA2573">
        <f t="shared" si="567"/>
        <v>67.422041095890407</v>
      </c>
      <c r="AB2573" s="9">
        <f t="shared" si="568"/>
        <v>-3.576373923469319</v>
      </c>
      <c r="AC2573">
        <f t="shared" si="569"/>
        <v>18.168004109588967</v>
      </c>
    </row>
    <row r="2574" spans="1:29" ht="9" customHeight="1">
      <c r="A2574" s="1">
        <v>20190116</v>
      </c>
      <c r="B2574" s="1">
        <v>200000</v>
      </c>
      <c r="C2574" s="1">
        <v>2458500.3220000002</v>
      </c>
      <c r="D2574" s="1">
        <v>2213.0039999999999</v>
      </c>
      <c r="E2574" s="1">
        <v>69.7</v>
      </c>
      <c r="F2574" s="1">
        <v>67.5</v>
      </c>
      <c r="G2574" s="8">
        <f t="shared" si="555"/>
        <v>69.913150684931495</v>
      </c>
      <c r="H2574" s="13">
        <v>0</v>
      </c>
      <c r="I2574" s="8">
        <f t="shared" si="556"/>
        <v>8.506849315068493</v>
      </c>
      <c r="J2574" s="13">
        <v>0</v>
      </c>
      <c r="K2574" s="8">
        <f t="shared" si="557"/>
        <v>14.41095890410959</v>
      </c>
      <c r="L2574" s="13">
        <v>0</v>
      </c>
      <c r="M2574" s="8">
        <f t="shared" si="558"/>
        <v>5.1780821917808222</v>
      </c>
      <c r="N2574" s="6">
        <v>0</v>
      </c>
      <c r="O2574" s="8">
        <f t="shared" si="559"/>
        <v>5.3890410958904109</v>
      </c>
      <c r="Q2574">
        <f t="shared" si="560"/>
        <v>68.697972602739725</v>
      </c>
      <c r="R2574">
        <f t="shared" si="561"/>
        <v>69.913150684931495</v>
      </c>
      <c r="S2574" s="9">
        <f t="shared" si="562"/>
        <v>-1.7381251885901321</v>
      </c>
      <c r="U2574">
        <f t="shared" si="563"/>
        <v>68.253424657534254</v>
      </c>
      <c r="V2574" s="9">
        <f t="shared" si="564"/>
        <v>-2.357146496615556</v>
      </c>
      <c r="X2574">
        <f t="shared" si="565"/>
        <v>67.500383561643829</v>
      </c>
      <c r="Y2574" s="9">
        <f t="shared" si="566"/>
        <v>-3.4510919614551057</v>
      </c>
      <c r="AA2574">
        <f t="shared" si="567"/>
        <v>67.422041095890407</v>
      </c>
      <c r="AB2574" s="9">
        <f t="shared" si="568"/>
        <v>-3.5631487990971067</v>
      </c>
      <c r="AC2574">
        <f t="shared" si="569"/>
        <v>18.138589726027359</v>
      </c>
    </row>
    <row r="2575" spans="1:29" ht="9" customHeight="1">
      <c r="A2575" s="1">
        <v>20190117</v>
      </c>
      <c r="B2575" s="1">
        <v>200000</v>
      </c>
      <c r="C2575" s="1">
        <v>2458501.3220000002</v>
      </c>
      <c r="D2575" s="1">
        <v>2213.04</v>
      </c>
      <c r="E2575" s="1">
        <v>68.599999999999994</v>
      </c>
      <c r="F2575" s="1">
        <v>66.400000000000006</v>
      </c>
      <c r="G2575" s="8">
        <f t="shared" si="555"/>
        <v>69.901095890410957</v>
      </c>
      <c r="H2575" s="13">
        <v>0</v>
      </c>
      <c r="I2575" s="8">
        <f t="shared" si="556"/>
        <v>8.506849315068493</v>
      </c>
      <c r="J2575" s="13">
        <v>0</v>
      </c>
      <c r="K2575" s="8">
        <f t="shared" si="557"/>
        <v>14.41095890410959</v>
      </c>
      <c r="L2575" s="13">
        <v>0</v>
      </c>
      <c r="M2575" s="8">
        <f t="shared" si="558"/>
        <v>5.1780821917808222</v>
      </c>
      <c r="N2575" s="6">
        <v>0</v>
      </c>
      <c r="O2575" s="8">
        <f t="shared" si="559"/>
        <v>5.3890410958904109</v>
      </c>
      <c r="Q2575">
        <f t="shared" si="560"/>
        <v>68.697972602739725</v>
      </c>
      <c r="R2575">
        <f t="shared" si="561"/>
        <v>69.901095890410957</v>
      </c>
      <c r="S2575" s="9">
        <f t="shared" si="562"/>
        <v>-1.721179435523382</v>
      </c>
      <c r="U2575">
        <f t="shared" si="563"/>
        <v>68.253424657534254</v>
      </c>
      <c r="V2575" s="9">
        <f t="shared" si="564"/>
        <v>-2.3422187377499029</v>
      </c>
      <c r="X2575">
        <f t="shared" si="565"/>
        <v>67.500383561643829</v>
      </c>
      <c r="Y2575" s="9">
        <f t="shared" si="566"/>
        <v>-3.4344416180983757</v>
      </c>
      <c r="AA2575">
        <f t="shared" si="567"/>
        <v>67.422041095890407</v>
      </c>
      <c r="AB2575" s="9">
        <f t="shared" si="568"/>
        <v>-3.5465177805039616</v>
      </c>
      <c r="AC2575">
        <f t="shared" si="569"/>
        <v>18.101611643835611</v>
      </c>
    </row>
    <row r="2576" spans="1:29" ht="9" customHeight="1">
      <c r="A2576" s="1">
        <v>20190118</v>
      </c>
      <c r="B2576" s="1">
        <v>200000</v>
      </c>
      <c r="C2576" s="1">
        <v>2458502.3220000002</v>
      </c>
      <c r="D2576" s="1">
        <v>2213.0770000000002</v>
      </c>
      <c r="E2576" s="1">
        <v>68.8</v>
      </c>
      <c r="F2576" s="1">
        <v>66.599999999999994</v>
      </c>
      <c r="G2576" s="8">
        <f t="shared" si="555"/>
        <v>69.890410958904113</v>
      </c>
      <c r="H2576" s="13">
        <v>0</v>
      </c>
      <c r="I2576" s="8">
        <f t="shared" si="556"/>
        <v>8.506849315068493</v>
      </c>
      <c r="J2576" s="13">
        <v>0</v>
      </c>
      <c r="K2576" s="8">
        <f t="shared" si="557"/>
        <v>14.476712328767123</v>
      </c>
      <c r="L2576" s="13">
        <v>0</v>
      </c>
      <c r="M2576" s="8">
        <f t="shared" si="558"/>
        <v>5.1780821917808222</v>
      </c>
      <c r="N2576" s="6">
        <v>0</v>
      </c>
      <c r="O2576" s="8">
        <f t="shared" si="559"/>
        <v>5.3890410958904109</v>
      </c>
      <c r="Q2576">
        <f t="shared" si="560"/>
        <v>68.719408219178078</v>
      </c>
      <c r="R2576">
        <f t="shared" si="561"/>
        <v>69.890410958904113</v>
      </c>
      <c r="S2576" s="9">
        <f t="shared" si="562"/>
        <v>-1.6754841238730052</v>
      </c>
      <c r="U2576">
        <f t="shared" si="563"/>
        <v>68.253424657534254</v>
      </c>
      <c r="V2576" s="9">
        <f t="shared" si="564"/>
        <v>-2.3519587240849091</v>
      </c>
      <c r="X2576">
        <f t="shared" si="565"/>
        <v>67.500383561643829</v>
      </c>
      <c r="Y2576" s="9">
        <f t="shared" si="566"/>
        <v>-3.4196785574284689</v>
      </c>
      <c r="AA2576">
        <f t="shared" si="567"/>
        <v>67.422041095890407</v>
      </c>
      <c r="AB2576" s="9">
        <f t="shared" si="568"/>
        <v>-3.5317718541748491</v>
      </c>
      <c r="AC2576">
        <f t="shared" si="569"/>
        <v>18.068835616438363</v>
      </c>
    </row>
    <row r="2577" spans="1:29" ht="9" customHeight="1">
      <c r="A2577" s="1">
        <v>20190119</v>
      </c>
      <c r="B2577" s="1">
        <v>200000</v>
      </c>
      <c r="C2577" s="1">
        <v>2458503.3220000002</v>
      </c>
      <c r="D2577" s="1">
        <v>2213.114</v>
      </c>
      <c r="E2577" s="1">
        <v>69.7</v>
      </c>
      <c r="F2577" s="1">
        <v>67.400000000000006</v>
      </c>
      <c r="G2577" s="8">
        <f t="shared" si="555"/>
        <v>69.880547945205464</v>
      </c>
      <c r="H2577" s="13">
        <v>0</v>
      </c>
      <c r="I2577" s="8">
        <f t="shared" si="556"/>
        <v>8.4739726027397264</v>
      </c>
      <c r="J2577" s="13">
        <v>0</v>
      </c>
      <c r="K2577" s="8">
        <f t="shared" si="557"/>
        <v>14.427397260273972</v>
      </c>
      <c r="L2577" s="13">
        <v>0</v>
      </c>
      <c r="M2577" s="8">
        <f t="shared" si="558"/>
        <v>5.1780821917808222</v>
      </c>
      <c r="N2577" s="6">
        <v>0</v>
      </c>
      <c r="O2577" s="8">
        <f t="shared" si="559"/>
        <v>5.3890410958904109</v>
      </c>
      <c r="Q2577">
        <f t="shared" si="560"/>
        <v>68.70333150684931</v>
      </c>
      <c r="R2577">
        <f t="shared" si="561"/>
        <v>69.880547945205464</v>
      </c>
      <c r="S2577" s="9">
        <f t="shared" si="562"/>
        <v>-1.6846124894144054</v>
      </c>
      <c r="U2577">
        <f t="shared" si="563"/>
        <v>68.236986301369868</v>
      </c>
      <c r="V2577" s="9">
        <f t="shared" si="564"/>
        <v>-2.3172835633625937</v>
      </c>
      <c r="X2577">
        <f t="shared" si="565"/>
        <v>67.500383561643829</v>
      </c>
      <c r="Y2577" s="9">
        <f t="shared" si="566"/>
        <v>-3.4060471097449891</v>
      </c>
      <c r="AA2577">
        <f t="shared" si="567"/>
        <v>67.422041095890407</v>
      </c>
      <c r="AB2577" s="9">
        <f t="shared" si="568"/>
        <v>-3.5181562274566289</v>
      </c>
      <c r="AC2577">
        <f t="shared" si="569"/>
        <v>18.038580821917762</v>
      </c>
    </row>
    <row r="2578" spans="1:29" ht="9" customHeight="1">
      <c r="A2578" s="1">
        <v>20190120</v>
      </c>
      <c r="B2578" s="1">
        <v>200000</v>
      </c>
      <c r="C2578" s="1">
        <v>2458504.3220000002</v>
      </c>
      <c r="D2578" s="1">
        <v>2213.15</v>
      </c>
      <c r="E2578" s="1">
        <v>69.2</v>
      </c>
      <c r="F2578" s="1">
        <v>67</v>
      </c>
      <c r="G2578" s="8">
        <f t="shared" si="555"/>
        <v>69.873972602739713</v>
      </c>
      <c r="H2578" s="13">
        <v>0</v>
      </c>
      <c r="I2578" s="8">
        <f t="shared" si="556"/>
        <v>8.5095890410958912</v>
      </c>
      <c r="J2578" s="13">
        <v>0</v>
      </c>
      <c r="K2578" s="8">
        <f t="shared" si="557"/>
        <v>14.479452054794521</v>
      </c>
      <c r="L2578" s="13">
        <v>0</v>
      </c>
      <c r="M2578" s="8">
        <f t="shared" si="558"/>
        <v>5.1479452054794521</v>
      </c>
      <c r="N2578" s="6">
        <v>0</v>
      </c>
      <c r="O2578" s="8">
        <f t="shared" si="559"/>
        <v>5.3561643835616435</v>
      </c>
      <c r="Q2578">
        <f t="shared" si="560"/>
        <v>68.720301369863009</v>
      </c>
      <c r="R2578">
        <f t="shared" si="561"/>
        <v>69.873972602739713</v>
      </c>
      <c r="S2578" s="9">
        <f t="shared" si="562"/>
        <v>-1.651074341279795</v>
      </c>
      <c r="U2578">
        <f t="shared" si="563"/>
        <v>68.254794520547946</v>
      </c>
      <c r="V2578" s="9">
        <f t="shared" si="564"/>
        <v>-2.2883492595017714</v>
      </c>
      <c r="X2578">
        <f t="shared" si="565"/>
        <v>67.480010958904103</v>
      </c>
      <c r="Y2578" s="9">
        <f t="shared" si="566"/>
        <v>-3.4261135508155434</v>
      </c>
      <c r="AA2578">
        <f t="shared" si="567"/>
        <v>67.40116438356165</v>
      </c>
      <c r="AB2578" s="9">
        <f t="shared" si="568"/>
        <v>-3.5389546737766437</v>
      </c>
      <c r="AC2578">
        <f t="shared" si="569"/>
        <v>18.018410958904067</v>
      </c>
    </row>
    <row r="2579" spans="1:29" ht="9" customHeight="1">
      <c r="A2579" s="1">
        <v>20190121</v>
      </c>
      <c r="B2579" s="1">
        <v>200000</v>
      </c>
      <c r="C2579" s="1">
        <v>2458505.3220000002</v>
      </c>
      <c r="D2579" s="1">
        <v>2213.1869999999999</v>
      </c>
      <c r="E2579" s="1">
        <v>69.900000000000006</v>
      </c>
      <c r="F2579" s="1">
        <v>67.7</v>
      </c>
      <c r="G2579" s="8">
        <f t="shared" si="555"/>
        <v>69.871506849315054</v>
      </c>
      <c r="H2579" s="13">
        <v>15</v>
      </c>
      <c r="I2579" s="8">
        <f t="shared" si="556"/>
        <v>8.5452054794520542</v>
      </c>
      <c r="J2579" s="13">
        <v>20</v>
      </c>
      <c r="K2579" s="8">
        <f t="shared" si="557"/>
        <v>14.547945205479452</v>
      </c>
      <c r="L2579" s="13">
        <v>0</v>
      </c>
      <c r="M2579" s="8">
        <f t="shared" si="558"/>
        <v>5.1780821917808222</v>
      </c>
      <c r="N2579" s="6">
        <v>10</v>
      </c>
      <c r="O2579" s="8">
        <f t="shared" si="559"/>
        <v>5.3780821917808215</v>
      </c>
      <c r="Q2579">
        <f t="shared" si="560"/>
        <v>68.742630136986307</v>
      </c>
      <c r="R2579">
        <f t="shared" si="561"/>
        <v>69.871506849315054</v>
      </c>
      <c r="S2579" s="9">
        <f t="shared" si="562"/>
        <v>-1.6156467253000386</v>
      </c>
      <c r="U2579">
        <f t="shared" si="563"/>
        <v>68.272602739726025</v>
      </c>
      <c r="V2579" s="9">
        <f t="shared" si="564"/>
        <v>-2.2902649037782652</v>
      </c>
      <c r="X2579">
        <f t="shared" si="565"/>
        <v>67.500383561643829</v>
      </c>
      <c r="Y2579" s="9">
        <f t="shared" si="566"/>
        <v>-3.393548235312565</v>
      </c>
      <c r="AA2579">
        <f t="shared" si="567"/>
        <v>67.415082191780826</v>
      </c>
      <c r="AB2579" s="9">
        <f t="shared" si="568"/>
        <v>-3.5156314330414489</v>
      </c>
      <c r="AC2579">
        <f t="shared" si="569"/>
        <v>18.010847260273927</v>
      </c>
    </row>
    <row r="2580" spans="1:29" ht="9" customHeight="1">
      <c r="A2580" s="1">
        <v>20190122</v>
      </c>
      <c r="B2580" s="1">
        <v>200000</v>
      </c>
      <c r="C2580" s="1">
        <v>2458506.3220000002</v>
      </c>
      <c r="D2580" s="1">
        <v>2213.2240000000002</v>
      </c>
      <c r="E2580" s="1">
        <v>70.7</v>
      </c>
      <c r="F2580" s="1">
        <v>68.5</v>
      </c>
      <c r="G2580" s="8">
        <f t="shared" si="555"/>
        <v>69.872876712328747</v>
      </c>
      <c r="H2580" s="13">
        <v>24</v>
      </c>
      <c r="I2580" s="8">
        <f t="shared" si="556"/>
        <v>8.5452054794520542</v>
      </c>
      <c r="J2580" s="13">
        <v>30</v>
      </c>
      <c r="K2580" s="8">
        <f t="shared" si="557"/>
        <v>14.580821917808219</v>
      </c>
      <c r="L2580" s="13">
        <v>18</v>
      </c>
      <c r="M2580" s="8">
        <f t="shared" si="558"/>
        <v>5.1780821917808222</v>
      </c>
      <c r="N2580" s="6">
        <v>16</v>
      </c>
      <c r="O2580" s="8">
        <f t="shared" si="559"/>
        <v>5.3780821917808215</v>
      </c>
      <c r="Q2580">
        <f t="shared" si="560"/>
        <v>68.753347945205476</v>
      </c>
      <c r="R2580">
        <f t="shared" si="561"/>
        <v>69.872876712328747</v>
      </c>
      <c r="S2580" s="9">
        <f t="shared" si="562"/>
        <v>-1.6022365469972613</v>
      </c>
      <c r="U2580">
        <f t="shared" si="563"/>
        <v>68.272602739726025</v>
      </c>
      <c r="V2580" s="9">
        <f t="shared" si="564"/>
        <v>-2.2940959670020078</v>
      </c>
      <c r="X2580">
        <f t="shared" si="565"/>
        <v>67.500383561643829</v>
      </c>
      <c r="Y2580" s="9">
        <f t="shared" si="566"/>
        <v>-3.3954422120798426</v>
      </c>
      <c r="AA2580">
        <f t="shared" si="567"/>
        <v>67.415082191780826</v>
      </c>
      <c r="AB2580" s="9">
        <f t="shared" si="568"/>
        <v>-3.5175230163584388</v>
      </c>
      <c r="AC2580">
        <f t="shared" si="569"/>
        <v>18.015049315068431</v>
      </c>
    </row>
    <row r="2581" spans="1:29" ht="9" customHeight="1">
      <c r="A2581" s="1">
        <v>20190123</v>
      </c>
      <c r="B2581" s="1">
        <v>200000</v>
      </c>
      <c r="C2581" s="1">
        <v>2458507.3220000002</v>
      </c>
      <c r="D2581" s="1">
        <v>2213.2600000000002</v>
      </c>
      <c r="E2581" s="1">
        <v>71.5</v>
      </c>
      <c r="F2581" s="1">
        <v>69.3</v>
      </c>
      <c r="G2581" s="8">
        <f t="shared" si="555"/>
        <v>69.875616438356147</v>
      </c>
      <c r="H2581" s="13">
        <v>26</v>
      </c>
      <c r="I2581" s="8">
        <f t="shared" si="556"/>
        <v>8.5452054794520542</v>
      </c>
      <c r="J2581" s="13">
        <v>35</v>
      </c>
      <c r="K2581" s="8">
        <f t="shared" si="557"/>
        <v>14.580821917808219</v>
      </c>
      <c r="L2581" s="13">
        <v>19</v>
      </c>
      <c r="M2581" s="8">
        <f t="shared" si="558"/>
        <v>5.1780821917808222</v>
      </c>
      <c r="N2581" s="6">
        <v>19</v>
      </c>
      <c r="O2581" s="8">
        <f t="shared" si="559"/>
        <v>5.3780821917808215</v>
      </c>
      <c r="Q2581">
        <f t="shared" si="560"/>
        <v>68.753347945205476</v>
      </c>
      <c r="R2581">
        <f t="shared" si="561"/>
        <v>69.875616438356147</v>
      </c>
      <c r="S2581" s="9">
        <f t="shared" si="562"/>
        <v>-1.6060945868588163</v>
      </c>
      <c r="U2581">
        <f t="shared" si="563"/>
        <v>68.272602739726025</v>
      </c>
      <c r="V2581" s="9">
        <f t="shared" si="564"/>
        <v>-2.303289293135208</v>
      </c>
      <c r="X2581">
        <f t="shared" si="565"/>
        <v>67.500383561643829</v>
      </c>
      <c r="Y2581" s="9">
        <f t="shared" si="566"/>
        <v>-3.3992299428338271</v>
      </c>
      <c r="AA2581">
        <f t="shared" si="567"/>
        <v>67.415082191780826</v>
      </c>
      <c r="AB2581" s="9">
        <f t="shared" si="568"/>
        <v>-3.5213059604933648</v>
      </c>
      <c r="AC2581">
        <f t="shared" si="569"/>
        <v>18.023453424657479</v>
      </c>
    </row>
    <row r="2582" spans="1:29" ht="9" customHeight="1">
      <c r="A2582" s="1">
        <v>20190124</v>
      </c>
      <c r="B2582" s="1">
        <v>200000</v>
      </c>
      <c r="C2582" s="1">
        <v>2458508.3220000002</v>
      </c>
      <c r="D2582" s="1">
        <v>2213.297</v>
      </c>
      <c r="E2582" s="1">
        <v>72.400000000000006</v>
      </c>
      <c r="F2582" s="1">
        <v>70.2</v>
      </c>
      <c r="G2582" s="8">
        <f t="shared" si="555"/>
        <v>69.882191780821913</v>
      </c>
      <c r="H2582" s="13">
        <v>27</v>
      </c>
      <c r="I2582" s="8">
        <f t="shared" si="556"/>
        <v>8.5452054794520542</v>
      </c>
      <c r="J2582" s="13">
        <v>39</v>
      </c>
      <c r="K2582" s="8">
        <f t="shared" si="557"/>
        <v>14.610958904109589</v>
      </c>
      <c r="L2582" s="13">
        <v>19</v>
      </c>
      <c r="M2582" s="8">
        <f t="shared" si="558"/>
        <v>5.1780821917808222</v>
      </c>
      <c r="N2582" s="6">
        <v>21</v>
      </c>
      <c r="O2582" s="8">
        <f t="shared" si="559"/>
        <v>5.3780821917808215</v>
      </c>
      <c r="Q2582">
        <f t="shared" si="560"/>
        <v>68.763172602739729</v>
      </c>
      <c r="R2582">
        <f t="shared" si="561"/>
        <v>69.882191780821913</v>
      </c>
      <c r="S2582" s="9">
        <f t="shared" si="562"/>
        <v>-1.6012937624965531</v>
      </c>
      <c r="U2582">
        <f t="shared" si="563"/>
        <v>68.272602739726025</v>
      </c>
      <c r="V2582" s="9">
        <f t="shared" si="564"/>
        <v>-2.2874728031832348</v>
      </c>
      <c r="X2582">
        <f t="shared" si="565"/>
        <v>67.500383561643829</v>
      </c>
      <c r="Y2582" s="9">
        <f t="shared" si="566"/>
        <v>-3.4083192849021771</v>
      </c>
      <c r="AA2582">
        <f t="shared" si="567"/>
        <v>67.415082191780826</v>
      </c>
      <c r="AB2582" s="9">
        <f t="shared" si="568"/>
        <v>-3.5303838162073049</v>
      </c>
      <c r="AC2582">
        <f t="shared" si="569"/>
        <v>18.043623287671217</v>
      </c>
    </row>
    <row r="2583" spans="1:29" ht="9" customHeight="1">
      <c r="A2583" s="1">
        <v>20190125</v>
      </c>
      <c r="B2583" s="1">
        <v>200000</v>
      </c>
      <c r="C2583" s="1">
        <v>2458509.3220000002</v>
      </c>
      <c r="D2583" s="1">
        <v>2213.3339999999998</v>
      </c>
      <c r="E2583" s="1">
        <v>75</v>
      </c>
      <c r="F2583" s="1">
        <v>72.7</v>
      </c>
      <c r="G2583" s="8">
        <f t="shared" si="555"/>
        <v>69.886301369863006</v>
      </c>
      <c r="H2583" s="13">
        <v>33</v>
      </c>
      <c r="I2583" s="8">
        <f t="shared" si="556"/>
        <v>8.5753424657534243</v>
      </c>
      <c r="J2583" s="13">
        <v>46</v>
      </c>
      <c r="K2583" s="8">
        <f t="shared" si="557"/>
        <v>14.673972602739726</v>
      </c>
      <c r="L2583" s="13">
        <v>27</v>
      </c>
      <c r="M2583" s="8">
        <f t="shared" si="558"/>
        <v>5.1780821917808222</v>
      </c>
      <c r="N2583" s="6">
        <v>22</v>
      </c>
      <c r="O2583" s="8">
        <f t="shared" si="559"/>
        <v>5.3780821917808215</v>
      </c>
      <c r="Q2583">
        <f t="shared" si="560"/>
        <v>68.783715068493152</v>
      </c>
      <c r="R2583">
        <f t="shared" si="561"/>
        <v>69.886301369863006</v>
      </c>
      <c r="S2583" s="9">
        <f t="shared" si="562"/>
        <v>-1.5776858694160723</v>
      </c>
      <c r="U2583">
        <f t="shared" si="563"/>
        <v>68.287671232876718</v>
      </c>
      <c r="V2583" s="9">
        <f t="shared" si="564"/>
        <v>-2.2878558603764674</v>
      </c>
      <c r="X2583">
        <f t="shared" si="565"/>
        <v>67.500383561643829</v>
      </c>
      <c r="Y2583" s="9">
        <f t="shared" si="566"/>
        <v>-3.4139992551502445</v>
      </c>
      <c r="AA2583">
        <f t="shared" si="567"/>
        <v>67.415082191780826</v>
      </c>
      <c r="AB2583" s="9">
        <f t="shared" si="568"/>
        <v>-3.5360566085814327</v>
      </c>
      <c r="AC2583">
        <f t="shared" si="569"/>
        <v>18.056229452054769</v>
      </c>
    </row>
    <row r="2584" spans="1:29" ht="9" customHeight="1">
      <c r="A2584" s="1">
        <v>20190126</v>
      </c>
      <c r="B2584" s="1">
        <v>200000</v>
      </c>
      <c r="C2584" s="1">
        <v>2458510.3220000002</v>
      </c>
      <c r="D2584" s="1">
        <v>2213.37</v>
      </c>
      <c r="E2584" s="1">
        <v>76.599999999999994</v>
      </c>
      <c r="F2584" s="1">
        <v>74.3</v>
      </c>
      <c r="G2584" s="8">
        <f t="shared" si="555"/>
        <v>69.886575342465733</v>
      </c>
      <c r="H2584" s="13">
        <v>29</v>
      </c>
      <c r="I2584" s="8">
        <f t="shared" si="556"/>
        <v>8.5753424657534243</v>
      </c>
      <c r="J2584" s="13">
        <v>49</v>
      </c>
      <c r="K2584" s="8">
        <f t="shared" si="557"/>
        <v>14.704109589041096</v>
      </c>
      <c r="L2584" s="13">
        <v>26</v>
      </c>
      <c r="M2584" s="8">
        <f t="shared" si="558"/>
        <v>5.1780821917808222</v>
      </c>
      <c r="N2584" s="6">
        <v>26</v>
      </c>
      <c r="O2584" s="8">
        <f t="shared" si="559"/>
        <v>5.3780821917808215</v>
      </c>
      <c r="Q2584">
        <f t="shared" si="560"/>
        <v>68.793539726027404</v>
      </c>
      <c r="R2584">
        <f t="shared" si="561"/>
        <v>69.886575342465733</v>
      </c>
      <c r="S2584" s="9">
        <f t="shared" si="562"/>
        <v>-1.5640137051817504</v>
      </c>
      <c r="U2584">
        <f t="shared" si="563"/>
        <v>68.287671232876718</v>
      </c>
      <c r="V2584" s="9">
        <f t="shared" si="564"/>
        <v>-2.284791318733852</v>
      </c>
      <c r="X2584">
        <f t="shared" si="565"/>
        <v>67.500383561643829</v>
      </c>
      <c r="Y2584" s="9">
        <f t="shared" si="566"/>
        <v>-3.4143778960820867</v>
      </c>
      <c r="AA2584">
        <f t="shared" si="567"/>
        <v>67.415082191780826</v>
      </c>
      <c r="AB2584" s="9">
        <f t="shared" si="568"/>
        <v>-3.5364347710183779</v>
      </c>
      <c r="AC2584">
        <f t="shared" si="569"/>
        <v>18.057069863013634</v>
      </c>
    </row>
    <row r="2585" spans="1:29" ht="9" customHeight="1">
      <c r="A2585" s="1">
        <v>20190127</v>
      </c>
      <c r="B2585" s="1">
        <v>200000</v>
      </c>
      <c r="C2585" s="1">
        <v>2458511.3220000002</v>
      </c>
      <c r="D2585" s="1">
        <v>2213.4070000000002</v>
      </c>
      <c r="E2585" s="1">
        <v>75.099999999999994</v>
      </c>
      <c r="F2585" s="1">
        <v>72.8</v>
      </c>
      <c r="G2585" s="8">
        <f t="shared" si="555"/>
        <v>69.88438356164383</v>
      </c>
      <c r="H2585" s="13">
        <v>20</v>
      </c>
      <c r="I2585" s="8">
        <f t="shared" si="556"/>
        <v>8.5753424657534243</v>
      </c>
      <c r="J2585" s="13">
        <v>29</v>
      </c>
      <c r="K2585" s="8">
        <f t="shared" si="557"/>
        <v>14.704109589041096</v>
      </c>
      <c r="L2585" s="13">
        <v>22</v>
      </c>
      <c r="M2585" s="8">
        <f t="shared" si="558"/>
        <v>5.1780821917808222</v>
      </c>
      <c r="N2585" s="6">
        <v>19</v>
      </c>
      <c r="O2585" s="8">
        <f t="shared" si="559"/>
        <v>5.3780821917808215</v>
      </c>
      <c r="Q2585">
        <f t="shared" si="560"/>
        <v>68.793539726027404</v>
      </c>
      <c r="R2585">
        <f t="shared" si="561"/>
        <v>69.88438356164383</v>
      </c>
      <c r="S2585" s="9">
        <f t="shared" si="562"/>
        <v>-1.5609264617097267</v>
      </c>
      <c r="U2585">
        <f t="shared" si="563"/>
        <v>68.287671232876718</v>
      </c>
      <c r="V2585" s="9">
        <f t="shared" si="564"/>
        <v>-2.2563318434877857</v>
      </c>
      <c r="X2585">
        <f t="shared" si="565"/>
        <v>67.500383561643829</v>
      </c>
      <c r="Y2585" s="9">
        <f t="shared" si="566"/>
        <v>-3.4113486855001298</v>
      </c>
      <c r="AA2585">
        <f t="shared" si="567"/>
        <v>67.415082191780826</v>
      </c>
      <c r="AB2585" s="9">
        <f t="shared" si="568"/>
        <v>-3.5334093885007576</v>
      </c>
      <c r="AC2585">
        <f t="shared" si="569"/>
        <v>18.050346575342449</v>
      </c>
    </row>
    <row r="2586" spans="1:29" ht="9" customHeight="1">
      <c r="A2586" s="1">
        <v>20190128</v>
      </c>
      <c r="B2586" s="1">
        <v>200000</v>
      </c>
      <c r="C2586" s="1">
        <v>2458512.3220000002</v>
      </c>
      <c r="D2586" s="1">
        <v>2213.444</v>
      </c>
      <c r="E2586" s="1">
        <v>75.8</v>
      </c>
      <c r="F2586" s="1">
        <v>73.5</v>
      </c>
      <c r="G2586" s="8">
        <f t="shared" si="555"/>
        <v>69.879452054794498</v>
      </c>
      <c r="H2586" s="13">
        <v>17</v>
      </c>
      <c r="I2586" s="8">
        <f t="shared" si="556"/>
        <v>8.6054794520547944</v>
      </c>
      <c r="J2586" s="13">
        <v>26</v>
      </c>
      <c r="K2586" s="8">
        <f t="shared" si="557"/>
        <v>14.736986301369862</v>
      </c>
      <c r="L2586" s="13">
        <v>16</v>
      </c>
      <c r="M2586" s="8">
        <f t="shared" si="558"/>
        <v>5.1780821917808222</v>
      </c>
      <c r="N2586" s="6">
        <v>16</v>
      </c>
      <c r="O2586" s="8">
        <f t="shared" si="559"/>
        <v>5.3780821917808215</v>
      </c>
      <c r="Q2586">
        <f t="shared" si="560"/>
        <v>68.804257534246574</v>
      </c>
      <c r="R2586">
        <f t="shared" si="561"/>
        <v>69.879452054794498</v>
      </c>
      <c r="S2586" s="9">
        <f t="shared" si="562"/>
        <v>-1.5386418881831503</v>
      </c>
      <c r="U2586">
        <f t="shared" si="563"/>
        <v>68.302739726027397</v>
      </c>
      <c r="V2586" s="9">
        <f t="shared" si="564"/>
        <v>-2.2718094095412766</v>
      </c>
      <c r="X2586">
        <f t="shared" si="565"/>
        <v>67.500383561643829</v>
      </c>
      <c r="Y2586" s="9">
        <f t="shared" si="566"/>
        <v>-3.4045322669175704</v>
      </c>
      <c r="AA2586">
        <f t="shared" si="567"/>
        <v>67.415082191780826</v>
      </c>
      <c r="AB2586" s="9">
        <f t="shared" si="568"/>
        <v>-3.5266015839410016</v>
      </c>
      <c r="AC2586">
        <f t="shared" si="569"/>
        <v>18.035219178082123</v>
      </c>
    </row>
    <row r="2587" spans="1:29" ht="9" customHeight="1">
      <c r="A2587" s="1">
        <v>20190129</v>
      </c>
      <c r="B2587" s="1">
        <v>200000</v>
      </c>
      <c r="C2587" s="1">
        <v>2458513.3220000002</v>
      </c>
      <c r="D2587" s="1">
        <v>2213.48</v>
      </c>
      <c r="E2587" s="1">
        <v>73.099999999999994</v>
      </c>
      <c r="F2587" s="1">
        <v>70.900000000000006</v>
      </c>
      <c r="G2587" s="8">
        <f t="shared" si="555"/>
        <v>69.873698630136971</v>
      </c>
      <c r="H2587" s="13">
        <v>13</v>
      </c>
      <c r="I2587" s="8">
        <f t="shared" si="556"/>
        <v>8.5726027397260278</v>
      </c>
      <c r="J2587" s="13">
        <v>16</v>
      </c>
      <c r="K2587" s="8">
        <f t="shared" si="557"/>
        <v>14.673972602739726</v>
      </c>
      <c r="L2587" s="13">
        <v>15</v>
      </c>
      <c r="M2587" s="8">
        <f t="shared" si="558"/>
        <v>5.1780821917808222</v>
      </c>
      <c r="N2587" s="6">
        <v>13</v>
      </c>
      <c r="O2587" s="8">
        <f t="shared" si="559"/>
        <v>5.3780821917808215</v>
      </c>
      <c r="Q2587">
        <f t="shared" si="560"/>
        <v>68.783715068493152</v>
      </c>
      <c r="R2587">
        <f t="shared" si="561"/>
        <v>69.873698630136971</v>
      </c>
      <c r="S2587" s="9">
        <f t="shared" si="562"/>
        <v>-1.5599339708828666</v>
      </c>
      <c r="U2587">
        <f t="shared" si="563"/>
        <v>68.286301369863011</v>
      </c>
      <c r="V2587" s="9">
        <f t="shared" si="564"/>
        <v>-2.2637617736787092</v>
      </c>
      <c r="X2587">
        <f t="shared" si="565"/>
        <v>67.500383561643829</v>
      </c>
      <c r="Y2587" s="9">
        <f t="shared" si="566"/>
        <v>-3.396578562494355</v>
      </c>
      <c r="AA2587">
        <f t="shared" si="567"/>
        <v>67.415082191780826</v>
      </c>
      <c r="AB2587" s="9">
        <f t="shared" si="568"/>
        <v>-3.5186579307478212</v>
      </c>
      <c r="AC2587">
        <f t="shared" si="569"/>
        <v>18.017570547945159</v>
      </c>
    </row>
    <row r="2588" spans="1:29" ht="9" customHeight="1">
      <c r="A2588" s="1">
        <v>20190130</v>
      </c>
      <c r="B2588" s="1">
        <v>200000</v>
      </c>
      <c r="C2588" s="1">
        <v>2458514.3220000002</v>
      </c>
      <c r="D2588" s="1">
        <v>2213.5169999999998</v>
      </c>
      <c r="E2588" s="1">
        <v>73.5</v>
      </c>
      <c r="F2588" s="1">
        <v>71.400000000000006</v>
      </c>
      <c r="G2588" s="8">
        <f t="shared" si="555"/>
        <v>69.867945205479444</v>
      </c>
      <c r="H2588" s="13">
        <v>0</v>
      </c>
      <c r="I2588" s="8">
        <f t="shared" si="556"/>
        <v>8.5726027397260278</v>
      </c>
      <c r="J2588" s="13">
        <v>11</v>
      </c>
      <c r="K2588" s="8">
        <f t="shared" si="557"/>
        <v>14.673972602739726</v>
      </c>
      <c r="L2588" s="13">
        <v>12</v>
      </c>
      <c r="M2588" s="8">
        <f t="shared" si="558"/>
        <v>5.1780821917808222</v>
      </c>
      <c r="N2588" s="6">
        <v>11</v>
      </c>
      <c r="O2588" s="8">
        <f t="shared" si="559"/>
        <v>5.3780821917808215</v>
      </c>
      <c r="Q2588">
        <f t="shared" si="560"/>
        <v>68.783715068493152</v>
      </c>
      <c r="R2588">
        <f t="shared" si="561"/>
        <v>69.867945205479444</v>
      </c>
      <c r="S2588" s="9">
        <f t="shared" si="562"/>
        <v>-1.5518277141221262</v>
      </c>
      <c r="U2588">
        <f t="shared" si="563"/>
        <v>68.286301369863011</v>
      </c>
      <c r="V2588" s="9">
        <f t="shared" si="564"/>
        <v>-2.2738770820015475</v>
      </c>
      <c r="X2588">
        <f t="shared" si="565"/>
        <v>67.500383561643829</v>
      </c>
      <c r="Y2588" s="9">
        <f t="shared" si="566"/>
        <v>-3.3886235481416946</v>
      </c>
      <c r="AA2588">
        <f t="shared" si="567"/>
        <v>67.415082191780826</v>
      </c>
      <c r="AB2588" s="9">
        <f t="shared" si="568"/>
        <v>-3.5107129692805756</v>
      </c>
      <c r="AC2588">
        <f t="shared" si="569"/>
        <v>17.999921917808194</v>
      </c>
    </row>
    <row r="2589" spans="1:29" ht="9" customHeight="1">
      <c r="A2589" s="1">
        <v>20190131</v>
      </c>
      <c r="B2589" s="1">
        <v>200000</v>
      </c>
      <c r="C2589" s="1">
        <v>2458515.3220000002</v>
      </c>
      <c r="D2589" s="1">
        <v>2213.5540000000001</v>
      </c>
      <c r="E2589" s="1">
        <v>72.099999999999994</v>
      </c>
      <c r="F2589" s="1">
        <v>70</v>
      </c>
      <c r="G2589" s="8">
        <f t="shared" si="555"/>
        <v>69.858356164383551</v>
      </c>
      <c r="H2589" s="13">
        <v>0</v>
      </c>
      <c r="I2589" s="8">
        <f t="shared" si="556"/>
        <v>8.5397260273972595</v>
      </c>
      <c r="J2589" s="13">
        <v>0</v>
      </c>
      <c r="K2589" s="8">
        <f t="shared" si="557"/>
        <v>14.638356164383561</v>
      </c>
      <c r="L2589" s="13">
        <v>0</v>
      </c>
      <c r="M2589" s="8">
        <f t="shared" si="558"/>
        <v>5.1479452054794521</v>
      </c>
      <c r="N2589" s="6">
        <v>0</v>
      </c>
      <c r="O2589" s="8">
        <f t="shared" si="559"/>
        <v>5.3452054794520549</v>
      </c>
      <c r="Q2589">
        <f t="shared" si="560"/>
        <v>68.772104109589037</v>
      </c>
      <c r="R2589">
        <f t="shared" si="561"/>
        <v>69.858356164383551</v>
      </c>
      <c r="S2589" s="9">
        <f t="shared" si="562"/>
        <v>-1.5549350348846787</v>
      </c>
      <c r="U2589">
        <f t="shared" si="563"/>
        <v>68.269863013698625</v>
      </c>
      <c r="V2589" s="9">
        <f t="shared" si="564"/>
        <v>-2.283567102827206</v>
      </c>
      <c r="X2589">
        <f t="shared" si="565"/>
        <v>67.480010958904103</v>
      </c>
      <c r="Y2589" s="9">
        <f t="shared" si="566"/>
        <v>-3.4045250075495233</v>
      </c>
      <c r="AA2589">
        <f t="shared" si="567"/>
        <v>67.394205479452054</v>
      </c>
      <c r="AB2589" s="9">
        <f t="shared" si="568"/>
        <v>-3.5273528039123931</v>
      </c>
      <c r="AC2589">
        <f t="shared" si="569"/>
        <v>17.970507534246543</v>
      </c>
    </row>
    <row r="2590" spans="1:29" ht="9" customHeight="1">
      <c r="A2590" s="1">
        <v>20190201</v>
      </c>
      <c r="B2590" s="1">
        <v>200000</v>
      </c>
      <c r="C2590" s="1">
        <v>2458516.3220000002</v>
      </c>
      <c r="D2590" s="1">
        <v>2213.59</v>
      </c>
      <c r="E2590" s="1">
        <v>72.099999999999994</v>
      </c>
      <c r="F2590" s="1">
        <v>70</v>
      </c>
      <c r="G2590" s="8">
        <f t="shared" si="555"/>
        <v>69.849863013698638</v>
      </c>
      <c r="H2590" s="13">
        <v>0</v>
      </c>
      <c r="I2590" s="8">
        <f t="shared" si="556"/>
        <v>8.5095890410958912</v>
      </c>
      <c r="J2590" s="13">
        <v>0</v>
      </c>
      <c r="K2590" s="8">
        <f t="shared" si="557"/>
        <v>14.605479452054794</v>
      </c>
      <c r="L2590" s="13">
        <v>0</v>
      </c>
      <c r="M2590" s="8">
        <f t="shared" si="558"/>
        <v>5.117808219178082</v>
      </c>
      <c r="N2590" s="6">
        <v>0</v>
      </c>
      <c r="O2590" s="8">
        <f t="shared" si="559"/>
        <v>5.3150684931506849</v>
      </c>
      <c r="Q2590">
        <f t="shared" si="560"/>
        <v>68.761386301369868</v>
      </c>
      <c r="R2590">
        <f t="shared" si="561"/>
        <v>69.849863013698638</v>
      </c>
      <c r="S2590" s="9">
        <f t="shared" si="562"/>
        <v>-1.5583090150302752</v>
      </c>
      <c r="U2590">
        <f t="shared" si="563"/>
        <v>68.254794520547946</v>
      </c>
      <c r="V2590" s="9">
        <f t="shared" si="564"/>
        <v>-2.2659333244411641</v>
      </c>
      <c r="X2590">
        <f t="shared" si="565"/>
        <v>67.45963835616439</v>
      </c>
      <c r="Y2590" s="9">
        <f t="shared" si="566"/>
        <v>-3.4219460918133677</v>
      </c>
      <c r="AA2590">
        <f t="shared" si="567"/>
        <v>67.375068493150678</v>
      </c>
      <c r="AB2590" s="9">
        <f t="shared" si="568"/>
        <v>-3.5430198625623746</v>
      </c>
      <c r="AC2590">
        <f t="shared" si="569"/>
        <v>17.944454794520571</v>
      </c>
    </row>
    <row r="2591" spans="1:29" ht="9" customHeight="1">
      <c r="A2591" s="1">
        <v>20190202</v>
      </c>
      <c r="B2591" s="1">
        <v>200000</v>
      </c>
      <c r="C2591" s="1">
        <v>2458517.3220000002</v>
      </c>
      <c r="D2591" s="1">
        <v>2213.627</v>
      </c>
      <c r="E2591" s="1">
        <v>70.900000000000006</v>
      </c>
      <c r="F2591" s="1">
        <v>68.8</v>
      </c>
      <c r="G2591" s="8">
        <f t="shared" si="555"/>
        <v>69.837260273972603</v>
      </c>
      <c r="H2591" s="13">
        <v>0</v>
      </c>
      <c r="I2591" s="8">
        <f t="shared" si="556"/>
        <v>8.5095890410958912</v>
      </c>
      <c r="J2591" s="13">
        <v>0</v>
      </c>
      <c r="K2591" s="8">
        <f t="shared" si="557"/>
        <v>14.564383561643835</v>
      </c>
      <c r="L2591" s="13">
        <v>0</v>
      </c>
      <c r="M2591" s="8">
        <f t="shared" si="558"/>
        <v>5.117808219178082</v>
      </c>
      <c r="N2591" s="6">
        <v>0</v>
      </c>
      <c r="O2591" s="8">
        <f t="shared" si="559"/>
        <v>5.3150684931506849</v>
      </c>
      <c r="Q2591">
        <f t="shared" si="560"/>
        <v>68.747989041095892</v>
      </c>
      <c r="R2591">
        <f t="shared" si="561"/>
        <v>69.837260273972603</v>
      </c>
      <c r="S2591" s="9">
        <f t="shared" si="562"/>
        <v>-1.5597278996963553</v>
      </c>
      <c r="U2591">
        <f t="shared" si="563"/>
        <v>68.254794520547946</v>
      </c>
      <c r="V2591" s="9">
        <f t="shared" si="564"/>
        <v>-2.2517450141052961</v>
      </c>
      <c r="X2591">
        <f t="shared" si="565"/>
        <v>67.45963835616439</v>
      </c>
      <c r="Y2591" s="9">
        <f t="shared" si="566"/>
        <v>-3.4045177437957364</v>
      </c>
      <c r="AA2591">
        <f t="shared" si="567"/>
        <v>67.375068493150678</v>
      </c>
      <c r="AB2591" s="9">
        <f t="shared" si="568"/>
        <v>-3.5256133633574791</v>
      </c>
      <c r="AC2591">
        <f t="shared" si="569"/>
        <v>17.90579589041096</v>
      </c>
    </row>
    <row r="2592" spans="1:29" ht="9" customHeight="1">
      <c r="A2592" s="1">
        <v>20190203</v>
      </c>
      <c r="B2592" s="1">
        <v>200000</v>
      </c>
      <c r="C2592" s="1">
        <v>2458518.3220000002</v>
      </c>
      <c r="D2592" s="1">
        <v>2213.6640000000002</v>
      </c>
      <c r="E2592" s="1">
        <v>71.099999999999994</v>
      </c>
      <c r="F2592" s="1">
        <v>69.099999999999994</v>
      </c>
      <c r="G2592" s="8">
        <f t="shared" si="555"/>
        <v>69.827123287671242</v>
      </c>
      <c r="H2592" s="13">
        <v>0</v>
      </c>
      <c r="I2592" s="8">
        <f t="shared" si="556"/>
        <v>8.5095890410958912</v>
      </c>
      <c r="J2592" s="13">
        <v>0</v>
      </c>
      <c r="K2592" s="8">
        <f t="shared" si="557"/>
        <v>14.526027397260274</v>
      </c>
      <c r="L2592" s="13">
        <v>0</v>
      </c>
      <c r="M2592" s="8">
        <f t="shared" si="558"/>
        <v>5.117808219178082</v>
      </c>
      <c r="N2592" s="6">
        <v>0</v>
      </c>
      <c r="O2592" s="8">
        <f t="shared" si="559"/>
        <v>5.3150684931506849</v>
      </c>
      <c r="Q2592">
        <f t="shared" si="560"/>
        <v>68.735484931506846</v>
      </c>
      <c r="R2592">
        <f t="shared" si="561"/>
        <v>69.827123287671242</v>
      </c>
      <c r="S2592" s="9">
        <f t="shared" si="562"/>
        <v>-1.563344306290702</v>
      </c>
      <c r="U2592">
        <f t="shared" si="563"/>
        <v>68.254794520547946</v>
      </c>
      <c r="V2592" s="9">
        <f t="shared" si="564"/>
        <v>-2.2259454284346702</v>
      </c>
      <c r="X2592">
        <f t="shared" si="565"/>
        <v>67.45963835616439</v>
      </c>
      <c r="Y2592" s="9">
        <f t="shared" si="566"/>
        <v>-3.3904947247409467</v>
      </c>
      <c r="AA2592">
        <f t="shared" si="567"/>
        <v>67.375068493150678</v>
      </c>
      <c r="AB2592" s="9">
        <f t="shared" si="568"/>
        <v>-3.511607924070816</v>
      </c>
      <c r="AC2592">
        <f t="shared" si="569"/>
        <v>17.874700684931533</v>
      </c>
    </row>
    <row r="2593" spans="1:29" ht="9" customHeight="1">
      <c r="A2593" s="1">
        <v>20190204</v>
      </c>
      <c r="B2593" s="1">
        <v>200000</v>
      </c>
      <c r="C2593" s="1">
        <v>2458519.3220000002</v>
      </c>
      <c r="D2593" s="1">
        <v>2213.6999999999998</v>
      </c>
      <c r="E2593" s="1">
        <v>70.7</v>
      </c>
      <c r="F2593" s="1">
        <v>68.7</v>
      </c>
      <c r="G2593" s="8">
        <f t="shared" si="555"/>
        <v>69.8241095890411</v>
      </c>
      <c r="H2593" s="13">
        <v>0</v>
      </c>
      <c r="I2593" s="8">
        <f t="shared" si="556"/>
        <v>8.5397260273972595</v>
      </c>
      <c r="J2593" s="13">
        <v>0</v>
      </c>
      <c r="K2593" s="8">
        <f t="shared" si="557"/>
        <v>14.495890410958904</v>
      </c>
      <c r="L2593" s="13">
        <v>0</v>
      </c>
      <c r="M2593" s="8">
        <f t="shared" si="558"/>
        <v>5.1506849315068495</v>
      </c>
      <c r="N2593" s="6">
        <v>0</v>
      </c>
      <c r="O2593" s="8">
        <f t="shared" si="559"/>
        <v>5.3369863013698629</v>
      </c>
      <c r="Q2593">
        <f t="shared" si="560"/>
        <v>68.725660273972608</v>
      </c>
      <c r="R2593">
        <f t="shared" si="561"/>
        <v>69.8241095890411</v>
      </c>
      <c r="S2593" s="9">
        <f t="shared" si="562"/>
        <v>-1.5731662337458516</v>
      </c>
      <c r="U2593">
        <f t="shared" si="563"/>
        <v>68.269863013698625</v>
      </c>
      <c r="V2593" s="9">
        <f t="shared" si="564"/>
        <v>-2.2221088648920215</v>
      </c>
      <c r="X2593">
        <f t="shared" si="565"/>
        <v>67.481863013698629</v>
      </c>
      <c r="Y2593" s="9">
        <f t="shared" si="566"/>
        <v>-3.3544954445220583</v>
      </c>
      <c r="AA2593">
        <f t="shared" si="567"/>
        <v>67.388986301369869</v>
      </c>
      <c r="AB2593" s="9">
        <f t="shared" si="568"/>
        <v>-3.4875106922286108</v>
      </c>
      <c r="AC2593">
        <f t="shared" si="569"/>
        <v>17.865456164383573</v>
      </c>
    </row>
    <row r="2594" spans="1:29" ht="9" customHeight="1">
      <c r="A2594" s="1">
        <v>20190205</v>
      </c>
      <c r="B2594" s="1">
        <v>200000</v>
      </c>
      <c r="C2594" s="1">
        <v>2458520.3220000002</v>
      </c>
      <c r="D2594" s="1">
        <v>2213.7370000000001</v>
      </c>
      <c r="E2594" s="1">
        <v>70.599999999999994</v>
      </c>
      <c r="F2594" s="1">
        <v>68.7</v>
      </c>
      <c r="G2594" s="8">
        <f t="shared" si="555"/>
        <v>69.8213698630137</v>
      </c>
      <c r="H2594" s="13">
        <v>0</v>
      </c>
      <c r="I2594" s="8">
        <f t="shared" si="556"/>
        <v>8.5397260273972595</v>
      </c>
      <c r="J2594" s="13">
        <v>14</v>
      </c>
      <c r="K2594" s="8">
        <f t="shared" si="557"/>
        <v>14.490410958904109</v>
      </c>
      <c r="L2594" s="13">
        <v>0</v>
      </c>
      <c r="M2594" s="8">
        <f t="shared" si="558"/>
        <v>5.1808219178082195</v>
      </c>
      <c r="N2594" s="6">
        <v>0</v>
      </c>
      <c r="O2594" s="8">
        <f t="shared" si="559"/>
        <v>5.3369863013698629</v>
      </c>
      <c r="Q2594">
        <f t="shared" si="560"/>
        <v>68.723873972602746</v>
      </c>
      <c r="R2594">
        <f t="shared" si="561"/>
        <v>69.8213698630137</v>
      </c>
      <c r="S2594" s="9">
        <f t="shared" si="562"/>
        <v>-1.5718624434957178</v>
      </c>
      <c r="U2594">
        <f t="shared" si="563"/>
        <v>68.269863013698625</v>
      </c>
      <c r="V2594" s="9">
        <f t="shared" si="564"/>
        <v>-2.2375525836629606</v>
      </c>
      <c r="X2594">
        <f t="shared" si="565"/>
        <v>67.502235616438355</v>
      </c>
      <c r="Y2594" s="9">
        <f t="shared" si="566"/>
        <v>-3.321524987443496</v>
      </c>
      <c r="AA2594">
        <f t="shared" si="567"/>
        <v>67.388986301369869</v>
      </c>
      <c r="AB2594" s="9">
        <f t="shared" si="568"/>
        <v>-3.4837236313410358</v>
      </c>
      <c r="AC2594">
        <f t="shared" si="569"/>
        <v>17.857052054794526</v>
      </c>
    </row>
    <row r="2595" spans="1:29" ht="9" customHeight="1">
      <c r="A2595" s="1">
        <v>20190206</v>
      </c>
      <c r="B2595" s="1">
        <v>200000</v>
      </c>
      <c r="C2595" s="1">
        <v>2458521.3220000002</v>
      </c>
      <c r="D2595" s="1">
        <v>2213.7739999999999</v>
      </c>
      <c r="E2595" s="1">
        <v>69.8</v>
      </c>
      <c r="F2595" s="1">
        <v>67.900000000000006</v>
      </c>
      <c r="G2595" s="8">
        <f t="shared" si="555"/>
        <v>69.816986301369866</v>
      </c>
      <c r="H2595" s="13">
        <v>0</v>
      </c>
      <c r="I2595" s="8">
        <f t="shared" si="556"/>
        <v>8.5095890410958912</v>
      </c>
      <c r="J2595" s="13">
        <v>0</v>
      </c>
      <c r="K2595" s="8">
        <f t="shared" si="557"/>
        <v>14.424657534246576</v>
      </c>
      <c r="L2595" s="13">
        <v>0</v>
      </c>
      <c r="M2595" s="8">
        <f t="shared" si="558"/>
        <v>5.1808219178082195</v>
      </c>
      <c r="N2595" s="6">
        <v>0</v>
      </c>
      <c r="O2595" s="8">
        <f t="shared" si="559"/>
        <v>5.3561643835616435</v>
      </c>
      <c r="Q2595">
        <f t="shared" si="560"/>
        <v>68.702438356164379</v>
      </c>
      <c r="R2595">
        <f t="shared" si="561"/>
        <v>69.816986301369866</v>
      </c>
      <c r="S2595" s="9">
        <f t="shared" si="562"/>
        <v>-1.5963850693790533</v>
      </c>
      <c r="U2595">
        <f t="shared" si="563"/>
        <v>68.254794520547946</v>
      </c>
      <c r="V2595" s="9">
        <f t="shared" si="564"/>
        <v>-2.233716084168563</v>
      </c>
      <c r="X2595">
        <f t="shared" si="565"/>
        <v>67.502235616438355</v>
      </c>
      <c r="Y2595" s="9">
        <f t="shared" si="566"/>
        <v>-3.3154548879261654</v>
      </c>
      <c r="AA2595">
        <f t="shared" si="567"/>
        <v>67.40116438356165</v>
      </c>
      <c r="AB2595" s="9">
        <f t="shared" si="568"/>
        <v>-3.4602208513844346</v>
      </c>
      <c r="AC2595">
        <f t="shared" si="569"/>
        <v>17.843605479452062</v>
      </c>
    </row>
    <row r="2596" spans="1:29" ht="9" customHeight="1">
      <c r="A2596" s="1">
        <v>20190207</v>
      </c>
      <c r="B2596" s="1">
        <v>200000</v>
      </c>
      <c r="C2596" s="1">
        <v>2458522.3220000002</v>
      </c>
      <c r="D2596" s="1">
        <v>2213.81</v>
      </c>
      <c r="E2596" s="1">
        <v>70.2</v>
      </c>
      <c r="F2596" s="1">
        <v>68.3</v>
      </c>
      <c r="G2596" s="8">
        <f t="shared" si="555"/>
        <v>69.814246575342466</v>
      </c>
      <c r="H2596" s="13">
        <v>11</v>
      </c>
      <c r="I2596" s="8">
        <f t="shared" si="556"/>
        <v>8.5095890410958912</v>
      </c>
      <c r="J2596" s="13">
        <v>11</v>
      </c>
      <c r="K2596" s="8">
        <f t="shared" si="557"/>
        <v>14.454794520547946</v>
      </c>
      <c r="L2596" s="13">
        <v>0</v>
      </c>
      <c r="M2596" s="8">
        <f t="shared" si="558"/>
        <v>5.1808219178082195</v>
      </c>
      <c r="N2596" s="6">
        <v>0</v>
      </c>
      <c r="O2596" s="8">
        <f t="shared" si="559"/>
        <v>5.3561643835616435</v>
      </c>
      <c r="Q2596">
        <f t="shared" si="560"/>
        <v>68.712263013698632</v>
      </c>
      <c r="R2596">
        <f t="shared" si="561"/>
        <v>69.814246575342466</v>
      </c>
      <c r="S2596" s="9">
        <f t="shared" si="562"/>
        <v>-1.5784508401943356</v>
      </c>
      <c r="U2596">
        <f t="shared" si="563"/>
        <v>68.254794520547946</v>
      </c>
      <c r="V2596" s="9">
        <f t="shared" si="564"/>
        <v>-2.2434073417035592</v>
      </c>
      <c r="X2596">
        <f t="shared" si="565"/>
        <v>67.502235616438355</v>
      </c>
      <c r="Y2596" s="9">
        <f t="shared" si="566"/>
        <v>-3.3116606886375592</v>
      </c>
      <c r="AA2596">
        <f t="shared" si="567"/>
        <v>67.40116438356165</v>
      </c>
      <c r="AB2596" s="9">
        <f t="shared" si="568"/>
        <v>-3.4564323331580482</v>
      </c>
      <c r="AC2596">
        <f t="shared" si="569"/>
        <v>17.835201369863015</v>
      </c>
    </row>
    <row r="2597" spans="1:29" ht="9" customHeight="1">
      <c r="A2597" s="1">
        <v>20190208</v>
      </c>
      <c r="B2597" s="1">
        <v>200000</v>
      </c>
      <c r="C2597" s="1">
        <v>2458523.3220000002</v>
      </c>
      <c r="D2597" s="1">
        <v>2213.8470000000002</v>
      </c>
      <c r="E2597" s="1">
        <v>70</v>
      </c>
      <c r="F2597" s="1">
        <v>68.099999999999994</v>
      </c>
      <c r="G2597" s="8">
        <f t="shared" si="555"/>
        <v>69.805753424657524</v>
      </c>
      <c r="H2597" s="13">
        <v>11</v>
      </c>
      <c r="I2597" s="8">
        <f t="shared" si="556"/>
        <v>8.4794520547945211</v>
      </c>
      <c r="J2597" s="13">
        <v>24</v>
      </c>
      <c r="K2597" s="8">
        <f t="shared" si="557"/>
        <v>14.353424657534246</v>
      </c>
      <c r="L2597" s="13">
        <v>0</v>
      </c>
      <c r="M2597" s="8">
        <f t="shared" si="558"/>
        <v>5.1808219178082195</v>
      </c>
      <c r="N2597" s="6">
        <v>0</v>
      </c>
      <c r="O2597" s="8">
        <f t="shared" si="559"/>
        <v>5.3561643835616435</v>
      </c>
      <c r="Q2597">
        <f t="shared" si="560"/>
        <v>68.679216438356164</v>
      </c>
      <c r="R2597">
        <f t="shared" si="561"/>
        <v>69.805753424657524</v>
      </c>
      <c r="S2597" s="9">
        <f t="shared" si="562"/>
        <v>-1.6138168145656522</v>
      </c>
      <c r="U2597">
        <f t="shared" si="563"/>
        <v>68.239726027397268</v>
      </c>
      <c r="V2597" s="9">
        <f t="shared" si="564"/>
        <v>-2.2345820511210093</v>
      </c>
      <c r="X2597">
        <f t="shared" si="565"/>
        <v>67.502235616438355</v>
      </c>
      <c r="Y2597" s="9">
        <f t="shared" si="566"/>
        <v>-3.2998967781436477</v>
      </c>
      <c r="AA2597">
        <f t="shared" si="567"/>
        <v>67.40116438356165</v>
      </c>
      <c r="AB2597" s="9">
        <f t="shared" si="568"/>
        <v>-3.4446860367909125</v>
      </c>
      <c r="AC2597">
        <f t="shared" si="569"/>
        <v>17.809148630136956</v>
      </c>
    </row>
    <row r="2598" spans="1:29" ht="9" customHeight="1">
      <c r="A2598" s="1">
        <v>20190209</v>
      </c>
      <c r="B2598" s="1">
        <v>200000</v>
      </c>
      <c r="C2598" s="1">
        <v>2458524.3220000002</v>
      </c>
      <c r="D2598" s="1">
        <v>2213.884</v>
      </c>
      <c r="E2598" s="1">
        <v>70.3</v>
      </c>
      <c r="F2598" s="1">
        <v>68.400000000000006</v>
      </c>
      <c r="G2598" s="8">
        <f t="shared" si="555"/>
        <v>69.799452054794514</v>
      </c>
      <c r="H2598" s="13">
        <v>0</v>
      </c>
      <c r="I2598" s="8">
        <f t="shared" si="556"/>
        <v>8.4794520547945211</v>
      </c>
      <c r="J2598" s="13">
        <v>0</v>
      </c>
      <c r="K2598" s="8">
        <f t="shared" si="557"/>
        <v>14.35068493150685</v>
      </c>
      <c r="L2598" s="13">
        <v>0</v>
      </c>
      <c r="M2598" s="8">
        <f t="shared" si="558"/>
        <v>5.1808219178082195</v>
      </c>
      <c r="N2598" s="6">
        <v>0</v>
      </c>
      <c r="O2598" s="8">
        <f t="shared" si="559"/>
        <v>5.3561643835616435</v>
      </c>
      <c r="Q2598">
        <f t="shared" si="560"/>
        <v>68.678323287671233</v>
      </c>
      <c r="R2598">
        <f t="shared" si="561"/>
        <v>69.799452054794514</v>
      </c>
      <c r="S2598" s="9">
        <f t="shared" si="562"/>
        <v>-1.6062142812284037</v>
      </c>
      <c r="U2598">
        <f t="shared" si="563"/>
        <v>68.239726027397268</v>
      </c>
      <c r="V2598" s="9">
        <f t="shared" si="564"/>
        <v>-2.2353495309494491</v>
      </c>
      <c r="X2598">
        <f t="shared" si="565"/>
        <v>67.502235616438355</v>
      </c>
      <c r="Y2598" s="9">
        <f t="shared" si="566"/>
        <v>-3.2911668655404043</v>
      </c>
      <c r="AA2598">
        <f t="shared" si="567"/>
        <v>67.40116438356165</v>
      </c>
      <c r="AB2598" s="9">
        <f t="shared" si="568"/>
        <v>-3.4359691955033469</v>
      </c>
      <c r="AC2598">
        <f t="shared" si="569"/>
        <v>17.789819178082173</v>
      </c>
    </row>
    <row r="2599" spans="1:29" ht="9" customHeight="1">
      <c r="A2599" s="1">
        <v>20190210</v>
      </c>
      <c r="B2599" s="1">
        <v>200000</v>
      </c>
      <c r="C2599" s="1">
        <v>2458525.3220000002</v>
      </c>
      <c r="D2599" s="1">
        <v>2213.92</v>
      </c>
      <c r="E2599" s="1">
        <v>70</v>
      </c>
      <c r="F2599" s="1">
        <v>68.099999999999994</v>
      </c>
      <c r="G2599" s="8">
        <f t="shared" si="555"/>
        <v>69.799999999999983</v>
      </c>
      <c r="H2599" s="13">
        <v>0</v>
      </c>
      <c r="I2599" s="8">
        <f t="shared" si="556"/>
        <v>8.4794520547945211</v>
      </c>
      <c r="J2599" s="13">
        <v>0</v>
      </c>
      <c r="K2599" s="8">
        <f t="shared" si="557"/>
        <v>14.35068493150685</v>
      </c>
      <c r="L2599" s="13">
        <v>0</v>
      </c>
      <c r="M2599" s="8">
        <f t="shared" si="558"/>
        <v>5.1808219178082195</v>
      </c>
      <c r="N2599" s="6">
        <v>0</v>
      </c>
      <c r="O2599" s="8">
        <f t="shared" si="559"/>
        <v>5.3561643835616435</v>
      </c>
      <c r="Q2599">
        <f t="shared" si="560"/>
        <v>68.678323287671233</v>
      </c>
      <c r="R2599">
        <f t="shared" si="561"/>
        <v>69.799999999999983</v>
      </c>
      <c r="S2599" s="9">
        <f t="shared" si="562"/>
        <v>-1.606986693880728</v>
      </c>
      <c r="U2599">
        <f t="shared" si="563"/>
        <v>68.239726027397268</v>
      </c>
      <c r="V2599" s="9">
        <f t="shared" si="564"/>
        <v>-2.2318957768261072</v>
      </c>
      <c r="X2599">
        <f t="shared" si="565"/>
        <v>67.502235616438355</v>
      </c>
      <c r="Y2599" s="9">
        <f t="shared" si="566"/>
        <v>-3.2919260509478931</v>
      </c>
      <c r="AA2599">
        <f t="shared" si="567"/>
        <v>67.40116438356165</v>
      </c>
      <c r="AB2599" s="9">
        <f t="shared" si="568"/>
        <v>-3.436727244180986</v>
      </c>
      <c r="AC2599">
        <f t="shared" si="569"/>
        <v>17.791499999999946</v>
      </c>
    </row>
    <row r="2600" spans="1:29" ht="9" customHeight="1">
      <c r="A2600" s="1">
        <v>20190211</v>
      </c>
      <c r="B2600" s="1">
        <v>200000</v>
      </c>
      <c r="C2600" s="1">
        <v>2458526.3220000002</v>
      </c>
      <c r="D2600" s="1">
        <v>2213.9569999999999</v>
      </c>
      <c r="E2600" s="1">
        <v>69.900000000000006</v>
      </c>
      <c r="F2600" s="1">
        <v>68</v>
      </c>
      <c r="G2600" s="8">
        <f t="shared" si="555"/>
        <v>69.797534246575339</v>
      </c>
      <c r="H2600" s="13">
        <v>0</v>
      </c>
      <c r="I2600" s="8">
        <f t="shared" si="556"/>
        <v>8.4794520547945211</v>
      </c>
      <c r="J2600" s="13">
        <v>11</v>
      </c>
      <c r="K2600" s="8">
        <f t="shared" si="557"/>
        <v>14.35068493150685</v>
      </c>
      <c r="L2600" s="13">
        <v>0</v>
      </c>
      <c r="M2600" s="8">
        <f t="shared" si="558"/>
        <v>5.1808219178082195</v>
      </c>
      <c r="N2600" s="6">
        <v>0</v>
      </c>
      <c r="O2600" s="8">
        <f t="shared" si="559"/>
        <v>5.3561643835616435</v>
      </c>
      <c r="Q2600">
        <f t="shared" si="560"/>
        <v>68.678323287671233</v>
      </c>
      <c r="R2600">
        <f t="shared" si="561"/>
        <v>69.797534246575339</v>
      </c>
      <c r="S2600" s="9">
        <f t="shared" si="562"/>
        <v>-1.6035107414400045</v>
      </c>
      <c r="U2600">
        <f t="shared" si="563"/>
        <v>68.239726027397268</v>
      </c>
      <c r="V2600" s="9">
        <f t="shared" si="564"/>
        <v>-2.2280579860334058</v>
      </c>
      <c r="X2600">
        <f t="shared" si="565"/>
        <v>67.502235616438355</v>
      </c>
      <c r="Y2600" s="9">
        <f t="shared" si="566"/>
        <v>-3.2885096227444564</v>
      </c>
      <c r="AA2600">
        <f t="shared" si="567"/>
        <v>67.40116438356165</v>
      </c>
      <c r="AB2600" s="9">
        <f t="shared" si="568"/>
        <v>-3.4333159314023618</v>
      </c>
      <c r="AC2600">
        <f t="shared" si="569"/>
        <v>17.783936301369849</v>
      </c>
    </row>
    <row r="2601" spans="1:29" ht="9" customHeight="1">
      <c r="A2601" s="1">
        <v>20190212</v>
      </c>
      <c r="B2601" s="1">
        <v>200000</v>
      </c>
      <c r="C2601" s="1">
        <v>2458527.3220000002</v>
      </c>
      <c r="D2601" s="1">
        <v>2213.9940000000001</v>
      </c>
      <c r="E2601" s="1">
        <v>70.2</v>
      </c>
      <c r="F2601" s="1">
        <v>68.400000000000006</v>
      </c>
      <c r="G2601" s="8">
        <f t="shared" si="555"/>
        <v>69.794794520547939</v>
      </c>
      <c r="H2601" s="13">
        <v>11</v>
      </c>
      <c r="I2601" s="8">
        <f t="shared" si="556"/>
        <v>8.4794520547945211</v>
      </c>
      <c r="J2601" s="13">
        <v>23</v>
      </c>
      <c r="K2601" s="8">
        <f t="shared" si="557"/>
        <v>14.41095890410959</v>
      </c>
      <c r="L2601" s="13">
        <v>0</v>
      </c>
      <c r="M2601" s="8">
        <f t="shared" si="558"/>
        <v>5.1808219178082195</v>
      </c>
      <c r="N2601" s="6">
        <v>0</v>
      </c>
      <c r="O2601" s="8">
        <f t="shared" si="559"/>
        <v>5.3561643835616435</v>
      </c>
      <c r="Q2601">
        <f t="shared" si="560"/>
        <v>68.697972602739725</v>
      </c>
      <c r="R2601">
        <f t="shared" si="561"/>
        <v>69.794794520547939</v>
      </c>
      <c r="S2601" s="9">
        <f t="shared" si="562"/>
        <v>-1.5714953032568957</v>
      </c>
      <c r="U2601">
        <f t="shared" si="563"/>
        <v>68.239726027397268</v>
      </c>
      <c r="V2601" s="9">
        <f t="shared" si="564"/>
        <v>-2.2501638945265086</v>
      </c>
      <c r="X2601">
        <f t="shared" si="565"/>
        <v>67.502235616438355</v>
      </c>
      <c r="Y2601" s="9">
        <f t="shared" si="566"/>
        <v>-3.2847133082892697</v>
      </c>
      <c r="AA2601">
        <f t="shared" si="567"/>
        <v>67.40116438356165</v>
      </c>
      <c r="AB2601" s="9">
        <f t="shared" si="568"/>
        <v>-3.429525301176426</v>
      </c>
      <c r="AC2601">
        <f t="shared" si="569"/>
        <v>17.775532191780801</v>
      </c>
    </row>
    <row r="2602" spans="1:29" ht="9" customHeight="1">
      <c r="A2602" s="1">
        <v>20190213</v>
      </c>
      <c r="B2602" s="1">
        <v>200000</v>
      </c>
      <c r="C2602" s="1">
        <v>2458528.3220000002</v>
      </c>
      <c r="D2602" s="1">
        <v>2214.0300000000002</v>
      </c>
      <c r="E2602" s="1">
        <v>70.400000000000006</v>
      </c>
      <c r="F2602" s="1">
        <v>68.599999999999994</v>
      </c>
      <c r="G2602" s="8">
        <f t="shared" si="555"/>
        <v>69.790958904109587</v>
      </c>
      <c r="H2602" s="13">
        <v>23</v>
      </c>
      <c r="I2602" s="8">
        <f t="shared" si="556"/>
        <v>8.4410958904109581</v>
      </c>
      <c r="J2602" s="13">
        <v>35</v>
      </c>
      <c r="K2602" s="8">
        <f t="shared" si="557"/>
        <v>14.334246575342465</v>
      </c>
      <c r="L2602" s="13">
        <v>0</v>
      </c>
      <c r="M2602" s="8">
        <f t="shared" si="558"/>
        <v>5.1479452054794521</v>
      </c>
      <c r="N2602" s="6">
        <v>12</v>
      </c>
      <c r="O2602" s="8">
        <f t="shared" si="559"/>
        <v>5.3232876712328769</v>
      </c>
      <c r="Q2602">
        <f t="shared" si="560"/>
        <v>68.672964383561649</v>
      </c>
      <c r="R2602">
        <f t="shared" si="561"/>
        <v>69.790958904109587</v>
      </c>
      <c r="S2602" s="9">
        <f t="shared" si="562"/>
        <v>-1.6019188417858317</v>
      </c>
      <c r="U2602">
        <f t="shared" si="563"/>
        <v>68.220547945205482</v>
      </c>
      <c r="V2602" s="9">
        <f t="shared" si="564"/>
        <v>-2.2926685641378128</v>
      </c>
      <c r="X2602">
        <f t="shared" si="565"/>
        <v>67.480010958904103</v>
      </c>
      <c r="Y2602" s="9">
        <f t="shared" si="566"/>
        <v>-3.3112425756761041</v>
      </c>
      <c r="AA2602">
        <f t="shared" si="567"/>
        <v>67.380287671232878</v>
      </c>
      <c r="AB2602" s="9">
        <f t="shared" si="568"/>
        <v>-3.4541311234724361</v>
      </c>
      <c r="AC2602">
        <f t="shared" si="569"/>
        <v>17.763766438356157</v>
      </c>
    </row>
    <row r="2603" spans="1:29" ht="9" customHeight="1">
      <c r="A2603" s="1">
        <v>20190214</v>
      </c>
      <c r="B2603" s="1">
        <v>200000</v>
      </c>
      <c r="C2603" s="1">
        <v>2458529.3220000002</v>
      </c>
      <c r="D2603" s="1">
        <v>2214.067</v>
      </c>
      <c r="E2603" s="1">
        <v>71.400000000000006</v>
      </c>
      <c r="F2603" s="1">
        <v>69.7</v>
      </c>
      <c r="G2603" s="8">
        <f t="shared" si="555"/>
        <v>69.787671232876718</v>
      </c>
      <c r="H2603" s="13">
        <v>0</v>
      </c>
      <c r="I2603" s="8">
        <f t="shared" si="556"/>
        <v>8.375342465753425</v>
      </c>
      <c r="J2603" s="13">
        <v>0</v>
      </c>
      <c r="K2603" s="8">
        <f t="shared" si="557"/>
        <v>14.315068493150685</v>
      </c>
      <c r="L2603" s="13">
        <v>0</v>
      </c>
      <c r="M2603" s="8">
        <f t="shared" si="558"/>
        <v>5.1150684931506847</v>
      </c>
      <c r="N2603" s="6">
        <v>0</v>
      </c>
      <c r="O2603" s="8">
        <f t="shared" si="559"/>
        <v>5.2876712328767121</v>
      </c>
      <c r="Q2603">
        <f t="shared" si="560"/>
        <v>68.666712328767119</v>
      </c>
      <c r="R2603">
        <f t="shared" si="561"/>
        <v>69.787671232876718</v>
      </c>
      <c r="S2603" s="9">
        <f t="shared" si="562"/>
        <v>-1.6062420257140246</v>
      </c>
      <c r="U2603">
        <f t="shared" si="563"/>
        <v>68.18767123287671</v>
      </c>
      <c r="V2603" s="9">
        <f t="shared" si="564"/>
        <v>-2.3131553842107024</v>
      </c>
      <c r="X2603">
        <f t="shared" si="565"/>
        <v>67.457786301369865</v>
      </c>
      <c r="Y2603" s="9">
        <f t="shared" si="566"/>
        <v>-3.3385337128275694</v>
      </c>
      <c r="AA2603">
        <f t="shared" si="567"/>
        <v>67.357671232876712</v>
      </c>
      <c r="AB2603" s="9">
        <f t="shared" si="568"/>
        <v>-3.4819903817842857</v>
      </c>
      <c r="AC2603">
        <f t="shared" si="569"/>
        <v>17.753681506849333</v>
      </c>
    </row>
    <row r="2604" spans="1:29" ht="9" customHeight="1">
      <c r="A2604" s="1">
        <v>20190215</v>
      </c>
      <c r="B2604" s="1">
        <v>200000</v>
      </c>
      <c r="C2604" s="1">
        <v>2458530.3220000002</v>
      </c>
      <c r="D2604" s="1">
        <v>2214.1039999999998</v>
      </c>
      <c r="E2604" s="1">
        <v>70.900000000000006</v>
      </c>
      <c r="F2604" s="1">
        <v>69.2</v>
      </c>
      <c r="G2604" s="8">
        <f t="shared" si="555"/>
        <v>69.785479452054787</v>
      </c>
      <c r="H2604" s="13">
        <v>0</v>
      </c>
      <c r="I2604" s="8">
        <f t="shared" si="556"/>
        <v>8.3424657534246567</v>
      </c>
      <c r="J2604" s="13">
        <v>0</v>
      </c>
      <c r="K2604" s="8">
        <f t="shared" si="557"/>
        <v>14.304109589041095</v>
      </c>
      <c r="L2604" s="13">
        <v>0</v>
      </c>
      <c r="M2604" s="8">
        <f t="shared" si="558"/>
        <v>5.0821917808219181</v>
      </c>
      <c r="N2604" s="6">
        <v>0</v>
      </c>
      <c r="O2604" s="8">
        <f t="shared" si="559"/>
        <v>5.2520547945205482</v>
      </c>
      <c r="Q2604">
        <f t="shared" si="560"/>
        <v>68.663139726027396</v>
      </c>
      <c r="R2604">
        <f t="shared" si="561"/>
        <v>69.785479452054787</v>
      </c>
      <c r="S2604" s="9">
        <f t="shared" si="562"/>
        <v>-1.6082711401280534</v>
      </c>
      <c r="U2604">
        <f t="shared" si="563"/>
        <v>68.171232876712324</v>
      </c>
      <c r="V2604" s="9">
        <f t="shared" si="564"/>
        <v>-2.3590238846751674</v>
      </c>
      <c r="X2604">
        <f t="shared" si="565"/>
        <v>67.435561643835612</v>
      </c>
      <c r="Y2604" s="9">
        <f t="shared" si="566"/>
        <v>-3.3673449357522287</v>
      </c>
      <c r="AA2604">
        <f t="shared" si="567"/>
        <v>67.335054794520545</v>
      </c>
      <c r="AB2604" s="9">
        <f t="shared" si="568"/>
        <v>-3.5113675176764758</v>
      </c>
      <c r="AC2604">
        <f t="shared" si="569"/>
        <v>17.746958219178058</v>
      </c>
    </row>
    <row r="2605" spans="1:29" ht="9" customHeight="1">
      <c r="A2605" s="1">
        <v>20190216</v>
      </c>
      <c r="B2605" s="1">
        <v>200000</v>
      </c>
      <c r="C2605" s="1">
        <v>2458531.3220000002</v>
      </c>
      <c r="D2605" s="1">
        <v>2214.14</v>
      </c>
      <c r="E2605" s="1">
        <v>70.7</v>
      </c>
      <c r="F2605" s="1">
        <v>69</v>
      </c>
      <c r="G2605" s="8">
        <f t="shared" si="555"/>
        <v>69.787397260273963</v>
      </c>
      <c r="H2605" s="13">
        <v>0</v>
      </c>
      <c r="I2605" s="8">
        <f t="shared" si="556"/>
        <v>8.2821917808219183</v>
      </c>
      <c r="J2605" s="13">
        <v>0</v>
      </c>
      <c r="K2605" s="8">
        <f t="shared" si="557"/>
        <v>14.210958904109589</v>
      </c>
      <c r="L2605" s="13">
        <v>0</v>
      </c>
      <c r="M2605" s="8">
        <f t="shared" si="558"/>
        <v>5.0520547945205481</v>
      </c>
      <c r="N2605" s="6">
        <v>0</v>
      </c>
      <c r="O2605" s="8">
        <f t="shared" si="559"/>
        <v>5.2191780821917808</v>
      </c>
      <c r="Q2605">
        <f t="shared" si="560"/>
        <v>68.63277260273972</v>
      </c>
      <c r="R2605">
        <f t="shared" si="561"/>
        <v>69.787397260273963</v>
      </c>
      <c r="S2605" s="9">
        <f t="shared" si="562"/>
        <v>-1.6544887800128691</v>
      </c>
      <c r="U2605">
        <f t="shared" si="563"/>
        <v>68.141095890410952</v>
      </c>
      <c r="V2605" s="9">
        <f t="shared" si="564"/>
        <v>-2.4053202055533802</v>
      </c>
      <c r="X2605">
        <f t="shared" si="565"/>
        <v>67.415189041095886</v>
      </c>
      <c r="Y2605" s="9">
        <f t="shared" si="566"/>
        <v>-3.3991928518710353</v>
      </c>
      <c r="AA2605">
        <f t="shared" si="567"/>
        <v>67.314178082191788</v>
      </c>
      <c r="AB2605" s="9">
        <f t="shared" si="568"/>
        <v>-3.5439338264160227</v>
      </c>
      <c r="AC2605">
        <f t="shared" si="569"/>
        <v>17.752841095890378</v>
      </c>
    </row>
    <row r="2606" spans="1:29" ht="9" customHeight="1">
      <c r="A2606" s="1">
        <v>20190217</v>
      </c>
      <c r="B2606" s="1">
        <v>200000</v>
      </c>
      <c r="C2606" s="1">
        <v>2458532.3220000002</v>
      </c>
      <c r="D2606" s="1">
        <v>2214.1770000000001</v>
      </c>
      <c r="E2606" s="1">
        <v>70.099999999999994</v>
      </c>
      <c r="F2606" s="1">
        <v>68.400000000000006</v>
      </c>
      <c r="G2606" s="8">
        <f t="shared" si="555"/>
        <v>69.788219178082173</v>
      </c>
      <c r="H2606" s="13">
        <v>0</v>
      </c>
      <c r="I2606" s="8">
        <f t="shared" si="556"/>
        <v>8.2191780821917817</v>
      </c>
      <c r="J2606" s="13">
        <v>13</v>
      </c>
      <c r="K2606" s="8">
        <f t="shared" si="557"/>
        <v>14.104109589041096</v>
      </c>
      <c r="L2606" s="13">
        <v>0</v>
      </c>
      <c r="M2606" s="8">
        <f t="shared" si="558"/>
        <v>5.021917808219178</v>
      </c>
      <c r="N2606" s="6">
        <v>0</v>
      </c>
      <c r="O2606" s="8">
        <f t="shared" si="559"/>
        <v>5.1890410958904107</v>
      </c>
      <c r="Q2606">
        <f t="shared" si="560"/>
        <v>68.597939726027391</v>
      </c>
      <c r="R2606">
        <f t="shared" si="561"/>
        <v>69.788219178082173</v>
      </c>
      <c r="S2606" s="9">
        <f t="shared" si="562"/>
        <v>-1.7055592850384755</v>
      </c>
      <c r="U2606">
        <f t="shared" si="563"/>
        <v>68.109589041095887</v>
      </c>
      <c r="V2606" s="9">
        <f t="shared" si="564"/>
        <v>-2.4382105395389573</v>
      </c>
      <c r="X2606">
        <f t="shared" si="565"/>
        <v>67.394816438356159</v>
      </c>
      <c r="Y2606" s="9">
        <f t="shared" si="566"/>
        <v>-3.4295225869263817</v>
      </c>
      <c r="AA2606">
        <f t="shared" si="567"/>
        <v>67.295041095890411</v>
      </c>
      <c r="AB2606" s="9">
        <f t="shared" si="568"/>
        <v>-3.5724913338593609</v>
      </c>
      <c r="AC2606">
        <f t="shared" si="569"/>
        <v>17.755362328767063</v>
      </c>
    </row>
    <row r="2607" spans="1:29" ht="9" customHeight="1">
      <c r="A2607" s="1">
        <v>20190218</v>
      </c>
      <c r="B2607" s="1">
        <v>200000</v>
      </c>
      <c r="C2607" s="1">
        <v>2458533.3220000002</v>
      </c>
      <c r="D2607" s="1">
        <v>2214.2139999999999</v>
      </c>
      <c r="E2607" s="1">
        <v>69.900000000000006</v>
      </c>
      <c r="F2607" s="1">
        <v>68.3</v>
      </c>
      <c r="G2607" s="8">
        <f t="shared" si="555"/>
        <v>69.790684931506831</v>
      </c>
      <c r="H2607" s="13">
        <v>11</v>
      </c>
      <c r="I2607" s="8">
        <f t="shared" si="556"/>
        <v>8.1780821917808222</v>
      </c>
      <c r="J2607" s="13">
        <v>11</v>
      </c>
      <c r="K2607" s="8">
        <f t="shared" si="557"/>
        <v>14.112328767123287</v>
      </c>
      <c r="L2607" s="13">
        <v>0</v>
      </c>
      <c r="M2607" s="8">
        <f t="shared" si="558"/>
        <v>4.9808219178082194</v>
      </c>
      <c r="N2607" s="6">
        <v>0</v>
      </c>
      <c r="O2607" s="8">
        <f t="shared" si="559"/>
        <v>5.1506849315068495</v>
      </c>
      <c r="Q2607">
        <f t="shared" si="560"/>
        <v>68.600619178082198</v>
      </c>
      <c r="R2607">
        <f t="shared" si="561"/>
        <v>69.790684931506831</v>
      </c>
      <c r="S2607" s="9">
        <f t="shared" si="562"/>
        <v>-1.7051928270836925</v>
      </c>
      <c r="U2607">
        <f t="shared" si="563"/>
        <v>68.089041095890408</v>
      </c>
      <c r="V2607" s="9">
        <f t="shared" si="564"/>
        <v>-2.468898319390405</v>
      </c>
      <c r="X2607">
        <f t="shared" si="565"/>
        <v>67.367035616438358</v>
      </c>
      <c r="Y2607" s="9">
        <f t="shared" si="566"/>
        <v>-3.4727404057533846</v>
      </c>
      <c r="AA2607">
        <f t="shared" si="567"/>
        <v>67.27068493150685</v>
      </c>
      <c r="AB2607" s="9">
        <f t="shared" si="568"/>
        <v>-3.6107970604861208</v>
      </c>
      <c r="AC2607">
        <f t="shared" si="569"/>
        <v>17.762926027397203</v>
      </c>
    </row>
    <row r="2608" spans="1:29" ht="9" customHeight="1">
      <c r="A2608" s="1">
        <v>20190219</v>
      </c>
      <c r="B2608" s="1">
        <v>200000</v>
      </c>
      <c r="C2608" s="1">
        <v>2458534.3220000002</v>
      </c>
      <c r="D2608" s="1">
        <v>2214.25</v>
      </c>
      <c r="E2608" s="1">
        <v>70.2</v>
      </c>
      <c r="F2608" s="1">
        <v>68.599999999999994</v>
      </c>
      <c r="G2608" s="8">
        <f t="shared" si="555"/>
        <v>69.788767123287656</v>
      </c>
      <c r="H2608" s="13">
        <v>0</v>
      </c>
      <c r="I2608" s="8">
        <f t="shared" si="556"/>
        <v>8.131506849315068</v>
      </c>
      <c r="J2608" s="13">
        <v>18</v>
      </c>
      <c r="K2608" s="8">
        <f t="shared" si="557"/>
        <v>14.087671232876712</v>
      </c>
      <c r="L2608" s="13">
        <v>0</v>
      </c>
      <c r="M2608" s="8">
        <f t="shared" si="558"/>
        <v>4.9397260273972599</v>
      </c>
      <c r="N2608" s="6">
        <v>0</v>
      </c>
      <c r="O2608" s="8">
        <f t="shared" si="559"/>
        <v>5.1068493150684935</v>
      </c>
      <c r="Q2608">
        <f t="shared" si="560"/>
        <v>68.592580821917807</v>
      </c>
      <c r="R2608">
        <f t="shared" si="561"/>
        <v>69.788767123287656</v>
      </c>
      <c r="S2608" s="9">
        <f t="shared" si="562"/>
        <v>-1.7140097907972489</v>
      </c>
      <c r="U2608">
        <f t="shared" si="563"/>
        <v>68.06575342465753</v>
      </c>
      <c r="V2608" s="9">
        <f t="shared" si="564"/>
        <v>-2.5161059834562565</v>
      </c>
      <c r="X2608">
        <f t="shared" si="565"/>
        <v>67.339254794520542</v>
      </c>
      <c r="Y2608" s="9">
        <f t="shared" si="566"/>
        <v>-3.5098948294069174</v>
      </c>
      <c r="AA2608">
        <f t="shared" si="567"/>
        <v>67.242849315068497</v>
      </c>
      <c r="AB2608" s="9">
        <f t="shared" si="568"/>
        <v>-3.6480337927758342</v>
      </c>
      <c r="AC2608">
        <f t="shared" si="569"/>
        <v>17.757043150684883</v>
      </c>
    </row>
    <row r="2609" spans="1:29" ht="9" customHeight="1">
      <c r="A2609" s="1">
        <v>20190220</v>
      </c>
      <c r="B2609" s="1">
        <v>200000</v>
      </c>
      <c r="C2609" s="1">
        <v>2458535.3220000002</v>
      </c>
      <c r="D2609" s="1">
        <v>2214.2869999999998</v>
      </c>
      <c r="E2609" s="1">
        <v>71</v>
      </c>
      <c r="F2609" s="1">
        <v>69.400000000000006</v>
      </c>
      <c r="G2609" s="8">
        <f t="shared" si="555"/>
        <v>69.786027397260256</v>
      </c>
      <c r="H2609" s="13">
        <v>22</v>
      </c>
      <c r="I2609" s="8">
        <f t="shared" si="556"/>
        <v>8.0602739726027401</v>
      </c>
      <c r="J2609" s="13">
        <v>37</v>
      </c>
      <c r="K2609" s="8">
        <f t="shared" si="557"/>
        <v>13.936986301369863</v>
      </c>
      <c r="L2609" s="13">
        <v>0</v>
      </c>
      <c r="M2609" s="8">
        <f t="shared" si="558"/>
        <v>4.8986301369863012</v>
      </c>
      <c r="N2609" s="6">
        <v>0</v>
      </c>
      <c r="O2609" s="8">
        <f t="shared" si="559"/>
        <v>5.0630136986301366</v>
      </c>
      <c r="Q2609">
        <f t="shared" si="560"/>
        <v>68.543457534246571</v>
      </c>
      <c r="R2609">
        <f t="shared" si="561"/>
        <v>69.786027397260256</v>
      </c>
      <c r="S2609" s="9">
        <f t="shared" si="562"/>
        <v>-1.78054248014476</v>
      </c>
      <c r="U2609">
        <f t="shared" si="563"/>
        <v>68.030136986301372</v>
      </c>
      <c r="V2609" s="9">
        <f t="shared" si="564"/>
        <v>-2.5334893289570601</v>
      </c>
      <c r="X2609">
        <f t="shared" si="565"/>
        <v>67.311473972602741</v>
      </c>
      <c r="Y2609" s="9">
        <f t="shared" si="566"/>
        <v>-3.5459153027453567</v>
      </c>
      <c r="AA2609">
        <f t="shared" si="567"/>
        <v>67.215013698630131</v>
      </c>
      <c r="AB2609" s="9">
        <f t="shared" si="568"/>
        <v>-3.6841382072008599</v>
      </c>
      <c r="AC2609">
        <f t="shared" si="569"/>
        <v>17.748639041095835</v>
      </c>
    </row>
    <row r="2610" spans="1:29" ht="9" customHeight="1">
      <c r="A2610" s="1">
        <v>20190221</v>
      </c>
      <c r="B2610" s="1">
        <v>200000</v>
      </c>
      <c r="C2610" s="1">
        <v>2458536.3220000002</v>
      </c>
      <c r="D2610" s="1">
        <v>2214.3240000000001</v>
      </c>
      <c r="E2610" s="1">
        <v>70.8</v>
      </c>
      <c r="F2610" s="1">
        <v>69.2</v>
      </c>
      <c r="G2610" s="8">
        <f t="shared" si="555"/>
        <v>69.783013698630114</v>
      </c>
      <c r="H2610" s="13">
        <v>0</v>
      </c>
      <c r="I2610" s="8">
        <f t="shared" si="556"/>
        <v>8.0301369863013701</v>
      </c>
      <c r="J2610" s="13">
        <v>16</v>
      </c>
      <c r="K2610" s="8">
        <f t="shared" si="557"/>
        <v>13.838356164383562</v>
      </c>
      <c r="L2610" s="13">
        <v>0</v>
      </c>
      <c r="M2610" s="8">
        <f t="shared" si="558"/>
        <v>4.8657534246575347</v>
      </c>
      <c r="N2610" s="6">
        <v>11</v>
      </c>
      <c r="O2610" s="8">
        <f t="shared" si="559"/>
        <v>5.0301369863013701</v>
      </c>
      <c r="Q2610">
        <f t="shared" si="560"/>
        <v>68.511304109589048</v>
      </c>
      <c r="R2610">
        <f t="shared" si="561"/>
        <v>69.783013698630114</v>
      </c>
      <c r="S2610" s="9">
        <f t="shared" si="562"/>
        <v>-1.8223769964036904</v>
      </c>
      <c r="U2610">
        <f t="shared" si="563"/>
        <v>68.015068493150679</v>
      </c>
      <c r="V2610" s="9">
        <f t="shared" si="564"/>
        <v>-2.6001562763814405</v>
      </c>
      <c r="X2610">
        <f t="shared" si="565"/>
        <v>67.289249315068488</v>
      </c>
      <c r="Y2610" s="9">
        <f t="shared" si="566"/>
        <v>-3.5735980024184357</v>
      </c>
      <c r="AA2610">
        <f t="shared" si="567"/>
        <v>67.194136986301373</v>
      </c>
      <c r="AB2610" s="9">
        <f t="shared" si="568"/>
        <v>-3.7098952526029478</v>
      </c>
      <c r="AC2610">
        <f t="shared" si="569"/>
        <v>17.739394520547876</v>
      </c>
    </row>
    <row r="2611" spans="1:29" ht="9" customHeight="1">
      <c r="A2611" s="1">
        <v>20190222</v>
      </c>
      <c r="B2611" s="1">
        <v>200000</v>
      </c>
      <c r="C2611" s="1">
        <v>2458537.3220000002</v>
      </c>
      <c r="D2611" s="1">
        <v>2214.36</v>
      </c>
      <c r="E2611" s="1">
        <v>71.2</v>
      </c>
      <c r="F2611" s="1">
        <v>69.7</v>
      </c>
      <c r="G2611" s="8">
        <f t="shared" si="555"/>
        <v>69.774520547945187</v>
      </c>
      <c r="H2611" s="13">
        <v>0</v>
      </c>
      <c r="I2611" s="8">
        <f t="shared" si="556"/>
        <v>7.9205479452054792</v>
      </c>
      <c r="J2611" s="13">
        <v>0</v>
      </c>
      <c r="K2611" s="8">
        <f t="shared" si="557"/>
        <v>13.70958904109589</v>
      </c>
      <c r="L2611" s="13">
        <v>0</v>
      </c>
      <c r="M2611" s="8">
        <f t="shared" si="558"/>
        <v>4.8246575342465752</v>
      </c>
      <c r="N2611" s="6">
        <v>0</v>
      </c>
      <c r="O2611" s="8">
        <f t="shared" si="559"/>
        <v>4.9890410958904106</v>
      </c>
      <c r="Q2611">
        <f t="shared" si="560"/>
        <v>68.469326027397258</v>
      </c>
      <c r="R2611">
        <f t="shared" si="561"/>
        <v>69.774520547945187</v>
      </c>
      <c r="S2611" s="9">
        <f t="shared" si="562"/>
        <v>-1.8705890206025373</v>
      </c>
      <c r="U2611">
        <f t="shared" si="563"/>
        <v>67.960273972602735</v>
      </c>
      <c r="V2611" s="9">
        <f t="shared" si="564"/>
        <v>-2.6432064096773189</v>
      </c>
      <c r="X2611">
        <f t="shared" si="565"/>
        <v>67.261468493150687</v>
      </c>
      <c r="Y2611" s="9">
        <f t="shared" si="566"/>
        <v>-3.6016758482312525</v>
      </c>
      <c r="AA2611">
        <f t="shared" si="567"/>
        <v>67.168041095890416</v>
      </c>
      <c r="AB2611" s="9">
        <f t="shared" si="568"/>
        <v>-3.7355748654177319</v>
      </c>
      <c r="AC2611">
        <f t="shared" si="569"/>
        <v>17.71334178082186</v>
      </c>
    </row>
    <row r="2612" spans="1:29" ht="9" customHeight="1">
      <c r="A2612" s="1">
        <v>20190223</v>
      </c>
      <c r="B2612" s="1">
        <v>200000</v>
      </c>
      <c r="C2612" s="1">
        <v>2458538.3220000002</v>
      </c>
      <c r="D2612" s="1">
        <v>2214.3969999999999</v>
      </c>
      <c r="E2612" s="1">
        <v>70.7</v>
      </c>
      <c r="F2612" s="1">
        <v>69.2</v>
      </c>
      <c r="G2612" s="8">
        <f t="shared" si="555"/>
        <v>69.757534246575318</v>
      </c>
      <c r="H2612" s="13">
        <v>0</v>
      </c>
      <c r="I2612" s="8">
        <f t="shared" si="556"/>
        <v>7.8273972602739725</v>
      </c>
      <c r="J2612" s="13">
        <v>0</v>
      </c>
      <c r="K2612" s="8">
        <f t="shared" si="557"/>
        <v>13.591780821917808</v>
      </c>
      <c r="L2612" s="13">
        <v>0</v>
      </c>
      <c r="M2612" s="8">
        <f t="shared" si="558"/>
        <v>4.7452054794520544</v>
      </c>
      <c r="N2612" s="6">
        <v>0</v>
      </c>
      <c r="O2612" s="8">
        <f t="shared" si="559"/>
        <v>4.9095890410958907</v>
      </c>
      <c r="Q2612">
        <f t="shared" si="560"/>
        <v>68.430920547945206</v>
      </c>
      <c r="R2612">
        <f t="shared" si="561"/>
        <v>69.757534246575318</v>
      </c>
      <c r="S2612" s="9">
        <f t="shared" si="562"/>
        <v>-1.9017497005282138</v>
      </c>
      <c r="U2612">
        <f t="shared" si="563"/>
        <v>67.913698630136992</v>
      </c>
      <c r="V2612" s="9">
        <f t="shared" si="564"/>
        <v>-2.6803321836280816</v>
      </c>
      <c r="X2612">
        <f t="shared" si="565"/>
        <v>67.207758904109596</v>
      </c>
      <c r="Y2612" s="9">
        <f t="shared" si="566"/>
        <v>-3.6551970622311671</v>
      </c>
      <c r="AA2612">
        <f t="shared" si="567"/>
        <v>67.117589041095897</v>
      </c>
      <c r="AB2612" s="9">
        <f t="shared" si="568"/>
        <v>-3.7844588889106632</v>
      </c>
      <c r="AC2612">
        <f t="shared" si="569"/>
        <v>17.661236301369787</v>
      </c>
    </row>
    <row r="2613" spans="1:29" ht="9" customHeight="1">
      <c r="A2613" s="1">
        <v>20190224</v>
      </c>
      <c r="B2613" s="1">
        <v>200000</v>
      </c>
      <c r="C2613" s="1">
        <v>2458539.3220000002</v>
      </c>
      <c r="D2613" s="1">
        <v>2214.4340000000002</v>
      </c>
      <c r="E2613" s="1">
        <v>70.5</v>
      </c>
      <c r="F2613" s="1">
        <v>69</v>
      </c>
      <c r="G2613" s="8">
        <f t="shared" si="555"/>
        <v>69.741917808219171</v>
      </c>
      <c r="H2613" s="13">
        <v>0</v>
      </c>
      <c r="I2613" s="8">
        <f t="shared" si="556"/>
        <v>7.7452054794520544</v>
      </c>
      <c r="J2613" s="13">
        <v>0</v>
      </c>
      <c r="K2613" s="8">
        <f t="shared" si="557"/>
        <v>13.487671232876712</v>
      </c>
      <c r="L2613" s="13">
        <v>0</v>
      </c>
      <c r="M2613" s="8">
        <f t="shared" si="558"/>
        <v>4.6602739726027398</v>
      </c>
      <c r="N2613" s="6">
        <v>0</v>
      </c>
      <c r="O2613" s="8">
        <f t="shared" si="559"/>
        <v>4.8219178082191778</v>
      </c>
      <c r="Q2613">
        <f t="shared" si="560"/>
        <v>68.396980821917808</v>
      </c>
      <c r="R2613">
        <f t="shared" si="561"/>
        <v>69.741917808219171</v>
      </c>
      <c r="S2613" s="9">
        <f t="shared" si="562"/>
        <v>-1.9284485264654734</v>
      </c>
      <c r="U2613">
        <f t="shared" si="563"/>
        <v>67.872602739726034</v>
      </c>
      <c r="V2613" s="9">
        <f t="shared" si="564"/>
        <v>-2.7107628956715644</v>
      </c>
      <c r="X2613">
        <f t="shared" si="565"/>
        <v>67.150345205479454</v>
      </c>
      <c r="Y2613" s="9">
        <f t="shared" si="566"/>
        <v>-3.7159468569048926</v>
      </c>
      <c r="AA2613">
        <f t="shared" si="567"/>
        <v>67.061917808219178</v>
      </c>
      <c r="AB2613" s="9">
        <f t="shared" si="568"/>
        <v>-3.8427391792832992</v>
      </c>
      <c r="AC2613">
        <f t="shared" si="569"/>
        <v>17.613332876712306</v>
      </c>
    </row>
    <row r="2614" spans="1:29" ht="9" customHeight="1">
      <c r="A2614" s="1">
        <v>20190225</v>
      </c>
      <c r="B2614" s="1">
        <v>200000</v>
      </c>
      <c r="C2614" s="1">
        <v>2458540.3220000002</v>
      </c>
      <c r="D2614" s="1">
        <v>2214.4699999999998</v>
      </c>
      <c r="E2614" s="1">
        <v>70.400000000000006</v>
      </c>
      <c r="F2614" s="1">
        <v>68.900000000000006</v>
      </c>
      <c r="G2614" s="8">
        <f t="shared" si="555"/>
        <v>69.727123287671219</v>
      </c>
      <c r="H2614" s="13">
        <v>0</v>
      </c>
      <c r="I2614" s="8">
        <f t="shared" si="556"/>
        <v>7.6739726027397257</v>
      </c>
      <c r="J2614" s="13">
        <v>0</v>
      </c>
      <c r="K2614" s="8">
        <f t="shared" si="557"/>
        <v>13.36986301369863</v>
      </c>
      <c r="L2614" s="13">
        <v>0</v>
      </c>
      <c r="M2614" s="8">
        <f t="shared" si="558"/>
        <v>4.5890410958904111</v>
      </c>
      <c r="N2614" s="6">
        <v>0</v>
      </c>
      <c r="O2614" s="8">
        <f t="shared" si="559"/>
        <v>4.7452054794520544</v>
      </c>
      <c r="Q2614">
        <f t="shared" si="560"/>
        <v>68.358575342465755</v>
      </c>
      <c r="R2614">
        <f t="shared" si="561"/>
        <v>69.727123287671219</v>
      </c>
      <c r="S2614" s="9">
        <f t="shared" si="562"/>
        <v>-1.9627196429132567</v>
      </c>
      <c r="U2614">
        <f t="shared" si="563"/>
        <v>67.836986301369862</v>
      </c>
      <c r="V2614" s="9">
        <f t="shared" si="564"/>
        <v>-2.7189952410705871</v>
      </c>
      <c r="X2614">
        <f t="shared" si="565"/>
        <v>67.102191780821911</v>
      </c>
      <c r="Y2614" s="9">
        <f t="shared" si="566"/>
        <v>-3.7645773740294715</v>
      </c>
      <c r="AA2614">
        <f t="shared" si="567"/>
        <v>67.013205479452054</v>
      </c>
      <c r="AB2614" s="9">
        <f t="shared" si="568"/>
        <v>-3.8921981579857174</v>
      </c>
      <c r="AC2614">
        <f t="shared" si="569"/>
        <v>17.567950684931464</v>
      </c>
    </row>
    <row r="2615" spans="1:29" ht="9" customHeight="1">
      <c r="A2615" s="1">
        <v>20190226</v>
      </c>
      <c r="B2615" s="1">
        <v>200000</v>
      </c>
      <c r="C2615" s="1">
        <v>2458541.3220000002</v>
      </c>
      <c r="D2615" s="1">
        <v>2214.5070000000001</v>
      </c>
      <c r="E2615" s="1">
        <v>70.599999999999994</v>
      </c>
      <c r="F2615" s="1">
        <v>69.2</v>
      </c>
      <c r="G2615" s="8">
        <f t="shared" ref="G2615:G2678" si="570">AVERAGE(F2433:F2797)</f>
        <v>69.717534246575326</v>
      </c>
      <c r="H2615" s="13">
        <v>0</v>
      </c>
      <c r="I2615" s="8">
        <f t="shared" si="556"/>
        <v>7.6438356164383565</v>
      </c>
      <c r="J2615" s="13">
        <v>0</v>
      </c>
      <c r="K2615" s="8">
        <f t="shared" si="557"/>
        <v>13.271232876712329</v>
      </c>
      <c r="L2615" s="13">
        <v>0</v>
      </c>
      <c r="M2615" s="8">
        <f t="shared" si="558"/>
        <v>4.5561643835616437</v>
      </c>
      <c r="N2615" s="6">
        <v>0</v>
      </c>
      <c r="O2615" s="8">
        <f t="shared" si="559"/>
        <v>4.7095890410958905</v>
      </c>
      <c r="Q2615">
        <f t="shared" si="560"/>
        <v>68.326421917808219</v>
      </c>
      <c r="R2615">
        <f t="shared" si="561"/>
        <v>69.717534246575326</v>
      </c>
      <c r="S2615" s="9">
        <f t="shared" si="562"/>
        <v>-1.9953550334225127</v>
      </c>
      <c r="U2615">
        <f t="shared" si="563"/>
        <v>67.821917808219183</v>
      </c>
      <c r="V2615" s="9">
        <f t="shared" si="564"/>
        <v>-2.7037012290265494</v>
      </c>
      <c r="X2615">
        <f t="shared" si="565"/>
        <v>67.079967123287673</v>
      </c>
      <c r="Y2615" s="9">
        <f t="shared" si="566"/>
        <v>-3.7832191740447456</v>
      </c>
      <c r="AA2615">
        <f t="shared" si="567"/>
        <v>66.990589041095888</v>
      </c>
      <c r="AB2615" s="9">
        <f t="shared" si="568"/>
        <v>-3.9114194656323349</v>
      </c>
      <c r="AC2615">
        <f t="shared" si="569"/>
        <v>17.538536301369813</v>
      </c>
    </row>
    <row r="2616" spans="1:29" ht="9" customHeight="1">
      <c r="A2616" s="1">
        <v>20190227</v>
      </c>
      <c r="B2616" s="1">
        <v>200000</v>
      </c>
      <c r="C2616" s="1">
        <v>2458542.3220000002</v>
      </c>
      <c r="D2616" s="1">
        <v>2214.5439999999999</v>
      </c>
      <c r="E2616" s="1">
        <v>70.7</v>
      </c>
      <c r="F2616" s="1">
        <v>69.400000000000006</v>
      </c>
      <c r="G2616" s="8">
        <f t="shared" si="570"/>
        <v>69.70657534246574</v>
      </c>
      <c r="H2616" s="13">
        <v>0</v>
      </c>
      <c r="I2616" s="8">
        <f t="shared" ref="I2616:I2679" si="571">AVERAGE(H2434:H2798)</f>
        <v>7.6438356164383565</v>
      </c>
      <c r="J2616" s="13">
        <v>0</v>
      </c>
      <c r="K2616" s="8">
        <f t="shared" ref="K2616:K2679" si="572">AVERAGE(J2434:J2798)</f>
        <v>13.241095890410959</v>
      </c>
      <c r="L2616" s="13">
        <v>0</v>
      </c>
      <c r="M2616" s="8">
        <f t="shared" ref="M2616:M2679" si="573">AVERAGE(L2434:L2798)</f>
        <v>4.5260273972602736</v>
      </c>
      <c r="N2616" s="6">
        <v>0</v>
      </c>
      <c r="O2616" s="8">
        <f t="shared" ref="O2616:O2679" si="574">AVERAGE(N2434:N2798)</f>
        <v>4.6794520547945204</v>
      </c>
      <c r="Q2616">
        <f t="shared" si="560"/>
        <v>68.316597260273966</v>
      </c>
      <c r="R2616">
        <f t="shared" si="561"/>
        <v>69.70657534246574</v>
      </c>
      <c r="S2616" s="9">
        <f t="shared" si="562"/>
        <v>-1.9940415597278616</v>
      </c>
      <c r="U2616">
        <f t="shared" si="563"/>
        <v>67.821917808219183</v>
      </c>
      <c r="V2616" s="9">
        <f t="shared" si="564"/>
        <v>-2.6861071691111249</v>
      </c>
      <c r="X2616">
        <f t="shared" si="565"/>
        <v>67.059594520547947</v>
      </c>
      <c r="Y2616" s="9">
        <f t="shared" si="566"/>
        <v>-3.797318701877515</v>
      </c>
      <c r="AA2616">
        <f t="shared" si="567"/>
        <v>66.971452054794526</v>
      </c>
      <c r="AB2616" s="9">
        <f t="shared" si="568"/>
        <v>-3.9237665517688356</v>
      </c>
      <c r="AC2616">
        <f t="shared" si="569"/>
        <v>17.504919863013658</v>
      </c>
    </row>
    <row r="2617" spans="1:29" ht="9" customHeight="1">
      <c r="A2617" s="1">
        <v>20190228</v>
      </c>
      <c r="B2617" s="1">
        <v>200000</v>
      </c>
      <c r="C2617" s="1">
        <v>2458543.3220000002</v>
      </c>
      <c r="D2617" s="1">
        <v>2214.58</v>
      </c>
      <c r="E2617" s="1">
        <v>70.099999999999994</v>
      </c>
      <c r="F2617" s="1">
        <v>68.8</v>
      </c>
      <c r="G2617" s="8">
        <f t="shared" si="570"/>
        <v>69.69397260273972</v>
      </c>
      <c r="H2617" s="13">
        <v>0</v>
      </c>
      <c r="I2617" s="8">
        <f t="shared" si="571"/>
        <v>7.6438356164383565</v>
      </c>
      <c r="J2617" s="13">
        <v>0</v>
      </c>
      <c r="K2617" s="8">
        <f t="shared" si="572"/>
        <v>13.241095890410959</v>
      </c>
      <c r="L2617" s="13">
        <v>0</v>
      </c>
      <c r="M2617" s="8">
        <f t="shared" si="573"/>
        <v>4.5260273972602736</v>
      </c>
      <c r="N2617" s="6">
        <v>0</v>
      </c>
      <c r="O2617" s="8">
        <f t="shared" si="574"/>
        <v>4.6794520547945204</v>
      </c>
      <c r="Q2617">
        <f t="shared" ref="Q2617:Q2680" si="575">(K2617*0.326)+64</f>
        <v>68.316597260273966</v>
      </c>
      <c r="R2617">
        <f t="shared" ref="R2617:R2680" si="576">G2617</f>
        <v>69.69397260273972</v>
      </c>
      <c r="S2617" s="9">
        <f t="shared" ref="S2617:S2680" si="577">((Q2617/R2617)*100)-100</f>
        <v>-1.9763191722717295</v>
      </c>
      <c r="U2617">
        <f t="shared" ref="U2617:U2680" si="578">(I2617*0.5)+64</f>
        <v>67.821917808219183</v>
      </c>
      <c r="V2617" s="9">
        <f t="shared" ref="V2617:V2680" si="579">((U2618/R2618)*100)-100</f>
        <v>-2.6792208047490789</v>
      </c>
      <c r="X2617">
        <f t="shared" ref="X2617:X2680" si="580">(M2617*0.676)+64</f>
        <v>67.059594520547947</v>
      </c>
      <c r="Y2617" s="9">
        <f t="shared" ref="Y2617:Y2680" si="581">((X2617/R2617)*100)-100</f>
        <v>-3.7799224004748737</v>
      </c>
      <c r="AA2617">
        <f t="shared" ref="AA2617:AA2680" si="582">(O2617*0.635)+64</f>
        <v>66.971452054794526</v>
      </c>
      <c r="AB2617" s="9">
        <f t="shared" ref="AB2617:AB2680" si="583">((AA2617/R2617)*100)-100</f>
        <v>-3.9063931158921577</v>
      </c>
      <c r="AC2617">
        <f t="shared" ref="AC2617:AC2680" si="584">(G2617-64)*3.0675</f>
        <v>17.46626095890409</v>
      </c>
    </row>
    <row r="2618" spans="1:29" ht="9" customHeight="1">
      <c r="A2618" s="1">
        <v>20190301</v>
      </c>
      <c r="B2618" s="1">
        <v>200000</v>
      </c>
      <c r="C2618" s="1">
        <v>2458544.3220000002</v>
      </c>
      <c r="D2618" s="1">
        <v>2214.6170000000002</v>
      </c>
      <c r="E2618" s="1">
        <v>69.900000000000006</v>
      </c>
      <c r="F2618" s="1">
        <v>68.7</v>
      </c>
      <c r="G2618" s="8">
        <f t="shared" si="570"/>
        <v>69.689041095890417</v>
      </c>
      <c r="H2618" s="13">
        <v>0</v>
      </c>
      <c r="I2618" s="8">
        <f t="shared" si="571"/>
        <v>7.6438356164383565</v>
      </c>
      <c r="J2618" s="13">
        <v>11</v>
      </c>
      <c r="K2618" s="8">
        <f t="shared" si="572"/>
        <v>13.273972602739725</v>
      </c>
      <c r="L2618" s="13">
        <v>0</v>
      </c>
      <c r="M2618" s="8">
        <f t="shared" si="573"/>
        <v>4.5260273972602736</v>
      </c>
      <c r="N2618" s="6">
        <v>0</v>
      </c>
      <c r="O2618" s="8">
        <f t="shared" si="574"/>
        <v>4.6794520547945204</v>
      </c>
      <c r="Q2618">
        <f t="shared" si="575"/>
        <v>68.327315068493149</v>
      </c>
      <c r="R2618">
        <f t="shared" si="576"/>
        <v>69.689041095890417</v>
      </c>
      <c r="S2618" s="9">
        <f t="shared" si="577"/>
        <v>-1.9540031057732108</v>
      </c>
      <c r="U2618">
        <f t="shared" si="578"/>
        <v>67.821917808219183</v>
      </c>
      <c r="V2618" s="9">
        <f t="shared" si="579"/>
        <v>-2.6750119911618953</v>
      </c>
      <c r="X2618">
        <f t="shared" si="580"/>
        <v>67.059594520547947</v>
      </c>
      <c r="Y2618" s="9">
        <f t="shared" si="581"/>
        <v>-3.7731134393489754</v>
      </c>
      <c r="AA2618">
        <f t="shared" si="582"/>
        <v>66.971452054794526</v>
      </c>
      <c r="AB2618" s="9">
        <f t="shared" si="583"/>
        <v>-3.8995931043972263</v>
      </c>
      <c r="AC2618">
        <f t="shared" si="584"/>
        <v>17.451133561643854</v>
      </c>
    </row>
    <row r="2619" spans="1:29" ht="9" customHeight="1">
      <c r="A2619" s="1">
        <v>20190302</v>
      </c>
      <c r="B2619" s="1">
        <v>200000</v>
      </c>
      <c r="C2619" s="1">
        <v>2458545.3220000002</v>
      </c>
      <c r="D2619" s="1">
        <v>2214.654</v>
      </c>
      <c r="E2619" s="1">
        <v>69.400000000000006</v>
      </c>
      <c r="F2619" s="1">
        <v>68.2</v>
      </c>
      <c r="G2619" s="8">
        <f t="shared" si="570"/>
        <v>69.686027397260261</v>
      </c>
      <c r="H2619" s="13">
        <v>0</v>
      </c>
      <c r="I2619" s="8">
        <f t="shared" si="571"/>
        <v>7.6438356164383565</v>
      </c>
      <c r="J2619" s="13">
        <v>0</v>
      </c>
      <c r="K2619" s="8">
        <f t="shared" si="572"/>
        <v>13.304109589041095</v>
      </c>
      <c r="L2619" s="13">
        <v>0</v>
      </c>
      <c r="M2619" s="8">
        <f t="shared" si="573"/>
        <v>4.5260273972602736</v>
      </c>
      <c r="N2619" s="6">
        <v>0</v>
      </c>
      <c r="O2619" s="8">
        <f t="shared" si="574"/>
        <v>4.6794520547945204</v>
      </c>
      <c r="Q2619">
        <f t="shared" si="575"/>
        <v>68.337139726027402</v>
      </c>
      <c r="R2619">
        <f t="shared" si="576"/>
        <v>69.686027397260261</v>
      </c>
      <c r="S2619" s="9">
        <f t="shared" si="577"/>
        <v>-1.9356644676317103</v>
      </c>
      <c r="U2619">
        <f t="shared" si="578"/>
        <v>67.821917808219183</v>
      </c>
      <c r="V2619" s="9">
        <f t="shared" si="579"/>
        <v>-2.6370005740301963</v>
      </c>
      <c r="X2619">
        <f t="shared" si="580"/>
        <v>67.059594520547947</v>
      </c>
      <c r="Y2619" s="9">
        <f t="shared" si="581"/>
        <v>-3.7689519331325414</v>
      </c>
      <c r="AA2619">
        <f t="shared" si="582"/>
        <v>66.971452054794526</v>
      </c>
      <c r="AB2619" s="9">
        <f t="shared" si="583"/>
        <v>-3.8954370680232842</v>
      </c>
      <c r="AC2619">
        <f t="shared" si="584"/>
        <v>17.441889041095852</v>
      </c>
    </row>
    <row r="2620" spans="1:29" ht="9" customHeight="1">
      <c r="A2620" s="1">
        <v>20190303</v>
      </c>
      <c r="B2620" s="1">
        <v>200000</v>
      </c>
      <c r="C2620" s="1">
        <v>2458546.3220000002</v>
      </c>
      <c r="D2620" s="1">
        <v>2214.69</v>
      </c>
      <c r="E2620" s="1">
        <v>69.5</v>
      </c>
      <c r="F2620" s="1">
        <v>68.3</v>
      </c>
      <c r="G2620" s="8">
        <f t="shared" si="570"/>
        <v>69.682739726027378</v>
      </c>
      <c r="H2620" s="13">
        <v>0</v>
      </c>
      <c r="I2620" s="8">
        <f t="shared" si="571"/>
        <v>7.6904109589041099</v>
      </c>
      <c r="J2620" s="13">
        <v>0</v>
      </c>
      <c r="K2620" s="8">
        <f t="shared" si="572"/>
        <v>13.358904109589041</v>
      </c>
      <c r="L2620" s="13">
        <v>0</v>
      </c>
      <c r="M2620" s="8">
        <f t="shared" si="573"/>
        <v>4.558904109589041</v>
      </c>
      <c r="N2620" s="6">
        <v>0</v>
      </c>
      <c r="O2620" s="8">
        <f t="shared" si="574"/>
        <v>4.7178082191780826</v>
      </c>
      <c r="Q2620">
        <f t="shared" si="575"/>
        <v>68.355002739726032</v>
      </c>
      <c r="R2620">
        <f t="shared" si="576"/>
        <v>69.682739726027378</v>
      </c>
      <c r="S2620" s="9">
        <f t="shared" si="577"/>
        <v>-1.9054029613669456</v>
      </c>
      <c r="U2620">
        <f t="shared" si="578"/>
        <v>67.845205479452062</v>
      </c>
      <c r="V2620" s="9">
        <f t="shared" si="579"/>
        <v>-2.6156561943440551</v>
      </c>
      <c r="X2620">
        <f t="shared" si="580"/>
        <v>67.081819178082185</v>
      </c>
      <c r="Y2620" s="9">
        <f t="shared" si="581"/>
        <v>-3.7325176337372312</v>
      </c>
      <c r="AA2620">
        <f t="shared" si="582"/>
        <v>66.995808219178087</v>
      </c>
      <c r="AB2620" s="9">
        <f t="shared" si="583"/>
        <v>-3.8559498627831488</v>
      </c>
      <c r="AC2620">
        <f t="shared" si="584"/>
        <v>17.431804109588981</v>
      </c>
    </row>
    <row r="2621" spans="1:29" ht="9" customHeight="1">
      <c r="A2621" s="1">
        <v>20190304</v>
      </c>
      <c r="B2621" s="1">
        <v>200000</v>
      </c>
      <c r="C2621" s="1">
        <v>2458547.3220000002</v>
      </c>
      <c r="D2621" s="1">
        <v>2214.7269999999999</v>
      </c>
      <c r="E2621" s="1">
        <v>70.900000000000006</v>
      </c>
      <c r="F2621" s="1">
        <v>69.7</v>
      </c>
      <c r="G2621" s="8">
        <f t="shared" si="570"/>
        <v>69.68575342465752</v>
      </c>
      <c r="H2621" s="13">
        <v>34</v>
      </c>
      <c r="I2621" s="8">
        <f t="shared" si="571"/>
        <v>7.7260273972602738</v>
      </c>
      <c r="J2621" s="13">
        <v>36</v>
      </c>
      <c r="K2621" s="8">
        <f t="shared" si="572"/>
        <v>13.394520547945206</v>
      </c>
      <c r="L2621" s="13">
        <v>0</v>
      </c>
      <c r="M2621" s="8">
        <f t="shared" si="573"/>
        <v>4.5917808219178085</v>
      </c>
      <c r="N2621" s="6">
        <v>0</v>
      </c>
      <c r="O2621" s="8">
        <f t="shared" si="574"/>
        <v>4.7561643835616438</v>
      </c>
      <c r="Q2621">
        <f t="shared" si="575"/>
        <v>68.366613698630132</v>
      </c>
      <c r="R2621">
        <f t="shared" si="576"/>
        <v>69.68575342465752</v>
      </c>
      <c r="S2621" s="9">
        <f t="shared" si="577"/>
        <v>-1.8929833735005843</v>
      </c>
      <c r="U2621">
        <f t="shared" si="578"/>
        <v>67.863013698630141</v>
      </c>
      <c r="V2621" s="9">
        <f t="shared" si="579"/>
        <v>-2.6175705108547618</v>
      </c>
      <c r="X2621">
        <f t="shared" si="580"/>
        <v>67.104043835616437</v>
      </c>
      <c r="Y2621" s="9">
        <f t="shared" si="581"/>
        <v>-3.7047882273847534</v>
      </c>
      <c r="AA2621">
        <f t="shared" si="582"/>
        <v>67.020164383561649</v>
      </c>
      <c r="AB2621" s="9">
        <f t="shared" si="583"/>
        <v>-3.8251563771608375</v>
      </c>
      <c r="AC2621">
        <f t="shared" si="584"/>
        <v>17.44104863013694</v>
      </c>
    </row>
    <row r="2622" spans="1:29" ht="9" customHeight="1">
      <c r="A2622" s="1">
        <v>20190305</v>
      </c>
      <c r="B2622" s="1">
        <v>200000</v>
      </c>
      <c r="C2622" s="1">
        <v>2458548.3220000002</v>
      </c>
      <c r="D2622" s="1">
        <v>2214.7640000000001</v>
      </c>
      <c r="E2622" s="1">
        <v>72</v>
      </c>
      <c r="F2622" s="1">
        <v>70.8</v>
      </c>
      <c r="G2622" s="8">
        <f t="shared" si="570"/>
        <v>69.687123287671227</v>
      </c>
      <c r="H2622" s="13">
        <v>18</v>
      </c>
      <c r="I2622" s="8">
        <f t="shared" si="571"/>
        <v>7.7260273972602738</v>
      </c>
      <c r="J2622" s="13">
        <v>21</v>
      </c>
      <c r="K2622" s="8">
        <f t="shared" si="572"/>
        <v>13.394520547945206</v>
      </c>
      <c r="L2622" s="13">
        <v>14</v>
      </c>
      <c r="M2622" s="8">
        <f t="shared" si="573"/>
        <v>4.5917808219178085</v>
      </c>
      <c r="N2622" s="6">
        <v>14</v>
      </c>
      <c r="O2622" s="8">
        <f t="shared" si="574"/>
        <v>4.7698630136986298</v>
      </c>
      <c r="Q2622">
        <f t="shared" si="575"/>
        <v>68.366613698630132</v>
      </c>
      <c r="R2622">
        <f t="shared" si="576"/>
        <v>69.687123287671227</v>
      </c>
      <c r="S2622" s="9">
        <f t="shared" si="577"/>
        <v>-1.8949118958318536</v>
      </c>
      <c r="U2622">
        <f t="shared" si="578"/>
        <v>67.863013698630141</v>
      </c>
      <c r="V2622" s="9">
        <f t="shared" si="579"/>
        <v>-2.6221645634311983</v>
      </c>
      <c r="X2622">
        <f t="shared" si="580"/>
        <v>67.104043835616437</v>
      </c>
      <c r="Y2622" s="9">
        <f t="shared" si="581"/>
        <v>-3.70668113446402</v>
      </c>
      <c r="AA2622">
        <f t="shared" si="582"/>
        <v>67.028863013698626</v>
      </c>
      <c r="AB2622" s="9">
        <f t="shared" si="583"/>
        <v>-3.8145645114366289</v>
      </c>
      <c r="AC2622">
        <f t="shared" si="584"/>
        <v>17.445250684931487</v>
      </c>
    </row>
    <row r="2623" spans="1:29" ht="9" customHeight="1">
      <c r="A2623" s="1">
        <v>20190306</v>
      </c>
      <c r="B2623" s="1">
        <v>200000</v>
      </c>
      <c r="C2623" s="1">
        <v>2458549.3220000002</v>
      </c>
      <c r="D2623" s="1">
        <v>2214.8000000000002</v>
      </c>
      <c r="E2623" s="1">
        <v>72.5</v>
      </c>
      <c r="F2623" s="1">
        <v>71.3</v>
      </c>
      <c r="G2623" s="8">
        <f t="shared" si="570"/>
        <v>69.690410958904096</v>
      </c>
      <c r="H2623" s="13">
        <v>21</v>
      </c>
      <c r="I2623" s="8">
        <f t="shared" si="571"/>
        <v>7.7260273972602738</v>
      </c>
      <c r="J2623" s="13">
        <v>27</v>
      </c>
      <c r="K2623" s="8">
        <f t="shared" si="572"/>
        <v>13.391780821917807</v>
      </c>
      <c r="L2623" s="13">
        <v>17</v>
      </c>
      <c r="M2623" s="8">
        <f t="shared" si="573"/>
        <v>4.5917808219178085</v>
      </c>
      <c r="N2623" s="6">
        <v>18</v>
      </c>
      <c r="O2623" s="8">
        <f t="shared" si="574"/>
        <v>4.7698630136986298</v>
      </c>
      <c r="Q2623">
        <f t="shared" si="575"/>
        <v>68.365720547945202</v>
      </c>
      <c r="R2623">
        <f t="shared" si="576"/>
        <v>69.690410958904096</v>
      </c>
      <c r="S2623" s="9">
        <f t="shared" si="577"/>
        <v>-1.9008216377717275</v>
      </c>
      <c r="U2623">
        <f t="shared" si="578"/>
        <v>67.863013698630141</v>
      </c>
      <c r="V2623" s="9">
        <f t="shared" si="579"/>
        <v>-2.6252270243495417</v>
      </c>
      <c r="X2623">
        <f t="shared" si="580"/>
        <v>67.104043835616437</v>
      </c>
      <c r="Y2623" s="9">
        <f t="shared" si="581"/>
        <v>-3.7112238078389623</v>
      </c>
      <c r="AA2623">
        <f t="shared" si="582"/>
        <v>67.028863013698626</v>
      </c>
      <c r="AB2623" s="9">
        <f t="shared" si="583"/>
        <v>-3.8191020953728696</v>
      </c>
      <c r="AC2623">
        <f t="shared" si="584"/>
        <v>17.455335616438312</v>
      </c>
    </row>
    <row r="2624" spans="1:29" ht="9" customHeight="1">
      <c r="A2624" s="1">
        <v>20190307</v>
      </c>
      <c r="B2624" s="1">
        <v>200000</v>
      </c>
      <c r="C2624" s="1">
        <v>2458550.3220000002</v>
      </c>
      <c r="D2624" s="1">
        <v>2214.837</v>
      </c>
      <c r="E2624" s="1">
        <v>70.900000000000006</v>
      </c>
      <c r="F2624" s="1">
        <v>69.900000000000006</v>
      </c>
      <c r="G2624" s="8">
        <f t="shared" si="570"/>
        <v>69.692602739725999</v>
      </c>
      <c r="H2624" s="13">
        <v>13</v>
      </c>
      <c r="I2624" s="8">
        <f t="shared" si="571"/>
        <v>7.7260273972602738</v>
      </c>
      <c r="J2624" s="13">
        <v>17</v>
      </c>
      <c r="K2624" s="8">
        <f t="shared" si="572"/>
        <v>13.391780821917807</v>
      </c>
      <c r="L2624" s="13">
        <v>14</v>
      </c>
      <c r="M2624" s="8">
        <f t="shared" si="573"/>
        <v>4.5917808219178085</v>
      </c>
      <c r="N2624" s="6">
        <v>16</v>
      </c>
      <c r="O2624" s="8">
        <f t="shared" si="574"/>
        <v>4.7698630136986298</v>
      </c>
      <c r="Q2624">
        <f t="shared" si="575"/>
        <v>68.365720547945202</v>
      </c>
      <c r="R2624">
        <f t="shared" si="576"/>
        <v>69.692602739725999</v>
      </c>
      <c r="S2624" s="9">
        <f t="shared" si="577"/>
        <v>-1.9039067843916939</v>
      </c>
      <c r="U2624">
        <f t="shared" si="578"/>
        <v>67.863013698630141</v>
      </c>
      <c r="V2624" s="9">
        <f t="shared" si="579"/>
        <v>-2.6313513683498257</v>
      </c>
      <c r="X2624">
        <f t="shared" si="580"/>
        <v>67.104043835616437</v>
      </c>
      <c r="Y2624" s="9">
        <f t="shared" si="581"/>
        <v>-3.7142520186493755</v>
      </c>
      <c r="AA2624">
        <f t="shared" si="582"/>
        <v>67.028863013698626</v>
      </c>
      <c r="AB2624" s="9">
        <f t="shared" si="583"/>
        <v>-3.8221269134909051</v>
      </c>
      <c r="AC2624">
        <f t="shared" si="584"/>
        <v>17.462058904109501</v>
      </c>
    </row>
    <row r="2625" spans="1:29" ht="9" customHeight="1">
      <c r="A2625" s="1">
        <v>20190308</v>
      </c>
      <c r="B2625" s="1">
        <v>200000</v>
      </c>
      <c r="C2625" s="1">
        <v>2458551.3220000002</v>
      </c>
      <c r="D2625" s="1">
        <v>2214.873</v>
      </c>
      <c r="E2625" s="1">
        <v>71.8</v>
      </c>
      <c r="F2625" s="1">
        <v>70.7</v>
      </c>
      <c r="G2625" s="8">
        <f t="shared" si="570"/>
        <v>69.696986301369833</v>
      </c>
      <c r="H2625" s="13">
        <v>11</v>
      </c>
      <c r="I2625" s="8">
        <f t="shared" si="571"/>
        <v>7.7260273972602738</v>
      </c>
      <c r="J2625" s="13">
        <v>15</v>
      </c>
      <c r="K2625" s="8">
        <f t="shared" si="572"/>
        <v>13.394520547945206</v>
      </c>
      <c r="L2625" s="13">
        <v>11</v>
      </c>
      <c r="M2625" s="8">
        <f t="shared" si="573"/>
        <v>4.5917808219178085</v>
      </c>
      <c r="N2625" s="6">
        <v>11</v>
      </c>
      <c r="O2625" s="8">
        <f t="shared" si="574"/>
        <v>4.7698630136986298</v>
      </c>
      <c r="Q2625">
        <f t="shared" si="575"/>
        <v>68.366613698630132</v>
      </c>
      <c r="R2625">
        <f t="shared" si="576"/>
        <v>69.696986301369833</v>
      </c>
      <c r="S2625" s="9">
        <f t="shared" si="577"/>
        <v>-1.9087950187504106</v>
      </c>
      <c r="U2625">
        <f t="shared" si="578"/>
        <v>67.863013698630141</v>
      </c>
      <c r="V2625" s="9">
        <f t="shared" si="579"/>
        <v>-2.6393884008410993</v>
      </c>
      <c r="X2625">
        <f t="shared" si="580"/>
        <v>67.104043835616437</v>
      </c>
      <c r="Y2625" s="9">
        <f t="shared" si="581"/>
        <v>-3.7203078688962421</v>
      </c>
      <c r="AA2625">
        <f t="shared" si="582"/>
        <v>67.028863013698626</v>
      </c>
      <c r="AB2625" s="9">
        <f t="shared" si="583"/>
        <v>-3.8281759789931726</v>
      </c>
      <c r="AC2625">
        <f t="shared" si="584"/>
        <v>17.475505479451961</v>
      </c>
    </row>
    <row r="2626" spans="1:29" ht="9" customHeight="1">
      <c r="A2626" s="1">
        <v>20190309</v>
      </c>
      <c r="B2626" s="1">
        <v>200000</v>
      </c>
      <c r="C2626" s="1">
        <v>2458552.3220000002</v>
      </c>
      <c r="D2626" s="1">
        <v>2214.91</v>
      </c>
      <c r="E2626" s="1">
        <v>70.7</v>
      </c>
      <c r="F2626" s="1">
        <v>69.7</v>
      </c>
      <c r="G2626" s="8">
        <f t="shared" si="570"/>
        <v>69.702739726027374</v>
      </c>
      <c r="H2626" s="13">
        <v>22</v>
      </c>
      <c r="I2626" s="8">
        <f t="shared" si="571"/>
        <v>7.7260273972602738</v>
      </c>
      <c r="J2626" s="13">
        <v>23</v>
      </c>
      <c r="K2626" s="8">
        <f t="shared" si="572"/>
        <v>13.358904109589041</v>
      </c>
      <c r="L2626" s="13">
        <v>11</v>
      </c>
      <c r="M2626" s="8">
        <f t="shared" si="573"/>
        <v>4.5917808219178085</v>
      </c>
      <c r="N2626" s="6">
        <v>11</v>
      </c>
      <c r="O2626" s="8">
        <f t="shared" si="574"/>
        <v>4.7698630136986298</v>
      </c>
      <c r="Q2626">
        <f t="shared" si="575"/>
        <v>68.355002739726032</v>
      </c>
      <c r="R2626">
        <f t="shared" si="576"/>
        <v>69.702739726027374</v>
      </c>
      <c r="S2626" s="9">
        <f t="shared" si="577"/>
        <v>-1.9335495155552564</v>
      </c>
      <c r="U2626">
        <f t="shared" si="578"/>
        <v>67.863013698630141</v>
      </c>
      <c r="V2626" s="9">
        <f t="shared" si="579"/>
        <v>-2.6701729146275426</v>
      </c>
      <c r="X2626">
        <f t="shared" si="580"/>
        <v>67.104043835616437</v>
      </c>
      <c r="Y2626" s="9">
        <f t="shared" si="581"/>
        <v>-3.7282550164101593</v>
      </c>
      <c r="AA2626">
        <f t="shared" si="582"/>
        <v>67.028863013698626</v>
      </c>
      <c r="AB2626" s="9">
        <f t="shared" si="583"/>
        <v>-3.8361142228248752</v>
      </c>
      <c r="AC2626">
        <f t="shared" si="584"/>
        <v>17.493154109588971</v>
      </c>
    </row>
    <row r="2627" spans="1:29" ht="9" customHeight="1">
      <c r="A2627" s="1">
        <v>20190310</v>
      </c>
      <c r="B2627" s="1">
        <v>200000</v>
      </c>
      <c r="C2627" s="1">
        <v>2458553.3220000002</v>
      </c>
      <c r="D2627" s="1">
        <v>2214.9470000000001</v>
      </c>
      <c r="E2627" s="1">
        <v>71.099999999999994</v>
      </c>
      <c r="F2627" s="1">
        <v>70.099999999999994</v>
      </c>
      <c r="G2627" s="8">
        <f t="shared" si="570"/>
        <v>69.699452054794492</v>
      </c>
      <c r="H2627" s="13">
        <v>11</v>
      </c>
      <c r="I2627" s="8">
        <f t="shared" si="571"/>
        <v>7.6767123287671231</v>
      </c>
      <c r="J2627" s="13">
        <v>11</v>
      </c>
      <c r="K2627" s="8">
        <f t="shared" si="572"/>
        <v>13.265753424657534</v>
      </c>
      <c r="L2627" s="13">
        <v>11</v>
      </c>
      <c r="M2627" s="8">
        <f t="shared" si="573"/>
        <v>4.5479452054794525</v>
      </c>
      <c r="N2627" s="6">
        <v>11</v>
      </c>
      <c r="O2627" s="8">
        <f t="shared" si="574"/>
        <v>4.7260273972602738</v>
      </c>
      <c r="Q2627">
        <f t="shared" si="575"/>
        <v>68.324635616438357</v>
      </c>
      <c r="R2627">
        <f t="shared" si="576"/>
        <v>69.699452054794492</v>
      </c>
      <c r="S2627" s="9">
        <f t="shared" si="577"/>
        <v>-1.9724924627460751</v>
      </c>
      <c r="U2627">
        <f t="shared" si="578"/>
        <v>67.838356164383555</v>
      </c>
      <c r="V2627" s="9">
        <f t="shared" si="579"/>
        <v>-2.6933221177090019</v>
      </c>
      <c r="X2627">
        <f t="shared" si="580"/>
        <v>67.07441095890411</v>
      </c>
      <c r="Y2627" s="9">
        <f t="shared" si="581"/>
        <v>-3.7662291718257563</v>
      </c>
      <c r="AA2627">
        <f t="shared" si="582"/>
        <v>67.001027397260273</v>
      </c>
      <c r="AB2627" s="9">
        <f t="shared" si="583"/>
        <v>-3.8715148799345513</v>
      </c>
      <c r="AC2627">
        <f t="shared" si="584"/>
        <v>17.483069178082101</v>
      </c>
    </row>
    <row r="2628" spans="1:29" ht="9" customHeight="1">
      <c r="A2628" s="1">
        <v>20190311</v>
      </c>
      <c r="B2628" s="1">
        <v>200000</v>
      </c>
      <c r="C2628" s="1">
        <v>2458554.3220000002</v>
      </c>
      <c r="D2628" s="1">
        <v>2214.9830000000002</v>
      </c>
      <c r="E2628" s="1">
        <v>70.400000000000006</v>
      </c>
      <c r="F2628" s="1">
        <v>69.5</v>
      </c>
      <c r="G2628" s="8">
        <f t="shared" si="570"/>
        <v>69.700547945205457</v>
      </c>
      <c r="H2628" s="13">
        <v>11</v>
      </c>
      <c r="I2628" s="8">
        <f t="shared" si="571"/>
        <v>7.646575342465753</v>
      </c>
      <c r="J2628" s="13">
        <v>11</v>
      </c>
      <c r="K2628" s="8">
        <f t="shared" si="572"/>
        <v>13.230136986301369</v>
      </c>
      <c r="L2628" s="13">
        <v>11</v>
      </c>
      <c r="M2628" s="8">
        <f t="shared" si="573"/>
        <v>4.515068493150685</v>
      </c>
      <c r="N2628" s="6">
        <v>11</v>
      </c>
      <c r="O2628" s="8">
        <f t="shared" si="574"/>
        <v>4.6876712328767125</v>
      </c>
      <c r="Q2628">
        <f t="shared" si="575"/>
        <v>68.313024657534243</v>
      </c>
      <c r="R2628">
        <f t="shared" si="576"/>
        <v>69.700547945205457</v>
      </c>
      <c r="S2628" s="9">
        <f t="shared" si="577"/>
        <v>-1.9906920800135026</v>
      </c>
      <c r="U2628">
        <f t="shared" si="578"/>
        <v>67.823287671232876</v>
      </c>
      <c r="V2628" s="9">
        <f t="shared" si="579"/>
        <v>-2.7010773651131643</v>
      </c>
      <c r="X2628">
        <f t="shared" si="580"/>
        <v>67.052186301369858</v>
      </c>
      <c r="Y2628" s="9">
        <f t="shared" si="581"/>
        <v>-3.799628154885653</v>
      </c>
      <c r="AA2628">
        <f t="shared" si="582"/>
        <v>66.976671232876711</v>
      </c>
      <c r="AB2628" s="9">
        <f t="shared" si="583"/>
        <v>-3.9079702995593379</v>
      </c>
      <c r="AC2628">
        <f t="shared" si="584"/>
        <v>17.48643082191774</v>
      </c>
    </row>
    <row r="2629" spans="1:29" ht="9" customHeight="1">
      <c r="A2629" s="1">
        <v>20190312</v>
      </c>
      <c r="B2629" s="1">
        <v>200000</v>
      </c>
      <c r="C2629" s="1">
        <v>2458555.3220000002</v>
      </c>
      <c r="D2629" s="1">
        <v>2215.02</v>
      </c>
      <c r="E2629" s="1">
        <v>70.7</v>
      </c>
      <c r="F2629" s="1">
        <v>69.8</v>
      </c>
      <c r="G2629" s="8">
        <f t="shared" si="570"/>
        <v>69.703287671232857</v>
      </c>
      <c r="H2629" s="13">
        <v>0</v>
      </c>
      <c r="I2629" s="8">
        <f t="shared" si="571"/>
        <v>7.6410958904109592</v>
      </c>
      <c r="J2629" s="13">
        <v>0</v>
      </c>
      <c r="K2629" s="8">
        <f t="shared" si="572"/>
        <v>13.213698630136987</v>
      </c>
      <c r="L2629" s="13">
        <v>11</v>
      </c>
      <c r="M2629" s="8">
        <f t="shared" si="573"/>
        <v>4.515068493150685</v>
      </c>
      <c r="N2629" s="6">
        <v>11</v>
      </c>
      <c r="O2629" s="8">
        <f t="shared" si="574"/>
        <v>4.6547945205479451</v>
      </c>
      <c r="Q2629">
        <f t="shared" si="575"/>
        <v>68.307665753424658</v>
      </c>
      <c r="R2629">
        <f t="shared" si="576"/>
        <v>69.703287671232857</v>
      </c>
      <c r="S2629" s="9">
        <f t="shared" si="577"/>
        <v>-2.002232555214448</v>
      </c>
      <c r="U2629">
        <f t="shared" si="578"/>
        <v>67.820547945205476</v>
      </c>
      <c r="V2629" s="9">
        <f t="shared" si="579"/>
        <v>-2.7236206977877231</v>
      </c>
      <c r="X2629">
        <f t="shared" si="580"/>
        <v>67.052186301369858</v>
      </c>
      <c r="Y2629" s="9">
        <f t="shared" si="581"/>
        <v>-3.8034093633679902</v>
      </c>
      <c r="AA2629">
        <f t="shared" si="582"/>
        <v>66.95579452054794</v>
      </c>
      <c r="AB2629" s="9">
        <f t="shared" si="583"/>
        <v>-3.9416980783516635</v>
      </c>
      <c r="AC2629">
        <f t="shared" si="584"/>
        <v>17.494834931506791</v>
      </c>
    </row>
    <row r="2630" spans="1:29" ht="9" customHeight="1">
      <c r="A2630" s="1">
        <v>20190313</v>
      </c>
      <c r="B2630" s="1">
        <v>200000</v>
      </c>
      <c r="C2630" s="1">
        <v>2458556.3220000002</v>
      </c>
      <c r="D2630" s="1">
        <v>2215.0569999999998</v>
      </c>
      <c r="E2630" s="1">
        <v>70.8</v>
      </c>
      <c r="F2630" s="1">
        <v>70</v>
      </c>
      <c r="G2630" s="8">
        <f t="shared" si="570"/>
        <v>69.699726027397233</v>
      </c>
      <c r="H2630" s="13">
        <v>14</v>
      </c>
      <c r="I2630" s="8">
        <f t="shared" si="571"/>
        <v>7.602739726027397</v>
      </c>
      <c r="J2630" s="13">
        <v>16</v>
      </c>
      <c r="K2630" s="8">
        <f t="shared" si="572"/>
        <v>13.161643835616438</v>
      </c>
      <c r="L2630" s="13">
        <v>0</v>
      </c>
      <c r="M2630" s="8">
        <f t="shared" si="573"/>
        <v>4.4767123287671229</v>
      </c>
      <c r="N2630" s="6">
        <v>0</v>
      </c>
      <c r="O2630" s="8">
        <f t="shared" si="574"/>
        <v>4.6109589041095891</v>
      </c>
      <c r="Q2630">
        <f t="shared" si="575"/>
        <v>68.290695890410959</v>
      </c>
      <c r="R2630">
        <f t="shared" si="576"/>
        <v>69.699726027397233</v>
      </c>
      <c r="S2630" s="9">
        <f t="shared" si="577"/>
        <v>-2.0215719878617904</v>
      </c>
      <c r="U2630">
        <f t="shared" si="578"/>
        <v>67.801369863013704</v>
      </c>
      <c r="V2630" s="9">
        <f t="shared" si="579"/>
        <v>-2.7440929870558506</v>
      </c>
      <c r="X2630">
        <f t="shared" si="580"/>
        <v>67.026257534246582</v>
      </c>
      <c r="Y2630" s="9">
        <f t="shared" si="581"/>
        <v>-3.8356944073205881</v>
      </c>
      <c r="AA2630">
        <f t="shared" si="582"/>
        <v>66.927958904109587</v>
      </c>
      <c r="AB2630" s="9">
        <f t="shared" si="583"/>
        <v>-3.9767259948742577</v>
      </c>
      <c r="AC2630">
        <f t="shared" si="584"/>
        <v>17.483909589041012</v>
      </c>
    </row>
    <row r="2631" spans="1:29" ht="9" customHeight="1">
      <c r="A2631" s="1">
        <v>20190314</v>
      </c>
      <c r="B2631" s="1">
        <v>200000</v>
      </c>
      <c r="C2631" s="1">
        <v>2458557.3220000002</v>
      </c>
      <c r="D2631" s="1">
        <v>2215.0929999999998</v>
      </c>
      <c r="E2631" s="1">
        <v>70.099999999999994</v>
      </c>
      <c r="F2631" s="1">
        <v>69.3</v>
      </c>
      <c r="G2631" s="8">
        <f t="shared" si="570"/>
        <v>69.698904109589023</v>
      </c>
      <c r="H2631" s="13">
        <v>0</v>
      </c>
      <c r="I2631" s="8">
        <f t="shared" si="571"/>
        <v>7.5726027397260278</v>
      </c>
      <c r="J2631" s="13">
        <v>12</v>
      </c>
      <c r="K2631" s="8">
        <f t="shared" si="572"/>
        <v>13.123287671232877</v>
      </c>
      <c r="L2631" s="13">
        <v>0</v>
      </c>
      <c r="M2631" s="8">
        <f t="shared" si="573"/>
        <v>4.4465753424657537</v>
      </c>
      <c r="N2631" s="6">
        <v>12</v>
      </c>
      <c r="O2631" s="8">
        <f t="shared" si="574"/>
        <v>4.5726027397260278</v>
      </c>
      <c r="Q2631">
        <f t="shared" si="575"/>
        <v>68.278191780821913</v>
      </c>
      <c r="R2631">
        <f t="shared" si="576"/>
        <v>69.698904109589023</v>
      </c>
      <c r="S2631" s="9">
        <f t="shared" si="577"/>
        <v>-2.0383567674655154</v>
      </c>
      <c r="U2631">
        <f t="shared" si="578"/>
        <v>67.786301369863011</v>
      </c>
      <c r="V2631" s="9">
        <f t="shared" si="579"/>
        <v>-2.7387405802969198</v>
      </c>
      <c r="X2631">
        <f t="shared" si="580"/>
        <v>67.005884931506856</v>
      </c>
      <c r="Y2631" s="9">
        <f t="shared" si="581"/>
        <v>-3.8637898435933522</v>
      </c>
      <c r="AA2631">
        <f t="shared" si="582"/>
        <v>66.903602739726026</v>
      </c>
      <c r="AB2631" s="9">
        <f t="shared" si="583"/>
        <v>-4.0105384805877122</v>
      </c>
      <c r="AC2631">
        <f t="shared" si="584"/>
        <v>17.481388356164327</v>
      </c>
    </row>
    <row r="2632" spans="1:29" ht="9" customHeight="1">
      <c r="A2632" s="1">
        <v>20190315</v>
      </c>
      <c r="B2632" s="1">
        <v>200000</v>
      </c>
      <c r="C2632" s="1">
        <v>2458558.3220000002</v>
      </c>
      <c r="D2632" s="1">
        <v>2215.13</v>
      </c>
      <c r="E2632" s="1">
        <v>69.599999999999994</v>
      </c>
      <c r="F2632" s="1">
        <v>68.900000000000006</v>
      </c>
      <c r="G2632" s="8">
        <f t="shared" si="570"/>
        <v>69.695068493150657</v>
      </c>
      <c r="H2632" s="13">
        <v>0</v>
      </c>
      <c r="I2632" s="8">
        <f t="shared" si="571"/>
        <v>7.5726027397260278</v>
      </c>
      <c r="J2632" s="13">
        <v>0</v>
      </c>
      <c r="K2632" s="8">
        <f t="shared" si="572"/>
        <v>13.156164383561643</v>
      </c>
      <c r="L2632" s="13">
        <v>0</v>
      </c>
      <c r="M2632" s="8">
        <f t="shared" si="573"/>
        <v>4.4465753424657537</v>
      </c>
      <c r="N2632" s="6">
        <v>0</v>
      </c>
      <c r="O2632" s="8">
        <f t="shared" si="574"/>
        <v>4.5726027397260278</v>
      </c>
      <c r="Q2632">
        <f t="shared" si="575"/>
        <v>68.288909589041097</v>
      </c>
      <c r="R2632">
        <f t="shared" si="576"/>
        <v>69.695068493150657</v>
      </c>
      <c r="S2632" s="9">
        <f t="shared" si="577"/>
        <v>-2.0175873767133936</v>
      </c>
      <c r="U2632">
        <f t="shared" si="578"/>
        <v>67.786301369863011</v>
      </c>
      <c r="V2632" s="9">
        <f t="shared" si="579"/>
        <v>-2.7372112130134241</v>
      </c>
      <c r="X2632">
        <f t="shared" si="580"/>
        <v>67.005884931506856</v>
      </c>
      <c r="Y2632" s="9">
        <f t="shared" si="581"/>
        <v>-3.8584990585210193</v>
      </c>
      <c r="AA2632">
        <f t="shared" si="582"/>
        <v>66.903602739726026</v>
      </c>
      <c r="AB2632" s="9">
        <f t="shared" si="583"/>
        <v>-4.0052557717178701</v>
      </c>
      <c r="AC2632">
        <f t="shared" si="584"/>
        <v>17.469622602739641</v>
      </c>
    </row>
    <row r="2633" spans="1:29" ht="9" customHeight="1">
      <c r="A2633" s="1">
        <v>20190316</v>
      </c>
      <c r="B2633" s="1">
        <v>200000</v>
      </c>
      <c r="C2633" s="1">
        <v>2458559.3220000002</v>
      </c>
      <c r="D2633" s="1">
        <v>2215.1669999999999</v>
      </c>
      <c r="E2633" s="1">
        <v>69.5</v>
      </c>
      <c r="F2633" s="1">
        <v>68.8</v>
      </c>
      <c r="G2633" s="8">
        <f t="shared" si="570"/>
        <v>69.693972602739706</v>
      </c>
      <c r="H2633" s="13">
        <v>0</v>
      </c>
      <c r="I2633" s="8">
        <f t="shared" si="571"/>
        <v>7.5726027397260278</v>
      </c>
      <c r="J2633" s="13">
        <v>22</v>
      </c>
      <c r="K2633" s="8">
        <f t="shared" si="572"/>
        <v>13.093150684931507</v>
      </c>
      <c r="L2633" s="13">
        <v>0</v>
      </c>
      <c r="M2633" s="8">
        <f t="shared" si="573"/>
        <v>4.4465753424657537</v>
      </c>
      <c r="N2633" s="6">
        <v>0</v>
      </c>
      <c r="O2633" s="8">
        <f t="shared" si="574"/>
        <v>4.5726027397260278</v>
      </c>
      <c r="Q2633">
        <f t="shared" si="575"/>
        <v>68.268367123287675</v>
      </c>
      <c r="R2633">
        <f t="shared" si="576"/>
        <v>69.693972602739706</v>
      </c>
      <c r="S2633" s="9">
        <f t="shared" si="577"/>
        <v>-2.0455219098760296</v>
      </c>
      <c r="U2633">
        <f t="shared" si="578"/>
        <v>67.786301369863011</v>
      </c>
      <c r="V2633" s="9">
        <f t="shared" si="579"/>
        <v>-2.7361179361178927</v>
      </c>
      <c r="X2633">
        <f t="shared" si="580"/>
        <v>67.005884931506856</v>
      </c>
      <c r="Y2633" s="9">
        <f t="shared" si="581"/>
        <v>-3.8569872986795133</v>
      </c>
      <c r="AA2633">
        <f t="shared" si="582"/>
        <v>66.903602739726026</v>
      </c>
      <c r="AB2633" s="9">
        <f t="shared" si="583"/>
        <v>-4.0037463195260443</v>
      </c>
      <c r="AC2633">
        <f t="shared" si="584"/>
        <v>17.466260958904048</v>
      </c>
    </row>
    <row r="2634" spans="1:29" ht="9" customHeight="1">
      <c r="A2634" s="1">
        <v>20190317</v>
      </c>
      <c r="B2634" s="1">
        <v>200000</v>
      </c>
      <c r="C2634" s="1">
        <v>2458560.3220000002</v>
      </c>
      <c r="D2634" s="1">
        <v>2215.203</v>
      </c>
      <c r="E2634" s="1">
        <v>69.3</v>
      </c>
      <c r="F2634" s="1">
        <v>68.599999999999994</v>
      </c>
      <c r="G2634" s="8">
        <f t="shared" si="570"/>
        <v>69.691780821917789</v>
      </c>
      <c r="H2634" s="13">
        <v>13</v>
      </c>
      <c r="I2634" s="8">
        <f t="shared" si="571"/>
        <v>7.5698630136986305</v>
      </c>
      <c r="J2634" s="13">
        <v>25</v>
      </c>
      <c r="K2634" s="8">
        <f t="shared" si="572"/>
        <v>13.06027397260274</v>
      </c>
      <c r="L2634" s="13">
        <v>0</v>
      </c>
      <c r="M2634" s="8">
        <f t="shared" si="573"/>
        <v>4.4465753424657537</v>
      </c>
      <c r="N2634" s="6">
        <v>0</v>
      </c>
      <c r="O2634" s="8">
        <f t="shared" si="574"/>
        <v>4.5726027397260278</v>
      </c>
      <c r="Q2634">
        <f t="shared" si="575"/>
        <v>68.257649315068491</v>
      </c>
      <c r="R2634">
        <f t="shared" si="576"/>
        <v>69.691780821917789</v>
      </c>
      <c r="S2634" s="9">
        <f t="shared" si="577"/>
        <v>-2.0578201474201165</v>
      </c>
      <c r="U2634">
        <f t="shared" si="578"/>
        <v>67.784931506849318</v>
      </c>
      <c r="V2634" s="9">
        <f t="shared" si="579"/>
        <v>-2.7797980115657879</v>
      </c>
      <c r="X2634">
        <f t="shared" si="580"/>
        <v>67.005884931506856</v>
      </c>
      <c r="Y2634" s="9">
        <f t="shared" si="581"/>
        <v>-3.8539636363636021</v>
      </c>
      <c r="AA2634">
        <f t="shared" si="582"/>
        <v>66.903602739726026</v>
      </c>
      <c r="AB2634" s="9">
        <f t="shared" si="583"/>
        <v>-4.0007272727272465</v>
      </c>
      <c r="AC2634">
        <f t="shared" si="584"/>
        <v>17.459537671232816</v>
      </c>
    </row>
    <row r="2635" spans="1:29" ht="9" customHeight="1">
      <c r="A2635" s="1">
        <v>20190318</v>
      </c>
      <c r="B2635" s="1">
        <v>200000</v>
      </c>
      <c r="C2635" s="1">
        <v>2458561.3220000002</v>
      </c>
      <c r="D2635" s="1">
        <v>2215.2399999999998</v>
      </c>
      <c r="E2635" s="1">
        <v>70</v>
      </c>
      <c r="F2635" s="1">
        <v>69.3</v>
      </c>
      <c r="G2635" s="8">
        <f t="shared" si="570"/>
        <v>69.690684931506851</v>
      </c>
      <c r="H2635" s="13">
        <v>17</v>
      </c>
      <c r="I2635" s="8">
        <f t="shared" si="571"/>
        <v>7.506849315068493</v>
      </c>
      <c r="J2635" s="13">
        <v>35</v>
      </c>
      <c r="K2635" s="8">
        <f t="shared" si="572"/>
        <v>12.986301369863014</v>
      </c>
      <c r="L2635" s="13">
        <v>13</v>
      </c>
      <c r="M2635" s="8">
        <f t="shared" si="573"/>
        <v>4.4465753424657537</v>
      </c>
      <c r="N2635" s="6">
        <v>13</v>
      </c>
      <c r="O2635" s="8">
        <f t="shared" si="574"/>
        <v>4.5726027397260278</v>
      </c>
      <c r="Q2635">
        <f t="shared" si="575"/>
        <v>68.233534246575346</v>
      </c>
      <c r="R2635">
        <f t="shared" si="576"/>
        <v>69.690684931506851</v>
      </c>
      <c r="S2635" s="9">
        <f t="shared" si="577"/>
        <v>-2.0908830016000195</v>
      </c>
      <c r="U2635">
        <f t="shared" si="578"/>
        <v>67.753424657534254</v>
      </c>
      <c r="V2635" s="9">
        <f t="shared" si="579"/>
        <v>-2.7786514026921338</v>
      </c>
      <c r="X2635">
        <f t="shared" si="580"/>
        <v>67.005884931506856</v>
      </c>
      <c r="Y2635" s="9">
        <f t="shared" si="581"/>
        <v>-3.8524517338847488</v>
      </c>
      <c r="AA2635">
        <f t="shared" si="582"/>
        <v>66.903602739726026</v>
      </c>
      <c r="AB2635" s="9">
        <f t="shared" si="583"/>
        <v>-3.9992176781158264</v>
      </c>
      <c r="AC2635">
        <f t="shared" si="584"/>
        <v>17.456176027397266</v>
      </c>
    </row>
    <row r="2636" spans="1:29" ht="9" customHeight="1">
      <c r="A2636" s="1">
        <v>20190319</v>
      </c>
      <c r="B2636" s="1">
        <v>200000</v>
      </c>
      <c r="C2636" s="1">
        <v>2458562.3220000002</v>
      </c>
      <c r="D2636" s="1">
        <v>2215.277</v>
      </c>
      <c r="E2636" s="1">
        <v>69.7</v>
      </c>
      <c r="F2636" s="1">
        <v>69.099999999999994</v>
      </c>
      <c r="G2636" s="8">
        <f t="shared" si="570"/>
        <v>69.689863013698613</v>
      </c>
      <c r="H2636" s="13">
        <v>33</v>
      </c>
      <c r="I2636" s="8">
        <f t="shared" si="571"/>
        <v>7.506849315068493</v>
      </c>
      <c r="J2636" s="13">
        <v>51</v>
      </c>
      <c r="K2636" s="8">
        <f t="shared" si="572"/>
        <v>12.986301369863014</v>
      </c>
      <c r="L2636" s="13">
        <v>15</v>
      </c>
      <c r="M2636" s="8">
        <f t="shared" si="573"/>
        <v>4.4465753424657537</v>
      </c>
      <c r="N2636" s="6">
        <v>15</v>
      </c>
      <c r="O2636" s="8">
        <f t="shared" si="574"/>
        <v>4.536986301369863</v>
      </c>
      <c r="Q2636">
        <f t="shared" si="575"/>
        <v>68.233534246575346</v>
      </c>
      <c r="R2636">
        <f t="shared" si="576"/>
        <v>69.689863013698613</v>
      </c>
      <c r="S2636" s="9">
        <f t="shared" si="577"/>
        <v>-2.0897282677066045</v>
      </c>
      <c r="U2636">
        <f t="shared" si="578"/>
        <v>67.753424657534254</v>
      </c>
      <c r="V2636" s="9">
        <f t="shared" si="579"/>
        <v>-2.7713889183759335</v>
      </c>
      <c r="X2636">
        <f t="shared" si="580"/>
        <v>67.005884931506856</v>
      </c>
      <c r="Y2636" s="9">
        <f t="shared" si="581"/>
        <v>-3.8513177758208315</v>
      </c>
      <c r="AA2636">
        <f t="shared" si="582"/>
        <v>66.880986301369859</v>
      </c>
      <c r="AB2636" s="9">
        <f t="shared" si="583"/>
        <v>-4.030538432507214</v>
      </c>
      <c r="AC2636">
        <f t="shared" si="584"/>
        <v>17.453654794520496</v>
      </c>
    </row>
    <row r="2637" spans="1:29" ht="9" customHeight="1">
      <c r="A2637" s="1">
        <v>20190320</v>
      </c>
      <c r="B2637" s="1">
        <v>200000</v>
      </c>
      <c r="C2637" s="1">
        <v>2458563.3220000002</v>
      </c>
      <c r="D2637" s="1">
        <v>2215.3130000000001</v>
      </c>
      <c r="E2637" s="1">
        <v>76.8</v>
      </c>
      <c r="F2637" s="1">
        <v>76.2</v>
      </c>
      <c r="G2637" s="8">
        <f t="shared" si="570"/>
        <v>69.684657534246583</v>
      </c>
      <c r="H2637" s="13">
        <v>39</v>
      </c>
      <c r="I2637" s="8">
        <f t="shared" si="571"/>
        <v>7.506849315068493</v>
      </c>
      <c r="J2637" s="13">
        <v>61</v>
      </c>
      <c r="K2637" s="8">
        <f t="shared" si="572"/>
        <v>12.956164383561644</v>
      </c>
      <c r="L2637" s="13">
        <v>28</v>
      </c>
      <c r="M2637" s="8">
        <f t="shared" si="573"/>
        <v>4.4465753424657537</v>
      </c>
      <c r="N2637" s="6">
        <v>32</v>
      </c>
      <c r="O2637" s="8">
        <f t="shared" si="574"/>
        <v>4.536986301369863</v>
      </c>
      <c r="Q2637">
        <f t="shared" si="575"/>
        <v>68.223709589041093</v>
      </c>
      <c r="R2637">
        <f t="shared" si="576"/>
        <v>69.684657534246583</v>
      </c>
      <c r="S2637" s="9">
        <f t="shared" si="577"/>
        <v>-2.0965130588286343</v>
      </c>
      <c r="U2637">
        <f t="shared" si="578"/>
        <v>67.753424657534254</v>
      </c>
      <c r="V2637" s="9">
        <f t="shared" si="579"/>
        <v>-2.7683307056274629</v>
      </c>
      <c r="X2637">
        <f t="shared" si="580"/>
        <v>67.005884931506856</v>
      </c>
      <c r="Y2637" s="9">
        <f t="shared" si="581"/>
        <v>-3.8441354202296907</v>
      </c>
      <c r="AA2637">
        <f t="shared" si="582"/>
        <v>66.880986301369859</v>
      </c>
      <c r="AB2637" s="9">
        <f t="shared" si="583"/>
        <v>-4.0233694647905196</v>
      </c>
      <c r="AC2637">
        <f t="shared" si="584"/>
        <v>17.43768698630139</v>
      </c>
    </row>
    <row r="2638" spans="1:29" ht="9" customHeight="1">
      <c r="A2638" s="1">
        <v>20190321</v>
      </c>
      <c r="B2638" s="1">
        <v>200000</v>
      </c>
      <c r="C2638" s="1">
        <v>2458564.3220000002</v>
      </c>
      <c r="D2638" s="1">
        <v>2215.35</v>
      </c>
      <c r="E2638" s="1">
        <v>80.099999999999994</v>
      </c>
      <c r="F2638" s="1">
        <v>79.400000000000006</v>
      </c>
      <c r="G2638" s="8">
        <f t="shared" si="570"/>
        <v>69.682465753424651</v>
      </c>
      <c r="H2638" s="13">
        <v>32</v>
      </c>
      <c r="I2638" s="8">
        <f t="shared" si="571"/>
        <v>7.506849315068493</v>
      </c>
      <c r="J2638" s="13">
        <v>44</v>
      </c>
      <c r="K2638" s="8">
        <f t="shared" si="572"/>
        <v>12.956164383561644</v>
      </c>
      <c r="L2638" s="13">
        <v>49</v>
      </c>
      <c r="M2638" s="8">
        <f t="shared" si="573"/>
        <v>4.4465753424657537</v>
      </c>
      <c r="N2638" s="6">
        <v>38</v>
      </c>
      <c r="O2638" s="8">
        <f t="shared" si="574"/>
        <v>4.536986301369863</v>
      </c>
      <c r="Q2638">
        <f t="shared" si="575"/>
        <v>68.223709589041093</v>
      </c>
      <c r="R2638">
        <f t="shared" si="576"/>
        <v>69.682465753424651</v>
      </c>
      <c r="S2638" s="9">
        <f t="shared" si="577"/>
        <v>-2.0934336186458324</v>
      </c>
      <c r="U2638">
        <f t="shared" si="578"/>
        <v>67.753424657534254</v>
      </c>
      <c r="V2638" s="9">
        <f t="shared" si="579"/>
        <v>-2.7486180242661646</v>
      </c>
      <c r="X2638">
        <f t="shared" si="580"/>
        <v>67.005884931506856</v>
      </c>
      <c r="Y2638" s="9">
        <f t="shared" si="581"/>
        <v>-3.8411109494733182</v>
      </c>
      <c r="AA2638">
        <f t="shared" si="582"/>
        <v>66.880986301369859</v>
      </c>
      <c r="AB2638" s="9">
        <f t="shared" si="583"/>
        <v>-4.0203506316323256</v>
      </c>
      <c r="AC2638">
        <f t="shared" si="584"/>
        <v>17.430963698630116</v>
      </c>
    </row>
    <row r="2639" spans="1:29" ht="9" customHeight="1">
      <c r="A2639" s="1">
        <v>20190322</v>
      </c>
      <c r="B2639" s="1">
        <v>200000</v>
      </c>
      <c r="C2639" s="1">
        <v>2458565.3220000002</v>
      </c>
      <c r="D2639" s="1">
        <v>2215.3870000000002</v>
      </c>
      <c r="E2639" s="1">
        <v>82.4</v>
      </c>
      <c r="F2639" s="1">
        <v>81.8</v>
      </c>
      <c r="G2639" s="8">
        <f t="shared" si="570"/>
        <v>69.683835616438358</v>
      </c>
      <c r="H2639" s="13">
        <v>34</v>
      </c>
      <c r="I2639" s="8">
        <f t="shared" si="571"/>
        <v>7.536986301369863</v>
      </c>
      <c r="J2639" s="13">
        <v>50</v>
      </c>
      <c r="K2639" s="8">
        <f t="shared" si="572"/>
        <v>13.049315068493151</v>
      </c>
      <c r="L2639" s="13">
        <v>27</v>
      </c>
      <c r="M2639" s="8">
        <f t="shared" si="573"/>
        <v>4.4465753424657537</v>
      </c>
      <c r="N2639" s="6">
        <v>30</v>
      </c>
      <c r="O2639" s="8">
        <f t="shared" si="574"/>
        <v>4.536986301369863</v>
      </c>
      <c r="Q2639">
        <f t="shared" si="575"/>
        <v>68.254076712328768</v>
      </c>
      <c r="R2639">
        <f t="shared" si="576"/>
        <v>69.683835616438358</v>
      </c>
      <c r="S2639" s="9">
        <f t="shared" si="577"/>
        <v>-2.0517798589323206</v>
      </c>
      <c r="U2639">
        <f t="shared" si="578"/>
        <v>67.768493150684932</v>
      </c>
      <c r="V2639" s="9">
        <f t="shared" si="579"/>
        <v>-2.7516767969051017</v>
      </c>
      <c r="X2639">
        <f t="shared" si="580"/>
        <v>67.005884931506856</v>
      </c>
      <c r="Y2639" s="9">
        <f t="shared" si="581"/>
        <v>-3.8430012659919868</v>
      </c>
      <c r="AA2639">
        <f t="shared" si="582"/>
        <v>66.880986301369859</v>
      </c>
      <c r="AB2639" s="9">
        <f t="shared" si="583"/>
        <v>-4.0222374246105801</v>
      </c>
      <c r="AC2639">
        <f t="shared" si="584"/>
        <v>17.435165753424663</v>
      </c>
    </row>
    <row r="2640" spans="1:29" ht="9" customHeight="1">
      <c r="A2640" s="1">
        <v>20190323</v>
      </c>
      <c r="B2640" s="1">
        <v>200000</v>
      </c>
      <c r="C2640" s="1">
        <v>2458566.3220000002</v>
      </c>
      <c r="D2640" s="1">
        <v>2215.4229999999998</v>
      </c>
      <c r="E2640" s="1">
        <v>79.400000000000006</v>
      </c>
      <c r="F2640" s="1">
        <v>78.900000000000006</v>
      </c>
      <c r="G2640" s="8">
        <f t="shared" si="570"/>
        <v>69.686027397260276</v>
      </c>
      <c r="H2640" s="13">
        <v>19</v>
      </c>
      <c r="I2640" s="8">
        <f t="shared" si="571"/>
        <v>7.536986301369863</v>
      </c>
      <c r="J2640" s="13">
        <v>35</v>
      </c>
      <c r="K2640" s="8">
        <f t="shared" si="572"/>
        <v>13.019178082191781</v>
      </c>
      <c r="L2640" s="13">
        <v>22</v>
      </c>
      <c r="M2640" s="8">
        <f t="shared" si="573"/>
        <v>4.4465753424657537</v>
      </c>
      <c r="N2640" s="6">
        <v>22</v>
      </c>
      <c r="O2640" s="8">
        <f t="shared" si="574"/>
        <v>4.536986301369863</v>
      </c>
      <c r="Q2640">
        <f t="shared" si="575"/>
        <v>68.244252054794515</v>
      </c>
      <c r="R2640">
        <f t="shared" si="576"/>
        <v>69.686027397260276</v>
      </c>
      <c r="S2640" s="9">
        <f t="shared" si="577"/>
        <v>-2.0689590098838693</v>
      </c>
      <c r="U2640">
        <f t="shared" si="578"/>
        <v>67.768493150684932</v>
      </c>
      <c r="V2640" s="9">
        <f t="shared" si="579"/>
        <v>-2.7315830443705522</v>
      </c>
      <c r="X2640">
        <f t="shared" si="580"/>
        <v>67.005884931506856</v>
      </c>
      <c r="Y2640" s="9">
        <f t="shared" si="581"/>
        <v>-3.8460256178397003</v>
      </c>
      <c r="AA2640">
        <f t="shared" si="582"/>
        <v>66.880986301369859</v>
      </c>
      <c r="AB2640" s="9">
        <f t="shared" si="583"/>
        <v>-4.0252561390817618</v>
      </c>
      <c r="AC2640">
        <f t="shared" si="584"/>
        <v>17.441889041095894</v>
      </c>
    </row>
    <row r="2641" spans="1:29" ht="9" customHeight="1">
      <c r="A2641" s="1">
        <v>20190324</v>
      </c>
      <c r="B2641" s="1">
        <v>200000</v>
      </c>
      <c r="C2641" s="1">
        <v>2458567.3220000002</v>
      </c>
      <c r="D2641" s="1">
        <v>2215.46</v>
      </c>
      <c r="E2641" s="1">
        <v>75.400000000000006</v>
      </c>
      <c r="F2641" s="1">
        <v>75</v>
      </c>
      <c r="G2641" s="8">
        <f t="shared" si="570"/>
        <v>69.687123287671241</v>
      </c>
      <c r="H2641" s="13">
        <v>11</v>
      </c>
      <c r="I2641" s="8">
        <f t="shared" si="571"/>
        <v>7.5671232876712331</v>
      </c>
      <c r="J2641" s="13">
        <v>14</v>
      </c>
      <c r="K2641" s="8">
        <f t="shared" si="572"/>
        <v>13.049315068493151</v>
      </c>
      <c r="L2641" s="13">
        <v>11</v>
      </c>
      <c r="M2641" s="8">
        <f t="shared" si="573"/>
        <v>4.4465753424657537</v>
      </c>
      <c r="N2641" s="6">
        <v>14</v>
      </c>
      <c r="O2641" s="8">
        <f t="shared" si="574"/>
        <v>4.536986301369863</v>
      </c>
      <c r="Q2641">
        <f t="shared" si="575"/>
        <v>68.254076712328768</v>
      </c>
      <c r="R2641">
        <f t="shared" si="576"/>
        <v>69.687123287671241</v>
      </c>
      <c r="S2641" s="9">
        <f t="shared" si="577"/>
        <v>-2.0564008208902465</v>
      </c>
      <c r="U2641">
        <f t="shared" si="578"/>
        <v>67.783561643835611</v>
      </c>
      <c r="V2641" s="9">
        <f t="shared" si="579"/>
        <v>-2.722786875577512</v>
      </c>
      <c r="X2641">
        <f t="shared" si="580"/>
        <v>67.005884931506856</v>
      </c>
      <c r="Y2641" s="9">
        <f t="shared" si="581"/>
        <v>-3.8475377224227287</v>
      </c>
      <c r="AA2641">
        <f t="shared" si="582"/>
        <v>66.880986301369859</v>
      </c>
      <c r="AB2641" s="9">
        <f t="shared" si="583"/>
        <v>-4.0267654251095166</v>
      </c>
      <c r="AC2641">
        <f t="shared" si="584"/>
        <v>17.445250684931533</v>
      </c>
    </row>
    <row r="2642" spans="1:29" ht="9" customHeight="1">
      <c r="A2642" s="1">
        <v>20190325</v>
      </c>
      <c r="B2642" s="1">
        <v>200000</v>
      </c>
      <c r="C2642" s="1">
        <v>2458568.3220000002</v>
      </c>
      <c r="D2642" s="1">
        <v>2215.4969999999998</v>
      </c>
      <c r="E2642" s="1">
        <v>71.2</v>
      </c>
      <c r="F2642" s="1">
        <v>70.8</v>
      </c>
      <c r="G2642" s="8">
        <f t="shared" si="570"/>
        <v>69.680821917808231</v>
      </c>
      <c r="H2642" s="13">
        <v>0</v>
      </c>
      <c r="I2642" s="8">
        <f t="shared" si="571"/>
        <v>7.5671232876712331</v>
      </c>
      <c r="J2642" s="13">
        <v>0</v>
      </c>
      <c r="K2642" s="8">
        <f t="shared" si="572"/>
        <v>13.049315068493151</v>
      </c>
      <c r="L2642" s="13">
        <v>0</v>
      </c>
      <c r="M2642" s="8">
        <f t="shared" si="573"/>
        <v>4.4465753424657537</v>
      </c>
      <c r="N2642" s="6">
        <v>0</v>
      </c>
      <c r="O2642" s="8">
        <f t="shared" si="574"/>
        <v>4.536986301369863</v>
      </c>
      <c r="Q2642">
        <f t="shared" si="575"/>
        <v>68.254076712328768</v>
      </c>
      <c r="R2642">
        <f t="shared" si="576"/>
        <v>69.680821917808231</v>
      </c>
      <c r="S2642" s="9">
        <f t="shared" si="577"/>
        <v>-2.0475435940786895</v>
      </c>
      <c r="U2642">
        <f t="shared" si="578"/>
        <v>67.783561643835611</v>
      </c>
      <c r="V2642" s="9">
        <f t="shared" si="579"/>
        <v>-2.7170493865995837</v>
      </c>
      <c r="X2642">
        <f t="shared" si="580"/>
        <v>67.005884931506856</v>
      </c>
      <c r="Y2642" s="9">
        <f t="shared" si="581"/>
        <v>-3.8388424715434439</v>
      </c>
      <c r="AA2642">
        <f t="shared" si="582"/>
        <v>66.880986301369859</v>
      </c>
      <c r="AB2642" s="9">
        <f t="shared" si="583"/>
        <v>-4.0180863821338164</v>
      </c>
      <c r="AC2642">
        <f t="shared" si="584"/>
        <v>17.42592123287675</v>
      </c>
    </row>
    <row r="2643" spans="1:29" ht="9" customHeight="1">
      <c r="A2643" s="1">
        <v>20190326</v>
      </c>
      <c r="B2643" s="1">
        <v>200000</v>
      </c>
      <c r="C2643" s="1">
        <v>2458569.3220000002</v>
      </c>
      <c r="D2643" s="1">
        <v>2215.5329999999999</v>
      </c>
      <c r="E2643" s="1">
        <v>69</v>
      </c>
      <c r="F2643" s="1">
        <v>68.7</v>
      </c>
      <c r="G2643" s="8">
        <f t="shared" si="570"/>
        <v>69.676712328767138</v>
      </c>
      <c r="H2643" s="13">
        <v>0</v>
      </c>
      <c r="I2643" s="8">
        <f t="shared" si="571"/>
        <v>7.5671232876712331</v>
      </c>
      <c r="J2643" s="13">
        <v>0</v>
      </c>
      <c r="K2643" s="8">
        <f t="shared" si="572"/>
        <v>13.049315068493151</v>
      </c>
      <c r="L2643" s="13">
        <v>0</v>
      </c>
      <c r="M2643" s="8">
        <f t="shared" si="573"/>
        <v>4.4465753424657537</v>
      </c>
      <c r="N2643" s="6">
        <v>0</v>
      </c>
      <c r="O2643" s="8">
        <f t="shared" si="574"/>
        <v>4.536986301369863</v>
      </c>
      <c r="Q2643">
        <f t="shared" si="575"/>
        <v>68.254076712328768</v>
      </c>
      <c r="R2643">
        <f t="shared" si="576"/>
        <v>69.676712328767138</v>
      </c>
      <c r="S2643" s="9">
        <f t="shared" si="577"/>
        <v>-2.0417662787040172</v>
      </c>
      <c r="U2643">
        <f t="shared" si="578"/>
        <v>67.783561643835611</v>
      </c>
      <c r="V2643" s="9">
        <f t="shared" si="579"/>
        <v>-2.7166668632701629</v>
      </c>
      <c r="X2643">
        <f t="shared" si="580"/>
        <v>67.005884931506856</v>
      </c>
      <c r="Y2643" s="9">
        <f t="shared" si="581"/>
        <v>-3.8331708084303244</v>
      </c>
      <c r="AA2643">
        <f t="shared" si="582"/>
        <v>66.880986301369859</v>
      </c>
      <c r="AB2643" s="9">
        <f t="shared" si="583"/>
        <v>-4.0124252909720326</v>
      </c>
      <c r="AC2643">
        <f t="shared" si="584"/>
        <v>17.413315068493194</v>
      </c>
    </row>
    <row r="2644" spans="1:29" ht="9" customHeight="1">
      <c r="A2644" s="1">
        <v>20190327</v>
      </c>
      <c r="B2644" s="1">
        <v>200000</v>
      </c>
      <c r="C2644" s="1">
        <v>2458570.3220000002</v>
      </c>
      <c r="D2644" s="1">
        <v>2215.5700000000002</v>
      </c>
      <c r="E2644" s="1">
        <v>68.900000000000006</v>
      </c>
      <c r="F2644" s="1">
        <v>68.599999999999994</v>
      </c>
      <c r="G2644" s="8">
        <f t="shared" si="570"/>
        <v>69.676438356164383</v>
      </c>
      <c r="H2644" s="13">
        <v>0</v>
      </c>
      <c r="I2644" s="8">
        <f t="shared" si="571"/>
        <v>7.5671232876712331</v>
      </c>
      <c r="J2644" s="13">
        <v>12</v>
      </c>
      <c r="K2644" s="8">
        <f t="shared" si="572"/>
        <v>13.049315068493151</v>
      </c>
      <c r="L2644" s="13">
        <v>0</v>
      </c>
      <c r="M2644" s="8">
        <f t="shared" si="573"/>
        <v>4.4465753424657537</v>
      </c>
      <c r="N2644" s="6">
        <v>0</v>
      </c>
      <c r="O2644" s="8">
        <f t="shared" si="574"/>
        <v>4.536986301369863</v>
      </c>
      <c r="Q2644">
        <f t="shared" si="575"/>
        <v>68.254076712328768</v>
      </c>
      <c r="R2644">
        <f t="shared" si="576"/>
        <v>69.676438356164383</v>
      </c>
      <c r="S2644" s="9">
        <f t="shared" si="577"/>
        <v>-2.0413811001144211</v>
      </c>
      <c r="U2644">
        <f t="shared" si="578"/>
        <v>67.783561643835611</v>
      </c>
      <c r="V2644" s="9">
        <f t="shared" si="579"/>
        <v>-2.7093983484074045</v>
      </c>
      <c r="X2644">
        <f t="shared" si="580"/>
        <v>67.005884931506856</v>
      </c>
      <c r="Y2644" s="9">
        <f t="shared" si="581"/>
        <v>-3.8327926737679689</v>
      </c>
      <c r="AA2644">
        <f t="shared" si="582"/>
        <v>66.880986301369859</v>
      </c>
      <c r="AB2644" s="9">
        <f t="shared" si="583"/>
        <v>-4.0120478611507622</v>
      </c>
      <c r="AC2644">
        <f t="shared" si="584"/>
        <v>17.412474657534244</v>
      </c>
    </row>
    <row r="2645" spans="1:29" ht="9" customHeight="1">
      <c r="A2645" s="1">
        <v>20190328</v>
      </c>
      <c r="B2645" s="1">
        <v>200000</v>
      </c>
      <c r="C2645" s="1">
        <v>2458571.3220000002</v>
      </c>
      <c r="D2645" s="1">
        <v>2215.607</v>
      </c>
      <c r="E2645" s="1">
        <v>68.400000000000006</v>
      </c>
      <c r="F2645" s="1">
        <v>68.099999999999994</v>
      </c>
      <c r="G2645" s="8">
        <f t="shared" si="570"/>
        <v>69.671232876712338</v>
      </c>
      <c r="H2645" s="13">
        <v>0</v>
      </c>
      <c r="I2645" s="8">
        <f t="shared" si="571"/>
        <v>7.5671232876712331</v>
      </c>
      <c r="J2645" s="13">
        <v>0</v>
      </c>
      <c r="K2645" s="8">
        <f t="shared" si="572"/>
        <v>13.049315068493151</v>
      </c>
      <c r="L2645" s="13">
        <v>0</v>
      </c>
      <c r="M2645" s="8">
        <f t="shared" si="573"/>
        <v>4.4465753424657537</v>
      </c>
      <c r="N2645" s="6">
        <v>0</v>
      </c>
      <c r="O2645" s="8">
        <f t="shared" si="574"/>
        <v>4.536986301369863</v>
      </c>
      <c r="Q2645">
        <f t="shared" si="575"/>
        <v>68.254076712328768</v>
      </c>
      <c r="R2645">
        <f t="shared" si="576"/>
        <v>69.671232876712338</v>
      </c>
      <c r="S2645" s="9">
        <f t="shared" si="577"/>
        <v>-2.0340621313409457</v>
      </c>
      <c r="U2645">
        <f t="shared" si="578"/>
        <v>67.783561643835611</v>
      </c>
      <c r="V2645" s="9">
        <f t="shared" si="579"/>
        <v>-2.7071028022682668</v>
      </c>
      <c r="X2645">
        <f t="shared" si="580"/>
        <v>67.005884931506856</v>
      </c>
      <c r="Y2645" s="9">
        <f t="shared" si="581"/>
        <v>-3.825607550137633</v>
      </c>
      <c r="AA2645">
        <f t="shared" si="582"/>
        <v>66.880986301369859</v>
      </c>
      <c r="AB2645" s="9">
        <f t="shared" si="583"/>
        <v>-4.0048761305544787</v>
      </c>
      <c r="AC2645">
        <f t="shared" si="584"/>
        <v>17.396506849315095</v>
      </c>
    </row>
    <row r="2646" spans="1:29" ht="9" customHeight="1">
      <c r="A2646" s="1">
        <v>20190329</v>
      </c>
      <c r="B2646" s="1">
        <v>200000</v>
      </c>
      <c r="C2646" s="1">
        <v>2458572.3220000002</v>
      </c>
      <c r="D2646" s="1">
        <v>2215.643</v>
      </c>
      <c r="E2646" s="1">
        <v>68.8</v>
      </c>
      <c r="F2646" s="1">
        <v>68.599999999999994</v>
      </c>
      <c r="G2646" s="8">
        <f t="shared" si="570"/>
        <v>69.669589041095904</v>
      </c>
      <c r="H2646" s="13">
        <v>0</v>
      </c>
      <c r="I2646" s="8">
        <f t="shared" si="571"/>
        <v>7.5671232876712331</v>
      </c>
      <c r="J2646" s="13">
        <v>0</v>
      </c>
      <c r="K2646" s="8">
        <f t="shared" si="572"/>
        <v>13.049315068493151</v>
      </c>
      <c r="L2646" s="13">
        <v>0</v>
      </c>
      <c r="M2646" s="8">
        <f t="shared" si="573"/>
        <v>4.4465753424657537</v>
      </c>
      <c r="N2646" s="6">
        <v>0</v>
      </c>
      <c r="O2646" s="8">
        <f t="shared" si="574"/>
        <v>4.536986301369863</v>
      </c>
      <c r="Q2646">
        <f t="shared" si="575"/>
        <v>68.254076712328768</v>
      </c>
      <c r="R2646">
        <f t="shared" si="576"/>
        <v>69.669589041095904</v>
      </c>
      <c r="S2646" s="9">
        <f t="shared" si="577"/>
        <v>-2.0317506508215075</v>
      </c>
      <c r="U2646">
        <f t="shared" si="578"/>
        <v>67.783561643835611</v>
      </c>
      <c r="V2646" s="9">
        <f t="shared" si="579"/>
        <v>-2.6998328581260438</v>
      </c>
      <c r="X2646">
        <f t="shared" si="580"/>
        <v>67.005884931506856</v>
      </c>
      <c r="Y2646" s="9">
        <f t="shared" si="581"/>
        <v>-3.8233383406608255</v>
      </c>
      <c r="AA2646">
        <f t="shared" si="582"/>
        <v>66.880986301369859</v>
      </c>
      <c r="AB2646" s="9">
        <f t="shared" si="583"/>
        <v>-4.0026111508726387</v>
      </c>
      <c r="AC2646">
        <f t="shared" si="584"/>
        <v>17.391464383561683</v>
      </c>
    </row>
    <row r="2647" spans="1:29" ht="9" customHeight="1">
      <c r="A2647" s="1">
        <v>20190330</v>
      </c>
      <c r="B2647" s="1">
        <v>200000</v>
      </c>
      <c r="C2647" s="1">
        <v>2458573.3220000002</v>
      </c>
      <c r="D2647" s="1">
        <v>2215.6799999999998</v>
      </c>
      <c r="E2647" s="1">
        <v>69.400000000000006</v>
      </c>
      <c r="F2647" s="1">
        <v>69.2</v>
      </c>
      <c r="G2647" s="8">
        <f t="shared" si="570"/>
        <v>69.664383561643831</v>
      </c>
      <c r="H2647" s="13">
        <v>0</v>
      </c>
      <c r="I2647" s="8">
        <f t="shared" si="571"/>
        <v>7.5671232876712331</v>
      </c>
      <c r="J2647" s="13">
        <v>12</v>
      </c>
      <c r="K2647" s="8">
        <f t="shared" si="572"/>
        <v>13.049315068493151</v>
      </c>
      <c r="L2647" s="13">
        <v>0</v>
      </c>
      <c r="M2647" s="8">
        <f t="shared" si="573"/>
        <v>4.4465753424657537</v>
      </c>
      <c r="N2647" s="6">
        <v>0</v>
      </c>
      <c r="O2647" s="8">
        <f t="shared" si="574"/>
        <v>4.536986301369863</v>
      </c>
      <c r="Q2647">
        <f t="shared" si="575"/>
        <v>68.254076712328768</v>
      </c>
      <c r="R2647">
        <f t="shared" si="576"/>
        <v>69.664383561643831</v>
      </c>
      <c r="S2647" s="9">
        <f t="shared" si="577"/>
        <v>-2.024430242847302</v>
      </c>
      <c r="U2647">
        <f t="shared" si="578"/>
        <v>67.783561643835611</v>
      </c>
      <c r="V2647" s="9">
        <f t="shared" si="579"/>
        <v>-2.7286707071024949</v>
      </c>
      <c r="X2647">
        <f t="shared" si="580"/>
        <v>67.005884931506856</v>
      </c>
      <c r="Y2647" s="9">
        <f t="shared" si="581"/>
        <v>-3.8161518041490439</v>
      </c>
      <c r="AA2647">
        <f t="shared" si="582"/>
        <v>66.880986301369859</v>
      </c>
      <c r="AB2647" s="9">
        <f t="shared" si="583"/>
        <v>-3.9954380100285078</v>
      </c>
      <c r="AC2647">
        <f t="shared" si="584"/>
        <v>17.375496575342449</v>
      </c>
    </row>
    <row r="2648" spans="1:29" ht="9" customHeight="1">
      <c r="A2648" s="1">
        <v>20190331</v>
      </c>
      <c r="B2648" s="1">
        <v>200000</v>
      </c>
      <c r="C2648" s="1">
        <v>2458574.3220000002</v>
      </c>
      <c r="D2648" s="1">
        <v>2215.7170000000001</v>
      </c>
      <c r="E2648" s="1">
        <v>69.5</v>
      </c>
      <c r="F2648" s="1">
        <v>69.400000000000006</v>
      </c>
      <c r="G2648" s="8">
        <f t="shared" si="570"/>
        <v>69.661095890410976</v>
      </c>
      <c r="H2648" s="13">
        <v>16</v>
      </c>
      <c r="I2648" s="8">
        <f t="shared" si="571"/>
        <v>7.5205479452054798</v>
      </c>
      <c r="J2648" s="13">
        <v>21</v>
      </c>
      <c r="K2648" s="8">
        <f t="shared" si="572"/>
        <v>13.013698630136986</v>
      </c>
      <c r="L2648" s="13">
        <v>14</v>
      </c>
      <c r="M2648" s="8">
        <f t="shared" si="573"/>
        <v>4.4109589041095889</v>
      </c>
      <c r="N2648" s="6">
        <v>13</v>
      </c>
      <c r="O2648" s="8">
        <f t="shared" si="574"/>
        <v>4.536986301369863</v>
      </c>
      <c r="Q2648">
        <f t="shared" si="575"/>
        <v>68.242465753424653</v>
      </c>
      <c r="R2648">
        <f t="shared" si="576"/>
        <v>69.661095890410976</v>
      </c>
      <c r="S2648" s="9">
        <f t="shared" si="577"/>
        <v>-2.0364740445916567</v>
      </c>
      <c r="U2648">
        <f t="shared" si="578"/>
        <v>67.760273972602747</v>
      </c>
      <c r="V2648" s="9">
        <f t="shared" si="579"/>
        <v>-2.7330399317231837</v>
      </c>
      <c r="X2648">
        <f t="shared" si="580"/>
        <v>66.981808219178077</v>
      </c>
      <c r="Y2648" s="9">
        <f t="shared" si="581"/>
        <v>-3.8461750234993275</v>
      </c>
      <c r="AA2648">
        <f t="shared" si="582"/>
        <v>66.880986301369859</v>
      </c>
      <c r="AB2648" s="9">
        <f t="shared" si="583"/>
        <v>-3.9909070529334087</v>
      </c>
      <c r="AC2648">
        <f t="shared" si="584"/>
        <v>17.365411643835671</v>
      </c>
    </row>
    <row r="2649" spans="1:29" ht="9" customHeight="1">
      <c r="A2649" s="1">
        <v>20190401</v>
      </c>
      <c r="B2649" s="1">
        <v>200000</v>
      </c>
      <c r="C2649" s="1">
        <v>2458575.3220000002</v>
      </c>
      <c r="D2649" s="1">
        <v>2215.7530000000002</v>
      </c>
      <c r="E2649" s="1">
        <v>69.3</v>
      </c>
      <c r="F2649" s="1">
        <v>69.2</v>
      </c>
      <c r="G2649" s="8">
        <f t="shared" si="570"/>
        <v>69.660000000000011</v>
      </c>
      <c r="H2649" s="13">
        <v>24</v>
      </c>
      <c r="I2649" s="8">
        <f t="shared" si="571"/>
        <v>7.5123287671232877</v>
      </c>
      <c r="J2649" s="13">
        <v>33</v>
      </c>
      <c r="K2649" s="8">
        <f t="shared" si="572"/>
        <v>13.002739726027396</v>
      </c>
      <c r="L2649" s="13">
        <v>17</v>
      </c>
      <c r="M2649" s="8">
        <f t="shared" si="573"/>
        <v>4.3726027397260276</v>
      </c>
      <c r="N2649" s="6">
        <v>14</v>
      </c>
      <c r="O2649" s="8">
        <f t="shared" si="574"/>
        <v>4.4958904109589044</v>
      </c>
      <c r="Q2649">
        <f t="shared" si="575"/>
        <v>68.23889315068493</v>
      </c>
      <c r="R2649">
        <f t="shared" si="576"/>
        <v>69.660000000000011</v>
      </c>
      <c r="S2649" s="9">
        <f t="shared" si="577"/>
        <v>-2.0400615120802144</v>
      </c>
      <c r="U2649">
        <f t="shared" si="578"/>
        <v>67.756164383561639</v>
      </c>
      <c r="V2649" s="9">
        <f t="shared" si="579"/>
        <v>-2.7332011768222912</v>
      </c>
      <c r="X2649">
        <f t="shared" si="580"/>
        <v>66.955879452054802</v>
      </c>
      <c r="Y2649" s="9">
        <f t="shared" si="581"/>
        <v>-3.8818842204209147</v>
      </c>
      <c r="AA2649">
        <f t="shared" si="582"/>
        <v>66.854890410958902</v>
      </c>
      <c r="AB2649" s="9">
        <f t="shared" si="583"/>
        <v>-4.0268584396226004</v>
      </c>
      <c r="AC2649">
        <f t="shared" si="584"/>
        <v>17.362050000000032</v>
      </c>
    </row>
    <row r="2650" spans="1:29" ht="9" customHeight="1">
      <c r="A2650" s="1">
        <v>20190402</v>
      </c>
      <c r="B2650" s="1">
        <v>200000</v>
      </c>
      <c r="C2650" s="1">
        <v>2458576.3220000002</v>
      </c>
      <c r="D2650" s="1">
        <v>2215.79</v>
      </c>
      <c r="E2650" s="1">
        <v>70.8</v>
      </c>
      <c r="F2650" s="1">
        <v>70.8</v>
      </c>
      <c r="G2650" s="8">
        <f t="shared" si="570"/>
        <v>69.655890410958918</v>
      </c>
      <c r="H2650" s="13">
        <v>20</v>
      </c>
      <c r="I2650" s="8">
        <f t="shared" si="571"/>
        <v>7.5041095890410956</v>
      </c>
      <c r="J2650" s="13">
        <v>28</v>
      </c>
      <c r="K2650" s="8">
        <f t="shared" si="572"/>
        <v>12.994520547945205</v>
      </c>
      <c r="L2650" s="13">
        <v>18</v>
      </c>
      <c r="M2650" s="8">
        <f t="shared" si="573"/>
        <v>4.3643835616438356</v>
      </c>
      <c r="N2650" s="6">
        <v>17</v>
      </c>
      <c r="O2650" s="8">
        <f t="shared" si="574"/>
        <v>4.4657534246575343</v>
      </c>
      <c r="Q2650">
        <f t="shared" si="575"/>
        <v>68.236213698630138</v>
      </c>
      <c r="R2650">
        <f t="shared" si="576"/>
        <v>69.655890410958918</v>
      </c>
      <c r="S2650" s="9">
        <f t="shared" si="577"/>
        <v>-2.0381287267349677</v>
      </c>
      <c r="U2650">
        <f t="shared" si="578"/>
        <v>67.752054794520546</v>
      </c>
      <c r="V2650" s="9">
        <f t="shared" si="579"/>
        <v>-2.7421073952733082</v>
      </c>
      <c r="X2650">
        <f t="shared" si="580"/>
        <v>66.950323287671239</v>
      </c>
      <c r="Y2650" s="9">
        <f t="shared" si="581"/>
        <v>-3.8841899907175872</v>
      </c>
      <c r="AA2650">
        <f t="shared" si="582"/>
        <v>66.83575342465754</v>
      </c>
      <c r="AB2650" s="9">
        <f t="shared" si="583"/>
        <v>-4.0486697817844401</v>
      </c>
      <c r="AC2650">
        <f t="shared" si="584"/>
        <v>17.34944383561648</v>
      </c>
    </row>
    <row r="2651" spans="1:29" ht="9" customHeight="1">
      <c r="A2651" s="1">
        <v>20190403</v>
      </c>
      <c r="B2651" s="1">
        <v>200000</v>
      </c>
      <c r="C2651" s="1">
        <v>2458577.3220000002</v>
      </c>
      <c r="D2651" s="1">
        <v>2215.8270000000002</v>
      </c>
      <c r="E2651" s="1">
        <v>70.599999999999994</v>
      </c>
      <c r="F2651" s="1">
        <v>70.599999999999994</v>
      </c>
      <c r="G2651" s="8">
        <f t="shared" si="570"/>
        <v>69.659452054794528</v>
      </c>
      <c r="H2651" s="13">
        <v>19</v>
      </c>
      <c r="I2651" s="8">
        <f t="shared" si="571"/>
        <v>7.4986301369863018</v>
      </c>
      <c r="J2651" s="13">
        <v>37</v>
      </c>
      <c r="K2651" s="8">
        <f t="shared" si="572"/>
        <v>12.986301369863014</v>
      </c>
      <c r="L2651" s="13">
        <v>17</v>
      </c>
      <c r="M2651" s="8">
        <f t="shared" si="573"/>
        <v>4.3561643835616435</v>
      </c>
      <c r="N2651" s="6">
        <v>19</v>
      </c>
      <c r="O2651" s="8">
        <f t="shared" si="574"/>
        <v>4.4438356164383563</v>
      </c>
      <c r="Q2651">
        <f t="shared" si="575"/>
        <v>68.233534246575346</v>
      </c>
      <c r="R2651">
        <f t="shared" si="576"/>
        <v>69.659452054794528</v>
      </c>
      <c r="S2651" s="9">
        <f t="shared" si="577"/>
        <v>-2.04698395717719</v>
      </c>
      <c r="U2651">
        <f t="shared" si="578"/>
        <v>67.749315068493146</v>
      </c>
      <c r="V2651" s="9">
        <f t="shared" si="579"/>
        <v>-2.7633566169530184</v>
      </c>
      <c r="X2651">
        <f t="shared" si="580"/>
        <v>66.944767123287676</v>
      </c>
      <c r="Y2651" s="9">
        <f t="shared" si="581"/>
        <v>-3.8970805130242354</v>
      </c>
      <c r="AA2651">
        <f t="shared" si="582"/>
        <v>66.821835616438364</v>
      </c>
      <c r="AB2651" s="9">
        <f t="shared" si="583"/>
        <v>-4.0735554969971304</v>
      </c>
      <c r="AC2651">
        <f t="shared" si="584"/>
        <v>17.360369178082212</v>
      </c>
    </row>
    <row r="2652" spans="1:29" ht="9" customHeight="1">
      <c r="A2652" s="1">
        <v>20190404</v>
      </c>
      <c r="B2652" s="1">
        <v>200000</v>
      </c>
      <c r="C2652" s="1">
        <v>2458578.3220000002</v>
      </c>
      <c r="D2652" s="1">
        <v>2215.8629999999998</v>
      </c>
      <c r="E2652" s="1">
        <v>70.3</v>
      </c>
      <c r="F2652" s="1">
        <v>70.3</v>
      </c>
      <c r="G2652" s="8">
        <f t="shared" si="570"/>
        <v>69.659178082191801</v>
      </c>
      <c r="H2652" s="13">
        <v>13</v>
      </c>
      <c r="I2652" s="8">
        <f t="shared" si="571"/>
        <v>7.4684931506849317</v>
      </c>
      <c r="J2652" s="13">
        <v>20</v>
      </c>
      <c r="K2652" s="8">
        <f t="shared" si="572"/>
        <v>12.920547945205479</v>
      </c>
      <c r="L2652" s="13">
        <v>0</v>
      </c>
      <c r="M2652" s="8">
        <f t="shared" si="573"/>
        <v>4.3232876712328769</v>
      </c>
      <c r="N2652" s="6">
        <v>11</v>
      </c>
      <c r="O2652" s="8">
        <f t="shared" si="574"/>
        <v>4.4109589041095889</v>
      </c>
      <c r="Q2652">
        <f t="shared" si="575"/>
        <v>68.212098630136992</v>
      </c>
      <c r="R2652">
        <f t="shared" si="576"/>
        <v>69.659178082191801</v>
      </c>
      <c r="S2652" s="9">
        <f t="shared" si="577"/>
        <v>-2.077370838839613</v>
      </c>
      <c r="U2652">
        <f t="shared" si="578"/>
        <v>67.734246575342468</v>
      </c>
      <c r="V2652" s="9">
        <f t="shared" si="579"/>
        <v>-2.7667984189723427</v>
      </c>
      <c r="X2652">
        <f t="shared" si="580"/>
        <v>66.922542465753423</v>
      </c>
      <c r="Y2652" s="9">
        <f t="shared" si="581"/>
        <v>-3.928607387829615</v>
      </c>
      <c r="AA2652">
        <f t="shared" si="582"/>
        <v>66.800958904109592</v>
      </c>
      <c r="AB2652" s="9">
        <f t="shared" si="583"/>
        <v>-4.1031480083066185</v>
      </c>
      <c r="AC2652">
        <f t="shared" si="584"/>
        <v>17.359528767123347</v>
      </c>
    </row>
    <row r="2653" spans="1:29" ht="9" customHeight="1">
      <c r="A2653" s="1">
        <v>20190405</v>
      </c>
      <c r="B2653" s="1">
        <v>200000</v>
      </c>
      <c r="C2653" s="1">
        <v>2458579.3220000002</v>
      </c>
      <c r="D2653" s="1">
        <v>2215.9</v>
      </c>
      <c r="E2653" s="1">
        <v>71.7</v>
      </c>
      <c r="F2653" s="1">
        <v>71.8</v>
      </c>
      <c r="G2653" s="8">
        <f t="shared" si="570"/>
        <v>69.661643835616445</v>
      </c>
      <c r="H2653" s="13">
        <v>12</v>
      </c>
      <c r="I2653" s="8">
        <f t="shared" si="571"/>
        <v>7.4684931506849317</v>
      </c>
      <c r="J2653" s="13">
        <v>16</v>
      </c>
      <c r="K2653" s="8">
        <f t="shared" si="572"/>
        <v>12.920547945205479</v>
      </c>
      <c r="L2653" s="13">
        <v>0</v>
      </c>
      <c r="M2653" s="8">
        <f t="shared" si="573"/>
        <v>4.2931506849315069</v>
      </c>
      <c r="N2653" s="6">
        <v>5</v>
      </c>
      <c r="O2653" s="8">
        <f t="shared" si="574"/>
        <v>4.3808219178082188</v>
      </c>
      <c r="Q2653">
        <f t="shared" si="575"/>
        <v>68.212098630136992</v>
      </c>
      <c r="R2653">
        <f t="shared" si="576"/>
        <v>69.661643835616445</v>
      </c>
      <c r="S2653" s="9">
        <f t="shared" si="577"/>
        <v>-2.0808369221088157</v>
      </c>
      <c r="U2653">
        <f t="shared" si="578"/>
        <v>67.734246575342468</v>
      </c>
      <c r="V2653" s="9">
        <f t="shared" si="579"/>
        <v>-2.7633566169530184</v>
      </c>
      <c r="X2653">
        <f t="shared" si="580"/>
        <v>66.902169863013697</v>
      </c>
      <c r="Y2653" s="9">
        <f t="shared" si="581"/>
        <v>-3.9612530234204684</v>
      </c>
      <c r="AA2653">
        <f t="shared" si="582"/>
        <v>66.781821917808216</v>
      </c>
      <c r="AB2653" s="9">
        <f t="shared" si="583"/>
        <v>-4.1340137258372209</v>
      </c>
      <c r="AC2653">
        <f t="shared" si="584"/>
        <v>17.367092465753444</v>
      </c>
    </row>
    <row r="2654" spans="1:29" ht="9" customHeight="1">
      <c r="A2654" s="1">
        <v>20190406</v>
      </c>
      <c r="B2654" s="1">
        <v>200000</v>
      </c>
      <c r="C2654" s="1">
        <v>2458580.3220000002</v>
      </c>
      <c r="D2654" s="1">
        <v>2215.9369999999999</v>
      </c>
      <c r="E2654" s="1">
        <v>73.599999999999994</v>
      </c>
      <c r="F2654" s="1">
        <v>73.7</v>
      </c>
      <c r="G2654" s="8">
        <f t="shared" si="570"/>
        <v>69.659178082191801</v>
      </c>
      <c r="H2654" s="13">
        <v>0</v>
      </c>
      <c r="I2654" s="8">
        <f t="shared" si="571"/>
        <v>7.4684931506849317</v>
      </c>
      <c r="J2654" s="13">
        <v>0</v>
      </c>
      <c r="K2654" s="8">
        <f t="shared" si="572"/>
        <v>12.950684931506849</v>
      </c>
      <c r="L2654" s="13">
        <v>0</v>
      </c>
      <c r="M2654" s="8">
        <f t="shared" si="573"/>
        <v>4.2931506849315069</v>
      </c>
      <c r="N2654" s="6">
        <v>0</v>
      </c>
      <c r="O2654" s="8">
        <f t="shared" si="574"/>
        <v>4.3808219178082188</v>
      </c>
      <c r="Q2654">
        <f t="shared" si="575"/>
        <v>68.221923287671231</v>
      </c>
      <c r="R2654">
        <f t="shared" si="576"/>
        <v>69.659178082191801</v>
      </c>
      <c r="S2654" s="9">
        <f t="shared" si="577"/>
        <v>-2.0632669435529891</v>
      </c>
      <c r="U2654">
        <f t="shared" si="578"/>
        <v>67.734246575342468</v>
      </c>
      <c r="V2654" s="9">
        <f t="shared" si="579"/>
        <v>-2.7583846949572006</v>
      </c>
      <c r="X2654">
        <f t="shared" si="580"/>
        <v>66.902169863013697</v>
      </c>
      <c r="Y2654" s="9">
        <f t="shared" si="581"/>
        <v>-3.9578535019822851</v>
      </c>
      <c r="AA2654">
        <f t="shared" si="582"/>
        <v>66.781821917808216</v>
      </c>
      <c r="AB2654" s="9">
        <f t="shared" si="583"/>
        <v>-4.1306203196778313</v>
      </c>
      <c r="AC2654">
        <f t="shared" si="584"/>
        <v>17.359528767123347</v>
      </c>
    </row>
    <row r="2655" spans="1:29" ht="9" customHeight="1">
      <c r="A2655" s="1">
        <v>20190407</v>
      </c>
      <c r="B2655" s="1">
        <v>200000</v>
      </c>
      <c r="C2655" s="1">
        <v>2458581.3220000002</v>
      </c>
      <c r="D2655" s="1">
        <v>2215.973</v>
      </c>
      <c r="E2655" s="1">
        <v>76.5</v>
      </c>
      <c r="F2655" s="1">
        <v>76.599999999999994</v>
      </c>
      <c r="G2655" s="8">
        <f t="shared" si="570"/>
        <v>69.655616438356176</v>
      </c>
      <c r="H2655" s="13">
        <v>12</v>
      </c>
      <c r="I2655" s="8">
        <f t="shared" si="571"/>
        <v>7.4684931506849317</v>
      </c>
      <c r="J2655" s="13">
        <v>14</v>
      </c>
      <c r="K2655" s="8">
        <f t="shared" si="572"/>
        <v>12.983561643835616</v>
      </c>
      <c r="L2655" s="13">
        <v>11</v>
      </c>
      <c r="M2655" s="8">
        <f t="shared" si="573"/>
        <v>4.2931506849315069</v>
      </c>
      <c r="N2655" s="6">
        <v>11</v>
      </c>
      <c r="O2655" s="8">
        <f t="shared" si="574"/>
        <v>4.3808219178082188</v>
      </c>
      <c r="Q2655">
        <f t="shared" si="575"/>
        <v>68.232641095890415</v>
      </c>
      <c r="R2655">
        <f t="shared" si="576"/>
        <v>69.655616438356176</v>
      </c>
      <c r="S2655" s="9">
        <f t="shared" si="577"/>
        <v>-2.0428723701340914</v>
      </c>
      <c r="U2655">
        <f t="shared" si="578"/>
        <v>67.734246575342468</v>
      </c>
      <c r="V2655" s="9">
        <f t="shared" si="579"/>
        <v>-2.7514996558167155</v>
      </c>
      <c r="X2655">
        <f t="shared" si="580"/>
        <v>66.902169863013697</v>
      </c>
      <c r="Y2655" s="9">
        <f t="shared" si="581"/>
        <v>-3.9529426572216551</v>
      </c>
      <c r="AA2655">
        <f t="shared" si="582"/>
        <v>66.781821917808216</v>
      </c>
      <c r="AB2655" s="9">
        <f t="shared" si="583"/>
        <v>-4.1257183088620195</v>
      </c>
      <c r="AC2655">
        <f t="shared" si="584"/>
        <v>17.348603424657572</v>
      </c>
    </row>
    <row r="2656" spans="1:29" ht="9" customHeight="1">
      <c r="A2656" s="1">
        <v>20190408</v>
      </c>
      <c r="B2656" s="1">
        <v>200000</v>
      </c>
      <c r="C2656" s="1">
        <v>2458582.3220000002</v>
      </c>
      <c r="D2656" s="1">
        <v>2216.0100000000002</v>
      </c>
      <c r="E2656" s="1">
        <v>78.599999999999994</v>
      </c>
      <c r="F2656" s="1">
        <v>78.8</v>
      </c>
      <c r="G2656" s="8">
        <f t="shared" si="570"/>
        <v>69.650684931506859</v>
      </c>
      <c r="H2656" s="13">
        <v>13</v>
      </c>
      <c r="I2656" s="8">
        <f t="shared" si="571"/>
        <v>7.4684931506849317</v>
      </c>
      <c r="J2656" s="13">
        <v>18</v>
      </c>
      <c r="K2656" s="8">
        <f t="shared" si="572"/>
        <v>12.950684931506849</v>
      </c>
      <c r="L2656" s="13">
        <v>12</v>
      </c>
      <c r="M2656" s="8">
        <f t="shared" si="573"/>
        <v>4.2931506849315069</v>
      </c>
      <c r="N2656" s="6">
        <v>12</v>
      </c>
      <c r="O2656" s="8">
        <f t="shared" si="574"/>
        <v>4.3808219178082188</v>
      </c>
      <c r="Q2656">
        <f t="shared" si="575"/>
        <v>68.221923287671231</v>
      </c>
      <c r="R2656">
        <f t="shared" si="576"/>
        <v>69.650684931506859</v>
      </c>
      <c r="S2656" s="9">
        <f t="shared" si="577"/>
        <v>-2.0513246140230308</v>
      </c>
      <c r="U2656">
        <f t="shared" si="578"/>
        <v>67.734246575342468</v>
      </c>
      <c r="V2656" s="9">
        <f t="shared" si="579"/>
        <v>-2.7449962235649821</v>
      </c>
      <c r="X2656">
        <f t="shared" si="580"/>
        <v>66.902169863013697</v>
      </c>
      <c r="Y2656" s="9">
        <f t="shared" si="581"/>
        <v>-3.94614219687287</v>
      </c>
      <c r="AA2656">
        <f t="shared" si="582"/>
        <v>66.781821917808216</v>
      </c>
      <c r="AB2656" s="9">
        <f t="shared" si="583"/>
        <v>-4.1189300816206327</v>
      </c>
      <c r="AC2656">
        <f t="shared" si="584"/>
        <v>17.333476027397289</v>
      </c>
    </row>
    <row r="2657" spans="1:29" ht="9" customHeight="1">
      <c r="A2657" s="1">
        <v>20190409</v>
      </c>
      <c r="B2657" s="1">
        <v>200000</v>
      </c>
      <c r="C2657" s="1">
        <v>2458583.3220000002</v>
      </c>
      <c r="D2657" s="1">
        <v>2216.047</v>
      </c>
      <c r="E2657" s="1">
        <v>79</v>
      </c>
      <c r="F2657" s="1">
        <v>79.3</v>
      </c>
      <c r="G2657" s="8">
        <f t="shared" si="570"/>
        <v>69.646027397260298</v>
      </c>
      <c r="H2657" s="13">
        <v>14</v>
      </c>
      <c r="I2657" s="8">
        <f t="shared" si="571"/>
        <v>7.4684931506849317</v>
      </c>
      <c r="J2657" s="13">
        <v>17</v>
      </c>
      <c r="K2657" s="8">
        <f t="shared" si="572"/>
        <v>12.950684931506849</v>
      </c>
      <c r="L2657" s="13">
        <v>12</v>
      </c>
      <c r="M2657" s="8">
        <f t="shared" si="573"/>
        <v>4.2931506849315069</v>
      </c>
      <c r="N2657" s="6">
        <v>12</v>
      </c>
      <c r="O2657" s="8">
        <f t="shared" si="574"/>
        <v>4.3808219178082188</v>
      </c>
      <c r="Q2657">
        <f t="shared" si="575"/>
        <v>68.221923287671231</v>
      </c>
      <c r="R2657">
        <f t="shared" si="576"/>
        <v>69.646027397260298</v>
      </c>
      <c r="S2657" s="9">
        <f t="shared" si="577"/>
        <v>-2.0447743580060802</v>
      </c>
      <c r="U2657">
        <f t="shared" si="578"/>
        <v>67.734246575342468</v>
      </c>
      <c r="V2657" s="9">
        <f t="shared" si="579"/>
        <v>-2.7632438216480466</v>
      </c>
      <c r="X2657">
        <f t="shared" si="580"/>
        <v>66.902169863013697</v>
      </c>
      <c r="Y2657" s="9">
        <f t="shared" si="581"/>
        <v>-3.9397186555891608</v>
      </c>
      <c r="AA2657">
        <f t="shared" si="582"/>
        <v>66.781821917808216</v>
      </c>
      <c r="AB2657" s="9">
        <f t="shared" si="583"/>
        <v>-4.1125180954179541</v>
      </c>
      <c r="AC2657">
        <f t="shared" si="584"/>
        <v>17.319189041095964</v>
      </c>
    </row>
    <row r="2658" spans="1:29" ht="9" customHeight="1">
      <c r="A2658" s="1">
        <v>20190410</v>
      </c>
      <c r="B2658" s="1">
        <v>200000</v>
      </c>
      <c r="C2658" s="1">
        <v>2458584.3220000002</v>
      </c>
      <c r="D2658" s="1">
        <v>2216.0830000000001</v>
      </c>
      <c r="E2658" s="1">
        <v>78.099999999999994</v>
      </c>
      <c r="F2658" s="1">
        <v>78.400000000000006</v>
      </c>
      <c r="G2658" s="8">
        <f t="shared" si="570"/>
        <v>69.642191780821932</v>
      </c>
      <c r="H2658" s="13">
        <v>15</v>
      </c>
      <c r="I2658" s="8">
        <f t="shared" si="571"/>
        <v>7.4356164383561643</v>
      </c>
      <c r="J2658" s="13">
        <v>18</v>
      </c>
      <c r="K2658" s="8">
        <f t="shared" si="572"/>
        <v>12.972602739726028</v>
      </c>
      <c r="L2658" s="13">
        <v>13</v>
      </c>
      <c r="M2658" s="8">
        <f t="shared" si="573"/>
        <v>4.2931506849315069</v>
      </c>
      <c r="N2658" s="6">
        <v>13</v>
      </c>
      <c r="O2658" s="8">
        <f t="shared" si="574"/>
        <v>4.3808219178082188</v>
      </c>
      <c r="Q2658">
        <f t="shared" si="575"/>
        <v>68.229068493150692</v>
      </c>
      <c r="R2658">
        <f t="shared" si="576"/>
        <v>69.642191780821932</v>
      </c>
      <c r="S2658" s="9">
        <f t="shared" si="577"/>
        <v>-2.0291194914120751</v>
      </c>
      <c r="U2658">
        <f t="shared" si="578"/>
        <v>67.717808219178082</v>
      </c>
      <c r="V2658" s="9">
        <f t="shared" si="579"/>
        <v>-2.7544448422518855</v>
      </c>
      <c r="X2658">
        <f t="shared" si="580"/>
        <v>66.902169863013697</v>
      </c>
      <c r="Y2658" s="9">
        <f t="shared" si="581"/>
        <v>-3.9344280352801633</v>
      </c>
      <c r="AA2658">
        <f t="shared" si="582"/>
        <v>66.781821917808216</v>
      </c>
      <c r="AB2658" s="9">
        <f t="shared" si="583"/>
        <v>-4.1072369922185601</v>
      </c>
      <c r="AC2658">
        <f t="shared" si="584"/>
        <v>17.307423287671277</v>
      </c>
    </row>
    <row r="2659" spans="1:29" ht="9" customHeight="1">
      <c r="A2659" s="1">
        <v>20190411</v>
      </c>
      <c r="B2659" s="1">
        <v>200000</v>
      </c>
      <c r="C2659" s="1">
        <v>2458585.3220000002</v>
      </c>
      <c r="D2659" s="1">
        <v>2216.12</v>
      </c>
      <c r="E2659" s="1">
        <v>78.5</v>
      </c>
      <c r="F2659" s="1">
        <v>78.900000000000006</v>
      </c>
      <c r="G2659" s="8">
        <f t="shared" si="570"/>
        <v>69.635890410958922</v>
      </c>
      <c r="H2659" s="13">
        <v>14</v>
      </c>
      <c r="I2659" s="8">
        <f t="shared" si="571"/>
        <v>7.4356164383561643</v>
      </c>
      <c r="J2659" s="13">
        <v>17</v>
      </c>
      <c r="K2659" s="8">
        <f t="shared" si="572"/>
        <v>12.96986301369863</v>
      </c>
      <c r="L2659" s="13">
        <v>13</v>
      </c>
      <c r="M2659" s="8">
        <f t="shared" si="573"/>
        <v>4.2931506849315069</v>
      </c>
      <c r="N2659" s="6">
        <v>12</v>
      </c>
      <c r="O2659" s="8">
        <f t="shared" si="574"/>
        <v>4.3808219178082188</v>
      </c>
      <c r="Q2659">
        <f t="shared" si="575"/>
        <v>68.228175342465761</v>
      </c>
      <c r="R2659">
        <f t="shared" si="576"/>
        <v>69.635890410958922</v>
      </c>
      <c r="S2659" s="9">
        <f t="shared" si="577"/>
        <v>-2.0215366819975742</v>
      </c>
      <c r="U2659">
        <f t="shared" si="578"/>
        <v>67.717808219178082</v>
      </c>
      <c r="V2659" s="9">
        <f t="shared" si="579"/>
        <v>-2.7456442702677464</v>
      </c>
      <c r="X2659">
        <f t="shared" si="580"/>
        <v>66.902169863013697</v>
      </c>
      <c r="Y2659" s="9">
        <f t="shared" si="581"/>
        <v>-3.9257350366485753</v>
      </c>
      <c r="AA2659">
        <f t="shared" si="582"/>
        <v>66.781821917808216</v>
      </c>
      <c r="AB2659" s="9">
        <f t="shared" si="583"/>
        <v>-4.0985596311145116</v>
      </c>
      <c r="AC2659">
        <f t="shared" si="584"/>
        <v>17.288093835616493</v>
      </c>
    </row>
    <row r="2660" spans="1:29" ht="9" customHeight="1">
      <c r="A2660" s="1">
        <v>20190412</v>
      </c>
      <c r="B2660" s="1">
        <v>200000</v>
      </c>
      <c r="C2660" s="1">
        <v>2458586.3220000002</v>
      </c>
      <c r="D2660" s="1">
        <v>2216.1570000000002</v>
      </c>
      <c r="E2660" s="1">
        <v>77.3</v>
      </c>
      <c r="F2660" s="1">
        <v>77.7</v>
      </c>
      <c r="G2660" s="8">
        <f t="shared" si="570"/>
        <v>69.629589041095912</v>
      </c>
      <c r="H2660" s="13">
        <v>15</v>
      </c>
      <c r="I2660" s="8">
        <f t="shared" si="571"/>
        <v>7.4356164383561643</v>
      </c>
      <c r="J2660" s="13">
        <v>24</v>
      </c>
      <c r="K2660" s="8">
        <f t="shared" si="572"/>
        <v>12.93972602739726</v>
      </c>
      <c r="L2660" s="13">
        <v>14</v>
      </c>
      <c r="M2660" s="8">
        <f t="shared" si="573"/>
        <v>4.2931506849315069</v>
      </c>
      <c r="N2660" s="6">
        <v>13</v>
      </c>
      <c r="O2660" s="8">
        <f t="shared" si="574"/>
        <v>4.3671232876712329</v>
      </c>
      <c r="Q2660">
        <f t="shared" si="575"/>
        <v>68.218350684931508</v>
      </c>
      <c r="R2660">
        <f t="shared" si="576"/>
        <v>69.629589041095912</v>
      </c>
      <c r="S2660" s="9">
        <f t="shared" si="577"/>
        <v>-2.0267796716873931</v>
      </c>
      <c r="U2660">
        <f t="shared" si="578"/>
        <v>67.717808219178082</v>
      </c>
      <c r="V2660" s="9">
        <f t="shared" si="579"/>
        <v>-2.7782696810499488</v>
      </c>
      <c r="X2660">
        <f t="shared" si="580"/>
        <v>66.902169863013697</v>
      </c>
      <c r="Y2660" s="9">
        <f t="shared" si="581"/>
        <v>-3.9170404646112047</v>
      </c>
      <c r="AA2660">
        <f t="shared" si="582"/>
        <v>66.77312328767124</v>
      </c>
      <c r="AB2660" s="9">
        <f t="shared" si="583"/>
        <v>-4.102373420211876</v>
      </c>
      <c r="AC2660">
        <f t="shared" si="584"/>
        <v>17.26876438356171</v>
      </c>
    </row>
    <row r="2661" spans="1:29" ht="9" customHeight="1">
      <c r="A2661" s="1">
        <v>20190413</v>
      </c>
      <c r="B2661" s="1">
        <v>200000</v>
      </c>
      <c r="C2661" s="1">
        <v>2458587.3220000002</v>
      </c>
      <c r="D2661" s="1">
        <v>2216.1930000000002</v>
      </c>
      <c r="E2661" s="1">
        <v>77.900000000000006</v>
      </c>
      <c r="F2661" s="1">
        <v>78.3</v>
      </c>
      <c r="G2661" s="8">
        <f t="shared" si="570"/>
        <v>69.620547945205502</v>
      </c>
      <c r="H2661" s="13">
        <v>22</v>
      </c>
      <c r="I2661" s="8">
        <f t="shared" si="571"/>
        <v>7.3726027397260276</v>
      </c>
      <c r="J2661" s="13">
        <v>30</v>
      </c>
      <c r="K2661" s="8">
        <f t="shared" si="572"/>
        <v>12.92876712328767</v>
      </c>
      <c r="L2661" s="13">
        <v>14</v>
      </c>
      <c r="M2661" s="8">
        <f t="shared" si="573"/>
        <v>4.2630136986301368</v>
      </c>
      <c r="N2661" s="6">
        <v>16</v>
      </c>
      <c r="O2661" s="8">
        <f t="shared" si="574"/>
        <v>4.3315068493150681</v>
      </c>
      <c r="Q2661">
        <f t="shared" si="575"/>
        <v>68.214778082191785</v>
      </c>
      <c r="R2661">
        <f t="shared" si="576"/>
        <v>69.620547945205502</v>
      </c>
      <c r="S2661" s="9">
        <f t="shared" si="577"/>
        <v>-2.0191881628396828</v>
      </c>
      <c r="U2661">
        <f t="shared" si="578"/>
        <v>67.686301369863017</v>
      </c>
      <c r="V2661" s="9">
        <f t="shared" si="579"/>
        <v>-2.8449636507480847</v>
      </c>
      <c r="X2661">
        <f t="shared" si="580"/>
        <v>66.88179726027397</v>
      </c>
      <c r="Y2661" s="9">
        <f t="shared" si="581"/>
        <v>-3.9338252366055002</v>
      </c>
      <c r="AA2661">
        <f t="shared" si="582"/>
        <v>66.750506849315073</v>
      </c>
      <c r="AB2661" s="9">
        <f t="shared" si="583"/>
        <v>-4.1224052102394779</v>
      </c>
      <c r="AC2661">
        <f t="shared" si="584"/>
        <v>17.241030821917875</v>
      </c>
    </row>
    <row r="2662" spans="1:29" ht="9" customHeight="1">
      <c r="A2662" s="1">
        <v>20190414</v>
      </c>
      <c r="B2662" s="1">
        <v>200000</v>
      </c>
      <c r="C2662" s="1">
        <v>2458588.3220000002</v>
      </c>
      <c r="D2662" s="1">
        <v>2216.23</v>
      </c>
      <c r="E2662" s="1">
        <v>75.400000000000006</v>
      </c>
      <c r="F2662" s="1">
        <v>75.900000000000006</v>
      </c>
      <c r="G2662" s="8">
        <f t="shared" si="570"/>
        <v>69.606301369863047</v>
      </c>
      <c r="H2662" s="13">
        <v>15</v>
      </c>
      <c r="I2662" s="8">
        <f t="shared" si="571"/>
        <v>7.2520547945205482</v>
      </c>
      <c r="J2662" s="13">
        <v>38</v>
      </c>
      <c r="K2662" s="8">
        <f t="shared" si="572"/>
        <v>12.802739726027397</v>
      </c>
      <c r="L2662" s="13">
        <v>11</v>
      </c>
      <c r="M2662" s="8">
        <f t="shared" si="573"/>
        <v>4.2027397260273975</v>
      </c>
      <c r="N2662" s="6">
        <v>14</v>
      </c>
      <c r="O2662" s="8">
        <f t="shared" si="574"/>
        <v>4.2602739726027394</v>
      </c>
      <c r="Q2662">
        <f t="shared" si="575"/>
        <v>68.173693150684926</v>
      </c>
      <c r="R2662">
        <f t="shared" si="576"/>
        <v>69.606301369863047</v>
      </c>
      <c r="S2662" s="9">
        <f t="shared" si="577"/>
        <v>-2.0581588031315619</v>
      </c>
      <c r="U2662">
        <f t="shared" si="578"/>
        <v>67.626027397260273</v>
      </c>
      <c r="V2662" s="9">
        <f t="shared" si="579"/>
        <v>-2.891618440218906</v>
      </c>
      <c r="X2662">
        <f t="shared" si="580"/>
        <v>66.841052054794517</v>
      </c>
      <c r="Y2662" s="9">
        <f t="shared" si="581"/>
        <v>-3.9726996847239207</v>
      </c>
      <c r="AA2662">
        <f t="shared" si="582"/>
        <v>66.70527397260274</v>
      </c>
      <c r="AB2662" s="9">
        <f t="shared" si="583"/>
        <v>-4.1677654754923452</v>
      </c>
      <c r="AC2662">
        <f t="shared" si="584"/>
        <v>17.197329452054895</v>
      </c>
    </row>
    <row r="2663" spans="1:29" ht="9" customHeight="1">
      <c r="A2663" s="1">
        <v>20190415</v>
      </c>
      <c r="B2663" s="1">
        <v>200000</v>
      </c>
      <c r="C2663" s="1">
        <v>2458589.3220000002</v>
      </c>
      <c r="D2663" s="1">
        <v>2216.2669999999998</v>
      </c>
      <c r="E2663" s="1">
        <v>75.400000000000006</v>
      </c>
      <c r="F2663" s="1">
        <v>75.900000000000006</v>
      </c>
      <c r="G2663" s="8">
        <f t="shared" si="570"/>
        <v>69.591780821917823</v>
      </c>
      <c r="H2663" s="13">
        <v>12</v>
      </c>
      <c r="I2663" s="8">
        <f t="shared" si="571"/>
        <v>7.1589041095890407</v>
      </c>
      <c r="J2663" s="13">
        <v>40</v>
      </c>
      <c r="K2663" s="8">
        <f t="shared" si="572"/>
        <v>12.701369863013699</v>
      </c>
      <c r="L2663" s="13">
        <v>11</v>
      </c>
      <c r="M2663" s="8">
        <f t="shared" si="573"/>
        <v>4.1424657534246574</v>
      </c>
      <c r="N2663" s="6">
        <v>12</v>
      </c>
      <c r="O2663" s="8">
        <f t="shared" si="574"/>
        <v>4.1972602739726028</v>
      </c>
      <c r="Q2663">
        <f t="shared" si="575"/>
        <v>68.140646575342473</v>
      </c>
      <c r="R2663">
        <f t="shared" si="576"/>
        <v>69.591780821917823</v>
      </c>
      <c r="S2663" s="9">
        <f t="shared" si="577"/>
        <v>-2.0852092437305743</v>
      </c>
      <c r="U2663">
        <f t="shared" si="578"/>
        <v>67.579452054794515</v>
      </c>
      <c r="V2663" s="9">
        <f t="shared" si="579"/>
        <v>-2.9246051901111798</v>
      </c>
      <c r="X2663">
        <f t="shared" si="580"/>
        <v>66.800306849315064</v>
      </c>
      <c r="Y2663" s="9">
        <f t="shared" si="581"/>
        <v>-4.0112121570017223</v>
      </c>
      <c r="AA2663">
        <f t="shared" si="582"/>
        <v>66.665260273972606</v>
      </c>
      <c r="AB2663" s="9">
        <f t="shared" si="583"/>
        <v>-4.2052675091532024</v>
      </c>
      <c r="AC2663">
        <f t="shared" si="584"/>
        <v>17.152787671232922</v>
      </c>
    </row>
    <row r="2664" spans="1:29" ht="9" customHeight="1">
      <c r="A2664" s="1">
        <v>20190416</v>
      </c>
      <c r="B2664" s="1">
        <v>200000</v>
      </c>
      <c r="C2664" s="1">
        <v>2458590.3220000002</v>
      </c>
      <c r="D2664" s="1">
        <v>2216.3029999999999</v>
      </c>
      <c r="E2664" s="1">
        <v>74.2</v>
      </c>
      <c r="F2664" s="1">
        <v>74.7</v>
      </c>
      <c r="G2664" s="8">
        <f t="shared" si="570"/>
        <v>69.584383561643847</v>
      </c>
      <c r="H2664" s="13">
        <v>12</v>
      </c>
      <c r="I2664" s="8">
        <f t="shared" si="571"/>
        <v>7.0986301369863014</v>
      </c>
      <c r="J2664" s="13">
        <v>26</v>
      </c>
      <c r="K2664" s="8">
        <f t="shared" si="572"/>
        <v>12.641095890410959</v>
      </c>
      <c r="L2664" s="13">
        <v>11</v>
      </c>
      <c r="M2664" s="8">
        <f t="shared" si="573"/>
        <v>4.1123287671232873</v>
      </c>
      <c r="N2664" s="6">
        <v>11</v>
      </c>
      <c r="O2664" s="8">
        <f t="shared" si="574"/>
        <v>4.1506849315068495</v>
      </c>
      <c r="Q2664">
        <f t="shared" si="575"/>
        <v>68.120997260273967</v>
      </c>
      <c r="R2664">
        <f t="shared" si="576"/>
        <v>69.584383561643847</v>
      </c>
      <c r="S2664" s="9">
        <f t="shared" si="577"/>
        <v>-2.1030383923333602</v>
      </c>
      <c r="U2664">
        <f t="shared" si="578"/>
        <v>67.549315068493144</v>
      </c>
      <c r="V2664" s="9">
        <f t="shared" si="579"/>
        <v>-2.9332661282383583</v>
      </c>
      <c r="X2664">
        <f t="shared" si="580"/>
        <v>66.779934246575337</v>
      </c>
      <c r="Y2664" s="9">
        <f t="shared" si="581"/>
        <v>-4.0302854915486677</v>
      </c>
      <c r="AA2664">
        <f t="shared" si="582"/>
        <v>66.635684931506844</v>
      </c>
      <c r="AB2664" s="9">
        <f t="shared" si="583"/>
        <v>-4.2375867676183248</v>
      </c>
      <c r="AC2664">
        <f t="shared" si="584"/>
        <v>17.130096575342499</v>
      </c>
    </row>
    <row r="2665" spans="1:29" ht="9" customHeight="1">
      <c r="A2665" s="1">
        <v>20190417</v>
      </c>
      <c r="B2665" s="1">
        <v>200000</v>
      </c>
      <c r="C2665" s="1">
        <v>2458591.3220000002</v>
      </c>
      <c r="D2665" s="1">
        <v>2216.34</v>
      </c>
      <c r="E2665" s="1">
        <v>76.099999999999994</v>
      </c>
      <c r="F2665" s="1">
        <v>76.7</v>
      </c>
      <c r="G2665" s="8">
        <f t="shared" si="570"/>
        <v>69.575068493150695</v>
      </c>
      <c r="H2665" s="13">
        <v>26</v>
      </c>
      <c r="I2665" s="8">
        <f t="shared" si="571"/>
        <v>7.0684931506849313</v>
      </c>
      <c r="J2665" s="13">
        <v>30</v>
      </c>
      <c r="K2665" s="8">
        <f t="shared" si="572"/>
        <v>12.564383561643835</v>
      </c>
      <c r="L2665" s="13">
        <v>24</v>
      </c>
      <c r="M2665" s="8">
        <f t="shared" si="573"/>
        <v>4.1123287671232873</v>
      </c>
      <c r="N2665" s="6">
        <v>16</v>
      </c>
      <c r="O2665" s="8">
        <f t="shared" si="574"/>
        <v>4.1506849315068495</v>
      </c>
      <c r="Q2665">
        <f t="shared" si="575"/>
        <v>68.095989041095891</v>
      </c>
      <c r="R2665">
        <f t="shared" si="576"/>
        <v>69.575068493150695</v>
      </c>
      <c r="S2665" s="9">
        <f t="shared" si="577"/>
        <v>-2.1258756679490887</v>
      </c>
      <c r="U2665">
        <f t="shared" si="578"/>
        <v>67.534246575342465</v>
      </c>
      <c r="V2665" s="9">
        <f t="shared" si="579"/>
        <v>-2.9179745499372132</v>
      </c>
      <c r="X2665">
        <f t="shared" si="580"/>
        <v>66.779934246575337</v>
      </c>
      <c r="Y2665" s="9">
        <f t="shared" si="581"/>
        <v>-4.0174365719101246</v>
      </c>
      <c r="AA2665">
        <f t="shared" si="582"/>
        <v>66.635684931506844</v>
      </c>
      <c r="AB2665" s="9">
        <f t="shared" si="583"/>
        <v>-4.2247656025422629</v>
      </c>
      <c r="AC2665">
        <f t="shared" si="584"/>
        <v>17.101522602739756</v>
      </c>
    </row>
    <row r="2666" spans="1:29" ht="9" customHeight="1">
      <c r="A2666" s="1">
        <v>20190418</v>
      </c>
      <c r="B2666" s="1">
        <v>200000</v>
      </c>
      <c r="C2666" s="1">
        <v>2458592.3220000002</v>
      </c>
      <c r="D2666" s="1">
        <v>2216.377</v>
      </c>
      <c r="E2666" s="1">
        <v>74.599999999999994</v>
      </c>
      <c r="F2666" s="1">
        <v>75.2</v>
      </c>
      <c r="G2666" s="8">
        <f t="shared" si="570"/>
        <v>69.564109589041109</v>
      </c>
      <c r="H2666" s="13">
        <v>26</v>
      </c>
      <c r="I2666" s="8">
        <f t="shared" si="571"/>
        <v>7.0684931506849313</v>
      </c>
      <c r="J2666" s="13">
        <v>30</v>
      </c>
      <c r="K2666" s="8">
        <f t="shared" si="572"/>
        <v>12.564383561643835</v>
      </c>
      <c r="L2666" s="13">
        <v>23</v>
      </c>
      <c r="M2666" s="8">
        <f t="shared" si="573"/>
        <v>4.0821917808219181</v>
      </c>
      <c r="N2666" s="6">
        <v>24</v>
      </c>
      <c r="O2666" s="8">
        <f t="shared" si="574"/>
        <v>4.1205479452054794</v>
      </c>
      <c r="Q2666">
        <f t="shared" si="575"/>
        <v>68.095989041095891</v>
      </c>
      <c r="R2666">
        <f t="shared" si="576"/>
        <v>69.564109589041109</v>
      </c>
      <c r="S2666" s="9">
        <f t="shared" si="577"/>
        <v>-2.1104568959745649</v>
      </c>
      <c r="U2666">
        <f t="shared" si="578"/>
        <v>67.534246575342465</v>
      </c>
      <c r="V2666" s="9">
        <f t="shared" si="579"/>
        <v>-2.9483013293944111</v>
      </c>
      <c r="X2666">
        <f t="shared" si="580"/>
        <v>66.75956164383561</v>
      </c>
      <c r="Y2666" s="9">
        <f t="shared" si="581"/>
        <v>-4.031601873112038</v>
      </c>
      <c r="AA2666">
        <f t="shared" si="582"/>
        <v>66.616547945205483</v>
      </c>
      <c r="AB2666" s="9">
        <f t="shared" si="583"/>
        <v>-4.2371873387709797</v>
      </c>
      <c r="AC2666">
        <f t="shared" si="584"/>
        <v>17.067906164383604</v>
      </c>
    </row>
    <row r="2667" spans="1:29" ht="9" customHeight="1">
      <c r="A2667" s="1">
        <v>20190419</v>
      </c>
      <c r="B2667" s="1">
        <v>200000</v>
      </c>
      <c r="C2667" s="1">
        <v>2458593.3220000002</v>
      </c>
      <c r="D2667" s="1">
        <v>2216.413</v>
      </c>
      <c r="E2667" s="1">
        <v>72.7</v>
      </c>
      <c r="F2667" s="1">
        <v>73.3</v>
      </c>
      <c r="G2667" s="8">
        <f t="shared" si="570"/>
        <v>69.554794520547958</v>
      </c>
      <c r="H2667" s="13">
        <v>12</v>
      </c>
      <c r="I2667" s="8">
        <f t="shared" si="571"/>
        <v>7.0082191780821921</v>
      </c>
      <c r="J2667" s="13">
        <v>25</v>
      </c>
      <c r="K2667" s="8">
        <f t="shared" si="572"/>
        <v>12.493150684931507</v>
      </c>
      <c r="L2667" s="13">
        <v>23</v>
      </c>
      <c r="M2667" s="8">
        <f t="shared" si="573"/>
        <v>4.0821917808219181</v>
      </c>
      <c r="N2667" s="6">
        <v>24</v>
      </c>
      <c r="O2667" s="8">
        <f t="shared" si="574"/>
        <v>4.1205479452054794</v>
      </c>
      <c r="Q2667">
        <f t="shared" si="575"/>
        <v>68.072767123287676</v>
      </c>
      <c r="R2667">
        <f t="shared" si="576"/>
        <v>69.554794520547958</v>
      </c>
      <c r="S2667" s="9">
        <f t="shared" si="577"/>
        <v>-2.1307336287543279</v>
      </c>
      <c r="U2667">
        <f t="shared" si="578"/>
        <v>67.504109589041093</v>
      </c>
      <c r="V2667" s="9">
        <f t="shared" si="579"/>
        <v>-2.9349196344153938</v>
      </c>
      <c r="X2667">
        <f t="shared" si="580"/>
        <v>66.75956164383561</v>
      </c>
      <c r="Y2667" s="9">
        <f t="shared" si="581"/>
        <v>-4.0187493845396602</v>
      </c>
      <c r="AA2667">
        <f t="shared" si="582"/>
        <v>66.616547945205483</v>
      </c>
      <c r="AB2667" s="9">
        <f t="shared" si="583"/>
        <v>-4.224362383062541</v>
      </c>
      <c r="AC2667">
        <f t="shared" si="584"/>
        <v>17.039332191780861</v>
      </c>
    </row>
    <row r="2668" spans="1:29" ht="9" customHeight="1">
      <c r="A2668" s="1">
        <v>20190420</v>
      </c>
      <c r="B2668" s="1">
        <v>200000</v>
      </c>
      <c r="C2668" s="1">
        <v>2458594.3220000002</v>
      </c>
      <c r="D2668" s="1">
        <v>2216.4499999999998</v>
      </c>
      <c r="E2668" s="1">
        <v>69.900000000000006</v>
      </c>
      <c r="F2668" s="1">
        <v>70.599999999999994</v>
      </c>
      <c r="G2668" s="8">
        <f t="shared" si="570"/>
        <v>69.545205479452065</v>
      </c>
      <c r="H2668" s="13">
        <v>11</v>
      </c>
      <c r="I2668" s="8">
        <f t="shared" si="571"/>
        <v>7.0082191780821921</v>
      </c>
      <c r="J2668" s="13">
        <v>12</v>
      </c>
      <c r="K2668" s="8">
        <f t="shared" si="572"/>
        <v>12.493150684931507</v>
      </c>
      <c r="L2668" s="13">
        <v>11</v>
      </c>
      <c r="M2668" s="8">
        <f t="shared" si="573"/>
        <v>4.0821917808219181</v>
      </c>
      <c r="N2668" s="6">
        <v>11</v>
      </c>
      <c r="O2668" s="8">
        <f t="shared" si="574"/>
        <v>4.1205479452054794</v>
      </c>
      <c r="Q2668">
        <f t="shared" si="575"/>
        <v>68.072767123287676</v>
      </c>
      <c r="R2668">
        <f t="shared" si="576"/>
        <v>69.545205479452065</v>
      </c>
      <c r="S2668" s="9">
        <f t="shared" si="577"/>
        <v>-2.1172392057989384</v>
      </c>
      <c r="U2668">
        <f t="shared" si="578"/>
        <v>67.504109589041093</v>
      </c>
      <c r="V2668" s="9">
        <f t="shared" si="579"/>
        <v>-2.9359381526167709</v>
      </c>
      <c r="X2668">
        <f t="shared" si="580"/>
        <v>66.75956164383561</v>
      </c>
      <c r="Y2668" s="9">
        <f t="shared" si="581"/>
        <v>-4.0055152852190616</v>
      </c>
      <c r="AA2668">
        <f t="shared" si="582"/>
        <v>66.616547945205483</v>
      </c>
      <c r="AB2668" s="9">
        <f t="shared" si="583"/>
        <v>-4.2111566341002344</v>
      </c>
      <c r="AC2668">
        <f t="shared" si="584"/>
        <v>17.009917808219207</v>
      </c>
    </row>
    <row r="2669" spans="1:29" ht="9" customHeight="1">
      <c r="A2669" s="1">
        <v>20190421</v>
      </c>
      <c r="B2669" s="1">
        <v>200000</v>
      </c>
      <c r="C2669" s="1">
        <v>2458595.3220000002</v>
      </c>
      <c r="D2669" s="1">
        <v>2216.4870000000001</v>
      </c>
      <c r="E2669" s="1">
        <v>69.3</v>
      </c>
      <c r="F2669" s="1">
        <v>69.900000000000006</v>
      </c>
      <c r="G2669" s="8">
        <f t="shared" si="570"/>
        <v>69.530410958904113</v>
      </c>
      <c r="H2669" s="13">
        <v>0</v>
      </c>
      <c r="I2669" s="8">
        <f t="shared" si="571"/>
        <v>6.978082191780822</v>
      </c>
      <c r="J2669" s="13">
        <v>11</v>
      </c>
      <c r="K2669" s="8">
        <f t="shared" si="572"/>
        <v>12.432876712328767</v>
      </c>
      <c r="L2669" s="13">
        <v>0</v>
      </c>
      <c r="M2669" s="8">
        <f t="shared" si="573"/>
        <v>4.0821917808219181</v>
      </c>
      <c r="N2669" s="6">
        <v>5</v>
      </c>
      <c r="O2669" s="8">
        <f t="shared" si="574"/>
        <v>4.1205479452054794</v>
      </c>
      <c r="Q2669">
        <f t="shared" si="575"/>
        <v>68.053117808219184</v>
      </c>
      <c r="R2669">
        <f t="shared" si="576"/>
        <v>69.530410958904113</v>
      </c>
      <c r="S2669" s="9">
        <f t="shared" si="577"/>
        <v>-2.1246719677208432</v>
      </c>
      <c r="U2669">
        <f t="shared" si="578"/>
        <v>67.489041095890414</v>
      </c>
      <c r="V2669" s="9">
        <f t="shared" si="579"/>
        <v>-2.9308360529095836</v>
      </c>
      <c r="X2669">
        <f t="shared" si="580"/>
        <v>66.75956164383561</v>
      </c>
      <c r="Y2669" s="9">
        <f t="shared" si="581"/>
        <v>-3.985089800067783</v>
      </c>
      <c r="AA2669">
        <f t="shared" si="582"/>
        <v>66.616547945205483</v>
      </c>
      <c r="AB2669" s="9">
        <f t="shared" si="583"/>
        <v>-4.1907749048410921</v>
      </c>
      <c r="AC2669">
        <f t="shared" si="584"/>
        <v>16.964535616438368</v>
      </c>
    </row>
    <row r="2670" spans="1:29" ht="9" customHeight="1">
      <c r="A2670" s="1">
        <v>20190422</v>
      </c>
      <c r="B2670" s="1">
        <v>200000</v>
      </c>
      <c r="C2670" s="1">
        <v>2458596.3220000002</v>
      </c>
      <c r="D2670" s="1">
        <v>2216.5230000000001</v>
      </c>
      <c r="E2670" s="1">
        <v>69.400000000000006</v>
      </c>
      <c r="F2670" s="1">
        <v>70.2</v>
      </c>
      <c r="G2670" s="8">
        <f t="shared" si="570"/>
        <v>69.511232876712342</v>
      </c>
      <c r="H2670" s="13">
        <v>0</v>
      </c>
      <c r="I2670" s="8">
        <f t="shared" si="571"/>
        <v>6.9479452054794519</v>
      </c>
      <c r="J2670" s="13">
        <v>0</v>
      </c>
      <c r="K2670" s="8">
        <f t="shared" si="572"/>
        <v>12.397260273972602</v>
      </c>
      <c r="L2670" s="13">
        <v>0</v>
      </c>
      <c r="M2670" s="8">
        <f t="shared" si="573"/>
        <v>4.0821917808219181</v>
      </c>
      <c r="N2670" s="6">
        <v>0</v>
      </c>
      <c r="O2670" s="8">
        <f t="shared" si="574"/>
        <v>4.1095890410958908</v>
      </c>
      <c r="Q2670">
        <f t="shared" si="575"/>
        <v>68.04150684931507</v>
      </c>
      <c r="R2670">
        <f t="shared" si="576"/>
        <v>69.511232876712342</v>
      </c>
      <c r="S2670" s="9">
        <f t="shared" si="577"/>
        <v>-2.1143719749641434</v>
      </c>
      <c r="U2670">
        <f t="shared" si="578"/>
        <v>67.473972602739721</v>
      </c>
      <c r="V2670" s="9">
        <f t="shared" si="579"/>
        <v>-2.9322368654474928</v>
      </c>
      <c r="X2670">
        <f t="shared" si="580"/>
        <v>66.75956164383561</v>
      </c>
      <c r="Y2670" s="9">
        <f t="shared" si="581"/>
        <v>-3.9585993788330427</v>
      </c>
      <c r="AA2670">
        <f t="shared" si="582"/>
        <v>66.609589041095887</v>
      </c>
      <c r="AB2670" s="9">
        <f t="shared" si="583"/>
        <v>-4.1743524255467008</v>
      </c>
      <c r="AC2670">
        <f t="shared" si="584"/>
        <v>16.905706849315106</v>
      </c>
    </row>
    <row r="2671" spans="1:29" ht="9" customHeight="1">
      <c r="A2671" s="1">
        <v>20190423</v>
      </c>
      <c r="B2671" s="1">
        <v>200000</v>
      </c>
      <c r="C2671" s="1">
        <v>2458597.3220000002</v>
      </c>
      <c r="D2671" s="1">
        <v>2216.56</v>
      </c>
      <c r="E2671" s="1">
        <v>68.3</v>
      </c>
      <c r="F2671" s="1">
        <v>69.099999999999994</v>
      </c>
      <c r="G2671" s="8">
        <f t="shared" si="570"/>
        <v>69.496712328767146</v>
      </c>
      <c r="H2671" s="13">
        <v>0</v>
      </c>
      <c r="I2671" s="8">
        <f t="shared" si="571"/>
        <v>6.9178082191780819</v>
      </c>
      <c r="J2671" s="13">
        <v>0</v>
      </c>
      <c r="K2671" s="8">
        <f t="shared" si="572"/>
        <v>12.334246575342465</v>
      </c>
      <c r="L2671" s="13">
        <v>0</v>
      </c>
      <c r="M2671" s="8">
        <f t="shared" si="573"/>
        <v>4.0821917808219181</v>
      </c>
      <c r="N2671" s="6">
        <v>0</v>
      </c>
      <c r="O2671" s="8">
        <f t="shared" si="574"/>
        <v>4.1095890410958908</v>
      </c>
      <c r="Q2671">
        <f t="shared" si="575"/>
        <v>68.020964383561648</v>
      </c>
      <c r="R2671">
        <f t="shared" si="576"/>
        <v>69.496712328767146</v>
      </c>
      <c r="S2671" s="9">
        <f t="shared" si="577"/>
        <v>-2.123478788786727</v>
      </c>
      <c r="U2671">
        <f t="shared" si="578"/>
        <v>67.458904109589042</v>
      </c>
      <c r="V2671" s="9">
        <f t="shared" si="579"/>
        <v>-2.9054429735836891</v>
      </c>
      <c r="X2671">
        <f t="shared" si="580"/>
        <v>66.75956164383561</v>
      </c>
      <c r="Y2671" s="9">
        <f t="shared" si="581"/>
        <v>-3.9385326200510491</v>
      </c>
      <c r="AA2671">
        <f t="shared" si="582"/>
        <v>66.609589041095887</v>
      </c>
      <c r="AB2671" s="9">
        <f t="shared" si="583"/>
        <v>-4.1543307459109542</v>
      </c>
      <c r="AC2671">
        <f t="shared" si="584"/>
        <v>16.861165068493218</v>
      </c>
    </row>
    <row r="2672" spans="1:29" ht="9" customHeight="1">
      <c r="A2672" s="1">
        <v>20190424</v>
      </c>
      <c r="B2672" s="1">
        <v>200000</v>
      </c>
      <c r="C2672" s="1">
        <v>2458598.3220000002</v>
      </c>
      <c r="D2672" s="1">
        <v>2216.5970000000002</v>
      </c>
      <c r="E2672" s="1">
        <v>69.3</v>
      </c>
      <c r="F2672" s="1">
        <v>70.099999999999994</v>
      </c>
      <c r="G2672" s="8">
        <f t="shared" si="570"/>
        <v>69.477534246575374</v>
      </c>
      <c r="H2672" s="13">
        <v>11</v>
      </c>
      <c r="I2672" s="8">
        <f t="shared" si="571"/>
        <v>6.9178082191780819</v>
      </c>
      <c r="J2672" s="13">
        <v>11</v>
      </c>
      <c r="K2672" s="8">
        <f t="shared" si="572"/>
        <v>12.334246575342465</v>
      </c>
      <c r="L2672" s="13">
        <v>0</v>
      </c>
      <c r="M2672" s="8">
        <f t="shared" si="573"/>
        <v>4.0821917808219181</v>
      </c>
      <c r="N2672" s="6">
        <v>0</v>
      </c>
      <c r="O2672" s="8">
        <f t="shared" si="574"/>
        <v>4.1095890410958908</v>
      </c>
      <c r="Q2672">
        <f t="shared" si="575"/>
        <v>68.020964383561648</v>
      </c>
      <c r="R2672">
        <f t="shared" si="576"/>
        <v>69.477534246575374</v>
      </c>
      <c r="S2672" s="9">
        <f t="shared" si="577"/>
        <v>-2.0964616531213807</v>
      </c>
      <c r="U2672">
        <f t="shared" si="578"/>
        <v>67.458904109589042</v>
      </c>
      <c r="V2672" s="9">
        <f t="shared" si="579"/>
        <v>-2.8878275033820699</v>
      </c>
      <c r="X2672">
        <f t="shared" si="580"/>
        <v>66.75956164383561</v>
      </c>
      <c r="Y2672" s="9">
        <f t="shared" si="581"/>
        <v>-3.9120164988781738</v>
      </c>
      <c r="AA2672">
        <f t="shared" si="582"/>
        <v>66.609589041095887</v>
      </c>
      <c r="AB2672" s="9">
        <f t="shared" si="583"/>
        <v>-4.1278741921110225</v>
      </c>
      <c r="AC2672">
        <f t="shared" si="584"/>
        <v>16.802336301369959</v>
      </c>
    </row>
    <row r="2673" spans="1:29" ht="9" customHeight="1">
      <c r="A2673" s="1">
        <v>20190425</v>
      </c>
      <c r="B2673" s="1">
        <v>200000</v>
      </c>
      <c r="C2673" s="1">
        <v>2458599.3220000002</v>
      </c>
      <c r="D2673" s="1">
        <v>2216.6329999999998</v>
      </c>
      <c r="E2673" s="1">
        <v>67.5</v>
      </c>
      <c r="F2673" s="1">
        <v>68.400000000000006</v>
      </c>
      <c r="G2673" s="8">
        <f t="shared" si="570"/>
        <v>69.464931506849354</v>
      </c>
      <c r="H2673" s="13">
        <v>0</v>
      </c>
      <c r="I2673" s="8">
        <f t="shared" si="571"/>
        <v>6.9178082191780819</v>
      </c>
      <c r="J2673" s="13">
        <v>0</v>
      </c>
      <c r="K2673" s="8">
        <f t="shared" si="572"/>
        <v>12.334246575342465</v>
      </c>
      <c r="L2673" s="13">
        <v>0</v>
      </c>
      <c r="M2673" s="8">
        <f t="shared" si="573"/>
        <v>4.0821917808219181</v>
      </c>
      <c r="N2673" s="6">
        <v>0</v>
      </c>
      <c r="O2673" s="8">
        <f t="shared" si="574"/>
        <v>4.1095890410958908</v>
      </c>
      <c r="Q2673">
        <f t="shared" si="575"/>
        <v>68.020964383561648</v>
      </c>
      <c r="R2673">
        <f t="shared" si="576"/>
        <v>69.464931506849354</v>
      </c>
      <c r="S2673" s="9">
        <f t="shared" si="577"/>
        <v>-2.078699412732206</v>
      </c>
      <c r="U2673">
        <f t="shared" si="578"/>
        <v>67.458904109589042</v>
      </c>
      <c r="V2673" s="9">
        <f t="shared" si="579"/>
        <v>-2.8851463279956135</v>
      </c>
      <c r="X2673">
        <f t="shared" si="580"/>
        <v>66.75956164383561</v>
      </c>
      <c r="Y2673" s="9">
        <f t="shared" si="581"/>
        <v>-3.8945836472133948</v>
      </c>
      <c r="AA2673">
        <f t="shared" si="582"/>
        <v>66.609589041095887</v>
      </c>
      <c r="AB2673" s="9">
        <f t="shared" si="583"/>
        <v>-4.1104805026287607</v>
      </c>
      <c r="AC2673">
        <f t="shared" si="584"/>
        <v>16.763677397260391</v>
      </c>
    </row>
    <row r="2674" spans="1:29" ht="9" customHeight="1">
      <c r="A2674" s="1">
        <v>20190426</v>
      </c>
      <c r="B2674" s="1">
        <v>200000</v>
      </c>
      <c r="C2674" s="1">
        <v>2458600.3220000002</v>
      </c>
      <c r="D2674" s="1">
        <v>2216.67</v>
      </c>
      <c r="E2674" s="1">
        <v>67.2</v>
      </c>
      <c r="F2674" s="1">
        <v>68</v>
      </c>
      <c r="G2674" s="8">
        <f t="shared" si="570"/>
        <v>69.463013698630164</v>
      </c>
      <c r="H2674" s="13">
        <v>0</v>
      </c>
      <c r="I2674" s="8">
        <f t="shared" si="571"/>
        <v>6.9178082191780819</v>
      </c>
      <c r="J2674" s="13">
        <v>0</v>
      </c>
      <c r="K2674" s="8">
        <f t="shared" si="572"/>
        <v>12.364383561643836</v>
      </c>
      <c r="L2674" s="13">
        <v>0</v>
      </c>
      <c r="M2674" s="8">
        <f t="shared" si="573"/>
        <v>4.0821917808219181</v>
      </c>
      <c r="N2674" s="6">
        <v>0</v>
      </c>
      <c r="O2674" s="8">
        <f t="shared" si="574"/>
        <v>4.1095890410958908</v>
      </c>
      <c r="Q2674">
        <f t="shared" si="575"/>
        <v>68.030789041095886</v>
      </c>
      <c r="R2674">
        <f t="shared" si="576"/>
        <v>69.463013698630164</v>
      </c>
      <c r="S2674" s="9">
        <f t="shared" si="577"/>
        <v>-2.0618521732271518</v>
      </c>
      <c r="U2674">
        <f t="shared" si="578"/>
        <v>67.458904109589042</v>
      </c>
      <c r="V2674" s="9">
        <f t="shared" si="579"/>
        <v>-2.8832311120753076</v>
      </c>
      <c r="X2674">
        <f t="shared" si="580"/>
        <v>66.75956164383561</v>
      </c>
      <c r="Y2674" s="9">
        <f t="shared" si="581"/>
        <v>-3.8919302674134713</v>
      </c>
      <c r="AA2674">
        <f t="shared" si="582"/>
        <v>66.609589041095887</v>
      </c>
      <c r="AB2674" s="9">
        <f t="shared" si="583"/>
        <v>-4.1078330835371588</v>
      </c>
      <c r="AC2674">
        <f t="shared" si="584"/>
        <v>16.757794520548025</v>
      </c>
    </row>
    <row r="2675" spans="1:29" ht="9" customHeight="1">
      <c r="A2675" s="1">
        <v>20190427</v>
      </c>
      <c r="B2675" s="1">
        <v>200000</v>
      </c>
      <c r="C2675" s="1">
        <v>2458601.3220000002</v>
      </c>
      <c r="D2675" s="1">
        <v>2216.7069999999999</v>
      </c>
      <c r="E2675" s="1">
        <v>66.900000000000006</v>
      </c>
      <c r="F2675" s="1">
        <v>67.8</v>
      </c>
      <c r="G2675" s="8">
        <f t="shared" si="570"/>
        <v>69.461643835616471</v>
      </c>
      <c r="H2675" s="13">
        <v>0</v>
      </c>
      <c r="I2675" s="8">
        <f t="shared" si="571"/>
        <v>6.9178082191780819</v>
      </c>
      <c r="J2675" s="13">
        <v>0</v>
      </c>
      <c r="K2675" s="8">
        <f t="shared" si="572"/>
        <v>12.364383561643836</v>
      </c>
      <c r="L2675" s="13">
        <v>0</v>
      </c>
      <c r="M2675" s="8">
        <f t="shared" si="573"/>
        <v>4.0821917808219181</v>
      </c>
      <c r="N2675" s="6">
        <v>0</v>
      </c>
      <c r="O2675" s="8">
        <f t="shared" si="574"/>
        <v>4.1095890410958908</v>
      </c>
      <c r="Q2675">
        <f t="shared" si="575"/>
        <v>68.030789041095886</v>
      </c>
      <c r="R2675">
        <f t="shared" si="576"/>
        <v>69.461643835616471</v>
      </c>
      <c r="S2675" s="9">
        <f t="shared" si="577"/>
        <v>-2.0599207210050423</v>
      </c>
      <c r="U2675">
        <f t="shared" si="578"/>
        <v>67.458904109589042</v>
      </c>
      <c r="V2675" s="9">
        <f t="shared" si="579"/>
        <v>-2.8813158206129685</v>
      </c>
      <c r="X2675">
        <f t="shared" si="580"/>
        <v>66.75956164383561</v>
      </c>
      <c r="Y2675" s="9">
        <f t="shared" si="581"/>
        <v>-3.8900349064232387</v>
      </c>
      <c r="AA2675">
        <f t="shared" si="582"/>
        <v>66.609589041095887</v>
      </c>
      <c r="AB2675" s="9">
        <f t="shared" si="583"/>
        <v>-4.1059419803972332</v>
      </c>
      <c r="AC2675">
        <f t="shared" si="584"/>
        <v>16.753592465753524</v>
      </c>
    </row>
    <row r="2676" spans="1:29" ht="9" customHeight="1">
      <c r="A2676" s="1">
        <v>20190428</v>
      </c>
      <c r="B2676" s="1">
        <v>200000</v>
      </c>
      <c r="C2676" s="1">
        <v>2458602.3220000002</v>
      </c>
      <c r="D2676" s="1">
        <v>2216.7429999999999</v>
      </c>
      <c r="E2676" s="1">
        <v>67.900000000000006</v>
      </c>
      <c r="F2676" s="1">
        <v>68.8</v>
      </c>
      <c r="G2676" s="8">
        <f t="shared" si="570"/>
        <v>69.460273972602764</v>
      </c>
      <c r="H2676" s="13">
        <v>11</v>
      </c>
      <c r="I2676" s="8">
        <f t="shared" si="571"/>
        <v>6.9178082191780819</v>
      </c>
      <c r="J2676" s="13">
        <v>11</v>
      </c>
      <c r="K2676" s="8">
        <f t="shared" si="572"/>
        <v>12.364383561643836</v>
      </c>
      <c r="L2676" s="13">
        <v>0</v>
      </c>
      <c r="M2676" s="8">
        <f t="shared" si="573"/>
        <v>4.0821917808219181</v>
      </c>
      <c r="N2676" s="6">
        <v>0</v>
      </c>
      <c r="O2676" s="8">
        <f t="shared" si="574"/>
        <v>4.1095890410958908</v>
      </c>
      <c r="Q2676">
        <f t="shared" si="575"/>
        <v>68.030789041095886</v>
      </c>
      <c r="R2676">
        <f t="shared" si="576"/>
        <v>69.460273972602764</v>
      </c>
      <c r="S2676" s="9">
        <f t="shared" si="577"/>
        <v>-2.057989192600516</v>
      </c>
      <c r="U2676">
        <f t="shared" si="578"/>
        <v>67.458904109589042</v>
      </c>
      <c r="V2676" s="9">
        <f t="shared" si="579"/>
        <v>-2.8855293621150366</v>
      </c>
      <c r="X2676">
        <f t="shared" si="580"/>
        <v>66.75956164383561</v>
      </c>
      <c r="Y2676" s="9">
        <f t="shared" si="581"/>
        <v>-3.888139470674119</v>
      </c>
      <c r="AA2676">
        <f t="shared" si="582"/>
        <v>66.609589041095887</v>
      </c>
      <c r="AB2676" s="9">
        <f t="shared" si="583"/>
        <v>-4.1040508026663929</v>
      </c>
      <c r="AC2676">
        <f t="shared" si="584"/>
        <v>16.749390410958977</v>
      </c>
    </row>
    <row r="2677" spans="1:29" ht="9" customHeight="1">
      <c r="A2677" s="1">
        <v>20190429</v>
      </c>
      <c r="B2677" s="1">
        <v>200000</v>
      </c>
      <c r="C2677" s="1">
        <v>2458603.3220000002</v>
      </c>
      <c r="D2677" s="1">
        <v>2216.7800000000002</v>
      </c>
      <c r="E2677" s="1">
        <v>66.900000000000006</v>
      </c>
      <c r="F2677" s="1">
        <v>67.900000000000006</v>
      </c>
      <c r="G2677" s="8">
        <f t="shared" si="570"/>
        <v>69.463287671232905</v>
      </c>
      <c r="H2677" s="13">
        <v>0</v>
      </c>
      <c r="I2677" s="8">
        <f t="shared" si="571"/>
        <v>6.9178082191780819</v>
      </c>
      <c r="J2677" s="13">
        <v>0</v>
      </c>
      <c r="K2677" s="8">
        <f t="shared" si="572"/>
        <v>12.364383561643836</v>
      </c>
      <c r="L2677" s="13">
        <v>0</v>
      </c>
      <c r="M2677" s="8">
        <f t="shared" si="573"/>
        <v>4.0821917808219181</v>
      </c>
      <c r="N2677" s="6">
        <v>0</v>
      </c>
      <c r="O2677" s="8">
        <f t="shared" si="574"/>
        <v>4.1095890410958908</v>
      </c>
      <c r="Q2677">
        <f t="shared" si="575"/>
        <v>68.030789041095886</v>
      </c>
      <c r="R2677">
        <f t="shared" si="576"/>
        <v>69.463287671232905</v>
      </c>
      <c r="S2677" s="9">
        <f t="shared" si="577"/>
        <v>-2.0622384545300889</v>
      </c>
      <c r="U2677">
        <f t="shared" si="578"/>
        <v>67.458904109589042</v>
      </c>
      <c r="V2677" s="9">
        <f t="shared" si="579"/>
        <v>-2.8866784463446464</v>
      </c>
      <c r="X2677">
        <f t="shared" si="580"/>
        <v>66.75956164383561</v>
      </c>
      <c r="Y2677" s="9">
        <f t="shared" si="581"/>
        <v>-3.892309330640856</v>
      </c>
      <c r="AA2677">
        <f t="shared" si="582"/>
        <v>66.609589041095887</v>
      </c>
      <c r="AB2677" s="9">
        <f t="shared" si="583"/>
        <v>-4.1082112952146304</v>
      </c>
      <c r="AC2677">
        <f t="shared" si="584"/>
        <v>16.758634931506936</v>
      </c>
    </row>
    <row r="2678" spans="1:29" ht="9" customHeight="1">
      <c r="A2678" s="1">
        <v>20190430</v>
      </c>
      <c r="B2678" s="1">
        <v>200000</v>
      </c>
      <c r="C2678" s="1">
        <v>2458604.3220000002</v>
      </c>
      <c r="D2678" s="1">
        <v>2216.817</v>
      </c>
      <c r="E2678" s="1">
        <v>68.5</v>
      </c>
      <c r="F2678" s="1">
        <v>69.5</v>
      </c>
      <c r="G2678" s="8">
        <f t="shared" si="570"/>
        <v>69.464109589041115</v>
      </c>
      <c r="H2678" s="13">
        <v>0</v>
      </c>
      <c r="I2678" s="8">
        <f t="shared" si="571"/>
        <v>6.9178082191780819</v>
      </c>
      <c r="J2678" s="13">
        <v>0</v>
      </c>
      <c r="K2678" s="8">
        <f t="shared" si="572"/>
        <v>12.364383561643836</v>
      </c>
      <c r="L2678" s="13">
        <v>0</v>
      </c>
      <c r="M2678" s="8">
        <f t="shared" si="573"/>
        <v>4.0821917808219181</v>
      </c>
      <c r="N2678" s="6">
        <v>0</v>
      </c>
      <c r="O2678" s="8">
        <f t="shared" si="574"/>
        <v>4.1095890410958908</v>
      </c>
      <c r="Q2678">
        <f t="shared" si="575"/>
        <v>68.030789041095886</v>
      </c>
      <c r="R2678">
        <f t="shared" si="576"/>
        <v>69.464109589041115</v>
      </c>
      <c r="S2678" s="9">
        <f t="shared" si="577"/>
        <v>-2.0633972801565363</v>
      </c>
      <c r="U2678">
        <f t="shared" si="578"/>
        <v>67.458904109589042</v>
      </c>
      <c r="V2678" s="9">
        <f t="shared" si="579"/>
        <v>-2.8970189808771778</v>
      </c>
      <c r="X2678">
        <f t="shared" si="580"/>
        <v>66.75956164383561</v>
      </c>
      <c r="Y2678" s="9">
        <f t="shared" si="581"/>
        <v>-3.8934465023822753</v>
      </c>
      <c r="AA2678">
        <f t="shared" si="582"/>
        <v>66.609589041095887</v>
      </c>
      <c r="AB2678" s="9">
        <f t="shared" si="583"/>
        <v>-4.1093459123466118</v>
      </c>
      <c r="AC2678">
        <f t="shared" si="584"/>
        <v>16.761156164383621</v>
      </c>
    </row>
    <row r="2679" spans="1:29" ht="9" customHeight="1">
      <c r="A2679" s="1">
        <v>20190501</v>
      </c>
      <c r="B2679" s="1">
        <v>200000</v>
      </c>
      <c r="C2679" s="1">
        <v>2458605.3220000002</v>
      </c>
      <c r="D2679" s="1">
        <v>2216.8530000000001</v>
      </c>
      <c r="E2679" s="1">
        <v>67.599999999999994</v>
      </c>
      <c r="F2679" s="1">
        <v>68.7</v>
      </c>
      <c r="G2679" s="8">
        <f t="shared" ref="G2679:G2742" si="585">AVERAGE(F2497:F2861)</f>
        <v>69.471506849315091</v>
      </c>
      <c r="H2679" s="13">
        <v>0</v>
      </c>
      <c r="I2679" s="8">
        <f t="shared" si="571"/>
        <v>6.9178082191780819</v>
      </c>
      <c r="J2679" s="13">
        <v>0</v>
      </c>
      <c r="K2679" s="8">
        <f t="shared" si="572"/>
        <v>12.364383561643836</v>
      </c>
      <c r="L2679" s="13">
        <v>0</v>
      </c>
      <c r="M2679" s="8">
        <f t="shared" si="573"/>
        <v>4.0821917808219181</v>
      </c>
      <c r="N2679" s="6">
        <v>0</v>
      </c>
      <c r="O2679" s="8">
        <f t="shared" si="574"/>
        <v>4.1095890410958908</v>
      </c>
      <c r="Q2679">
        <f t="shared" si="575"/>
        <v>68.030789041095886</v>
      </c>
      <c r="R2679">
        <f t="shared" si="576"/>
        <v>69.471506849315091</v>
      </c>
      <c r="S2679" s="9">
        <f t="shared" si="577"/>
        <v>-2.0738254768881745</v>
      </c>
      <c r="U2679">
        <f t="shared" si="578"/>
        <v>67.458904109589042</v>
      </c>
      <c r="V2679" s="9">
        <f t="shared" si="579"/>
        <v>-2.8872012050378686</v>
      </c>
      <c r="X2679">
        <f t="shared" si="580"/>
        <v>66.75956164383561</v>
      </c>
      <c r="Y2679" s="9">
        <f t="shared" si="581"/>
        <v>-3.9036798372054022</v>
      </c>
      <c r="AA2679">
        <f t="shared" si="582"/>
        <v>66.609589041095887</v>
      </c>
      <c r="AB2679" s="9">
        <f t="shared" si="583"/>
        <v>-4.1195562584049839</v>
      </c>
      <c r="AC2679">
        <f t="shared" si="584"/>
        <v>16.78384726027404</v>
      </c>
    </row>
    <row r="2680" spans="1:29" ht="9" customHeight="1">
      <c r="A2680" s="1">
        <v>20190502</v>
      </c>
      <c r="B2680" s="1">
        <v>200000</v>
      </c>
      <c r="C2680" s="1">
        <v>2458606.3220000002</v>
      </c>
      <c r="D2680" s="1">
        <v>2216.89</v>
      </c>
      <c r="E2680" s="1">
        <v>69.2</v>
      </c>
      <c r="F2680" s="1">
        <v>70.3</v>
      </c>
      <c r="G2680" s="8">
        <f t="shared" si="585"/>
        <v>69.480000000000032</v>
      </c>
      <c r="H2680" s="13">
        <v>0</v>
      </c>
      <c r="I2680" s="8">
        <f t="shared" ref="I2680:I2743" si="586">AVERAGE(H2498:H2862)</f>
        <v>6.9479452054794519</v>
      </c>
      <c r="J2680" s="13">
        <v>0</v>
      </c>
      <c r="K2680" s="8">
        <f t="shared" ref="K2680:K2743" si="587">AVERAGE(J2498:J2862)</f>
        <v>12.405479452054795</v>
      </c>
      <c r="L2680" s="13">
        <v>0</v>
      </c>
      <c r="M2680" s="8">
        <f t="shared" ref="M2680:M2743" si="588">AVERAGE(L2498:L2862)</f>
        <v>4.0821917808219181</v>
      </c>
      <c r="N2680" s="6">
        <v>0</v>
      </c>
      <c r="O2680" s="8">
        <f t="shared" ref="O2680:O2743" si="589">AVERAGE(N2498:N2862)</f>
        <v>4.1095890410958908</v>
      </c>
      <c r="Q2680">
        <f t="shared" si="575"/>
        <v>68.044186301369862</v>
      </c>
      <c r="R2680">
        <f t="shared" si="576"/>
        <v>69.480000000000032</v>
      </c>
      <c r="S2680" s="9">
        <f t="shared" si="577"/>
        <v>-2.0665136710278773</v>
      </c>
      <c r="U2680">
        <f t="shared" si="578"/>
        <v>67.473972602739721</v>
      </c>
      <c r="V2680" s="9">
        <f t="shared" si="579"/>
        <v>-2.8544393628765619</v>
      </c>
      <c r="X2680">
        <f t="shared" si="580"/>
        <v>66.75956164383561</v>
      </c>
      <c r="Y2680" s="9">
        <f t="shared" si="581"/>
        <v>-3.9154265344911039</v>
      </c>
      <c r="AA2680">
        <f t="shared" si="582"/>
        <v>66.609589041095887</v>
      </c>
      <c r="AB2680" s="9">
        <f t="shared" si="583"/>
        <v>-4.1312765672195582</v>
      </c>
      <c r="AC2680">
        <f t="shared" si="584"/>
        <v>16.809900000000098</v>
      </c>
    </row>
    <row r="2681" spans="1:29" ht="9" customHeight="1">
      <c r="A2681" s="1">
        <v>20190503</v>
      </c>
      <c r="B2681" s="1">
        <v>200000</v>
      </c>
      <c r="C2681" s="1">
        <v>2458607.3220000002</v>
      </c>
      <c r="D2681" s="1">
        <v>2216.9270000000001</v>
      </c>
      <c r="E2681" s="1">
        <v>69.8</v>
      </c>
      <c r="F2681" s="1">
        <v>70.900000000000006</v>
      </c>
      <c r="G2681" s="8">
        <f t="shared" si="585"/>
        <v>69.490410958904135</v>
      </c>
      <c r="H2681" s="13">
        <v>24</v>
      </c>
      <c r="I2681" s="8">
        <f t="shared" si="586"/>
        <v>7.0136986301369859</v>
      </c>
      <c r="J2681" s="13">
        <v>35</v>
      </c>
      <c r="K2681" s="8">
        <f t="shared" si="587"/>
        <v>12.446575342465753</v>
      </c>
      <c r="L2681" s="13">
        <v>11</v>
      </c>
      <c r="M2681" s="8">
        <f t="shared" si="588"/>
        <v>4.1123287671232873</v>
      </c>
      <c r="N2681" s="6">
        <v>0</v>
      </c>
      <c r="O2681" s="8">
        <f t="shared" si="589"/>
        <v>4.1287671232876715</v>
      </c>
      <c r="Q2681">
        <f t="shared" ref="Q2681:Q2744" si="590">(K2681*0.326)+64</f>
        <v>68.057583561643838</v>
      </c>
      <c r="R2681">
        <f t="shared" ref="R2681:R2744" si="591">G2681</f>
        <v>69.490410958904135</v>
      </c>
      <c r="S2681" s="9">
        <f t="shared" ref="S2681:S2744" si="592">((Q2681/R2681)*100)-100</f>
        <v>-2.0619066393313688</v>
      </c>
      <c r="U2681">
        <f t="shared" ref="U2681:U2744" si="593">(I2681*0.5)+64</f>
        <v>67.506849315068493</v>
      </c>
      <c r="V2681" s="9">
        <f t="shared" ref="V2681:V2744" si="594">((U2682/R2682)*100)-100</f>
        <v>-2.8170346630084282</v>
      </c>
      <c r="X2681">
        <f t="shared" ref="X2681:X2744" si="595">(M2681*0.676)+64</f>
        <v>66.779934246575337</v>
      </c>
      <c r="Y2681" s="9">
        <f t="shared" ref="Y2681:Y2744" si="596">((X2681/R2681)*100)-100</f>
        <v>-3.9005046522630948</v>
      </c>
      <c r="AA2681">
        <f t="shared" ref="AA2681:AA2744" si="597">(O2681*0.635)+64</f>
        <v>66.621767123287668</v>
      </c>
      <c r="AB2681" s="9">
        <f t="shared" ref="AB2681:AB2744" si="598">((AA2681/R2681)*100)-100</f>
        <v>-4.128114650686058</v>
      </c>
      <c r="AC2681">
        <f t="shared" ref="AC2681:AC2744" si="599">(G2681-64)*3.0675</f>
        <v>16.841835616438434</v>
      </c>
    </row>
    <row r="2682" spans="1:29" ht="9" customHeight="1">
      <c r="A2682" s="1">
        <v>20190504</v>
      </c>
      <c r="B2682" s="1">
        <v>200000</v>
      </c>
      <c r="C2682" s="1">
        <v>2458608.3220000002</v>
      </c>
      <c r="D2682" s="1">
        <v>2216.9630000000002</v>
      </c>
      <c r="E2682" s="1">
        <v>72.3</v>
      </c>
      <c r="F2682" s="1">
        <v>73.5</v>
      </c>
      <c r="G2682" s="8">
        <f t="shared" si="585"/>
        <v>69.498904109589063</v>
      </c>
      <c r="H2682" s="13">
        <v>13</v>
      </c>
      <c r="I2682" s="8">
        <f t="shared" si="586"/>
        <v>7.0821917808219181</v>
      </c>
      <c r="J2682" s="13">
        <v>14</v>
      </c>
      <c r="K2682" s="8">
        <f t="shared" si="587"/>
        <v>12.523287671232877</v>
      </c>
      <c r="L2682" s="13">
        <v>12</v>
      </c>
      <c r="M2682" s="8">
        <f t="shared" si="588"/>
        <v>4.1479452054794521</v>
      </c>
      <c r="N2682" s="6">
        <v>12</v>
      </c>
      <c r="O2682" s="8">
        <f t="shared" si="589"/>
        <v>4.1287671232876715</v>
      </c>
      <c r="Q2682">
        <f t="shared" si="590"/>
        <v>68.082591780821915</v>
      </c>
      <c r="R2682">
        <f t="shared" si="591"/>
        <v>69.498904109589063</v>
      </c>
      <c r="S2682" s="9">
        <f t="shared" si="592"/>
        <v>-2.0378915997493152</v>
      </c>
      <c r="U2682">
        <f t="shared" si="593"/>
        <v>67.541095890410958</v>
      </c>
      <c r="V2682" s="9">
        <f t="shared" si="594"/>
        <v>-2.8030162678218886</v>
      </c>
      <c r="X2682">
        <f t="shared" si="595"/>
        <v>66.804010958904115</v>
      </c>
      <c r="Y2682" s="9">
        <f t="shared" si="596"/>
        <v>-3.8776052445884943</v>
      </c>
      <c r="AA2682">
        <f t="shared" si="597"/>
        <v>66.621767123287668</v>
      </c>
      <c r="AB2682" s="9">
        <f t="shared" si="598"/>
        <v>-4.1398307256249609</v>
      </c>
      <c r="AC2682">
        <f t="shared" si="599"/>
        <v>16.86788835616445</v>
      </c>
    </row>
    <row r="2683" spans="1:29" ht="9" customHeight="1">
      <c r="A2683" s="1">
        <v>20190505</v>
      </c>
      <c r="B2683" s="1">
        <v>200000</v>
      </c>
      <c r="C2683" s="1">
        <v>2458609.3220000002</v>
      </c>
      <c r="D2683" s="1">
        <v>2217</v>
      </c>
      <c r="E2683" s="1">
        <v>73.5</v>
      </c>
      <c r="F2683" s="1">
        <v>74.7</v>
      </c>
      <c r="G2683" s="8">
        <f t="shared" si="585"/>
        <v>69.504383561643849</v>
      </c>
      <c r="H2683" s="13">
        <v>14</v>
      </c>
      <c r="I2683" s="8">
        <f t="shared" si="586"/>
        <v>7.1123287671232873</v>
      </c>
      <c r="J2683" s="13">
        <v>20</v>
      </c>
      <c r="K2683" s="8">
        <f t="shared" si="587"/>
        <v>12.556164383561644</v>
      </c>
      <c r="L2683" s="13">
        <v>14</v>
      </c>
      <c r="M2683" s="8">
        <f t="shared" si="588"/>
        <v>4.1479452054794521</v>
      </c>
      <c r="N2683" s="6">
        <v>12</v>
      </c>
      <c r="O2683" s="8">
        <f t="shared" si="589"/>
        <v>4.1287671232876715</v>
      </c>
      <c r="Q2683">
        <f t="shared" si="590"/>
        <v>68.093309589041098</v>
      </c>
      <c r="R2683">
        <f t="shared" si="591"/>
        <v>69.504383561643849</v>
      </c>
      <c r="S2683" s="9">
        <f t="shared" si="592"/>
        <v>-2.0301942126445311</v>
      </c>
      <c r="U2683">
        <f t="shared" si="593"/>
        <v>67.556164383561651</v>
      </c>
      <c r="V2683" s="9">
        <f t="shared" si="594"/>
        <v>-2.7970457017641053</v>
      </c>
      <c r="X2683">
        <f t="shared" si="595"/>
        <v>66.804010958904115</v>
      </c>
      <c r="Y2683" s="9">
        <f t="shared" si="596"/>
        <v>-3.8851831558865086</v>
      </c>
      <c r="AA2683">
        <f t="shared" si="597"/>
        <v>66.621767123287668</v>
      </c>
      <c r="AB2683" s="9">
        <f t="shared" si="598"/>
        <v>-4.1473879640980869</v>
      </c>
      <c r="AC2683">
        <f t="shared" si="599"/>
        <v>16.884696575342506</v>
      </c>
    </row>
    <row r="2684" spans="1:29" ht="9" customHeight="1">
      <c r="A2684" s="1">
        <v>20190506</v>
      </c>
      <c r="B2684" s="1">
        <v>200000</v>
      </c>
      <c r="C2684" s="1">
        <v>2458610.3220000002</v>
      </c>
      <c r="D2684" s="1">
        <v>2217.0369999999998</v>
      </c>
      <c r="E2684" s="1">
        <v>76</v>
      </c>
      <c r="F2684" s="1">
        <v>77.3</v>
      </c>
      <c r="G2684" s="8">
        <f t="shared" si="585"/>
        <v>69.51561643835619</v>
      </c>
      <c r="H2684" s="13">
        <v>29</v>
      </c>
      <c r="I2684" s="8">
        <f t="shared" si="586"/>
        <v>7.1424657534246574</v>
      </c>
      <c r="J2684" s="13">
        <v>47</v>
      </c>
      <c r="K2684" s="8">
        <f t="shared" si="587"/>
        <v>12.624657534246575</v>
      </c>
      <c r="L2684" s="13">
        <v>25</v>
      </c>
      <c r="M2684" s="8">
        <f t="shared" si="588"/>
        <v>4.1479452054794521</v>
      </c>
      <c r="N2684" s="6">
        <v>16</v>
      </c>
      <c r="O2684" s="8">
        <f t="shared" si="589"/>
        <v>4.13972602739726</v>
      </c>
      <c r="Q2684">
        <f t="shared" si="590"/>
        <v>68.115638356164382</v>
      </c>
      <c r="R2684">
        <f t="shared" si="591"/>
        <v>69.51561643835619</v>
      </c>
      <c r="S2684" s="9">
        <f t="shared" si="592"/>
        <v>-2.0139044346003203</v>
      </c>
      <c r="U2684">
        <f t="shared" si="593"/>
        <v>67.57123287671233</v>
      </c>
      <c r="V2684" s="9">
        <f t="shared" si="594"/>
        <v>-2.783032251962581</v>
      </c>
      <c r="X2684">
        <f t="shared" si="595"/>
        <v>66.804010958904115</v>
      </c>
      <c r="Y2684" s="9">
        <f t="shared" si="596"/>
        <v>-3.9007141393281444</v>
      </c>
      <c r="AA2684">
        <f t="shared" si="597"/>
        <v>66.628726027397263</v>
      </c>
      <c r="AB2684" s="9">
        <f t="shared" si="598"/>
        <v>-4.152866016111517</v>
      </c>
      <c r="AC2684">
        <f t="shared" si="599"/>
        <v>16.919153424657612</v>
      </c>
    </row>
    <row r="2685" spans="1:29" ht="9" customHeight="1">
      <c r="A2685" s="1">
        <v>20190507</v>
      </c>
      <c r="B2685" s="1">
        <v>200000</v>
      </c>
      <c r="C2685" s="1">
        <v>2458611.3220000002</v>
      </c>
      <c r="D2685" s="1">
        <v>2217.0729999999999</v>
      </c>
      <c r="E2685" s="1">
        <v>78.7</v>
      </c>
      <c r="F2685" s="1">
        <v>80.099999999999994</v>
      </c>
      <c r="G2685" s="8">
        <f t="shared" si="585"/>
        <v>69.521095890410976</v>
      </c>
      <c r="H2685" s="13">
        <v>37</v>
      </c>
      <c r="I2685" s="8">
        <f t="shared" si="586"/>
        <v>7.1726027397260275</v>
      </c>
      <c r="J2685" s="13">
        <v>41</v>
      </c>
      <c r="K2685" s="8">
        <f t="shared" si="587"/>
        <v>12.69041095890411</v>
      </c>
      <c r="L2685" s="13">
        <v>27</v>
      </c>
      <c r="M2685" s="8">
        <f t="shared" si="588"/>
        <v>4.1479452054794521</v>
      </c>
      <c r="N2685" s="6">
        <v>26</v>
      </c>
      <c r="O2685" s="8">
        <f t="shared" si="589"/>
        <v>4.13972602739726</v>
      </c>
      <c r="Q2685">
        <f t="shared" si="590"/>
        <v>68.137073972602735</v>
      </c>
      <c r="R2685">
        <f t="shared" si="591"/>
        <v>69.521095890410976</v>
      </c>
      <c r="S2685" s="9">
        <f t="shared" si="592"/>
        <v>-1.9907941612283082</v>
      </c>
      <c r="U2685">
        <f t="shared" si="593"/>
        <v>67.586301369863008</v>
      </c>
      <c r="V2685" s="9">
        <f t="shared" si="594"/>
        <v>-2.7849478043955713</v>
      </c>
      <c r="X2685">
        <f t="shared" si="595"/>
        <v>66.804010958904115</v>
      </c>
      <c r="Y2685" s="9">
        <f t="shared" si="596"/>
        <v>-3.9082884075790645</v>
      </c>
      <c r="AA2685">
        <f t="shared" si="597"/>
        <v>66.628726027397263</v>
      </c>
      <c r="AB2685" s="9">
        <f t="shared" si="598"/>
        <v>-4.1604204104795315</v>
      </c>
      <c r="AC2685">
        <f t="shared" si="599"/>
        <v>16.935961643835668</v>
      </c>
    </row>
    <row r="2686" spans="1:29" ht="9" customHeight="1">
      <c r="A2686" s="1">
        <v>20190508</v>
      </c>
      <c r="B2686" s="1">
        <v>200000</v>
      </c>
      <c r="C2686" s="1">
        <v>2458612.3220000002</v>
      </c>
      <c r="D2686" s="1">
        <v>2217.11</v>
      </c>
      <c r="E2686" s="1">
        <v>75.3</v>
      </c>
      <c r="F2686" s="1">
        <v>76.8</v>
      </c>
      <c r="G2686" s="8">
        <f t="shared" si="585"/>
        <v>69.522465753424669</v>
      </c>
      <c r="H2686" s="13">
        <v>26</v>
      </c>
      <c r="I2686" s="8">
        <f t="shared" si="586"/>
        <v>7.1726027397260275</v>
      </c>
      <c r="J2686" s="13">
        <v>36</v>
      </c>
      <c r="K2686" s="8">
        <f t="shared" si="587"/>
        <v>12.69041095890411</v>
      </c>
      <c r="L2686" s="13">
        <v>24</v>
      </c>
      <c r="M2686" s="8">
        <f t="shared" si="588"/>
        <v>4.1479452054794521</v>
      </c>
      <c r="N2686" s="6">
        <v>25</v>
      </c>
      <c r="O2686" s="8">
        <f t="shared" si="589"/>
        <v>4.13972602739726</v>
      </c>
      <c r="Q2686">
        <f t="shared" si="590"/>
        <v>68.137073972602735</v>
      </c>
      <c r="R2686">
        <f t="shared" si="591"/>
        <v>69.522465753424669</v>
      </c>
      <c r="S2686" s="9">
        <f t="shared" si="592"/>
        <v>-1.9927253238334544</v>
      </c>
      <c r="U2686">
        <f t="shared" si="593"/>
        <v>67.586301369863008</v>
      </c>
      <c r="V2686" s="9">
        <f t="shared" si="594"/>
        <v>-2.7887786828074752</v>
      </c>
      <c r="X2686">
        <f t="shared" si="595"/>
        <v>66.804010958904115</v>
      </c>
      <c r="Y2686" s="9">
        <f t="shared" si="596"/>
        <v>-3.9101817880886074</v>
      </c>
      <c r="AA2686">
        <f t="shared" si="597"/>
        <v>66.628726027397263</v>
      </c>
      <c r="AB2686" s="9">
        <f t="shared" si="598"/>
        <v>-4.162308823007848</v>
      </c>
      <c r="AC2686">
        <f t="shared" si="599"/>
        <v>16.940163698630172</v>
      </c>
    </row>
    <row r="2687" spans="1:29" ht="9" customHeight="1">
      <c r="A2687" s="1">
        <v>20190509</v>
      </c>
      <c r="B2687" s="1">
        <v>200000</v>
      </c>
      <c r="C2687" s="1">
        <v>2458613.3220000002</v>
      </c>
      <c r="D2687" s="1">
        <v>2217.1469999999999</v>
      </c>
      <c r="E2687" s="1">
        <v>76.2</v>
      </c>
      <c r="F2687" s="1">
        <v>77.7</v>
      </c>
      <c r="G2687" s="8">
        <f t="shared" si="585"/>
        <v>69.525205479452069</v>
      </c>
      <c r="H2687" s="13">
        <v>26</v>
      </c>
      <c r="I2687" s="8">
        <f t="shared" si="586"/>
        <v>7.1726027397260275</v>
      </c>
      <c r="J2687" s="13">
        <v>31</v>
      </c>
      <c r="K2687" s="8">
        <f t="shared" si="587"/>
        <v>12.72054794520548</v>
      </c>
      <c r="L2687" s="13">
        <v>25</v>
      </c>
      <c r="M2687" s="8">
        <f t="shared" si="588"/>
        <v>4.1479452054794521</v>
      </c>
      <c r="N2687" s="6">
        <v>26</v>
      </c>
      <c r="O2687" s="8">
        <f t="shared" si="589"/>
        <v>4.13972602739726</v>
      </c>
      <c r="Q2687">
        <f t="shared" si="590"/>
        <v>68.146898630136988</v>
      </c>
      <c r="R2687">
        <f t="shared" si="591"/>
        <v>69.525205479452069</v>
      </c>
      <c r="S2687" s="9">
        <f t="shared" si="592"/>
        <v>-1.9824563477520911</v>
      </c>
      <c r="U2687">
        <f t="shared" si="593"/>
        <v>67.586301369863008</v>
      </c>
      <c r="V2687" s="9">
        <f t="shared" si="594"/>
        <v>-2.8131329450613407</v>
      </c>
      <c r="X2687">
        <f t="shared" si="595"/>
        <v>66.804010958904115</v>
      </c>
      <c r="Y2687" s="9">
        <f t="shared" si="596"/>
        <v>-3.9139683252747801</v>
      </c>
      <c r="AA2687">
        <f t="shared" si="597"/>
        <v>66.628726027397263</v>
      </c>
      <c r="AB2687" s="9">
        <f t="shared" si="598"/>
        <v>-4.1660854248188457</v>
      </c>
      <c r="AC2687">
        <f t="shared" si="599"/>
        <v>16.94856780821922</v>
      </c>
    </row>
    <row r="2688" spans="1:29" ht="9" customHeight="1">
      <c r="A2688" s="1">
        <v>20190510</v>
      </c>
      <c r="B2688" s="1">
        <v>200000</v>
      </c>
      <c r="C2688" s="1">
        <v>2458614.3220000002</v>
      </c>
      <c r="D2688" s="1">
        <v>2217.183</v>
      </c>
      <c r="E2688" s="1">
        <v>76.3</v>
      </c>
      <c r="F2688" s="1">
        <v>77.8</v>
      </c>
      <c r="G2688" s="8">
        <f t="shared" si="585"/>
        <v>69.52712328767123</v>
      </c>
      <c r="H2688" s="13">
        <v>29</v>
      </c>
      <c r="I2688" s="8">
        <f t="shared" si="586"/>
        <v>7.1424657534246574</v>
      </c>
      <c r="J2688" s="13">
        <v>47</v>
      </c>
      <c r="K2688" s="8">
        <f t="shared" si="587"/>
        <v>12.717808219178082</v>
      </c>
      <c r="L2688" s="13">
        <v>24</v>
      </c>
      <c r="M2688" s="8">
        <f t="shared" si="588"/>
        <v>4.1479452054794521</v>
      </c>
      <c r="N2688" s="6">
        <v>26</v>
      </c>
      <c r="O2688" s="8">
        <f t="shared" si="589"/>
        <v>4.1260273972602741</v>
      </c>
      <c r="Q2688">
        <f t="shared" si="590"/>
        <v>68.146005479452057</v>
      </c>
      <c r="R2688">
        <f t="shared" si="591"/>
        <v>69.52712328767123</v>
      </c>
      <c r="S2688" s="9">
        <f t="shared" si="592"/>
        <v>-1.9864446318377702</v>
      </c>
      <c r="U2688">
        <f t="shared" si="593"/>
        <v>67.57123287671233</v>
      </c>
      <c r="V2688" s="9">
        <f t="shared" si="594"/>
        <v>-2.8394560664510067</v>
      </c>
      <c r="X2688">
        <f t="shared" si="595"/>
        <v>66.804010958904115</v>
      </c>
      <c r="Y2688" s="9">
        <f t="shared" si="596"/>
        <v>-3.9166187237463106</v>
      </c>
      <c r="AA2688">
        <f t="shared" si="597"/>
        <v>66.620027397260273</v>
      </c>
      <c r="AB2688" s="9">
        <f t="shared" si="598"/>
        <v>-4.1812400009457207</v>
      </c>
      <c r="AC2688">
        <f t="shared" si="599"/>
        <v>16.954450684931498</v>
      </c>
    </row>
    <row r="2689" spans="1:29" ht="9" customHeight="1">
      <c r="A2689" s="1">
        <v>20190511</v>
      </c>
      <c r="B2689" s="1">
        <v>200000</v>
      </c>
      <c r="C2689" s="1">
        <v>2458615.3220000002</v>
      </c>
      <c r="D2689" s="1">
        <v>2217.2199999999998</v>
      </c>
      <c r="E2689" s="1">
        <v>78</v>
      </c>
      <c r="F2689" s="1">
        <v>79.5</v>
      </c>
      <c r="G2689" s="8">
        <f t="shared" si="585"/>
        <v>69.52904109589042</v>
      </c>
      <c r="H2689" s="13">
        <v>32</v>
      </c>
      <c r="I2689" s="8">
        <f t="shared" si="586"/>
        <v>7.1095890410958908</v>
      </c>
      <c r="J2689" s="13">
        <v>45</v>
      </c>
      <c r="K2689" s="8">
        <f t="shared" si="587"/>
        <v>12.712328767123287</v>
      </c>
      <c r="L2689" s="13">
        <v>26</v>
      </c>
      <c r="M2689" s="8">
        <f t="shared" si="588"/>
        <v>4.1479452054794521</v>
      </c>
      <c r="N2689" s="6">
        <v>27</v>
      </c>
      <c r="O2689" s="8">
        <f t="shared" si="589"/>
        <v>4.095890410958904</v>
      </c>
      <c r="Q2689">
        <f t="shared" si="590"/>
        <v>68.144219178082196</v>
      </c>
      <c r="R2689">
        <f t="shared" si="591"/>
        <v>69.52904109589042</v>
      </c>
      <c r="S2689" s="9">
        <f t="shared" si="592"/>
        <v>-1.9917172680382009</v>
      </c>
      <c r="U2689">
        <f t="shared" si="593"/>
        <v>67.554794520547944</v>
      </c>
      <c r="V2689" s="9">
        <f t="shared" si="594"/>
        <v>-2.8463469123203708</v>
      </c>
      <c r="X2689">
        <f t="shared" si="595"/>
        <v>66.804010958904115</v>
      </c>
      <c r="Y2689" s="9">
        <f t="shared" si="596"/>
        <v>-3.919268976006876</v>
      </c>
      <c r="AA2689">
        <f t="shared" si="597"/>
        <v>66.600890410958897</v>
      </c>
      <c r="AB2689" s="9">
        <f t="shared" si="598"/>
        <v>-4.2114066852916778</v>
      </c>
      <c r="AC2689">
        <f t="shared" si="599"/>
        <v>16.960333561643864</v>
      </c>
    </row>
    <row r="2690" spans="1:29" ht="9" customHeight="1">
      <c r="A2690" s="1">
        <v>20190512</v>
      </c>
      <c r="B2690" s="1">
        <v>200000</v>
      </c>
      <c r="C2690" s="1">
        <v>2458616.3220000002</v>
      </c>
      <c r="D2690" s="1">
        <v>2217.2570000000001</v>
      </c>
      <c r="E2690" s="1">
        <v>76</v>
      </c>
      <c r="F2690" s="1">
        <v>77.599999999999994</v>
      </c>
      <c r="G2690" s="8">
        <f t="shared" si="585"/>
        <v>69.533972602739723</v>
      </c>
      <c r="H2690" s="13">
        <v>30</v>
      </c>
      <c r="I2690" s="8">
        <f t="shared" si="586"/>
        <v>7.1095890410958908</v>
      </c>
      <c r="J2690" s="13">
        <v>40</v>
      </c>
      <c r="K2690" s="8">
        <f t="shared" si="587"/>
        <v>12.742465753424657</v>
      </c>
      <c r="L2690" s="13">
        <v>24</v>
      </c>
      <c r="M2690" s="8">
        <f t="shared" si="588"/>
        <v>4.1479452054794521</v>
      </c>
      <c r="N2690" s="6">
        <v>26</v>
      </c>
      <c r="O2690" s="8">
        <f t="shared" si="589"/>
        <v>4.087671232876712</v>
      </c>
      <c r="Q2690">
        <f t="shared" si="590"/>
        <v>68.154043835616434</v>
      </c>
      <c r="R2690">
        <f t="shared" si="591"/>
        <v>69.533972602739723</v>
      </c>
      <c r="S2690" s="9">
        <f t="shared" si="592"/>
        <v>-1.9845389461739416</v>
      </c>
      <c r="U2690">
        <f t="shared" si="593"/>
        <v>67.554794520547944</v>
      </c>
      <c r="V2690" s="9">
        <f t="shared" si="594"/>
        <v>-2.876280535855031</v>
      </c>
      <c r="X2690">
        <f t="shared" si="595"/>
        <v>66.804010958904115</v>
      </c>
      <c r="Y2690" s="9">
        <f t="shared" si="596"/>
        <v>-3.9260832390986451</v>
      </c>
      <c r="AA2690">
        <f t="shared" si="597"/>
        <v>66.595671232876711</v>
      </c>
      <c r="AB2690" s="9">
        <f t="shared" si="598"/>
        <v>-4.2257061690550302</v>
      </c>
      <c r="AC2690">
        <f t="shared" si="599"/>
        <v>16.975460958904101</v>
      </c>
    </row>
    <row r="2691" spans="1:29" ht="9" customHeight="1">
      <c r="A2691" s="1">
        <v>20190513</v>
      </c>
      <c r="B2691" s="1">
        <v>200000</v>
      </c>
      <c r="C2691" s="1">
        <v>2458617.3220000002</v>
      </c>
      <c r="D2691" s="1">
        <v>2217.2930000000001</v>
      </c>
      <c r="E2691" s="1">
        <v>74.7</v>
      </c>
      <c r="F2691" s="1">
        <v>76.2</v>
      </c>
      <c r="G2691" s="8">
        <f t="shared" si="585"/>
        <v>69.534246575342479</v>
      </c>
      <c r="H2691" s="13">
        <v>24</v>
      </c>
      <c r="I2691" s="8">
        <f t="shared" si="586"/>
        <v>7.0684931506849313</v>
      </c>
      <c r="J2691" s="13">
        <v>28</v>
      </c>
      <c r="K2691" s="8">
        <f t="shared" si="587"/>
        <v>12.695890410958905</v>
      </c>
      <c r="L2691" s="13">
        <v>23</v>
      </c>
      <c r="M2691" s="8">
        <f t="shared" si="588"/>
        <v>4.1479452054794521</v>
      </c>
      <c r="N2691" s="6">
        <v>24</v>
      </c>
      <c r="O2691" s="8">
        <f t="shared" si="589"/>
        <v>4.087671232876712</v>
      </c>
      <c r="Q2691">
        <f t="shared" si="590"/>
        <v>68.138860273972597</v>
      </c>
      <c r="R2691">
        <f t="shared" si="591"/>
        <v>69.534246575342479</v>
      </c>
      <c r="S2691" s="9">
        <f t="shared" si="592"/>
        <v>-2.0067612293144492</v>
      </c>
      <c r="U2691">
        <f t="shared" si="593"/>
        <v>67.534246575342465</v>
      </c>
      <c r="V2691" s="9">
        <f t="shared" si="594"/>
        <v>-2.8681177976952625</v>
      </c>
      <c r="X2691">
        <f t="shared" si="595"/>
        <v>66.804010958904115</v>
      </c>
      <c r="Y2691" s="9">
        <f t="shared" si="596"/>
        <v>-3.9264617809298841</v>
      </c>
      <c r="AA2691">
        <f t="shared" si="597"/>
        <v>66.595671232876711</v>
      </c>
      <c r="AB2691" s="9">
        <f t="shared" si="598"/>
        <v>-4.2260835303388689</v>
      </c>
      <c r="AC2691">
        <f t="shared" si="599"/>
        <v>16.976301369863055</v>
      </c>
    </row>
    <row r="2692" spans="1:29" ht="9" customHeight="1">
      <c r="A2692" s="1">
        <v>20190514</v>
      </c>
      <c r="B2692" s="1">
        <v>200000</v>
      </c>
      <c r="C2692" s="1">
        <v>2458618.3220000002</v>
      </c>
      <c r="D2692" s="1">
        <v>2217.33</v>
      </c>
      <c r="E2692" s="1">
        <v>74.400000000000006</v>
      </c>
      <c r="F2692" s="1">
        <v>76</v>
      </c>
      <c r="G2692" s="8">
        <f t="shared" si="585"/>
        <v>69.541095890410958</v>
      </c>
      <c r="H2692" s="13">
        <v>25</v>
      </c>
      <c r="I2692" s="8">
        <f t="shared" si="586"/>
        <v>7.0931506849315067</v>
      </c>
      <c r="J2692" s="13">
        <v>27</v>
      </c>
      <c r="K2692" s="8">
        <f t="shared" si="587"/>
        <v>12.756164383561643</v>
      </c>
      <c r="L2692" s="13">
        <v>24</v>
      </c>
      <c r="M2692" s="8">
        <f t="shared" si="588"/>
        <v>4.1068493150684935</v>
      </c>
      <c r="N2692" s="6">
        <v>24</v>
      </c>
      <c r="O2692" s="8">
        <f t="shared" si="589"/>
        <v>4.0465753424657533</v>
      </c>
      <c r="Q2692">
        <f t="shared" si="590"/>
        <v>68.158509589041103</v>
      </c>
      <c r="R2692">
        <f t="shared" si="591"/>
        <v>69.541095890410958</v>
      </c>
      <c r="S2692" s="9">
        <f t="shared" si="592"/>
        <v>-1.988157194917747</v>
      </c>
      <c r="U2692">
        <f t="shared" si="593"/>
        <v>67.546575342465758</v>
      </c>
      <c r="V2692" s="9">
        <f t="shared" si="594"/>
        <v>-2.8814527406298538</v>
      </c>
      <c r="X2692">
        <f t="shared" si="595"/>
        <v>66.7762301369863</v>
      </c>
      <c r="Y2692" s="9">
        <f t="shared" si="596"/>
        <v>-3.9758731409435626</v>
      </c>
      <c r="AA2692">
        <f t="shared" si="597"/>
        <v>66.569575342465754</v>
      </c>
      <c r="AB2692" s="9">
        <f t="shared" si="598"/>
        <v>-4.2730424505072335</v>
      </c>
      <c r="AC2692">
        <f t="shared" si="599"/>
        <v>16.997311643835612</v>
      </c>
    </row>
    <row r="2693" spans="1:29" ht="9" customHeight="1">
      <c r="A2693" s="1">
        <v>20190515</v>
      </c>
      <c r="B2693" s="1">
        <v>200000</v>
      </c>
      <c r="C2693" s="1">
        <v>2458619.3220000002</v>
      </c>
      <c r="D2693" s="1">
        <v>2217.3670000000002</v>
      </c>
      <c r="E2693" s="1">
        <v>74</v>
      </c>
      <c r="F2693" s="1">
        <v>75.599999999999994</v>
      </c>
      <c r="G2693" s="8">
        <f t="shared" si="585"/>
        <v>69.552054794520544</v>
      </c>
      <c r="H2693" s="13">
        <v>14</v>
      </c>
      <c r="I2693" s="8">
        <f t="shared" si="586"/>
        <v>7.095890410958904</v>
      </c>
      <c r="J2693" s="13">
        <v>18</v>
      </c>
      <c r="K2693" s="8">
        <f t="shared" si="587"/>
        <v>12.742465753424657</v>
      </c>
      <c r="L2693" s="13">
        <v>13</v>
      </c>
      <c r="M2693" s="8">
        <f t="shared" si="588"/>
        <v>4.0767123287671234</v>
      </c>
      <c r="N2693" s="6">
        <v>18</v>
      </c>
      <c r="O2693" s="8">
        <f t="shared" si="589"/>
        <v>4.0246575342465754</v>
      </c>
      <c r="Q2693">
        <f t="shared" si="590"/>
        <v>68.154043835616434</v>
      </c>
      <c r="R2693">
        <f t="shared" si="591"/>
        <v>69.552054794520544</v>
      </c>
      <c r="S2693" s="9">
        <f t="shared" si="592"/>
        <v>-2.0100210741929772</v>
      </c>
      <c r="U2693">
        <f t="shared" si="593"/>
        <v>67.547945205479451</v>
      </c>
      <c r="V2693" s="9">
        <f t="shared" si="594"/>
        <v>-2.9359865135258616</v>
      </c>
      <c r="X2693">
        <f t="shared" si="595"/>
        <v>66.755857534246573</v>
      </c>
      <c r="Y2693" s="9">
        <f t="shared" si="596"/>
        <v>-4.0202942508813777</v>
      </c>
      <c r="AA2693">
        <f t="shared" si="597"/>
        <v>66.555657534246578</v>
      </c>
      <c r="AB2693" s="9">
        <f t="shared" si="598"/>
        <v>-4.3081362141295472</v>
      </c>
      <c r="AC2693">
        <f t="shared" si="599"/>
        <v>17.030928082191767</v>
      </c>
    </row>
    <row r="2694" spans="1:29" ht="9" customHeight="1">
      <c r="A2694" s="1">
        <v>20190516</v>
      </c>
      <c r="B2694" s="1">
        <v>200000</v>
      </c>
      <c r="C2694" s="1">
        <v>2458620.3220000002</v>
      </c>
      <c r="D2694" s="1">
        <v>2217.4029999999998</v>
      </c>
      <c r="E2694" s="1">
        <v>73.599999999999994</v>
      </c>
      <c r="F2694" s="1">
        <v>75.3</v>
      </c>
      <c r="G2694" s="8">
        <f t="shared" si="585"/>
        <v>69.557260273972602</v>
      </c>
      <c r="H2694" s="13">
        <v>13</v>
      </c>
      <c r="I2694" s="8">
        <f t="shared" si="586"/>
        <v>7.0301369863013701</v>
      </c>
      <c r="J2694" s="13">
        <v>15</v>
      </c>
      <c r="K2694" s="8">
        <f t="shared" si="587"/>
        <v>12.638356164383561</v>
      </c>
      <c r="L2694" s="13">
        <v>13</v>
      </c>
      <c r="M2694" s="8">
        <f t="shared" si="588"/>
        <v>4.0465753424657533</v>
      </c>
      <c r="N2694" s="6">
        <v>13</v>
      </c>
      <c r="O2694" s="8">
        <f t="shared" si="589"/>
        <v>3.9945205479452053</v>
      </c>
      <c r="Q2694">
        <f t="shared" si="590"/>
        <v>68.120104109589036</v>
      </c>
      <c r="R2694">
        <f t="shared" si="591"/>
        <v>69.557260273972602</v>
      </c>
      <c r="S2694" s="9">
        <f t="shared" si="592"/>
        <v>-2.0661483197050643</v>
      </c>
      <c r="U2694">
        <f t="shared" si="593"/>
        <v>67.515068493150679</v>
      </c>
      <c r="V2694" s="9">
        <f t="shared" si="594"/>
        <v>-2.9696730996455472</v>
      </c>
      <c r="X2694">
        <f t="shared" si="595"/>
        <v>66.735484931506846</v>
      </c>
      <c r="Y2694" s="9">
        <f t="shared" si="596"/>
        <v>-4.0567660821477602</v>
      </c>
      <c r="AA2694">
        <f t="shared" si="597"/>
        <v>66.536520547945202</v>
      </c>
      <c r="AB2694" s="9">
        <f t="shared" si="598"/>
        <v>-4.3428101022514198</v>
      </c>
      <c r="AC2694">
        <f t="shared" si="599"/>
        <v>17.046895890410958</v>
      </c>
    </row>
    <row r="2695" spans="1:29" ht="9" customHeight="1">
      <c r="A2695" s="1">
        <v>20190517</v>
      </c>
      <c r="B2695" s="1">
        <v>200000</v>
      </c>
      <c r="C2695" s="1">
        <v>2458621.3220000002</v>
      </c>
      <c r="D2695" s="1">
        <v>2217.44</v>
      </c>
      <c r="E2695" s="1">
        <v>72.099999999999994</v>
      </c>
      <c r="F2695" s="1">
        <v>73.8</v>
      </c>
      <c r="G2695" s="8">
        <f t="shared" si="585"/>
        <v>69.561643835616451</v>
      </c>
      <c r="H2695" s="13">
        <v>13</v>
      </c>
      <c r="I2695" s="8">
        <f t="shared" si="586"/>
        <v>6.9917808219178079</v>
      </c>
      <c r="J2695" s="13">
        <v>14</v>
      </c>
      <c r="K2695" s="8">
        <f t="shared" si="587"/>
        <v>12.564383561643835</v>
      </c>
      <c r="L2695" s="13">
        <v>13</v>
      </c>
      <c r="M2695" s="8">
        <f t="shared" si="588"/>
        <v>4.0109589041095894</v>
      </c>
      <c r="N2695" s="6">
        <v>13</v>
      </c>
      <c r="O2695" s="8">
        <f t="shared" si="589"/>
        <v>3.9589041095890409</v>
      </c>
      <c r="Q2695">
        <f t="shared" si="590"/>
        <v>68.095989041095891</v>
      </c>
      <c r="R2695">
        <f t="shared" si="591"/>
        <v>69.561643835616451</v>
      </c>
      <c r="S2695" s="9">
        <f t="shared" si="592"/>
        <v>-2.106987002757009</v>
      </c>
      <c r="U2695">
        <f t="shared" si="593"/>
        <v>67.495890410958907</v>
      </c>
      <c r="V2695" s="9">
        <f t="shared" si="594"/>
        <v>-2.9745516706251465</v>
      </c>
      <c r="X2695">
        <f t="shared" si="595"/>
        <v>66.711408219178082</v>
      </c>
      <c r="Y2695" s="9">
        <f t="shared" si="596"/>
        <v>-4.0974241827491369</v>
      </c>
      <c r="AA2695">
        <f t="shared" si="597"/>
        <v>66.513904109589035</v>
      </c>
      <c r="AB2695" s="9">
        <f t="shared" si="598"/>
        <v>-4.3813509255612644</v>
      </c>
      <c r="AC2695">
        <f t="shared" si="599"/>
        <v>17.060342465753461</v>
      </c>
    </row>
    <row r="2696" spans="1:29" ht="9" customHeight="1">
      <c r="A2696" s="1">
        <v>20190518</v>
      </c>
      <c r="B2696" s="1">
        <v>200000</v>
      </c>
      <c r="C2696" s="1">
        <v>2458622.3220000002</v>
      </c>
      <c r="D2696" s="1">
        <v>2217.4769999999999</v>
      </c>
      <c r="E2696" s="1">
        <v>70.599999999999994</v>
      </c>
      <c r="F2696" s="1">
        <v>72.2</v>
      </c>
      <c r="G2696" s="8">
        <f t="shared" si="585"/>
        <v>69.558082191780841</v>
      </c>
      <c r="H2696" s="13">
        <v>11</v>
      </c>
      <c r="I2696" s="8">
        <f t="shared" si="586"/>
        <v>6.978082191780822</v>
      </c>
      <c r="J2696" s="13">
        <v>12</v>
      </c>
      <c r="K2696" s="8">
        <f t="shared" si="587"/>
        <v>12.536986301369863</v>
      </c>
      <c r="L2696" s="13">
        <v>11</v>
      </c>
      <c r="M2696" s="8">
        <f t="shared" si="588"/>
        <v>3.9726027397260273</v>
      </c>
      <c r="N2696" s="6">
        <v>12</v>
      </c>
      <c r="O2696" s="8">
        <f t="shared" si="589"/>
        <v>3.9178082191780823</v>
      </c>
      <c r="Q2696">
        <f t="shared" si="590"/>
        <v>68.087057534246583</v>
      </c>
      <c r="R2696">
        <f t="shared" si="591"/>
        <v>69.558082191780841</v>
      </c>
      <c r="S2696" s="9">
        <f t="shared" si="592"/>
        <v>-2.1148148585788249</v>
      </c>
      <c r="U2696">
        <f t="shared" si="593"/>
        <v>67.489041095890414</v>
      </c>
      <c r="V2696" s="9">
        <f t="shared" si="594"/>
        <v>-2.9938350633235729</v>
      </c>
      <c r="X2696">
        <f t="shared" si="595"/>
        <v>66.685479452054793</v>
      </c>
      <c r="Y2696" s="9">
        <f t="shared" si="596"/>
        <v>-4.1297900246960495</v>
      </c>
      <c r="AA2696">
        <f t="shared" si="597"/>
        <v>66.487808219178078</v>
      </c>
      <c r="AB2696" s="9">
        <f t="shared" si="598"/>
        <v>-4.4139715700292186</v>
      </c>
      <c r="AC2696">
        <f t="shared" si="599"/>
        <v>17.049417123287729</v>
      </c>
    </row>
    <row r="2697" spans="1:29" ht="9" customHeight="1">
      <c r="A2697" s="1">
        <v>20190519</v>
      </c>
      <c r="B2697" s="1">
        <v>200000</v>
      </c>
      <c r="C2697" s="1">
        <v>2458623.3220000002</v>
      </c>
      <c r="D2697" s="1">
        <v>2217.5129999999999</v>
      </c>
      <c r="E2697" s="1">
        <v>68</v>
      </c>
      <c r="F2697" s="1">
        <v>69.599999999999994</v>
      </c>
      <c r="G2697" s="8">
        <f t="shared" si="585"/>
        <v>69.549315068493158</v>
      </c>
      <c r="H2697" s="13">
        <v>0</v>
      </c>
      <c r="I2697" s="8">
        <f t="shared" si="586"/>
        <v>6.934246575342466</v>
      </c>
      <c r="J2697" s="13">
        <v>0</v>
      </c>
      <c r="K2697" s="8">
        <f t="shared" si="587"/>
        <v>12.523287671232877</v>
      </c>
      <c r="L2697" s="13">
        <v>0</v>
      </c>
      <c r="M2697" s="8">
        <f t="shared" si="588"/>
        <v>3.9369863013698629</v>
      </c>
      <c r="N2697" s="6">
        <v>0</v>
      </c>
      <c r="O2697" s="8">
        <f t="shared" si="589"/>
        <v>3.8767123287671232</v>
      </c>
      <c r="Q2697">
        <f t="shared" si="590"/>
        <v>68.082591780821915</v>
      </c>
      <c r="R2697">
        <f t="shared" si="591"/>
        <v>69.549315068493158</v>
      </c>
      <c r="S2697" s="9">
        <f t="shared" si="592"/>
        <v>-2.1088968111717463</v>
      </c>
      <c r="U2697">
        <f t="shared" si="593"/>
        <v>67.467123287671228</v>
      </c>
      <c r="V2697" s="9">
        <f t="shared" si="594"/>
        <v>-3.0145329483093519</v>
      </c>
      <c r="X2697">
        <f t="shared" si="595"/>
        <v>66.661402739726029</v>
      </c>
      <c r="Y2697" s="9">
        <f t="shared" si="596"/>
        <v>-4.1523231766165765</v>
      </c>
      <c r="AA2697">
        <f t="shared" si="597"/>
        <v>66.461712328767121</v>
      </c>
      <c r="AB2697" s="9">
        <f t="shared" si="598"/>
        <v>-4.4394437769593083</v>
      </c>
      <c r="AC2697">
        <f t="shared" si="599"/>
        <v>17.022523972602762</v>
      </c>
    </row>
    <row r="2698" spans="1:29" ht="9" customHeight="1">
      <c r="A2698" s="1">
        <v>20190520</v>
      </c>
      <c r="B2698" s="1">
        <v>200000</v>
      </c>
      <c r="C2698" s="1">
        <v>2458624.3220000002</v>
      </c>
      <c r="D2698" s="1">
        <v>2217.5500000000002</v>
      </c>
      <c r="E2698" s="1">
        <v>68.7</v>
      </c>
      <c r="F2698" s="1">
        <v>70.400000000000006</v>
      </c>
      <c r="G2698" s="8">
        <f t="shared" si="585"/>
        <v>69.544383561643841</v>
      </c>
      <c r="H2698" s="13">
        <v>0</v>
      </c>
      <c r="I2698" s="8">
        <f t="shared" si="586"/>
        <v>6.8958904109589039</v>
      </c>
      <c r="J2698" s="13">
        <v>0</v>
      </c>
      <c r="K2698" s="8">
        <f t="shared" si="587"/>
        <v>12.468493150684932</v>
      </c>
      <c r="L2698" s="13">
        <v>0</v>
      </c>
      <c r="M2698" s="8">
        <f t="shared" si="588"/>
        <v>3.8986301369863012</v>
      </c>
      <c r="N2698" s="6">
        <v>0</v>
      </c>
      <c r="O2698" s="8">
        <f t="shared" si="589"/>
        <v>3.8383561643835615</v>
      </c>
      <c r="Q2698">
        <f t="shared" si="590"/>
        <v>68.064728767123285</v>
      </c>
      <c r="R2698">
        <f t="shared" si="591"/>
        <v>69.544383561643841</v>
      </c>
      <c r="S2698" s="9">
        <f t="shared" si="592"/>
        <v>-2.1276409664469895</v>
      </c>
      <c r="U2698">
        <f t="shared" si="593"/>
        <v>67.447945205479456</v>
      </c>
      <c r="V2698" s="9">
        <f t="shared" si="594"/>
        <v>-3.0289419978094685</v>
      </c>
      <c r="X2698">
        <f t="shared" si="595"/>
        <v>66.635473972602739</v>
      </c>
      <c r="Y2698" s="9">
        <f t="shared" si="596"/>
        <v>-4.1828102286112738</v>
      </c>
      <c r="AA2698">
        <f t="shared" si="597"/>
        <v>66.437356164383559</v>
      </c>
      <c r="AB2698" s="9">
        <f t="shared" si="598"/>
        <v>-4.4676898954841135</v>
      </c>
      <c r="AC2698">
        <f t="shared" si="599"/>
        <v>17.007396575342479</v>
      </c>
    </row>
    <row r="2699" spans="1:29" ht="9" customHeight="1">
      <c r="A2699" s="1">
        <v>20190521</v>
      </c>
      <c r="B2699" s="1">
        <v>200000</v>
      </c>
      <c r="C2699" s="1">
        <v>2458625.3220000002</v>
      </c>
      <c r="D2699" s="1">
        <v>2217.587</v>
      </c>
      <c r="E2699" s="1">
        <v>68</v>
      </c>
      <c r="F2699" s="1">
        <v>69.7</v>
      </c>
      <c r="G2699" s="8">
        <f t="shared" si="585"/>
        <v>69.539178082191782</v>
      </c>
      <c r="H2699" s="13">
        <v>0</v>
      </c>
      <c r="I2699" s="8">
        <f t="shared" si="586"/>
        <v>6.8657534246575347</v>
      </c>
      <c r="J2699" s="13">
        <v>0</v>
      </c>
      <c r="K2699" s="8">
        <f t="shared" si="587"/>
        <v>12.468493150684932</v>
      </c>
      <c r="L2699" s="13">
        <v>0</v>
      </c>
      <c r="M2699" s="8">
        <f t="shared" si="588"/>
        <v>3.8657534246575342</v>
      </c>
      <c r="N2699" s="6">
        <v>0</v>
      </c>
      <c r="O2699" s="8">
        <f t="shared" si="589"/>
        <v>3.8054794520547945</v>
      </c>
      <c r="Q2699">
        <f t="shared" si="590"/>
        <v>68.064728767123285</v>
      </c>
      <c r="R2699">
        <f t="shared" si="591"/>
        <v>69.539178082191782</v>
      </c>
      <c r="S2699" s="9">
        <f t="shared" si="592"/>
        <v>-2.1203145560992596</v>
      </c>
      <c r="U2699">
        <f t="shared" si="593"/>
        <v>67.432876712328763</v>
      </c>
      <c r="V2699" s="9">
        <f t="shared" si="594"/>
        <v>-3.0494651616334778</v>
      </c>
      <c r="X2699">
        <f t="shared" si="595"/>
        <v>66.613249315068487</v>
      </c>
      <c r="Y2699" s="9">
        <f t="shared" si="596"/>
        <v>-4.2075975699123092</v>
      </c>
      <c r="AA2699">
        <f t="shared" si="597"/>
        <v>66.416479452054801</v>
      </c>
      <c r="AB2699" s="9">
        <f t="shared" si="598"/>
        <v>-4.490560165157703</v>
      </c>
      <c r="AC2699">
        <f t="shared" si="599"/>
        <v>16.991428767123292</v>
      </c>
    </row>
    <row r="2700" spans="1:29" ht="9" customHeight="1">
      <c r="A2700" s="1">
        <v>20190522</v>
      </c>
      <c r="B2700" s="1">
        <v>200000</v>
      </c>
      <c r="C2700" s="1">
        <v>2458626.3220000002</v>
      </c>
      <c r="D2700" s="1">
        <v>2217.623</v>
      </c>
      <c r="E2700" s="1">
        <v>67.3</v>
      </c>
      <c r="F2700" s="1">
        <v>69</v>
      </c>
      <c r="G2700" s="8">
        <f t="shared" si="585"/>
        <v>69.538356164383572</v>
      </c>
      <c r="H2700" s="13">
        <v>11</v>
      </c>
      <c r="I2700" s="8">
        <f t="shared" si="586"/>
        <v>6.8356164383561646</v>
      </c>
      <c r="J2700" s="13">
        <v>11</v>
      </c>
      <c r="K2700" s="8">
        <f t="shared" si="587"/>
        <v>12.438356164383562</v>
      </c>
      <c r="L2700" s="13">
        <v>0</v>
      </c>
      <c r="M2700" s="8">
        <f t="shared" si="588"/>
        <v>3.8657534246575342</v>
      </c>
      <c r="N2700" s="6">
        <v>0</v>
      </c>
      <c r="O2700" s="8">
        <f t="shared" si="589"/>
        <v>3.8054794520547945</v>
      </c>
      <c r="Q2700">
        <f t="shared" si="590"/>
        <v>68.054904109589046</v>
      </c>
      <c r="R2700">
        <f t="shared" si="591"/>
        <v>69.538356164383572</v>
      </c>
      <c r="S2700" s="9">
        <f t="shared" si="592"/>
        <v>-2.1332860548037047</v>
      </c>
      <c r="U2700">
        <f t="shared" si="593"/>
        <v>67.417808219178085</v>
      </c>
      <c r="V2700" s="9">
        <f t="shared" si="594"/>
        <v>-3.0571040242677299</v>
      </c>
      <c r="X2700">
        <f t="shared" si="595"/>
        <v>66.613249315068487</v>
      </c>
      <c r="Y2700" s="9">
        <f t="shared" si="596"/>
        <v>-4.206465338927984</v>
      </c>
      <c r="AA2700">
        <f t="shared" si="597"/>
        <v>66.416479452054801</v>
      </c>
      <c r="AB2700" s="9">
        <f t="shared" si="598"/>
        <v>-4.4894312786872348</v>
      </c>
      <c r="AC2700">
        <f t="shared" si="599"/>
        <v>16.988907534246607</v>
      </c>
    </row>
    <row r="2701" spans="1:29" ht="9" customHeight="1">
      <c r="A2701" s="1">
        <v>20190523</v>
      </c>
      <c r="B2701" s="1">
        <v>200000</v>
      </c>
      <c r="C2701" s="1">
        <v>2458627.3220000002</v>
      </c>
      <c r="D2701" s="1">
        <v>2217.66</v>
      </c>
      <c r="E2701" s="1">
        <v>66.5</v>
      </c>
      <c r="F2701" s="1">
        <v>68.2</v>
      </c>
      <c r="G2701" s="8">
        <f t="shared" si="585"/>
        <v>69.543835616438358</v>
      </c>
      <c r="H2701" s="13">
        <v>0</v>
      </c>
      <c r="I2701" s="8">
        <f t="shared" si="586"/>
        <v>6.8356164383561646</v>
      </c>
      <c r="J2701" s="13">
        <v>0</v>
      </c>
      <c r="K2701" s="8">
        <f t="shared" si="587"/>
        <v>12.438356164383562</v>
      </c>
      <c r="L2701" s="13">
        <v>0</v>
      </c>
      <c r="M2701" s="8">
        <f t="shared" si="588"/>
        <v>3.8657534246575342</v>
      </c>
      <c r="N2701" s="6">
        <v>0</v>
      </c>
      <c r="O2701" s="8">
        <f t="shared" si="589"/>
        <v>3.8054794520547945</v>
      </c>
      <c r="Q2701">
        <f t="shared" si="590"/>
        <v>68.054904109589046</v>
      </c>
      <c r="R2701">
        <f t="shared" si="591"/>
        <v>69.543835616438358</v>
      </c>
      <c r="S2701" s="9">
        <f t="shared" si="592"/>
        <v>-2.1409971044182186</v>
      </c>
      <c r="U2701">
        <f t="shared" si="593"/>
        <v>67.417808219178085</v>
      </c>
      <c r="V2701" s="9">
        <f t="shared" si="594"/>
        <v>-3.0349946225757378</v>
      </c>
      <c r="X2701">
        <f t="shared" si="595"/>
        <v>66.613249315068487</v>
      </c>
      <c r="Y2701" s="9">
        <f t="shared" si="596"/>
        <v>-4.2140130399669289</v>
      </c>
      <c r="AA2701">
        <f t="shared" si="597"/>
        <v>66.416479452054801</v>
      </c>
      <c r="AB2701" s="9">
        <f t="shared" si="598"/>
        <v>-4.4969566844603719</v>
      </c>
      <c r="AC2701">
        <f t="shared" si="599"/>
        <v>17.005715753424663</v>
      </c>
    </row>
    <row r="2702" spans="1:29" ht="9" customHeight="1">
      <c r="A2702" s="1">
        <v>20190524</v>
      </c>
      <c r="B2702" s="1">
        <v>200000</v>
      </c>
      <c r="C2702" s="1">
        <v>2458628.3220000002</v>
      </c>
      <c r="D2702" s="1">
        <v>2217.6970000000001</v>
      </c>
      <c r="E2702" s="1">
        <v>66.400000000000006</v>
      </c>
      <c r="F2702" s="1">
        <v>68.099999999999994</v>
      </c>
      <c r="G2702" s="8">
        <f t="shared" si="585"/>
        <v>69.544931506849323</v>
      </c>
      <c r="H2702" s="13">
        <v>0</v>
      </c>
      <c r="I2702" s="8">
        <f t="shared" si="586"/>
        <v>6.8684931506849312</v>
      </c>
      <c r="J2702" s="13">
        <v>0</v>
      </c>
      <c r="K2702" s="8">
        <f t="shared" si="587"/>
        <v>12.506849315068493</v>
      </c>
      <c r="L2702" s="13">
        <v>0</v>
      </c>
      <c r="M2702" s="8">
        <f t="shared" si="588"/>
        <v>3.8657534246575342</v>
      </c>
      <c r="N2702" s="6">
        <v>0</v>
      </c>
      <c r="O2702" s="8">
        <f t="shared" si="589"/>
        <v>3.8054794520547945</v>
      </c>
      <c r="Q2702">
        <f t="shared" si="590"/>
        <v>68.07723287671233</v>
      </c>
      <c r="R2702">
        <f t="shared" si="591"/>
        <v>69.544931506849323</v>
      </c>
      <c r="S2702" s="9">
        <f t="shared" si="592"/>
        <v>-2.1104322030893741</v>
      </c>
      <c r="U2702">
        <f t="shared" si="593"/>
        <v>67.43424657534247</v>
      </c>
      <c r="V2702" s="9">
        <f t="shared" si="594"/>
        <v>-3.042753763063871</v>
      </c>
      <c r="X2702">
        <f t="shared" si="595"/>
        <v>66.613249315068487</v>
      </c>
      <c r="Y2702" s="9">
        <f t="shared" si="596"/>
        <v>-4.2155224374505309</v>
      </c>
      <c r="AA2702">
        <f t="shared" si="597"/>
        <v>66.416479452054801</v>
      </c>
      <c r="AB2702" s="9">
        <f t="shared" si="598"/>
        <v>-4.4984616233124086</v>
      </c>
      <c r="AC2702">
        <f t="shared" si="599"/>
        <v>17.009077397260299</v>
      </c>
    </row>
    <row r="2703" spans="1:29" ht="9" customHeight="1">
      <c r="A2703" s="1">
        <v>20190525</v>
      </c>
      <c r="B2703" s="1">
        <v>200000</v>
      </c>
      <c r="C2703" s="1">
        <v>2458629.3220000002</v>
      </c>
      <c r="D2703" s="1">
        <v>2217.7330000000002</v>
      </c>
      <c r="E2703" s="1">
        <v>67</v>
      </c>
      <c r="F2703" s="1">
        <v>68.7</v>
      </c>
      <c r="G2703" s="8">
        <f t="shared" si="585"/>
        <v>69.547671232876709</v>
      </c>
      <c r="H2703" s="13">
        <v>0</v>
      </c>
      <c r="I2703" s="8">
        <f t="shared" si="586"/>
        <v>6.8630136986301373</v>
      </c>
      <c r="J2703" s="13">
        <v>0</v>
      </c>
      <c r="K2703" s="8">
        <f t="shared" si="587"/>
        <v>12.493150684931507</v>
      </c>
      <c r="L2703" s="13">
        <v>0</v>
      </c>
      <c r="M2703" s="8">
        <f t="shared" si="588"/>
        <v>3.8657534246575342</v>
      </c>
      <c r="N2703" s="6">
        <v>0</v>
      </c>
      <c r="O2703" s="8">
        <f t="shared" si="589"/>
        <v>3.8054794520547945</v>
      </c>
      <c r="Q2703">
        <f t="shared" si="590"/>
        <v>68.072767123287676</v>
      </c>
      <c r="R2703">
        <f t="shared" si="591"/>
        <v>69.547671232876709</v>
      </c>
      <c r="S2703" s="9">
        <f t="shared" si="592"/>
        <v>-2.1207095556807332</v>
      </c>
      <c r="U2703">
        <f t="shared" si="593"/>
        <v>67.43150684931507</v>
      </c>
      <c r="V2703" s="9">
        <f t="shared" si="594"/>
        <v>-3.0548935415886831</v>
      </c>
      <c r="X2703">
        <f t="shared" si="595"/>
        <v>66.613249315068487</v>
      </c>
      <c r="Y2703" s="9">
        <f t="shared" si="596"/>
        <v>-4.2192957230479493</v>
      </c>
      <c r="AA2703">
        <f t="shared" si="597"/>
        <v>66.416479452054801</v>
      </c>
      <c r="AB2703" s="9">
        <f t="shared" si="598"/>
        <v>-4.5022237629456754</v>
      </c>
      <c r="AC2703">
        <f t="shared" si="599"/>
        <v>17.017481506849304</v>
      </c>
    </row>
    <row r="2704" spans="1:29" ht="9" customHeight="1">
      <c r="A2704" s="1">
        <v>20190526</v>
      </c>
      <c r="B2704" s="1">
        <v>200000</v>
      </c>
      <c r="C2704" s="1">
        <v>2458630.3220000002</v>
      </c>
      <c r="D2704" s="1">
        <v>2217.77</v>
      </c>
      <c r="E2704" s="1">
        <v>68</v>
      </c>
      <c r="F2704" s="1">
        <v>69.8</v>
      </c>
      <c r="G2704" s="8">
        <f t="shared" si="585"/>
        <v>69.549315068493144</v>
      </c>
      <c r="H2704" s="13">
        <v>11</v>
      </c>
      <c r="I2704" s="8">
        <f t="shared" si="586"/>
        <v>6.8493150684931505</v>
      </c>
      <c r="J2704" s="13">
        <v>11</v>
      </c>
      <c r="K2704" s="8">
        <f t="shared" si="587"/>
        <v>12.484931506849316</v>
      </c>
      <c r="L2704" s="13">
        <v>0</v>
      </c>
      <c r="M2704" s="8">
        <f t="shared" si="588"/>
        <v>3.8273972602739725</v>
      </c>
      <c r="N2704" s="6">
        <v>0</v>
      </c>
      <c r="O2704" s="8">
        <f t="shared" si="589"/>
        <v>3.7808219178082192</v>
      </c>
      <c r="Q2704">
        <f t="shared" si="590"/>
        <v>68.070087671232884</v>
      </c>
      <c r="R2704">
        <f t="shared" si="591"/>
        <v>69.549315068493144</v>
      </c>
      <c r="S2704" s="9">
        <f t="shared" si="592"/>
        <v>-2.1268755785783071</v>
      </c>
      <c r="U2704">
        <f t="shared" si="593"/>
        <v>67.424657534246577</v>
      </c>
      <c r="V2704" s="9">
        <f t="shared" si="594"/>
        <v>-3.076177645418241</v>
      </c>
      <c r="X2704">
        <f t="shared" si="595"/>
        <v>66.587320547945211</v>
      </c>
      <c r="Y2704" s="9">
        <f t="shared" si="596"/>
        <v>-4.2588406767642795</v>
      </c>
      <c r="AA2704">
        <f t="shared" si="597"/>
        <v>66.400821917808216</v>
      </c>
      <c r="AB2704" s="9">
        <f t="shared" si="598"/>
        <v>-4.5269937562781877</v>
      </c>
      <c r="AC2704">
        <f t="shared" si="599"/>
        <v>17.022523972602716</v>
      </c>
    </row>
    <row r="2705" spans="1:29" ht="9" customHeight="1">
      <c r="A2705" s="1">
        <v>20190527</v>
      </c>
      <c r="B2705" s="1">
        <v>200000</v>
      </c>
      <c r="C2705" s="1">
        <v>2458631.3220000002</v>
      </c>
      <c r="D2705" s="1">
        <v>2217.8069999999998</v>
      </c>
      <c r="E2705" s="1">
        <v>67.5</v>
      </c>
      <c r="F2705" s="1">
        <v>69.3</v>
      </c>
      <c r="G2705" s="8">
        <f t="shared" si="585"/>
        <v>69.549041095890416</v>
      </c>
      <c r="H2705" s="13">
        <v>0</v>
      </c>
      <c r="I2705" s="8">
        <f t="shared" si="586"/>
        <v>6.8191780821917805</v>
      </c>
      <c r="J2705" s="13">
        <v>0</v>
      </c>
      <c r="K2705" s="8">
        <f t="shared" si="587"/>
        <v>12.438356164383562</v>
      </c>
      <c r="L2705" s="13">
        <v>0</v>
      </c>
      <c r="M2705" s="8">
        <f t="shared" si="588"/>
        <v>3.7863013698630139</v>
      </c>
      <c r="N2705" s="6">
        <v>0</v>
      </c>
      <c r="O2705" s="8">
        <f t="shared" si="589"/>
        <v>3.7506849315068491</v>
      </c>
      <c r="Q2705">
        <f t="shared" si="590"/>
        <v>68.054904109589046</v>
      </c>
      <c r="R2705">
        <f t="shared" si="591"/>
        <v>69.549041095890416</v>
      </c>
      <c r="S2705" s="9">
        <f t="shared" si="592"/>
        <v>-2.1483214761240674</v>
      </c>
      <c r="U2705">
        <f t="shared" si="593"/>
        <v>67.409589041095884</v>
      </c>
      <c r="V2705" s="9">
        <f t="shared" si="594"/>
        <v>-3.1066836831159037</v>
      </c>
      <c r="X2705">
        <f t="shared" si="595"/>
        <v>66.559539726027396</v>
      </c>
      <c r="Y2705" s="9">
        <f t="shared" si="596"/>
        <v>-4.2984077461848358</v>
      </c>
      <c r="AA2705">
        <f t="shared" si="597"/>
        <v>66.381684931506854</v>
      </c>
      <c r="AB2705" s="9">
        <f t="shared" si="598"/>
        <v>-4.554133478298553</v>
      </c>
      <c r="AC2705">
        <f t="shared" si="599"/>
        <v>17.021683561643851</v>
      </c>
    </row>
    <row r="2706" spans="1:29" ht="9" customHeight="1">
      <c r="A2706" s="1">
        <v>20190528</v>
      </c>
      <c r="B2706" s="1">
        <v>200000</v>
      </c>
      <c r="C2706" s="1">
        <v>2458632.3220000002</v>
      </c>
      <c r="D2706" s="1">
        <v>2217.8429999999998</v>
      </c>
      <c r="E2706" s="1">
        <v>68.099999999999994</v>
      </c>
      <c r="F2706" s="1">
        <v>70</v>
      </c>
      <c r="G2706" s="8">
        <f t="shared" si="585"/>
        <v>69.553972602739734</v>
      </c>
      <c r="H2706" s="13">
        <v>11</v>
      </c>
      <c r="I2706" s="8">
        <f t="shared" si="586"/>
        <v>6.7863013698630139</v>
      </c>
      <c r="J2706" s="13">
        <v>11</v>
      </c>
      <c r="K2706" s="8">
        <f t="shared" si="587"/>
        <v>12.367123287671232</v>
      </c>
      <c r="L2706" s="13">
        <v>0</v>
      </c>
      <c r="M2706" s="8">
        <f t="shared" si="588"/>
        <v>3.7863013698630139</v>
      </c>
      <c r="N2706" s="6">
        <v>0</v>
      </c>
      <c r="O2706" s="8">
        <f t="shared" si="589"/>
        <v>3.7424657534246575</v>
      </c>
      <c r="Q2706">
        <f t="shared" si="590"/>
        <v>68.031682191780817</v>
      </c>
      <c r="R2706">
        <f t="shared" si="591"/>
        <v>69.553972602739734</v>
      </c>
      <c r="S2706" s="9">
        <f t="shared" si="592"/>
        <v>-2.188646246927604</v>
      </c>
      <c r="U2706">
        <f t="shared" si="593"/>
        <v>67.393150684931513</v>
      </c>
      <c r="V2706" s="9">
        <f t="shared" si="594"/>
        <v>-3.0964702916873534</v>
      </c>
      <c r="X2706">
        <f t="shared" si="595"/>
        <v>66.559539726027396</v>
      </c>
      <c r="Y2706" s="9">
        <f t="shared" si="596"/>
        <v>-4.3051931682107636</v>
      </c>
      <c r="AA2706">
        <f t="shared" si="597"/>
        <v>66.376465753424654</v>
      </c>
      <c r="AB2706" s="9">
        <f t="shared" si="598"/>
        <v>-4.5684045503245869</v>
      </c>
      <c r="AC2706">
        <f t="shared" si="599"/>
        <v>17.036810958904134</v>
      </c>
    </row>
    <row r="2707" spans="1:29" ht="9" customHeight="1">
      <c r="A2707" s="1">
        <v>20190529</v>
      </c>
      <c r="B2707" s="1">
        <v>200000</v>
      </c>
      <c r="C2707" s="1">
        <v>2458633.3220000002</v>
      </c>
      <c r="D2707" s="1">
        <v>2217.88</v>
      </c>
      <c r="E2707" s="1">
        <v>68.2</v>
      </c>
      <c r="F2707" s="1">
        <v>70.099999999999994</v>
      </c>
      <c r="G2707" s="8">
        <f t="shared" si="585"/>
        <v>69.562191780821919</v>
      </c>
      <c r="H2707" s="13">
        <v>11</v>
      </c>
      <c r="I2707" s="8">
        <f t="shared" si="586"/>
        <v>6.816438356164384</v>
      </c>
      <c r="J2707" s="13">
        <v>25</v>
      </c>
      <c r="K2707" s="8">
        <f t="shared" si="587"/>
        <v>12.427397260273972</v>
      </c>
      <c r="L2707" s="13">
        <v>0</v>
      </c>
      <c r="M2707" s="8">
        <f t="shared" si="588"/>
        <v>3.7863013698630139</v>
      </c>
      <c r="N2707" s="6">
        <v>7</v>
      </c>
      <c r="O2707" s="8">
        <f t="shared" si="589"/>
        <v>3.7424657534246575</v>
      </c>
      <c r="Q2707">
        <f t="shared" si="590"/>
        <v>68.051331506849309</v>
      </c>
      <c r="R2707">
        <f t="shared" si="591"/>
        <v>69.562191780821919</v>
      </c>
      <c r="S2707" s="9">
        <f t="shared" si="592"/>
        <v>-2.1719561090499582</v>
      </c>
      <c r="U2707">
        <f t="shared" si="593"/>
        <v>67.408219178082192</v>
      </c>
      <c r="V2707" s="9">
        <f t="shared" si="594"/>
        <v>-3.1063923631895705</v>
      </c>
      <c r="X2707">
        <f t="shared" si="595"/>
        <v>66.559539726027396</v>
      </c>
      <c r="Y2707" s="9">
        <f t="shared" si="596"/>
        <v>-4.3165000669549727</v>
      </c>
      <c r="AA2707">
        <f t="shared" si="597"/>
        <v>66.376465753424654</v>
      </c>
      <c r="AB2707" s="9">
        <f t="shared" si="598"/>
        <v>-4.5796803491110865</v>
      </c>
      <c r="AC2707">
        <f t="shared" si="599"/>
        <v>17.062023287671238</v>
      </c>
    </row>
    <row r="2708" spans="1:29" ht="9" customHeight="1">
      <c r="A2708" s="1">
        <v>20190530</v>
      </c>
      <c r="B2708" s="1">
        <v>200000</v>
      </c>
      <c r="C2708" s="1">
        <v>2458634.3220000002</v>
      </c>
      <c r="D2708" s="1">
        <v>2217.9169999999999</v>
      </c>
      <c r="E2708" s="1">
        <v>68.7</v>
      </c>
      <c r="F2708" s="1">
        <v>70.599999999999994</v>
      </c>
      <c r="G2708" s="8">
        <f t="shared" si="585"/>
        <v>69.569315068493154</v>
      </c>
      <c r="H2708" s="13">
        <v>11</v>
      </c>
      <c r="I2708" s="8">
        <f t="shared" si="586"/>
        <v>6.816438356164384</v>
      </c>
      <c r="J2708" s="13">
        <v>24</v>
      </c>
      <c r="K2708" s="8">
        <f t="shared" si="587"/>
        <v>12.427397260273972</v>
      </c>
      <c r="L2708" s="13">
        <v>0</v>
      </c>
      <c r="M2708" s="8">
        <f t="shared" si="588"/>
        <v>3.7863013698630139</v>
      </c>
      <c r="N2708" s="6">
        <v>0</v>
      </c>
      <c r="O2708" s="8">
        <f t="shared" si="589"/>
        <v>3.7424657534246575</v>
      </c>
      <c r="Q2708">
        <f t="shared" si="590"/>
        <v>68.051331506849309</v>
      </c>
      <c r="R2708">
        <f t="shared" si="591"/>
        <v>69.569315068493154</v>
      </c>
      <c r="S2708" s="9">
        <f t="shared" si="592"/>
        <v>-2.181972842695572</v>
      </c>
      <c r="U2708">
        <f t="shared" si="593"/>
        <v>67.408219178082192</v>
      </c>
      <c r="V2708" s="9">
        <f t="shared" si="594"/>
        <v>-3.113641822900064</v>
      </c>
      <c r="X2708">
        <f t="shared" si="595"/>
        <v>66.559539726027396</v>
      </c>
      <c r="Y2708" s="9">
        <f t="shared" si="596"/>
        <v>-4.326297218109076</v>
      </c>
      <c r="AA2708">
        <f t="shared" si="597"/>
        <v>66.376465753424654</v>
      </c>
      <c r="AB2708" s="9">
        <f t="shared" si="598"/>
        <v>-4.5894505529126377</v>
      </c>
      <c r="AC2708">
        <f t="shared" si="599"/>
        <v>17.083873972602749</v>
      </c>
    </row>
    <row r="2709" spans="1:29" ht="9" customHeight="1">
      <c r="A2709" s="1">
        <v>20190531</v>
      </c>
      <c r="B2709" s="1">
        <v>200000</v>
      </c>
      <c r="C2709" s="1">
        <v>2458635.3220000002</v>
      </c>
      <c r="D2709" s="1">
        <v>2217.953</v>
      </c>
      <c r="E2709" s="1">
        <v>68.7</v>
      </c>
      <c r="F2709" s="1">
        <v>70.599999999999994</v>
      </c>
      <c r="G2709" s="8">
        <f t="shared" si="585"/>
        <v>69.574520547945212</v>
      </c>
      <c r="H2709" s="13">
        <v>0</v>
      </c>
      <c r="I2709" s="8">
        <f t="shared" si="586"/>
        <v>6.816438356164384</v>
      </c>
      <c r="J2709" s="13">
        <v>12</v>
      </c>
      <c r="K2709" s="8">
        <f t="shared" si="587"/>
        <v>12.397260273972602</v>
      </c>
      <c r="L2709" s="13">
        <v>0</v>
      </c>
      <c r="M2709" s="8">
        <f t="shared" si="588"/>
        <v>3.7863013698630139</v>
      </c>
      <c r="N2709" s="6">
        <v>0</v>
      </c>
      <c r="O2709" s="8">
        <f t="shared" si="589"/>
        <v>3.7424657534246575</v>
      </c>
      <c r="Q2709">
        <f t="shared" si="590"/>
        <v>68.04150684931507</v>
      </c>
      <c r="R2709">
        <f t="shared" si="591"/>
        <v>69.574520547945212</v>
      </c>
      <c r="S2709" s="9">
        <f t="shared" si="592"/>
        <v>-2.2034125230855324</v>
      </c>
      <c r="U2709">
        <f t="shared" si="593"/>
        <v>67.408219178082192</v>
      </c>
      <c r="V2709" s="9">
        <f t="shared" si="594"/>
        <v>-3.0991727401947315</v>
      </c>
      <c r="X2709">
        <f t="shared" si="595"/>
        <v>66.559539726027396</v>
      </c>
      <c r="Y2709" s="9">
        <f t="shared" si="596"/>
        <v>-4.3334554060492962</v>
      </c>
      <c r="AA2709">
        <f t="shared" si="597"/>
        <v>66.376465753424654</v>
      </c>
      <c r="AB2709" s="9">
        <f t="shared" si="598"/>
        <v>-4.596589052046312</v>
      </c>
      <c r="AC2709">
        <f t="shared" si="599"/>
        <v>17.09984178082194</v>
      </c>
    </row>
    <row r="2710" spans="1:29" ht="9" customHeight="1">
      <c r="A2710" s="1">
        <v>20190601</v>
      </c>
      <c r="B2710" s="1">
        <v>200000</v>
      </c>
      <c r="C2710" s="1">
        <v>2458636.3220000002</v>
      </c>
      <c r="D2710" s="1">
        <v>2217.9899999999998</v>
      </c>
      <c r="E2710" s="1">
        <v>69.7</v>
      </c>
      <c r="F2710" s="1">
        <v>71.7</v>
      </c>
      <c r="G2710" s="8">
        <f t="shared" si="585"/>
        <v>69.58109589041095</v>
      </c>
      <c r="H2710" s="13">
        <v>0</v>
      </c>
      <c r="I2710" s="8">
        <f t="shared" si="586"/>
        <v>6.8493150684931505</v>
      </c>
      <c r="J2710" s="13">
        <v>0</v>
      </c>
      <c r="K2710" s="8">
        <f t="shared" si="587"/>
        <v>12.43013698630137</v>
      </c>
      <c r="L2710" s="13">
        <v>0</v>
      </c>
      <c r="M2710" s="8">
        <f t="shared" si="588"/>
        <v>3.7863013698630139</v>
      </c>
      <c r="N2710" s="6">
        <v>0</v>
      </c>
      <c r="O2710" s="8">
        <f t="shared" si="589"/>
        <v>3.7424657534246575</v>
      </c>
      <c r="Q2710">
        <f t="shared" si="590"/>
        <v>68.052224657534254</v>
      </c>
      <c r="R2710">
        <f t="shared" si="591"/>
        <v>69.58109589041095</v>
      </c>
      <c r="S2710" s="9">
        <f t="shared" si="592"/>
        <v>-2.1972508672249802</v>
      </c>
      <c r="U2710">
        <f t="shared" si="593"/>
        <v>67.424657534246577</v>
      </c>
      <c r="V2710" s="9">
        <f t="shared" si="594"/>
        <v>-3.1060400253554405</v>
      </c>
      <c r="X2710">
        <f t="shared" si="595"/>
        <v>66.559539726027396</v>
      </c>
      <c r="Y2710" s="9">
        <f t="shared" si="596"/>
        <v>-4.3424957967641831</v>
      </c>
      <c r="AA2710">
        <f t="shared" si="597"/>
        <v>66.376465753424654</v>
      </c>
      <c r="AB2710" s="9">
        <f t="shared" si="598"/>
        <v>-4.6056045769005038</v>
      </c>
      <c r="AC2710">
        <f t="shared" si="599"/>
        <v>17.120011643835589</v>
      </c>
    </row>
    <row r="2711" spans="1:29" ht="9" customHeight="1">
      <c r="A2711" s="1">
        <v>20190602</v>
      </c>
      <c r="B2711" s="1">
        <v>200000</v>
      </c>
      <c r="C2711" s="1">
        <v>2458637.3220000002</v>
      </c>
      <c r="D2711" s="1">
        <v>2218.027</v>
      </c>
      <c r="E2711" s="1">
        <v>69.900000000000006</v>
      </c>
      <c r="F2711" s="1">
        <v>71.900000000000006</v>
      </c>
      <c r="G2711" s="8">
        <f t="shared" si="585"/>
        <v>69.586027397260281</v>
      </c>
      <c r="H2711" s="13">
        <v>11</v>
      </c>
      <c r="I2711" s="8">
        <f t="shared" si="586"/>
        <v>6.8493150684931505</v>
      </c>
      <c r="J2711" s="13">
        <v>23</v>
      </c>
      <c r="K2711" s="8">
        <f t="shared" si="587"/>
        <v>12.46027397260274</v>
      </c>
      <c r="L2711" s="13">
        <v>0</v>
      </c>
      <c r="M2711" s="8">
        <f t="shared" si="588"/>
        <v>3.7863013698630139</v>
      </c>
      <c r="N2711" s="6">
        <v>0</v>
      </c>
      <c r="O2711" s="8">
        <f t="shared" si="589"/>
        <v>3.7424657534246575</v>
      </c>
      <c r="Q2711">
        <f t="shared" si="590"/>
        <v>68.062049315068492</v>
      </c>
      <c r="R2711">
        <f t="shared" si="591"/>
        <v>69.586027397260281</v>
      </c>
      <c r="S2711" s="9">
        <f t="shared" si="592"/>
        <v>-2.1900633492001731</v>
      </c>
      <c r="U2711">
        <f t="shared" si="593"/>
        <v>67.424657534246577</v>
      </c>
      <c r="V2711" s="9">
        <f t="shared" si="594"/>
        <v>-3.111380574245203</v>
      </c>
      <c r="X2711">
        <f t="shared" si="595"/>
        <v>66.559539726027396</v>
      </c>
      <c r="Y2711" s="9">
        <f t="shared" si="596"/>
        <v>-4.3492749686010086</v>
      </c>
      <c r="AA2711">
        <f t="shared" si="597"/>
        <v>66.376465753424654</v>
      </c>
      <c r="AB2711" s="9">
        <f t="shared" si="598"/>
        <v>-4.6123651024257128</v>
      </c>
      <c r="AC2711">
        <f t="shared" si="599"/>
        <v>17.135139041095911</v>
      </c>
    </row>
    <row r="2712" spans="1:29" ht="9" customHeight="1">
      <c r="A2712" s="1">
        <v>20190603</v>
      </c>
      <c r="B2712" s="1">
        <v>200000</v>
      </c>
      <c r="C2712" s="1">
        <v>2458638.3220000002</v>
      </c>
      <c r="D2712" s="1">
        <v>2218.0630000000001</v>
      </c>
      <c r="E2712" s="1">
        <v>69.8</v>
      </c>
      <c r="F2712" s="1">
        <v>71.8</v>
      </c>
      <c r="G2712" s="8">
        <f t="shared" si="585"/>
        <v>69.589863013698647</v>
      </c>
      <c r="H2712" s="13">
        <v>11</v>
      </c>
      <c r="I2712" s="8">
        <f t="shared" si="586"/>
        <v>6.8493150684931505</v>
      </c>
      <c r="J2712" s="13">
        <v>22</v>
      </c>
      <c r="K2712" s="8">
        <f t="shared" si="587"/>
        <v>12.490410958904109</v>
      </c>
      <c r="L2712" s="13">
        <v>0</v>
      </c>
      <c r="M2712" s="8">
        <f t="shared" si="588"/>
        <v>3.7863013698630139</v>
      </c>
      <c r="N2712" s="6">
        <v>0</v>
      </c>
      <c r="O2712" s="8">
        <f t="shared" si="589"/>
        <v>3.7424657534246575</v>
      </c>
      <c r="Q2712">
        <f t="shared" si="590"/>
        <v>68.071873972602745</v>
      </c>
      <c r="R2712">
        <f t="shared" si="591"/>
        <v>69.589863013698647</v>
      </c>
      <c r="S2712" s="9">
        <f t="shared" si="592"/>
        <v>-2.181336440908197</v>
      </c>
      <c r="U2712">
        <f t="shared" si="593"/>
        <v>67.424657534246577</v>
      </c>
      <c r="V2712" s="9">
        <f t="shared" si="594"/>
        <v>-3.1387539465707448</v>
      </c>
      <c r="X2712">
        <f t="shared" si="595"/>
        <v>66.559539726027396</v>
      </c>
      <c r="Y2712" s="9">
        <f t="shared" si="596"/>
        <v>-4.3545469935394721</v>
      </c>
      <c r="AA2712">
        <f t="shared" si="597"/>
        <v>66.376465753424654</v>
      </c>
      <c r="AB2712" s="9">
        <f t="shared" si="598"/>
        <v>-4.617622626504442</v>
      </c>
      <c r="AC2712">
        <f t="shared" si="599"/>
        <v>17.146904794520598</v>
      </c>
    </row>
    <row r="2713" spans="1:29" ht="9" customHeight="1">
      <c r="A2713" s="1">
        <v>20190604</v>
      </c>
      <c r="B2713" s="1">
        <v>200000</v>
      </c>
      <c r="C2713" s="1">
        <v>2458639.3220000002</v>
      </c>
      <c r="D2713" s="1">
        <v>2218.1</v>
      </c>
      <c r="E2713" s="1">
        <v>70</v>
      </c>
      <c r="F2713" s="1">
        <v>72.099999999999994</v>
      </c>
      <c r="G2713" s="8">
        <f t="shared" si="585"/>
        <v>69.59397260273974</v>
      </c>
      <c r="H2713" s="13">
        <v>11</v>
      </c>
      <c r="I2713" s="8">
        <f t="shared" si="586"/>
        <v>6.8191780821917805</v>
      </c>
      <c r="J2713" s="13">
        <v>22</v>
      </c>
      <c r="K2713" s="8">
        <f t="shared" si="587"/>
        <v>12.490410958904109</v>
      </c>
      <c r="L2713" s="13">
        <v>0</v>
      </c>
      <c r="M2713" s="8">
        <f t="shared" si="588"/>
        <v>3.7863013698630139</v>
      </c>
      <c r="N2713" s="6">
        <v>0</v>
      </c>
      <c r="O2713" s="8">
        <f t="shared" si="589"/>
        <v>3.7424657534246575</v>
      </c>
      <c r="Q2713">
        <f t="shared" si="590"/>
        <v>68.071873972602745</v>
      </c>
      <c r="R2713">
        <f t="shared" si="591"/>
        <v>69.59397260273974</v>
      </c>
      <c r="S2713" s="9">
        <f t="shared" si="592"/>
        <v>-2.1871127242951331</v>
      </c>
      <c r="U2713">
        <f t="shared" si="593"/>
        <v>67.409589041095884</v>
      </c>
      <c r="V2713" s="9">
        <f t="shared" si="594"/>
        <v>-3.1752655240014889</v>
      </c>
      <c r="X2713">
        <f t="shared" si="595"/>
        <v>66.559539726027396</v>
      </c>
      <c r="Y2713" s="9">
        <f t="shared" si="596"/>
        <v>-4.3601949468148149</v>
      </c>
      <c r="AA2713">
        <f t="shared" si="597"/>
        <v>66.376465753424654</v>
      </c>
      <c r="AB2713" s="9">
        <f t="shared" si="598"/>
        <v>-4.6232550449181105</v>
      </c>
      <c r="AC2713">
        <f t="shared" si="599"/>
        <v>17.15951095890415</v>
      </c>
    </row>
    <row r="2714" spans="1:29" ht="9" customHeight="1">
      <c r="A2714" s="1">
        <v>20190605</v>
      </c>
      <c r="B2714" s="1">
        <v>200000</v>
      </c>
      <c r="C2714" s="1">
        <v>2458640.3220000002</v>
      </c>
      <c r="D2714" s="1">
        <v>2218.1370000000002</v>
      </c>
      <c r="E2714" s="1">
        <v>69.8</v>
      </c>
      <c r="F2714" s="1">
        <v>71.8</v>
      </c>
      <c r="G2714" s="8">
        <f t="shared" si="585"/>
        <v>69.596164383561657</v>
      </c>
      <c r="H2714" s="13">
        <v>0</v>
      </c>
      <c r="I2714" s="8">
        <f t="shared" si="586"/>
        <v>6.7726027397260271</v>
      </c>
      <c r="J2714" s="13">
        <v>12</v>
      </c>
      <c r="K2714" s="8">
        <f t="shared" si="587"/>
        <v>12.419178082191781</v>
      </c>
      <c r="L2714" s="13">
        <v>0</v>
      </c>
      <c r="M2714" s="8">
        <f t="shared" si="588"/>
        <v>3.7863013698630139</v>
      </c>
      <c r="N2714" s="6">
        <v>0</v>
      </c>
      <c r="O2714" s="8">
        <f t="shared" si="589"/>
        <v>3.7424657534246575</v>
      </c>
      <c r="Q2714">
        <f t="shared" si="590"/>
        <v>68.048652054794516</v>
      </c>
      <c r="R2714">
        <f t="shared" si="591"/>
        <v>69.596164383561657</v>
      </c>
      <c r="S2714" s="9">
        <f t="shared" si="592"/>
        <v>-2.2235597930920648</v>
      </c>
      <c r="U2714">
        <f t="shared" si="593"/>
        <v>67.38630136986302</v>
      </c>
      <c r="V2714" s="9">
        <f t="shared" si="594"/>
        <v>-3.1981230119988737</v>
      </c>
      <c r="X2714">
        <f t="shared" si="595"/>
        <v>66.559539726027396</v>
      </c>
      <c r="Y2714" s="9">
        <f t="shared" si="596"/>
        <v>-4.3632069158275328</v>
      </c>
      <c r="AA2714">
        <f t="shared" si="597"/>
        <v>66.376465753424654</v>
      </c>
      <c r="AB2714" s="9">
        <f t="shared" si="598"/>
        <v>-4.6262587294214228</v>
      </c>
      <c r="AC2714">
        <f t="shared" si="599"/>
        <v>17.166234246575382</v>
      </c>
    </row>
    <row r="2715" spans="1:29" ht="9" customHeight="1">
      <c r="A2715" s="1">
        <v>20190606</v>
      </c>
      <c r="B2715" s="1">
        <v>200000</v>
      </c>
      <c r="C2715" s="1">
        <v>2458641.3220000002</v>
      </c>
      <c r="D2715" s="1">
        <v>2218.1729999999998</v>
      </c>
      <c r="E2715" s="1">
        <v>68.900000000000006</v>
      </c>
      <c r="F2715" s="1">
        <v>70.900000000000006</v>
      </c>
      <c r="G2715" s="8">
        <f t="shared" si="585"/>
        <v>69.595616438356174</v>
      </c>
      <c r="H2715" s="13">
        <v>11</v>
      </c>
      <c r="I2715" s="8">
        <f t="shared" si="586"/>
        <v>6.7397260273972606</v>
      </c>
      <c r="J2715" s="13">
        <v>36</v>
      </c>
      <c r="K2715" s="8">
        <f t="shared" si="587"/>
        <v>12.361643835616439</v>
      </c>
      <c r="L2715" s="13">
        <v>0</v>
      </c>
      <c r="M2715" s="8">
        <f t="shared" si="588"/>
        <v>3.7424657534246575</v>
      </c>
      <c r="N2715" s="6">
        <v>0</v>
      </c>
      <c r="O2715" s="8">
        <f t="shared" si="589"/>
        <v>3.6958904109589041</v>
      </c>
      <c r="Q2715">
        <f t="shared" si="590"/>
        <v>68.029895890410955</v>
      </c>
      <c r="R2715">
        <f t="shared" si="591"/>
        <v>69.595616438356174</v>
      </c>
      <c r="S2715" s="9">
        <f t="shared" si="592"/>
        <v>-2.2497401820300524</v>
      </c>
      <c r="U2715">
        <f t="shared" si="593"/>
        <v>67.369863013698634</v>
      </c>
      <c r="V2715" s="9">
        <f t="shared" si="594"/>
        <v>-3.2141873007125241</v>
      </c>
      <c r="X2715">
        <f t="shared" si="595"/>
        <v>66.529906849315068</v>
      </c>
      <c r="Y2715" s="9">
        <f t="shared" si="596"/>
        <v>-4.4050325953453324</v>
      </c>
      <c r="AA2715">
        <f t="shared" si="597"/>
        <v>66.346890410958906</v>
      </c>
      <c r="AB2715" s="9">
        <f t="shared" si="598"/>
        <v>-4.6680038106635635</v>
      </c>
      <c r="AC2715">
        <f t="shared" si="599"/>
        <v>17.164553424657562</v>
      </c>
    </row>
    <row r="2716" spans="1:29" ht="9" customHeight="1">
      <c r="A2716" s="1">
        <v>20190607</v>
      </c>
      <c r="B2716" s="1">
        <v>200000</v>
      </c>
      <c r="C2716" s="1">
        <v>2458642.3220000002</v>
      </c>
      <c r="D2716" s="1">
        <v>2218.21</v>
      </c>
      <c r="E2716" s="1">
        <v>68.900000000000006</v>
      </c>
      <c r="F2716" s="1">
        <v>71</v>
      </c>
      <c r="G2716" s="8">
        <f t="shared" si="585"/>
        <v>69.597260273972609</v>
      </c>
      <c r="H2716" s="13">
        <v>22</v>
      </c>
      <c r="I2716" s="8">
        <f t="shared" si="586"/>
        <v>6.720547945205479</v>
      </c>
      <c r="J2716" s="13">
        <v>28</v>
      </c>
      <c r="K2716" s="8">
        <f t="shared" si="587"/>
        <v>12.32054794520548</v>
      </c>
      <c r="L2716" s="13">
        <v>0</v>
      </c>
      <c r="M2716" s="8">
        <f t="shared" si="588"/>
        <v>3.6958904109589041</v>
      </c>
      <c r="N2716" s="6">
        <v>0</v>
      </c>
      <c r="O2716" s="8">
        <f t="shared" si="589"/>
        <v>3.6383561643835618</v>
      </c>
      <c r="Q2716">
        <f t="shared" si="590"/>
        <v>68.016498630136994</v>
      </c>
      <c r="R2716">
        <f t="shared" si="591"/>
        <v>69.597260273972609</v>
      </c>
      <c r="S2716" s="9">
        <f t="shared" si="592"/>
        <v>-2.2712986655119494</v>
      </c>
      <c r="U2716">
        <f t="shared" si="593"/>
        <v>67.360273972602741</v>
      </c>
      <c r="V2716" s="9">
        <f t="shared" si="594"/>
        <v>-3.242123992741071</v>
      </c>
      <c r="X2716">
        <f t="shared" si="595"/>
        <v>66.498421917808216</v>
      </c>
      <c r="Y2716" s="9">
        <f t="shared" si="596"/>
        <v>-4.4525292288312528</v>
      </c>
      <c r="AA2716">
        <f t="shared" si="597"/>
        <v>66.310356164383563</v>
      </c>
      <c r="AB2716" s="9">
        <f t="shared" si="598"/>
        <v>-4.7227492815809171</v>
      </c>
      <c r="AC2716">
        <f t="shared" si="599"/>
        <v>17.169595890410974</v>
      </c>
    </row>
    <row r="2717" spans="1:29" ht="9" customHeight="1">
      <c r="A2717" s="1">
        <v>20190608</v>
      </c>
      <c r="B2717" s="1">
        <v>200000</v>
      </c>
      <c r="C2717" s="1">
        <v>2458643.3220000002</v>
      </c>
      <c r="D2717" s="1">
        <v>2218.2469999999998</v>
      </c>
      <c r="E2717" s="1">
        <v>68.400000000000006</v>
      </c>
      <c r="F2717" s="1">
        <v>70.5</v>
      </c>
      <c r="G2717" s="8">
        <f t="shared" si="585"/>
        <v>69.597534246575364</v>
      </c>
      <c r="H2717" s="13">
        <v>0</v>
      </c>
      <c r="I2717" s="8">
        <f t="shared" si="586"/>
        <v>6.6821917808219178</v>
      </c>
      <c r="J2717" s="13">
        <v>23</v>
      </c>
      <c r="K2717" s="8">
        <f t="shared" si="587"/>
        <v>12.268493150684931</v>
      </c>
      <c r="L2717" s="13">
        <v>0</v>
      </c>
      <c r="M2717" s="8">
        <f t="shared" si="588"/>
        <v>3.6520547945205482</v>
      </c>
      <c r="N2717" s="6">
        <v>0</v>
      </c>
      <c r="O2717" s="8">
        <f t="shared" si="589"/>
        <v>3.5890410958904111</v>
      </c>
      <c r="Q2717">
        <f t="shared" si="590"/>
        <v>67.99952876712328</v>
      </c>
      <c r="R2717">
        <f t="shared" si="591"/>
        <v>69.597534246575364</v>
      </c>
      <c r="S2717" s="9">
        <f t="shared" si="592"/>
        <v>-2.2960662281375477</v>
      </c>
      <c r="U2717">
        <f t="shared" si="593"/>
        <v>67.341095890410955</v>
      </c>
      <c r="V2717" s="9">
        <f t="shared" si="594"/>
        <v>-3.271519164229403</v>
      </c>
      <c r="X2717">
        <f t="shared" si="595"/>
        <v>66.468789041095889</v>
      </c>
      <c r="Y2717" s="9">
        <f t="shared" si="596"/>
        <v>-4.4954828347721616</v>
      </c>
      <c r="AA2717">
        <f t="shared" si="597"/>
        <v>66.279041095890406</v>
      </c>
      <c r="AB2717" s="9">
        <f t="shared" si="598"/>
        <v>-4.7681188516362454</v>
      </c>
      <c r="AC2717">
        <f t="shared" si="599"/>
        <v>17.170436301369929</v>
      </c>
    </row>
    <row r="2718" spans="1:29" ht="9" customHeight="1">
      <c r="A2718" s="1">
        <v>20190609</v>
      </c>
      <c r="B2718" s="1">
        <v>200000</v>
      </c>
      <c r="C2718" s="1">
        <v>2458644.3220000002</v>
      </c>
      <c r="D2718" s="1">
        <v>2218.2829999999999</v>
      </c>
      <c r="E2718" s="1">
        <v>68.400000000000006</v>
      </c>
      <c r="F2718" s="1">
        <v>70.5</v>
      </c>
      <c r="G2718" s="8">
        <f t="shared" si="585"/>
        <v>69.60027397260275</v>
      </c>
      <c r="H2718" s="13">
        <v>0</v>
      </c>
      <c r="I2718" s="8">
        <f t="shared" si="586"/>
        <v>6.646575342465753</v>
      </c>
      <c r="J2718" s="13">
        <v>26</v>
      </c>
      <c r="K2718" s="8">
        <f t="shared" si="587"/>
        <v>12.232876712328768</v>
      </c>
      <c r="L2718" s="13">
        <v>0</v>
      </c>
      <c r="M2718" s="8">
        <f t="shared" si="588"/>
        <v>3.6191780821917807</v>
      </c>
      <c r="N2718" s="6">
        <v>0</v>
      </c>
      <c r="O2718" s="8">
        <f t="shared" si="589"/>
        <v>3.5753424657534247</v>
      </c>
      <c r="Q2718">
        <f t="shared" si="590"/>
        <v>67.98791780821918</v>
      </c>
      <c r="R2718">
        <f t="shared" si="591"/>
        <v>69.60027397260275</v>
      </c>
      <c r="S2718" s="9">
        <f t="shared" si="592"/>
        <v>-2.3165945654441771</v>
      </c>
      <c r="U2718">
        <f t="shared" si="593"/>
        <v>67.323287671232876</v>
      </c>
      <c r="V2718" s="9">
        <f t="shared" si="594"/>
        <v>-3.2464413932103326</v>
      </c>
      <c r="X2718">
        <f t="shared" si="595"/>
        <v>66.44656438356165</v>
      </c>
      <c r="Y2718" s="9">
        <f t="shared" si="596"/>
        <v>-4.531174101818209</v>
      </c>
      <c r="AA2718">
        <f t="shared" si="597"/>
        <v>66.27034246575343</v>
      </c>
      <c r="AB2718" s="9">
        <f t="shared" si="598"/>
        <v>-4.7843655158025626</v>
      </c>
      <c r="AC2718">
        <f t="shared" si="599"/>
        <v>17.178840410958934</v>
      </c>
    </row>
    <row r="2719" spans="1:29" ht="9" customHeight="1">
      <c r="A2719" s="1">
        <v>20190610</v>
      </c>
      <c r="B2719" s="1">
        <v>200000</v>
      </c>
      <c r="C2719" s="1">
        <v>2458645.3220000002</v>
      </c>
      <c r="D2719" s="1">
        <v>2218.3200000000002</v>
      </c>
      <c r="E2719" s="1">
        <v>68.900000000000006</v>
      </c>
      <c r="F2719" s="1">
        <v>71</v>
      </c>
      <c r="G2719" s="8">
        <f t="shared" si="585"/>
        <v>69.597808219178091</v>
      </c>
      <c r="H2719" s="13">
        <v>0</v>
      </c>
      <c r="I2719" s="8">
        <f t="shared" si="586"/>
        <v>6.6767123287671231</v>
      </c>
      <c r="J2719" s="13">
        <v>22</v>
      </c>
      <c r="K2719" s="8">
        <f t="shared" si="587"/>
        <v>12.230136986301369</v>
      </c>
      <c r="L2719" s="13">
        <v>0</v>
      </c>
      <c r="M2719" s="8">
        <f t="shared" si="588"/>
        <v>3.5863013698630137</v>
      </c>
      <c r="N2719" s="6">
        <v>0</v>
      </c>
      <c r="O2719" s="8">
        <f t="shared" si="589"/>
        <v>3.5753424657534247</v>
      </c>
      <c r="Q2719">
        <f t="shared" si="590"/>
        <v>67.987024657534249</v>
      </c>
      <c r="R2719">
        <f t="shared" si="591"/>
        <v>69.597808219178091</v>
      </c>
      <c r="S2719" s="9">
        <f t="shared" si="592"/>
        <v>-2.3144170813125982</v>
      </c>
      <c r="U2719">
        <f t="shared" si="593"/>
        <v>67.338356164383555</v>
      </c>
      <c r="V2719" s="9">
        <f t="shared" si="594"/>
        <v>-3.2705056135544197</v>
      </c>
      <c r="X2719">
        <f t="shared" si="595"/>
        <v>66.424339726027398</v>
      </c>
      <c r="Y2719" s="9">
        <f t="shared" si="596"/>
        <v>-4.5597247590854835</v>
      </c>
      <c r="AA2719">
        <f t="shared" si="597"/>
        <v>66.27034246575343</v>
      </c>
      <c r="AB2719" s="9">
        <f t="shared" si="598"/>
        <v>-4.7809921584682371</v>
      </c>
      <c r="AC2719">
        <f t="shared" si="599"/>
        <v>17.171276712328794</v>
      </c>
    </row>
    <row r="2720" spans="1:29" ht="9" customHeight="1">
      <c r="A2720" s="1">
        <v>20190611</v>
      </c>
      <c r="B2720" s="1">
        <v>200000</v>
      </c>
      <c r="C2720" s="1">
        <v>2458646.3220000002</v>
      </c>
      <c r="D2720" s="1">
        <v>2218.357</v>
      </c>
      <c r="E2720" s="1">
        <v>69.7</v>
      </c>
      <c r="F2720" s="1">
        <v>71.900000000000006</v>
      </c>
      <c r="G2720" s="8">
        <f t="shared" si="585"/>
        <v>69.596712328767126</v>
      </c>
      <c r="H2720" s="13">
        <v>11</v>
      </c>
      <c r="I2720" s="8">
        <f t="shared" si="586"/>
        <v>6.6410958904109592</v>
      </c>
      <c r="J2720" s="13">
        <v>34</v>
      </c>
      <c r="K2720" s="8">
        <f t="shared" si="587"/>
        <v>12.191780821917808</v>
      </c>
      <c r="L2720" s="13">
        <v>0</v>
      </c>
      <c r="M2720" s="8">
        <f t="shared" si="588"/>
        <v>3.5863013698630137</v>
      </c>
      <c r="N2720" s="6">
        <v>0</v>
      </c>
      <c r="O2720" s="8">
        <f t="shared" si="589"/>
        <v>3.5753424657534247</v>
      </c>
      <c r="Q2720">
        <f t="shared" si="590"/>
        <v>67.974520547945204</v>
      </c>
      <c r="R2720">
        <f t="shared" si="591"/>
        <v>69.596712328767126</v>
      </c>
      <c r="S2720" s="9">
        <f t="shared" si="592"/>
        <v>-2.3308454186152829</v>
      </c>
      <c r="U2720">
        <f t="shared" si="593"/>
        <v>67.320547945205476</v>
      </c>
      <c r="V2720" s="9">
        <f t="shared" si="594"/>
        <v>-3.2929829741167396</v>
      </c>
      <c r="X2720">
        <f t="shared" si="595"/>
        <v>66.424339726027398</v>
      </c>
      <c r="Y2720" s="9">
        <f t="shared" si="596"/>
        <v>-4.5582219282913741</v>
      </c>
      <c r="AA2720">
        <f t="shared" si="597"/>
        <v>66.27034246575343</v>
      </c>
      <c r="AB2720" s="9">
        <f t="shared" si="598"/>
        <v>-4.7794928118160129</v>
      </c>
      <c r="AC2720">
        <f t="shared" si="599"/>
        <v>17.167915068493159</v>
      </c>
    </row>
    <row r="2721" spans="1:29" ht="9" customHeight="1">
      <c r="A2721" s="1">
        <v>20190612</v>
      </c>
      <c r="B2721" s="1">
        <v>200000</v>
      </c>
      <c r="C2721" s="1">
        <v>2458647.3220000002</v>
      </c>
      <c r="D2721" s="1">
        <v>2218.393</v>
      </c>
      <c r="E2721" s="1">
        <v>69.5</v>
      </c>
      <c r="F2721" s="1">
        <v>71.599999999999994</v>
      </c>
      <c r="G2721" s="8">
        <f t="shared" si="585"/>
        <v>69.595890410958916</v>
      </c>
      <c r="H2721" s="13">
        <v>0</v>
      </c>
      <c r="I2721" s="8">
        <f t="shared" si="586"/>
        <v>6.6082191780821917</v>
      </c>
      <c r="J2721" s="13">
        <v>34</v>
      </c>
      <c r="K2721" s="8">
        <f t="shared" si="587"/>
        <v>12.189041095890412</v>
      </c>
      <c r="L2721" s="13">
        <v>0</v>
      </c>
      <c r="M2721" s="8">
        <f t="shared" si="588"/>
        <v>3.5561643835616437</v>
      </c>
      <c r="N2721" s="6">
        <v>0</v>
      </c>
      <c r="O2721" s="8">
        <f t="shared" si="589"/>
        <v>3.5397260273972604</v>
      </c>
      <c r="Q2721">
        <f t="shared" si="590"/>
        <v>67.973627397260273</v>
      </c>
      <c r="R2721">
        <f t="shared" si="591"/>
        <v>69.595890410958916</v>
      </c>
      <c r="S2721" s="9">
        <f t="shared" si="592"/>
        <v>-2.3309752977069422</v>
      </c>
      <c r="U2721">
        <f t="shared" si="593"/>
        <v>67.30410958904109</v>
      </c>
      <c r="V2721" s="9">
        <f t="shared" si="594"/>
        <v>-3.3154608655943179</v>
      </c>
      <c r="X2721">
        <f t="shared" si="595"/>
        <v>66.403967123287671</v>
      </c>
      <c r="Y2721" s="9">
        <f t="shared" si="596"/>
        <v>-4.5863674835154171</v>
      </c>
      <c r="AA2721">
        <f t="shared" si="597"/>
        <v>66.247726027397263</v>
      </c>
      <c r="AB2721" s="9">
        <f t="shared" si="598"/>
        <v>-4.8108650723354174</v>
      </c>
      <c r="AC2721">
        <f t="shared" si="599"/>
        <v>17.165393835616474</v>
      </c>
    </row>
    <row r="2722" spans="1:29" ht="9" customHeight="1">
      <c r="A2722" s="1">
        <v>20190613</v>
      </c>
      <c r="B2722" s="1">
        <v>200000</v>
      </c>
      <c r="C2722" s="1">
        <v>2458648.3220000002</v>
      </c>
      <c r="D2722" s="1">
        <v>2218.4299999999998</v>
      </c>
      <c r="E2722" s="1">
        <v>67.5</v>
      </c>
      <c r="F2722" s="1">
        <v>69.599999999999994</v>
      </c>
      <c r="G2722" s="8">
        <f t="shared" si="585"/>
        <v>69.595068493150691</v>
      </c>
      <c r="H2722" s="13">
        <v>0</v>
      </c>
      <c r="I2722" s="8">
        <f t="shared" si="586"/>
        <v>6.5753424657534243</v>
      </c>
      <c r="J2722" s="13">
        <v>0</v>
      </c>
      <c r="K2722" s="8">
        <f t="shared" si="587"/>
        <v>12.150684931506849</v>
      </c>
      <c r="L2722" s="13">
        <v>0</v>
      </c>
      <c r="M2722" s="8">
        <f t="shared" si="588"/>
        <v>3.5561643835616437</v>
      </c>
      <c r="N2722" s="6">
        <v>0</v>
      </c>
      <c r="O2722" s="8">
        <f t="shared" si="589"/>
        <v>3.5397260273972604</v>
      </c>
      <c r="Q2722">
        <f t="shared" si="590"/>
        <v>67.961123287671228</v>
      </c>
      <c r="R2722">
        <f t="shared" si="591"/>
        <v>69.595068493150691</v>
      </c>
      <c r="S2722" s="9">
        <f t="shared" si="592"/>
        <v>-2.34778877420068</v>
      </c>
      <c r="U2722">
        <f t="shared" si="593"/>
        <v>67.287671232876718</v>
      </c>
      <c r="V2722" s="9">
        <f t="shared" si="594"/>
        <v>-3.3541986535963133</v>
      </c>
      <c r="X2722">
        <f t="shared" si="595"/>
        <v>66.403967123287671</v>
      </c>
      <c r="Y2722" s="9">
        <f t="shared" si="596"/>
        <v>-4.5852406484477797</v>
      </c>
      <c r="AA2722">
        <f t="shared" si="597"/>
        <v>66.247726027397263</v>
      </c>
      <c r="AB2722" s="9">
        <f t="shared" si="598"/>
        <v>-4.8097408885844573</v>
      </c>
      <c r="AC2722">
        <f t="shared" si="599"/>
        <v>17.162872602739746</v>
      </c>
    </row>
    <row r="2723" spans="1:29" ht="9" customHeight="1">
      <c r="A2723" s="1">
        <v>20190614</v>
      </c>
      <c r="B2723" s="1">
        <v>200000</v>
      </c>
      <c r="C2723" s="1">
        <v>2458649.3220000002</v>
      </c>
      <c r="D2723" s="1">
        <v>2218.4659999999999</v>
      </c>
      <c r="E2723" s="1">
        <v>68</v>
      </c>
      <c r="F2723" s="1">
        <v>70.099999999999994</v>
      </c>
      <c r="G2723" s="8">
        <f t="shared" si="585"/>
        <v>69.591780821917808</v>
      </c>
      <c r="H2723" s="13">
        <v>0</v>
      </c>
      <c r="I2723" s="8">
        <f t="shared" si="586"/>
        <v>6.515068493150685</v>
      </c>
      <c r="J2723" s="13">
        <v>0</v>
      </c>
      <c r="K2723" s="8">
        <f t="shared" si="587"/>
        <v>12.115068493150686</v>
      </c>
      <c r="L2723" s="13">
        <v>0</v>
      </c>
      <c r="M2723" s="8">
        <f t="shared" si="588"/>
        <v>3.5561643835616437</v>
      </c>
      <c r="N2723" s="6">
        <v>0</v>
      </c>
      <c r="O2723" s="8">
        <f t="shared" si="589"/>
        <v>3.5397260273972604</v>
      </c>
      <c r="Q2723">
        <f t="shared" si="590"/>
        <v>67.949512328767128</v>
      </c>
      <c r="R2723">
        <f t="shared" si="591"/>
        <v>69.591780821917808</v>
      </c>
      <c r="S2723" s="9">
        <f t="shared" si="592"/>
        <v>-2.3598598480374733</v>
      </c>
      <c r="U2723">
        <f t="shared" si="593"/>
        <v>67.257534246575347</v>
      </c>
      <c r="V2723" s="9">
        <f t="shared" si="594"/>
        <v>-3.3759177968937735</v>
      </c>
      <c r="X2723">
        <f t="shared" si="595"/>
        <v>66.403967123287671</v>
      </c>
      <c r="Y2723" s="9">
        <f t="shared" si="596"/>
        <v>-4.58073304200623</v>
      </c>
      <c r="AA2723">
        <f t="shared" si="597"/>
        <v>66.247726027397263</v>
      </c>
      <c r="AB2723" s="9">
        <f t="shared" si="598"/>
        <v>-4.8052438880359034</v>
      </c>
      <c r="AC2723">
        <f t="shared" si="599"/>
        <v>17.152787671232876</v>
      </c>
    </row>
    <row r="2724" spans="1:29" ht="9" customHeight="1">
      <c r="A2724" s="1">
        <v>20190615</v>
      </c>
      <c r="B2724" s="1">
        <v>200000</v>
      </c>
      <c r="C2724" s="1">
        <v>2458650.3220000002</v>
      </c>
      <c r="D2724" s="1">
        <v>2218.5030000000002</v>
      </c>
      <c r="E2724" s="1">
        <v>66.7</v>
      </c>
      <c r="F2724" s="1">
        <v>68.8</v>
      </c>
      <c r="G2724" s="8">
        <f t="shared" si="585"/>
        <v>69.590410958904116</v>
      </c>
      <c r="H2724" s="13">
        <v>0</v>
      </c>
      <c r="I2724" s="8">
        <f t="shared" si="586"/>
        <v>6.4821917808219176</v>
      </c>
      <c r="J2724" s="13">
        <v>0</v>
      </c>
      <c r="K2724" s="8">
        <f t="shared" si="587"/>
        <v>12.076712328767123</v>
      </c>
      <c r="L2724" s="13">
        <v>0</v>
      </c>
      <c r="M2724" s="8">
        <f t="shared" si="588"/>
        <v>3.5232876712328767</v>
      </c>
      <c r="N2724" s="6">
        <v>0</v>
      </c>
      <c r="O2724" s="8">
        <f t="shared" si="589"/>
        <v>3.5095890410958903</v>
      </c>
      <c r="Q2724">
        <f t="shared" si="590"/>
        <v>67.937008219178082</v>
      </c>
      <c r="R2724">
        <f t="shared" si="591"/>
        <v>69.590410958904116</v>
      </c>
      <c r="S2724" s="9">
        <f t="shared" si="592"/>
        <v>-2.3759059861026515</v>
      </c>
      <c r="U2724">
        <f t="shared" si="593"/>
        <v>67.241095890410961</v>
      </c>
      <c r="V2724" s="9">
        <f t="shared" si="594"/>
        <v>-3.4424654729846651</v>
      </c>
      <c r="X2724">
        <f t="shared" si="595"/>
        <v>66.381742465753419</v>
      </c>
      <c r="Y2724" s="9">
        <f t="shared" si="596"/>
        <v>-4.6107911261589578</v>
      </c>
      <c r="AA2724">
        <f t="shared" si="597"/>
        <v>66.228589041095887</v>
      </c>
      <c r="AB2724" s="9">
        <f t="shared" si="598"/>
        <v>-4.830869471073413</v>
      </c>
      <c r="AC2724">
        <f t="shared" si="599"/>
        <v>17.148585616438375</v>
      </c>
    </row>
    <row r="2725" spans="1:29" ht="9" customHeight="1">
      <c r="A2725" s="1">
        <v>20190616</v>
      </c>
      <c r="B2725" s="1">
        <v>200000</v>
      </c>
      <c r="C2725" s="1">
        <v>2458651.3220000002</v>
      </c>
      <c r="D2725" s="1">
        <v>2218.54</v>
      </c>
      <c r="E2725" s="1">
        <v>65.900000000000006</v>
      </c>
      <c r="F2725" s="1">
        <v>68</v>
      </c>
      <c r="G2725" s="8">
        <f t="shared" si="585"/>
        <v>69.59013698630136</v>
      </c>
      <c r="H2725" s="13">
        <v>0</v>
      </c>
      <c r="I2725" s="8">
        <f t="shared" si="586"/>
        <v>6.3890410958904109</v>
      </c>
      <c r="J2725" s="13">
        <v>0</v>
      </c>
      <c r="K2725" s="8">
        <f t="shared" si="587"/>
        <v>11.975342465753425</v>
      </c>
      <c r="L2725" s="13">
        <v>0</v>
      </c>
      <c r="M2725" s="8">
        <f t="shared" si="588"/>
        <v>3.4904109589041097</v>
      </c>
      <c r="N2725" s="6">
        <v>0</v>
      </c>
      <c r="O2725" s="8">
        <f t="shared" si="589"/>
        <v>3.4767123287671233</v>
      </c>
      <c r="Q2725">
        <f t="shared" si="590"/>
        <v>67.903961643835615</v>
      </c>
      <c r="R2725">
        <f t="shared" si="591"/>
        <v>69.59013698630136</v>
      </c>
      <c r="S2725" s="9">
        <f t="shared" si="592"/>
        <v>-2.4230090864710689</v>
      </c>
      <c r="U2725">
        <f t="shared" si="593"/>
        <v>67.194520547945203</v>
      </c>
      <c r="V2725" s="9">
        <f t="shared" si="594"/>
        <v>-3.4428456132753382</v>
      </c>
      <c r="X2725">
        <f t="shared" si="595"/>
        <v>66.359517808219181</v>
      </c>
      <c r="Y2725" s="9">
        <f t="shared" si="596"/>
        <v>-4.6423520889434684</v>
      </c>
      <c r="AA2725">
        <f t="shared" si="597"/>
        <v>66.20771232876713</v>
      </c>
      <c r="AB2725" s="9">
        <f t="shared" si="598"/>
        <v>-4.8604943229240263</v>
      </c>
      <c r="AC2725">
        <f t="shared" si="599"/>
        <v>17.147745205479421</v>
      </c>
    </row>
    <row r="2726" spans="1:29" ht="9" customHeight="1">
      <c r="A2726" s="1">
        <v>20190617</v>
      </c>
      <c r="B2726" s="1">
        <v>200000</v>
      </c>
      <c r="C2726" s="1">
        <v>2458652.3220000002</v>
      </c>
      <c r="D2726" s="1">
        <v>2218.576</v>
      </c>
      <c r="E2726" s="1">
        <v>66.3</v>
      </c>
      <c r="F2726" s="1">
        <v>68.5</v>
      </c>
      <c r="G2726" s="8">
        <f t="shared" si="585"/>
        <v>69.590410958904116</v>
      </c>
      <c r="H2726" s="13">
        <v>0</v>
      </c>
      <c r="I2726" s="8">
        <f t="shared" si="586"/>
        <v>6.3890410958904109</v>
      </c>
      <c r="J2726" s="13">
        <v>0</v>
      </c>
      <c r="K2726" s="8">
        <f t="shared" si="587"/>
        <v>12.005479452054795</v>
      </c>
      <c r="L2726" s="13">
        <v>0</v>
      </c>
      <c r="M2726" s="8">
        <f t="shared" si="588"/>
        <v>3.4904109589041097</v>
      </c>
      <c r="N2726" s="6">
        <v>0</v>
      </c>
      <c r="O2726" s="8">
        <f t="shared" si="589"/>
        <v>3.4767123287671233</v>
      </c>
      <c r="Q2726">
        <f t="shared" si="590"/>
        <v>67.913786301369868</v>
      </c>
      <c r="R2726">
        <f t="shared" si="591"/>
        <v>69.590410958904116</v>
      </c>
      <c r="S2726" s="9">
        <f t="shared" si="592"/>
        <v>-2.409275407964401</v>
      </c>
      <c r="U2726">
        <f t="shared" si="593"/>
        <v>67.194520547945203</v>
      </c>
      <c r="V2726" s="9">
        <f t="shared" si="594"/>
        <v>-3.4439860161884894</v>
      </c>
      <c r="X2726">
        <f t="shared" si="595"/>
        <v>66.359517808219181</v>
      </c>
      <c r="Y2726" s="9">
        <f t="shared" si="596"/>
        <v>-4.6427275053640784</v>
      </c>
      <c r="AA2726">
        <f t="shared" si="597"/>
        <v>66.20771232876713</v>
      </c>
      <c r="AB2726" s="9">
        <f t="shared" si="598"/>
        <v>-4.8608688805338431</v>
      </c>
      <c r="AC2726">
        <f t="shared" si="599"/>
        <v>17.148585616438375</v>
      </c>
    </row>
    <row r="2727" spans="1:29" ht="9" customHeight="1">
      <c r="A2727" s="1">
        <v>20190618</v>
      </c>
      <c r="B2727" s="1">
        <v>200000</v>
      </c>
      <c r="C2727" s="1">
        <v>2458653.3220000002</v>
      </c>
      <c r="D2727" s="1">
        <v>2218.6129999999998</v>
      </c>
      <c r="E2727" s="1">
        <v>67</v>
      </c>
      <c r="F2727" s="1">
        <v>69.2</v>
      </c>
      <c r="G2727" s="8">
        <f t="shared" si="585"/>
        <v>69.59123287671234</v>
      </c>
      <c r="H2727" s="13">
        <v>0</v>
      </c>
      <c r="I2727" s="8">
        <f t="shared" si="586"/>
        <v>6.3890410958904109</v>
      </c>
      <c r="J2727" s="13">
        <v>0</v>
      </c>
      <c r="K2727" s="8">
        <f t="shared" si="587"/>
        <v>12.005479452054795</v>
      </c>
      <c r="L2727" s="13">
        <v>0</v>
      </c>
      <c r="M2727" s="8">
        <f t="shared" si="588"/>
        <v>3.4904109589041097</v>
      </c>
      <c r="N2727" s="6">
        <v>0</v>
      </c>
      <c r="O2727" s="8">
        <f t="shared" si="589"/>
        <v>3.4767123287671233</v>
      </c>
      <c r="Q2727">
        <f t="shared" si="590"/>
        <v>67.913786301369868</v>
      </c>
      <c r="R2727">
        <f t="shared" si="591"/>
        <v>69.59123287671234</v>
      </c>
      <c r="S2727" s="9">
        <f t="shared" si="592"/>
        <v>-2.4104280180151818</v>
      </c>
      <c r="U2727">
        <f t="shared" si="593"/>
        <v>67.194520547945203</v>
      </c>
      <c r="V2727" s="9">
        <f t="shared" si="594"/>
        <v>-3.421952938304841</v>
      </c>
      <c r="X2727">
        <f t="shared" si="595"/>
        <v>66.359517808219181</v>
      </c>
      <c r="Y2727" s="9">
        <f t="shared" si="596"/>
        <v>-4.6438537368901933</v>
      </c>
      <c r="AA2727">
        <f t="shared" si="597"/>
        <v>66.20771232876713</v>
      </c>
      <c r="AB2727" s="9">
        <f t="shared" si="598"/>
        <v>-4.8619925356681648</v>
      </c>
      <c r="AC2727">
        <f t="shared" si="599"/>
        <v>17.151106849315102</v>
      </c>
    </row>
    <row r="2728" spans="1:29" ht="9" customHeight="1">
      <c r="A2728" s="1">
        <v>20190619</v>
      </c>
      <c r="B2728" s="1">
        <v>200000</v>
      </c>
      <c r="C2728" s="1">
        <v>2458654.3220000002</v>
      </c>
      <c r="D2728" s="1">
        <v>2218.65</v>
      </c>
      <c r="E2728" s="1">
        <v>68</v>
      </c>
      <c r="F2728" s="1">
        <v>70.2</v>
      </c>
      <c r="G2728" s="8">
        <f t="shared" si="585"/>
        <v>69.590958904109584</v>
      </c>
      <c r="H2728" s="13">
        <v>0</v>
      </c>
      <c r="I2728" s="8">
        <f t="shared" si="586"/>
        <v>6.419178082191781</v>
      </c>
      <c r="J2728" s="13">
        <v>0</v>
      </c>
      <c r="K2728" s="8">
        <f t="shared" si="587"/>
        <v>12.038356164383561</v>
      </c>
      <c r="L2728" s="13">
        <v>0</v>
      </c>
      <c r="M2728" s="8">
        <f t="shared" si="588"/>
        <v>3.4904109589041097</v>
      </c>
      <c r="N2728" s="6">
        <v>0</v>
      </c>
      <c r="O2728" s="8">
        <f t="shared" si="589"/>
        <v>3.4767123287671233</v>
      </c>
      <c r="Q2728">
        <f t="shared" si="590"/>
        <v>67.924504109589037</v>
      </c>
      <c r="R2728">
        <f t="shared" si="591"/>
        <v>69.590958904109584</v>
      </c>
      <c r="S2728" s="9">
        <f t="shared" si="592"/>
        <v>-2.394642667328057</v>
      </c>
      <c r="U2728">
        <f t="shared" si="593"/>
        <v>67.209589041095896</v>
      </c>
      <c r="V2728" s="9">
        <f t="shared" si="594"/>
        <v>-3.4208122706729256</v>
      </c>
      <c r="X2728">
        <f t="shared" si="595"/>
        <v>66.359517808219181</v>
      </c>
      <c r="Y2728" s="9">
        <f t="shared" si="596"/>
        <v>-4.6434783293373698</v>
      </c>
      <c r="AA2728">
        <f t="shared" si="597"/>
        <v>66.20771232876713</v>
      </c>
      <c r="AB2728" s="9">
        <f t="shared" si="598"/>
        <v>-4.8616179869058556</v>
      </c>
      <c r="AC2728">
        <f t="shared" si="599"/>
        <v>17.150266438356148</v>
      </c>
    </row>
    <row r="2729" spans="1:29" ht="9" customHeight="1">
      <c r="A2729" s="1">
        <v>20190620</v>
      </c>
      <c r="B2729" s="1">
        <v>200000</v>
      </c>
      <c r="C2729" s="1">
        <v>2458655.3220000002</v>
      </c>
      <c r="D2729" s="1">
        <v>2218.6860000000001</v>
      </c>
      <c r="E2729" s="1">
        <v>67.7</v>
      </c>
      <c r="F2729" s="1">
        <v>69.900000000000006</v>
      </c>
      <c r="G2729" s="8">
        <f t="shared" si="585"/>
        <v>69.590136986301388</v>
      </c>
      <c r="H2729" s="13">
        <v>0</v>
      </c>
      <c r="I2729" s="8">
        <f t="shared" si="586"/>
        <v>6.419178082191781</v>
      </c>
      <c r="J2729" s="13">
        <v>11</v>
      </c>
      <c r="K2729" s="8">
        <f t="shared" si="587"/>
        <v>12</v>
      </c>
      <c r="L2729" s="13">
        <v>0</v>
      </c>
      <c r="M2729" s="8">
        <f t="shared" si="588"/>
        <v>3.4904109589041097</v>
      </c>
      <c r="N2729" s="6">
        <v>0</v>
      </c>
      <c r="O2729" s="8">
        <f t="shared" si="589"/>
        <v>3.4767123287671233</v>
      </c>
      <c r="Q2729">
        <f t="shared" si="590"/>
        <v>67.912000000000006</v>
      </c>
      <c r="R2729">
        <f t="shared" si="591"/>
        <v>69.590136986301388</v>
      </c>
      <c r="S2729" s="9">
        <f t="shared" si="592"/>
        <v>-2.4114580872742266</v>
      </c>
      <c r="U2729">
        <f t="shared" si="593"/>
        <v>67.209589041095896</v>
      </c>
      <c r="V2729" s="9">
        <f t="shared" si="594"/>
        <v>-3.4211924962107219</v>
      </c>
      <c r="X2729">
        <f t="shared" si="595"/>
        <v>66.359517808219181</v>
      </c>
      <c r="Y2729" s="9">
        <f t="shared" si="596"/>
        <v>-4.6423520889434968</v>
      </c>
      <c r="AA2729">
        <f t="shared" si="597"/>
        <v>66.20771232876713</v>
      </c>
      <c r="AB2729" s="9">
        <f t="shared" si="598"/>
        <v>-4.8604943229240689</v>
      </c>
      <c r="AC2729">
        <f t="shared" si="599"/>
        <v>17.147745205479509</v>
      </c>
    </row>
    <row r="2730" spans="1:29" ht="9" customHeight="1">
      <c r="A2730" s="1">
        <v>20190621</v>
      </c>
      <c r="B2730" s="1">
        <v>200000</v>
      </c>
      <c r="C2730" s="1">
        <v>2458656.3220000002</v>
      </c>
      <c r="D2730" s="1">
        <v>2218.723</v>
      </c>
      <c r="E2730" s="1">
        <v>66.5</v>
      </c>
      <c r="F2730" s="1">
        <v>68.599999999999994</v>
      </c>
      <c r="G2730" s="8">
        <f t="shared" si="585"/>
        <v>69.59041095890413</v>
      </c>
      <c r="H2730" s="13">
        <v>0</v>
      </c>
      <c r="I2730" s="8">
        <f t="shared" si="586"/>
        <v>6.419178082191781</v>
      </c>
      <c r="J2730" s="13">
        <v>11</v>
      </c>
      <c r="K2730" s="8">
        <f t="shared" si="587"/>
        <v>12</v>
      </c>
      <c r="L2730" s="13">
        <v>0</v>
      </c>
      <c r="M2730" s="8">
        <f t="shared" si="588"/>
        <v>3.4904109589041097</v>
      </c>
      <c r="N2730" s="6">
        <v>0</v>
      </c>
      <c r="O2730" s="8">
        <f t="shared" si="589"/>
        <v>3.4767123287671233</v>
      </c>
      <c r="Q2730">
        <f t="shared" si="590"/>
        <v>67.912000000000006</v>
      </c>
      <c r="R2730">
        <f t="shared" si="591"/>
        <v>69.59041095890413</v>
      </c>
      <c r="S2730" s="9">
        <f t="shared" si="592"/>
        <v>-2.4118422865691826</v>
      </c>
      <c r="U2730">
        <f t="shared" si="593"/>
        <v>67.209589041095896</v>
      </c>
      <c r="V2730" s="9">
        <f t="shared" si="594"/>
        <v>-3.419671576096178</v>
      </c>
      <c r="X2730">
        <f t="shared" si="595"/>
        <v>66.359517808219181</v>
      </c>
      <c r="Y2730" s="9">
        <f t="shared" si="596"/>
        <v>-4.6427275053640926</v>
      </c>
      <c r="AA2730">
        <f t="shared" si="597"/>
        <v>66.20771232876713</v>
      </c>
      <c r="AB2730" s="9">
        <f t="shared" si="598"/>
        <v>-4.8608688805338574</v>
      </c>
      <c r="AC2730">
        <f t="shared" si="599"/>
        <v>17.148585616438417</v>
      </c>
    </row>
    <row r="2731" spans="1:29" ht="9" customHeight="1">
      <c r="A2731" s="1">
        <v>20190622</v>
      </c>
      <c r="B2731" s="1">
        <v>200000</v>
      </c>
      <c r="C2731" s="1">
        <v>2458657.3220000002</v>
      </c>
      <c r="D2731" s="1">
        <v>2218.7600000000002</v>
      </c>
      <c r="E2731" s="1">
        <v>66.400000000000006</v>
      </c>
      <c r="F2731" s="1">
        <v>68.599999999999994</v>
      </c>
      <c r="G2731" s="8">
        <f t="shared" si="585"/>
        <v>69.589315068493178</v>
      </c>
      <c r="H2731" s="13">
        <v>0</v>
      </c>
      <c r="I2731" s="8">
        <f t="shared" si="586"/>
        <v>6.419178082191781</v>
      </c>
      <c r="J2731" s="13">
        <v>12</v>
      </c>
      <c r="K2731" s="8">
        <f t="shared" si="587"/>
        <v>12.065753424657535</v>
      </c>
      <c r="L2731" s="13">
        <v>0</v>
      </c>
      <c r="M2731" s="8">
        <f t="shared" si="588"/>
        <v>3.4904109589041097</v>
      </c>
      <c r="N2731" s="6">
        <v>0</v>
      </c>
      <c r="O2731" s="8">
        <f t="shared" si="589"/>
        <v>3.4767123287671233</v>
      </c>
      <c r="Q2731">
        <f t="shared" si="590"/>
        <v>67.933435616438359</v>
      </c>
      <c r="R2731">
        <f t="shared" si="591"/>
        <v>69.589315068493178</v>
      </c>
      <c r="S2731" s="9">
        <f t="shared" si="592"/>
        <v>-2.3795024429037994</v>
      </c>
      <c r="U2731">
        <f t="shared" si="593"/>
        <v>67.209589041095896</v>
      </c>
      <c r="V2731" s="9">
        <f t="shared" si="594"/>
        <v>-3.3980181180389479</v>
      </c>
      <c r="X2731">
        <f t="shared" si="595"/>
        <v>66.359517808219181</v>
      </c>
      <c r="Y2731" s="9">
        <f t="shared" si="596"/>
        <v>-4.6412258219456106</v>
      </c>
      <c r="AA2731">
        <f t="shared" si="597"/>
        <v>66.20771232876713</v>
      </c>
      <c r="AB2731" s="9">
        <f t="shared" si="598"/>
        <v>-4.8593706323991199</v>
      </c>
      <c r="AC2731">
        <f t="shared" si="599"/>
        <v>17.145223972602825</v>
      </c>
    </row>
    <row r="2732" spans="1:29" ht="9" customHeight="1">
      <c r="A2732" s="1">
        <v>20190623</v>
      </c>
      <c r="B2732" s="1">
        <v>200000</v>
      </c>
      <c r="C2732" s="1">
        <v>2458658.3220000002</v>
      </c>
      <c r="D2732" s="1">
        <v>2218.7959999999998</v>
      </c>
      <c r="E2732" s="1">
        <v>67.2</v>
      </c>
      <c r="F2732" s="1">
        <v>69.5</v>
      </c>
      <c r="G2732" s="8">
        <f t="shared" si="585"/>
        <v>69.589315068493178</v>
      </c>
      <c r="H2732" s="13">
        <v>11</v>
      </c>
      <c r="I2732" s="8">
        <f t="shared" si="586"/>
        <v>6.4493150684931511</v>
      </c>
      <c r="J2732" s="13">
        <v>23</v>
      </c>
      <c r="K2732" s="8">
        <f t="shared" si="587"/>
        <v>12.161643835616438</v>
      </c>
      <c r="L2732" s="13">
        <v>0</v>
      </c>
      <c r="M2732" s="8">
        <f t="shared" si="588"/>
        <v>3.4904109589041097</v>
      </c>
      <c r="N2732" s="6">
        <v>0</v>
      </c>
      <c r="O2732" s="8">
        <f t="shared" si="589"/>
        <v>3.4767123287671233</v>
      </c>
      <c r="Q2732">
        <f t="shared" si="590"/>
        <v>67.964695890410965</v>
      </c>
      <c r="R2732">
        <f t="shared" si="591"/>
        <v>69.589315068493178</v>
      </c>
      <c r="S2732" s="9">
        <f t="shared" si="592"/>
        <v>-2.33458135991593</v>
      </c>
      <c r="U2732">
        <f t="shared" si="593"/>
        <v>67.224657534246575</v>
      </c>
      <c r="V2732" s="9">
        <f t="shared" si="594"/>
        <v>-3.3552079929770429</v>
      </c>
      <c r="X2732">
        <f t="shared" si="595"/>
        <v>66.359517808219181</v>
      </c>
      <c r="Y2732" s="9">
        <f t="shared" si="596"/>
        <v>-4.6412258219456106</v>
      </c>
      <c r="AA2732">
        <f t="shared" si="597"/>
        <v>66.20771232876713</v>
      </c>
      <c r="AB2732" s="9">
        <f t="shared" si="598"/>
        <v>-4.8593706323991199</v>
      </c>
      <c r="AC2732">
        <f t="shared" si="599"/>
        <v>17.145223972602825</v>
      </c>
    </row>
    <row r="2733" spans="1:29" ht="9" customHeight="1">
      <c r="A2733" s="1">
        <v>20190624</v>
      </c>
      <c r="B2733" s="1">
        <v>200000</v>
      </c>
      <c r="C2733" s="1">
        <v>2458659.3220000002</v>
      </c>
      <c r="D2733" s="1">
        <v>2218.8330000000001</v>
      </c>
      <c r="E2733" s="1">
        <v>67.900000000000006</v>
      </c>
      <c r="F2733" s="1">
        <v>70.2</v>
      </c>
      <c r="G2733" s="8">
        <f t="shared" si="585"/>
        <v>69.595342465753447</v>
      </c>
      <c r="H2733" s="13">
        <v>24</v>
      </c>
      <c r="I2733" s="8">
        <f t="shared" si="586"/>
        <v>6.5205479452054798</v>
      </c>
      <c r="J2733" s="13">
        <v>29</v>
      </c>
      <c r="K2733" s="8">
        <f t="shared" si="587"/>
        <v>12.33972602739726</v>
      </c>
      <c r="L2733" s="13">
        <v>24</v>
      </c>
      <c r="M2733" s="8">
        <f t="shared" si="588"/>
        <v>3.4904109589041097</v>
      </c>
      <c r="N2733" s="6">
        <v>11</v>
      </c>
      <c r="O2733" s="8">
        <f t="shared" si="589"/>
        <v>3.4767123287671233</v>
      </c>
      <c r="Q2733">
        <f t="shared" si="590"/>
        <v>68.022750684931509</v>
      </c>
      <c r="R2733">
        <f t="shared" si="591"/>
        <v>69.595342465753447</v>
      </c>
      <c r="S2733" s="9">
        <f t="shared" si="592"/>
        <v>-2.2596221601981199</v>
      </c>
      <c r="U2733">
        <f t="shared" si="593"/>
        <v>67.260273972602747</v>
      </c>
      <c r="V2733" s="9">
        <f t="shared" si="594"/>
        <v>-3.3138624072048088</v>
      </c>
      <c r="X2733">
        <f t="shared" si="595"/>
        <v>66.359517808219181</v>
      </c>
      <c r="Y2733" s="9">
        <f t="shared" si="596"/>
        <v>-4.64948449549847</v>
      </c>
      <c r="AA2733">
        <f t="shared" si="597"/>
        <v>66.20771232876713</v>
      </c>
      <c r="AB2733" s="9">
        <f t="shared" si="598"/>
        <v>-4.8676104132303237</v>
      </c>
      <c r="AC2733">
        <f t="shared" si="599"/>
        <v>17.163713013698697</v>
      </c>
    </row>
    <row r="2734" spans="1:29" ht="9" customHeight="1">
      <c r="A2734" s="1">
        <v>20190625</v>
      </c>
      <c r="B2734" s="1">
        <v>200000</v>
      </c>
      <c r="C2734" s="1">
        <v>2458660.3220000002</v>
      </c>
      <c r="D2734" s="1">
        <v>2218.87</v>
      </c>
      <c r="E2734" s="1">
        <v>67.900000000000006</v>
      </c>
      <c r="F2734" s="1">
        <v>70.2</v>
      </c>
      <c r="G2734" s="8">
        <f t="shared" si="585"/>
        <v>69.603835616438388</v>
      </c>
      <c r="H2734" s="13">
        <v>11</v>
      </c>
      <c r="I2734" s="8">
        <f t="shared" si="586"/>
        <v>6.5945205479452058</v>
      </c>
      <c r="J2734" s="13">
        <v>15</v>
      </c>
      <c r="K2734" s="8">
        <f t="shared" si="587"/>
        <v>12.394520547945206</v>
      </c>
      <c r="L2734" s="13">
        <v>12</v>
      </c>
      <c r="M2734" s="8">
        <f t="shared" si="588"/>
        <v>3.5561643835616437</v>
      </c>
      <c r="N2734" s="6">
        <v>12</v>
      </c>
      <c r="O2734" s="8">
        <f t="shared" si="589"/>
        <v>3.5205479452054793</v>
      </c>
      <c r="Q2734">
        <f t="shared" si="590"/>
        <v>68.040613698630139</v>
      </c>
      <c r="R2734">
        <f t="shared" si="591"/>
        <v>69.603835616438388</v>
      </c>
      <c r="S2734" s="9">
        <f t="shared" si="592"/>
        <v>-2.2458847331670029</v>
      </c>
      <c r="U2734">
        <f t="shared" si="593"/>
        <v>67.297260273972597</v>
      </c>
      <c r="V2734" s="9">
        <f t="shared" si="594"/>
        <v>-3.2722106116601992</v>
      </c>
      <c r="X2734">
        <f t="shared" si="595"/>
        <v>66.403967123287671</v>
      </c>
      <c r="Y2734" s="9">
        <f t="shared" si="596"/>
        <v>-4.5972588504806424</v>
      </c>
      <c r="AA2734">
        <f t="shared" si="597"/>
        <v>66.235547945205482</v>
      </c>
      <c r="AB2734" s="9">
        <f t="shared" si="598"/>
        <v>-4.8392270934526209</v>
      </c>
      <c r="AC2734">
        <f t="shared" si="599"/>
        <v>17.189765753424755</v>
      </c>
    </row>
    <row r="2735" spans="1:29" ht="9" customHeight="1">
      <c r="A2735" s="1">
        <v>20190626</v>
      </c>
      <c r="B2735" s="1">
        <v>200000</v>
      </c>
      <c r="C2735" s="1">
        <v>2458661.3220000002</v>
      </c>
      <c r="D2735" s="1">
        <v>2218.9059999999999</v>
      </c>
      <c r="E2735" s="1">
        <v>68</v>
      </c>
      <c r="F2735" s="1">
        <v>70.3</v>
      </c>
      <c r="G2735" s="8">
        <f t="shared" si="585"/>
        <v>69.610684931506881</v>
      </c>
      <c r="H2735" s="13">
        <v>0</v>
      </c>
      <c r="I2735" s="8">
        <f t="shared" si="586"/>
        <v>6.6657534246575345</v>
      </c>
      <c r="J2735" s="13">
        <v>11</v>
      </c>
      <c r="K2735" s="8">
        <f t="shared" si="587"/>
        <v>12.487671232876712</v>
      </c>
      <c r="L2735" s="13">
        <v>11</v>
      </c>
      <c r="M2735" s="8">
        <f t="shared" si="588"/>
        <v>3.6191780821917807</v>
      </c>
      <c r="N2735" s="6">
        <v>7</v>
      </c>
      <c r="O2735" s="8">
        <f t="shared" si="589"/>
        <v>3.5835616438356164</v>
      </c>
      <c r="Q2735">
        <f t="shared" si="590"/>
        <v>68.070980821917814</v>
      </c>
      <c r="R2735">
        <f t="shared" si="591"/>
        <v>69.610684931506881</v>
      </c>
      <c r="S2735" s="9">
        <f t="shared" si="592"/>
        <v>-2.2118789825212275</v>
      </c>
      <c r="U2735">
        <f t="shared" si="593"/>
        <v>67.332876712328769</v>
      </c>
      <c r="V2735" s="9">
        <f t="shared" si="594"/>
        <v>-3.2627473820496249</v>
      </c>
      <c r="X2735">
        <f t="shared" si="595"/>
        <v>66.44656438356165</v>
      </c>
      <c r="Y2735" s="9">
        <f t="shared" si="596"/>
        <v>-4.5454523986634428</v>
      </c>
      <c r="AA2735">
        <f t="shared" si="597"/>
        <v>66.275561643835616</v>
      </c>
      <c r="AB2735" s="9">
        <f t="shared" si="598"/>
        <v>-4.7911082773468507</v>
      </c>
      <c r="AC2735">
        <f t="shared" si="599"/>
        <v>17.210776027397358</v>
      </c>
    </row>
    <row r="2736" spans="1:29" ht="9" customHeight="1">
      <c r="A2736" s="1">
        <v>20190627</v>
      </c>
      <c r="B2736" s="1">
        <v>200000</v>
      </c>
      <c r="C2736" s="1">
        <v>2458662.3220000002</v>
      </c>
      <c r="D2736" s="1">
        <v>2218.9430000000002</v>
      </c>
      <c r="E2736" s="1">
        <v>67</v>
      </c>
      <c r="F2736" s="1">
        <v>69.3</v>
      </c>
      <c r="G2736" s="8">
        <f t="shared" si="585"/>
        <v>69.61945205479455</v>
      </c>
      <c r="H2736" s="13">
        <v>0</v>
      </c>
      <c r="I2736" s="8">
        <f t="shared" si="586"/>
        <v>6.6958904109589037</v>
      </c>
      <c r="J2736" s="13">
        <v>0</v>
      </c>
      <c r="K2736" s="8">
        <f t="shared" si="587"/>
        <v>12.621917808219179</v>
      </c>
      <c r="L2736" s="13">
        <v>11</v>
      </c>
      <c r="M2736" s="8">
        <f t="shared" si="588"/>
        <v>3.6493150684931508</v>
      </c>
      <c r="N2736" s="6">
        <v>0</v>
      </c>
      <c r="O2736" s="8">
        <f t="shared" si="589"/>
        <v>3.6054794520547944</v>
      </c>
      <c r="Q2736">
        <f t="shared" si="590"/>
        <v>68.114745205479451</v>
      </c>
      <c r="R2736">
        <f t="shared" si="591"/>
        <v>69.61945205479455</v>
      </c>
      <c r="S2736" s="9">
        <f t="shared" si="592"/>
        <v>-2.1613310718544625</v>
      </c>
      <c r="U2736">
        <f t="shared" si="593"/>
        <v>67.347945205479448</v>
      </c>
      <c r="V2736" s="9">
        <f t="shared" si="594"/>
        <v>-3.2559512099154375</v>
      </c>
      <c r="X2736">
        <f t="shared" si="595"/>
        <v>66.466936986301363</v>
      </c>
      <c r="Y2736" s="9">
        <f t="shared" si="596"/>
        <v>-4.5282101129034658</v>
      </c>
      <c r="AA2736">
        <f t="shared" si="597"/>
        <v>66.289479452054792</v>
      </c>
      <c r="AB2736" s="9">
        <f t="shared" si="598"/>
        <v>-4.7831065951494054</v>
      </c>
      <c r="AC2736">
        <f t="shared" si="599"/>
        <v>17.237669178082282</v>
      </c>
    </row>
    <row r="2737" spans="1:29" ht="9" customHeight="1">
      <c r="A2737" s="1">
        <v>20190628</v>
      </c>
      <c r="B2737" s="1">
        <v>200000</v>
      </c>
      <c r="C2737" s="1">
        <v>2458663.3220000002</v>
      </c>
      <c r="D2737" s="1">
        <v>2218.98</v>
      </c>
      <c r="E2737" s="1">
        <v>68.099999999999994</v>
      </c>
      <c r="F2737" s="1">
        <v>70.400000000000006</v>
      </c>
      <c r="G2737" s="8">
        <f t="shared" si="585"/>
        <v>69.630136986301395</v>
      </c>
      <c r="H2737" s="13">
        <v>23</v>
      </c>
      <c r="I2737" s="8">
        <f t="shared" si="586"/>
        <v>6.7260273972602738</v>
      </c>
      <c r="J2737" s="13">
        <v>28</v>
      </c>
      <c r="K2737" s="8">
        <f t="shared" si="587"/>
        <v>12.657534246575343</v>
      </c>
      <c r="L2737" s="13">
        <v>0</v>
      </c>
      <c r="M2737" s="8">
        <f t="shared" si="588"/>
        <v>3.6493150684931508</v>
      </c>
      <c r="N2737" s="6">
        <v>0</v>
      </c>
      <c r="O2737" s="8">
        <f t="shared" si="589"/>
        <v>3.6054794520547944</v>
      </c>
      <c r="Q2737">
        <f t="shared" si="590"/>
        <v>68.126356164383566</v>
      </c>
      <c r="R2737">
        <f t="shared" si="591"/>
        <v>69.630136986301395</v>
      </c>
      <c r="S2737" s="9">
        <f t="shared" si="592"/>
        <v>-2.1596694865237254</v>
      </c>
      <c r="U2737">
        <f t="shared" si="593"/>
        <v>67.363013698630141</v>
      </c>
      <c r="V2737" s="9">
        <f t="shared" si="594"/>
        <v>-3.2646413143545345</v>
      </c>
      <c r="X2737">
        <f t="shared" si="595"/>
        <v>66.466936986301363</v>
      </c>
      <c r="Y2737" s="9">
        <f t="shared" si="596"/>
        <v>-4.5428605154436781</v>
      </c>
      <c r="AA2737">
        <f t="shared" si="597"/>
        <v>66.289479452054792</v>
      </c>
      <c r="AB2737" s="9">
        <f t="shared" si="598"/>
        <v>-4.7977178831399243</v>
      </c>
      <c r="AC2737">
        <f t="shared" si="599"/>
        <v>17.270445205479529</v>
      </c>
    </row>
    <row r="2738" spans="1:29" ht="9" customHeight="1">
      <c r="A2738" s="1">
        <v>20190629</v>
      </c>
      <c r="B2738" s="1">
        <v>200000</v>
      </c>
      <c r="C2738" s="1">
        <v>2458664.3220000002</v>
      </c>
      <c r="D2738" s="1">
        <v>2219.0160000000001</v>
      </c>
      <c r="E2738" s="1">
        <v>67.599999999999994</v>
      </c>
      <c r="F2738" s="1">
        <v>69.900000000000006</v>
      </c>
      <c r="G2738" s="8">
        <f t="shared" si="585"/>
        <v>69.637808219178098</v>
      </c>
      <c r="H2738" s="13">
        <v>0</v>
      </c>
      <c r="I2738" s="8">
        <f t="shared" si="586"/>
        <v>6.7287671232876711</v>
      </c>
      <c r="J2738" s="13">
        <v>13</v>
      </c>
      <c r="K2738" s="8">
        <f t="shared" si="587"/>
        <v>12.663013698630136</v>
      </c>
      <c r="L2738" s="13">
        <v>0</v>
      </c>
      <c r="M2738" s="8">
        <f t="shared" si="588"/>
        <v>3.6493150684931508</v>
      </c>
      <c r="N2738" s="6">
        <v>5</v>
      </c>
      <c r="O2738" s="8">
        <f t="shared" si="589"/>
        <v>3.6054794520547944</v>
      </c>
      <c r="Q2738">
        <f t="shared" si="590"/>
        <v>68.128142465753427</v>
      </c>
      <c r="R2738">
        <f t="shared" si="591"/>
        <v>69.637808219178098</v>
      </c>
      <c r="S2738" s="9">
        <f t="shared" si="592"/>
        <v>-2.1678823501640778</v>
      </c>
      <c r="U2738">
        <f t="shared" si="593"/>
        <v>67.364383561643834</v>
      </c>
      <c r="V2738" s="9">
        <f t="shared" si="594"/>
        <v>-3.2973128198672867</v>
      </c>
      <c r="X2738">
        <f t="shared" si="595"/>
        <v>66.466936986301363</v>
      </c>
      <c r="Y2738" s="9">
        <f t="shared" si="596"/>
        <v>-4.5533759806120457</v>
      </c>
      <c r="AA2738">
        <f t="shared" si="597"/>
        <v>66.289479452054792</v>
      </c>
      <c r="AB2738" s="9">
        <f t="shared" si="598"/>
        <v>-4.8082052734697953</v>
      </c>
      <c r="AC2738">
        <f t="shared" si="599"/>
        <v>17.293976712328814</v>
      </c>
    </row>
    <row r="2739" spans="1:29" ht="9" customHeight="1">
      <c r="A2739" s="1">
        <v>20190630</v>
      </c>
      <c r="B2739" s="1">
        <v>200000</v>
      </c>
      <c r="C2739" s="1">
        <v>2458665.3220000002</v>
      </c>
      <c r="D2739" s="1">
        <v>2219.0529999999999</v>
      </c>
      <c r="E2739" s="1">
        <v>67.400000000000006</v>
      </c>
      <c r="F2739" s="1">
        <v>69.7</v>
      </c>
      <c r="G2739" s="8">
        <f t="shared" si="585"/>
        <v>69.645753424657556</v>
      </c>
      <c r="H2739" s="13">
        <v>36</v>
      </c>
      <c r="I2739" s="8">
        <f t="shared" si="586"/>
        <v>6.6986301369863011</v>
      </c>
      <c r="J2739" s="13">
        <v>42</v>
      </c>
      <c r="K2739" s="8">
        <f t="shared" si="587"/>
        <v>12.663013698630136</v>
      </c>
      <c r="L2739" s="13">
        <v>0</v>
      </c>
      <c r="M2739" s="8">
        <f t="shared" si="588"/>
        <v>3.6493150684931508</v>
      </c>
      <c r="N2739" s="6">
        <v>0</v>
      </c>
      <c r="O2739" s="8">
        <f t="shared" si="589"/>
        <v>3.6054794520547944</v>
      </c>
      <c r="Q2739">
        <f t="shared" si="590"/>
        <v>68.128142465753427</v>
      </c>
      <c r="R2739">
        <f t="shared" si="591"/>
        <v>69.645753424657556</v>
      </c>
      <c r="S2739" s="9">
        <f t="shared" si="592"/>
        <v>-2.1790430633303117</v>
      </c>
      <c r="U2739">
        <f t="shared" si="593"/>
        <v>67.349315068493155</v>
      </c>
      <c r="V2739" s="9">
        <f t="shared" si="594"/>
        <v>-3.3679225244078452</v>
      </c>
      <c r="X2739">
        <f t="shared" si="595"/>
        <v>66.466936986301363</v>
      </c>
      <c r="Y2739" s="9">
        <f t="shared" si="596"/>
        <v>-4.5642645560508299</v>
      </c>
      <c r="AA2739">
        <f t="shared" si="597"/>
        <v>66.289479452054792</v>
      </c>
      <c r="AB2739" s="9">
        <f t="shared" si="598"/>
        <v>-4.819064777917248</v>
      </c>
      <c r="AC2739">
        <f t="shared" si="599"/>
        <v>17.318348630137052</v>
      </c>
    </row>
    <row r="2740" spans="1:29" ht="9" customHeight="1">
      <c r="A2740" s="1">
        <v>20190701</v>
      </c>
      <c r="B2740" s="1">
        <v>200000</v>
      </c>
      <c r="C2740" s="1">
        <v>2458666.3220000002</v>
      </c>
      <c r="D2740" s="1">
        <v>2219.09</v>
      </c>
      <c r="E2740" s="1">
        <v>68.2</v>
      </c>
      <c r="F2740" s="1">
        <v>70.5</v>
      </c>
      <c r="G2740" s="8">
        <f t="shared" si="585"/>
        <v>69.649863013698649</v>
      </c>
      <c r="H2740" s="13">
        <v>23</v>
      </c>
      <c r="I2740" s="8">
        <f t="shared" si="586"/>
        <v>6.6082191780821917</v>
      </c>
      <c r="J2740" s="13">
        <v>29</v>
      </c>
      <c r="K2740" s="8">
        <f t="shared" si="587"/>
        <v>12.542465753424658</v>
      </c>
      <c r="L2740" s="13">
        <v>0</v>
      </c>
      <c r="M2740" s="8">
        <f t="shared" si="588"/>
        <v>3.6493150684931508</v>
      </c>
      <c r="N2740" s="6">
        <v>5</v>
      </c>
      <c r="O2740" s="8">
        <f t="shared" si="589"/>
        <v>3.6054794520547944</v>
      </c>
      <c r="Q2740">
        <f t="shared" si="590"/>
        <v>68.088843835616444</v>
      </c>
      <c r="R2740">
        <f t="shared" si="591"/>
        <v>69.649863013698649</v>
      </c>
      <c r="S2740" s="9">
        <f t="shared" si="592"/>
        <v>-2.2412379731101311</v>
      </c>
      <c r="U2740">
        <f t="shared" si="593"/>
        <v>67.30410958904109</v>
      </c>
      <c r="V2740" s="9">
        <f t="shared" si="594"/>
        <v>-3.4196842279160222</v>
      </c>
      <c r="X2740">
        <f t="shared" si="595"/>
        <v>66.466936986301363</v>
      </c>
      <c r="Y2740" s="9">
        <f t="shared" si="596"/>
        <v>-4.5698956030556275</v>
      </c>
      <c r="AA2740">
        <f t="shared" si="597"/>
        <v>66.289479452054792</v>
      </c>
      <c r="AB2740" s="9">
        <f t="shared" si="598"/>
        <v>-4.8246807908049192</v>
      </c>
      <c r="AC2740">
        <f t="shared" si="599"/>
        <v>17.330954794520604</v>
      </c>
    </row>
    <row r="2741" spans="1:29" ht="9" customHeight="1">
      <c r="A2741" s="1">
        <v>20190702</v>
      </c>
      <c r="B2741" s="1">
        <v>200000</v>
      </c>
      <c r="C2741" s="1">
        <v>2458667.3220000002</v>
      </c>
      <c r="D2741" s="1">
        <v>2219.1260000000002</v>
      </c>
      <c r="E2741" s="1">
        <v>67.3</v>
      </c>
      <c r="F2741" s="1">
        <v>69.5</v>
      </c>
      <c r="G2741" s="8">
        <f t="shared" si="585"/>
        <v>69.653150684931518</v>
      </c>
      <c r="H2741" s="13">
        <v>11</v>
      </c>
      <c r="I2741" s="8">
        <f t="shared" si="586"/>
        <v>6.5424657534246577</v>
      </c>
      <c r="J2741" s="13">
        <v>13</v>
      </c>
      <c r="K2741" s="8">
        <f t="shared" si="587"/>
        <v>12.476712328767123</v>
      </c>
      <c r="L2741" s="13">
        <v>0</v>
      </c>
      <c r="M2741" s="8">
        <f t="shared" si="588"/>
        <v>3.6493150684931508</v>
      </c>
      <c r="N2741" s="6">
        <v>0</v>
      </c>
      <c r="O2741" s="8">
        <f t="shared" si="589"/>
        <v>3.6054794520547944</v>
      </c>
      <c r="Q2741">
        <f t="shared" si="590"/>
        <v>68.067408219178077</v>
      </c>
      <c r="R2741">
        <f t="shared" si="591"/>
        <v>69.653150684931518</v>
      </c>
      <c r="S2741" s="9">
        <f t="shared" si="592"/>
        <v>-2.2766270443764682</v>
      </c>
      <c r="U2741">
        <f t="shared" si="593"/>
        <v>67.271232876712332</v>
      </c>
      <c r="V2741" s="9">
        <f t="shared" si="594"/>
        <v>-3.4291378381249018</v>
      </c>
      <c r="X2741">
        <f t="shared" si="595"/>
        <v>66.466936986301363</v>
      </c>
      <c r="Y2741" s="9">
        <f t="shared" si="596"/>
        <v>-4.5743999622395393</v>
      </c>
      <c r="AA2741">
        <f t="shared" si="597"/>
        <v>66.289479452054792</v>
      </c>
      <c r="AB2741" s="9">
        <f t="shared" si="598"/>
        <v>-4.8291731239724243</v>
      </c>
      <c r="AC2741">
        <f t="shared" si="599"/>
        <v>17.341039726027429</v>
      </c>
    </row>
    <row r="2742" spans="1:29" ht="9" customHeight="1">
      <c r="A2742" s="1">
        <v>20190703</v>
      </c>
      <c r="B2742" s="1">
        <v>200000</v>
      </c>
      <c r="C2742" s="1">
        <v>2458668.3220000002</v>
      </c>
      <c r="D2742" s="1">
        <v>2219.163</v>
      </c>
      <c r="E2742" s="1">
        <v>66.900000000000006</v>
      </c>
      <c r="F2742" s="1">
        <v>69.099999999999994</v>
      </c>
      <c r="G2742" s="8">
        <f t="shared" si="585"/>
        <v>69.652876712328791</v>
      </c>
      <c r="H2742" s="13">
        <v>12</v>
      </c>
      <c r="I2742" s="8">
        <f t="shared" si="586"/>
        <v>6.5287671232876709</v>
      </c>
      <c r="J2742" s="13">
        <v>26</v>
      </c>
      <c r="K2742" s="8">
        <f t="shared" si="587"/>
        <v>12.471232876712328</v>
      </c>
      <c r="L2742" s="13">
        <v>0</v>
      </c>
      <c r="M2742" s="8">
        <f t="shared" si="588"/>
        <v>3.6136986301369864</v>
      </c>
      <c r="N2742" s="6">
        <v>0</v>
      </c>
      <c r="O2742" s="8">
        <f t="shared" si="589"/>
        <v>3.5890410958904111</v>
      </c>
      <c r="Q2742">
        <f t="shared" si="590"/>
        <v>68.065621917808215</v>
      </c>
      <c r="R2742">
        <f t="shared" si="591"/>
        <v>69.652876712328791</v>
      </c>
      <c r="S2742" s="9">
        <f t="shared" si="592"/>
        <v>-2.2788072358820841</v>
      </c>
      <c r="U2742">
        <f t="shared" si="593"/>
        <v>67.264383561643839</v>
      </c>
      <c r="V2742" s="9">
        <f t="shared" si="594"/>
        <v>-3.43861747200053</v>
      </c>
      <c r="X2742">
        <f t="shared" si="595"/>
        <v>66.442860273972599</v>
      </c>
      <c r="Y2742" s="9">
        <f t="shared" si="596"/>
        <v>-4.6085913315738338</v>
      </c>
      <c r="AA2742">
        <f t="shared" si="597"/>
        <v>66.279041095890406</v>
      </c>
      <c r="AB2742" s="9">
        <f t="shared" si="598"/>
        <v>-4.843785031840909</v>
      </c>
      <c r="AC2742">
        <f t="shared" si="599"/>
        <v>17.340199315068563</v>
      </c>
    </row>
    <row r="2743" spans="1:29" ht="9" customHeight="1">
      <c r="A2743" s="1">
        <v>20190704</v>
      </c>
      <c r="B2743" s="1">
        <v>200000</v>
      </c>
      <c r="C2743" s="1">
        <v>2458669.3220000002</v>
      </c>
      <c r="D2743" s="1">
        <v>2219.1999999999998</v>
      </c>
      <c r="E2743" s="1">
        <v>67.599999999999994</v>
      </c>
      <c r="F2743" s="1">
        <v>69.900000000000006</v>
      </c>
      <c r="G2743" s="8">
        <f t="shared" ref="G2743:G2806" si="600">AVERAGE(F2561:F2925)</f>
        <v>69.644109589041108</v>
      </c>
      <c r="H2743" s="13">
        <v>0</v>
      </c>
      <c r="I2743" s="8">
        <f t="shared" si="586"/>
        <v>6.4986301369863018</v>
      </c>
      <c r="J2743" s="13">
        <v>0</v>
      </c>
      <c r="K2743" s="8">
        <f t="shared" si="587"/>
        <v>12.424657534246576</v>
      </c>
      <c r="L2743" s="13">
        <v>0</v>
      </c>
      <c r="M2743" s="8">
        <f t="shared" si="588"/>
        <v>3.6054794520547944</v>
      </c>
      <c r="N2743" s="6">
        <v>0</v>
      </c>
      <c r="O2743" s="8">
        <f t="shared" si="589"/>
        <v>3.580821917808219</v>
      </c>
      <c r="Q2743">
        <f t="shared" si="590"/>
        <v>68.050438356164378</v>
      </c>
      <c r="R2743">
        <f t="shared" si="591"/>
        <v>69.644109589041108</v>
      </c>
      <c r="S2743" s="9">
        <f t="shared" si="592"/>
        <v>-2.2883072843930847</v>
      </c>
      <c r="U2743">
        <f t="shared" si="593"/>
        <v>67.249315068493146</v>
      </c>
      <c r="V2743" s="9">
        <f t="shared" si="594"/>
        <v>-3.4572835853777946</v>
      </c>
      <c r="X2743">
        <f t="shared" si="595"/>
        <v>66.437304109589036</v>
      </c>
      <c r="Y2743" s="9">
        <f t="shared" si="596"/>
        <v>-4.6045609576673741</v>
      </c>
      <c r="AA2743">
        <f t="shared" si="597"/>
        <v>66.27382191780822</v>
      </c>
      <c r="AB2743" s="9">
        <f t="shared" si="598"/>
        <v>-4.8393003961432157</v>
      </c>
      <c r="AC2743">
        <f t="shared" si="599"/>
        <v>17.313306164383597</v>
      </c>
    </row>
    <row r="2744" spans="1:29" ht="9" customHeight="1">
      <c r="A2744" s="1">
        <v>20190705</v>
      </c>
      <c r="B2744" s="1">
        <v>200000</v>
      </c>
      <c r="C2744" s="1">
        <v>2458670.3220000002</v>
      </c>
      <c r="D2744" s="1">
        <v>2219.2359999999999</v>
      </c>
      <c r="E2744" s="1">
        <v>66.8</v>
      </c>
      <c r="F2744" s="1">
        <v>69</v>
      </c>
      <c r="G2744" s="8">
        <f t="shared" si="600"/>
        <v>69.640547945205498</v>
      </c>
      <c r="H2744" s="13">
        <v>0</v>
      </c>
      <c r="I2744" s="8">
        <f t="shared" ref="I2744:I2807" si="601">AVERAGE(H2562:H2926)</f>
        <v>6.4657534246575343</v>
      </c>
      <c r="J2744" s="13">
        <v>0</v>
      </c>
      <c r="K2744" s="8">
        <f t="shared" ref="K2744:K2807" si="602">AVERAGE(J2562:J2926)</f>
        <v>12.424657534246576</v>
      </c>
      <c r="L2744" s="13">
        <v>0</v>
      </c>
      <c r="M2744" s="8">
        <f t="shared" ref="M2744:M2807" si="603">AVERAGE(L2562:L2926)</f>
        <v>3.5972602739726027</v>
      </c>
      <c r="N2744" s="6">
        <v>0</v>
      </c>
      <c r="O2744" s="8">
        <f t="shared" ref="O2744:O2807" si="604">AVERAGE(N2562:N2926)</f>
        <v>3.5753424657534247</v>
      </c>
      <c r="Q2744">
        <f t="shared" si="590"/>
        <v>68.050438356164378</v>
      </c>
      <c r="R2744">
        <f t="shared" si="591"/>
        <v>69.640547945205498</v>
      </c>
      <c r="S2744" s="9">
        <f t="shared" si="592"/>
        <v>-2.2833099910302934</v>
      </c>
      <c r="U2744">
        <f t="shared" si="593"/>
        <v>67.232876712328761</v>
      </c>
      <c r="V2744" s="9">
        <f t="shared" si="594"/>
        <v>-3.4599421703810407</v>
      </c>
      <c r="X2744">
        <f t="shared" si="595"/>
        <v>66.431747945205473</v>
      </c>
      <c r="Y2744" s="9">
        <f t="shared" si="596"/>
        <v>-4.6076604717768248</v>
      </c>
      <c r="AA2744">
        <f t="shared" si="597"/>
        <v>66.27034246575343</v>
      </c>
      <c r="AB2744" s="9">
        <f t="shared" si="598"/>
        <v>-4.8394298708042953</v>
      </c>
      <c r="AC2744">
        <f t="shared" si="599"/>
        <v>17.302380821917865</v>
      </c>
    </row>
    <row r="2745" spans="1:29" ht="9" customHeight="1">
      <c r="A2745" s="1">
        <v>20190706</v>
      </c>
      <c r="B2745" s="1">
        <v>200000</v>
      </c>
      <c r="C2745" s="1">
        <v>2458671.3220000002</v>
      </c>
      <c r="D2745" s="1">
        <v>2219.2730000000001</v>
      </c>
      <c r="E2745" s="1">
        <v>66.5</v>
      </c>
      <c r="F2745" s="1">
        <v>68.8</v>
      </c>
      <c r="G2745" s="8">
        <f t="shared" si="600"/>
        <v>69.642465753424673</v>
      </c>
      <c r="H2745" s="13">
        <v>12</v>
      </c>
      <c r="I2745" s="8">
        <f t="shared" si="601"/>
        <v>6.4657534246575343</v>
      </c>
      <c r="J2745" s="13">
        <v>16</v>
      </c>
      <c r="K2745" s="8">
        <f t="shared" si="602"/>
        <v>12.427397260273972</v>
      </c>
      <c r="L2745" s="13">
        <v>0</v>
      </c>
      <c r="M2745" s="8">
        <f t="shared" si="603"/>
        <v>3.591780821917808</v>
      </c>
      <c r="N2745" s="6">
        <v>0</v>
      </c>
      <c r="O2745" s="8">
        <f t="shared" si="604"/>
        <v>3.5726027397260274</v>
      </c>
      <c r="Q2745">
        <f t="shared" ref="Q2745:Q2808" si="605">(K2745*0.326)+64</f>
        <v>68.051331506849309</v>
      </c>
      <c r="R2745">
        <f t="shared" ref="R2745:R2808" si="606">G2745</f>
        <v>69.642465753424673</v>
      </c>
      <c r="S2745" s="9">
        <f t="shared" ref="S2745:S2808" si="607">((Q2745/R2745)*100)-100</f>
        <v>-2.2847184248313681</v>
      </c>
      <c r="U2745">
        <f t="shared" ref="U2745:U2808" si="608">(I2745*0.5)+64</f>
        <v>67.232876712328761</v>
      </c>
      <c r="V2745" s="9">
        <f t="shared" ref="V2745:V2808" si="609">((U2746/R2746)*100)-100</f>
        <v>-3.4582869461568038</v>
      </c>
      <c r="X2745">
        <f t="shared" ref="X2745:X2808" si="610">(M2745*0.676)+64</f>
        <v>66.428043835616435</v>
      </c>
      <c r="Y2745" s="9">
        <f t="shared" ref="Y2745:Y2808" si="611">((X2745/R2745)*100)-100</f>
        <v>-4.6156061291528374</v>
      </c>
      <c r="AA2745">
        <f t="shared" ref="AA2745:AA2808" si="612">(O2745*0.635)+64</f>
        <v>66.26860273972602</v>
      </c>
      <c r="AB2745" s="9">
        <f t="shared" ref="AB2745:AB2808" si="613">((AA2745/R2745)*100)-100</f>
        <v>-4.844548476563304</v>
      </c>
      <c r="AC2745">
        <f t="shared" ref="AC2745:AC2808" si="614">(G2745-64)*3.0675</f>
        <v>17.308263698630185</v>
      </c>
    </row>
    <row r="2746" spans="1:29" ht="9" customHeight="1">
      <c r="A2746" s="1">
        <v>20190707</v>
      </c>
      <c r="B2746" s="1">
        <v>200000</v>
      </c>
      <c r="C2746" s="1">
        <v>2458672.3220000002</v>
      </c>
      <c r="D2746" s="1">
        <v>2219.31</v>
      </c>
      <c r="E2746" s="1">
        <v>67.3</v>
      </c>
      <c r="F2746" s="1">
        <v>69.599999999999994</v>
      </c>
      <c r="G2746" s="8">
        <f t="shared" si="600"/>
        <v>69.644109589041108</v>
      </c>
      <c r="H2746" s="13">
        <v>13</v>
      </c>
      <c r="I2746" s="8">
        <f t="shared" si="601"/>
        <v>6.4712328767123291</v>
      </c>
      <c r="J2746" s="13">
        <v>38</v>
      </c>
      <c r="K2746" s="8">
        <f t="shared" si="602"/>
        <v>12.438356164383562</v>
      </c>
      <c r="L2746" s="13">
        <v>12</v>
      </c>
      <c r="M2746" s="8">
        <f t="shared" si="603"/>
        <v>3.5863013698630137</v>
      </c>
      <c r="N2746" s="6">
        <v>9</v>
      </c>
      <c r="O2746" s="8">
        <f t="shared" si="604"/>
        <v>3.580821917808219</v>
      </c>
      <c r="Q2746">
        <f t="shared" si="605"/>
        <v>68.054904109589046</v>
      </c>
      <c r="R2746">
        <f t="shared" si="606"/>
        <v>69.644109589041108</v>
      </c>
      <c r="S2746" s="9">
        <f t="shared" si="607"/>
        <v>-2.281895035818124</v>
      </c>
      <c r="U2746">
        <f t="shared" si="608"/>
        <v>67.235616438356161</v>
      </c>
      <c r="V2746" s="9">
        <f t="shared" si="609"/>
        <v>-3.4289850739222629</v>
      </c>
      <c r="X2746">
        <f t="shared" si="610"/>
        <v>66.424339726027398</v>
      </c>
      <c r="Y2746" s="9">
        <f t="shared" si="611"/>
        <v>-4.6231761480088807</v>
      </c>
      <c r="AA2746">
        <f t="shared" si="612"/>
        <v>66.27382191780822</v>
      </c>
      <c r="AB2746" s="9">
        <f t="shared" si="613"/>
        <v>-4.8393003961432157</v>
      </c>
      <c r="AC2746">
        <f t="shared" si="614"/>
        <v>17.313306164383597</v>
      </c>
    </row>
    <row r="2747" spans="1:29" ht="9" customHeight="1">
      <c r="A2747" s="1">
        <v>20190708</v>
      </c>
      <c r="B2747" s="1">
        <v>200000</v>
      </c>
      <c r="C2747" s="1">
        <v>2458673.3220000002</v>
      </c>
      <c r="D2747" s="1">
        <v>2219.346</v>
      </c>
      <c r="E2747" s="1">
        <v>66.5</v>
      </c>
      <c r="F2747" s="1">
        <v>68.7</v>
      </c>
      <c r="G2747" s="8">
        <f t="shared" si="600"/>
        <v>69.640000000000015</v>
      </c>
      <c r="H2747" s="13">
        <v>11</v>
      </c>
      <c r="I2747" s="8">
        <f t="shared" si="601"/>
        <v>6.5041095890410956</v>
      </c>
      <c r="J2747" s="13">
        <v>35</v>
      </c>
      <c r="K2747" s="8">
        <f t="shared" si="602"/>
        <v>12.487671232876712</v>
      </c>
      <c r="L2747" s="13">
        <v>0</v>
      </c>
      <c r="M2747" s="8">
        <f t="shared" si="603"/>
        <v>3.5835616438356164</v>
      </c>
      <c r="N2747" s="6">
        <v>5</v>
      </c>
      <c r="O2747" s="8">
        <f t="shared" si="604"/>
        <v>3.6</v>
      </c>
      <c r="Q2747">
        <f t="shared" si="605"/>
        <v>68.070980821917814</v>
      </c>
      <c r="R2747">
        <f t="shared" si="606"/>
        <v>69.640000000000015</v>
      </c>
      <c r="S2747" s="9">
        <f t="shared" si="607"/>
        <v>-2.2530430472174032</v>
      </c>
      <c r="U2747">
        <f t="shared" si="608"/>
        <v>67.252054794520546</v>
      </c>
      <c r="V2747" s="9">
        <f t="shared" si="609"/>
        <v>-3.3864698569562961</v>
      </c>
      <c r="X2747">
        <f t="shared" si="610"/>
        <v>66.422487671232872</v>
      </c>
      <c r="Y2747" s="9">
        <f t="shared" si="611"/>
        <v>-4.6202072498092122</v>
      </c>
      <c r="AA2747">
        <f t="shared" si="612"/>
        <v>66.286000000000001</v>
      </c>
      <c r="AB2747" s="9">
        <f t="shared" si="613"/>
        <v>-4.8161975875933507</v>
      </c>
      <c r="AC2747">
        <f t="shared" si="614"/>
        <v>17.300700000000045</v>
      </c>
    </row>
    <row r="2748" spans="1:29" ht="9" customHeight="1">
      <c r="A2748" s="1">
        <v>20190709</v>
      </c>
      <c r="B2748" s="1">
        <v>200000</v>
      </c>
      <c r="C2748" s="1">
        <v>2458674.3220000002</v>
      </c>
      <c r="D2748" s="1">
        <v>2219.3829999999998</v>
      </c>
      <c r="E2748" s="1">
        <v>67.5</v>
      </c>
      <c r="F2748" s="1">
        <v>69.7</v>
      </c>
      <c r="G2748" s="8">
        <f t="shared" si="600"/>
        <v>69.640547945205498</v>
      </c>
      <c r="H2748" s="13">
        <v>0</v>
      </c>
      <c r="I2748" s="8">
        <f t="shared" si="601"/>
        <v>6.5643835616438357</v>
      </c>
      <c r="J2748" s="13">
        <v>0</v>
      </c>
      <c r="K2748" s="8">
        <f t="shared" si="602"/>
        <v>12.520547945205479</v>
      </c>
      <c r="L2748" s="13">
        <v>0</v>
      </c>
      <c r="M2748" s="8">
        <f t="shared" si="603"/>
        <v>3.5835616438356164</v>
      </c>
      <c r="N2748" s="6">
        <v>0</v>
      </c>
      <c r="O2748" s="8">
        <f t="shared" si="604"/>
        <v>3.6109589041095891</v>
      </c>
      <c r="Q2748">
        <f t="shared" si="605"/>
        <v>68.081698630136984</v>
      </c>
      <c r="R2748">
        <f t="shared" si="606"/>
        <v>69.640547945205498</v>
      </c>
      <c r="S2748" s="9">
        <f t="shared" si="607"/>
        <v>-2.238421955403112</v>
      </c>
      <c r="U2748">
        <f t="shared" si="608"/>
        <v>67.282191780821918</v>
      </c>
      <c r="V2748" s="9">
        <f t="shared" si="609"/>
        <v>-3.3653278785256475</v>
      </c>
      <c r="X2748">
        <f t="shared" si="610"/>
        <v>66.422487671232872</v>
      </c>
      <c r="Y2748" s="9">
        <f t="shared" si="611"/>
        <v>-4.6209577163359654</v>
      </c>
      <c r="AA2748">
        <f t="shared" si="612"/>
        <v>66.292958904109582</v>
      </c>
      <c r="AB2748" s="9">
        <f t="shared" si="613"/>
        <v>-4.8069539081310353</v>
      </c>
      <c r="AC2748">
        <f t="shared" si="614"/>
        <v>17.302380821917865</v>
      </c>
    </row>
    <row r="2749" spans="1:29" ht="9" customHeight="1">
      <c r="A2749" s="1">
        <v>20190710</v>
      </c>
      <c r="B2749" s="1">
        <v>200000</v>
      </c>
      <c r="C2749" s="1">
        <v>2458675.3220000002</v>
      </c>
      <c r="D2749" s="1">
        <v>2219.42</v>
      </c>
      <c r="E2749" s="1">
        <v>67.8</v>
      </c>
      <c r="F2749" s="1">
        <v>70.099999999999994</v>
      </c>
      <c r="G2749" s="8">
        <f t="shared" si="600"/>
        <v>69.646575342465766</v>
      </c>
      <c r="H2749" s="13">
        <v>0</v>
      </c>
      <c r="I2749" s="8">
        <f t="shared" si="601"/>
        <v>6.6054794520547944</v>
      </c>
      <c r="J2749" s="13">
        <v>0</v>
      </c>
      <c r="K2749" s="8">
        <f t="shared" si="602"/>
        <v>12.613698630136986</v>
      </c>
      <c r="L2749" s="13">
        <v>0</v>
      </c>
      <c r="M2749" s="8">
        <f t="shared" si="603"/>
        <v>3.5835616438356164</v>
      </c>
      <c r="N2749" s="6">
        <v>0</v>
      </c>
      <c r="O2749" s="8">
        <f t="shared" si="604"/>
        <v>3.6219178082191781</v>
      </c>
      <c r="Q2749">
        <f t="shared" si="605"/>
        <v>68.112065753424659</v>
      </c>
      <c r="R2749">
        <f t="shared" si="606"/>
        <v>69.646575342465766</v>
      </c>
      <c r="S2749" s="9">
        <f t="shared" si="607"/>
        <v>-2.2032807521340771</v>
      </c>
      <c r="U2749">
        <f t="shared" si="608"/>
        <v>67.302739726027397</v>
      </c>
      <c r="V2749" s="9">
        <f t="shared" si="609"/>
        <v>-3.3047904120958407</v>
      </c>
      <c r="X2749">
        <f t="shared" si="610"/>
        <v>66.422487671232872</v>
      </c>
      <c r="Y2749" s="9">
        <f t="shared" si="611"/>
        <v>-4.6292120687620724</v>
      </c>
      <c r="AA2749">
        <f t="shared" si="612"/>
        <v>66.299917808219178</v>
      </c>
      <c r="AB2749" s="9">
        <f t="shared" si="613"/>
        <v>-4.8052004248456228</v>
      </c>
      <c r="AC2749">
        <f t="shared" si="614"/>
        <v>17.320869863013737</v>
      </c>
    </row>
    <row r="2750" spans="1:29" ht="9" customHeight="1">
      <c r="A2750" s="1">
        <v>20190711</v>
      </c>
      <c r="B2750" s="1">
        <v>200000</v>
      </c>
      <c r="C2750" s="1">
        <v>2458676.3220000002</v>
      </c>
      <c r="D2750" s="1">
        <v>2219.4560000000001</v>
      </c>
      <c r="E2750" s="1">
        <v>67.099999999999994</v>
      </c>
      <c r="F2750" s="1">
        <v>69.400000000000006</v>
      </c>
      <c r="G2750" s="8">
        <f t="shared" si="600"/>
        <v>69.653972602739742</v>
      </c>
      <c r="H2750" s="13">
        <v>0</v>
      </c>
      <c r="I2750" s="8">
        <f t="shared" si="601"/>
        <v>6.7041095890410958</v>
      </c>
      <c r="J2750" s="13">
        <v>0</v>
      </c>
      <c r="K2750" s="8">
        <f t="shared" si="602"/>
        <v>12.747945205479452</v>
      </c>
      <c r="L2750" s="13">
        <v>0</v>
      </c>
      <c r="M2750" s="8">
        <f t="shared" si="603"/>
        <v>3.6219178082191781</v>
      </c>
      <c r="N2750" s="6">
        <v>0</v>
      </c>
      <c r="O2750" s="8">
        <f t="shared" si="604"/>
        <v>3.6630136986301371</v>
      </c>
      <c r="Q2750">
        <f t="shared" si="605"/>
        <v>68.155830136986296</v>
      </c>
      <c r="R2750">
        <f t="shared" si="606"/>
        <v>69.653972602739742</v>
      </c>
      <c r="S2750" s="9">
        <f t="shared" si="607"/>
        <v>-2.1508356376137527</v>
      </c>
      <c r="U2750">
        <f t="shared" si="608"/>
        <v>67.352054794520541</v>
      </c>
      <c r="V2750" s="9">
        <f t="shared" si="609"/>
        <v>-3.2910804953925918</v>
      </c>
      <c r="X2750">
        <f t="shared" si="610"/>
        <v>66.448416438356162</v>
      </c>
      <c r="Y2750" s="9">
        <f t="shared" si="611"/>
        <v>-4.6021153490640785</v>
      </c>
      <c r="AA2750">
        <f t="shared" si="612"/>
        <v>66.326013698630135</v>
      </c>
      <c r="AB2750" s="9">
        <f t="shared" si="613"/>
        <v>-4.7778450815577855</v>
      </c>
      <c r="AC2750">
        <f t="shared" si="614"/>
        <v>17.34356095890416</v>
      </c>
    </row>
    <row r="2751" spans="1:29" ht="9" customHeight="1">
      <c r="A2751" s="1">
        <v>20190712</v>
      </c>
      <c r="B2751" s="1">
        <v>200000</v>
      </c>
      <c r="C2751" s="1">
        <v>2458677.3220000002</v>
      </c>
      <c r="D2751" s="1">
        <v>2219.4929999999999</v>
      </c>
      <c r="E2751" s="1">
        <v>66.8</v>
      </c>
      <c r="F2751" s="1">
        <v>69</v>
      </c>
      <c r="G2751" s="8">
        <f t="shared" si="600"/>
        <v>69.661095890410976</v>
      </c>
      <c r="H2751" s="13">
        <v>0</v>
      </c>
      <c r="I2751" s="8">
        <f t="shared" si="601"/>
        <v>6.7369863013698632</v>
      </c>
      <c r="J2751" s="13">
        <v>23</v>
      </c>
      <c r="K2751" s="8">
        <f t="shared" si="602"/>
        <v>12.816438356164383</v>
      </c>
      <c r="L2751" s="13">
        <v>0</v>
      </c>
      <c r="M2751" s="8">
        <f t="shared" si="603"/>
        <v>3.6520547945205482</v>
      </c>
      <c r="N2751" s="6">
        <v>0</v>
      </c>
      <c r="O2751" s="8">
        <f t="shared" si="604"/>
        <v>3.6739726027397261</v>
      </c>
      <c r="Q2751">
        <f t="shared" si="605"/>
        <v>68.178158904109594</v>
      </c>
      <c r="R2751">
        <f t="shared" si="606"/>
        <v>69.661095890410976</v>
      </c>
      <c r="S2751" s="9">
        <f t="shared" si="607"/>
        <v>-2.1287879085828649</v>
      </c>
      <c r="U2751">
        <f t="shared" si="608"/>
        <v>67.368493150684927</v>
      </c>
      <c r="V2751" s="9">
        <f t="shared" si="609"/>
        <v>-3.3104744528417882</v>
      </c>
      <c r="X2751">
        <f t="shared" si="610"/>
        <v>66.468789041095889</v>
      </c>
      <c r="Y2751" s="9">
        <f t="shared" si="611"/>
        <v>-4.5826250771838914</v>
      </c>
      <c r="AA2751">
        <f t="shared" si="612"/>
        <v>66.33297260273973</v>
      </c>
      <c r="AB2751" s="9">
        <f t="shared" si="613"/>
        <v>-4.7775924928125733</v>
      </c>
      <c r="AC2751">
        <f t="shared" si="614"/>
        <v>17.365411643835671</v>
      </c>
    </row>
    <row r="2752" spans="1:29" ht="9" customHeight="1">
      <c r="A2752" s="1">
        <v>20190713</v>
      </c>
      <c r="B2752" s="1">
        <v>200000</v>
      </c>
      <c r="C2752" s="1">
        <v>2458678.3220000002</v>
      </c>
      <c r="D2752" s="1">
        <v>2219.5300000000002</v>
      </c>
      <c r="E2752" s="1">
        <v>66</v>
      </c>
      <c r="F2752" s="1">
        <v>68.2</v>
      </c>
      <c r="G2752" s="8">
        <f t="shared" si="600"/>
        <v>69.675068493150704</v>
      </c>
      <c r="H2752" s="13">
        <v>0</v>
      </c>
      <c r="I2752" s="8">
        <f t="shared" si="601"/>
        <v>6.7369863013698632</v>
      </c>
      <c r="J2752" s="13">
        <v>0</v>
      </c>
      <c r="K2752" s="8">
        <f t="shared" si="602"/>
        <v>12.882191780821918</v>
      </c>
      <c r="L2752" s="13">
        <v>0</v>
      </c>
      <c r="M2752" s="8">
        <f t="shared" si="603"/>
        <v>3.6520547945205482</v>
      </c>
      <c r="N2752" s="6">
        <v>0</v>
      </c>
      <c r="O2752" s="8">
        <f t="shared" si="604"/>
        <v>3.6739726027397261</v>
      </c>
      <c r="Q2752">
        <f t="shared" si="605"/>
        <v>68.199594520547947</v>
      </c>
      <c r="R2752">
        <f t="shared" si="606"/>
        <v>69.675068493150704</v>
      </c>
      <c r="S2752" s="9">
        <f t="shared" si="607"/>
        <v>-2.1176498344566426</v>
      </c>
      <c r="U2752">
        <f t="shared" si="608"/>
        <v>67.368493150684927</v>
      </c>
      <c r="V2752" s="9">
        <f t="shared" si="609"/>
        <v>-3.3188380724711095</v>
      </c>
      <c r="X2752">
        <f t="shared" si="610"/>
        <v>66.468789041095889</v>
      </c>
      <c r="Y2752" s="9">
        <f t="shared" si="611"/>
        <v>-4.6017600289406317</v>
      </c>
      <c r="AA2752">
        <f t="shared" si="612"/>
        <v>66.33297260273973</v>
      </c>
      <c r="AB2752" s="9">
        <f t="shared" si="613"/>
        <v>-4.7966883459031209</v>
      </c>
      <c r="AC2752">
        <f t="shared" si="614"/>
        <v>17.408272602739782</v>
      </c>
    </row>
    <row r="2753" spans="1:29" ht="9" customHeight="1">
      <c r="A2753" s="1">
        <v>20190714</v>
      </c>
      <c r="B2753" s="1">
        <v>200000</v>
      </c>
      <c r="C2753" s="1">
        <v>2458679.3220000002</v>
      </c>
      <c r="D2753" s="1">
        <v>2219.5659999999998</v>
      </c>
      <c r="E2753" s="1">
        <v>67.2</v>
      </c>
      <c r="F2753" s="1">
        <v>69.400000000000006</v>
      </c>
      <c r="G2753" s="8">
        <f t="shared" si="600"/>
        <v>69.681095890410987</v>
      </c>
      <c r="H2753" s="13">
        <v>0</v>
      </c>
      <c r="I2753" s="8">
        <f t="shared" si="601"/>
        <v>6.7369863013698632</v>
      </c>
      <c r="J2753" s="13">
        <v>23</v>
      </c>
      <c r="K2753" s="8">
        <f t="shared" si="602"/>
        <v>12.882191780821918</v>
      </c>
      <c r="L2753" s="13">
        <v>0</v>
      </c>
      <c r="M2753" s="8">
        <f t="shared" si="603"/>
        <v>3.6520547945205482</v>
      </c>
      <c r="N2753" s="6">
        <v>0</v>
      </c>
      <c r="O2753" s="8">
        <f t="shared" si="604"/>
        <v>3.6739726027397261</v>
      </c>
      <c r="Q2753">
        <f t="shared" si="605"/>
        <v>68.199594520547947</v>
      </c>
      <c r="R2753">
        <f t="shared" si="606"/>
        <v>69.681095890410987</v>
      </c>
      <c r="S2753" s="9">
        <f t="shared" si="607"/>
        <v>-2.1261166331152879</v>
      </c>
      <c r="U2753">
        <f t="shared" si="608"/>
        <v>67.368493150684927</v>
      </c>
      <c r="V2753" s="9">
        <f t="shared" si="609"/>
        <v>-3.3283404295470262</v>
      </c>
      <c r="X2753">
        <f t="shared" si="610"/>
        <v>66.468789041095889</v>
      </c>
      <c r="Y2753" s="9">
        <f t="shared" si="611"/>
        <v>-4.6100119526925454</v>
      </c>
      <c r="AA2753">
        <f t="shared" si="612"/>
        <v>66.33297260273973</v>
      </c>
      <c r="AB2753" s="9">
        <f t="shared" si="613"/>
        <v>-4.8049234084046617</v>
      </c>
      <c r="AC2753">
        <f t="shared" si="614"/>
        <v>17.4267616438357</v>
      </c>
    </row>
    <row r="2754" spans="1:29" ht="9" customHeight="1">
      <c r="A2754" s="1">
        <v>20190715</v>
      </c>
      <c r="B2754" s="1">
        <v>200000</v>
      </c>
      <c r="C2754" s="1">
        <v>2458680.3220000002</v>
      </c>
      <c r="D2754" s="1">
        <v>2219.6030000000001</v>
      </c>
      <c r="E2754" s="1">
        <v>67.099999999999994</v>
      </c>
      <c r="F2754" s="1">
        <v>69.3</v>
      </c>
      <c r="G2754" s="8">
        <f t="shared" si="600"/>
        <v>69.68794520547948</v>
      </c>
      <c r="H2754" s="13">
        <v>0</v>
      </c>
      <c r="I2754" s="8">
        <f t="shared" si="601"/>
        <v>6.7369863013698632</v>
      </c>
      <c r="J2754" s="13">
        <v>11</v>
      </c>
      <c r="K2754" s="8">
        <f t="shared" si="602"/>
        <v>12.882191780821918</v>
      </c>
      <c r="L2754" s="13">
        <v>0</v>
      </c>
      <c r="M2754" s="8">
        <f t="shared" si="603"/>
        <v>3.6520547945205482</v>
      </c>
      <c r="N2754" s="6">
        <v>0</v>
      </c>
      <c r="O2754" s="8">
        <f t="shared" si="604"/>
        <v>3.6739726027397261</v>
      </c>
      <c r="Q2754">
        <f t="shared" si="605"/>
        <v>68.199594520547947</v>
      </c>
      <c r="R2754">
        <f t="shared" si="606"/>
        <v>69.68794520547948</v>
      </c>
      <c r="S2754" s="9">
        <f t="shared" si="607"/>
        <v>-2.1357362174233003</v>
      </c>
      <c r="U2754">
        <f t="shared" si="608"/>
        <v>67.368493150684927</v>
      </c>
      <c r="V2754" s="9">
        <f t="shared" si="609"/>
        <v>-3.313179598864707</v>
      </c>
      <c r="X2754">
        <f t="shared" si="610"/>
        <v>66.468789041095889</v>
      </c>
      <c r="Y2754" s="9">
        <f t="shared" si="611"/>
        <v>-4.6193874060882365</v>
      </c>
      <c r="AA2754">
        <f t="shared" si="612"/>
        <v>66.33297260273973</v>
      </c>
      <c r="AB2754" s="9">
        <f t="shared" si="613"/>
        <v>-4.8142797048289907</v>
      </c>
      <c r="AC2754">
        <f t="shared" si="614"/>
        <v>17.447771917808303</v>
      </c>
    </row>
    <row r="2755" spans="1:29" ht="9" customHeight="1">
      <c r="A2755" s="1">
        <v>20190716</v>
      </c>
      <c r="B2755" s="1">
        <v>200000</v>
      </c>
      <c r="C2755" s="1">
        <v>2458681.3220000002</v>
      </c>
      <c r="D2755" s="1">
        <v>2219.64</v>
      </c>
      <c r="E2755" s="1">
        <v>67.2</v>
      </c>
      <c r="F2755" s="1">
        <v>69.5</v>
      </c>
      <c r="G2755" s="8">
        <f t="shared" si="600"/>
        <v>69.692602739726055</v>
      </c>
      <c r="H2755" s="13">
        <v>0</v>
      </c>
      <c r="I2755" s="8">
        <f t="shared" si="601"/>
        <v>6.7671232876712333</v>
      </c>
      <c r="J2755" s="13">
        <v>0</v>
      </c>
      <c r="K2755" s="8">
        <f t="shared" si="602"/>
        <v>12.912328767123288</v>
      </c>
      <c r="L2755" s="13">
        <v>0</v>
      </c>
      <c r="M2755" s="8">
        <f t="shared" si="603"/>
        <v>3.6520547945205482</v>
      </c>
      <c r="N2755" s="6">
        <v>0</v>
      </c>
      <c r="O2755" s="8">
        <f t="shared" si="604"/>
        <v>3.6739726027397261</v>
      </c>
      <c r="Q2755">
        <f t="shared" si="605"/>
        <v>68.209419178082186</v>
      </c>
      <c r="R2755">
        <f t="shared" si="606"/>
        <v>69.692602739726055</v>
      </c>
      <c r="S2755" s="9">
        <f t="shared" si="607"/>
        <v>-2.1281793236836961</v>
      </c>
      <c r="U2755">
        <f t="shared" si="608"/>
        <v>67.38356164383562</v>
      </c>
      <c r="V2755" s="9">
        <f t="shared" si="609"/>
        <v>-3.3192606743870101</v>
      </c>
      <c r="X2755">
        <f t="shared" si="610"/>
        <v>66.468789041095889</v>
      </c>
      <c r="Y2755" s="9">
        <f t="shared" si="611"/>
        <v>-4.6257616617789665</v>
      </c>
      <c r="AA2755">
        <f t="shared" si="612"/>
        <v>66.33297260273973</v>
      </c>
      <c r="AB2755" s="9">
        <f t="shared" si="613"/>
        <v>-4.8206409359300295</v>
      </c>
      <c r="AC2755">
        <f t="shared" si="614"/>
        <v>17.462058904109675</v>
      </c>
    </row>
    <row r="2756" spans="1:29" ht="9" customHeight="1">
      <c r="A2756" s="1">
        <v>20190717</v>
      </c>
      <c r="B2756" s="1">
        <v>200000</v>
      </c>
      <c r="C2756" s="1">
        <v>2458682.3220000002</v>
      </c>
      <c r="D2756" s="1">
        <v>2219.6759999999999</v>
      </c>
      <c r="E2756" s="1">
        <v>67.8</v>
      </c>
      <c r="F2756" s="1">
        <v>70</v>
      </c>
      <c r="G2756" s="8">
        <f t="shared" si="600"/>
        <v>69.69698630136989</v>
      </c>
      <c r="H2756" s="13">
        <v>0</v>
      </c>
      <c r="I2756" s="8">
        <f t="shared" si="601"/>
        <v>6.7671232876712333</v>
      </c>
      <c r="J2756" s="13">
        <v>0</v>
      </c>
      <c r="K2756" s="8">
        <f t="shared" si="602"/>
        <v>12.942465753424658</v>
      </c>
      <c r="L2756" s="13">
        <v>0</v>
      </c>
      <c r="M2756" s="8">
        <f t="shared" si="603"/>
        <v>3.6520547945205482</v>
      </c>
      <c r="N2756" s="6">
        <v>0</v>
      </c>
      <c r="O2756" s="8">
        <f t="shared" si="604"/>
        <v>3.6739726027397261</v>
      </c>
      <c r="Q2756">
        <f t="shared" si="605"/>
        <v>68.219243835616439</v>
      </c>
      <c r="R2756">
        <f t="shared" si="606"/>
        <v>69.69698630136989</v>
      </c>
      <c r="S2756" s="9">
        <f t="shared" si="607"/>
        <v>-2.1202386848746784</v>
      </c>
      <c r="U2756">
        <f t="shared" si="608"/>
        <v>67.38356164383562</v>
      </c>
      <c r="V2756" s="9">
        <f t="shared" si="609"/>
        <v>-3.3264809581271493</v>
      </c>
      <c r="X2756">
        <f t="shared" si="610"/>
        <v>66.468789041095889</v>
      </c>
      <c r="Y2756" s="9">
        <f t="shared" si="611"/>
        <v>-4.631760183023232</v>
      </c>
      <c r="AA2756">
        <f t="shared" si="612"/>
        <v>66.33297260273973</v>
      </c>
      <c r="AB2756" s="9">
        <f t="shared" si="613"/>
        <v>-4.8266272003270814</v>
      </c>
      <c r="AC2756">
        <f t="shared" si="614"/>
        <v>17.475505479452135</v>
      </c>
    </row>
    <row r="2757" spans="1:29" ht="9" customHeight="1">
      <c r="A2757" s="1">
        <v>20190718</v>
      </c>
      <c r="B2757" s="1">
        <v>200000</v>
      </c>
      <c r="C2757" s="1">
        <v>2458683.3220000002</v>
      </c>
      <c r="D2757" s="1">
        <v>2219.7130000000002</v>
      </c>
      <c r="E2757" s="1">
        <v>67</v>
      </c>
      <c r="F2757" s="1">
        <v>69.2</v>
      </c>
      <c r="G2757" s="8">
        <f t="shared" si="600"/>
        <v>69.702191780821934</v>
      </c>
      <c r="H2757" s="13">
        <v>0</v>
      </c>
      <c r="I2757" s="8">
        <f t="shared" si="601"/>
        <v>6.7671232876712333</v>
      </c>
      <c r="J2757" s="13">
        <v>0</v>
      </c>
      <c r="K2757" s="8">
        <f t="shared" si="602"/>
        <v>13.002739726027396</v>
      </c>
      <c r="L2757" s="13">
        <v>0</v>
      </c>
      <c r="M2757" s="8">
        <f t="shared" si="603"/>
        <v>3.6520547945205482</v>
      </c>
      <c r="N2757" s="6">
        <v>0</v>
      </c>
      <c r="O2757" s="8">
        <f t="shared" si="604"/>
        <v>3.6739726027397261</v>
      </c>
      <c r="Q2757">
        <f t="shared" si="605"/>
        <v>68.23889315068493</v>
      </c>
      <c r="R2757">
        <f t="shared" si="606"/>
        <v>69.702191780821934</v>
      </c>
      <c r="S2757" s="9">
        <f t="shared" si="607"/>
        <v>-2.0993581302842443</v>
      </c>
      <c r="U2757">
        <f t="shared" si="608"/>
        <v>67.38356164383562</v>
      </c>
      <c r="V2757" s="9">
        <f t="shared" si="609"/>
        <v>-3.3321804203940104</v>
      </c>
      <c r="X2757">
        <f t="shared" si="610"/>
        <v>66.468789041095889</v>
      </c>
      <c r="Y2757" s="9">
        <f t="shared" si="611"/>
        <v>-4.6388824470447929</v>
      </c>
      <c r="AA2757">
        <f t="shared" si="612"/>
        <v>66.33297260273973</v>
      </c>
      <c r="AB2757" s="9">
        <f t="shared" si="613"/>
        <v>-4.8337349113449619</v>
      </c>
      <c r="AC2757">
        <f t="shared" si="614"/>
        <v>17.491473287671283</v>
      </c>
    </row>
    <row r="2758" spans="1:29" ht="9" customHeight="1">
      <c r="A2758" s="1">
        <v>20190719</v>
      </c>
      <c r="B2758" s="1">
        <v>200000</v>
      </c>
      <c r="C2758" s="1">
        <v>2458684.3220000002</v>
      </c>
      <c r="D2758" s="1">
        <v>2219.75</v>
      </c>
      <c r="E2758" s="1">
        <v>66.7</v>
      </c>
      <c r="F2758" s="1">
        <v>68.900000000000006</v>
      </c>
      <c r="G2758" s="8">
        <f t="shared" si="600"/>
        <v>69.706301369863041</v>
      </c>
      <c r="H2758" s="13">
        <v>0</v>
      </c>
      <c r="I2758" s="8">
        <f t="shared" si="601"/>
        <v>6.7671232876712333</v>
      </c>
      <c r="J2758" s="13">
        <v>24</v>
      </c>
      <c r="K2758" s="8">
        <f t="shared" si="602"/>
        <v>13.002739726027396</v>
      </c>
      <c r="L2758" s="13">
        <v>0</v>
      </c>
      <c r="M2758" s="8">
        <f t="shared" si="603"/>
        <v>3.6520547945205482</v>
      </c>
      <c r="N2758" s="6">
        <v>0</v>
      </c>
      <c r="O2758" s="8">
        <f t="shared" si="604"/>
        <v>3.6739726027397261</v>
      </c>
      <c r="Q2758">
        <f t="shared" si="605"/>
        <v>68.23889315068493</v>
      </c>
      <c r="R2758">
        <f t="shared" si="606"/>
        <v>69.706301369863041</v>
      </c>
      <c r="S2758" s="9">
        <f t="shared" si="607"/>
        <v>-2.1051299385288189</v>
      </c>
      <c r="U2758">
        <f t="shared" si="608"/>
        <v>67.38356164383562</v>
      </c>
      <c r="V2758" s="9">
        <f t="shared" si="609"/>
        <v>-3.3177180764938186</v>
      </c>
      <c r="X2758">
        <f t="shared" si="610"/>
        <v>66.468789041095889</v>
      </c>
      <c r="Y2758" s="9">
        <f t="shared" si="611"/>
        <v>-4.6445045356643533</v>
      </c>
      <c r="AA2758">
        <f t="shared" si="612"/>
        <v>66.33297260273973</v>
      </c>
      <c r="AB2758" s="9">
        <f t="shared" si="613"/>
        <v>-4.839345512286414</v>
      </c>
      <c r="AC2758">
        <f t="shared" si="614"/>
        <v>17.504079452054878</v>
      </c>
    </row>
    <row r="2759" spans="1:29" ht="9" customHeight="1">
      <c r="A2759" s="1">
        <v>20190720</v>
      </c>
      <c r="B2759" s="1">
        <v>200000</v>
      </c>
      <c r="C2759" s="1">
        <v>2458685.3220000002</v>
      </c>
      <c r="D2759" s="1">
        <v>2219.7860000000001</v>
      </c>
      <c r="E2759" s="1">
        <v>67</v>
      </c>
      <c r="F2759" s="1">
        <v>69.099999999999994</v>
      </c>
      <c r="G2759" s="8">
        <f t="shared" si="600"/>
        <v>69.712876712328793</v>
      </c>
      <c r="H2759" s="13">
        <v>0</v>
      </c>
      <c r="I2759" s="8">
        <f t="shared" si="601"/>
        <v>6.8</v>
      </c>
      <c r="J2759" s="13">
        <v>11</v>
      </c>
      <c r="K2759" s="8">
        <f t="shared" si="602"/>
        <v>13.038356164383561</v>
      </c>
      <c r="L2759" s="13">
        <v>0</v>
      </c>
      <c r="M2759" s="8">
        <f t="shared" si="603"/>
        <v>3.6520547945205482</v>
      </c>
      <c r="N2759" s="6">
        <v>0</v>
      </c>
      <c r="O2759" s="8">
        <f t="shared" si="604"/>
        <v>3.6739726027397261</v>
      </c>
      <c r="Q2759">
        <f t="shared" si="605"/>
        <v>68.250504109589045</v>
      </c>
      <c r="R2759">
        <f t="shared" si="606"/>
        <v>69.712876712328793</v>
      </c>
      <c r="S2759" s="9">
        <f t="shared" si="607"/>
        <v>-2.0977080156572043</v>
      </c>
      <c r="U2759">
        <f t="shared" si="608"/>
        <v>67.400000000000006</v>
      </c>
      <c r="V2759" s="9">
        <f t="shared" si="609"/>
        <v>-3.3040833408652759</v>
      </c>
      <c r="X2759">
        <f t="shared" si="610"/>
        <v>66.468789041095889</v>
      </c>
      <c r="Y2759" s="9">
        <f t="shared" si="611"/>
        <v>-4.653498498734578</v>
      </c>
      <c r="AA2759">
        <f t="shared" si="612"/>
        <v>66.33297260273973</v>
      </c>
      <c r="AB2759" s="9">
        <f t="shared" si="613"/>
        <v>-4.848321097888828</v>
      </c>
      <c r="AC2759">
        <f t="shared" si="614"/>
        <v>17.524249315068573</v>
      </c>
    </row>
    <row r="2760" spans="1:29" ht="9" customHeight="1">
      <c r="A2760" s="1">
        <v>20190721</v>
      </c>
      <c r="B2760" s="1">
        <v>200000</v>
      </c>
      <c r="C2760" s="1">
        <v>2458686.3220000002</v>
      </c>
      <c r="D2760" s="1">
        <v>2219.8229999999999</v>
      </c>
      <c r="E2760" s="1">
        <v>67.7</v>
      </c>
      <c r="F2760" s="1">
        <v>69.8</v>
      </c>
      <c r="G2760" s="8">
        <f t="shared" si="600"/>
        <v>69.718630136986334</v>
      </c>
      <c r="H2760" s="13">
        <v>13</v>
      </c>
      <c r="I2760" s="8">
        <f t="shared" si="601"/>
        <v>6.8301369863013699</v>
      </c>
      <c r="J2760" s="13">
        <v>30</v>
      </c>
      <c r="K2760" s="8">
        <f t="shared" si="602"/>
        <v>13.101369863013698</v>
      </c>
      <c r="L2760" s="13">
        <v>0</v>
      </c>
      <c r="M2760" s="8">
        <f t="shared" si="603"/>
        <v>3.6520547945205482</v>
      </c>
      <c r="N2760" s="6">
        <v>0</v>
      </c>
      <c r="O2760" s="8">
        <f t="shared" si="604"/>
        <v>3.6739726027397261</v>
      </c>
      <c r="Q2760">
        <f t="shared" si="605"/>
        <v>68.271046575342467</v>
      </c>
      <c r="R2760">
        <f t="shared" si="606"/>
        <v>69.718630136986334</v>
      </c>
      <c r="S2760" s="9">
        <f t="shared" si="607"/>
        <v>-2.0763224389228441</v>
      </c>
      <c r="U2760">
        <f t="shared" si="608"/>
        <v>67.415068493150685</v>
      </c>
      <c r="V2760" s="9">
        <f t="shared" si="609"/>
        <v>-3.3116824431320708</v>
      </c>
      <c r="X2760">
        <f t="shared" si="610"/>
        <v>66.468789041095889</v>
      </c>
      <c r="Y2760" s="9">
        <f t="shared" si="611"/>
        <v>-4.6613668247712354</v>
      </c>
      <c r="AA2760">
        <f t="shared" si="612"/>
        <v>66.33297260273973</v>
      </c>
      <c r="AB2760" s="9">
        <f t="shared" si="613"/>
        <v>-4.8561733464847379</v>
      </c>
      <c r="AC2760">
        <f t="shared" si="614"/>
        <v>17.54189794520558</v>
      </c>
    </row>
    <row r="2761" spans="1:29" ht="9" customHeight="1">
      <c r="A2761" s="1">
        <v>20190722</v>
      </c>
      <c r="B2761" s="1">
        <v>200000</v>
      </c>
      <c r="C2761" s="1">
        <v>2458687.3220000002</v>
      </c>
      <c r="D2761" s="1">
        <v>2219.86</v>
      </c>
      <c r="E2761" s="1">
        <v>67.3</v>
      </c>
      <c r="F2761" s="1">
        <v>69.5</v>
      </c>
      <c r="G2761" s="8">
        <f t="shared" si="600"/>
        <v>69.72410958904112</v>
      </c>
      <c r="H2761" s="13">
        <v>13</v>
      </c>
      <c r="I2761" s="8">
        <f t="shared" si="601"/>
        <v>6.8301369863013699</v>
      </c>
      <c r="J2761" s="13">
        <v>25</v>
      </c>
      <c r="K2761" s="8">
        <f t="shared" si="602"/>
        <v>13.134246575342466</v>
      </c>
      <c r="L2761" s="13">
        <v>11</v>
      </c>
      <c r="M2761" s="8">
        <f t="shared" si="603"/>
        <v>3.6520547945205482</v>
      </c>
      <c r="N2761" s="6">
        <v>8</v>
      </c>
      <c r="O2761" s="8">
        <f t="shared" si="604"/>
        <v>3.6739726027397261</v>
      </c>
      <c r="Q2761">
        <f t="shared" si="605"/>
        <v>68.281764383561651</v>
      </c>
      <c r="R2761">
        <f t="shared" si="606"/>
        <v>69.72410958904112</v>
      </c>
      <c r="S2761" s="9">
        <f t="shared" si="607"/>
        <v>-2.0686462888959767</v>
      </c>
      <c r="U2761">
        <f t="shared" si="608"/>
        <v>67.415068493150685</v>
      </c>
      <c r="V2761" s="9">
        <f t="shared" si="609"/>
        <v>-3.3198558736969801</v>
      </c>
      <c r="X2761">
        <f t="shared" si="610"/>
        <v>66.468789041095889</v>
      </c>
      <c r="Y2761" s="9">
        <f t="shared" si="611"/>
        <v>-4.6688592613549673</v>
      </c>
      <c r="AA2761">
        <f t="shared" si="612"/>
        <v>66.33297260273973</v>
      </c>
      <c r="AB2761" s="9">
        <f t="shared" si="613"/>
        <v>-4.8636504736869313</v>
      </c>
      <c r="AC2761">
        <f t="shared" si="614"/>
        <v>17.558706164383636</v>
      </c>
    </row>
    <row r="2762" spans="1:29" ht="9" customHeight="1">
      <c r="A2762" s="1">
        <v>20190723</v>
      </c>
      <c r="B2762" s="1">
        <v>200000</v>
      </c>
      <c r="C2762" s="1">
        <v>2458688.3220000002</v>
      </c>
      <c r="D2762" s="1">
        <v>2219.8960000000002</v>
      </c>
      <c r="E2762" s="1">
        <v>67.400000000000006</v>
      </c>
      <c r="F2762" s="1">
        <v>69.599999999999994</v>
      </c>
      <c r="G2762" s="8">
        <f t="shared" si="600"/>
        <v>69.725753424657555</v>
      </c>
      <c r="H2762" s="13">
        <v>0</v>
      </c>
      <c r="I2762" s="8">
        <f t="shared" si="601"/>
        <v>6.8219178082191778</v>
      </c>
      <c r="J2762" s="13">
        <v>12</v>
      </c>
      <c r="K2762" s="8">
        <f t="shared" si="602"/>
        <v>13.142465753424657</v>
      </c>
      <c r="L2762" s="13">
        <v>0</v>
      </c>
      <c r="M2762" s="8">
        <f t="shared" si="603"/>
        <v>3.6520547945205482</v>
      </c>
      <c r="N2762" s="6">
        <v>0</v>
      </c>
      <c r="O2762" s="8">
        <f t="shared" si="604"/>
        <v>3.6465753424657534</v>
      </c>
      <c r="Q2762">
        <f t="shared" si="605"/>
        <v>68.284443835616443</v>
      </c>
      <c r="R2762">
        <f t="shared" si="606"/>
        <v>69.725753424657555</v>
      </c>
      <c r="S2762" s="9">
        <f t="shared" si="607"/>
        <v>-2.0671122479852784</v>
      </c>
      <c r="U2762">
        <f t="shared" si="608"/>
        <v>67.410958904109592</v>
      </c>
      <c r="V2762" s="9">
        <f t="shared" si="609"/>
        <v>-3.3711838434639532</v>
      </c>
      <c r="X2762">
        <f t="shared" si="610"/>
        <v>66.468789041095889</v>
      </c>
      <c r="Y2762" s="9">
        <f t="shared" si="611"/>
        <v>-4.6711067626985141</v>
      </c>
      <c r="AA2762">
        <f t="shared" si="612"/>
        <v>66.315575342465749</v>
      </c>
      <c r="AB2762" s="9">
        <f t="shared" si="613"/>
        <v>-4.8908443648109028</v>
      </c>
      <c r="AC2762">
        <f t="shared" si="614"/>
        <v>17.563748630137049</v>
      </c>
    </row>
    <row r="2763" spans="1:29" ht="9" customHeight="1">
      <c r="A2763" s="1">
        <v>20190724</v>
      </c>
      <c r="B2763" s="1">
        <v>200000</v>
      </c>
      <c r="C2763" s="1">
        <v>2458689.3220000002</v>
      </c>
      <c r="D2763" s="1">
        <v>2219.933</v>
      </c>
      <c r="E2763" s="1">
        <v>67.8</v>
      </c>
      <c r="F2763" s="1">
        <v>70</v>
      </c>
      <c r="G2763" s="8">
        <f t="shared" si="600"/>
        <v>69.728767123287696</v>
      </c>
      <c r="H2763" s="13">
        <v>0</v>
      </c>
      <c r="I2763" s="8">
        <f t="shared" si="601"/>
        <v>6.7561643835616438</v>
      </c>
      <c r="J2763" s="13">
        <v>0</v>
      </c>
      <c r="K2763" s="8">
        <f t="shared" si="602"/>
        <v>13.06027397260274</v>
      </c>
      <c r="L2763" s="13">
        <v>0</v>
      </c>
      <c r="M2763" s="8">
        <f t="shared" si="603"/>
        <v>3.6027397260273974</v>
      </c>
      <c r="N2763" s="6">
        <v>0</v>
      </c>
      <c r="O2763" s="8">
        <f t="shared" si="604"/>
        <v>3.6027397260273974</v>
      </c>
      <c r="Q2763">
        <f t="shared" si="605"/>
        <v>68.257649315068491</v>
      </c>
      <c r="R2763">
        <f t="shared" si="606"/>
        <v>69.728767123287696</v>
      </c>
      <c r="S2763" s="9">
        <f t="shared" si="607"/>
        <v>-2.1097717182036462</v>
      </c>
      <c r="U2763">
        <f t="shared" si="608"/>
        <v>67.37808219178082</v>
      </c>
      <c r="V2763" s="9">
        <f t="shared" si="609"/>
        <v>-3.3979953085032548</v>
      </c>
      <c r="X2763">
        <f t="shared" si="610"/>
        <v>66.435452054794524</v>
      </c>
      <c r="Y2763" s="9">
        <f t="shared" si="611"/>
        <v>-4.7230364229303632</v>
      </c>
      <c r="AA2763">
        <f t="shared" si="612"/>
        <v>66.287739726027397</v>
      </c>
      <c r="AB2763" s="9">
        <f t="shared" si="613"/>
        <v>-4.9348748575694827</v>
      </c>
      <c r="AC2763">
        <f t="shared" si="614"/>
        <v>17.572993150685008</v>
      </c>
    </row>
    <row r="2764" spans="1:29" ht="9" customHeight="1">
      <c r="A2764" s="1">
        <v>20190725</v>
      </c>
      <c r="B2764" s="1">
        <v>200000</v>
      </c>
      <c r="C2764" s="1">
        <v>2458690.3220000002</v>
      </c>
      <c r="D2764" s="1">
        <v>2219.9699999999998</v>
      </c>
      <c r="E2764" s="1">
        <v>68.2</v>
      </c>
      <c r="F2764" s="1">
        <v>70.3</v>
      </c>
      <c r="G2764" s="8">
        <f t="shared" si="600"/>
        <v>69.726849315068506</v>
      </c>
      <c r="H2764" s="13">
        <v>0</v>
      </c>
      <c r="I2764" s="8">
        <f t="shared" si="601"/>
        <v>6.7150684931506852</v>
      </c>
      <c r="J2764" s="13">
        <v>11</v>
      </c>
      <c r="K2764" s="8">
        <f t="shared" si="602"/>
        <v>13.057534246575342</v>
      </c>
      <c r="L2764" s="13">
        <v>0</v>
      </c>
      <c r="M2764" s="8">
        <f t="shared" si="603"/>
        <v>3.5506849315068494</v>
      </c>
      <c r="N2764" s="6">
        <v>0</v>
      </c>
      <c r="O2764" s="8">
        <f t="shared" si="604"/>
        <v>3.5506849315068494</v>
      </c>
      <c r="Q2764">
        <f t="shared" si="605"/>
        <v>68.25675616438356</v>
      </c>
      <c r="R2764">
        <f t="shared" si="606"/>
        <v>69.726849315068506</v>
      </c>
      <c r="S2764" s="9">
        <f t="shared" si="607"/>
        <v>-2.1083602157931551</v>
      </c>
      <c r="U2764">
        <f t="shared" si="608"/>
        <v>67.357534246575341</v>
      </c>
      <c r="V2764" s="9">
        <f t="shared" si="609"/>
        <v>-3.4201871200720291</v>
      </c>
      <c r="X2764">
        <f t="shared" si="610"/>
        <v>66.400263013698634</v>
      </c>
      <c r="Y2764" s="9">
        <f t="shared" si="611"/>
        <v>-4.7708828579623912</v>
      </c>
      <c r="AA2764">
        <f t="shared" si="612"/>
        <v>66.254684931506844</v>
      </c>
      <c r="AB2764" s="9">
        <f t="shared" si="613"/>
        <v>-4.9796662514783918</v>
      </c>
      <c r="AC2764">
        <f t="shared" si="614"/>
        <v>17.567110273972641</v>
      </c>
    </row>
    <row r="2765" spans="1:29" ht="9" customHeight="1">
      <c r="A2765" s="1">
        <v>20190726</v>
      </c>
      <c r="B2765" s="1">
        <v>200000</v>
      </c>
      <c r="C2765" s="1">
        <v>2458691.3220000002</v>
      </c>
      <c r="D2765" s="1">
        <v>2220.0059999999999</v>
      </c>
      <c r="E2765" s="1">
        <v>67.599999999999994</v>
      </c>
      <c r="F2765" s="1">
        <v>69.8</v>
      </c>
      <c r="G2765" s="8">
        <f t="shared" si="600"/>
        <v>69.723013698630155</v>
      </c>
      <c r="H2765" s="13">
        <v>11</v>
      </c>
      <c r="I2765" s="8">
        <f t="shared" si="601"/>
        <v>6.6767123287671231</v>
      </c>
      <c r="J2765" s="13">
        <v>23</v>
      </c>
      <c r="K2765" s="8">
        <f t="shared" si="602"/>
        <v>13.021917808219179</v>
      </c>
      <c r="L2765" s="13">
        <v>0</v>
      </c>
      <c r="M2765" s="8">
        <f t="shared" si="603"/>
        <v>3.5315068493150683</v>
      </c>
      <c r="N2765" s="6">
        <v>0</v>
      </c>
      <c r="O2765" s="8">
        <f t="shared" si="604"/>
        <v>3.515068493150685</v>
      </c>
      <c r="Q2765">
        <f t="shared" si="605"/>
        <v>68.245145205479446</v>
      </c>
      <c r="R2765">
        <f t="shared" si="606"/>
        <v>69.723013698630155</v>
      </c>
      <c r="S2765" s="9">
        <f t="shared" si="607"/>
        <v>-2.11962796034409</v>
      </c>
      <c r="U2765">
        <f t="shared" si="608"/>
        <v>67.338356164383555</v>
      </c>
      <c r="V2765" s="9">
        <f t="shared" si="609"/>
        <v>-3.4448610030416944</v>
      </c>
      <c r="X2765">
        <f t="shared" si="610"/>
        <v>66.387298630136982</v>
      </c>
      <c r="Y2765" s="9">
        <f t="shared" si="611"/>
        <v>-4.7842382185477845</v>
      </c>
      <c r="AA2765">
        <f t="shared" si="612"/>
        <v>66.232068493150692</v>
      </c>
      <c r="AB2765" s="9">
        <f t="shared" si="613"/>
        <v>-5.0068765251150467</v>
      </c>
      <c r="AC2765">
        <f t="shared" si="614"/>
        <v>17.555344520547997</v>
      </c>
    </row>
    <row r="2766" spans="1:29" ht="9" customHeight="1">
      <c r="A2766" s="1">
        <v>20190727</v>
      </c>
      <c r="B2766" s="1">
        <v>200000</v>
      </c>
      <c r="C2766" s="1">
        <v>2458692.3220000002</v>
      </c>
      <c r="D2766" s="1">
        <v>2220.0430000000001</v>
      </c>
      <c r="E2766" s="1">
        <v>66.7</v>
      </c>
      <c r="F2766" s="1">
        <v>68.7</v>
      </c>
      <c r="G2766" s="8">
        <f t="shared" si="600"/>
        <v>69.716712328767144</v>
      </c>
      <c r="H2766" s="13">
        <v>0</v>
      </c>
      <c r="I2766" s="8">
        <f t="shared" si="601"/>
        <v>6.6301369863013697</v>
      </c>
      <c r="J2766" s="13">
        <v>11</v>
      </c>
      <c r="K2766" s="8">
        <f t="shared" si="602"/>
        <v>12.983561643835616</v>
      </c>
      <c r="L2766" s="13">
        <v>0</v>
      </c>
      <c r="M2766" s="8">
        <f t="shared" si="603"/>
        <v>3.495890410958904</v>
      </c>
      <c r="N2766" s="6">
        <v>0</v>
      </c>
      <c r="O2766" s="8">
        <f t="shared" si="604"/>
        <v>3.4876712328767123</v>
      </c>
      <c r="Q2766">
        <f t="shared" si="605"/>
        <v>68.232641095890415</v>
      </c>
      <c r="R2766">
        <f t="shared" si="606"/>
        <v>69.716712328767144</v>
      </c>
      <c r="S2766" s="9">
        <f t="shared" si="607"/>
        <v>-2.1287166065407774</v>
      </c>
      <c r="U2766">
        <f t="shared" si="608"/>
        <v>67.31506849315069</v>
      </c>
      <c r="V2766" s="9">
        <f t="shared" si="609"/>
        <v>-3.4592665663183482</v>
      </c>
      <c r="X2766">
        <f t="shared" si="610"/>
        <v>66.363221917808218</v>
      </c>
      <c r="Y2766" s="9">
        <f t="shared" si="611"/>
        <v>-4.810167173610651</v>
      </c>
      <c r="AA2766">
        <f t="shared" si="612"/>
        <v>66.214671232876711</v>
      </c>
      <c r="AB2766" s="9">
        <f t="shared" si="613"/>
        <v>-5.0232447556844875</v>
      </c>
      <c r="AC2766">
        <f t="shared" si="614"/>
        <v>17.536015068493214</v>
      </c>
    </row>
    <row r="2767" spans="1:29" ht="9" customHeight="1">
      <c r="A2767" s="1">
        <v>20190728</v>
      </c>
      <c r="B2767" s="1">
        <v>200000</v>
      </c>
      <c r="C2767" s="1">
        <v>2458693.3220000002</v>
      </c>
      <c r="D2767" s="1">
        <v>2220.08</v>
      </c>
      <c r="E2767" s="1">
        <v>67.099999999999994</v>
      </c>
      <c r="F2767" s="1">
        <v>69.2</v>
      </c>
      <c r="G2767" s="8">
        <f t="shared" si="600"/>
        <v>69.711506849315086</v>
      </c>
      <c r="H2767" s="13">
        <v>0</v>
      </c>
      <c r="I2767" s="8">
        <f t="shared" si="601"/>
        <v>6.6</v>
      </c>
      <c r="J2767" s="13">
        <v>0</v>
      </c>
      <c r="K2767" s="8">
        <f t="shared" si="602"/>
        <v>12.980821917808219</v>
      </c>
      <c r="L2767" s="13">
        <v>0</v>
      </c>
      <c r="M2767" s="8">
        <f t="shared" si="603"/>
        <v>3.473972602739726</v>
      </c>
      <c r="N2767" s="6">
        <v>0</v>
      </c>
      <c r="O2767" s="8">
        <f t="shared" si="604"/>
        <v>3.4684931506849317</v>
      </c>
      <c r="Q2767">
        <f t="shared" si="605"/>
        <v>68.231747945205484</v>
      </c>
      <c r="R2767">
        <f t="shared" si="606"/>
        <v>69.711506849315086</v>
      </c>
      <c r="S2767" s="9">
        <f t="shared" si="607"/>
        <v>-2.1226895974407398</v>
      </c>
      <c r="U2767">
        <f t="shared" si="608"/>
        <v>67.3</v>
      </c>
      <c r="V2767" s="9">
        <f t="shared" si="609"/>
        <v>-3.4395069686274269</v>
      </c>
      <c r="X2767">
        <f t="shared" si="610"/>
        <v>66.348405479452055</v>
      </c>
      <c r="Y2767" s="9">
        <f t="shared" si="611"/>
        <v>-4.8243131182525474</v>
      </c>
      <c r="AA2767">
        <f t="shared" si="612"/>
        <v>66.20249315068493</v>
      </c>
      <c r="AB2767" s="9">
        <f t="shared" si="613"/>
        <v>-5.033621933054846</v>
      </c>
      <c r="AC2767">
        <f t="shared" si="614"/>
        <v>17.520047260274026</v>
      </c>
    </row>
    <row r="2768" spans="1:29" ht="9" customHeight="1">
      <c r="A2768" s="1">
        <v>20190729</v>
      </c>
      <c r="B2768" s="1">
        <v>200000</v>
      </c>
      <c r="C2768" s="1">
        <v>2458694.3220000002</v>
      </c>
      <c r="D2768" s="1">
        <v>2220.116</v>
      </c>
      <c r="E2768" s="1">
        <v>66.099999999999994</v>
      </c>
      <c r="F2768" s="1">
        <v>68.2</v>
      </c>
      <c r="G2768" s="8">
        <f t="shared" si="600"/>
        <v>69.705753424657544</v>
      </c>
      <c r="H2768" s="13">
        <v>11</v>
      </c>
      <c r="I2768" s="8">
        <f t="shared" si="601"/>
        <v>6.6164383561643838</v>
      </c>
      <c r="J2768" s="13">
        <v>12</v>
      </c>
      <c r="K2768" s="8">
        <f t="shared" si="602"/>
        <v>13.016438356164384</v>
      </c>
      <c r="L2768" s="13">
        <v>0</v>
      </c>
      <c r="M2768" s="8">
        <f t="shared" si="603"/>
        <v>3.4465753424657533</v>
      </c>
      <c r="N2768" s="6">
        <v>0</v>
      </c>
      <c r="O2768" s="8">
        <f t="shared" si="604"/>
        <v>3.4547945205479453</v>
      </c>
      <c r="Q2768">
        <f t="shared" si="605"/>
        <v>68.243358904109584</v>
      </c>
      <c r="R2768">
        <f t="shared" si="606"/>
        <v>69.705753424657544</v>
      </c>
      <c r="S2768" s="9">
        <f t="shared" si="607"/>
        <v>-2.0979538254738372</v>
      </c>
      <c r="U2768">
        <f t="shared" si="608"/>
        <v>67.308219178082197</v>
      </c>
      <c r="V2768" s="9">
        <f t="shared" si="609"/>
        <v>-3.4121952274076506</v>
      </c>
      <c r="X2768">
        <f t="shared" si="610"/>
        <v>66.329884931506854</v>
      </c>
      <c r="Y2768" s="9">
        <f t="shared" si="611"/>
        <v>-4.8430270491223553</v>
      </c>
      <c r="AA2768">
        <f t="shared" si="612"/>
        <v>66.193794520547939</v>
      </c>
      <c r="AB2768" s="9">
        <f t="shared" si="613"/>
        <v>-5.0382625989482364</v>
      </c>
      <c r="AC2768">
        <f t="shared" si="614"/>
        <v>17.502398630137016</v>
      </c>
    </row>
    <row r="2769" spans="1:29" ht="9" customHeight="1">
      <c r="A2769" s="1">
        <v>20190730</v>
      </c>
      <c r="B2769" s="1">
        <v>200000</v>
      </c>
      <c r="C2769" s="1">
        <v>2458695.3220000002</v>
      </c>
      <c r="D2769" s="1">
        <v>2220.1529999999998</v>
      </c>
      <c r="E2769" s="1">
        <v>66.2</v>
      </c>
      <c r="F2769" s="1">
        <v>68.3</v>
      </c>
      <c r="G2769" s="8">
        <f t="shared" si="600"/>
        <v>69.701643835616451</v>
      </c>
      <c r="H2769" s="13">
        <v>0</v>
      </c>
      <c r="I2769" s="8">
        <f t="shared" si="601"/>
        <v>6.646575342465753</v>
      </c>
      <c r="J2769" s="13">
        <v>0</v>
      </c>
      <c r="K2769" s="8">
        <f t="shared" si="602"/>
        <v>13.04109589041096</v>
      </c>
      <c r="L2769" s="13">
        <v>0</v>
      </c>
      <c r="M2769" s="8">
        <f t="shared" si="603"/>
        <v>3.4328767123287673</v>
      </c>
      <c r="N2769" s="6">
        <v>0</v>
      </c>
      <c r="O2769" s="8">
        <f t="shared" si="604"/>
        <v>3.4438356164383563</v>
      </c>
      <c r="Q2769">
        <f t="shared" si="605"/>
        <v>68.251397260273976</v>
      </c>
      <c r="R2769">
        <f t="shared" si="606"/>
        <v>69.701643835616451</v>
      </c>
      <c r="S2769" s="9">
        <f t="shared" si="607"/>
        <v>-2.0806490285404493</v>
      </c>
      <c r="U2769">
        <f t="shared" si="608"/>
        <v>67.323287671232876</v>
      </c>
      <c r="V2769" s="9">
        <f t="shared" si="609"/>
        <v>-3.4183364646139012</v>
      </c>
      <c r="X2769">
        <f t="shared" si="610"/>
        <v>66.320624657534253</v>
      </c>
      <c r="Y2769" s="9">
        <f t="shared" si="611"/>
        <v>-4.8507022102031812</v>
      </c>
      <c r="AA2769">
        <f t="shared" si="612"/>
        <v>66.186835616438358</v>
      </c>
      <c r="AB2769" s="9">
        <f t="shared" si="613"/>
        <v>-5.04264752703304</v>
      </c>
      <c r="AC2769">
        <f t="shared" si="614"/>
        <v>17.489792465753464</v>
      </c>
    </row>
    <row r="2770" spans="1:29" ht="9" customHeight="1">
      <c r="A2770" s="1">
        <v>20190731</v>
      </c>
      <c r="B2770" s="1">
        <v>200000</v>
      </c>
      <c r="C2770" s="1">
        <v>2458696.3220000002</v>
      </c>
      <c r="D2770" s="1">
        <v>2220.19</v>
      </c>
      <c r="E2770" s="1">
        <v>66.900000000000006</v>
      </c>
      <c r="F2770" s="1">
        <v>68.900000000000006</v>
      </c>
      <c r="G2770" s="8">
        <f t="shared" si="600"/>
        <v>69.704657534246579</v>
      </c>
      <c r="H2770" s="13">
        <v>0</v>
      </c>
      <c r="I2770" s="8">
        <f t="shared" si="601"/>
        <v>6.6438356164383565</v>
      </c>
      <c r="J2770" s="13">
        <v>11</v>
      </c>
      <c r="K2770" s="8">
        <f t="shared" si="602"/>
        <v>13.082191780821917</v>
      </c>
      <c r="L2770" s="13">
        <v>0</v>
      </c>
      <c r="M2770" s="8">
        <f t="shared" si="603"/>
        <v>3.4219178082191779</v>
      </c>
      <c r="N2770" s="6">
        <v>0</v>
      </c>
      <c r="O2770" s="8">
        <f t="shared" si="604"/>
        <v>3.441095890410959</v>
      </c>
      <c r="Q2770">
        <f t="shared" si="605"/>
        <v>68.264794520547952</v>
      </c>
      <c r="R2770">
        <f t="shared" si="606"/>
        <v>69.704657534246579</v>
      </c>
      <c r="S2770" s="9">
        <f t="shared" si="607"/>
        <v>-2.0656625606276151</v>
      </c>
      <c r="U2770">
        <f t="shared" si="608"/>
        <v>67.321917808219183</v>
      </c>
      <c r="V2770" s="9">
        <f t="shared" si="609"/>
        <v>-3.3946868846466742</v>
      </c>
      <c r="X2770">
        <f t="shared" si="610"/>
        <v>66.313216438356164</v>
      </c>
      <c r="Y2770" s="9">
        <f t="shared" si="611"/>
        <v>-4.8654440260669389</v>
      </c>
      <c r="AA2770">
        <f t="shared" si="612"/>
        <v>66.185095890410963</v>
      </c>
      <c r="AB2770" s="9">
        <f t="shared" si="613"/>
        <v>-5.0492488857095736</v>
      </c>
      <c r="AC2770">
        <f t="shared" si="614"/>
        <v>17.49903698630138</v>
      </c>
    </row>
    <row r="2771" spans="1:29" ht="9" customHeight="1">
      <c r="A2771" s="1">
        <v>20190801</v>
      </c>
      <c r="B2771" s="1">
        <v>200000</v>
      </c>
      <c r="C2771" s="1">
        <v>2458697.3220000002</v>
      </c>
      <c r="D2771" s="1">
        <v>2220.2260000000001</v>
      </c>
      <c r="E2771" s="1">
        <v>66.8</v>
      </c>
      <c r="F2771" s="1">
        <v>68.8</v>
      </c>
      <c r="G2771" s="8">
        <f t="shared" si="600"/>
        <v>69.706027397260272</v>
      </c>
      <c r="H2771" s="13">
        <v>0</v>
      </c>
      <c r="I2771" s="8">
        <f t="shared" si="601"/>
        <v>6.6794520547945204</v>
      </c>
      <c r="J2771" s="13">
        <v>11</v>
      </c>
      <c r="K2771" s="8">
        <f t="shared" si="602"/>
        <v>13.158904109589042</v>
      </c>
      <c r="L2771" s="13">
        <v>0</v>
      </c>
      <c r="M2771" s="8">
        <f t="shared" si="603"/>
        <v>3.419178082191781</v>
      </c>
      <c r="N2771" s="6">
        <v>0</v>
      </c>
      <c r="O2771" s="8">
        <f t="shared" si="604"/>
        <v>3.4438356164383563</v>
      </c>
      <c r="Q2771">
        <f t="shared" si="605"/>
        <v>68.289802739726028</v>
      </c>
      <c r="R2771">
        <f t="shared" si="606"/>
        <v>69.706027397260272</v>
      </c>
      <c r="S2771" s="9">
        <f t="shared" si="607"/>
        <v>-2.0317104709798883</v>
      </c>
      <c r="U2771">
        <f t="shared" si="608"/>
        <v>67.339726027397262</v>
      </c>
      <c r="V2771" s="9">
        <f t="shared" si="609"/>
        <v>-3.3795255537564231</v>
      </c>
      <c r="X2771">
        <f t="shared" si="610"/>
        <v>66.311364383561639</v>
      </c>
      <c r="Y2771" s="9">
        <f t="shared" si="611"/>
        <v>-4.8699705613004909</v>
      </c>
      <c r="AA2771">
        <f t="shared" si="612"/>
        <v>66.186835616438358</v>
      </c>
      <c r="AB2771" s="9">
        <f t="shared" si="613"/>
        <v>-5.0486190537953917</v>
      </c>
      <c r="AC2771">
        <f t="shared" si="614"/>
        <v>17.503239041095881</v>
      </c>
    </row>
    <row r="2772" spans="1:29" ht="9" customHeight="1">
      <c r="A2772" s="1">
        <v>20190802</v>
      </c>
      <c r="B2772" s="1">
        <v>200000</v>
      </c>
      <c r="C2772" s="1">
        <v>2458698.3220000002</v>
      </c>
      <c r="D2772" s="1">
        <v>2220.2629999999999</v>
      </c>
      <c r="E2772" s="1">
        <v>66.900000000000006</v>
      </c>
      <c r="F2772" s="1">
        <v>68.900000000000006</v>
      </c>
      <c r="G2772" s="8">
        <f t="shared" si="600"/>
        <v>69.710684931506847</v>
      </c>
      <c r="H2772" s="13">
        <v>0</v>
      </c>
      <c r="I2772" s="8">
        <f t="shared" si="601"/>
        <v>6.7095890410958905</v>
      </c>
      <c r="J2772" s="13">
        <v>0</v>
      </c>
      <c r="K2772" s="8">
        <f t="shared" si="602"/>
        <v>13.224657534246575</v>
      </c>
      <c r="L2772" s="13">
        <v>0</v>
      </c>
      <c r="M2772" s="8">
        <f t="shared" si="603"/>
        <v>3.4493150684931506</v>
      </c>
      <c r="N2772" s="6">
        <v>0</v>
      </c>
      <c r="O2772" s="8">
        <f t="shared" si="604"/>
        <v>3.4767123287671233</v>
      </c>
      <c r="Q2772">
        <f t="shared" si="605"/>
        <v>68.311238356164381</v>
      </c>
      <c r="R2772">
        <f t="shared" si="606"/>
        <v>69.710684931506847</v>
      </c>
      <c r="S2772" s="9">
        <f t="shared" si="607"/>
        <v>-2.0075065633302387</v>
      </c>
      <c r="U2772">
        <f t="shared" si="608"/>
        <v>67.354794520547941</v>
      </c>
      <c r="V2772" s="9">
        <f t="shared" si="609"/>
        <v>-3.381044457020721</v>
      </c>
      <c r="X2772">
        <f t="shared" si="610"/>
        <v>66.331736986301365</v>
      </c>
      <c r="Y2772" s="9">
        <f t="shared" si="611"/>
        <v>-4.8471019163352338</v>
      </c>
      <c r="AA2772">
        <f t="shared" si="612"/>
        <v>66.20771232876713</v>
      </c>
      <c r="AB2772" s="9">
        <f t="shared" si="613"/>
        <v>-5.0250153275376732</v>
      </c>
      <c r="AC2772">
        <f t="shared" si="614"/>
        <v>17.517526027397253</v>
      </c>
    </row>
    <row r="2773" spans="1:29" ht="9" customHeight="1">
      <c r="A2773" s="1">
        <v>20190803</v>
      </c>
      <c r="B2773" s="1">
        <v>200000</v>
      </c>
      <c r="C2773" s="1">
        <v>2458699.3220000002</v>
      </c>
      <c r="D2773" s="1">
        <v>2220.3000000000002</v>
      </c>
      <c r="E2773" s="1">
        <v>65.7</v>
      </c>
      <c r="F2773" s="1">
        <v>67.7</v>
      </c>
      <c r="G2773" s="8">
        <f t="shared" si="600"/>
        <v>69.711780821917827</v>
      </c>
      <c r="H2773" s="13">
        <v>0</v>
      </c>
      <c r="I2773" s="8">
        <f t="shared" si="601"/>
        <v>6.7095890410958905</v>
      </c>
      <c r="J2773" s="13">
        <v>0</v>
      </c>
      <c r="K2773" s="8">
        <f t="shared" si="602"/>
        <v>13.254794520547945</v>
      </c>
      <c r="L2773" s="13">
        <v>0</v>
      </c>
      <c r="M2773" s="8">
        <f t="shared" si="603"/>
        <v>3.4794520547945207</v>
      </c>
      <c r="N2773" s="6">
        <v>0</v>
      </c>
      <c r="O2773" s="8">
        <f t="shared" si="604"/>
        <v>3.493150684931507</v>
      </c>
      <c r="Q2773">
        <f t="shared" si="605"/>
        <v>68.321063013698634</v>
      </c>
      <c r="R2773">
        <f t="shared" si="606"/>
        <v>69.711780821917827</v>
      </c>
      <c r="S2773" s="9">
        <f t="shared" si="607"/>
        <v>-1.9949537823052452</v>
      </c>
      <c r="U2773">
        <f t="shared" si="608"/>
        <v>67.354794520547941</v>
      </c>
      <c r="V2773" s="9">
        <f t="shared" si="609"/>
        <v>-3.3863602423938062</v>
      </c>
      <c r="X2773">
        <f t="shared" si="610"/>
        <v>66.352109589041092</v>
      </c>
      <c r="Y2773" s="9">
        <f t="shared" si="611"/>
        <v>-4.8193737030749304</v>
      </c>
      <c r="AA2773">
        <f t="shared" si="612"/>
        <v>66.218150684931501</v>
      </c>
      <c r="AB2773" s="9">
        <f t="shared" si="613"/>
        <v>-5.0115347733132438</v>
      </c>
      <c r="AC2773">
        <f t="shared" si="614"/>
        <v>17.520887671232934</v>
      </c>
    </row>
    <row r="2774" spans="1:29" ht="9" customHeight="1">
      <c r="A2774" s="1">
        <v>20190804</v>
      </c>
      <c r="B2774" s="1">
        <v>200000</v>
      </c>
      <c r="C2774" s="1">
        <v>2458700.3220000002</v>
      </c>
      <c r="D2774" s="1">
        <v>2220.3359999999998</v>
      </c>
      <c r="E2774" s="1">
        <v>66.900000000000006</v>
      </c>
      <c r="F2774" s="1">
        <v>68.8</v>
      </c>
      <c r="G2774" s="8">
        <f t="shared" si="600"/>
        <v>69.715616438356193</v>
      </c>
      <c r="H2774" s="13">
        <v>0</v>
      </c>
      <c r="I2774" s="8">
        <f t="shared" si="601"/>
        <v>6.7095890410958905</v>
      </c>
      <c r="J2774" s="13">
        <v>13</v>
      </c>
      <c r="K2774" s="8">
        <f t="shared" si="602"/>
        <v>13.254794520547945</v>
      </c>
      <c r="L2774" s="13">
        <v>0</v>
      </c>
      <c r="M2774" s="8">
        <f t="shared" si="603"/>
        <v>3.4794520547945207</v>
      </c>
      <c r="N2774" s="6">
        <v>0</v>
      </c>
      <c r="O2774" s="8">
        <f t="shared" si="604"/>
        <v>3.493150684931507</v>
      </c>
      <c r="Q2774">
        <f t="shared" si="605"/>
        <v>68.321063013698634</v>
      </c>
      <c r="R2774">
        <f t="shared" si="606"/>
        <v>69.715616438356193</v>
      </c>
      <c r="S2774" s="9">
        <f t="shared" si="607"/>
        <v>-2.0003458276678145</v>
      </c>
      <c r="U2774">
        <f t="shared" si="608"/>
        <v>67.354794520547941</v>
      </c>
      <c r="V2774" s="9">
        <f t="shared" si="609"/>
        <v>-3.3897772241238044</v>
      </c>
      <c r="X2774">
        <f t="shared" si="610"/>
        <v>66.352109589041092</v>
      </c>
      <c r="Y2774" s="9">
        <f t="shared" si="611"/>
        <v>-4.8246103543948067</v>
      </c>
      <c r="AA2774">
        <f t="shared" si="612"/>
        <v>66.218150684931501</v>
      </c>
      <c r="AB2774" s="9">
        <f t="shared" si="613"/>
        <v>-5.0167608523080531</v>
      </c>
      <c r="AC2774">
        <f t="shared" si="614"/>
        <v>17.532653424657621</v>
      </c>
    </row>
    <row r="2775" spans="1:29" ht="9" customHeight="1">
      <c r="A2775" s="1">
        <v>20190805</v>
      </c>
      <c r="B2775" s="1">
        <v>200000</v>
      </c>
      <c r="C2775" s="1">
        <v>2458701.3220000002</v>
      </c>
      <c r="D2775" s="1">
        <v>2220.373</v>
      </c>
      <c r="E2775" s="1">
        <v>68.099999999999994</v>
      </c>
      <c r="F2775" s="1">
        <v>70.099999999999994</v>
      </c>
      <c r="G2775" s="8">
        <f t="shared" si="600"/>
        <v>69.718082191780837</v>
      </c>
      <c r="H2775" s="13">
        <v>11</v>
      </c>
      <c r="I2775" s="8">
        <f t="shared" si="601"/>
        <v>6.7095890410958905</v>
      </c>
      <c r="J2775" s="13">
        <v>12</v>
      </c>
      <c r="K2775" s="8">
        <f t="shared" si="602"/>
        <v>13.254794520547945</v>
      </c>
      <c r="L2775" s="13">
        <v>12</v>
      </c>
      <c r="M2775" s="8">
        <f t="shared" si="603"/>
        <v>3.4794520547945207</v>
      </c>
      <c r="N2775" s="6">
        <v>8</v>
      </c>
      <c r="O2775" s="8">
        <f t="shared" si="604"/>
        <v>3.493150684931507</v>
      </c>
      <c r="Q2775">
        <f t="shared" si="605"/>
        <v>68.321063013698634</v>
      </c>
      <c r="R2775">
        <f t="shared" si="606"/>
        <v>69.718082191780837</v>
      </c>
      <c r="S2775" s="9">
        <f t="shared" si="607"/>
        <v>-2.0038118292457767</v>
      </c>
      <c r="U2775">
        <f t="shared" si="608"/>
        <v>67.354794520547941</v>
      </c>
      <c r="V2775" s="9">
        <f t="shared" si="609"/>
        <v>-3.3882585954170992</v>
      </c>
      <c r="X2775">
        <f t="shared" si="610"/>
        <v>66.352109589041092</v>
      </c>
      <c r="Y2775" s="9">
        <f t="shared" si="611"/>
        <v>-4.8279764688314373</v>
      </c>
      <c r="AA2775">
        <f t="shared" si="612"/>
        <v>66.218150684931501</v>
      </c>
      <c r="AB2775" s="9">
        <f t="shared" si="613"/>
        <v>-5.0201201708642884</v>
      </c>
      <c r="AC2775">
        <f t="shared" si="614"/>
        <v>17.540217123287718</v>
      </c>
    </row>
    <row r="2776" spans="1:29" ht="9" customHeight="1">
      <c r="A2776" s="1">
        <v>20190806</v>
      </c>
      <c r="B2776" s="1">
        <v>200000</v>
      </c>
      <c r="C2776" s="1">
        <v>2458702.3220000002</v>
      </c>
      <c r="D2776" s="1">
        <v>2220.41</v>
      </c>
      <c r="E2776" s="1">
        <v>68.099999999999994</v>
      </c>
      <c r="F2776" s="1">
        <v>70.099999999999994</v>
      </c>
      <c r="G2776" s="8">
        <f t="shared" si="600"/>
        <v>69.716986301369872</v>
      </c>
      <c r="H2776" s="13">
        <v>11</v>
      </c>
      <c r="I2776" s="8">
        <f t="shared" si="601"/>
        <v>6.7095890410958905</v>
      </c>
      <c r="J2776" s="13">
        <v>23</v>
      </c>
      <c r="K2776" s="8">
        <f t="shared" si="602"/>
        <v>13.284931506849315</v>
      </c>
      <c r="L2776" s="13">
        <v>11</v>
      </c>
      <c r="M2776" s="8">
        <f t="shared" si="603"/>
        <v>3.4794520547945207</v>
      </c>
      <c r="N2776" s="6">
        <v>0</v>
      </c>
      <c r="O2776" s="8">
        <f t="shared" si="604"/>
        <v>3.493150684931507</v>
      </c>
      <c r="Q2776">
        <f t="shared" si="605"/>
        <v>68.330887671232873</v>
      </c>
      <c r="R2776">
        <f t="shared" si="606"/>
        <v>69.716986301369872</v>
      </c>
      <c r="S2776" s="9">
        <f t="shared" si="607"/>
        <v>-1.9881792138077117</v>
      </c>
      <c r="U2776">
        <f t="shared" si="608"/>
        <v>67.354794520547941</v>
      </c>
      <c r="V2776" s="9">
        <f t="shared" si="609"/>
        <v>-3.387878930780559</v>
      </c>
      <c r="X2776">
        <f t="shared" si="610"/>
        <v>66.352109589041092</v>
      </c>
      <c r="Y2776" s="9">
        <f t="shared" si="611"/>
        <v>-4.8264804473664782</v>
      </c>
      <c r="AA2776">
        <f t="shared" si="612"/>
        <v>66.218150684931501</v>
      </c>
      <c r="AB2776" s="9">
        <f t="shared" si="613"/>
        <v>-5.0186271697312606</v>
      </c>
      <c r="AC2776">
        <f t="shared" si="614"/>
        <v>17.536855479452079</v>
      </c>
    </row>
    <row r="2777" spans="1:29" ht="9" customHeight="1">
      <c r="A2777" s="1">
        <v>20190807</v>
      </c>
      <c r="B2777" s="1">
        <v>200000</v>
      </c>
      <c r="C2777" s="1">
        <v>2458703.3220000002</v>
      </c>
      <c r="D2777" s="1">
        <v>2220.4459999999999</v>
      </c>
      <c r="E2777" s="1">
        <v>68</v>
      </c>
      <c r="F2777" s="1">
        <v>69.900000000000006</v>
      </c>
      <c r="G2777" s="8">
        <f t="shared" si="600"/>
        <v>69.71671232876713</v>
      </c>
      <c r="H2777" s="13">
        <v>12</v>
      </c>
      <c r="I2777" s="8">
        <f t="shared" si="601"/>
        <v>6.7095890410958905</v>
      </c>
      <c r="J2777" s="13">
        <v>25</v>
      </c>
      <c r="K2777" s="8">
        <f t="shared" si="602"/>
        <v>13.246575342465754</v>
      </c>
      <c r="L2777" s="13">
        <v>0</v>
      </c>
      <c r="M2777" s="8">
        <f t="shared" si="603"/>
        <v>3.4794520547945207</v>
      </c>
      <c r="N2777" s="6">
        <v>7</v>
      </c>
      <c r="O2777" s="8">
        <f t="shared" si="604"/>
        <v>3.493150684931507</v>
      </c>
      <c r="Q2777">
        <f t="shared" si="605"/>
        <v>68.318383561643842</v>
      </c>
      <c r="R2777">
        <f t="shared" si="606"/>
        <v>69.71671232876713</v>
      </c>
      <c r="S2777" s="9">
        <f t="shared" si="607"/>
        <v>-2.0057296456108133</v>
      </c>
      <c r="U2777">
        <f t="shared" si="608"/>
        <v>67.354794520547941</v>
      </c>
      <c r="V2777" s="9">
        <f t="shared" si="609"/>
        <v>-3.3931939641622222</v>
      </c>
      <c r="X2777">
        <f t="shared" si="610"/>
        <v>66.352109589041092</v>
      </c>
      <c r="Y2777" s="9">
        <f t="shared" si="611"/>
        <v>-4.8261064346513933</v>
      </c>
      <c r="AA2777">
        <f t="shared" si="612"/>
        <v>66.218150684931501</v>
      </c>
      <c r="AB2777" s="9">
        <f t="shared" si="613"/>
        <v>-5.0182539121140053</v>
      </c>
      <c r="AC2777">
        <f t="shared" si="614"/>
        <v>17.536015068493171</v>
      </c>
    </row>
    <row r="2778" spans="1:29" ht="9" customHeight="1">
      <c r="A2778" s="1">
        <v>20190808</v>
      </c>
      <c r="B2778" s="1">
        <v>200000</v>
      </c>
      <c r="C2778" s="1">
        <v>2458704.3220000002</v>
      </c>
      <c r="D2778" s="1">
        <v>2220.4830000000002</v>
      </c>
      <c r="E2778" s="1">
        <v>68.599999999999994</v>
      </c>
      <c r="F2778" s="1">
        <v>70.599999999999994</v>
      </c>
      <c r="G2778" s="8">
        <f t="shared" si="600"/>
        <v>69.720547945205482</v>
      </c>
      <c r="H2778" s="13">
        <v>0</v>
      </c>
      <c r="I2778" s="8">
        <f t="shared" si="601"/>
        <v>6.7095890410958905</v>
      </c>
      <c r="J2778" s="13">
        <v>11</v>
      </c>
      <c r="K2778" s="8">
        <f t="shared" si="602"/>
        <v>13.30958904109589</v>
      </c>
      <c r="L2778" s="13">
        <v>0</v>
      </c>
      <c r="M2778" s="8">
        <f t="shared" si="603"/>
        <v>3.4794520547945207</v>
      </c>
      <c r="N2778" s="6">
        <v>0</v>
      </c>
      <c r="O2778" s="8">
        <f t="shared" si="604"/>
        <v>3.493150684931507</v>
      </c>
      <c r="Q2778">
        <f t="shared" si="605"/>
        <v>68.338926027397264</v>
      </c>
      <c r="R2778">
        <f t="shared" si="606"/>
        <v>69.720547945205482</v>
      </c>
      <c r="S2778" s="9">
        <f t="shared" si="607"/>
        <v>-1.9816567117258614</v>
      </c>
      <c r="U2778">
        <f t="shared" si="608"/>
        <v>67.354794520547941</v>
      </c>
      <c r="V2778" s="9">
        <f t="shared" si="609"/>
        <v>-3.395471656594097</v>
      </c>
      <c r="X2778">
        <f t="shared" si="610"/>
        <v>66.352109589041092</v>
      </c>
      <c r="Y2778" s="9">
        <f t="shared" si="611"/>
        <v>-4.8313423451744768</v>
      </c>
      <c r="AA2778">
        <f t="shared" si="612"/>
        <v>66.218150684931501</v>
      </c>
      <c r="AB2778" s="9">
        <f t="shared" si="613"/>
        <v>-5.0234792518076148</v>
      </c>
      <c r="AC2778">
        <f t="shared" si="614"/>
        <v>17.547780821917815</v>
      </c>
    </row>
    <row r="2779" spans="1:29" ht="9" customHeight="1">
      <c r="A2779" s="1">
        <v>20190809</v>
      </c>
      <c r="B2779" s="1">
        <v>200000</v>
      </c>
      <c r="C2779" s="1">
        <v>2458705.3220000002</v>
      </c>
      <c r="D2779" s="1">
        <v>2220.52</v>
      </c>
      <c r="E2779" s="1">
        <v>67.2</v>
      </c>
      <c r="F2779" s="1">
        <v>69.099999999999994</v>
      </c>
      <c r="G2779" s="8">
        <f t="shared" si="600"/>
        <v>69.72219178082193</v>
      </c>
      <c r="H2779" s="13">
        <v>0</v>
      </c>
      <c r="I2779" s="8">
        <f t="shared" si="601"/>
        <v>6.7095890410958905</v>
      </c>
      <c r="J2779" s="13">
        <v>0</v>
      </c>
      <c r="K2779" s="8">
        <f t="shared" si="602"/>
        <v>13.317808219178081</v>
      </c>
      <c r="L2779" s="13">
        <v>0</v>
      </c>
      <c r="M2779" s="8">
        <f t="shared" si="603"/>
        <v>3.4794520547945207</v>
      </c>
      <c r="N2779" s="6">
        <v>0</v>
      </c>
      <c r="O2779" s="8">
        <f t="shared" si="604"/>
        <v>3.493150684931507</v>
      </c>
      <c r="Q2779">
        <f t="shared" si="605"/>
        <v>68.341605479452056</v>
      </c>
      <c r="R2779">
        <f t="shared" si="606"/>
        <v>69.72219178082193</v>
      </c>
      <c r="S2779" s="9">
        <f t="shared" si="607"/>
        <v>-1.9801246433988666</v>
      </c>
      <c r="U2779">
        <f t="shared" si="608"/>
        <v>67.354794520547941</v>
      </c>
      <c r="V2779" s="9">
        <f t="shared" si="609"/>
        <v>-3.4026836407929295</v>
      </c>
      <c r="X2779">
        <f t="shared" si="610"/>
        <v>66.352109589041092</v>
      </c>
      <c r="Y2779" s="9">
        <f t="shared" si="611"/>
        <v>-4.8335861304747851</v>
      </c>
      <c r="AA2779">
        <f t="shared" si="612"/>
        <v>66.218150684931501</v>
      </c>
      <c r="AB2779" s="9">
        <f t="shared" si="613"/>
        <v>-5.0257185071084649</v>
      </c>
      <c r="AC2779">
        <f t="shared" si="614"/>
        <v>17.55282328767127</v>
      </c>
    </row>
    <row r="2780" spans="1:29" ht="9" customHeight="1">
      <c r="A2780" s="1">
        <v>20190810</v>
      </c>
      <c r="B2780" s="1">
        <v>200000</v>
      </c>
      <c r="C2780" s="1">
        <v>2458706.3220000002</v>
      </c>
      <c r="D2780" s="1">
        <v>2220.556</v>
      </c>
      <c r="E2780" s="1">
        <v>67.2</v>
      </c>
      <c r="F2780" s="1">
        <v>69.099999999999994</v>
      </c>
      <c r="G2780" s="8">
        <f t="shared" si="600"/>
        <v>69.727397260273975</v>
      </c>
      <c r="H2780" s="13">
        <v>0</v>
      </c>
      <c r="I2780" s="8">
        <f t="shared" si="601"/>
        <v>6.7095890410958905</v>
      </c>
      <c r="J2780" s="13">
        <v>11</v>
      </c>
      <c r="K2780" s="8">
        <f t="shared" si="602"/>
        <v>13.282191780821918</v>
      </c>
      <c r="L2780" s="13">
        <v>0</v>
      </c>
      <c r="M2780" s="8">
        <f t="shared" si="603"/>
        <v>3.4794520547945207</v>
      </c>
      <c r="N2780" s="6">
        <v>0</v>
      </c>
      <c r="O2780" s="8">
        <f t="shared" si="604"/>
        <v>3.493150684931507</v>
      </c>
      <c r="Q2780">
        <f t="shared" si="605"/>
        <v>68.329994520547942</v>
      </c>
      <c r="R2780">
        <f t="shared" si="606"/>
        <v>69.727397260273975</v>
      </c>
      <c r="S2780" s="9">
        <f t="shared" si="607"/>
        <v>-2.0040942221174447</v>
      </c>
      <c r="U2780">
        <f t="shared" si="608"/>
        <v>67.354794520547941</v>
      </c>
      <c r="V2780" s="9">
        <f t="shared" si="609"/>
        <v>-3.4042018160458127</v>
      </c>
      <c r="X2780">
        <f t="shared" si="610"/>
        <v>66.352109589041092</v>
      </c>
      <c r="Y2780" s="9">
        <f t="shared" si="611"/>
        <v>-4.840690752637471</v>
      </c>
      <c r="AA2780">
        <f t="shared" si="612"/>
        <v>66.218150684931501</v>
      </c>
      <c r="AB2780" s="9">
        <f t="shared" si="613"/>
        <v>-5.0328087856820218</v>
      </c>
      <c r="AC2780">
        <f t="shared" si="614"/>
        <v>17.568791095890418</v>
      </c>
    </row>
    <row r="2781" spans="1:29" ht="9" customHeight="1">
      <c r="A2781" s="1">
        <v>20190811</v>
      </c>
      <c r="B2781" s="1">
        <v>200000</v>
      </c>
      <c r="C2781" s="1">
        <v>2458707.3220000002</v>
      </c>
      <c r="D2781" s="1">
        <v>2220.5929999999998</v>
      </c>
      <c r="E2781" s="1">
        <v>67.599999999999994</v>
      </c>
      <c r="F2781" s="1">
        <v>69.5</v>
      </c>
      <c r="G2781" s="8">
        <f t="shared" si="600"/>
        <v>69.72849315068494</v>
      </c>
      <c r="H2781" s="13">
        <v>0</v>
      </c>
      <c r="I2781" s="8">
        <f t="shared" si="601"/>
        <v>6.7095890410958905</v>
      </c>
      <c r="J2781" s="13">
        <v>0</v>
      </c>
      <c r="K2781" s="8">
        <f t="shared" si="602"/>
        <v>13.312328767123288</v>
      </c>
      <c r="L2781" s="13">
        <v>0</v>
      </c>
      <c r="M2781" s="8">
        <f t="shared" si="603"/>
        <v>3.4794520547945207</v>
      </c>
      <c r="N2781" s="6">
        <v>0</v>
      </c>
      <c r="O2781" s="8">
        <f t="shared" si="604"/>
        <v>3.493150684931507</v>
      </c>
      <c r="Q2781">
        <f t="shared" si="605"/>
        <v>68.339819178082195</v>
      </c>
      <c r="R2781">
        <f t="shared" si="606"/>
        <v>69.72849315068494</v>
      </c>
      <c r="S2781" s="9">
        <f t="shared" si="607"/>
        <v>-1.9915445033378063</v>
      </c>
      <c r="U2781">
        <f t="shared" si="608"/>
        <v>67.354794520547941</v>
      </c>
      <c r="V2781" s="9">
        <f t="shared" si="609"/>
        <v>-3.4049608857770579</v>
      </c>
      <c r="X2781">
        <f t="shared" si="610"/>
        <v>66.352109589041092</v>
      </c>
      <c r="Y2781" s="9">
        <f t="shared" si="611"/>
        <v>-4.8421863273990482</v>
      </c>
      <c r="AA2781">
        <f t="shared" si="612"/>
        <v>66.218150684931501</v>
      </c>
      <c r="AB2781" s="9">
        <f t="shared" si="613"/>
        <v>-5.0343013410135029</v>
      </c>
      <c r="AC2781">
        <f t="shared" si="614"/>
        <v>17.572152739726054</v>
      </c>
    </row>
    <row r="2782" spans="1:29" ht="9" customHeight="1">
      <c r="A2782" s="1">
        <v>20190812</v>
      </c>
      <c r="B2782" s="1">
        <v>200000</v>
      </c>
      <c r="C2782" s="1">
        <v>2458708.3220000002</v>
      </c>
      <c r="D2782" s="1">
        <v>2220.63</v>
      </c>
      <c r="E2782" s="1">
        <v>67.2</v>
      </c>
      <c r="F2782" s="1">
        <v>69</v>
      </c>
      <c r="G2782" s="8">
        <f t="shared" si="600"/>
        <v>69.729041095890423</v>
      </c>
      <c r="H2782" s="13">
        <v>0</v>
      </c>
      <c r="I2782" s="8">
        <f t="shared" si="601"/>
        <v>6.7095890410958905</v>
      </c>
      <c r="J2782" s="13">
        <v>0</v>
      </c>
      <c r="K2782" s="8">
        <f t="shared" si="602"/>
        <v>13.345205479452055</v>
      </c>
      <c r="L2782" s="13">
        <v>0</v>
      </c>
      <c r="M2782" s="8">
        <f t="shared" si="603"/>
        <v>3.4794520547945207</v>
      </c>
      <c r="N2782" s="6">
        <v>0</v>
      </c>
      <c r="O2782" s="8">
        <f t="shared" si="604"/>
        <v>3.493150684931507</v>
      </c>
      <c r="Q2782">
        <f t="shared" si="605"/>
        <v>68.350536986301364</v>
      </c>
      <c r="R2782">
        <f t="shared" si="606"/>
        <v>69.729041095890423</v>
      </c>
      <c r="S2782" s="9">
        <f t="shared" si="607"/>
        <v>-1.9769440220658794</v>
      </c>
      <c r="U2782">
        <f t="shared" si="608"/>
        <v>67.354794520547941</v>
      </c>
      <c r="V2782" s="9">
        <f t="shared" si="609"/>
        <v>-3.4098945482547975</v>
      </c>
      <c r="X2782">
        <f t="shared" si="610"/>
        <v>66.352109589041092</v>
      </c>
      <c r="Y2782" s="9">
        <f t="shared" si="611"/>
        <v>-4.84293409715103</v>
      </c>
      <c r="AA2782">
        <f t="shared" si="612"/>
        <v>66.218150684931501</v>
      </c>
      <c r="AB2782" s="9">
        <f t="shared" si="613"/>
        <v>-5.0350476010860348</v>
      </c>
      <c r="AC2782">
        <f t="shared" si="614"/>
        <v>17.573833561643873</v>
      </c>
    </row>
    <row r="2783" spans="1:29" ht="9" customHeight="1">
      <c r="A2783" s="1">
        <v>20190813</v>
      </c>
      <c r="B2783" s="1">
        <v>200000</v>
      </c>
      <c r="C2783" s="1">
        <v>2458709.3220000002</v>
      </c>
      <c r="D2783" s="1">
        <v>2220.6660000000002</v>
      </c>
      <c r="E2783" s="1">
        <v>66.8</v>
      </c>
      <c r="F2783" s="1">
        <v>68.599999999999994</v>
      </c>
      <c r="G2783" s="8">
        <f t="shared" si="600"/>
        <v>69.732602739726033</v>
      </c>
      <c r="H2783" s="13">
        <v>0</v>
      </c>
      <c r="I2783" s="8">
        <f t="shared" si="601"/>
        <v>6.7095890410958905</v>
      </c>
      <c r="J2783" s="13">
        <v>22</v>
      </c>
      <c r="K2783" s="8">
        <f t="shared" si="602"/>
        <v>13.315068493150685</v>
      </c>
      <c r="L2783" s="13">
        <v>0</v>
      </c>
      <c r="M2783" s="8">
        <f t="shared" si="603"/>
        <v>3.4794520547945207</v>
      </c>
      <c r="N2783" s="6">
        <v>0</v>
      </c>
      <c r="O2783" s="8">
        <f t="shared" si="604"/>
        <v>3.493150684931507</v>
      </c>
      <c r="Q2783">
        <f t="shared" si="605"/>
        <v>68.340712328767125</v>
      </c>
      <c r="R2783">
        <f t="shared" si="606"/>
        <v>69.732602739726033</v>
      </c>
      <c r="S2783" s="9">
        <f t="shared" si="607"/>
        <v>-1.9960396662004456</v>
      </c>
      <c r="U2783">
        <f t="shared" si="608"/>
        <v>67.354794520547941</v>
      </c>
      <c r="V2783" s="9">
        <f t="shared" si="609"/>
        <v>-3.4368149352945352</v>
      </c>
      <c r="X2783">
        <f t="shared" si="610"/>
        <v>66.352109589041092</v>
      </c>
      <c r="Y2783" s="9">
        <f t="shared" si="611"/>
        <v>-4.847794314092198</v>
      </c>
      <c r="AA2783">
        <f t="shared" si="612"/>
        <v>66.218150684931501</v>
      </c>
      <c r="AB2783" s="9">
        <f t="shared" si="613"/>
        <v>-5.0398980056890679</v>
      </c>
      <c r="AC2783">
        <f t="shared" si="614"/>
        <v>17.584758904109606</v>
      </c>
    </row>
    <row r="2784" spans="1:29" ht="9" customHeight="1">
      <c r="A2784" s="1">
        <v>20190814</v>
      </c>
      <c r="B2784" s="1">
        <v>200000</v>
      </c>
      <c r="C2784" s="1">
        <v>2458710.3220000002</v>
      </c>
      <c r="D2784" s="1">
        <v>2220.703</v>
      </c>
      <c r="E2784" s="1">
        <v>67.400000000000006</v>
      </c>
      <c r="F2784" s="1">
        <v>69.099999999999994</v>
      </c>
      <c r="G2784" s="8">
        <f t="shared" si="600"/>
        <v>69.736438356164385</v>
      </c>
      <c r="H2784" s="13">
        <v>0</v>
      </c>
      <c r="I2784" s="8">
        <f t="shared" si="601"/>
        <v>6.6794520547945204</v>
      </c>
      <c r="J2784" s="13">
        <v>0</v>
      </c>
      <c r="K2784" s="8">
        <f t="shared" si="602"/>
        <v>13.252054794520548</v>
      </c>
      <c r="L2784" s="13">
        <v>0</v>
      </c>
      <c r="M2784" s="8">
        <f t="shared" si="603"/>
        <v>3.4794520547945207</v>
      </c>
      <c r="N2784" s="6">
        <v>0</v>
      </c>
      <c r="O2784" s="8">
        <f t="shared" si="604"/>
        <v>3.493150684931507</v>
      </c>
      <c r="Q2784">
        <f t="shared" si="605"/>
        <v>68.320169863013703</v>
      </c>
      <c r="R2784">
        <f t="shared" si="606"/>
        <v>69.736438356164385</v>
      </c>
      <c r="S2784" s="9">
        <f t="shared" si="607"/>
        <v>-2.0308873331290442</v>
      </c>
      <c r="U2784">
        <f t="shared" si="608"/>
        <v>67.339726027397262</v>
      </c>
      <c r="V2784" s="9">
        <f t="shared" si="609"/>
        <v>-3.4850282463680315</v>
      </c>
      <c r="X2784">
        <f t="shared" si="610"/>
        <v>66.352109589041092</v>
      </c>
      <c r="Y2784" s="9">
        <f t="shared" si="611"/>
        <v>-4.8530278386724319</v>
      </c>
      <c r="AA2784">
        <f t="shared" si="612"/>
        <v>66.218150684931501</v>
      </c>
      <c r="AB2784" s="9">
        <f t="shared" si="613"/>
        <v>-5.0451209642568244</v>
      </c>
      <c r="AC2784">
        <f t="shared" si="614"/>
        <v>17.59652465753425</v>
      </c>
    </row>
    <row r="2785" spans="1:29" ht="9" customHeight="1">
      <c r="A2785" s="1">
        <v>20190815</v>
      </c>
      <c r="B2785" s="1">
        <v>200000</v>
      </c>
      <c r="C2785" s="1">
        <v>2458711.3220000002</v>
      </c>
      <c r="D2785" s="1">
        <v>2220.7399999999998</v>
      </c>
      <c r="E2785" s="1">
        <v>67.599999999999994</v>
      </c>
      <c r="F2785" s="1">
        <v>69.400000000000006</v>
      </c>
      <c r="G2785" s="8">
        <f t="shared" si="600"/>
        <v>69.738630136986302</v>
      </c>
      <c r="H2785" s="13">
        <v>0</v>
      </c>
      <c r="I2785" s="8">
        <f t="shared" si="601"/>
        <v>6.6164383561643838</v>
      </c>
      <c r="J2785" s="13">
        <v>23</v>
      </c>
      <c r="K2785" s="8">
        <f t="shared" si="602"/>
        <v>13.156164383561643</v>
      </c>
      <c r="L2785" s="13">
        <v>0</v>
      </c>
      <c r="M2785" s="8">
        <f t="shared" si="603"/>
        <v>3.4794520547945207</v>
      </c>
      <c r="N2785" s="6">
        <v>0</v>
      </c>
      <c r="O2785" s="8">
        <f t="shared" si="604"/>
        <v>3.4602739726027396</v>
      </c>
      <c r="Q2785">
        <f t="shared" si="605"/>
        <v>68.288909589041097</v>
      </c>
      <c r="R2785">
        <f t="shared" si="606"/>
        <v>69.738630136986302</v>
      </c>
      <c r="S2785" s="9">
        <f t="shared" si="607"/>
        <v>-2.0787912597330092</v>
      </c>
      <c r="U2785">
        <f t="shared" si="608"/>
        <v>67.308219178082197</v>
      </c>
      <c r="V2785" s="9">
        <f t="shared" si="609"/>
        <v>-3.4842699101137811</v>
      </c>
      <c r="X2785">
        <f t="shared" si="610"/>
        <v>66.352109589041092</v>
      </c>
      <c r="Y2785" s="9">
        <f t="shared" si="611"/>
        <v>-4.8560181656753656</v>
      </c>
      <c r="AA2785">
        <f t="shared" si="612"/>
        <v>66.197273972602744</v>
      </c>
      <c r="AB2785" s="9">
        <f t="shared" si="613"/>
        <v>-5.0780409041980619</v>
      </c>
      <c r="AC2785">
        <f t="shared" si="614"/>
        <v>17.603247945205482</v>
      </c>
    </row>
    <row r="2786" spans="1:29" ht="9" customHeight="1">
      <c r="A2786" s="1">
        <v>20190816</v>
      </c>
      <c r="B2786" s="1">
        <v>200000</v>
      </c>
      <c r="C2786" s="1">
        <v>2458712.3220000002</v>
      </c>
      <c r="D2786" s="1">
        <v>2220.7759999999998</v>
      </c>
      <c r="E2786" s="1">
        <v>67.5</v>
      </c>
      <c r="F2786" s="1">
        <v>69.2</v>
      </c>
      <c r="G2786" s="8">
        <f t="shared" si="600"/>
        <v>69.738082191780833</v>
      </c>
      <c r="H2786" s="13">
        <v>0</v>
      </c>
      <c r="I2786" s="8">
        <f t="shared" si="601"/>
        <v>6.6164383561643838</v>
      </c>
      <c r="J2786" s="13">
        <v>11</v>
      </c>
      <c r="K2786" s="8">
        <f t="shared" si="602"/>
        <v>13.156164383561643</v>
      </c>
      <c r="L2786" s="13">
        <v>0</v>
      </c>
      <c r="M2786" s="8">
        <f t="shared" si="603"/>
        <v>3.4794520547945207</v>
      </c>
      <c r="N2786" s="6">
        <v>0</v>
      </c>
      <c r="O2786" s="8">
        <f t="shared" si="604"/>
        <v>3.4602739726027396</v>
      </c>
      <c r="Q2786">
        <f t="shared" si="605"/>
        <v>68.288909589041097</v>
      </c>
      <c r="R2786">
        <f t="shared" si="606"/>
        <v>69.738082191780833</v>
      </c>
      <c r="S2786" s="9">
        <f t="shared" si="607"/>
        <v>-2.0780218744107231</v>
      </c>
      <c r="U2786">
        <f t="shared" si="608"/>
        <v>67.308219178082197</v>
      </c>
      <c r="V2786" s="9">
        <f t="shared" si="609"/>
        <v>-3.4827532018543224</v>
      </c>
      <c r="X2786">
        <f t="shared" si="610"/>
        <v>66.352109589041092</v>
      </c>
      <c r="Y2786" s="9">
        <f t="shared" si="611"/>
        <v>-4.8552706015463087</v>
      </c>
      <c r="AA2786">
        <f t="shared" si="612"/>
        <v>66.197273972602744</v>
      </c>
      <c r="AB2786" s="9">
        <f t="shared" si="613"/>
        <v>-5.0772950845433513</v>
      </c>
      <c r="AC2786">
        <f t="shared" si="614"/>
        <v>17.601567123287705</v>
      </c>
    </row>
    <row r="2787" spans="1:29" ht="9" customHeight="1">
      <c r="A2787" s="1">
        <v>20190817</v>
      </c>
      <c r="B2787" s="1">
        <v>200000</v>
      </c>
      <c r="C2787" s="1">
        <v>2458713.3220000002</v>
      </c>
      <c r="D2787" s="1">
        <v>2220.8130000000001</v>
      </c>
      <c r="E2787" s="1">
        <v>68</v>
      </c>
      <c r="F2787" s="1">
        <v>69.7</v>
      </c>
      <c r="G2787" s="8">
        <f t="shared" si="600"/>
        <v>69.736986301369868</v>
      </c>
      <c r="H2787" s="13">
        <v>0</v>
      </c>
      <c r="I2787" s="8">
        <f t="shared" si="601"/>
        <v>6.6164383561643838</v>
      </c>
      <c r="J2787" s="13">
        <v>0</v>
      </c>
      <c r="K2787" s="8">
        <f t="shared" si="602"/>
        <v>13.186301369863013</v>
      </c>
      <c r="L2787" s="13">
        <v>0</v>
      </c>
      <c r="M2787" s="8">
        <f t="shared" si="603"/>
        <v>3.4794520547945207</v>
      </c>
      <c r="N2787" s="6">
        <v>0</v>
      </c>
      <c r="O2787" s="8">
        <f t="shared" si="604"/>
        <v>3.4602739726027396</v>
      </c>
      <c r="Q2787">
        <f t="shared" si="605"/>
        <v>68.29873424657535</v>
      </c>
      <c r="R2787">
        <f t="shared" si="606"/>
        <v>69.736986301369868</v>
      </c>
      <c r="S2787" s="9">
        <f t="shared" si="607"/>
        <v>-2.0623949084623234</v>
      </c>
      <c r="U2787">
        <f t="shared" si="608"/>
        <v>67.308219178082197</v>
      </c>
      <c r="V2787" s="9">
        <f t="shared" si="609"/>
        <v>-3.4819948298485741</v>
      </c>
      <c r="X2787">
        <f t="shared" si="610"/>
        <v>66.352109589041092</v>
      </c>
      <c r="Y2787" s="9">
        <f t="shared" si="611"/>
        <v>-4.853775438045119</v>
      </c>
      <c r="AA2787">
        <f t="shared" si="612"/>
        <v>66.197273972602744</v>
      </c>
      <c r="AB2787" s="9">
        <f t="shared" si="613"/>
        <v>-5.0758034100730782</v>
      </c>
      <c r="AC2787">
        <f t="shared" si="614"/>
        <v>17.598205479452069</v>
      </c>
    </row>
    <row r="2788" spans="1:29" ht="9" customHeight="1">
      <c r="A2788" s="1">
        <v>20190818</v>
      </c>
      <c r="B2788" s="1">
        <v>200000</v>
      </c>
      <c r="C2788" s="1">
        <v>2458714.3220000002</v>
      </c>
      <c r="D2788" s="1">
        <v>2220.85</v>
      </c>
      <c r="E2788" s="1">
        <v>67.5</v>
      </c>
      <c r="F2788" s="1">
        <v>69.2</v>
      </c>
      <c r="G2788" s="8">
        <f t="shared" si="600"/>
        <v>69.736438356164385</v>
      </c>
      <c r="H2788" s="13">
        <v>0</v>
      </c>
      <c r="I2788" s="8">
        <f t="shared" si="601"/>
        <v>6.6164383561643838</v>
      </c>
      <c r="J2788" s="13">
        <v>0</v>
      </c>
      <c r="K2788" s="8">
        <f t="shared" si="602"/>
        <v>13.186301369863013</v>
      </c>
      <c r="L2788" s="13">
        <v>0</v>
      </c>
      <c r="M2788" s="8">
        <f t="shared" si="603"/>
        <v>3.4794520547945207</v>
      </c>
      <c r="N2788" s="6">
        <v>0</v>
      </c>
      <c r="O2788" s="8">
        <f t="shared" si="604"/>
        <v>3.4602739726027396</v>
      </c>
      <c r="Q2788">
        <f t="shared" si="605"/>
        <v>68.29873424657535</v>
      </c>
      <c r="R2788">
        <f t="shared" si="606"/>
        <v>69.736438356164385</v>
      </c>
      <c r="S2788" s="9">
        <f t="shared" si="607"/>
        <v>-2.0616253761717189</v>
      </c>
      <c r="U2788">
        <f t="shared" si="608"/>
        <v>67.308219178082197</v>
      </c>
      <c r="V2788" s="9">
        <f t="shared" si="609"/>
        <v>-3.4842699101137526</v>
      </c>
      <c r="X2788">
        <f t="shared" si="610"/>
        <v>66.352109589041092</v>
      </c>
      <c r="Y2788" s="9">
        <f t="shared" si="611"/>
        <v>-4.8530278386724319</v>
      </c>
      <c r="AA2788">
        <f t="shared" si="612"/>
        <v>66.197273972602744</v>
      </c>
      <c r="AB2788" s="9">
        <f t="shared" si="613"/>
        <v>-5.0750575552569615</v>
      </c>
      <c r="AC2788">
        <f t="shared" si="614"/>
        <v>17.59652465753425</v>
      </c>
    </row>
    <row r="2789" spans="1:29" ht="9" customHeight="1">
      <c r="A2789" s="1">
        <v>20190819</v>
      </c>
      <c r="B2789" s="1">
        <v>200000</v>
      </c>
      <c r="C2789" s="1">
        <v>2458715.3220000002</v>
      </c>
      <c r="D2789" s="1">
        <v>2220.886</v>
      </c>
      <c r="E2789" s="1">
        <v>67.7</v>
      </c>
      <c r="F2789" s="1">
        <v>69.3</v>
      </c>
      <c r="G2789" s="8">
        <f t="shared" si="600"/>
        <v>69.738082191780819</v>
      </c>
      <c r="H2789" s="13">
        <v>0</v>
      </c>
      <c r="I2789" s="8">
        <f t="shared" si="601"/>
        <v>6.6164383561643838</v>
      </c>
      <c r="J2789" s="13">
        <v>23</v>
      </c>
      <c r="K2789" s="8">
        <f t="shared" si="602"/>
        <v>13.150684931506849</v>
      </c>
      <c r="L2789" s="13">
        <v>0</v>
      </c>
      <c r="M2789" s="8">
        <f t="shared" si="603"/>
        <v>3.4794520547945207</v>
      </c>
      <c r="N2789" s="6">
        <v>0</v>
      </c>
      <c r="O2789" s="8">
        <f t="shared" si="604"/>
        <v>3.4602739726027396</v>
      </c>
      <c r="Q2789">
        <f t="shared" si="605"/>
        <v>68.287123287671236</v>
      </c>
      <c r="R2789">
        <f t="shared" si="606"/>
        <v>69.738082191780819</v>
      </c>
      <c r="S2789" s="9">
        <f t="shared" si="607"/>
        <v>-2.0805833176189452</v>
      </c>
      <c r="U2789">
        <f t="shared" si="608"/>
        <v>67.308219178082197</v>
      </c>
      <c r="V2789" s="9">
        <f t="shared" si="609"/>
        <v>-3.5100469446681757</v>
      </c>
      <c r="X2789">
        <f t="shared" si="610"/>
        <v>66.352109589041092</v>
      </c>
      <c r="Y2789" s="9">
        <f t="shared" si="611"/>
        <v>-4.8552706015462945</v>
      </c>
      <c r="AA2789">
        <f t="shared" si="612"/>
        <v>66.197273972602744</v>
      </c>
      <c r="AB2789" s="9">
        <f t="shared" si="613"/>
        <v>-5.0772950845433371</v>
      </c>
      <c r="AC2789">
        <f t="shared" si="614"/>
        <v>17.601567123287662</v>
      </c>
    </row>
    <row r="2790" spans="1:29" ht="9" customHeight="1">
      <c r="A2790" s="1">
        <v>20190820</v>
      </c>
      <c r="B2790" s="1">
        <v>200000</v>
      </c>
      <c r="C2790" s="1">
        <v>2458716.3220000002</v>
      </c>
      <c r="D2790" s="1">
        <v>2220.9229999999998</v>
      </c>
      <c r="E2790" s="1">
        <v>67.3</v>
      </c>
      <c r="F2790" s="1">
        <v>68.900000000000006</v>
      </c>
      <c r="G2790" s="8">
        <f t="shared" si="600"/>
        <v>69.741095890410975</v>
      </c>
      <c r="H2790" s="13">
        <v>0</v>
      </c>
      <c r="I2790" s="8">
        <f t="shared" si="601"/>
        <v>6.5863013698630137</v>
      </c>
      <c r="J2790" s="13">
        <v>12</v>
      </c>
      <c r="K2790" s="8">
        <f t="shared" si="602"/>
        <v>13.150684931506849</v>
      </c>
      <c r="L2790" s="13">
        <v>0</v>
      </c>
      <c r="M2790" s="8">
        <f t="shared" si="603"/>
        <v>3.4794520547945207</v>
      </c>
      <c r="N2790" s="6">
        <v>0</v>
      </c>
      <c r="O2790" s="8">
        <f t="shared" si="604"/>
        <v>3.4602739726027396</v>
      </c>
      <c r="Q2790">
        <f t="shared" si="605"/>
        <v>68.287123287671236</v>
      </c>
      <c r="R2790">
        <f t="shared" si="606"/>
        <v>69.741095890410975</v>
      </c>
      <c r="S2790" s="9">
        <f t="shared" si="607"/>
        <v>-2.0848146765925009</v>
      </c>
      <c r="U2790">
        <f t="shared" si="608"/>
        <v>67.293150684931504</v>
      </c>
      <c r="V2790" s="9">
        <f t="shared" si="609"/>
        <v>-3.5130792770355725</v>
      </c>
      <c r="X2790">
        <f t="shared" si="610"/>
        <v>66.352109589041092</v>
      </c>
      <c r="Y2790" s="9">
        <f t="shared" si="611"/>
        <v>-4.8593820588871068</v>
      </c>
      <c r="AA2790">
        <f t="shared" si="612"/>
        <v>66.197273972602744</v>
      </c>
      <c r="AB2790" s="9">
        <f t="shared" si="613"/>
        <v>-5.0813969476144791</v>
      </c>
      <c r="AC2790">
        <f t="shared" si="614"/>
        <v>17.610811643835664</v>
      </c>
    </row>
    <row r="2791" spans="1:29" ht="9" customHeight="1">
      <c r="A2791" s="1">
        <v>20190821</v>
      </c>
      <c r="B2791" s="1">
        <v>200000</v>
      </c>
      <c r="C2791" s="1">
        <v>2458717.3220000002</v>
      </c>
      <c r="D2791" s="1">
        <v>2220.96</v>
      </c>
      <c r="E2791" s="1">
        <v>66.8</v>
      </c>
      <c r="F2791" s="1">
        <v>68.400000000000006</v>
      </c>
      <c r="G2791" s="8">
        <f t="shared" si="600"/>
        <v>69.743287671232892</v>
      </c>
      <c r="H2791" s="13">
        <v>0</v>
      </c>
      <c r="I2791" s="8">
        <f t="shared" si="601"/>
        <v>6.5863013698630137</v>
      </c>
      <c r="J2791" s="13">
        <v>0</v>
      </c>
      <c r="K2791" s="8">
        <f t="shared" si="602"/>
        <v>13.101369863013698</v>
      </c>
      <c r="L2791" s="13">
        <v>0</v>
      </c>
      <c r="M2791" s="8">
        <f t="shared" si="603"/>
        <v>3.4794520547945207</v>
      </c>
      <c r="N2791" s="6">
        <v>0</v>
      </c>
      <c r="O2791" s="8">
        <f t="shared" si="604"/>
        <v>3.4602739726027396</v>
      </c>
      <c r="Q2791">
        <f t="shared" si="605"/>
        <v>68.271046575342467</v>
      </c>
      <c r="R2791">
        <f t="shared" si="606"/>
        <v>69.743287671232892</v>
      </c>
      <c r="S2791" s="9">
        <f t="shared" si="607"/>
        <v>-2.1109430671386065</v>
      </c>
      <c r="U2791">
        <f t="shared" si="608"/>
        <v>67.293150684931504</v>
      </c>
      <c r="V2791" s="9">
        <f t="shared" si="609"/>
        <v>-3.5555328585290482</v>
      </c>
      <c r="X2791">
        <f t="shared" si="610"/>
        <v>66.352109589041092</v>
      </c>
      <c r="Y2791" s="9">
        <f t="shared" si="611"/>
        <v>-4.8623719865023958</v>
      </c>
      <c r="AA2791">
        <f t="shared" si="612"/>
        <v>66.197273972602744</v>
      </c>
      <c r="AB2791" s="9">
        <f t="shared" si="613"/>
        <v>-5.0843798980998969</v>
      </c>
      <c r="AC2791">
        <f t="shared" si="614"/>
        <v>17.617534931506896</v>
      </c>
    </row>
    <row r="2792" spans="1:29" ht="9" customHeight="1">
      <c r="A2792" s="1">
        <v>20190822</v>
      </c>
      <c r="B2792" s="1">
        <v>200000</v>
      </c>
      <c r="C2792" s="1">
        <v>2458718.3220000002</v>
      </c>
      <c r="D2792" s="1">
        <v>2220.9960000000001</v>
      </c>
      <c r="E2792" s="1">
        <v>65.7</v>
      </c>
      <c r="F2792" s="1">
        <v>67.3</v>
      </c>
      <c r="G2792" s="8">
        <f t="shared" si="600"/>
        <v>69.742739726027423</v>
      </c>
      <c r="H2792" s="13">
        <v>0</v>
      </c>
      <c r="I2792" s="8">
        <f t="shared" si="601"/>
        <v>6.5260273972602736</v>
      </c>
      <c r="J2792" s="13">
        <v>0</v>
      </c>
      <c r="K2792" s="8">
        <f t="shared" si="602"/>
        <v>13</v>
      </c>
      <c r="L2792" s="13">
        <v>0</v>
      </c>
      <c r="M2792" s="8">
        <f t="shared" si="603"/>
        <v>3.4794520547945207</v>
      </c>
      <c r="N2792" s="6">
        <v>0</v>
      </c>
      <c r="O2792" s="8">
        <f t="shared" si="604"/>
        <v>3.4602739726027396</v>
      </c>
      <c r="Q2792">
        <f t="shared" si="605"/>
        <v>68.238</v>
      </c>
      <c r="R2792">
        <f t="shared" si="606"/>
        <v>69.742739726027423</v>
      </c>
      <c r="S2792" s="9">
        <f t="shared" si="607"/>
        <v>-2.1575575205943096</v>
      </c>
      <c r="U2792">
        <f t="shared" si="608"/>
        <v>67.263013698630132</v>
      </c>
      <c r="V2792" s="9">
        <f t="shared" si="609"/>
        <v>-3.5354428142124874</v>
      </c>
      <c r="X2792">
        <f t="shared" si="610"/>
        <v>66.352109589041092</v>
      </c>
      <c r="Y2792" s="9">
        <f t="shared" si="611"/>
        <v>-4.8616245222167294</v>
      </c>
      <c r="AA2792">
        <f t="shared" si="612"/>
        <v>66.197273972602744</v>
      </c>
      <c r="AB2792" s="9">
        <f t="shared" si="613"/>
        <v>-5.0836341780555898</v>
      </c>
      <c r="AC2792">
        <f t="shared" si="614"/>
        <v>17.615854109589119</v>
      </c>
    </row>
    <row r="2793" spans="1:29" ht="9" customHeight="1">
      <c r="A2793" s="1">
        <v>20190823</v>
      </c>
      <c r="B2793" s="1">
        <v>200000</v>
      </c>
      <c r="C2793" s="1">
        <v>2458719.3220000002</v>
      </c>
      <c r="D2793" s="1">
        <v>2221.0329999999999</v>
      </c>
      <c r="E2793" s="1">
        <v>66.5</v>
      </c>
      <c r="F2793" s="1">
        <v>68</v>
      </c>
      <c r="G2793" s="8">
        <f t="shared" si="600"/>
        <v>69.743835616438361</v>
      </c>
      <c r="H2793" s="13">
        <v>0</v>
      </c>
      <c r="I2793" s="8">
        <f t="shared" si="601"/>
        <v>6.5561643835616437</v>
      </c>
      <c r="J2793" s="13">
        <v>0</v>
      </c>
      <c r="K2793" s="8">
        <f t="shared" si="602"/>
        <v>13.046575342465754</v>
      </c>
      <c r="L2793" s="13">
        <v>0</v>
      </c>
      <c r="M2793" s="8">
        <f t="shared" si="603"/>
        <v>3.4794520547945207</v>
      </c>
      <c r="N2793" s="6">
        <v>0</v>
      </c>
      <c r="O2793" s="8">
        <f t="shared" si="604"/>
        <v>3.43013698630137</v>
      </c>
      <c r="Q2793">
        <f t="shared" si="605"/>
        <v>68.253183561643837</v>
      </c>
      <c r="R2793">
        <f t="shared" si="606"/>
        <v>69.743835616438361</v>
      </c>
      <c r="S2793" s="9">
        <f t="shared" si="607"/>
        <v>-2.1373244554436042</v>
      </c>
      <c r="U2793">
        <f t="shared" si="608"/>
        <v>67.278082191780825</v>
      </c>
      <c r="V2793" s="9">
        <f t="shared" si="609"/>
        <v>-3.5392320534223813</v>
      </c>
      <c r="X2793">
        <f t="shared" si="610"/>
        <v>66.352109589041092</v>
      </c>
      <c r="Y2793" s="9">
        <f t="shared" si="611"/>
        <v>-4.8631194390430892</v>
      </c>
      <c r="AA2793">
        <f t="shared" si="612"/>
        <v>66.178136986301368</v>
      </c>
      <c r="AB2793" s="9">
        <f t="shared" si="613"/>
        <v>-5.1125645709347367</v>
      </c>
      <c r="AC2793">
        <f t="shared" si="614"/>
        <v>17.619215753424669</v>
      </c>
    </row>
    <row r="2794" spans="1:29" ht="9" customHeight="1">
      <c r="A2794" s="1">
        <v>20190824</v>
      </c>
      <c r="B2794" s="1">
        <v>200000</v>
      </c>
      <c r="C2794" s="1">
        <v>2458720.3220000002</v>
      </c>
      <c r="D2794" s="1">
        <v>2221.0700000000002</v>
      </c>
      <c r="E2794" s="1">
        <v>66.3</v>
      </c>
      <c r="F2794" s="1">
        <v>67.8</v>
      </c>
      <c r="G2794" s="8">
        <f t="shared" si="600"/>
        <v>69.746575342465761</v>
      </c>
      <c r="H2794" s="13">
        <v>0</v>
      </c>
      <c r="I2794" s="8">
        <f t="shared" si="601"/>
        <v>6.5561643835616437</v>
      </c>
      <c r="J2794" s="13">
        <v>12</v>
      </c>
      <c r="K2794" s="8">
        <f t="shared" si="602"/>
        <v>13.082191780821917</v>
      </c>
      <c r="L2794" s="13">
        <v>0</v>
      </c>
      <c r="M2794" s="8">
        <f t="shared" si="603"/>
        <v>3.4794520547945207</v>
      </c>
      <c r="N2794" s="6">
        <v>0</v>
      </c>
      <c r="O2794" s="8">
        <f t="shared" si="604"/>
        <v>3.43013698630137</v>
      </c>
      <c r="Q2794">
        <f t="shared" si="605"/>
        <v>68.264794520547952</v>
      </c>
      <c r="R2794">
        <f t="shared" si="606"/>
        <v>69.746575342465761</v>
      </c>
      <c r="S2794" s="9">
        <f t="shared" si="607"/>
        <v>-2.1245212609250785</v>
      </c>
      <c r="U2794">
        <f t="shared" si="608"/>
        <v>67.278082191780825</v>
      </c>
      <c r="V2794" s="9">
        <f t="shared" si="609"/>
        <v>-3.5377163934619489</v>
      </c>
      <c r="X2794">
        <f t="shared" si="610"/>
        <v>66.352109589041092</v>
      </c>
      <c r="Y2794" s="9">
        <f t="shared" si="611"/>
        <v>-4.8668565255818663</v>
      </c>
      <c r="AA2794">
        <f t="shared" si="612"/>
        <v>66.178136986301368</v>
      </c>
      <c r="AB2794" s="9">
        <f t="shared" si="613"/>
        <v>-5.1162918589806736</v>
      </c>
      <c r="AC2794">
        <f t="shared" si="614"/>
        <v>17.62761986301372</v>
      </c>
    </row>
    <row r="2795" spans="1:29" ht="9" customHeight="1">
      <c r="A2795" s="1">
        <v>20190825</v>
      </c>
      <c r="B2795" s="1">
        <v>200000</v>
      </c>
      <c r="C2795" s="1">
        <v>2458721.3220000002</v>
      </c>
      <c r="D2795" s="1">
        <v>2221.1060000000002</v>
      </c>
      <c r="E2795" s="1">
        <v>66</v>
      </c>
      <c r="F2795" s="1">
        <v>67.400000000000006</v>
      </c>
      <c r="G2795" s="8">
        <f t="shared" si="600"/>
        <v>69.745479452054795</v>
      </c>
      <c r="H2795" s="13">
        <v>0</v>
      </c>
      <c r="I2795" s="8">
        <f t="shared" si="601"/>
        <v>6.5561643835616437</v>
      </c>
      <c r="J2795" s="13">
        <v>0</v>
      </c>
      <c r="K2795" s="8">
        <f t="shared" si="602"/>
        <v>13.082191780821917</v>
      </c>
      <c r="L2795" s="13">
        <v>0</v>
      </c>
      <c r="M2795" s="8">
        <f t="shared" si="603"/>
        <v>3.4794520547945207</v>
      </c>
      <c r="N2795" s="6">
        <v>0</v>
      </c>
      <c r="O2795" s="8">
        <f t="shared" si="604"/>
        <v>3.43013698630137</v>
      </c>
      <c r="Q2795">
        <f t="shared" si="605"/>
        <v>68.264794520547952</v>
      </c>
      <c r="R2795">
        <f t="shared" si="606"/>
        <v>69.745479452054795</v>
      </c>
      <c r="S2795" s="9">
        <f t="shared" si="607"/>
        <v>-2.1229833720258711</v>
      </c>
      <c r="U2795">
        <f t="shared" si="608"/>
        <v>67.278082191780825</v>
      </c>
      <c r="V2795" s="9">
        <f t="shared" si="609"/>
        <v>-3.5365796172338975</v>
      </c>
      <c r="X2795">
        <f t="shared" si="610"/>
        <v>66.352109589041092</v>
      </c>
      <c r="Y2795" s="9">
        <f t="shared" si="611"/>
        <v>-4.8653617261982021</v>
      </c>
      <c r="AA2795">
        <f t="shared" si="612"/>
        <v>66.178136986301368</v>
      </c>
      <c r="AB2795" s="9">
        <f t="shared" si="613"/>
        <v>-5.1148009789017692</v>
      </c>
      <c r="AC2795">
        <f t="shared" si="614"/>
        <v>17.624258219178081</v>
      </c>
    </row>
    <row r="2796" spans="1:29" ht="9" customHeight="1">
      <c r="A2796" s="1">
        <v>20190826</v>
      </c>
      <c r="B2796" s="1">
        <v>200000</v>
      </c>
      <c r="C2796" s="1">
        <v>2458722.3220000002</v>
      </c>
      <c r="D2796" s="1">
        <v>2221.143</v>
      </c>
      <c r="E2796" s="1">
        <v>65.8</v>
      </c>
      <c r="F2796" s="1">
        <v>67.2</v>
      </c>
      <c r="G2796" s="8">
        <f t="shared" si="600"/>
        <v>69.744657534246571</v>
      </c>
      <c r="H2796" s="13">
        <v>0</v>
      </c>
      <c r="I2796" s="8">
        <f t="shared" si="601"/>
        <v>6.5561643835616437</v>
      </c>
      <c r="J2796" s="13">
        <v>0</v>
      </c>
      <c r="K2796" s="8">
        <f t="shared" si="602"/>
        <v>13.082191780821917</v>
      </c>
      <c r="L2796" s="13">
        <v>0</v>
      </c>
      <c r="M2796" s="8">
        <f t="shared" si="603"/>
        <v>3.4794520547945207</v>
      </c>
      <c r="N2796" s="6">
        <v>0</v>
      </c>
      <c r="O2796" s="8">
        <f t="shared" si="604"/>
        <v>3.43013698630137</v>
      </c>
      <c r="Q2796">
        <f t="shared" si="605"/>
        <v>68.264794520547952</v>
      </c>
      <c r="R2796">
        <f t="shared" si="606"/>
        <v>69.744657534246571</v>
      </c>
      <c r="S2796" s="9">
        <f t="shared" si="607"/>
        <v>-2.1218299236353175</v>
      </c>
      <c r="U2796">
        <f t="shared" si="608"/>
        <v>67.278082191780825</v>
      </c>
      <c r="V2796" s="9">
        <f t="shared" si="609"/>
        <v>-3.5373374710295735</v>
      </c>
      <c r="X2796">
        <f t="shared" si="610"/>
        <v>66.352109589041092</v>
      </c>
      <c r="Y2796" s="9">
        <f t="shared" si="611"/>
        <v>-4.8642405958329391</v>
      </c>
      <c r="AA2796">
        <f t="shared" si="612"/>
        <v>66.178136986301368</v>
      </c>
      <c r="AB2796" s="9">
        <f t="shared" si="613"/>
        <v>-5.1136827880959146</v>
      </c>
      <c r="AC2796">
        <f t="shared" si="614"/>
        <v>17.621736986301354</v>
      </c>
    </row>
    <row r="2797" spans="1:29" ht="9" customHeight="1">
      <c r="A2797" s="1">
        <v>20190827</v>
      </c>
      <c r="B2797" s="1">
        <v>200000</v>
      </c>
      <c r="C2797" s="1">
        <v>2458723.3220000002</v>
      </c>
      <c r="D2797" s="1">
        <v>2221.1799999999998</v>
      </c>
      <c r="E2797" s="1">
        <v>66.099999999999994</v>
      </c>
      <c r="F2797" s="1">
        <v>67.5</v>
      </c>
      <c r="G2797" s="8">
        <f t="shared" si="600"/>
        <v>69.745205479452054</v>
      </c>
      <c r="H2797" s="13">
        <v>0</v>
      </c>
      <c r="I2797" s="8">
        <f t="shared" si="601"/>
        <v>6.5561643835616437</v>
      </c>
      <c r="J2797" s="13">
        <v>0</v>
      </c>
      <c r="K2797" s="8">
        <f t="shared" si="602"/>
        <v>13.082191780821917</v>
      </c>
      <c r="L2797" s="13">
        <v>0</v>
      </c>
      <c r="M2797" s="8">
        <f t="shared" si="603"/>
        <v>3.4794520547945207</v>
      </c>
      <c r="N2797" s="6">
        <v>0</v>
      </c>
      <c r="O2797" s="8">
        <f t="shared" si="604"/>
        <v>3.43013698630137</v>
      </c>
      <c r="Q2797">
        <f t="shared" si="605"/>
        <v>68.264794520547952</v>
      </c>
      <c r="R2797">
        <f t="shared" si="606"/>
        <v>69.745205479452054</v>
      </c>
      <c r="S2797" s="9">
        <f t="shared" si="607"/>
        <v>-2.1225988922496555</v>
      </c>
      <c r="U2797">
        <f t="shared" si="608"/>
        <v>67.278082191780825</v>
      </c>
      <c r="V2797" s="9">
        <f t="shared" si="609"/>
        <v>-3.5354428142124874</v>
      </c>
      <c r="X2797">
        <f t="shared" si="610"/>
        <v>66.352109589041092</v>
      </c>
      <c r="Y2797" s="9">
        <f t="shared" si="611"/>
        <v>-4.8649880190124577</v>
      </c>
      <c r="AA2797">
        <f t="shared" si="612"/>
        <v>66.178136986301368</v>
      </c>
      <c r="AB2797" s="9">
        <f t="shared" si="613"/>
        <v>-5.1144282515614492</v>
      </c>
      <c r="AC2797">
        <f t="shared" si="614"/>
        <v>17.623417808219173</v>
      </c>
    </row>
    <row r="2798" spans="1:29" ht="9" customHeight="1">
      <c r="A2798" s="1">
        <v>20190828</v>
      </c>
      <c r="B2798" s="1">
        <v>200000</v>
      </c>
      <c r="C2798" s="1">
        <v>2458724.3220000002</v>
      </c>
      <c r="D2798" s="1">
        <v>2221.2159999999999</v>
      </c>
      <c r="E2798" s="1">
        <v>65.900000000000006</v>
      </c>
      <c r="F2798" s="1">
        <v>67.2</v>
      </c>
      <c r="G2798" s="8">
        <f t="shared" si="600"/>
        <v>69.743835616438361</v>
      </c>
      <c r="H2798" s="13">
        <v>0</v>
      </c>
      <c r="I2798" s="8">
        <f t="shared" si="601"/>
        <v>6.5561643835616437</v>
      </c>
      <c r="J2798" s="13">
        <v>0</v>
      </c>
      <c r="K2798" s="8">
        <f t="shared" si="602"/>
        <v>13.082191780821917</v>
      </c>
      <c r="L2798" s="13">
        <v>0</v>
      </c>
      <c r="M2798" s="8">
        <f t="shared" si="603"/>
        <v>3.4794520547945207</v>
      </c>
      <c r="N2798" s="6">
        <v>0</v>
      </c>
      <c r="O2798" s="8">
        <f t="shared" si="604"/>
        <v>3.43013698630137</v>
      </c>
      <c r="Q2798">
        <f t="shared" si="605"/>
        <v>68.264794520547952</v>
      </c>
      <c r="R2798">
        <f t="shared" si="606"/>
        <v>69.743835616438361</v>
      </c>
      <c r="S2798" s="9">
        <f t="shared" si="607"/>
        <v>-2.1206764480584468</v>
      </c>
      <c r="U2798">
        <f t="shared" si="608"/>
        <v>67.278082191780825</v>
      </c>
      <c r="V2798" s="9">
        <f t="shared" si="609"/>
        <v>-3.5362006858705115</v>
      </c>
      <c r="X2798">
        <f t="shared" si="610"/>
        <v>66.352109589041092</v>
      </c>
      <c r="Y2798" s="9">
        <f t="shared" si="611"/>
        <v>-4.8631194390430892</v>
      </c>
      <c r="AA2798">
        <f t="shared" si="612"/>
        <v>66.178136986301368</v>
      </c>
      <c r="AB2798" s="9">
        <f t="shared" si="613"/>
        <v>-5.1125645709347367</v>
      </c>
      <c r="AC2798">
        <f t="shared" si="614"/>
        <v>17.619215753424669</v>
      </c>
    </row>
    <row r="2799" spans="1:29" ht="9" customHeight="1">
      <c r="A2799" s="1">
        <v>20190829</v>
      </c>
      <c r="B2799" s="1">
        <v>200000</v>
      </c>
      <c r="C2799" s="1">
        <v>2458725.3220000002</v>
      </c>
      <c r="D2799" s="1">
        <v>2221.2530000000002</v>
      </c>
      <c r="E2799" s="1">
        <v>65.900000000000006</v>
      </c>
      <c r="F2799" s="1">
        <v>67.2</v>
      </c>
      <c r="G2799" s="8">
        <f t="shared" si="600"/>
        <v>69.744383561643829</v>
      </c>
      <c r="H2799" s="13">
        <v>0</v>
      </c>
      <c r="I2799" s="8">
        <f t="shared" si="601"/>
        <v>6.5561643835616437</v>
      </c>
      <c r="J2799" s="13">
        <v>0</v>
      </c>
      <c r="K2799" s="8">
        <f t="shared" si="602"/>
        <v>13.082191780821917</v>
      </c>
      <c r="L2799" s="13">
        <v>0</v>
      </c>
      <c r="M2799" s="8">
        <f t="shared" si="603"/>
        <v>3.4794520547945207</v>
      </c>
      <c r="N2799" s="6">
        <v>0</v>
      </c>
      <c r="O2799" s="8">
        <f t="shared" si="604"/>
        <v>3.43013698630137</v>
      </c>
      <c r="Q2799">
        <f t="shared" si="605"/>
        <v>68.264794520547952</v>
      </c>
      <c r="R2799">
        <f t="shared" si="606"/>
        <v>69.744383561643829</v>
      </c>
      <c r="S2799" s="9">
        <f t="shared" si="607"/>
        <v>-2.1214454347971099</v>
      </c>
      <c r="U2799">
        <f t="shared" si="608"/>
        <v>67.278082191780825</v>
      </c>
      <c r="V2799" s="9">
        <f t="shared" si="609"/>
        <v>-3.5380953129173491</v>
      </c>
      <c r="X2799">
        <f t="shared" si="610"/>
        <v>66.352109589041092</v>
      </c>
      <c r="Y2799" s="9">
        <f t="shared" si="611"/>
        <v>-4.8638668798390938</v>
      </c>
      <c r="AA2799">
        <f t="shared" si="612"/>
        <v>66.178136986301368</v>
      </c>
      <c r="AB2799" s="9">
        <f t="shared" si="613"/>
        <v>-5.1133100519706005</v>
      </c>
      <c r="AC2799">
        <f t="shared" si="614"/>
        <v>17.620896575342446</v>
      </c>
    </row>
    <row r="2800" spans="1:29" ht="9" customHeight="1">
      <c r="A2800" s="1">
        <v>20190830</v>
      </c>
      <c r="B2800" s="1">
        <v>200000</v>
      </c>
      <c r="C2800" s="1">
        <v>2458726.3220000002</v>
      </c>
      <c r="D2800" s="1">
        <v>2221.29</v>
      </c>
      <c r="E2800" s="1">
        <v>66.5</v>
      </c>
      <c r="F2800" s="1">
        <v>67.8</v>
      </c>
      <c r="G2800" s="8">
        <f t="shared" si="600"/>
        <v>69.745753424657522</v>
      </c>
      <c r="H2800" s="13">
        <v>0</v>
      </c>
      <c r="I2800" s="8">
        <f t="shared" si="601"/>
        <v>6.5561643835616437</v>
      </c>
      <c r="J2800" s="13">
        <v>12</v>
      </c>
      <c r="K2800" s="8">
        <f t="shared" si="602"/>
        <v>13.082191780821917</v>
      </c>
      <c r="L2800" s="13">
        <v>0</v>
      </c>
      <c r="M2800" s="8">
        <f t="shared" si="603"/>
        <v>3.4794520547945207</v>
      </c>
      <c r="N2800" s="6">
        <v>0</v>
      </c>
      <c r="O2800" s="8">
        <f t="shared" si="604"/>
        <v>3.43013698630137</v>
      </c>
      <c r="Q2800">
        <f t="shared" si="605"/>
        <v>68.264794520547952</v>
      </c>
      <c r="R2800">
        <f t="shared" si="606"/>
        <v>69.745753424657522</v>
      </c>
      <c r="S2800" s="9">
        <f t="shared" si="607"/>
        <v>-2.1233678487814558</v>
      </c>
      <c r="U2800">
        <f t="shared" si="608"/>
        <v>67.278082191780825</v>
      </c>
      <c r="V2800" s="9">
        <f t="shared" si="609"/>
        <v>-3.5384742293958737</v>
      </c>
      <c r="X2800">
        <f t="shared" si="610"/>
        <v>66.352109589041092</v>
      </c>
      <c r="Y2800" s="9">
        <f t="shared" si="611"/>
        <v>-4.8657354304479554</v>
      </c>
      <c r="AA2800">
        <f t="shared" si="612"/>
        <v>66.178136986301368</v>
      </c>
      <c r="AB2800" s="9">
        <f t="shared" si="613"/>
        <v>-5.1151737033137863</v>
      </c>
      <c r="AC2800">
        <f t="shared" si="614"/>
        <v>17.62509863013695</v>
      </c>
    </row>
    <row r="2801" spans="1:29" ht="9" customHeight="1">
      <c r="A2801" s="1">
        <v>20190831</v>
      </c>
      <c r="B2801" s="1">
        <v>200000</v>
      </c>
      <c r="C2801" s="1">
        <v>2458727.3220000002</v>
      </c>
      <c r="D2801" s="1">
        <v>2221.326</v>
      </c>
      <c r="E2801" s="1">
        <v>66.400000000000006</v>
      </c>
      <c r="F2801" s="1">
        <v>67.7</v>
      </c>
      <c r="G2801" s="8">
        <f t="shared" si="600"/>
        <v>69.746027397260264</v>
      </c>
      <c r="H2801" s="13">
        <v>0</v>
      </c>
      <c r="I2801" s="8">
        <f t="shared" si="601"/>
        <v>6.5561643835616437</v>
      </c>
      <c r="J2801" s="13">
        <v>11</v>
      </c>
      <c r="K2801" s="8">
        <f t="shared" si="602"/>
        <v>13.052054794520547</v>
      </c>
      <c r="L2801" s="13">
        <v>0</v>
      </c>
      <c r="M2801" s="8">
        <f t="shared" si="603"/>
        <v>3.4794520547945207</v>
      </c>
      <c r="N2801" s="6">
        <v>0</v>
      </c>
      <c r="O2801" s="8">
        <f t="shared" si="604"/>
        <v>3.43013698630137</v>
      </c>
      <c r="Q2801">
        <f t="shared" si="605"/>
        <v>68.254969863013699</v>
      </c>
      <c r="R2801">
        <f t="shared" si="606"/>
        <v>69.746027397260264</v>
      </c>
      <c r="S2801" s="9">
        <f t="shared" si="607"/>
        <v>-2.1378386553169264</v>
      </c>
      <c r="U2801">
        <f t="shared" si="608"/>
        <v>67.278082191780825</v>
      </c>
      <c r="V2801" s="9">
        <f t="shared" si="609"/>
        <v>-3.5380953129173207</v>
      </c>
      <c r="X2801">
        <f t="shared" si="610"/>
        <v>66.352109589041092</v>
      </c>
      <c r="Y2801" s="9">
        <f t="shared" si="611"/>
        <v>-4.866109131761803</v>
      </c>
      <c r="AA2801">
        <f t="shared" si="612"/>
        <v>66.178136986301368</v>
      </c>
      <c r="AB2801" s="9">
        <f t="shared" si="613"/>
        <v>-5.1155464247975857</v>
      </c>
      <c r="AC2801">
        <f t="shared" si="614"/>
        <v>17.625939041095858</v>
      </c>
    </row>
    <row r="2802" spans="1:29" ht="9" customHeight="1">
      <c r="A2802" s="1">
        <v>20190901</v>
      </c>
      <c r="B2802" s="1">
        <v>200000</v>
      </c>
      <c r="C2802" s="1">
        <v>2458728.3220000002</v>
      </c>
      <c r="D2802" s="1">
        <v>2221.3629999999998</v>
      </c>
      <c r="E2802" s="1">
        <v>67.099999999999994</v>
      </c>
      <c r="F2802" s="1">
        <v>68.3</v>
      </c>
      <c r="G2802" s="8">
        <f t="shared" si="600"/>
        <v>69.745753424657508</v>
      </c>
      <c r="H2802" s="13">
        <v>17</v>
      </c>
      <c r="I2802" s="8">
        <f t="shared" si="601"/>
        <v>6.5561643835616437</v>
      </c>
      <c r="J2802" s="13">
        <v>20</v>
      </c>
      <c r="K2802" s="8">
        <f t="shared" si="602"/>
        <v>13.052054794520547</v>
      </c>
      <c r="L2802" s="13">
        <v>12</v>
      </c>
      <c r="M2802" s="8">
        <f t="shared" si="603"/>
        <v>3.4794520547945207</v>
      </c>
      <c r="N2802" s="6">
        <v>14</v>
      </c>
      <c r="O2802" s="8">
        <f t="shared" si="604"/>
        <v>3.43013698630137</v>
      </c>
      <c r="Q2802">
        <f t="shared" si="605"/>
        <v>68.254969863013699</v>
      </c>
      <c r="R2802">
        <f t="shared" si="606"/>
        <v>69.745753424657508</v>
      </c>
      <c r="S2802" s="9">
        <f t="shared" si="607"/>
        <v>-2.1374542369152607</v>
      </c>
      <c r="U2802">
        <f t="shared" si="608"/>
        <v>67.278082191780825</v>
      </c>
      <c r="V2802" s="9">
        <f t="shared" si="609"/>
        <v>-3.5373374710295309</v>
      </c>
      <c r="X2802">
        <f t="shared" si="610"/>
        <v>66.352109589041092</v>
      </c>
      <c r="Y2802" s="9">
        <f t="shared" si="611"/>
        <v>-4.8657354304479412</v>
      </c>
      <c r="AA2802">
        <f t="shared" si="612"/>
        <v>66.178136986301368</v>
      </c>
      <c r="AB2802" s="9">
        <f t="shared" si="613"/>
        <v>-5.1151737033137721</v>
      </c>
      <c r="AC2802">
        <f t="shared" si="614"/>
        <v>17.625098630136904</v>
      </c>
    </row>
    <row r="2803" spans="1:29" ht="9" customHeight="1">
      <c r="A2803" s="1">
        <v>20190902</v>
      </c>
      <c r="B2803" s="1">
        <v>200000</v>
      </c>
      <c r="C2803" s="1">
        <v>2458729.3220000002</v>
      </c>
      <c r="D2803" s="1">
        <v>2221.4</v>
      </c>
      <c r="E2803" s="1">
        <v>68.8</v>
      </c>
      <c r="F2803" s="1">
        <v>70</v>
      </c>
      <c r="G2803" s="8">
        <f t="shared" si="600"/>
        <v>69.745205479452025</v>
      </c>
      <c r="H2803" s="13">
        <v>13</v>
      </c>
      <c r="I2803" s="8">
        <f t="shared" si="601"/>
        <v>6.5561643835616437</v>
      </c>
      <c r="J2803" s="13">
        <v>13</v>
      </c>
      <c r="K2803" s="8">
        <f t="shared" si="602"/>
        <v>13.052054794520547</v>
      </c>
      <c r="L2803" s="13">
        <v>12</v>
      </c>
      <c r="M2803" s="8">
        <f t="shared" si="603"/>
        <v>3.4794520547945207</v>
      </c>
      <c r="N2803" s="6">
        <v>14</v>
      </c>
      <c r="O2803" s="8">
        <f t="shared" si="604"/>
        <v>3.43013698630137</v>
      </c>
      <c r="Q2803">
        <f t="shared" si="605"/>
        <v>68.254969863013699</v>
      </c>
      <c r="R2803">
        <f t="shared" si="606"/>
        <v>69.745205479452025</v>
      </c>
      <c r="S2803" s="9">
        <f t="shared" si="607"/>
        <v>-2.1366853910515431</v>
      </c>
      <c r="U2803">
        <f t="shared" si="608"/>
        <v>67.278082191780825</v>
      </c>
      <c r="V2803" s="9">
        <f t="shared" si="609"/>
        <v>-3.6007086710061316</v>
      </c>
      <c r="X2803">
        <f t="shared" si="610"/>
        <v>66.352109589041092</v>
      </c>
      <c r="Y2803" s="9">
        <f t="shared" si="611"/>
        <v>-4.8649880190124151</v>
      </c>
      <c r="AA2803">
        <f t="shared" si="612"/>
        <v>66.178136986301368</v>
      </c>
      <c r="AB2803" s="9">
        <f t="shared" si="613"/>
        <v>-5.1144282515614208</v>
      </c>
      <c r="AC2803">
        <f t="shared" si="614"/>
        <v>17.623417808219088</v>
      </c>
    </row>
    <row r="2804" spans="1:29" ht="9" customHeight="1">
      <c r="A2804" s="1">
        <v>20190903</v>
      </c>
      <c r="B2804" s="1">
        <v>200000</v>
      </c>
      <c r="C2804" s="1">
        <v>2458730.3220000002</v>
      </c>
      <c r="D2804" s="1">
        <v>2221.4360000000001</v>
      </c>
      <c r="E2804" s="1">
        <v>68.599999999999994</v>
      </c>
      <c r="F2804" s="1">
        <v>69.8</v>
      </c>
      <c r="G2804" s="8">
        <f t="shared" si="600"/>
        <v>69.742739726027366</v>
      </c>
      <c r="H2804" s="13">
        <v>0</v>
      </c>
      <c r="I2804" s="8">
        <f t="shared" si="601"/>
        <v>6.463013698630137</v>
      </c>
      <c r="J2804" s="13">
        <v>0</v>
      </c>
      <c r="K2804" s="8">
        <f t="shared" si="602"/>
        <v>12.953424657534246</v>
      </c>
      <c r="L2804" s="13">
        <v>0</v>
      </c>
      <c r="M2804" s="8">
        <f t="shared" si="603"/>
        <v>3.4794520547945207</v>
      </c>
      <c r="N2804" s="6">
        <v>5</v>
      </c>
      <c r="O2804" s="8">
        <f t="shared" si="604"/>
        <v>3.43013698630137</v>
      </c>
      <c r="Q2804">
        <f t="shared" si="605"/>
        <v>68.222816438356162</v>
      </c>
      <c r="R2804">
        <f t="shared" si="606"/>
        <v>69.742739726027366</v>
      </c>
      <c r="S2804" s="9">
        <f t="shared" si="607"/>
        <v>-2.1793283338767111</v>
      </c>
      <c r="U2804">
        <f t="shared" si="608"/>
        <v>67.231506849315068</v>
      </c>
      <c r="V2804" s="9">
        <f t="shared" si="609"/>
        <v>-3.6281134595740951</v>
      </c>
      <c r="X2804">
        <f t="shared" si="610"/>
        <v>66.352109589041092</v>
      </c>
      <c r="Y2804" s="9">
        <f t="shared" si="611"/>
        <v>-4.8616245222166441</v>
      </c>
      <c r="AA2804">
        <f t="shared" si="612"/>
        <v>66.178136986301368</v>
      </c>
      <c r="AB2804" s="9">
        <f t="shared" si="613"/>
        <v>-5.1110735737209865</v>
      </c>
      <c r="AC2804">
        <f t="shared" si="614"/>
        <v>17.615854109588945</v>
      </c>
    </row>
    <row r="2805" spans="1:29" ht="9" customHeight="1">
      <c r="A2805" s="1">
        <v>20190904</v>
      </c>
      <c r="B2805" s="1">
        <v>200000</v>
      </c>
      <c r="C2805" s="1">
        <v>2458731.3220000002</v>
      </c>
      <c r="D2805" s="1">
        <v>2221.473</v>
      </c>
      <c r="E2805" s="1">
        <v>68.599999999999994</v>
      </c>
      <c r="F2805" s="1">
        <v>69.8</v>
      </c>
      <c r="G2805" s="8">
        <f t="shared" si="600"/>
        <v>69.736986301369839</v>
      </c>
      <c r="H2805" s="13">
        <v>0</v>
      </c>
      <c r="I2805" s="8">
        <f t="shared" si="601"/>
        <v>6.4136986301369863</v>
      </c>
      <c r="J2805" s="13">
        <v>11</v>
      </c>
      <c r="K2805" s="8">
        <f t="shared" si="602"/>
        <v>12.895890410958904</v>
      </c>
      <c r="L2805" s="13">
        <v>0</v>
      </c>
      <c r="M2805" s="8">
        <f t="shared" si="603"/>
        <v>3.441095890410959</v>
      </c>
      <c r="N2805" s="6">
        <v>0</v>
      </c>
      <c r="O2805" s="8">
        <f t="shared" si="604"/>
        <v>3.3917808219178083</v>
      </c>
      <c r="Q2805">
        <f t="shared" si="605"/>
        <v>68.204060273972601</v>
      </c>
      <c r="R2805">
        <f t="shared" si="606"/>
        <v>69.736986301369839</v>
      </c>
      <c r="S2805" s="9">
        <f t="shared" si="607"/>
        <v>-2.1981535318613652</v>
      </c>
      <c r="U2805">
        <f t="shared" si="608"/>
        <v>67.206849315068496</v>
      </c>
      <c r="V2805" s="9">
        <f t="shared" si="609"/>
        <v>-3.6580095084672024</v>
      </c>
      <c r="X2805">
        <f t="shared" si="610"/>
        <v>66.326180821917802</v>
      </c>
      <c r="Y2805" s="9">
        <f t="shared" si="611"/>
        <v>-4.8909562347764393</v>
      </c>
      <c r="AA2805">
        <f t="shared" si="612"/>
        <v>66.153780821917806</v>
      </c>
      <c r="AB2805" s="9">
        <f t="shared" si="613"/>
        <v>-5.1381708179460759</v>
      </c>
      <c r="AC2805">
        <f t="shared" si="614"/>
        <v>17.59820547945198</v>
      </c>
    </row>
    <row r="2806" spans="1:29" ht="9" customHeight="1">
      <c r="A2806" s="1">
        <v>20190905</v>
      </c>
      <c r="B2806" s="1">
        <v>200000</v>
      </c>
      <c r="C2806" s="1">
        <v>2458732.3220000002</v>
      </c>
      <c r="D2806" s="1">
        <v>2221.5100000000002</v>
      </c>
      <c r="E2806" s="1">
        <v>68.3</v>
      </c>
      <c r="F2806" s="1">
        <v>69.400000000000006</v>
      </c>
      <c r="G2806" s="8">
        <f t="shared" si="600"/>
        <v>69.728767123287639</v>
      </c>
      <c r="H2806" s="13">
        <v>11</v>
      </c>
      <c r="I2806" s="8">
        <f t="shared" si="601"/>
        <v>6.3561643835616435</v>
      </c>
      <c r="J2806" s="13">
        <v>23</v>
      </c>
      <c r="K2806" s="8">
        <f t="shared" si="602"/>
        <v>12.882191780821918</v>
      </c>
      <c r="L2806" s="13">
        <v>0</v>
      </c>
      <c r="M2806" s="8">
        <f t="shared" si="603"/>
        <v>3.3945205479452056</v>
      </c>
      <c r="N2806" s="6">
        <v>0</v>
      </c>
      <c r="O2806" s="8">
        <f t="shared" si="604"/>
        <v>3.3424657534246576</v>
      </c>
      <c r="Q2806">
        <f t="shared" si="605"/>
        <v>68.199594520547947</v>
      </c>
      <c r="R2806">
        <f t="shared" si="606"/>
        <v>69.728767123287639</v>
      </c>
      <c r="S2806" s="9">
        <f t="shared" si="607"/>
        <v>-2.1930297434284967</v>
      </c>
      <c r="U2806">
        <f t="shared" si="608"/>
        <v>67.178082191780817</v>
      </c>
      <c r="V2806" s="9">
        <f t="shared" si="609"/>
        <v>-3.6797642436148834</v>
      </c>
      <c r="X2806">
        <f t="shared" si="610"/>
        <v>66.294695890410964</v>
      </c>
      <c r="Y2806" s="9">
        <f t="shared" si="611"/>
        <v>-4.924898825193452</v>
      </c>
      <c r="AA2806">
        <f t="shared" si="612"/>
        <v>66.122465753424663</v>
      </c>
      <c r="AB2806" s="9">
        <f t="shared" si="613"/>
        <v>-5.1718989430670206</v>
      </c>
      <c r="AC2806">
        <f t="shared" si="614"/>
        <v>17.572993150684834</v>
      </c>
    </row>
    <row r="2807" spans="1:29" ht="9" customHeight="1">
      <c r="A2807" s="1">
        <v>20190906</v>
      </c>
      <c r="B2807" s="1">
        <v>200000</v>
      </c>
      <c r="C2807" s="1">
        <v>2458733.3220000002</v>
      </c>
      <c r="D2807" s="1">
        <v>2221.5459999999998</v>
      </c>
      <c r="E2807" s="1">
        <v>68.900000000000006</v>
      </c>
      <c r="F2807" s="1">
        <v>70</v>
      </c>
      <c r="G2807" s="8">
        <f t="shared" ref="G2807:G2870" si="615">AVERAGE(F2625:F2989)</f>
        <v>69.726027397260239</v>
      </c>
      <c r="H2807" s="13">
        <v>11</v>
      </c>
      <c r="I2807" s="8">
        <f t="shared" si="601"/>
        <v>6.3205479452054796</v>
      </c>
      <c r="J2807" s="13">
        <v>12</v>
      </c>
      <c r="K2807" s="8">
        <f t="shared" si="602"/>
        <v>12.835616438356164</v>
      </c>
      <c r="L2807" s="13">
        <v>0</v>
      </c>
      <c r="M2807" s="8">
        <f t="shared" si="603"/>
        <v>3.3561643835616439</v>
      </c>
      <c r="N2807" s="6">
        <v>0</v>
      </c>
      <c r="O2807" s="8">
        <f t="shared" si="604"/>
        <v>3.2986301369863016</v>
      </c>
      <c r="Q2807">
        <f t="shared" si="605"/>
        <v>68.18441095890411</v>
      </c>
      <c r="R2807">
        <f t="shared" si="606"/>
        <v>69.726027397260239</v>
      </c>
      <c r="S2807" s="9">
        <f t="shared" si="607"/>
        <v>-2.2109626719056479</v>
      </c>
      <c r="U2807">
        <f t="shared" si="608"/>
        <v>67.160273972602738</v>
      </c>
      <c r="V2807" s="9">
        <f t="shared" si="609"/>
        <v>-3.6706080218168893</v>
      </c>
      <c r="X2807">
        <f t="shared" si="610"/>
        <v>66.268767123287674</v>
      </c>
      <c r="Y2807" s="9">
        <f t="shared" si="611"/>
        <v>-4.9583497053044709</v>
      </c>
      <c r="AA2807">
        <f t="shared" si="612"/>
        <v>66.094630136986297</v>
      </c>
      <c r="AB2807" s="9">
        <f t="shared" si="613"/>
        <v>-5.2080943025539881</v>
      </c>
      <c r="AC2807">
        <f t="shared" si="614"/>
        <v>17.564589041095783</v>
      </c>
    </row>
    <row r="2808" spans="1:29" ht="9" customHeight="1">
      <c r="A2808" s="1">
        <v>20190907</v>
      </c>
      <c r="B2808" s="1">
        <v>170000</v>
      </c>
      <c r="C2808" s="1">
        <v>2458734.1970000002</v>
      </c>
      <c r="D2808" s="1">
        <v>2221.578</v>
      </c>
      <c r="E2808" s="1">
        <v>69.7</v>
      </c>
      <c r="F2808" s="1">
        <v>70.7</v>
      </c>
      <c r="G2808" s="8">
        <f t="shared" si="615"/>
        <v>69.720821917808181</v>
      </c>
      <c r="H2808" s="13">
        <v>0</v>
      </c>
      <c r="I2808" s="8">
        <f t="shared" ref="I2808:I2871" si="616">AVERAGE(H2626:H2990)</f>
        <v>6.3232876712328769</v>
      </c>
      <c r="J2808" s="13">
        <v>0</v>
      </c>
      <c r="K2808" s="8">
        <f t="shared" ref="K2808:K2871" si="617">AVERAGE(J2626:J2990)</f>
        <v>12.893150684931507</v>
      </c>
      <c r="L2808" s="13">
        <v>0</v>
      </c>
      <c r="M2808" s="8">
        <f t="shared" ref="M2808:M2871" si="618">AVERAGE(L2626:L2990)</f>
        <v>3.3260273972602739</v>
      </c>
      <c r="N2808" s="6">
        <v>0</v>
      </c>
      <c r="O2808" s="8">
        <f t="shared" ref="O2808:O2871" si="619">AVERAGE(N2626:N2990)</f>
        <v>3.2739726027397262</v>
      </c>
      <c r="Q2808">
        <f t="shared" si="605"/>
        <v>68.20316712328767</v>
      </c>
      <c r="R2808">
        <f t="shared" si="606"/>
        <v>69.720821917808181</v>
      </c>
      <c r="S2808" s="9">
        <f t="shared" si="607"/>
        <v>-2.1767597580958409</v>
      </c>
      <c r="U2808">
        <f t="shared" si="608"/>
        <v>67.161643835616445</v>
      </c>
      <c r="V2808" s="9">
        <f t="shared" si="609"/>
        <v>-3.6785394300444523</v>
      </c>
      <c r="X2808">
        <f t="shared" si="610"/>
        <v>66.248394520547947</v>
      </c>
      <c r="Y2808" s="9">
        <f t="shared" si="611"/>
        <v>-4.980473984305263</v>
      </c>
      <c r="AA2808">
        <f t="shared" si="612"/>
        <v>66.078972602739725</v>
      </c>
      <c r="AB2808" s="9">
        <f t="shared" si="613"/>
        <v>-5.2234744440645358</v>
      </c>
      <c r="AC2808">
        <f t="shared" si="614"/>
        <v>17.548621232876592</v>
      </c>
    </row>
    <row r="2809" spans="1:29" ht="9" customHeight="1">
      <c r="A2809" s="1">
        <v>20190908</v>
      </c>
      <c r="B2809" s="1">
        <v>200000</v>
      </c>
      <c r="C2809" s="1">
        <v>2458735.3220000002</v>
      </c>
      <c r="D2809" s="1">
        <v>2221.62</v>
      </c>
      <c r="E2809" s="1">
        <v>67.5</v>
      </c>
      <c r="F2809" s="1">
        <v>68.5</v>
      </c>
      <c r="G2809" s="8">
        <f t="shared" si="615"/>
        <v>69.719452054794488</v>
      </c>
      <c r="H2809" s="13">
        <v>0</v>
      </c>
      <c r="I2809" s="8">
        <f t="shared" si="616"/>
        <v>6.3095890410958901</v>
      </c>
      <c r="J2809" s="13">
        <v>0</v>
      </c>
      <c r="K2809" s="8">
        <f t="shared" si="617"/>
        <v>12.931506849315069</v>
      </c>
      <c r="L2809" s="13">
        <v>0</v>
      </c>
      <c r="M2809" s="8">
        <f t="shared" si="618"/>
        <v>3.3315068493150686</v>
      </c>
      <c r="N2809" s="6">
        <v>0</v>
      </c>
      <c r="O2809" s="8">
        <f t="shared" si="619"/>
        <v>3.2876712328767121</v>
      </c>
      <c r="Q2809">
        <f t="shared" ref="Q2809:Q2872" si="620">(K2809*0.326)+64</f>
        <v>68.215671232876716</v>
      </c>
      <c r="R2809">
        <f t="shared" ref="R2809:R2872" si="621">G2809</f>
        <v>69.719452054794488</v>
      </c>
      <c r="S2809" s="9">
        <f t="shared" ref="S2809:S2872" si="622">((Q2809/R2809)*100)-100</f>
        <v>-2.1569028120529481</v>
      </c>
      <c r="U2809">
        <f t="shared" ref="U2809:U2872" si="623">(I2809*0.5)+64</f>
        <v>67.154794520547938</v>
      </c>
      <c r="V2809" s="9">
        <f t="shared" ref="V2809:V2872" si="624">((U2810/R2810)*100)-100</f>
        <v>-3.6734741996203439</v>
      </c>
      <c r="X2809">
        <f t="shared" ref="X2809:X2872" si="625">(M2809*0.676)+64</f>
        <v>66.252098630136985</v>
      </c>
      <c r="Y2809" s="9">
        <f t="shared" ref="Y2809:Y2872" si="626">((X2809/R2809)*100)-100</f>
        <v>-4.973294141687191</v>
      </c>
      <c r="AA2809">
        <f t="shared" ref="AA2809:AA2872" si="627">(O2809*0.635)+64</f>
        <v>66.087671232876716</v>
      </c>
      <c r="AB2809" s="9">
        <f t="shared" ref="AB2809:AB2872" si="628">((AA2809/R2809)*100)-100</f>
        <v>-5.2091356355805232</v>
      </c>
      <c r="AC2809">
        <f t="shared" ref="AC2809:AC2872" si="629">(G2809-64)*3.0675</f>
        <v>17.544419178082091</v>
      </c>
    </row>
    <row r="2810" spans="1:29" ht="9" customHeight="1">
      <c r="A2810" s="1">
        <v>20190909</v>
      </c>
      <c r="B2810" s="1">
        <v>200000</v>
      </c>
      <c r="C2810" s="1">
        <v>2458736.3220000002</v>
      </c>
      <c r="D2810" s="1">
        <v>2221.6559999999999</v>
      </c>
      <c r="E2810" s="1">
        <v>68.8</v>
      </c>
      <c r="F2810" s="1">
        <v>69.8</v>
      </c>
      <c r="G2810" s="8">
        <f t="shared" si="615"/>
        <v>69.718630136986263</v>
      </c>
      <c r="H2810" s="13">
        <v>0</v>
      </c>
      <c r="I2810" s="8">
        <f t="shared" si="616"/>
        <v>6.3150684931506849</v>
      </c>
      <c r="J2810" s="13">
        <v>0</v>
      </c>
      <c r="K2810" s="8">
        <f t="shared" si="617"/>
        <v>12.947945205479453</v>
      </c>
      <c r="L2810" s="13">
        <v>0</v>
      </c>
      <c r="M2810" s="8">
        <f t="shared" si="618"/>
        <v>3.3342465753424659</v>
      </c>
      <c r="N2810" s="6">
        <v>0</v>
      </c>
      <c r="O2810" s="8">
        <f t="shared" si="619"/>
        <v>3.2876712328767121</v>
      </c>
      <c r="Q2810">
        <f t="shared" si="620"/>
        <v>68.2210301369863</v>
      </c>
      <c r="R2810">
        <f t="shared" si="621"/>
        <v>69.718630136986263</v>
      </c>
      <c r="S2810" s="9">
        <f t="shared" si="622"/>
        <v>-2.148062859320973</v>
      </c>
      <c r="U2810">
        <f t="shared" si="623"/>
        <v>67.157534246575338</v>
      </c>
      <c r="V2810" s="9">
        <f t="shared" si="624"/>
        <v>-3.6962228265140311</v>
      </c>
      <c r="X2810">
        <f t="shared" si="625"/>
        <v>66.25395068493151</v>
      </c>
      <c r="Y2810" s="9">
        <f t="shared" si="626"/>
        <v>-4.9695173947726659</v>
      </c>
      <c r="AA2810">
        <f t="shared" si="627"/>
        <v>66.087671232876716</v>
      </c>
      <c r="AB2810" s="9">
        <f t="shared" si="628"/>
        <v>-5.2080181394489244</v>
      </c>
      <c r="AC2810">
        <f t="shared" si="629"/>
        <v>17.541897945205363</v>
      </c>
    </row>
    <row r="2811" spans="1:29" ht="9" customHeight="1">
      <c r="A2811" s="1">
        <v>20190910</v>
      </c>
      <c r="B2811" s="1">
        <v>200000</v>
      </c>
      <c r="C2811" s="1">
        <v>2458737.3220000002</v>
      </c>
      <c r="D2811" s="1">
        <v>2221.6930000000002</v>
      </c>
      <c r="E2811" s="1">
        <v>70</v>
      </c>
      <c r="F2811" s="1">
        <v>70.900000000000006</v>
      </c>
      <c r="G2811" s="8">
        <f t="shared" si="615"/>
        <v>69.719452054794473</v>
      </c>
      <c r="H2811" s="13">
        <v>11</v>
      </c>
      <c r="I2811" s="8">
        <f t="shared" si="616"/>
        <v>6.2849315068493148</v>
      </c>
      <c r="J2811" s="13">
        <v>11</v>
      </c>
      <c r="K2811" s="8">
        <f t="shared" si="617"/>
        <v>12.917808219178083</v>
      </c>
      <c r="L2811" s="13">
        <v>0</v>
      </c>
      <c r="M2811" s="8">
        <f t="shared" si="618"/>
        <v>3.3041095890410959</v>
      </c>
      <c r="N2811" s="6">
        <v>0</v>
      </c>
      <c r="O2811" s="8">
        <f t="shared" si="619"/>
        <v>3.2575342465753425</v>
      </c>
      <c r="Q2811">
        <f t="shared" si="620"/>
        <v>68.211205479452062</v>
      </c>
      <c r="R2811">
        <f t="shared" si="621"/>
        <v>69.719452054794473</v>
      </c>
      <c r="S2811" s="9">
        <f t="shared" si="622"/>
        <v>-2.1633081312185851</v>
      </c>
      <c r="U2811">
        <f t="shared" si="623"/>
        <v>67.142465753424659</v>
      </c>
      <c r="V2811" s="9">
        <f t="shared" si="624"/>
        <v>-3.6954659415106619</v>
      </c>
      <c r="X2811">
        <f t="shared" si="625"/>
        <v>66.233578082191784</v>
      </c>
      <c r="Y2811" s="9">
        <f t="shared" si="626"/>
        <v>-4.9998585328281706</v>
      </c>
      <c r="AA2811">
        <f t="shared" si="627"/>
        <v>66.068534246575339</v>
      </c>
      <c r="AB2811" s="9">
        <f t="shared" si="628"/>
        <v>-5.236584196544996</v>
      </c>
      <c r="AC2811">
        <f t="shared" si="629"/>
        <v>17.544419178082048</v>
      </c>
    </row>
    <row r="2812" spans="1:29" ht="9" customHeight="1">
      <c r="A2812" s="1">
        <v>20190911</v>
      </c>
      <c r="B2812" s="1">
        <v>200000</v>
      </c>
      <c r="C2812" s="1">
        <v>2458738.3220000002</v>
      </c>
      <c r="D2812" s="1">
        <v>2221.73</v>
      </c>
      <c r="E2812" s="1">
        <v>68.099999999999994</v>
      </c>
      <c r="F2812" s="1">
        <v>69</v>
      </c>
      <c r="G2812" s="8">
        <f t="shared" si="615"/>
        <v>69.718904109588991</v>
      </c>
      <c r="H2812" s="13">
        <v>0</v>
      </c>
      <c r="I2812" s="8">
        <f t="shared" si="616"/>
        <v>6.2849315068493148</v>
      </c>
      <c r="J2812" s="13">
        <v>0</v>
      </c>
      <c r="K2812" s="8">
        <f t="shared" si="617"/>
        <v>12.917808219178083</v>
      </c>
      <c r="L2812" s="13">
        <v>0</v>
      </c>
      <c r="M2812" s="8">
        <f t="shared" si="618"/>
        <v>3.2739726027397262</v>
      </c>
      <c r="N2812" s="6">
        <v>0</v>
      </c>
      <c r="O2812" s="8">
        <f t="shared" si="619"/>
        <v>3.2273972602739724</v>
      </c>
      <c r="Q2812">
        <f t="shared" si="620"/>
        <v>68.211205479452062</v>
      </c>
      <c r="R2812">
        <f t="shared" si="621"/>
        <v>69.718904109588991</v>
      </c>
      <c r="S2812" s="9">
        <f t="shared" si="622"/>
        <v>-2.1625391985034952</v>
      </c>
      <c r="U2812">
        <f t="shared" si="623"/>
        <v>67.142465753424659</v>
      </c>
      <c r="V2812" s="9">
        <f t="shared" si="624"/>
        <v>-3.7195685064743316</v>
      </c>
      <c r="X2812">
        <f t="shared" si="625"/>
        <v>66.213205479452057</v>
      </c>
      <c r="Y2812" s="9">
        <f t="shared" si="626"/>
        <v>-5.0283329534647265</v>
      </c>
      <c r="AA2812">
        <f t="shared" si="627"/>
        <v>66.049397260273977</v>
      </c>
      <c r="AB2812" s="9">
        <f t="shared" si="628"/>
        <v>-5.2632881944716559</v>
      </c>
      <c r="AC2812">
        <f t="shared" si="629"/>
        <v>17.542738356164229</v>
      </c>
    </row>
    <row r="2813" spans="1:29" ht="9" customHeight="1">
      <c r="A2813" s="1">
        <v>20190912</v>
      </c>
      <c r="B2813" s="1">
        <v>200000</v>
      </c>
      <c r="C2813" s="1">
        <v>2458739.3220000002</v>
      </c>
      <c r="D2813" s="1">
        <v>2221.7660000000001</v>
      </c>
      <c r="E2813" s="1">
        <v>69.400000000000006</v>
      </c>
      <c r="F2813" s="1">
        <v>70.3</v>
      </c>
      <c r="G2813" s="8">
        <f t="shared" si="615"/>
        <v>69.716438356164346</v>
      </c>
      <c r="H2813" s="13">
        <v>0</v>
      </c>
      <c r="I2813" s="8">
        <f t="shared" si="616"/>
        <v>6.2465753424657535</v>
      </c>
      <c r="J2813" s="13">
        <v>0</v>
      </c>
      <c r="K2813" s="8">
        <f t="shared" si="617"/>
        <v>12.904109589041095</v>
      </c>
      <c r="L2813" s="13">
        <v>0</v>
      </c>
      <c r="M2813" s="8">
        <f t="shared" si="618"/>
        <v>3.2739726027397262</v>
      </c>
      <c r="N2813" s="6">
        <v>0</v>
      </c>
      <c r="O2813" s="8">
        <f t="shared" si="619"/>
        <v>3.2273972602739724</v>
      </c>
      <c r="Q2813">
        <f t="shared" si="620"/>
        <v>68.206739726027394</v>
      </c>
      <c r="R2813">
        <f t="shared" si="621"/>
        <v>69.716438356164346</v>
      </c>
      <c r="S2813" s="9">
        <f t="shared" si="622"/>
        <v>-2.1654844477629069</v>
      </c>
      <c r="U2813">
        <f t="shared" si="623"/>
        <v>67.123287671232873</v>
      </c>
      <c r="V2813" s="9">
        <f t="shared" si="624"/>
        <v>-3.7142711170323253</v>
      </c>
      <c r="X2813">
        <f t="shared" si="625"/>
        <v>66.213205479452057</v>
      </c>
      <c r="Y2813" s="9">
        <f t="shared" si="626"/>
        <v>-5.0249739649853069</v>
      </c>
      <c r="AA2813">
        <f t="shared" si="627"/>
        <v>66.049397260273977</v>
      </c>
      <c r="AB2813" s="9">
        <f t="shared" si="628"/>
        <v>-5.2599375159648076</v>
      </c>
      <c r="AC2813">
        <f t="shared" si="629"/>
        <v>17.535174657534132</v>
      </c>
    </row>
    <row r="2814" spans="1:29" ht="9" customHeight="1">
      <c r="A2814" s="1">
        <v>20190913</v>
      </c>
      <c r="B2814" s="1">
        <v>200000</v>
      </c>
      <c r="C2814" s="1">
        <v>2458740.3220000002</v>
      </c>
      <c r="D2814" s="1">
        <v>2221.8029999999999</v>
      </c>
      <c r="E2814" s="1">
        <v>68.3</v>
      </c>
      <c r="F2814" s="1">
        <v>69.099999999999994</v>
      </c>
      <c r="G2814" s="8">
        <f t="shared" si="615"/>
        <v>69.712602739725995</v>
      </c>
      <c r="H2814" s="13">
        <v>11</v>
      </c>
      <c r="I2814" s="8">
        <f t="shared" si="616"/>
        <v>6.2465753424657535</v>
      </c>
      <c r="J2814" s="13">
        <v>23</v>
      </c>
      <c r="K2814" s="8">
        <f t="shared" si="617"/>
        <v>12.871232876712329</v>
      </c>
      <c r="L2814" s="13">
        <v>0</v>
      </c>
      <c r="M2814" s="8">
        <f t="shared" si="618"/>
        <v>3.2739726027397262</v>
      </c>
      <c r="N2814" s="6">
        <v>0</v>
      </c>
      <c r="O2814" s="8">
        <f t="shared" si="619"/>
        <v>3.1945205479452055</v>
      </c>
      <c r="Q2814">
        <f t="shared" si="620"/>
        <v>68.196021917808224</v>
      </c>
      <c r="R2814">
        <f t="shared" si="621"/>
        <v>69.712602739725995</v>
      </c>
      <c r="S2814" s="9">
        <f t="shared" si="622"/>
        <v>-2.1754758283519635</v>
      </c>
      <c r="U2814">
        <f t="shared" si="623"/>
        <v>67.123287671232873</v>
      </c>
      <c r="V2814" s="9">
        <f t="shared" si="624"/>
        <v>-3.7085946957191283</v>
      </c>
      <c r="X2814">
        <f t="shared" si="625"/>
        <v>66.213205479452057</v>
      </c>
      <c r="Y2814" s="9">
        <f t="shared" si="626"/>
        <v>-5.0197483994953416</v>
      </c>
      <c r="AA2814">
        <f t="shared" si="627"/>
        <v>66.028520547945206</v>
      </c>
      <c r="AB2814" s="9">
        <f t="shared" si="628"/>
        <v>-5.2846717049647651</v>
      </c>
      <c r="AC2814">
        <f t="shared" si="629"/>
        <v>17.523408904109488</v>
      </c>
    </row>
    <row r="2815" spans="1:29" ht="9" customHeight="1">
      <c r="A2815" s="1">
        <v>20190914</v>
      </c>
      <c r="B2815" s="1">
        <v>200000</v>
      </c>
      <c r="C2815" s="1">
        <v>2458741.3220000002</v>
      </c>
      <c r="D2815" s="1">
        <v>2221.84</v>
      </c>
      <c r="E2815" s="1">
        <v>68.599999999999994</v>
      </c>
      <c r="F2815" s="1">
        <v>69.400000000000006</v>
      </c>
      <c r="G2815" s="8">
        <f t="shared" si="615"/>
        <v>69.708493150684902</v>
      </c>
      <c r="H2815" s="13">
        <v>0</v>
      </c>
      <c r="I2815" s="8">
        <f t="shared" si="616"/>
        <v>6.2465753424657535</v>
      </c>
      <c r="J2815" s="13">
        <v>0</v>
      </c>
      <c r="K2815" s="8">
        <f t="shared" si="617"/>
        <v>12.871232876712329</v>
      </c>
      <c r="L2815" s="13">
        <v>0</v>
      </c>
      <c r="M2815" s="8">
        <f t="shared" si="618"/>
        <v>3.2739726027397262</v>
      </c>
      <c r="N2815" s="6">
        <v>0</v>
      </c>
      <c r="O2815" s="8">
        <f t="shared" si="619"/>
        <v>3.1945205479452055</v>
      </c>
      <c r="Q2815">
        <f t="shared" si="620"/>
        <v>68.196021917808224</v>
      </c>
      <c r="R2815">
        <f t="shared" si="621"/>
        <v>69.708493150684902</v>
      </c>
      <c r="S2815" s="9">
        <f t="shared" si="622"/>
        <v>-2.1697086890219452</v>
      </c>
      <c r="U2815">
        <f t="shared" si="623"/>
        <v>67.123287671232873</v>
      </c>
      <c r="V2815" s="9">
        <f t="shared" si="624"/>
        <v>-3.7112437756196499</v>
      </c>
      <c r="X2815">
        <f t="shared" si="625"/>
        <v>66.213205479452057</v>
      </c>
      <c r="Y2815" s="9">
        <f t="shared" si="626"/>
        <v>-5.0141489411875284</v>
      </c>
      <c r="AA2815">
        <f t="shared" si="627"/>
        <v>66.028520547945206</v>
      </c>
      <c r="AB2815" s="9">
        <f t="shared" si="628"/>
        <v>-5.2790878649247333</v>
      </c>
      <c r="AC2815">
        <f t="shared" si="629"/>
        <v>17.510802739725936</v>
      </c>
    </row>
    <row r="2816" spans="1:29" ht="9" customHeight="1">
      <c r="A2816" s="1">
        <v>20190915</v>
      </c>
      <c r="B2816" s="1">
        <v>200000</v>
      </c>
      <c r="C2816" s="1">
        <v>2458742.3220000002</v>
      </c>
      <c r="D2816" s="1">
        <v>2221.8760000000002</v>
      </c>
      <c r="E2816" s="1">
        <v>67.7</v>
      </c>
      <c r="F2816" s="1">
        <v>68.400000000000006</v>
      </c>
      <c r="G2816" s="8">
        <f t="shared" si="615"/>
        <v>69.710410958904077</v>
      </c>
      <c r="H2816" s="13">
        <v>11</v>
      </c>
      <c r="I2816" s="8">
        <f t="shared" si="616"/>
        <v>6.2465753424657535</v>
      </c>
      <c r="J2816" s="13">
        <v>12</v>
      </c>
      <c r="K2816" s="8">
        <f t="shared" si="617"/>
        <v>12.810958904109588</v>
      </c>
      <c r="L2816" s="13">
        <v>0</v>
      </c>
      <c r="M2816" s="8">
        <f t="shared" si="618"/>
        <v>3.2739726027397262</v>
      </c>
      <c r="N2816" s="6">
        <v>0</v>
      </c>
      <c r="O2816" s="8">
        <f t="shared" si="619"/>
        <v>3.1945205479452055</v>
      </c>
      <c r="Q2816">
        <f t="shared" si="620"/>
        <v>68.176372602739733</v>
      </c>
      <c r="R2816">
        <f t="shared" si="621"/>
        <v>69.710410958904077</v>
      </c>
      <c r="S2816" s="9">
        <f t="shared" si="622"/>
        <v>-2.2005871649052438</v>
      </c>
      <c r="U2816">
        <f t="shared" si="623"/>
        <v>67.123287671232873</v>
      </c>
      <c r="V2816" s="9">
        <f t="shared" si="624"/>
        <v>-3.7386813808714834</v>
      </c>
      <c r="X2816">
        <f t="shared" si="625"/>
        <v>66.213205479452057</v>
      </c>
      <c r="Y2816" s="9">
        <f t="shared" si="626"/>
        <v>-5.0167621038896328</v>
      </c>
      <c r="AA2816">
        <f t="shared" si="627"/>
        <v>66.028520547945206</v>
      </c>
      <c r="AB2816" s="9">
        <f t="shared" si="628"/>
        <v>-5.2816937388727041</v>
      </c>
      <c r="AC2816">
        <f t="shared" si="629"/>
        <v>17.516685616438256</v>
      </c>
    </row>
    <row r="2817" spans="1:29" ht="9" customHeight="1">
      <c r="A2817" s="1">
        <v>20190916</v>
      </c>
      <c r="B2817" s="1">
        <v>200000</v>
      </c>
      <c r="C2817" s="1">
        <v>2458743.3220000002</v>
      </c>
      <c r="D2817" s="1">
        <v>2221.913</v>
      </c>
      <c r="E2817" s="1">
        <v>68.7</v>
      </c>
      <c r="F2817" s="1">
        <v>69.400000000000006</v>
      </c>
      <c r="G2817" s="8">
        <f t="shared" si="615"/>
        <v>69.71178082191777</v>
      </c>
      <c r="H2817" s="13">
        <v>0</v>
      </c>
      <c r="I2817" s="8">
        <f t="shared" si="616"/>
        <v>6.2109589041095887</v>
      </c>
      <c r="J2817" s="13">
        <v>0</v>
      </c>
      <c r="K2817" s="8">
        <f t="shared" si="617"/>
        <v>12.742465753424657</v>
      </c>
      <c r="L2817" s="13">
        <v>0</v>
      </c>
      <c r="M2817" s="8">
        <f t="shared" si="618"/>
        <v>3.2739726027397262</v>
      </c>
      <c r="N2817" s="6">
        <v>0</v>
      </c>
      <c r="O2817" s="8">
        <f t="shared" si="619"/>
        <v>3.1945205479452055</v>
      </c>
      <c r="Q2817">
        <f t="shared" si="620"/>
        <v>68.154043835616434</v>
      </c>
      <c r="R2817">
        <f t="shared" si="621"/>
        <v>69.71178082191777</v>
      </c>
      <c r="S2817" s="9">
        <f t="shared" si="622"/>
        <v>-2.234539080676555</v>
      </c>
      <c r="U2817">
        <f t="shared" si="623"/>
        <v>67.105479452054794</v>
      </c>
      <c r="V2817" s="9">
        <f t="shared" si="624"/>
        <v>-3.7781375754527033</v>
      </c>
      <c r="X2817">
        <f t="shared" si="625"/>
        <v>66.213205479452057</v>
      </c>
      <c r="Y2817" s="9">
        <f t="shared" si="626"/>
        <v>-5.0186285606488781</v>
      </c>
      <c r="AA2817">
        <f t="shared" si="627"/>
        <v>66.028520547945206</v>
      </c>
      <c r="AB2817" s="9">
        <f t="shared" si="628"/>
        <v>-5.2835549896245482</v>
      </c>
      <c r="AC2817">
        <f t="shared" si="629"/>
        <v>17.52088767123276</v>
      </c>
    </row>
    <row r="2818" spans="1:29" ht="9" customHeight="1">
      <c r="A2818" s="1">
        <v>20190917</v>
      </c>
      <c r="B2818" s="1">
        <v>200000</v>
      </c>
      <c r="C2818" s="1">
        <v>2458744.3220000002</v>
      </c>
      <c r="D2818" s="1">
        <v>2221.9499999999998</v>
      </c>
      <c r="E2818" s="1">
        <v>67.5</v>
      </c>
      <c r="F2818" s="1">
        <v>68.2</v>
      </c>
      <c r="G2818" s="8">
        <f t="shared" si="615"/>
        <v>69.716164383561633</v>
      </c>
      <c r="H2818" s="13">
        <v>0</v>
      </c>
      <c r="I2818" s="8">
        <f t="shared" si="616"/>
        <v>6.1643835616438354</v>
      </c>
      <c r="J2818" s="13">
        <v>0</v>
      </c>
      <c r="K2818" s="8">
        <f t="shared" si="617"/>
        <v>12.676712328767124</v>
      </c>
      <c r="L2818" s="13">
        <v>0</v>
      </c>
      <c r="M2818" s="8">
        <f t="shared" si="618"/>
        <v>3.2383561643835614</v>
      </c>
      <c r="N2818" s="6">
        <v>0</v>
      </c>
      <c r="O2818" s="8">
        <f t="shared" si="619"/>
        <v>3.1589041095890411</v>
      </c>
      <c r="Q2818">
        <f t="shared" si="620"/>
        <v>68.132608219178081</v>
      </c>
      <c r="R2818">
        <f t="shared" si="621"/>
        <v>69.716164383561633</v>
      </c>
      <c r="S2818" s="9">
        <f t="shared" si="622"/>
        <v>-2.2714332872233172</v>
      </c>
      <c r="U2818">
        <f t="shared" si="623"/>
        <v>67.082191780821915</v>
      </c>
      <c r="V2818" s="9">
        <f t="shared" si="624"/>
        <v>-3.8516702228404398</v>
      </c>
      <c r="X2818">
        <f t="shared" si="625"/>
        <v>66.189128767123293</v>
      </c>
      <c r="Y2818" s="9">
        <f t="shared" si="626"/>
        <v>-5.0591360663983664</v>
      </c>
      <c r="AA2818">
        <f t="shared" si="627"/>
        <v>66.005904109589039</v>
      </c>
      <c r="AB2818" s="9">
        <f t="shared" si="628"/>
        <v>-5.3219512386820753</v>
      </c>
      <c r="AC2818">
        <f t="shared" si="629"/>
        <v>17.534334246575309</v>
      </c>
    </row>
    <row r="2819" spans="1:29" ht="9" customHeight="1">
      <c r="A2819" s="1">
        <v>20190918</v>
      </c>
      <c r="B2819" s="1">
        <v>200000</v>
      </c>
      <c r="C2819" s="1">
        <v>2458745.3220000002</v>
      </c>
      <c r="D2819" s="1">
        <v>2221.9859999999999</v>
      </c>
      <c r="E2819" s="1">
        <v>66.3</v>
      </c>
      <c r="F2819" s="1">
        <v>66.900000000000006</v>
      </c>
      <c r="G2819" s="8">
        <f t="shared" si="615"/>
        <v>69.722465753424643</v>
      </c>
      <c r="H2819" s="13">
        <v>0</v>
      </c>
      <c r="I2819" s="8">
        <f t="shared" si="616"/>
        <v>6.0739726027397261</v>
      </c>
      <c r="J2819" s="13">
        <v>0</v>
      </c>
      <c r="K2819" s="8">
        <f t="shared" si="617"/>
        <v>12.6</v>
      </c>
      <c r="L2819" s="13">
        <v>0</v>
      </c>
      <c r="M2819" s="8">
        <f t="shared" si="618"/>
        <v>3.1972602739726028</v>
      </c>
      <c r="N2819" s="6">
        <v>0</v>
      </c>
      <c r="O2819" s="8">
        <f t="shared" si="619"/>
        <v>3.1260273972602741</v>
      </c>
      <c r="Q2819">
        <f t="shared" si="620"/>
        <v>68.107600000000005</v>
      </c>
      <c r="R2819">
        <f t="shared" si="621"/>
        <v>69.722465753424643</v>
      </c>
      <c r="S2819" s="9">
        <f t="shared" si="622"/>
        <v>-2.3161340264924917</v>
      </c>
      <c r="U2819">
        <f t="shared" si="623"/>
        <v>67.036986301369865</v>
      </c>
      <c r="V2819" s="9">
        <f t="shared" si="624"/>
        <v>-3.9105486558716933</v>
      </c>
      <c r="X2819">
        <f t="shared" si="625"/>
        <v>66.161347945205478</v>
      </c>
      <c r="Y2819" s="9">
        <f t="shared" si="626"/>
        <v>-5.107561486441341</v>
      </c>
      <c r="AA2819">
        <f t="shared" si="627"/>
        <v>65.985027397260268</v>
      </c>
      <c r="AB2819" s="9">
        <f t="shared" si="628"/>
        <v>-5.3604506320558443</v>
      </c>
      <c r="AC2819">
        <f t="shared" si="629"/>
        <v>17.553663698630093</v>
      </c>
    </row>
    <row r="2820" spans="1:29" ht="9" customHeight="1">
      <c r="A2820" s="1">
        <v>20190919</v>
      </c>
      <c r="B2820" s="1">
        <v>200000</v>
      </c>
      <c r="C2820" s="1">
        <v>2458746.3220000002</v>
      </c>
      <c r="D2820" s="1">
        <v>2222.0230000000001</v>
      </c>
      <c r="E2820" s="1">
        <v>67.099999999999994</v>
      </c>
      <c r="F2820" s="1">
        <v>67.7</v>
      </c>
      <c r="G2820" s="8">
        <f t="shared" si="615"/>
        <v>69.709589041095867</v>
      </c>
      <c r="H2820" s="13">
        <v>0</v>
      </c>
      <c r="I2820" s="8">
        <f t="shared" si="616"/>
        <v>5.9671232876712326</v>
      </c>
      <c r="J2820" s="13">
        <v>0</v>
      </c>
      <c r="K2820" s="8">
        <f t="shared" si="617"/>
        <v>12.432876712328767</v>
      </c>
      <c r="L2820" s="13">
        <v>0</v>
      </c>
      <c r="M2820" s="8">
        <f t="shared" si="618"/>
        <v>3.1205479452054794</v>
      </c>
      <c r="N2820" s="6">
        <v>0</v>
      </c>
      <c r="O2820" s="8">
        <f t="shared" si="619"/>
        <v>3.0383561643835617</v>
      </c>
      <c r="Q2820">
        <f t="shared" si="620"/>
        <v>68.053117808219184</v>
      </c>
      <c r="R2820">
        <f t="shared" si="621"/>
        <v>69.709589041095867</v>
      </c>
      <c r="S2820" s="9">
        <f t="shared" si="622"/>
        <v>-2.3762458732903156</v>
      </c>
      <c r="U2820">
        <f t="shared" si="623"/>
        <v>66.983561643835614</v>
      </c>
      <c r="V2820" s="9">
        <f t="shared" si="624"/>
        <v>-3.9420971311974426</v>
      </c>
      <c r="X2820">
        <f t="shared" si="625"/>
        <v>66.109490410958898</v>
      </c>
      <c r="Y2820" s="9">
        <f t="shared" si="626"/>
        <v>-5.1644238327306766</v>
      </c>
      <c r="AA2820">
        <f t="shared" si="627"/>
        <v>65.929356164383563</v>
      </c>
      <c r="AB2820" s="9">
        <f t="shared" si="628"/>
        <v>-5.4228305297908719</v>
      </c>
      <c r="AC2820">
        <f t="shared" si="629"/>
        <v>17.514164383561571</v>
      </c>
    </row>
    <row r="2821" spans="1:29" ht="9" customHeight="1">
      <c r="A2821" s="1">
        <v>20190920</v>
      </c>
      <c r="B2821" s="1">
        <v>200000</v>
      </c>
      <c r="C2821" s="1">
        <v>2458747.3220000002</v>
      </c>
      <c r="D2821" s="1">
        <v>2222.06</v>
      </c>
      <c r="E2821" s="1">
        <v>67.2</v>
      </c>
      <c r="F2821" s="1">
        <v>67.7</v>
      </c>
      <c r="G2821" s="8">
        <f t="shared" si="615"/>
        <v>69.686849315068457</v>
      </c>
      <c r="H2821" s="13">
        <v>11</v>
      </c>
      <c r="I2821" s="8">
        <f t="shared" si="616"/>
        <v>5.8794520547945206</v>
      </c>
      <c r="J2821" s="13">
        <v>34</v>
      </c>
      <c r="K2821" s="8">
        <f t="shared" si="617"/>
        <v>12.312328767123288</v>
      </c>
      <c r="L2821" s="13">
        <v>0</v>
      </c>
      <c r="M2821" s="8">
        <f t="shared" si="618"/>
        <v>2.9863013698630136</v>
      </c>
      <c r="N2821" s="6">
        <v>0</v>
      </c>
      <c r="O2821" s="8">
        <f t="shared" si="619"/>
        <v>2.9342465753424656</v>
      </c>
      <c r="Q2821">
        <f t="shared" si="620"/>
        <v>68.013819178082187</v>
      </c>
      <c r="R2821">
        <f t="shared" si="621"/>
        <v>69.686849315068457</v>
      </c>
      <c r="S2821" s="9">
        <f t="shared" si="622"/>
        <v>-2.4007831512401339</v>
      </c>
      <c r="U2821">
        <f t="shared" si="623"/>
        <v>66.939726027397256</v>
      </c>
      <c r="V2821" s="9">
        <f t="shared" si="624"/>
        <v>-3.9438802400861732</v>
      </c>
      <c r="X2821">
        <f t="shared" si="625"/>
        <v>66.018739726027391</v>
      </c>
      <c r="Y2821" s="9">
        <f t="shared" si="626"/>
        <v>-5.2637041638326849</v>
      </c>
      <c r="AA2821">
        <f t="shared" si="627"/>
        <v>65.863246575342473</v>
      </c>
      <c r="AB2821" s="9">
        <f t="shared" si="628"/>
        <v>-5.4868354320894923</v>
      </c>
      <c r="AC2821">
        <f t="shared" si="629"/>
        <v>17.44441027397249</v>
      </c>
    </row>
    <row r="2822" spans="1:29" ht="9" customHeight="1">
      <c r="A2822" s="1">
        <v>20190921</v>
      </c>
      <c r="B2822" s="1">
        <v>200000</v>
      </c>
      <c r="C2822" s="1">
        <v>2458748.3220000002</v>
      </c>
      <c r="D2822" s="1">
        <v>2222.096</v>
      </c>
      <c r="E2822" s="1">
        <v>67.7</v>
      </c>
      <c r="F2822" s="1">
        <v>68.2</v>
      </c>
      <c r="G2822" s="8">
        <f t="shared" si="615"/>
        <v>69.655342465753392</v>
      </c>
      <c r="H2822" s="13">
        <v>0</v>
      </c>
      <c r="I2822" s="8">
        <f t="shared" si="616"/>
        <v>5.816438356164384</v>
      </c>
      <c r="J2822" s="13">
        <v>0</v>
      </c>
      <c r="K2822" s="8">
        <f t="shared" si="617"/>
        <v>12.205479452054794</v>
      </c>
      <c r="L2822" s="13">
        <v>0</v>
      </c>
      <c r="M2822" s="8">
        <f t="shared" si="618"/>
        <v>2.9123287671232876</v>
      </c>
      <c r="N2822" s="6">
        <v>0</v>
      </c>
      <c r="O2822" s="8">
        <f t="shared" si="619"/>
        <v>2.8520547945205479</v>
      </c>
      <c r="Q2822">
        <f t="shared" si="620"/>
        <v>67.978986301369858</v>
      </c>
      <c r="R2822">
        <f t="shared" si="621"/>
        <v>69.655342465753392</v>
      </c>
      <c r="S2822" s="9">
        <f t="shared" si="622"/>
        <v>-2.4066440635299813</v>
      </c>
      <c r="U2822">
        <f t="shared" si="623"/>
        <v>66.908219178082192</v>
      </c>
      <c r="V2822" s="9">
        <f t="shared" si="624"/>
        <v>-3.9468662330661317</v>
      </c>
      <c r="X2822">
        <f t="shared" si="625"/>
        <v>65.968734246575337</v>
      </c>
      <c r="Y2822" s="9">
        <f t="shared" si="626"/>
        <v>-5.2926424430266792</v>
      </c>
      <c r="AA2822">
        <f t="shared" si="627"/>
        <v>65.811054794520544</v>
      </c>
      <c r="AB2822" s="9">
        <f t="shared" si="628"/>
        <v>-5.5190133809519608</v>
      </c>
      <c r="AC2822">
        <f t="shared" si="629"/>
        <v>17.347763013698529</v>
      </c>
    </row>
    <row r="2823" spans="1:29" ht="9" customHeight="1">
      <c r="A2823" s="1">
        <v>20190922</v>
      </c>
      <c r="B2823" s="1">
        <v>200000</v>
      </c>
      <c r="C2823" s="1">
        <v>2458749.3220000002</v>
      </c>
      <c r="D2823" s="1">
        <v>2222.1329999999998</v>
      </c>
      <c r="E2823" s="1">
        <v>68.3</v>
      </c>
      <c r="F2823" s="1">
        <v>68.8</v>
      </c>
      <c r="G2823" s="8">
        <f t="shared" si="615"/>
        <v>69.630410958904079</v>
      </c>
      <c r="H2823" s="13">
        <v>11</v>
      </c>
      <c r="I2823" s="8">
        <f t="shared" si="616"/>
        <v>5.7643835616438359</v>
      </c>
      <c r="J2823" s="13">
        <v>11</v>
      </c>
      <c r="K2823" s="8">
        <f t="shared" si="617"/>
        <v>12.139726027397261</v>
      </c>
      <c r="L2823" s="13">
        <v>0</v>
      </c>
      <c r="M2823" s="8">
        <f t="shared" si="618"/>
        <v>2.8520547945205479</v>
      </c>
      <c r="N2823" s="6">
        <v>0</v>
      </c>
      <c r="O2823" s="8">
        <f t="shared" si="619"/>
        <v>2.7917808219178082</v>
      </c>
      <c r="Q2823">
        <f t="shared" si="620"/>
        <v>67.957550684931505</v>
      </c>
      <c r="R2823">
        <f t="shared" si="621"/>
        <v>69.630410958904079</v>
      </c>
      <c r="S2823" s="9">
        <f t="shared" si="622"/>
        <v>-2.4024851367887265</v>
      </c>
      <c r="U2823">
        <f t="shared" si="623"/>
        <v>66.882191780821913</v>
      </c>
      <c r="V2823" s="9">
        <f t="shared" si="624"/>
        <v>-3.9492325855961781</v>
      </c>
      <c r="X2823">
        <f t="shared" si="625"/>
        <v>65.927989041095884</v>
      </c>
      <c r="Y2823" s="9">
        <f t="shared" si="626"/>
        <v>-5.3172484074427899</v>
      </c>
      <c r="AA2823">
        <f t="shared" si="627"/>
        <v>65.772780821917806</v>
      </c>
      <c r="AB2823" s="9">
        <f t="shared" si="628"/>
        <v>-5.5401513273604621</v>
      </c>
      <c r="AC2823">
        <f t="shared" si="629"/>
        <v>17.271285616438263</v>
      </c>
    </row>
    <row r="2824" spans="1:29" ht="9" customHeight="1">
      <c r="A2824" s="1">
        <v>20190923</v>
      </c>
      <c r="B2824" s="1">
        <v>200000</v>
      </c>
      <c r="C2824" s="1">
        <v>2458750.3220000002</v>
      </c>
      <c r="D2824" s="1">
        <v>2222.1689999999999</v>
      </c>
      <c r="E2824" s="1">
        <v>66.099999999999994</v>
      </c>
      <c r="F2824" s="1">
        <v>66.599999999999994</v>
      </c>
      <c r="G2824" s="8">
        <f t="shared" si="615"/>
        <v>69.616438356164352</v>
      </c>
      <c r="H2824" s="13">
        <v>0</v>
      </c>
      <c r="I2824" s="8">
        <f t="shared" si="616"/>
        <v>5.7342465753424658</v>
      </c>
      <c r="J2824" s="13">
        <v>0</v>
      </c>
      <c r="K2824" s="8">
        <f t="shared" si="617"/>
        <v>12.131506849315068</v>
      </c>
      <c r="L2824" s="13">
        <v>0</v>
      </c>
      <c r="M2824" s="8">
        <f t="shared" si="618"/>
        <v>2.8219178082191783</v>
      </c>
      <c r="N2824" s="6">
        <v>0</v>
      </c>
      <c r="O2824" s="8">
        <f t="shared" si="619"/>
        <v>2.7534246575342465</v>
      </c>
      <c r="Q2824">
        <f t="shared" si="620"/>
        <v>67.954871232876712</v>
      </c>
      <c r="R2824">
        <f t="shared" si="621"/>
        <v>69.616438356164352</v>
      </c>
      <c r="S2824" s="9">
        <f t="shared" si="622"/>
        <v>-2.3867453758362416</v>
      </c>
      <c r="U2824">
        <f t="shared" si="623"/>
        <v>66.867123287671234</v>
      </c>
      <c r="V2824" s="9">
        <f t="shared" si="624"/>
        <v>-3.9492325855961781</v>
      </c>
      <c r="X2824">
        <f t="shared" si="625"/>
        <v>65.907616438356172</v>
      </c>
      <c r="Y2824" s="9">
        <f t="shared" si="626"/>
        <v>-5.3275088547815272</v>
      </c>
      <c r="AA2824">
        <f t="shared" si="627"/>
        <v>65.748424657534244</v>
      </c>
      <c r="AB2824" s="9">
        <f t="shared" si="628"/>
        <v>-5.5561786698149973</v>
      </c>
      <c r="AC2824">
        <f t="shared" si="629"/>
        <v>17.228424657534148</v>
      </c>
    </row>
    <row r="2825" spans="1:29" ht="9" customHeight="1">
      <c r="A2825" s="1">
        <v>20190924</v>
      </c>
      <c r="B2825" s="1">
        <v>200000</v>
      </c>
      <c r="C2825" s="1">
        <v>2458751.3220000002</v>
      </c>
      <c r="D2825" s="1">
        <v>2222.2060000000001</v>
      </c>
      <c r="E2825" s="1">
        <v>67.099999999999994</v>
      </c>
      <c r="F2825" s="1">
        <v>67.5</v>
      </c>
      <c r="G2825" s="8">
        <f t="shared" si="615"/>
        <v>69.616438356164352</v>
      </c>
      <c r="H2825" s="13">
        <v>0</v>
      </c>
      <c r="I2825" s="8">
        <f t="shared" si="616"/>
        <v>5.7342465753424658</v>
      </c>
      <c r="J2825" s="13">
        <v>0</v>
      </c>
      <c r="K2825" s="8">
        <f t="shared" si="617"/>
        <v>12.164383561643836</v>
      </c>
      <c r="L2825" s="13">
        <v>0</v>
      </c>
      <c r="M2825" s="8">
        <f t="shared" si="618"/>
        <v>2.8219178082191783</v>
      </c>
      <c r="N2825" s="6">
        <v>0</v>
      </c>
      <c r="O2825" s="8">
        <f t="shared" si="619"/>
        <v>2.7534246575342465</v>
      </c>
      <c r="Q2825">
        <f t="shared" si="620"/>
        <v>67.965589041095896</v>
      </c>
      <c r="R2825">
        <f t="shared" si="621"/>
        <v>69.616438356164352</v>
      </c>
      <c r="S2825" s="9">
        <f t="shared" si="622"/>
        <v>-2.3713498622588958</v>
      </c>
      <c r="U2825">
        <f t="shared" si="623"/>
        <v>66.867123287671234</v>
      </c>
      <c r="V2825" s="9">
        <f t="shared" si="624"/>
        <v>-3.9575479494100847</v>
      </c>
      <c r="X2825">
        <f t="shared" si="625"/>
        <v>65.907616438356172</v>
      </c>
      <c r="Y2825" s="9">
        <f t="shared" si="626"/>
        <v>-5.3275088547815272</v>
      </c>
      <c r="AA2825">
        <f t="shared" si="627"/>
        <v>65.748424657534244</v>
      </c>
      <c r="AB2825" s="9">
        <f t="shared" si="628"/>
        <v>-5.5561786698149973</v>
      </c>
      <c r="AC2825">
        <f t="shared" si="629"/>
        <v>17.228424657534148</v>
      </c>
    </row>
    <row r="2826" spans="1:29" ht="9" customHeight="1">
      <c r="A2826" s="1">
        <v>20190925</v>
      </c>
      <c r="B2826" s="1">
        <v>200000</v>
      </c>
      <c r="C2826" s="1">
        <v>2458752.3220000002</v>
      </c>
      <c r="D2826" s="1">
        <v>2222.2429999999999</v>
      </c>
      <c r="E2826" s="1">
        <v>67.5</v>
      </c>
      <c r="F2826" s="1">
        <v>67.900000000000006</v>
      </c>
      <c r="G2826" s="8">
        <f t="shared" si="615"/>
        <v>69.622465753424635</v>
      </c>
      <c r="H2826" s="13">
        <v>0</v>
      </c>
      <c r="I2826" s="8">
        <f t="shared" si="616"/>
        <v>5.7342465753424658</v>
      </c>
      <c r="J2826" s="13">
        <v>0</v>
      </c>
      <c r="K2826" s="8">
        <f t="shared" si="617"/>
        <v>12.164383561643836</v>
      </c>
      <c r="L2826" s="13">
        <v>0</v>
      </c>
      <c r="M2826" s="8">
        <f t="shared" si="618"/>
        <v>2.8219178082191783</v>
      </c>
      <c r="N2826" s="6">
        <v>0</v>
      </c>
      <c r="O2826" s="8">
        <f t="shared" si="619"/>
        <v>2.7534246575342465</v>
      </c>
      <c r="Q2826">
        <f t="shared" si="620"/>
        <v>67.965589041095896</v>
      </c>
      <c r="R2826">
        <f t="shared" si="621"/>
        <v>69.622465753424635</v>
      </c>
      <c r="S2826" s="9">
        <f t="shared" si="622"/>
        <v>-2.3798018274686541</v>
      </c>
      <c r="U2826">
        <f t="shared" si="623"/>
        <v>66.867123287671234</v>
      </c>
      <c r="V2826" s="9">
        <f t="shared" si="624"/>
        <v>-3.9624608967674391</v>
      </c>
      <c r="X2826">
        <f t="shared" si="625"/>
        <v>65.907616438356172</v>
      </c>
      <c r="Y2826" s="9">
        <f t="shared" si="626"/>
        <v>-5.3357048976475454</v>
      </c>
      <c r="AA2826">
        <f t="shared" si="627"/>
        <v>65.748424657534244</v>
      </c>
      <c r="AB2826" s="9">
        <f t="shared" si="628"/>
        <v>-5.5643549161426051</v>
      </c>
      <c r="AC2826">
        <f t="shared" si="629"/>
        <v>17.246913698630067</v>
      </c>
    </row>
    <row r="2827" spans="1:29" ht="9" customHeight="1">
      <c r="A2827" s="1">
        <v>20190926</v>
      </c>
      <c r="B2827" s="1">
        <v>200000</v>
      </c>
      <c r="C2827" s="1">
        <v>2458753.3220000002</v>
      </c>
      <c r="D2827" s="1">
        <v>2222.279</v>
      </c>
      <c r="E2827" s="1">
        <v>67.099999999999994</v>
      </c>
      <c r="F2827" s="1">
        <v>67.400000000000006</v>
      </c>
      <c r="G2827" s="8">
        <f t="shared" si="615"/>
        <v>69.626027397260259</v>
      </c>
      <c r="H2827" s="13">
        <v>0</v>
      </c>
      <c r="I2827" s="8">
        <f t="shared" si="616"/>
        <v>5.7342465753424658</v>
      </c>
      <c r="J2827" s="13">
        <v>0</v>
      </c>
      <c r="K2827" s="8">
        <f t="shared" si="617"/>
        <v>12.131506849315068</v>
      </c>
      <c r="L2827" s="13">
        <v>0</v>
      </c>
      <c r="M2827" s="8">
        <f t="shared" si="618"/>
        <v>2.8219178082191783</v>
      </c>
      <c r="N2827" s="6">
        <v>0</v>
      </c>
      <c r="O2827" s="8">
        <f t="shared" si="619"/>
        <v>2.7534246575342465</v>
      </c>
      <c r="Q2827">
        <f t="shared" si="620"/>
        <v>67.954871232876712</v>
      </c>
      <c r="R2827">
        <f t="shared" si="621"/>
        <v>69.626027397260259</v>
      </c>
      <c r="S2827" s="9">
        <f t="shared" si="622"/>
        <v>-2.400188875991077</v>
      </c>
      <c r="U2827">
        <f t="shared" si="623"/>
        <v>66.867123287671234</v>
      </c>
      <c r="V2827" s="9">
        <f t="shared" si="624"/>
        <v>-3.9666176134977178</v>
      </c>
      <c r="X2827">
        <f t="shared" si="625"/>
        <v>65.907616438356172</v>
      </c>
      <c r="Y2827" s="9">
        <f t="shared" si="626"/>
        <v>-5.3405473468825306</v>
      </c>
      <c r="AA2827">
        <f t="shared" si="627"/>
        <v>65.748424657534244</v>
      </c>
      <c r="AB2827" s="9">
        <f t="shared" si="628"/>
        <v>-5.5691856690341552</v>
      </c>
      <c r="AC2827">
        <f t="shared" si="629"/>
        <v>17.257839041095846</v>
      </c>
    </row>
    <row r="2828" spans="1:29" ht="9" customHeight="1">
      <c r="A2828" s="1">
        <v>20190927</v>
      </c>
      <c r="B2828" s="1">
        <v>200000</v>
      </c>
      <c r="C2828" s="1">
        <v>2458754.3220000002</v>
      </c>
      <c r="D2828" s="1">
        <v>2222.3159999999998</v>
      </c>
      <c r="E2828" s="1">
        <v>66.400000000000006</v>
      </c>
      <c r="F2828" s="1">
        <v>66.8</v>
      </c>
      <c r="G2828" s="8">
        <f t="shared" si="615"/>
        <v>69.629041095890386</v>
      </c>
      <c r="H2828" s="13">
        <v>0</v>
      </c>
      <c r="I2828" s="8">
        <f t="shared" si="616"/>
        <v>5.7342465753424658</v>
      </c>
      <c r="J2828" s="13">
        <v>0</v>
      </c>
      <c r="K2828" s="8">
        <f t="shared" si="617"/>
        <v>12.131506849315068</v>
      </c>
      <c r="L2828" s="13">
        <v>0</v>
      </c>
      <c r="M2828" s="8">
        <f t="shared" si="618"/>
        <v>2.8219178082191783</v>
      </c>
      <c r="N2828" s="6">
        <v>0</v>
      </c>
      <c r="O2828" s="8">
        <f t="shared" si="619"/>
        <v>2.7534246575342465</v>
      </c>
      <c r="Q2828">
        <f t="shared" si="620"/>
        <v>67.954871232876712</v>
      </c>
      <c r="R2828">
        <f t="shared" si="621"/>
        <v>69.629041095890386</v>
      </c>
      <c r="S2828" s="9">
        <f t="shared" si="622"/>
        <v>-2.4044132113037051</v>
      </c>
      <c r="U2828">
        <f t="shared" si="623"/>
        <v>66.867123287671234</v>
      </c>
      <c r="V2828" s="9">
        <f t="shared" si="624"/>
        <v>-3.9681290576430968</v>
      </c>
      <c r="X2828">
        <f t="shared" si="625"/>
        <v>65.907616438356172</v>
      </c>
      <c r="Y2828" s="9">
        <f t="shared" si="626"/>
        <v>-5.3446444169886149</v>
      </c>
      <c r="AA2828">
        <f t="shared" si="627"/>
        <v>65.748424657534244</v>
      </c>
      <c r="AB2828" s="9">
        <f t="shared" si="628"/>
        <v>-5.5732728431688514</v>
      </c>
      <c r="AC2828">
        <f t="shared" si="629"/>
        <v>17.267083561643759</v>
      </c>
    </row>
    <row r="2829" spans="1:29" ht="9" customHeight="1">
      <c r="A2829" s="1">
        <v>20190928</v>
      </c>
      <c r="B2829" s="1">
        <v>200000</v>
      </c>
      <c r="C2829" s="1">
        <v>2458755.3220000002</v>
      </c>
      <c r="D2829" s="1">
        <v>2222.3519999999999</v>
      </c>
      <c r="E2829" s="1">
        <v>67.3</v>
      </c>
      <c r="F2829" s="1">
        <v>67.5</v>
      </c>
      <c r="G2829" s="8">
        <f t="shared" si="615"/>
        <v>69.630136986301352</v>
      </c>
      <c r="H2829" s="13">
        <v>0</v>
      </c>
      <c r="I2829" s="8">
        <f t="shared" si="616"/>
        <v>5.7342465753424658</v>
      </c>
      <c r="J2829" s="13">
        <v>0</v>
      </c>
      <c r="K2829" s="8">
        <f t="shared" si="617"/>
        <v>12.161643835616438</v>
      </c>
      <c r="L2829" s="13">
        <v>0</v>
      </c>
      <c r="M2829" s="8">
        <f t="shared" si="618"/>
        <v>2.8219178082191783</v>
      </c>
      <c r="N2829" s="6">
        <v>0</v>
      </c>
      <c r="O2829" s="8">
        <f t="shared" si="619"/>
        <v>2.7534246575342465</v>
      </c>
      <c r="Q2829">
        <f t="shared" si="620"/>
        <v>67.964695890410965</v>
      </c>
      <c r="R2829">
        <f t="shared" si="621"/>
        <v>69.630136986301352</v>
      </c>
      <c r="S2829" s="9">
        <f t="shared" si="622"/>
        <v>-2.3918394648829064</v>
      </c>
      <c r="U2829">
        <f t="shared" si="623"/>
        <v>66.867123287671234</v>
      </c>
      <c r="V2829" s="9">
        <f t="shared" si="624"/>
        <v>-3.9658618735834636</v>
      </c>
      <c r="X2829">
        <f t="shared" si="625"/>
        <v>65.907616438356172</v>
      </c>
      <c r="Y2829" s="9">
        <f t="shared" si="626"/>
        <v>-5.3461341727326044</v>
      </c>
      <c r="AA2829">
        <f t="shared" si="627"/>
        <v>65.748424657534244</v>
      </c>
      <c r="AB2829" s="9">
        <f t="shared" si="628"/>
        <v>-5.574759000590177</v>
      </c>
      <c r="AC2829">
        <f t="shared" si="629"/>
        <v>17.270445205479398</v>
      </c>
    </row>
    <row r="2830" spans="1:29" ht="9" customHeight="1">
      <c r="A2830" s="1">
        <v>20190929</v>
      </c>
      <c r="B2830" s="1">
        <v>200000</v>
      </c>
      <c r="C2830" s="1">
        <v>2458756.3220000002</v>
      </c>
      <c r="D2830" s="1">
        <v>2222.3890000000001</v>
      </c>
      <c r="E2830" s="1">
        <v>67.400000000000006</v>
      </c>
      <c r="F2830" s="1">
        <v>67.7</v>
      </c>
      <c r="G2830" s="8">
        <f t="shared" si="615"/>
        <v>69.628493150684918</v>
      </c>
      <c r="H2830" s="13">
        <v>0</v>
      </c>
      <c r="I2830" s="8">
        <f t="shared" si="616"/>
        <v>5.7342465753424658</v>
      </c>
      <c r="J2830" s="13">
        <v>12</v>
      </c>
      <c r="K2830" s="8">
        <f t="shared" si="617"/>
        <v>12.219178082191782</v>
      </c>
      <c r="L2830" s="13">
        <v>0</v>
      </c>
      <c r="M2830" s="8">
        <f t="shared" si="618"/>
        <v>2.8219178082191783</v>
      </c>
      <c r="N2830" s="6">
        <v>0</v>
      </c>
      <c r="O2830" s="8">
        <f t="shared" si="619"/>
        <v>2.7534246575342465</v>
      </c>
      <c r="Q2830">
        <f t="shared" si="620"/>
        <v>67.983452054794526</v>
      </c>
      <c r="R2830">
        <f t="shared" si="621"/>
        <v>69.628493150684918</v>
      </c>
      <c r="S2830" s="9">
        <f t="shared" si="622"/>
        <v>-2.3625975824729011</v>
      </c>
      <c r="U2830">
        <f t="shared" si="623"/>
        <v>66.867123287671234</v>
      </c>
      <c r="V2830" s="9">
        <f t="shared" si="624"/>
        <v>-3.9706304767825458</v>
      </c>
      <c r="X2830">
        <f t="shared" si="625"/>
        <v>65.907616438356172</v>
      </c>
      <c r="Y2830" s="9">
        <f t="shared" si="626"/>
        <v>-5.3438995215310712</v>
      </c>
      <c r="AA2830">
        <f t="shared" si="627"/>
        <v>65.748424657534244</v>
      </c>
      <c r="AB2830" s="9">
        <f t="shared" si="628"/>
        <v>-5.5725297469151229</v>
      </c>
      <c r="AC2830">
        <f t="shared" si="629"/>
        <v>17.265402739725985</v>
      </c>
    </row>
    <row r="2831" spans="1:29" ht="9" customHeight="1">
      <c r="A2831" s="1">
        <v>20190930</v>
      </c>
      <c r="B2831" s="1">
        <v>200000</v>
      </c>
      <c r="C2831" s="1">
        <v>2458757.3220000002</v>
      </c>
      <c r="D2831" s="1">
        <v>2222.4259999999999</v>
      </c>
      <c r="E2831" s="1">
        <v>67.900000000000006</v>
      </c>
      <c r="F2831" s="1">
        <v>68.099999999999994</v>
      </c>
      <c r="G2831" s="8">
        <f t="shared" si="615"/>
        <v>69.627671232876693</v>
      </c>
      <c r="H2831" s="13">
        <v>12</v>
      </c>
      <c r="I2831" s="8">
        <f t="shared" si="616"/>
        <v>5.7260273972602738</v>
      </c>
      <c r="J2831" s="13">
        <v>15</v>
      </c>
      <c r="K2831" s="8">
        <f t="shared" si="617"/>
        <v>12.205479452054794</v>
      </c>
      <c r="L2831" s="13">
        <v>0</v>
      </c>
      <c r="M2831" s="8">
        <f t="shared" si="618"/>
        <v>2.7835616438356166</v>
      </c>
      <c r="N2831" s="6">
        <v>0</v>
      </c>
      <c r="O2831" s="8">
        <f t="shared" si="619"/>
        <v>2.7260273972602738</v>
      </c>
      <c r="Q2831">
        <f t="shared" si="620"/>
        <v>67.978986301369858</v>
      </c>
      <c r="R2831">
        <f t="shared" si="621"/>
        <v>69.627671232876693</v>
      </c>
      <c r="S2831" s="9">
        <f t="shared" si="622"/>
        <v>-2.3678587870512615</v>
      </c>
      <c r="U2831">
        <f t="shared" si="623"/>
        <v>66.863013698630141</v>
      </c>
      <c r="V2831" s="9">
        <f t="shared" si="624"/>
        <v>-3.970930209681768</v>
      </c>
      <c r="X2831">
        <f t="shared" si="625"/>
        <v>65.881687671232882</v>
      </c>
      <c r="Y2831" s="9">
        <f t="shared" si="626"/>
        <v>-5.3800213267437726</v>
      </c>
      <c r="AA2831">
        <f t="shared" si="627"/>
        <v>65.731027397260277</v>
      </c>
      <c r="AB2831" s="9">
        <f t="shared" si="628"/>
        <v>-5.5964012103517007</v>
      </c>
      <c r="AC2831">
        <f t="shared" si="629"/>
        <v>17.262881506849258</v>
      </c>
    </row>
    <row r="2832" spans="1:29" ht="9" customHeight="1">
      <c r="A2832" s="1">
        <v>20191001</v>
      </c>
      <c r="B2832" s="1">
        <v>200000</v>
      </c>
      <c r="C2832" s="1">
        <v>2458758.3220000002</v>
      </c>
      <c r="D2832" s="1">
        <v>2222.4630000000002</v>
      </c>
      <c r="E2832" s="1">
        <v>68.7</v>
      </c>
      <c r="F2832" s="1">
        <v>68.8</v>
      </c>
      <c r="G2832" s="8">
        <f t="shared" si="615"/>
        <v>69.629315068493128</v>
      </c>
      <c r="H2832" s="13">
        <v>12</v>
      </c>
      <c r="I2832" s="8">
        <f t="shared" si="616"/>
        <v>5.7287671232876711</v>
      </c>
      <c r="J2832" s="13">
        <v>15</v>
      </c>
      <c r="K2832" s="8">
        <f t="shared" si="617"/>
        <v>12.224657534246575</v>
      </c>
      <c r="L2832" s="13">
        <v>11</v>
      </c>
      <c r="M2832" s="8">
        <f t="shared" si="618"/>
        <v>2.7698630136986302</v>
      </c>
      <c r="N2832" s="6">
        <v>6</v>
      </c>
      <c r="O2832" s="8">
        <f t="shared" si="619"/>
        <v>2.7178082191780821</v>
      </c>
      <c r="Q2832">
        <f t="shared" si="620"/>
        <v>67.985238356164388</v>
      </c>
      <c r="R2832">
        <f t="shared" si="621"/>
        <v>69.629315068493128</v>
      </c>
      <c r="S2832" s="9">
        <f t="shared" si="622"/>
        <v>-2.3611846687153104</v>
      </c>
      <c r="U2832">
        <f t="shared" si="623"/>
        <v>66.864383561643834</v>
      </c>
      <c r="V2832" s="9">
        <f t="shared" si="624"/>
        <v>-3.978656677068102</v>
      </c>
      <c r="X2832">
        <f t="shared" si="625"/>
        <v>65.872427397260267</v>
      </c>
      <c r="Y2832" s="9">
        <f t="shared" si="626"/>
        <v>-5.395554541269405</v>
      </c>
      <c r="AA2832">
        <f t="shared" si="627"/>
        <v>65.725808219178077</v>
      </c>
      <c r="AB2832" s="9">
        <f t="shared" si="628"/>
        <v>-5.6061255887340593</v>
      </c>
      <c r="AC2832">
        <f t="shared" si="629"/>
        <v>17.26792397260267</v>
      </c>
    </row>
    <row r="2833" spans="1:29" ht="9" customHeight="1">
      <c r="A2833" s="1">
        <v>20191002</v>
      </c>
      <c r="B2833" s="1">
        <v>200000</v>
      </c>
      <c r="C2833" s="1">
        <v>2458759.3220000002</v>
      </c>
      <c r="D2833" s="1">
        <v>2222.4989999999998</v>
      </c>
      <c r="E2833" s="1">
        <v>68.3</v>
      </c>
      <c r="F2833" s="1">
        <v>68.400000000000006</v>
      </c>
      <c r="G2833" s="8">
        <f t="shared" si="615"/>
        <v>69.624931506849293</v>
      </c>
      <c r="H2833" s="13">
        <v>11</v>
      </c>
      <c r="I2833" s="8">
        <f t="shared" si="616"/>
        <v>5.7095890410958905</v>
      </c>
      <c r="J2833" s="13">
        <v>12</v>
      </c>
      <c r="K2833" s="8">
        <f t="shared" si="617"/>
        <v>12.189041095890412</v>
      </c>
      <c r="L2833" s="13">
        <v>11</v>
      </c>
      <c r="M2833" s="8">
        <f t="shared" si="618"/>
        <v>2.7561643835616438</v>
      </c>
      <c r="N2833" s="6">
        <v>6</v>
      </c>
      <c r="O2833" s="8">
        <f t="shared" si="619"/>
        <v>2.7068493150684931</v>
      </c>
      <c r="Q2833">
        <f t="shared" si="620"/>
        <v>67.973627397260273</v>
      </c>
      <c r="R2833">
        <f t="shared" si="621"/>
        <v>69.624931506849293</v>
      </c>
      <c r="S2833" s="9">
        <f t="shared" si="622"/>
        <v>-2.3717138011497667</v>
      </c>
      <c r="U2833">
        <f t="shared" si="623"/>
        <v>66.854794520547941</v>
      </c>
      <c r="V2833" s="9">
        <f t="shared" si="624"/>
        <v>-3.9870613327456539</v>
      </c>
      <c r="X2833">
        <f t="shared" si="625"/>
        <v>65.863167123287667</v>
      </c>
      <c r="Y2833" s="9">
        <f t="shared" si="626"/>
        <v>-5.4028985051016747</v>
      </c>
      <c r="AA2833">
        <f t="shared" si="627"/>
        <v>65.718849315068496</v>
      </c>
      <c r="AB2833" s="9">
        <f t="shared" si="628"/>
        <v>-5.6101774281767831</v>
      </c>
      <c r="AC2833">
        <f t="shared" si="629"/>
        <v>17.254477397260207</v>
      </c>
    </row>
    <row r="2834" spans="1:29" ht="9" customHeight="1">
      <c r="A2834" s="1">
        <v>20191003</v>
      </c>
      <c r="B2834" s="1">
        <v>200000</v>
      </c>
      <c r="C2834" s="1">
        <v>2458760.3220000002</v>
      </c>
      <c r="D2834" s="1">
        <v>2222.5360000000001</v>
      </c>
      <c r="E2834" s="1">
        <v>68.2</v>
      </c>
      <c r="F2834" s="1">
        <v>68.3</v>
      </c>
      <c r="G2834" s="8">
        <f t="shared" si="615"/>
        <v>69.622465753424635</v>
      </c>
      <c r="H2834" s="13">
        <v>0</v>
      </c>
      <c r="I2834" s="8">
        <f t="shared" si="616"/>
        <v>5.6931506849315072</v>
      </c>
      <c r="J2834" s="13">
        <v>0</v>
      </c>
      <c r="K2834" s="8">
        <f t="shared" si="617"/>
        <v>12.139726027397261</v>
      </c>
      <c r="L2834" s="13">
        <v>0</v>
      </c>
      <c r="M2834" s="8">
        <f t="shared" si="618"/>
        <v>2.7424657534246575</v>
      </c>
      <c r="N2834" s="6">
        <v>0</v>
      </c>
      <c r="O2834" s="8">
        <f t="shared" si="619"/>
        <v>2.6904109589041094</v>
      </c>
      <c r="Q2834">
        <f t="shared" si="620"/>
        <v>67.957550684931505</v>
      </c>
      <c r="R2834">
        <f t="shared" si="621"/>
        <v>69.622465753424635</v>
      </c>
      <c r="S2834" s="9">
        <f t="shared" si="622"/>
        <v>-2.3913474630295326</v>
      </c>
      <c r="U2834">
        <f t="shared" si="623"/>
        <v>66.846575342465755</v>
      </c>
      <c r="V2834" s="9">
        <f t="shared" si="624"/>
        <v>-3.9583817030603257</v>
      </c>
      <c r="X2834">
        <f t="shared" si="625"/>
        <v>65.853906849315067</v>
      </c>
      <c r="Y2834" s="9">
        <f t="shared" si="626"/>
        <v>-5.4128489465689427</v>
      </c>
      <c r="AA2834">
        <f t="shared" si="627"/>
        <v>65.708410958904111</v>
      </c>
      <c r="AB2834" s="9">
        <f t="shared" si="628"/>
        <v>-5.6218273112913977</v>
      </c>
      <c r="AC2834">
        <f t="shared" si="629"/>
        <v>17.246913698630067</v>
      </c>
    </row>
    <row r="2835" spans="1:29" ht="9" customHeight="1">
      <c r="A2835" s="1">
        <v>20191004</v>
      </c>
      <c r="B2835" s="1">
        <v>200000</v>
      </c>
      <c r="C2835" s="1">
        <v>2458761.3220000002</v>
      </c>
      <c r="D2835" s="1">
        <v>2222.5729999999999</v>
      </c>
      <c r="E2835" s="1">
        <v>68.099999999999994</v>
      </c>
      <c r="F2835" s="1">
        <v>68.099999999999994</v>
      </c>
      <c r="G2835" s="8">
        <f t="shared" si="615"/>
        <v>69.62164383561641</v>
      </c>
      <c r="H2835" s="13">
        <v>0</v>
      </c>
      <c r="I2835" s="8">
        <f t="shared" si="616"/>
        <v>5.7315068493150685</v>
      </c>
      <c r="J2835" s="13">
        <v>0</v>
      </c>
      <c r="K2835" s="8">
        <f t="shared" si="617"/>
        <v>12.172602739726027</v>
      </c>
      <c r="L2835" s="13">
        <v>0</v>
      </c>
      <c r="M2835" s="8">
        <f t="shared" si="618"/>
        <v>2.7780821917808218</v>
      </c>
      <c r="N2835" s="6">
        <v>0</v>
      </c>
      <c r="O2835" s="8">
        <f t="shared" si="619"/>
        <v>2.6958904109589041</v>
      </c>
      <c r="Q2835">
        <f t="shared" si="620"/>
        <v>67.968268493150688</v>
      </c>
      <c r="R2835">
        <f t="shared" si="621"/>
        <v>69.62164383561641</v>
      </c>
      <c r="S2835" s="9">
        <f t="shared" si="622"/>
        <v>-2.3748007823106008</v>
      </c>
      <c r="U2835">
        <f t="shared" si="623"/>
        <v>66.865753424657541</v>
      </c>
      <c r="V2835" s="9">
        <f t="shared" si="624"/>
        <v>-3.9503665836294317</v>
      </c>
      <c r="X2835">
        <f t="shared" si="625"/>
        <v>65.877983561643831</v>
      </c>
      <c r="Y2835" s="9">
        <f t="shared" si="626"/>
        <v>-5.3771500753583581</v>
      </c>
      <c r="AA2835">
        <f t="shared" si="627"/>
        <v>65.711890410958901</v>
      </c>
      <c r="AB2835" s="9">
        <f t="shared" si="628"/>
        <v>-5.6157154718851814</v>
      </c>
      <c r="AC2835">
        <f t="shared" si="629"/>
        <v>17.244392465753339</v>
      </c>
    </row>
    <row r="2836" spans="1:29" ht="9" customHeight="1">
      <c r="A2836" s="1">
        <v>20191005</v>
      </c>
      <c r="B2836" s="1">
        <v>200000</v>
      </c>
      <c r="C2836" s="1">
        <v>2458762.3220000002</v>
      </c>
      <c r="D2836" s="1">
        <v>2222.6089999999999</v>
      </c>
      <c r="E2836" s="1">
        <v>67.8</v>
      </c>
      <c r="F2836" s="1">
        <v>67.8</v>
      </c>
      <c r="G2836" s="8">
        <f t="shared" si="615"/>
        <v>69.617260273972576</v>
      </c>
      <c r="H2836" s="13">
        <v>0</v>
      </c>
      <c r="I2836" s="8">
        <f t="shared" si="616"/>
        <v>5.7342465753424658</v>
      </c>
      <c r="J2836" s="13">
        <v>11</v>
      </c>
      <c r="K2836" s="8">
        <f t="shared" si="617"/>
        <v>12.172602739726027</v>
      </c>
      <c r="L2836" s="13">
        <v>0</v>
      </c>
      <c r="M2836" s="8">
        <f t="shared" si="618"/>
        <v>2.8082191780821919</v>
      </c>
      <c r="N2836" s="6">
        <v>0</v>
      </c>
      <c r="O2836" s="8">
        <f t="shared" si="619"/>
        <v>2.7205479452054795</v>
      </c>
      <c r="Q2836">
        <f t="shared" si="620"/>
        <v>67.968268493150688</v>
      </c>
      <c r="R2836">
        <f t="shared" si="621"/>
        <v>69.617260273972576</v>
      </c>
      <c r="S2836" s="9">
        <f t="shared" si="622"/>
        <v>-2.3686536561944962</v>
      </c>
      <c r="U2836">
        <f t="shared" si="623"/>
        <v>66.867123287671234</v>
      </c>
      <c r="V2836" s="9">
        <f t="shared" si="624"/>
        <v>-3.9412938495507035</v>
      </c>
      <c r="X2836">
        <f t="shared" si="625"/>
        <v>65.898356164383557</v>
      </c>
      <c r="Y2836" s="9">
        <f t="shared" si="626"/>
        <v>-5.3419282731805282</v>
      </c>
      <c r="AA2836">
        <f t="shared" si="627"/>
        <v>65.727547945205487</v>
      </c>
      <c r="AB2836" s="9">
        <f t="shared" si="628"/>
        <v>-5.5872815354402974</v>
      </c>
      <c r="AC2836">
        <f t="shared" si="629"/>
        <v>17.230945890410876</v>
      </c>
    </row>
    <row r="2837" spans="1:29" ht="9" customHeight="1">
      <c r="A2837" s="1">
        <v>20191006</v>
      </c>
      <c r="B2837" s="1">
        <v>200000</v>
      </c>
      <c r="C2837" s="1">
        <v>2458763.3220000002</v>
      </c>
      <c r="D2837" s="1">
        <v>2222.6460000000002</v>
      </c>
      <c r="E2837" s="1">
        <v>67.400000000000006</v>
      </c>
      <c r="F2837" s="1">
        <v>67.3</v>
      </c>
      <c r="G2837" s="8">
        <f t="shared" si="615"/>
        <v>69.610684931506825</v>
      </c>
      <c r="H2837" s="13">
        <v>0</v>
      </c>
      <c r="I2837" s="8">
        <f t="shared" si="616"/>
        <v>5.7342465753424658</v>
      </c>
      <c r="J2837" s="13">
        <v>12</v>
      </c>
      <c r="K2837" s="8">
        <f t="shared" si="617"/>
        <v>12.238356164383562</v>
      </c>
      <c r="L2837" s="13">
        <v>0</v>
      </c>
      <c r="M2837" s="8">
        <f t="shared" si="618"/>
        <v>2.8082191780821919</v>
      </c>
      <c r="N2837" s="6">
        <v>0</v>
      </c>
      <c r="O2837" s="8">
        <f t="shared" si="619"/>
        <v>2.7205479452054795</v>
      </c>
      <c r="Q2837">
        <f t="shared" si="620"/>
        <v>67.989704109589042</v>
      </c>
      <c r="R2837">
        <f t="shared" si="621"/>
        <v>69.610684931506825</v>
      </c>
      <c r="S2837" s="9">
        <f t="shared" si="622"/>
        <v>-2.3286379433168065</v>
      </c>
      <c r="U2837">
        <f t="shared" si="623"/>
        <v>66.867123287671234</v>
      </c>
      <c r="V2837" s="9">
        <f t="shared" si="624"/>
        <v>-3.9186816474682189</v>
      </c>
      <c r="X2837">
        <f t="shared" si="625"/>
        <v>65.898356164383557</v>
      </c>
      <c r="Y2837" s="9">
        <f t="shared" si="626"/>
        <v>-5.332986984363103</v>
      </c>
      <c r="AA2837">
        <f t="shared" si="627"/>
        <v>65.727547945205487</v>
      </c>
      <c r="AB2837" s="9">
        <f t="shared" si="628"/>
        <v>-5.5783634224000735</v>
      </c>
      <c r="AC2837">
        <f t="shared" si="629"/>
        <v>17.210776027397184</v>
      </c>
    </row>
    <row r="2838" spans="1:29" ht="9" customHeight="1">
      <c r="A2838" s="1">
        <v>20191007</v>
      </c>
      <c r="B2838" s="1">
        <v>200000</v>
      </c>
      <c r="C2838" s="1">
        <v>2458764.3220000002</v>
      </c>
      <c r="D2838" s="1">
        <v>2222.683</v>
      </c>
      <c r="E2838" s="1">
        <v>67.7</v>
      </c>
      <c r="F2838" s="1">
        <v>67.599999999999994</v>
      </c>
      <c r="G2838" s="8">
        <f t="shared" si="615"/>
        <v>69.592876712328746</v>
      </c>
      <c r="H2838" s="13">
        <v>0</v>
      </c>
      <c r="I2838" s="8">
        <f t="shared" si="616"/>
        <v>5.7315068493150685</v>
      </c>
      <c r="J2838" s="13">
        <v>0</v>
      </c>
      <c r="K2838" s="8">
        <f t="shared" si="617"/>
        <v>12.260273972602739</v>
      </c>
      <c r="L2838" s="13">
        <v>0</v>
      </c>
      <c r="M2838" s="8">
        <f t="shared" si="618"/>
        <v>2.7780821917808218</v>
      </c>
      <c r="N2838" s="6">
        <v>0</v>
      </c>
      <c r="O2838" s="8">
        <f t="shared" si="619"/>
        <v>2.6904109589041094</v>
      </c>
      <c r="Q2838">
        <f t="shared" si="620"/>
        <v>67.996849315068488</v>
      </c>
      <c r="R2838">
        <f t="shared" si="621"/>
        <v>69.592876712328746</v>
      </c>
      <c r="S2838" s="9">
        <f t="shared" si="622"/>
        <v>-2.2933775303723252</v>
      </c>
      <c r="U2838">
        <f t="shared" si="623"/>
        <v>66.865753424657541</v>
      </c>
      <c r="V2838" s="9">
        <f t="shared" si="624"/>
        <v>-3.9113603515970823</v>
      </c>
      <c r="X2838">
        <f t="shared" si="625"/>
        <v>65.877983561643831</v>
      </c>
      <c r="Y2838" s="9">
        <f t="shared" si="626"/>
        <v>-5.3380364861779128</v>
      </c>
      <c r="AA2838">
        <f t="shared" si="627"/>
        <v>65.708410958904111</v>
      </c>
      <c r="AB2838" s="9">
        <f t="shared" si="628"/>
        <v>-5.5817002212476154</v>
      </c>
      <c r="AC2838">
        <f t="shared" si="629"/>
        <v>17.156149315068426</v>
      </c>
    </row>
    <row r="2839" spans="1:29" ht="9" customHeight="1">
      <c r="A2839" s="1">
        <v>20191008</v>
      </c>
      <c r="B2839" s="1">
        <v>200000</v>
      </c>
      <c r="C2839" s="1">
        <v>2458765.3220000002</v>
      </c>
      <c r="D2839" s="1">
        <v>2222.7190000000001</v>
      </c>
      <c r="E2839" s="1">
        <v>67.099999999999994</v>
      </c>
      <c r="F2839" s="1">
        <v>67</v>
      </c>
      <c r="G2839" s="8">
        <f t="shared" si="615"/>
        <v>69.569041095890384</v>
      </c>
      <c r="H2839" s="13">
        <v>0</v>
      </c>
      <c r="I2839" s="8">
        <f t="shared" si="616"/>
        <v>5.6958904109589037</v>
      </c>
      <c r="J2839" s="13">
        <v>0</v>
      </c>
      <c r="K2839" s="8">
        <f t="shared" si="617"/>
        <v>12.241095890410959</v>
      </c>
      <c r="L2839" s="13">
        <v>0</v>
      </c>
      <c r="M2839" s="8">
        <f t="shared" si="618"/>
        <v>2.7452054794520548</v>
      </c>
      <c r="N2839" s="6">
        <v>0</v>
      </c>
      <c r="O2839" s="8">
        <f t="shared" si="619"/>
        <v>2.6575342465753424</v>
      </c>
      <c r="Q2839">
        <f t="shared" si="620"/>
        <v>67.990597260273972</v>
      </c>
      <c r="R2839">
        <f t="shared" si="621"/>
        <v>69.569041095890384</v>
      </c>
      <c r="S2839" s="9">
        <f t="shared" si="622"/>
        <v>-2.2688883025436013</v>
      </c>
      <c r="U2839">
        <f t="shared" si="623"/>
        <v>66.847945205479448</v>
      </c>
      <c r="V2839" s="9">
        <f t="shared" si="624"/>
        <v>-3.9063823417020416</v>
      </c>
      <c r="X2839">
        <f t="shared" si="625"/>
        <v>65.855758904109592</v>
      </c>
      <c r="Y2839" s="9">
        <f t="shared" si="626"/>
        <v>-5.3375497682404358</v>
      </c>
      <c r="AA2839">
        <f t="shared" si="627"/>
        <v>65.687534246575339</v>
      </c>
      <c r="AB2839" s="9">
        <f t="shared" si="628"/>
        <v>-5.5793594221961058</v>
      </c>
      <c r="AC2839">
        <f t="shared" si="629"/>
        <v>17.083033561643752</v>
      </c>
    </row>
    <row r="2840" spans="1:29" ht="9" customHeight="1">
      <c r="A2840" s="1">
        <v>20191009</v>
      </c>
      <c r="B2840" s="1">
        <v>200000</v>
      </c>
      <c r="C2840" s="1">
        <v>2458766.3220000002</v>
      </c>
      <c r="D2840" s="1">
        <v>2222.7559999999999</v>
      </c>
      <c r="E2840" s="1">
        <v>68.099999999999994</v>
      </c>
      <c r="F2840" s="1">
        <v>67.900000000000006</v>
      </c>
      <c r="G2840" s="8">
        <f t="shared" si="615"/>
        <v>69.545479452054764</v>
      </c>
      <c r="H2840" s="13">
        <v>0</v>
      </c>
      <c r="I2840" s="8">
        <f t="shared" si="616"/>
        <v>5.6575342465753424</v>
      </c>
      <c r="J2840" s="13">
        <v>33</v>
      </c>
      <c r="K2840" s="8">
        <f t="shared" si="617"/>
        <v>12.194520547945206</v>
      </c>
      <c r="L2840" s="13">
        <v>0</v>
      </c>
      <c r="M2840" s="8">
        <f t="shared" si="618"/>
        <v>2.7123287671232879</v>
      </c>
      <c r="N2840" s="6">
        <v>0</v>
      </c>
      <c r="O2840" s="8">
        <f t="shared" si="619"/>
        <v>2.6246575342465754</v>
      </c>
      <c r="Q2840">
        <f t="shared" si="620"/>
        <v>67.975413698630135</v>
      </c>
      <c r="R2840">
        <f t="shared" si="621"/>
        <v>69.545479452054764</v>
      </c>
      <c r="S2840" s="9">
        <f t="shared" si="622"/>
        <v>-2.2576100787500337</v>
      </c>
      <c r="U2840">
        <f t="shared" si="623"/>
        <v>66.828767123287676</v>
      </c>
      <c r="V2840" s="9">
        <f t="shared" si="624"/>
        <v>-3.9064008543404043</v>
      </c>
      <c r="X2840">
        <f t="shared" si="625"/>
        <v>65.83353424657534</v>
      </c>
      <c r="Y2840" s="9">
        <f t="shared" si="626"/>
        <v>-5.3374356388447382</v>
      </c>
      <c r="AA2840">
        <f t="shared" si="627"/>
        <v>65.666657534246582</v>
      </c>
      <c r="AB2840" s="9">
        <f t="shared" si="628"/>
        <v>-5.5773889954734983</v>
      </c>
      <c r="AC2840">
        <f t="shared" si="629"/>
        <v>17.010758219177987</v>
      </c>
    </row>
    <row r="2841" spans="1:29" ht="9" customHeight="1">
      <c r="A2841" s="1">
        <v>20191010</v>
      </c>
      <c r="B2841" s="1">
        <v>200000</v>
      </c>
      <c r="C2841" s="1">
        <v>2458767.3220000002</v>
      </c>
      <c r="D2841" s="1">
        <v>2222.7930000000001</v>
      </c>
      <c r="E2841" s="1">
        <v>67.5</v>
      </c>
      <c r="F2841" s="1">
        <v>67.3</v>
      </c>
      <c r="G2841" s="8">
        <f t="shared" si="615"/>
        <v>69.524109589041061</v>
      </c>
      <c r="H2841" s="13">
        <v>0</v>
      </c>
      <c r="I2841" s="8">
        <f t="shared" si="616"/>
        <v>5.6164383561643838</v>
      </c>
      <c r="J2841" s="13">
        <v>11</v>
      </c>
      <c r="K2841" s="8">
        <f t="shared" si="617"/>
        <v>12.238356164383562</v>
      </c>
      <c r="L2841" s="13">
        <v>0</v>
      </c>
      <c r="M2841" s="8">
        <f t="shared" si="618"/>
        <v>2.6767123287671235</v>
      </c>
      <c r="N2841" s="6">
        <v>0</v>
      </c>
      <c r="O2841" s="8">
        <f t="shared" si="619"/>
        <v>2.5890410958904111</v>
      </c>
      <c r="Q2841">
        <f t="shared" si="620"/>
        <v>67.989704109589042</v>
      </c>
      <c r="R2841">
        <f t="shared" si="621"/>
        <v>69.524109589041061</v>
      </c>
      <c r="S2841" s="9">
        <f t="shared" si="622"/>
        <v>-2.2070120545547951</v>
      </c>
      <c r="U2841">
        <f t="shared" si="623"/>
        <v>66.808219178082197</v>
      </c>
      <c r="V2841" s="9">
        <f t="shared" si="624"/>
        <v>-3.8767054705146791</v>
      </c>
      <c r="X2841">
        <f t="shared" si="625"/>
        <v>65.809457534246576</v>
      </c>
      <c r="Y2841" s="9">
        <f t="shared" si="626"/>
        <v>-5.3429696212607354</v>
      </c>
      <c r="AA2841">
        <f t="shared" si="627"/>
        <v>65.644041095890415</v>
      </c>
      <c r="AB2841" s="9">
        <f t="shared" si="628"/>
        <v>-5.5808963481673288</v>
      </c>
      <c r="AC2841">
        <f t="shared" si="629"/>
        <v>16.945206164383453</v>
      </c>
    </row>
    <row r="2842" spans="1:29" ht="9" customHeight="1">
      <c r="A2842" s="1">
        <v>20191011</v>
      </c>
      <c r="B2842" s="1">
        <v>200000</v>
      </c>
      <c r="C2842" s="1">
        <v>2458768.3220000002</v>
      </c>
      <c r="D2842" s="1">
        <v>2222.8290000000002</v>
      </c>
      <c r="E2842" s="1">
        <v>68.5</v>
      </c>
      <c r="F2842" s="1">
        <v>68.3</v>
      </c>
      <c r="G2842" s="8">
        <f t="shared" si="615"/>
        <v>69.498356164383523</v>
      </c>
      <c r="H2842" s="13">
        <v>11</v>
      </c>
      <c r="I2842" s="8">
        <f t="shared" si="616"/>
        <v>5.6082191780821917</v>
      </c>
      <c r="J2842" s="13">
        <v>13</v>
      </c>
      <c r="K2842" s="8">
        <f t="shared" si="617"/>
        <v>12.254794520547945</v>
      </c>
      <c r="L2842" s="13">
        <v>0</v>
      </c>
      <c r="M2842" s="8">
        <f t="shared" si="618"/>
        <v>2.6410958904109587</v>
      </c>
      <c r="N2842" s="6">
        <v>0</v>
      </c>
      <c r="O2842" s="8">
        <f t="shared" si="619"/>
        <v>2.5561643835616437</v>
      </c>
      <c r="Q2842">
        <f t="shared" si="620"/>
        <v>67.995063013698626</v>
      </c>
      <c r="R2842">
        <f t="shared" si="621"/>
        <v>69.498356164383523</v>
      </c>
      <c r="S2842" s="9">
        <f t="shared" si="622"/>
        <v>-2.1630628890403898</v>
      </c>
      <c r="U2842">
        <f t="shared" si="623"/>
        <v>66.80410958904109</v>
      </c>
      <c r="V2842" s="9">
        <f t="shared" si="624"/>
        <v>-3.8588175914132279</v>
      </c>
      <c r="X2842">
        <f t="shared" si="625"/>
        <v>65.785380821917812</v>
      </c>
      <c r="Y2842" s="9">
        <f t="shared" si="626"/>
        <v>-5.3425369280439696</v>
      </c>
      <c r="AA2842">
        <f t="shared" si="627"/>
        <v>65.623164383561644</v>
      </c>
      <c r="AB2842" s="9">
        <f t="shared" si="628"/>
        <v>-5.5759473960160051</v>
      </c>
      <c r="AC2842">
        <f t="shared" si="629"/>
        <v>16.866207534246456</v>
      </c>
    </row>
    <row r="2843" spans="1:29" ht="9" customHeight="1">
      <c r="A2843" s="1">
        <v>20191012</v>
      </c>
      <c r="B2843" s="1">
        <v>200000</v>
      </c>
      <c r="C2843" s="1">
        <v>2458769.3220000002</v>
      </c>
      <c r="D2843" s="1">
        <v>2222.866</v>
      </c>
      <c r="E2843" s="1">
        <v>68.3</v>
      </c>
      <c r="F2843" s="1">
        <v>68</v>
      </c>
      <c r="G2843" s="8">
        <f t="shared" si="615"/>
        <v>69.47972602739722</v>
      </c>
      <c r="H2843" s="13">
        <v>0</v>
      </c>
      <c r="I2843" s="8">
        <f t="shared" si="616"/>
        <v>5.5972602739726032</v>
      </c>
      <c r="J2843" s="13">
        <v>22</v>
      </c>
      <c r="K2843" s="8">
        <f t="shared" si="617"/>
        <v>12.287671232876713</v>
      </c>
      <c r="L2843" s="13">
        <v>0</v>
      </c>
      <c r="M2843" s="8">
        <f t="shared" si="618"/>
        <v>2.6027397260273974</v>
      </c>
      <c r="N2843" s="6">
        <v>0</v>
      </c>
      <c r="O2843" s="8">
        <f t="shared" si="619"/>
        <v>2.5205479452054793</v>
      </c>
      <c r="Q2843">
        <f t="shared" si="620"/>
        <v>68.00578082191781</v>
      </c>
      <c r="R2843">
        <f t="shared" si="621"/>
        <v>69.47972602739722</v>
      </c>
      <c r="S2843" s="9">
        <f t="shared" si="622"/>
        <v>-2.1214033067692384</v>
      </c>
      <c r="U2843">
        <f t="shared" si="623"/>
        <v>66.798630136986304</v>
      </c>
      <c r="V2843" s="9">
        <f t="shared" si="624"/>
        <v>-3.8749018849914165</v>
      </c>
      <c r="X2843">
        <f t="shared" si="625"/>
        <v>65.759452054794522</v>
      </c>
      <c r="Y2843" s="9">
        <f t="shared" si="626"/>
        <v>-5.354474154281661</v>
      </c>
      <c r="AA2843">
        <f t="shared" si="627"/>
        <v>65.600547945205477</v>
      </c>
      <c r="AB2843" s="9">
        <f t="shared" si="628"/>
        <v>-5.5831798770509096</v>
      </c>
      <c r="AC2843">
        <f t="shared" si="629"/>
        <v>16.80905958904097</v>
      </c>
    </row>
    <row r="2844" spans="1:29" ht="9" customHeight="1">
      <c r="A2844" s="1">
        <v>20191013</v>
      </c>
      <c r="B2844" s="1">
        <v>200000</v>
      </c>
      <c r="C2844" s="1">
        <v>2458770.3220000002</v>
      </c>
      <c r="D2844" s="1">
        <v>2222.9029999999998</v>
      </c>
      <c r="E2844" s="1">
        <v>67.2</v>
      </c>
      <c r="F2844" s="1">
        <v>66.900000000000006</v>
      </c>
      <c r="G2844" s="8">
        <f t="shared" si="615"/>
        <v>69.459999999999965</v>
      </c>
      <c r="H2844" s="13">
        <v>0</v>
      </c>
      <c r="I2844" s="8">
        <f t="shared" si="616"/>
        <v>5.536986301369863</v>
      </c>
      <c r="J2844" s="13">
        <v>0</v>
      </c>
      <c r="K2844" s="8">
        <f t="shared" si="617"/>
        <v>12.235616438356164</v>
      </c>
      <c r="L2844" s="13">
        <v>0</v>
      </c>
      <c r="M2844" s="8">
        <f t="shared" si="618"/>
        <v>2.5643835616438357</v>
      </c>
      <c r="N2844" s="6">
        <v>0</v>
      </c>
      <c r="O2844" s="8">
        <f t="shared" si="619"/>
        <v>2.4767123287671233</v>
      </c>
      <c r="Q2844">
        <f t="shared" si="620"/>
        <v>67.988810958904111</v>
      </c>
      <c r="R2844">
        <f t="shared" si="621"/>
        <v>69.459999999999965</v>
      </c>
      <c r="S2844" s="9">
        <f t="shared" si="622"/>
        <v>-2.1180377787156033</v>
      </c>
      <c r="U2844">
        <f t="shared" si="623"/>
        <v>66.768493150684932</v>
      </c>
      <c r="V2844" s="9">
        <f t="shared" si="624"/>
        <v>-3.8630723892108279</v>
      </c>
      <c r="X2844">
        <f t="shared" si="625"/>
        <v>65.733523287671233</v>
      </c>
      <c r="Y2844" s="9">
        <f t="shared" si="626"/>
        <v>-5.3649247226155126</v>
      </c>
      <c r="AA2844">
        <f t="shared" si="627"/>
        <v>65.572712328767125</v>
      </c>
      <c r="AB2844" s="9">
        <f t="shared" si="628"/>
        <v>-5.5964406438710768</v>
      </c>
      <c r="AC2844">
        <f t="shared" si="629"/>
        <v>16.748549999999891</v>
      </c>
    </row>
    <row r="2845" spans="1:29" ht="9" customHeight="1">
      <c r="A2845" s="1">
        <v>20191014</v>
      </c>
      <c r="B2845" s="1">
        <v>200000</v>
      </c>
      <c r="C2845" s="1">
        <v>2458771.3220000002</v>
      </c>
      <c r="D2845" s="1">
        <v>2222.9389999999999</v>
      </c>
      <c r="E2845" s="1">
        <v>66.2</v>
      </c>
      <c r="F2845" s="1">
        <v>65.8</v>
      </c>
      <c r="G2845" s="8">
        <f t="shared" si="615"/>
        <v>69.445753424657511</v>
      </c>
      <c r="H2845" s="13">
        <v>0</v>
      </c>
      <c r="I2845" s="8">
        <f t="shared" si="616"/>
        <v>5.5260273972602736</v>
      </c>
      <c r="J2845" s="13">
        <v>0</v>
      </c>
      <c r="K2845" s="8">
        <f t="shared" si="617"/>
        <v>12.164383561643836</v>
      </c>
      <c r="L2845" s="13">
        <v>0</v>
      </c>
      <c r="M2845" s="8">
        <f t="shared" si="618"/>
        <v>2.5342465753424657</v>
      </c>
      <c r="N2845" s="6">
        <v>0</v>
      </c>
      <c r="O2845" s="8">
        <f t="shared" si="619"/>
        <v>2.4383561643835616</v>
      </c>
      <c r="Q2845">
        <f t="shared" si="620"/>
        <v>67.965589041095896</v>
      </c>
      <c r="R2845">
        <f t="shared" si="621"/>
        <v>69.445753424657511</v>
      </c>
      <c r="S2845" s="9">
        <f t="shared" si="622"/>
        <v>-2.1313965369638765</v>
      </c>
      <c r="U2845">
        <f t="shared" si="623"/>
        <v>66.763013698630132</v>
      </c>
      <c r="V2845" s="9">
        <f t="shared" si="624"/>
        <v>-3.862090193045276</v>
      </c>
      <c r="X2845">
        <f t="shared" si="625"/>
        <v>65.713150684931506</v>
      </c>
      <c r="Y2845" s="9">
        <f t="shared" si="626"/>
        <v>-5.3748466330278148</v>
      </c>
      <c r="AA2845">
        <f t="shared" si="627"/>
        <v>65.548356164383563</v>
      </c>
      <c r="AB2845" s="9">
        <f t="shared" si="628"/>
        <v>-5.612146269681233</v>
      </c>
      <c r="AC2845">
        <f t="shared" si="629"/>
        <v>16.704848630136915</v>
      </c>
    </row>
    <row r="2846" spans="1:29" ht="9" customHeight="1">
      <c r="A2846" s="1">
        <v>20191015</v>
      </c>
      <c r="B2846" s="1">
        <v>200000</v>
      </c>
      <c r="C2846" s="1">
        <v>2458772.3220000002</v>
      </c>
      <c r="D2846" s="1">
        <v>2222.9760000000001</v>
      </c>
      <c r="E2846" s="1">
        <v>67.2</v>
      </c>
      <c r="F2846" s="1">
        <v>66.900000000000006</v>
      </c>
      <c r="G2846" s="8">
        <f t="shared" si="615"/>
        <v>69.427945205479418</v>
      </c>
      <c r="H2846" s="13">
        <v>0</v>
      </c>
      <c r="I2846" s="8">
        <f t="shared" si="616"/>
        <v>5.493150684931507</v>
      </c>
      <c r="J2846" s="13">
        <v>0</v>
      </c>
      <c r="K2846" s="8">
        <f t="shared" si="617"/>
        <v>12.084931506849315</v>
      </c>
      <c r="L2846" s="13">
        <v>0</v>
      </c>
      <c r="M2846" s="8">
        <f t="shared" si="618"/>
        <v>2.504109589041096</v>
      </c>
      <c r="N2846" s="6">
        <v>0</v>
      </c>
      <c r="O2846" s="8">
        <f t="shared" si="619"/>
        <v>2.4054794520547946</v>
      </c>
      <c r="Q2846">
        <f t="shared" si="620"/>
        <v>67.939687671232875</v>
      </c>
      <c r="R2846">
        <f t="shared" si="621"/>
        <v>69.427945205479418</v>
      </c>
      <c r="S2846" s="9">
        <f t="shared" si="622"/>
        <v>-2.1436001452180165</v>
      </c>
      <c r="U2846">
        <f t="shared" si="623"/>
        <v>66.746575342465746</v>
      </c>
      <c r="V2846" s="9">
        <f t="shared" si="624"/>
        <v>-3.8637637455891394</v>
      </c>
      <c r="X2846">
        <f t="shared" si="625"/>
        <v>65.692778082191779</v>
      </c>
      <c r="Y2846" s="9">
        <f t="shared" si="626"/>
        <v>-5.3799188672990539</v>
      </c>
      <c r="AA2846">
        <f t="shared" si="627"/>
        <v>65.527479452054791</v>
      </c>
      <c r="AB2846" s="9">
        <f t="shared" si="628"/>
        <v>-5.6180054614619337</v>
      </c>
      <c r="AC2846">
        <f t="shared" si="629"/>
        <v>16.650221917808114</v>
      </c>
    </row>
    <row r="2847" spans="1:29" ht="9" customHeight="1">
      <c r="A2847" s="1">
        <v>20191016</v>
      </c>
      <c r="B2847" s="1">
        <v>200000</v>
      </c>
      <c r="C2847" s="1">
        <v>2458773.3220000002</v>
      </c>
      <c r="D2847" s="1">
        <v>2223.0129999999999</v>
      </c>
      <c r="E2847" s="1">
        <v>66.3</v>
      </c>
      <c r="F2847" s="1">
        <v>65.900000000000006</v>
      </c>
      <c r="G2847" s="8">
        <f t="shared" si="615"/>
        <v>69.412054794520529</v>
      </c>
      <c r="H2847" s="13">
        <v>0</v>
      </c>
      <c r="I2847" s="8">
        <f t="shared" si="616"/>
        <v>5.4602739726027396</v>
      </c>
      <c r="J2847" s="13">
        <v>0</v>
      </c>
      <c r="K2847" s="8">
        <f t="shared" si="617"/>
        <v>12.013698630136986</v>
      </c>
      <c r="L2847" s="13">
        <v>0</v>
      </c>
      <c r="M2847" s="8">
        <f t="shared" si="618"/>
        <v>2.473972602739726</v>
      </c>
      <c r="N2847" s="6">
        <v>0</v>
      </c>
      <c r="O2847" s="8">
        <f t="shared" si="619"/>
        <v>2.3753424657534246</v>
      </c>
      <c r="Q2847">
        <f t="shared" si="620"/>
        <v>67.91646575342466</v>
      </c>
      <c r="R2847">
        <f t="shared" si="621"/>
        <v>69.412054794520529</v>
      </c>
      <c r="S2847" s="9">
        <f t="shared" si="622"/>
        <v>-2.1546531730305816</v>
      </c>
      <c r="U2847">
        <f t="shared" si="623"/>
        <v>66.730136986301375</v>
      </c>
      <c r="V2847" s="9">
        <f t="shared" si="624"/>
        <v>-3.885864093462871</v>
      </c>
      <c r="X2847">
        <f t="shared" si="625"/>
        <v>65.672405479452053</v>
      </c>
      <c r="Y2847" s="9">
        <f t="shared" si="626"/>
        <v>-5.3876078530435478</v>
      </c>
      <c r="AA2847">
        <f t="shared" si="627"/>
        <v>65.508342465753429</v>
      </c>
      <c r="AB2847" s="9">
        <f t="shared" si="628"/>
        <v>-5.6239688341213991</v>
      </c>
      <c r="AC2847">
        <f t="shared" si="629"/>
        <v>16.601478082191722</v>
      </c>
    </row>
    <row r="2848" spans="1:29" ht="9" customHeight="1">
      <c r="A2848" s="1">
        <v>20191017</v>
      </c>
      <c r="B2848" s="1">
        <v>200000</v>
      </c>
      <c r="C2848" s="1">
        <v>2458774.3220000002</v>
      </c>
      <c r="D2848" s="1">
        <v>2223.049</v>
      </c>
      <c r="E2848" s="1">
        <v>66.099999999999994</v>
      </c>
      <c r="F2848" s="1">
        <v>65.599999999999994</v>
      </c>
      <c r="G2848" s="8">
        <f t="shared" si="615"/>
        <v>69.390958904109567</v>
      </c>
      <c r="H2848" s="13">
        <v>0</v>
      </c>
      <c r="I2848" s="8">
        <f t="shared" si="616"/>
        <v>5.3890410958904109</v>
      </c>
      <c r="J2848" s="13">
        <v>0</v>
      </c>
      <c r="K2848" s="8">
        <f t="shared" si="617"/>
        <v>11.931506849315069</v>
      </c>
      <c r="L2848" s="13">
        <v>0</v>
      </c>
      <c r="M2848" s="8">
        <f t="shared" si="618"/>
        <v>2.408219178082192</v>
      </c>
      <c r="N2848" s="6">
        <v>0</v>
      </c>
      <c r="O2848" s="8">
        <f t="shared" si="619"/>
        <v>2.3315068493150686</v>
      </c>
      <c r="Q2848">
        <f t="shared" si="620"/>
        <v>67.889671232876708</v>
      </c>
      <c r="R2848">
        <f t="shared" si="621"/>
        <v>69.390958904109567</v>
      </c>
      <c r="S2848" s="9">
        <f t="shared" si="622"/>
        <v>-2.1635205723377737</v>
      </c>
      <c r="U2848">
        <f t="shared" si="623"/>
        <v>66.694520547945203</v>
      </c>
      <c r="V2848" s="9">
        <f t="shared" si="624"/>
        <v>-3.9113933548965036</v>
      </c>
      <c r="X2848">
        <f t="shared" si="625"/>
        <v>65.627956164383562</v>
      </c>
      <c r="Y2848" s="9">
        <f t="shared" si="626"/>
        <v>-5.4229006186901785</v>
      </c>
      <c r="AA2848">
        <f t="shared" si="627"/>
        <v>65.480506849315063</v>
      </c>
      <c r="AB2848" s="9">
        <f t="shared" si="628"/>
        <v>-5.635391290958097</v>
      </c>
      <c r="AC2848">
        <f t="shared" si="629"/>
        <v>16.536766438356096</v>
      </c>
    </row>
    <row r="2849" spans="1:29" ht="9" customHeight="1">
      <c r="A2849" s="1">
        <v>20191018</v>
      </c>
      <c r="B2849" s="1">
        <v>200000</v>
      </c>
      <c r="C2849" s="1">
        <v>2458775.3220000002</v>
      </c>
      <c r="D2849" s="1">
        <v>2223.0859999999998</v>
      </c>
      <c r="E2849" s="1">
        <v>66.099999999999994</v>
      </c>
      <c r="F2849" s="1">
        <v>65.599999999999994</v>
      </c>
      <c r="G2849" s="8">
        <f t="shared" si="615"/>
        <v>69.372328767123264</v>
      </c>
      <c r="H2849" s="13">
        <v>0</v>
      </c>
      <c r="I2849" s="8">
        <f t="shared" si="616"/>
        <v>5.3178082191780822</v>
      </c>
      <c r="J2849" s="13">
        <v>0</v>
      </c>
      <c r="K2849" s="8">
        <f t="shared" si="617"/>
        <v>11.849315068493151</v>
      </c>
      <c r="L2849" s="13">
        <v>0</v>
      </c>
      <c r="M2849" s="8">
        <f t="shared" si="618"/>
        <v>2.3452054794520549</v>
      </c>
      <c r="N2849" s="6">
        <v>0</v>
      </c>
      <c r="O2849" s="8">
        <f t="shared" si="619"/>
        <v>2.2657534246575342</v>
      </c>
      <c r="Q2849">
        <f t="shared" si="620"/>
        <v>67.86287671232877</v>
      </c>
      <c r="R2849">
        <f t="shared" si="621"/>
        <v>69.372328767123264</v>
      </c>
      <c r="S2849" s="9">
        <f t="shared" si="622"/>
        <v>-2.1758705259291418</v>
      </c>
      <c r="U2849">
        <f t="shared" si="623"/>
        <v>66.658904109589045</v>
      </c>
      <c r="V2849" s="9">
        <f t="shared" si="624"/>
        <v>-3.9240856307765029</v>
      </c>
      <c r="X2849">
        <f t="shared" si="625"/>
        <v>65.585358904109583</v>
      </c>
      <c r="Y2849" s="9">
        <f t="shared" si="626"/>
        <v>-5.4589054891413582</v>
      </c>
      <c r="AA2849">
        <f t="shared" si="627"/>
        <v>65.438753424657534</v>
      </c>
      <c r="AB2849" s="9">
        <f t="shared" si="628"/>
        <v>-5.6702368399227225</v>
      </c>
      <c r="AC2849">
        <f t="shared" si="629"/>
        <v>16.47961849315061</v>
      </c>
    </row>
    <row r="2850" spans="1:29" ht="9" customHeight="1">
      <c r="A2850" s="1">
        <v>20191019</v>
      </c>
      <c r="B2850" s="1">
        <v>200000</v>
      </c>
      <c r="C2850" s="1">
        <v>2458776.3220000002</v>
      </c>
      <c r="D2850" s="1">
        <v>2223.123</v>
      </c>
      <c r="E2850" s="1">
        <v>66</v>
      </c>
      <c r="F2850" s="1">
        <v>65.5</v>
      </c>
      <c r="G2850" s="8">
        <f t="shared" si="615"/>
        <v>69.36438356164382</v>
      </c>
      <c r="H2850" s="13">
        <v>0</v>
      </c>
      <c r="I2850" s="8">
        <f t="shared" si="616"/>
        <v>5.2849315068493148</v>
      </c>
      <c r="J2850" s="13">
        <v>0</v>
      </c>
      <c r="K2850" s="8">
        <f t="shared" si="617"/>
        <v>11.780821917808218</v>
      </c>
      <c r="L2850" s="13">
        <v>0</v>
      </c>
      <c r="M2850" s="8">
        <f t="shared" si="618"/>
        <v>2.2821917808219179</v>
      </c>
      <c r="N2850" s="6">
        <v>0</v>
      </c>
      <c r="O2850" s="8">
        <f t="shared" si="619"/>
        <v>2.2000000000000002</v>
      </c>
      <c r="Q2850">
        <f t="shared" si="620"/>
        <v>67.840547945205486</v>
      </c>
      <c r="R2850">
        <f t="shared" si="621"/>
        <v>69.36438356164382</v>
      </c>
      <c r="S2850" s="9">
        <f t="shared" si="622"/>
        <v>-2.1968559917844601</v>
      </c>
      <c r="U2850">
        <f t="shared" si="623"/>
        <v>66.642465753424659</v>
      </c>
      <c r="V2850" s="9">
        <f t="shared" si="624"/>
        <v>-3.940497539164042</v>
      </c>
      <c r="X2850">
        <f t="shared" si="625"/>
        <v>65.542761643835618</v>
      </c>
      <c r="Y2850" s="9">
        <f t="shared" si="626"/>
        <v>-5.509487321273383</v>
      </c>
      <c r="AA2850">
        <f t="shared" si="627"/>
        <v>65.397000000000006</v>
      </c>
      <c r="AB2850" s="9">
        <f t="shared" si="628"/>
        <v>-5.7196263527924458</v>
      </c>
      <c r="AC2850">
        <f t="shared" si="629"/>
        <v>16.455246575342414</v>
      </c>
    </row>
    <row r="2851" spans="1:29" ht="9" customHeight="1">
      <c r="A2851" s="1">
        <v>20191020</v>
      </c>
      <c r="B2851" s="1">
        <v>200000</v>
      </c>
      <c r="C2851" s="1">
        <v>2458777.3220000002</v>
      </c>
      <c r="D2851" s="1">
        <v>2223.1590000000001</v>
      </c>
      <c r="E2851" s="1">
        <v>65</v>
      </c>
      <c r="F2851" s="1">
        <v>64.400000000000006</v>
      </c>
      <c r="G2851" s="8">
        <f t="shared" si="615"/>
        <v>69.360547945205482</v>
      </c>
      <c r="H2851" s="13">
        <v>0</v>
      </c>
      <c r="I2851" s="8">
        <f t="shared" si="616"/>
        <v>5.2547945205479456</v>
      </c>
      <c r="J2851" s="13">
        <v>0</v>
      </c>
      <c r="K2851" s="8">
        <f t="shared" si="617"/>
        <v>11.778082191780822</v>
      </c>
      <c r="L2851" s="13">
        <v>0</v>
      </c>
      <c r="M2851" s="8">
        <f t="shared" si="618"/>
        <v>2.2520547945205478</v>
      </c>
      <c r="N2851" s="6">
        <v>0</v>
      </c>
      <c r="O2851" s="8">
        <f t="shared" si="619"/>
        <v>2.1698630136986301</v>
      </c>
      <c r="Q2851">
        <f t="shared" si="620"/>
        <v>67.839654794520541</v>
      </c>
      <c r="R2851">
        <f t="shared" si="621"/>
        <v>69.360547945205482</v>
      </c>
      <c r="S2851" s="9">
        <f t="shared" si="622"/>
        <v>-2.1927352014093628</v>
      </c>
      <c r="U2851">
        <f t="shared" si="623"/>
        <v>66.627397260273966</v>
      </c>
      <c r="V2851" s="9">
        <f t="shared" si="624"/>
        <v>-3.9367030605634454</v>
      </c>
      <c r="X2851">
        <f t="shared" si="625"/>
        <v>65.522389041095892</v>
      </c>
      <c r="Y2851" s="9">
        <f t="shared" si="626"/>
        <v>-5.5336340582858696</v>
      </c>
      <c r="AA2851">
        <f t="shared" si="627"/>
        <v>65.377863013698629</v>
      </c>
      <c r="AB2851" s="9">
        <f t="shared" si="628"/>
        <v>-5.7420032705813639</v>
      </c>
      <c r="AC2851">
        <f t="shared" si="629"/>
        <v>16.443480821917817</v>
      </c>
    </row>
    <row r="2852" spans="1:29" ht="9" customHeight="1">
      <c r="A2852" s="1">
        <v>20191021</v>
      </c>
      <c r="B2852" s="1">
        <v>200000</v>
      </c>
      <c r="C2852" s="1">
        <v>2458778.3220000002</v>
      </c>
      <c r="D2852" s="1">
        <v>2223.1959999999999</v>
      </c>
      <c r="E2852" s="1">
        <v>64</v>
      </c>
      <c r="F2852" s="1">
        <v>63.4</v>
      </c>
      <c r="G2852" s="8">
        <f t="shared" si="615"/>
        <v>69.357808219178082</v>
      </c>
      <c r="H2852" s="13">
        <v>11</v>
      </c>
      <c r="I2852" s="8">
        <f t="shared" si="616"/>
        <v>5.2547945205479456</v>
      </c>
      <c r="J2852" s="13">
        <v>11</v>
      </c>
      <c r="K2852" s="8">
        <f t="shared" si="617"/>
        <v>11.778082191780822</v>
      </c>
      <c r="L2852" s="13">
        <v>0</v>
      </c>
      <c r="M2852" s="8">
        <f t="shared" si="618"/>
        <v>2.2520547945205478</v>
      </c>
      <c r="N2852" s="6">
        <v>0</v>
      </c>
      <c r="O2852" s="8">
        <f t="shared" si="619"/>
        <v>2.1561643835616437</v>
      </c>
      <c r="Q2852">
        <f t="shared" si="620"/>
        <v>67.839654794520541</v>
      </c>
      <c r="R2852">
        <f t="shared" si="621"/>
        <v>69.357808219178082</v>
      </c>
      <c r="S2852" s="9">
        <f t="shared" si="622"/>
        <v>-2.1888716838629279</v>
      </c>
      <c r="U2852">
        <f t="shared" si="623"/>
        <v>66.627397260273966</v>
      </c>
      <c r="V2852" s="9">
        <f t="shared" si="624"/>
        <v>-3.9351851851851904</v>
      </c>
      <c r="X2852">
        <f t="shared" si="625"/>
        <v>65.522389041095892</v>
      </c>
      <c r="Y2852" s="9">
        <f t="shared" si="626"/>
        <v>-5.5299025107048578</v>
      </c>
      <c r="AA2852">
        <f t="shared" si="627"/>
        <v>65.369164383561639</v>
      </c>
      <c r="AB2852" s="9">
        <f t="shared" si="628"/>
        <v>-5.7508216277710318</v>
      </c>
      <c r="AC2852">
        <f t="shared" si="629"/>
        <v>16.435076712328765</v>
      </c>
    </row>
    <row r="2853" spans="1:29" ht="9" customHeight="1">
      <c r="A2853" s="1">
        <v>20191022</v>
      </c>
      <c r="B2853" s="1">
        <v>200000</v>
      </c>
      <c r="C2853" s="1">
        <v>2458779.3220000002</v>
      </c>
      <c r="D2853" s="1">
        <v>2223.2330000000002</v>
      </c>
      <c r="E2853" s="1">
        <v>65.599999999999994</v>
      </c>
      <c r="F2853" s="1">
        <v>64.900000000000006</v>
      </c>
      <c r="G2853" s="8">
        <f t="shared" si="615"/>
        <v>69.356712328767117</v>
      </c>
      <c r="H2853" s="13">
        <v>0</v>
      </c>
      <c r="I2853" s="8">
        <f t="shared" si="616"/>
        <v>5.2547945205479456</v>
      </c>
      <c r="J2853" s="13">
        <v>0</v>
      </c>
      <c r="K2853" s="8">
        <f t="shared" si="617"/>
        <v>11.778082191780822</v>
      </c>
      <c r="L2853" s="13">
        <v>0</v>
      </c>
      <c r="M2853" s="8">
        <f t="shared" si="618"/>
        <v>2.2520547945205478</v>
      </c>
      <c r="N2853" s="6">
        <v>0</v>
      </c>
      <c r="O2853" s="8">
        <f t="shared" si="619"/>
        <v>2.1561643835616437</v>
      </c>
      <c r="Q2853">
        <f t="shared" si="620"/>
        <v>67.839654794520541</v>
      </c>
      <c r="R2853">
        <f t="shared" si="621"/>
        <v>69.356712328767117</v>
      </c>
      <c r="S2853" s="9">
        <f t="shared" si="622"/>
        <v>-2.1873261913790856</v>
      </c>
      <c r="U2853">
        <f t="shared" si="623"/>
        <v>66.627397260273966</v>
      </c>
      <c r="V2853" s="9">
        <f t="shared" si="624"/>
        <v>-3.9439123136170622</v>
      </c>
      <c r="X2853">
        <f t="shared" si="625"/>
        <v>65.522389041095892</v>
      </c>
      <c r="Y2853" s="9">
        <f t="shared" si="626"/>
        <v>-5.528409809126515</v>
      </c>
      <c r="AA2853">
        <f t="shared" si="627"/>
        <v>65.369164383561639</v>
      </c>
      <c r="AB2853" s="9">
        <f t="shared" si="628"/>
        <v>-5.7493324168878814</v>
      </c>
      <c r="AC2853">
        <f t="shared" si="629"/>
        <v>16.43171506849313</v>
      </c>
    </row>
    <row r="2854" spans="1:29" ht="9" customHeight="1">
      <c r="A2854" s="1">
        <v>20191023</v>
      </c>
      <c r="B2854" s="1">
        <v>200000</v>
      </c>
      <c r="C2854" s="1">
        <v>2458780.3220000002</v>
      </c>
      <c r="D2854" s="1">
        <v>2223.2689999999998</v>
      </c>
      <c r="E2854" s="1">
        <v>64.5</v>
      </c>
      <c r="F2854" s="1">
        <v>63.9</v>
      </c>
      <c r="G2854" s="8">
        <f t="shared" si="615"/>
        <v>69.363013698630127</v>
      </c>
      <c r="H2854" s="13">
        <v>0</v>
      </c>
      <c r="I2854" s="8">
        <f t="shared" si="616"/>
        <v>5.2547945205479456</v>
      </c>
      <c r="J2854" s="13">
        <v>0</v>
      </c>
      <c r="K2854" s="8">
        <f t="shared" si="617"/>
        <v>11.778082191780822</v>
      </c>
      <c r="L2854" s="13">
        <v>0</v>
      </c>
      <c r="M2854" s="8">
        <f t="shared" si="618"/>
        <v>2.2520547945205478</v>
      </c>
      <c r="N2854" s="6">
        <v>0</v>
      </c>
      <c r="O2854" s="8">
        <f t="shared" si="619"/>
        <v>2.1561643835616437</v>
      </c>
      <c r="Q2854">
        <f t="shared" si="620"/>
        <v>67.839654794520541</v>
      </c>
      <c r="R2854">
        <f t="shared" si="621"/>
        <v>69.363013698630127</v>
      </c>
      <c r="S2854" s="9">
        <f t="shared" si="622"/>
        <v>-2.1962121062506128</v>
      </c>
      <c r="U2854">
        <f t="shared" si="623"/>
        <v>66.627397260273966</v>
      </c>
      <c r="V2854" s="9">
        <f t="shared" si="624"/>
        <v>-3.9633604430242286</v>
      </c>
      <c r="X2854">
        <f t="shared" si="625"/>
        <v>65.522389041095892</v>
      </c>
      <c r="Y2854" s="9">
        <f t="shared" si="626"/>
        <v>-5.5369921990717756</v>
      </c>
      <c r="AA2854">
        <f t="shared" si="627"/>
        <v>65.369164383561639</v>
      </c>
      <c r="AB2854" s="9">
        <f t="shared" si="628"/>
        <v>-5.7578947368420899</v>
      </c>
      <c r="AC2854">
        <f t="shared" si="629"/>
        <v>16.451044520547914</v>
      </c>
    </row>
    <row r="2855" spans="1:29" ht="9" customHeight="1">
      <c r="A2855" s="1">
        <v>20191024</v>
      </c>
      <c r="B2855" s="1">
        <v>200000</v>
      </c>
      <c r="C2855" s="1">
        <v>2458781.3220000002</v>
      </c>
      <c r="D2855" s="1">
        <v>2223.306</v>
      </c>
      <c r="E2855" s="1">
        <v>65</v>
      </c>
      <c r="F2855" s="1">
        <v>64.3</v>
      </c>
      <c r="G2855" s="8">
        <f t="shared" si="615"/>
        <v>69.361369863013692</v>
      </c>
      <c r="H2855" s="13">
        <v>0</v>
      </c>
      <c r="I2855" s="8">
        <f t="shared" si="616"/>
        <v>5.2246575342465755</v>
      </c>
      <c r="J2855" s="13">
        <v>0</v>
      </c>
      <c r="K2855" s="8">
        <f t="shared" si="617"/>
        <v>11.808219178082192</v>
      </c>
      <c r="L2855" s="13">
        <v>0</v>
      </c>
      <c r="M2855" s="8">
        <f t="shared" si="618"/>
        <v>2.2520547945205478</v>
      </c>
      <c r="N2855" s="6">
        <v>0</v>
      </c>
      <c r="O2855" s="8">
        <f t="shared" si="619"/>
        <v>2.1561643835616437</v>
      </c>
      <c r="Q2855">
        <f t="shared" si="620"/>
        <v>67.849479452054794</v>
      </c>
      <c r="R2855">
        <f t="shared" si="621"/>
        <v>69.361369863013692</v>
      </c>
      <c r="S2855" s="9">
        <f t="shared" si="622"/>
        <v>-2.1797297457429465</v>
      </c>
      <c r="U2855">
        <f t="shared" si="623"/>
        <v>66.612328767123287</v>
      </c>
      <c r="V2855" s="9">
        <f t="shared" si="624"/>
        <v>-3.9713258817488821</v>
      </c>
      <c r="X2855">
        <f t="shared" si="625"/>
        <v>65.522389041095892</v>
      </c>
      <c r="Y2855" s="9">
        <f t="shared" si="626"/>
        <v>-5.5347534650766761</v>
      </c>
      <c r="AA2855">
        <f t="shared" si="627"/>
        <v>65.369164383561639</v>
      </c>
      <c r="AB2855" s="9">
        <f t="shared" si="628"/>
        <v>-5.7556612381452652</v>
      </c>
      <c r="AC2855">
        <f t="shared" si="629"/>
        <v>16.446002054794501</v>
      </c>
    </row>
    <row r="2856" spans="1:29" ht="9" customHeight="1">
      <c r="A2856" s="1">
        <v>20191025</v>
      </c>
      <c r="B2856" s="1">
        <v>200000</v>
      </c>
      <c r="C2856" s="1">
        <v>2458782.3220000002</v>
      </c>
      <c r="D2856" s="1">
        <v>2223.3429999999998</v>
      </c>
      <c r="E2856" s="1">
        <v>68.599999999999994</v>
      </c>
      <c r="F2856" s="1">
        <v>67.900000000000006</v>
      </c>
      <c r="G2856" s="8">
        <f t="shared" si="615"/>
        <v>69.367123287671234</v>
      </c>
      <c r="H2856" s="13">
        <v>0</v>
      </c>
      <c r="I2856" s="8">
        <f t="shared" si="616"/>
        <v>5.2246575342465755</v>
      </c>
      <c r="J2856" s="13">
        <v>11</v>
      </c>
      <c r="K2856" s="8">
        <f t="shared" si="617"/>
        <v>11.838356164383562</v>
      </c>
      <c r="L2856" s="13">
        <v>0</v>
      </c>
      <c r="M2856" s="8">
        <f t="shared" si="618"/>
        <v>2.2520547945205478</v>
      </c>
      <c r="N2856" s="6">
        <v>0</v>
      </c>
      <c r="O2856" s="8">
        <f t="shared" si="619"/>
        <v>2.1561643835616437</v>
      </c>
      <c r="Q2856">
        <f t="shared" si="620"/>
        <v>67.859304109589047</v>
      </c>
      <c r="R2856">
        <f t="shared" si="621"/>
        <v>69.367123287671234</v>
      </c>
      <c r="S2856" s="9">
        <f t="shared" si="622"/>
        <v>-2.1736798451755561</v>
      </c>
      <c r="U2856">
        <f t="shared" si="623"/>
        <v>66.612328767123287</v>
      </c>
      <c r="V2856" s="9">
        <f t="shared" si="624"/>
        <v>-3.9544564152791111</v>
      </c>
      <c r="X2856">
        <f t="shared" si="625"/>
        <v>65.522389041095892</v>
      </c>
      <c r="Y2856" s="9">
        <f t="shared" si="626"/>
        <v>-5.542588569848732</v>
      </c>
      <c r="AA2856">
        <f t="shared" si="627"/>
        <v>65.369164383561639</v>
      </c>
      <c r="AB2856" s="9">
        <f t="shared" si="628"/>
        <v>-5.7634780204589617</v>
      </c>
      <c r="AC2856">
        <f t="shared" si="629"/>
        <v>16.463650684931508</v>
      </c>
    </row>
    <row r="2857" spans="1:29" ht="9" customHeight="1">
      <c r="A2857" s="1">
        <v>20191026</v>
      </c>
      <c r="B2857" s="1">
        <v>200000</v>
      </c>
      <c r="C2857" s="1">
        <v>2458783.3220000002</v>
      </c>
      <c r="D2857" s="1">
        <v>2223.3789999999999</v>
      </c>
      <c r="E2857" s="1">
        <v>68.599999999999994</v>
      </c>
      <c r="F2857" s="1">
        <v>67.8</v>
      </c>
      <c r="G2857" s="8">
        <f t="shared" si="615"/>
        <v>69.372054794520537</v>
      </c>
      <c r="H2857" s="13">
        <v>0</v>
      </c>
      <c r="I2857" s="8">
        <f t="shared" si="616"/>
        <v>5.2575342465753421</v>
      </c>
      <c r="J2857" s="13">
        <v>0</v>
      </c>
      <c r="K2857" s="8">
        <f t="shared" si="617"/>
        <v>11.90958904109589</v>
      </c>
      <c r="L2857" s="13">
        <v>0</v>
      </c>
      <c r="M2857" s="8">
        <f t="shared" si="618"/>
        <v>2.2821917808219179</v>
      </c>
      <c r="N2857" s="6">
        <v>0</v>
      </c>
      <c r="O2857" s="8">
        <f t="shared" si="619"/>
        <v>2.1726027397260275</v>
      </c>
      <c r="Q2857">
        <f t="shared" si="620"/>
        <v>67.882526027397262</v>
      </c>
      <c r="R2857">
        <f t="shared" si="621"/>
        <v>69.372054794520537</v>
      </c>
      <c r="S2857" s="9">
        <f t="shared" si="622"/>
        <v>-2.1471596474044787</v>
      </c>
      <c r="U2857">
        <f t="shared" si="623"/>
        <v>66.628767123287673</v>
      </c>
      <c r="V2857" s="9">
        <f t="shared" si="624"/>
        <v>-3.9315881546887965</v>
      </c>
      <c r="X2857">
        <f t="shared" si="625"/>
        <v>65.542761643835618</v>
      </c>
      <c r="Y2857" s="9">
        <f t="shared" si="626"/>
        <v>-5.5199361789516814</v>
      </c>
      <c r="AA2857">
        <f t="shared" si="627"/>
        <v>65.379602739726025</v>
      </c>
      <c r="AB2857" s="9">
        <f t="shared" si="628"/>
        <v>-5.7551301696628627</v>
      </c>
      <c r="AC2857">
        <f t="shared" si="629"/>
        <v>16.478778082191745</v>
      </c>
    </row>
    <row r="2858" spans="1:29" ht="9" customHeight="1">
      <c r="A2858" s="1">
        <v>20191027</v>
      </c>
      <c r="B2858" s="1">
        <v>200000</v>
      </c>
      <c r="C2858" s="1">
        <v>2458784.3220000002</v>
      </c>
      <c r="D2858" s="1">
        <v>2223.4160000000002</v>
      </c>
      <c r="E2858" s="1">
        <v>68.8</v>
      </c>
      <c r="F2858" s="1">
        <v>68</v>
      </c>
      <c r="G2858" s="8">
        <f t="shared" si="615"/>
        <v>69.378356164383547</v>
      </c>
      <c r="H2858" s="13">
        <v>0</v>
      </c>
      <c r="I2858" s="8">
        <f t="shared" si="616"/>
        <v>5.3013698630136989</v>
      </c>
      <c r="J2858" s="13">
        <v>0</v>
      </c>
      <c r="K2858" s="8">
        <f t="shared" si="617"/>
        <v>11.967123287671233</v>
      </c>
      <c r="L2858" s="13">
        <v>0</v>
      </c>
      <c r="M2858" s="8">
        <f t="shared" si="618"/>
        <v>2.3205479452054796</v>
      </c>
      <c r="N2858" s="6">
        <v>0</v>
      </c>
      <c r="O2858" s="8">
        <f t="shared" si="619"/>
        <v>2.2109589041095892</v>
      </c>
      <c r="Q2858">
        <f t="shared" si="620"/>
        <v>67.901282191780822</v>
      </c>
      <c r="R2858">
        <f t="shared" si="621"/>
        <v>69.378356164383547</v>
      </c>
      <c r="S2858" s="9">
        <f t="shared" si="622"/>
        <v>-2.129012640632439</v>
      </c>
      <c r="U2858">
        <f t="shared" si="623"/>
        <v>66.650684931506845</v>
      </c>
      <c r="V2858" s="9">
        <f t="shared" si="624"/>
        <v>-3.9100939022752641</v>
      </c>
      <c r="X2858">
        <f t="shared" si="625"/>
        <v>65.568690410958908</v>
      </c>
      <c r="Y2858" s="9">
        <f t="shared" si="626"/>
        <v>-5.4911444491392984</v>
      </c>
      <c r="AA2858">
        <f t="shared" si="627"/>
        <v>65.403958904109587</v>
      </c>
      <c r="AB2858" s="9">
        <f t="shared" si="628"/>
        <v>-5.7285837831860817</v>
      </c>
      <c r="AC2858">
        <f t="shared" si="629"/>
        <v>16.498107534246529</v>
      </c>
    </row>
    <row r="2859" spans="1:29" ht="9" customHeight="1">
      <c r="A2859" s="1">
        <v>20191028</v>
      </c>
      <c r="B2859" s="1">
        <v>200000</v>
      </c>
      <c r="C2859" s="1">
        <v>2458785.3220000002</v>
      </c>
      <c r="D2859" s="1">
        <v>2223.453</v>
      </c>
      <c r="E2859" s="1">
        <v>69.400000000000006</v>
      </c>
      <c r="F2859" s="1">
        <v>68.5</v>
      </c>
      <c r="G2859" s="8">
        <f t="shared" si="615"/>
        <v>69.381369863013688</v>
      </c>
      <c r="H2859" s="13">
        <v>0</v>
      </c>
      <c r="I2859" s="8">
        <f t="shared" si="616"/>
        <v>5.3369863013698629</v>
      </c>
      <c r="J2859" s="13">
        <v>0</v>
      </c>
      <c r="K2859" s="8">
        <f t="shared" si="617"/>
        <v>12.013698630136986</v>
      </c>
      <c r="L2859" s="13">
        <v>0</v>
      </c>
      <c r="M2859" s="8">
        <f t="shared" si="618"/>
        <v>2.3534246575342466</v>
      </c>
      <c r="N2859" s="6">
        <v>0</v>
      </c>
      <c r="O2859" s="8">
        <f t="shared" si="619"/>
        <v>2.2904109589041095</v>
      </c>
      <c r="Q2859">
        <f t="shared" si="620"/>
        <v>67.91646575342466</v>
      </c>
      <c r="R2859">
        <f t="shared" si="621"/>
        <v>69.381369863013688</v>
      </c>
      <c r="S2859" s="9">
        <f t="shared" si="622"/>
        <v>-2.111379628971477</v>
      </c>
      <c r="U2859">
        <f t="shared" si="623"/>
        <v>66.668493150684938</v>
      </c>
      <c r="V2859" s="9">
        <f t="shared" si="624"/>
        <v>-3.8959654429010158</v>
      </c>
      <c r="X2859">
        <f t="shared" si="625"/>
        <v>65.590915068493146</v>
      </c>
      <c r="Y2859" s="9">
        <f t="shared" si="626"/>
        <v>-5.4632170019191051</v>
      </c>
      <c r="AA2859">
        <f t="shared" si="627"/>
        <v>65.454410958904106</v>
      </c>
      <c r="AB2859" s="9">
        <f t="shared" si="628"/>
        <v>-5.659961617741132</v>
      </c>
      <c r="AC2859">
        <f t="shared" si="629"/>
        <v>16.507352054794488</v>
      </c>
    </row>
    <row r="2860" spans="1:29" ht="9" customHeight="1">
      <c r="A2860" s="1">
        <v>20191029</v>
      </c>
      <c r="B2860" s="1">
        <v>200000</v>
      </c>
      <c r="C2860" s="1">
        <v>2458786.3220000002</v>
      </c>
      <c r="D2860" s="1">
        <v>2223.489</v>
      </c>
      <c r="E2860" s="1">
        <v>69.2</v>
      </c>
      <c r="F2860" s="1">
        <v>68.2</v>
      </c>
      <c r="G2860" s="8">
        <f t="shared" si="615"/>
        <v>69.386849315068488</v>
      </c>
      <c r="H2860" s="13">
        <v>0</v>
      </c>
      <c r="I2860" s="8">
        <f t="shared" si="616"/>
        <v>5.3671232876712329</v>
      </c>
      <c r="J2860" s="13">
        <v>0</v>
      </c>
      <c r="K2860" s="8">
        <f t="shared" si="617"/>
        <v>12.161643835616438</v>
      </c>
      <c r="L2860" s="13">
        <v>0</v>
      </c>
      <c r="M2860" s="8">
        <f t="shared" si="618"/>
        <v>2.3534246575342466</v>
      </c>
      <c r="N2860" s="6">
        <v>0</v>
      </c>
      <c r="O2860" s="8">
        <f t="shared" si="619"/>
        <v>2.3315068493150686</v>
      </c>
      <c r="Q2860">
        <f t="shared" si="620"/>
        <v>67.964695890410965</v>
      </c>
      <c r="R2860">
        <f t="shared" si="621"/>
        <v>69.386849315068488</v>
      </c>
      <c r="S2860" s="9">
        <f t="shared" si="622"/>
        <v>-2.0496008086487336</v>
      </c>
      <c r="U2860">
        <f t="shared" si="623"/>
        <v>66.683561643835617</v>
      </c>
      <c r="V2860" s="9">
        <f t="shared" si="624"/>
        <v>-3.8483557527923864</v>
      </c>
      <c r="X2860">
        <f t="shared" si="625"/>
        <v>65.590915068493146</v>
      </c>
      <c r="Y2860" s="9">
        <f t="shared" si="626"/>
        <v>-5.4706825342925498</v>
      </c>
      <c r="AA2860">
        <f t="shared" si="627"/>
        <v>65.480506849315063</v>
      </c>
      <c r="AB2860" s="9">
        <f t="shared" si="628"/>
        <v>-5.6298023390796885</v>
      </c>
      <c r="AC2860">
        <f t="shared" si="629"/>
        <v>16.524160273972587</v>
      </c>
    </row>
    <row r="2861" spans="1:29" ht="9" customHeight="1">
      <c r="A2861" s="1">
        <v>20191030</v>
      </c>
      <c r="B2861" s="1">
        <v>200000</v>
      </c>
      <c r="C2861" s="1">
        <v>2458787.3220000002</v>
      </c>
      <c r="D2861" s="1">
        <v>2223.5259999999998</v>
      </c>
      <c r="E2861" s="1">
        <v>69.7</v>
      </c>
      <c r="F2861" s="1">
        <v>68.8</v>
      </c>
      <c r="G2861" s="8">
        <f t="shared" si="615"/>
        <v>69.390958904109581</v>
      </c>
      <c r="H2861" s="13">
        <v>0</v>
      </c>
      <c r="I2861" s="8">
        <f t="shared" si="616"/>
        <v>5.441095890410959</v>
      </c>
      <c r="J2861" s="13">
        <v>0</v>
      </c>
      <c r="K2861" s="8">
        <f t="shared" si="617"/>
        <v>12.260273972602739</v>
      </c>
      <c r="L2861" s="13">
        <v>0</v>
      </c>
      <c r="M2861" s="8">
        <f t="shared" si="618"/>
        <v>2.419178082191781</v>
      </c>
      <c r="N2861" s="6">
        <v>0</v>
      </c>
      <c r="O2861" s="8">
        <f t="shared" si="619"/>
        <v>2.3972602739726026</v>
      </c>
      <c r="Q2861">
        <f t="shared" si="620"/>
        <v>67.996849315068488</v>
      </c>
      <c r="R2861">
        <f t="shared" si="621"/>
        <v>69.390958904109581</v>
      </c>
      <c r="S2861" s="9">
        <f t="shared" si="622"/>
        <v>-2.0090651737030925</v>
      </c>
      <c r="U2861">
        <f t="shared" si="623"/>
        <v>66.720547945205482</v>
      </c>
      <c r="V2861" s="9">
        <f t="shared" si="624"/>
        <v>-3.8053841507467467</v>
      </c>
      <c r="X2861">
        <f t="shared" si="625"/>
        <v>65.635364383561651</v>
      </c>
      <c r="Y2861" s="9">
        <f t="shared" si="626"/>
        <v>-5.4122245604614534</v>
      </c>
      <c r="AA2861">
        <f t="shared" si="627"/>
        <v>65.522260273972606</v>
      </c>
      <c r="AB2861" s="9">
        <f t="shared" si="628"/>
        <v>-5.5752200160298742</v>
      </c>
      <c r="AC2861">
        <f t="shared" si="629"/>
        <v>16.536766438356139</v>
      </c>
    </row>
    <row r="2862" spans="1:29" ht="9" customHeight="1">
      <c r="A2862" s="1">
        <v>20191031</v>
      </c>
      <c r="B2862" s="1">
        <v>200000</v>
      </c>
      <c r="C2862" s="1">
        <v>2458788.3220000002</v>
      </c>
      <c r="D2862" s="1">
        <v>2223.5630000000001</v>
      </c>
      <c r="E2862" s="1">
        <v>71.2</v>
      </c>
      <c r="F2862" s="1">
        <v>70.2</v>
      </c>
      <c r="G2862" s="8">
        <f t="shared" si="615"/>
        <v>69.396986301369864</v>
      </c>
      <c r="H2862" s="13">
        <v>11</v>
      </c>
      <c r="I2862" s="8">
        <f t="shared" si="616"/>
        <v>5.5123287671232877</v>
      </c>
      <c r="J2862" s="13">
        <v>15</v>
      </c>
      <c r="K2862" s="8">
        <f t="shared" si="617"/>
        <v>12.378082191780821</v>
      </c>
      <c r="L2862" s="13">
        <v>0</v>
      </c>
      <c r="M2862" s="8">
        <f t="shared" si="618"/>
        <v>2.515068493150685</v>
      </c>
      <c r="N2862" s="6">
        <v>0</v>
      </c>
      <c r="O2862" s="8">
        <f t="shared" si="619"/>
        <v>2.452054794520548</v>
      </c>
      <c r="Q2862">
        <f t="shared" si="620"/>
        <v>68.035254794520554</v>
      </c>
      <c r="R2862">
        <f t="shared" si="621"/>
        <v>69.396986301369864</v>
      </c>
      <c r="S2862" s="9">
        <f t="shared" si="622"/>
        <v>-1.9622343554455313</v>
      </c>
      <c r="U2862">
        <f t="shared" si="623"/>
        <v>66.756164383561639</v>
      </c>
      <c r="V2862" s="9">
        <f t="shared" si="624"/>
        <v>-3.8088019328248635</v>
      </c>
      <c r="X2862">
        <f t="shared" si="625"/>
        <v>65.700186301369868</v>
      </c>
      <c r="Y2862" s="9">
        <f t="shared" si="626"/>
        <v>-5.327032479401808</v>
      </c>
      <c r="AA2862">
        <f t="shared" si="627"/>
        <v>65.557054794520553</v>
      </c>
      <c r="AB2862" s="9">
        <f t="shared" si="628"/>
        <v>-5.533282800168962</v>
      </c>
      <c r="AC2862">
        <f t="shared" si="629"/>
        <v>16.555255479452057</v>
      </c>
    </row>
    <row r="2863" spans="1:29" ht="9" customHeight="1">
      <c r="A2863" s="1">
        <v>20191101</v>
      </c>
      <c r="B2863" s="1">
        <v>200000</v>
      </c>
      <c r="C2863" s="1">
        <v>2458789.3220000002</v>
      </c>
      <c r="D2863" s="1">
        <v>2223.5990000000002</v>
      </c>
      <c r="E2863" s="1">
        <v>70.7</v>
      </c>
      <c r="F2863" s="1">
        <v>69.599999999999994</v>
      </c>
      <c r="G2863" s="8">
        <f t="shared" si="615"/>
        <v>69.399452054794523</v>
      </c>
      <c r="H2863" s="13">
        <v>24</v>
      </c>
      <c r="I2863" s="8">
        <f t="shared" si="616"/>
        <v>5.5123287671232877</v>
      </c>
      <c r="J2863" s="13">
        <v>26</v>
      </c>
      <c r="K2863" s="8">
        <f t="shared" si="617"/>
        <v>12.378082191780821</v>
      </c>
      <c r="L2863" s="13">
        <v>11</v>
      </c>
      <c r="M2863" s="8">
        <f t="shared" si="618"/>
        <v>2.515068493150685</v>
      </c>
      <c r="N2863" s="6">
        <v>7</v>
      </c>
      <c r="O2863" s="8">
        <f t="shared" si="619"/>
        <v>2.463013698630137</v>
      </c>
      <c r="Q2863">
        <f t="shared" si="620"/>
        <v>68.035254794520554</v>
      </c>
      <c r="R2863">
        <f t="shared" si="621"/>
        <v>69.399452054794523</v>
      </c>
      <c r="S2863" s="9">
        <f t="shared" si="622"/>
        <v>-1.9657176243940171</v>
      </c>
      <c r="U2863">
        <f t="shared" si="623"/>
        <v>66.756164383561639</v>
      </c>
      <c r="V2863" s="9">
        <f t="shared" si="624"/>
        <v>-3.8538977189283798</v>
      </c>
      <c r="X2863">
        <f t="shared" si="625"/>
        <v>65.700186301369868</v>
      </c>
      <c r="Y2863" s="9">
        <f t="shared" si="626"/>
        <v>-5.3303961975144887</v>
      </c>
      <c r="AA2863">
        <f t="shared" si="627"/>
        <v>65.564013698630134</v>
      </c>
      <c r="AB2863" s="9">
        <f t="shared" si="628"/>
        <v>-5.5266118717134987</v>
      </c>
      <c r="AC2863">
        <f t="shared" si="629"/>
        <v>16.562819178082197</v>
      </c>
    </row>
    <row r="2864" spans="1:29" ht="9" customHeight="1">
      <c r="A2864" s="1">
        <v>20191102</v>
      </c>
      <c r="B2864" s="1">
        <v>200000</v>
      </c>
      <c r="C2864" s="1">
        <v>2458790.3220000002</v>
      </c>
      <c r="D2864" s="1">
        <v>2223.636</v>
      </c>
      <c r="E2864" s="1">
        <v>70.7</v>
      </c>
      <c r="F2864" s="1">
        <v>69.599999999999994</v>
      </c>
      <c r="G2864" s="8">
        <f t="shared" si="615"/>
        <v>69.397808219178074</v>
      </c>
      <c r="H2864" s="13">
        <v>25</v>
      </c>
      <c r="I2864" s="8">
        <f t="shared" si="616"/>
        <v>5.4465753424657537</v>
      </c>
      <c r="J2864" s="13">
        <v>28</v>
      </c>
      <c r="K2864" s="8">
        <f t="shared" si="617"/>
        <v>12.312328767123288</v>
      </c>
      <c r="L2864" s="13">
        <v>13</v>
      </c>
      <c r="M2864" s="8">
        <f t="shared" si="618"/>
        <v>2.484931506849315</v>
      </c>
      <c r="N2864" s="6">
        <v>0</v>
      </c>
      <c r="O2864" s="8">
        <f t="shared" si="619"/>
        <v>2.463013698630137</v>
      </c>
      <c r="Q2864">
        <f t="shared" si="620"/>
        <v>68.013819178082187</v>
      </c>
      <c r="R2864">
        <f t="shared" si="621"/>
        <v>69.397808219178074</v>
      </c>
      <c r="S2864" s="9">
        <f t="shared" si="622"/>
        <v>-1.9942835034859456</v>
      </c>
      <c r="U2864">
        <f t="shared" si="623"/>
        <v>66.723287671232882</v>
      </c>
      <c r="V2864" s="9">
        <f t="shared" si="624"/>
        <v>-3.8201093716068044</v>
      </c>
      <c r="X2864">
        <f t="shared" si="625"/>
        <v>65.679813698630142</v>
      </c>
      <c r="Y2864" s="9">
        <f t="shared" si="626"/>
        <v>-5.3575100078167281</v>
      </c>
      <c r="AA2864">
        <f t="shared" si="627"/>
        <v>65.564013698630134</v>
      </c>
      <c r="AB2864" s="9">
        <f t="shared" si="628"/>
        <v>-5.5243740673188455</v>
      </c>
      <c r="AC2864">
        <f t="shared" si="629"/>
        <v>16.557776712328742</v>
      </c>
    </row>
    <row r="2865" spans="1:29" ht="9" customHeight="1">
      <c r="A2865" s="1">
        <v>20191103</v>
      </c>
      <c r="B2865" s="1">
        <v>200000</v>
      </c>
      <c r="C2865" s="1">
        <v>2458791.3220000002</v>
      </c>
      <c r="D2865" s="1">
        <v>2223.6729999999998</v>
      </c>
      <c r="E2865" s="1">
        <v>69.400000000000006</v>
      </c>
      <c r="F2865" s="1">
        <v>68.3</v>
      </c>
      <c r="G2865" s="8">
        <f t="shared" si="615"/>
        <v>69.387671232876713</v>
      </c>
      <c r="H2865" s="13">
        <v>11</v>
      </c>
      <c r="I2865" s="8">
        <f t="shared" si="616"/>
        <v>5.4739726027397264</v>
      </c>
      <c r="J2865" s="13">
        <v>23</v>
      </c>
      <c r="K2865" s="8">
        <f t="shared" si="617"/>
        <v>12.372602739726027</v>
      </c>
      <c r="L2865" s="13">
        <v>0</v>
      </c>
      <c r="M2865" s="8">
        <f t="shared" si="618"/>
        <v>2.452054794520548</v>
      </c>
      <c r="N2865" s="6">
        <v>0</v>
      </c>
      <c r="O2865" s="8">
        <f t="shared" si="619"/>
        <v>2.43013698630137</v>
      </c>
      <c r="Q2865">
        <f t="shared" si="620"/>
        <v>68.033468493150679</v>
      </c>
      <c r="R2865">
        <f t="shared" si="621"/>
        <v>69.387671232876713</v>
      </c>
      <c r="S2865" s="9">
        <f t="shared" si="622"/>
        <v>-1.951647483860782</v>
      </c>
      <c r="U2865">
        <f t="shared" si="623"/>
        <v>66.736986301369868</v>
      </c>
      <c r="V2865" s="9">
        <f t="shared" si="624"/>
        <v>-3.8100804429297597</v>
      </c>
      <c r="X2865">
        <f t="shared" si="625"/>
        <v>65.657589041095889</v>
      </c>
      <c r="Y2865" s="9">
        <f t="shared" si="626"/>
        <v>-5.3757131857935434</v>
      </c>
      <c r="AA2865">
        <f t="shared" si="627"/>
        <v>65.543136986301363</v>
      </c>
      <c r="AB2865" s="9">
        <f t="shared" si="628"/>
        <v>-5.5406589935443264</v>
      </c>
      <c r="AC2865">
        <f t="shared" si="629"/>
        <v>16.526681506849314</v>
      </c>
    </row>
    <row r="2866" spans="1:29" ht="9" customHeight="1">
      <c r="A2866" s="1">
        <v>20191104</v>
      </c>
      <c r="B2866" s="1">
        <v>200000</v>
      </c>
      <c r="C2866" s="1">
        <v>2458792.3220000002</v>
      </c>
      <c r="D2866" s="1">
        <v>2223.7089999999998</v>
      </c>
      <c r="E2866" s="1">
        <v>70.8</v>
      </c>
      <c r="F2866" s="1">
        <v>69.599999999999994</v>
      </c>
      <c r="G2866" s="8">
        <f t="shared" si="615"/>
        <v>69.376164383561644</v>
      </c>
      <c r="H2866" s="13">
        <v>11</v>
      </c>
      <c r="I2866" s="8">
        <f t="shared" si="616"/>
        <v>5.4657534246575343</v>
      </c>
      <c r="J2866" s="13">
        <v>25</v>
      </c>
      <c r="K2866" s="8">
        <f t="shared" si="617"/>
        <v>12.378082191780821</v>
      </c>
      <c r="L2866" s="13">
        <v>0</v>
      </c>
      <c r="M2866" s="8">
        <f t="shared" si="618"/>
        <v>2.4136986301369863</v>
      </c>
      <c r="N2866" s="6">
        <v>4</v>
      </c>
      <c r="O2866" s="8">
        <f t="shared" si="619"/>
        <v>2.3972602739726026</v>
      </c>
      <c r="Q2866">
        <f t="shared" si="620"/>
        <v>68.035254794520554</v>
      </c>
      <c r="R2866">
        <f t="shared" si="621"/>
        <v>69.376164383561644</v>
      </c>
      <c r="S2866" s="9">
        <f t="shared" si="622"/>
        <v>-1.9328102107628382</v>
      </c>
      <c r="U2866">
        <f t="shared" si="623"/>
        <v>66.732876712328761</v>
      </c>
      <c r="V2866" s="9">
        <f t="shared" si="624"/>
        <v>-3.8415200173806454</v>
      </c>
      <c r="X2866">
        <f t="shared" si="625"/>
        <v>65.631660273972599</v>
      </c>
      <c r="Y2866" s="9">
        <f t="shared" si="626"/>
        <v>-5.3973928118693806</v>
      </c>
      <c r="AA2866">
        <f t="shared" si="627"/>
        <v>65.522260273972606</v>
      </c>
      <c r="AB2866" s="9">
        <f t="shared" si="628"/>
        <v>-5.5550838588911802</v>
      </c>
      <c r="AC2866">
        <f t="shared" si="629"/>
        <v>16.491384246575343</v>
      </c>
    </row>
    <row r="2867" spans="1:29" ht="9" customHeight="1">
      <c r="A2867" s="1">
        <v>20191105</v>
      </c>
      <c r="B2867" s="1">
        <v>200000</v>
      </c>
      <c r="C2867" s="1">
        <v>2458793.3220000002</v>
      </c>
      <c r="D2867" s="1">
        <v>2223.7460000000001</v>
      </c>
      <c r="E2867" s="1">
        <v>70.400000000000006</v>
      </c>
      <c r="F2867" s="1">
        <v>69.2</v>
      </c>
      <c r="G2867" s="8">
        <f t="shared" si="615"/>
        <v>69.357534246575341</v>
      </c>
      <c r="H2867" s="13">
        <v>11</v>
      </c>
      <c r="I2867" s="8">
        <f t="shared" si="616"/>
        <v>5.3863013698630136</v>
      </c>
      <c r="J2867" s="13">
        <v>24</v>
      </c>
      <c r="K2867" s="8">
        <f t="shared" si="617"/>
        <v>12.27945205479452</v>
      </c>
      <c r="L2867" s="13">
        <v>0</v>
      </c>
      <c r="M2867" s="8">
        <f t="shared" si="618"/>
        <v>2.3452054794520549</v>
      </c>
      <c r="N2867" s="6">
        <v>0</v>
      </c>
      <c r="O2867" s="8">
        <f t="shared" si="619"/>
        <v>2.3534246575342466</v>
      </c>
      <c r="Q2867">
        <f t="shared" si="620"/>
        <v>68.003101369863018</v>
      </c>
      <c r="R2867">
        <f t="shared" si="621"/>
        <v>69.357534246575341</v>
      </c>
      <c r="S2867" s="9">
        <f t="shared" si="622"/>
        <v>-1.9528273192313037</v>
      </c>
      <c r="U2867">
        <f t="shared" si="623"/>
        <v>66.69315068493151</v>
      </c>
      <c r="V2867" s="9">
        <f t="shared" si="624"/>
        <v>-3.8804259775156567</v>
      </c>
      <c r="X2867">
        <f t="shared" si="625"/>
        <v>65.585358904109583</v>
      </c>
      <c r="Y2867" s="9">
        <f t="shared" si="626"/>
        <v>-5.4387391124015068</v>
      </c>
      <c r="AA2867">
        <f t="shared" si="627"/>
        <v>65.494424657534253</v>
      </c>
      <c r="AB2867" s="9">
        <f t="shared" si="628"/>
        <v>-5.5698485117813021</v>
      </c>
      <c r="AC2867">
        <f t="shared" si="629"/>
        <v>16.434236301369857</v>
      </c>
    </row>
    <row r="2868" spans="1:29" ht="9" customHeight="1">
      <c r="A2868" s="1">
        <v>20191106</v>
      </c>
      <c r="B2868" s="1">
        <v>200000</v>
      </c>
      <c r="C2868" s="1">
        <v>2458794.3220000002</v>
      </c>
      <c r="D2868" s="1">
        <v>2223.7829999999999</v>
      </c>
      <c r="E2868" s="1">
        <v>69.3</v>
      </c>
      <c r="F2868" s="1">
        <v>68.099999999999994</v>
      </c>
      <c r="G2868" s="8">
        <f t="shared" si="615"/>
        <v>69.332876712328769</v>
      </c>
      <c r="H2868" s="13">
        <v>0</v>
      </c>
      <c r="I2868" s="8">
        <f t="shared" si="616"/>
        <v>5.2849315068493148</v>
      </c>
      <c r="J2868" s="13">
        <v>0</v>
      </c>
      <c r="K2868" s="8">
        <f t="shared" si="617"/>
        <v>12.29041095890411</v>
      </c>
      <c r="L2868" s="13">
        <v>0</v>
      </c>
      <c r="M2868" s="8">
        <f t="shared" si="618"/>
        <v>2.2712328767123289</v>
      </c>
      <c r="N2868" s="6">
        <v>0</v>
      </c>
      <c r="O2868" s="8">
        <f t="shared" si="619"/>
        <v>2.2821917808219179</v>
      </c>
      <c r="Q2868">
        <f t="shared" si="620"/>
        <v>68.006673972602741</v>
      </c>
      <c r="R2868">
        <f t="shared" si="621"/>
        <v>69.332876712328769</v>
      </c>
      <c r="S2868" s="9">
        <f t="shared" si="622"/>
        <v>-1.9128050105704091</v>
      </c>
      <c r="U2868">
        <f t="shared" si="623"/>
        <v>66.642465753424659</v>
      </c>
      <c r="V2868" s="9">
        <f t="shared" si="624"/>
        <v>-3.9059751696660499</v>
      </c>
      <c r="X2868">
        <f t="shared" si="625"/>
        <v>65.535353424657529</v>
      </c>
      <c r="Y2868" s="9">
        <f t="shared" si="626"/>
        <v>-5.4772331219252095</v>
      </c>
      <c r="AA2868">
        <f t="shared" si="627"/>
        <v>65.44919178082192</v>
      </c>
      <c r="AB2868" s="9">
        <f t="shared" si="628"/>
        <v>-5.6015055420544115</v>
      </c>
      <c r="AC2868">
        <f t="shared" si="629"/>
        <v>16.358599315068499</v>
      </c>
    </row>
    <row r="2869" spans="1:29" ht="9" customHeight="1">
      <c r="A2869" s="1">
        <v>20191107</v>
      </c>
      <c r="B2869" s="1">
        <v>200000</v>
      </c>
      <c r="C2869" s="1">
        <v>2458795.3220000002</v>
      </c>
      <c r="D2869" s="1">
        <v>2223.819</v>
      </c>
      <c r="E2869" s="1">
        <v>69.8</v>
      </c>
      <c r="F2869" s="1">
        <v>68.5</v>
      </c>
      <c r="G2869" s="8">
        <f t="shared" si="615"/>
        <v>69.314246575342466</v>
      </c>
      <c r="H2869" s="13">
        <v>0</v>
      </c>
      <c r="I2869" s="8">
        <f t="shared" si="616"/>
        <v>5.2136986301369861</v>
      </c>
      <c r="J2869" s="13">
        <v>11</v>
      </c>
      <c r="K2869" s="8">
        <f t="shared" si="617"/>
        <v>12.191780821917808</v>
      </c>
      <c r="L2869" s="13">
        <v>0</v>
      </c>
      <c r="M2869" s="8">
        <f t="shared" si="618"/>
        <v>2.2054794520547945</v>
      </c>
      <c r="N2869" s="6">
        <v>0</v>
      </c>
      <c r="O2869" s="8">
        <f t="shared" si="619"/>
        <v>2.2136986301369861</v>
      </c>
      <c r="Q2869">
        <f t="shared" si="620"/>
        <v>67.974520547945204</v>
      </c>
      <c r="R2869">
        <f t="shared" si="621"/>
        <v>69.314246575342466</v>
      </c>
      <c r="S2869" s="9">
        <f t="shared" si="622"/>
        <v>-1.9328292430345044</v>
      </c>
      <c r="U2869">
        <f t="shared" si="623"/>
        <v>66.606849315068487</v>
      </c>
      <c r="V2869" s="9">
        <f t="shared" si="624"/>
        <v>-3.9250806604668895</v>
      </c>
      <c r="X2869">
        <f t="shared" si="625"/>
        <v>65.490904109589039</v>
      </c>
      <c r="Y2869" s="9">
        <f t="shared" si="626"/>
        <v>-5.5159547346411273</v>
      </c>
      <c r="AA2869">
        <f t="shared" si="627"/>
        <v>65.405698630136982</v>
      </c>
      <c r="AB2869" s="9">
        <f t="shared" si="628"/>
        <v>-5.6388810934517153</v>
      </c>
      <c r="AC2869">
        <f t="shared" si="629"/>
        <v>16.301451369863013</v>
      </c>
    </row>
    <row r="2870" spans="1:29" ht="9" customHeight="1">
      <c r="A2870" s="1">
        <v>20191108</v>
      </c>
      <c r="B2870" s="1">
        <v>200000</v>
      </c>
      <c r="C2870" s="1">
        <v>2458796.3220000002</v>
      </c>
      <c r="D2870" s="1">
        <v>2223.8560000000002</v>
      </c>
      <c r="E2870" s="1">
        <v>70.2</v>
      </c>
      <c r="F2870" s="1">
        <v>68.900000000000006</v>
      </c>
      <c r="G2870" s="8">
        <f t="shared" si="615"/>
        <v>69.290958904109601</v>
      </c>
      <c r="H2870" s="13">
        <v>0</v>
      </c>
      <c r="I2870" s="8">
        <f t="shared" si="616"/>
        <v>5.1424657534246574</v>
      </c>
      <c r="J2870" s="13">
        <v>11</v>
      </c>
      <c r="K2870" s="8">
        <f t="shared" si="617"/>
        <v>12.106849315068493</v>
      </c>
      <c r="L2870" s="13">
        <v>0</v>
      </c>
      <c r="M2870" s="8">
        <f t="shared" si="618"/>
        <v>2.1369863013698631</v>
      </c>
      <c r="N2870" s="6">
        <v>0</v>
      </c>
      <c r="O2870" s="8">
        <f t="shared" si="619"/>
        <v>2.1424657534246574</v>
      </c>
      <c r="Q2870">
        <f t="shared" si="620"/>
        <v>67.946832876712335</v>
      </c>
      <c r="R2870">
        <f t="shared" si="621"/>
        <v>69.290958904109601</v>
      </c>
      <c r="S2870" s="9">
        <f t="shared" si="622"/>
        <v>-1.9398288732840001</v>
      </c>
      <c r="U2870">
        <f t="shared" si="623"/>
        <v>66.57123287671233</v>
      </c>
      <c r="V2870" s="9">
        <f t="shared" si="624"/>
        <v>-3.9489921842863112</v>
      </c>
      <c r="X2870">
        <f t="shared" si="625"/>
        <v>65.444602739726022</v>
      </c>
      <c r="Y2870" s="9">
        <f t="shared" si="626"/>
        <v>-5.551021699247201</v>
      </c>
      <c r="AA2870">
        <f t="shared" si="627"/>
        <v>65.360465753424663</v>
      </c>
      <c r="AB2870" s="9">
        <f t="shared" si="628"/>
        <v>-5.6724473334598713</v>
      </c>
      <c r="AC2870">
        <f t="shared" si="629"/>
        <v>16.230016438356202</v>
      </c>
    </row>
    <row r="2871" spans="1:29" ht="9" customHeight="1">
      <c r="A2871" s="1">
        <v>20191109</v>
      </c>
      <c r="B2871" s="1">
        <v>200000</v>
      </c>
      <c r="C2871" s="1">
        <v>2458797.3220000002</v>
      </c>
      <c r="D2871" s="1">
        <v>2223.893</v>
      </c>
      <c r="E2871" s="1">
        <v>69.599999999999994</v>
      </c>
      <c r="F2871" s="1">
        <v>68.3</v>
      </c>
      <c r="G2871" s="8">
        <f t="shared" ref="G2871:G2934" si="630">AVERAGE(F2689:F3053)</f>
        <v>69.266849315068498</v>
      </c>
      <c r="H2871" s="13">
        <v>0</v>
      </c>
      <c r="I2871" s="8">
        <f t="shared" si="616"/>
        <v>5.0630136986301366</v>
      </c>
      <c r="J2871" s="13">
        <v>11</v>
      </c>
      <c r="K2871" s="8">
        <f t="shared" si="617"/>
        <v>11.978082191780821</v>
      </c>
      <c r="L2871" s="13">
        <v>0</v>
      </c>
      <c r="M2871" s="8">
        <f t="shared" si="618"/>
        <v>2.0712328767123287</v>
      </c>
      <c r="N2871" s="6">
        <v>0</v>
      </c>
      <c r="O2871" s="8">
        <f t="shared" si="619"/>
        <v>2.0712328767123287</v>
      </c>
      <c r="Q2871">
        <f t="shared" si="620"/>
        <v>67.904854794520546</v>
      </c>
      <c r="R2871">
        <f t="shared" si="621"/>
        <v>69.266849315068498</v>
      </c>
      <c r="S2871" s="9">
        <f t="shared" si="622"/>
        <v>-1.9663006676581318</v>
      </c>
      <c r="U2871">
        <f t="shared" si="623"/>
        <v>66.531506849315065</v>
      </c>
      <c r="V2871" s="9">
        <f t="shared" si="624"/>
        <v>-3.9735361385237553</v>
      </c>
      <c r="X2871">
        <f t="shared" si="625"/>
        <v>65.400153424657532</v>
      </c>
      <c r="Y2871" s="9">
        <f t="shared" si="626"/>
        <v>-5.5823181343543524</v>
      </c>
      <c r="AA2871">
        <f t="shared" si="627"/>
        <v>65.315232876712329</v>
      </c>
      <c r="AB2871" s="9">
        <f t="shared" si="628"/>
        <v>-5.7049172546910114</v>
      </c>
      <c r="AC2871">
        <f t="shared" si="629"/>
        <v>16.156060273972617</v>
      </c>
    </row>
    <row r="2872" spans="1:29" ht="9" customHeight="1">
      <c r="A2872" s="1">
        <v>20191110</v>
      </c>
      <c r="B2872" s="1">
        <v>200000</v>
      </c>
      <c r="C2872" s="1">
        <v>2458798.3220000002</v>
      </c>
      <c r="D2872" s="1">
        <v>2223.9290000000001</v>
      </c>
      <c r="E2872" s="1">
        <v>70.8</v>
      </c>
      <c r="F2872" s="1">
        <v>69.400000000000006</v>
      </c>
      <c r="G2872" s="8">
        <f t="shared" si="630"/>
        <v>69.238904109589043</v>
      </c>
      <c r="H2872" s="13">
        <v>0</v>
      </c>
      <c r="I2872" s="8">
        <f t="shared" ref="I2872:I2935" si="631">AVERAGE(H2690:H3054)</f>
        <v>4.9753424657534246</v>
      </c>
      <c r="J2872" s="13">
        <v>11</v>
      </c>
      <c r="K2872" s="8">
        <f t="shared" ref="K2872:K2935" si="632">AVERAGE(J2690:J3054)</f>
        <v>11.854794520547944</v>
      </c>
      <c r="L2872" s="13">
        <v>0</v>
      </c>
      <c r="M2872" s="8">
        <f t="shared" ref="M2872:M2935" si="633">AVERAGE(L2690:L3054)</f>
        <v>2</v>
      </c>
      <c r="N2872" s="6">
        <v>0</v>
      </c>
      <c r="O2872" s="8">
        <f t="shared" ref="O2872:O2935" si="634">AVERAGE(N2690:N3054)</f>
        <v>1.9972602739726026</v>
      </c>
      <c r="Q2872">
        <f t="shared" si="620"/>
        <v>67.864663013698632</v>
      </c>
      <c r="R2872">
        <f t="shared" si="621"/>
        <v>69.238904109589043</v>
      </c>
      <c r="S2872" s="9">
        <f t="shared" si="622"/>
        <v>-1.9847816968843119</v>
      </c>
      <c r="U2872">
        <f t="shared" si="623"/>
        <v>66.487671232876707</v>
      </c>
      <c r="V2872" s="9">
        <f t="shared" si="624"/>
        <v>-3.994521437251862</v>
      </c>
      <c r="X2872">
        <f t="shared" si="625"/>
        <v>65.352000000000004</v>
      </c>
      <c r="Y2872" s="9">
        <f t="shared" si="626"/>
        <v>-5.6137574093272491</v>
      </c>
      <c r="AA2872">
        <f t="shared" si="627"/>
        <v>65.268260273972601</v>
      </c>
      <c r="AB2872" s="9">
        <f t="shared" si="628"/>
        <v>-5.734700580084052</v>
      </c>
      <c r="AC2872">
        <f t="shared" si="629"/>
        <v>16.070338356164392</v>
      </c>
    </row>
    <row r="2873" spans="1:29" ht="9" customHeight="1">
      <c r="A2873" s="1">
        <v>20191111</v>
      </c>
      <c r="B2873" s="1">
        <v>200000</v>
      </c>
      <c r="C2873" s="1">
        <v>2458799.3220000002</v>
      </c>
      <c r="D2873" s="1">
        <v>2223.9659999999999</v>
      </c>
      <c r="E2873" s="1">
        <v>69.5</v>
      </c>
      <c r="F2873" s="1">
        <v>68.099999999999994</v>
      </c>
      <c r="G2873" s="8">
        <f t="shared" si="630"/>
        <v>69.21123287671233</v>
      </c>
      <c r="H2873" s="13">
        <v>0</v>
      </c>
      <c r="I2873" s="8">
        <f t="shared" si="631"/>
        <v>4.8931506849315065</v>
      </c>
      <c r="J2873" s="13">
        <v>0</v>
      </c>
      <c r="K2873" s="8">
        <f t="shared" si="632"/>
        <v>11.745205479452055</v>
      </c>
      <c r="L2873" s="13">
        <v>0</v>
      </c>
      <c r="M2873" s="8">
        <f t="shared" si="633"/>
        <v>1.9342465753424658</v>
      </c>
      <c r="N2873" s="6">
        <v>0</v>
      </c>
      <c r="O2873" s="8">
        <f t="shared" si="634"/>
        <v>1.9260273972602739</v>
      </c>
      <c r="Q2873">
        <f t="shared" ref="Q2873:Q2936" si="635">(K2873*0.326)+64</f>
        <v>67.828936986301372</v>
      </c>
      <c r="R2873">
        <f t="shared" ref="R2873:R2936" si="636">G2873</f>
        <v>69.21123287671233</v>
      </c>
      <c r="S2873" s="9">
        <f t="shared" ref="S2873:S2936" si="637">((Q2873/R2873)*100)-100</f>
        <v>-1.99721321663678</v>
      </c>
      <c r="U2873">
        <f t="shared" ref="U2873:U2936" si="638">(I2873*0.5)+64</f>
        <v>66.446575342465749</v>
      </c>
      <c r="V2873" s="9">
        <f t="shared" ref="V2873:V2936" si="639">((U2874/R2874)*100)-100</f>
        <v>-4.0196070667796135</v>
      </c>
      <c r="X2873">
        <f t="shared" ref="X2873:X2936" si="640">(M2873*0.676)+64</f>
        <v>65.307550684931513</v>
      </c>
      <c r="Y2873" s="9">
        <f t="shared" ref="Y2873:Y2936" si="641">((X2873/R2873)*100)-100</f>
        <v>-5.640243685204311</v>
      </c>
      <c r="AA2873">
        <f t="shared" ref="AA2873:AA2936" si="642">(O2873*0.635)+64</f>
        <v>65.223027397260267</v>
      </c>
      <c r="AB2873" s="9">
        <f t="shared" ref="AB2873:AB2936" si="643">((AA2873/R2873)*100)-100</f>
        <v>-5.7623673407990736</v>
      </c>
      <c r="AC2873">
        <f t="shared" ref="AC2873:AC2936" si="644">(G2873-64)*3.0675</f>
        <v>15.985456849315073</v>
      </c>
    </row>
    <row r="2874" spans="1:29" ht="9" customHeight="1">
      <c r="A2874" s="1">
        <v>20191112</v>
      </c>
      <c r="B2874" s="1">
        <v>200000</v>
      </c>
      <c r="C2874" s="1">
        <v>2458800.3220000002</v>
      </c>
      <c r="D2874" s="1">
        <v>2224.0030000000002</v>
      </c>
      <c r="E2874" s="1">
        <v>70.8</v>
      </c>
      <c r="F2874" s="1">
        <v>69.3</v>
      </c>
      <c r="G2874" s="8">
        <f t="shared" si="630"/>
        <v>69.195068493150671</v>
      </c>
      <c r="H2874" s="13">
        <v>23</v>
      </c>
      <c r="I2874" s="8">
        <f t="shared" si="631"/>
        <v>4.8273972602739725</v>
      </c>
      <c r="J2874" s="13">
        <v>37</v>
      </c>
      <c r="K2874" s="8">
        <f t="shared" si="632"/>
        <v>11.668493150684931</v>
      </c>
      <c r="L2874" s="13">
        <v>0</v>
      </c>
      <c r="M2874" s="8">
        <f t="shared" si="633"/>
        <v>1.8712328767123287</v>
      </c>
      <c r="N2874" s="6">
        <v>0</v>
      </c>
      <c r="O2874" s="8">
        <f t="shared" si="634"/>
        <v>1.8602739726027397</v>
      </c>
      <c r="Q2874">
        <f t="shared" si="635"/>
        <v>67.803928767123281</v>
      </c>
      <c r="R2874">
        <f t="shared" si="636"/>
        <v>69.195068493150671</v>
      </c>
      <c r="S2874" s="9">
        <f t="shared" si="637"/>
        <v>-2.0104607977447131</v>
      </c>
      <c r="U2874">
        <f t="shared" si="638"/>
        <v>66.413698630136992</v>
      </c>
      <c r="V2874" s="9">
        <f t="shared" si="639"/>
        <v>-4.0470646009568014</v>
      </c>
      <c r="X2874">
        <f t="shared" si="640"/>
        <v>65.264953424657534</v>
      </c>
      <c r="Y2874" s="9">
        <f t="shared" si="641"/>
        <v>-5.679761801062682</v>
      </c>
      <c r="AA2874">
        <f t="shared" si="642"/>
        <v>65.181273972602739</v>
      </c>
      <c r="AB2874" s="9">
        <f t="shared" si="643"/>
        <v>-5.8006944829388232</v>
      </c>
      <c r="AC2874">
        <f t="shared" si="644"/>
        <v>15.935872602739684</v>
      </c>
    </row>
    <row r="2875" spans="1:29" ht="9" customHeight="1">
      <c r="A2875" s="1">
        <v>20191113</v>
      </c>
      <c r="B2875" s="1">
        <v>200000</v>
      </c>
      <c r="C2875" s="1">
        <v>2458801.3220000002</v>
      </c>
      <c r="D2875" s="1">
        <v>2224.0390000000002</v>
      </c>
      <c r="E2875" s="1">
        <v>71.099999999999994</v>
      </c>
      <c r="F2875" s="1">
        <v>69.599999999999994</v>
      </c>
      <c r="G2875" s="8">
        <f t="shared" si="630"/>
        <v>69.179178082191783</v>
      </c>
      <c r="H2875" s="13">
        <v>12</v>
      </c>
      <c r="I2875" s="8">
        <f t="shared" si="631"/>
        <v>4.7589041095890412</v>
      </c>
      <c r="J2875" s="13">
        <v>17</v>
      </c>
      <c r="K2875" s="8">
        <f t="shared" si="632"/>
        <v>11.594520547945205</v>
      </c>
      <c r="L2875" s="13">
        <v>0</v>
      </c>
      <c r="M2875" s="8">
        <f t="shared" si="633"/>
        <v>1.8054794520547945</v>
      </c>
      <c r="N2875" s="6">
        <v>3</v>
      </c>
      <c r="O2875" s="8">
        <f t="shared" si="634"/>
        <v>1.7945205479452055</v>
      </c>
      <c r="Q2875">
        <f t="shared" si="635"/>
        <v>67.779813698630136</v>
      </c>
      <c r="R2875">
        <f t="shared" si="636"/>
        <v>69.179178082191783</v>
      </c>
      <c r="S2875" s="9">
        <f t="shared" si="637"/>
        <v>-2.022811519817509</v>
      </c>
      <c r="U2875">
        <f t="shared" si="638"/>
        <v>66.379452054794527</v>
      </c>
      <c r="V2875" s="9">
        <f t="shared" si="639"/>
        <v>-4.049707254850702</v>
      </c>
      <c r="X2875">
        <f t="shared" si="640"/>
        <v>65.220504109589044</v>
      </c>
      <c r="Y2875" s="9">
        <f t="shared" si="641"/>
        <v>-5.7223489528878844</v>
      </c>
      <c r="AA2875">
        <f t="shared" si="642"/>
        <v>65.13952054794521</v>
      </c>
      <c r="AB2875" s="9">
        <f t="shared" si="643"/>
        <v>-5.839412444951364</v>
      </c>
      <c r="AC2875">
        <f t="shared" si="644"/>
        <v>15.887128767123292</v>
      </c>
    </row>
    <row r="2876" spans="1:29" ht="9" customHeight="1">
      <c r="A2876" s="1">
        <v>20191114</v>
      </c>
      <c r="B2876" s="1">
        <v>200000</v>
      </c>
      <c r="C2876" s="1">
        <v>2458802.3220000002</v>
      </c>
      <c r="D2876" s="1">
        <v>2224.076</v>
      </c>
      <c r="E2876" s="1">
        <v>69.900000000000006</v>
      </c>
      <c r="F2876" s="1">
        <v>68.400000000000006</v>
      </c>
      <c r="G2876" s="8">
        <f t="shared" si="630"/>
        <v>69.161095890410962</v>
      </c>
      <c r="H2876" s="13">
        <v>0</v>
      </c>
      <c r="I2876" s="8">
        <f t="shared" si="631"/>
        <v>4.720547945205479</v>
      </c>
      <c r="J2876" s="13">
        <v>0</v>
      </c>
      <c r="K2876" s="8">
        <f t="shared" si="632"/>
        <v>11.545205479452054</v>
      </c>
      <c r="L2876" s="13">
        <v>0</v>
      </c>
      <c r="M2876" s="8">
        <f t="shared" si="633"/>
        <v>1.7698630136986302</v>
      </c>
      <c r="N2876" s="6">
        <v>0</v>
      </c>
      <c r="O2876" s="8">
        <f t="shared" si="634"/>
        <v>1.7452054794520548</v>
      </c>
      <c r="Q2876">
        <f t="shared" si="635"/>
        <v>67.763736986301367</v>
      </c>
      <c r="R2876">
        <f t="shared" si="636"/>
        <v>69.161095890410962</v>
      </c>
      <c r="S2876" s="9">
        <f t="shared" si="637"/>
        <v>-2.0204406626577764</v>
      </c>
      <c r="U2876">
        <f t="shared" si="638"/>
        <v>66.360273972602741</v>
      </c>
      <c r="V2876" s="9">
        <f t="shared" si="639"/>
        <v>-4.0530313536387723</v>
      </c>
      <c r="X2876">
        <f t="shared" si="640"/>
        <v>65.19642739726028</v>
      </c>
      <c r="Y2876" s="9">
        <f t="shared" si="641"/>
        <v>-5.7325125377320347</v>
      </c>
      <c r="AA2876">
        <f t="shared" si="642"/>
        <v>65.108205479452053</v>
      </c>
      <c r="AB2876" s="9">
        <f t="shared" si="643"/>
        <v>-5.8600725722751719</v>
      </c>
      <c r="AC2876">
        <f t="shared" si="644"/>
        <v>15.831661643835627</v>
      </c>
    </row>
    <row r="2877" spans="1:29" ht="9" customHeight="1">
      <c r="A2877" s="1">
        <v>20191115</v>
      </c>
      <c r="B2877" s="1">
        <v>200000</v>
      </c>
      <c r="C2877" s="1">
        <v>2458803.3220000002</v>
      </c>
      <c r="D2877" s="1">
        <v>2224.1129999999998</v>
      </c>
      <c r="E2877" s="1">
        <v>70</v>
      </c>
      <c r="F2877" s="1">
        <v>68.5</v>
      </c>
      <c r="G2877" s="8">
        <f t="shared" si="630"/>
        <v>69.144931506849318</v>
      </c>
      <c r="H2877" s="13">
        <v>0</v>
      </c>
      <c r="I2877" s="8">
        <f t="shared" si="631"/>
        <v>4.6849315068493151</v>
      </c>
      <c r="J2877" s="13">
        <v>0</v>
      </c>
      <c r="K2877" s="8">
        <f t="shared" si="632"/>
        <v>11.504109589041096</v>
      </c>
      <c r="L2877" s="13">
        <v>0</v>
      </c>
      <c r="M2877" s="8">
        <f t="shared" si="633"/>
        <v>1.7342465753424658</v>
      </c>
      <c r="N2877" s="6">
        <v>0</v>
      </c>
      <c r="O2877" s="8">
        <f t="shared" si="634"/>
        <v>1.7095890410958905</v>
      </c>
      <c r="Q2877">
        <f t="shared" si="635"/>
        <v>67.750339726027391</v>
      </c>
      <c r="R2877">
        <f t="shared" si="636"/>
        <v>69.144931506849318</v>
      </c>
      <c r="S2877" s="9">
        <f t="shared" si="637"/>
        <v>-2.0169110742177594</v>
      </c>
      <c r="U2877">
        <f t="shared" si="638"/>
        <v>66.342465753424662</v>
      </c>
      <c r="V2877" s="9">
        <f t="shared" si="639"/>
        <v>-4.0681431815209805</v>
      </c>
      <c r="X2877">
        <f t="shared" si="640"/>
        <v>65.172350684931502</v>
      </c>
      <c r="Y2877" s="9">
        <f t="shared" si="641"/>
        <v>-5.7452957654955554</v>
      </c>
      <c r="AA2877">
        <f t="shared" si="642"/>
        <v>65.085589041095886</v>
      </c>
      <c r="AB2877" s="9">
        <f t="shared" si="643"/>
        <v>-5.8707737173061219</v>
      </c>
      <c r="AC2877">
        <f t="shared" si="644"/>
        <v>15.782077397260283</v>
      </c>
    </row>
    <row r="2878" spans="1:29" ht="9" customHeight="1">
      <c r="A2878" s="1">
        <v>20191116</v>
      </c>
      <c r="B2878" s="1">
        <v>200000</v>
      </c>
      <c r="C2878" s="1">
        <v>2458804.3220000002</v>
      </c>
      <c r="D2878" s="1">
        <v>2224.1489999999999</v>
      </c>
      <c r="E2878" s="1">
        <v>69.7</v>
      </c>
      <c r="F2878" s="1">
        <v>68.2</v>
      </c>
      <c r="G2878" s="8">
        <f t="shared" si="630"/>
        <v>69.137260273972601</v>
      </c>
      <c r="H2878" s="13">
        <v>11</v>
      </c>
      <c r="I2878" s="8">
        <f t="shared" si="631"/>
        <v>4.6493150684931503</v>
      </c>
      <c r="J2878" s="13">
        <v>14</v>
      </c>
      <c r="K2878" s="8">
        <f t="shared" si="632"/>
        <v>11.495890410958904</v>
      </c>
      <c r="L2878" s="13">
        <v>0</v>
      </c>
      <c r="M2878" s="8">
        <f t="shared" si="633"/>
        <v>1.6986301369863013</v>
      </c>
      <c r="N2878" s="6">
        <v>0</v>
      </c>
      <c r="O2878" s="8">
        <f t="shared" si="634"/>
        <v>1.6739726027397259</v>
      </c>
      <c r="Q2878">
        <f t="shared" si="635"/>
        <v>67.747660273972599</v>
      </c>
      <c r="R2878">
        <f t="shared" si="636"/>
        <v>69.137260273972601</v>
      </c>
      <c r="S2878" s="9">
        <f t="shared" si="637"/>
        <v>-2.0099147615820812</v>
      </c>
      <c r="U2878">
        <f t="shared" si="638"/>
        <v>66.324657534246569</v>
      </c>
      <c r="V2878" s="9">
        <f t="shared" si="639"/>
        <v>-4.0861374092993117</v>
      </c>
      <c r="X2878">
        <f t="shared" si="640"/>
        <v>65.148273972602738</v>
      </c>
      <c r="Y2878" s="9">
        <f t="shared" si="641"/>
        <v>-5.7696620976338551</v>
      </c>
      <c r="AA2878">
        <f t="shared" si="642"/>
        <v>65.06297260273972</v>
      </c>
      <c r="AB2878" s="9">
        <f t="shared" si="643"/>
        <v>-5.8930418345875353</v>
      </c>
      <c r="AC2878">
        <f t="shared" si="644"/>
        <v>15.758545890410952</v>
      </c>
    </row>
    <row r="2879" spans="1:29" ht="9" customHeight="1">
      <c r="A2879" s="1">
        <v>20191117</v>
      </c>
      <c r="B2879" s="1">
        <v>200000</v>
      </c>
      <c r="C2879" s="1">
        <v>2458805.3220000002</v>
      </c>
      <c r="D2879" s="1">
        <v>2224.1860000000001</v>
      </c>
      <c r="E2879" s="1">
        <v>70.099999999999994</v>
      </c>
      <c r="F2879" s="1">
        <v>68.5</v>
      </c>
      <c r="G2879" s="14">
        <f t="shared" si="630"/>
        <v>69.134520547945201</v>
      </c>
      <c r="H2879" s="13">
        <v>11</v>
      </c>
      <c r="I2879" s="14">
        <f t="shared" si="631"/>
        <v>4.6191780821917812</v>
      </c>
      <c r="J2879" s="13">
        <v>25</v>
      </c>
      <c r="K2879" s="14">
        <f t="shared" si="632"/>
        <v>11.493150684931507</v>
      </c>
      <c r="L2879" s="13">
        <v>0</v>
      </c>
      <c r="M2879" s="14">
        <f t="shared" si="633"/>
        <v>1.6684931506849314</v>
      </c>
      <c r="N2879" s="6">
        <v>0</v>
      </c>
      <c r="O2879" s="8">
        <f t="shared" si="634"/>
        <v>1.6410958904109589</v>
      </c>
      <c r="Q2879">
        <f t="shared" si="635"/>
        <v>67.746767123287668</v>
      </c>
      <c r="R2879">
        <f t="shared" si="636"/>
        <v>69.134520547945201</v>
      </c>
      <c r="S2879" s="9">
        <f t="shared" si="637"/>
        <v>-2.0073234234626938</v>
      </c>
      <c r="U2879">
        <f t="shared" si="638"/>
        <v>66.30958904109589</v>
      </c>
      <c r="V2879" s="9">
        <f t="shared" si="639"/>
        <v>-4.0727047942844479</v>
      </c>
      <c r="X2879">
        <f t="shared" si="640"/>
        <v>65.127901369863011</v>
      </c>
      <c r="Y2879" s="9">
        <f t="shared" si="641"/>
        <v>-5.7953959126737118</v>
      </c>
      <c r="AA2879">
        <f t="shared" si="642"/>
        <v>65.042095890410963</v>
      </c>
      <c r="AB2879" s="9">
        <f t="shared" si="643"/>
        <v>-5.9195097110655723</v>
      </c>
      <c r="AC2879">
        <f t="shared" si="644"/>
        <v>15.750141780821902</v>
      </c>
    </row>
    <row r="2880" spans="1:29" ht="9" customHeight="1">
      <c r="A2880" s="1">
        <v>20191118</v>
      </c>
      <c r="B2880" s="1">
        <v>200000</v>
      </c>
      <c r="C2880" s="1">
        <v>2458806.3220000002</v>
      </c>
      <c r="D2880" s="1">
        <v>2224.223</v>
      </c>
      <c r="E2880" s="1">
        <v>70.400000000000006</v>
      </c>
      <c r="F2880" s="1">
        <v>68.8</v>
      </c>
      <c r="G2880" s="8">
        <f t="shared" si="630"/>
        <v>69.140547945205483</v>
      </c>
      <c r="H2880" s="13">
        <v>0</v>
      </c>
      <c r="I2880" s="8">
        <f t="shared" si="631"/>
        <v>4.6493150684931503</v>
      </c>
      <c r="J2880" s="13">
        <v>0</v>
      </c>
      <c r="K2880" s="8">
        <f t="shared" si="632"/>
        <v>11.646575342465754</v>
      </c>
      <c r="L2880" s="13">
        <v>0</v>
      </c>
      <c r="M2880" s="8">
        <f t="shared" si="633"/>
        <v>1.6684931506849314</v>
      </c>
      <c r="N2880" s="6">
        <v>0</v>
      </c>
      <c r="O2880" s="8">
        <f t="shared" si="634"/>
        <v>1.6410958904109589</v>
      </c>
      <c r="Q2880">
        <f t="shared" si="635"/>
        <v>67.796783561643835</v>
      </c>
      <c r="R2880">
        <f t="shared" si="636"/>
        <v>69.140547945205483</v>
      </c>
      <c r="S2880" s="9">
        <f t="shared" si="637"/>
        <v>-1.9435257941932917</v>
      </c>
      <c r="U2880">
        <f t="shared" si="638"/>
        <v>66.324657534246569</v>
      </c>
      <c r="V2880" s="9">
        <f t="shared" si="639"/>
        <v>-4.0723246764568444</v>
      </c>
      <c r="X2880">
        <f t="shared" si="640"/>
        <v>65.127901369863011</v>
      </c>
      <c r="Y2880" s="9">
        <f t="shared" si="641"/>
        <v>-5.8036082944013287</v>
      </c>
      <c r="AA2880">
        <f t="shared" si="642"/>
        <v>65.042095890410963</v>
      </c>
      <c r="AB2880" s="9">
        <f t="shared" si="643"/>
        <v>-5.9277112730471515</v>
      </c>
      <c r="AC2880">
        <f t="shared" si="644"/>
        <v>15.768630821917819</v>
      </c>
    </row>
    <row r="2881" spans="1:29" ht="9" customHeight="1">
      <c r="A2881" s="1">
        <v>20191119</v>
      </c>
      <c r="B2881" s="1">
        <v>200000</v>
      </c>
      <c r="C2881" s="1">
        <v>2458807.3220000002</v>
      </c>
      <c r="D2881" s="1">
        <v>2224.223</v>
      </c>
      <c r="E2881" s="1">
        <v>69.2</v>
      </c>
      <c r="F2881" s="1">
        <v>67.599999999999994</v>
      </c>
      <c r="G2881" s="8">
        <f t="shared" si="630"/>
        <v>69.140273972602742</v>
      </c>
      <c r="H2881" s="13">
        <v>0</v>
      </c>
      <c r="I2881" s="8">
        <f t="shared" si="631"/>
        <v>4.6493150684931503</v>
      </c>
      <c r="J2881" s="13">
        <v>11</v>
      </c>
      <c r="K2881" s="8">
        <f t="shared" si="632"/>
        <v>11.646575342465754</v>
      </c>
      <c r="L2881" s="13">
        <v>0</v>
      </c>
      <c r="M2881" s="8">
        <f t="shared" si="633"/>
        <v>1.6684931506849314</v>
      </c>
      <c r="N2881" s="6">
        <v>0</v>
      </c>
      <c r="O2881" s="8">
        <f t="shared" si="634"/>
        <v>1.6410958904109589</v>
      </c>
      <c r="Q2881">
        <f t="shared" si="635"/>
        <v>67.796783561643835</v>
      </c>
      <c r="R2881">
        <f t="shared" si="636"/>
        <v>69.140273972602742</v>
      </c>
      <c r="S2881" s="9">
        <f t="shared" si="637"/>
        <v>-1.9431372393624997</v>
      </c>
      <c r="U2881">
        <f t="shared" si="638"/>
        <v>66.324657534246569</v>
      </c>
      <c r="V2881" s="9">
        <f t="shared" si="639"/>
        <v>-4.0566134924597321</v>
      </c>
      <c r="X2881">
        <f t="shared" si="640"/>
        <v>65.127901369863011</v>
      </c>
      <c r="Y2881" s="9">
        <f t="shared" si="641"/>
        <v>-5.8032350353856827</v>
      </c>
      <c r="AA2881">
        <f t="shared" si="642"/>
        <v>65.042095890410963</v>
      </c>
      <c r="AB2881" s="9">
        <f t="shared" si="643"/>
        <v>-5.9273385057972234</v>
      </c>
      <c r="AC2881">
        <f t="shared" si="644"/>
        <v>15.767790410958911</v>
      </c>
    </row>
    <row r="2882" spans="1:29" ht="9" customHeight="1">
      <c r="A2882" s="1">
        <v>20191120</v>
      </c>
      <c r="B2882" s="1">
        <v>200000</v>
      </c>
      <c r="C2882" s="1">
        <v>2458808.3220000002</v>
      </c>
      <c r="D2882" s="1">
        <v>2224.2959999999998</v>
      </c>
      <c r="E2882" s="1">
        <v>70.2</v>
      </c>
      <c r="F2882" s="1">
        <v>68.5</v>
      </c>
      <c r="G2882" s="8">
        <f t="shared" si="630"/>
        <v>69.144657534246576</v>
      </c>
      <c r="H2882" s="13">
        <v>0</v>
      </c>
      <c r="I2882" s="8">
        <f t="shared" si="631"/>
        <v>4.6794520547945204</v>
      </c>
      <c r="J2882" s="13">
        <v>0</v>
      </c>
      <c r="K2882" s="8">
        <f t="shared" si="632"/>
        <v>11.739726027397261</v>
      </c>
      <c r="L2882" s="13">
        <v>0</v>
      </c>
      <c r="M2882" s="8">
        <f t="shared" si="633"/>
        <v>1.6684931506849314</v>
      </c>
      <c r="N2882" s="6">
        <v>0</v>
      </c>
      <c r="O2882" s="8">
        <f t="shared" si="634"/>
        <v>1.6410958904109589</v>
      </c>
      <c r="Q2882">
        <f t="shared" si="635"/>
        <v>67.82715068493151</v>
      </c>
      <c r="R2882">
        <f t="shared" si="636"/>
        <v>69.144657534246576</v>
      </c>
      <c r="S2882" s="9">
        <f t="shared" si="637"/>
        <v>-1.9054354975473302</v>
      </c>
      <c r="U2882">
        <f t="shared" si="638"/>
        <v>66.339726027397262</v>
      </c>
      <c r="V2882" s="9">
        <f t="shared" si="639"/>
        <v>-4.0676367929574013</v>
      </c>
      <c r="X2882">
        <f t="shared" si="640"/>
        <v>65.127901369863011</v>
      </c>
      <c r="Y2882" s="9">
        <f t="shared" si="641"/>
        <v>-5.8092068246836135</v>
      </c>
      <c r="AA2882">
        <f t="shared" si="642"/>
        <v>65.042095890410963</v>
      </c>
      <c r="AB2882" s="9">
        <f t="shared" si="643"/>
        <v>-5.9333024273114177</v>
      </c>
      <c r="AC2882">
        <f t="shared" si="644"/>
        <v>15.781236986301373</v>
      </c>
    </row>
    <row r="2883" spans="1:29" ht="9" customHeight="1">
      <c r="A2883" s="1">
        <v>20191121</v>
      </c>
      <c r="B2883" s="1">
        <v>200000</v>
      </c>
      <c r="C2883" s="1">
        <v>2458809.3220000002</v>
      </c>
      <c r="D2883" s="1">
        <v>2224.3330000000001</v>
      </c>
      <c r="E2883" s="1">
        <v>70.8</v>
      </c>
      <c r="F2883" s="1">
        <v>69.099999999999994</v>
      </c>
      <c r="G2883" s="8">
        <f t="shared" si="630"/>
        <v>69.152602739726021</v>
      </c>
      <c r="H2883" s="13">
        <v>0</v>
      </c>
      <c r="I2883" s="8">
        <f t="shared" si="631"/>
        <v>4.6794520547945204</v>
      </c>
      <c r="J2883" s="13">
        <v>0</v>
      </c>
      <c r="K2883" s="8">
        <f t="shared" si="632"/>
        <v>11.742465753424657</v>
      </c>
      <c r="L2883" s="13">
        <v>0</v>
      </c>
      <c r="M2883" s="8">
        <f t="shared" si="633"/>
        <v>1.6684931506849314</v>
      </c>
      <c r="N2883" s="6">
        <v>0</v>
      </c>
      <c r="O2883" s="8">
        <f t="shared" si="634"/>
        <v>1.6410958904109589</v>
      </c>
      <c r="Q2883">
        <f t="shared" si="635"/>
        <v>67.828043835616441</v>
      </c>
      <c r="R2883">
        <f t="shared" si="636"/>
        <v>69.152602739726021</v>
      </c>
      <c r="S2883" s="9">
        <f t="shared" si="637"/>
        <v>-1.9154143902506604</v>
      </c>
      <c r="U2883">
        <f t="shared" si="638"/>
        <v>66.339726027397262</v>
      </c>
      <c r="V2883" s="9">
        <f t="shared" si="639"/>
        <v>-4.0388035698016438</v>
      </c>
      <c r="X2883">
        <f t="shared" si="640"/>
        <v>65.127901369863011</v>
      </c>
      <c r="Y2883" s="9">
        <f t="shared" si="641"/>
        <v>-5.8200287630691605</v>
      </c>
      <c r="AA2883">
        <f t="shared" si="642"/>
        <v>65.042095890410963</v>
      </c>
      <c r="AB2883" s="9">
        <f t="shared" si="643"/>
        <v>-5.9441101078813006</v>
      </c>
      <c r="AC2883">
        <f t="shared" si="644"/>
        <v>15.805608904109569</v>
      </c>
    </row>
    <row r="2884" spans="1:29" ht="9" customHeight="1">
      <c r="A2884" s="1">
        <v>20191122</v>
      </c>
      <c r="B2884" s="1">
        <v>200000</v>
      </c>
      <c r="C2884" s="1">
        <v>2458810.3220000002</v>
      </c>
      <c r="D2884" s="1">
        <v>2224.3690000000001</v>
      </c>
      <c r="E2884" s="1">
        <v>69.599999999999994</v>
      </c>
      <c r="F2884" s="1">
        <v>67.900000000000006</v>
      </c>
      <c r="G2884" s="8">
        <f t="shared" si="630"/>
        <v>69.164657534246558</v>
      </c>
      <c r="H2884" s="13">
        <v>12</v>
      </c>
      <c r="I2884" s="8">
        <f t="shared" si="631"/>
        <v>4.7424657534246579</v>
      </c>
      <c r="J2884" s="13">
        <v>25</v>
      </c>
      <c r="K2884" s="8">
        <f t="shared" si="632"/>
        <v>11.835616438356164</v>
      </c>
      <c r="L2884" s="13">
        <v>0</v>
      </c>
      <c r="M2884" s="8">
        <f t="shared" si="633"/>
        <v>1.6684931506849314</v>
      </c>
      <c r="N2884" s="6">
        <v>0</v>
      </c>
      <c r="O2884" s="8">
        <f t="shared" si="634"/>
        <v>1.6410958904109589</v>
      </c>
      <c r="Q2884">
        <f t="shared" si="635"/>
        <v>67.858410958904116</v>
      </c>
      <c r="R2884">
        <f t="shared" si="636"/>
        <v>69.164657534246558</v>
      </c>
      <c r="S2884" s="9">
        <f t="shared" si="637"/>
        <v>-1.8886041251569168</v>
      </c>
      <c r="U2884">
        <f t="shared" si="638"/>
        <v>66.371232876712327</v>
      </c>
      <c r="V2884" s="9">
        <f t="shared" si="639"/>
        <v>-4.0494456964737537</v>
      </c>
      <c r="X2884">
        <f t="shared" si="640"/>
        <v>65.127901369863011</v>
      </c>
      <c r="Y2884" s="9">
        <f t="shared" si="641"/>
        <v>-5.836443507849026</v>
      </c>
      <c r="AA2884">
        <f t="shared" si="642"/>
        <v>65.042095890410963</v>
      </c>
      <c r="AB2884" s="9">
        <f t="shared" si="643"/>
        <v>-5.9605032263686581</v>
      </c>
      <c r="AC2884">
        <f t="shared" si="644"/>
        <v>15.842586986301317</v>
      </c>
    </row>
    <row r="2885" spans="1:29" ht="9" customHeight="1">
      <c r="A2885" s="1">
        <v>20191123</v>
      </c>
      <c r="B2885" s="1">
        <v>200000</v>
      </c>
      <c r="C2885" s="1">
        <v>2458811.3220000002</v>
      </c>
      <c r="D2885" s="1">
        <v>2224.4059999999999</v>
      </c>
      <c r="E2885" s="1">
        <v>70.2</v>
      </c>
      <c r="F2885" s="1">
        <v>68.5</v>
      </c>
      <c r="G2885" s="8">
        <f t="shared" si="630"/>
        <v>69.172328767123275</v>
      </c>
      <c r="H2885" s="13">
        <v>11</v>
      </c>
      <c r="I2885" s="8">
        <f t="shared" si="631"/>
        <v>4.7424657534246579</v>
      </c>
      <c r="J2885" s="13">
        <v>12</v>
      </c>
      <c r="K2885" s="8">
        <f t="shared" si="632"/>
        <v>11.835616438356164</v>
      </c>
      <c r="L2885" s="13">
        <v>0</v>
      </c>
      <c r="M2885" s="8">
        <f t="shared" si="633"/>
        <v>1.6684931506849314</v>
      </c>
      <c r="N2885" s="6">
        <v>0</v>
      </c>
      <c r="O2885" s="8">
        <f t="shared" si="634"/>
        <v>1.6410958904109589</v>
      </c>
      <c r="Q2885">
        <f t="shared" si="635"/>
        <v>67.858410958904116</v>
      </c>
      <c r="R2885">
        <f t="shared" si="636"/>
        <v>69.172328767123275</v>
      </c>
      <c r="S2885" s="9">
        <f t="shared" si="637"/>
        <v>-1.8994847096193865</v>
      </c>
      <c r="U2885">
        <f t="shared" si="638"/>
        <v>66.371232876712327</v>
      </c>
      <c r="V2885" s="9">
        <f t="shared" si="639"/>
        <v>-4.0566657953725951</v>
      </c>
      <c r="X2885">
        <f t="shared" si="640"/>
        <v>65.127901369863011</v>
      </c>
      <c r="Y2885" s="9">
        <f t="shared" si="641"/>
        <v>-5.8468862756902382</v>
      </c>
      <c r="AA2885">
        <f t="shared" si="642"/>
        <v>65.042095890410963</v>
      </c>
      <c r="AB2885" s="9">
        <f t="shared" si="643"/>
        <v>-5.970932235948311</v>
      </c>
      <c r="AC2885">
        <f t="shared" si="644"/>
        <v>15.866118493150646</v>
      </c>
    </row>
    <row r="2886" spans="1:29" ht="9" customHeight="1">
      <c r="A2886" s="1">
        <v>20191124</v>
      </c>
      <c r="B2886" s="1">
        <v>200000</v>
      </c>
      <c r="C2886" s="1">
        <v>2458812.3220000002</v>
      </c>
      <c r="D2886" s="1">
        <v>2224.4430000000002</v>
      </c>
      <c r="E2886" s="1">
        <v>70.599999999999994</v>
      </c>
      <c r="F2886" s="1">
        <v>68.8</v>
      </c>
      <c r="G2886" s="8">
        <f t="shared" si="630"/>
        <v>69.177534246575306</v>
      </c>
      <c r="H2886" s="13">
        <v>11</v>
      </c>
      <c r="I2886" s="8">
        <f t="shared" si="631"/>
        <v>4.7424657534246579</v>
      </c>
      <c r="J2886" s="13">
        <v>26</v>
      </c>
      <c r="K2886" s="8">
        <f t="shared" si="632"/>
        <v>11.835616438356164</v>
      </c>
      <c r="L2886" s="13">
        <v>0</v>
      </c>
      <c r="M2886" s="8">
        <f t="shared" si="633"/>
        <v>1.6684931506849314</v>
      </c>
      <c r="N2886" s="6">
        <v>0</v>
      </c>
      <c r="O2886" s="8">
        <f t="shared" si="634"/>
        <v>1.6410958904109589</v>
      </c>
      <c r="Q2886">
        <f t="shared" si="635"/>
        <v>67.858410958904116</v>
      </c>
      <c r="R2886">
        <f t="shared" si="636"/>
        <v>69.177534246575306</v>
      </c>
      <c r="S2886" s="9">
        <f t="shared" si="637"/>
        <v>-1.9068665890422238</v>
      </c>
      <c r="U2886">
        <f t="shared" si="638"/>
        <v>66.371232876712327</v>
      </c>
      <c r="V2886" s="9">
        <f t="shared" si="639"/>
        <v>-4.0654044614110916</v>
      </c>
      <c r="X2886">
        <f t="shared" si="640"/>
        <v>65.127901369863011</v>
      </c>
      <c r="Y2886" s="9">
        <f t="shared" si="641"/>
        <v>-5.8539711205632869</v>
      </c>
      <c r="AA2886">
        <f t="shared" si="642"/>
        <v>65.042095890410963</v>
      </c>
      <c r="AB2886" s="9">
        <f t="shared" si="643"/>
        <v>-5.9780077465959636</v>
      </c>
      <c r="AC2886">
        <f t="shared" si="644"/>
        <v>15.88208630136975</v>
      </c>
    </row>
    <row r="2887" spans="1:29" ht="9" customHeight="1">
      <c r="A2887" s="1">
        <v>20191125</v>
      </c>
      <c r="B2887" s="1">
        <v>200000</v>
      </c>
      <c r="C2887" s="1">
        <v>2458813.3220000002</v>
      </c>
      <c r="D2887" s="1">
        <v>2224.4789999999998</v>
      </c>
      <c r="E2887" s="1">
        <v>69.5</v>
      </c>
      <c r="F2887" s="1">
        <v>67.7</v>
      </c>
      <c r="G2887" s="8">
        <f t="shared" si="630"/>
        <v>69.18383561643833</v>
      </c>
      <c r="H2887" s="13">
        <v>0</v>
      </c>
      <c r="I2887" s="8">
        <f t="shared" si="631"/>
        <v>4.7424657534246579</v>
      </c>
      <c r="J2887" s="13">
        <v>11</v>
      </c>
      <c r="K2887" s="8">
        <f t="shared" si="632"/>
        <v>11.838356164383562</v>
      </c>
      <c r="L2887" s="13">
        <v>0</v>
      </c>
      <c r="M2887" s="8">
        <f t="shared" si="633"/>
        <v>1.6684931506849314</v>
      </c>
      <c r="N2887" s="6">
        <v>0</v>
      </c>
      <c r="O2887" s="8">
        <f t="shared" si="634"/>
        <v>1.6410958904109589</v>
      </c>
      <c r="Q2887">
        <f t="shared" si="635"/>
        <v>67.859304109589047</v>
      </c>
      <c r="R2887">
        <f t="shared" si="636"/>
        <v>69.18383561643833</v>
      </c>
      <c r="S2887" s="9">
        <f t="shared" si="637"/>
        <v>-1.9145100803497144</v>
      </c>
      <c r="U2887">
        <f t="shared" si="638"/>
        <v>66.371232876712327</v>
      </c>
      <c r="V2887" s="9">
        <f t="shared" si="639"/>
        <v>-4.0741415357323518</v>
      </c>
      <c r="X2887">
        <f t="shared" si="640"/>
        <v>65.127901369863011</v>
      </c>
      <c r="Y2887" s="9">
        <f t="shared" si="641"/>
        <v>-5.8625460852760369</v>
      </c>
      <c r="AA2887">
        <f t="shared" si="642"/>
        <v>65.042095890410963</v>
      </c>
      <c r="AB2887" s="9">
        <f t="shared" si="643"/>
        <v>-5.9865714138625776</v>
      </c>
      <c r="AC2887">
        <f t="shared" si="644"/>
        <v>15.901415753424576</v>
      </c>
    </row>
    <row r="2888" spans="1:29" ht="9" customHeight="1">
      <c r="A2888" s="1">
        <v>20191126</v>
      </c>
      <c r="B2888" s="1">
        <v>200000</v>
      </c>
      <c r="C2888" s="1">
        <v>2458814.3220000002</v>
      </c>
      <c r="D2888" s="1">
        <v>2224.5160000000001</v>
      </c>
      <c r="E2888" s="1">
        <v>70.400000000000006</v>
      </c>
      <c r="F2888" s="1">
        <v>68.599999999999994</v>
      </c>
      <c r="G2888" s="8">
        <f t="shared" si="630"/>
        <v>69.19013698630134</v>
      </c>
      <c r="H2888" s="13">
        <v>0</v>
      </c>
      <c r="I2888" s="8">
        <f t="shared" si="631"/>
        <v>4.7424657534246579</v>
      </c>
      <c r="J2888" s="13">
        <v>0</v>
      </c>
      <c r="K2888" s="8">
        <f t="shared" si="632"/>
        <v>11.838356164383562</v>
      </c>
      <c r="L2888" s="13">
        <v>0</v>
      </c>
      <c r="M2888" s="8">
        <f t="shared" si="633"/>
        <v>1.6684931506849314</v>
      </c>
      <c r="N2888" s="6">
        <v>0</v>
      </c>
      <c r="O2888" s="8">
        <f t="shared" si="634"/>
        <v>1.6410958904109589</v>
      </c>
      <c r="Q2888">
        <f t="shared" si="635"/>
        <v>67.859304109589047</v>
      </c>
      <c r="R2888">
        <f t="shared" si="636"/>
        <v>69.19013698630134</v>
      </c>
      <c r="S2888" s="9">
        <f t="shared" si="637"/>
        <v>-1.9234430435883922</v>
      </c>
      <c r="U2888">
        <f t="shared" si="638"/>
        <v>66.371232876712327</v>
      </c>
      <c r="V2888" s="9">
        <f t="shared" si="639"/>
        <v>-4.0955401654371428</v>
      </c>
      <c r="X2888">
        <f t="shared" si="640"/>
        <v>65.127901369863011</v>
      </c>
      <c r="Y2888" s="9">
        <f t="shared" si="641"/>
        <v>-5.8711194880891782</v>
      </c>
      <c r="AA2888">
        <f t="shared" si="642"/>
        <v>65.042095890410963</v>
      </c>
      <c r="AB2888" s="9">
        <f t="shared" si="643"/>
        <v>-5.9951335212873289</v>
      </c>
      <c r="AC2888">
        <f t="shared" si="644"/>
        <v>15.92074520547936</v>
      </c>
    </row>
    <row r="2889" spans="1:29" ht="9" customHeight="1">
      <c r="A2889" s="1">
        <v>20191127</v>
      </c>
      <c r="B2889" s="1">
        <v>200000</v>
      </c>
      <c r="C2889" s="1">
        <v>2458815.3220000002</v>
      </c>
      <c r="D2889" s="1">
        <v>2224.5529999999999</v>
      </c>
      <c r="E2889" s="1">
        <v>71.5</v>
      </c>
      <c r="F2889" s="1">
        <v>69.599999999999994</v>
      </c>
      <c r="G2889" s="8">
        <f t="shared" si="630"/>
        <v>69.189863013698613</v>
      </c>
      <c r="H2889" s="13">
        <v>11</v>
      </c>
      <c r="I2889" s="8">
        <f t="shared" si="631"/>
        <v>4.7123287671232879</v>
      </c>
      <c r="J2889" s="13">
        <v>22</v>
      </c>
      <c r="K2889" s="8">
        <f t="shared" si="632"/>
        <v>11.808219178082192</v>
      </c>
      <c r="L2889" s="13">
        <v>0</v>
      </c>
      <c r="M2889" s="8">
        <f t="shared" si="633"/>
        <v>1.6684931506849314</v>
      </c>
      <c r="N2889" s="6">
        <v>0</v>
      </c>
      <c r="O2889" s="8">
        <f t="shared" si="634"/>
        <v>1.6410958904109589</v>
      </c>
      <c r="Q2889">
        <f t="shared" si="635"/>
        <v>67.849479452054794</v>
      </c>
      <c r="R2889">
        <f t="shared" si="636"/>
        <v>69.189863013698613</v>
      </c>
      <c r="S2889" s="9">
        <f t="shared" si="637"/>
        <v>-1.9372542497712999</v>
      </c>
      <c r="U2889">
        <f t="shared" si="638"/>
        <v>66.356164383561648</v>
      </c>
      <c r="V2889" s="9">
        <f t="shared" si="639"/>
        <v>-4.1142811887460908</v>
      </c>
      <c r="X2889">
        <f t="shared" si="640"/>
        <v>65.127901369863011</v>
      </c>
      <c r="Y2889" s="9">
        <f t="shared" si="641"/>
        <v>-5.8707467639174098</v>
      </c>
      <c r="AA2889">
        <f t="shared" si="642"/>
        <v>65.042095890410963</v>
      </c>
      <c r="AB2889" s="9">
        <f t="shared" si="643"/>
        <v>-5.9947612881766474</v>
      </c>
      <c r="AC2889">
        <f t="shared" si="644"/>
        <v>15.919904794520495</v>
      </c>
    </row>
    <row r="2890" spans="1:29" ht="9" customHeight="1">
      <c r="A2890" s="1">
        <v>20191128</v>
      </c>
      <c r="B2890" s="1">
        <v>200000</v>
      </c>
      <c r="C2890" s="1">
        <v>2458816.3220000002</v>
      </c>
      <c r="D2890" s="1">
        <v>2224.5889999999999</v>
      </c>
      <c r="E2890" s="1">
        <v>70.2</v>
      </c>
      <c r="F2890" s="1">
        <v>68.3</v>
      </c>
      <c r="G2890" s="8">
        <f t="shared" si="630"/>
        <v>69.187671232876696</v>
      </c>
      <c r="H2890" s="13">
        <v>0</v>
      </c>
      <c r="I2890" s="8">
        <f t="shared" si="631"/>
        <v>4.6821917808219178</v>
      </c>
      <c r="J2890" s="13">
        <v>11</v>
      </c>
      <c r="K2890" s="8">
        <f t="shared" si="632"/>
        <v>11.739726027397261</v>
      </c>
      <c r="L2890" s="13">
        <v>0</v>
      </c>
      <c r="M2890" s="8">
        <f t="shared" si="633"/>
        <v>1.6684931506849314</v>
      </c>
      <c r="N2890" s="6">
        <v>0</v>
      </c>
      <c r="O2890" s="14">
        <f t="shared" si="634"/>
        <v>1.6219178082191781</v>
      </c>
      <c r="Q2890">
        <f t="shared" si="635"/>
        <v>67.82715068493151</v>
      </c>
      <c r="R2890">
        <f t="shared" si="636"/>
        <v>69.187671232876696</v>
      </c>
      <c r="S2890" s="9">
        <f t="shared" si="637"/>
        <v>-1.9664204961688228</v>
      </c>
      <c r="U2890">
        <f t="shared" si="638"/>
        <v>66.341095890410955</v>
      </c>
      <c r="V2890" s="9">
        <f t="shared" si="639"/>
        <v>-4.1394766852508695</v>
      </c>
      <c r="X2890">
        <f t="shared" si="640"/>
        <v>65.127901369863011</v>
      </c>
      <c r="Y2890" s="9">
        <f t="shared" si="641"/>
        <v>-5.8677648642762108</v>
      </c>
      <c r="AA2890">
        <f t="shared" si="642"/>
        <v>65.029917808219182</v>
      </c>
      <c r="AB2890" s="9">
        <f t="shared" si="643"/>
        <v>-6.0093848377452304</v>
      </c>
      <c r="AC2890">
        <f t="shared" si="644"/>
        <v>15.913181506849263</v>
      </c>
    </row>
    <row r="2891" spans="1:29" ht="9" customHeight="1">
      <c r="A2891" s="1">
        <v>20191129</v>
      </c>
      <c r="B2891" s="1">
        <v>200000</v>
      </c>
      <c r="C2891" s="1">
        <v>2458817.3220000002</v>
      </c>
      <c r="D2891" s="1">
        <v>2224.6260000000002</v>
      </c>
      <c r="E2891" s="1">
        <v>69.8</v>
      </c>
      <c r="F2891" s="1">
        <v>67.900000000000006</v>
      </c>
      <c r="G2891" s="8">
        <f t="shared" si="630"/>
        <v>69.190136986301354</v>
      </c>
      <c r="H2891" s="13">
        <v>0</v>
      </c>
      <c r="I2891" s="8">
        <f t="shared" si="631"/>
        <v>4.6520547945205477</v>
      </c>
      <c r="J2891" s="13">
        <v>12</v>
      </c>
      <c r="K2891" s="8">
        <f t="shared" si="632"/>
        <v>11.673972602739726</v>
      </c>
      <c r="L2891" s="13">
        <v>0</v>
      </c>
      <c r="M2891" s="8">
        <f t="shared" si="633"/>
        <v>1.6684931506849314</v>
      </c>
      <c r="N2891" s="6">
        <v>0</v>
      </c>
      <c r="O2891" s="8">
        <f t="shared" si="634"/>
        <v>1.6219178082191781</v>
      </c>
      <c r="Q2891">
        <f t="shared" si="635"/>
        <v>67.805715068493157</v>
      </c>
      <c r="R2891">
        <f t="shared" si="636"/>
        <v>69.190136986301354</v>
      </c>
      <c r="S2891" s="9">
        <f t="shared" si="637"/>
        <v>-2.0008948935630713</v>
      </c>
      <c r="U2891">
        <f t="shared" si="638"/>
        <v>66.326027397260276</v>
      </c>
      <c r="V2891" s="9">
        <f t="shared" si="639"/>
        <v>-4.1444109646534883</v>
      </c>
      <c r="X2891">
        <f t="shared" si="640"/>
        <v>65.127901369863011</v>
      </c>
      <c r="Y2891" s="9">
        <f t="shared" si="641"/>
        <v>-5.8711194880891782</v>
      </c>
      <c r="AA2891">
        <f t="shared" si="642"/>
        <v>65.029917808219182</v>
      </c>
      <c r="AB2891" s="9">
        <f t="shared" si="643"/>
        <v>-6.0127344145970341</v>
      </c>
      <c r="AC2891">
        <f t="shared" si="644"/>
        <v>15.920745205479404</v>
      </c>
    </row>
    <row r="2892" spans="1:29" ht="9" customHeight="1">
      <c r="A2892" s="1">
        <v>20191130</v>
      </c>
      <c r="B2892" s="1">
        <v>200000</v>
      </c>
      <c r="C2892" s="1">
        <v>2458818.3220000002</v>
      </c>
      <c r="D2892" s="1">
        <v>2224.663</v>
      </c>
      <c r="E2892" s="1">
        <v>70.400000000000006</v>
      </c>
      <c r="F2892" s="1">
        <v>68.5</v>
      </c>
      <c r="G2892" s="8">
        <f t="shared" si="630"/>
        <v>69.193698630136964</v>
      </c>
      <c r="H2892" s="13">
        <v>12</v>
      </c>
      <c r="I2892" s="8">
        <f t="shared" si="631"/>
        <v>4.6520547945205477</v>
      </c>
      <c r="J2892" s="13">
        <v>12</v>
      </c>
      <c r="K2892" s="8">
        <f t="shared" si="632"/>
        <v>11.704109589041096</v>
      </c>
      <c r="L2892" s="13">
        <v>0</v>
      </c>
      <c r="M2892" s="8">
        <f t="shared" si="633"/>
        <v>1.6684931506849314</v>
      </c>
      <c r="N2892" s="6">
        <v>0</v>
      </c>
      <c r="O2892" s="8">
        <f t="shared" si="634"/>
        <v>1.6219178082191781</v>
      </c>
      <c r="Q2892">
        <f t="shared" si="635"/>
        <v>67.815539726027396</v>
      </c>
      <c r="R2892">
        <f t="shared" si="636"/>
        <v>69.193698630136964</v>
      </c>
      <c r="S2892" s="9">
        <f t="shared" si="637"/>
        <v>-1.9917404783870296</v>
      </c>
      <c r="U2892">
        <f t="shared" si="638"/>
        <v>66.326027397260276</v>
      </c>
      <c r="V2892" s="9">
        <f t="shared" si="639"/>
        <v>-4.1485857274080331</v>
      </c>
      <c r="X2892">
        <f t="shared" si="640"/>
        <v>65.127901369863011</v>
      </c>
      <c r="Y2892" s="9">
        <f t="shared" si="641"/>
        <v>-5.8759646337262268</v>
      </c>
      <c r="AA2892">
        <f t="shared" si="642"/>
        <v>65.029917808219182</v>
      </c>
      <c r="AB2892" s="9">
        <f t="shared" si="643"/>
        <v>-6.0175722708140711</v>
      </c>
      <c r="AC2892">
        <f t="shared" si="644"/>
        <v>15.931670547945137</v>
      </c>
    </row>
    <row r="2893" spans="1:29" ht="9" customHeight="1">
      <c r="A2893" s="1">
        <v>20191201</v>
      </c>
      <c r="B2893" s="1">
        <v>200000</v>
      </c>
      <c r="C2893" s="1">
        <v>2458819.3220000002</v>
      </c>
      <c r="D2893" s="1">
        <v>2224.6990000000001</v>
      </c>
      <c r="E2893" s="1">
        <v>71.2</v>
      </c>
      <c r="F2893" s="1">
        <v>69.2</v>
      </c>
      <c r="G2893" s="8">
        <f t="shared" si="630"/>
        <v>69.196712328767106</v>
      </c>
      <c r="H2893" s="13">
        <v>0</v>
      </c>
      <c r="I2893" s="8">
        <f t="shared" si="631"/>
        <v>4.6520547945205477</v>
      </c>
      <c r="J2893" s="13">
        <v>11</v>
      </c>
      <c r="K2893" s="8">
        <f t="shared" si="632"/>
        <v>11.734246575342466</v>
      </c>
      <c r="L2893" s="13">
        <v>0</v>
      </c>
      <c r="M2893" s="8">
        <f t="shared" si="633"/>
        <v>1.6684931506849314</v>
      </c>
      <c r="N2893" s="6">
        <v>0</v>
      </c>
      <c r="O2893" s="8">
        <f t="shared" si="634"/>
        <v>1.6273972602739726</v>
      </c>
      <c r="Q2893">
        <f t="shared" si="635"/>
        <v>67.825364383561649</v>
      </c>
      <c r="R2893">
        <f t="shared" si="636"/>
        <v>69.196712328767106</v>
      </c>
      <c r="S2893" s="9">
        <f t="shared" si="637"/>
        <v>-1.9818108390611258</v>
      </c>
      <c r="U2893">
        <f t="shared" si="638"/>
        <v>66.326027397260276</v>
      </c>
      <c r="V2893" s="9">
        <f t="shared" si="639"/>
        <v>-4.1677060195358422</v>
      </c>
      <c r="X2893">
        <f t="shared" si="640"/>
        <v>65.127901369863011</v>
      </c>
      <c r="Y2893" s="9">
        <f t="shared" si="641"/>
        <v>-5.8800639827689736</v>
      </c>
      <c r="AA2893">
        <f t="shared" si="642"/>
        <v>65.033397260273972</v>
      </c>
      <c r="AB2893" s="9">
        <f t="shared" si="643"/>
        <v>-6.0166371036710586</v>
      </c>
      <c r="AC2893">
        <f t="shared" si="644"/>
        <v>15.940915068493096</v>
      </c>
    </row>
    <row r="2894" spans="1:29" ht="9" customHeight="1">
      <c r="A2894" s="1">
        <v>20191202</v>
      </c>
      <c r="B2894" s="1">
        <v>200000</v>
      </c>
      <c r="C2894" s="1">
        <v>2458820.3220000002</v>
      </c>
      <c r="D2894" s="1">
        <v>2224.7359999999999</v>
      </c>
      <c r="E2894" s="1">
        <v>70.400000000000006</v>
      </c>
      <c r="F2894" s="1">
        <v>68.400000000000006</v>
      </c>
      <c r="G2894" s="8">
        <f t="shared" si="630"/>
        <v>69.194794520547916</v>
      </c>
      <c r="H2894" s="13">
        <v>0</v>
      </c>
      <c r="I2894" s="8">
        <f t="shared" si="631"/>
        <v>4.6219178082191785</v>
      </c>
      <c r="J2894" s="13">
        <v>11</v>
      </c>
      <c r="K2894" s="8">
        <f t="shared" si="632"/>
        <v>11.734246575342466</v>
      </c>
      <c r="L2894" s="13">
        <v>0</v>
      </c>
      <c r="M2894" s="8">
        <f t="shared" si="633"/>
        <v>1.6986301369863013</v>
      </c>
      <c r="N2894" s="6">
        <v>0</v>
      </c>
      <c r="O2894" s="8">
        <f t="shared" si="634"/>
        <v>1.6410958904109589</v>
      </c>
      <c r="Q2894">
        <f t="shared" si="635"/>
        <v>67.825364383561649</v>
      </c>
      <c r="R2894">
        <f t="shared" si="636"/>
        <v>69.194794520547916</v>
      </c>
      <c r="S2894" s="9">
        <f t="shared" si="637"/>
        <v>-1.9790941594307441</v>
      </c>
      <c r="U2894">
        <f t="shared" si="638"/>
        <v>66.310958904109583</v>
      </c>
      <c r="V2894" s="9">
        <f t="shared" si="639"/>
        <v>-4.1699826184734832</v>
      </c>
      <c r="X2894">
        <f t="shared" si="640"/>
        <v>65.148273972602738</v>
      </c>
      <c r="Y2894" s="9">
        <f t="shared" si="641"/>
        <v>-5.8480129552860092</v>
      </c>
      <c r="AA2894">
        <f t="shared" si="642"/>
        <v>65.042095890410963</v>
      </c>
      <c r="AB2894" s="9">
        <f t="shared" si="643"/>
        <v>-6.0014610331760991</v>
      </c>
      <c r="AC2894">
        <f t="shared" si="644"/>
        <v>15.935032191780731</v>
      </c>
    </row>
    <row r="2895" spans="1:29" ht="9" customHeight="1">
      <c r="A2895" s="1">
        <v>20191203</v>
      </c>
      <c r="B2895" s="1">
        <v>200000</v>
      </c>
      <c r="C2895" s="1">
        <v>2458821.3220000002</v>
      </c>
      <c r="D2895" s="1">
        <v>2224.7730000000001</v>
      </c>
      <c r="E2895" s="1">
        <v>69.900000000000006</v>
      </c>
      <c r="F2895" s="1">
        <v>67.900000000000006</v>
      </c>
      <c r="G2895" s="8">
        <f t="shared" si="630"/>
        <v>69.19643835616435</v>
      </c>
      <c r="H2895" s="13">
        <v>0</v>
      </c>
      <c r="I2895" s="8">
        <f t="shared" si="631"/>
        <v>4.6219178082191785</v>
      </c>
      <c r="J2895" s="13">
        <v>11</v>
      </c>
      <c r="K2895" s="8">
        <f t="shared" si="632"/>
        <v>11.764383561643836</v>
      </c>
      <c r="L2895" s="13">
        <v>0</v>
      </c>
      <c r="M2895" s="8">
        <f t="shared" si="633"/>
        <v>1.6986301369863013</v>
      </c>
      <c r="N2895" s="6">
        <v>0</v>
      </c>
      <c r="O2895" s="8">
        <f t="shared" si="634"/>
        <v>1.6410958904109589</v>
      </c>
      <c r="Q2895">
        <f t="shared" si="635"/>
        <v>67.835189041095887</v>
      </c>
      <c r="R2895">
        <f t="shared" si="636"/>
        <v>69.19643835616435</v>
      </c>
      <c r="S2895" s="9">
        <f t="shared" si="637"/>
        <v>-1.9672245384392539</v>
      </c>
      <c r="U2895">
        <f t="shared" si="638"/>
        <v>66.310958904109583</v>
      </c>
      <c r="V2895" s="9">
        <f t="shared" si="639"/>
        <v>-4.1656438317112787</v>
      </c>
      <c r="X2895">
        <f t="shared" si="640"/>
        <v>65.148273972602738</v>
      </c>
      <c r="Y2895" s="9">
        <f t="shared" si="641"/>
        <v>-5.8502496367300125</v>
      </c>
      <c r="AA2895">
        <f t="shared" si="642"/>
        <v>65.042095890410963</v>
      </c>
      <c r="AB2895" s="9">
        <f t="shared" si="643"/>
        <v>-6.0036940692964151</v>
      </c>
      <c r="AC2895">
        <f t="shared" si="644"/>
        <v>15.940074657534144</v>
      </c>
    </row>
    <row r="2896" spans="1:29" ht="9" customHeight="1">
      <c r="A2896" s="1">
        <v>20191204</v>
      </c>
      <c r="B2896" s="1">
        <v>200000</v>
      </c>
      <c r="C2896" s="1">
        <v>2458822.3220000002</v>
      </c>
      <c r="D2896" s="1">
        <v>2224.8090000000002</v>
      </c>
      <c r="E2896" s="1">
        <v>69.599999999999994</v>
      </c>
      <c r="F2896" s="1">
        <v>67.599999999999994</v>
      </c>
      <c r="G2896" s="8">
        <f t="shared" si="630"/>
        <v>69.196164383561623</v>
      </c>
      <c r="H2896" s="13">
        <v>0</v>
      </c>
      <c r="I2896" s="8">
        <f t="shared" si="631"/>
        <v>4.6273972602739724</v>
      </c>
      <c r="J2896" s="13">
        <v>0</v>
      </c>
      <c r="K2896" s="8">
        <f t="shared" si="632"/>
        <v>11.778082191780822</v>
      </c>
      <c r="L2896" s="13">
        <v>0</v>
      </c>
      <c r="M2896" s="8">
        <f t="shared" si="633"/>
        <v>1.7315068493150685</v>
      </c>
      <c r="N2896" s="6">
        <v>0</v>
      </c>
      <c r="O2896" s="8">
        <f t="shared" si="634"/>
        <v>1.6657534246575343</v>
      </c>
      <c r="Q2896">
        <f t="shared" si="635"/>
        <v>67.839654794520541</v>
      </c>
      <c r="R2896">
        <f t="shared" si="636"/>
        <v>69.196164383561623</v>
      </c>
      <c r="S2896" s="9">
        <f t="shared" si="637"/>
        <v>-1.96038263265838</v>
      </c>
      <c r="U2896">
        <f t="shared" si="638"/>
        <v>66.313698630136983</v>
      </c>
      <c r="V2896" s="9">
        <f t="shared" si="639"/>
        <v>-4.1430262621303058</v>
      </c>
      <c r="X2896">
        <f t="shared" si="640"/>
        <v>65.17049863013699</v>
      </c>
      <c r="Y2896" s="9">
        <f t="shared" si="641"/>
        <v>-5.8177585264841269</v>
      </c>
      <c r="AA2896">
        <f t="shared" si="642"/>
        <v>65.057753424657534</v>
      </c>
      <c r="AB2896" s="9">
        <f t="shared" si="643"/>
        <v>-5.9806941551910882</v>
      </c>
      <c r="AC2896">
        <f t="shared" si="644"/>
        <v>15.939234246575278</v>
      </c>
    </row>
    <row r="2897" spans="1:29" ht="9" customHeight="1">
      <c r="A2897" s="1">
        <v>20191205</v>
      </c>
      <c r="B2897" s="1">
        <v>200000</v>
      </c>
      <c r="C2897" s="1">
        <v>2458823.3220000002</v>
      </c>
      <c r="D2897" s="1">
        <v>2224.846</v>
      </c>
      <c r="E2897" s="1">
        <v>70.7</v>
      </c>
      <c r="F2897" s="1">
        <v>68.599999999999994</v>
      </c>
      <c r="G2897" s="8">
        <f t="shared" si="630"/>
        <v>69.196986301369833</v>
      </c>
      <c r="H2897" s="13">
        <v>11</v>
      </c>
      <c r="I2897" s="8">
        <f t="shared" si="631"/>
        <v>4.6602739726027398</v>
      </c>
      <c r="J2897" s="13">
        <v>12</v>
      </c>
      <c r="K2897" s="8">
        <f t="shared" si="632"/>
        <v>11.786301369863013</v>
      </c>
      <c r="L2897" s="13">
        <v>0</v>
      </c>
      <c r="M2897" s="8">
        <f t="shared" si="633"/>
        <v>1.7643835616438357</v>
      </c>
      <c r="N2897" s="6">
        <v>0</v>
      </c>
      <c r="O2897" s="8">
        <f t="shared" si="634"/>
        <v>1.6958904109589041</v>
      </c>
      <c r="Q2897">
        <f t="shared" si="635"/>
        <v>67.842334246575348</v>
      </c>
      <c r="R2897">
        <f t="shared" si="636"/>
        <v>69.196986301369833</v>
      </c>
      <c r="S2897" s="9">
        <f t="shared" si="637"/>
        <v>-1.957674932394653</v>
      </c>
      <c r="U2897">
        <f t="shared" si="638"/>
        <v>66.330136986301369</v>
      </c>
      <c r="V2897" s="9">
        <f t="shared" si="639"/>
        <v>-4.1200829796667904</v>
      </c>
      <c r="X2897">
        <f t="shared" si="640"/>
        <v>65.192723287671228</v>
      </c>
      <c r="Y2897" s="9">
        <f t="shared" si="641"/>
        <v>-5.786759261825452</v>
      </c>
      <c r="AA2897">
        <f t="shared" si="642"/>
        <v>65.07689041095891</v>
      </c>
      <c r="AB2897" s="9">
        <f t="shared" si="643"/>
        <v>-5.9541551021700627</v>
      </c>
      <c r="AC2897">
        <f t="shared" si="644"/>
        <v>15.941755479451961</v>
      </c>
    </row>
    <row r="2898" spans="1:29" ht="9" customHeight="1">
      <c r="A2898" s="1">
        <v>20191206</v>
      </c>
      <c r="B2898" s="1">
        <v>200000</v>
      </c>
      <c r="C2898" s="1">
        <v>2458824.3220000002</v>
      </c>
      <c r="D2898" s="1">
        <v>2224.886</v>
      </c>
      <c r="E2898" s="1">
        <v>70.3</v>
      </c>
      <c r="F2898" s="1">
        <v>68.3</v>
      </c>
      <c r="G2898" s="8">
        <f t="shared" si="630"/>
        <v>69.203287671232843</v>
      </c>
      <c r="H2898" s="13">
        <v>11</v>
      </c>
      <c r="I2898" s="8">
        <f t="shared" si="631"/>
        <v>4.7041095890410958</v>
      </c>
      <c r="J2898" s="13">
        <v>11</v>
      </c>
      <c r="K2898" s="8">
        <f t="shared" si="632"/>
        <v>11.791780821917808</v>
      </c>
      <c r="L2898" s="13">
        <v>0</v>
      </c>
      <c r="M2898" s="8">
        <f t="shared" si="633"/>
        <v>1.8</v>
      </c>
      <c r="N2898" s="6">
        <v>0</v>
      </c>
      <c r="O2898" s="8">
        <f t="shared" si="634"/>
        <v>1.7315068493150685</v>
      </c>
      <c r="Q2898">
        <f t="shared" si="635"/>
        <v>67.844120547945209</v>
      </c>
      <c r="R2898">
        <f t="shared" si="636"/>
        <v>69.203287671232843</v>
      </c>
      <c r="S2898" s="9">
        <f t="shared" si="637"/>
        <v>-1.9640210299613017</v>
      </c>
      <c r="U2898">
        <f t="shared" si="638"/>
        <v>66.352054794520541</v>
      </c>
      <c r="V2898" s="9">
        <f t="shared" si="639"/>
        <v>-4.1386271870793649</v>
      </c>
      <c r="X2898">
        <f t="shared" si="640"/>
        <v>65.216800000000006</v>
      </c>
      <c r="Y2898" s="9">
        <f t="shared" si="641"/>
        <v>-5.760546652308804</v>
      </c>
      <c r="AA2898">
        <f t="shared" si="642"/>
        <v>65.099506849315063</v>
      </c>
      <c r="AB2898" s="9">
        <f t="shared" si="643"/>
        <v>-5.9300373725216531</v>
      </c>
      <c r="AC2898">
        <f t="shared" si="644"/>
        <v>15.961084931506745</v>
      </c>
    </row>
    <row r="2899" spans="1:29" ht="9" customHeight="1">
      <c r="A2899" s="1">
        <v>20191207</v>
      </c>
      <c r="B2899" s="1">
        <v>200000</v>
      </c>
      <c r="C2899" s="1">
        <v>2458825.3220000002</v>
      </c>
      <c r="D2899" s="1">
        <v>2224.9189999999999</v>
      </c>
      <c r="E2899" s="1">
        <v>70.2</v>
      </c>
      <c r="F2899" s="1">
        <v>68.2</v>
      </c>
      <c r="G2899" s="8">
        <f t="shared" si="630"/>
        <v>69.21095890410956</v>
      </c>
      <c r="H2899" s="13">
        <v>0</v>
      </c>
      <c r="I2899" s="8">
        <f t="shared" si="631"/>
        <v>4.6931506849315072</v>
      </c>
      <c r="J2899" s="13">
        <v>0</v>
      </c>
      <c r="K2899" s="8">
        <f t="shared" si="632"/>
        <v>11.778082191780822</v>
      </c>
      <c r="L2899" s="13">
        <v>0</v>
      </c>
      <c r="M2899" s="8">
        <f t="shared" si="633"/>
        <v>1.8410958904109589</v>
      </c>
      <c r="N2899" s="6">
        <v>0</v>
      </c>
      <c r="O2899" s="8">
        <f t="shared" si="634"/>
        <v>1.7753424657534247</v>
      </c>
      <c r="Q2899">
        <f t="shared" si="635"/>
        <v>67.839654794520541</v>
      </c>
      <c r="R2899">
        <f t="shared" si="636"/>
        <v>69.21095890410956</v>
      </c>
      <c r="S2899" s="9">
        <f t="shared" si="637"/>
        <v>-1.9813395613965383</v>
      </c>
      <c r="U2899">
        <f t="shared" si="638"/>
        <v>66.346575342465755</v>
      </c>
      <c r="V2899" s="9">
        <f t="shared" si="639"/>
        <v>-4.1175050365520605</v>
      </c>
      <c r="X2899">
        <f t="shared" si="640"/>
        <v>65.244580821917808</v>
      </c>
      <c r="Y2899" s="9">
        <f t="shared" si="641"/>
        <v>-5.7308526640804018</v>
      </c>
      <c r="AA2899">
        <f t="shared" si="642"/>
        <v>65.127342465753429</v>
      </c>
      <c r="AB2899" s="9">
        <f t="shared" si="643"/>
        <v>-5.9002454279153937</v>
      </c>
      <c r="AC2899">
        <f t="shared" si="644"/>
        <v>15.984616438356076</v>
      </c>
    </row>
    <row r="2900" spans="1:29" ht="9" customHeight="1">
      <c r="A2900" s="1">
        <v>20191208</v>
      </c>
      <c r="B2900" s="1">
        <v>200000</v>
      </c>
      <c r="C2900" s="1">
        <v>2458826.3220000002</v>
      </c>
      <c r="D2900" s="1">
        <v>2224.9560000000001</v>
      </c>
      <c r="E2900" s="1">
        <v>71.599999999999994</v>
      </c>
      <c r="F2900" s="1">
        <v>69.400000000000006</v>
      </c>
      <c r="G2900" s="8">
        <f t="shared" si="630"/>
        <v>69.21999999999997</v>
      </c>
      <c r="H2900" s="13">
        <v>0</v>
      </c>
      <c r="I2900" s="8">
        <f t="shared" si="631"/>
        <v>4.7397260273972606</v>
      </c>
      <c r="J2900" s="13">
        <v>0</v>
      </c>
      <c r="K2900" s="8">
        <f t="shared" si="632"/>
        <v>11.786301369863013</v>
      </c>
      <c r="L2900" s="13">
        <v>0</v>
      </c>
      <c r="M2900" s="8">
        <f t="shared" si="633"/>
        <v>1.8849315068493151</v>
      </c>
      <c r="N2900" s="6">
        <v>0</v>
      </c>
      <c r="O2900" s="8">
        <f t="shared" si="634"/>
        <v>1.8191780821917809</v>
      </c>
      <c r="Q2900">
        <f t="shared" si="635"/>
        <v>67.842334246575348</v>
      </c>
      <c r="R2900">
        <f t="shared" si="636"/>
        <v>69.21999999999997</v>
      </c>
      <c r="S2900" s="9">
        <f t="shared" si="637"/>
        <v>-1.9902712415842672</v>
      </c>
      <c r="U2900">
        <f t="shared" si="638"/>
        <v>66.369863013698634</v>
      </c>
      <c r="V2900" s="9">
        <f t="shared" si="639"/>
        <v>-4.0980687034984555</v>
      </c>
      <c r="X2900">
        <f t="shared" si="640"/>
        <v>65.274213698630135</v>
      </c>
      <c r="Y2900" s="9">
        <f t="shared" si="641"/>
        <v>-5.7003558239957215</v>
      </c>
      <c r="AA2900">
        <f t="shared" si="642"/>
        <v>65.155178082191782</v>
      </c>
      <c r="AB2900" s="9">
        <f t="shared" si="643"/>
        <v>-5.8723229092866092</v>
      </c>
      <c r="AC2900">
        <f t="shared" si="644"/>
        <v>16.012349999999909</v>
      </c>
    </row>
    <row r="2901" spans="1:29" ht="9" customHeight="1">
      <c r="A2901" s="1">
        <v>20191209</v>
      </c>
      <c r="B2901" s="1">
        <v>200000</v>
      </c>
      <c r="C2901" s="1">
        <v>2458827.3220000002</v>
      </c>
      <c r="D2901" s="1">
        <v>2224.9929999999999</v>
      </c>
      <c r="E2901" s="1">
        <v>70.7</v>
      </c>
      <c r="F2901" s="1">
        <v>68.599999999999994</v>
      </c>
      <c r="G2901" s="8">
        <f t="shared" si="630"/>
        <v>69.227397260273946</v>
      </c>
      <c r="H2901" s="13">
        <v>11</v>
      </c>
      <c r="I2901" s="8">
        <f t="shared" si="631"/>
        <v>4.7808219178082192</v>
      </c>
      <c r="J2901" s="13">
        <v>11</v>
      </c>
      <c r="K2901" s="8">
        <f t="shared" si="632"/>
        <v>11.791780821917808</v>
      </c>
      <c r="L2901" s="13">
        <v>0</v>
      </c>
      <c r="M2901" s="8">
        <f t="shared" si="633"/>
        <v>1.9315068493150684</v>
      </c>
      <c r="N2901" s="6">
        <v>0</v>
      </c>
      <c r="O2901" s="8">
        <f t="shared" si="634"/>
        <v>1.8657534246575342</v>
      </c>
      <c r="Q2901">
        <f t="shared" si="635"/>
        <v>67.844120547945209</v>
      </c>
      <c r="R2901">
        <f t="shared" si="636"/>
        <v>69.227397260273946</v>
      </c>
      <c r="S2901" s="9">
        <f t="shared" si="637"/>
        <v>-1.9981636852936049</v>
      </c>
      <c r="U2901">
        <f t="shared" si="638"/>
        <v>66.390410958904113</v>
      </c>
      <c r="V2901" s="9">
        <f t="shared" si="639"/>
        <v>-4.0622675256018255</v>
      </c>
      <c r="X2901">
        <f t="shared" si="640"/>
        <v>65.305698630136988</v>
      </c>
      <c r="Y2901" s="9">
        <f t="shared" si="641"/>
        <v>-5.664951717587428</v>
      </c>
      <c r="AA2901">
        <f t="shared" si="642"/>
        <v>65.184753424657529</v>
      </c>
      <c r="AB2901" s="9">
        <f t="shared" si="643"/>
        <v>-5.8396588570523704</v>
      </c>
      <c r="AC2901">
        <f t="shared" si="644"/>
        <v>16.035041095890328</v>
      </c>
    </row>
    <row r="2902" spans="1:29" ht="9" customHeight="1">
      <c r="A2902" s="1">
        <v>20191210</v>
      </c>
      <c r="B2902" s="1">
        <v>200000</v>
      </c>
      <c r="C2902" s="1">
        <v>2458828.3220000002</v>
      </c>
      <c r="D2902" s="1">
        <v>2225.029</v>
      </c>
      <c r="E2902" s="1">
        <v>70.599999999999994</v>
      </c>
      <c r="F2902" s="1">
        <v>68.400000000000006</v>
      </c>
      <c r="G2902" s="8">
        <f t="shared" si="630"/>
        <v>69.237260273972581</v>
      </c>
      <c r="H2902" s="13">
        <v>0</v>
      </c>
      <c r="I2902" s="8">
        <f t="shared" si="631"/>
        <v>4.8493150684931505</v>
      </c>
      <c r="J2902" s="13">
        <v>0</v>
      </c>
      <c r="K2902" s="8">
        <f t="shared" si="632"/>
        <v>11.819178082191781</v>
      </c>
      <c r="L2902" s="13">
        <v>0</v>
      </c>
      <c r="M2902" s="8">
        <f t="shared" si="633"/>
        <v>1.9698630136986301</v>
      </c>
      <c r="N2902" s="6">
        <v>0</v>
      </c>
      <c r="O2902" s="8">
        <f t="shared" si="634"/>
        <v>1.904109589041096</v>
      </c>
      <c r="Q2902">
        <f t="shared" si="635"/>
        <v>67.853052054794517</v>
      </c>
      <c r="R2902">
        <f t="shared" si="636"/>
        <v>69.237260273972581</v>
      </c>
      <c r="S2902" s="9">
        <f t="shared" si="637"/>
        <v>-1.9992244258376815</v>
      </c>
      <c r="U2902">
        <f t="shared" si="638"/>
        <v>66.424657534246577</v>
      </c>
      <c r="V2902" s="9">
        <f t="shared" si="639"/>
        <v>-4.0672024184006972</v>
      </c>
      <c r="X2902">
        <f t="shared" si="640"/>
        <v>65.331627397260277</v>
      </c>
      <c r="Y2902" s="9">
        <f t="shared" si="641"/>
        <v>-5.6409408189429655</v>
      </c>
      <c r="AA2902">
        <f t="shared" si="642"/>
        <v>65.209109589041091</v>
      </c>
      <c r="AB2902" s="9">
        <f t="shared" si="643"/>
        <v>-5.8178943952895423</v>
      </c>
      <c r="AC2902">
        <f t="shared" si="644"/>
        <v>16.065295890410891</v>
      </c>
    </row>
    <row r="2903" spans="1:29" ht="9" customHeight="1">
      <c r="A2903" s="1">
        <v>20191211</v>
      </c>
      <c r="B2903" s="1">
        <v>200000</v>
      </c>
      <c r="C2903" s="1">
        <v>2458829.3220000002</v>
      </c>
      <c r="D2903" s="1">
        <v>2225.0659999999998</v>
      </c>
      <c r="E2903" s="1">
        <v>70.7</v>
      </c>
      <c r="F2903" s="1">
        <v>68.599999999999994</v>
      </c>
      <c r="G2903" s="8">
        <f t="shared" si="630"/>
        <v>69.240821917808191</v>
      </c>
      <c r="H2903" s="13">
        <v>0</v>
      </c>
      <c r="I2903" s="8">
        <f t="shared" si="631"/>
        <v>4.8493150684931505</v>
      </c>
      <c r="J2903" s="13">
        <v>11</v>
      </c>
      <c r="K2903" s="8">
        <f t="shared" si="632"/>
        <v>11.756164383561643</v>
      </c>
      <c r="L2903" s="13">
        <v>0</v>
      </c>
      <c r="M2903" s="8">
        <f t="shared" si="633"/>
        <v>2</v>
      </c>
      <c r="N2903" s="6">
        <v>0</v>
      </c>
      <c r="O2903" s="8">
        <f t="shared" si="634"/>
        <v>1.9342465753424658</v>
      </c>
      <c r="Q2903">
        <f t="shared" si="635"/>
        <v>67.832509589041095</v>
      </c>
      <c r="R2903">
        <f t="shared" si="636"/>
        <v>69.240821917808191</v>
      </c>
      <c r="S2903" s="9">
        <f t="shared" si="637"/>
        <v>-2.0339335810294443</v>
      </c>
      <c r="U2903">
        <f t="shared" si="638"/>
        <v>66.424657534246577</v>
      </c>
      <c r="V2903" s="9">
        <f t="shared" si="639"/>
        <v>-4.0316518298713788</v>
      </c>
      <c r="X2903">
        <f t="shared" si="640"/>
        <v>65.352000000000004</v>
      </c>
      <c r="Y2903" s="9">
        <f t="shared" si="641"/>
        <v>-5.6163716866682876</v>
      </c>
      <c r="AA2903">
        <f t="shared" si="642"/>
        <v>65.228246575342467</v>
      </c>
      <c r="AB2903" s="9">
        <f t="shared" si="643"/>
        <v>-5.7951006809665273</v>
      </c>
      <c r="AC2903">
        <f t="shared" si="644"/>
        <v>16.076221232876623</v>
      </c>
    </row>
    <row r="2904" spans="1:29" ht="9" customHeight="1">
      <c r="A2904" s="1">
        <v>20191212</v>
      </c>
      <c r="B2904" s="1">
        <v>200000</v>
      </c>
      <c r="C2904" s="1">
        <v>2458830.3220000002</v>
      </c>
      <c r="D2904" s="1">
        <v>2225.1030000000001</v>
      </c>
      <c r="E2904" s="1">
        <v>70.5</v>
      </c>
      <c r="F2904" s="1">
        <v>68.3</v>
      </c>
      <c r="G2904" s="8">
        <f t="shared" si="630"/>
        <v>69.246575342465732</v>
      </c>
      <c r="H2904" s="13">
        <v>0</v>
      </c>
      <c r="I2904" s="8">
        <f t="shared" si="631"/>
        <v>4.9095890410958907</v>
      </c>
      <c r="J2904" s="13">
        <v>0</v>
      </c>
      <c r="K2904" s="8">
        <f t="shared" si="632"/>
        <v>11.734246575342466</v>
      </c>
      <c r="L2904" s="13">
        <v>0</v>
      </c>
      <c r="M2904" s="8">
        <f t="shared" si="633"/>
        <v>2.0301369863013701</v>
      </c>
      <c r="N2904" s="6">
        <v>0</v>
      </c>
      <c r="O2904" s="8">
        <f t="shared" si="634"/>
        <v>1.9616438356164383</v>
      </c>
      <c r="Q2904">
        <f t="shared" si="635"/>
        <v>67.825364383561649</v>
      </c>
      <c r="R2904">
        <f t="shared" si="636"/>
        <v>69.246575342465732</v>
      </c>
      <c r="S2904" s="9">
        <f t="shared" si="637"/>
        <v>-2.0523916913946181</v>
      </c>
      <c r="U2904">
        <f t="shared" si="638"/>
        <v>66.454794520547949</v>
      </c>
      <c r="V2904" s="9">
        <f t="shared" si="639"/>
        <v>-3.9979270593912872</v>
      </c>
      <c r="X2904">
        <f t="shared" si="640"/>
        <v>65.37237260273973</v>
      </c>
      <c r="Y2904" s="9">
        <f t="shared" si="641"/>
        <v>-5.5947932739861272</v>
      </c>
      <c r="AA2904">
        <f t="shared" si="642"/>
        <v>65.245643835616434</v>
      </c>
      <c r="AB2904" s="9">
        <f t="shared" si="643"/>
        <v>-5.7778041543026433</v>
      </c>
      <c r="AC2904">
        <f t="shared" si="644"/>
        <v>16.093869863013634</v>
      </c>
    </row>
    <row r="2905" spans="1:29" ht="9" customHeight="1">
      <c r="A2905" s="1">
        <v>20191213</v>
      </c>
      <c r="B2905" s="1">
        <v>200000</v>
      </c>
      <c r="C2905" s="1">
        <v>2458831.3220000002</v>
      </c>
      <c r="D2905" s="1">
        <v>2225.1390000000001</v>
      </c>
      <c r="E2905" s="1">
        <v>68.900000000000006</v>
      </c>
      <c r="F2905" s="1">
        <v>66.8</v>
      </c>
      <c r="G2905" s="8">
        <f t="shared" si="630"/>
        <v>69.255068493150659</v>
      </c>
      <c r="H2905" s="13">
        <v>0</v>
      </c>
      <c r="I2905" s="8">
        <f t="shared" si="631"/>
        <v>4.9726027397260273</v>
      </c>
      <c r="J2905" s="13">
        <v>11</v>
      </c>
      <c r="K2905" s="8">
        <f t="shared" si="632"/>
        <v>11.830136986301369</v>
      </c>
      <c r="L2905" s="13">
        <v>0</v>
      </c>
      <c r="M2905" s="8">
        <f t="shared" si="633"/>
        <v>2.0602739726027397</v>
      </c>
      <c r="N2905" s="6">
        <v>0</v>
      </c>
      <c r="O2905" s="8">
        <f t="shared" si="634"/>
        <v>1.9917808219178081</v>
      </c>
      <c r="Q2905">
        <f t="shared" si="635"/>
        <v>67.85662465753424</v>
      </c>
      <c r="R2905">
        <f t="shared" si="636"/>
        <v>69.255068493150659</v>
      </c>
      <c r="S2905" s="9">
        <f t="shared" si="637"/>
        <v>-2.0192656884813118</v>
      </c>
      <c r="U2905">
        <f t="shared" si="638"/>
        <v>66.486301369863014</v>
      </c>
      <c r="V2905" s="9">
        <f t="shared" si="639"/>
        <v>-3.9818668016898755</v>
      </c>
      <c r="X2905">
        <f t="shared" si="640"/>
        <v>65.392745205479457</v>
      </c>
      <c r="Y2905" s="9">
        <f t="shared" si="641"/>
        <v>-5.5769539641032679</v>
      </c>
      <c r="AA2905">
        <f t="shared" si="642"/>
        <v>65.26478082191781</v>
      </c>
      <c r="AB2905" s="9">
        <f t="shared" si="643"/>
        <v>-5.7617265538153219</v>
      </c>
      <c r="AC2905">
        <f t="shared" si="644"/>
        <v>16.119922602739649</v>
      </c>
    </row>
    <row r="2906" spans="1:29" ht="9" customHeight="1">
      <c r="A2906" s="1">
        <v>20191214</v>
      </c>
      <c r="B2906" s="1">
        <v>200000</v>
      </c>
      <c r="C2906" s="1">
        <v>2458832.3220000002</v>
      </c>
      <c r="D2906" s="1">
        <v>2225.1759999999999</v>
      </c>
      <c r="E2906" s="1">
        <v>70.3</v>
      </c>
      <c r="F2906" s="1">
        <v>68.099999999999994</v>
      </c>
      <c r="G2906" s="8">
        <f t="shared" si="630"/>
        <v>69.259178082191752</v>
      </c>
      <c r="H2906" s="13">
        <v>0</v>
      </c>
      <c r="I2906" s="8">
        <f t="shared" si="631"/>
        <v>5.0027397260273974</v>
      </c>
      <c r="J2906" s="13">
        <v>0</v>
      </c>
      <c r="K2906" s="8">
        <f t="shared" si="632"/>
        <v>11.863013698630137</v>
      </c>
      <c r="L2906" s="13">
        <v>0</v>
      </c>
      <c r="M2906" s="8">
        <f t="shared" si="633"/>
        <v>2.0904109589041098</v>
      </c>
      <c r="N2906" s="6">
        <v>0</v>
      </c>
      <c r="O2906" s="8">
        <f t="shared" si="634"/>
        <v>2.021917808219178</v>
      </c>
      <c r="Q2906">
        <f t="shared" si="635"/>
        <v>67.867342465753424</v>
      </c>
      <c r="R2906">
        <f t="shared" si="636"/>
        <v>69.259178082191752</v>
      </c>
      <c r="S2906" s="9">
        <f t="shared" si="637"/>
        <v>-2.0096045823509456</v>
      </c>
      <c r="U2906">
        <f t="shared" si="638"/>
        <v>66.501369863013693</v>
      </c>
      <c r="V2906" s="9">
        <f t="shared" si="639"/>
        <v>-3.9737849639285798</v>
      </c>
      <c r="X2906">
        <f t="shared" si="640"/>
        <v>65.413117808219184</v>
      </c>
      <c r="Y2906" s="9">
        <f t="shared" si="641"/>
        <v>-5.5531416636338804</v>
      </c>
      <c r="AA2906">
        <f t="shared" si="642"/>
        <v>65.283917808219172</v>
      </c>
      <c r="AB2906" s="9">
        <f t="shared" si="643"/>
        <v>-5.7396873368249146</v>
      </c>
      <c r="AC2906">
        <f t="shared" si="644"/>
        <v>16.132528767123201</v>
      </c>
    </row>
    <row r="2907" spans="1:29" ht="9" customHeight="1">
      <c r="A2907" s="1">
        <v>20191215</v>
      </c>
      <c r="B2907" s="1">
        <v>200000</v>
      </c>
      <c r="C2907" s="1">
        <v>2458833.3220000002</v>
      </c>
      <c r="D2907" s="1">
        <v>2225.2130000000002</v>
      </c>
      <c r="E2907" s="1">
        <v>71</v>
      </c>
      <c r="F2907" s="1">
        <v>68.8</v>
      </c>
      <c r="G2907" s="8">
        <f t="shared" si="630"/>
        <v>69.269041095890387</v>
      </c>
      <c r="H2907" s="13">
        <v>0</v>
      </c>
      <c r="I2907" s="8">
        <f t="shared" si="631"/>
        <v>5.0328767123287674</v>
      </c>
      <c r="J2907" s="13">
        <v>11</v>
      </c>
      <c r="K2907" s="8">
        <f t="shared" si="632"/>
        <v>11.983561643835616</v>
      </c>
      <c r="L2907" s="13">
        <v>0</v>
      </c>
      <c r="M2907" s="8">
        <f t="shared" si="633"/>
        <v>2.1205479452054794</v>
      </c>
      <c r="N2907" s="6">
        <v>0</v>
      </c>
      <c r="O2907" s="8">
        <f t="shared" si="634"/>
        <v>2.0520547945205481</v>
      </c>
      <c r="Q2907">
        <f t="shared" si="635"/>
        <v>67.906641095890407</v>
      </c>
      <c r="R2907">
        <f t="shared" si="636"/>
        <v>69.269041095890387</v>
      </c>
      <c r="S2907" s="9">
        <f t="shared" si="637"/>
        <v>-1.9668238197696297</v>
      </c>
      <c r="U2907">
        <f t="shared" si="638"/>
        <v>66.516438356164386</v>
      </c>
      <c r="V2907" s="9">
        <f t="shared" si="639"/>
        <v>-3.991632361722381</v>
      </c>
      <c r="X2907">
        <f t="shared" si="640"/>
        <v>65.43349041095891</v>
      </c>
      <c r="Y2907" s="9">
        <f t="shared" si="641"/>
        <v>-5.5371788381217186</v>
      </c>
      <c r="AA2907">
        <f t="shared" si="642"/>
        <v>65.303054794520548</v>
      </c>
      <c r="AB2907" s="9">
        <f t="shared" si="643"/>
        <v>-5.7254817428173226</v>
      </c>
      <c r="AC2907">
        <f t="shared" si="644"/>
        <v>16.16278356164376</v>
      </c>
    </row>
    <row r="2908" spans="1:29" ht="9" customHeight="1">
      <c r="A2908" s="1">
        <v>20191216</v>
      </c>
      <c r="B2908" s="1">
        <v>200000</v>
      </c>
      <c r="C2908" s="1">
        <v>2458834.3220000002</v>
      </c>
      <c r="D2908" s="1">
        <v>2225.2489999999998</v>
      </c>
      <c r="E2908" s="1">
        <v>70</v>
      </c>
      <c r="F2908" s="1">
        <v>67.7</v>
      </c>
      <c r="G2908" s="8">
        <f t="shared" si="630"/>
        <v>69.281917808219163</v>
      </c>
      <c r="H2908" s="13">
        <v>0</v>
      </c>
      <c r="I2908" s="8">
        <f t="shared" si="631"/>
        <v>5.0328767123287674</v>
      </c>
      <c r="J2908" s="13">
        <v>11</v>
      </c>
      <c r="K2908" s="8">
        <f t="shared" si="632"/>
        <v>11.983561643835616</v>
      </c>
      <c r="L2908" s="13">
        <v>0</v>
      </c>
      <c r="M2908" s="8">
        <f t="shared" si="633"/>
        <v>2.1506849315068495</v>
      </c>
      <c r="N2908" s="6">
        <v>0</v>
      </c>
      <c r="O2908" s="8">
        <f t="shared" si="634"/>
        <v>2.0739726027397261</v>
      </c>
      <c r="Q2908">
        <f t="shared" si="635"/>
        <v>67.906641095890407</v>
      </c>
      <c r="R2908">
        <f t="shared" si="636"/>
        <v>69.281917808219163</v>
      </c>
      <c r="S2908" s="9">
        <f t="shared" si="637"/>
        <v>-1.9850442306399287</v>
      </c>
      <c r="U2908">
        <f t="shared" si="638"/>
        <v>66.516438356164386</v>
      </c>
      <c r="V2908" s="9">
        <f t="shared" si="639"/>
        <v>-4.0030208493963926</v>
      </c>
      <c r="X2908">
        <f t="shared" si="640"/>
        <v>65.453863013698637</v>
      </c>
      <c r="Y2908" s="9">
        <f t="shared" si="641"/>
        <v>-5.5253302963076862</v>
      </c>
      <c r="AA2908">
        <f t="shared" si="642"/>
        <v>65.316972602739725</v>
      </c>
      <c r="AB2908" s="9">
        <f t="shared" si="643"/>
        <v>-5.7229149118748381</v>
      </c>
      <c r="AC2908">
        <f t="shared" si="644"/>
        <v>16.202282876712282</v>
      </c>
    </row>
    <row r="2909" spans="1:29" ht="9" customHeight="1">
      <c r="A2909" s="1">
        <v>20191217</v>
      </c>
      <c r="B2909" s="1">
        <v>200000</v>
      </c>
      <c r="C2909" s="1">
        <v>2458835.3220000002</v>
      </c>
      <c r="D2909" s="1">
        <v>2225.2860000000001</v>
      </c>
      <c r="E2909" s="1">
        <v>70.5</v>
      </c>
      <c r="F2909" s="1">
        <v>68.2</v>
      </c>
      <c r="G2909" s="8">
        <f t="shared" si="630"/>
        <v>69.290136986301349</v>
      </c>
      <c r="H2909" s="13">
        <v>0</v>
      </c>
      <c r="I2909" s="8">
        <f t="shared" si="631"/>
        <v>5.0328767123287674</v>
      </c>
      <c r="J2909" s="13">
        <v>0</v>
      </c>
      <c r="K2909" s="8">
        <f t="shared" si="632"/>
        <v>11.983561643835616</v>
      </c>
      <c r="L2909" s="13">
        <v>0</v>
      </c>
      <c r="M2909" s="8">
        <f t="shared" si="633"/>
        <v>2.1506849315068495</v>
      </c>
      <c r="N2909" s="6">
        <v>0</v>
      </c>
      <c r="O2909" s="8">
        <f t="shared" si="634"/>
        <v>2.0739726027397261</v>
      </c>
      <c r="Q2909">
        <f t="shared" si="635"/>
        <v>67.906641095890407</v>
      </c>
      <c r="R2909">
        <f t="shared" si="636"/>
        <v>69.290136986301349</v>
      </c>
      <c r="S2909" s="9">
        <f t="shared" si="637"/>
        <v>-1.9966707392777323</v>
      </c>
      <c r="U2909">
        <f t="shared" si="638"/>
        <v>66.516438356164386</v>
      </c>
      <c r="V2909" s="9">
        <f t="shared" si="639"/>
        <v>-4.0098526452296142</v>
      </c>
      <c r="X2909">
        <f t="shared" si="640"/>
        <v>65.453863013698637</v>
      </c>
      <c r="Y2909" s="9">
        <f t="shared" si="641"/>
        <v>-5.5365368571303861</v>
      </c>
      <c r="AA2909">
        <f t="shared" si="642"/>
        <v>65.316972602739725</v>
      </c>
      <c r="AB2909" s="9">
        <f t="shared" si="643"/>
        <v>-5.7340980352616668</v>
      </c>
      <c r="AC2909">
        <f t="shared" si="644"/>
        <v>16.227495205479386</v>
      </c>
    </row>
    <row r="2910" spans="1:29" ht="9" customHeight="1">
      <c r="A2910" s="1">
        <v>20191218</v>
      </c>
      <c r="B2910" s="1">
        <v>200000</v>
      </c>
      <c r="C2910" s="1">
        <v>2458836.3220000002</v>
      </c>
      <c r="D2910" s="1">
        <v>2225.3229999999999</v>
      </c>
      <c r="E2910" s="1">
        <v>70.2</v>
      </c>
      <c r="F2910" s="1">
        <v>68</v>
      </c>
      <c r="G2910" s="8">
        <f t="shared" si="630"/>
        <v>69.295068493150666</v>
      </c>
      <c r="H2910" s="13">
        <v>11</v>
      </c>
      <c r="I2910" s="8">
        <f t="shared" si="631"/>
        <v>5.0328767123287674</v>
      </c>
      <c r="J2910" s="13">
        <v>12</v>
      </c>
      <c r="K2910" s="8">
        <f t="shared" si="632"/>
        <v>11.983561643835616</v>
      </c>
      <c r="L2910" s="13">
        <v>0</v>
      </c>
      <c r="M2910" s="8">
        <f t="shared" si="633"/>
        <v>2.1506849315068495</v>
      </c>
      <c r="N2910" s="6">
        <v>0</v>
      </c>
      <c r="O2910" s="8">
        <f t="shared" si="634"/>
        <v>2.0739726027397261</v>
      </c>
      <c r="Q2910">
        <f t="shared" si="635"/>
        <v>67.906641095890407</v>
      </c>
      <c r="R2910">
        <f t="shared" si="636"/>
        <v>69.295068493150666</v>
      </c>
      <c r="S2910" s="9">
        <f t="shared" si="637"/>
        <v>-2.003645320586557</v>
      </c>
      <c r="U2910">
        <f t="shared" si="638"/>
        <v>66.516438356164386</v>
      </c>
      <c r="V2910" s="9">
        <f t="shared" si="639"/>
        <v>-4.0098526452296142</v>
      </c>
      <c r="X2910">
        <f t="shared" si="640"/>
        <v>65.453863013698637</v>
      </c>
      <c r="Y2910" s="9">
        <f t="shared" si="641"/>
        <v>-5.5432595175682735</v>
      </c>
      <c r="AA2910">
        <f t="shared" si="642"/>
        <v>65.316972602739725</v>
      </c>
      <c r="AB2910" s="9">
        <f t="shared" si="643"/>
        <v>-5.7408066359067789</v>
      </c>
      <c r="AC2910">
        <f t="shared" si="644"/>
        <v>16.242622602739665</v>
      </c>
    </row>
    <row r="2911" spans="1:29" ht="9" customHeight="1">
      <c r="A2911" s="1">
        <v>20191219</v>
      </c>
      <c r="B2911" s="1">
        <v>200000</v>
      </c>
      <c r="C2911" s="1">
        <v>2458837.3220000002</v>
      </c>
      <c r="D2911" s="1">
        <v>2225.3589999999999</v>
      </c>
      <c r="E2911" s="1">
        <v>69.900000000000006</v>
      </c>
      <c r="F2911" s="1">
        <v>67.7</v>
      </c>
      <c r="G2911" s="8">
        <f t="shared" si="630"/>
        <v>69.295068493150666</v>
      </c>
      <c r="H2911" s="13">
        <v>0</v>
      </c>
      <c r="I2911" s="8">
        <f t="shared" si="631"/>
        <v>5.0328767123287674</v>
      </c>
      <c r="J2911" s="13">
        <v>0</v>
      </c>
      <c r="K2911" s="8">
        <f t="shared" si="632"/>
        <v>11.983561643835616</v>
      </c>
      <c r="L2911" s="13">
        <v>0</v>
      </c>
      <c r="M2911" s="8">
        <f t="shared" si="633"/>
        <v>2.1506849315068495</v>
      </c>
      <c r="N2911" s="6">
        <v>0</v>
      </c>
      <c r="O2911" s="8">
        <f t="shared" si="634"/>
        <v>2.0739726027397261</v>
      </c>
      <c r="Q2911">
        <f t="shared" si="635"/>
        <v>67.906641095890407</v>
      </c>
      <c r="R2911">
        <f t="shared" si="636"/>
        <v>69.295068493150666</v>
      </c>
      <c r="S2911" s="9">
        <f t="shared" si="637"/>
        <v>-2.003645320586557</v>
      </c>
      <c r="U2911">
        <f t="shared" si="638"/>
        <v>66.516438356164386</v>
      </c>
      <c r="V2911" s="9">
        <f t="shared" si="639"/>
        <v>-3.9709178892934176</v>
      </c>
      <c r="X2911">
        <f t="shared" si="640"/>
        <v>65.453863013698637</v>
      </c>
      <c r="Y2911" s="9">
        <f t="shared" si="641"/>
        <v>-5.5432595175682735</v>
      </c>
      <c r="AA2911">
        <f t="shared" si="642"/>
        <v>65.316972602739725</v>
      </c>
      <c r="AB2911" s="9">
        <f t="shared" si="643"/>
        <v>-5.7408066359067789</v>
      </c>
      <c r="AC2911">
        <f t="shared" si="644"/>
        <v>16.242622602739665</v>
      </c>
    </row>
    <row r="2912" spans="1:29" ht="9" customHeight="1">
      <c r="A2912" s="1">
        <v>20191220</v>
      </c>
      <c r="B2912" s="1">
        <v>200000</v>
      </c>
      <c r="C2912" s="1">
        <v>2458838.3220000002</v>
      </c>
      <c r="D2912" s="1">
        <v>2225.3960000000002</v>
      </c>
      <c r="E2912" s="1">
        <v>70</v>
      </c>
      <c r="F2912" s="1">
        <v>67.7</v>
      </c>
      <c r="G2912" s="8">
        <f t="shared" si="630"/>
        <v>69.298356164383534</v>
      </c>
      <c r="H2912" s="13">
        <v>0</v>
      </c>
      <c r="I2912" s="8">
        <f t="shared" si="631"/>
        <v>5.0931506849315067</v>
      </c>
      <c r="J2912" s="13">
        <v>0</v>
      </c>
      <c r="K2912" s="8">
        <f t="shared" si="632"/>
        <v>12.019178082191781</v>
      </c>
      <c r="L2912" s="13">
        <v>0</v>
      </c>
      <c r="M2912" s="8">
        <f t="shared" si="633"/>
        <v>2.1506849315068495</v>
      </c>
      <c r="N2912" s="6">
        <v>0</v>
      </c>
      <c r="O2912" s="8">
        <f t="shared" si="634"/>
        <v>2.0739726027397261</v>
      </c>
      <c r="Q2912">
        <f t="shared" si="635"/>
        <v>67.918252054794522</v>
      </c>
      <c r="R2912">
        <f t="shared" si="636"/>
        <v>69.298356164383534</v>
      </c>
      <c r="S2912" s="9">
        <f t="shared" si="637"/>
        <v>-1.9915394620837077</v>
      </c>
      <c r="U2912">
        <f t="shared" si="638"/>
        <v>66.546575342465758</v>
      </c>
      <c r="V2912" s="9">
        <f t="shared" si="639"/>
        <v>-3.9762327388882142</v>
      </c>
      <c r="X2912">
        <f t="shared" si="640"/>
        <v>65.453863013698637</v>
      </c>
      <c r="Y2912" s="9">
        <f t="shared" si="641"/>
        <v>-5.5477407596297468</v>
      </c>
      <c r="AA2912">
        <f t="shared" si="642"/>
        <v>65.316972602739725</v>
      </c>
      <c r="AB2912" s="9">
        <f t="shared" si="643"/>
        <v>-5.7452785058847837</v>
      </c>
      <c r="AC2912">
        <f t="shared" si="644"/>
        <v>16.25270753424649</v>
      </c>
    </row>
    <row r="2913" spans="1:29" ht="9" customHeight="1">
      <c r="A2913" s="1">
        <v>20191221</v>
      </c>
      <c r="B2913" s="1">
        <v>200000</v>
      </c>
      <c r="C2913" s="1">
        <v>2458839.3220000002</v>
      </c>
      <c r="D2913" s="1">
        <v>2225.433</v>
      </c>
      <c r="E2913" s="1">
        <v>70.599999999999994</v>
      </c>
      <c r="F2913" s="1">
        <v>68.400000000000006</v>
      </c>
      <c r="G2913" s="8">
        <f t="shared" si="630"/>
        <v>69.3021917808219</v>
      </c>
      <c r="H2913" s="13">
        <v>0</v>
      </c>
      <c r="I2913" s="8">
        <f t="shared" si="631"/>
        <v>5.0931506849315067</v>
      </c>
      <c r="J2913" s="13">
        <v>24</v>
      </c>
      <c r="K2913" s="8">
        <f t="shared" si="632"/>
        <v>12.021917808219179</v>
      </c>
      <c r="L2913" s="13">
        <v>0</v>
      </c>
      <c r="M2913" s="8">
        <f t="shared" si="633"/>
        <v>2.1506849315068495</v>
      </c>
      <c r="N2913" s="6">
        <v>0</v>
      </c>
      <c r="O2913" s="8">
        <f t="shared" si="634"/>
        <v>2.0739726027397261</v>
      </c>
      <c r="Q2913">
        <f t="shared" si="635"/>
        <v>67.919145205479452</v>
      </c>
      <c r="R2913">
        <f t="shared" si="636"/>
        <v>69.3021917808219</v>
      </c>
      <c r="S2913" s="9">
        <f t="shared" si="637"/>
        <v>-1.9956750858854946</v>
      </c>
      <c r="U2913">
        <f t="shared" si="638"/>
        <v>66.546575342465758</v>
      </c>
      <c r="V2913" s="9">
        <f t="shared" si="639"/>
        <v>-3.9594253773234271</v>
      </c>
      <c r="X2913">
        <f t="shared" si="640"/>
        <v>65.453863013698637</v>
      </c>
      <c r="Y2913" s="9">
        <f t="shared" si="641"/>
        <v>-5.5529683379916008</v>
      </c>
      <c r="AA2913">
        <f t="shared" si="642"/>
        <v>65.316972602739725</v>
      </c>
      <c r="AB2913" s="9">
        <f t="shared" si="643"/>
        <v>-5.7504951512731424</v>
      </c>
      <c r="AC2913">
        <f t="shared" si="644"/>
        <v>16.264473287671176</v>
      </c>
    </row>
    <row r="2914" spans="1:29" ht="9" customHeight="1">
      <c r="A2914" s="1">
        <v>20191222</v>
      </c>
      <c r="B2914" s="1">
        <v>200000</v>
      </c>
      <c r="C2914" s="1">
        <v>2458840.3220000002</v>
      </c>
      <c r="D2914" s="1">
        <v>2225.4690000000001</v>
      </c>
      <c r="E2914" s="1">
        <v>71</v>
      </c>
      <c r="F2914" s="1">
        <v>68.7</v>
      </c>
      <c r="G2914" s="8">
        <f t="shared" si="630"/>
        <v>69.305753424657524</v>
      </c>
      <c r="H2914" s="13">
        <v>11</v>
      </c>
      <c r="I2914" s="8">
        <f t="shared" si="631"/>
        <v>5.1232876712328768</v>
      </c>
      <c r="J2914" s="13">
        <v>35</v>
      </c>
      <c r="K2914" s="8">
        <f t="shared" si="632"/>
        <v>12.021917808219179</v>
      </c>
      <c r="L2914" s="13">
        <v>0</v>
      </c>
      <c r="M2914" s="8">
        <f t="shared" si="633"/>
        <v>2.1506849315068495</v>
      </c>
      <c r="N2914" s="6">
        <v>0</v>
      </c>
      <c r="O2914" s="8">
        <f t="shared" si="634"/>
        <v>2.0739726027397261</v>
      </c>
      <c r="Q2914">
        <f t="shared" si="635"/>
        <v>67.919145205479452</v>
      </c>
      <c r="R2914">
        <f t="shared" si="636"/>
        <v>69.305753424657524</v>
      </c>
      <c r="S2914" s="9">
        <f t="shared" si="637"/>
        <v>-2.0007115580749826</v>
      </c>
      <c r="U2914">
        <f t="shared" si="638"/>
        <v>66.561643835616437</v>
      </c>
      <c r="V2914" s="9">
        <f t="shared" si="639"/>
        <v>-3.9826856939557871</v>
      </c>
      <c r="X2914">
        <f t="shared" si="640"/>
        <v>65.453863013698637</v>
      </c>
      <c r="Y2914" s="9">
        <f t="shared" si="641"/>
        <v>-5.5578219997944132</v>
      </c>
      <c r="AA2914">
        <f t="shared" si="642"/>
        <v>65.316972602739725</v>
      </c>
      <c r="AB2914" s="9">
        <f t="shared" si="643"/>
        <v>-5.7553386621126918</v>
      </c>
      <c r="AC2914">
        <f t="shared" si="644"/>
        <v>16.275398630136955</v>
      </c>
    </row>
    <row r="2915" spans="1:29" ht="9" customHeight="1">
      <c r="A2915" s="1">
        <v>20191223</v>
      </c>
      <c r="B2915" s="1">
        <v>200000</v>
      </c>
      <c r="C2915" s="1">
        <v>2458841.3220000002</v>
      </c>
      <c r="D2915" s="1">
        <v>2225.5059999999999</v>
      </c>
      <c r="E2915" s="1">
        <v>72.599999999999994</v>
      </c>
      <c r="F2915" s="1">
        <v>70.2</v>
      </c>
      <c r="G2915" s="8">
        <f t="shared" si="630"/>
        <v>69.30684931506849</v>
      </c>
      <c r="H2915" s="13">
        <v>26</v>
      </c>
      <c r="I2915" s="8">
        <f t="shared" si="631"/>
        <v>5.0931506849315067</v>
      </c>
      <c r="J2915" s="13">
        <v>65</v>
      </c>
      <c r="K2915" s="8">
        <f t="shared" si="632"/>
        <v>11.989041095890411</v>
      </c>
      <c r="L2915" s="13">
        <v>0</v>
      </c>
      <c r="M2915" s="8">
        <f t="shared" si="633"/>
        <v>2.1506849315068495</v>
      </c>
      <c r="N2915" s="6">
        <v>0</v>
      </c>
      <c r="O2915" s="8">
        <f t="shared" si="634"/>
        <v>2.0739726027397261</v>
      </c>
      <c r="Q2915">
        <f t="shared" si="635"/>
        <v>67.908427397260269</v>
      </c>
      <c r="R2915">
        <f t="shared" si="636"/>
        <v>69.30684931506849</v>
      </c>
      <c r="S2915" s="9">
        <f t="shared" si="637"/>
        <v>-2.0177254219868104</v>
      </c>
      <c r="U2915">
        <f t="shared" si="638"/>
        <v>66.546575342465758</v>
      </c>
      <c r="V2915" s="9">
        <f t="shared" si="639"/>
        <v>-4.0049651922628158</v>
      </c>
      <c r="X2915">
        <f t="shared" si="640"/>
        <v>65.453863013698637</v>
      </c>
      <c r="Y2915" s="9">
        <f t="shared" si="641"/>
        <v>-5.5593153338340358</v>
      </c>
      <c r="AA2915">
        <f t="shared" si="642"/>
        <v>65.316972602739725</v>
      </c>
      <c r="AB2915" s="9">
        <f t="shared" si="643"/>
        <v>-5.7568288729888906</v>
      </c>
      <c r="AC2915">
        <f t="shared" si="644"/>
        <v>16.278760273972594</v>
      </c>
    </row>
    <row r="2916" spans="1:29" ht="9" customHeight="1">
      <c r="A2916" s="1">
        <v>20191224</v>
      </c>
      <c r="B2916" s="1">
        <v>200000</v>
      </c>
      <c r="C2916" s="1">
        <v>2458842.3220000002</v>
      </c>
      <c r="D2916" s="1">
        <v>2225.5430000000001</v>
      </c>
      <c r="E2916" s="1">
        <v>72.7</v>
      </c>
      <c r="F2916" s="1">
        <v>70.3</v>
      </c>
      <c r="G2916" s="8">
        <f t="shared" si="630"/>
        <v>69.304383561643817</v>
      </c>
      <c r="H2916" s="13">
        <v>27</v>
      </c>
      <c r="I2916" s="8">
        <f t="shared" si="631"/>
        <v>5.0575342465753428</v>
      </c>
      <c r="J2916" s="13">
        <v>31</v>
      </c>
      <c r="K2916" s="8">
        <f t="shared" si="632"/>
        <v>11.972602739726028</v>
      </c>
      <c r="L2916" s="13">
        <v>24</v>
      </c>
      <c r="M2916" s="8">
        <f t="shared" si="633"/>
        <v>2.0849315068493151</v>
      </c>
      <c r="N2916" s="6">
        <v>16</v>
      </c>
      <c r="O2916" s="8">
        <f t="shared" si="634"/>
        <v>2.043835616438356</v>
      </c>
      <c r="Q2916">
        <f t="shared" si="635"/>
        <v>67.903068493150684</v>
      </c>
      <c r="R2916">
        <f t="shared" si="636"/>
        <v>69.304383561643817</v>
      </c>
      <c r="S2916" s="9">
        <f t="shared" si="637"/>
        <v>-2.0219717663987495</v>
      </c>
      <c r="U2916">
        <f t="shared" si="638"/>
        <v>66.528767123287665</v>
      </c>
      <c r="V2916" s="9">
        <f t="shared" si="639"/>
        <v>-4.0225340976477071</v>
      </c>
      <c r="X2916">
        <f t="shared" si="640"/>
        <v>65.409413698630132</v>
      </c>
      <c r="Y2916" s="9">
        <f t="shared" si="641"/>
        <v>-5.6200916346788432</v>
      </c>
      <c r="AA2916">
        <f t="shared" si="642"/>
        <v>65.297835616438363</v>
      </c>
      <c r="AB2916" s="9">
        <f t="shared" si="643"/>
        <v>-5.7810887844370882</v>
      </c>
      <c r="AC2916">
        <f t="shared" si="644"/>
        <v>16.271196575342408</v>
      </c>
    </row>
    <row r="2917" spans="1:29" ht="9" customHeight="1">
      <c r="A2917" s="1">
        <v>20191225</v>
      </c>
      <c r="B2917" s="1">
        <v>200000</v>
      </c>
      <c r="C2917" s="1">
        <v>2458843.3220000002</v>
      </c>
      <c r="D2917" s="1">
        <v>2225.5790000000002</v>
      </c>
      <c r="E2917" s="1">
        <v>72.099999999999994</v>
      </c>
      <c r="F2917" s="1">
        <v>69.8</v>
      </c>
      <c r="G2917" s="8">
        <f t="shared" si="630"/>
        <v>69.301369863013662</v>
      </c>
      <c r="H2917" s="13">
        <v>26</v>
      </c>
      <c r="I2917" s="8">
        <f t="shared" si="631"/>
        <v>5.0273972602739727</v>
      </c>
      <c r="J2917" s="13">
        <v>34</v>
      </c>
      <c r="K2917" s="8">
        <f t="shared" si="632"/>
        <v>11.961643835616439</v>
      </c>
      <c r="L2917" s="13">
        <v>23</v>
      </c>
      <c r="M2917" s="8">
        <f t="shared" si="633"/>
        <v>2.0520547945205481</v>
      </c>
      <c r="N2917" s="6">
        <v>23</v>
      </c>
      <c r="O2917" s="8">
        <f t="shared" si="634"/>
        <v>2.010958904109589</v>
      </c>
      <c r="Q2917">
        <f t="shared" si="635"/>
        <v>67.899495890410961</v>
      </c>
      <c r="R2917">
        <f t="shared" si="636"/>
        <v>69.301369863013662</v>
      </c>
      <c r="S2917" s="9">
        <f t="shared" si="637"/>
        <v>-2.0228661790867193</v>
      </c>
      <c r="U2917">
        <f t="shared" si="638"/>
        <v>66.513698630136986</v>
      </c>
      <c r="V2917" s="9">
        <f t="shared" si="639"/>
        <v>-4.0259488691843046</v>
      </c>
      <c r="X2917">
        <f t="shared" si="640"/>
        <v>65.387189041095894</v>
      </c>
      <c r="Y2917" s="9">
        <f t="shared" si="641"/>
        <v>-5.648056928246632</v>
      </c>
      <c r="AA2917">
        <f t="shared" si="642"/>
        <v>65.276958904109591</v>
      </c>
      <c r="AB2917" s="9">
        <f t="shared" si="643"/>
        <v>-5.8071160308360845</v>
      </c>
      <c r="AC2917">
        <f t="shared" si="644"/>
        <v>16.261952054794406</v>
      </c>
    </row>
    <row r="2918" spans="1:29" ht="9" customHeight="1">
      <c r="A2918" s="1">
        <v>20191226</v>
      </c>
      <c r="B2918" s="1">
        <v>200000</v>
      </c>
      <c r="C2918" s="1">
        <v>2458844.3220000002</v>
      </c>
      <c r="D2918" s="1">
        <v>2225.616</v>
      </c>
      <c r="E2918" s="1">
        <v>72.099999999999994</v>
      </c>
      <c r="F2918" s="1">
        <v>69.7</v>
      </c>
      <c r="G2918" s="8">
        <f t="shared" si="630"/>
        <v>69.303835616438334</v>
      </c>
      <c r="H2918" s="13">
        <v>11</v>
      </c>
      <c r="I2918" s="8">
        <f t="shared" si="631"/>
        <v>5.0273972602739727</v>
      </c>
      <c r="J2918" s="13">
        <v>49</v>
      </c>
      <c r="K2918" s="8">
        <f t="shared" si="632"/>
        <v>11.961643835616439</v>
      </c>
      <c r="L2918" s="13">
        <v>11</v>
      </c>
      <c r="M2918" s="8">
        <f t="shared" si="633"/>
        <v>2.021917808219178</v>
      </c>
      <c r="N2918" s="6">
        <v>8</v>
      </c>
      <c r="O2918" s="8">
        <f t="shared" si="634"/>
        <v>1.9917808219178081</v>
      </c>
      <c r="Q2918">
        <f t="shared" si="635"/>
        <v>67.899495890410961</v>
      </c>
      <c r="R2918">
        <f t="shared" si="636"/>
        <v>69.303835616438334</v>
      </c>
      <c r="S2918" s="9">
        <f t="shared" si="637"/>
        <v>-2.0263520965847874</v>
      </c>
      <c r="U2918">
        <f t="shared" si="638"/>
        <v>66.513698630136986</v>
      </c>
      <c r="V2918" s="9">
        <f t="shared" si="639"/>
        <v>-4.0068625823232935</v>
      </c>
      <c r="X2918">
        <f t="shared" si="640"/>
        <v>65.366816438356167</v>
      </c>
      <c r="Y2918" s="9">
        <f t="shared" si="641"/>
        <v>-5.680809933625568</v>
      </c>
      <c r="AA2918">
        <f t="shared" si="642"/>
        <v>65.26478082191781</v>
      </c>
      <c r="AB2918" s="9">
        <f t="shared" si="643"/>
        <v>-5.8280393265311403</v>
      </c>
      <c r="AC2918">
        <f t="shared" si="644"/>
        <v>16.269515753424589</v>
      </c>
    </row>
    <row r="2919" spans="1:29" ht="9" customHeight="1">
      <c r="A2919" s="1">
        <v>20191227</v>
      </c>
      <c r="B2919" s="1">
        <v>200000</v>
      </c>
      <c r="C2919" s="1">
        <v>2458845.3220000002</v>
      </c>
      <c r="D2919" s="1">
        <v>2225.6529999999998</v>
      </c>
      <c r="E2919" s="1">
        <v>72.400000000000006</v>
      </c>
      <c r="F2919" s="1">
        <v>70.099999999999994</v>
      </c>
      <c r="G2919" s="8">
        <f t="shared" si="630"/>
        <v>69.30575342465751</v>
      </c>
      <c r="H2919" s="13">
        <v>11</v>
      </c>
      <c r="I2919" s="8">
        <f t="shared" si="631"/>
        <v>5.0575342465753428</v>
      </c>
      <c r="J2919" s="13">
        <v>13</v>
      </c>
      <c r="K2919" s="8">
        <f t="shared" si="632"/>
        <v>12.021917808219179</v>
      </c>
      <c r="L2919" s="13">
        <v>0</v>
      </c>
      <c r="M2919" s="8">
        <f t="shared" si="633"/>
        <v>1.9917808219178081</v>
      </c>
      <c r="N2919" s="6">
        <v>0</v>
      </c>
      <c r="O2919" s="8">
        <f t="shared" si="634"/>
        <v>2.0082191780821916</v>
      </c>
      <c r="Q2919">
        <f t="shared" si="635"/>
        <v>67.919145205479452</v>
      </c>
      <c r="R2919">
        <f t="shared" si="636"/>
        <v>69.30575342465751</v>
      </c>
      <c r="S2919" s="9">
        <f t="shared" si="637"/>
        <v>-2.0007115580749684</v>
      </c>
      <c r="U2919">
        <f t="shared" si="638"/>
        <v>66.528767123287665</v>
      </c>
      <c r="V2919" s="9">
        <f t="shared" si="639"/>
        <v>-4.0336161028405826</v>
      </c>
      <c r="X2919">
        <f t="shared" si="640"/>
        <v>65.346443835616441</v>
      </c>
      <c r="Y2919" s="9">
        <f t="shared" si="641"/>
        <v>-5.7128151609306883</v>
      </c>
      <c r="AA2919">
        <f t="shared" si="642"/>
        <v>65.275219178082196</v>
      </c>
      <c r="AB2919" s="9">
        <f t="shared" si="643"/>
        <v>-5.8155839124625004</v>
      </c>
      <c r="AC2919">
        <f t="shared" si="644"/>
        <v>16.275398630136912</v>
      </c>
    </row>
    <row r="2920" spans="1:29" ht="9" customHeight="1">
      <c r="A2920" s="1">
        <v>20191228</v>
      </c>
      <c r="B2920" s="1">
        <v>200000</v>
      </c>
      <c r="C2920" s="1">
        <v>2458846.3220000002</v>
      </c>
      <c r="D2920" s="1">
        <v>2225.6889999999999</v>
      </c>
      <c r="E2920" s="1">
        <v>72.2</v>
      </c>
      <c r="F2920" s="1">
        <v>69.8</v>
      </c>
      <c r="G2920" s="8">
        <f t="shared" si="630"/>
        <v>69.307945205479442</v>
      </c>
      <c r="H2920" s="13">
        <v>13</v>
      </c>
      <c r="I2920" s="8">
        <f t="shared" si="631"/>
        <v>5.0246575342465754</v>
      </c>
      <c r="J2920" s="13">
        <v>16</v>
      </c>
      <c r="K2920" s="8">
        <f t="shared" si="632"/>
        <v>11.978082191780821</v>
      </c>
      <c r="L2920" s="13">
        <v>0</v>
      </c>
      <c r="M2920" s="8">
        <f t="shared" si="633"/>
        <v>1.9917808219178081</v>
      </c>
      <c r="N2920" s="6">
        <v>0</v>
      </c>
      <c r="O2920" s="8">
        <f t="shared" si="634"/>
        <v>2.0191780821917806</v>
      </c>
      <c r="Q2920">
        <f t="shared" si="635"/>
        <v>67.904854794520546</v>
      </c>
      <c r="R2920">
        <f t="shared" si="636"/>
        <v>69.307945205479442</v>
      </c>
      <c r="S2920" s="9">
        <f t="shared" si="637"/>
        <v>-2.0244293880003426</v>
      </c>
      <c r="U2920">
        <f t="shared" si="638"/>
        <v>66.512328767123293</v>
      </c>
      <c r="V2920" s="9">
        <f t="shared" si="639"/>
        <v>-4.0396853630577993</v>
      </c>
      <c r="X2920">
        <f t="shared" si="640"/>
        <v>65.346443835616441</v>
      </c>
      <c r="Y2920" s="9">
        <f t="shared" si="641"/>
        <v>-5.7157968803117996</v>
      </c>
      <c r="AA2920">
        <f t="shared" si="642"/>
        <v>65.282178082191777</v>
      </c>
      <c r="AB2920" s="9">
        <f t="shared" si="643"/>
        <v>-5.8085218243771948</v>
      </c>
      <c r="AC2920">
        <f t="shared" si="644"/>
        <v>16.282121917808187</v>
      </c>
    </row>
    <row r="2921" spans="1:29" ht="9" customHeight="1">
      <c r="A2921" s="1">
        <v>20191229</v>
      </c>
      <c r="B2921" s="1">
        <v>200000</v>
      </c>
      <c r="C2921" s="1">
        <v>2458847.3220000002</v>
      </c>
      <c r="D2921" s="1">
        <v>2225.7260000000001</v>
      </c>
      <c r="E2921" s="1">
        <v>72</v>
      </c>
      <c r="F2921" s="1">
        <v>69.599999999999994</v>
      </c>
      <c r="G2921" s="8">
        <f t="shared" si="630"/>
        <v>69.312328767123276</v>
      </c>
      <c r="H2921" s="13">
        <v>0</v>
      </c>
      <c r="I2921" s="8">
        <f t="shared" si="631"/>
        <v>5.0246575342465754</v>
      </c>
      <c r="J2921" s="13">
        <v>11</v>
      </c>
      <c r="K2921" s="8">
        <f t="shared" si="632"/>
        <v>11.975342465753425</v>
      </c>
      <c r="L2921" s="13">
        <v>0</v>
      </c>
      <c r="M2921" s="8">
        <f t="shared" si="633"/>
        <v>1.9917808219178081</v>
      </c>
      <c r="N2921" s="6">
        <v>0</v>
      </c>
      <c r="O2921" s="8">
        <f t="shared" si="634"/>
        <v>2.0054794520547947</v>
      </c>
      <c r="Q2921">
        <f t="shared" si="635"/>
        <v>67.903961643835615</v>
      </c>
      <c r="R2921">
        <f t="shared" si="636"/>
        <v>69.312328767123276</v>
      </c>
      <c r="S2921" s="9">
        <f t="shared" si="637"/>
        <v>-2.0319143049132151</v>
      </c>
      <c r="U2921">
        <f t="shared" si="638"/>
        <v>66.512328767123293</v>
      </c>
      <c r="V2921" s="9">
        <f t="shared" si="639"/>
        <v>-4.0940226005224787</v>
      </c>
      <c r="X2921">
        <f t="shared" si="640"/>
        <v>65.346443835616441</v>
      </c>
      <c r="Y2921" s="9">
        <f t="shared" si="641"/>
        <v>-5.7217597533499145</v>
      </c>
      <c r="AA2921">
        <f t="shared" si="642"/>
        <v>65.273479452054801</v>
      </c>
      <c r="AB2921" s="9">
        <f t="shared" si="643"/>
        <v>-5.8270287363136646</v>
      </c>
      <c r="AC2921">
        <f t="shared" si="644"/>
        <v>16.295568493150647</v>
      </c>
    </row>
    <row r="2922" spans="1:29" ht="9" customHeight="1">
      <c r="A2922" s="1">
        <v>20191230</v>
      </c>
      <c r="B2922" s="1">
        <v>200000</v>
      </c>
      <c r="C2922" s="1">
        <v>2458848.3220000002</v>
      </c>
      <c r="D2922" s="1">
        <v>2225.7620000000002</v>
      </c>
      <c r="E2922" s="1">
        <v>70.900000000000006</v>
      </c>
      <c r="F2922" s="1">
        <v>68.599999999999994</v>
      </c>
      <c r="G2922" s="8">
        <f t="shared" si="630"/>
        <v>69.315890410958886</v>
      </c>
      <c r="H2922" s="13">
        <v>0</v>
      </c>
      <c r="I2922" s="8">
        <f t="shared" si="631"/>
        <v>4.956164383561644</v>
      </c>
      <c r="J2922" s="13">
        <v>0</v>
      </c>
      <c r="K2922" s="8">
        <f t="shared" si="632"/>
        <v>11.893150684931507</v>
      </c>
      <c r="L2922" s="13">
        <v>0</v>
      </c>
      <c r="M2922" s="8">
        <f t="shared" si="633"/>
        <v>1.9917808219178081</v>
      </c>
      <c r="N2922" s="6">
        <v>0</v>
      </c>
      <c r="O2922" s="8">
        <f t="shared" si="634"/>
        <v>2.0054794520547947</v>
      </c>
      <c r="Q2922">
        <f t="shared" si="635"/>
        <v>67.877167123287677</v>
      </c>
      <c r="R2922">
        <f t="shared" si="636"/>
        <v>69.315890410958886</v>
      </c>
      <c r="S2922" s="9">
        <f t="shared" si="637"/>
        <v>-2.0756038465946745</v>
      </c>
      <c r="U2922">
        <f t="shared" si="638"/>
        <v>66.478082191780828</v>
      </c>
      <c r="V2922" s="9">
        <f t="shared" si="639"/>
        <v>-4.1173587560572571</v>
      </c>
      <c r="X2922">
        <f t="shared" si="640"/>
        <v>65.346443835616441</v>
      </c>
      <c r="Y2922" s="9">
        <f t="shared" si="641"/>
        <v>-5.7266040323632268</v>
      </c>
      <c r="AA2922">
        <f t="shared" si="642"/>
        <v>65.273479452054801</v>
      </c>
      <c r="AB2922" s="9">
        <f t="shared" si="643"/>
        <v>-5.8318676063129402</v>
      </c>
      <c r="AC2922">
        <f t="shared" si="644"/>
        <v>16.306493835616383</v>
      </c>
    </row>
    <row r="2923" spans="1:29" ht="9" customHeight="1">
      <c r="A2923" s="1">
        <v>20191231</v>
      </c>
      <c r="B2923" s="1">
        <v>200000</v>
      </c>
      <c r="C2923" s="1">
        <v>2458849.3220000002</v>
      </c>
      <c r="D2923" s="1">
        <v>2225.799</v>
      </c>
      <c r="E2923" s="1">
        <v>70.5</v>
      </c>
      <c r="F2923" s="1">
        <v>68.2</v>
      </c>
      <c r="G2923" s="8">
        <f t="shared" si="630"/>
        <v>69.315616438356159</v>
      </c>
      <c r="H2923" s="13">
        <v>0</v>
      </c>
      <c r="I2923" s="8">
        <f t="shared" si="631"/>
        <v>4.9232876712328766</v>
      </c>
      <c r="J2923" s="13">
        <v>0</v>
      </c>
      <c r="K2923" s="8">
        <f t="shared" si="632"/>
        <v>11.852054794520548</v>
      </c>
      <c r="L2923" s="13">
        <v>0</v>
      </c>
      <c r="M2923" s="8">
        <f t="shared" si="633"/>
        <v>1.9917808219178081</v>
      </c>
      <c r="N2923" s="6">
        <v>0</v>
      </c>
      <c r="O2923" s="8">
        <f t="shared" si="634"/>
        <v>1.9917808219178081</v>
      </c>
      <c r="Q2923">
        <f t="shared" si="635"/>
        <v>67.863769863013701</v>
      </c>
      <c r="R2923">
        <f t="shared" si="636"/>
        <v>69.315616438356159</v>
      </c>
      <c r="S2923" s="9">
        <f t="shared" si="637"/>
        <v>-2.0945447071564587</v>
      </c>
      <c r="U2923">
        <f t="shared" si="638"/>
        <v>66.461643835616442</v>
      </c>
      <c r="V2923" s="9">
        <f t="shared" si="639"/>
        <v>-4.1287003531411983</v>
      </c>
      <c r="X2923">
        <f t="shared" si="640"/>
        <v>65.346443835616441</v>
      </c>
      <c r="Y2923" s="9">
        <f t="shared" si="641"/>
        <v>-5.7262314131903906</v>
      </c>
      <c r="AA2923">
        <f t="shared" si="642"/>
        <v>65.26478082191781</v>
      </c>
      <c r="AB2923" s="9">
        <f t="shared" si="643"/>
        <v>-5.8440447111089924</v>
      </c>
      <c r="AC2923">
        <f t="shared" si="644"/>
        <v>16.305653424657518</v>
      </c>
    </row>
    <row r="2924" spans="1:29" ht="9" customHeight="1">
      <c r="A2924" s="1">
        <v>20200101</v>
      </c>
      <c r="B2924" s="1">
        <v>200000</v>
      </c>
      <c r="C2924" s="1">
        <v>2458850.3220000002</v>
      </c>
      <c r="D2924" s="1">
        <v>2225.8359999999998</v>
      </c>
      <c r="E2924" s="1">
        <v>71.8</v>
      </c>
      <c r="F2924" s="1">
        <v>69.400000000000006</v>
      </c>
      <c r="G2924" s="8">
        <f t="shared" si="630"/>
        <v>69.315109890109881</v>
      </c>
      <c r="H2924" s="13">
        <v>13</v>
      </c>
      <c r="I2924" s="8">
        <f t="shared" si="631"/>
        <v>4.9065934065934069</v>
      </c>
      <c r="J2924" s="13">
        <v>17</v>
      </c>
      <c r="K2924" s="8">
        <f t="shared" si="632"/>
        <v>11.848901098901099</v>
      </c>
      <c r="L2924" s="13">
        <v>0</v>
      </c>
      <c r="M2924" s="8">
        <f t="shared" si="633"/>
        <v>1.9917808219178081</v>
      </c>
      <c r="N2924" s="15">
        <v>6</v>
      </c>
      <c r="O2924" s="8">
        <f t="shared" si="634"/>
        <v>1.9972527472527473</v>
      </c>
      <c r="P2924">
        <v>2020</v>
      </c>
      <c r="Q2924">
        <f t="shared" si="635"/>
        <v>67.862741758241754</v>
      </c>
      <c r="R2924">
        <f t="shared" si="636"/>
        <v>69.315109890109881</v>
      </c>
      <c r="S2924" s="9">
        <f t="shared" si="637"/>
        <v>-2.0953124566500207</v>
      </c>
      <c r="U2924">
        <f t="shared" si="638"/>
        <v>66.453296703296701</v>
      </c>
      <c r="V2924" s="9">
        <f t="shared" si="639"/>
        <v>-4.143615668319967</v>
      </c>
      <c r="X2924">
        <f t="shared" si="640"/>
        <v>65.346443835616441</v>
      </c>
      <c r="Y2924" s="9">
        <f t="shared" si="641"/>
        <v>-5.7255424694345152</v>
      </c>
      <c r="AA2924">
        <f t="shared" si="642"/>
        <v>65.268255494505496</v>
      </c>
      <c r="AB2924" s="9">
        <f t="shared" si="643"/>
        <v>-5.8383437637481279</v>
      </c>
      <c r="AC2924">
        <f t="shared" si="644"/>
        <v>16.304099587912059</v>
      </c>
    </row>
    <row r="2925" spans="1:29" ht="9" customHeight="1">
      <c r="A2925" s="1">
        <v>20200102</v>
      </c>
      <c r="B2925" s="1">
        <v>200000</v>
      </c>
      <c r="C2925" s="1">
        <v>2458851.3220000002</v>
      </c>
      <c r="D2925" s="1">
        <v>2225.8719999999998</v>
      </c>
      <c r="E2925" s="1">
        <v>71.900000000000006</v>
      </c>
      <c r="F2925" s="1">
        <v>69.5</v>
      </c>
      <c r="G2925" s="8">
        <f t="shared" si="630"/>
        <v>69.315702479338839</v>
      </c>
      <c r="H2925" s="13">
        <v>13</v>
      </c>
      <c r="I2925" s="8">
        <f t="shared" si="631"/>
        <v>4.887052341597796</v>
      </c>
      <c r="J2925" s="13">
        <v>16</v>
      </c>
      <c r="K2925" s="8">
        <f t="shared" si="632"/>
        <v>11.809917355371901</v>
      </c>
      <c r="L2925" s="13">
        <v>13</v>
      </c>
      <c r="M2925" s="8">
        <f t="shared" si="633"/>
        <v>1.9917808219178081</v>
      </c>
      <c r="N2925" s="15">
        <v>12</v>
      </c>
      <c r="O2925" s="8">
        <f t="shared" si="634"/>
        <v>2.002754820936639</v>
      </c>
      <c r="P2925" s="16"/>
      <c r="Q2925">
        <f t="shared" si="635"/>
        <v>67.850033057851235</v>
      </c>
      <c r="R2925">
        <f t="shared" si="636"/>
        <v>69.315702479338839</v>
      </c>
      <c r="S2925" s="9">
        <f t="shared" si="637"/>
        <v>-2.1144839755818339</v>
      </c>
      <c r="U2925">
        <f t="shared" si="638"/>
        <v>66.443526170798904</v>
      </c>
      <c r="V2925" s="9">
        <f t="shared" si="639"/>
        <v>-4.1316451256790003</v>
      </c>
      <c r="X2925">
        <f t="shared" si="640"/>
        <v>65.346443835616441</v>
      </c>
      <c r="Y2925" s="9">
        <f t="shared" si="641"/>
        <v>-5.726348434404926</v>
      </c>
      <c r="AA2925">
        <f t="shared" si="642"/>
        <v>65.271749311294769</v>
      </c>
      <c r="AB2925" s="9">
        <f t="shared" si="643"/>
        <v>-5.8341083237949789</v>
      </c>
      <c r="AC2925">
        <f t="shared" si="644"/>
        <v>16.305917355371886</v>
      </c>
    </row>
    <row r="2926" spans="1:29" ht="9" customHeight="1">
      <c r="A2926" s="1">
        <v>20200103</v>
      </c>
      <c r="B2926" s="1">
        <v>200000</v>
      </c>
      <c r="C2926" s="1">
        <v>2458852.3220000002</v>
      </c>
      <c r="D2926" s="1">
        <v>2225.9090000000001</v>
      </c>
      <c r="E2926" s="1">
        <v>71.2</v>
      </c>
      <c r="F2926" s="1">
        <v>68.900000000000006</v>
      </c>
      <c r="G2926" s="8">
        <f t="shared" si="630"/>
        <v>69.314088397790059</v>
      </c>
      <c r="H2926" s="13">
        <v>16</v>
      </c>
      <c r="I2926" s="8">
        <f t="shared" si="631"/>
        <v>4.9005524861878449</v>
      </c>
      <c r="J2926" s="13">
        <v>31</v>
      </c>
      <c r="K2926" s="8">
        <f t="shared" si="632"/>
        <v>11.842541436464089</v>
      </c>
      <c r="L2926" s="13">
        <v>13</v>
      </c>
      <c r="M2926" s="8">
        <f t="shared" si="633"/>
        <v>1.9917808219178081</v>
      </c>
      <c r="N2926" s="15">
        <v>13</v>
      </c>
      <c r="O2926" s="8">
        <f t="shared" si="634"/>
        <v>2.0082872928176796</v>
      </c>
      <c r="P2926" s="16"/>
      <c r="Q2926">
        <f t="shared" si="635"/>
        <v>67.86066850828729</v>
      </c>
      <c r="R2926">
        <f t="shared" si="636"/>
        <v>69.314088397790059</v>
      </c>
      <c r="S2926" s="9">
        <f t="shared" si="637"/>
        <v>-2.0968607148977583</v>
      </c>
      <c r="U2926">
        <f t="shared" si="638"/>
        <v>66.450276243093924</v>
      </c>
      <c r="V2926" s="9">
        <f t="shared" si="639"/>
        <v>-4.1230562649114546</v>
      </c>
      <c r="X2926">
        <f t="shared" si="640"/>
        <v>65.346443835616441</v>
      </c>
      <c r="Y2926" s="9">
        <f t="shared" si="641"/>
        <v>-5.7241531323379888</v>
      </c>
      <c r="AA2926">
        <f t="shared" si="642"/>
        <v>65.275262430939222</v>
      </c>
      <c r="AB2926" s="9">
        <f t="shared" si="643"/>
        <v>-5.8268471247464362</v>
      </c>
      <c r="AC2926">
        <f t="shared" si="644"/>
        <v>16.300966160221005</v>
      </c>
    </row>
    <row r="2927" spans="1:29" ht="9" customHeight="1">
      <c r="A2927" s="1">
        <v>20200104</v>
      </c>
      <c r="B2927" s="1">
        <v>200000</v>
      </c>
      <c r="C2927" s="1">
        <v>2458853.3220000002</v>
      </c>
      <c r="D2927" s="1">
        <v>2225.9459999999999</v>
      </c>
      <c r="E2927" s="1">
        <v>72.2</v>
      </c>
      <c r="F2927" s="1">
        <v>69.8</v>
      </c>
      <c r="G2927" s="8">
        <f t="shared" si="630"/>
        <v>69.314958448753458</v>
      </c>
      <c r="H2927" s="13">
        <v>14</v>
      </c>
      <c r="I2927" s="8">
        <f t="shared" si="631"/>
        <v>4.9141274238227144</v>
      </c>
      <c r="J2927" s="13">
        <v>20</v>
      </c>
      <c r="K2927" s="8">
        <f t="shared" si="632"/>
        <v>11.875346260387811</v>
      </c>
      <c r="L2927" s="13">
        <v>11</v>
      </c>
      <c r="M2927" s="8">
        <f t="shared" si="633"/>
        <v>2.0246575342465754</v>
      </c>
      <c r="N2927" s="15">
        <v>12</v>
      </c>
      <c r="O2927" s="8">
        <f t="shared" si="634"/>
        <v>2.0138504155124655</v>
      </c>
      <c r="P2927" s="16"/>
      <c r="Q2927">
        <f t="shared" si="635"/>
        <v>67.871362880886423</v>
      </c>
      <c r="R2927">
        <f t="shared" si="636"/>
        <v>69.314958448753458</v>
      </c>
      <c r="S2927" s="9">
        <f t="shared" si="637"/>
        <v>-2.0826609438629617</v>
      </c>
      <c r="U2927">
        <f t="shared" si="638"/>
        <v>66.45706371191136</v>
      </c>
      <c r="V2927" s="9">
        <f t="shared" si="639"/>
        <v>-4.1392327451821131</v>
      </c>
      <c r="X2927">
        <f t="shared" si="640"/>
        <v>65.368668493150679</v>
      </c>
      <c r="Y2927" s="9">
        <f t="shared" si="641"/>
        <v>-5.6932732038213487</v>
      </c>
      <c r="AA2927">
        <f t="shared" si="642"/>
        <v>65.278795013850413</v>
      </c>
      <c r="AB2927" s="9">
        <f t="shared" si="643"/>
        <v>-5.8229327770384458</v>
      </c>
      <c r="AC2927">
        <f t="shared" si="644"/>
        <v>16.303635041551232</v>
      </c>
    </row>
    <row r="2928" spans="1:29" ht="9" customHeight="1">
      <c r="A2928" s="1">
        <v>20200105</v>
      </c>
      <c r="B2928" s="1">
        <v>200000</v>
      </c>
      <c r="C2928" s="1">
        <v>2458854.3220000002</v>
      </c>
      <c r="D2928" s="1">
        <v>2225.982</v>
      </c>
      <c r="E2928" s="1">
        <v>71.8</v>
      </c>
      <c r="F2928" s="1">
        <v>69.400000000000006</v>
      </c>
      <c r="G2928" s="8">
        <f t="shared" si="630"/>
        <v>69.316388888888895</v>
      </c>
      <c r="H2928" s="13">
        <v>14</v>
      </c>
      <c r="I2928" s="8">
        <f t="shared" si="631"/>
        <v>4.8944444444444448</v>
      </c>
      <c r="J2928" s="13">
        <v>17</v>
      </c>
      <c r="K2928" s="8">
        <f t="shared" si="632"/>
        <v>11.863888888888889</v>
      </c>
      <c r="L2928" s="13">
        <v>11</v>
      </c>
      <c r="M2928" s="8">
        <f t="shared" si="633"/>
        <v>2.0547945205479454</v>
      </c>
      <c r="N2928" s="15">
        <v>14</v>
      </c>
      <c r="O2928" s="8">
        <f t="shared" si="634"/>
        <v>2.0194444444444444</v>
      </c>
      <c r="P2928" s="16"/>
      <c r="Q2928">
        <f t="shared" si="635"/>
        <v>67.867627777777784</v>
      </c>
      <c r="R2928">
        <f t="shared" si="636"/>
        <v>69.316388888888895</v>
      </c>
      <c r="S2928" s="9">
        <f t="shared" si="637"/>
        <v>-2.0900700892445627</v>
      </c>
      <c r="U2928">
        <f t="shared" si="638"/>
        <v>66.447222222222223</v>
      </c>
      <c r="V2928" s="9">
        <f t="shared" si="639"/>
        <v>-4.1544266867060742</v>
      </c>
      <c r="X2928">
        <f t="shared" si="640"/>
        <v>65.389041095890406</v>
      </c>
      <c r="Y2928" s="9">
        <f t="shared" si="641"/>
        <v>-5.6658286098744384</v>
      </c>
      <c r="AA2928">
        <f t="shared" si="642"/>
        <v>65.282347222222228</v>
      </c>
      <c r="AB2928" s="9">
        <f t="shared" si="643"/>
        <v>-5.8197516219909602</v>
      </c>
      <c r="AC2928">
        <f t="shared" si="644"/>
        <v>16.308022916666683</v>
      </c>
    </row>
    <row r="2929" spans="1:29" ht="9" customHeight="1">
      <c r="A2929" s="1">
        <v>20200106</v>
      </c>
      <c r="B2929" s="1">
        <v>200000</v>
      </c>
      <c r="C2929" s="1">
        <v>2458855.3220000002</v>
      </c>
      <c r="D2929" s="1">
        <v>2226.0189999999998</v>
      </c>
      <c r="E2929" s="1">
        <v>70.5</v>
      </c>
      <c r="F2929" s="1">
        <v>68.099999999999994</v>
      </c>
      <c r="G2929" s="8">
        <f t="shared" si="630"/>
        <v>69.315598885793875</v>
      </c>
      <c r="H2929" s="13">
        <v>12</v>
      </c>
      <c r="I2929" s="8">
        <f t="shared" si="631"/>
        <v>4.8718662952646241</v>
      </c>
      <c r="J2929" s="13">
        <v>18</v>
      </c>
      <c r="K2929" s="8">
        <f t="shared" si="632"/>
        <v>11.791086350974931</v>
      </c>
      <c r="L2929" s="13">
        <v>11</v>
      </c>
      <c r="M2929" s="8">
        <f t="shared" si="633"/>
        <v>2.021917808219178</v>
      </c>
      <c r="N2929" s="15">
        <v>7</v>
      </c>
      <c r="O2929" s="8">
        <f t="shared" si="634"/>
        <v>2</v>
      </c>
      <c r="P2929" s="16"/>
      <c r="Q2929">
        <f t="shared" si="635"/>
        <v>67.843894150417825</v>
      </c>
      <c r="R2929">
        <f t="shared" si="636"/>
        <v>69.315598885793875</v>
      </c>
      <c r="S2929" s="9">
        <f t="shared" si="637"/>
        <v>-2.1231941424914567</v>
      </c>
      <c r="U2929">
        <f t="shared" si="638"/>
        <v>66.435933147632312</v>
      </c>
      <c r="V2929" s="9">
        <f t="shared" si="639"/>
        <v>-4.1691516626638219</v>
      </c>
      <c r="X2929">
        <f t="shared" si="640"/>
        <v>65.366816438356167</v>
      </c>
      <c r="Y2929" s="9">
        <f t="shared" si="641"/>
        <v>-5.6968164611025287</v>
      </c>
      <c r="AA2929">
        <f t="shared" si="642"/>
        <v>65.27</v>
      </c>
      <c r="AB2929" s="9">
        <f t="shared" si="643"/>
        <v>-5.8364912816514902</v>
      </c>
      <c r="AC2929">
        <f t="shared" si="644"/>
        <v>16.305599582172711</v>
      </c>
    </row>
    <row r="2930" spans="1:29" ht="9" customHeight="1">
      <c r="A2930" s="1">
        <v>20200107</v>
      </c>
      <c r="B2930" s="1">
        <v>200000</v>
      </c>
      <c r="C2930" s="1">
        <v>2458856.3220000002</v>
      </c>
      <c r="D2930" s="1">
        <v>2226.056</v>
      </c>
      <c r="E2930" s="1">
        <v>71.599999999999994</v>
      </c>
      <c r="F2930" s="1">
        <v>69.3</v>
      </c>
      <c r="G2930" s="8">
        <f t="shared" si="630"/>
        <v>69.317318435754203</v>
      </c>
      <c r="H2930" s="13">
        <v>22</v>
      </c>
      <c r="I2930" s="8">
        <f t="shared" si="631"/>
        <v>4.8547486033519549</v>
      </c>
      <c r="J2930" s="13">
        <v>23</v>
      </c>
      <c r="K2930" s="8">
        <f t="shared" si="632"/>
        <v>11.726256983240223</v>
      </c>
      <c r="L2930" s="13">
        <v>0</v>
      </c>
      <c r="M2930" s="8">
        <f t="shared" si="633"/>
        <v>2.021917808219178</v>
      </c>
      <c r="N2930" s="15">
        <v>4</v>
      </c>
      <c r="O2930" s="8">
        <f t="shared" si="634"/>
        <v>1.9916201117318435</v>
      </c>
      <c r="P2930" s="16"/>
      <c r="Q2930">
        <f t="shared" si="635"/>
        <v>67.822759776536316</v>
      </c>
      <c r="R2930">
        <f t="shared" si="636"/>
        <v>69.317318435754203</v>
      </c>
      <c r="S2930" s="9">
        <f t="shared" si="637"/>
        <v>-2.1561114782636821</v>
      </c>
      <c r="U2930">
        <f t="shared" si="638"/>
        <v>66.427374301675982</v>
      </c>
      <c r="V2930" s="9">
        <f t="shared" si="639"/>
        <v>-4.1578604940616515</v>
      </c>
      <c r="X2930">
        <f t="shared" si="640"/>
        <v>65.366816438356167</v>
      </c>
      <c r="Y2930" s="9">
        <f t="shared" si="641"/>
        <v>-5.6991558337033865</v>
      </c>
      <c r="AA2930">
        <f t="shared" si="642"/>
        <v>65.264678770949715</v>
      </c>
      <c r="AB2930" s="9">
        <f t="shared" si="643"/>
        <v>-5.8465038121182147</v>
      </c>
      <c r="AC2930">
        <f t="shared" si="644"/>
        <v>16.310874301676016</v>
      </c>
    </row>
    <row r="2931" spans="1:29" ht="9" customHeight="1">
      <c r="A2931" s="1">
        <v>20200108</v>
      </c>
      <c r="B2931" s="1">
        <v>200000</v>
      </c>
      <c r="C2931" s="1">
        <v>2458857.3220000002</v>
      </c>
      <c r="D2931" s="1">
        <v>2226.0920000000001</v>
      </c>
      <c r="E2931" s="1">
        <v>73.7</v>
      </c>
      <c r="F2931" s="1">
        <v>71.2</v>
      </c>
      <c r="G2931" s="8">
        <f t="shared" si="630"/>
        <v>69.31624649859944</v>
      </c>
      <c r="H2931" s="13">
        <v>15</v>
      </c>
      <c r="I2931" s="8">
        <f t="shared" si="631"/>
        <v>4.8683473389355738</v>
      </c>
      <c r="J2931" s="13">
        <v>34</v>
      </c>
      <c r="K2931" s="8">
        <f t="shared" si="632"/>
        <v>11.759103641456583</v>
      </c>
      <c r="L2931" s="13">
        <v>0</v>
      </c>
      <c r="M2931" s="8">
        <f t="shared" si="633"/>
        <v>2.021917808219178</v>
      </c>
      <c r="N2931" s="15">
        <v>4</v>
      </c>
      <c r="O2931" s="8">
        <f t="shared" si="634"/>
        <v>1.9971988795518207</v>
      </c>
      <c r="P2931" s="16"/>
      <c r="Q2931">
        <f t="shared" si="635"/>
        <v>67.833467787114841</v>
      </c>
      <c r="R2931">
        <f t="shared" si="636"/>
        <v>69.31624649859944</v>
      </c>
      <c r="S2931" s="9">
        <f t="shared" si="637"/>
        <v>-2.1391503238920535</v>
      </c>
      <c r="U2931">
        <f t="shared" si="638"/>
        <v>66.434173669467782</v>
      </c>
      <c r="V2931" s="9">
        <f t="shared" si="639"/>
        <v>-4.1449517340876554</v>
      </c>
      <c r="X2931">
        <f t="shared" si="640"/>
        <v>65.366816438356167</v>
      </c>
      <c r="Y2931" s="9">
        <f t="shared" si="641"/>
        <v>-5.6976975236578511</v>
      </c>
      <c r="AA2931">
        <f t="shared" si="642"/>
        <v>65.268221288515406</v>
      </c>
      <c r="AB2931" s="9">
        <f t="shared" si="643"/>
        <v>-5.8399371208967921</v>
      </c>
      <c r="AC2931">
        <f t="shared" si="644"/>
        <v>16.307586134453782</v>
      </c>
    </row>
    <row r="2932" spans="1:29" ht="9" customHeight="1">
      <c r="A2932" s="1">
        <v>20200109</v>
      </c>
      <c r="B2932" s="1">
        <v>200000</v>
      </c>
      <c r="C2932" s="1">
        <v>2458858.3220000002</v>
      </c>
      <c r="D2932" s="1">
        <v>2226.1289999999999</v>
      </c>
      <c r="E2932" s="1">
        <v>74.400000000000006</v>
      </c>
      <c r="F2932" s="1">
        <v>71.900000000000006</v>
      </c>
      <c r="G2932" s="8">
        <f t="shared" si="630"/>
        <v>69.314044943820235</v>
      </c>
      <c r="H2932" s="13">
        <v>36</v>
      </c>
      <c r="I2932" s="8">
        <f t="shared" si="631"/>
        <v>4.882022471910112</v>
      </c>
      <c r="J2932" s="13">
        <v>49</v>
      </c>
      <c r="K2932" s="8">
        <f t="shared" si="632"/>
        <v>11.792134831460674</v>
      </c>
      <c r="L2932" s="13">
        <v>14</v>
      </c>
      <c r="M2932" s="8">
        <f t="shared" si="633"/>
        <v>2.021917808219178</v>
      </c>
      <c r="N2932" s="15">
        <v>15</v>
      </c>
      <c r="O2932" s="8">
        <f t="shared" si="634"/>
        <v>2.0028089887640448</v>
      </c>
      <c r="P2932" s="16"/>
      <c r="Q2932">
        <f t="shared" si="635"/>
        <v>67.844235955056178</v>
      </c>
      <c r="R2932">
        <f t="shared" si="636"/>
        <v>69.314044943820235</v>
      </c>
      <c r="S2932" s="9">
        <f t="shared" si="637"/>
        <v>-2.1205067312913997</v>
      </c>
      <c r="U2932">
        <f t="shared" si="638"/>
        <v>66.44101123595506</v>
      </c>
      <c r="V2932" s="9">
        <f t="shared" si="639"/>
        <v>-4.1346966642824725</v>
      </c>
      <c r="X2932">
        <f t="shared" si="640"/>
        <v>65.366816438356167</v>
      </c>
      <c r="Y2932" s="9">
        <f t="shared" si="641"/>
        <v>-5.6947022910917156</v>
      </c>
      <c r="AA2932">
        <f t="shared" si="642"/>
        <v>65.271783707865168</v>
      </c>
      <c r="AB2932" s="9">
        <f t="shared" si="643"/>
        <v>-5.8318068715097411</v>
      </c>
      <c r="AC2932">
        <f t="shared" si="644"/>
        <v>16.300832865168569</v>
      </c>
    </row>
    <row r="2933" spans="1:29" ht="9" customHeight="1">
      <c r="A2933" s="1">
        <v>20200110</v>
      </c>
      <c r="B2933" s="1">
        <v>200000</v>
      </c>
      <c r="C2933" s="1">
        <v>2458859.3220000002</v>
      </c>
      <c r="D2933" s="1">
        <v>2226.1660000000002</v>
      </c>
      <c r="E2933" s="1">
        <v>72.8</v>
      </c>
      <c r="F2933" s="1">
        <v>70.400000000000006</v>
      </c>
      <c r="G2933" s="8">
        <f t="shared" si="630"/>
        <v>69.313802816901415</v>
      </c>
      <c r="H2933" s="13">
        <v>12</v>
      </c>
      <c r="I2933" s="8">
        <f t="shared" si="631"/>
        <v>4.8957746478873236</v>
      </c>
      <c r="J2933" s="13">
        <v>25</v>
      </c>
      <c r="K2933" s="8">
        <f t="shared" si="632"/>
        <v>11.825352112676056</v>
      </c>
      <c r="L2933" s="13">
        <v>11</v>
      </c>
      <c r="M2933" s="8">
        <f t="shared" si="633"/>
        <v>2.0547945205479454</v>
      </c>
      <c r="N2933" s="15">
        <v>4</v>
      </c>
      <c r="O2933" s="8">
        <f t="shared" si="634"/>
        <v>2.0084507042253521</v>
      </c>
      <c r="P2933" s="16"/>
      <c r="Q2933">
        <f t="shared" si="635"/>
        <v>67.855064788732392</v>
      </c>
      <c r="R2933">
        <f t="shared" si="636"/>
        <v>69.313802816901415</v>
      </c>
      <c r="S2933" s="9">
        <f t="shared" si="637"/>
        <v>-2.1045419077963601</v>
      </c>
      <c r="U2933">
        <f t="shared" si="638"/>
        <v>66.447887323943661</v>
      </c>
      <c r="V2933" s="9">
        <f t="shared" si="639"/>
        <v>-4.1259465143006224</v>
      </c>
      <c r="X2933">
        <f t="shared" si="640"/>
        <v>65.389041095890406</v>
      </c>
      <c r="Y2933" s="9">
        <f t="shared" si="641"/>
        <v>-5.66230903731919</v>
      </c>
      <c r="AA2933">
        <f t="shared" si="642"/>
        <v>65.275366197183104</v>
      </c>
      <c r="AB2933" s="9">
        <f t="shared" si="643"/>
        <v>-5.8263094154366399</v>
      </c>
      <c r="AC2933">
        <f t="shared" si="644"/>
        <v>16.300090140845089</v>
      </c>
    </row>
    <row r="2934" spans="1:29" ht="9" customHeight="1">
      <c r="A2934" s="1">
        <v>20200111</v>
      </c>
      <c r="B2934" s="1">
        <v>200000</v>
      </c>
      <c r="C2934" s="1">
        <v>2458860.3220000002</v>
      </c>
      <c r="D2934" s="1">
        <v>2226.2020000000002</v>
      </c>
      <c r="E2934" s="1">
        <v>73.5</v>
      </c>
      <c r="F2934" s="1">
        <v>71</v>
      </c>
      <c r="G2934" s="8">
        <f t="shared" si="630"/>
        <v>69.314689265536728</v>
      </c>
      <c r="H2934" s="13">
        <v>0</v>
      </c>
      <c r="I2934" s="8">
        <f t="shared" si="631"/>
        <v>4.9096045197740112</v>
      </c>
      <c r="J2934" s="13">
        <v>24</v>
      </c>
      <c r="K2934" s="8">
        <f t="shared" si="632"/>
        <v>11.793785310734464</v>
      </c>
      <c r="L2934" s="13">
        <v>0</v>
      </c>
      <c r="M2934" s="8">
        <f t="shared" si="633"/>
        <v>2.0547945205479454</v>
      </c>
      <c r="N2934" s="15">
        <v>0</v>
      </c>
      <c r="O2934" s="8">
        <f t="shared" si="634"/>
        <v>2.0141242937853105</v>
      </c>
      <c r="P2934" s="16"/>
      <c r="Q2934">
        <f t="shared" si="635"/>
        <v>67.844774011299435</v>
      </c>
      <c r="R2934">
        <f t="shared" si="636"/>
        <v>69.314689265536728</v>
      </c>
      <c r="S2934" s="9">
        <f t="shared" si="637"/>
        <v>-2.120640328641187</v>
      </c>
      <c r="U2934">
        <f t="shared" si="638"/>
        <v>66.454802259887003</v>
      </c>
      <c r="V2934" s="9">
        <f t="shared" si="639"/>
        <v>-4.1202818236803864</v>
      </c>
      <c r="X2934">
        <f t="shared" si="640"/>
        <v>65.389041095890406</v>
      </c>
      <c r="Y2934" s="9">
        <f t="shared" si="641"/>
        <v>-5.6635154990129308</v>
      </c>
      <c r="AA2934">
        <f t="shared" si="642"/>
        <v>65.278968926553674</v>
      </c>
      <c r="AB2934" s="9">
        <f t="shared" si="643"/>
        <v>-5.822316137814127</v>
      </c>
      <c r="AC2934">
        <f t="shared" si="644"/>
        <v>16.302809322033912</v>
      </c>
    </row>
    <row r="2935" spans="1:29" ht="9" customHeight="1">
      <c r="A2935" s="1">
        <v>20200112</v>
      </c>
      <c r="B2935" s="1">
        <v>200000</v>
      </c>
      <c r="C2935" s="1">
        <v>2458861.3220000002</v>
      </c>
      <c r="D2935" s="1">
        <v>2226.239</v>
      </c>
      <c r="E2935" s="1">
        <v>71.900000000000006</v>
      </c>
      <c r="F2935" s="1">
        <v>69.5</v>
      </c>
      <c r="G2935" s="8">
        <f t="shared" ref="G2935:G2950" si="645">AVERAGE(F2753:F3117)</f>
        <v>69.317847025495752</v>
      </c>
      <c r="H2935" s="13">
        <v>0</v>
      </c>
      <c r="I2935" s="8">
        <f t="shared" si="631"/>
        <v>4.9235127478753542</v>
      </c>
      <c r="J2935" s="13">
        <v>0</v>
      </c>
      <c r="K2935" s="8">
        <f t="shared" si="632"/>
        <v>11.827195467422097</v>
      </c>
      <c r="L2935" s="13">
        <v>0</v>
      </c>
      <c r="M2935" s="8">
        <f t="shared" si="633"/>
        <v>2.0547945205479454</v>
      </c>
      <c r="N2935" s="15">
        <v>0</v>
      </c>
      <c r="O2935" s="8">
        <f t="shared" si="634"/>
        <v>2.0198300283286117</v>
      </c>
      <c r="P2935" s="16"/>
      <c r="Q2935">
        <f t="shared" si="635"/>
        <v>67.855665722379598</v>
      </c>
      <c r="R2935">
        <f t="shared" si="636"/>
        <v>69.317847025495752</v>
      </c>
      <c r="S2935" s="9">
        <f t="shared" si="637"/>
        <v>-2.1093864940415017</v>
      </c>
      <c r="U2935">
        <f t="shared" si="638"/>
        <v>66.461756373937675</v>
      </c>
      <c r="V2935" s="9">
        <f t="shared" si="639"/>
        <v>-4.1098697530307646</v>
      </c>
      <c r="X2935">
        <f t="shared" si="640"/>
        <v>65.389041095890406</v>
      </c>
      <c r="Y2935" s="9">
        <f t="shared" si="641"/>
        <v>-5.6678129777462516</v>
      </c>
      <c r="AA2935">
        <f t="shared" si="642"/>
        <v>65.282592067988674</v>
      </c>
      <c r="AB2935" s="9">
        <f t="shared" si="643"/>
        <v>-5.8213795301848847</v>
      </c>
      <c r="AC2935">
        <f t="shared" si="644"/>
        <v>16.312495750708219</v>
      </c>
    </row>
    <row r="2936" spans="1:29" ht="9" customHeight="1">
      <c r="A2936" s="1">
        <v>20200113</v>
      </c>
      <c r="B2936" s="1">
        <v>200000</v>
      </c>
      <c r="C2936" s="1">
        <v>2458862.3220000002</v>
      </c>
      <c r="D2936" s="1">
        <v>2226.2759999999998</v>
      </c>
      <c r="E2936" s="1">
        <v>71.5</v>
      </c>
      <c r="F2936" s="1">
        <v>69.099999999999994</v>
      </c>
      <c r="G2936" s="8">
        <f t="shared" si="645"/>
        <v>69.317613636363646</v>
      </c>
      <c r="H2936" s="13">
        <v>0</v>
      </c>
      <c r="I2936" s="8">
        <f t="shared" ref="I2936:I2949" si="646">AVERAGE(H2754:H3118)</f>
        <v>4.9375</v>
      </c>
      <c r="J2936" s="13">
        <v>0</v>
      </c>
      <c r="K2936" s="8">
        <f t="shared" ref="K2936:K2949" si="647">AVERAGE(J2754:J3118)</f>
        <v>11.795454545454545</v>
      </c>
      <c r="L2936" s="13">
        <v>0</v>
      </c>
      <c r="M2936" s="8">
        <f t="shared" ref="M2936:M2949" si="648">AVERAGE(L2754:L3118)</f>
        <v>2.0547945205479454</v>
      </c>
      <c r="N2936" s="15">
        <v>0</v>
      </c>
      <c r="O2936" s="8">
        <f t="shared" ref="O2936:O2949" si="649">AVERAGE(N2754:N3118)</f>
        <v>2.0255681818181817</v>
      </c>
      <c r="P2936" s="16"/>
      <c r="Q2936">
        <f t="shared" si="635"/>
        <v>67.845318181818186</v>
      </c>
      <c r="R2936">
        <f t="shared" si="636"/>
        <v>69.317613636363646</v>
      </c>
      <c r="S2936" s="9">
        <f t="shared" si="637"/>
        <v>-2.1239846228247785</v>
      </c>
      <c r="U2936">
        <f t="shared" si="638"/>
        <v>66.46875</v>
      </c>
      <c r="V2936" s="9">
        <f t="shared" si="639"/>
        <v>-4.0997924415856772</v>
      </c>
      <c r="X2936">
        <f t="shared" si="640"/>
        <v>65.389041095890406</v>
      </c>
      <c r="Y2936" s="9">
        <f t="shared" si="641"/>
        <v>-5.6674953657266798</v>
      </c>
      <c r="AA2936">
        <f t="shared" si="642"/>
        <v>65.286235795454544</v>
      </c>
      <c r="AB2936" s="9">
        <f t="shared" si="643"/>
        <v>-5.8158058672612185</v>
      </c>
      <c r="AC2936">
        <f t="shared" si="644"/>
        <v>16.311779829545483</v>
      </c>
    </row>
    <row r="2937" spans="1:29" ht="9" customHeight="1">
      <c r="A2937" s="1">
        <v>20200114</v>
      </c>
      <c r="B2937" s="1">
        <v>200000</v>
      </c>
      <c r="C2937" s="1">
        <v>2458863.3220000002</v>
      </c>
      <c r="D2937" s="1">
        <v>2226.3119999999999</v>
      </c>
      <c r="E2937" s="1">
        <v>71.900000000000006</v>
      </c>
      <c r="F2937" s="1">
        <v>69.5</v>
      </c>
      <c r="G2937" s="8">
        <f t="shared" si="645"/>
        <v>69.317663817663828</v>
      </c>
      <c r="H2937" s="13">
        <v>11</v>
      </c>
      <c r="I2937" s="8">
        <f t="shared" si="646"/>
        <v>4.9515669515669511</v>
      </c>
      <c r="J2937" s="13">
        <v>11</v>
      </c>
      <c r="K2937" s="8">
        <f t="shared" si="647"/>
        <v>11.797720797720798</v>
      </c>
      <c r="L2937" s="13">
        <v>0</v>
      </c>
      <c r="M2937" s="8">
        <f t="shared" si="648"/>
        <v>2.0547945205479454</v>
      </c>
      <c r="N2937" s="15">
        <v>0</v>
      </c>
      <c r="O2937" s="8">
        <f t="shared" si="649"/>
        <v>2.0313390313390314</v>
      </c>
      <c r="P2937" s="16"/>
      <c r="Q2937">
        <f t="shared" ref="Q2937:Q2949" si="650">(K2937*0.326)+64</f>
        <v>67.846056980056986</v>
      </c>
      <c r="R2937">
        <f t="shared" ref="R2937:R2949" si="651">G2937</f>
        <v>69.317663817663828</v>
      </c>
      <c r="S2937" s="9">
        <f t="shared" ref="S2937:S2949" si="652">((Q2937/R2937)*100)-100</f>
        <v>-2.1229896631799647</v>
      </c>
      <c r="U2937">
        <f t="shared" ref="U2937:U2949" si="653">(I2937*0.5)+64</f>
        <v>66.475783475783473</v>
      </c>
      <c r="V2937" s="9">
        <f t="shared" ref="V2937:V2949" si="654">((U2938/R2938)*100)-100</f>
        <v>-4.0888669057334965</v>
      </c>
      <c r="X2937">
        <f t="shared" ref="X2937:X2949" si="655">(M2937*0.676)+64</f>
        <v>65.389041095890406</v>
      </c>
      <c r="Y2937" s="9">
        <f t="shared" ref="Y2937:Y2949" si="656">((X2937/R2937)*100)-100</f>
        <v>-5.6675636560796931</v>
      </c>
      <c r="AA2937">
        <f t="shared" ref="AA2937:AA2949" si="657">(O2937*0.635)+64</f>
        <v>65.289900284900284</v>
      </c>
      <c r="AB2937" s="9">
        <f t="shared" ref="AB2937:AB2949" si="658">((AA2937/R2937)*100)-100</f>
        <v>-5.8105875341649522</v>
      </c>
      <c r="AC2937">
        <f t="shared" ref="AC2937:AC2949" si="659">(G2937-64)*3.0675</f>
        <v>16.31193376068379</v>
      </c>
    </row>
    <row r="2938" spans="1:29" ht="9" customHeight="1">
      <c r="A2938" s="1">
        <v>20200115</v>
      </c>
      <c r="B2938" s="1">
        <v>200000</v>
      </c>
      <c r="C2938" s="1">
        <v>2458864.3220000002</v>
      </c>
      <c r="D2938" s="1">
        <v>2226.3490000000002</v>
      </c>
      <c r="E2938" s="1">
        <v>71.2</v>
      </c>
      <c r="F2938" s="1">
        <v>68.900000000000006</v>
      </c>
      <c r="G2938" s="8">
        <f t="shared" si="645"/>
        <v>69.317142857142869</v>
      </c>
      <c r="H2938" s="13">
        <v>0</v>
      </c>
      <c r="I2938" s="8">
        <f t="shared" si="646"/>
        <v>4.9657142857142853</v>
      </c>
      <c r="J2938" s="13">
        <v>11</v>
      </c>
      <c r="K2938" s="8">
        <f t="shared" si="647"/>
        <v>11.831428571428571</v>
      </c>
      <c r="L2938" s="13">
        <v>0</v>
      </c>
      <c r="M2938" s="8">
        <f t="shared" si="648"/>
        <v>2.0547945205479454</v>
      </c>
      <c r="N2938" s="15">
        <v>0</v>
      </c>
      <c r="O2938" s="8">
        <f t="shared" si="649"/>
        <v>2.0371428571428569</v>
      </c>
      <c r="P2938" s="16"/>
      <c r="Q2938">
        <f t="shared" si="650"/>
        <v>67.857045714285718</v>
      </c>
      <c r="R2938">
        <f t="shared" si="651"/>
        <v>69.317142857142869</v>
      </c>
      <c r="S2938" s="9">
        <f t="shared" si="652"/>
        <v>-2.1064012200651376</v>
      </c>
      <c r="U2938">
        <f t="shared" si="653"/>
        <v>66.482857142857142</v>
      </c>
      <c r="V2938" s="9">
        <f t="shared" si="654"/>
        <v>-4.0758959943781008</v>
      </c>
      <c r="X2938">
        <f t="shared" si="655"/>
        <v>65.389041095890406</v>
      </c>
      <c r="Y2938" s="9">
        <f t="shared" si="656"/>
        <v>-5.6668546904017205</v>
      </c>
      <c r="AA2938">
        <f t="shared" si="657"/>
        <v>65.293585714285712</v>
      </c>
      <c r="AB2938" s="9">
        <f t="shared" si="658"/>
        <v>-5.8045628786942132</v>
      </c>
      <c r="AC2938">
        <f t="shared" si="659"/>
        <v>16.310335714285749</v>
      </c>
    </row>
    <row r="2939" spans="1:29" ht="9" customHeight="1">
      <c r="A2939" s="1">
        <v>20200116</v>
      </c>
      <c r="B2939" s="1">
        <v>200000</v>
      </c>
      <c r="C2939" s="1">
        <v>2458865.3220000002</v>
      </c>
      <c r="D2939" s="1">
        <v>2226.386</v>
      </c>
      <c r="E2939" s="1">
        <v>71.8</v>
      </c>
      <c r="F2939" s="1">
        <v>69.400000000000006</v>
      </c>
      <c r="G2939" s="8">
        <f t="shared" si="645"/>
        <v>69.315186246418364</v>
      </c>
      <c r="H2939" s="13">
        <v>0</v>
      </c>
      <c r="I2939" s="8">
        <f t="shared" si="646"/>
        <v>4.9799426934097424</v>
      </c>
      <c r="J2939" s="13">
        <v>22</v>
      </c>
      <c r="K2939" s="8">
        <f t="shared" si="647"/>
        <v>11.865329512893982</v>
      </c>
      <c r="L2939" s="13">
        <v>0</v>
      </c>
      <c r="M2939" s="8">
        <f t="shared" si="648"/>
        <v>2.0547945205479454</v>
      </c>
      <c r="N2939" s="15">
        <v>0</v>
      </c>
      <c r="O2939" s="8">
        <f t="shared" si="649"/>
        <v>2.0429799426934099</v>
      </c>
      <c r="P2939" s="16"/>
      <c r="Q2939">
        <f t="shared" si="650"/>
        <v>67.868097421203444</v>
      </c>
      <c r="R2939">
        <f t="shared" si="651"/>
        <v>69.315186246418364</v>
      </c>
      <c r="S2939" s="9">
        <f t="shared" si="652"/>
        <v>-2.0876937704105103</v>
      </c>
      <c r="U2939">
        <f t="shared" si="653"/>
        <v>66.489971346704877</v>
      </c>
      <c r="V2939" s="9">
        <f t="shared" si="654"/>
        <v>-4.066031556517359</v>
      </c>
      <c r="X2939">
        <f t="shared" si="655"/>
        <v>65.389041095890406</v>
      </c>
      <c r="Y2939" s="9">
        <f t="shared" si="656"/>
        <v>-5.6641918793528845</v>
      </c>
      <c r="AA2939">
        <f t="shared" si="657"/>
        <v>65.297292263610316</v>
      </c>
      <c r="AB2939" s="9">
        <f t="shared" si="658"/>
        <v>-5.7965565706254836</v>
      </c>
      <c r="AC2939">
        <f t="shared" si="659"/>
        <v>16.30433381088833</v>
      </c>
    </row>
    <row r="2940" spans="1:29" ht="9" customHeight="1">
      <c r="A2940" s="1">
        <v>20200117</v>
      </c>
      <c r="B2940" s="1">
        <v>200000</v>
      </c>
      <c r="C2940" s="1">
        <v>2458866.3220000002</v>
      </c>
      <c r="D2940" s="1">
        <v>2226.422</v>
      </c>
      <c r="E2940" s="1">
        <v>70.099999999999994</v>
      </c>
      <c r="F2940" s="1">
        <v>67.900000000000006</v>
      </c>
      <c r="G2940" s="8">
        <f t="shared" si="645"/>
        <v>69.315517241379325</v>
      </c>
      <c r="H2940" s="13">
        <v>0</v>
      </c>
      <c r="I2940" s="8">
        <f t="shared" si="646"/>
        <v>4.9942528735632186</v>
      </c>
      <c r="J2940" s="13">
        <v>0</v>
      </c>
      <c r="K2940" s="8">
        <f t="shared" si="647"/>
        <v>11.899425287356323</v>
      </c>
      <c r="L2940" s="13">
        <v>0</v>
      </c>
      <c r="M2940" s="8">
        <f t="shared" si="648"/>
        <v>2.0547945205479454</v>
      </c>
      <c r="N2940" s="15">
        <v>0</v>
      </c>
      <c r="O2940" s="8">
        <f t="shared" si="649"/>
        <v>2.0488505747126435</v>
      </c>
      <c r="P2940" s="16"/>
      <c r="Q2940">
        <f t="shared" si="650"/>
        <v>67.879212643678159</v>
      </c>
      <c r="R2940">
        <f t="shared" si="651"/>
        <v>69.315517241379325</v>
      </c>
      <c r="S2940" s="9">
        <f t="shared" si="652"/>
        <v>-2.0721256290990056</v>
      </c>
      <c r="U2940">
        <f t="shared" si="653"/>
        <v>66.497126436781613</v>
      </c>
      <c r="V2940" s="9">
        <f t="shared" si="654"/>
        <v>-4.0573070191120593</v>
      </c>
      <c r="X2940">
        <f t="shared" si="655"/>
        <v>65.389041095890406</v>
      </c>
      <c r="Y2940" s="9">
        <f t="shared" si="656"/>
        <v>-5.6646423510274673</v>
      </c>
      <c r="AA2940">
        <f t="shared" si="657"/>
        <v>65.301020114942531</v>
      </c>
      <c r="AB2940" s="9">
        <f t="shared" si="658"/>
        <v>-5.7916283196113199</v>
      </c>
      <c r="AC2940">
        <f t="shared" si="659"/>
        <v>16.305349137931081</v>
      </c>
    </row>
    <row r="2941" spans="1:29" ht="9" customHeight="1">
      <c r="A2941" s="1">
        <v>20200118</v>
      </c>
      <c r="B2941" s="1">
        <v>200000</v>
      </c>
      <c r="C2941" s="1">
        <v>2458867.3220000002</v>
      </c>
      <c r="D2941" s="1">
        <v>2226.4589999999998</v>
      </c>
      <c r="E2941" s="1">
        <v>71.3</v>
      </c>
      <c r="F2941" s="1">
        <v>69</v>
      </c>
      <c r="G2941" s="8">
        <f t="shared" si="645"/>
        <v>69.316714697406354</v>
      </c>
      <c r="H2941" s="13">
        <v>12</v>
      </c>
      <c r="I2941" s="8">
        <f t="shared" si="646"/>
        <v>5.0086455331412107</v>
      </c>
      <c r="J2941" s="13">
        <v>13</v>
      </c>
      <c r="K2941" s="8">
        <f t="shared" si="647"/>
        <v>11.864553314121038</v>
      </c>
      <c r="L2941" s="13">
        <v>0</v>
      </c>
      <c r="M2941" s="8">
        <f t="shared" si="648"/>
        <v>2.0547945205479454</v>
      </c>
      <c r="N2941" s="15">
        <v>0</v>
      </c>
      <c r="O2941" s="8">
        <f t="shared" si="649"/>
        <v>2.0547550432276656</v>
      </c>
      <c r="P2941" s="16"/>
      <c r="Q2941">
        <f t="shared" si="650"/>
        <v>67.867844380403454</v>
      </c>
      <c r="R2941">
        <f t="shared" si="651"/>
        <v>69.316714697406354</v>
      </c>
      <c r="S2941" s="9">
        <f t="shared" si="652"/>
        <v>-2.0902178115736803</v>
      </c>
      <c r="U2941">
        <f t="shared" si="653"/>
        <v>66.50432276657061</v>
      </c>
      <c r="V2941" s="9">
        <f t="shared" si="654"/>
        <v>-4.0477322192480187</v>
      </c>
      <c r="X2941">
        <f t="shared" si="655"/>
        <v>65.389041095890406</v>
      </c>
      <c r="Y2941" s="9">
        <f t="shared" si="656"/>
        <v>-5.6662720076416235</v>
      </c>
      <c r="AA2941">
        <f t="shared" si="657"/>
        <v>65.304769452449563</v>
      </c>
      <c r="AB2941" s="9">
        <f t="shared" si="658"/>
        <v>-5.7878467877054618</v>
      </c>
      <c r="AC2941">
        <f t="shared" si="659"/>
        <v>16.309022334293992</v>
      </c>
    </row>
    <row r="2942" spans="1:29" ht="9" customHeight="1">
      <c r="A2942" s="1">
        <v>20200119</v>
      </c>
      <c r="B2942" s="1">
        <v>200000</v>
      </c>
      <c r="C2942" s="1">
        <v>2458868.3220000002</v>
      </c>
      <c r="D2942" s="1">
        <v>2226.4960000000001</v>
      </c>
      <c r="E2942" s="1">
        <v>71.8</v>
      </c>
      <c r="F2942" s="1">
        <v>69.5</v>
      </c>
      <c r="G2942" s="8">
        <f t="shared" si="645"/>
        <v>69.317341040462438</v>
      </c>
      <c r="H2942" s="13">
        <v>11</v>
      </c>
      <c r="I2942" s="8">
        <f t="shared" si="646"/>
        <v>5.0231213872832372</v>
      </c>
      <c r="J2942" s="13">
        <v>23</v>
      </c>
      <c r="K2942" s="8">
        <f t="shared" si="647"/>
        <v>11.867052023121387</v>
      </c>
      <c r="L2942" s="13">
        <v>0</v>
      </c>
      <c r="M2942" s="8">
        <f t="shared" si="648"/>
        <v>2.0547945205479454</v>
      </c>
      <c r="N2942" s="15">
        <v>0</v>
      </c>
      <c r="O2942" s="8">
        <f t="shared" si="649"/>
        <v>2.0606936416184971</v>
      </c>
      <c r="P2942" s="16"/>
      <c r="Q2942">
        <f t="shared" si="650"/>
        <v>67.868658959537569</v>
      </c>
      <c r="R2942">
        <f t="shared" si="651"/>
        <v>69.317341040462438</v>
      </c>
      <c r="S2942" s="9">
        <f t="shared" si="652"/>
        <v>-2.0899273676398451</v>
      </c>
      <c r="U2942">
        <f t="shared" si="653"/>
        <v>66.511560693641613</v>
      </c>
      <c r="V2942" s="9">
        <f t="shared" si="654"/>
        <v>-4.0624738646817917</v>
      </c>
      <c r="X2942">
        <f t="shared" si="655"/>
        <v>65.389041095890406</v>
      </c>
      <c r="Y2942" s="9">
        <f t="shared" si="656"/>
        <v>-5.6671243957251249</v>
      </c>
      <c r="AA2942">
        <f t="shared" si="657"/>
        <v>65.308540462427743</v>
      </c>
      <c r="AB2942" s="9">
        <f t="shared" si="658"/>
        <v>-5.7832578657260427</v>
      </c>
      <c r="AC2942">
        <f t="shared" si="659"/>
        <v>16.310943641618525</v>
      </c>
    </row>
    <row r="2943" spans="1:29" ht="9" customHeight="1">
      <c r="A2943" s="1">
        <v>20200120</v>
      </c>
      <c r="B2943" s="1">
        <v>200000</v>
      </c>
      <c r="C2943" s="1">
        <v>2458869.3220000002</v>
      </c>
      <c r="D2943" s="1">
        <v>2226.5320000000002</v>
      </c>
      <c r="E2943" s="1">
        <v>71.2</v>
      </c>
      <c r="F2943" s="1">
        <v>69</v>
      </c>
      <c r="G2943" s="8">
        <f t="shared" si="645"/>
        <v>69.315942028985518</v>
      </c>
      <c r="H2943" s="13">
        <v>0</v>
      </c>
      <c r="I2943" s="8">
        <f t="shared" si="646"/>
        <v>5</v>
      </c>
      <c r="J2943" s="13">
        <v>12</v>
      </c>
      <c r="K2943" s="8">
        <f t="shared" si="647"/>
        <v>11.814492753623188</v>
      </c>
      <c r="L2943" s="13">
        <v>0</v>
      </c>
      <c r="M2943" s="8">
        <f t="shared" si="648"/>
        <v>2.0547945205479454</v>
      </c>
      <c r="N2943" s="15">
        <v>0</v>
      </c>
      <c r="O2943" s="8">
        <f t="shared" si="649"/>
        <v>2.0666666666666669</v>
      </c>
      <c r="P2943" s="16"/>
      <c r="Q2943">
        <f t="shared" si="650"/>
        <v>67.851524637681166</v>
      </c>
      <c r="R2943">
        <f t="shared" si="651"/>
        <v>69.315942028985518</v>
      </c>
      <c r="S2943" s="9">
        <f t="shared" si="652"/>
        <v>-2.1126704022748157</v>
      </c>
      <c r="U2943">
        <f t="shared" si="653"/>
        <v>66.5</v>
      </c>
      <c r="V2943" s="9">
        <f t="shared" si="654"/>
        <v>-4.078508670762659</v>
      </c>
      <c r="X2943">
        <f t="shared" si="655"/>
        <v>65.389041095890406</v>
      </c>
      <c r="Y2943" s="9">
        <f t="shared" si="656"/>
        <v>-5.6652204646559028</v>
      </c>
      <c r="AA2943">
        <f t="shared" si="657"/>
        <v>65.312333333333328</v>
      </c>
      <c r="AB2943" s="9">
        <f t="shared" si="658"/>
        <v>-5.7758844191687047</v>
      </c>
      <c r="AC2943">
        <f t="shared" si="659"/>
        <v>16.306652173913076</v>
      </c>
    </row>
    <row r="2944" spans="1:29" ht="9" customHeight="1">
      <c r="A2944" s="1">
        <v>20200121</v>
      </c>
      <c r="B2944" s="1">
        <v>200000</v>
      </c>
      <c r="C2944" s="1">
        <v>2458870.3220000002</v>
      </c>
      <c r="D2944" s="1">
        <v>2226.569</v>
      </c>
      <c r="E2944" s="1">
        <v>70.5</v>
      </c>
      <c r="F2944" s="1">
        <v>68.3</v>
      </c>
      <c r="G2944" s="8">
        <f t="shared" si="645"/>
        <v>69.3154069767442</v>
      </c>
      <c r="H2944" s="13">
        <v>12</v>
      </c>
      <c r="I2944" s="8">
        <f t="shared" si="646"/>
        <v>4.9767441860465116</v>
      </c>
      <c r="J2944" s="13">
        <v>23</v>
      </c>
      <c r="K2944" s="8">
        <f t="shared" si="647"/>
        <v>11.776162790697674</v>
      </c>
      <c r="L2944" s="13">
        <v>0</v>
      </c>
      <c r="M2944" s="8">
        <f t="shared" si="648"/>
        <v>2.0547945205479454</v>
      </c>
      <c r="N2944" s="15">
        <v>0</v>
      </c>
      <c r="O2944" s="8">
        <f t="shared" si="649"/>
        <v>2.0494186046511627</v>
      </c>
      <c r="P2944" s="16"/>
      <c r="Q2944">
        <f t="shared" si="650"/>
        <v>67.839029069767435</v>
      </c>
      <c r="R2944">
        <f t="shared" si="651"/>
        <v>69.3154069767442</v>
      </c>
      <c r="S2944" s="9">
        <f t="shared" si="652"/>
        <v>-2.1299419153264125</v>
      </c>
      <c r="U2944">
        <f t="shared" si="653"/>
        <v>66.488372093023258</v>
      </c>
      <c r="V2944" s="9">
        <f t="shared" si="654"/>
        <v>-4.0668940773673228</v>
      </c>
      <c r="X2944">
        <f t="shared" si="655"/>
        <v>65.389041095890406</v>
      </c>
      <c r="Y2944" s="9">
        <f t="shared" si="656"/>
        <v>-5.6644922854901694</v>
      </c>
      <c r="AA2944">
        <f t="shared" si="657"/>
        <v>65.301380813953486</v>
      </c>
      <c r="AB2944" s="9">
        <f t="shared" si="658"/>
        <v>-5.790958082576708</v>
      </c>
      <c r="AC2944">
        <f t="shared" si="659"/>
        <v>16.305010901162831</v>
      </c>
    </row>
    <row r="2945" spans="1:29" ht="9" customHeight="1">
      <c r="A2945" s="1">
        <v>20200122</v>
      </c>
      <c r="B2945" s="1">
        <v>200000</v>
      </c>
      <c r="C2945" s="1">
        <v>2458871.3220000002</v>
      </c>
      <c r="D2945" s="1">
        <v>2226.6060000000002</v>
      </c>
      <c r="E2945" s="1">
        <v>71.900000000000006</v>
      </c>
      <c r="F2945" s="1">
        <v>69.599999999999994</v>
      </c>
      <c r="G2945" s="8">
        <f t="shared" si="645"/>
        <v>69.314577259475229</v>
      </c>
      <c r="H2945" s="13">
        <v>0</v>
      </c>
      <c r="I2945" s="8">
        <f t="shared" si="646"/>
        <v>4.9912536443148685</v>
      </c>
      <c r="J2945" s="13">
        <v>0</v>
      </c>
      <c r="K2945" s="8">
        <f t="shared" si="647"/>
        <v>11.775510204081632</v>
      </c>
      <c r="L2945" s="13">
        <v>0</v>
      </c>
      <c r="M2945" s="8">
        <f t="shared" si="648"/>
        <v>2.0849315068493151</v>
      </c>
      <c r="N2945" s="15">
        <v>0</v>
      </c>
      <c r="O2945" s="8">
        <f t="shared" si="649"/>
        <v>2.055393586005831</v>
      </c>
      <c r="P2945" s="16"/>
      <c r="Q2945">
        <f t="shared" si="650"/>
        <v>67.838816326530619</v>
      </c>
      <c r="R2945">
        <f t="shared" si="651"/>
        <v>69.314577259475229</v>
      </c>
      <c r="S2945" s="9">
        <f t="shared" si="652"/>
        <v>-2.129077304215798</v>
      </c>
      <c r="U2945">
        <f t="shared" si="653"/>
        <v>66.495626822157433</v>
      </c>
      <c r="V2945" s="9">
        <f t="shared" si="654"/>
        <v>-4.0535922952638401</v>
      </c>
      <c r="X2945">
        <f t="shared" si="655"/>
        <v>65.409413698630132</v>
      </c>
      <c r="Y2945" s="9">
        <f t="shared" si="656"/>
        <v>-5.633971547177353</v>
      </c>
      <c r="AA2945">
        <f t="shared" si="657"/>
        <v>65.305174927113697</v>
      </c>
      <c r="AB2945" s="9">
        <f t="shared" si="658"/>
        <v>-5.7843566113842968</v>
      </c>
      <c r="AC2945">
        <f t="shared" si="659"/>
        <v>16.302465743440262</v>
      </c>
    </row>
    <row r="2946" spans="1:29" ht="9" customHeight="1">
      <c r="A2946" s="1">
        <v>20200123</v>
      </c>
      <c r="B2946" s="1">
        <v>200000</v>
      </c>
      <c r="C2946" s="1">
        <v>2458872.3220000002</v>
      </c>
      <c r="D2946" s="1">
        <v>2226.6419999999998</v>
      </c>
      <c r="E2946" s="1">
        <v>70.8</v>
      </c>
      <c r="F2946" s="1">
        <v>68.599999999999994</v>
      </c>
      <c r="G2946" s="8">
        <f t="shared" si="645"/>
        <v>69.312573099415204</v>
      </c>
      <c r="H2946" s="13">
        <v>11</v>
      </c>
      <c r="I2946" s="8">
        <f t="shared" si="646"/>
        <v>5.0058479532163744</v>
      </c>
      <c r="J2946" s="13">
        <v>34</v>
      </c>
      <c r="K2946" s="8">
        <f t="shared" si="647"/>
        <v>11.809941520467836</v>
      </c>
      <c r="L2946" s="13">
        <v>0</v>
      </c>
      <c r="M2946" s="8">
        <f t="shared" si="648"/>
        <v>2.1150684931506851</v>
      </c>
      <c r="N2946" s="15">
        <v>0</v>
      </c>
      <c r="O2946" s="8">
        <f t="shared" si="649"/>
        <v>2.0614035087719298</v>
      </c>
      <c r="P2946" s="16"/>
      <c r="Q2946">
        <f t="shared" si="650"/>
        <v>67.85004093567251</v>
      </c>
      <c r="R2946">
        <f t="shared" si="651"/>
        <v>69.312573099415204</v>
      </c>
      <c r="S2946" s="9">
        <f t="shared" si="652"/>
        <v>-2.1100531957527835</v>
      </c>
      <c r="U2946">
        <f t="shared" si="653"/>
        <v>66.502923976608187</v>
      </c>
      <c r="V2946" s="9">
        <f t="shared" si="654"/>
        <v>-4.0389936787591125</v>
      </c>
      <c r="X2946">
        <f t="shared" si="655"/>
        <v>65.429786301369859</v>
      </c>
      <c r="Y2946" s="9">
        <f t="shared" si="656"/>
        <v>-5.6018506086568891</v>
      </c>
      <c r="AA2946">
        <f t="shared" si="657"/>
        <v>65.30899122807017</v>
      </c>
      <c r="AB2946" s="9">
        <f t="shared" si="658"/>
        <v>-5.7761264548679918</v>
      </c>
      <c r="AC2946">
        <f t="shared" si="659"/>
        <v>16.296317982456138</v>
      </c>
    </row>
    <row r="2947" spans="1:29" ht="9" customHeight="1">
      <c r="A2947" s="1">
        <v>20200124</v>
      </c>
      <c r="B2947" s="1">
        <v>200000</v>
      </c>
      <c r="C2947" s="1">
        <v>2458873.3220000002</v>
      </c>
      <c r="D2947" s="1">
        <v>2226.6790000000001</v>
      </c>
      <c r="E2947" s="1">
        <v>71</v>
      </c>
      <c r="F2947" s="1">
        <v>68.8</v>
      </c>
      <c r="G2947" s="8">
        <f t="shared" si="645"/>
        <v>69.309677419354841</v>
      </c>
      <c r="H2947" s="13">
        <v>13</v>
      </c>
      <c r="I2947" s="8">
        <f t="shared" si="646"/>
        <v>5.0205278592375366</v>
      </c>
      <c r="J2947" s="13">
        <v>26</v>
      </c>
      <c r="K2947" s="8">
        <f t="shared" si="647"/>
        <v>11.812316715542522</v>
      </c>
      <c r="L2947" s="13">
        <v>12</v>
      </c>
      <c r="M2947" s="8">
        <f t="shared" si="648"/>
        <v>2.1452054794520548</v>
      </c>
      <c r="N2947" s="15">
        <v>8</v>
      </c>
      <c r="O2947" s="8">
        <f t="shared" si="649"/>
        <v>2.0674486803519061</v>
      </c>
      <c r="P2947" s="16"/>
      <c r="Q2947">
        <f t="shared" si="650"/>
        <v>67.850815249266859</v>
      </c>
      <c r="R2947">
        <f t="shared" si="651"/>
        <v>69.309677419354841</v>
      </c>
      <c r="S2947" s="9">
        <f t="shared" si="652"/>
        <v>-2.1048462846843279</v>
      </c>
      <c r="U2947">
        <f t="shared" si="653"/>
        <v>66.510263929618773</v>
      </c>
      <c r="V2947" s="9">
        <f t="shared" si="654"/>
        <v>-4.0496842748506481</v>
      </c>
      <c r="X2947">
        <f t="shared" si="655"/>
        <v>65.450158904109585</v>
      </c>
      <c r="Y2947" s="9">
        <f t="shared" si="656"/>
        <v>-5.5685131700922881</v>
      </c>
      <c r="AA2947">
        <f t="shared" si="657"/>
        <v>65.31282991202346</v>
      </c>
      <c r="AB2947" s="9">
        <f t="shared" si="658"/>
        <v>-5.7666514347609024</v>
      </c>
      <c r="AC2947">
        <f t="shared" si="659"/>
        <v>16.287435483870976</v>
      </c>
    </row>
    <row r="2948" spans="1:29" ht="9" customHeight="1">
      <c r="A2948" s="1">
        <v>20200125</v>
      </c>
      <c r="B2948" s="1">
        <v>200000</v>
      </c>
      <c r="C2948" s="1">
        <v>2458874.3220000002</v>
      </c>
      <c r="D2948" s="1">
        <v>2226.7159999999999</v>
      </c>
      <c r="E2948" s="1">
        <v>72.7</v>
      </c>
      <c r="F2948" s="1">
        <v>70.400000000000006</v>
      </c>
      <c r="G2948" s="8">
        <f t="shared" si="645"/>
        <v>69.308235294117665</v>
      </c>
      <c r="H2948" s="13">
        <v>16</v>
      </c>
      <c r="I2948" s="8">
        <f t="shared" si="646"/>
        <v>5.0029411764705882</v>
      </c>
      <c r="J2948" s="13">
        <v>32</v>
      </c>
      <c r="K2948" s="8">
        <f t="shared" si="647"/>
        <v>11.779411764705882</v>
      </c>
      <c r="L2948" s="13">
        <v>14</v>
      </c>
      <c r="M2948" s="8">
        <f t="shared" si="648"/>
        <v>2.1753424657534248</v>
      </c>
      <c r="N2948" s="15">
        <v>12</v>
      </c>
      <c r="O2948" s="8">
        <f t="shared" si="649"/>
        <v>2.0735294117647061</v>
      </c>
      <c r="P2948" s="16"/>
      <c r="Q2948">
        <f t="shared" si="650"/>
        <v>67.840088235294118</v>
      </c>
      <c r="R2948">
        <f t="shared" si="651"/>
        <v>69.308235294117665</v>
      </c>
      <c r="S2948" s="9">
        <f t="shared" si="652"/>
        <v>-2.1182865969581997</v>
      </c>
      <c r="U2948">
        <f t="shared" si="653"/>
        <v>66.501470588235293</v>
      </c>
      <c r="V2948" s="9">
        <f t="shared" si="654"/>
        <v>-4.0415217844663829</v>
      </c>
      <c r="X2948">
        <f t="shared" si="655"/>
        <v>65.470531506849312</v>
      </c>
      <c r="Y2948" s="9">
        <f t="shared" si="656"/>
        <v>-5.5371540928471319</v>
      </c>
      <c r="AA2948">
        <f t="shared" si="657"/>
        <v>65.316691176470584</v>
      </c>
      <c r="AB2948" s="9">
        <f t="shared" si="658"/>
        <v>-5.7591195342205594</v>
      </c>
      <c r="AC2948">
        <f t="shared" si="659"/>
        <v>16.283011764705936</v>
      </c>
    </row>
    <row r="2949" spans="1:29" ht="9" customHeight="1">
      <c r="A2949" s="1">
        <v>20200126</v>
      </c>
      <c r="B2949" s="1">
        <v>200000</v>
      </c>
      <c r="C2949" s="1">
        <v>2458875.3220000002</v>
      </c>
      <c r="D2949" s="1">
        <v>2226.752</v>
      </c>
      <c r="E2949" s="1">
        <v>74.7</v>
      </c>
      <c r="F2949" s="1">
        <v>72.400000000000006</v>
      </c>
      <c r="G2949" s="8">
        <f t="shared" si="645"/>
        <v>69.310029498525097</v>
      </c>
      <c r="H2949" s="13">
        <v>18</v>
      </c>
      <c r="I2949" s="8">
        <f t="shared" si="646"/>
        <v>5.0176991150442474</v>
      </c>
      <c r="J2949" s="13">
        <v>48</v>
      </c>
      <c r="K2949" s="8">
        <f t="shared" si="647"/>
        <v>11.781710914454278</v>
      </c>
      <c r="L2949" s="13">
        <v>18</v>
      </c>
      <c r="M2949" s="8">
        <f t="shared" si="648"/>
        <v>2.2054794520547945</v>
      </c>
      <c r="N2949" s="15">
        <v>19</v>
      </c>
      <c r="O2949" s="8">
        <f t="shared" si="649"/>
        <v>2.0796460176991149</v>
      </c>
      <c r="P2949" s="16"/>
      <c r="Q2949">
        <f t="shared" si="650"/>
        <v>67.840837758112102</v>
      </c>
      <c r="R2949">
        <f t="shared" si="651"/>
        <v>69.310029498525097</v>
      </c>
      <c r="S2949" s="9">
        <f t="shared" si="652"/>
        <v>-2.119739020518324</v>
      </c>
      <c r="U2949">
        <f t="shared" si="653"/>
        <v>66.508849557522126</v>
      </c>
      <c r="V2949" s="9" t="e">
        <f t="shared" si="654"/>
        <v>#DIV/0!</v>
      </c>
      <c r="X2949">
        <f t="shared" si="655"/>
        <v>65.490904109589039</v>
      </c>
      <c r="Y2949" s="9">
        <f t="shared" si="656"/>
        <v>-5.5102059782232971</v>
      </c>
      <c r="AA2949">
        <f t="shared" si="657"/>
        <v>65.32057522123894</v>
      </c>
      <c r="AB2949" s="9">
        <f t="shared" si="658"/>
        <v>-5.7559552436362083</v>
      </c>
      <c r="AC2949">
        <f t="shared" si="659"/>
        <v>16.288515486725736</v>
      </c>
    </row>
    <row r="2950" spans="1:29" ht="9" customHeight="1">
      <c r="A2950" s="1">
        <v>20200127</v>
      </c>
      <c r="B2950" s="1">
        <v>200000</v>
      </c>
      <c r="C2950" s="1">
        <v>2458876.3220000002</v>
      </c>
      <c r="D2950" s="1">
        <v>2226.7890000000002</v>
      </c>
      <c r="E2950" s="1">
        <v>72.900000000000006</v>
      </c>
      <c r="F2950" s="1">
        <v>70.7</v>
      </c>
      <c r="G2950" s="8">
        <f t="shared" si="645"/>
        <v>69.310355029585807</v>
      </c>
      <c r="H2950" s="13">
        <v>26</v>
      </c>
      <c r="I2950" s="8"/>
      <c r="J2950" s="13">
        <v>42</v>
      </c>
      <c r="K2950" s="8"/>
      <c r="L2950" s="13">
        <v>12</v>
      </c>
      <c r="M2950" s="8"/>
      <c r="N2950" s="15">
        <v>14</v>
      </c>
      <c r="O2950" s="8"/>
      <c r="P2950" s="16"/>
    </row>
    <row r="2951" spans="1:29" ht="9" customHeight="1">
      <c r="A2951" s="1">
        <v>20200128</v>
      </c>
      <c r="B2951" s="1">
        <v>200000</v>
      </c>
      <c r="C2951" s="1">
        <v>2458877.3220000002</v>
      </c>
      <c r="D2951" s="1">
        <v>2226.826</v>
      </c>
      <c r="E2951" s="1">
        <v>74.2</v>
      </c>
      <c r="F2951" s="1">
        <v>72</v>
      </c>
      <c r="G2951" s="8"/>
      <c r="H2951" s="13">
        <v>28</v>
      </c>
      <c r="I2951" s="8"/>
      <c r="J2951" s="13">
        <v>35</v>
      </c>
      <c r="K2951" s="8"/>
      <c r="L2951" s="13">
        <v>11</v>
      </c>
      <c r="M2951" s="8"/>
      <c r="N2951" s="15">
        <v>12</v>
      </c>
      <c r="O2951" s="8"/>
      <c r="P2951" s="16"/>
    </row>
    <row r="2952" spans="1:29" ht="9" customHeight="1">
      <c r="A2952" s="1">
        <v>20200129</v>
      </c>
      <c r="B2952" s="1">
        <v>200000</v>
      </c>
      <c r="C2952" s="1">
        <v>2458878.3220000002</v>
      </c>
      <c r="D2952" s="1">
        <v>2226.8620000000001</v>
      </c>
      <c r="E2952" s="1">
        <v>74.3</v>
      </c>
      <c r="F2952" s="1">
        <v>72</v>
      </c>
      <c r="G2952" s="8"/>
      <c r="H2952" s="13">
        <v>12</v>
      </c>
      <c r="I2952" s="8"/>
      <c r="J2952" s="13">
        <v>31</v>
      </c>
      <c r="K2952" s="8"/>
      <c r="L2952" s="13">
        <v>11</v>
      </c>
      <c r="M2952" s="8"/>
      <c r="N2952" s="15">
        <v>12</v>
      </c>
      <c r="O2952" s="8"/>
      <c r="P2952" s="16"/>
    </row>
    <row r="2953" spans="1:29" ht="9" customHeight="1">
      <c r="A2953" s="1">
        <v>20200130</v>
      </c>
      <c r="B2953" s="1">
        <v>200000</v>
      </c>
      <c r="C2953" s="1">
        <v>2458879.3220000002</v>
      </c>
      <c r="D2953" s="1">
        <v>2226.8989999999999</v>
      </c>
      <c r="E2953" s="1">
        <v>74.099999999999994</v>
      </c>
      <c r="F2953" s="1">
        <v>71.900000000000006</v>
      </c>
      <c r="G2953" s="8"/>
      <c r="H2953" s="13">
        <v>13</v>
      </c>
      <c r="I2953" s="8"/>
      <c r="J2953" s="13">
        <v>39</v>
      </c>
      <c r="K2953" s="8"/>
      <c r="L2953" s="13">
        <v>11</v>
      </c>
      <c r="M2953" s="8"/>
      <c r="N2953" s="15">
        <v>12</v>
      </c>
      <c r="O2953" s="8"/>
      <c r="P2953" s="16"/>
    </row>
    <row r="2954" spans="1:29" ht="9" customHeight="1">
      <c r="A2954" s="1">
        <v>20200131</v>
      </c>
      <c r="B2954" s="1">
        <v>200000</v>
      </c>
      <c r="C2954" s="1">
        <v>2458880.3220000002</v>
      </c>
      <c r="D2954" s="1">
        <v>2226.9360000000001</v>
      </c>
      <c r="E2954" s="1">
        <v>73.900000000000006</v>
      </c>
      <c r="F2954" s="1">
        <v>71.7</v>
      </c>
      <c r="G2954" s="8"/>
      <c r="H2954" s="13">
        <v>11</v>
      </c>
      <c r="I2954" s="8"/>
      <c r="J2954" s="13">
        <v>24</v>
      </c>
      <c r="K2954" s="8"/>
      <c r="L2954" s="13">
        <v>11</v>
      </c>
      <c r="M2954" s="8"/>
      <c r="N2954" s="15">
        <v>12</v>
      </c>
      <c r="O2954" s="8"/>
      <c r="P2954" s="16"/>
    </row>
    <row r="2955" spans="1:29" ht="9" customHeight="1">
      <c r="A2955" s="1">
        <v>20200201</v>
      </c>
      <c r="B2955" s="1">
        <v>200000</v>
      </c>
      <c r="C2955" s="1">
        <v>2458881.3220000002</v>
      </c>
      <c r="D2955" s="1">
        <v>2226.9720000000002</v>
      </c>
      <c r="E2955" s="1">
        <v>72.5</v>
      </c>
      <c r="F2955" s="1">
        <v>70.400000000000006</v>
      </c>
      <c r="G2955" s="8"/>
      <c r="H2955" s="13">
        <v>0</v>
      </c>
      <c r="I2955" s="8"/>
      <c r="J2955" s="13">
        <v>11</v>
      </c>
      <c r="K2955" s="8"/>
      <c r="L2955" s="13">
        <v>11</v>
      </c>
      <c r="M2955" s="8"/>
      <c r="N2955" s="15">
        <v>6</v>
      </c>
      <c r="O2955" s="8"/>
      <c r="P2955" s="16"/>
    </row>
    <row r="2956" spans="1:29" ht="9" customHeight="1">
      <c r="A2956" s="1">
        <v>20200202</v>
      </c>
      <c r="B2956" s="1">
        <v>200000</v>
      </c>
      <c r="C2956" s="1">
        <v>2458882.3220000002</v>
      </c>
      <c r="D2956" s="1">
        <v>2227.009</v>
      </c>
      <c r="E2956" s="1">
        <v>72.2</v>
      </c>
      <c r="F2956" s="1">
        <v>70.2</v>
      </c>
      <c r="G2956" s="8"/>
      <c r="H2956" s="13">
        <v>0</v>
      </c>
      <c r="I2956" s="8"/>
      <c r="J2956" s="13">
        <v>0</v>
      </c>
      <c r="K2956" s="8"/>
      <c r="L2956" s="13">
        <v>0</v>
      </c>
      <c r="M2956" s="8"/>
      <c r="N2956" s="15">
        <v>0</v>
      </c>
      <c r="O2956" s="8"/>
      <c r="P2956" s="16"/>
    </row>
    <row r="2957" spans="1:29" ht="9" customHeight="1">
      <c r="A2957" s="1">
        <v>20200203</v>
      </c>
      <c r="B2957" s="1">
        <v>200000</v>
      </c>
      <c r="C2957" s="1">
        <v>2458883.3220000002</v>
      </c>
      <c r="D2957" s="1">
        <v>2227.0459999999998</v>
      </c>
      <c r="E2957" s="1">
        <v>72.099999999999994</v>
      </c>
      <c r="F2957" s="1">
        <v>70</v>
      </c>
      <c r="G2957" s="8"/>
      <c r="H2957" s="13">
        <v>0</v>
      </c>
      <c r="I2957" s="8"/>
      <c r="J2957" s="13">
        <v>0</v>
      </c>
      <c r="K2957" s="8"/>
      <c r="L2957" s="13">
        <v>0</v>
      </c>
      <c r="M2957" s="8"/>
      <c r="N2957" s="15">
        <v>0</v>
      </c>
      <c r="O2957" s="8"/>
      <c r="P2957" s="16"/>
    </row>
    <row r="2958" spans="1:29" ht="9" customHeight="1">
      <c r="A2958" s="1">
        <v>20200204</v>
      </c>
      <c r="B2958" s="1">
        <v>200000</v>
      </c>
      <c r="C2958" s="1">
        <v>2458884.3220000002</v>
      </c>
      <c r="D2958" s="1">
        <v>2227.0819999999999</v>
      </c>
      <c r="E2958" s="1">
        <v>70.3</v>
      </c>
      <c r="F2958" s="1">
        <v>68.3</v>
      </c>
      <c r="G2958" s="8"/>
      <c r="H2958" s="13">
        <v>0</v>
      </c>
      <c r="I2958" s="8"/>
      <c r="J2958" s="13">
        <v>11</v>
      </c>
      <c r="K2958" s="8"/>
      <c r="L2958" s="13">
        <v>0</v>
      </c>
      <c r="M2958" s="8"/>
      <c r="N2958" s="15">
        <v>0</v>
      </c>
      <c r="O2958" s="8"/>
      <c r="P2958" s="16"/>
    </row>
    <row r="2959" spans="1:29" ht="9" customHeight="1">
      <c r="A2959" s="1">
        <v>20200205</v>
      </c>
      <c r="B2959" s="1">
        <v>200000</v>
      </c>
      <c r="C2959" s="1">
        <v>2458885.3220000002</v>
      </c>
      <c r="D2959" s="1">
        <v>2227.1190000000001</v>
      </c>
      <c r="E2959" s="1">
        <v>70.599999999999994</v>
      </c>
      <c r="F2959" s="1">
        <v>68.599999999999994</v>
      </c>
      <c r="G2959" s="8"/>
      <c r="H2959" s="13">
        <v>0</v>
      </c>
      <c r="I2959" s="8"/>
      <c r="J2959" s="13">
        <v>0</v>
      </c>
      <c r="K2959" s="8"/>
      <c r="L2959" s="13">
        <v>0</v>
      </c>
      <c r="M2959" s="8"/>
      <c r="N2959" s="15">
        <v>0</v>
      </c>
      <c r="O2959" s="8"/>
      <c r="P2959" s="16"/>
    </row>
    <row r="2960" spans="1:29" ht="9" customHeight="1">
      <c r="A2960" s="1">
        <v>20200206</v>
      </c>
      <c r="B2960" s="1">
        <v>200000</v>
      </c>
      <c r="C2960" s="1">
        <v>2458886.3220000002</v>
      </c>
      <c r="D2960" s="1">
        <v>2227.1559999999999</v>
      </c>
      <c r="E2960" s="1">
        <v>71.3</v>
      </c>
      <c r="F2960" s="1">
        <v>69.3</v>
      </c>
      <c r="G2960" s="8"/>
      <c r="H2960" s="13">
        <v>0</v>
      </c>
      <c r="I2960" s="8"/>
      <c r="J2960" s="13">
        <v>23</v>
      </c>
      <c r="K2960" s="8"/>
      <c r="L2960" s="13">
        <v>0</v>
      </c>
      <c r="M2960" s="8"/>
      <c r="N2960" s="15">
        <v>0</v>
      </c>
      <c r="O2960" s="8"/>
      <c r="P2960" s="16"/>
    </row>
    <row r="2961" spans="1:16" ht="9" customHeight="1">
      <c r="A2961" s="1">
        <v>20200207</v>
      </c>
      <c r="B2961" s="1">
        <v>200000</v>
      </c>
      <c r="C2961" s="1">
        <v>2458887.3220000002</v>
      </c>
      <c r="D2961" s="1">
        <v>2227.192</v>
      </c>
      <c r="E2961" s="1">
        <v>70.8</v>
      </c>
      <c r="F2961" s="1">
        <v>68.900000000000006</v>
      </c>
      <c r="G2961" s="8"/>
      <c r="H2961" s="13">
        <v>11</v>
      </c>
      <c r="I2961" s="8"/>
      <c r="J2961" s="13">
        <v>14</v>
      </c>
      <c r="K2961" s="8"/>
      <c r="L2961" s="13">
        <v>0</v>
      </c>
      <c r="M2961" s="8"/>
      <c r="N2961" s="15">
        <v>0</v>
      </c>
      <c r="O2961" s="8"/>
      <c r="P2961" s="16"/>
    </row>
    <row r="2962" spans="1:16" ht="9" customHeight="1">
      <c r="A2962" s="1">
        <v>20200208</v>
      </c>
      <c r="B2962" s="1">
        <v>200000</v>
      </c>
      <c r="C2962" s="1">
        <v>2458888.3220000002</v>
      </c>
      <c r="D2962" s="1">
        <v>2227.2289999999998</v>
      </c>
      <c r="E2962" s="1">
        <v>72</v>
      </c>
      <c r="F2962" s="1">
        <v>70</v>
      </c>
      <c r="G2962" s="8"/>
      <c r="H2962" s="13">
        <v>11</v>
      </c>
      <c r="I2962" s="8"/>
      <c r="J2962" s="13">
        <v>11</v>
      </c>
      <c r="K2962" s="8"/>
      <c r="L2962" s="13">
        <v>0</v>
      </c>
      <c r="M2962" s="8"/>
      <c r="N2962" s="15">
        <v>0</v>
      </c>
      <c r="O2962" s="8"/>
      <c r="P2962" s="16"/>
    </row>
    <row r="2963" spans="1:16" ht="9" customHeight="1">
      <c r="A2963" s="1">
        <v>20200209</v>
      </c>
      <c r="B2963" s="1">
        <v>200000</v>
      </c>
      <c r="C2963" s="1">
        <v>2458889.3220000002</v>
      </c>
      <c r="D2963" s="1">
        <v>2227.2660000000001</v>
      </c>
      <c r="E2963" s="1">
        <v>70.599999999999994</v>
      </c>
      <c r="F2963" s="1">
        <v>68.8</v>
      </c>
      <c r="G2963" s="8"/>
      <c r="H2963" s="13">
        <v>0</v>
      </c>
      <c r="I2963" s="8"/>
      <c r="J2963" s="13">
        <v>11</v>
      </c>
      <c r="K2963" s="8"/>
      <c r="L2963" s="13">
        <v>0</v>
      </c>
      <c r="M2963" s="8"/>
      <c r="N2963" s="15">
        <v>0</v>
      </c>
      <c r="O2963" s="8"/>
      <c r="P2963" s="16"/>
    </row>
    <row r="2964" spans="1:16" ht="9" customHeight="1">
      <c r="A2964" s="1">
        <v>20200210</v>
      </c>
      <c r="B2964" s="1">
        <v>200000</v>
      </c>
      <c r="C2964" s="1">
        <v>2458890.3220000002</v>
      </c>
      <c r="D2964" s="1">
        <v>2227.3020000000001</v>
      </c>
      <c r="E2964" s="1">
        <v>70.2</v>
      </c>
      <c r="F2964" s="1">
        <v>68.3</v>
      </c>
      <c r="G2964" s="8"/>
      <c r="H2964" s="13">
        <v>0</v>
      </c>
      <c r="I2964" s="8"/>
      <c r="J2964" s="13">
        <v>12</v>
      </c>
      <c r="K2964" s="8"/>
      <c r="L2964" s="13">
        <v>0</v>
      </c>
      <c r="M2964" s="8"/>
      <c r="N2964" s="15">
        <v>0</v>
      </c>
      <c r="O2964" s="8"/>
      <c r="P2964" s="16"/>
    </row>
    <row r="2965" spans="1:16" ht="9" customHeight="1">
      <c r="A2965" s="1">
        <v>20200211</v>
      </c>
      <c r="B2965" s="1">
        <v>200000</v>
      </c>
      <c r="C2965" s="1">
        <v>2458891.3220000002</v>
      </c>
      <c r="D2965" s="1">
        <v>2227.3389999999999</v>
      </c>
      <c r="E2965" s="1">
        <v>71.099999999999994</v>
      </c>
      <c r="F2965" s="1">
        <v>69.3</v>
      </c>
      <c r="G2965" s="8"/>
      <c r="H2965" s="13">
        <v>0</v>
      </c>
      <c r="I2965" s="8"/>
      <c r="J2965" s="13">
        <v>0</v>
      </c>
      <c r="K2965" s="8"/>
      <c r="L2965" s="13">
        <v>0</v>
      </c>
      <c r="M2965" s="8"/>
      <c r="N2965" s="15">
        <v>0</v>
      </c>
      <c r="O2965" s="8"/>
      <c r="P2965" s="16"/>
    </row>
    <row r="2966" spans="1:16" ht="9" customHeight="1">
      <c r="A2966" s="1">
        <v>20200212</v>
      </c>
      <c r="B2966" s="1">
        <v>200000</v>
      </c>
      <c r="C2966" s="1">
        <v>2458892.3220000002</v>
      </c>
      <c r="D2966" s="1">
        <v>2227.3760000000002</v>
      </c>
      <c r="E2966" s="1">
        <v>71.599999999999994</v>
      </c>
      <c r="F2966" s="1">
        <v>69.8</v>
      </c>
      <c r="G2966" s="8"/>
      <c r="H2966" s="13">
        <v>0</v>
      </c>
      <c r="I2966" s="8"/>
      <c r="J2966" s="13">
        <v>0</v>
      </c>
      <c r="K2966" s="8"/>
      <c r="L2966" s="13">
        <v>0</v>
      </c>
      <c r="M2966" s="8"/>
      <c r="N2966" s="15">
        <v>0</v>
      </c>
      <c r="O2966" s="8"/>
      <c r="P2966" s="16"/>
    </row>
    <row r="2967" spans="1:16" ht="9" customHeight="1">
      <c r="A2967" s="1">
        <v>20200213</v>
      </c>
      <c r="B2967" s="1">
        <v>200000</v>
      </c>
      <c r="C2967" s="1">
        <v>2458893.3220000002</v>
      </c>
      <c r="D2967" s="1">
        <v>2227.4119999999998</v>
      </c>
      <c r="E2967" s="1">
        <v>71.2</v>
      </c>
      <c r="F2967" s="1">
        <v>69.400000000000006</v>
      </c>
      <c r="G2967" s="8"/>
      <c r="H2967" s="13">
        <v>0</v>
      </c>
      <c r="I2967" s="8"/>
      <c r="J2967" s="13">
        <v>0</v>
      </c>
      <c r="K2967" s="8"/>
      <c r="L2967" s="13">
        <v>0</v>
      </c>
      <c r="M2967" s="8"/>
      <c r="N2967" s="15">
        <v>0</v>
      </c>
      <c r="O2967" s="8"/>
      <c r="P2967" s="16"/>
    </row>
    <row r="2968" spans="1:16" ht="9" customHeight="1">
      <c r="A2968" s="1">
        <v>20200214</v>
      </c>
      <c r="B2968" s="1">
        <v>200000</v>
      </c>
      <c r="C2968" s="1">
        <v>2458894.3220000002</v>
      </c>
      <c r="D2968" s="1">
        <v>2227.4490000000001</v>
      </c>
      <c r="E2968" s="1">
        <v>71.3</v>
      </c>
      <c r="F2968" s="1">
        <v>69.5</v>
      </c>
      <c r="G2968" s="8"/>
      <c r="H2968" s="13">
        <v>0</v>
      </c>
      <c r="I2968" s="8"/>
      <c r="J2968" s="13">
        <v>0</v>
      </c>
      <c r="K2968" s="8"/>
      <c r="L2968" s="13">
        <v>0</v>
      </c>
      <c r="M2968" s="8"/>
      <c r="N2968" s="15">
        <v>0</v>
      </c>
      <c r="O2968" s="8"/>
      <c r="P2968" s="16"/>
    </row>
    <row r="2969" spans="1:16" ht="9" customHeight="1">
      <c r="A2969" s="1">
        <v>20200215</v>
      </c>
      <c r="B2969" s="1">
        <v>200000</v>
      </c>
      <c r="C2969" s="1">
        <v>2458895.3220000002</v>
      </c>
      <c r="D2969" s="1">
        <v>2227.4859999999999</v>
      </c>
      <c r="E2969" s="1">
        <v>70.599999999999994</v>
      </c>
      <c r="F2969" s="1">
        <v>68.8</v>
      </c>
      <c r="G2969" s="8"/>
      <c r="H2969" s="13">
        <v>0</v>
      </c>
      <c r="I2969" s="8"/>
      <c r="J2969" s="13">
        <v>11</v>
      </c>
      <c r="K2969" s="8"/>
      <c r="L2969" s="13">
        <v>0</v>
      </c>
      <c r="M2969" s="8"/>
      <c r="N2969" s="15">
        <v>0</v>
      </c>
      <c r="O2969" s="8"/>
      <c r="P2969" s="16"/>
    </row>
    <row r="2970" spans="1:16" ht="9" customHeight="1">
      <c r="A2970" s="1">
        <v>20200216</v>
      </c>
      <c r="B2970" s="1">
        <v>200000</v>
      </c>
      <c r="C2970" s="1">
        <v>2458896.3220000002</v>
      </c>
      <c r="D2970" s="1">
        <v>2227.5219999999999</v>
      </c>
      <c r="E2970" s="1">
        <v>70.5</v>
      </c>
      <c r="F2970" s="1">
        <v>68.8</v>
      </c>
      <c r="G2970" s="8"/>
      <c r="H2970" s="13">
        <v>0</v>
      </c>
      <c r="I2970" s="8"/>
      <c r="J2970" s="13">
        <v>0</v>
      </c>
      <c r="K2970" s="8"/>
      <c r="L2970" s="13">
        <v>0</v>
      </c>
      <c r="M2970" s="8"/>
      <c r="N2970" s="15">
        <v>0</v>
      </c>
      <c r="O2970" s="8"/>
      <c r="P2970" s="16"/>
    </row>
    <row r="2971" spans="1:16" ht="9" customHeight="1">
      <c r="A2971" s="1">
        <v>20200217</v>
      </c>
      <c r="B2971" s="1">
        <v>200000</v>
      </c>
      <c r="C2971" s="1">
        <v>2458897.3220000002</v>
      </c>
      <c r="D2971" s="1">
        <v>2227.5590000000002</v>
      </c>
      <c r="E2971" s="1">
        <v>70.7</v>
      </c>
      <c r="F2971" s="1">
        <v>69</v>
      </c>
      <c r="G2971" s="8"/>
      <c r="H2971" s="13">
        <v>0</v>
      </c>
      <c r="I2971" s="8"/>
      <c r="J2971" s="13">
        <v>0</v>
      </c>
      <c r="K2971" s="8"/>
      <c r="L2971" s="13">
        <v>0</v>
      </c>
      <c r="M2971" s="8"/>
      <c r="N2971" s="15">
        <v>0</v>
      </c>
      <c r="O2971" s="8"/>
      <c r="P2971" s="16"/>
    </row>
    <row r="2972" spans="1:16" ht="9" customHeight="1">
      <c r="A2972" s="1">
        <v>20200218</v>
      </c>
      <c r="B2972" s="1">
        <v>200000</v>
      </c>
      <c r="C2972" s="1">
        <v>2458898.3220000002</v>
      </c>
      <c r="D2972" s="1">
        <v>2227.596</v>
      </c>
      <c r="E2972" s="1">
        <v>71</v>
      </c>
      <c r="F2972" s="1">
        <v>69.400000000000006</v>
      </c>
      <c r="G2972" s="8"/>
      <c r="H2972" s="13">
        <v>0</v>
      </c>
      <c r="I2972" s="8"/>
      <c r="J2972" s="13">
        <v>11</v>
      </c>
      <c r="K2972" s="8"/>
      <c r="L2972" s="13">
        <v>0</v>
      </c>
      <c r="M2972" s="8"/>
      <c r="N2972" s="15">
        <v>0</v>
      </c>
      <c r="O2972" s="8"/>
      <c r="P2972" s="16"/>
    </row>
    <row r="2973" spans="1:16" ht="9" customHeight="1">
      <c r="A2973" s="1">
        <v>20200219</v>
      </c>
      <c r="B2973" s="1">
        <v>200000</v>
      </c>
      <c r="C2973" s="1">
        <v>2458899.3220000002</v>
      </c>
      <c r="D2973" s="1">
        <v>2227.6320000000001</v>
      </c>
      <c r="E2973" s="1">
        <v>71</v>
      </c>
      <c r="F2973" s="1">
        <v>69.400000000000006</v>
      </c>
      <c r="G2973" s="8"/>
      <c r="H2973" s="13">
        <v>0</v>
      </c>
      <c r="I2973" s="8"/>
      <c r="J2973" s="13">
        <v>0</v>
      </c>
      <c r="K2973" s="8"/>
      <c r="L2973" s="13">
        <v>0</v>
      </c>
      <c r="M2973" s="8"/>
      <c r="N2973" s="15">
        <v>0</v>
      </c>
      <c r="O2973" s="8"/>
      <c r="P2973" s="16"/>
    </row>
    <row r="2974" spans="1:16" ht="9" customHeight="1">
      <c r="A2974" s="1">
        <v>20200220</v>
      </c>
      <c r="B2974" s="1">
        <v>200000</v>
      </c>
      <c r="C2974" s="1">
        <v>2458900.3220000002</v>
      </c>
      <c r="D2974" s="1">
        <v>2227.6689999999999</v>
      </c>
      <c r="E2974" s="1">
        <v>70.8</v>
      </c>
      <c r="F2974" s="1">
        <v>69.2</v>
      </c>
      <c r="G2974" s="8"/>
      <c r="H2974" s="13">
        <v>0</v>
      </c>
      <c r="I2974" s="8"/>
      <c r="J2974" s="13">
        <v>0</v>
      </c>
      <c r="K2974" s="8"/>
      <c r="L2974" s="13">
        <v>0</v>
      </c>
      <c r="M2974" s="8"/>
      <c r="N2974" s="15">
        <v>0</v>
      </c>
      <c r="O2974" s="8"/>
      <c r="P2974" s="16"/>
    </row>
    <row r="2975" spans="1:16" ht="9" customHeight="1">
      <c r="A2975" s="1">
        <v>20200221</v>
      </c>
      <c r="B2975" s="1">
        <v>200000</v>
      </c>
      <c r="C2975" s="1">
        <v>2458901.3220000002</v>
      </c>
      <c r="D2975" s="1">
        <v>2227.7060000000001</v>
      </c>
      <c r="E2975" s="1">
        <v>71.2</v>
      </c>
      <c r="F2975" s="1">
        <v>69.599999999999994</v>
      </c>
      <c r="G2975" s="8"/>
      <c r="H2975" s="13">
        <v>11</v>
      </c>
      <c r="I2975" s="8"/>
      <c r="J2975" s="13">
        <v>33</v>
      </c>
      <c r="K2975" s="8"/>
      <c r="L2975" s="13">
        <v>0</v>
      </c>
      <c r="M2975" s="8"/>
      <c r="N2975" s="15">
        <v>0</v>
      </c>
      <c r="O2975" s="8"/>
      <c r="P2975" s="16"/>
    </row>
    <row r="2976" spans="1:16" ht="9" customHeight="1">
      <c r="A2976" s="1">
        <v>20200222</v>
      </c>
      <c r="B2976" s="1">
        <v>200000</v>
      </c>
      <c r="C2976" s="1">
        <v>2458902.3220000002</v>
      </c>
      <c r="D2976" s="1">
        <v>2227.7420000000002</v>
      </c>
      <c r="E2976" s="1">
        <v>72.3</v>
      </c>
      <c r="F2976" s="1">
        <v>70.7</v>
      </c>
      <c r="G2976" s="8"/>
      <c r="H2976" s="13">
        <v>0</v>
      </c>
      <c r="I2976" s="8"/>
      <c r="J2976" s="13">
        <v>13</v>
      </c>
      <c r="K2976" s="8"/>
      <c r="L2976" s="13">
        <v>0</v>
      </c>
      <c r="M2976" s="8"/>
      <c r="N2976" s="15">
        <v>0</v>
      </c>
      <c r="O2976" s="8"/>
      <c r="P2976" s="16"/>
    </row>
    <row r="2977" spans="1:16" ht="9" customHeight="1">
      <c r="A2977" s="1">
        <v>20200223</v>
      </c>
      <c r="B2977" s="1">
        <v>200000</v>
      </c>
      <c r="C2977" s="1">
        <v>2458903.3220000002</v>
      </c>
      <c r="D2977" s="1">
        <v>2227.779</v>
      </c>
      <c r="E2977" s="1">
        <v>70.2</v>
      </c>
      <c r="F2977" s="1">
        <v>68.8</v>
      </c>
      <c r="G2977" s="8"/>
      <c r="H2977" s="13">
        <v>0</v>
      </c>
      <c r="I2977" s="8"/>
      <c r="J2977" s="13">
        <v>0</v>
      </c>
      <c r="K2977" s="8"/>
      <c r="L2977" s="13">
        <v>0</v>
      </c>
      <c r="M2977" s="8"/>
      <c r="N2977" s="15">
        <v>0</v>
      </c>
      <c r="O2977" s="8"/>
      <c r="P2977" s="16"/>
    </row>
    <row r="2978" spans="1:16" ht="9" customHeight="1">
      <c r="A2978" s="1">
        <v>20200224</v>
      </c>
      <c r="B2978" s="1">
        <v>200000</v>
      </c>
      <c r="C2978" s="1">
        <v>2458904.3220000002</v>
      </c>
      <c r="D2978" s="1">
        <v>2227.8159999999998</v>
      </c>
      <c r="E2978" s="1">
        <v>70.099999999999994</v>
      </c>
      <c r="F2978" s="1">
        <v>68.7</v>
      </c>
      <c r="G2978" s="8"/>
      <c r="H2978" s="13">
        <v>0</v>
      </c>
      <c r="I2978" s="8"/>
      <c r="J2978" s="13">
        <v>0</v>
      </c>
      <c r="K2978" s="8"/>
      <c r="L2978" s="13">
        <v>0</v>
      </c>
      <c r="M2978" s="8"/>
      <c r="N2978" s="15">
        <v>0</v>
      </c>
      <c r="O2978" s="8"/>
      <c r="P2978" s="16"/>
    </row>
    <row r="2979" spans="1:16" ht="9" customHeight="1">
      <c r="A2979" s="1">
        <v>20200225</v>
      </c>
      <c r="B2979" s="1">
        <v>200000</v>
      </c>
      <c r="C2979" s="1">
        <v>2458905.3220000002</v>
      </c>
      <c r="D2979" s="1">
        <v>2227.8519999999999</v>
      </c>
      <c r="E2979" s="1">
        <v>70.599999999999994</v>
      </c>
      <c r="F2979" s="1">
        <v>69.099999999999994</v>
      </c>
      <c r="G2979" s="8"/>
      <c r="H2979" s="13">
        <v>0</v>
      </c>
      <c r="I2979" s="8"/>
      <c r="J2979" s="13">
        <v>0</v>
      </c>
      <c r="K2979" s="8"/>
      <c r="L2979" s="13">
        <v>0</v>
      </c>
      <c r="M2979" s="8"/>
      <c r="N2979" s="15">
        <v>0</v>
      </c>
      <c r="O2979" s="8"/>
      <c r="P2979" s="16"/>
    </row>
    <row r="2980" spans="1:16" ht="9" customHeight="1">
      <c r="A2980" s="1">
        <v>20200226</v>
      </c>
      <c r="B2980" s="1">
        <v>200000</v>
      </c>
      <c r="C2980" s="1">
        <v>2458906.3220000002</v>
      </c>
      <c r="D2980" s="1">
        <v>2227.8890000000001</v>
      </c>
      <c r="E2980" s="1">
        <v>70.099999999999994</v>
      </c>
      <c r="F2980" s="1">
        <v>68.7</v>
      </c>
      <c r="G2980" s="8"/>
      <c r="H2980" s="13">
        <v>0</v>
      </c>
      <c r="I2980" s="8"/>
      <c r="J2980" s="13">
        <v>0</v>
      </c>
      <c r="K2980" s="8"/>
      <c r="L2980" s="13">
        <v>0</v>
      </c>
      <c r="M2980" s="8"/>
      <c r="N2980" s="15">
        <v>0</v>
      </c>
      <c r="O2980" s="8"/>
      <c r="P2980" s="16"/>
    </row>
    <row r="2981" spans="1:16" ht="9" customHeight="1">
      <c r="A2981" s="1">
        <v>20200227</v>
      </c>
      <c r="B2981" s="1">
        <v>200000</v>
      </c>
      <c r="C2981" s="1">
        <v>2458907.3220000002</v>
      </c>
      <c r="D2981" s="1">
        <v>2227.9259999999999</v>
      </c>
      <c r="E2981" s="1">
        <v>70.900000000000006</v>
      </c>
      <c r="F2981" s="1">
        <v>69.599999999999994</v>
      </c>
      <c r="G2981" s="8"/>
      <c r="H2981" s="13">
        <v>0</v>
      </c>
      <c r="I2981" s="8"/>
      <c r="J2981" s="13">
        <v>0</v>
      </c>
      <c r="K2981" s="8"/>
      <c r="L2981" s="13">
        <v>0</v>
      </c>
      <c r="M2981" s="8"/>
      <c r="N2981" s="15">
        <v>0</v>
      </c>
      <c r="O2981" s="8"/>
      <c r="P2981" s="16"/>
    </row>
    <row r="2982" spans="1:16" ht="9" customHeight="1">
      <c r="A2982" s="1">
        <v>20200228</v>
      </c>
      <c r="B2982" s="1">
        <v>200000</v>
      </c>
      <c r="C2982" s="1">
        <v>2458908.3220000002</v>
      </c>
      <c r="D2982" s="1">
        <v>2227.962</v>
      </c>
      <c r="E2982" s="1">
        <v>70.599999999999994</v>
      </c>
      <c r="F2982" s="1">
        <v>69.3</v>
      </c>
      <c r="G2982" s="8"/>
      <c r="H2982" s="13">
        <v>0</v>
      </c>
      <c r="I2982" s="8"/>
      <c r="J2982" s="13">
        <v>0</v>
      </c>
      <c r="K2982" s="8"/>
      <c r="L2982" s="13">
        <v>0</v>
      </c>
      <c r="M2982" s="8"/>
      <c r="N2982" s="15">
        <v>0</v>
      </c>
      <c r="O2982" s="8"/>
      <c r="P2982" s="16"/>
    </row>
    <row r="2983" spans="1:16" ht="9" customHeight="1">
      <c r="A2983" s="1">
        <v>20200229</v>
      </c>
      <c r="B2983" s="1">
        <v>200000</v>
      </c>
      <c r="C2983" s="1">
        <v>2458909.3220000002</v>
      </c>
      <c r="D2983" s="1">
        <v>2227.9989999999998</v>
      </c>
      <c r="E2983" s="1">
        <v>70.099999999999994</v>
      </c>
      <c r="F2983" s="1">
        <v>68.8</v>
      </c>
      <c r="G2983" s="8"/>
      <c r="H2983" s="13">
        <v>0</v>
      </c>
      <c r="I2983" s="8"/>
      <c r="J2983" s="13">
        <v>0</v>
      </c>
      <c r="K2983" s="8"/>
      <c r="L2983" s="13">
        <v>0</v>
      </c>
      <c r="M2983" s="8"/>
      <c r="N2983" s="15">
        <v>0</v>
      </c>
      <c r="O2983" s="8"/>
      <c r="P2983" s="16"/>
    </row>
    <row r="2984" spans="1:16" ht="9" customHeight="1">
      <c r="A2984" s="1">
        <v>20200301</v>
      </c>
      <c r="B2984" s="1">
        <v>200000</v>
      </c>
      <c r="C2984" s="1">
        <v>2458910.3220000002</v>
      </c>
      <c r="D2984" s="1">
        <v>2228.0360000000001</v>
      </c>
      <c r="E2984" s="1">
        <v>69.3</v>
      </c>
      <c r="F2984" s="1">
        <v>68.099999999999994</v>
      </c>
      <c r="G2984" s="8"/>
      <c r="H2984" s="13">
        <v>0</v>
      </c>
      <c r="I2984" s="8"/>
      <c r="J2984" s="13">
        <v>0</v>
      </c>
      <c r="K2984" s="8"/>
      <c r="L2984" s="13">
        <v>0</v>
      </c>
      <c r="M2984" s="8"/>
      <c r="N2984" s="15">
        <v>0</v>
      </c>
      <c r="O2984" s="8"/>
      <c r="P2984" s="16"/>
    </row>
    <row r="2985" spans="1:16" ht="9" customHeight="1">
      <c r="A2985" s="1">
        <v>20200302</v>
      </c>
      <c r="B2985" s="1">
        <v>200000</v>
      </c>
      <c r="C2985" s="1">
        <v>2458911.3220000002</v>
      </c>
      <c r="D2985" s="1">
        <v>2228.0720000000001</v>
      </c>
      <c r="E2985" s="1">
        <v>69.3</v>
      </c>
      <c r="F2985" s="1">
        <v>68.099999999999994</v>
      </c>
      <c r="G2985" s="8"/>
      <c r="H2985" s="13">
        <v>0</v>
      </c>
      <c r="I2985" s="8"/>
      <c r="J2985" s="13">
        <v>0</v>
      </c>
      <c r="K2985" s="8"/>
      <c r="L2985" s="13">
        <v>0</v>
      </c>
      <c r="M2985" s="8"/>
      <c r="N2985" s="15">
        <v>0</v>
      </c>
      <c r="O2985" s="8"/>
      <c r="P2985" s="16"/>
    </row>
    <row r="2986" spans="1:16" ht="9" customHeight="1">
      <c r="A2986" s="1">
        <v>20200303</v>
      </c>
      <c r="B2986" s="1">
        <v>200000</v>
      </c>
      <c r="C2986" s="1">
        <v>2458912.3220000002</v>
      </c>
      <c r="D2986" s="1">
        <v>2228.1089999999999</v>
      </c>
      <c r="E2986" s="1">
        <v>70</v>
      </c>
      <c r="F2986" s="1">
        <v>68.8</v>
      </c>
      <c r="G2986" s="8"/>
      <c r="H2986" s="13">
        <v>0</v>
      </c>
      <c r="I2986" s="8"/>
      <c r="J2986" s="13">
        <v>0</v>
      </c>
      <c r="K2986" s="8"/>
      <c r="L2986" s="13">
        <v>0</v>
      </c>
      <c r="M2986" s="8"/>
      <c r="N2986" s="15">
        <v>0</v>
      </c>
      <c r="O2986" s="8"/>
      <c r="P2986" s="16"/>
    </row>
    <row r="2987" spans="1:16" ht="9" customHeight="1">
      <c r="A2987" s="1">
        <v>20200304</v>
      </c>
      <c r="B2987" s="1">
        <v>200000</v>
      </c>
      <c r="C2987" s="1">
        <v>2458913.3220000002</v>
      </c>
      <c r="D2987" s="1">
        <v>2228.1460000000002</v>
      </c>
      <c r="E2987" s="1">
        <v>69.8</v>
      </c>
      <c r="F2987" s="1">
        <v>68.7</v>
      </c>
      <c r="G2987" s="8"/>
      <c r="H2987" s="13">
        <v>0</v>
      </c>
      <c r="I2987" s="8"/>
      <c r="J2987" s="13">
        <v>0</v>
      </c>
      <c r="K2987" s="8"/>
      <c r="L2987" s="13">
        <v>0</v>
      </c>
      <c r="M2987" s="8"/>
      <c r="N2987" s="15">
        <v>0</v>
      </c>
      <c r="O2987" s="8"/>
      <c r="P2987" s="16"/>
    </row>
    <row r="2988" spans="1:16" ht="9" customHeight="1">
      <c r="A2988" s="1">
        <v>20200305</v>
      </c>
      <c r="B2988" s="1">
        <v>200000</v>
      </c>
      <c r="C2988" s="1">
        <v>2458914.3220000002</v>
      </c>
      <c r="D2988" s="1">
        <v>2228.1819999999998</v>
      </c>
      <c r="E2988" s="1">
        <v>69.5</v>
      </c>
      <c r="F2988" s="1">
        <v>68.3</v>
      </c>
      <c r="G2988" s="8"/>
      <c r="H2988" s="13">
        <v>0</v>
      </c>
      <c r="I2988" s="8"/>
      <c r="J2988" s="13">
        <v>22</v>
      </c>
      <c r="K2988" s="8"/>
      <c r="L2988" s="13">
        <v>0</v>
      </c>
      <c r="M2988" s="8"/>
      <c r="N2988" s="15">
        <v>0</v>
      </c>
      <c r="O2988" s="8"/>
      <c r="P2988" s="16"/>
    </row>
    <row r="2989" spans="1:16" ht="9" customHeight="1">
      <c r="A2989" s="1">
        <v>20200306</v>
      </c>
      <c r="B2989" s="1">
        <v>200000</v>
      </c>
      <c r="C2989" s="1">
        <v>2458915.3220000002</v>
      </c>
      <c r="D2989" s="1">
        <v>2228.2190000000001</v>
      </c>
      <c r="E2989" s="1">
        <v>70</v>
      </c>
      <c r="F2989" s="1">
        <v>68.900000000000006</v>
      </c>
      <c r="G2989" s="8"/>
      <c r="H2989" s="13">
        <v>0</v>
      </c>
      <c r="I2989" s="8"/>
      <c r="J2989" s="13">
        <v>0</v>
      </c>
      <c r="K2989" s="8"/>
      <c r="L2989" s="13">
        <v>0</v>
      </c>
      <c r="M2989" s="8"/>
      <c r="N2989" s="15">
        <v>0</v>
      </c>
      <c r="O2989" s="8"/>
      <c r="P2989" s="16"/>
    </row>
    <row r="2990" spans="1:16" ht="9" customHeight="1">
      <c r="A2990" s="1">
        <v>20200307</v>
      </c>
      <c r="B2990" s="1">
        <v>200000</v>
      </c>
      <c r="C2990" s="1">
        <v>2458916.3220000002</v>
      </c>
      <c r="D2990" s="1">
        <v>2228.2559999999999</v>
      </c>
      <c r="E2990" s="1">
        <v>69.900000000000006</v>
      </c>
      <c r="F2990" s="1">
        <v>68.8</v>
      </c>
      <c r="G2990" s="8"/>
      <c r="H2990" s="13">
        <v>12</v>
      </c>
      <c r="I2990" s="8"/>
      <c r="J2990" s="13">
        <v>36</v>
      </c>
      <c r="K2990" s="8"/>
      <c r="L2990" s="13">
        <v>0</v>
      </c>
      <c r="M2990" s="8"/>
      <c r="N2990" s="15">
        <v>2</v>
      </c>
      <c r="O2990" s="8"/>
      <c r="P2990" s="16"/>
    </row>
    <row r="2991" spans="1:16" ht="9" customHeight="1">
      <c r="A2991" s="1">
        <v>20200308</v>
      </c>
      <c r="B2991" s="1">
        <v>200000</v>
      </c>
      <c r="C2991" s="1">
        <v>2458917.3220000002</v>
      </c>
      <c r="D2991" s="1">
        <v>2228.2919999999999</v>
      </c>
      <c r="E2991" s="1">
        <v>70.2</v>
      </c>
      <c r="F2991" s="1">
        <v>69.2</v>
      </c>
      <c r="G2991" s="8"/>
      <c r="H2991" s="13">
        <v>17</v>
      </c>
      <c r="I2991" s="8"/>
      <c r="J2991" s="13">
        <v>37</v>
      </c>
      <c r="K2991" s="8"/>
      <c r="L2991" s="13">
        <v>13</v>
      </c>
      <c r="M2991" s="8"/>
      <c r="N2991" s="15">
        <v>16</v>
      </c>
      <c r="O2991" s="8"/>
      <c r="P2991" s="16"/>
    </row>
    <row r="2992" spans="1:16" ht="9" customHeight="1">
      <c r="A2992" s="1">
        <v>20200309</v>
      </c>
      <c r="B2992" s="1">
        <v>200000</v>
      </c>
      <c r="C2992" s="1">
        <v>2458918.3220000002</v>
      </c>
      <c r="D2992" s="1">
        <v>2228.3290000000002</v>
      </c>
      <c r="E2992" s="1">
        <v>70.8</v>
      </c>
      <c r="F2992" s="1">
        <v>69.8</v>
      </c>
      <c r="G2992" s="8"/>
      <c r="H2992" s="13">
        <v>13</v>
      </c>
      <c r="I2992" s="8"/>
      <c r="J2992" s="13">
        <v>17</v>
      </c>
      <c r="K2992" s="8"/>
      <c r="L2992" s="13">
        <v>12</v>
      </c>
      <c r="M2992" s="8"/>
      <c r="N2992" s="15">
        <v>11</v>
      </c>
      <c r="O2992" s="8"/>
      <c r="P2992" s="16"/>
    </row>
    <row r="2993" spans="1:16" ht="9" customHeight="1">
      <c r="A2993" s="1">
        <v>20200310</v>
      </c>
      <c r="B2993" s="1">
        <v>200000</v>
      </c>
      <c r="C2993" s="1">
        <v>2458919.3220000002</v>
      </c>
      <c r="D2993" s="1">
        <v>2228.366</v>
      </c>
      <c r="E2993" s="1">
        <v>70.8</v>
      </c>
      <c r="F2993" s="1">
        <v>69.8</v>
      </c>
      <c r="G2993" s="8"/>
      <c r="H2993" s="13">
        <v>0</v>
      </c>
      <c r="I2993" s="8"/>
      <c r="J2993" s="13">
        <v>0</v>
      </c>
      <c r="K2993" s="8"/>
      <c r="L2993" s="13">
        <v>0</v>
      </c>
      <c r="M2993" s="8"/>
      <c r="N2993" s="15">
        <v>0</v>
      </c>
      <c r="O2993" s="8"/>
      <c r="P2993" s="16"/>
    </row>
    <row r="2994" spans="1:16" ht="9" customHeight="1">
      <c r="A2994" s="1">
        <v>20200311</v>
      </c>
      <c r="B2994" s="1">
        <v>200000</v>
      </c>
      <c r="C2994" s="1">
        <v>2458920.3220000002</v>
      </c>
      <c r="D2994" s="1">
        <v>2228.402</v>
      </c>
      <c r="E2994" s="1">
        <v>70.5</v>
      </c>
      <c r="F2994" s="1">
        <v>69.599999999999994</v>
      </c>
      <c r="G2994" s="8"/>
      <c r="H2994" s="13">
        <v>0</v>
      </c>
      <c r="I2994" s="8"/>
      <c r="J2994" s="13">
        <v>0</v>
      </c>
      <c r="K2994" s="8"/>
      <c r="L2994" s="13">
        <v>0</v>
      </c>
      <c r="M2994" s="8"/>
      <c r="N2994" s="15">
        <v>0</v>
      </c>
      <c r="O2994" s="8"/>
      <c r="P2994" s="16"/>
    </row>
    <row r="2995" spans="1:16" ht="9" customHeight="1">
      <c r="A2995" s="1">
        <v>20200312</v>
      </c>
      <c r="B2995" s="1">
        <v>200000</v>
      </c>
      <c r="C2995" s="1">
        <v>2458921.3220000002</v>
      </c>
      <c r="D2995" s="1">
        <v>2228.4389999999999</v>
      </c>
      <c r="E2995" s="1">
        <v>69.900000000000006</v>
      </c>
      <c r="F2995" s="1">
        <v>69.099999999999994</v>
      </c>
      <c r="G2995" s="8"/>
      <c r="H2995" s="13">
        <v>0</v>
      </c>
      <c r="I2995" s="8"/>
      <c r="J2995" s="13">
        <v>11</v>
      </c>
      <c r="K2995" s="8"/>
      <c r="L2995" s="13">
        <v>0</v>
      </c>
      <c r="M2995" s="8"/>
      <c r="N2995" s="15">
        <v>0</v>
      </c>
      <c r="O2995" s="8"/>
      <c r="P2995" s="16"/>
    </row>
    <row r="2996" spans="1:16" ht="9" customHeight="1">
      <c r="A2996" s="1">
        <v>20200313</v>
      </c>
      <c r="B2996" s="1">
        <v>200000</v>
      </c>
      <c r="C2996" s="1">
        <v>2458922.3220000002</v>
      </c>
      <c r="D2996" s="1">
        <v>2228.4760000000001</v>
      </c>
      <c r="E2996" s="1">
        <v>68.8</v>
      </c>
      <c r="F2996" s="1">
        <v>67.900000000000006</v>
      </c>
      <c r="G2996" s="8"/>
      <c r="H2996" s="13">
        <v>0</v>
      </c>
      <c r="I2996" s="8"/>
      <c r="J2996" s="13">
        <v>0</v>
      </c>
      <c r="K2996" s="8"/>
      <c r="L2996" s="13">
        <v>0</v>
      </c>
      <c r="M2996" s="8"/>
      <c r="N2996" s="15">
        <v>0</v>
      </c>
      <c r="O2996" s="8"/>
      <c r="P2996" s="16"/>
    </row>
    <row r="2997" spans="1:16" ht="9" customHeight="1">
      <c r="A2997" s="1">
        <v>20200314</v>
      </c>
      <c r="B2997" s="1">
        <v>200000</v>
      </c>
      <c r="C2997" s="1">
        <v>2458923.3220000002</v>
      </c>
      <c r="D2997" s="1">
        <v>2228.5120000000002</v>
      </c>
      <c r="E2997" s="1">
        <v>68.099999999999994</v>
      </c>
      <c r="F2997" s="1">
        <v>67.400000000000006</v>
      </c>
      <c r="G2997" s="8"/>
      <c r="H2997" s="13">
        <v>0</v>
      </c>
      <c r="I2997" s="8"/>
      <c r="J2997" s="13">
        <v>0</v>
      </c>
      <c r="K2997" s="8"/>
      <c r="L2997" s="13">
        <v>0</v>
      </c>
      <c r="M2997" s="8"/>
      <c r="N2997" s="15">
        <v>0</v>
      </c>
      <c r="O2997" s="8"/>
      <c r="P2997" s="16"/>
    </row>
    <row r="2998" spans="1:16" ht="9" customHeight="1">
      <c r="A2998" s="1">
        <v>20200315</v>
      </c>
      <c r="B2998" s="1">
        <v>200000</v>
      </c>
      <c r="C2998" s="1">
        <v>2458924.3220000002</v>
      </c>
      <c r="D2998" s="1">
        <v>2228.549</v>
      </c>
      <c r="E2998" s="1">
        <v>70.2</v>
      </c>
      <c r="F2998" s="1">
        <v>69.5</v>
      </c>
      <c r="G2998" s="8"/>
      <c r="H2998" s="13">
        <v>0</v>
      </c>
      <c r="I2998" s="8"/>
      <c r="J2998" s="13">
        <v>0</v>
      </c>
      <c r="K2998" s="8"/>
      <c r="L2998" s="13">
        <v>0</v>
      </c>
      <c r="M2998" s="8"/>
      <c r="N2998" s="15">
        <v>0</v>
      </c>
      <c r="O2998" s="8"/>
      <c r="P2998" s="16"/>
    </row>
    <row r="2999" spans="1:16" ht="9" customHeight="1">
      <c r="A2999" s="1">
        <v>20200316</v>
      </c>
      <c r="B2999" s="1">
        <v>200000</v>
      </c>
      <c r="C2999" s="1">
        <v>2458925.3220000002</v>
      </c>
      <c r="D2999" s="1">
        <v>2228.5859999999998</v>
      </c>
      <c r="E2999" s="1">
        <v>69.8</v>
      </c>
      <c r="F2999" s="1">
        <v>69.099999999999994</v>
      </c>
      <c r="G2999" s="8"/>
      <c r="H2999" s="13">
        <v>0</v>
      </c>
      <c r="I2999" s="8"/>
      <c r="J2999" s="13">
        <v>0</v>
      </c>
      <c r="K2999" s="8"/>
      <c r="L2999" s="13">
        <v>0</v>
      </c>
      <c r="M2999" s="8"/>
      <c r="N2999" s="15">
        <v>0</v>
      </c>
      <c r="O2999" s="8"/>
      <c r="P2999" s="16"/>
    </row>
    <row r="3000" spans="1:16" ht="9" customHeight="1">
      <c r="A3000" s="1">
        <v>20200317</v>
      </c>
      <c r="B3000" s="1">
        <v>200000</v>
      </c>
      <c r="C3000" s="1">
        <v>2458926.3220000002</v>
      </c>
      <c r="D3000" s="1">
        <v>2228.6219999999998</v>
      </c>
      <c r="E3000" s="1">
        <v>71.599999999999994</v>
      </c>
      <c r="F3000" s="1">
        <v>70.900000000000006</v>
      </c>
      <c r="G3000" s="8"/>
      <c r="H3000" s="13">
        <v>0</v>
      </c>
      <c r="I3000" s="8"/>
      <c r="J3000" s="13">
        <v>11</v>
      </c>
      <c r="K3000" s="8"/>
      <c r="L3000" s="13">
        <v>0</v>
      </c>
      <c r="M3000" s="8"/>
      <c r="N3000" s="15">
        <v>0</v>
      </c>
      <c r="O3000" s="8"/>
      <c r="P3000" s="16"/>
    </row>
    <row r="3001" spans="1:16" ht="9" customHeight="1">
      <c r="A3001" s="1">
        <v>20200318</v>
      </c>
      <c r="B3001" s="1">
        <v>200000</v>
      </c>
      <c r="C3001" s="1">
        <v>2458927.3220000002</v>
      </c>
      <c r="D3001" s="1">
        <v>2228.6590000000001</v>
      </c>
      <c r="E3001" s="1">
        <v>72</v>
      </c>
      <c r="F3001" s="1">
        <v>71.400000000000006</v>
      </c>
      <c r="G3001" s="8"/>
      <c r="H3001" s="13">
        <v>0</v>
      </c>
      <c r="I3001" s="8"/>
      <c r="J3001" s="13">
        <v>23</v>
      </c>
      <c r="K3001" s="8"/>
      <c r="L3001" s="13">
        <v>0</v>
      </c>
      <c r="M3001" s="8"/>
      <c r="N3001" s="15">
        <v>3</v>
      </c>
      <c r="O3001" s="8"/>
      <c r="P3001" s="16"/>
    </row>
    <row r="3002" spans="1:16" ht="9" customHeight="1">
      <c r="A3002" s="1">
        <v>20200319</v>
      </c>
      <c r="B3002" s="1">
        <v>200000</v>
      </c>
      <c r="C3002" s="1">
        <v>2458928.3220000002</v>
      </c>
      <c r="D3002" s="1">
        <v>2228.6959999999999</v>
      </c>
      <c r="E3002" s="1">
        <v>72.099999999999994</v>
      </c>
      <c r="F3002" s="1">
        <v>71.5</v>
      </c>
      <c r="G3002" s="8"/>
      <c r="H3002" s="13">
        <v>0</v>
      </c>
      <c r="I3002" s="8"/>
      <c r="J3002" s="13">
        <v>0</v>
      </c>
      <c r="K3002" s="8"/>
      <c r="L3002" s="13">
        <v>0</v>
      </c>
      <c r="M3002" s="8"/>
      <c r="N3002" s="15">
        <v>0</v>
      </c>
      <c r="O3002" s="8"/>
      <c r="P3002" s="16"/>
    </row>
    <row r="3003" spans="1:16" ht="9" customHeight="1">
      <c r="A3003" s="1">
        <v>20200320</v>
      </c>
      <c r="B3003" s="1">
        <v>200000</v>
      </c>
      <c r="C3003" s="1">
        <v>2458929.3220000002</v>
      </c>
      <c r="D3003" s="1">
        <v>2228.732</v>
      </c>
      <c r="E3003" s="1">
        <v>71.7</v>
      </c>
      <c r="F3003" s="1">
        <v>71.099999999999994</v>
      </c>
      <c r="G3003" s="8"/>
      <c r="H3003" s="13">
        <v>0</v>
      </c>
      <c r="I3003" s="8"/>
      <c r="J3003" s="13">
        <v>0</v>
      </c>
      <c r="K3003" s="8"/>
      <c r="L3003" s="13">
        <v>0</v>
      </c>
      <c r="M3003" s="8"/>
      <c r="N3003" s="15">
        <v>0</v>
      </c>
      <c r="O3003" s="8"/>
      <c r="P3003" s="16"/>
    </row>
    <row r="3004" spans="1:16" ht="9" customHeight="1">
      <c r="A3004" s="1">
        <v>20200321</v>
      </c>
      <c r="B3004" s="1">
        <v>200000</v>
      </c>
      <c r="C3004" s="1">
        <v>2458930.3220000002</v>
      </c>
      <c r="D3004" s="1">
        <v>2228.7689999999998</v>
      </c>
      <c r="E3004" s="1">
        <v>70.8</v>
      </c>
      <c r="F3004" s="1">
        <v>70.3</v>
      </c>
      <c r="G3004" s="8"/>
      <c r="H3004" s="13">
        <v>11</v>
      </c>
      <c r="I3004" s="8"/>
      <c r="J3004" s="13">
        <v>11</v>
      </c>
      <c r="K3004" s="8"/>
      <c r="L3004" s="13">
        <v>0</v>
      </c>
      <c r="M3004" s="8"/>
      <c r="N3004" s="15">
        <v>0</v>
      </c>
      <c r="O3004" s="8"/>
      <c r="P3004" s="16"/>
    </row>
    <row r="3005" spans="1:16" ht="9" customHeight="1">
      <c r="A3005" s="1">
        <v>20200322</v>
      </c>
      <c r="B3005" s="1">
        <v>200000</v>
      </c>
      <c r="C3005" s="1">
        <v>2458931.3220000002</v>
      </c>
      <c r="D3005" s="1">
        <v>2228.806</v>
      </c>
      <c r="E3005" s="1">
        <v>70.2</v>
      </c>
      <c r="F3005" s="1">
        <v>69.8</v>
      </c>
      <c r="G3005" s="8"/>
      <c r="H3005" s="13">
        <v>0</v>
      </c>
      <c r="I3005" s="8"/>
      <c r="J3005" s="13">
        <v>11</v>
      </c>
      <c r="K3005" s="8"/>
      <c r="L3005" s="13">
        <v>0</v>
      </c>
      <c r="M3005" s="8"/>
      <c r="N3005" s="15">
        <v>0</v>
      </c>
      <c r="O3005" s="8"/>
      <c r="P3005" s="16"/>
    </row>
    <row r="3006" spans="1:16" ht="9" customHeight="1">
      <c r="A3006" s="1">
        <v>20200323</v>
      </c>
      <c r="B3006" s="1">
        <v>200000</v>
      </c>
      <c r="C3006" s="1">
        <v>2458932.3220000002</v>
      </c>
      <c r="D3006" s="1">
        <v>2228.8420000000001</v>
      </c>
      <c r="E3006" s="1">
        <v>70.400000000000006</v>
      </c>
      <c r="F3006" s="1">
        <v>69.900000000000006</v>
      </c>
      <c r="G3006" s="8"/>
      <c r="H3006" s="13">
        <v>0</v>
      </c>
      <c r="I3006" s="8"/>
      <c r="J3006" s="13">
        <v>11</v>
      </c>
      <c r="K3006" s="8"/>
      <c r="L3006" s="13">
        <v>0</v>
      </c>
      <c r="M3006" s="8"/>
      <c r="N3006" s="15">
        <v>0</v>
      </c>
      <c r="O3006" s="8"/>
      <c r="P3006" s="16"/>
    </row>
    <row r="3007" spans="1:16" ht="9" customHeight="1">
      <c r="A3007" s="1">
        <v>20200324</v>
      </c>
      <c r="B3007" s="1">
        <v>200000</v>
      </c>
      <c r="C3007" s="1">
        <v>2458933.3220000002</v>
      </c>
      <c r="D3007" s="1">
        <v>2228.8789999999999</v>
      </c>
      <c r="E3007" s="1">
        <v>71.2</v>
      </c>
      <c r="F3007" s="1">
        <v>70.8</v>
      </c>
      <c r="G3007" s="8"/>
      <c r="H3007" s="13">
        <v>0</v>
      </c>
      <c r="I3007" s="8"/>
      <c r="J3007" s="13">
        <v>12</v>
      </c>
      <c r="K3007" s="8"/>
      <c r="L3007" s="13">
        <v>0</v>
      </c>
      <c r="M3007" s="8"/>
      <c r="N3007" s="15">
        <v>0</v>
      </c>
      <c r="O3007" s="8"/>
      <c r="P3007" s="16"/>
    </row>
    <row r="3008" spans="1:16" ht="9" customHeight="1">
      <c r="A3008" s="1">
        <v>20200325</v>
      </c>
      <c r="B3008" s="1">
        <v>200000</v>
      </c>
      <c r="C3008" s="1">
        <v>2458934.3220000002</v>
      </c>
      <c r="D3008" s="1">
        <v>2228.9160000000002</v>
      </c>
      <c r="E3008" s="1">
        <v>71.2</v>
      </c>
      <c r="F3008" s="1">
        <v>70.900000000000006</v>
      </c>
      <c r="G3008" s="8"/>
      <c r="H3008" s="13">
        <v>0</v>
      </c>
      <c r="I3008" s="8"/>
      <c r="J3008" s="13">
        <v>0</v>
      </c>
      <c r="K3008" s="8"/>
      <c r="L3008" s="13">
        <v>0</v>
      </c>
      <c r="M3008" s="8"/>
      <c r="N3008" s="15">
        <v>0</v>
      </c>
      <c r="O3008" s="8"/>
      <c r="P3008" s="16"/>
    </row>
    <row r="3009" spans="1:16" ht="9" customHeight="1">
      <c r="A3009" s="1">
        <v>20200326</v>
      </c>
      <c r="B3009" s="1">
        <v>200000</v>
      </c>
      <c r="C3009" s="1">
        <v>2458935.3220000002</v>
      </c>
      <c r="D3009" s="1">
        <v>2228.9520000000002</v>
      </c>
      <c r="E3009" s="1">
        <v>70.2</v>
      </c>
      <c r="F3009" s="1">
        <v>69.900000000000006</v>
      </c>
      <c r="G3009" s="8"/>
      <c r="H3009" s="13">
        <v>0</v>
      </c>
      <c r="I3009" s="8"/>
      <c r="J3009" s="13">
        <v>0</v>
      </c>
      <c r="K3009" s="8"/>
      <c r="L3009" s="13">
        <v>0</v>
      </c>
      <c r="M3009" s="8"/>
      <c r="N3009" s="15">
        <v>0</v>
      </c>
      <c r="O3009" s="8"/>
      <c r="P3009" s="16"/>
    </row>
    <row r="3010" spans="1:16" ht="9" customHeight="1">
      <c r="A3010" s="1">
        <v>20200327</v>
      </c>
      <c r="B3010" s="1">
        <v>200000</v>
      </c>
      <c r="C3010" s="1">
        <v>2458936.3220000002</v>
      </c>
      <c r="D3010" s="1">
        <v>2228.989</v>
      </c>
      <c r="E3010" s="1">
        <v>69.400000000000006</v>
      </c>
      <c r="F3010" s="1">
        <v>69.2</v>
      </c>
      <c r="G3010" s="8"/>
      <c r="H3010" s="13">
        <v>0</v>
      </c>
      <c r="I3010" s="8"/>
      <c r="J3010" s="13">
        <v>0</v>
      </c>
      <c r="K3010" s="8"/>
      <c r="L3010" s="13">
        <v>0</v>
      </c>
      <c r="M3010" s="8"/>
      <c r="N3010" s="15">
        <v>0</v>
      </c>
      <c r="O3010" s="8"/>
      <c r="P3010" s="16"/>
    </row>
    <row r="3011" spans="1:16" ht="9" customHeight="1">
      <c r="A3011" s="1">
        <v>20200328</v>
      </c>
      <c r="B3011" s="1">
        <v>200000</v>
      </c>
      <c r="C3011" s="1">
        <v>2458937.3220000002</v>
      </c>
      <c r="D3011" s="1">
        <v>2229.0259999999998</v>
      </c>
      <c r="E3011" s="1">
        <v>69.2</v>
      </c>
      <c r="F3011" s="1">
        <v>69</v>
      </c>
      <c r="G3011" s="8"/>
      <c r="H3011" s="13">
        <v>0</v>
      </c>
      <c r="I3011" s="8"/>
      <c r="J3011" s="13">
        <v>11</v>
      </c>
      <c r="K3011" s="8"/>
      <c r="L3011" s="13">
        <v>0</v>
      </c>
      <c r="M3011" s="8"/>
      <c r="N3011" s="15">
        <v>0</v>
      </c>
      <c r="O3011" s="8"/>
      <c r="P3011" s="16"/>
    </row>
    <row r="3012" spans="1:16" ht="9" customHeight="1">
      <c r="A3012" s="1">
        <v>20200329</v>
      </c>
      <c r="B3012" s="1">
        <v>200000</v>
      </c>
      <c r="C3012" s="1">
        <v>2458938.3220000002</v>
      </c>
      <c r="D3012" s="1">
        <v>2229.0619999999999</v>
      </c>
      <c r="E3012" s="1">
        <v>68.8</v>
      </c>
      <c r="F3012" s="1">
        <v>68.599999999999994</v>
      </c>
      <c r="G3012" s="8"/>
      <c r="H3012" s="13">
        <v>0</v>
      </c>
      <c r="I3012" s="8"/>
      <c r="J3012" s="13">
        <v>33</v>
      </c>
      <c r="K3012" s="8"/>
      <c r="L3012" s="13">
        <v>0</v>
      </c>
      <c r="M3012" s="8"/>
      <c r="N3012" s="15">
        <v>0</v>
      </c>
      <c r="O3012" s="8"/>
      <c r="P3012" s="16"/>
    </row>
    <row r="3013" spans="1:16" ht="9" customHeight="1">
      <c r="A3013" s="1">
        <v>20200330</v>
      </c>
      <c r="B3013" s="1">
        <v>200000</v>
      </c>
      <c r="C3013" s="1">
        <v>2458939.3220000002</v>
      </c>
      <c r="D3013" s="1">
        <v>2229.0990000000002</v>
      </c>
      <c r="E3013" s="1">
        <v>69.3</v>
      </c>
      <c r="F3013" s="1">
        <v>69.099999999999994</v>
      </c>
      <c r="G3013" s="8"/>
      <c r="H3013" s="13">
        <v>13</v>
      </c>
      <c r="I3013" s="8"/>
      <c r="J3013" s="13">
        <v>16</v>
      </c>
      <c r="K3013" s="8"/>
      <c r="L3013" s="13">
        <v>0</v>
      </c>
      <c r="M3013" s="8"/>
      <c r="N3013" s="15">
        <v>3</v>
      </c>
      <c r="O3013" s="8"/>
      <c r="P3013" s="16"/>
    </row>
    <row r="3014" spans="1:16" ht="9" customHeight="1">
      <c r="A3014" s="1">
        <v>20200331</v>
      </c>
      <c r="B3014" s="1">
        <v>200000</v>
      </c>
      <c r="C3014" s="1">
        <v>2458940.3220000002</v>
      </c>
      <c r="D3014" s="1">
        <v>2229.136</v>
      </c>
      <c r="E3014" s="1">
        <v>69.900000000000006</v>
      </c>
      <c r="F3014" s="1">
        <v>69.8</v>
      </c>
      <c r="G3014" s="8"/>
      <c r="H3014" s="13">
        <v>25</v>
      </c>
      <c r="I3014" s="8"/>
      <c r="J3014" s="13">
        <v>40</v>
      </c>
      <c r="K3014" s="8"/>
      <c r="L3014" s="13">
        <v>12</v>
      </c>
      <c r="M3014" s="8"/>
      <c r="N3014" s="15">
        <v>11</v>
      </c>
      <c r="O3014" s="8"/>
      <c r="P3014" s="16"/>
    </row>
    <row r="3015" spans="1:16" ht="9" customHeight="1">
      <c r="A3015" s="1">
        <v>20200401</v>
      </c>
      <c r="B3015" s="1">
        <v>200000</v>
      </c>
      <c r="C3015" s="1">
        <v>2458941.3220000002</v>
      </c>
      <c r="D3015" s="1">
        <v>2229.172</v>
      </c>
      <c r="E3015" s="1">
        <v>69.2</v>
      </c>
      <c r="F3015" s="1">
        <v>69.2</v>
      </c>
      <c r="G3015" s="8"/>
      <c r="H3015" s="13">
        <v>13</v>
      </c>
      <c r="I3015" s="8"/>
      <c r="J3015" s="13">
        <v>15</v>
      </c>
      <c r="K3015" s="8"/>
      <c r="L3015" s="13">
        <v>13</v>
      </c>
      <c r="M3015" s="8"/>
      <c r="N3015" s="15">
        <v>13</v>
      </c>
      <c r="O3015" s="8"/>
      <c r="P3015" s="16"/>
    </row>
    <row r="3016" spans="1:16" ht="9" customHeight="1">
      <c r="A3016" s="1">
        <v>20200402</v>
      </c>
      <c r="B3016" s="1">
        <v>200000</v>
      </c>
      <c r="C3016" s="1">
        <v>2458942.3220000002</v>
      </c>
      <c r="D3016" s="1">
        <v>2229.2089999999998</v>
      </c>
      <c r="E3016" s="1">
        <v>69.8</v>
      </c>
      <c r="F3016" s="1">
        <v>69.7</v>
      </c>
      <c r="G3016" s="8"/>
      <c r="H3016" s="13">
        <v>13</v>
      </c>
      <c r="I3016" s="8"/>
      <c r="J3016" s="13">
        <v>19</v>
      </c>
      <c r="K3016" s="8"/>
      <c r="L3016" s="13">
        <v>12</v>
      </c>
      <c r="M3016" s="8"/>
      <c r="N3016" s="15">
        <v>13</v>
      </c>
      <c r="O3016" s="8"/>
      <c r="P3016" s="16"/>
    </row>
    <row r="3017" spans="1:16" ht="9" customHeight="1">
      <c r="A3017" s="1">
        <v>20200403</v>
      </c>
      <c r="B3017" s="1">
        <v>200000</v>
      </c>
      <c r="C3017" s="1">
        <v>2458943.3220000002</v>
      </c>
      <c r="D3017" s="1">
        <v>2229.2460000000001</v>
      </c>
      <c r="E3017" s="1">
        <v>69.900000000000006</v>
      </c>
      <c r="F3017" s="1">
        <v>70</v>
      </c>
      <c r="G3017" s="8"/>
      <c r="H3017" s="13">
        <v>27</v>
      </c>
      <c r="I3017" s="8"/>
      <c r="J3017" s="13">
        <v>32</v>
      </c>
      <c r="K3017" s="8"/>
      <c r="L3017" s="13">
        <v>13</v>
      </c>
      <c r="M3017" s="8"/>
      <c r="N3017" s="15">
        <v>13</v>
      </c>
      <c r="O3017" s="8"/>
      <c r="P3017" s="16"/>
    </row>
    <row r="3018" spans="1:16" ht="9" customHeight="1">
      <c r="A3018" s="1">
        <v>20200404</v>
      </c>
      <c r="B3018" s="1">
        <v>200000</v>
      </c>
      <c r="C3018" s="1">
        <v>2458944.3220000002</v>
      </c>
      <c r="D3018" s="1">
        <v>2229.2820000000002</v>
      </c>
      <c r="E3018" s="1">
        <v>70.099999999999994</v>
      </c>
      <c r="F3018" s="1">
        <v>70.2</v>
      </c>
      <c r="G3018" s="8"/>
      <c r="H3018" s="13">
        <v>13</v>
      </c>
      <c r="I3018" s="8"/>
      <c r="J3018" s="13">
        <v>16</v>
      </c>
      <c r="K3018" s="8"/>
      <c r="L3018" s="13">
        <v>11</v>
      </c>
      <c r="M3018" s="8"/>
      <c r="N3018" s="15">
        <v>14</v>
      </c>
      <c r="O3018" s="8"/>
      <c r="P3018" s="16"/>
    </row>
    <row r="3019" spans="1:16" ht="9" customHeight="1">
      <c r="A3019" s="1">
        <v>20200405</v>
      </c>
      <c r="B3019" s="1">
        <v>200000</v>
      </c>
      <c r="C3019" s="1">
        <v>2458945.3220000002</v>
      </c>
      <c r="D3019" s="1">
        <v>2229.319</v>
      </c>
      <c r="E3019" s="1">
        <v>71.2</v>
      </c>
      <c r="F3019" s="1">
        <v>71.3</v>
      </c>
      <c r="G3019" s="8"/>
      <c r="H3019" s="13">
        <v>0</v>
      </c>
      <c r="I3019" s="8"/>
      <c r="J3019" s="13">
        <v>24</v>
      </c>
      <c r="K3019" s="8"/>
      <c r="L3019" s="13">
        <v>0</v>
      </c>
      <c r="M3019" s="8"/>
      <c r="N3019" s="15">
        <v>0</v>
      </c>
      <c r="O3019" s="8"/>
      <c r="P3019" s="16"/>
    </row>
    <row r="3020" spans="1:16" ht="9" customHeight="1">
      <c r="A3020" s="1">
        <v>20200406</v>
      </c>
      <c r="B3020" s="1">
        <v>200000</v>
      </c>
      <c r="C3020" s="1">
        <v>2458946.3220000002</v>
      </c>
      <c r="D3020" s="1">
        <v>2229.355</v>
      </c>
      <c r="E3020" s="1">
        <v>69.900000000000006</v>
      </c>
      <c r="F3020" s="1">
        <v>70.099999999999994</v>
      </c>
      <c r="G3020" s="8"/>
      <c r="H3020" s="13">
        <v>11</v>
      </c>
      <c r="I3020" s="8"/>
      <c r="J3020" s="13">
        <v>22</v>
      </c>
      <c r="K3020" s="8"/>
      <c r="L3020" s="13">
        <v>0</v>
      </c>
      <c r="M3020" s="8"/>
      <c r="N3020" s="15">
        <v>0</v>
      </c>
      <c r="O3020" s="8"/>
      <c r="P3020" s="16"/>
    </row>
    <row r="3021" spans="1:16" ht="9" customHeight="1">
      <c r="A3021" s="1">
        <v>20200407</v>
      </c>
      <c r="B3021" s="1">
        <v>200000</v>
      </c>
      <c r="C3021" s="1">
        <v>2458947.3220000002</v>
      </c>
      <c r="D3021" s="1">
        <v>2229.3919999999998</v>
      </c>
      <c r="E3021" s="1">
        <v>69.900000000000006</v>
      </c>
      <c r="F3021" s="1">
        <v>70.099999999999994</v>
      </c>
      <c r="G3021" s="8"/>
      <c r="H3021" s="13">
        <v>0</v>
      </c>
      <c r="I3021" s="8"/>
      <c r="J3021" s="13">
        <v>11</v>
      </c>
      <c r="K3021" s="8"/>
      <c r="L3021" s="13">
        <v>0</v>
      </c>
      <c r="M3021" s="8"/>
      <c r="N3021" s="15">
        <v>0</v>
      </c>
      <c r="O3021" s="8"/>
      <c r="P3021" s="16"/>
    </row>
    <row r="3022" spans="1:16" ht="9" customHeight="1">
      <c r="A3022" s="1">
        <v>20200408</v>
      </c>
      <c r="B3022" s="1">
        <v>200000</v>
      </c>
      <c r="C3022" s="1">
        <v>2458948.3220000002</v>
      </c>
      <c r="D3022" s="1">
        <v>2229.4290000000001</v>
      </c>
      <c r="E3022" s="1">
        <v>70.400000000000006</v>
      </c>
      <c r="F3022" s="1">
        <v>70.7</v>
      </c>
      <c r="G3022" s="8"/>
      <c r="H3022" s="13">
        <v>0</v>
      </c>
      <c r="I3022" s="8"/>
      <c r="J3022" s="13">
        <v>0</v>
      </c>
      <c r="K3022" s="8"/>
      <c r="L3022" s="13">
        <v>0</v>
      </c>
      <c r="M3022" s="8"/>
      <c r="N3022" s="15">
        <v>0</v>
      </c>
      <c r="O3022" s="8"/>
      <c r="P3022" s="16"/>
    </row>
    <row r="3023" spans="1:16" ht="9" customHeight="1">
      <c r="A3023" s="1">
        <v>20200409</v>
      </c>
      <c r="B3023" s="1">
        <v>200000</v>
      </c>
      <c r="C3023" s="1">
        <v>2458949.3220000002</v>
      </c>
      <c r="D3023" s="1">
        <v>2229.4650000000001</v>
      </c>
      <c r="E3023" s="1">
        <v>70.3</v>
      </c>
      <c r="F3023" s="1">
        <v>70.599999999999994</v>
      </c>
      <c r="G3023" s="8"/>
      <c r="H3023" s="13">
        <v>0</v>
      </c>
      <c r="I3023" s="8"/>
      <c r="J3023" s="13">
        <v>34</v>
      </c>
      <c r="K3023" s="8"/>
      <c r="L3023" s="13">
        <v>0</v>
      </c>
      <c r="M3023" s="8"/>
      <c r="N3023" s="15">
        <v>0</v>
      </c>
      <c r="O3023" s="8"/>
      <c r="P3023" s="16"/>
    </row>
    <row r="3024" spans="1:16" ht="9" customHeight="1">
      <c r="A3024" s="1">
        <v>20200410</v>
      </c>
      <c r="B3024" s="1">
        <v>200000</v>
      </c>
      <c r="C3024" s="1">
        <v>2458950.3220000002</v>
      </c>
      <c r="D3024" s="1">
        <v>2229.502</v>
      </c>
      <c r="E3024" s="1">
        <v>69.2</v>
      </c>
      <c r="F3024" s="1">
        <v>69.5</v>
      </c>
      <c r="G3024" s="8"/>
      <c r="H3024" s="13">
        <v>11</v>
      </c>
      <c r="I3024" s="8"/>
      <c r="J3024" s="13">
        <v>23</v>
      </c>
      <c r="K3024" s="8"/>
      <c r="L3024" s="13">
        <v>0</v>
      </c>
      <c r="M3024" s="8"/>
      <c r="N3024" s="15">
        <v>0</v>
      </c>
      <c r="O3024" s="8"/>
      <c r="P3024" s="16"/>
    </row>
    <row r="3025" spans="1:16" ht="9" customHeight="1">
      <c r="A3025" s="1">
        <v>20200411</v>
      </c>
      <c r="B3025" s="1">
        <v>200000</v>
      </c>
      <c r="C3025" s="1">
        <v>2458951.3220000002</v>
      </c>
      <c r="D3025" s="1">
        <v>2229.5390000000002</v>
      </c>
      <c r="E3025" s="1">
        <v>70.599999999999994</v>
      </c>
      <c r="F3025" s="1">
        <v>70.900000000000006</v>
      </c>
      <c r="G3025" s="8"/>
      <c r="H3025" s="13">
        <v>11</v>
      </c>
      <c r="I3025" s="8"/>
      <c r="J3025" s="13">
        <v>36</v>
      </c>
      <c r="K3025" s="8"/>
      <c r="L3025" s="13">
        <v>0</v>
      </c>
      <c r="M3025" s="8"/>
      <c r="N3025" s="15">
        <v>0</v>
      </c>
      <c r="O3025" s="8"/>
      <c r="P3025" s="16"/>
    </row>
    <row r="3026" spans="1:16" ht="9" customHeight="1">
      <c r="A3026" s="1">
        <v>20200412</v>
      </c>
      <c r="B3026" s="1">
        <v>200000</v>
      </c>
      <c r="C3026" s="1">
        <v>2458952.3220000002</v>
      </c>
      <c r="D3026" s="1">
        <v>2229.5749999999998</v>
      </c>
      <c r="E3026" s="1">
        <v>70.8</v>
      </c>
      <c r="F3026" s="1">
        <v>71.099999999999994</v>
      </c>
      <c r="G3026" s="8"/>
      <c r="H3026" s="13">
        <v>0</v>
      </c>
      <c r="I3026" s="8"/>
      <c r="J3026" s="13">
        <v>11</v>
      </c>
      <c r="K3026" s="8"/>
      <c r="L3026" s="13">
        <v>0</v>
      </c>
      <c r="M3026" s="8"/>
      <c r="N3026" s="15">
        <v>0</v>
      </c>
      <c r="O3026" s="8"/>
      <c r="P3026" s="16"/>
    </row>
    <row r="3027" spans="1:16" ht="9" customHeight="1">
      <c r="A3027" s="1">
        <v>20200413</v>
      </c>
      <c r="B3027" s="1">
        <v>200000</v>
      </c>
      <c r="C3027" s="1">
        <v>2458953.3220000002</v>
      </c>
      <c r="D3027" s="1">
        <v>2229.6120000000001</v>
      </c>
      <c r="E3027" s="1">
        <v>70.3</v>
      </c>
      <c r="F3027" s="1">
        <v>70.7</v>
      </c>
      <c r="G3027" s="8"/>
      <c r="H3027" s="13">
        <v>11</v>
      </c>
      <c r="I3027" s="8"/>
      <c r="J3027" s="13">
        <v>12</v>
      </c>
      <c r="K3027" s="8"/>
      <c r="L3027" s="13">
        <v>0</v>
      </c>
      <c r="M3027" s="8"/>
      <c r="N3027" s="15">
        <v>0</v>
      </c>
      <c r="O3027" s="8"/>
      <c r="P3027" s="16"/>
    </row>
    <row r="3028" spans="1:16" ht="9" customHeight="1">
      <c r="A3028" s="1">
        <v>20200414</v>
      </c>
      <c r="B3028" s="1">
        <v>200000</v>
      </c>
      <c r="C3028" s="1">
        <v>2458954.3220000002</v>
      </c>
      <c r="D3028" s="1">
        <v>2229.6489999999999</v>
      </c>
      <c r="E3028" s="1">
        <v>68.900000000000006</v>
      </c>
      <c r="F3028" s="1">
        <v>69.400000000000006</v>
      </c>
      <c r="G3028" s="8"/>
      <c r="H3028" s="13">
        <v>0</v>
      </c>
      <c r="I3028" s="8"/>
      <c r="J3028" s="13">
        <v>11</v>
      </c>
      <c r="K3028" s="8"/>
      <c r="L3028" s="13">
        <v>0</v>
      </c>
      <c r="M3028" s="8"/>
      <c r="N3028" s="15">
        <v>0</v>
      </c>
      <c r="O3028" s="8"/>
      <c r="P3028" s="16"/>
    </row>
    <row r="3029" spans="1:16" ht="9" customHeight="1">
      <c r="A3029" s="1">
        <v>20200415</v>
      </c>
      <c r="B3029" s="1">
        <v>200000</v>
      </c>
      <c r="C3029" s="1">
        <v>2458955.3220000002</v>
      </c>
      <c r="D3029" s="1">
        <v>2229.6849999999999</v>
      </c>
      <c r="E3029" s="1">
        <v>68.400000000000006</v>
      </c>
      <c r="F3029" s="1">
        <v>68.900000000000006</v>
      </c>
      <c r="G3029" s="8"/>
      <c r="H3029" s="13">
        <v>0</v>
      </c>
      <c r="I3029" s="8"/>
      <c r="J3029" s="13">
        <v>0</v>
      </c>
      <c r="K3029" s="8"/>
      <c r="L3029" s="13">
        <v>0</v>
      </c>
      <c r="M3029" s="8"/>
      <c r="N3029" s="15">
        <v>0</v>
      </c>
      <c r="O3029" s="8"/>
      <c r="P3029" s="16"/>
    </row>
    <row r="3030" spans="1:16" ht="9" customHeight="1">
      <c r="A3030" s="1">
        <v>20200416</v>
      </c>
      <c r="B3030" s="1">
        <v>200000</v>
      </c>
      <c r="C3030" s="1">
        <v>2458956.3220000002</v>
      </c>
      <c r="D3030" s="1">
        <v>2229.7220000000002</v>
      </c>
      <c r="E3030" s="1">
        <v>68.5</v>
      </c>
      <c r="F3030" s="1">
        <v>69</v>
      </c>
      <c r="G3030" s="8"/>
      <c r="H3030" s="13">
        <v>0</v>
      </c>
      <c r="I3030" s="8"/>
      <c r="J3030" s="13">
        <v>0</v>
      </c>
      <c r="K3030" s="8"/>
      <c r="L3030" s="13">
        <v>0</v>
      </c>
      <c r="M3030" s="8"/>
      <c r="N3030" s="15">
        <v>0</v>
      </c>
      <c r="O3030" s="8"/>
      <c r="P3030" s="16"/>
    </row>
    <row r="3031" spans="1:16" ht="9" customHeight="1">
      <c r="A3031" s="1">
        <v>20200417</v>
      </c>
      <c r="B3031" s="1">
        <v>200000</v>
      </c>
      <c r="C3031" s="1">
        <v>2458957.3220000002</v>
      </c>
      <c r="D3031" s="1">
        <v>2229.759</v>
      </c>
      <c r="E3031" s="1">
        <v>67.900000000000006</v>
      </c>
      <c r="F3031" s="1">
        <v>68.400000000000006</v>
      </c>
      <c r="G3031" s="8"/>
      <c r="H3031" s="13">
        <v>0</v>
      </c>
      <c r="I3031" s="8"/>
      <c r="J3031" s="13">
        <v>0</v>
      </c>
      <c r="K3031" s="8"/>
      <c r="L3031" s="13">
        <v>0</v>
      </c>
      <c r="M3031" s="8"/>
      <c r="N3031" s="15">
        <v>0</v>
      </c>
      <c r="O3031" s="8"/>
      <c r="P3031" s="16"/>
    </row>
    <row r="3032" spans="1:16" ht="9" customHeight="1">
      <c r="A3032" s="1">
        <v>20200418</v>
      </c>
      <c r="B3032" s="1">
        <v>200000</v>
      </c>
      <c r="C3032" s="1">
        <v>2458958.3220000002</v>
      </c>
      <c r="D3032" s="1">
        <v>2229.7950000000001</v>
      </c>
      <c r="E3032" s="1">
        <v>69.8</v>
      </c>
      <c r="F3032" s="1">
        <v>70.400000000000006</v>
      </c>
      <c r="G3032" s="8"/>
      <c r="H3032" s="13">
        <v>0</v>
      </c>
      <c r="I3032" s="8"/>
      <c r="J3032" s="13">
        <v>0</v>
      </c>
      <c r="K3032" s="8"/>
      <c r="L3032" s="13">
        <v>0</v>
      </c>
      <c r="M3032" s="8"/>
      <c r="N3032" s="15">
        <v>0</v>
      </c>
      <c r="O3032" s="8"/>
      <c r="P3032" s="16"/>
    </row>
    <row r="3033" spans="1:16" ht="9" customHeight="1">
      <c r="A3033" s="1">
        <v>20200419</v>
      </c>
      <c r="B3033" s="1">
        <v>200000</v>
      </c>
      <c r="C3033" s="1">
        <v>2458959.3220000002</v>
      </c>
      <c r="D3033" s="1">
        <v>2229.8319999999999</v>
      </c>
      <c r="E3033" s="1">
        <v>68.599999999999994</v>
      </c>
      <c r="F3033" s="1">
        <v>69.2</v>
      </c>
      <c r="G3033" s="8"/>
      <c r="H3033" s="13">
        <v>0</v>
      </c>
      <c r="I3033" s="8"/>
      <c r="J3033" s="13">
        <v>11</v>
      </c>
      <c r="K3033" s="8"/>
      <c r="L3033" s="13">
        <v>0</v>
      </c>
      <c r="M3033" s="8"/>
      <c r="N3033" s="15">
        <v>0</v>
      </c>
      <c r="O3033" s="8"/>
      <c r="P3033" s="16"/>
    </row>
    <row r="3034" spans="1:16" ht="9" customHeight="1">
      <c r="A3034" s="1">
        <v>20200420</v>
      </c>
      <c r="B3034" s="1">
        <v>200000</v>
      </c>
      <c r="C3034" s="1">
        <v>2458960.3220000002</v>
      </c>
      <c r="D3034" s="1">
        <v>2229.8690000000001</v>
      </c>
      <c r="E3034" s="1">
        <v>68.2</v>
      </c>
      <c r="F3034" s="1">
        <v>68.900000000000006</v>
      </c>
      <c r="G3034" s="8"/>
      <c r="H3034" s="13">
        <v>0</v>
      </c>
      <c r="I3034" s="8"/>
      <c r="J3034" s="13">
        <v>11</v>
      </c>
      <c r="K3034" s="8"/>
      <c r="L3034" s="13">
        <v>0</v>
      </c>
      <c r="M3034" s="8"/>
      <c r="N3034" s="15">
        <v>0</v>
      </c>
      <c r="O3034" s="8"/>
      <c r="P3034" s="16"/>
    </row>
    <row r="3035" spans="1:16" ht="9" customHeight="1">
      <c r="A3035" s="1">
        <v>20200421</v>
      </c>
      <c r="B3035" s="1">
        <v>200000</v>
      </c>
      <c r="C3035" s="1">
        <v>2458961.3220000002</v>
      </c>
      <c r="D3035" s="1">
        <v>2229.9050000000002</v>
      </c>
      <c r="E3035" s="1">
        <v>69.099999999999994</v>
      </c>
      <c r="F3035" s="1">
        <v>69.8</v>
      </c>
      <c r="G3035" s="8"/>
      <c r="H3035" s="13">
        <v>0</v>
      </c>
      <c r="I3035" s="8"/>
      <c r="J3035" s="13">
        <v>0</v>
      </c>
      <c r="K3035" s="8"/>
      <c r="L3035" s="13">
        <v>0</v>
      </c>
      <c r="M3035" s="8"/>
      <c r="N3035" s="15">
        <v>0</v>
      </c>
      <c r="O3035" s="8"/>
      <c r="P3035" s="16"/>
    </row>
    <row r="3036" spans="1:16" ht="9" customHeight="1">
      <c r="A3036" s="1">
        <v>20200422</v>
      </c>
      <c r="B3036" s="1">
        <v>200000</v>
      </c>
      <c r="C3036" s="1">
        <v>2458962.3220000002</v>
      </c>
      <c r="D3036" s="1">
        <v>2229.942</v>
      </c>
      <c r="E3036" s="1">
        <v>70.7</v>
      </c>
      <c r="F3036" s="1">
        <v>71.400000000000006</v>
      </c>
      <c r="G3036" s="8"/>
      <c r="H3036" s="13">
        <v>0</v>
      </c>
      <c r="I3036" s="8"/>
      <c r="J3036" s="13">
        <v>0</v>
      </c>
      <c r="K3036" s="8"/>
      <c r="L3036" s="13">
        <v>0</v>
      </c>
      <c r="M3036" s="8"/>
      <c r="N3036" s="15">
        <v>0</v>
      </c>
      <c r="O3036" s="8"/>
      <c r="P3036" s="16"/>
    </row>
    <row r="3037" spans="1:16" ht="9" customHeight="1">
      <c r="A3037" s="1">
        <v>20200423</v>
      </c>
      <c r="B3037" s="1">
        <v>200000</v>
      </c>
      <c r="C3037" s="1">
        <v>2458963.3220000002</v>
      </c>
      <c r="D3037" s="1">
        <v>2229.9789999999998</v>
      </c>
      <c r="E3037" s="1">
        <v>68.7</v>
      </c>
      <c r="F3037" s="1">
        <v>69.5</v>
      </c>
      <c r="G3037" s="8"/>
      <c r="H3037" s="13">
        <v>0</v>
      </c>
      <c r="I3037" s="8"/>
      <c r="J3037" s="13">
        <v>22</v>
      </c>
      <c r="K3037" s="8"/>
      <c r="L3037" s="13">
        <v>0</v>
      </c>
      <c r="M3037" s="8"/>
      <c r="N3037" s="15">
        <v>0</v>
      </c>
      <c r="O3037" s="8"/>
      <c r="P3037" s="16"/>
    </row>
    <row r="3038" spans="1:16" ht="9" customHeight="1">
      <c r="A3038" s="1">
        <v>20200424</v>
      </c>
      <c r="B3038" s="1">
        <v>200000</v>
      </c>
      <c r="C3038" s="1">
        <v>2458964.3220000002</v>
      </c>
      <c r="D3038" s="1">
        <v>2230.0149999999999</v>
      </c>
      <c r="E3038" s="1">
        <v>69.7</v>
      </c>
      <c r="F3038" s="1">
        <v>70.5</v>
      </c>
      <c r="G3038" s="8"/>
      <c r="H3038" s="13">
        <v>0</v>
      </c>
      <c r="I3038" s="8"/>
      <c r="J3038" s="13">
        <v>11</v>
      </c>
      <c r="K3038" s="8"/>
      <c r="L3038" s="13">
        <v>0</v>
      </c>
      <c r="M3038" s="8"/>
      <c r="N3038" s="15">
        <v>0</v>
      </c>
      <c r="O3038" s="8"/>
      <c r="P3038" s="16"/>
    </row>
    <row r="3039" spans="1:16" ht="9" customHeight="1">
      <c r="A3039" s="1">
        <v>20200425</v>
      </c>
      <c r="B3039" s="1">
        <v>200000</v>
      </c>
      <c r="C3039" s="1">
        <v>2458965.3220000002</v>
      </c>
      <c r="D3039" s="1">
        <v>2230.0520000000001</v>
      </c>
      <c r="E3039" s="1">
        <v>68.900000000000006</v>
      </c>
      <c r="F3039" s="1">
        <v>69.8</v>
      </c>
      <c r="G3039" s="8"/>
      <c r="H3039" s="13">
        <v>12</v>
      </c>
      <c r="I3039" s="8"/>
      <c r="J3039" s="13">
        <v>26</v>
      </c>
      <c r="K3039" s="8"/>
      <c r="L3039" s="13">
        <v>11</v>
      </c>
      <c r="M3039" s="8"/>
      <c r="N3039" s="15">
        <v>6</v>
      </c>
      <c r="O3039" s="8"/>
      <c r="P3039" s="16"/>
    </row>
    <row r="3040" spans="1:16" ht="9" customHeight="1">
      <c r="A3040" s="1">
        <v>20200426</v>
      </c>
      <c r="B3040" s="1">
        <v>200000</v>
      </c>
      <c r="C3040" s="1">
        <v>2458966.3220000002</v>
      </c>
      <c r="D3040" s="1">
        <v>2230.0889999999999</v>
      </c>
      <c r="E3040" s="1">
        <v>69.2</v>
      </c>
      <c r="F3040" s="1">
        <v>70.099999999999994</v>
      </c>
      <c r="G3040" s="8"/>
      <c r="H3040" s="13">
        <v>16</v>
      </c>
      <c r="I3040" s="8"/>
      <c r="J3040" s="13">
        <v>21</v>
      </c>
      <c r="K3040" s="8"/>
      <c r="L3040" s="13">
        <v>14</v>
      </c>
      <c r="M3040" s="8"/>
      <c r="N3040" s="15">
        <v>14</v>
      </c>
      <c r="O3040" s="8"/>
      <c r="P3040" s="16"/>
    </row>
    <row r="3041" spans="1:16" ht="9" customHeight="1">
      <c r="A3041" s="1">
        <v>20200427</v>
      </c>
      <c r="B3041" s="1">
        <v>200000</v>
      </c>
      <c r="C3041" s="1">
        <v>2458967.3220000002</v>
      </c>
      <c r="D3041" s="1">
        <v>2230.125</v>
      </c>
      <c r="E3041" s="1">
        <v>69</v>
      </c>
      <c r="F3041" s="1">
        <v>69.900000000000006</v>
      </c>
      <c r="G3041" s="8"/>
      <c r="H3041" s="13">
        <v>24</v>
      </c>
      <c r="I3041" s="8"/>
      <c r="J3041" s="13">
        <v>28</v>
      </c>
      <c r="K3041" s="8"/>
      <c r="L3041" s="13">
        <v>12</v>
      </c>
      <c r="M3041" s="8"/>
      <c r="N3041" s="15">
        <v>29</v>
      </c>
      <c r="O3041" s="8"/>
      <c r="P3041" s="16"/>
    </row>
    <row r="3042" spans="1:16" ht="9" customHeight="1">
      <c r="A3042" s="1">
        <v>20200428</v>
      </c>
      <c r="B3042" s="1">
        <v>200000</v>
      </c>
      <c r="C3042" s="1">
        <v>2458968.3220000002</v>
      </c>
      <c r="D3042" s="1">
        <v>2230.1619999999998</v>
      </c>
      <c r="E3042" s="1">
        <v>69</v>
      </c>
      <c r="F3042" s="1">
        <v>69.900000000000006</v>
      </c>
      <c r="G3042" s="8"/>
      <c r="H3042" s="13">
        <v>11</v>
      </c>
      <c r="I3042" s="8"/>
      <c r="J3042" s="13">
        <v>54</v>
      </c>
      <c r="K3042" s="8"/>
      <c r="L3042" s="13">
        <v>0</v>
      </c>
      <c r="M3042" s="8"/>
      <c r="N3042" s="15">
        <v>15</v>
      </c>
      <c r="O3042" s="8"/>
      <c r="P3042" s="16"/>
    </row>
    <row r="3043" spans="1:16" ht="9" customHeight="1">
      <c r="A3043" s="1">
        <v>20200429</v>
      </c>
      <c r="B3043" s="1">
        <v>200000</v>
      </c>
      <c r="C3043" s="1">
        <v>2458969.3220000002</v>
      </c>
      <c r="D3043" s="1">
        <v>2230.1990000000001</v>
      </c>
      <c r="E3043" s="1">
        <v>69.900000000000006</v>
      </c>
      <c r="F3043" s="1">
        <v>71</v>
      </c>
      <c r="G3043" s="8"/>
      <c r="H3043" s="13">
        <v>27</v>
      </c>
      <c r="I3043" s="8"/>
      <c r="J3043" s="13">
        <v>36</v>
      </c>
      <c r="K3043" s="8"/>
      <c r="L3043" s="13">
        <v>24</v>
      </c>
      <c r="M3043" s="8"/>
      <c r="N3043" s="15">
        <v>24</v>
      </c>
      <c r="O3043" s="8"/>
      <c r="P3043" s="16"/>
    </row>
    <row r="3044" spans="1:16" ht="9" customHeight="1">
      <c r="A3044" s="1">
        <v>20200430</v>
      </c>
      <c r="B3044" s="1">
        <v>200000</v>
      </c>
      <c r="C3044" s="1">
        <v>2458970.3220000002</v>
      </c>
      <c r="D3044" s="1">
        <v>2230.2350000000001</v>
      </c>
      <c r="E3044" s="1">
        <v>69.8</v>
      </c>
      <c r="F3044" s="1">
        <v>70.900000000000006</v>
      </c>
      <c r="G3044" s="8"/>
      <c r="H3044" s="13">
        <v>26</v>
      </c>
      <c r="I3044" s="8"/>
      <c r="J3044" s="13">
        <v>43</v>
      </c>
      <c r="K3044" s="8"/>
      <c r="L3044" s="13">
        <v>35</v>
      </c>
      <c r="M3044" s="8"/>
      <c r="N3044" s="15">
        <v>20</v>
      </c>
      <c r="O3044" s="8"/>
      <c r="P3044" s="16"/>
    </row>
    <row r="3045" spans="1:16" ht="9" customHeight="1">
      <c r="A3045" s="1">
        <v>20200501</v>
      </c>
      <c r="B3045" s="1">
        <v>200000</v>
      </c>
      <c r="C3045" s="1">
        <v>2458971.3220000002</v>
      </c>
      <c r="D3045" s="1">
        <v>2230.2719999999999</v>
      </c>
      <c r="E3045" s="1">
        <v>70.2</v>
      </c>
      <c r="F3045" s="1">
        <v>71.2</v>
      </c>
      <c r="H3045" s="5">
        <v>0</v>
      </c>
      <c r="J3045" s="13">
        <v>0</v>
      </c>
      <c r="L3045" s="25">
        <v>0</v>
      </c>
      <c r="M3045" s="25"/>
      <c r="N3045" s="15">
        <v>4</v>
      </c>
      <c r="P3045" s="16"/>
    </row>
    <row r="3046" spans="1:16" ht="9" customHeight="1">
      <c r="A3046" s="1">
        <v>20200502</v>
      </c>
      <c r="B3046" s="1">
        <v>200000</v>
      </c>
      <c r="C3046" s="1">
        <v>2458972.3220000002</v>
      </c>
      <c r="D3046" s="1">
        <v>2230.3090000000002</v>
      </c>
      <c r="E3046" s="1">
        <v>69.2</v>
      </c>
      <c r="F3046" s="1">
        <v>70.3</v>
      </c>
      <c r="H3046" s="5">
        <v>0</v>
      </c>
      <c r="J3046" s="13">
        <v>11</v>
      </c>
      <c r="L3046" s="25">
        <v>0</v>
      </c>
      <c r="M3046" s="25"/>
      <c r="N3046" s="15">
        <v>0</v>
      </c>
      <c r="P3046" s="16"/>
    </row>
    <row r="3047" spans="1:16" ht="9" customHeight="1">
      <c r="A3047" s="1">
        <v>20200503</v>
      </c>
      <c r="B3047" s="1">
        <v>200000</v>
      </c>
      <c r="C3047" s="1">
        <v>2458973.3220000002</v>
      </c>
      <c r="D3047" s="1">
        <v>2230.3449999999998</v>
      </c>
      <c r="E3047" s="1">
        <v>68.7</v>
      </c>
      <c r="F3047" s="1">
        <v>69.8</v>
      </c>
      <c r="H3047" s="5">
        <v>23</v>
      </c>
      <c r="J3047" s="13">
        <v>36</v>
      </c>
      <c r="L3047" s="25">
        <v>0</v>
      </c>
      <c r="M3047" s="25"/>
      <c r="N3047" s="15">
        <v>0</v>
      </c>
      <c r="P3047" s="16"/>
    </row>
    <row r="3048" spans="1:16" ht="9" customHeight="1">
      <c r="A3048" s="1">
        <v>20200504</v>
      </c>
      <c r="B3048" s="1">
        <v>200000</v>
      </c>
      <c r="C3048" s="1">
        <v>2458974.3220000002</v>
      </c>
      <c r="D3048" s="1">
        <v>2230.3820000000001</v>
      </c>
      <c r="E3048" s="1">
        <v>69.3</v>
      </c>
      <c r="F3048" s="1">
        <v>70.5</v>
      </c>
      <c r="H3048" s="5">
        <v>11</v>
      </c>
      <c r="J3048" s="13">
        <v>22</v>
      </c>
      <c r="L3048" s="25">
        <v>0</v>
      </c>
      <c r="M3048" s="25"/>
      <c r="N3048" s="15">
        <v>0</v>
      </c>
      <c r="P3048" s="16"/>
    </row>
    <row r="3049" spans="1:16" ht="9" customHeight="1">
      <c r="A3049" s="1">
        <v>20200505</v>
      </c>
      <c r="B3049" s="1">
        <v>200000</v>
      </c>
      <c r="C3049" s="1">
        <v>2458975.3220000002</v>
      </c>
      <c r="D3049" s="1">
        <v>2230.4189999999999</v>
      </c>
      <c r="E3049" s="1">
        <v>69.3</v>
      </c>
      <c r="F3049" s="1">
        <v>70.5</v>
      </c>
      <c r="H3049" s="5">
        <v>0</v>
      </c>
      <c r="J3049" s="13">
        <v>11</v>
      </c>
      <c r="L3049" s="25">
        <v>0</v>
      </c>
      <c r="M3049" s="25"/>
      <c r="N3049" s="15">
        <v>0</v>
      </c>
      <c r="P3049" s="16"/>
    </row>
    <row r="3050" spans="1:16" ht="9" customHeight="1">
      <c r="A3050" s="1">
        <v>20200506</v>
      </c>
      <c r="B3050" s="1">
        <v>200000</v>
      </c>
      <c r="C3050" s="1">
        <v>2458976.3220000002</v>
      </c>
      <c r="D3050" s="1">
        <v>2230.4549999999999</v>
      </c>
      <c r="E3050" s="1">
        <v>69.8</v>
      </c>
      <c r="F3050" s="1">
        <v>71.099999999999994</v>
      </c>
      <c r="H3050" s="5">
        <v>0</v>
      </c>
      <c r="J3050" s="13">
        <v>45</v>
      </c>
      <c r="L3050" s="25">
        <v>0</v>
      </c>
      <c r="M3050" s="25"/>
      <c r="N3050" s="15">
        <v>0</v>
      </c>
      <c r="P3050" s="16"/>
    </row>
    <row r="3051" spans="1:16" ht="9" customHeight="1">
      <c r="A3051" s="1">
        <v>20200507</v>
      </c>
      <c r="B3051" s="1">
        <v>200000</v>
      </c>
      <c r="C3051" s="1">
        <v>2458977.3220000002</v>
      </c>
      <c r="D3051" s="1">
        <v>2230.4920000000002</v>
      </c>
      <c r="E3051" s="1">
        <v>68.7</v>
      </c>
      <c r="F3051" s="1">
        <v>70</v>
      </c>
      <c r="H3051" s="5">
        <v>0</v>
      </c>
      <c r="J3051" s="13">
        <v>0</v>
      </c>
      <c r="L3051" s="25">
        <v>0</v>
      </c>
      <c r="M3051" s="25"/>
      <c r="N3051" s="15">
        <v>0</v>
      </c>
      <c r="P3051" s="16"/>
    </row>
    <row r="3052" spans="1:16" ht="9" customHeight="1">
      <c r="A3052" s="1">
        <v>20200508</v>
      </c>
      <c r="B3052" s="1">
        <v>200000</v>
      </c>
      <c r="C3052" s="1">
        <v>2458978.3220000002</v>
      </c>
      <c r="D3052" s="1">
        <v>2230.529</v>
      </c>
      <c r="E3052" s="1">
        <v>67.900000000000006</v>
      </c>
      <c r="F3052" s="1">
        <v>69.2</v>
      </c>
      <c r="H3052" s="5">
        <v>0</v>
      </c>
      <c r="J3052" s="13">
        <v>0</v>
      </c>
      <c r="L3052" s="25">
        <v>0</v>
      </c>
      <c r="M3052" s="25"/>
      <c r="N3052" s="15">
        <v>0</v>
      </c>
      <c r="P3052" s="16"/>
    </row>
    <row r="3053" spans="1:16" ht="9" customHeight="1">
      <c r="A3053" s="1">
        <v>20200509</v>
      </c>
      <c r="B3053" s="1">
        <v>170000</v>
      </c>
      <c r="C3053" s="1">
        <v>2458979.3220000002</v>
      </c>
      <c r="D3053" s="1">
        <v>2230.5610000000001</v>
      </c>
      <c r="E3053" s="1">
        <v>67.7</v>
      </c>
      <c r="F3053" s="1">
        <v>69</v>
      </c>
      <c r="H3053" s="5">
        <v>0</v>
      </c>
      <c r="J3053" s="13">
        <v>0</v>
      </c>
      <c r="L3053" s="25">
        <v>0</v>
      </c>
      <c r="M3053" s="25"/>
      <c r="N3053" s="15">
        <v>0</v>
      </c>
      <c r="P3053" s="16"/>
    </row>
    <row r="3054" spans="1:16" ht="9" customHeight="1">
      <c r="A3054" s="1">
        <v>20200510</v>
      </c>
      <c r="B3054" s="1">
        <v>200000</v>
      </c>
      <c r="C3054" s="1">
        <v>2458980.3220000002</v>
      </c>
      <c r="D3054" s="1">
        <v>2230.6019999999999</v>
      </c>
      <c r="E3054" s="1">
        <v>67.900000000000006</v>
      </c>
      <c r="F3054" s="1">
        <v>69.3</v>
      </c>
      <c r="H3054" s="5">
        <v>0</v>
      </c>
      <c r="J3054" s="13">
        <v>0</v>
      </c>
      <c r="L3054" s="25">
        <v>0</v>
      </c>
      <c r="M3054" s="25"/>
      <c r="N3054" s="15">
        <v>0</v>
      </c>
      <c r="P3054" s="16"/>
    </row>
    <row r="3055" spans="1:16" ht="9" customHeight="1">
      <c r="A3055" s="1">
        <v>20200511</v>
      </c>
      <c r="B3055" s="1">
        <v>200000</v>
      </c>
      <c r="C3055" s="1">
        <v>2458981.3220000002</v>
      </c>
      <c r="D3055" s="1">
        <v>2230.6390000000001</v>
      </c>
      <c r="E3055" s="1">
        <v>66.2</v>
      </c>
      <c r="F3055" s="1">
        <v>67.5</v>
      </c>
      <c r="H3055" s="5">
        <v>0</v>
      </c>
      <c r="J3055" s="13">
        <v>0</v>
      </c>
      <c r="L3055" s="25">
        <v>0</v>
      </c>
      <c r="M3055" s="25"/>
      <c r="N3055" s="15">
        <v>0</v>
      </c>
      <c r="P3055" s="16"/>
    </row>
    <row r="3056" spans="1:16" ht="9" customHeight="1">
      <c r="A3056" s="1">
        <v>20200512</v>
      </c>
      <c r="B3056" s="1">
        <v>200000</v>
      </c>
      <c r="C3056" s="1">
        <v>2458982.3220000002</v>
      </c>
      <c r="D3056" s="1">
        <v>2230.6750000000002</v>
      </c>
      <c r="E3056" s="1">
        <v>68.900000000000006</v>
      </c>
      <c r="F3056" s="1">
        <v>70.3</v>
      </c>
      <c r="H3056" s="5">
        <v>0</v>
      </c>
      <c r="J3056" s="13">
        <v>0</v>
      </c>
      <c r="L3056" s="25">
        <v>0</v>
      </c>
      <c r="M3056" s="25"/>
      <c r="N3056" s="15">
        <v>0</v>
      </c>
      <c r="P3056" s="16"/>
    </row>
    <row r="3057" spans="1:16" ht="9" customHeight="1">
      <c r="A3057" s="1">
        <v>20200513</v>
      </c>
      <c r="B3057" s="1">
        <v>200000</v>
      </c>
      <c r="C3057" s="1">
        <v>2458983.3220000002</v>
      </c>
      <c r="D3057" s="1">
        <v>2230.712</v>
      </c>
      <c r="E3057" s="1">
        <v>68.8</v>
      </c>
      <c r="F3057" s="1">
        <v>70.2</v>
      </c>
      <c r="H3057" s="5">
        <v>0</v>
      </c>
      <c r="J3057" s="13">
        <v>0</v>
      </c>
      <c r="L3057" s="25">
        <v>0</v>
      </c>
      <c r="M3057" s="25"/>
      <c r="N3057" s="15">
        <v>0</v>
      </c>
      <c r="P3057" s="16"/>
    </row>
    <row r="3058" spans="1:16" ht="9" customHeight="1">
      <c r="A3058" s="1">
        <v>20200514</v>
      </c>
      <c r="B3058" s="1">
        <v>200000</v>
      </c>
      <c r="C3058" s="1">
        <v>2458984.3220000002</v>
      </c>
      <c r="D3058" s="1">
        <v>2230.7489999999998</v>
      </c>
      <c r="E3058" s="1">
        <v>67.599999999999994</v>
      </c>
      <c r="F3058" s="1">
        <v>69</v>
      </c>
      <c r="H3058" s="5">
        <v>0</v>
      </c>
      <c r="J3058" s="13">
        <v>0</v>
      </c>
      <c r="L3058" s="25">
        <v>0</v>
      </c>
      <c r="M3058" s="25"/>
      <c r="N3058" s="15">
        <v>0</v>
      </c>
      <c r="P3058" s="16"/>
    </row>
    <row r="3059" spans="1:16" ht="9" customHeight="1">
      <c r="A3059" s="1">
        <v>20200515</v>
      </c>
      <c r="B3059" s="1">
        <v>200000</v>
      </c>
      <c r="C3059" s="1">
        <v>2458985.3220000002</v>
      </c>
      <c r="D3059" s="1">
        <v>2230.7849999999999</v>
      </c>
      <c r="E3059" s="1">
        <v>67.8</v>
      </c>
      <c r="F3059" s="1">
        <v>69.400000000000006</v>
      </c>
      <c r="H3059" s="5">
        <v>0</v>
      </c>
      <c r="J3059" s="13">
        <v>0</v>
      </c>
      <c r="L3059" s="25">
        <v>0</v>
      </c>
      <c r="M3059" s="25"/>
      <c r="N3059" s="15">
        <v>0</v>
      </c>
      <c r="P3059" s="16"/>
    </row>
    <row r="3060" spans="1:16" ht="9" customHeight="1">
      <c r="A3060" s="1">
        <v>20200516</v>
      </c>
      <c r="B3060" s="1">
        <v>200000</v>
      </c>
      <c r="C3060" s="1">
        <v>2458986.3220000002</v>
      </c>
      <c r="D3060" s="1">
        <v>2230.8220000000001</v>
      </c>
      <c r="E3060" s="1">
        <v>69.400000000000006</v>
      </c>
      <c r="F3060" s="1">
        <v>71</v>
      </c>
      <c r="H3060" s="5">
        <v>0</v>
      </c>
      <c r="J3060" s="13">
        <v>11</v>
      </c>
      <c r="L3060" s="25">
        <v>0</v>
      </c>
      <c r="M3060" s="25"/>
      <c r="N3060" s="15">
        <v>0</v>
      </c>
      <c r="P3060" s="16"/>
    </row>
    <row r="3061" spans="1:16" ht="9" customHeight="1">
      <c r="A3061" s="1">
        <v>20200517</v>
      </c>
      <c r="B3061" s="1">
        <v>200000</v>
      </c>
      <c r="C3061" s="1">
        <v>2458987.3220000002</v>
      </c>
      <c r="D3061" s="1">
        <v>2230.8589999999999</v>
      </c>
      <c r="E3061" s="1">
        <v>69.599999999999994</v>
      </c>
      <c r="F3061" s="1">
        <v>71.2</v>
      </c>
      <c r="H3061" s="5">
        <v>0</v>
      </c>
      <c r="J3061" s="13">
        <v>11</v>
      </c>
      <c r="L3061" s="25">
        <v>0</v>
      </c>
      <c r="M3061" s="25"/>
      <c r="N3061" s="15">
        <v>0</v>
      </c>
      <c r="P3061" s="16"/>
    </row>
    <row r="3062" spans="1:16" ht="9" customHeight="1">
      <c r="A3062" s="1">
        <v>20200518</v>
      </c>
      <c r="B3062" s="1">
        <v>200000</v>
      </c>
      <c r="C3062" s="1">
        <v>2458988.3220000002</v>
      </c>
      <c r="D3062" s="1">
        <v>2230.895</v>
      </c>
      <c r="E3062" s="1">
        <v>70.2</v>
      </c>
      <c r="F3062" s="1">
        <v>71.8</v>
      </c>
      <c r="H3062" s="5">
        <v>11</v>
      </c>
      <c r="J3062" s="13">
        <v>56</v>
      </c>
      <c r="L3062" s="25">
        <v>0</v>
      </c>
      <c r="M3062" s="25"/>
      <c r="N3062" s="15">
        <v>0</v>
      </c>
      <c r="P3062" s="16"/>
    </row>
    <row r="3063" spans="1:16" ht="9" customHeight="1">
      <c r="A3063" s="1">
        <v>20200519</v>
      </c>
      <c r="B3063" s="1">
        <v>200000</v>
      </c>
      <c r="C3063" s="1">
        <v>2458989.3220000002</v>
      </c>
      <c r="D3063" s="1">
        <v>2230.9319999999998</v>
      </c>
      <c r="E3063" s="1">
        <v>68.7</v>
      </c>
      <c r="F3063" s="1">
        <v>70.3</v>
      </c>
      <c r="H3063" s="5">
        <v>0</v>
      </c>
      <c r="J3063" s="13">
        <v>0</v>
      </c>
      <c r="L3063" s="25">
        <v>0</v>
      </c>
      <c r="M3063" s="25"/>
      <c r="N3063" s="15">
        <v>0</v>
      </c>
      <c r="P3063" s="16"/>
    </row>
    <row r="3064" spans="1:16" ht="9" customHeight="1">
      <c r="A3064" s="1">
        <v>20200520</v>
      </c>
      <c r="B3064" s="1">
        <v>200000</v>
      </c>
      <c r="C3064" s="1">
        <v>2458990.3220000002</v>
      </c>
      <c r="D3064" s="1">
        <v>2230.9690000000001</v>
      </c>
      <c r="E3064" s="1">
        <v>69.599999999999994</v>
      </c>
      <c r="F3064" s="1">
        <v>71.3</v>
      </c>
      <c r="H3064" s="5">
        <v>11</v>
      </c>
      <c r="J3064" s="13">
        <v>34</v>
      </c>
      <c r="L3064" s="25">
        <v>0</v>
      </c>
      <c r="M3064" s="25"/>
      <c r="N3064" s="15">
        <v>0</v>
      </c>
      <c r="P3064" s="16"/>
    </row>
    <row r="3065" spans="1:16" ht="9" customHeight="1">
      <c r="A3065" s="1">
        <v>20200521</v>
      </c>
      <c r="B3065" s="1">
        <v>200000</v>
      </c>
      <c r="C3065" s="1">
        <v>2458991.3220000002</v>
      </c>
      <c r="D3065" s="1">
        <v>2231.0050000000001</v>
      </c>
      <c r="E3065" s="1">
        <v>70.2</v>
      </c>
      <c r="F3065" s="1">
        <v>71.900000000000006</v>
      </c>
      <c r="H3065" s="5">
        <v>11</v>
      </c>
      <c r="J3065" s="5">
        <v>12</v>
      </c>
      <c r="L3065" s="25">
        <v>0</v>
      </c>
      <c r="M3065" s="25"/>
      <c r="N3065" s="15">
        <v>0</v>
      </c>
      <c r="P3065" s="16"/>
    </row>
    <row r="3066" spans="1:16" ht="9" customHeight="1">
      <c r="A3066" s="1">
        <v>20200522</v>
      </c>
      <c r="B3066" s="1">
        <v>200000</v>
      </c>
      <c r="C3066" s="1">
        <v>2458992.3220000002</v>
      </c>
      <c r="D3066" s="1">
        <v>2231.0419999999999</v>
      </c>
      <c r="E3066" s="1">
        <v>70.8</v>
      </c>
      <c r="F3066" s="1">
        <v>72.599999999999994</v>
      </c>
      <c r="H3066" s="5">
        <v>23</v>
      </c>
      <c r="J3066" s="5">
        <v>34</v>
      </c>
      <c r="L3066" s="25">
        <v>0</v>
      </c>
      <c r="M3066" s="25"/>
      <c r="N3066" s="15">
        <v>0</v>
      </c>
      <c r="P3066" s="16"/>
    </row>
    <row r="3067" spans="1:16" ht="9" customHeight="1">
      <c r="A3067" s="1">
        <v>20200523</v>
      </c>
      <c r="B3067" s="1">
        <v>200000</v>
      </c>
      <c r="C3067" s="1">
        <v>2458993.3220000002</v>
      </c>
      <c r="D3067" s="1">
        <v>2231.0790000000002</v>
      </c>
      <c r="E3067" s="1">
        <v>69.099999999999994</v>
      </c>
      <c r="F3067" s="1">
        <v>70.900000000000006</v>
      </c>
      <c r="H3067" s="5">
        <v>0</v>
      </c>
      <c r="J3067" s="5">
        <v>0</v>
      </c>
      <c r="L3067" s="25">
        <v>0</v>
      </c>
      <c r="M3067" s="25"/>
      <c r="N3067" s="15">
        <v>0</v>
      </c>
      <c r="P3067" s="16"/>
    </row>
    <row r="3068" spans="1:16" ht="9" customHeight="1">
      <c r="A3068" s="1">
        <v>20200524</v>
      </c>
      <c r="B3068" s="1">
        <v>200000</v>
      </c>
      <c r="C3068" s="1">
        <v>2458994.3220000002</v>
      </c>
      <c r="D3068" s="1">
        <v>2231.1149999999998</v>
      </c>
      <c r="E3068" s="1">
        <v>68.8</v>
      </c>
      <c r="F3068" s="1">
        <v>70.599999999999994</v>
      </c>
      <c r="H3068" s="5">
        <v>0</v>
      </c>
      <c r="J3068" s="5">
        <v>0</v>
      </c>
      <c r="L3068" s="25">
        <v>0</v>
      </c>
      <c r="M3068" s="25"/>
      <c r="N3068" s="15">
        <v>0</v>
      </c>
      <c r="P3068" s="16"/>
    </row>
    <row r="3069" spans="1:16" ht="9" customHeight="1">
      <c r="A3069" s="1">
        <v>20200525</v>
      </c>
      <c r="B3069" s="1">
        <v>200000</v>
      </c>
      <c r="C3069" s="1">
        <v>2458995.3220000002</v>
      </c>
      <c r="D3069" s="1">
        <v>2231.152</v>
      </c>
      <c r="E3069" s="1">
        <v>70.3</v>
      </c>
      <c r="F3069" s="1">
        <v>72.099999999999994</v>
      </c>
      <c r="H3069" s="5">
        <v>11</v>
      </c>
      <c r="J3069" s="5">
        <v>12</v>
      </c>
      <c r="L3069" s="25">
        <v>0</v>
      </c>
      <c r="M3069" s="25"/>
      <c r="N3069" s="15">
        <v>0</v>
      </c>
      <c r="P3069" s="16"/>
    </row>
    <row r="3070" spans="1:16" ht="9" customHeight="1">
      <c r="A3070" s="1">
        <v>20200526</v>
      </c>
      <c r="B3070" s="1">
        <v>200000</v>
      </c>
      <c r="C3070" s="1">
        <v>2458996.3220000002</v>
      </c>
      <c r="D3070" s="1">
        <v>2231.1889999999999</v>
      </c>
      <c r="E3070" s="1">
        <v>69.7</v>
      </c>
      <c r="F3070" s="1">
        <v>71.599999999999994</v>
      </c>
      <c r="H3070" s="5">
        <v>0</v>
      </c>
      <c r="J3070" s="5">
        <v>0</v>
      </c>
      <c r="L3070" s="25">
        <v>0</v>
      </c>
      <c r="M3070" s="25"/>
      <c r="N3070" s="15">
        <v>0</v>
      </c>
      <c r="P3070" s="16"/>
    </row>
    <row r="3071" spans="1:16" ht="9" customHeight="1">
      <c r="A3071" s="1">
        <v>20200527</v>
      </c>
      <c r="B3071" s="1">
        <v>200000</v>
      </c>
      <c r="C3071" s="1">
        <v>2458997.3330000001</v>
      </c>
      <c r="D3071" s="1">
        <v>2231.2249999999999</v>
      </c>
      <c r="E3071" s="1">
        <v>68</v>
      </c>
      <c r="F3071" s="1">
        <v>69.900000000000006</v>
      </c>
      <c r="H3071" s="5">
        <v>0</v>
      </c>
      <c r="J3071" s="5">
        <v>0</v>
      </c>
      <c r="L3071" s="25">
        <v>0</v>
      </c>
      <c r="M3071" s="25"/>
      <c r="N3071" s="15">
        <v>0</v>
      </c>
      <c r="P3071" s="16"/>
    </row>
    <row r="3072" spans="1:16" ht="9" customHeight="1">
      <c r="A3072" s="1">
        <v>20200528</v>
      </c>
      <c r="B3072" s="1">
        <v>200000</v>
      </c>
      <c r="C3072" s="1">
        <v>2458998.3330000001</v>
      </c>
      <c r="D3072" s="1">
        <v>2231.2620000000002</v>
      </c>
      <c r="E3072" s="1">
        <v>67.5</v>
      </c>
      <c r="F3072" s="1">
        <v>69.3</v>
      </c>
      <c r="H3072" s="5">
        <v>0</v>
      </c>
      <c r="J3072" s="5">
        <v>0</v>
      </c>
      <c r="L3072" s="25">
        <v>0</v>
      </c>
      <c r="M3072" s="25"/>
      <c r="N3072" s="15">
        <v>0</v>
      </c>
      <c r="P3072" s="16"/>
    </row>
    <row r="3073" spans="1:16" ht="9" customHeight="1">
      <c r="A3073" s="1">
        <v>20200529</v>
      </c>
      <c r="B3073" s="1">
        <v>200000</v>
      </c>
      <c r="C3073" s="1">
        <v>2458999.3220000002</v>
      </c>
      <c r="D3073" s="1">
        <v>2231.299</v>
      </c>
      <c r="E3073" s="1">
        <v>69.5</v>
      </c>
      <c r="F3073" s="1">
        <v>71.5</v>
      </c>
      <c r="H3073" s="5">
        <v>0</v>
      </c>
      <c r="J3073" s="5">
        <v>0</v>
      </c>
      <c r="L3073" s="25">
        <v>0</v>
      </c>
      <c r="M3073" s="25"/>
      <c r="N3073" s="15">
        <v>0</v>
      </c>
      <c r="P3073" s="16"/>
    </row>
    <row r="3074" spans="1:16" ht="9" customHeight="1">
      <c r="A3074" s="1">
        <v>20200530</v>
      </c>
      <c r="B3074" s="1">
        <v>200000</v>
      </c>
      <c r="C3074" s="1">
        <v>2459000.3220000002</v>
      </c>
      <c r="D3074" s="1">
        <v>2231.335</v>
      </c>
      <c r="E3074" s="1">
        <v>70</v>
      </c>
      <c r="F3074" s="1">
        <v>71.900000000000006</v>
      </c>
      <c r="H3074" s="5">
        <v>0</v>
      </c>
      <c r="J3074" s="5">
        <v>23</v>
      </c>
      <c r="L3074" s="25">
        <v>0</v>
      </c>
      <c r="M3074" s="25"/>
      <c r="N3074" s="15">
        <v>0</v>
      </c>
      <c r="P3074" s="16"/>
    </row>
    <row r="3075" spans="1:16" ht="9" customHeight="1">
      <c r="A3075" s="1">
        <v>20200531</v>
      </c>
      <c r="B3075" s="1">
        <v>200000</v>
      </c>
      <c r="C3075" s="1">
        <v>2459001.3220000002</v>
      </c>
      <c r="D3075" s="1">
        <v>2231.3719999999998</v>
      </c>
      <c r="E3075" s="1">
        <v>70.8</v>
      </c>
      <c r="F3075" s="1">
        <v>72.8</v>
      </c>
      <c r="H3075" s="5">
        <v>0</v>
      </c>
      <c r="J3075" s="5">
        <v>11</v>
      </c>
      <c r="L3075" s="25">
        <v>0</v>
      </c>
      <c r="M3075" s="25"/>
      <c r="N3075" s="15">
        <v>2</v>
      </c>
      <c r="P3075" s="16"/>
    </row>
    <row r="3076" spans="1:16" ht="9" customHeight="1">
      <c r="A3076" s="1">
        <v>20200601</v>
      </c>
      <c r="B3076" s="1">
        <v>200000</v>
      </c>
      <c r="C3076" s="1">
        <v>2459002.3220000002</v>
      </c>
      <c r="D3076" s="1">
        <v>2231.4090000000001</v>
      </c>
      <c r="E3076" s="1">
        <v>69.2</v>
      </c>
      <c r="F3076" s="1">
        <v>71.2</v>
      </c>
      <c r="H3076" s="17">
        <v>0</v>
      </c>
      <c r="J3076" s="17">
        <v>23</v>
      </c>
      <c r="L3076" s="26">
        <v>11</v>
      </c>
      <c r="M3076" s="26"/>
      <c r="N3076" s="18">
        <v>5</v>
      </c>
      <c r="P3076" s="16"/>
    </row>
    <row r="3077" spans="1:16" ht="9" customHeight="1">
      <c r="A3077" s="1">
        <v>20200602</v>
      </c>
      <c r="B3077" s="1">
        <v>200000</v>
      </c>
      <c r="C3077" s="1">
        <v>2459003.3220000002</v>
      </c>
      <c r="D3077" s="1">
        <v>2231.4450000000002</v>
      </c>
      <c r="E3077" s="1">
        <v>70.400000000000006</v>
      </c>
      <c r="F3077" s="1">
        <v>72.400000000000006</v>
      </c>
      <c r="H3077" s="17">
        <v>11</v>
      </c>
      <c r="J3077" s="17">
        <v>33</v>
      </c>
      <c r="L3077" s="26">
        <v>0</v>
      </c>
      <c r="M3077" s="26"/>
      <c r="N3077" s="18">
        <v>0</v>
      </c>
      <c r="P3077" s="1"/>
    </row>
    <row r="3078" spans="1:16" ht="9" customHeight="1">
      <c r="A3078" s="1">
        <v>20200603</v>
      </c>
      <c r="B3078" s="1">
        <v>200000</v>
      </c>
      <c r="C3078" s="1">
        <v>2459004.3220000002</v>
      </c>
      <c r="D3078" s="1">
        <v>2231.482</v>
      </c>
      <c r="E3078" s="1">
        <v>70</v>
      </c>
      <c r="F3078" s="1">
        <v>72</v>
      </c>
      <c r="H3078" s="17">
        <v>13</v>
      </c>
      <c r="J3078" s="17">
        <v>27</v>
      </c>
      <c r="L3078" s="26">
        <v>12</v>
      </c>
      <c r="M3078" s="26"/>
      <c r="N3078" s="18">
        <v>9</v>
      </c>
      <c r="P3078" s="1"/>
    </row>
    <row r="3079" spans="1:16" ht="9" customHeight="1">
      <c r="A3079" s="1">
        <v>20200604</v>
      </c>
      <c r="B3079" s="1">
        <v>200000</v>
      </c>
      <c r="C3079" s="1">
        <v>2459005.3220000002</v>
      </c>
      <c r="D3079" s="1">
        <v>2231.5189999999998</v>
      </c>
      <c r="E3079" s="1">
        <v>70.099999999999994</v>
      </c>
      <c r="F3079" s="1">
        <v>72.099999999999994</v>
      </c>
      <c r="H3079" s="17">
        <v>12</v>
      </c>
      <c r="J3079" s="17">
        <v>15</v>
      </c>
      <c r="L3079" s="26">
        <v>12</v>
      </c>
      <c r="M3079" s="26"/>
      <c r="N3079" s="18">
        <v>11</v>
      </c>
      <c r="P3079" s="1"/>
    </row>
    <row r="3080" spans="1:16" ht="9" customHeight="1">
      <c r="A3080" s="1">
        <v>20200605</v>
      </c>
      <c r="B3080" s="1">
        <v>200000</v>
      </c>
      <c r="C3080" s="1">
        <v>2459006.3220000002</v>
      </c>
      <c r="D3080" s="1">
        <v>2231.5549999999998</v>
      </c>
      <c r="E3080" s="1">
        <v>71.099999999999994</v>
      </c>
      <c r="F3080" s="1">
        <v>73.2</v>
      </c>
      <c r="H3080" s="17">
        <v>27</v>
      </c>
      <c r="J3080" s="17">
        <v>38</v>
      </c>
      <c r="L3080" s="26">
        <v>13</v>
      </c>
      <c r="M3080" s="26"/>
      <c r="N3080" s="18">
        <v>13</v>
      </c>
      <c r="P3080" s="1"/>
    </row>
    <row r="3081" spans="1:16" ht="9" customHeight="1">
      <c r="A3081" s="1">
        <v>20200606</v>
      </c>
      <c r="B3081" s="1">
        <v>200000</v>
      </c>
      <c r="C3081" s="1">
        <v>2459007.3220000002</v>
      </c>
      <c r="D3081" s="1">
        <v>2231.5920000000001</v>
      </c>
      <c r="E3081" s="1">
        <v>71.599999999999994</v>
      </c>
      <c r="F3081" s="1">
        <v>73.8</v>
      </c>
      <c r="H3081" s="17">
        <v>18</v>
      </c>
      <c r="J3081" s="17">
        <v>23</v>
      </c>
      <c r="L3081" s="26">
        <v>15</v>
      </c>
      <c r="M3081" s="26"/>
      <c r="N3081" s="18">
        <v>16</v>
      </c>
      <c r="P3081" s="1"/>
    </row>
    <row r="3082" spans="1:16" ht="9" customHeight="1">
      <c r="A3082" s="1">
        <v>20200607</v>
      </c>
      <c r="B3082" s="1">
        <v>200000</v>
      </c>
      <c r="C3082" s="1">
        <v>2459008.3220000002</v>
      </c>
      <c r="D3082" s="1">
        <v>2231.6289999999999</v>
      </c>
      <c r="E3082" s="1">
        <v>71.599999999999994</v>
      </c>
      <c r="F3082" s="1">
        <v>73.8</v>
      </c>
      <c r="H3082" s="17">
        <v>17</v>
      </c>
      <c r="J3082" s="17">
        <v>26</v>
      </c>
      <c r="L3082" s="26">
        <v>16</v>
      </c>
      <c r="M3082" s="26"/>
      <c r="N3082" s="18">
        <v>16</v>
      </c>
      <c r="P3082" s="1"/>
    </row>
    <row r="3083" spans="1:16" ht="9" customHeight="1">
      <c r="A3083" s="1">
        <v>20200608</v>
      </c>
      <c r="B3083" s="1">
        <v>200000</v>
      </c>
      <c r="C3083" s="1">
        <v>2459009.3220000002</v>
      </c>
      <c r="D3083" s="1">
        <v>2231.665</v>
      </c>
      <c r="E3083" s="1">
        <v>71</v>
      </c>
      <c r="F3083" s="1">
        <v>73.2</v>
      </c>
      <c r="H3083" s="17">
        <v>15</v>
      </c>
      <c r="J3083" s="17">
        <v>28</v>
      </c>
      <c r="L3083" s="26">
        <v>17</v>
      </c>
      <c r="M3083" s="26"/>
      <c r="N3083" s="18">
        <v>17</v>
      </c>
      <c r="P3083" s="1"/>
    </row>
    <row r="3084" spans="1:16" ht="9" customHeight="1">
      <c r="A3084" s="1">
        <v>20200609</v>
      </c>
      <c r="B3084" s="1">
        <v>200000</v>
      </c>
      <c r="C3084" s="1">
        <v>2459010.3220000002</v>
      </c>
      <c r="D3084" s="1">
        <v>2231.7020000000002</v>
      </c>
      <c r="E3084" s="1">
        <v>72.400000000000006</v>
      </c>
      <c r="F3084" s="1">
        <v>74.599999999999994</v>
      </c>
      <c r="H3084" s="17">
        <v>25</v>
      </c>
      <c r="J3084" s="17">
        <v>32</v>
      </c>
      <c r="L3084" s="26">
        <v>14</v>
      </c>
      <c r="M3084" s="26"/>
      <c r="N3084" s="18">
        <v>14</v>
      </c>
      <c r="P3084" s="1"/>
    </row>
    <row r="3085" spans="1:16" ht="9" customHeight="1">
      <c r="A3085" s="1">
        <v>20200610</v>
      </c>
      <c r="B3085" s="1">
        <v>200000</v>
      </c>
      <c r="C3085" s="1">
        <v>2459011.3220000002</v>
      </c>
      <c r="D3085" s="1">
        <v>2231.739</v>
      </c>
      <c r="E3085" s="1">
        <v>71</v>
      </c>
      <c r="F3085" s="1">
        <v>73.2</v>
      </c>
      <c r="H3085" s="17">
        <v>11</v>
      </c>
      <c r="J3085" s="17">
        <v>11</v>
      </c>
      <c r="L3085" s="26">
        <v>11</v>
      </c>
      <c r="M3085" s="26"/>
      <c r="N3085" s="18">
        <v>11</v>
      </c>
      <c r="P3085" s="1"/>
    </row>
    <row r="3086" spans="1:16" ht="9" customHeight="1">
      <c r="A3086" s="1">
        <v>20200611</v>
      </c>
      <c r="B3086" s="1">
        <v>200000</v>
      </c>
      <c r="C3086" s="1">
        <v>2459012.3220000002</v>
      </c>
      <c r="D3086" s="1">
        <v>2231.7750000000001</v>
      </c>
      <c r="E3086" s="1">
        <v>71.5</v>
      </c>
      <c r="F3086" s="1">
        <v>73.7</v>
      </c>
      <c r="H3086" s="17">
        <v>22</v>
      </c>
      <c r="J3086" s="17">
        <v>26</v>
      </c>
      <c r="L3086" s="26">
        <v>11</v>
      </c>
      <c r="M3086" s="26"/>
      <c r="N3086" s="18">
        <v>10</v>
      </c>
      <c r="P3086" s="1"/>
    </row>
    <row r="3087" spans="1:16" ht="9" customHeight="1">
      <c r="A3087" s="2">
        <v>20200612</v>
      </c>
      <c r="B3087" s="2">
        <v>200000</v>
      </c>
      <c r="C3087" s="2">
        <v>2459013.3220000002</v>
      </c>
      <c r="D3087" s="2">
        <v>2231.8119999999999</v>
      </c>
      <c r="E3087" s="2">
        <v>70.5</v>
      </c>
      <c r="F3087" s="2">
        <v>72.7</v>
      </c>
      <c r="H3087" s="17">
        <v>23</v>
      </c>
      <c r="I3087" s="2"/>
      <c r="J3087" s="17">
        <v>35</v>
      </c>
      <c r="K3087" s="2"/>
      <c r="L3087" s="26">
        <v>11</v>
      </c>
      <c r="M3087" s="26"/>
      <c r="N3087" s="18">
        <v>11</v>
      </c>
      <c r="P3087" s="1"/>
    </row>
    <row r="3088" spans="1:16">
      <c r="A3088" s="1">
        <v>20200613</v>
      </c>
      <c r="B3088" s="2">
        <v>200000</v>
      </c>
      <c r="F3088" s="1">
        <v>71.599999999999994</v>
      </c>
      <c r="H3088" s="17">
        <v>11</v>
      </c>
      <c r="J3088" s="17">
        <v>12</v>
      </c>
      <c r="L3088" s="26">
        <v>11</v>
      </c>
      <c r="M3088" s="26"/>
      <c r="N3088" s="18">
        <v>11</v>
      </c>
      <c r="P3088" s="1"/>
    </row>
    <row r="3089" spans="1:16">
      <c r="A3089" s="1">
        <v>20200614</v>
      </c>
      <c r="B3089" s="2">
        <v>200000</v>
      </c>
      <c r="F3089" s="1">
        <v>72.400000000000006</v>
      </c>
      <c r="H3089" s="17">
        <v>11</v>
      </c>
      <c r="J3089" s="17">
        <v>44</v>
      </c>
      <c r="L3089" s="26">
        <v>11</v>
      </c>
      <c r="M3089" s="26"/>
      <c r="N3089" s="18">
        <v>11</v>
      </c>
      <c r="P3089" s="1"/>
    </row>
    <row r="3090" spans="1:16">
      <c r="A3090" s="1">
        <v>20200615</v>
      </c>
      <c r="B3090" s="2">
        <v>200000</v>
      </c>
      <c r="F3090" s="1">
        <v>72.7</v>
      </c>
      <c r="H3090" s="17">
        <v>0</v>
      </c>
      <c r="J3090" s="17">
        <v>0</v>
      </c>
      <c r="L3090" s="26">
        <v>11</v>
      </c>
      <c r="M3090" s="26"/>
      <c r="N3090" s="18">
        <v>8</v>
      </c>
      <c r="P3090" s="1"/>
    </row>
    <row r="3091" spans="1:16">
      <c r="A3091" s="1">
        <v>20200616</v>
      </c>
      <c r="B3091" s="2">
        <v>200000</v>
      </c>
      <c r="F3091" s="1">
        <v>71.5</v>
      </c>
      <c r="H3091" s="17">
        <v>0</v>
      </c>
      <c r="J3091" s="17">
        <v>0</v>
      </c>
      <c r="L3091" s="26">
        <v>0</v>
      </c>
      <c r="M3091" s="26"/>
      <c r="N3091" s="18">
        <v>0</v>
      </c>
      <c r="P3091" s="1"/>
    </row>
    <row r="3092" spans="1:16">
      <c r="A3092" s="1">
        <v>20200617</v>
      </c>
      <c r="B3092" s="2">
        <v>200000</v>
      </c>
      <c r="F3092" s="1">
        <v>71</v>
      </c>
      <c r="H3092" s="17">
        <v>0</v>
      </c>
      <c r="J3092" s="17">
        <v>0</v>
      </c>
      <c r="L3092" s="26">
        <v>0</v>
      </c>
      <c r="M3092" s="26"/>
      <c r="N3092" s="18">
        <v>0</v>
      </c>
      <c r="P3092" s="1"/>
    </row>
    <row r="3093" spans="1:16">
      <c r="A3093" s="1">
        <v>20200618</v>
      </c>
      <c r="B3093" s="2">
        <v>200000</v>
      </c>
      <c r="F3093" s="1">
        <v>70.2</v>
      </c>
      <c r="H3093" s="17">
        <v>0</v>
      </c>
      <c r="J3093" s="17">
        <v>0</v>
      </c>
      <c r="L3093" s="26">
        <v>0</v>
      </c>
      <c r="M3093" s="26"/>
      <c r="N3093" s="18">
        <v>0</v>
      </c>
      <c r="P3093" s="1"/>
    </row>
    <row r="3094" spans="1:16">
      <c r="A3094" s="1">
        <v>20200619</v>
      </c>
      <c r="B3094" s="2">
        <v>200000</v>
      </c>
      <c r="F3094" s="1">
        <v>71.099999999999994</v>
      </c>
      <c r="H3094" s="17">
        <v>22</v>
      </c>
      <c r="J3094" s="17">
        <v>24</v>
      </c>
      <c r="L3094" s="26">
        <v>0</v>
      </c>
      <c r="M3094" s="26"/>
      <c r="N3094" s="18">
        <v>0</v>
      </c>
      <c r="P3094" s="1"/>
    </row>
    <row r="3095" spans="1:16">
      <c r="A3095" s="1">
        <v>20200620</v>
      </c>
      <c r="B3095" s="2">
        <v>200000</v>
      </c>
      <c r="F3095" s="1">
        <v>70</v>
      </c>
      <c r="H3095" s="17">
        <v>0</v>
      </c>
      <c r="J3095" s="17">
        <v>12</v>
      </c>
      <c r="L3095" s="26">
        <v>0</v>
      </c>
      <c r="M3095" s="26"/>
      <c r="N3095" s="18">
        <v>0</v>
      </c>
      <c r="P3095" s="1"/>
    </row>
    <row r="3096" spans="1:16">
      <c r="A3096" s="1">
        <v>20200621</v>
      </c>
      <c r="B3096" s="2">
        <v>200000</v>
      </c>
      <c r="F3096" s="1">
        <v>69.900000000000006</v>
      </c>
      <c r="H3096" s="17">
        <v>11</v>
      </c>
      <c r="J3096" s="17">
        <v>12</v>
      </c>
      <c r="L3096" s="26">
        <v>0</v>
      </c>
      <c r="M3096" s="26"/>
      <c r="N3096" s="18">
        <v>0</v>
      </c>
      <c r="P3096" s="1"/>
    </row>
    <row r="3097" spans="1:16">
      <c r="A3097" s="1">
        <v>20200622</v>
      </c>
      <c r="B3097" s="2">
        <v>200000</v>
      </c>
      <c r="F3097" s="1">
        <v>69.900000000000006</v>
      </c>
      <c r="H3097" s="17">
        <v>0</v>
      </c>
      <c r="J3097" s="17">
        <v>11</v>
      </c>
      <c r="L3097" s="26">
        <v>0</v>
      </c>
      <c r="M3097" s="26"/>
      <c r="N3097" s="18">
        <v>0</v>
      </c>
      <c r="P3097" s="1"/>
    </row>
    <row r="3098" spans="1:16">
      <c r="A3098" s="1">
        <v>20200623</v>
      </c>
      <c r="B3098" s="2">
        <v>200000</v>
      </c>
      <c r="F3098" s="1">
        <v>69.3</v>
      </c>
      <c r="H3098" s="17">
        <v>11</v>
      </c>
      <c r="J3098" s="17">
        <v>23</v>
      </c>
      <c r="L3098" s="26">
        <v>0</v>
      </c>
      <c r="M3098" s="26"/>
      <c r="N3098" s="18">
        <v>0</v>
      </c>
      <c r="P3098" s="1"/>
    </row>
    <row r="3099" spans="1:16">
      <c r="A3099" s="1">
        <v>20200624</v>
      </c>
      <c r="B3099" s="2">
        <v>200000</v>
      </c>
      <c r="F3099" s="1">
        <v>69.099999999999994</v>
      </c>
      <c r="H3099" s="17">
        <v>0</v>
      </c>
      <c r="J3099" s="17">
        <v>11</v>
      </c>
      <c r="L3099" s="26">
        <v>0</v>
      </c>
      <c r="M3099" s="26"/>
      <c r="N3099" s="18">
        <v>0</v>
      </c>
      <c r="P3099" s="1"/>
    </row>
    <row r="3100" spans="1:16">
      <c r="A3100" s="18">
        <v>20200625</v>
      </c>
      <c r="B3100" s="2">
        <v>200000</v>
      </c>
      <c r="F3100" s="18">
        <v>71.2</v>
      </c>
      <c r="H3100" s="19">
        <v>0</v>
      </c>
      <c r="J3100" s="19">
        <v>11</v>
      </c>
      <c r="L3100" s="26">
        <v>0</v>
      </c>
      <c r="M3100" s="26"/>
      <c r="N3100" s="18">
        <v>0</v>
      </c>
      <c r="P3100" s="1"/>
    </row>
    <row r="3101" spans="1:16">
      <c r="A3101" s="18">
        <v>20200626</v>
      </c>
      <c r="B3101" s="2">
        <v>200000</v>
      </c>
      <c r="F3101" s="18">
        <v>70</v>
      </c>
      <c r="H3101" s="19">
        <v>11</v>
      </c>
      <c r="J3101" s="19">
        <v>22</v>
      </c>
      <c r="L3101" s="26">
        <v>0</v>
      </c>
      <c r="M3101" s="26"/>
      <c r="N3101" s="18">
        <v>6</v>
      </c>
    </row>
    <row r="3102" spans="1:16">
      <c r="A3102" s="18">
        <v>20200627</v>
      </c>
      <c r="B3102" s="2">
        <v>200000</v>
      </c>
      <c r="F3102" s="18">
        <v>71.2</v>
      </c>
      <c r="H3102" s="19">
        <v>11</v>
      </c>
      <c r="J3102" s="19">
        <v>12</v>
      </c>
      <c r="L3102" s="26">
        <v>0</v>
      </c>
      <c r="M3102" s="26"/>
      <c r="N3102" s="18">
        <v>4</v>
      </c>
    </row>
    <row r="3103" spans="1:16">
      <c r="A3103" s="18">
        <v>20200628</v>
      </c>
      <c r="B3103" s="2">
        <v>200000</v>
      </c>
      <c r="F3103" s="18">
        <v>71.5</v>
      </c>
      <c r="H3103" s="19">
        <v>0</v>
      </c>
      <c r="J3103" s="19">
        <v>12</v>
      </c>
      <c r="L3103" s="26">
        <v>0</v>
      </c>
      <c r="M3103" s="26"/>
      <c r="N3103" s="18">
        <v>0</v>
      </c>
    </row>
    <row r="3104" spans="1:16">
      <c r="A3104" s="18">
        <v>20200629</v>
      </c>
      <c r="B3104" s="2">
        <v>200000</v>
      </c>
      <c r="F3104" s="18">
        <v>71</v>
      </c>
      <c r="H3104" s="19">
        <v>11</v>
      </c>
      <c r="J3104" s="19">
        <v>12</v>
      </c>
      <c r="L3104" s="26">
        <v>0</v>
      </c>
      <c r="M3104" s="26"/>
      <c r="N3104" s="18">
        <v>0</v>
      </c>
    </row>
    <row r="3105" spans="1:14">
      <c r="A3105" s="18">
        <v>20200630</v>
      </c>
      <c r="B3105" s="2">
        <v>200000</v>
      </c>
      <c r="F3105" s="18">
        <v>70.400000000000006</v>
      </c>
      <c r="H3105" s="19">
        <v>11</v>
      </c>
      <c r="J3105" s="19">
        <v>14</v>
      </c>
      <c r="L3105" s="26">
        <v>0</v>
      </c>
      <c r="M3105" s="26"/>
      <c r="N3105" s="18">
        <v>0</v>
      </c>
    </row>
    <row r="3106" spans="1:14">
      <c r="L3106" s="26">
        <v>0</v>
      </c>
      <c r="M3106" s="26"/>
      <c r="N3106" s="1"/>
    </row>
    <row r="3107" spans="1:14">
      <c r="L3107" s="26">
        <v>0</v>
      </c>
      <c r="M3107" s="26"/>
      <c r="N3107" s="1"/>
    </row>
    <row r="3108" spans="1:14">
      <c r="L3108" s="26">
        <v>0</v>
      </c>
      <c r="M3108" s="26"/>
      <c r="N3108" s="1"/>
    </row>
    <row r="3109" spans="1:14">
      <c r="L3109" s="26">
        <v>12</v>
      </c>
      <c r="M3109" s="26"/>
      <c r="N3109" s="1"/>
    </row>
    <row r="3110" spans="1:14">
      <c r="L3110" s="26">
        <v>11</v>
      </c>
      <c r="M3110" s="26"/>
      <c r="N3110" s="1"/>
    </row>
    <row r="3111" spans="1:14">
      <c r="L3111" s="26">
        <v>0</v>
      </c>
      <c r="M3111" s="26"/>
      <c r="N3111" s="1"/>
    </row>
    <row r="3112" spans="1:14">
      <c r="L3112" s="26">
        <v>0</v>
      </c>
      <c r="M3112" s="26"/>
    </row>
    <row r="3113" spans="1:14">
      <c r="L3113" s="26">
        <v>0</v>
      </c>
      <c r="M3113" s="26"/>
    </row>
    <row r="3114" spans="1:14">
      <c r="L3114" s="26">
        <v>0</v>
      </c>
      <c r="M3114" s="26"/>
    </row>
    <row r="3115" spans="1:14">
      <c r="L3115" s="26">
        <v>12</v>
      </c>
      <c r="M3115" s="26"/>
    </row>
    <row r="3116" spans="1:14">
      <c r="L3116" s="26">
        <v>0</v>
      </c>
      <c r="M3116" s="26"/>
    </row>
    <row r="3117" spans="1:14">
      <c r="L3117" s="26">
        <v>0</v>
      </c>
      <c r="M3117" s="26"/>
    </row>
    <row r="3118" spans="1:14">
      <c r="L3118" s="26">
        <v>0</v>
      </c>
      <c r="M3118" s="26"/>
    </row>
    <row r="3119" spans="1:14">
      <c r="L3119" s="26">
        <v>0</v>
      </c>
      <c r="M3119" s="26"/>
    </row>
    <row r="3120" spans="1:14">
      <c r="L3120" s="26">
        <v>0</v>
      </c>
      <c r="M3120" s="26"/>
    </row>
    <row r="3121" spans="12:13">
      <c r="L3121" s="26">
        <v>0</v>
      </c>
      <c r="M3121" s="26"/>
    </row>
    <row r="3122" spans="12:13">
      <c r="L3122" s="26">
        <v>0</v>
      </c>
      <c r="M3122" s="26"/>
    </row>
    <row r="3123" spans="12:13">
      <c r="L3123" s="26">
        <v>0</v>
      </c>
      <c r="M3123" s="26"/>
    </row>
    <row r="3124" spans="12:13">
      <c r="L3124" s="26">
        <v>0</v>
      </c>
      <c r="M3124" s="26"/>
    </row>
    <row r="3125" spans="12:13">
      <c r="L3125" s="26">
        <v>0</v>
      </c>
      <c r="M3125" s="26"/>
    </row>
    <row r="3126" spans="12:13">
      <c r="L3126" s="26">
        <v>11</v>
      </c>
      <c r="M3126" s="26"/>
    </row>
    <row r="3127" spans="12:13">
      <c r="L3127" s="26">
        <v>11</v>
      </c>
      <c r="M3127" s="26"/>
    </row>
    <row r="3128" spans="12:13">
      <c r="L3128" s="26">
        <v>11</v>
      </c>
      <c r="M3128" s="26"/>
    </row>
    <row r="3129" spans="12:13">
      <c r="L3129" s="26">
        <v>11</v>
      </c>
      <c r="M3129" s="26"/>
    </row>
    <row r="3130" spans="12:13">
      <c r="L3130" s="26">
        <v>11</v>
      </c>
      <c r="M3130" s="26"/>
    </row>
    <row r="3131" spans="12:13">
      <c r="L3131" s="26">
        <v>11</v>
      </c>
      <c r="M3131" s="26"/>
    </row>
    <row r="3132" spans="12:13">
      <c r="L3132" s="26">
        <v>11</v>
      </c>
      <c r="M3132" s="26"/>
    </row>
    <row r="3133" spans="12:13">
      <c r="L3133" s="26">
        <v>22</v>
      </c>
      <c r="M3133" s="26"/>
    </row>
    <row r="3134" spans="12:13">
      <c r="L3134" s="26">
        <v>22</v>
      </c>
      <c r="M3134" s="26"/>
    </row>
    <row r="3135" spans="12:13">
      <c r="L3135" s="26">
        <v>22</v>
      </c>
      <c r="M3135" s="26"/>
    </row>
    <row r="3136" spans="12:13">
      <c r="L3136" s="26">
        <v>23</v>
      </c>
      <c r="M3136" s="26"/>
    </row>
    <row r="3137" spans="12:13">
      <c r="L3137" s="26">
        <v>22</v>
      </c>
      <c r="M3137" s="26"/>
    </row>
    <row r="3138" spans="12:13">
      <c r="L3138" s="26">
        <v>22</v>
      </c>
      <c r="M3138" s="26"/>
    </row>
    <row r="3139" spans="12:13">
      <c r="L3139" s="26">
        <v>23</v>
      </c>
      <c r="M3139" s="26"/>
    </row>
    <row r="3140" spans="12:13">
      <c r="L3140" s="26">
        <v>12</v>
      </c>
      <c r="M3140" s="26"/>
    </row>
    <row r="3141" spans="12:13">
      <c r="L3141" s="26">
        <v>13</v>
      </c>
      <c r="M3141" s="26"/>
    </row>
    <row r="3142" spans="12:13">
      <c r="L3142" s="26">
        <v>14</v>
      </c>
      <c r="M3142" s="26"/>
    </row>
    <row r="3143" spans="12:13">
      <c r="L3143" s="26">
        <v>14</v>
      </c>
      <c r="M3143" s="26"/>
    </row>
    <row r="3144" spans="12:13">
      <c r="L3144" s="26">
        <v>11</v>
      </c>
      <c r="M3144" s="26"/>
    </row>
    <row r="3145" spans="12:13">
      <c r="L3145" s="26">
        <v>13</v>
      </c>
      <c r="M3145" s="26"/>
    </row>
    <row r="3146" spans="12:13">
      <c r="L3146" s="26">
        <v>12</v>
      </c>
      <c r="M3146" s="26"/>
    </row>
    <row r="3147" spans="12:13">
      <c r="L3147" s="26">
        <v>12</v>
      </c>
      <c r="M3147" s="26"/>
    </row>
    <row r="3148" spans="12:13">
      <c r="L3148" s="26">
        <v>24</v>
      </c>
      <c r="M3148" s="26"/>
    </row>
    <row r="3149" spans="12:13">
      <c r="L3149" s="26">
        <v>11</v>
      </c>
      <c r="M3149" s="26"/>
    </row>
    <row r="3150" spans="12:13">
      <c r="L3150" s="26">
        <v>0</v>
      </c>
      <c r="M3150" s="26"/>
    </row>
    <row r="3151" spans="12:13">
      <c r="L3151" s="26">
        <v>0</v>
      </c>
      <c r="M3151" s="26"/>
    </row>
    <row r="3152" spans="12:13">
      <c r="L3152" s="26">
        <v>0</v>
      </c>
      <c r="M3152" s="26"/>
    </row>
    <row r="3153" spans="12:13">
      <c r="L3153" s="26">
        <v>0</v>
      </c>
      <c r="M3153" s="26"/>
    </row>
    <row r="3154" spans="12:13">
      <c r="L3154" s="26">
        <v>12</v>
      </c>
      <c r="M3154" s="26"/>
    </row>
    <row r="3155" spans="12:13">
      <c r="L3155" s="26">
        <v>15</v>
      </c>
      <c r="M3155" s="26"/>
    </row>
    <row r="3156" spans="12:13">
      <c r="L3156" s="26">
        <v>13</v>
      </c>
      <c r="M3156" s="26"/>
    </row>
    <row r="3157" spans="12:13">
      <c r="L3157" s="26">
        <v>0</v>
      </c>
      <c r="M3157" s="26"/>
    </row>
    <row r="3158" spans="12:13">
      <c r="L3158" s="26">
        <v>0</v>
      </c>
      <c r="M3158" s="26"/>
    </row>
    <row r="3159" spans="12:13">
      <c r="L3159" s="26">
        <v>0</v>
      </c>
      <c r="M3159" s="26"/>
    </row>
    <row r="3160" spans="12:13">
      <c r="L3160" s="26">
        <v>0</v>
      </c>
      <c r="M3160" s="26"/>
    </row>
    <row r="3161" spans="12:13">
      <c r="L3161" s="26">
        <v>0</v>
      </c>
      <c r="M3161" s="26"/>
    </row>
    <row r="3162" spans="12:13">
      <c r="L3162" s="26">
        <v>0</v>
      </c>
      <c r="M3162" s="26"/>
    </row>
    <row r="3163" spans="12:13">
      <c r="L3163" s="26">
        <v>0</v>
      </c>
      <c r="M3163" s="26"/>
    </row>
    <row r="3164" spans="12:13">
      <c r="L3164" s="26">
        <v>0</v>
      </c>
      <c r="M3164" s="26"/>
    </row>
    <row r="3165" spans="12:13">
      <c r="L3165" s="26">
        <v>0</v>
      </c>
      <c r="M3165" s="26"/>
    </row>
    <row r="3166" spans="12:13">
      <c r="L3166" s="26">
        <v>0</v>
      </c>
      <c r="M3166" s="26"/>
    </row>
    <row r="3167" spans="12:13">
      <c r="L3167" s="26">
        <v>0</v>
      </c>
      <c r="M3167" s="26"/>
    </row>
    <row r="3168" spans="12:13">
      <c r="L3168" s="26">
        <v>0</v>
      </c>
      <c r="M3168" s="26"/>
    </row>
    <row r="3169" spans="12:13">
      <c r="L3169" s="26">
        <v>0</v>
      </c>
      <c r="M3169" s="26"/>
    </row>
    <row r="3170" spans="12:13">
      <c r="L3170" s="26">
        <v>0</v>
      </c>
      <c r="M3170" s="26"/>
    </row>
    <row r="3171" spans="12:13">
      <c r="L3171" s="26">
        <v>0</v>
      </c>
      <c r="M3171" s="26"/>
    </row>
    <row r="3172" spans="12:13">
      <c r="L3172" s="26">
        <v>0</v>
      </c>
      <c r="M3172" s="26"/>
    </row>
    <row r="3173" spans="12:13">
      <c r="L3173" s="26">
        <v>0</v>
      </c>
      <c r="M3173" s="26"/>
    </row>
    <row r="3174" spans="12:13">
      <c r="L3174" s="26">
        <v>0</v>
      </c>
      <c r="M3174" s="26"/>
    </row>
    <row r="3175" spans="12:13">
      <c r="L3175" s="26">
        <v>0</v>
      </c>
      <c r="M3175" s="26"/>
    </row>
    <row r="3176" spans="12:13">
      <c r="L3176" s="26">
        <v>0</v>
      </c>
      <c r="M3176" s="26"/>
    </row>
    <row r="3177" spans="12:13">
      <c r="L3177" s="26">
        <v>0</v>
      </c>
      <c r="M3177" s="26"/>
    </row>
    <row r="3178" spans="12:13">
      <c r="L3178" s="26">
        <v>0</v>
      </c>
      <c r="M3178" s="26"/>
    </row>
    <row r="3179" spans="12:13">
      <c r="L3179" s="26">
        <v>0</v>
      </c>
      <c r="M3179" s="26"/>
    </row>
    <row r="3180" spans="12:13">
      <c r="L3180" s="26">
        <v>0</v>
      </c>
      <c r="M3180" s="26"/>
    </row>
    <row r="3181" spans="12:13">
      <c r="L3181" s="26">
        <v>0</v>
      </c>
      <c r="M3181" s="26"/>
    </row>
    <row r="3182" spans="12:13">
      <c r="L3182" s="26">
        <v>0</v>
      </c>
      <c r="M3182" s="26"/>
    </row>
    <row r="3183" spans="12:13">
      <c r="L3183" s="26">
        <v>0</v>
      </c>
      <c r="M3183" s="26"/>
    </row>
    <row r="3184" spans="12:13">
      <c r="L3184" s="26">
        <v>0</v>
      </c>
      <c r="M3184" s="26"/>
    </row>
    <row r="3185" spans="12:13">
      <c r="L3185" s="26">
        <v>0</v>
      </c>
      <c r="M3185" s="26"/>
    </row>
    <row r="3186" spans="12:13">
      <c r="L3186" s="26">
        <v>0</v>
      </c>
      <c r="M3186" s="26"/>
    </row>
    <row r="3187" spans="12:13">
      <c r="L3187" s="26">
        <v>0</v>
      </c>
      <c r="M3187" s="26"/>
    </row>
    <row r="3188" spans="12:13">
      <c r="L3188" s="26">
        <v>0</v>
      </c>
      <c r="M3188" s="26"/>
    </row>
    <row r="3189" spans="12:13">
      <c r="L3189" s="26">
        <v>0</v>
      </c>
      <c r="M3189" s="26"/>
    </row>
    <row r="3190" spans="12:13">
      <c r="L3190" s="26">
        <v>13</v>
      </c>
      <c r="M3190" s="26"/>
    </row>
    <row r="3191" spans="12:13">
      <c r="L3191" s="26">
        <v>0</v>
      </c>
      <c r="M3191" s="26"/>
    </row>
    <row r="3192" spans="12:13">
      <c r="L3192" s="26">
        <v>11</v>
      </c>
      <c r="M3192" s="26"/>
    </row>
    <row r="3193" spans="12:13">
      <c r="L3193" s="26">
        <v>0</v>
      </c>
      <c r="M3193" s="26"/>
    </row>
    <row r="3194" spans="12:13">
      <c r="L3194" s="26">
        <v>0</v>
      </c>
      <c r="M3194" s="26"/>
    </row>
    <row r="3195" spans="12:13">
      <c r="L3195" s="26">
        <v>0</v>
      </c>
      <c r="M3195" s="26"/>
    </row>
    <row r="3196" spans="12:13">
      <c r="L3196" s="26">
        <v>0</v>
      </c>
      <c r="M3196" s="26"/>
    </row>
    <row r="3197" spans="12:13">
      <c r="L3197" s="26">
        <v>0</v>
      </c>
      <c r="M3197" s="26"/>
    </row>
    <row r="3198" spans="12:13">
      <c r="L3198" s="26">
        <v>0</v>
      </c>
      <c r="M3198" s="26"/>
    </row>
    <row r="3199" spans="12:13">
      <c r="L3199" s="26">
        <v>0</v>
      </c>
      <c r="M3199" s="26"/>
    </row>
    <row r="3200" spans="12:13">
      <c r="L3200" s="26">
        <v>0</v>
      </c>
      <c r="M3200" s="26"/>
    </row>
    <row r="3201" spans="12:13">
      <c r="L3201" s="26">
        <v>0</v>
      </c>
      <c r="M3201" s="26"/>
    </row>
    <row r="3202" spans="12:13">
      <c r="L3202" s="26">
        <v>0</v>
      </c>
      <c r="M3202" s="26"/>
    </row>
    <row r="3203" spans="12:13">
      <c r="L3203" s="26">
        <v>0</v>
      </c>
      <c r="M3203" s="26"/>
    </row>
    <row r="3204" spans="12:13">
      <c r="L3204" s="26">
        <v>0</v>
      </c>
      <c r="M3204" s="26"/>
    </row>
    <row r="3205" spans="12:13">
      <c r="L3205" s="26">
        <v>0</v>
      </c>
      <c r="M3205" s="26"/>
    </row>
    <row r="3206" spans="12:13">
      <c r="L3206" s="26">
        <v>24</v>
      </c>
      <c r="M3206" s="26"/>
    </row>
    <row r="3207" spans="12:13">
      <c r="L3207" s="26">
        <v>26</v>
      </c>
      <c r="M3207" s="26"/>
    </row>
    <row r="3208" spans="12:13">
      <c r="L3208" s="26">
        <v>26</v>
      </c>
      <c r="M3208" s="26"/>
    </row>
    <row r="3209" spans="12:13">
      <c r="L3209" s="26">
        <v>15</v>
      </c>
      <c r="M3209" s="26"/>
    </row>
    <row r="3210" spans="12:13">
      <c r="L3210" s="26">
        <v>0</v>
      </c>
      <c r="M3210" s="26"/>
    </row>
    <row r="3211" spans="12:13">
      <c r="L3211" s="26">
        <v>12</v>
      </c>
      <c r="M3211" s="26"/>
    </row>
    <row r="3212" spans="12:13">
      <c r="L3212" s="26">
        <v>14</v>
      </c>
      <c r="M3212" s="26"/>
    </row>
    <row r="3213" spans="12:13">
      <c r="L3213" s="26">
        <v>14</v>
      </c>
      <c r="M3213" s="26"/>
    </row>
    <row r="3214" spans="12:13">
      <c r="L3214" s="26">
        <v>15</v>
      </c>
      <c r="M3214" s="26"/>
    </row>
    <row r="3215" spans="12:13">
      <c r="L3215" s="26">
        <v>28</v>
      </c>
      <c r="M3215" s="26"/>
    </row>
    <row r="3216" spans="12:13">
      <c r="L3216" s="26">
        <v>12</v>
      </c>
      <c r="M3216" s="26"/>
    </row>
    <row r="3217" spans="12:13">
      <c r="L3217" s="26">
        <v>11</v>
      </c>
      <c r="M3217" s="26"/>
    </row>
    <row r="3218" spans="12:13">
      <c r="L3218" s="26">
        <v>11</v>
      </c>
      <c r="M3218" s="26"/>
    </row>
    <row r="3219" spans="12:13">
      <c r="L3219" s="26">
        <v>11</v>
      </c>
      <c r="M3219" s="26"/>
    </row>
    <row r="3220" spans="12:13">
      <c r="L3220" s="26">
        <v>11</v>
      </c>
      <c r="M3220" s="26"/>
    </row>
    <row r="3221" spans="12:13">
      <c r="L3221" s="26">
        <v>11</v>
      </c>
      <c r="M3221" s="26"/>
    </row>
    <row r="3222" spans="12:13">
      <c r="L3222" s="26">
        <v>11</v>
      </c>
      <c r="M3222" s="26"/>
    </row>
    <row r="3223" spans="12:13">
      <c r="L3223" s="26">
        <v>17</v>
      </c>
      <c r="M3223" s="26"/>
    </row>
    <row r="3224" spans="12:13">
      <c r="L3224" s="26">
        <v>22</v>
      </c>
      <c r="M3224" s="26"/>
    </row>
    <row r="3225" spans="12:13">
      <c r="L3225" s="26">
        <v>36</v>
      </c>
      <c r="M3225" s="26"/>
    </row>
    <row r="3226" spans="12:13">
      <c r="L3226" s="26">
        <v>35</v>
      </c>
      <c r="M3226" s="26"/>
    </row>
    <row r="3227" spans="12:13">
      <c r="L3227" s="26">
        <v>32</v>
      </c>
      <c r="M3227" s="26"/>
    </row>
    <row r="3228" spans="12:13">
      <c r="L3228" s="26">
        <v>26</v>
      </c>
      <c r="M3228" s="26"/>
    </row>
  </sheetData>
  <pageMargins left="0.75" right="0.75" top="1" bottom="1" header="0.51" footer="0.51"/>
  <pageSetup paperSize="9" orientation="portrait" r:id="rId1"/>
  <headerFooter scaleWithDoc="0"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3802"/>
  <sheetViews>
    <sheetView topLeftCell="B879" workbookViewId="0">
      <selection activeCell="W911" sqref="W911"/>
    </sheetView>
  </sheetViews>
  <sheetFormatPr defaultColWidth="8.85546875" defaultRowHeight="12.75"/>
  <cols>
    <col min="7" max="7" width="12.7109375" customWidth="1"/>
    <col min="8" max="8" width="11.42578125" customWidth="1"/>
    <col min="9" max="9" width="10.5703125" customWidth="1"/>
    <col min="10" max="10" width="6.28515625" customWidth="1"/>
    <col min="11" max="11" width="10.42578125" customWidth="1"/>
    <col min="23" max="23" width="7.140625" customWidth="1"/>
  </cols>
  <sheetData>
    <row r="1" spans="1:9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3" t="s">
        <v>5</v>
      </c>
      <c r="G1" s="4" t="s">
        <v>6</v>
      </c>
      <c r="H1" s="1" t="s">
        <v>7</v>
      </c>
      <c r="I1" s="3" t="s">
        <v>8</v>
      </c>
    </row>
    <row r="2" spans="1:9">
      <c r="A2" s="1">
        <v>20120101</v>
      </c>
      <c r="B2" s="1"/>
      <c r="C2" s="1"/>
      <c r="D2" s="1"/>
      <c r="E2" s="1"/>
      <c r="F2" s="1">
        <v>129.69999999999999</v>
      </c>
      <c r="H2" s="5">
        <v>82</v>
      </c>
      <c r="I2" s="1"/>
    </row>
    <row r="3" spans="1:9">
      <c r="A3" s="1">
        <v>20120102</v>
      </c>
      <c r="B3" s="1">
        <v>200000</v>
      </c>
      <c r="C3" s="1">
        <v>2455929.3220000002</v>
      </c>
      <c r="D3" s="1">
        <v>2118.7420000000002</v>
      </c>
      <c r="E3" s="1">
        <v>134.69999999999999</v>
      </c>
      <c r="F3" s="1">
        <v>130.30000000000001</v>
      </c>
      <c r="H3" s="5">
        <v>101</v>
      </c>
      <c r="I3" s="1"/>
    </row>
    <row r="4" spans="1:9">
      <c r="A4" s="1">
        <v>20120103</v>
      </c>
      <c r="B4" s="1">
        <v>200000</v>
      </c>
      <c r="C4" s="1">
        <v>2455930.3220000002</v>
      </c>
      <c r="D4" s="1">
        <v>2118.779</v>
      </c>
      <c r="E4" s="1">
        <v>134.6</v>
      </c>
      <c r="F4" s="1">
        <v>130.19999999999999</v>
      </c>
      <c r="H4" s="5">
        <v>114</v>
      </c>
      <c r="I4" s="1"/>
    </row>
    <row r="5" spans="1:9">
      <c r="A5" s="1">
        <v>20120104</v>
      </c>
      <c r="B5" s="1">
        <v>200000</v>
      </c>
      <c r="C5" s="1">
        <v>2455931.3220000002</v>
      </c>
      <c r="D5" s="1">
        <v>2118.8159999999998</v>
      </c>
      <c r="E5" s="1">
        <v>136.19999999999999</v>
      </c>
      <c r="F5" s="1">
        <v>131.6</v>
      </c>
      <c r="H5" s="5">
        <v>114</v>
      </c>
      <c r="I5" s="1"/>
    </row>
    <row r="6" spans="1:9">
      <c r="A6" s="1">
        <v>20120105</v>
      </c>
      <c r="B6" s="1">
        <v>200000</v>
      </c>
      <c r="C6" s="1">
        <v>2455932.3220000002</v>
      </c>
      <c r="D6" s="1">
        <v>2118.8519999999999</v>
      </c>
      <c r="E6" s="1">
        <v>141.30000000000001</v>
      </c>
      <c r="F6" s="1">
        <v>136.6</v>
      </c>
      <c r="H6" s="5">
        <v>121</v>
      </c>
      <c r="I6" s="1"/>
    </row>
    <row r="7" spans="1:9">
      <c r="A7" s="1">
        <v>20120106</v>
      </c>
      <c r="B7" s="1">
        <v>200000</v>
      </c>
      <c r="C7" s="1">
        <v>2455933.3220000002</v>
      </c>
      <c r="D7" s="1">
        <v>2118.8890000000001</v>
      </c>
      <c r="E7" s="1">
        <v>135.5</v>
      </c>
      <c r="F7" s="1">
        <v>131</v>
      </c>
      <c r="H7" s="5">
        <v>111</v>
      </c>
      <c r="I7" s="1"/>
    </row>
    <row r="8" spans="1:9">
      <c r="A8" s="1">
        <v>20120107</v>
      </c>
      <c r="B8" s="1">
        <v>200000</v>
      </c>
      <c r="C8" s="1">
        <v>2455934.3220000002</v>
      </c>
      <c r="D8" s="1">
        <v>2118.9259999999999</v>
      </c>
      <c r="E8" s="1">
        <v>140.5</v>
      </c>
      <c r="F8" s="1">
        <v>135.9</v>
      </c>
      <c r="H8" s="5">
        <v>121</v>
      </c>
      <c r="I8" s="1"/>
    </row>
    <row r="9" spans="1:9">
      <c r="A9" s="1">
        <v>20120108</v>
      </c>
      <c r="B9" s="1">
        <v>200000</v>
      </c>
      <c r="C9" s="1">
        <v>2455935.3220000002</v>
      </c>
      <c r="D9" s="1">
        <v>2118.962</v>
      </c>
      <c r="E9" s="1">
        <v>135.80000000000001</v>
      </c>
      <c r="F9" s="1">
        <v>131.4</v>
      </c>
      <c r="H9" s="5">
        <v>69</v>
      </c>
      <c r="I9" s="1"/>
    </row>
    <row r="10" spans="1:9">
      <c r="A10" s="1">
        <v>20120109</v>
      </c>
      <c r="B10" s="1">
        <v>200000</v>
      </c>
      <c r="C10" s="1">
        <v>2455936.3220000002</v>
      </c>
      <c r="D10" s="1">
        <v>2118.9989999999998</v>
      </c>
      <c r="E10" s="1">
        <v>142.30000000000001</v>
      </c>
      <c r="F10" s="1">
        <v>137.6</v>
      </c>
      <c r="H10" s="5">
        <v>82</v>
      </c>
      <c r="I10" s="1"/>
    </row>
    <row r="11" spans="1:9">
      <c r="A11" s="1">
        <v>20120110</v>
      </c>
      <c r="B11" s="1">
        <v>200000</v>
      </c>
      <c r="C11" s="1">
        <v>2455937.3220000002</v>
      </c>
      <c r="D11" s="1">
        <v>2119.0360000000001</v>
      </c>
      <c r="E11" s="1">
        <v>128.80000000000001</v>
      </c>
      <c r="F11" s="1">
        <v>124.6</v>
      </c>
      <c r="H11" s="5">
        <v>61</v>
      </c>
      <c r="I11" s="1"/>
    </row>
    <row r="12" spans="1:9">
      <c r="A12" s="1">
        <v>20120111</v>
      </c>
      <c r="B12" s="1">
        <v>200000</v>
      </c>
      <c r="C12" s="1">
        <v>2455938.3220000002</v>
      </c>
      <c r="D12" s="1">
        <v>2119.0720000000001</v>
      </c>
      <c r="E12" s="1">
        <v>120.1</v>
      </c>
      <c r="F12" s="1">
        <v>116.1</v>
      </c>
      <c r="H12" s="5">
        <v>42</v>
      </c>
      <c r="I12" s="1"/>
    </row>
    <row r="13" spans="1:9">
      <c r="A13" s="1">
        <v>20120112</v>
      </c>
      <c r="B13" s="1">
        <v>200000</v>
      </c>
      <c r="C13" s="1">
        <v>2455939.3220000002</v>
      </c>
      <c r="D13" s="1">
        <v>2119.1089999999999</v>
      </c>
      <c r="E13" s="1">
        <v>116.8</v>
      </c>
      <c r="F13" s="1">
        <v>113</v>
      </c>
      <c r="H13" s="5">
        <v>55</v>
      </c>
      <c r="I13" s="1"/>
    </row>
    <row r="14" spans="1:9">
      <c r="A14" s="1">
        <v>20120113</v>
      </c>
      <c r="B14" s="1">
        <v>200000</v>
      </c>
      <c r="C14" s="1">
        <v>2455940.3220000002</v>
      </c>
      <c r="D14" s="1">
        <v>2119.1460000000002</v>
      </c>
      <c r="E14" s="1">
        <v>124.1</v>
      </c>
      <c r="F14" s="1">
        <v>120</v>
      </c>
      <c r="H14" s="5">
        <v>87</v>
      </c>
      <c r="I14" s="1"/>
    </row>
    <row r="15" spans="1:9">
      <c r="A15" s="1">
        <v>20120114</v>
      </c>
      <c r="B15" s="1">
        <v>200000</v>
      </c>
      <c r="C15" s="1">
        <v>2455941.3220000002</v>
      </c>
      <c r="D15" s="1">
        <v>2119.1819999999998</v>
      </c>
      <c r="E15" s="1">
        <v>132.30000000000001</v>
      </c>
      <c r="F15" s="1">
        <v>128</v>
      </c>
      <c r="H15" s="5">
        <v>161</v>
      </c>
      <c r="I15" s="1"/>
    </row>
    <row r="16" spans="1:9">
      <c r="A16" s="1">
        <v>20120115</v>
      </c>
      <c r="B16" s="1">
        <v>200000</v>
      </c>
      <c r="C16" s="1">
        <v>2455942.3220000002</v>
      </c>
      <c r="D16" s="1">
        <v>2119.2190000000001</v>
      </c>
      <c r="E16" s="1">
        <v>133.5</v>
      </c>
      <c r="F16" s="1">
        <v>129.19999999999999</v>
      </c>
      <c r="H16" s="5">
        <v>163</v>
      </c>
      <c r="I16" s="1"/>
    </row>
    <row r="17" spans="1:9">
      <c r="A17" s="1">
        <v>20120116</v>
      </c>
      <c r="B17" s="1">
        <v>200000</v>
      </c>
      <c r="C17" s="1">
        <v>2455943.3220000002</v>
      </c>
      <c r="D17" s="1">
        <v>2119.2559999999999</v>
      </c>
      <c r="E17" s="1">
        <v>139.69999999999999</v>
      </c>
      <c r="F17" s="1">
        <v>135.1</v>
      </c>
      <c r="H17" s="5">
        <v>152</v>
      </c>
      <c r="I17" s="1"/>
    </row>
    <row r="18" spans="1:9">
      <c r="A18" s="1">
        <v>20120117</v>
      </c>
      <c r="B18" s="1">
        <v>200000</v>
      </c>
      <c r="C18" s="1">
        <v>2455944.3220000002</v>
      </c>
      <c r="D18" s="1">
        <v>2119.2919999999999</v>
      </c>
      <c r="E18" s="1">
        <v>139</v>
      </c>
      <c r="F18" s="1">
        <v>134.5</v>
      </c>
      <c r="H18" s="5">
        <v>153</v>
      </c>
      <c r="I18" s="1"/>
    </row>
    <row r="19" spans="1:9">
      <c r="A19" s="1">
        <v>20120118</v>
      </c>
      <c r="B19" s="1">
        <v>200000</v>
      </c>
      <c r="C19" s="1">
        <v>2455945.3220000002</v>
      </c>
      <c r="D19" s="1">
        <v>2119.3290000000002</v>
      </c>
      <c r="E19" s="1">
        <v>148.1</v>
      </c>
      <c r="F19" s="1">
        <v>143.4</v>
      </c>
      <c r="H19" s="5">
        <v>112</v>
      </c>
      <c r="I19" s="1"/>
    </row>
    <row r="20" spans="1:9">
      <c r="A20" s="1">
        <v>20120119</v>
      </c>
      <c r="B20" s="1">
        <v>200000</v>
      </c>
      <c r="C20" s="1">
        <v>2455946.3220000002</v>
      </c>
      <c r="D20" s="1">
        <v>2119.366</v>
      </c>
      <c r="E20" s="1">
        <v>157</v>
      </c>
      <c r="F20" s="1">
        <v>146.1</v>
      </c>
      <c r="H20" s="5">
        <v>113</v>
      </c>
      <c r="I20" s="1"/>
    </row>
    <row r="21" spans="1:9">
      <c r="A21" s="1">
        <v>20120120</v>
      </c>
      <c r="B21" s="1">
        <v>200000</v>
      </c>
      <c r="C21" s="1">
        <v>2455947.3220000002</v>
      </c>
      <c r="D21" s="1">
        <v>2119.402</v>
      </c>
      <c r="E21" s="1">
        <v>141.19999999999999</v>
      </c>
      <c r="F21" s="1">
        <v>136.69999999999999</v>
      </c>
      <c r="H21" s="5">
        <v>115</v>
      </c>
      <c r="I21" s="1"/>
    </row>
    <row r="22" spans="1:9">
      <c r="A22" s="1">
        <v>20120121</v>
      </c>
      <c r="B22" s="1">
        <v>200000</v>
      </c>
      <c r="C22" s="1">
        <v>2455948.3220000002</v>
      </c>
      <c r="D22" s="1">
        <v>2119.4389999999999</v>
      </c>
      <c r="E22" s="1">
        <v>141.6</v>
      </c>
      <c r="F22" s="1">
        <v>137.19999999999999</v>
      </c>
      <c r="H22" s="5">
        <v>101</v>
      </c>
      <c r="I22" s="1"/>
    </row>
    <row r="23" spans="1:9">
      <c r="A23" s="1">
        <v>20120122</v>
      </c>
      <c r="B23" s="1">
        <v>200000</v>
      </c>
      <c r="C23" s="1">
        <v>2455949.3220000002</v>
      </c>
      <c r="D23" s="1">
        <v>2119.4760000000001</v>
      </c>
      <c r="E23" s="1">
        <v>141</v>
      </c>
      <c r="F23" s="1">
        <v>136.6</v>
      </c>
      <c r="H23" s="5">
        <v>127</v>
      </c>
      <c r="I23" s="1"/>
    </row>
    <row r="24" spans="1:9">
      <c r="A24" s="1">
        <v>20120123</v>
      </c>
      <c r="B24" s="1">
        <v>200000</v>
      </c>
      <c r="C24" s="1">
        <v>2455950.3220000002</v>
      </c>
      <c r="D24" s="1">
        <v>2119.5120000000002</v>
      </c>
      <c r="E24" s="1">
        <v>144.30000000000001</v>
      </c>
      <c r="F24" s="1">
        <v>139.80000000000001</v>
      </c>
      <c r="H24" s="5">
        <v>106</v>
      </c>
      <c r="I24" s="1"/>
    </row>
    <row r="25" spans="1:9">
      <c r="A25" s="1">
        <v>20120124</v>
      </c>
      <c r="B25" s="1">
        <v>200000</v>
      </c>
      <c r="C25" s="1">
        <v>2455951.3220000002</v>
      </c>
      <c r="D25" s="1">
        <v>2119.549</v>
      </c>
      <c r="E25" s="1">
        <v>135.69999999999999</v>
      </c>
      <c r="F25" s="1">
        <v>131.5</v>
      </c>
      <c r="H25" s="5">
        <v>91</v>
      </c>
      <c r="I25" s="1"/>
    </row>
    <row r="26" spans="1:9">
      <c r="A26" s="1">
        <v>20120125</v>
      </c>
      <c r="B26" s="1">
        <v>200000</v>
      </c>
      <c r="C26" s="1">
        <v>2455952.3220000002</v>
      </c>
      <c r="D26" s="1">
        <v>2119.5859999999998</v>
      </c>
      <c r="E26" s="1">
        <v>126.4</v>
      </c>
      <c r="F26" s="1">
        <v>122.5</v>
      </c>
      <c r="H26" s="5">
        <v>65</v>
      </c>
      <c r="I26" s="1"/>
    </row>
    <row r="27" spans="1:9">
      <c r="A27" s="1">
        <v>20120126</v>
      </c>
      <c r="B27" s="1">
        <v>200000</v>
      </c>
      <c r="C27" s="1">
        <v>2455953.3220000002</v>
      </c>
      <c r="D27" s="1">
        <v>2119.6219999999998</v>
      </c>
      <c r="E27" s="1">
        <v>128.19999999999999</v>
      </c>
      <c r="F27" s="1">
        <v>124.3</v>
      </c>
      <c r="H27" s="5">
        <v>89</v>
      </c>
      <c r="I27" s="1"/>
    </row>
    <row r="28" spans="1:9">
      <c r="A28" s="1">
        <v>20120127</v>
      </c>
      <c r="B28" s="1">
        <v>200000</v>
      </c>
      <c r="C28" s="1">
        <v>2455954.3220000002</v>
      </c>
      <c r="D28" s="1">
        <v>2119.6590000000001</v>
      </c>
      <c r="E28" s="1">
        <v>141.69999999999999</v>
      </c>
      <c r="F28" s="1">
        <v>124.7</v>
      </c>
      <c r="H28" s="5">
        <v>59</v>
      </c>
      <c r="I28" s="1"/>
    </row>
    <row r="29" spans="1:9">
      <c r="A29" s="1">
        <v>20120128</v>
      </c>
      <c r="B29" s="1">
        <v>200000</v>
      </c>
      <c r="C29" s="1">
        <v>2455955.3220000002</v>
      </c>
      <c r="D29" s="1">
        <v>2119.6959999999999</v>
      </c>
      <c r="E29" s="1">
        <v>114.5</v>
      </c>
      <c r="F29" s="1">
        <v>111</v>
      </c>
      <c r="H29" s="5">
        <v>72</v>
      </c>
      <c r="I29" s="1"/>
    </row>
    <row r="30" spans="1:9">
      <c r="A30" s="1">
        <v>20120129</v>
      </c>
      <c r="B30" s="1">
        <v>200000</v>
      </c>
      <c r="C30" s="1">
        <v>2455956.3220000002</v>
      </c>
      <c r="D30" s="1">
        <v>2119.732</v>
      </c>
      <c r="E30" s="1">
        <v>109.8</v>
      </c>
      <c r="F30" s="1">
        <v>106.6</v>
      </c>
      <c r="H30" s="5">
        <v>74</v>
      </c>
      <c r="I30" s="1"/>
    </row>
    <row r="31" spans="1:9">
      <c r="A31" s="1">
        <v>20120130</v>
      </c>
      <c r="B31" s="1">
        <v>200000</v>
      </c>
      <c r="C31" s="1">
        <v>2455957.3220000002</v>
      </c>
      <c r="D31" s="1">
        <v>2119.7689999999998</v>
      </c>
      <c r="E31" s="1">
        <v>114.4</v>
      </c>
      <c r="F31" s="1">
        <v>111</v>
      </c>
      <c r="H31" s="5">
        <v>97</v>
      </c>
      <c r="I31" s="1"/>
    </row>
    <row r="32" spans="1:9">
      <c r="A32" s="1">
        <v>20120131</v>
      </c>
      <c r="B32" s="1">
        <v>200000</v>
      </c>
      <c r="C32" s="1">
        <v>2455958.3220000002</v>
      </c>
      <c r="D32" s="1">
        <v>2119.806</v>
      </c>
      <c r="E32" s="1">
        <v>116.5</v>
      </c>
      <c r="F32" s="1">
        <v>113.1</v>
      </c>
      <c r="H32" s="5">
        <v>95</v>
      </c>
      <c r="I32" s="1"/>
    </row>
    <row r="33" spans="1:9">
      <c r="A33" s="1">
        <v>20120201</v>
      </c>
      <c r="B33" s="1">
        <v>200000</v>
      </c>
      <c r="C33" s="1">
        <v>2455959.3220000002</v>
      </c>
      <c r="D33" s="1">
        <v>2119.8420000000001</v>
      </c>
      <c r="E33" s="1">
        <v>117.5</v>
      </c>
      <c r="F33" s="1">
        <v>114.1</v>
      </c>
      <c r="H33" s="5">
        <v>86</v>
      </c>
      <c r="I33" s="1"/>
    </row>
    <row r="34" spans="1:9">
      <c r="A34" s="1">
        <v>20120202</v>
      </c>
      <c r="B34" s="1">
        <v>200000</v>
      </c>
      <c r="C34" s="1">
        <v>2455960.3220000002</v>
      </c>
      <c r="D34" s="1">
        <v>2119.8789999999999</v>
      </c>
      <c r="E34" s="1">
        <v>118</v>
      </c>
      <c r="F34" s="1">
        <v>114.6</v>
      </c>
      <c r="H34" s="5">
        <v>48</v>
      </c>
      <c r="I34" s="1"/>
    </row>
    <row r="35" spans="1:9">
      <c r="A35" s="1">
        <v>20120203</v>
      </c>
      <c r="B35" s="1">
        <v>200000</v>
      </c>
      <c r="C35" s="1">
        <v>2455961.3220000002</v>
      </c>
      <c r="D35" s="1">
        <v>2119.9160000000002</v>
      </c>
      <c r="E35" s="1">
        <v>111.1</v>
      </c>
      <c r="F35" s="1">
        <v>107.9</v>
      </c>
      <c r="H35" s="5">
        <v>28</v>
      </c>
      <c r="I35" s="1"/>
    </row>
    <row r="36" spans="1:9">
      <c r="A36" s="1">
        <v>20120204</v>
      </c>
      <c r="B36" s="1">
        <v>200000</v>
      </c>
      <c r="C36" s="1">
        <v>2455962.3220000002</v>
      </c>
      <c r="D36" s="1">
        <v>2119.9520000000002</v>
      </c>
      <c r="E36" s="1">
        <v>107</v>
      </c>
      <c r="F36" s="1">
        <v>104</v>
      </c>
      <c r="H36" s="5">
        <v>35</v>
      </c>
      <c r="I36" s="1"/>
    </row>
    <row r="37" spans="1:9">
      <c r="A37" s="1">
        <v>20120205</v>
      </c>
      <c r="B37" s="1">
        <v>200000</v>
      </c>
      <c r="C37" s="1">
        <v>2455963.3220000002</v>
      </c>
      <c r="D37" s="1">
        <v>2119.989</v>
      </c>
      <c r="E37" s="1">
        <v>102.7</v>
      </c>
      <c r="F37" s="1">
        <v>99.8</v>
      </c>
      <c r="H37" s="5">
        <v>37</v>
      </c>
      <c r="I37" s="1"/>
    </row>
    <row r="38" spans="1:9">
      <c r="A38" s="1">
        <v>20120206</v>
      </c>
      <c r="B38" s="1">
        <v>200000</v>
      </c>
      <c r="C38" s="1">
        <v>2455964.3220000002</v>
      </c>
      <c r="D38" s="1">
        <v>2120.0259999999998</v>
      </c>
      <c r="E38" s="1">
        <v>112</v>
      </c>
      <c r="F38" s="1">
        <v>108.9</v>
      </c>
      <c r="H38" s="5">
        <v>51</v>
      </c>
      <c r="I38" s="1"/>
    </row>
    <row r="39" spans="1:9">
      <c r="A39" s="1">
        <v>20120207</v>
      </c>
      <c r="B39" s="1">
        <v>200000</v>
      </c>
      <c r="C39" s="1">
        <v>2455965.3220000002</v>
      </c>
      <c r="D39" s="1">
        <v>2120.0619999999999</v>
      </c>
      <c r="E39" s="1">
        <v>107.2</v>
      </c>
      <c r="F39" s="1">
        <v>104.3</v>
      </c>
      <c r="H39" s="5">
        <v>51</v>
      </c>
      <c r="I39" s="1"/>
    </row>
    <row r="40" spans="1:9">
      <c r="A40" s="1">
        <v>20120208</v>
      </c>
      <c r="B40" s="1">
        <v>200000</v>
      </c>
      <c r="C40" s="1">
        <v>2455966.3220000002</v>
      </c>
      <c r="D40" s="1">
        <v>2120.0990000000002</v>
      </c>
      <c r="E40" s="1">
        <v>97.2</v>
      </c>
      <c r="F40" s="1">
        <v>94.6</v>
      </c>
      <c r="H40" s="5">
        <v>42</v>
      </c>
      <c r="I40" s="1"/>
    </row>
    <row r="41" spans="1:9">
      <c r="A41" s="1">
        <v>20120209</v>
      </c>
      <c r="B41" s="1">
        <v>200000</v>
      </c>
      <c r="C41" s="1">
        <v>2455967.3220000002</v>
      </c>
      <c r="D41" s="1">
        <v>2120.136</v>
      </c>
      <c r="E41" s="1">
        <v>99.2</v>
      </c>
      <c r="F41" s="1">
        <v>96.6</v>
      </c>
      <c r="H41" s="5">
        <v>69</v>
      </c>
      <c r="I41" s="1"/>
    </row>
    <row r="42" spans="1:9">
      <c r="A42" s="1">
        <v>20120210</v>
      </c>
      <c r="B42" s="1">
        <v>200000</v>
      </c>
      <c r="C42" s="1">
        <v>2455968.3220000002</v>
      </c>
      <c r="D42" s="1">
        <v>2120.172</v>
      </c>
      <c r="E42" s="1">
        <v>110.8</v>
      </c>
      <c r="F42" s="1">
        <v>107.9</v>
      </c>
      <c r="H42" s="5">
        <v>60</v>
      </c>
      <c r="I42" s="1"/>
    </row>
    <row r="43" spans="1:9">
      <c r="A43" s="1">
        <v>20120211</v>
      </c>
      <c r="B43" s="1">
        <v>200000</v>
      </c>
      <c r="C43" s="1">
        <v>2455969.3220000002</v>
      </c>
      <c r="D43" s="1">
        <v>2120.2089999999998</v>
      </c>
      <c r="E43" s="1">
        <v>112.3</v>
      </c>
      <c r="F43" s="1">
        <v>109.4</v>
      </c>
      <c r="H43" s="5">
        <v>34</v>
      </c>
      <c r="I43" s="1"/>
    </row>
    <row r="44" spans="1:9">
      <c r="A44" s="1">
        <v>20120212</v>
      </c>
      <c r="B44" s="1">
        <v>200000</v>
      </c>
      <c r="C44" s="1">
        <v>2455970.3220000002</v>
      </c>
      <c r="D44" s="1">
        <v>2120.2460000000001</v>
      </c>
      <c r="E44" s="1">
        <v>110.4</v>
      </c>
      <c r="F44" s="1">
        <v>107.6</v>
      </c>
      <c r="H44" s="5">
        <v>96</v>
      </c>
      <c r="I44" s="1"/>
    </row>
    <row r="45" spans="1:9">
      <c r="A45" s="1">
        <v>20120213</v>
      </c>
      <c r="B45" s="1">
        <v>200000</v>
      </c>
      <c r="C45" s="1">
        <v>2455971.3220000002</v>
      </c>
      <c r="D45" s="1">
        <v>2120.2820000000002</v>
      </c>
      <c r="E45" s="1">
        <v>108.4</v>
      </c>
      <c r="F45" s="1">
        <v>105.7</v>
      </c>
      <c r="H45" s="5">
        <v>69</v>
      </c>
      <c r="I45" s="1"/>
    </row>
    <row r="46" spans="1:9">
      <c r="A46" s="1">
        <v>20120214</v>
      </c>
      <c r="B46" s="1">
        <v>200000</v>
      </c>
      <c r="C46" s="1">
        <v>2455972.3220000002</v>
      </c>
      <c r="D46" s="1">
        <v>2120.319</v>
      </c>
      <c r="E46" s="1">
        <v>107.4</v>
      </c>
      <c r="F46" s="1">
        <v>104.8</v>
      </c>
      <c r="H46" s="5">
        <v>76</v>
      </c>
      <c r="I46" s="1"/>
    </row>
    <row r="47" spans="1:9">
      <c r="A47" s="1">
        <v>20120215</v>
      </c>
      <c r="B47" s="1">
        <v>200000</v>
      </c>
      <c r="C47" s="1">
        <v>2455973.3220000002</v>
      </c>
      <c r="D47" s="1">
        <v>2120.3560000000002</v>
      </c>
      <c r="E47" s="1">
        <v>104.6</v>
      </c>
      <c r="F47" s="1">
        <v>102</v>
      </c>
      <c r="H47" s="5">
        <v>49</v>
      </c>
      <c r="I47" s="1"/>
    </row>
    <row r="48" spans="1:9">
      <c r="A48" s="1">
        <v>20120216</v>
      </c>
      <c r="B48" s="1">
        <v>200000</v>
      </c>
      <c r="C48" s="1">
        <v>2455974.3220000002</v>
      </c>
      <c r="D48" s="1">
        <v>2120.3919999999998</v>
      </c>
      <c r="E48" s="1">
        <v>103.2</v>
      </c>
      <c r="F48" s="1">
        <v>100.8</v>
      </c>
      <c r="H48" s="5">
        <v>63</v>
      </c>
      <c r="I48" s="1"/>
    </row>
    <row r="49" spans="1:9">
      <c r="A49" s="1">
        <v>20120217</v>
      </c>
      <c r="B49" s="1">
        <v>200000</v>
      </c>
      <c r="C49" s="1">
        <v>2455975.3220000002</v>
      </c>
      <c r="D49" s="1">
        <v>2120.4290000000001</v>
      </c>
      <c r="E49" s="1">
        <v>103.7</v>
      </c>
      <c r="F49" s="1">
        <v>101.3</v>
      </c>
      <c r="H49" s="5">
        <v>97</v>
      </c>
      <c r="I49" s="1"/>
    </row>
    <row r="50" spans="1:9">
      <c r="A50" s="1">
        <v>20120218</v>
      </c>
      <c r="B50" s="1">
        <v>200000</v>
      </c>
      <c r="C50" s="1">
        <v>2455976.3220000002</v>
      </c>
      <c r="D50" s="1">
        <v>2120.4650000000001</v>
      </c>
      <c r="E50" s="1">
        <v>104.1</v>
      </c>
      <c r="F50" s="1">
        <v>101.7</v>
      </c>
      <c r="H50" s="5">
        <v>64</v>
      </c>
      <c r="I50" s="1"/>
    </row>
    <row r="51" spans="1:9">
      <c r="A51" s="1">
        <v>20120219</v>
      </c>
      <c r="B51" s="1">
        <v>200000</v>
      </c>
      <c r="C51" s="1">
        <v>2455977.3220000002</v>
      </c>
      <c r="D51" s="1">
        <v>2120.502</v>
      </c>
      <c r="E51" s="1">
        <v>105.3</v>
      </c>
      <c r="F51" s="1">
        <v>102.9</v>
      </c>
      <c r="H51" s="5">
        <v>76</v>
      </c>
      <c r="I51" s="1"/>
    </row>
    <row r="52" spans="1:9">
      <c r="A52" s="1">
        <v>20120220</v>
      </c>
      <c r="B52" s="1">
        <v>200000</v>
      </c>
      <c r="C52" s="1">
        <v>2455978.3220000002</v>
      </c>
      <c r="D52" s="1">
        <v>2120.5390000000002</v>
      </c>
      <c r="E52" s="1">
        <v>111.1</v>
      </c>
      <c r="F52" s="1">
        <v>108.7</v>
      </c>
      <c r="H52" s="5">
        <v>58</v>
      </c>
      <c r="I52" s="1"/>
    </row>
    <row r="53" spans="1:9">
      <c r="A53" s="1">
        <v>20120221</v>
      </c>
      <c r="B53" s="1">
        <v>200000</v>
      </c>
      <c r="C53" s="1">
        <v>2455979.3220000002</v>
      </c>
      <c r="D53" s="1">
        <v>2120.5749999999998</v>
      </c>
      <c r="E53" s="1">
        <v>103.3</v>
      </c>
      <c r="F53" s="1">
        <v>101</v>
      </c>
      <c r="H53" s="5">
        <v>67</v>
      </c>
      <c r="I53" s="1"/>
    </row>
    <row r="54" spans="1:9">
      <c r="A54" s="1">
        <v>20120222</v>
      </c>
      <c r="B54" s="1">
        <v>200000</v>
      </c>
      <c r="C54" s="1">
        <v>2455980.3220000002</v>
      </c>
      <c r="D54" s="1">
        <v>2120.6120000000001</v>
      </c>
      <c r="E54" s="1">
        <v>104.2</v>
      </c>
      <c r="F54" s="1">
        <v>102</v>
      </c>
      <c r="H54" s="5">
        <v>78</v>
      </c>
      <c r="I54" s="1"/>
    </row>
    <row r="55" spans="1:9">
      <c r="A55" s="1">
        <v>20120223</v>
      </c>
      <c r="B55" s="1">
        <v>200000</v>
      </c>
      <c r="C55" s="1">
        <v>2455981.3220000002</v>
      </c>
      <c r="D55" s="1">
        <v>2120.6489999999999</v>
      </c>
      <c r="E55" s="1">
        <v>103.3</v>
      </c>
      <c r="F55" s="1">
        <v>101.2</v>
      </c>
      <c r="H55" s="5">
        <v>76</v>
      </c>
      <c r="I55" s="1"/>
    </row>
    <row r="56" spans="1:9">
      <c r="A56" s="1">
        <v>20120224</v>
      </c>
      <c r="B56" s="1">
        <v>200000</v>
      </c>
      <c r="C56" s="1">
        <v>2455982.3220000002</v>
      </c>
      <c r="D56" s="1">
        <v>2120.6849999999999</v>
      </c>
      <c r="E56" s="1">
        <v>108.9</v>
      </c>
      <c r="F56" s="1">
        <v>106.7</v>
      </c>
      <c r="H56" s="5">
        <v>73</v>
      </c>
      <c r="I56" s="1"/>
    </row>
    <row r="57" spans="1:9">
      <c r="A57" s="1">
        <v>20120225</v>
      </c>
      <c r="B57" s="1">
        <v>200000</v>
      </c>
      <c r="C57" s="1">
        <v>2455983.3220000002</v>
      </c>
      <c r="D57" s="1">
        <v>2120.7220000000002</v>
      </c>
      <c r="E57" s="1">
        <v>108</v>
      </c>
      <c r="F57" s="1">
        <v>105.9</v>
      </c>
      <c r="H57" s="5">
        <v>47</v>
      </c>
      <c r="I57" s="1"/>
    </row>
    <row r="58" spans="1:9">
      <c r="A58" s="1">
        <v>20120226</v>
      </c>
      <c r="B58" s="1">
        <v>200000</v>
      </c>
      <c r="C58" s="1">
        <v>2455984.3220000002</v>
      </c>
      <c r="D58" s="1">
        <v>2120.759</v>
      </c>
      <c r="E58" s="1">
        <v>107</v>
      </c>
      <c r="F58" s="1">
        <v>104.9</v>
      </c>
      <c r="H58" s="5">
        <v>72</v>
      </c>
      <c r="I58" s="1"/>
    </row>
    <row r="59" spans="1:9">
      <c r="A59" s="1">
        <v>20120227</v>
      </c>
      <c r="B59" s="1">
        <v>200000</v>
      </c>
      <c r="C59" s="1">
        <v>2455985.3220000002</v>
      </c>
      <c r="D59" s="1">
        <v>2120.7950000000001</v>
      </c>
      <c r="E59" s="1">
        <v>105.5</v>
      </c>
      <c r="F59" s="1">
        <v>103.5</v>
      </c>
      <c r="H59" s="5">
        <v>70</v>
      </c>
      <c r="I59" s="1"/>
    </row>
    <row r="60" spans="1:9">
      <c r="A60" s="1">
        <v>20120228</v>
      </c>
      <c r="B60" s="1">
        <v>200000</v>
      </c>
      <c r="C60" s="1">
        <v>2455986.3220000002</v>
      </c>
      <c r="D60" s="1">
        <v>2120.8319999999999</v>
      </c>
      <c r="E60" s="1">
        <v>103.3</v>
      </c>
      <c r="F60" s="1">
        <v>101.3</v>
      </c>
      <c r="H60" s="5">
        <v>62</v>
      </c>
      <c r="I60" s="1"/>
    </row>
    <row r="61" spans="1:9">
      <c r="A61" s="1">
        <v>20120229</v>
      </c>
      <c r="B61" s="1">
        <v>200000</v>
      </c>
      <c r="C61" s="1">
        <v>2455987.3220000002</v>
      </c>
      <c r="D61" s="1">
        <v>2120.8690000000001</v>
      </c>
      <c r="E61" s="1">
        <v>102</v>
      </c>
      <c r="F61" s="1">
        <v>100.2</v>
      </c>
      <c r="H61" s="5">
        <v>57</v>
      </c>
      <c r="I61" s="1"/>
    </row>
    <row r="62" spans="1:9">
      <c r="A62" s="1">
        <v>20120301</v>
      </c>
      <c r="B62" s="1">
        <v>200000</v>
      </c>
      <c r="C62" s="1">
        <v>2455988.3220000002</v>
      </c>
      <c r="D62" s="1">
        <v>2120.9050000000002</v>
      </c>
      <c r="E62" s="1">
        <v>103.4</v>
      </c>
      <c r="F62" s="1">
        <v>101.6</v>
      </c>
      <c r="H62" s="5">
        <v>39</v>
      </c>
      <c r="I62" s="1"/>
    </row>
    <row r="63" spans="1:9">
      <c r="A63" s="1">
        <v>20120302</v>
      </c>
      <c r="B63" s="1">
        <v>200000</v>
      </c>
      <c r="C63" s="1">
        <v>2455989.3220000002</v>
      </c>
      <c r="D63" s="1">
        <v>2120.942</v>
      </c>
      <c r="E63" s="1">
        <v>108.2</v>
      </c>
      <c r="F63" s="1">
        <v>106.3</v>
      </c>
      <c r="H63" s="5">
        <v>60</v>
      </c>
      <c r="I63" s="1"/>
    </row>
    <row r="64" spans="1:9">
      <c r="A64" s="1">
        <v>20120303</v>
      </c>
      <c r="B64" s="1">
        <v>200000</v>
      </c>
      <c r="C64" s="1">
        <v>2455990.3220000002</v>
      </c>
      <c r="D64" s="1">
        <v>2120.9789999999998</v>
      </c>
      <c r="E64" s="1">
        <v>116.4</v>
      </c>
      <c r="F64" s="1">
        <v>114.5</v>
      </c>
      <c r="H64" s="5">
        <v>53</v>
      </c>
      <c r="I64" s="1"/>
    </row>
    <row r="65" spans="1:9">
      <c r="A65" s="1">
        <v>20120304</v>
      </c>
      <c r="B65" s="1">
        <v>200000</v>
      </c>
      <c r="C65" s="1">
        <v>2455991.3220000002</v>
      </c>
      <c r="D65" s="1">
        <v>2121.0149999999999</v>
      </c>
      <c r="E65" s="1">
        <v>120.1</v>
      </c>
      <c r="F65" s="1">
        <v>118.2</v>
      </c>
      <c r="H65" s="5">
        <v>114</v>
      </c>
      <c r="I65" s="1"/>
    </row>
    <row r="66" spans="1:9">
      <c r="A66" s="1">
        <v>20120305</v>
      </c>
      <c r="B66" s="1">
        <v>200000</v>
      </c>
      <c r="C66" s="1">
        <v>2455992.3220000002</v>
      </c>
      <c r="D66" s="1">
        <v>2121.0520000000001</v>
      </c>
      <c r="E66" s="1">
        <v>131.6</v>
      </c>
      <c r="F66" s="1">
        <v>129.5</v>
      </c>
      <c r="H66" s="5">
        <v>107</v>
      </c>
      <c r="I66" s="1"/>
    </row>
    <row r="67" spans="1:9">
      <c r="A67" s="1">
        <v>20120306</v>
      </c>
      <c r="B67" s="1">
        <v>200000</v>
      </c>
      <c r="C67" s="1">
        <v>2455993.3220000002</v>
      </c>
      <c r="D67" s="1">
        <v>2121.0889999999999</v>
      </c>
      <c r="E67" s="1">
        <v>138.1</v>
      </c>
      <c r="F67" s="1">
        <v>136</v>
      </c>
      <c r="H67" s="5">
        <v>107</v>
      </c>
      <c r="I67" s="1"/>
    </row>
    <row r="68" spans="1:9">
      <c r="A68" s="1">
        <v>20120307</v>
      </c>
      <c r="B68" s="1">
        <v>200000</v>
      </c>
      <c r="C68" s="1">
        <v>2455994.3220000002</v>
      </c>
      <c r="D68" s="1">
        <v>2121.125</v>
      </c>
      <c r="E68" s="1">
        <v>135.69999999999999</v>
      </c>
      <c r="F68" s="1">
        <v>133.69999999999999</v>
      </c>
      <c r="H68" s="5">
        <v>125</v>
      </c>
      <c r="I68" s="1"/>
    </row>
    <row r="69" spans="1:9">
      <c r="A69" s="1">
        <v>20120308</v>
      </c>
      <c r="B69" s="1">
        <v>200000</v>
      </c>
      <c r="C69" s="1">
        <v>2455995.3220000002</v>
      </c>
      <c r="D69" s="1">
        <v>2121.1619999999998</v>
      </c>
      <c r="E69" s="1">
        <v>139.5</v>
      </c>
      <c r="F69" s="1">
        <v>137.5</v>
      </c>
      <c r="H69" s="5">
        <v>107</v>
      </c>
      <c r="I69" s="1"/>
    </row>
    <row r="70" spans="1:9">
      <c r="A70" s="1">
        <v>20120309</v>
      </c>
      <c r="B70" s="1">
        <v>200000</v>
      </c>
      <c r="C70" s="1">
        <v>2455996.3220000002</v>
      </c>
      <c r="D70" s="1">
        <v>2121.1990000000001</v>
      </c>
      <c r="E70" s="1">
        <v>145.5</v>
      </c>
      <c r="F70" s="1">
        <v>143.5</v>
      </c>
      <c r="H70" s="5">
        <v>107</v>
      </c>
      <c r="I70" s="1"/>
    </row>
    <row r="71" spans="1:9">
      <c r="A71" s="1">
        <v>20120310</v>
      </c>
      <c r="B71" s="1">
        <v>200000</v>
      </c>
      <c r="C71" s="1">
        <v>2455997.3220000002</v>
      </c>
      <c r="D71" s="1">
        <v>2121.2350000000001</v>
      </c>
      <c r="E71" s="1">
        <v>148.9</v>
      </c>
      <c r="F71" s="1">
        <v>146.9</v>
      </c>
      <c r="H71" s="5">
        <v>107</v>
      </c>
      <c r="I71" s="1"/>
    </row>
    <row r="72" spans="1:9">
      <c r="A72" s="1">
        <v>20120311</v>
      </c>
      <c r="B72" s="1">
        <v>200000</v>
      </c>
      <c r="C72" s="1">
        <v>2455998.3220000002</v>
      </c>
      <c r="D72" s="1">
        <v>2121.2719999999999</v>
      </c>
      <c r="E72" s="1">
        <v>131.19999999999999</v>
      </c>
      <c r="F72" s="1">
        <v>129.5</v>
      </c>
      <c r="H72" s="5">
        <v>113</v>
      </c>
      <c r="I72" s="1"/>
    </row>
    <row r="73" spans="1:9">
      <c r="A73" s="1">
        <v>20120312</v>
      </c>
      <c r="B73" s="1">
        <v>200000</v>
      </c>
      <c r="C73" s="1">
        <v>2455999.3220000002</v>
      </c>
      <c r="D73" s="1">
        <v>2121.3090000000002</v>
      </c>
      <c r="E73" s="1">
        <v>114.9</v>
      </c>
      <c r="F73" s="1">
        <v>113.5</v>
      </c>
      <c r="H73" s="5">
        <v>88</v>
      </c>
      <c r="I73" s="1"/>
    </row>
    <row r="74" spans="1:9">
      <c r="A74" s="1">
        <v>20120313</v>
      </c>
      <c r="B74" s="1">
        <v>200000</v>
      </c>
      <c r="C74" s="1">
        <v>2456000.3220000002</v>
      </c>
      <c r="D74" s="1">
        <v>2121.3449999999998</v>
      </c>
      <c r="E74" s="1">
        <v>140.69999999999999</v>
      </c>
      <c r="F74" s="1">
        <v>125</v>
      </c>
      <c r="H74" s="5">
        <v>98</v>
      </c>
      <c r="I74" s="1"/>
    </row>
    <row r="75" spans="1:9">
      <c r="A75" s="1">
        <v>20120314</v>
      </c>
      <c r="B75" s="1">
        <v>200000</v>
      </c>
      <c r="C75" s="1">
        <v>2456001.3220000002</v>
      </c>
      <c r="D75" s="1">
        <v>2121.3820000000001</v>
      </c>
      <c r="E75" s="1">
        <v>118.8</v>
      </c>
      <c r="F75" s="1">
        <v>117.5</v>
      </c>
      <c r="H75" s="5">
        <v>113</v>
      </c>
      <c r="I75" s="1"/>
    </row>
    <row r="76" spans="1:9">
      <c r="A76" s="1">
        <v>20120315</v>
      </c>
      <c r="B76" s="1">
        <v>200000</v>
      </c>
      <c r="C76" s="1">
        <v>2456002.3220000002</v>
      </c>
      <c r="D76" s="1">
        <v>2121.4189999999999</v>
      </c>
      <c r="E76" s="1">
        <v>110.6</v>
      </c>
      <c r="F76" s="1">
        <v>109.4</v>
      </c>
      <c r="H76" s="5">
        <v>93</v>
      </c>
      <c r="I76" s="1"/>
    </row>
    <row r="77" spans="1:9">
      <c r="A77" s="1">
        <v>20120316</v>
      </c>
      <c r="B77" s="1">
        <v>200000</v>
      </c>
      <c r="C77" s="1">
        <v>2456003.3220000002</v>
      </c>
      <c r="D77" s="1">
        <v>2121.4549999999999</v>
      </c>
      <c r="E77" s="1">
        <v>98.5</v>
      </c>
      <c r="F77" s="1">
        <v>97.6</v>
      </c>
      <c r="H77" s="5">
        <v>86</v>
      </c>
      <c r="I77" s="1"/>
    </row>
    <row r="78" spans="1:9">
      <c r="A78" s="1">
        <v>20120317</v>
      </c>
      <c r="B78" s="1">
        <v>200000</v>
      </c>
      <c r="C78" s="1">
        <v>2456004.3220000002</v>
      </c>
      <c r="D78" s="1">
        <v>2121.4920000000002</v>
      </c>
      <c r="E78" s="1">
        <v>102.4</v>
      </c>
      <c r="F78" s="1">
        <v>101.4</v>
      </c>
      <c r="H78" s="5">
        <v>82</v>
      </c>
      <c r="I78" s="1"/>
    </row>
    <row r="79" spans="1:9">
      <c r="A79" s="1">
        <v>20120318</v>
      </c>
      <c r="B79" s="1">
        <v>200000</v>
      </c>
      <c r="C79" s="1">
        <v>2456005.3220000002</v>
      </c>
      <c r="D79" s="1">
        <v>2121.529</v>
      </c>
      <c r="E79" s="1">
        <v>102</v>
      </c>
      <c r="F79" s="1">
        <v>101.1</v>
      </c>
      <c r="H79" s="5">
        <v>73</v>
      </c>
      <c r="I79" s="1"/>
    </row>
    <row r="80" spans="1:9">
      <c r="A80" s="1">
        <v>20120319</v>
      </c>
      <c r="B80" s="1">
        <v>200000</v>
      </c>
      <c r="C80" s="1">
        <v>2456006.3220000002</v>
      </c>
      <c r="D80" s="1">
        <v>2121.5650000000001</v>
      </c>
      <c r="E80" s="1">
        <v>101.8</v>
      </c>
      <c r="F80" s="1">
        <v>100.9</v>
      </c>
      <c r="H80" s="5">
        <v>104</v>
      </c>
      <c r="I80" s="1"/>
    </row>
    <row r="81" spans="1:9">
      <c r="A81" s="1">
        <v>20120320</v>
      </c>
      <c r="B81" s="1">
        <v>200000</v>
      </c>
      <c r="C81" s="1">
        <v>2456007.3220000002</v>
      </c>
      <c r="D81" s="1">
        <v>2121.6019999999999</v>
      </c>
      <c r="E81" s="1">
        <v>99.6</v>
      </c>
      <c r="F81" s="1">
        <v>98.8</v>
      </c>
      <c r="H81" s="5">
        <v>75</v>
      </c>
      <c r="I81" s="1"/>
    </row>
    <row r="82" spans="1:9">
      <c r="A82" s="1">
        <v>20120321</v>
      </c>
      <c r="B82" s="1">
        <v>200000</v>
      </c>
      <c r="C82" s="1">
        <v>2456008.3220000002</v>
      </c>
      <c r="D82" s="1">
        <v>2121.6390000000001</v>
      </c>
      <c r="E82" s="1">
        <v>99.9</v>
      </c>
      <c r="F82" s="1">
        <v>99.2</v>
      </c>
      <c r="H82" s="5">
        <v>90</v>
      </c>
      <c r="I82" s="1"/>
    </row>
    <row r="83" spans="1:9">
      <c r="A83" s="1">
        <v>20120322</v>
      </c>
      <c r="B83" s="1">
        <v>200000</v>
      </c>
      <c r="C83" s="1">
        <v>2456009.3220000002</v>
      </c>
      <c r="D83" s="1">
        <v>2121.6750000000002</v>
      </c>
      <c r="E83" s="1">
        <v>102.4</v>
      </c>
      <c r="F83" s="1">
        <v>101.7</v>
      </c>
      <c r="H83" s="5">
        <v>100</v>
      </c>
      <c r="I83" s="1"/>
    </row>
    <row r="84" spans="1:9">
      <c r="A84" s="1">
        <v>20120323</v>
      </c>
      <c r="B84" s="1">
        <v>200000</v>
      </c>
      <c r="C84" s="1">
        <v>2456010.3220000002</v>
      </c>
      <c r="D84" s="1">
        <v>2121.712</v>
      </c>
      <c r="E84" s="1">
        <v>104.8</v>
      </c>
      <c r="F84" s="1">
        <v>104.2</v>
      </c>
      <c r="H84" s="5">
        <v>135</v>
      </c>
      <c r="I84" s="1"/>
    </row>
    <row r="85" spans="1:9">
      <c r="A85" s="1">
        <v>20120324</v>
      </c>
      <c r="B85" s="1">
        <v>200000</v>
      </c>
      <c r="C85" s="1">
        <v>2456011.3220000002</v>
      </c>
      <c r="D85" s="1">
        <v>2121.7489999999998</v>
      </c>
      <c r="E85" s="1">
        <v>102.7</v>
      </c>
      <c r="F85" s="1">
        <v>102.1</v>
      </c>
      <c r="H85" s="5">
        <v>94</v>
      </c>
      <c r="I85" s="1"/>
    </row>
    <row r="86" spans="1:9">
      <c r="A86" s="1">
        <v>20120325</v>
      </c>
      <c r="B86" s="1">
        <v>200000</v>
      </c>
      <c r="C86" s="1">
        <v>2456012.3220000002</v>
      </c>
      <c r="D86" s="1">
        <v>2121.7849999999999</v>
      </c>
      <c r="E86" s="1">
        <v>101.3</v>
      </c>
      <c r="F86" s="1">
        <v>100.8</v>
      </c>
      <c r="H86" s="5">
        <v>91</v>
      </c>
      <c r="I86" s="1"/>
    </row>
    <row r="87" spans="1:9">
      <c r="A87" s="1">
        <v>20120326</v>
      </c>
      <c r="B87" s="1">
        <v>200000</v>
      </c>
      <c r="C87" s="1">
        <v>2456013.3220000002</v>
      </c>
      <c r="D87" s="1">
        <v>2121.8220000000001</v>
      </c>
      <c r="E87" s="1">
        <v>102.4</v>
      </c>
      <c r="F87" s="1">
        <v>101.9</v>
      </c>
      <c r="H87" s="5">
        <v>100</v>
      </c>
      <c r="I87" s="1"/>
    </row>
    <row r="88" spans="1:9">
      <c r="A88" s="1">
        <v>20120327</v>
      </c>
      <c r="B88" s="1">
        <v>200000</v>
      </c>
      <c r="C88" s="1">
        <v>2456014.3220000002</v>
      </c>
      <c r="D88" s="1">
        <v>2121.8589999999999</v>
      </c>
      <c r="E88" s="1">
        <v>105.6</v>
      </c>
      <c r="F88" s="1">
        <v>105.2</v>
      </c>
      <c r="H88" s="5">
        <v>118</v>
      </c>
      <c r="I88" s="1"/>
    </row>
    <row r="89" spans="1:9">
      <c r="A89" s="1">
        <v>20120328</v>
      </c>
      <c r="B89" s="1">
        <v>200000</v>
      </c>
      <c r="C89" s="1">
        <v>2456015.3220000002</v>
      </c>
      <c r="D89" s="1">
        <v>2121.895</v>
      </c>
      <c r="E89" s="1">
        <v>107</v>
      </c>
      <c r="F89" s="1">
        <v>106.6</v>
      </c>
      <c r="H89" s="5">
        <v>97</v>
      </c>
      <c r="I89" s="1"/>
    </row>
    <row r="90" spans="1:9">
      <c r="A90" s="1">
        <v>20120329</v>
      </c>
      <c r="B90" s="1">
        <v>200000</v>
      </c>
      <c r="C90" s="1">
        <v>2456016.3220000002</v>
      </c>
      <c r="D90" s="1">
        <v>2121.9319999999998</v>
      </c>
      <c r="E90" s="1">
        <v>111.5</v>
      </c>
      <c r="F90" s="1">
        <v>111.2</v>
      </c>
      <c r="H90" s="5">
        <v>121</v>
      </c>
      <c r="I90" s="1"/>
    </row>
    <row r="91" spans="1:9">
      <c r="A91" s="1">
        <v>20120330</v>
      </c>
      <c r="B91" s="1">
        <v>200000</v>
      </c>
      <c r="C91" s="1">
        <v>2456017.3220000002</v>
      </c>
      <c r="D91" s="1">
        <v>2121.9690000000001</v>
      </c>
      <c r="E91" s="1">
        <v>110.6</v>
      </c>
      <c r="F91" s="1">
        <v>110.4</v>
      </c>
      <c r="H91" s="5">
        <v>113</v>
      </c>
      <c r="I91" s="1"/>
    </row>
    <row r="92" spans="1:9">
      <c r="A92" s="1">
        <v>20120331</v>
      </c>
      <c r="B92" s="1">
        <v>200000</v>
      </c>
      <c r="C92" s="1">
        <v>2456018.3220000002</v>
      </c>
      <c r="D92" s="1">
        <v>2122.0050000000001</v>
      </c>
      <c r="E92" s="1">
        <v>110.1</v>
      </c>
      <c r="F92" s="1">
        <v>109.9</v>
      </c>
      <c r="H92" s="5">
        <v>86</v>
      </c>
      <c r="I92" s="7"/>
    </row>
    <row r="93" spans="1:9">
      <c r="A93" s="1">
        <v>20120401</v>
      </c>
      <c r="B93" s="1">
        <v>200000</v>
      </c>
      <c r="C93" s="1">
        <v>2456019.3220000002</v>
      </c>
      <c r="D93" s="1">
        <v>2122.0419999999999</v>
      </c>
      <c r="E93" s="1">
        <v>107.3</v>
      </c>
      <c r="F93" s="1">
        <v>107.2</v>
      </c>
      <c r="H93" s="5">
        <v>90</v>
      </c>
      <c r="I93" s="7"/>
    </row>
    <row r="94" spans="1:9">
      <c r="A94" s="1">
        <v>20120402</v>
      </c>
      <c r="B94" s="1">
        <v>200000</v>
      </c>
      <c r="C94" s="1">
        <v>2456020.3220000002</v>
      </c>
      <c r="D94" s="1">
        <v>2122.0790000000002</v>
      </c>
      <c r="E94" s="1">
        <v>105.9</v>
      </c>
      <c r="F94" s="1">
        <v>105.9</v>
      </c>
      <c r="H94" s="5">
        <v>83</v>
      </c>
      <c r="I94" s="7"/>
    </row>
    <row r="95" spans="1:9">
      <c r="A95" s="1">
        <v>20120403</v>
      </c>
      <c r="B95" s="1">
        <v>200000</v>
      </c>
      <c r="C95" s="1">
        <v>2456021.3220000002</v>
      </c>
      <c r="D95" s="1">
        <v>2122.1149999999998</v>
      </c>
      <c r="E95" s="1">
        <v>103.5</v>
      </c>
      <c r="F95" s="1">
        <v>103.6</v>
      </c>
      <c r="H95" s="5">
        <v>74</v>
      </c>
      <c r="I95" s="7"/>
    </row>
    <row r="96" spans="1:9">
      <c r="A96" s="1">
        <v>20120404</v>
      </c>
      <c r="B96" s="1">
        <v>200000</v>
      </c>
      <c r="C96" s="1">
        <v>2456022.3220000002</v>
      </c>
      <c r="D96" s="1">
        <v>2122.152</v>
      </c>
      <c r="E96" s="1">
        <v>102.1</v>
      </c>
      <c r="F96" s="1">
        <v>102.1</v>
      </c>
      <c r="H96" s="5">
        <v>79</v>
      </c>
      <c r="I96" s="7"/>
    </row>
    <row r="97" spans="1:9">
      <c r="A97" s="1">
        <v>20120405</v>
      </c>
      <c r="B97" s="1">
        <v>200000</v>
      </c>
      <c r="C97" s="1">
        <v>2456023.3220000002</v>
      </c>
      <c r="D97" s="1">
        <v>2122.1889999999999</v>
      </c>
      <c r="E97" s="1">
        <v>100.9</v>
      </c>
      <c r="F97" s="1">
        <v>101</v>
      </c>
      <c r="H97" s="5">
        <v>89</v>
      </c>
      <c r="I97" s="7"/>
    </row>
    <row r="98" spans="1:9">
      <c r="A98" s="1">
        <v>20120406</v>
      </c>
      <c r="B98" s="1">
        <v>200000</v>
      </c>
      <c r="C98" s="1">
        <v>2456024.3220000002</v>
      </c>
      <c r="D98" s="1">
        <v>2122.2249999999999</v>
      </c>
      <c r="E98" s="1">
        <v>97.4</v>
      </c>
      <c r="F98" s="1">
        <v>97.6</v>
      </c>
      <c r="H98" s="5">
        <v>35</v>
      </c>
      <c r="I98" s="7"/>
    </row>
    <row r="99" spans="1:9">
      <c r="A99" s="1">
        <v>20120407</v>
      </c>
      <c r="B99" s="1">
        <v>200000</v>
      </c>
      <c r="C99" s="1">
        <v>2456025.3220000002</v>
      </c>
      <c r="D99" s="1">
        <v>2122.2620000000002</v>
      </c>
      <c r="E99" s="1">
        <v>98.5</v>
      </c>
      <c r="F99" s="1">
        <v>98.7</v>
      </c>
      <c r="H99" s="5">
        <v>38</v>
      </c>
      <c r="I99" s="7"/>
    </row>
    <row r="100" spans="1:9">
      <c r="A100" s="1">
        <v>20120408</v>
      </c>
      <c r="B100" s="1">
        <v>200000</v>
      </c>
      <c r="C100" s="1">
        <v>2456026.3220000002</v>
      </c>
      <c r="D100" s="1">
        <v>2122.299</v>
      </c>
      <c r="E100" s="1">
        <v>93.3</v>
      </c>
      <c r="F100" s="1">
        <v>93.5</v>
      </c>
      <c r="H100" s="5">
        <v>25</v>
      </c>
      <c r="I100" s="7"/>
    </row>
    <row r="101" spans="1:9">
      <c r="A101" s="1">
        <v>20120409</v>
      </c>
      <c r="B101" s="1">
        <v>200000</v>
      </c>
      <c r="C101" s="1">
        <v>2456027.3220000002</v>
      </c>
      <c r="D101" s="1">
        <v>2122.335</v>
      </c>
      <c r="E101" s="1">
        <v>94.5</v>
      </c>
      <c r="F101" s="1">
        <v>94.9</v>
      </c>
      <c r="H101" s="5">
        <v>34</v>
      </c>
      <c r="I101" s="7"/>
    </row>
    <row r="102" spans="1:9">
      <c r="A102" s="1">
        <v>20120410</v>
      </c>
      <c r="B102" s="1">
        <v>200000</v>
      </c>
      <c r="C102" s="1">
        <v>2456028.3220000002</v>
      </c>
      <c r="D102" s="1">
        <v>2122.3719999999998</v>
      </c>
      <c r="E102" s="1">
        <v>93.3</v>
      </c>
      <c r="F102" s="1">
        <v>93.7</v>
      </c>
      <c r="H102" s="5">
        <v>58</v>
      </c>
      <c r="I102" s="7"/>
    </row>
    <row r="103" spans="1:9">
      <c r="A103" s="1">
        <v>20120411</v>
      </c>
      <c r="B103" s="1">
        <v>200000</v>
      </c>
      <c r="C103" s="1">
        <v>2456029.3220000002</v>
      </c>
      <c r="D103" s="1">
        <v>2122.4090000000001</v>
      </c>
      <c r="E103" s="1">
        <v>93.4</v>
      </c>
      <c r="F103" s="1">
        <v>93.8</v>
      </c>
      <c r="H103" s="5">
        <v>68</v>
      </c>
      <c r="I103" s="7"/>
    </row>
    <row r="104" spans="1:9">
      <c r="A104" s="1">
        <v>20120412</v>
      </c>
      <c r="B104" s="1">
        <v>200000</v>
      </c>
      <c r="C104" s="1">
        <v>2456030.3220000002</v>
      </c>
      <c r="D104" s="1">
        <v>2122.4450000000002</v>
      </c>
      <c r="E104" s="1">
        <v>95.3</v>
      </c>
      <c r="F104" s="1">
        <v>95.8</v>
      </c>
      <c r="H104" s="5">
        <v>83</v>
      </c>
      <c r="I104" s="7"/>
    </row>
    <row r="105" spans="1:9">
      <c r="A105" s="1">
        <v>20120413</v>
      </c>
      <c r="B105" s="1">
        <v>200000</v>
      </c>
      <c r="C105" s="1">
        <v>2456031.3220000002</v>
      </c>
      <c r="D105" s="1">
        <v>2122.482</v>
      </c>
      <c r="E105" s="1">
        <v>97.7</v>
      </c>
      <c r="F105" s="1">
        <v>98.3</v>
      </c>
      <c r="H105" s="5">
        <v>78</v>
      </c>
      <c r="I105" s="7"/>
    </row>
    <row r="106" spans="1:9">
      <c r="A106" s="1">
        <v>20120414</v>
      </c>
      <c r="B106" s="1">
        <v>200000</v>
      </c>
      <c r="C106" s="1">
        <v>2456032.3220000002</v>
      </c>
      <c r="D106" s="1">
        <v>2122.5189999999998</v>
      </c>
      <c r="E106" s="1">
        <v>98.1</v>
      </c>
      <c r="F106" s="1">
        <v>98.8</v>
      </c>
      <c r="H106" s="5">
        <v>105</v>
      </c>
      <c r="I106" s="7"/>
    </row>
    <row r="107" spans="1:9">
      <c r="A107" s="1">
        <v>20120415</v>
      </c>
      <c r="B107" s="1">
        <v>200000</v>
      </c>
      <c r="C107" s="1">
        <v>2456033.3220000002</v>
      </c>
      <c r="D107" s="1">
        <v>2122.5549999999998</v>
      </c>
      <c r="E107" s="1">
        <v>101.7</v>
      </c>
      <c r="F107" s="1">
        <v>102.4</v>
      </c>
      <c r="H107" s="5">
        <v>92</v>
      </c>
      <c r="I107" s="7"/>
    </row>
    <row r="108" spans="1:9">
      <c r="A108" s="1">
        <v>20120416</v>
      </c>
      <c r="B108" s="1">
        <v>200000</v>
      </c>
      <c r="C108" s="1">
        <v>2456034.3220000002</v>
      </c>
      <c r="D108" s="1">
        <v>2122.5920000000001</v>
      </c>
      <c r="E108" s="1">
        <v>107.9</v>
      </c>
      <c r="F108" s="1">
        <v>108.8</v>
      </c>
      <c r="H108" s="5">
        <v>72</v>
      </c>
      <c r="I108" s="7"/>
    </row>
    <row r="109" spans="1:9">
      <c r="A109" s="1">
        <v>20120417</v>
      </c>
      <c r="B109" s="1">
        <v>200000</v>
      </c>
      <c r="C109" s="1">
        <v>2456035.3220000002</v>
      </c>
      <c r="D109" s="1">
        <v>2122.6289999999999</v>
      </c>
      <c r="E109" s="1">
        <v>113.8</v>
      </c>
      <c r="F109" s="1">
        <v>114.7</v>
      </c>
      <c r="H109" s="5">
        <v>132</v>
      </c>
      <c r="I109" s="7"/>
    </row>
    <row r="110" spans="1:9">
      <c r="A110" s="1">
        <v>20120418</v>
      </c>
      <c r="B110" s="1">
        <v>200000</v>
      </c>
      <c r="C110" s="1">
        <v>2456036.3220000002</v>
      </c>
      <c r="D110" s="1">
        <v>2122.665</v>
      </c>
      <c r="E110" s="1">
        <v>121.5</v>
      </c>
      <c r="F110" s="1">
        <v>122.6</v>
      </c>
      <c r="H110" s="5">
        <v>141</v>
      </c>
      <c r="I110" s="7"/>
    </row>
    <row r="111" spans="1:9">
      <c r="A111" s="1">
        <v>20120419</v>
      </c>
      <c r="B111" s="1">
        <v>200000</v>
      </c>
      <c r="C111" s="1">
        <v>2456037.3220000002</v>
      </c>
      <c r="D111" s="1">
        <v>2122.7020000000002</v>
      </c>
      <c r="E111" s="1">
        <v>137.80000000000001</v>
      </c>
      <c r="F111" s="1">
        <v>139.1</v>
      </c>
      <c r="H111" s="5">
        <v>138</v>
      </c>
      <c r="I111" s="7"/>
    </row>
    <row r="112" spans="1:9">
      <c r="A112" s="1">
        <v>20120420</v>
      </c>
      <c r="B112" s="1">
        <v>200000</v>
      </c>
      <c r="C112" s="1">
        <v>2456038.3220000002</v>
      </c>
      <c r="D112" s="1">
        <v>2122.739</v>
      </c>
      <c r="E112" s="1">
        <v>141.69999999999999</v>
      </c>
      <c r="F112" s="1">
        <v>143.1</v>
      </c>
      <c r="H112" s="5">
        <v>178</v>
      </c>
      <c r="I112" s="7"/>
    </row>
    <row r="113" spans="1:9">
      <c r="A113" s="1">
        <v>20120421</v>
      </c>
      <c r="B113" s="1">
        <v>200000</v>
      </c>
      <c r="C113" s="1">
        <v>2456039.3220000002</v>
      </c>
      <c r="D113" s="1">
        <v>2122.7750000000001</v>
      </c>
      <c r="E113" s="1">
        <v>149.1</v>
      </c>
      <c r="F113" s="1">
        <v>150.6</v>
      </c>
      <c r="H113" s="5">
        <v>187</v>
      </c>
      <c r="I113" s="7"/>
    </row>
    <row r="114" spans="1:9">
      <c r="A114" s="1">
        <v>20120422</v>
      </c>
      <c r="B114" s="1">
        <v>200000</v>
      </c>
      <c r="C114" s="1">
        <v>2456040.3220000002</v>
      </c>
      <c r="D114" s="1">
        <v>2122.8119999999999</v>
      </c>
      <c r="E114" s="1">
        <v>147.9</v>
      </c>
      <c r="F114" s="1">
        <v>149.5</v>
      </c>
      <c r="H114" s="5">
        <v>167</v>
      </c>
      <c r="I114" s="7"/>
    </row>
    <row r="115" spans="1:9">
      <c r="A115" s="1">
        <v>20120423</v>
      </c>
      <c r="B115" s="1">
        <v>200000</v>
      </c>
      <c r="C115" s="1">
        <v>2456041.3220000002</v>
      </c>
      <c r="D115" s="1">
        <v>2122.8490000000002</v>
      </c>
      <c r="E115" s="1">
        <v>141.80000000000001</v>
      </c>
      <c r="F115" s="1">
        <v>143.4</v>
      </c>
      <c r="H115" s="5">
        <v>159</v>
      </c>
      <c r="I115" s="7"/>
    </row>
    <row r="116" spans="1:9">
      <c r="A116" s="1">
        <v>20120424</v>
      </c>
      <c r="B116" s="1">
        <v>200000</v>
      </c>
      <c r="C116" s="1">
        <v>2456042.3220000002</v>
      </c>
      <c r="D116" s="1">
        <v>2122.8850000000002</v>
      </c>
      <c r="E116" s="1">
        <v>133.6</v>
      </c>
      <c r="F116" s="1">
        <v>135.19999999999999</v>
      </c>
      <c r="H116" s="5">
        <v>170</v>
      </c>
      <c r="I116" s="7"/>
    </row>
    <row r="117" spans="1:9">
      <c r="A117" s="1">
        <v>20120425</v>
      </c>
      <c r="B117" s="1">
        <v>200000</v>
      </c>
      <c r="C117" s="1">
        <v>2456043.3220000002</v>
      </c>
      <c r="D117" s="1">
        <v>2122.922</v>
      </c>
      <c r="E117" s="1">
        <v>127.2</v>
      </c>
      <c r="F117" s="1">
        <v>128.80000000000001</v>
      </c>
      <c r="H117" s="5">
        <v>126</v>
      </c>
      <c r="I117" s="7"/>
    </row>
    <row r="118" spans="1:9">
      <c r="A118" s="1">
        <v>20120426</v>
      </c>
      <c r="B118" s="1">
        <v>200000</v>
      </c>
      <c r="C118" s="1">
        <v>2456044.3220000002</v>
      </c>
      <c r="D118" s="1">
        <v>2122.9589999999998</v>
      </c>
      <c r="E118" s="1">
        <v>119.2</v>
      </c>
      <c r="F118" s="1">
        <v>120.7</v>
      </c>
      <c r="H118" s="5">
        <v>131</v>
      </c>
      <c r="I118" s="7"/>
    </row>
    <row r="119" spans="1:9">
      <c r="A119" s="1">
        <v>20120427</v>
      </c>
      <c r="B119" s="1">
        <v>200000</v>
      </c>
      <c r="C119" s="1">
        <v>2456045.3220000002</v>
      </c>
      <c r="D119" s="1">
        <v>2122.9949999999999</v>
      </c>
      <c r="E119" s="1">
        <v>117.9</v>
      </c>
      <c r="F119" s="1">
        <v>119.5</v>
      </c>
      <c r="H119" s="5">
        <v>146</v>
      </c>
      <c r="I119" s="7"/>
    </row>
    <row r="120" spans="1:9">
      <c r="A120" s="1">
        <v>20120428</v>
      </c>
      <c r="B120" s="1">
        <v>200000</v>
      </c>
      <c r="C120" s="1">
        <v>2456046.3220000002</v>
      </c>
      <c r="D120" s="1">
        <v>2123.0320000000002</v>
      </c>
      <c r="E120" s="1">
        <v>121.1</v>
      </c>
      <c r="F120" s="1">
        <v>122.8</v>
      </c>
      <c r="H120" s="5">
        <v>115</v>
      </c>
      <c r="I120" s="7"/>
    </row>
    <row r="121" spans="1:9">
      <c r="A121" s="1">
        <v>20120429</v>
      </c>
      <c r="B121" s="1">
        <v>200000</v>
      </c>
      <c r="C121" s="1">
        <v>2456047.3220000002</v>
      </c>
      <c r="D121" s="1">
        <v>2123.069</v>
      </c>
      <c r="E121" s="1">
        <v>116</v>
      </c>
      <c r="F121" s="1">
        <v>117.7</v>
      </c>
      <c r="H121" s="5">
        <v>141</v>
      </c>
      <c r="I121" s="7"/>
    </row>
    <row r="122" spans="1:9">
      <c r="A122" s="1">
        <v>20120430</v>
      </c>
      <c r="B122" s="1">
        <v>200000</v>
      </c>
      <c r="C122" s="1">
        <v>2456048.3220000002</v>
      </c>
      <c r="D122" s="1">
        <v>2123.105</v>
      </c>
      <c r="E122" s="1">
        <v>114.1</v>
      </c>
      <c r="F122" s="1">
        <v>115.9</v>
      </c>
      <c r="H122" s="5">
        <v>110</v>
      </c>
      <c r="I122" s="7"/>
    </row>
    <row r="123" spans="1:9">
      <c r="A123" s="1">
        <v>20120501</v>
      </c>
      <c r="B123" s="1">
        <v>200000</v>
      </c>
      <c r="C123" s="1">
        <v>2456049.3220000002</v>
      </c>
      <c r="D123" s="1">
        <v>2123.1419999999998</v>
      </c>
      <c r="E123" s="1">
        <v>109.9</v>
      </c>
      <c r="F123" s="1">
        <v>111.6</v>
      </c>
      <c r="H123" s="5">
        <v>106</v>
      </c>
      <c r="I123" s="7"/>
    </row>
    <row r="124" spans="1:9">
      <c r="A124" s="1">
        <v>20120502</v>
      </c>
      <c r="B124" s="1">
        <v>200000</v>
      </c>
      <c r="C124" s="1">
        <v>2456050.3220000002</v>
      </c>
      <c r="D124" s="1">
        <v>2123.1790000000001</v>
      </c>
      <c r="E124" s="1">
        <v>115.5</v>
      </c>
      <c r="F124" s="1">
        <v>117.4</v>
      </c>
      <c r="H124" s="5">
        <v>137</v>
      </c>
      <c r="I124" s="7"/>
    </row>
    <row r="125" spans="1:9">
      <c r="A125" s="1">
        <v>20120503</v>
      </c>
      <c r="B125" s="1">
        <v>200000</v>
      </c>
      <c r="C125" s="1">
        <v>2456051.3220000002</v>
      </c>
      <c r="D125" s="1">
        <v>2123.2150000000001</v>
      </c>
      <c r="E125" s="1">
        <v>114</v>
      </c>
      <c r="F125" s="1">
        <v>115.9</v>
      </c>
      <c r="H125" s="5">
        <v>108</v>
      </c>
      <c r="I125" s="7"/>
    </row>
    <row r="126" spans="1:9">
      <c r="A126" s="1">
        <v>20120504</v>
      </c>
      <c r="B126" s="1">
        <v>200000</v>
      </c>
      <c r="C126" s="1">
        <v>2456052.3220000002</v>
      </c>
      <c r="D126" s="1">
        <v>2123.252</v>
      </c>
      <c r="E126" s="1">
        <v>114</v>
      </c>
      <c r="F126" s="1">
        <v>115.9</v>
      </c>
      <c r="H126" s="5">
        <v>133</v>
      </c>
      <c r="I126" s="7"/>
    </row>
    <row r="127" spans="1:9">
      <c r="A127" s="1">
        <v>20120505</v>
      </c>
      <c r="B127" s="1">
        <v>200000</v>
      </c>
      <c r="C127" s="1">
        <v>2456053.3220000002</v>
      </c>
      <c r="D127" s="1">
        <v>2123.2890000000002</v>
      </c>
      <c r="E127" s="1">
        <v>116</v>
      </c>
      <c r="F127" s="1">
        <v>118.1</v>
      </c>
      <c r="H127" s="5">
        <v>92</v>
      </c>
      <c r="I127" s="7"/>
    </row>
    <row r="128" spans="1:9">
      <c r="A128" s="1">
        <v>20120506</v>
      </c>
      <c r="B128" s="1">
        <v>200000</v>
      </c>
      <c r="C128" s="1">
        <v>2456054.3220000002</v>
      </c>
      <c r="D128" s="1">
        <v>2123.3249999999998</v>
      </c>
      <c r="E128" s="1">
        <v>117.3</v>
      </c>
      <c r="F128" s="1">
        <v>119.4</v>
      </c>
      <c r="H128" s="5">
        <v>108</v>
      </c>
      <c r="I128" s="7"/>
    </row>
    <row r="129" spans="1:9">
      <c r="A129" s="1">
        <v>20120507</v>
      </c>
      <c r="B129" s="1">
        <v>200000</v>
      </c>
      <c r="C129" s="1">
        <v>2456055.3220000002</v>
      </c>
      <c r="D129" s="1">
        <v>2123.3620000000001</v>
      </c>
      <c r="E129" s="1">
        <v>121.7</v>
      </c>
      <c r="F129" s="1">
        <v>123.9</v>
      </c>
      <c r="H129" s="5">
        <v>98</v>
      </c>
      <c r="I129" s="7"/>
    </row>
    <row r="130" spans="1:9">
      <c r="A130" s="1">
        <v>20120508</v>
      </c>
      <c r="B130" s="1">
        <v>200000</v>
      </c>
      <c r="C130" s="1">
        <v>2456056.3220000002</v>
      </c>
      <c r="D130" s="1">
        <v>2123.3989999999999</v>
      </c>
      <c r="E130" s="1">
        <v>122.8</v>
      </c>
      <c r="F130" s="1">
        <v>125.1</v>
      </c>
      <c r="H130" s="5">
        <v>145</v>
      </c>
      <c r="I130" s="7"/>
    </row>
    <row r="131" spans="1:9">
      <c r="A131" s="1">
        <v>20120509</v>
      </c>
      <c r="B131" s="1">
        <v>200000</v>
      </c>
      <c r="C131" s="1">
        <v>2456057.3220000002</v>
      </c>
      <c r="D131" s="1">
        <v>2123.4349999999999</v>
      </c>
      <c r="E131" s="1">
        <v>127.3</v>
      </c>
      <c r="F131" s="1">
        <v>129.80000000000001</v>
      </c>
      <c r="H131" s="5">
        <v>154</v>
      </c>
      <c r="I131" s="7"/>
    </row>
    <row r="132" spans="1:9">
      <c r="A132" s="1">
        <v>20120510</v>
      </c>
      <c r="B132" s="1">
        <v>200000</v>
      </c>
      <c r="C132" s="1">
        <v>2456058.3220000002</v>
      </c>
      <c r="D132" s="1">
        <v>2123.4720000000002</v>
      </c>
      <c r="E132" s="1">
        <v>130.69999999999999</v>
      </c>
      <c r="F132" s="1">
        <v>133.30000000000001</v>
      </c>
      <c r="H132" s="5">
        <v>157</v>
      </c>
      <c r="I132" s="7"/>
    </row>
    <row r="133" spans="1:9">
      <c r="A133" s="1">
        <v>20120511</v>
      </c>
      <c r="B133" s="1">
        <v>200000</v>
      </c>
      <c r="C133" s="1">
        <v>2456059.3220000002</v>
      </c>
      <c r="D133" s="1">
        <v>2123.509</v>
      </c>
      <c r="E133" s="1">
        <v>136.4</v>
      </c>
      <c r="F133" s="1">
        <v>139.19999999999999</v>
      </c>
      <c r="H133" s="5">
        <v>135</v>
      </c>
      <c r="I133" s="7"/>
    </row>
    <row r="134" spans="1:9">
      <c r="A134" s="1">
        <v>20120512</v>
      </c>
      <c r="B134" s="1">
        <v>200000</v>
      </c>
      <c r="C134" s="1">
        <v>2456060.3220000002</v>
      </c>
      <c r="D134" s="1">
        <v>2123.5450000000001</v>
      </c>
      <c r="E134" s="1">
        <v>129.5</v>
      </c>
      <c r="F134" s="1">
        <v>132.19999999999999</v>
      </c>
      <c r="H134" s="5">
        <v>143</v>
      </c>
      <c r="I134" s="7"/>
    </row>
    <row r="135" spans="1:9">
      <c r="A135" s="1">
        <v>20120513</v>
      </c>
      <c r="B135" s="1">
        <v>200000</v>
      </c>
      <c r="C135" s="1">
        <v>2456061.3220000002</v>
      </c>
      <c r="D135" s="1">
        <v>2123.5819999999999</v>
      </c>
      <c r="E135" s="1">
        <v>130.5</v>
      </c>
      <c r="F135" s="1">
        <v>133.30000000000001</v>
      </c>
      <c r="H135" s="5">
        <v>161</v>
      </c>
      <c r="I135" s="7"/>
    </row>
    <row r="136" spans="1:9">
      <c r="A136" s="1">
        <v>20120514</v>
      </c>
      <c r="B136" s="1">
        <v>200000</v>
      </c>
      <c r="C136" s="1">
        <v>2456062.3220000002</v>
      </c>
      <c r="D136" s="1">
        <v>2123.6190000000001</v>
      </c>
      <c r="E136" s="1">
        <v>130</v>
      </c>
      <c r="F136" s="1">
        <v>132.9</v>
      </c>
      <c r="H136" s="5">
        <v>173</v>
      </c>
      <c r="I136" s="7"/>
    </row>
    <row r="137" spans="1:9">
      <c r="A137" s="1">
        <v>20120515</v>
      </c>
      <c r="B137" s="1">
        <v>200000</v>
      </c>
      <c r="C137" s="1">
        <v>2456063.3220000002</v>
      </c>
      <c r="D137" s="1">
        <v>2123.6550000000002</v>
      </c>
      <c r="E137" s="1">
        <v>129</v>
      </c>
      <c r="F137" s="1">
        <v>131.9</v>
      </c>
      <c r="H137" s="5">
        <v>178</v>
      </c>
      <c r="I137" s="7"/>
    </row>
    <row r="138" spans="1:9">
      <c r="A138" s="1">
        <v>20120516</v>
      </c>
      <c r="B138" s="1">
        <v>200000</v>
      </c>
      <c r="C138" s="1">
        <v>2456064.3220000002</v>
      </c>
      <c r="D138" s="1">
        <v>2123.692</v>
      </c>
      <c r="E138" s="1">
        <v>130.9</v>
      </c>
      <c r="F138" s="1">
        <v>133.9</v>
      </c>
      <c r="H138" s="5">
        <v>163</v>
      </c>
      <c r="I138" s="7"/>
    </row>
    <row r="139" spans="1:9">
      <c r="A139" s="1">
        <v>20120517</v>
      </c>
      <c r="B139" s="1">
        <v>200000</v>
      </c>
      <c r="C139" s="1">
        <v>2456065.3220000002</v>
      </c>
      <c r="D139" s="1">
        <v>2123.7289999999998</v>
      </c>
      <c r="E139" s="1">
        <v>136.30000000000001</v>
      </c>
      <c r="F139" s="1">
        <v>139.5</v>
      </c>
      <c r="H139" s="5">
        <v>187</v>
      </c>
      <c r="I139" s="7"/>
    </row>
    <row r="140" spans="1:9">
      <c r="A140" s="1">
        <v>20120518</v>
      </c>
      <c r="B140" s="1">
        <v>200000</v>
      </c>
      <c r="C140" s="1">
        <v>2456066.3220000002</v>
      </c>
      <c r="D140" s="1">
        <v>2123.7649999999999</v>
      </c>
      <c r="E140" s="1">
        <v>132.19999999999999</v>
      </c>
      <c r="F140" s="1">
        <v>135.30000000000001</v>
      </c>
      <c r="H140" s="5">
        <v>170</v>
      </c>
      <c r="I140" s="7"/>
    </row>
    <row r="141" spans="1:9">
      <c r="A141" s="1">
        <v>20120519</v>
      </c>
      <c r="B141" s="1">
        <v>200000</v>
      </c>
      <c r="C141" s="1">
        <v>2456067.3220000002</v>
      </c>
      <c r="D141" s="1">
        <v>2123.8020000000001</v>
      </c>
      <c r="E141" s="1">
        <v>130.9</v>
      </c>
      <c r="F141" s="1">
        <v>134.1</v>
      </c>
      <c r="H141" s="5">
        <v>115</v>
      </c>
      <c r="I141" s="7"/>
    </row>
    <row r="142" spans="1:9">
      <c r="A142" s="1">
        <v>20120520</v>
      </c>
      <c r="B142" s="1">
        <v>200000</v>
      </c>
      <c r="C142" s="1">
        <v>2456068.3220000002</v>
      </c>
      <c r="D142" s="1">
        <v>2123.8389999999999</v>
      </c>
      <c r="E142" s="1">
        <v>130.80000000000001</v>
      </c>
      <c r="F142" s="1">
        <v>134</v>
      </c>
      <c r="H142" s="5">
        <v>152</v>
      </c>
      <c r="I142" s="7"/>
    </row>
    <row r="143" spans="1:9">
      <c r="A143" s="1">
        <v>20120521</v>
      </c>
      <c r="B143" s="1">
        <v>200000</v>
      </c>
      <c r="C143" s="1">
        <v>2456069.3220000002</v>
      </c>
      <c r="D143" s="1">
        <v>2123.875</v>
      </c>
      <c r="E143" s="1">
        <v>125.1</v>
      </c>
      <c r="F143" s="1">
        <v>128.19999999999999</v>
      </c>
      <c r="H143" s="5">
        <v>142</v>
      </c>
      <c r="I143" s="7"/>
    </row>
    <row r="144" spans="1:9">
      <c r="A144" s="1">
        <v>20120522</v>
      </c>
      <c r="B144" s="1">
        <v>200000</v>
      </c>
      <c r="C144" s="1">
        <v>2456070.3220000002</v>
      </c>
      <c r="D144" s="1">
        <v>2123.9119999999998</v>
      </c>
      <c r="E144" s="1">
        <v>121.3</v>
      </c>
      <c r="F144" s="1">
        <v>124.3</v>
      </c>
      <c r="H144" s="5">
        <v>112</v>
      </c>
      <c r="I144" s="7"/>
    </row>
    <row r="145" spans="1:9">
      <c r="A145" s="1">
        <v>20120523</v>
      </c>
      <c r="B145" s="1">
        <v>200000</v>
      </c>
      <c r="C145" s="1">
        <v>2456071.3220000002</v>
      </c>
      <c r="D145" s="1">
        <v>2123.9490000000001</v>
      </c>
      <c r="E145" s="1">
        <v>117.2</v>
      </c>
      <c r="F145" s="1">
        <v>120.2</v>
      </c>
      <c r="H145" s="5">
        <v>111</v>
      </c>
      <c r="I145" s="7"/>
    </row>
    <row r="146" spans="1:9">
      <c r="A146" s="1">
        <v>20120524</v>
      </c>
      <c r="B146" s="1">
        <v>200000</v>
      </c>
      <c r="C146" s="1">
        <v>2456072.3220000002</v>
      </c>
      <c r="D146" s="1">
        <v>2123.9850000000001</v>
      </c>
      <c r="E146" s="1">
        <v>115.5</v>
      </c>
      <c r="F146" s="1">
        <v>118.5</v>
      </c>
      <c r="H146" s="5">
        <v>139</v>
      </c>
      <c r="I146" s="7"/>
    </row>
    <row r="147" spans="1:9">
      <c r="A147" s="1">
        <v>20120525</v>
      </c>
      <c r="B147" s="1">
        <v>200000</v>
      </c>
      <c r="C147" s="1">
        <v>2456073.3220000002</v>
      </c>
      <c r="D147" s="1">
        <v>2124.0219999999999</v>
      </c>
      <c r="E147" s="1">
        <v>117.2</v>
      </c>
      <c r="F147" s="1">
        <v>120.3</v>
      </c>
      <c r="H147" s="5">
        <v>185</v>
      </c>
      <c r="I147" s="7"/>
    </row>
    <row r="148" spans="1:9">
      <c r="A148" s="1">
        <v>20120526</v>
      </c>
      <c r="B148" s="1">
        <v>200000</v>
      </c>
      <c r="C148" s="1">
        <v>2456074.3220000002</v>
      </c>
      <c r="D148" s="1">
        <v>2124.058</v>
      </c>
      <c r="E148" s="1">
        <v>110</v>
      </c>
      <c r="F148" s="1">
        <v>112.9</v>
      </c>
      <c r="H148" s="5">
        <v>134</v>
      </c>
      <c r="I148" s="7"/>
    </row>
    <row r="149" spans="1:9">
      <c r="A149" s="1">
        <v>20120527</v>
      </c>
      <c r="B149" s="1">
        <v>200000</v>
      </c>
      <c r="C149" s="1">
        <v>2456075.3220000002</v>
      </c>
      <c r="D149" s="1">
        <v>2124.0949999999998</v>
      </c>
      <c r="E149" s="1">
        <v>110.7</v>
      </c>
      <c r="F149" s="1">
        <v>113.7</v>
      </c>
      <c r="H149" s="5">
        <v>124</v>
      </c>
      <c r="I149" s="7"/>
    </row>
    <row r="150" spans="1:9">
      <c r="A150" s="1">
        <v>20120528</v>
      </c>
      <c r="B150" s="1">
        <v>200000</v>
      </c>
      <c r="C150" s="1">
        <v>2456076.3220000002</v>
      </c>
      <c r="D150" s="1">
        <v>2124.1320000000001</v>
      </c>
      <c r="E150" s="1">
        <v>110.3</v>
      </c>
      <c r="F150" s="1">
        <v>113.3</v>
      </c>
      <c r="H150" s="5">
        <v>118</v>
      </c>
      <c r="I150" s="7"/>
    </row>
    <row r="151" spans="1:9">
      <c r="A151" s="1">
        <v>20120529</v>
      </c>
      <c r="B151" s="1">
        <v>200000</v>
      </c>
      <c r="C151" s="1">
        <v>2456077.3220000002</v>
      </c>
      <c r="D151" s="1">
        <v>2124.1680000000001</v>
      </c>
      <c r="E151" s="1">
        <v>106.3</v>
      </c>
      <c r="F151" s="1">
        <v>109.3</v>
      </c>
      <c r="H151" s="5">
        <v>110</v>
      </c>
      <c r="I151" s="7"/>
    </row>
    <row r="152" spans="1:9">
      <c r="A152" s="1">
        <v>20120530</v>
      </c>
      <c r="B152" s="1">
        <v>200000</v>
      </c>
      <c r="C152" s="1">
        <v>2456078.3220000002</v>
      </c>
      <c r="D152" s="1">
        <v>2124.2049999999999</v>
      </c>
      <c r="E152" s="1">
        <v>111</v>
      </c>
      <c r="F152" s="1">
        <v>114.1</v>
      </c>
      <c r="H152" s="5">
        <v>94</v>
      </c>
      <c r="I152" s="7"/>
    </row>
    <row r="153" spans="1:9">
      <c r="A153" s="1">
        <v>20120531</v>
      </c>
      <c r="B153" s="1">
        <v>200000</v>
      </c>
      <c r="C153" s="1">
        <v>2456079.3220000002</v>
      </c>
      <c r="D153" s="1">
        <v>2124.2420000000002</v>
      </c>
      <c r="E153" s="1">
        <v>117.3</v>
      </c>
      <c r="F153" s="1">
        <v>120.6</v>
      </c>
      <c r="H153" s="5">
        <v>142</v>
      </c>
      <c r="I153" s="7"/>
    </row>
    <row r="154" spans="1:9">
      <c r="A154" s="1">
        <v>20120601</v>
      </c>
      <c r="B154" s="1">
        <v>200000</v>
      </c>
      <c r="C154" s="1">
        <v>2456080.3220000002</v>
      </c>
      <c r="D154" s="1">
        <v>2124.2779999999998</v>
      </c>
      <c r="E154" s="1">
        <v>128.6</v>
      </c>
      <c r="F154" s="1">
        <v>132.19999999999999</v>
      </c>
      <c r="G154" s="8"/>
      <c r="H154" s="5">
        <v>177</v>
      </c>
      <c r="I154" s="7"/>
    </row>
    <row r="155" spans="1:9">
      <c r="A155" s="1">
        <v>20120602</v>
      </c>
      <c r="B155" s="1">
        <v>200000</v>
      </c>
      <c r="C155" s="1">
        <v>2456081.3220000002</v>
      </c>
      <c r="D155" s="1">
        <v>2124.3150000000001</v>
      </c>
      <c r="E155" s="1">
        <v>129.1</v>
      </c>
      <c r="F155" s="1">
        <v>132.9</v>
      </c>
      <c r="G155" s="8"/>
      <c r="H155" s="5">
        <v>186</v>
      </c>
      <c r="I155" s="7"/>
    </row>
    <row r="156" spans="1:9">
      <c r="A156" s="1">
        <v>20120603</v>
      </c>
      <c r="B156" s="1">
        <v>200000</v>
      </c>
      <c r="C156" s="1">
        <v>2456082.3220000002</v>
      </c>
      <c r="D156" s="1">
        <v>2124.3519999999999</v>
      </c>
      <c r="E156" s="1">
        <v>129.4</v>
      </c>
      <c r="F156" s="1">
        <v>133.19999999999999</v>
      </c>
      <c r="G156" s="8"/>
      <c r="H156" s="5">
        <v>198</v>
      </c>
      <c r="I156" s="7"/>
    </row>
    <row r="157" spans="1:9">
      <c r="A157" s="1">
        <v>20120604</v>
      </c>
      <c r="B157" s="1">
        <v>200000</v>
      </c>
      <c r="C157" s="1">
        <v>2456083.3220000002</v>
      </c>
      <c r="D157" s="1">
        <v>2124.3879999999999</v>
      </c>
      <c r="E157" s="1">
        <v>128.19999999999999</v>
      </c>
      <c r="F157" s="1">
        <v>131.9</v>
      </c>
      <c r="G157" s="8"/>
      <c r="H157" s="5">
        <v>190</v>
      </c>
      <c r="I157" s="7"/>
    </row>
    <row r="158" spans="1:9">
      <c r="A158" s="1">
        <v>20120605</v>
      </c>
      <c r="B158" s="1">
        <v>200000</v>
      </c>
      <c r="C158" s="1">
        <v>2456084.3220000002</v>
      </c>
      <c r="D158" s="1">
        <v>2124.4250000000002</v>
      </c>
      <c r="E158" s="1">
        <v>138.69999999999999</v>
      </c>
      <c r="F158" s="1">
        <v>142.80000000000001</v>
      </c>
      <c r="G158" s="8"/>
      <c r="H158" s="5">
        <v>215</v>
      </c>
      <c r="I158" s="7"/>
    </row>
    <row r="159" spans="1:9">
      <c r="A159" s="1">
        <v>20120606</v>
      </c>
      <c r="B159" s="1">
        <v>200000</v>
      </c>
      <c r="C159" s="1">
        <v>2456085.3220000002</v>
      </c>
      <c r="D159" s="1">
        <v>2124.462</v>
      </c>
      <c r="E159" s="1">
        <v>151.9</v>
      </c>
      <c r="F159" s="1">
        <v>138.5</v>
      </c>
      <c r="G159" s="8"/>
      <c r="H159" s="5">
        <v>205</v>
      </c>
      <c r="I159" s="7"/>
    </row>
    <row r="160" spans="1:9">
      <c r="A160" s="1">
        <v>20120607</v>
      </c>
      <c r="B160" s="1">
        <v>200000</v>
      </c>
      <c r="C160" s="1">
        <v>2456086.3220000002</v>
      </c>
      <c r="D160" s="1">
        <v>2124.498</v>
      </c>
      <c r="E160" s="1">
        <v>128.19999999999999</v>
      </c>
      <c r="F160" s="1">
        <v>132.1</v>
      </c>
      <c r="G160" s="8"/>
      <c r="H160" s="5">
        <v>131</v>
      </c>
      <c r="I160" s="7"/>
    </row>
    <row r="161" spans="1:9">
      <c r="A161" s="1">
        <v>20120608</v>
      </c>
      <c r="B161" s="1">
        <v>200000</v>
      </c>
      <c r="C161" s="1">
        <v>2456087.3220000002</v>
      </c>
      <c r="D161" s="1">
        <v>2124.5349999999999</v>
      </c>
      <c r="E161" s="1">
        <v>124.2</v>
      </c>
      <c r="F161" s="1">
        <v>127.9</v>
      </c>
      <c r="G161" s="8"/>
      <c r="H161" s="5">
        <v>110</v>
      </c>
      <c r="I161" s="7"/>
    </row>
    <row r="162" spans="1:9">
      <c r="A162" s="1">
        <v>20120609</v>
      </c>
      <c r="B162" s="1">
        <v>200000</v>
      </c>
      <c r="C162" s="1">
        <v>2456088.3220000002</v>
      </c>
      <c r="D162" s="1">
        <v>2124.5720000000001</v>
      </c>
      <c r="E162" s="1">
        <v>128.30000000000001</v>
      </c>
      <c r="F162" s="1">
        <v>132.30000000000001</v>
      </c>
      <c r="G162" s="8"/>
      <c r="H162" s="5">
        <v>155</v>
      </c>
      <c r="I162" s="7"/>
    </row>
    <row r="163" spans="1:9">
      <c r="A163" s="1">
        <v>20120610</v>
      </c>
      <c r="B163" s="1">
        <v>200000</v>
      </c>
      <c r="C163" s="1">
        <v>2456089.3220000002</v>
      </c>
      <c r="D163" s="1">
        <v>2124.6080000000002</v>
      </c>
      <c r="E163" s="1">
        <v>128.30000000000001</v>
      </c>
      <c r="F163" s="1">
        <v>132.30000000000001</v>
      </c>
      <c r="G163" s="8"/>
      <c r="H163" s="5">
        <v>166</v>
      </c>
      <c r="I163" s="7"/>
    </row>
    <row r="164" spans="1:9">
      <c r="A164" s="1">
        <v>20120611</v>
      </c>
      <c r="B164" s="1">
        <v>200000</v>
      </c>
      <c r="C164" s="1">
        <v>2456090.3220000002</v>
      </c>
      <c r="D164" s="1">
        <v>2124.645</v>
      </c>
      <c r="E164" s="1">
        <v>133.9</v>
      </c>
      <c r="F164" s="1">
        <v>138.1</v>
      </c>
      <c r="G164" s="8"/>
      <c r="H164" s="5">
        <v>148</v>
      </c>
      <c r="I164" s="7"/>
    </row>
    <row r="165" spans="1:9">
      <c r="A165" s="1">
        <v>20120612</v>
      </c>
      <c r="B165" s="1">
        <v>200000</v>
      </c>
      <c r="C165" s="1">
        <v>2456091.3220000002</v>
      </c>
      <c r="D165" s="1">
        <v>2124.6819999999998</v>
      </c>
      <c r="E165" s="1">
        <v>141.30000000000001</v>
      </c>
      <c r="F165" s="1">
        <v>145.80000000000001</v>
      </c>
      <c r="G165" s="8"/>
      <c r="H165" s="5">
        <v>135</v>
      </c>
      <c r="I165" s="7"/>
    </row>
    <row r="166" spans="1:9">
      <c r="A166" s="1">
        <v>20120613</v>
      </c>
      <c r="B166" s="1">
        <v>200000</v>
      </c>
      <c r="C166" s="1">
        <v>2456092.3220000002</v>
      </c>
      <c r="D166" s="1">
        <v>2124.7179999999998</v>
      </c>
      <c r="E166" s="1">
        <v>142.80000000000001</v>
      </c>
      <c r="F166" s="1">
        <v>147.30000000000001</v>
      </c>
      <c r="G166" s="8"/>
      <c r="H166" s="5">
        <v>165</v>
      </c>
      <c r="I166" s="7"/>
    </row>
    <row r="167" spans="1:9">
      <c r="A167" s="1">
        <v>20120614</v>
      </c>
      <c r="B167" s="1">
        <v>200000</v>
      </c>
      <c r="C167" s="1">
        <v>2456093.3220000002</v>
      </c>
      <c r="D167" s="1">
        <v>2124.7550000000001</v>
      </c>
      <c r="E167" s="1">
        <v>148.6</v>
      </c>
      <c r="F167" s="1">
        <v>153.30000000000001</v>
      </c>
      <c r="G167" s="8"/>
      <c r="H167" s="5">
        <v>126</v>
      </c>
      <c r="I167" s="7"/>
    </row>
    <row r="168" spans="1:9">
      <c r="A168" s="1">
        <v>20120615</v>
      </c>
      <c r="B168" s="1">
        <v>200000</v>
      </c>
      <c r="C168" s="1">
        <v>2456094.3220000002</v>
      </c>
      <c r="D168" s="1">
        <v>2124.7919999999999</v>
      </c>
      <c r="E168" s="1">
        <v>144.9</v>
      </c>
      <c r="F168" s="1">
        <v>149.6</v>
      </c>
      <c r="G168" s="8"/>
      <c r="H168" s="5">
        <v>139</v>
      </c>
      <c r="I168" s="7"/>
    </row>
    <row r="169" spans="1:9">
      <c r="A169" s="1">
        <v>20120616</v>
      </c>
      <c r="B169" s="1">
        <v>200000</v>
      </c>
      <c r="C169" s="1">
        <v>2456095.3220000002</v>
      </c>
      <c r="D169" s="1">
        <v>2124.828</v>
      </c>
      <c r="E169" s="1">
        <v>134.5</v>
      </c>
      <c r="F169" s="1">
        <v>138.80000000000001</v>
      </c>
      <c r="G169" s="8"/>
      <c r="H169" s="5">
        <v>103</v>
      </c>
      <c r="I169" s="7"/>
    </row>
    <row r="170" spans="1:9">
      <c r="A170" s="1">
        <v>20120617</v>
      </c>
      <c r="B170" s="1">
        <v>200000</v>
      </c>
      <c r="C170" s="1">
        <v>2456096.3220000002</v>
      </c>
      <c r="D170" s="1">
        <v>2124.8649999999998</v>
      </c>
      <c r="E170" s="1">
        <v>124</v>
      </c>
      <c r="F170" s="1">
        <v>128</v>
      </c>
      <c r="G170" s="8"/>
      <c r="H170" s="5">
        <v>79</v>
      </c>
      <c r="I170" s="7"/>
    </row>
    <row r="171" spans="1:9">
      <c r="A171" s="1">
        <v>20120618</v>
      </c>
      <c r="B171" s="1">
        <v>200000</v>
      </c>
      <c r="C171" s="1">
        <v>2456097.3220000002</v>
      </c>
      <c r="D171" s="1">
        <v>2124.902</v>
      </c>
      <c r="E171" s="1">
        <v>118</v>
      </c>
      <c r="F171" s="1">
        <v>121.9</v>
      </c>
      <c r="G171" s="8"/>
      <c r="H171" s="5">
        <v>75</v>
      </c>
      <c r="I171" s="7"/>
    </row>
    <row r="172" spans="1:9">
      <c r="A172" s="1">
        <v>20120619</v>
      </c>
      <c r="B172" s="1">
        <v>200000</v>
      </c>
      <c r="C172" s="1">
        <v>2456098.3220000002</v>
      </c>
      <c r="D172" s="1">
        <v>2124.9380000000001</v>
      </c>
      <c r="E172" s="1">
        <v>109.9</v>
      </c>
      <c r="F172" s="1">
        <v>113.5</v>
      </c>
      <c r="G172" s="8"/>
      <c r="H172" s="5">
        <v>61</v>
      </c>
      <c r="I172" s="7"/>
    </row>
    <row r="173" spans="1:9">
      <c r="A173" s="1">
        <v>20120620</v>
      </c>
      <c r="B173" s="1">
        <v>200000</v>
      </c>
      <c r="C173" s="1">
        <v>2456099.3220000002</v>
      </c>
      <c r="D173" s="1">
        <v>2124.9749999999999</v>
      </c>
      <c r="E173" s="1">
        <v>103.7</v>
      </c>
      <c r="F173" s="1">
        <v>107.1</v>
      </c>
      <c r="G173" s="8"/>
      <c r="H173" s="5">
        <v>37</v>
      </c>
      <c r="I173" s="7"/>
    </row>
    <row r="174" spans="1:9">
      <c r="A174" s="1">
        <v>20120621</v>
      </c>
      <c r="B174" s="1">
        <v>200000</v>
      </c>
      <c r="C174" s="1">
        <v>2456100.3220000002</v>
      </c>
      <c r="D174" s="1">
        <v>2125.0120000000002</v>
      </c>
      <c r="E174" s="1">
        <v>97.7</v>
      </c>
      <c r="F174" s="1">
        <v>100.9</v>
      </c>
      <c r="G174" s="8"/>
      <c r="H174" s="5">
        <v>28</v>
      </c>
      <c r="I174" s="7"/>
    </row>
    <row r="175" spans="1:9">
      <c r="A175" s="1">
        <v>20120622</v>
      </c>
      <c r="B175" s="1">
        <v>200000</v>
      </c>
      <c r="C175" s="1">
        <v>2456101.3220000002</v>
      </c>
      <c r="D175" s="1">
        <v>2125.0479999999998</v>
      </c>
      <c r="E175" s="1">
        <v>88.4</v>
      </c>
      <c r="F175" s="1">
        <v>91.4</v>
      </c>
      <c r="G175" s="8"/>
      <c r="H175" s="5">
        <v>48</v>
      </c>
      <c r="I175" s="7"/>
    </row>
    <row r="176" spans="1:9">
      <c r="A176" s="1">
        <v>20120623</v>
      </c>
      <c r="B176" s="1">
        <v>200000</v>
      </c>
      <c r="C176" s="1">
        <v>2456102.3220000002</v>
      </c>
      <c r="D176" s="1">
        <v>2125.085</v>
      </c>
      <c r="E176" s="1">
        <v>84</v>
      </c>
      <c r="F176" s="1">
        <v>86.8</v>
      </c>
      <c r="G176" s="8"/>
      <c r="H176" s="5">
        <v>49</v>
      </c>
      <c r="I176" s="7"/>
    </row>
    <row r="177" spans="1:29">
      <c r="A177" s="1">
        <v>20120624</v>
      </c>
      <c r="B177" s="1">
        <v>200000</v>
      </c>
      <c r="C177" s="1">
        <v>2456103.3220000002</v>
      </c>
      <c r="D177" s="1">
        <v>2125.1219999999998</v>
      </c>
      <c r="E177" s="1">
        <v>85.3</v>
      </c>
      <c r="F177" s="1">
        <v>88.1</v>
      </c>
      <c r="G177" s="8"/>
      <c r="H177" s="5">
        <v>47</v>
      </c>
      <c r="I177" s="7"/>
    </row>
    <row r="178" spans="1:29">
      <c r="A178" s="1">
        <v>20120625</v>
      </c>
      <c r="B178" s="1">
        <v>200000</v>
      </c>
      <c r="C178" s="1">
        <v>2456104.3220000002</v>
      </c>
      <c r="D178" s="1">
        <v>2125.1579999999999</v>
      </c>
      <c r="E178" s="1">
        <v>88.6</v>
      </c>
      <c r="F178" s="1">
        <v>91.5</v>
      </c>
      <c r="G178" s="8"/>
      <c r="H178" s="5">
        <v>51</v>
      </c>
      <c r="I178" s="7"/>
    </row>
    <row r="179" spans="1:29">
      <c r="A179" s="1">
        <v>20120626</v>
      </c>
      <c r="B179" s="1">
        <v>200000</v>
      </c>
      <c r="C179" s="1">
        <v>2456105.3220000002</v>
      </c>
      <c r="D179" s="1">
        <v>2125.1950000000002</v>
      </c>
      <c r="E179" s="1">
        <v>99.2</v>
      </c>
      <c r="F179" s="1">
        <v>102.5</v>
      </c>
      <c r="G179" s="8"/>
      <c r="H179" s="5">
        <v>103</v>
      </c>
      <c r="I179" s="7"/>
    </row>
    <row r="180" spans="1:29">
      <c r="A180" s="1">
        <v>20120627</v>
      </c>
      <c r="B180" s="1">
        <v>200000</v>
      </c>
      <c r="C180" s="1">
        <v>2456106.3220000002</v>
      </c>
      <c r="D180" s="1">
        <v>2125.232</v>
      </c>
      <c r="E180" s="1">
        <v>106.3</v>
      </c>
      <c r="F180" s="1">
        <v>109.9</v>
      </c>
      <c r="G180" s="8"/>
      <c r="H180" s="5">
        <v>98</v>
      </c>
      <c r="I180" s="7"/>
      <c r="M180" t="s">
        <v>16</v>
      </c>
      <c r="P180" t="s">
        <v>27</v>
      </c>
      <c r="S180" s="10" t="s">
        <v>28</v>
      </c>
      <c r="V180" s="10" t="s">
        <v>40</v>
      </c>
      <c r="Y180" s="10" t="s">
        <v>42</v>
      </c>
      <c r="AB180" s="10" t="s">
        <v>43</v>
      </c>
    </row>
    <row r="181" spans="1:29">
      <c r="A181" s="1">
        <v>20120628</v>
      </c>
      <c r="B181" s="1">
        <v>200000</v>
      </c>
      <c r="C181" s="1">
        <v>2456107.3220000002</v>
      </c>
      <c r="D181" s="1">
        <v>2125.268</v>
      </c>
      <c r="E181" s="1">
        <v>119.7</v>
      </c>
      <c r="F181" s="1">
        <v>123.7</v>
      </c>
      <c r="G181" s="8"/>
      <c r="H181" s="5">
        <v>128</v>
      </c>
      <c r="I181" s="7"/>
    </row>
    <row r="182" spans="1:29">
      <c r="A182" s="1">
        <v>20120629</v>
      </c>
      <c r="B182" s="1">
        <v>200000</v>
      </c>
      <c r="C182" s="1">
        <v>2456108.3220000002</v>
      </c>
      <c r="D182" s="1">
        <v>2125.3049999999998</v>
      </c>
      <c r="E182" s="1">
        <v>117.4</v>
      </c>
      <c r="F182" s="1">
        <v>121.3</v>
      </c>
      <c r="G182" s="8"/>
      <c r="H182" s="5">
        <v>119</v>
      </c>
      <c r="I182" s="7"/>
      <c r="N182" s="4" t="s">
        <v>19</v>
      </c>
      <c r="Q182" s="4" t="s">
        <v>19</v>
      </c>
      <c r="T182" s="4" t="s">
        <v>19</v>
      </c>
      <c r="W182" s="4" t="s">
        <v>19</v>
      </c>
      <c r="Z182" s="4" t="s">
        <v>19</v>
      </c>
      <c r="AC182" s="4" t="s">
        <v>19</v>
      </c>
    </row>
    <row r="183" spans="1:29">
      <c r="A183" s="1">
        <v>20120630</v>
      </c>
      <c r="B183" s="1">
        <v>200000</v>
      </c>
      <c r="C183" s="1">
        <v>2456109.3220000002</v>
      </c>
      <c r="D183" s="1">
        <v>2125.3420000000001</v>
      </c>
      <c r="E183" s="1">
        <v>124</v>
      </c>
      <c r="F183" s="1">
        <v>128.19999999999999</v>
      </c>
      <c r="G183" s="4" t="s">
        <v>6</v>
      </c>
      <c r="H183" s="5">
        <v>128</v>
      </c>
      <c r="I183" s="3" t="s">
        <v>8</v>
      </c>
      <c r="J183" s="4" t="s">
        <v>58</v>
      </c>
      <c r="K183" s="4" t="s">
        <v>6</v>
      </c>
      <c r="N183" s="4" t="s">
        <v>25</v>
      </c>
      <c r="Q183" s="4" t="s">
        <v>26</v>
      </c>
      <c r="T183" s="23" t="s">
        <v>31</v>
      </c>
      <c r="W183" s="23" t="s">
        <v>41</v>
      </c>
      <c r="Z183" s="23" t="s">
        <v>44</v>
      </c>
      <c r="AC183" s="23" t="s">
        <v>45</v>
      </c>
    </row>
    <row r="184" spans="1:29">
      <c r="A184" s="1">
        <v>20120701</v>
      </c>
      <c r="B184" s="1">
        <v>200000</v>
      </c>
      <c r="C184" s="1">
        <v>2456110.3220000002</v>
      </c>
      <c r="D184" s="1">
        <v>2125.3780000000002</v>
      </c>
      <c r="E184" s="1">
        <v>133.4</v>
      </c>
      <c r="F184" s="1">
        <v>137.9</v>
      </c>
      <c r="G184" s="8">
        <f t="shared" ref="G184:G247" si="0">AVERAGE(F2:F366)</f>
        <v>119.68904109589052</v>
      </c>
      <c r="H184" s="5">
        <v>146</v>
      </c>
      <c r="I184" s="7">
        <f t="shared" ref="I184:I247" si="1">AVERAGE(H2:H366)</f>
        <v>103.77260273972603</v>
      </c>
      <c r="J184">
        <f>(G184/I184-1)*10+100</f>
        <v>101.53378039443463</v>
      </c>
      <c r="K184">
        <f t="shared" ref="K184:K247" si="2">G184</f>
        <v>119.68904109589052</v>
      </c>
      <c r="L184">
        <f>K184</f>
        <v>119.68904109589052</v>
      </c>
      <c r="M184">
        <f t="shared" ref="M184:M247" si="3">(I184*0.5)+64</f>
        <v>115.88630136986302</v>
      </c>
      <c r="N184" s="20">
        <f>((M184/K184)*100)-100</f>
        <v>-3.177182882583935</v>
      </c>
      <c r="P184">
        <f>(I184*0.495)+64</f>
        <v>115.36743835616439</v>
      </c>
      <c r="Q184" s="20">
        <f>((P184/K184)*100)-100</f>
        <v>-3.6106920902339112</v>
      </c>
      <c r="S184">
        <f>(I184*0.505)+64</f>
        <v>116.40516438356164</v>
      </c>
      <c r="T184" s="20">
        <f>((S184/K184)*100)-100</f>
        <v>-2.7436736749339872</v>
      </c>
      <c r="U184">
        <f>I184</f>
        <v>103.77260273972603</v>
      </c>
      <c r="V184">
        <f>(K184-64)*2</f>
        <v>111.37808219178103</v>
      </c>
      <c r="W184" s="20">
        <f>((V184/I184)*100)-100</f>
        <v>7.3289859281360208</v>
      </c>
      <c r="Y184">
        <f>(K184-64)*2.02</f>
        <v>112.49186301369885</v>
      </c>
      <c r="Z184" s="11">
        <f>((Y184-I184)/100)*100</f>
        <v>8.7192602739728216</v>
      </c>
      <c r="AB184">
        <f>(K184-64)*1.98</f>
        <v>110.26430136986322</v>
      </c>
      <c r="AC184" s="11">
        <f>((AB184-I184)/100)*100</f>
        <v>6.4916986301371935</v>
      </c>
    </row>
    <row r="185" spans="1:29">
      <c r="A185" s="1">
        <v>20120702</v>
      </c>
      <c r="B185" s="1">
        <v>200000</v>
      </c>
      <c r="C185" s="1">
        <v>2456111.3220000002</v>
      </c>
      <c r="D185" s="1">
        <v>2125.415</v>
      </c>
      <c r="E185" s="1">
        <v>165.9</v>
      </c>
      <c r="F185" s="1">
        <v>144.9</v>
      </c>
      <c r="G185" s="8">
        <f t="shared" si="0"/>
        <v>119.6345205479453</v>
      </c>
      <c r="H185" s="5">
        <v>137</v>
      </c>
      <c r="I185" s="8">
        <f t="shared" si="1"/>
        <v>103.79178082191781</v>
      </c>
      <c r="J185">
        <f t="shared" ref="J185:J248" si="4">(G185/I185-1)*10+100</f>
        <v>101.52639636785979</v>
      </c>
      <c r="K185">
        <f t="shared" si="2"/>
        <v>119.6345205479453</v>
      </c>
      <c r="L185">
        <f t="shared" ref="L185:L248" si="5">K185</f>
        <v>119.6345205479453</v>
      </c>
      <c r="M185">
        <f t="shared" si="3"/>
        <v>115.89589041095891</v>
      </c>
      <c r="N185" s="20">
        <f t="shared" ref="N185:N248" si="6">((M185/K185)*100)-100</f>
        <v>-3.125042938996927</v>
      </c>
      <c r="P185">
        <f t="shared" ref="P185:P248" si="7">(I185*0.495)+64</f>
        <v>115.37693150684932</v>
      </c>
      <c r="Q185" s="20">
        <f t="shared" ref="Q185:Q248" si="8">((P185/K185)*100)-100</f>
        <v>-3.558829860809027</v>
      </c>
      <c r="S185">
        <f t="shared" ref="S185:S248" si="9">(I185*0.505)+64</f>
        <v>116.41484931506849</v>
      </c>
      <c r="T185" s="20">
        <f t="shared" ref="T185:T248" si="10">((S185/K185)*100)-100</f>
        <v>-2.6912560171848412</v>
      </c>
      <c r="U185">
        <f t="shared" ref="U185:U248" si="11">I185</f>
        <v>103.79178082191781</v>
      </c>
      <c r="V185">
        <f t="shared" ref="V185:V248" si="12">(K185-64)*2</f>
        <v>111.2690410958906</v>
      </c>
      <c r="W185" s="20">
        <f t="shared" ref="W185:W248" si="13">((V185/I185)*100)-100</f>
        <v>7.204096716292014</v>
      </c>
      <c r="Y185">
        <f t="shared" ref="Y185:Y248" si="14">(K185-64)*2.02</f>
        <v>112.3817315068495</v>
      </c>
      <c r="Z185" s="9">
        <f t="shared" ref="Z185:Z248" si="15">((Y185-I185)/100)*100</f>
        <v>8.5899506849316936</v>
      </c>
      <c r="AB185">
        <f t="shared" ref="AB185:AB248" si="16">(K185-64)*1.98</f>
        <v>110.1563506849317</v>
      </c>
      <c r="AC185" s="9">
        <f t="shared" ref="AC185:AC248" si="17">((AB185-I185)/100)*100</f>
        <v>6.3645698630138847</v>
      </c>
    </row>
    <row r="186" spans="1:29">
      <c r="A186" s="1">
        <v>20120703</v>
      </c>
      <c r="B186" s="1">
        <v>200000</v>
      </c>
      <c r="C186" s="1">
        <v>2456112.3220000002</v>
      </c>
      <c r="D186" s="1">
        <v>2125.4520000000002</v>
      </c>
      <c r="E186" s="1">
        <v>145.80000000000001</v>
      </c>
      <c r="F186" s="1">
        <v>150.69999999999999</v>
      </c>
      <c r="G186" s="8">
        <f t="shared" si="0"/>
        <v>119.58958904109598</v>
      </c>
      <c r="H186" s="5">
        <v>178</v>
      </c>
      <c r="I186" s="8">
        <f t="shared" si="1"/>
        <v>103.86849315068493</v>
      </c>
      <c r="J186">
        <f t="shared" si="4"/>
        <v>101.5135577125976</v>
      </c>
      <c r="K186">
        <f t="shared" si="2"/>
        <v>119.58958904109598</v>
      </c>
      <c r="L186">
        <f t="shared" si="5"/>
        <v>119.58958904109598</v>
      </c>
      <c r="M186">
        <f t="shared" si="3"/>
        <v>115.93424657534246</v>
      </c>
      <c r="N186" s="20">
        <f t="shared" si="6"/>
        <v>-3.0565724784766957</v>
      </c>
      <c r="P186">
        <f t="shared" si="7"/>
        <v>115.41490410958903</v>
      </c>
      <c r="Q186" s="20">
        <f t="shared" si="8"/>
        <v>-3.4908431118300314</v>
      </c>
      <c r="S186">
        <f t="shared" si="9"/>
        <v>116.45358904109588</v>
      </c>
      <c r="T186" s="20">
        <f t="shared" si="10"/>
        <v>-2.62230184512336</v>
      </c>
      <c r="U186">
        <f t="shared" si="11"/>
        <v>103.86849315068493</v>
      </c>
      <c r="V186">
        <f t="shared" si="12"/>
        <v>111.17917808219195</v>
      </c>
      <c r="W186" s="20">
        <f t="shared" si="13"/>
        <v>7.038404726735763</v>
      </c>
      <c r="Y186">
        <f t="shared" si="14"/>
        <v>112.29096986301387</v>
      </c>
      <c r="Z186" s="9">
        <f t="shared" si="15"/>
        <v>8.4224767123289439</v>
      </c>
      <c r="AB186">
        <f t="shared" si="16"/>
        <v>110.06738630137004</v>
      </c>
      <c r="AC186" s="9">
        <f t="shared" si="17"/>
        <v>6.1988931506851088</v>
      </c>
    </row>
    <row r="187" spans="1:29">
      <c r="A187" s="1">
        <v>20120704</v>
      </c>
      <c r="B187" s="1">
        <v>200000</v>
      </c>
      <c r="C187" s="1">
        <v>2456113.3220000002</v>
      </c>
      <c r="D187" s="1">
        <v>2125.4879999999998</v>
      </c>
      <c r="E187" s="1">
        <v>163.19999999999999</v>
      </c>
      <c r="F187" s="1">
        <v>154.19999999999999</v>
      </c>
      <c r="G187" s="8">
        <f t="shared" si="0"/>
        <v>119.54794520547955</v>
      </c>
      <c r="H187" s="5">
        <v>174</v>
      </c>
      <c r="I187" s="8">
        <f t="shared" si="1"/>
        <v>104.03835616438356</v>
      </c>
      <c r="J187">
        <f t="shared" si="4"/>
        <v>101.49075683362301</v>
      </c>
      <c r="K187">
        <f t="shared" si="2"/>
        <v>119.54794520547955</v>
      </c>
      <c r="L187">
        <f t="shared" si="5"/>
        <v>119.54794520547955</v>
      </c>
      <c r="M187">
        <f t="shared" si="3"/>
        <v>116.01917808219179</v>
      </c>
      <c r="N187" s="20">
        <f t="shared" si="6"/>
        <v>-2.9517589091326499</v>
      </c>
      <c r="P187">
        <f t="shared" si="7"/>
        <v>115.49898630136985</v>
      </c>
      <c r="Q187" s="20">
        <f t="shared" si="8"/>
        <v>-3.386891257018533</v>
      </c>
      <c r="S187">
        <f t="shared" si="9"/>
        <v>116.53936986301369</v>
      </c>
      <c r="T187" s="20">
        <f t="shared" si="10"/>
        <v>-2.5166265612467953</v>
      </c>
      <c r="U187">
        <f t="shared" si="11"/>
        <v>104.03835616438356</v>
      </c>
      <c r="V187">
        <f t="shared" si="12"/>
        <v>111.0958904109591</v>
      </c>
      <c r="W187" s="20">
        <f t="shared" si="13"/>
        <v>6.7835887712647462</v>
      </c>
      <c r="Y187">
        <f t="shared" si="14"/>
        <v>112.20684931506869</v>
      </c>
      <c r="Z187" s="9">
        <f t="shared" si="15"/>
        <v>8.168493150685137</v>
      </c>
      <c r="AB187">
        <f t="shared" si="16"/>
        <v>109.98493150684951</v>
      </c>
      <c r="AC187" s="9">
        <f t="shared" si="17"/>
        <v>5.9465753424659482</v>
      </c>
    </row>
    <row r="188" spans="1:29">
      <c r="A188" s="1">
        <v>20120705</v>
      </c>
      <c r="B188" s="1">
        <v>200000</v>
      </c>
      <c r="C188" s="1">
        <v>2456114.3220000002</v>
      </c>
      <c r="D188" s="1">
        <v>2125.5250000000001</v>
      </c>
      <c r="E188" s="1">
        <v>164.6</v>
      </c>
      <c r="F188" s="1">
        <v>155.9</v>
      </c>
      <c r="G188" s="8">
        <f t="shared" si="0"/>
        <v>119.52876712328776</v>
      </c>
      <c r="H188" s="5">
        <v>166</v>
      </c>
      <c r="I188" s="8">
        <f t="shared" si="1"/>
        <v>104.21369863013699</v>
      </c>
      <c r="J188">
        <f t="shared" si="4"/>
        <v>101.46958304853042</v>
      </c>
      <c r="K188">
        <f t="shared" si="2"/>
        <v>119.52876712328776</v>
      </c>
      <c r="L188">
        <f t="shared" si="5"/>
        <v>119.52876712328776</v>
      </c>
      <c r="M188">
        <f t="shared" si="3"/>
        <v>116.1068493150685</v>
      </c>
      <c r="N188" s="20">
        <f t="shared" si="6"/>
        <v>-2.8628403777391327</v>
      </c>
      <c r="P188">
        <f t="shared" si="7"/>
        <v>115.58578082191781</v>
      </c>
      <c r="Q188" s="20">
        <f t="shared" si="8"/>
        <v>-3.2987760154030212</v>
      </c>
      <c r="S188">
        <f t="shared" si="9"/>
        <v>116.62791780821918</v>
      </c>
      <c r="T188" s="20">
        <f t="shared" si="10"/>
        <v>-2.4269047400752584</v>
      </c>
      <c r="U188">
        <f t="shared" si="11"/>
        <v>104.21369863013699</v>
      </c>
      <c r="V188">
        <f t="shared" si="12"/>
        <v>111.05753424657553</v>
      </c>
      <c r="W188" s="20">
        <f t="shared" si="13"/>
        <v>6.5671170934330547</v>
      </c>
      <c r="Y188">
        <f t="shared" si="14"/>
        <v>112.16810958904128</v>
      </c>
      <c r="Z188" s="9">
        <f t="shared" si="15"/>
        <v>7.9544109589042904</v>
      </c>
      <c r="AB188">
        <f t="shared" si="16"/>
        <v>109.94695890410978</v>
      </c>
      <c r="AC188" s="9">
        <f t="shared" si="17"/>
        <v>5.7332602739727889</v>
      </c>
    </row>
    <row r="189" spans="1:29">
      <c r="A189" s="1">
        <v>20120706</v>
      </c>
      <c r="B189" s="1">
        <v>200000</v>
      </c>
      <c r="C189" s="1">
        <v>2456115.3220000002</v>
      </c>
      <c r="D189" s="1">
        <v>2125.5619999999999</v>
      </c>
      <c r="E189" s="1">
        <v>157.69999999999999</v>
      </c>
      <c r="F189" s="1">
        <v>163</v>
      </c>
      <c r="G189" s="8">
        <f t="shared" si="0"/>
        <v>119.53369863013707</v>
      </c>
      <c r="H189" s="5">
        <v>159</v>
      </c>
      <c r="I189" s="8">
        <f t="shared" si="1"/>
        <v>104.33698630136986</v>
      </c>
      <c r="J189">
        <f t="shared" si="4"/>
        <v>101.45650290155713</v>
      </c>
      <c r="K189">
        <f t="shared" si="2"/>
        <v>119.53369863013707</v>
      </c>
      <c r="L189">
        <f t="shared" si="5"/>
        <v>119.53369863013707</v>
      </c>
      <c r="M189">
        <f t="shared" si="3"/>
        <v>116.16849315068492</v>
      </c>
      <c r="N189" s="20">
        <f t="shared" si="6"/>
        <v>-2.8152776313437755</v>
      </c>
      <c r="P189">
        <f t="shared" si="7"/>
        <v>115.64680821917808</v>
      </c>
      <c r="Q189" s="20">
        <f t="shared" si="8"/>
        <v>-3.2517109865276268</v>
      </c>
      <c r="S189">
        <f t="shared" si="9"/>
        <v>116.69017808219178</v>
      </c>
      <c r="T189" s="20">
        <f t="shared" si="10"/>
        <v>-2.3788442761599384</v>
      </c>
      <c r="U189">
        <f t="shared" si="11"/>
        <v>104.33698630136986</v>
      </c>
      <c r="V189">
        <f t="shared" si="12"/>
        <v>111.06739726027413</v>
      </c>
      <c r="W189" s="20">
        <f t="shared" si="13"/>
        <v>6.4506472704357805</v>
      </c>
      <c r="Y189">
        <f t="shared" si="14"/>
        <v>112.17807123287687</v>
      </c>
      <c r="Z189" s="9">
        <f t="shared" si="15"/>
        <v>7.8410849315070124</v>
      </c>
      <c r="AB189">
        <f t="shared" si="16"/>
        <v>109.95672328767139</v>
      </c>
      <c r="AC189" s="9">
        <f t="shared" si="17"/>
        <v>5.6197369863015325</v>
      </c>
    </row>
    <row r="190" spans="1:29">
      <c r="A190" s="1">
        <v>20120707</v>
      </c>
      <c r="B190" s="1">
        <v>200000</v>
      </c>
      <c r="C190" s="1">
        <v>2456116.3220000002</v>
      </c>
      <c r="D190" s="1">
        <v>2125.598</v>
      </c>
      <c r="E190" s="1">
        <v>158.4</v>
      </c>
      <c r="F190" s="1">
        <v>163.69999999999999</v>
      </c>
      <c r="G190" s="8">
        <f t="shared" si="0"/>
        <v>119.55917808219186</v>
      </c>
      <c r="H190" s="5">
        <v>197</v>
      </c>
      <c r="I190" s="8">
        <f t="shared" si="1"/>
        <v>104.58082191780822</v>
      </c>
      <c r="J190">
        <f t="shared" si="4"/>
        <v>101.43222781096092</v>
      </c>
      <c r="K190">
        <f t="shared" si="2"/>
        <v>119.55917808219186</v>
      </c>
      <c r="L190">
        <f t="shared" si="5"/>
        <v>119.55917808219186</v>
      </c>
      <c r="M190">
        <f t="shared" si="3"/>
        <v>116.29041095890412</v>
      </c>
      <c r="N190" s="20">
        <f t="shared" si="6"/>
        <v>-2.7340160544099774</v>
      </c>
      <c r="P190">
        <f t="shared" si="7"/>
        <v>115.76750684931507</v>
      </c>
      <c r="Q190" s="20">
        <f t="shared" si="8"/>
        <v>-3.171376128288685</v>
      </c>
      <c r="S190">
        <f t="shared" si="9"/>
        <v>116.81331506849315</v>
      </c>
      <c r="T190" s="20">
        <f t="shared" si="10"/>
        <v>-2.2966559805312841</v>
      </c>
      <c r="U190">
        <f t="shared" si="11"/>
        <v>104.58082191780822</v>
      </c>
      <c r="V190">
        <f t="shared" si="12"/>
        <v>111.11835616438373</v>
      </c>
      <c r="W190" s="20">
        <f t="shared" si="13"/>
        <v>6.2511788745678984</v>
      </c>
      <c r="Y190">
        <f t="shared" si="14"/>
        <v>112.22953972602757</v>
      </c>
      <c r="Z190" s="9">
        <f t="shared" si="15"/>
        <v>7.6487178082193452</v>
      </c>
      <c r="AB190">
        <f t="shared" si="16"/>
        <v>110.00717260273989</v>
      </c>
      <c r="AC190" s="9">
        <f t="shared" si="17"/>
        <v>5.4263506849316627</v>
      </c>
    </row>
    <row r="191" spans="1:29">
      <c r="A191" s="1">
        <v>20120708</v>
      </c>
      <c r="B191" s="1">
        <v>200000</v>
      </c>
      <c r="C191" s="1">
        <v>2456117.3220000002</v>
      </c>
      <c r="D191" s="1">
        <v>2125.6350000000002</v>
      </c>
      <c r="E191" s="1">
        <v>177.7</v>
      </c>
      <c r="F191" s="1">
        <v>183.7</v>
      </c>
      <c r="G191" s="8">
        <f t="shared" si="0"/>
        <v>119.56356164383568</v>
      </c>
      <c r="H191" s="5">
        <v>177</v>
      </c>
      <c r="I191" s="8">
        <f t="shared" si="1"/>
        <v>104.68493150684931</v>
      </c>
      <c r="J191">
        <f t="shared" si="4"/>
        <v>101.42127715257787</v>
      </c>
      <c r="K191">
        <f t="shared" si="2"/>
        <v>119.56356164383568</v>
      </c>
      <c r="L191">
        <f t="shared" si="5"/>
        <v>119.56356164383568</v>
      </c>
      <c r="M191">
        <f t="shared" si="3"/>
        <v>116.34246575342465</v>
      </c>
      <c r="N191" s="20">
        <f t="shared" si="6"/>
        <v>-2.6940447793001141</v>
      </c>
      <c r="P191">
        <f t="shared" si="7"/>
        <v>115.81904109589041</v>
      </c>
      <c r="Q191" s="20">
        <f t="shared" si="8"/>
        <v>-3.1318241916376763</v>
      </c>
      <c r="S191">
        <f t="shared" si="9"/>
        <v>116.86589041095891</v>
      </c>
      <c r="T191" s="20">
        <f t="shared" si="10"/>
        <v>-2.2562653669625377</v>
      </c>
      <c r="U191">
        <f t="shared" si="11"/>
        <v>104.68493150684931</v>
      </c>
      <c r="V191">
        <f t="shared" si="12"/>
        <v>111.12712328767137</v>
      </c>
      <c r="W191" s="20">
        <f t="shared" si="13"/>
        <v>6.1538864171684082</v>
      </c>
      <c r="Y191">
        <f t="shared" si="14"/>
        <v>112.23839452054808</v>
      </c>
      <c r="Z191" s="9">
        <f t="shared" si="15"/>
        <v>7.5534630136987744</v>
      </c>
      <c r="AB191">
        <f t="shared" si="16"/>
        <v>110.01585205479465</v>
      </c>
      <c r="AC191" s="9">
        <f t="shared" si="17"/>
        <v>5.3309205479453396</v>
      </c>
    </row>
    <row r="192" spans="1:29">
      <c r="A192" s="1">
        <v>20120709</v>
      </c>
      <c r="B192" s="1">
        <v>200000</v>
      </c>
      <c r="C192" s="1">
        <v>2456118.3220000002</v>
      </c>
      <c r="D192" s="1">
        <v>2125.672</v>
      </c>
      <c r="E192" s="1">
        <v>173.8</v>
      </c>
      <c r="F192" s="1">
        <v>179.6</v>
      </c>
      <c r="G192" s="8">
        <f t="shared" si="0"/>
        <v>119.60027397260284</v>
      </c>
      <c r="H192" s="5">
        <v>188</v>
      </c>
      <c r="I192" s="8">
        <f t="shared" si="1"/>
        <v>105.15342465753425</v>
      </c>
      <c r="J192">
        <f t="shared" si="4"/>
        <v>101.37388291081525</v>
      </c>
      <c r="K192">
        <f t="shared" si="2"/>
        <v>119.60027397260284</v>
      </c>
      <c r="L192">
        <f t="shared" si="5"/>
        <v>119.60027397260284</v>
      </c>
      <c r="M192">
        <f t="shared" si="3"/>
        <v>116.57671232876712</v>
      </c>
      <c r="N192" s="20">
        <f t="shared" si="6"/>
        <v>-2.5280557839928832</v>
      </c>
      <c r="P192">
        <f t="shared" si="7"/>
        <v>116.05094520547945</v>
      </c>
      <c r="Q192" s="20">
        <f t="shared" si="8"/>
        <v>-2.9676593951084413</v>
      </c>
      <c r="S192">
        <f t="shared" si="9"/>
        <v>117.10247945205479</v>
      </c>
      <c r="T192" s="20">
        <f t="shared" si="10"/>
        <v>-2.0884521728773109</v>
      </c>
      <c r="U192">
        <f t="shared" si="11"/>
        <v>105.15342465753425</v>
      </c>
      <c r="V192">
        <f t="shared" si="12"/>
        <v>111.20054794520567</v>
      </c>
      <c r="W192" s="20">
        <f t="shared" si="13"/>
        <v>5.7507620958288612</v>
      </c>
      <c r="Y192">
        <f t="shared" si="14"/>
        <v>112.31255342465772</v>
      </c>
      <c r="Z192" s="9">
        <f t="shared" si="15"/>
        <v>7.1591287671234767</v>
      </c>
      <c r="AB192">
        <f t="shared" si="16"/>
        <v>110.08854246575362</v>
      </c>
      <c r="AC192" s="9">
        <f t="shared" si="17"/>
        <v>4.9351178082193741</v>
      </c>
    </row>
    <row r="193" spans="1:29">
      <c r="A193" s="1">
        <v>20120710</v>
      </c>
      <c r="B193" s="1">
        <v>200000</v>
      </c>
      <c r="C193" s="1">
        <v>2456119.3220000002</v>
      </c>
      <c r="D193" s="1">
        <v>2125.7080000000001</v>
      </c>
      <c r="E193" s="1">
        <v>173.4</v>
      </c>
      <c r="F193" s="1">
        <v>179.2</v>
      </c>
      <c r="G193" s="8">
        <f t="shared" si="0"/>
        <v>119.63561643835627</v>
      </c>
      <c r="H193" s="5">
        <v>185</v>
      </c>
      <c r="I193" s="8">
        <f t="shared" si="1"/>
        <v>105.46849315068494</v>
      </c>
      <c r="J193">
        <f t="shared" si="4"/>
        <v>101.34325644222777</v>
      </c>
      <c r="K193">
        <f t="shared" si="2"/>
        <v>119.63561643835627</v>
      </c>
      <c r="L193">
        <f t="shared" si="5"/>
        <v>119.63561643835627</v>
      </c>
      <c r="M193">
        <f t="shared" si="3"/>
        <v>116.73424657534247</v>
      </c>
      <c r="N193" s="20">
        <f t="shared" si="6"/>
        <v>-2.4251723269288874</v>
      </c>
      <c r="P193">
        <f t="shared" si="7"/>
        <v>116.20690410958903</v>
      </c>
      <c r="Q193" s="20">
        <f t="shared" si="8"/>
        <v>-2.8659628552454706</v>
      </c>
      <c r="S193">
        <f t="shared" si="9"/>
        <v>117.2615890410959</v>
      </c>
      <c r="T193" s="20">
        <f t="shared" si="10"/>
        <v>-1.9843817986123042</v>
      </c>
      <c r="U193">
        <f t="shared" si="11"/>
        <v>105.46849315068494</v>
      </c>
      <c r="V193">
        <f t="shared" si="12"/>
        <v>111.27123287671253</v>
      </c>
      <c r="W193" s="20">
        <f t="shared" si="13"/>
        <v>5.5018703241897242</v>
      </c>
      <c r="Y193">
        <f t="shared" si="14"/>
        <v>112.38394520547966</v>
      </c>
      <c r="Z193" s="9">
        <f t="shared" si="15"/>
        <v>6.9154520547947271</v>
      </c>
      <c r="AB193">
        <f t="shared" si="16"/>
        <v>110.1585205479454</v>
      </c>
      <c r="AC193" s="9">
        <f t="shared" si="17"/>
        <v>4.6900273972604651</v>
      </c>
    </row>
    <row r="194" spans="1:29">
      <c r="A194" s="1">
        <v>20120711</v>
      </c>
      <c r="B194" s="1">
        <v>200000</v>
      </c>
      <c r="C194" s="1">
        <v>2456120.3220000002</v>
      </c>
      <c r="D194" s="1">
        <v>2125.7449999999999</v>
      </c>
      <c r="E194" s="1">
        <v>161.69999999999999</v>
      </c>
      <c r="F194" s="1">
        <v>167.1</v>
      </c>
      <c r="G194" s="8">
        <f t="shared" si="0"/>
        <v>119.74301369863025</v>
      </c>
      <c r="H194" s="5">
        <v>159</v>
      </c>
      <c r="I194" s="8">
        <f t="shared" si="1"/>
        <v>105.81369863013698</v>
      </c>
      <c r="J194">
        <f t="shared" si="4"/>
        <v>101.31639997928643</v>
      </c>
      <c r="K194">
        <f t="shared" si="2"/>
        <v>119.74301369863025</v>
      </c>
      <c r="L194">
        <f t="shared" si="5"/>
        <v>119.74301369863025</v>
      </c>
      <c r="M194">
        <f t="shared" si="3"/>
        <v>116.90684931506848</v>
      </c>
      <c r="N194" s="20">
        <f t="shared" si="6"/>
        <v>-2.368542678155606</v>
      </c>
      <c r="P194">
        <f t="shared" si="7"/>
        <v>116.37778082191781</v>
      </c>
      <c r="Q194" s="20">
        <f t="shared" si="8"/>
        <v>-2.8103793054533242</v>
      </c>
      <c r="S194">
        <f t="shared" si="9"/>
        <v>117.43591780821919</v>
      </c>
      <c r="T194" s="20">
        <f t="shared" si="10"/>
        <v>-1.9267060508578595</v>
      </c>
      <c r="U194">
        <f t="shared" si="11"/>
        <v>105.81369863013698</v>
      </c>
      <c r="V194">
        <f t="shared" si="12"/>
        <v>111.4860273972605</v>
      </c>
      <c r="W194" s="20">
        <f t="shared" si="13"/>
        <v>5.3606752628037952</v>
      </c>
      <c r="Y194">
        <f t="shared" si="14"/>
        <v>112.60088767123311</v>
      </c>
      <c r="Z194" s="9">
        <f t="shared" si="15"/>
        <v>6.7871890410961271</v>
      </c>
      <c r="AB194">
        <f t="shared" si="16"/>
        <v>110.37116712328789</v>
      </c>
      <c r="AC194" s="9">
        <f t="shared" si="17"/>
        <v>4.5574684931509069</v>
      </c>
    </row>
    <row r="195" spans="1:29">
      <c r="A195" s="1">
        <v>20120712</v>
      </c>
      <c r="B195" s="1">
        <v>200000</v>
      </c>
      <c r="C195" s="1">
        <v>2456121.3220000002</v>
      </c>
      <c r="D195" s="1">
        <v>2125.7820000000002</v>
      </c>
      <c r="E195" s="1">
        <v>165.4</v>
      </c>
      <c r="F195" s="1">
        <v>170.9</v>
      </c>
      <c r="G195" s="8">
        <f t="shared" si="0"/>
        <v>119.88575342465764</v>
      </c>
      <c r="H195" s="5">
        <v>127</v>
      </c>
      <c r="I195" s="8">
        <f t="shared" si="1"/>
        <v>106.18082191780822</v>
      </c>
      <c r="J195">
        <f t="shared" si="4"/>
        <v>101.2907162761895</v>
      </c>
      <c r="K195">
        <f t="shared" si="2"/>
        <v>119.88575342465764</v>
      </c>
      <c r="L195">
        <f t="shared" si="5"/>
        <v>119.88575342465764</v>
      </c>
      <c r="M195">
        <f t="shared" si="3"/>
        <v>117.0904109589041</v>
      </c>
      <c r="N195" s="20">
        <f t="shared" si="6"/>
        <v>-2.3316719342388552</v>
      </c>
      <c r="P195">
        <f t="shared" si="7"/>
        <v>116.55950684931506</v>
      </c>
      <c r="Q195" s="20">
        <f t="shared" si="8"/>
        <v>-2.7745136351275903</v>
      </c>
      <c r="S195">
        <f t="shared" si="9"/>
        <v>117.62131506849315</v>
      </c>
      <c r="T195" s="20">
        <f t="shared" si="10"/>
        <v>-1.8888302333501059</v>
      </c>
      <c r="U195">
        <f t="shared" si="11"/>
        <v>106.18082191780822</v>
      </c>
      <c r="V195">
        <f t="shared" si="12"/>
        <v>111.77150684931527</v>
      </c>
      <c r="W195" s="20">
        <f t="shared" si="13"/>
        <v>5.2652492517289602</v>
      </c>
      <c r="Y195">
        <f t="shared" si="14"/>
        <v>112.88922191780843</v>
      </c>
      <c r="Z195" s="9">
        <f t="shared" si="15"/>
        <v>6.7084000000002098</v>
      </c>
      <c r="AB195">
        <f t="shared" si="16"/>
        <v>110.65379178082212</v>
      </c>
      <c r="AC195" s="9">
        <f t="shared" si="17"/>
        <v>4.4729698630139012</v>
      </c>
    </row>
    <row r="196" spans="1:29">
      <c r="A196" s="1">
        <v>20120713</v>
      </c>
      <c r="B196" s="1">
        <v>200000</v>
      </c>
      <c r="C196" s="1">
        <v>2456122.3220000002</v>
      </c>
      <c r="D196" s="1">
        <v>2125.8180000000002</v>
      </c>
      <c r="E196" s="1">
        <v>147.19999999999999</v>
      </c>
      <c r="F196" s="1">
        <v>152.1</v>
      </c>
      <c r="G196" s="8">
        <f t="shared" si="0"/>
        <v>120.03287671232887</v>
      </c>
      <c r="H196" s="5">
        <v>130</v>
      </c>
      <c r="I196" s="8">
        <f t="shared" si="1"/>
        <v>106.56164383561644</v>
      </c>
      <c r="J196">
        <f t="shared" si="4"/>
        <v>101.26417277284999</v>
      </c>
      <c r="K196">
        <f t="shared" si="2"/>
        <v>120.03287671232887</v>
      </c>
      <c r="L196">
        <f t="shared" si="5"/>
        <v>120.03287671232887</v>
      </c>
      <c r="M196">
        <f t="shared" si="3"/>
        <v>117.28082191780823</v>
      </c>
      <c r="N196" s="20">
        <f t="shared" si="6"/>
        <v>-2.2927508445175704</v>
      </c>
      <c r="P196">
        <f t="shared" si="7"/>
        <v>116.74801369863013</v>
      </c>
      <c r="Q196" s="20">
        <f t="shared" si="8"/>
        <v>-2.7366360814389594</v>
      </c>
      <c r="S196">
        <f t="shared" si="9"/>
        <v>117.81363013698629</v>
      </c>
      <c r="T196" s="20">
        <f t="shared" si="10"/>
        <v>-1.8488656075961813</v>
      </c>
      <c r="U196">
        <f t="shared" si="11"/>
        <v>106.56164383561644</v>
      </c>
      <c r="V196">
        <f t="shared" si="12"/>
        <v>112.06575342465774</v>
      </c>
      <c r="W196" s="20">
        <f t="shared" si="13"/>
        <v>5.1651883275487336</v>
      </c>
      <c r="Y196">
        <f t="shared" si="14"/>
        <v>113.18641095890432</v>
      </c>
      <c r="Z196" s="9">
        <f t="shared" si="15"/>
        <v>6.6247671232878824</v>
      </c>
      <c r="AB196">
        <f t="shared" si="16"/>
        <v>110.94509589041117</v>
      </c>
      <c r="AC196" s="9">
        <f t="shared" si="17"/>
        <v>4.3834520547947307</v>
      </c>
    </row>
    <row r="197" spans="1:29">
      <c r="A197" s="1">
        <v>20120714</v>
      </c>
      <c r="B197" s="1">
        <v>200000</v>
      </c>
      <c r="C197" s="1">
        <v>2456123.3220000002</v>
      </c>
      <c r="D197" s="1">
        <v>2125.855</v>
      </c>
      <c r="E197" s="1">
        <v>147.9</v>
      </c>
      <c r="F197" s="1">
        <v>152.80000000000001</v>
      </c>
      <c r="G197" s="8">
        <f t="shared" si="0"/>
        <v>120.15068493150694</v>
      </c>
      <c r="H197" s="5">
        <v>137</v>
      </c>
      <c r="I197" s="8">
        <f t="shared" si="1"/>
        <v>106.83561643835617</v>
      </c>
      <c r="J197">
        <f t="shared" si="4"/>
        <v>101.24631362995257</v>
      </c>
      <c r="K197">
        <f t="shared" si="2"/>
        <v>120.15068493150694</v>
      </c>
      <c r="L197">
        <f t="shared" si="5"/>
        <v>120.15068493150694</v>
      </c>
      <c r="M197">
        <f t="shared" si="3"/>
        <v>117.41780821917808</v>
      </c>
      <c r="N197" s="20">
        <f t="shared" si="6"/>
        <v>-2.2745411013568173</v>
      </c>
      <c r="P197">
        <f t="shared" si="7"/>
        <v>116.88363013698631</v>
      </c>
      <c r="Q197" s="20">
        <f t="shared" si="8"/>
        <v>-2.7191312279102249</v>
      </c>
      <c r="S197">
        <f t="shared" si="9"/>
        <v>117.95198630136986</v>
      </c>
      <c r="T197" s="20">
        <f t="shared" si="10"/>
        <v>-1.8299509748034097</v>
      </c>
      <c r="U197">
        <f t="shared" si="11"/>
        <v>106.83561643835617</v>
      </c>
      <c r="V197">
        <f t="shared" si="12"/>
        <v>112.30136986301389</v>
      </c>
      <c r="W197" s="20">
        <f t="shared" si="13"/>
        <v>5.1160405180153106</v>
      </c>
      <c r="Y197">
        <f t="shared" si="14"/>
        <v>113.42438356164404</v>
      </c>
      <c r="Z197" s="9">
        <f t="shared" si="15"/>
        <v>6.588767123287866</v>
      </c>
      <c r="AB197">
        <f t="shared" si="16"/>
        <v>111.17835616438374</v>
      </c>
      <c r="AC197" s="9">
        <f t="shared" si="17"/>
        <v>4.342739726027574</v>
      </c>
    </row>
    <row r="198" spans="1:29">
      <c r="A198" s="1">
        <v>20120715</v>
      </c>
      <c r="B198" s="1">
        <v>200000</v>
      </c>
      <c r="C198" s="1">
        <v>2456124.3220000002</v>
      </c>
      <c r="D198" s="1">
        <v>2125.8919999999998</v>
      </c>
      <c r="E198" s="1">
        <v>140.5</v>
      </c>
      <c r="F198" s="1">
        <v>145.1</v>
      </c>
      <c r="G198" s="8">
        <f t="shared" si="0"/>
        <v>120.21479452054803</v>
      </c>
      <c r="H198" s="5">
        <v>146</v>
      </c>
      <c r="I198" s="8">
        <f t="shared" si="1"/>
        <v>106.8054794520548</v>
      </c>
      <c r="J198">
        <f t="shared" si="4"/>
        <v>101.25548943156167</v>
      </c>
      <c r="K198">
        <f t="shared" si="2"/>
        <v>120.21479452054803</v>
      </c>
      <c r="L198">
        <f t="shared" si="5"/>
        <v>120.21479452054803</v>
      </c>
      <c r="M198">
        <f t="shared" si="3"/>
        <v>117.40273972602739</v>
      </c>
      <c r="N198" s="20">
        <f t="shared" si="6"/>
        <v>-2.3391919486581827</v>
      </c>
      <c r="P198">
        <f t="shared" si="7"/>
        <v>116.86871232876712</v>
      </c>
      <c r="Q198" s="20">
        <f t="shared" si="8"/>
        <v>-2.7834196324388074</v>
      </c>
      <c r="S198">
        <f t="shared" si="9"/>
        <v>117.93676712328767</v>
      </c>
      <c r="T198" s="20">
        <f t="shared" si="10"/>
        <v>-1.894964264877558</v>
      </c>
      <c r="U198">
        <f t="shared" si="11"/>
        <v>106.8054794520548</v>
      </c>
      <c r="V198">
        <f t="shared" si="12"/>
        <v>112.42958904109605</v>
      </c>
      <c r="W198" s="20">
        <f t="shared" si="13"/>
        <v>5.2657500513032574</v>
      </c>
      <c r="Y198">
        <f t="shared" si="14"/>
        <v>113.55388493150701</v>
      </c>
      <c r="Z198" s="9">
        <f t="shared" si="15"/>
        <v>6.7484054794522175</v>
      </c>
      <c r="AB198">
        <f t="shared" si="16"/>
        <v>111.30529315068509</v>
      </c>
      <c r="AC198" s="9">
        <f t="shared" si="17"/>
        <v>4.499813698630291</v>
      </c>
    </row>
    <row r="199" spans="1:29">
      <c r="A199" s="1">
        <v>20120716</v>
      </c>
      <c r="B199" s="1">
        <v>200000</v>
      </c>
      <c r="C199" s="1">
        <v>2456125.3220000002</v>
      </c>
      <c r="D199" s="1">
        <v>2125.9279999999999</v>
      </c>
      <c r="E199" s="1">
        <v>154.4</v>
      </c>
      <c r="F199" s="1">
        <v>142.5</v>
      </c>
      <c r="G199" s="8">
        <f t="shared" si="0"/>
        <v>120.26931506849321</v>
      </c>
      <c r="H199" s="5">
        <v>153</v>
      </c>
      <c r="I199" s="8">
        <f t="shared" si="1"/>
        <v>106.6986301369863</v>
      </c>
      <c r="J199">
        <f t="shared" si="4"/>
        <v>101.27187058672487</v>
      </c>
      <c r="K199">
        <f t="shared" si="2"/>
        <v>120.26931506849321</v>
      </c>
      <c r="L199">
        <f t="shared" si="5"/>
        <v>120.26931506849321</v>
      </c>
      <c r="M199">
        <f t="shared" si="3"/>
        <v>117.34931506849315</v>
      </c>
      <c r="N199" s="20">
        <f t="shared" si="6"/>
        <v>-2.4278844511063511</v>
      </c>
      <c r="P199">
        <f t="shared" si="7"/>
        <v>116.81582191780822</v>
      </c>
      <c r="Q199" s="20">
        <f t="shared" si="8"/>
        <v>-2.8714665488185744</v>
      </c>
      <c r="S199">
        <f t="shared" si="9"/>
        <v>117.88280821917809</v>
      </c>
      <c r="T199" s="20">
        <f t="shared" si="10"/>
        <v>-1.984302353394142</v>
      </c>
      <c r="U199">
        <f t="shared" si="11"/>
        <v>106.6986301369863</v>
      </c>
      <c r="V199">
        <f t="shared" si="12"/>
        <v>112.53863013698643</v>
      </c>
      <c r="W199" s="20">
        <f t="shared" si="13"/>
        <v>5.4733598664785035</v>
      </c>
      <c r="Y199">
        <f t="shared" si="14"/>
        <v>113.6640164383563</v>
      </c>
      <c r="Z199" s="9">
        <f t="shared" si="15"/>
        <v>6.9653863013700041</v>
      </c>
      <c r="AB199">
        <f t="shared" si="16"/>
        <v>111.41324383561656</v>
      </c>
      <c r="AC199" s="9">
        <f t="shared" si="17"/>
        <v>4.7146136986302594</v>
      </c>
    </row>
    <row r="200" spans="1:29">
      <c r="A200" s="1">
        <v>20120717</v>
      </c>
      <c r="B200" s="1">
        <v>200000</v>
      </c>
      <c r="C200" s="1">
        <v>2456126.3220000002</v>
      </c>
      <c r="D200" s="1">
        <v>2125.9650000000001</v>
      </c>
      <c r="E200" s="1">
        <v>127.5</v>
      </c>
      <c r="F200" s="1">
        <v>131.69999999999999</v>
      </c>
      <c r="G200" s="8">
        <f t="shared" si="0"/>
        <v>120.26958904109595</v>
      </c>
      <c r="H200" s="5">
        <v>61</v>
      </c>
      <c r="I200" s="8">
        <f t="shared" si="1"/>
        <v>106.58630136986301</v>
      </c>
      <c r="J200">
        <f t="shared" si="4"/>
        <v>101.28377544725478</v>
      </c>
      <c r="K200">
        <f t="shared" si="2"/>
        <v>120.26958904109595</v>
      </c>
      <c r="L200">
        <f t="shared" si="5"/>
        <v>120.26958904109595</v>
      </c>
      <c r="M200">
        <f t="shared" si="3"/>
        <v>117.2931506849315</v>
      </c>
      <c r="N200" s="20">
        <f t="shared" si="6"/>
        <v>-2.4748054598801303</v>
      </c>
      <c r="P200">
        <f t="shared" si="7"/>
        <v>116.7602191780822</v>
      </c>
      <c r="Q200" s="20">
        <f t="shared" si="8"/>
        <v>-2.9179195597106542</v>
      </c>
      <c r="S200">
        <f t="shared" si="9"/>
        <v>117.82608219178081</v>
      </c>
      <c r="T200" s="20">
        <f t="shared" si="10"/>
        <v>-2.0316913600496207</v>
      </c>
      <c r="U200">
        <f t="shared" si="11"/>
        <v>106.58630136986301</v>
      </c>
      <c r="V200">
        <f t="shared" si="12"/>
        <v>112.53917808219191</v>
      </c>
      <c r="W200" s="20">
        <f t="shared" si="13"/>
        <v>5.585029816985525</v>
      </c>
      <c r="Y200">
        <f t="shared" si="14"/>
        <v>113.66456986301382</v>
      </c>
      <c r="Z200" s="9">
        <f t="shared" si="15"/>
        <v>7.0782684931508157</v>
      </c>
      <c r="AB200">
        <f t="shared" si="16"/>
        <v>111.41378630137</v>
      </c>
      <c r="AC200" s="9">
        <f t="shared" si="17"/>
        <v>4.8274849315069872</v>
      </c>
    </row>
    <row r="201" spans="1:29">
      <c r="A201" s="1">
        <v>20120718</v>
      </c>
      <c r="B201" s="1">
        <v>200000</v>
      </c>
      <c r="C201" s="1">
        <v>2456127.3220000002</v>
      </c>
      <c r="D201" s="1">
        <v>2126.002</v>
      </c>
      <c r="E201" s="1">
        <v>109.5</v>
      </c>
      <c r="F201" s="1">
        <v>113.1</v>
      </c>
      <c r="G201" s="8">
        <f t="shared" si="0"/>
        <v>120.2643835616439</v>
      </c>
      <c r="H201" s="5">
        <v>55</v>
      </c>
      <c r="I201" s="8">
        <f t="shared" si="1"/>
        <v>106.37808219178082</v>
      </c>
      <c r="J201">
        <f t="shared" si="4"/>
        <v>101.30537241166169</v>
      </c>
      <c r="K201">
        <f t="shared" si="2"/>
        <v>120.2643835616439</v>
      </c>
      <c r="L201">
        <f t="shared" si="5"/>
        <v>120.2643835616439</v>
      </c>
      <c r="M201">
        <f t="shared" si="3"/>
        <v>117.18904109589042</v>
      </c>
      <c r="N201" s="20">
        <f t="shared" si="6"/>
        <v>-2.5571514813254339</v>
      </c>
      <c r="P201">
        <f t="shared" si="7"/>
        <v>116.65715068493151</v>
      </c>
      <c r="Q201" s="20">
        <f t="shared" si="8"/>
        <v>-2.9994190880822487</v>
      </c>
      <c r="S201">
        <f t="shared" si="9"/>
        <v>117.72093150684931</v>
      </c>
      <c r="T201" s="20">
        <f t="shared" si="10"/>
        <v>-2.1148838745686476</v>
      </c>
      <c r="U201">
        <f t="shared" si="11"/>
        <v>106.37808219178082</v>
      </c>
      <c r="V201">
        <f t="shared" si="12"/>
        <v>112.52876712328779</v>
      </c>
      <c r="W201" s="20">
        <f t="shared" si="13"/>
        <v>5.7819099618833008</v>
      </c>
      <c r="Y201">
        <f t="shared" si="14"/>
        <v>113.65405479452068</v>
      </c>
      <c r="Z201" s="9">
        <f t="shared" si="15"/>
        <v>7.2759726027398557</v>
      </c>
      <c r="AB201">
        <f t="shared" si="16"/>
        <v>111.40347945205491</v>
      </c>
      <c r="AC201" s="9">
        <f t="shared" si="17"/>
        <v>5.0253972602740902</v>
      </c>
    </row>
    <row r="202" spans="1:29">
      <c r="A202" s="1">
        <v>20120719</v>
      </c>
      <c r="B202" s="1">
        <v>200000</v>
      </c>
      <c r="C202" s="1">
        <v>2456128.3220000002</v>
      </c>
      <c r="D202" s="1">
        <v>2126.038</v>
      </c>
      <c r="E202" s="1">
        <v>100</v>
      </c>
      <c r="F202" s="1">
        <v>103.2</v>
      </c>
      <c r="G202" s="8">
        <f t="shared" si="0"/>
        <v>120.19698630136993</v>
      </c>
      <c r="H202" s="5">
        <v>60</v>
      </c>
      <c r="I202" s="8">
        <f t="shared" si="1"/>
        <v>106.32328767123288</v>
      </c>
      <c r="J202">
        <f t="shared" si="4"/>
        <v>101.30485982271698</v>
      </c>
      <c r="K202">
        <f t="shared" si="2"/>
        <v>120.19698630136993</v>
      </c>
      <c r="L202">
        <f t="shared" si="5"/>
        <v>120.19698630136993</v>
      </c>
      <c r="M202">
        <f t="shared" si="3"/>
        <v>117.16164383561645</v>
      </c>
      <c r="N202" s="20">
        <f t="shared" si="6"/>
        <v>-2.525306631351782</v>
      </c>
      <c r="P202">
        <f t="shared" si="7"/>
        <v>116.63002739726028</v>
      </c>
      <c r="Q202" s="20">
        <f t="shared" si="8"/>
        <v>-2.9675942915625342</v>
      </c>
      <c r="S202">
        <f t="shared" si="9"/>
        <v>117.69326027397261</v>
      </c>
      <c r="T202" s="20">
        <f t="shared" si="10"/>
        <v>-2.0830189711410299</v>
      </c>
      <c r="U202">
        <f t="shared" si="11"/>
        <v>106.32328767123288</v>
      </c>
      <c r="V202">
        <f t="shared" si="12"/>
        <v>112.39397260273986</v>
      </c>
      <c r="W202" s="20">
        <f t="shared" si="13"/>
        <v>5.7096474953619065</v>
      </c>
      <c r="Y202">
        <f t="shared" si="14"/>
        <v>113.51791232876727</v>
      </c>
      <c r="Z202" s="9">
        <f t="shared" si="15"/>
        <v>7.1946246575343906</v>
      </c>
      <c r="AB202">
        <f t="shared" si="16"/>
        <v>111.27003287671246</v>
      </c>
      <c r="AC202" s="9">
        <f t="shared" si="17"/>
        <v>4.9467452054795871</v>
      </c>
    </row>
    <row r="203" spans="1:29">
      <c r="A203" s="1">
        <v>20120720</v>
      </c>
      <c r="B203" s="1">
        <v>200000</v>
      </c>
      <c r="C203" s="1">
        <v>2456129.3220000002</v>
      </c>
      <c r="D203" s="1">
        <v>2126.0749999999998</v>
      </c>
      <c r="E203" s="1">
        <v>92.3</v>
      </c>
      <c r="F203" s="1">
        <v>95.3</v>
      </c>
      <c r="G203" s="8">
        <f t="shared" si="0"/>
        <v>120.10219178082198</v>
      </c>
      <c r="H203" s="5">
        <v>50</v>
      </c>
      <c r="I203" s="8">
        <f t="shared" si="1"/>
        <v>106.14520547945206</v>
      </c>
      <c r="J203">
        <f t="shared" si="4"/>
        <v>101.3148955940428</v>
      </c>
      <c r="K203">
        <f t="shared" si="2"/>
        <v>120.10219178082198</v>
      </c>
      <c r="L203">
        <f t="shared" si="5"/>
        <v>120.10219178082198</v>
      </c>
      <c r="M203">
        <f t="shared" si="3"/>
        <v>117.07260273972602</v>
      </c>
      <c r="N203" s="20">
        <f t="shared" si="6"/>
        <v>-2.5225093698745695</v>
      </c>
      <c r="P203">
        <f t="shared" si="7"/>
        <v>116.54187671232877</v>
      </c>
      <c r="Q203" s="20">
        <f t="shared" si="8"/>
        <v>-2.9644047420804185</v>
      </c>
      <c r="S203">
        <f t="shared" si="9"/>
        <v>117.60332876712329</v>
      </c>
      <c r="T203" s="20">
        <f t="shared" si="10"/>
        <v>-2.0806139976687064</v>
      </c>
      <c r="U203">
        <f t="shared" si="11"/>
        <v>106.14520547945206</v>
      </c>
      <c r="V203">
        <f t="shared" si="12"/>
        <v>112.20438356164397</v>
      </c>
      <c r="W203" s="20">
        <f t="shared" si="13"/>
        <v>5.7083860310250856</v>
      </c>
      <c r="Y203">
        <f t="shared" si="14"/>
        <v>113.3264273972604</v>
      </c>
      <c r="Z203" s="9">
        <f t="shared" si="15"/>
        <v>7.181221917808343</v>
      </c>
      <c r="AB203">
        <f t="shared" si="16"/>
        <v>111.08233972602753</v>
      </c>
      <c r="AC203" s="9">
        <f t="shared" si="17"/>
        <v>4.937134246575468</v>
      </c>
    </row>
    <row r="204" spans="1:29">
      <c r="A204" s="1">
        <v>20120721</v>
      </c>
      <c r="B204" s="1">
        <v>200000</v>
      </c>
      <c r="C204" s="1">
        <v>2456130.3220000002</v>
      </c>
      <c r="D204" s="1">
        <v>2126.1120000000001</v>
      </c>
      <c r="E204" s="1">
        <v>89.9</v>
      </c>
      <c r="F204" s="1">
        <v>92.8</v>
      </c>
      <c r="G204" s="8">
        <f t="shared" si="0"/>
        <v>120.01068493150692</v>
      </c>
      <c r="H204" s="5">
        <v>42</v>
      </c>
      <c r="I204" s="8">
        <f t="shared" si="1"/>
        <v>105.94794520547946</v>
      </c>
      <c r="J204">
        <f t="shared" si="4"/>
        <v>101.32732538594813</v>
      </c>
      <c r="K204">
        <f t="shared" si="2"/>
        <v>120.01068493150692</v>
      </c>
      <c r="L204">
        <f t="shared" si="5"/>
        <v>120.01068493150692</v>
      </c>
      <c r="M204">
        <f t="shared" si="3"/>
        <v>116.97397260273974</v>
      </c>
      <c r="N204" s="20">
        <f t="shared" si="6"/>
        <v>-2.530368300539493</v>
      </c>
      <c r="P204">
        <f t="shared" si="7"/>
        <v>116.44423287671233</v>
      </c>
      <c r="Q204" s="20">
        <f t="shared" si="8"/>
        <v>-2.9717787685571864</v>
      </c>
      <c r="S204">
        <f t="shared" si="9"/>
        <v>117.50371232876714</v>
      </c>
      <c r="T204" s="20">
        <f t="shared" si="10"/>
        <v>-2.0889578325218139</v>
      </c>
      <c r="U204">
        <f t="shared" si="11"/>
        <v>105.94794520547946</v>
      </c>
      <c r="V204">
        <f t="shared" si="12"/>
        <v>112.02136986301383</v>
      </c>
      <c r="W204" s="20">
        <f t="shared" si="13"/>
        <v>5.7324610172999115</v>
      </c>
      <c r="Y204">
        <f t="shared" si="14"/>
        <v>113.14158356164397</v>
      </c>
      <c r="Z204" s="9">
        <f t="shared" si="15"/>
        <v>7.193638356164513</v>
      </c>
      <c r="AB204">
        <f t="shared" si="16"/>
        <v>110.90115616438369</v>
      </c>
      <c r="AC204" s="9">
        <f t="shared" si="17"/>
        <v>4.9532109589042363</v>
      </c>
    </row>
    <row r="205" spans="1:29">
      <c r="A205" s="1">
        <v>20120722</v>
      </c>
      <c r="B205" s="1">
        <v>200000</v>
      </c>
      <c r="C205" s="1">
        <v>2456131.3220000002</v>
      </c>
      <c r="D205" s="1">
        <v>2126.1480000000001</v>
      </c>
      <c r="E205" s="1">
        <v>93.7</v>
      </c>
      <c r="F205" s="1">
        <v>96.7</v>
      </c>
      <c r="G205" s="8">
        <f t="shared" si="0"/>
        <v>119.9175342465754</v>
      </c>
      <c r="H205" s="5">
        <v>62</v>
      </c>
      <c r="I205" s="8">
        <f t="shared" si="1"/>
        <v>105.86575342465754</v>
      </c>
      <c r="J205">
        <f t="shared" si="4"/>
        <v>101.32732072151342</v>
      </c>
      <c r="K205">
        <f t="shared" si="2"/>
        <v>119.9175342465754</v>
      </c>
      <c r="L205">
        <f t="shared" si="5"/>
        <v>119.9175342465754</v>
      </c>
      <c r="M205">
        <f t="shared" si="3"/>
        <v>116.93287671232878</v>
      </c>
      <c r="N205" s="20">
        <f t="shared" si="6"/>
        <v>-2.4889250375258314</v>
      </c>
      <c r="P205">
        <f t="shared" si="7"/>
        <v>116.40354794520547</v>
      </c>
      <c r="Q205" s="20">
        <f t="shared" si="8"/>
        <v>-2.9303356873102757</v>
      </c>
      <c r="S205">
        <f t="shared" si="9"/>
        <v>117.46220547945205</v>
      </c>
      <c r="T205" s="20">
        <f t="shared" si="10"/>
        <v>-2.0475143877414013</v>
      </c>
      <c r="U205">
        <f t="shared" si="11"/>
        <v>105.86575342465754</v>
      </c>
      <c r="V205">
        <f t="shared" si="12"/>
        <v>111.8350684931508</v>
      </c>
      <c r="W205" s="20">
        <f t="shared" si="13"/>
        <v>5.638570430371999</v>
      </c>
      <c r="Y205">
        <f t="shared" si="14"/>
        <v>112.95341917808231</v>
      </c>
      <c r="Z205" s="9">
        <f t="shared" si="15"/>
        <v>7.0876657534247727</v>
      </c>
      <c r="AB205">
        <f t="shared" si="16"/>
        <v>110.71671780821929</v>
      </c>
      <c r="AC205" s="9">
        <f t="shared" si="17"/>
        <v>4.8509643835617453</v>
      </c>
    </row>
    <row r="206" spans="1:29">
      <c r="A206" s="1">
        <v>20120723</v>
      </c>
      <c r="B206" s="1">
        <v>200000</v>
      </c>
      <c r="C206" s="1">
        <v>2456132.3220000002</v>
      </c>
      <c r="D206" s="1">
        <v>2126.1849999999999</v>
      </c>
      <c r="E206" s="1">
        <v>96.7</v>
      </c>
      <c r="F206" s="1">
        <v>99.8</v>
      </c>
      <c r="G206" s="8">
        <f t="shared" si="0"/>
        <v>119.83068493150689</v>
      </c>
      <c r="H206" s="5">
        <v>93</v>
      </c>
      <c r="I206" s="8">
        <f t="shared" si="1"/>
        <v>105.71232876712328</v>
      </c>
      <c r="J206">
        <f t="shared" si="4"/>
        <v>101.33554490086821</v>
      </c>
      <c r="K206">
        <f t="shared" si="2"/>
        <v>119.83068493150689</v>
      </c>
      <c r="L206">
        <f t="shared" si="5"/>
        <v>119.83068493150689</v>
      </c>
      <c r="M206">
        <f t="shared" si="3"/>
        <v>116.85616438356163</v>
      </c>
      <c r="N206" s="20">
        <f t="shared" si="6"/>
        <v>-2.4822695035461351</v>
      </c>
      <c r="P206">
        <f t="shared" si="7"/>
        <v>116.32760273972602</v>
      </c>
      <c r="Q206" s="20">
        <f t="shared" si="8"/>
        <v>-2.923359900498923</v>
      </c>
      <c r="S206">
        <f t="shared" si="9"/>
        <v>117.38472602739725</v>
      </c>
      <c r="T206" s="20">
        <f t="shared" si="10"/>
        <v>-2.0411791065933755</v>
      </c>
      <c r="U206">
        <f t="shared" si="11"/>
        <v>105.71232876712328</v>
      </c>
      <c r="V206">
        <f t="shared" si="12"/>
        <v>111.66136986301379</v>
      </c>
      <c r="W206" s="20">
        <f t="shared" si="13"/>
        <v>5.6275754827006352</v>
      </c>
      <c r="Y206">
        <f t="shared" si="14"/>
        <v>112.77798356164392</v>
      </c>
      <c r="Z206" s="9">
        <f t="shared" si="15"/>
        <v>7.0656547945206398</v>
      </c>
      <c r="AB206">
        <f t="shared" si="16"/>
        <v>110.54475616438366</v>
      </c>
      <c r="AC206" s="9">
        <f t="shared" si="17"/>
        <v>4.8324273972603748</v>
      </c>
    </row>
    <row r="207" spans="1:29">
      <c r="A207" s="1">
        <v>20120724</v>
      </c>
      <c r="B207" s="1">
        <v>200000</v>
      </c>
      <c r="C207" s="1">
        <v>2456133.3220000002</v>
      </c>
      <c r="D207" s="1">
        <v>2126.2220000000002</v>
      </c>
      <c r="E207" s="1">
        <v>102.4</v>
      </c>
      <c r="F207" s="1">
        <v>105.7</v>
      </c>
      <c r="G207" s="8">
        <f t="shared" si="0"/>
        <v>119.74054794520552</v>
      </c>
      <c r="H207" s="5">
        <v>95</v>
      </c>
      <c r="I207" s="8">
        <f t="shared" si="1"/>
        <v>105.65753424657534</v>
      </c>
      <c r="J207">
        <f t="shared" si="4"/>
        <v>101.33289251912356</v>
      </c>
      <c r="K207">
        <f t="shared" si="2"/>
        <v>119.74054794520552</v>
      </c>
      <c r="L207">
        <f t="shared" si="5"/>
        <v>119.74054794520552</v>
      </c>
      <c r="M207">
        <f t="shared" si="3"/>
        <v>116.82876712328766</v>
      </c>
      <c r="N207" s="20">
        <f t="shared" si="6"/>
        <v>-2.4317416880790574</v>
      </c>
      <c r="P207">
        <f t="shared" si="7"/>
        <v>116.30047945205479</v>
      </c>
      <c r="Q207" s="20">
        <f t="shared" si="8"/>
        <v>-2.8729353190574614</v>
      </c>
      <c r="S207">
        <f t="shared" si="9"/>
        <v>117.35705479452054</v>
      </c>
      <c r="T207" s="20">
        <f t="shared" si="10"/>
        <v>-1.9905480571006677</v>
      </c>
      <c r="U207">
        <f t="shared" si="11"/>
        <v>105.65753424657534</v>
      </c>
      <c r="V207">
        <f t="shared" si="12"/>
        <v>111.48109589041104</v>
      </c>
      <c r="W207" s="20">
        <f t="shared" si="13"/>
        <v>5.5117334370544029</v>
      </c>
      <c r="Y207">
        <f t="shared" si="14"/>
        <v>112.59590684931516</v>
      </c>
      <c r="Z207" s="9">
        <f t="shared" si="15"/>
        <v>6.9383726027398192</v>
      </c>
      <c r="AB207">
        <f t="shared" si="16"/>
        <v>110.36628493150693</v>
      </c>
      <c r="AC207" s="9">
        <f t="shared" si="17"/>
        <v>4.7087506849315872</v>
      </c>
    </row>
    <row r="208" spans="1:29">
      <c r="A208" s="1">
        <v>20120725</v>
      </c>
      <c r="B208" s="1">
        <v>200000</v>
      </c>
      <c r="C208" s="1">
        <v>2456134.3220000002</v>
      </c>
      <c r="D208" s="1">
        <v>2126.2579999999998</v>
      </c>
      <c r="E208" s="1">
        <v>105.4</v>
      </c>
      <c r="F208" s="1">
        <v>108.7</v>
      </c>
      <c r="G208" s="8">
        <f t="shared" si="0"/>
        <v>119.65863013698636</v>
      </c>
      <c r="H208" s="5">
        <v>116</v>
      </c>
      <c r="I208" s="8">
        <f t="shared" si="1"/>
        <v>105.59726027397261</v>
      </c>
      <c r="J208">
        <f t="shared" si="4"/>
        <v>101.33160366344083</v>
      </c>
      <c r="K208">
        <f t="shared" si="2"/>
        <v>119.65863013698636</v>
      </c>
      <c r="L208">
        <f t="shared" si="5"/>
        <v>119.65863013698636</v>
      </c>
      <c r="M208">
        <f t="shared" si="3"/>
        <v>116.7986301369863</v>
      </c>
      <c r="N208" s="20">
        <f t="shared" si="6"/>
        <v>-2.390132660490849</v>
      </c>
      <c r="P208">
        <f t="shared" si="7"/>
        <v>116.27064383561644</v>
      </c>
      <c r="Q208" s="20">
        <f t="shared" si="8"/>
        <v>-2.8313764727970891</v>
      </c>
      <c r="S208">
        <f t="shared" si="9"/>
        <v>117.32661643835617</v>
      </c>
      <c r="T208" s="20">
        <f t="shared" si="10"/>
        <v>-1.9488888481846089</v>
      </c>
      <c r="U208">
        <f t="shared" si="11"/>
        <v>105.59726027397261</v>
      </c>
      <c r="V208">
        <f t="shared" si="12"/>
        <v>111.31726027397272</v>
      </c>
      <c r="W208" s="20">
        <f t="shared" si="13"/>
        <v>5.416807202345538</v>
      </c>
      <c r="Y208">
        <f t="shared" si="14"/>
        <v>112.43043287671244</v>
      </c>
      <c r="Z208" s="9">
        <f t="shared" si="15"/>
        <v>6.8331726027398361</v>
      </c>
      <c r="AB208">
        <f t="shared" si="16"/>
        <v>110.204087671233</v>
      </c>
      <c r="AC208" s="9">
        <f t="shared" si="17"/>
        <v>4.606827397260389</v>
      </c>
    </row>
    <row r="209" spans="1:29">
      <c r="A209" s="1">
        <v>20120726</v>
      </c>
      <c r="B209" s="1">
        <v>200000</v>
      </c>
      <c r="C209" s="1">
        <v>2456135.3220000002</v>
      </c>
      <c r="D209" s="1">
        <v>2126.2950000000001</v>
      </c>
      <c r="E209" s="1">
        <v>114.7</v>
      </c>
      <c r="F209" s="1">
        <v>118.3</v>
      </c>
      <c r="G209" s="8">
        <f t="shared" si="0"/>
        <v>119.59753424657539</v>
      </c>
      <c r="H209" s="5">
        <v>105</v>
      </c>
      <c r="I209" s="8">
        <f t="shared" si="1"/>
        <v>105.53972602739726</v>
      </c>
      <c r="J209">
        <f t="shared" si="4"/>
        <v>101.33199210840559</v>
      </c>
      <c r="K209">
        <f t="shared" si="2"/>
        <v>119.59753424657539</v>
      </c>
      <c r="L209">
        <f t="shared" si="5"/>
        <v>119.59753424657539</v>
      </c>
      <c r="M209">
        <f t="shared" si="3"/>
        <v>116.76986301369863</v>
      </c>
      <c r="N209" s="20">
        <f t="shared" si="6"/>
        <v>-2.3643223505318502</v>
      </c>
      <c r="P209">
        <f t="shared" si="7"/>
        <v>116.24216438356164</v>
      </c>
      <c r="Q209" s="20">
        <f t="shared" si="8"/>
        <v>-2.8055510376124886</v>
      </c>
      <c r="S209">
        <f t="shared" si="9"/>
        <v>117.29756164383562</v>
      </c>
      <c r="T209" s="20">
        <f t="shared" si="10"/>
        <v>-1.9230936634511977</v>
      </c>
      <c r="U209">
        <f t="shared" si="11"/>
        <v>105.53972602739726</v>
      </c>
      <c r="V209">
        <f t="shared" si="12"/>
        <v>111.19506849315079</v>
      </c>
      <c r="W209" s="20">
        <f t="shared" si="13"/>
        <v>5.3584964435907665</v>
      </c>
      <c r="Y209">
        <f t="shared" si="14"/>
        <v>112.3070191780823</v>
      </c>
      <c r="Z209" s="9">
        <f t="shared" si="15"/>
        <v>6.7672931506850347</v>
      </c>
      <c r="AB209">
        <f t="shared" si="16"/>
        <v>110.08311780821927</v>
      </c>
      <c r="AC209" s="9">
        <f t="shared" si="17"/>
        <v>4.5433917808220059</v>
      </c>
    </row>
    <row r="210" spans="1:29">
      <c r="A210" s="1">
        <v>20120727</v>
      </c>
      <c r="B210" s="1">
        <v>200000</v>
      </c>
      <c r="C210" s="1">
        <v>2456136.3220000002</v>
      </c>
      <c r="D210" s="1">
        <v>2126.3319999999999</v>
      </c>
      <c r="E210" s="1">
        <v>123.3</v>
      </c>
      <c r="F210" s="1">
        <v>127.1</v>
      </c>
      <c r="G210" s="8">
        <f t="shared" si="0"/>
        <v>119.52410958904115</v>
      </c>
      <c r="H210" s="5">
        <v>117</v>
      </c>
      <c r="I210" s="8">
        <f t="shared" si="1"/>
        <v>105.46575342465754</v>
      </c>
      <c r="J210">
        <f t="shared" si="4"/>
        <v>101.33297830887129</v>
      </c>
      <c r="K210">
        <f t="shared" si="2"/>
        <v>119.52410958904115</v>
      </c>
      <c r="L210">
        <f t="shared" si="5"/>
        <v>119.52410958904115</v>
      </c>
      <c r="M210">
        <f t="shared" si="3"/>
        <v>116.73287671232876</v>
      </c>
      <c r="N210" s="20">
        <f t="shared" si="6"/>
        <v>-2.3352885759278763</v>
      </c>
      <c r="P210">
        <f t="shared" si="7"/>
        <v>116.20554794520548</v>
      </c>
      <c r="Q210" s="20">
        <f t="shared" si="8"/>
        <v>-2.776478867105439</v>
      </c>
      <c r="S210">
        <f t="shared" si="9"/>
        <v>117.26020547945205</v>
      </c>
      <c r="T210" s="20">
        <f t="shared" si="10"/>
        <v>-1.8940982847502994</v>
      </c>
      <c r="U210">
        <f t="shared" si="11"/>
        <v>105.46575342465754</v>
      </c>
      <c r="V210">
        <f t="shared" si="12"/>
        <v>111.04821917808229</v>
      </c>
      <c r="W210" s="20">
        <f t="shared" si="13"/>
        <v>5.2931549551890669</v>
      </c>
      <c r="Y210">
        <f t="shared" si="14"/>
        <v>112.15870136986311</v>
      </c>
      <c r="Z210" s="9">
        <f t="shared" si="15"/>
        <v>6.6929479452055745</v>
      </c>
      <c r="AB210">
        <f t="shared" si="16"/>
        <v>109.93773698630147</v>
      </c>
      <c r="AC210" s="9">
        <f t="shared" si="17"/>
        <v>4.4719835616439383</v>
      </c>
    </row>
    <row r="211" spans="1:29">
      <c r="A211" s="1">
        <v>20120728</v>
      </c>
      <c r="B211" s="1">
        <v>200000</v>
      </c>
      <c r="C211" s="1">
        <v>2456137.3220000002</v>
      </c>
      <c r="D211" s="1">
        <v>2126.3679999999999</v>
      </c>
      <c r="E211" s="1">
        <v>126.6</v>
      </c>
      <c r="F211" s="1">
        <v>130.5</v>
      </c>
      <c r="G211" s="8">
        <f t="shared" si="0"/>
        <v>119.44630136986308</v>
      </c>
      <c r="H211" s="5">
        <v>149</v>
      </c>
      <c r="I211" s="8">
        <f t="shared" si="1"/>
        <v>105.55890410958904</v>
      </c>
      <c r="J211">
        <f t="shared" si="4"/>
        <v>101.31560642632823</v>
      </c>
      <c r="K211">
        <f t="shared" si="2"/>
        <v>119.44630136986308</v>
      </c>
      <c r="L211">
        <f t="shared" si="5"/>
        <v>119.44630136986308</v>
      </c>
      <c r="M211">
        <f t="shared" si="3"/>
        <v>116.77945205479452</v>
      </c>
      <c r="N211" s="20">
        <f t="shared" si="6"/>
        <v>-2.2326763445028774</v>
      </c>
      <c r="P211">
        <f t="shared" si="7"/>
        <v>116.25165753424658</v>
      </c>
      <c r="Q211" s="20">
        <f t="shared" si="8"/>
        <v>-2.6745439573925012</v>
      </c>
      <c r="S211">
        <f t="shared" si="9"/>
        <v>117.30724657534246</v>
      </c>
      <c r="T211" s="20">
        <f t="shared" si="10"/>
        <v>-1.7908087316132821</v>
      </c>
      <c r="U211">
        <f t="shared" si="11"/>
        <v>105.55890410958904</v>
      </c>
      <c r="V211">
        <f t="shared" si="12"/>
        <v>110.89260273972616</v>
      </c>
      <c r="W211" s="20">
        <f t="shared" si="13"/>
        <v>5.0528173583535647</v>
      </c>
      <c r="Y211">
        <f t="shared" si="14"/>
        <v>112.00152876712342</v>
      </c>
      <c r="Z211" s="9">
        <f t="shared" si="15"/>
        <v>6.4426246575343811</v>
      </c>
      <c r="AB211">
        <f t="shared" si="16"/>
        <v>109.7836767123289</v>
      </c>
      <c r="AC211" s="9">
        <f t="shared" si="17"/>
        <v>4.2247726027398613</v>
      </c>
    </row>
    <row r="212" spans="1:29">
      <c r="A212" s="1">
        <v>20120729</v>
      </c>
      <c r="B212" s="1">
        <v>200000</v>
      </c>
      <c r="C212" s="1">
        <v>2456138.3220000002</v>
      </c>
      <c r="D212" s="1">
        <v>2126.4050000000002</v>
      </c>
      <c r="E212" s="1">
        <v>131.4</v>
      </c>
      <c r="F212" s="1">
        <v>135.4</v>
      </c>
      <c r="G212" s="8">
        <f t="shared" si="0"/>
        <v>119.4016438356165</v>
      </c>
      <c r="H212" s="5">
        <v>112</v>
      </c>
      <c r="I212" s="8">
        <f t="shared" si="1"/>
        <v>105.64931506849315</v>
      </c>
      <c r="J212">
        <f t="shared" si="4"/>
        <v>101.30169597012603</v>
      </c>
      <c r="K212">
        <f t="shared" si="2"/>
        <v>119.4016438356165</v>
      </c>
      <c r="L212">
        <f t="shared" si="5"/>
        <v>119.4016438356165</v>
      </c>
      <c r="M212">
        <f t="shared" si="3"/>
        <v>116.82465753424657</v>
      </c>
      <c r="N212" s="20">
        <f t="shared" si="6"/>
        <v>-2.1582502707565254</v>
      </c>
      <c r="P212">
        <f t="shared" si="7"/>
        <v>116.29641095890412</v>
      </c>
      <c r="Q212" s="20">
        <f t="shared" si="8"/>
        <v>-2.6006617471593927</v>
      </c>
      <c r="S212">
        <f t="shared" si="9"/>
        <v>117.35290410958905</v>
      </c>
      <c r="T212" s="20">
        <f t="shared" si="10"/>
        <v>-1.7158387943536155</v>
      </c>
      <c r="U212">
        <f t="shared" si="11"/>
        <v>105.64931506849315</v>
      </c>
      <c r="V212">
        <f t="shared" si="12"/>
        <v>110.80328767123299</v>
      </c>
      <c r="W212" s="20">
        <f t="shared" si="13"/>
        <v>4.878377677506478</v>
      </c>
      <c r="Y212">
        <f t="shared" si="14"/>
        <v>111.91132054794532</v>
      </c>
      <c r="Z212" s="9">
        <f t="shared" si="15"/>
        <v>6.2620054794521707</v>
      </c>
      <c r="AB212">
        <f t="shared" si="16"/>
        <v>109.69525479452066</v>
      </c>
      <c r="AC212" s="9">
        <f t="shared" si="17"/>
        <v>4.0459397260275125</v>
      </c>
    </row>
    <row r="213" spans="1:29">
      <c r="A213" s="1">
        <v>20120730</v>
      </c>
      <c r="B213" s="1">
        <v>200000</v>
      </c>
      <c r="C213" s="1">
        <v>2456139.3220000002</v>
      </c>
      <c r="D213" s="1">
        <v>2126.442</v>
      </c>
      <c r="E213" s="1">
        <v>136</v>
      </c>
      <c r="F213" s="1">
        <v>140.1</v>
      </c>
      <c r="G213" s="8">
        <f t="shared" si="0"/>
        <v>119.36904109589047</v>
      </c>
      <c r="H213" s="5">
        <v>131</v>
      </c>
      <c r="I213" s="8">
        <f t="shared" si="1"/>
        <v>105.6986301369863</v>
      </c>
      <c r="J213">
        <f t="shared" si="4"/>
        <v>101.29333851736652</v>
      </c>
      <c r="K213">
        <f t="shared" si="2"/>
        <v>119.36904109589047</v>
      </c>
      <c r="L213">
        <f t="shared" si="5"/>
        <v>119.36904109589047</v>
      </c>
      <c r="M213">
        <f t="shared" si="3"/>
        <v>116.84931506849315</v>
      </c>
      <c r="N213" s="20">
        <f t="shared" si="6"/>
        <v>-2.1108706279823366</v>
      </c>
      <c r="P213">
        <f t="shared" si="7"/>
        <v>116.32082191780822</v>
      </c>
      <c r="Q213" s="20">
        <f t="shared" si="8"/>
        <v>-2.5536095038524991</v>
      </c>
      <c r="S213">
        <f t="shared" si="9"/>
        <v>117.37780821917808</v>
      </c>
      <c r="T213" s="20">
        <f t="shared" si="10"/>
        <v>-1.6681317521121741</v>
      </c>
      <c r="U213">
        <f t="shared" si="11"/>
        <v>105.6986301369863</v>
      </c>
      <c r="V213">
        <f t="shared" si="12"/>
        <v>110.73808219178093</v>
      </c>
      <c r="W213" s="20">
        <f t="shared" si="13"/>
        <v>4.7677553136341118</v>
      </c>
      <c r="Y213">
        <f t="shared" si="14"/>
        <v>111.84546301369875</v>
      </c>
      <c r="Z213" s="9">
        <f t="shared" si="15"/>
        <v>6.1468328767124518</v>
      </c>
      <c r="AB213">
        <f t="shared" si="16"/>
        <v>109.63070136986312</v>
      </c>
      <c r="AC213" s="9">
        <f t="shared" si="17"/>
        <v>3.9320712328768224</v>
      </c>
    </row>
    <row r="214" spans="1:29">
      <c r="A214" s="1">
        <v>20120731</v>
      </c>
      <c r="B214" s="1">
        <v>200000</v>
      </c>
      <c r="C214" s="1">
        <v>2456140.3220000002</v>
      </c>
      <c r="D214" s="1">
        <v>2126.4780000000001</v>
      </c>
      <c r="E214" s="1">
        <v>139.80000000000001</v>
      </c>
      <c r="F214" s="1">
        <v>144</v>
      </c>
      <c r="G214" s="8">
        <f t="shared" si="0"/>
        <v>119.31863013698633</v>
      </c>
      <c r="H214" s="5">
        <v>151</v>
      </c>
      <c r="I214" s="8">
        <f t="shared" si="1"/>
        <v>105.58904109589041</v>
      </c>
      <c r="J214">
        <f t="shared" si="4"/>
        <v>101.3002854177478</v>
      </c>
      <c r="K214">
        <f t="shared" si="2"/>
        <v>119.31863013698633</v>
      </c>
      <c r="L214">
        <f t="shared" si="5"/>
        <v>119.31863013698633</v>
      </c>
      <c r="M214">
        <f t="shared" si="3"/>
        <v>116.79452054794521</v>
      </c>
      <c r="N214" s="20">
        <f t="shared" si="6"/>
        <v>-2.1154362785956096</v>
      </c>
      <c r="P214">
        <f t="shared" si="7"/>
        <v>116.26657534246576</v>
      </c>
      <c r="Q214" s="20">
        <f t="shared" si="8"/>
        <v>-2.5579029787859469</v>
      </c>
      <c r="S214">
        <f t="shared" si="9"/>
        <v>117.32246575342467</v>
      </c>
      <c r="T214" s="20">
        <f t="shared" si="10"/>
        <v>-1.6729695784052439</v>
      </c>
      <c r="U214">
        <f t="shared" si="11"/>
        <v>105.58904109589041</v>
      </c>
      <c r="V214">
        <f t="shared" si="12"/>
        <v>110.63726027397266</v>
      </c>
      <c r="W214" s="20">
        <f t="shared" si="13"/>
        <v>4.7810067462377361</v>
      </c>
      <c r="Y214">
        <f t="shared" si="14"/>
        <v>111.74363287671238</v>
      </c>
      <c r="Z214" s="9">
        <f t="shared" si="15"/>
        <v>6.1545917808219741</v>
      </c>
      <c r="AB214">
        <f t="shared" si="16"/>
        <v>109.53088767123293</v>
      </c>
      <c r="AC214" s="9">
        <f t="shared" si="17"/>
        <v>3.9418465753425238</v>
      </c>
    </row>
    <row r="215" spans="1:29">
      <c r="A215" s="1">
        <v>20120801</v>
      </c>
      <c r="B215" s="1">
        <v>200000</v>
      </c>
      <c r="C215" s="1">
        <v>2456141.3220000002</v>
      </c>
      <c r="D215" s="1">
        <v>2126.5149999999999</v>
      </c>
      <c r="E215" s="1">
        <v>150.1</v>
      </c>
      <c r="F215" s="1">
        <v>142.5</v>
      </c>
      <c r="G215" s="8">
        <f t="shared" si="0"/>
        <v>119.26575342465758</v>
      </c>
      <c r="H215" s="5">
        <v>131</v>
      </c>
      <c r="I215" s="8">
        <f t="shared" si="1"/>
        <v>105.49589041095891</v>
      </c>
      <c r="J215">
        <f t="shared" si="4"/>
        <v>101.30525112969408</v>
      </c>
      <c r="K215">
        <f t="shared" si="2"/>
        <v>119.26575342465758</v>
      </c>
      <c r="L215">
        <f t="shared" si="5"/>
        <v>119.26575342465758</v>
      </c>
      <c r="M215">
        <f t="shared" si="3"/>
        <v>116.74794520547945</v>
      </c>
      <c r="N215" s="20">
        <f t="shared" si="6"/>
        <v>-2.1110906919048347</v>
      </c>
      <c r="P215">
        <f t="shared" si="7"/>
        <v>116.22046575342466</v>
      </c>
      <c r="Q215" s="20">
        <f t="shared" si="8"/>
        <v>-2.5533630432785372</v>
      </c>
      <c r="S215">
        <f t="shared" si="9"/>
        <v>117.27542465753424</v>
      </c>
      <c r="T215" s="20">
        <f t="shared" si="10"/>
        <v>-1.6688183405311463</v>
      </c>
      <c r="U215">
        <f t="shared" si="11"/>
        <v>105.49589041095891</v>
      </c>
      <c r="V215">
        <f t="shared" si="12"/>
        <v>110.53150684931515</v>
      </c>
      <c r="W215" s="20">
        <f t="shared" si="13"/>
        <v>4.7732820859087752</v>
      </c>
      <c r="Y215">
        <f t="shared" si="14"/>
        <v>111.63682191780831</v>
      </c>
      <c r="Z215" s="9">
        <f t="shared" si="15"/>
        <v>6.1409315068493981</v>
      </c>
      <c r="AB215">
        <f t="shared" si="16"/>
        <v>109.42619178082199</v>
      </c>
      <c r="AC215" s="9">
        <f t="shared" si="17"/>
        <v>3.9303013698630882</v>
      </c>
    </row>
    <row r="216" spans="1:29">
      <c r="A216" s="1">
        <v>20120802</v>
      </c>
      <c r="B216" s="1">
        <v>200000</v>
      </c>
      <c r="C216" s="1">
        <v>2456142.3220000002</v>
      </c>
      <c r="D216" s="1">
        <v>2126.5520000000001</v>
      </c>
      <c r="E216" s="1">
        <v>134.6</v>
      </c>
      <c r="F216" s="1">
        <v>138.6</v>
      </c>
      <c r="G216" s="8">
        <f t="shared" si="0"/>
        <v>119.22630136986305</v>
      </c>
      <c r="H216" s="5">
        <v>162</v>
      </c>
      <c r="I216" s="8">
        <f t="shared" si="1"/>
        <v>105.43013698630136</v>
      </c>
      <c r="J216">
        <f t="shared" si="4"/>
        <v>101.30855984616184</v>
      </c>
      <c r="K216">
        <f t="shared" si="2"/>
        <v>119.22630136986305</v>
      </c>
      <c r="L216">
        <f t="shared" si="5"/>
        <v>119.22630136986305</v>
      </c>
      <c r="M216">
        <f t="shared" si="3"/>
        <v>116.71506849315068</v>
      </c>
      <c r="N216" s="20">
        <f t="shared" si="6"/>
        <v>-2.1062742430649166</v>
      </c>
      <c r="P216">
        <f t="shared" si="7"/>
        <v>116.18791780821917</v>
      </c>
      <c r="Q216" s="20">
        <f t="shared" si="8"/>
        <v>-2.548417192124603</v>
      </c>
      <c r="S216">
        <f t="shared" si="9"/>
        <v>117.24221917808219</v>
      </c>
      <c r="T216" s="20">
        <f t="shared" si="10"/>
        <v>-1.664131294005216</v>
      </c>
      <c r="U216">
        <f t="shared" si="11"/>
        <v>105.43013698630136</v>
      </c>
      <c r="V216">
        <f t="shared" si="12"/>
        <v>110.4526027397261</v>
      </c>
      <c r="W216" s="20">
        <f t="shared" si="13"/>
        <v>4.763785666025754</v>
      </c>
      <c r="Y216">
        <f t="shared" si="14"/>
        <v>111.55712876712336</v>
      </c>
      <c r="Z216" s="9">
        <f t="shared" si="15"/>
        <v>6.1269917808219958</v>
      </c>
      <c r="AB216">
        <f t="shared" si="16"/>
        <v>109.34807671232885</v>
      </c>
      <c r="AC216" s="9">
        <f t="shared" si="17"/>
        <v>3.917939726027484</v>
      </c>
    </row>
    <row r="217" spans="1:29">
      <c r="A217" s="1">
        <v>20120803</v>
      </c>
      <c r="B217" s="1">
        <v>200000</v>
      </c>
      <c r="C217" s="1">
        <v>2456143.3220000002</v>
      </c>
      <c r="D217" s="1">
        <v>2126.5880000000002</v>
      </c>
      <c r="E217" s="1">
        <v>139.69999999999999</v>
      </c>
      <c r="F217" s="1">
        <v>143.80000000000001</v>
      </c>
      <c r="G217" s="8">
        <f t="shared" si="0"/>
        <v>119.18821917808222</v>
      </c>
      <c r="H217" s="5">
        <v>174</v>
      </c>
      <c r="I217" s="8">
        <f t="shared" si="1"/>
        <v>105.51506849315068</v>
      </c>
      <c r="J217">
        <f t="shared" si="4"/>
        <v>101.29584815516839</v>
      </c>
      <c r="K217">
        <f t="shared" si="2"/>
        <v>119.18821917808222</v>
      </c>
      <c r="L217">
        <f t="shared" si="5"/>
        <v>119.18821917808222</v>
      </c>
      <c r="M217">
        <f t="shared" si="3"/>
        <v>116.75753424657535</v>
      </c>
      <c r="N217" s="20">
        <f t="shared" si="6"/>
        <v>-2.0393667665049406</v>
      </c>
      <c r="P217">
        <f t="shared" si="7"/>
        <v>116.22995890410959</v>
      </c>
      <c r="Q217" s="20">
        <f t="shared" si="8"/>
        <v>-2.4820072775419249</v>
      </c>
      <c r="S217">
        <f t="shared" si="9"/>
        <v>117.2851095890411</v>
      </c>
      <c r="T217" s="20">
        <f t="shared" si="10"/>
        <v>-1.5967262554679564</v>
      </c>
      <c r="U217">
        <f t="shared" si="11"/>
        <v>105.51506849315068</v>
      </c>
      <c r="V217">
        <f t="shared" si="12"/>
        <v>110.37643835616444</v>
      </c>
      <c r="W217" s="20">
        <f t="shared" si="13"/>
        <v>4.6072754654273211</v>
      </c>
      <c r="Y217">
        <f t="shared" si="14"/>
        <v>111.48020273972608</v>
      </c>
      <c r="Z217" s="9">
        <f t="shared" si="15"/>
        <v>5.9651342465754027</v>
      </c>
      <c r="AB217">
        <f t="shared" si="16"/>
        <v>109.2726739726028</v>
      </c>
      <c r="AC217" s="9">
        <f t="shared" si="17"/>
        <v>3.7576054794521236</v>
      </c>
    </row>
    <row r="218" spans="1:29">
      <c r="A218" s="1">
        <v>20120804</v>
      </c>
      <c r="B218" s="1">
        <v>200000</v>
      </c>
      <c r="C218" s="1">
        <v>2456144.3220000002</v>
      </c>
      <c r="D218" s="1">
        <v>2126.625</v>
      </c>
      <c r="E218" s="1">
        <v>138.69999999999999</v>
      </c>
      <c r="F218" s="1">
        <v>142.69999999999999</v>
      </c>
      <c r="G218" s="8">
        <f t="shared" si="0"/>
        <v>119.1901369863014</v>
      </c>
      <c r="H218" s="5">
        <v>142</v>
      </c>
      <c r="I218" s="8">
        <f t="shared" si="1"/>
        <v>105.67123287671232</v>
      </c>
      <c r="J218">
        <f t="shared" si="4"/>
        <v>101.27933627171377</v>
      </c>
      <c r="K218">
        <f t="shared" si="2"/>
        <v>119.1901369863014</v>
      </c>
      <c r="L218">
        <f t="shared" si="5"/>
        <v>119.1901369863014</v>
      </c>
      <c r="M218">
        <f t="shared" si="3"/>
        <v>116.83561643835617</v>
      </c>
      <c r="N218" s="20">
        <f t="shared" si="6"/>
        <v>-1.9754323700591385</v>
      </c>
      <c r="P218">
        <f t="shared" si="7"/>
        <v>116.3072602739726</v>
      </c>
      <c r="Q218" s="20">
        <f t="shared" si="8"/>
        <v>-2.4187208650159846</v>
      </c>
      <c r="S218">
        <f t="shared" si="9"/>
        <v>117.36397260273972</v>
      </c>
      <c r="T218" s="20">
        <f t="shared" si="10"/>
        <v>-1.5321438751023067</v>
      </c>
      <c r="U218">
        <f t="shared" si="11"/>
        <v>105.67123287671232</v>
      </c>
      <c r="V218">
        <f t="shared" si="12"/>
        <v>110.38027397260279</v>
      </c>
      <c r="W218" s="20">
        <f t="shared" si="13"/>
        <v>4.4563131967851177</v>
      </c>
      <c r="Y218">
        <f t="shared" si="14"/>
        <v>111.48407671232883</v>
      </c>
      <c r="Z218" s="9">
        <f t="shared" si="15"/>
        <v>5.8128438356165049</v>
      </c>
      <c r="AB218">
        <f t="shared" si="16"/>
        <v>109.27647123287676</v>
      </c>
      <c r="AC218" s="9">
        <f t="shared" si="17"/>
        <v>3.6052383561644348</v>
      </c>
    </row>
    <row r="219" spans="1:29">
      <c r="A219" s="1">
        <v>20120805</v>
      </c>
      <c r="B219" s="1">
        <v>200000</v>
      </c>
      <c r="C219" s="1">
        <v>2456145.3220000002</v>
      </c>
      <c r="D219" s="1">
        <v>2126.6619999999998</v>
      </c>
      <c r="E219" s="1">
        <v>134</v>
      </c>
      <c r="F219" s="1">
        <v>137.9</v>
      </c>
      <c r="G219" s="8">
        <f t="shared" si="0"/>
        <v>119.20082191780824</v>
      </c>
      <c r="H219" s="5">
        <v>151</v>
      </c>
      <c r="I219" s="8">
        <f t="shared" si="1"/>
        <v>105.79178082191781</v>
      </c>
      <c r="J219">
        <f t="shared" si="4"/>
        <v>101.26749365515099</v>
      </c>
      <c r="K219">
        <f t="shared" si="2"/>
        <v>119.20082191780824</v>
      </c>
      <c r="L219">
        <f t="shared" si="5"/>
        <v>119.20082191780824</v>
      </c>
      <c r="M219">
        <f t="shared" si="3"/>
        <v>116.89589041095891</v>
      </c>
      <c r="N219" s="20">
        <f t="shared" si="6"/>
        <v>-1.9336540384248622</v>
      </c>
      <c r="P219">
        <f t="shared" si="7"/>
        <v>116.36693150684931</v>
      </c>
      <c r="Q219" s="20">
        <f t="shared" si="8"/>
        <v>-2.3774084485029476</v>
      </c>
      <c r="S219">
        <f t="shared" si="9"/>
        <v>117.42484931506849</v>
      </c>
      <c r="T219" s="20">
        <f t="shared" si="10"/>
        <v>-1.4898996283468051</v>
      </c>
      <c r="U219">
        <f t="shared" si="11"/>
        <v>105.79178082191781</v>
      </c>
      <c r="V219">
        <f t="shared" si="12"/>
        <v>110.40164383561648</v>
      </c>
      <c r="W219" s="20">
        <f t="shared" si="13"/>
        <v>4.3574869218418542</v>
      </c>
      <c r="Y219">
        <f t="shared" si="14"/>
        <v>111.50566027397265</v>
      </c>
      <c r="Z219" s="9">
        <f t="shared" si="15"/>
        <v>5.7138794520548402</v>
      </c>
      <c r="AB219">
        <f t="shared" si="16"/>
        <v>109.29762739726031</v>
      </c>
      <c r="AC219" s="9">
        <f t="shared" si="17"/>
        <v>3.5058465753425025</v>
      </c>
    </row>
    <row r="220" spans="1:29">
      <c r="A220" s="1">
        <v>20120806</v>
      </c>
      <c r="B220" s="1">
        <v>200000</v>
      </c>
      <c r="C220" s="1">
        <v>2456146.3220000002</v>
      </c>
      <c r="D220" s="1">
        <v>2126.6979999999999</v>
      </c>
      <c r="E220" s="1">
        <v>134.1</v>
      </c>
      <c r="F220" s="1">
        <v>137.9</v>
      </c>
      <c r="G220" s="8">
        <f t="shared" si="0"/>
        <v>119.21150684931509</v>
      </c>
      <c r="H220" s="5">
        <v>134</v>
      </c>
      <c r="I220" s="8">
        <f t="shared" si="1"/>
        <v>105.8027397260274</v>
      </c>
      <c r="J220">
        <f t="shared" si="4"/>
        <v>101.26733647521881</v>
      </c>
      <c r="K220">
        <f t="shared" si="2"/>
        <v>119.21150684931509</v>
      </c>
      <c r="L220">
        <f t="shared" si="5"/>
        <v>119.21150684931509</v>
      </c>
      <c r="M220">
        <f t="shared" si="3"/>
        <v>116.9013698630137</v>
      </c>
      <c r="N220" s="20">
        <f t="shared" si="6"/>
        <v>-1.9378473163848469</v>
      </c>
      <c r="P220">
        <f t="shared" si="7"/>
        <v>116.37235616438356</v>
      </c>
      <c r="Q220" s="20">
        <f t="shared" si="8"/>
        <v>-2.3816079168601192</v>
      </c>
      <c r="S220">
        <f t="shared" si="9"/>
        <v>117.43038356164384</v>
      </c>
      <c r="T220" s="20">
        <f t="shared" si="10"/>
        <v>-1.4940867159095745</v>
      </c>
      <c r="U220">
        <f t="shared" si="11"/>
        <v>105.8027397260274</v>
      </c>
      <c r="V220">
        <f t="shared" si="12"/>
        <v>110.42301369863017</v>
      </c>
      <c r="W220" s="20">
        <f t="shared" si="13"/>
        <v>4.3668755502615682</v>
      </c>
      <c r="Y220">
        <f t="shared" si="14"/>
        <v>111.52724383561647</v>
      </c>
      <c r="Z220" s="9">
        <f t="shared" si="15"/>
        <v>5.724504109589077</v>
      </c>
      <c r="AB220">
        <f t="shared" si="16"/>
        <v>109.31878356164387</v>
      </c>
      <c r="AC220" s="9">
        <f t="shared" si="17"/>
        <v>3.5160438356164718</v>
      </c>
    </row>
    <row r="221" spans="1:29">
      <c r="A221" s="1">
        <v>20120807</v>
      </c>
      <c r="B221" s="1">
        <v>200000</v>
      </c>
      <c r="C221" s="1">
        <v>2456147.3220000002</v>
      </c>
      <c r="D221" s="1">
        <v>2126.7350000000001</v>
      </c>
      <c r="E221" s="1">
        <v>128.5</v>
      </c>
      <c r="F221" s="1">
        <v>132.1</v>
      </c>
      <c r="G221" s="8">
        <f t="shared" si="0"/>
        <v>119.19315068493151</v>
      </c>
      <c r="H221" s="5">
        <v>150</v>
      </c>
      <c r="I221" s="8">
        <f t="shared" si="1"/>
        <v>105.81369863013698</v>
      </c>
      <c r="J221">
        <f t="shared" si="4"/>
        <v>101.26443477810574</v>
      </c>
      <c r="K221">
        <f t="shared" si="2"/>
        <v>119.19315068493151</v>
      </c>
      <c r="L221">
        <f t="shared" si="5"/>
        <v>119.19315068493151</v>
      </c>
      <c r="M221">
        <f t="shared" si="3"/>
        <v>116.90684931506848</v>
      </c>
      <c r="N221" s="20">
        <f t="shared" si="6"/>
        <v>-1.9181482801025282</v>
      </c>
      <c r="P221">
        <f t="shared" si="7"/>
        <v>116.37778082191781</v>
      </c>
      <c r="Q221" s="20">
        <f t="shared" si="8"/>
        <v>-2.3620231924699198</v>
      </c>
      <c r="S221">
        <f t="shared" si="9"/>
        <v>117.43591780821919</v>
      </c>
      <c r="T221" s="20">
        <f t="shared" si="10"/>
        <v>-1.4742733677351083</v>
      </c>
      <c r="U221">
        <f t="shared" si="11"/>
        <v>105.81369863013698</v>
      </c>
      <c r="V221">
        <f t="shared" si="12"/>
        <v>110.38630136986302</v>
      </c>
      <c r="W221" s="20">
        <f t="shared" si="13"/>
        <v>4.3213712391900998</v>
      </c>
      <c r="Y221">
        <f t="shared" si="14"/>
        <v>111.49016438356165</v>
      </c>
      <c r="Z221" s="9">
        <f t="shared" si="15"/>
        <v>5.6764657534246652</v>
      </c>
      <c r="AB221">
        <f t="shared" si="16"/>
        <v>109.28243835616439</v>
      </c>
      <c r="AC221" s="9">
        <f t="shared" si="17"/>
        <v>3.4687397260274082</v>
      </c>
    </row>
    <row r="222" spans="1:29">
      <c r="A222" s="1">
        <v>20120808</v>
      </c>
      <c r="B222" s="1">
        <v>200000</v>
      </c>
      <c r="C222" s="1">
        <v>2456148.3220000002</v>
      </c>
      <c r="D222" s="1">
        <v>2126.7719999999999</v>
      </c>
      <c r="E222" s="1">
        <v>133.30000000000001</v>
      </c>
      <c r="F222" s="1">
        <v>137</v>
      </c>
      <c r="G222" s="8">
        <f t="shared" si="0"/>
        <v>119.18328767123286</v>
      </c>
      <c r="H222" s="5">
        <v>163</v>
      </c>
      <c r="I222" s="8">
        <f t="shared" si="1"/>
        <v>105.83287671232877</v>
      </c>
      <c r="J222">
        <f t="shared" si="4"/>
        <v>101.2614615962101</v>
      </c>
      <c r="K222">
        <f t="shared" si="2"/>
        <v>119.18328767123286</v>
      </c>
      <c r="L222">
        <f t="shared" si="5"/>
        <v>119.18328767123286</v>
      </c>
      <c r="M222">
        <f t="shared" si="3"/>
        <v>116.91643835616438</v>
      </c>
      <c r="N222" s="20">
        <f t="shared" si="6"/>
        <v>-1.9019858902714475</v>
      </c>
      <c r="P222">
        <f t="shared" si="7"/>
        <v>116.38727397260274</v>
      </c>
      <c r="Q222" s="20">
        <f t="shared" si="8"/>
        <v>-2.3459779917658636</v>
      </c>
      <c r="S222">
        <f t="shared" si="9"/>
        <v>117.44560273972603</v>
      </c>
      <c r="T222" s="20">
        <f t="shared" si="10"/>
        <v>-1.4579937887770313</v>
      </c>
      <c r="U222">
        <f t="shared" si="11"/>
        <v>105.83287671232877</v>
      </c>
      <c r="V222">
        <f t="shared" si="12"/>
        <v>110.36657534246572</v>
      </c>
      <c r="W222" s="20">
        <f t="shared" si="13"/>
        <v>4.2838282119650728</v>
      </c>
      <c r="Y222">
        <f t="shared" si="14"/>
        <v>111.47024109589039</v>
      </c>
      <c r="Z222" s="9">
        <f t="shared" si="15"/>
        <v>5.6373643835616178</v>
      </c>
      <c r="AB222">
        <f t="shared" si="16"/>
        <v>109.26290958904106</v>
      </c>
      <c r="AC222" s="9">
        <f t="shared" si="17"/>
        <v>3.4300328767122892</v>
      </c>
    </row>
    <row r="223" spans="1:29">
      <c r="A223" s="1">
        <v>20120809</v>
      </c>
      <c r="B223" s="1">
        <v>200000</v>
      </c>
      <c r="C223" s="1">
        <v>2456149.3220000002</v>
      </c>
      <c r="D223" s="1">
        <v>2126.808</v>
      </c>
      <c r="E223" s="1">
        <v>131.19999999999999</v>
      </c>
      <c r="F223" s="1">
        <v>134.80000000000001</v>
      </c>
      <c r="G223" s="8">
        <f t="shared" si="0"/>
        <v>119.19808219178081</v>
      </c>
      <c r="H223" s="5">
        <v>139</v>
      </c>
      <c r="I223" s="8">
        <f t="shared" si="1"/>
        <v>105.90958904109588</v>
      </c>
      <c r="J223">
        <f t="shared" si="4"/>
        <v>101.25470160643609</v>
      </c>
      <c r="K223">
        <f t="shared" si="2"/>
        <v>119.19808219178081</v>
      </c>
      <c r="L223">
        <f t="shared" si="5"/>
        <v>119.19808219178081</v>
      </c>
      <c r="M223">
        <f t="shared" si="3"/>
        <v>116.95479452054795</v>
      </c>
      <c r="N223" s="20">
        <f t="shared" si="6"/>
        <v>-1.8819830235385666</v>
      </c>
      <c r="P223">
        <f t="shared" si="7"/>
        <v>116.42524657534247</v>
      </c>
      <c r="Q223" s="20">
        <f t="shared" si="8"/>
        <v>-2.3262418030996912</v>
      </c>
      <c r="S223">
        <f t="shared" si="9"/>
        <v>117.48434246575343</v>
      </c>
      <c r="T223" s="20">
        <f t="shared" si="10"/>
        <v>-1.4377242439774278</v>
      </c>
      <c r="U223">
        <f t="shared" si="11"/>
        <v>105.90958904109588</v>
      </c>
      <c r="V223">
        <f t="shared" si="12"/>
        <v>110.39616438356163</v>
      </c>
      <c r="W223" s="20">
        <f t="shared" si="13"/>
        <v>4.2362314716610143</v>
      </c>
      <c r="Y223">
        <f t="shared" si="14"/>
        <v>111.50012602739724</v>
      </c>
      <c r="Z223" s="9">
        <f t="shared" si="15"/>
        <v>5.590536986301359</v>
      </c>
      <c r="AB223">
        <f t="shared" si="16"/>
        <v>109.29220273972601</v>
      </c>
      <c r="AC223" s="9">
        <f t="shared" si="17"/>
        <v>3.3826136986301236</v>
      </c>
    </row>
    <row r="224" spans="1:29">
      <c r="A224" s="1">
        <v>20120810</v>
      </c>
      <c r="B224" s="1">
        <v>200000</v>
      </c>
      <c r="C224" s="1">
        <v>2456150.3220000002</v>
      </c>
      <c r="D224" s="1">
        <v>2126.8449999999998</v>
      </c>
      <c r="E224" s="1">
        <v>125.4</v>
      </c>
      <c r="F224" s="1">
        <v>128.80000000000001</v>
      </c>
      <c r="G224" s="8">
        <f t="shared" si="0"/>
        <v>119.21123287671233</v>
      </c>
      <c r="H224" s="5">
        <v>129</v>
      </c>
      <c r="I224" s="8">
        <f t="shared" si="1"/>
        <v>106.01095890410959</v>
      </c>
      <c r="J224">
        <f t="shared" si="4"/>
        <v>101.2451801312865</v>
      </c>
      <c r="K224">
        <f t="shared" si="2"/>
        <v>119.21123287671233</v>
      </c>
      <c r="L224">
        <f t="shared" si="5"/>
        <v>119.21123287671233</v>
      </c>
      <c r="M224">
        <f t="shared" si="3"/>
        <v>117.0054794520548</v>
      </c>
      <c r="N224" s="20">
        <f t="shared" si="6"/>
        <v>-1.8502899193557596</v>
      </c>
      <c r="P224">
        <f t="shared" si="7"/>
        <v>116.47542465753425</v>
      </c>
      <c r="Q224" s="20">
        <f t="shared" si="8"/>
        <v>-2.294924859981478</v>
      </c>
      <c r="S224">
        <f t="shared" si="9"/>
        <v>117.53553424657534</v>
      </c>
      <c r="T224" s="20">
        <f t="shared" si="10"/>
        <v>-1.4056549787300696</v>
      </c>
      <c r="U224">
        <f t="shared" si="11"/>
        <v>106.01095890410959</v>
      </c>
      <c r="V224">
        <f t="shared" si="12"/>
        <v>110.42246575342466</v>
      </c>
      <c r="W224" s="20">
        <f t="shared" si="13"/>
        <v>4.1613686876518443</v>
      </c>
      <c r="Y224">
        <f t="shared" si="14"/>
        <v>111.52669041095891</v>
      </c>
      <c r="Z224" s="9">
        <f t="shared" si="15"/>
        <v>5.5157315068493205</v>
      </c>
      <c r="AB224">
        <f t="shared" si="16"/>
        <v>109.31824109589041</v>
      </c>
      <c r="AC224" s="9">
        <f t="shared" si="17"/>
        <v>3.3072821917808284</v>
      </c>
    </row>
    <row r="225" spans="1:29">
      <c r="A225" s="1">
        <v>20120811</v>
      </c>
      <c r="B225" s="1">
        <v>200000</v>
      </c>
      <c r="C225" s="1">
        <v>2456151.3220000002</v>
      </c>
      <c r="D225" s="1">
        <v>2126.8820000000001</v>
      </c>
      <c r="E225" s="1">
        <v>119.7</v>
      </c>
      <c r="F225" s="1">
        <v>123</v>
      </c>
      <c r="G225" s="8">
        <f t="shared" si="0"/>
        <v>119.2027397260274</v>
      </c>
      <c r="H225" s="5">
        <v>97</v>
      </c>
      <c r="I225" s="8">
        <f t="shared" si="1"/>
        <v>106.01369863013699</v>
      </c>
      <c r="J225">
        <f t="shared" si="4"/>
        <v>101.24408838351208</v>
      </c>
      <c r="K225">
        <f t="shared" si="2"/>
        <v>119.2027397260274</v>
      </c>
      <c r="L225">
        <f t="shared" si="5"/>
        <v>119.2027397260274</v>
      </c>
      <c r="M225">
        <f t="shared" si="3"/>
        <v>117.00684931506849</v>
      </c>
      <c r="N225" s="20">
        <f t="shared" si="6"/>
        <v>-1.8421476016456353</v>
      </c>
      <c r="P225">
        <f t="shared" si="7"/>
        <v>116.4767808219178</v>
      </c>
      <c r="Q225" s="20">
        <f t="shared" si="8"/>
        <v>-2.2868257142200576</v>
      </c>
      <c r="S225">
        <f t="shared" si="9"/>
        <v>117.53691780821919</v>
      </c>
      <c r="T225" s="20">
        <f t="shared" si="10"/>
        <v>-1.3974694890712271</v>
      </c>
      <c r="U225">
        <f t="shared" si="11"/>
        <v>106.01369863013699</v>
      </c>
      <c r="V225">
        <f t="shared" si="12"/>
        <v>110.40547945205481</v>
      </c>
      <c r="W225" s="20">
        <f t="shared" si="13"/>
        <v>4.1426540896756876</v>
      </c>
      <c r="Y225">
        <f t="shared" si="14"/>
        <v>111.50953424657536</v>
      </c>
      <c r="Z225" s="9">
        <f t="shared" si="15"/>
        <v>5.4958356164383702</v>
      </c>
      <c r="AB225">
        <f t="shared" si="16"/>
        <v>109.30142465753426</v>
      </c>
      <c r="AC225" s="9">
        <f t="shared" si="17"/>
        <v>3.2877260273972695</v>
      </c>
    </row>
    <row r="226" spans="1:29">
      <c r="A226" s="1">
        <v>20120812</v>
      </c>
      <c r="B226" s="1">
        <v>200000</v>
      </c>
      <c r="C226" s="1">
        <v>2456152.3220000002</v>
      </c>
      <c r="D226" s="1">
        <v>2126.9180000000001</v>
      </c>
      <c r="E226" s="1">
        <v>112.3</v>
      </c>
      <c r="F226" s="1">
        <v>115.3</v>
      </c>
      <c r="G226" s="8">
        <f t="shared" si="0"/>
        <v>119.18575342465752</v>
      </c>
      <c r="H226" s="5">
        <v>93</v>
      </c>
      <c r="I226" s="8">
        <f t="shared" si="1"/>
        <v>106.17534246575343</v>
      </c>
      <c r="J226">
        <f t="shared" si="4"/>
        <v>101.22537028435774</v>
      </c>
      <c r="K226">
        <f t="shared" si="2"/>
        <v>119.18575342465752</v>
      </c>
      <c r="L226">
        <f t="shared" si="5"/>
        <v>119.18575342465752</v>
      </c>
      <c r="M226">
        <f t="shared" si="3"/>
        <v>117.08767123287672</v>
      </c>
      <c r="N226" s="20">
        <f t="shared" si="6"/>
        <v>-1.7603464604577113</v>
      </c>
      <c r="P226">
        <f t="shared" si="7"/>
        <v>116.55679452054795</v>
      </c>
      <c r="Q226" s="20">
        <f t="shared" si="8"/>
        <v>-2.2057660656325453</v>
      </c>
      <c r="S226">
        <f t="shared" si="9"/>
        <v>117.61854794520548</v>
      </c>
      <c r="T226" s="20">
        <f t="shared" si="10"/>
        <v>-1.3149268552828772</v>
      </c>
      <c r="U226">
        <f t="shared" si="11"/>
        <v>106.17534246575343</v>
      </c>
      <c r="V226">
        <f t="shared" si="12"/>
        <v>110.37150684931504</v>
      </c>
      <c r="W226" s="20">
        <f t="shared" si="13"/>
        <v>3.9521081694792457</v>
      </c>
      <c r="Y226">
        <f t="shared" si="14"/>
        <v>111.47522191780818</v>
      </c>
      <c r="Z226" s="9">
        <f t="shared" si="15"/>
        <v>5.2998794520547534</v>
      </c>
      <c r="AB226">
        <f t="shared" si="16"/>
        <v>109.2677917808219</v>
      </c>
      <c r="AC226" s="9">
        <f t="shared" si="17"/>
        <v>3.092449315068464</v>
      </c>
    </row>
    <row r="227" spans="1:29">
      <c r="A227" s="1">
        <v>20120813</v>
      </c>
      <c r="B227" s="1">
        <v>200000</v>
      </c>
      <c r="C227" s="1">
        <v>2456153.3220000002</v>
      </c>
      <c r="D227" s="1">
        <v>2126.9549999999999</v>
      </c>
      <c r="E227" s="1">
        <v>108.1</v>
      </c>
      <c r="F227" s="1">
        <v>110.9</v>
      </c>
      <c r="G227" s="8">
        <f t="shared" si="0"/>
        <v>119.17178082191781</v>
      </c>
      <c r="H227" s="5">
        <v>62</v>
      </c>
      <c r="I227" s="8">
        <f t="shared" si="1"/>
        <v>106.15616438356165</v>
      </c>
      <c r="J227">
        <f t="shared" si="4"/>
        <v>101.2260820192531</v>
      </c>
      <c r="K227">
        <f t="shared" si="2"/>
        <v>119.17178082191781</v>
      </c>
      <c r="L227">
        <f t="shared" si="5"/>
        <v>119.17178082191781</v>
      </c>
      <c r="M227">
        <f t="shared" si="3"/>
        <v>117.07808219178082</v>
      </c>
      <c r="N227" s="20">
        <f t="shared" si="6"/>
        <v>-1.7568745014104223</v>
      </c>
      <c r="P227">
        <f t="shared" si="7"/>
        <v>116.54730136986302</v>
      </c>
      <c r="Q227" s="20">
        <f t="shared" si="8"/>
        <v>-2.2022658669308868</v>
      </c>
      <c r="S227">
        <f t="shared" si="9"/>
        <v>117.60886301369862</v>
      </c>
      <c r="T227" s="20">
        <f t="shared" si="10"/>
        <v>-1.3114831358899437</v>
      </c>
      <c r="U227">
        <f t="shared" si="11"/>
        <v>106.15616438356165</v>
      </c>
      <c r="V227">
        <f t="shared" si="12"/>
        <v>110.34356164383561</v>
      </c>
      <c r="W227" s="20">
        <f t="shared" si="13"/>
        <v>3.9445634500735451</v>
      </c>
      <c r="Y227">
        <f t="shared" si="14"/>
        <v>111.44699726027397</v>
      </c>
      <c r="Z227" s="9">
        <f t="shared" si="15"/>
        <v>5.2908328767123294</v>
      </c>
      <c r="AB227">
        <f t="shared" si="16"/>
        <v>109.24012602739725</v>
      </c>
      <c r="AC227" s="9">
        <f t="shared" si="17"/>
        <v>3.0839616438356074</v>
      </c>
    </row>
    <row r="228" spans="1:29">
      <c r="A228" s="1">
        <v>20120814</v>
      </c>
      <c r="B228" s="1">
        <v>200000</v>
      </c>
      <c r="C228" s="1">
        <v>2456154.3220000002</v>
      </c>
      <c r="D228" s="1">
        <v>2126.9920000000002</v>
      </c>
      <c r="E228" s="1">
        <v>105.8</v>
      </c>
      <c r="F228" s="1">
        <v>108.5</v>
      </c>
      <c r="G228" s="8">
        <f t="shared" si="0"/>
        <v>119.1539726027397</v>
      </c>
      <c r="H228" s="5">
        <v>53</v>
      </c>
      <c r="I228" s="8">
        <f t="shared" si="1"/>
        <v>106.1972602739726</v>
      </c>
      <c r="J228">
        <f t="shared" si="4"/>
        <v>101.22006088437129</v>
      </c>
      <c r="K228">
        <f t="shared" si="2"/>
        <v>119.1539726027397</v>
      </c>
      <c r="L228">
        <f t="shared" si="5"/>
        <v>119.1539726027397</v>
      </c>
      <c r="M228">
        <f t="shared" si="3"/>
        <v>117.0986301369863</v>
      </c>
      <c r="N228" s="20">
        <f t="shared" si="6"/>
        <v>-1.7249466558751863</v>
      </c>
      <c r="P228">
        <f t="shared" si="7"/>
        <v>116.56764383561644</v>
      </c>
      <c r="Q228" s="20">
        <f t="shared" si="8"/>
        <v>-2.1705770362739827</v>
      </c>
      <c r="S228">
        <f t="shared" si="9"/>
        <v>117.62961643835617</v>
      </c>
      <c r="T228" s="20">
        <f t="shared" si="10"/>
        <v>-1.2793162754763898</v>
      </c>
      <c r="U228">
        <f t="shared" si="11"/>
        <v>106.1972602739726</v>
      </c>
      <c r="V228">
        <f t="shared" si="12"/>
        <v>110.3079452054794</v>
      </c>
      <c r="W228" s="20">
        <f t="shared" si="13"/>
        <v>3.8708013002424622</v>
      </c>
      <c r="Y228">
        <f t="shared" si="14"/>
        <v>111.4110246575342</v>
      </c>
      <c r="Z228" s="9">
        <f t="shared" si="15"/>
        <v>5.2137643835615961</v>
      </c>
      <c r="AB228">
        <f t="shared" si="16"/>
        <v>109.2048657534246</v>
      </c>
      <c r="AC228" s="9">
        <f t="shared" si="17"/>
        <v>3.0076054794519962</v>
      </c>
    </row>
    <row r="229" spans="1:29">
      <c r="A229" s="1">
        <v>20120815</v>
      </c>
      <c r="B229" s="1">
        <v>200000</v>
      </c>
      <c r="C229" s="1">
        <v>2456155.3220000002</v>
      </c>
      <c r="D229" s="1">
        <v>2127.0279999999998</v>
      </c>
      <c r="E229" s="1">
        <v>100.7</v>
      </c>
      <c r="F229" s="1">
        <v>103.2</v>
      </c>
      <c r="G229" s="8">
        <f t="shared" si="0"/>
        <v>119.13479452054791</v>
      </c>
      <c r="H229" s="5">
        <v>41</v>
      </c>
      <c r="I229" s="8">
        <f t="shared" si="1"/>
        <v>106.12602739726027</v>
      </c>
      <c r="J229">
        <f t="shared" si="4"/>
        <v>101.22578479966955</v>
      </c>
      <c r="K229">
        <f t="shared" si="2"/>
        <v>119.13479452054791</v>
      </c>
      <c r="L229">
        <f t="shared" si="5"/>
        <v>119.13479452054791</v>
      </c>
      <c r="M229">
        <f t="shared" si="3"/>
        <v>117.06301369863013</v>
      </c>
      <c r="N229" s="20">
        <f t="shared" si="6"/>
        <v>-1.7390224495333797</v>
      </c>
      <c r="P229">
        <f t="shared" si="7"/>
        <v>116.53238356164383</v>
      </c>
      <c r="Q229" s="20">
        <f t="shared" si="8"/>
        <v>-2.1844256074620034</v>
      </c>
      <c r="S229">
        <f t="shared" si="9"/>
        <v>117.59364383561643</v>
      </c>
      <c r="T229" s="20">
        <f t="shared" si="10"/>
        <v>-1.2936192916047418</v>
      </c>
      <c r="U229">
        <f t="shared" si="11"/>
        <v>106.12602739726027</v>
      </c>
      <c r="V229">
        <f t="shared" si="12"/>
        <v>110.26958904109583</v>
      </c>
      <c r="W229" s="20">
        <f t="shared" si="13"/>
        <v>3.9043783560511542</v>
      </c>
      <c r="Y229">
        <f t="shared" si="14"/>
        <v>111.37228493150678</v>
      </c>
      <c r="Z229" s="9">
        <f t="shared" si="15"/>
        <v>5.2462575342465101</v>
      </c>
      <c r="AB229">
        <f t="shared" si="16"/>
        <v>109.16689315068487</v>
      </c>
      <c r="AC229" s="9">
        <f t="shared" si="17"/>
        <v>3.0408657534245975</v>
      </c>
    </row>
    <row r="230" spans="1:29">
      <c r="A230" s="1">
        <v>20120816</v>
      </c>
      <c r="B230" s="1">
        <v>200000</v>
      </c>
      <c r="C230" s="1">
        <v>2456156.3220000002</v>
      </c>
      <c r="D230" s="1">
        <v>2127.0650000000001</v>
      </c>
      <c r="E230" s="1">
        <v>98.3</v>
      </c>
      <c r="F230" s="1">
        <v>100.8</v>
      </c>
      <c r="G230" s="8">
        <f t="shared" si="0"/>
        <v>119.12109589041093</v>
      </c>
      <c r="H230" s="5">
        <v>58</v>
      </c>
      <c r="I230" s="8">
        <f t="shared" si="1"/>
        <v>106.15616438356165</v>
      </c>
      <c r="J230">
        <f t="shared" si="4"/>
        <v>101.22130745606111</v>
      </c>
      <c r="K230">
        <f t="shared" si="2"/>
        <v>119.12109589041093</v>
      </c>
      <c r="L230">
        <f t="shared" si="5"/>
        <v>119.12109589041093</v>
      </c>
      <c r="M230">
        <f t="shared" si="3"/>
        <v>117.07808219178082</v>
      </c>
      <c r="N230" s="20">
        <f t="shared" si="6"/>
        <v>-1.7150729544241585</v>
      </c>
      <c r="P230">
        <f t="shared" si="7"/>
        <v>116.54730136986302</v>
      </c>
      <c r="Q230" s="20">
        <f t="shared" si="8"/>
        <v>-2.1606538298772477</v>
      </c>
      <c r="S230">
        <f t="shared" si="9"/>
        <v>117.60886301369862</v>
      </c>
      <c r="T230" s="20">
        <f t="shared" si="10"/>
        <v>-1.2694920789710693</v>
      </c>
      <c r="U230">
        <f t="shared" si="11"/>
        <v>106.15616438356165</v>
      </c>
      <c r="V230">
        <f t="shared" si="12"/>
        <v>110.24219178082186</v>
      </c>
      <c r="W230" s="20">
        <f t="shared" si="13"/>
        <v>3.8490721862337125</v>
      </c>
      <c r="Y230">
        <f t="shared" si="14"/>
        <v>111.34461369863007</v>
      </c>
      <c r="Z230" s="9">
        <f t="shared" si="15"/>
        <v>5.188449315068425</v>
      </c>
      <c r="AB230">
        <f t="shared" si="16"/>
        <v>109.13976986301364</v>
      </c>
      <c r="AC230" s="9">
        <f t="shared" si="17"/>
        <v>2.9836054794519953</v>
      </c>
    </row>
    <row r="231" spans="1:29">
      <c r="A231" s="1">
        <v>20120817</v>
      </c>
      <c r="B231" s="1">
        <v>200000</v>
      </c>
      <c r="C231" s="1">
        <v>2456157.3220000002</v>
      </c>
      <c r="D231" s="1">
        <v>2127.1019999999999</v>
      </c>
      <c r="E231" s="1">
        <v>95.1</v>
      </c>
      <c r="F231" s="1">
        <v>97.5</v>
      </c>
      <c r="G231" s="8">
        <f t="shared" si="0"/>
        <v>119.11260273972599</v>
      </c>
      <c r="H231" s="5">
        <v>60</v>
      </c>
      <c r="I231" s="8">
        <f t="shared" si="1"/>
        <v>106.15068493150685</v>
      </c>
      <c r="J231">
        <f t="shared" si="4"/>
        <v>101.22108659181829</v>
      </c>
      <c r="K231">
        <f t="shared" si="2"/>
        <v>119.11260273972599</v>
      </c>
      <c r="L231">
        <f t="shared" si="5"/>
        <v>119.11260273972599</v>
      </c>
      <c r="M231">
        <f t="shared" si="3"/>
        <v>117.07534246575342</v>
      </c>
      <c r="N231" s="20">
        <f t="shared" si="6"/>
        <v>-1.71036500514073</v>
      </c>
      <c r="P231">
        <f t="shared" si="7"/>
        <v>116.54458904109589</v>
      </c>
      <c r="Q231" s="20">
        <f t="shared" si="8"/>
        <v>-2.1559546509461285</v>
      </c>
      <c r="S231">
        <f t="shared" si="9"/>
        <v>117.60609589041096</v>
      </c>
      <c r="T231" s="20">
        <f t="shared" si="10"/>
        <v>-1.2647753593353173</v>
      </c>
      <c r="U231">
        <f t="shared" si="11"/>
        <v>106.15068493150685</v>
      </c>
      <c r="V231">
        <f t="shared" si="12"/>
        <v>110.22520547945197</v>
      </c>
      <c r="W231" s="20">
        <f t="shared" si="13"/>
        <v>3.8384307652599574</v>
      </c>
      <c r="Y231">
        <f t="shared" si="14"/>
        <v>111.32745753424649</v>
      </c>
      <c r="Z231" s="9">
        <f t="shared" si="15"/>
        <v>5.1767726027396463</v>
      </c>
      <c r="AB231">
        <f t="shared" si="16"/>
        <v>109.12295342465745</v>
      </c>
      <c r="AC231" s="9">
        <f t="shared" si="17"/>
        <v>2.972268493150608</v>
      </c>
    </row>
    <row r="232" spans="1:29">
      <c r="A232" s="1">
        <v>20120818</v>
      </c>
      <c r="B232" s="1">
        <v>200000</v>
      </c>
      <c r="C232" s="1">
        <v>2456158.3220000002</v>
      </c>
      <c r="D232" s="1">
        <v>2127.1379999999999</v>
      </c>
      <c r="E232" s="1">
        <v>97</v>
      </c>
      <c r="F232" s="1">
        <v>99.4</v>
      </c>
      <c r="G232" s="8">
        <f t="shared" si="0"/>
        <v>119.11123287671228</v>
      </c>
      <c r="H232" s="5">
        <v>63</v>
      </c>
      <c r="I232" s="8">
        <f t="shared" si="1"/>
        <v>106.08219178082192</v>
      </c>
      <c r="J232">
        <f t="shared" si="4"/>
        <v>101.22820247933883</v>
      </c>
      <c r="K232">
        <f t="shared" si="2"/>
        <v>119.11123287671228</v>
      </c>
      <c r="L232">
        <f t="shared" si="5"/>
        <v>119.11123287671228</v>
      </c>
      <c r="M232">
        <f t="shared" si="3"/>
        <v>117.04109589041096</v>
      </c>
      <c r="N232" s="20">
        <f t="shared" si="6"/>
        <v>-1.7379863647654901</v>
      </c>
      <c r="P232">
        <f t="shared" si="7"/>
        <v>116.51068493150684</v>
      </c>
      <c r="Q232" s="20">
        <f t="shared" si="8"/>
        <v>-2.1832936175693618</v>
      </c>
      <c r="S232">
        <f t="shared" si="9"/>
        <v>117.57150684931507</v>
      </c>
      <c r="T232" s="20">
        <f t="shared" si="10"/>
        <v>-1.2926791119616041</v>
      </c>
      <c r="U232">
        <f t="shared" si="11"/>
        <v>106.08219178082192</v>
      </c>
      <c r="V232">
        <f t="shared" si="12"/>
        <v>110.22246575342456</v>
      </c>
      <c r="W232" s="20">
        <f t="shared" si="13"/>
        <v>3.9028925619833785</v>
      </c>
      <c r="Y232">
        <f t="shared" si="14"/>
        <v>111.32469041095881</v>
      </c>
      <c r="Z232" s="9">
        <f t="shared" si="15"/>
        <v>5.2424986301368932</v>
      </c>
      <c r="AB232">
        <f t="shared" si="16"/>
        <v>109.12024109589031</v>
      </c>
      <c r="AC232" s="9">
        <f t="shared" si="17"/>
        <v>3.0380493150683918</v>
      </c>
    </row>
    <row r="233" spans="1:29">
      <c r="A233" s="1">
        <v>20120819</v>
      </c>
      <c r="B233" s="1">
        <v>200000</v>
      </c>
      <c r="C233" s="1">
        <v>2456159.3220000002</v>
      </c>
      <c r="D233" s="1">
        <v>2127.1750000000002</v>
      </c>
      <c r="E233" s="1">
        <v>96.2</v>
      </c>
      <c r="F233" s="1">
        <v>98.5</v>
      </c>
      <c r="G233" s="8">
        <f t="shared" si="0"/>
        <v>119.11506849315064</v>
      </c>
      <c r="H233" s="5">
        <v>101</v>
      </c>
      <c r="I233" s="8">
        <f t="shared" si="1"/>
        <v>106.25753424657535</v>
      </c>
      <c r="J233">
        <f t="shared" si="4"/>
        <v>101.2100350660066</v>
      </c>
      <c r="K233">
        <f t="shared" si="2"/>
        <v>119.11506849315064</v>
      </c>
      <c r="L233">
        <f t="shared" si="5"/>
        <v>119.11506849315064</v>
      </c>
      <c r="M233">
        <f t="shared" si="3"/>
        <v>117.12876712328767</v>
      </c>
      <c r="N233" s="20">
        <f t="shared" si="6"/>
        <v>-1.6675483589023656</v>
      </c>
      <c r="P233">
        <f t="shared" si="7"/>
        <v>116.5974794520548</v>
      </c>
      <c r="Q233" s="20">
        <f t="shared" si="8"/>
        <v>-2.1135772937414856</v>
      </c>
      <c r="S233">
        <f t="shared" si="9"/>
        <v>117.66005479452055</v>
      </c>
      <c r="T233" s="20">
        <f t="shared" si="10"/>
        <v>-1.2215194240632599</v>
      </c>
      <c r="U233">
        <f t="shared" si="11"/>
        <v>106.25753424657535</v>
      </c>
      <c r="V233">
        <f t="shared" si="12"/>
        <v>110.23013698630129</v>
      </c>
      <c r="W233" s="20">
        <f t="shared" si="13"/>
        <v>3.7386551155114773</v>
      </c>
      <c r="Y233">
        <f t="shared" si="14"/>
        <v>111.3324383561643</v>
      </c>
      <c r="Z233" s="9">
        <f t="shared" si="15"/>
        <v>5.0749041095889567</v>
      </c>
      <c r="AB233">
        <f t="shared" si="16"/>
        <v>109.12783561643828</v>
      </c>
      <c r="AC233" s="9">
        <f t="shared" si="17"/>
        <v>2.8703013698629292</v>
      </c>
    </row>
    <row r="234" spans="1:29">
      <c r="A234" s="1">
        <v>20120820</v>
      </c>
      <c r="B234" s="1">
        <v>200000</v>
      </c>
      <c r="C234" s="1">
        <v>2456160.3220000002</v>
      </c>
      <c r="D234" s="1">
        <v>2127.212</v>
      </c>
      <c r="E234" s="1">
        <v>96.2</v>
      </c>
      <c r="F234" s="1">
        <v>98.5</v>
      </c>
      <c r="G234" s="8">
        <f t="shared" si="0"/>
        <v>119.11342465753421</v>
      </c>
      <c r="H234" s="5">
        <v>72</v>
      </c>
      <c r="I234" s="8">
        <f t="shared" si="1"/>
        <v>106.39726027397261</v>
      </c>
      <c r="J234">
        <f t="shared" si="4"/>
        <v>101.19515900605124</v>
      </c>
      <c r="K234">
        <f t="shared" si="2"/>
        <v>119.11342465753421</v>
      </c>
      <c r="L234">
        <f t="shared" si="5"/>
        <v>119.11342465753421</v>
      </c>
      <c r="M234">
        <f t="shared" si="3"/>
        <v>117.19863013698631</v>
      </c>
      <c r="N234" s="20">
        <f t="shared" si="6"/>
        <v>-1.6075388026607129</v>
      </c>
      <c r="P234">
        <f t="shared" si="7"/>
        <v>116.66664383561644</v>
      </c>
      <c r="Q234" s="20">
        <f t="shared" si="8"/>
        <v>-2.0541604180658624</v>
      </c>
      <c r="S234">
        <f t="shared" si="9"/>
        <v>117.73061643835617</v>
      </c>
      <c r="T234" s="20">
        <f t="shared" si="10"/>
        <v>-1.1609171872555777</v>
      </c>
      <c r="U234">
        <f t="shared" si="11"/>
        <v>106.39726027397261</v>
      </c>
      <c r="V234">
        <f t="shared" si="12"/>
        <v>110.22684931506842</v>
      </c>
      <c r="W234" s="20">
        <f t="shared" si="13"/>
        <v>3.5993305008367997</v>
      </c>
      <c r="Y234">
        <f t="shared" si="14"/>
        <v>111.32911780821911</v>
      </c>
      <c r="Z234" s="9">
        <f t="shared" si="15"/>
        <v>4.9318575342465039</v>
      </c>
      <c r="AB234">
        <f t="shared" si="16"/>
        <v>109.12458082191773</v>
      </c>
      <c r="AC234" s="9">
        <f t="shared" si="17"/>
        <v>2.7273205479451263</v>
      </c>
    </row>
    <row r="235" spans="1:29">
      <c r="A235" s="1">
        <v>20120821</v>
      </c>
      <c r="B235" s="1">
        <v>200000</v>
      </c>
      <c r="C235" s="1">
        <v>2456161.3220000002</v>
      </c>
      <c r="D235" s="1">
        <v>2127.248</v>
      </c>
      <c r="E235" s="1">
        <v>94.2</v>
      </c>
      <c r="F235" s="1">
        <v>96.4</v>
      </c>
      <c r="G235" s="8">
        <f t="shared" si="0"/>
        <v>119.11671232876709</v>
      </c>
      <c r="H235" s="5">
        <v>76</v>
      </c>
      <c r="I235" s="8">
        <f t="shared" si="1"/>
        <v>106.51780821917808</v>
      </c>
      <c r="J235">
        <f t="shared" si="4"/>
        <v>101.18279791146891</v>
      </c>
      <c r="K235">
        <f t="shared" si="2"/>
        <v>119.11671232876709</v>
      </c>
      <c r="L235">
        <f t="shared" si="5"/>
        <v>119.11671232876709</v>
      </c>
      <c r="M235">
        <f t="shared" si="3"/>
        <v>117.25890410958904</v>
      </c>
      <c r="N235" s="20">
        <f t="shared" si="6"/>
        <v>-1.559653706736313</v>
      </c>
      <c r="P235">
        <f t="shared" si="7"/>
        <v>116.72631506849315</v>
      </c>
      <c r="Q235" s="20">
        <f t="shared" si="8"/>
        <v>-2.0067690028888165</v>
      </c>
      <c r="S235">
        <f t="shared" si="9"/>
        <v>117.79149315068493</v>
      </c>
      <c r="T235" s="20">
        <f t="shared" si="10"/>
        <v>-1.1125384105838236</v>
      </c>
      <c r="U235">
        <f t="shared" si="11"/>
        <v>106.51780821917808</v>
      </c>
      <c r="V235">
        <f t="shared" si="12"/>
        <v>110.23342465753419</v>
      </c>
      <c r="W235" s="20">
        <f t="shared" si="13"/>
        <v>3.4882584428611381</v>
      </c>
      <c r="Y235">
        <f t="shared" si="14"/>
        <v>111.33575890410953</v>
      </c>
      <c r="Z235" s="9">
        <f t="shared" si="15"/>
        <v>4.8179506849314464</v>
      </c>
      <c r="AB235">
        <f t="shared" si="16"/>
        <v>109.13109041095885</v>
      </c>
      <c r="AC235" s="9">
        <f t="shared" si="17"/>
        <v>2.6132821917807689</v>
      </c>
    </row>
    <row r="236" spans="1:29">
      <c r="A236" s="1">
        <v>20120822</v>
      </c>
      <c r="B236" s="1">
        <v>200000</v>
      </c>
      <c r="C236" s="1">
        <v>2456162.3220000002</v>
      </c>
      <c r="D236" s="1">
        <v>2127.2849999999999</v>
      </c>
      <c r="E236" s="1">
        <v>94.8</v>
      </c>
      <c r="F236" s="1">
        <v>96.9</v>
      </c>
      <c r="G236" s="8">
        <f t="shared" si="0"/>
        <v>119.14410958904107</v>
      </c>
      <c r="H236" s="5">
        <v>74</v>
      </c>
      <c r="I236" s="8">
        <f t="shared" si="1"/>
        <v>106.60273972602739</v>
      </c>
      <c r="J236">
        <f t="shared" si="4"/>
        <v>101.17645849396042</v>
      </c>
      <c r="K236">
        <f t="shared" si="2"/>
        <v>119.14410958904107</v>
      </c>
      <c r="L236">
        <f t="shared" si="5"/>
        <v>119.14410958904107</v>
      </c>
      <c r="M236">
        <f t="shared" si="3"/>
        <v>117.30136986301369</v>
      </c>
      <c r="N236" s="20">
        <f t="shared" si="6"/>
        <v>-1.5466477800568157</v>
      </c>
      <c r="P236">
        <f t="shared" si="7"/>
        <v>116.76835616438356</v>
      </c>
      <c r="Q236" s="20">
        <f t="shared" si="8"/>
        <v>-1.9940166852159962</v>
      </c>
      <c r="S236">
        <f t="shared" si="9"/>
        <v>117.83438356164383</v>
      </c>
      <c r="T236" s="20">
        <f t="shared" si="10"/>
        <v>-1.0992788748976494</v>
      </c>
      <c r="U236">
        <f t="shared" si="11"/>
        <v>106.60273972602739</v>
      </c>
      <c r="V236">
        <f t="shared" si="12"/>
        <v>110.28821917808213</v>
      </c>
      <c r="W236" s="20">
        <f t="shared" si="13"/>
        <v>3.4572089437162106</v>
      </c>
      <c r="Y236">
        <f t="shared" si="14"/>
        <v>111.39110136986295</v>
      </c>
      <c r="Z236" s="9">
        <f t="shared" si="15"/>
        <v>4.7883616438355574</v>
      </c>
      <c r="AB236">
        <f t="shared" si="16"/>
        <v>109.18533698630131</v>
      </c>
      <c r="AC236" s="9">
        <f t="shared" si="17"/>
        <v>2.5825972602739142</v>
      </c>
    </row>
    <row r="237" spans="1:29">
      <c r="A237" s="1">
        <v>20120823</v>
      </c>
      <c r="B237" s="1">
        <v>200000</v>
      </c>
      <c r="C237" s="1">
        <v>2456163.3220000002</v>
      </c>
      <c r="D237" s="1">
        <v>2127.3220000000001</v>
      </c>
      <c r="E237" s="1">
        <v>96.7</v>
      </c>
      <c r="F237" s="1">
        <v>98.8</v>
      </c>
      <c r="G237" s="8">
        <f t="shared" si="0"/>
        <v>119.15561643835613</v>
      </c>
      <c r="H237" s="5">
        <v>66</v>
      </c>
      <c r="I237" s="8">
        <f t="shared" si="1"/>
        <v>106.61917808219178</v>
      </c>
      <c r="J237">
        <f t="shared" si="4"/>
        <v>101.17581457498201</v>
      </c>
      <c r="K237">
        <f t="shared" si="2"/>
        <v>119.15561643835613</v>
      </c>
      <c r="L237">
        <f t="shared" si="5"/>
        <v>119.15561643835613</v>
      </c>
      <c r="M237">
        <f t="shared" si="3"/>
        <v>117.30958904109589</v>
      </c>
      <c r="N237" s="20">
        <f t="shared" si="6"/>
        <v>-1.549257561195418</v>
      </c>
      <c r="P237">
        <f t="shared" si="7"/>
        <v>116.77649315068493</v>
      </c>
      <c r="Q237" s="20">
        <f t="shared" si="8"/>
        <v>-1.9966522424916633</v>
      </c>
      <c r="S237">
        <f t="shared" si="9"/>
        <v>117.84268493150685</v>
      </c>
      <c r="T237" s="20">
        <f t="shared" si="10"/>
        <v>-1.1018628798991728</v>
      </c>
      <c r="U237">
        <f t="shared" si="11"/>
        <v>106.61917808219178</v>
      </c>
      <c r="V237">
        <f t="shared" si="12"/>
        <v>110.31123287671227</v>
      </c>
      <c r="W237" s="20">
        <f t="shared" si="13"/>
        <v>3.4628430465617726</v>
      </c>
      <c r="Y237">
        <f t="shared" si="14"/>
        <v>111.41434520547939</v>
      </c>
      <c r="Z237" s="9">
        <f t="shared" si="15"/>
        <v>4.7951671232876123</v>
      </c>
      <c r="AB237">
        <f t="shared" si="16"/>
        <v>109.20812054794514</v>
      </c>
      <c r="AC237" s="9">
        <f t="shared" si="17"/>
        <v>2.5889424657533624</v>
      </c>
    </row>
    <row r="238" spans="1:29">
      <c r="A238" s="1">
        <v>20120824</v>
      </c>
      <c r="B238" s="1">
        <v>200000</v>
      </c>
      <c r="C238" s="1">
        <v>2456164.3220000002</v>
      </c>
      <c r="D238" s="1">
        <v>2127.3580000000002</v>
      </c>
      <c r="E238" s="1">
        <v>104.2</v>
      </c>
      <c r="F238" s="1">
        <v>106.4</v>
      </c>
      <c r="G238" s="8">
        <f t="shared" si="0"/>
        <v>119.16520547945203</v>
      </c>
      <c r="H238" s="5">
        <v>91</v>
      </c>
      <c r="I238" s="8">
        <f t="shared" si="1"/>
        <v>106.58082191780822</v>
      </c>
      <c r="J238">
        <f t="shared" si="4"/>
        <v>101.18073620893527</v>
      </c>
      <c r="K238">
        <f t="shared" si="2"/>
        <v>119.16520547945203</v>
      </c>
      <c r="L238">
        <f t="shared" si="5"/>
        <v>119.16520547945203</v>
      </c>
      <c r="M238">
        <f t="shared" si="3"/>
        <v>117.29041095890412</v>
      </c>
      <c r="N238" s="20">
        <f t="shared" si="6"/>
        <v>-1.5732734341411287</v>
      </c>
      <c r="P238">
        <f t="shared" si="7"/>
        <v>116.75750684931506</v>
      </c>
      <c r="Q238" s="20">
        <f t="shared" si="8"/>
        <v>-2.0204711773455841</v>
      </c>
      <c r="S238">
        <f t="shared" si="9"/>
        <v>117.82331506849314</v>
      </c>
      <c r="T238" s="20">
        <f t="shared" si="10"/>
        <v>-1.1260756909367018</v>
      </c>
      <c r="U238">
        <f t="shared" si="11"/>
        <v>106.58082191780822</v>
      </c>
      <c r="V238">
        <f t="shared" si="12"/>
        <v>110.33041095890405</v>
      </c>
      <c r="W238" s="20">
        <f t="shared" si="13"/>
        <v>3.5180710503315566</v>
      </c>
      <c r="Y238">
        <f t="shared" si="14"/>
        <v>111.4337150684931</v>
      </c>
      <c r="Z238" s="9">
        <f t="shared" si="15"/>
        <v>4.8528931506848778</v>
      </c>
      <c r="AB238">
        <f t="shared" si="16"/>
        <v>109.22710684931501</v>
      </c>
      <c r="AC238" s="9">
        <f t="shared" si="17"/>
        <v>2.6462849315067842</v>
      </c>
    </row>
    <row r="239" spans="1:29">
      <c r="A239" s="1">
        <v>20120825</v>
      </c>
      <c r="B239" s="1">
        <v>200000</v>
      </c>
      <c r="C239" s="1">
        <v>2456165.3220000002</v>
      </c>
      <c r="D239" s="1">
        <v>2127.395</v>
      </c>
      <c r="E239" s="1">
        <v>105.9</v>
      </c>
      <c r="F239" s="1">
        <v>108.1</v>
      </c>
      <c r="G239" s="8">
        <f t="shared" si="0"/>
        <v>119.13999999999997</v>
      </c>
      <c r="H239" s="5">
        <v>86</v>
      </c>
      <c r="I239" s="8">
        <f t="shared" si="1"/>
        <v>106.51232876712329</v>
      </c>
      <c r="J239">
        <f t="shared" si="4"/>
        <v>101.18555958535894</v>
      </c>
      <c r="K239">
        <f t="shared" si="2"/>
        <v>119.13999999999997</v>
      </c>
      <c r="L239">
        <f t="shared" si="5"/>
        <v>119.13999999999997</v>
      </c>
      <c r="M239">
        <f t="shared" si="3"/>
        <v>117.25616438356164</v>
      </c>
      <c r="N239" s="20">
        <f t="shared" si="6"/>
        <v>-1.5811949105575991</v>
      </c>
      <c r="P239">
        <f t="shared" si="7"/>
        <v>116.72360273972603</v>
      </c>
      <c r="Q239" s="20">
        <f t="shared" si="8"/>
        <v>-2.028199815573231</v>
      </c>
      <c r="S239">
        <f t="shared" si="9"/>
        <v>117.78872602739726</v>
      </c>
      <c r="T239" s="20">
        <f t="shared" si="10"/>
        <v>-1.1341900055419813</v>
      </c>
      <c r="U239">
        <f t="shared" si="11"/>
        <v>106.51232876712329</v>
      </c>
      <c r="V239">
        <f t="shared" si="12"/>
        <v>110.27999999999994</v>
      </c>
      <c r="W239" s="20">
        <f t="shared" si="13"/>
        <v>3.5373099776216748</v>
      </c>
      <c r="Y239">
        <f t="shared" si="14"/>
        <v>111.38279999999995</v>
      </c>
      <c r="Z239" s="9">
        <f t="shared" si="15"/>
        <v>4.8704712328766533</v>
      </c>
      <c r="AB239">
        <f t="shared" si="16"/>
        <v>109.17719999999994</v>
      </c>
      <c r="AC239" s="9">
        <f t="shared" si="17"/>
        <v>2.6648712328766493</v>
      </c>
    </row>
    <row r="240" spans="1:29">
      <c r="A240" s="1">
        <v>20120826</v>
      </c>
      <c r="B240" s="1">
        <v>200000</v>
      </c>
      <c r="C240" s="1">
        <v>2456166.3220000002</v>
      </c>
      <c r="D240" s="1">
        <v>2127.4319999999998</v>
      </c>
      <c r="E240" s="1">
        <v>113.2</v>
      </c>
      <c r="F240" s="1">
        <v>115.6</v>
      </c>
      <c r="G240" s="8">
        <f t="shared" si="0"/>
        <v>119.10465753424654</v>
      </c>
      <c r="H240" s="5">
        <v>112</v>
      </c>
      <c r="I240" s="8">
        <f t="shared" si="1"/>
        <v>106.55068493150685</v>
      </c>
      <c r="J240">
        <f t="shared" si="4"/>
        <v>101.1782160397007</v>
      </c>
      <c r="K240">
        <f t="shared" si="2"/>
        <v>119.10465753424654</v>
      </c>
      <c r="L240">
        <f t="shared" si="5"/>
        <v>119.10465753424654</v>
      </c>
      <c r="M240">
        <f t="shared" si="3"/>
        <v>117.27534246575343</v>
      </c>
      <c r="N240" s="20">
        <f t="shared" si="6"/>
        <v>-1.535888777453664</v>
      </c>
      <c r="P240">
        <f t="shared" si="7"/>
        <v>116.7425890410959</v>
      </c>
      <c r="Q240" s="20">
        <f t="shared" si="8"/>
        <v>-1.9831873430067049</v>
      </c>
      <c r="S240">
        <f t="shared" si="9"/>
        <v>117.80809589041095</v>
      </c>
      <c r="T240" s="20">
        <f t="shared" si="10"/>
        <v>-1.0885902119006374</v>
      </c>
      <c r="U240">
        <f t="shared" si="11"/>
        <v>106.55068493150685</v>
      </c>
      <c r="V240">
        <f t="shared" si="12"/>
        <v>110.20931506849308</v>
      </c>
      <c r="W240" s="20">
        <f t="shared" si="13"/>
        <v>3.4336993134657803</v>
      </c>
      <c r="Y240">
        <f t="shared" si="14"/>
        <v>111.31140821917802</v>
      </c>
      <c r="Z240" s="9">
        <f t="shared" si="15"/>
        <v>4.7607232876711691</v>
      </c>
      <c r="AB240">
        <f t="shared" si="16"/>
        <v>109.10722191780815</v>
      </c>
      <c r="AC240" s="9">
        <f t="shared" si="17"/>
        <v>2.5565369863012961</v>
      </c>
    </row>
    <row r="241" spans="1:29">
      <c r="A241" s="1">
        <v>20120827</v>
      </c>
      <c r="B241" s="1">
        <v>200000</v>
      </c>
      <c r="C241" s="1">
        <v>2456167.3220000002</v>
      </c>
      <c r="D241" s="1">
        <v>2127.4679999999998</v>
      </c>
      <c r="E241" s="1">
        <v>111.5</v>
      </c>
      <c r="F241" s="1">
        <v>113.7</v>
      </c>
      <c r="G241" s="8">
        <f t="shared" si="0"/>
        <v>119.07342465753423</v>
      </c>
      <c r="H241" s="5">
        <v>106</v>
      </c>
      <c r="I241" s="8">
        <f t="shared" si="1"/>
        <v>106.50410958904109</v>
      </c>
      <c r="J241">
        <f t="shared" si="4"/>
        <v>101.18017183721767</v>
      </c>
      <c r="K241">
        <f t="shared" si="2"/>
        <v>119.07342465753423</v>
      </c>
      <c r="L241">
        <f t="shared" si="5"/>
        <v>119.07342465753423</v>
      </c>
      <c r="M241">
        <f t="shared" si="3"/>
        <v>117.25205479452055</v>
      </c>
      <c r="N241" s="20">
        <f t="shared" si="6"/>
        <v>-1.5296191137964712</v>
      </c>
      <c r="P241">
        <f t="shared" si="7"/>
        <v>116.71953424657534</v>
      </c>
      <c r="Q241" s="20">
        <f t="shared" si="8"/>
        <v>-1.9768394314087345</v>
      </c>
      <c r="S241">
        <f t="shared" si="9"/>
        <v>117.78457534246576</v>
      </c>
      <c r="T241" s="20">
        <f t="shared" si="10"/>
        <v>-1.0823987961842221</v>
      </c>
      <c r="U241">
        <f t="shared" si="11"/>
        <v>106.50410958904109</v>
      </c>
      <c r="V241">
        <f t="shared" si="12"/>
        <v>110.14684931506847</v>
      </c>
      <c r="W241" s="20">
        <f t="shared" si="13"/>
        <v>3.4202809075474505</v>
      </c>
      <c r="Y241">
        <f t="shared" si="14"/>
        <v>111.24831780821916</v>
      </c>
      <c r="Z241" s="9">
        <f t="shared" si="15"/>
        <v>4.7442082191780628</v>
      </c>
      <c r="AB241">
        <f t="shared" si="16"/>
        <v>109.04538082191777</v>
      </c>
      <c r="AC241" s="9">
        <f t="shared" si="17"/>
        <v>2.5412712328766816</v>
      </c>
    </row>
    <row r="242" spans="1:29">
      <c r="A242" s="1">
        <v>20120828</v>
      </c>
      <c r="B242" s="1">
        <v>200000</v>
      </c>
      <c r="C242" s="1">
        <v>2456168.3220000002</v>
      </c>
      <c r="D242" s="1">
        <v>2127.5050000000001</v>
      </c>
      <c r="E242" s="1">
        <v>111.2</v>
      </c>
      <c r="F242" s="1">
        <v>113.4</v>
      </c>
      <c r="G242" s="8">
        <f t="shared" si="0"/>
        <v>119.05506849315069</v>
      </c>
      <c r="H242" s="5">
        <v>97</v>
      </c>
      <c r="I242" s="8">
        <f t="shared" si="1"/>
        <v>106.49315068493151</v>
      </c>
      <c r="J242">
        <f t="shared" si="4"/>
        <v>101.17959866220735</v>
      </c>
      <c r="K242">
        <f t="shared" si="2"/>
        <v>119.05506849315069</v>
      </c>
      <c r="L242">
        <f t="shared" si="5"/>
        <v>119.05506849315069</v>
      </c>
      <c r="M242">
        <f t="shared" si="3"/>
        <v>117.24657534246575</v>
      </c>
      <c r="N242" s="20">
        <f t="shared" si="6"/>
        <v>-1.5190391921776722</v>
      </c>
      <c r="P242">
        <f t="shared" si="7"/>
        <v>116.7141095890411</v>
      </c>
      <c r="Q242" s="20">
        <f t="shared" si="8"/>
        <v>-1.966282438655071</v>
      </c>
      <c r="S242">
        <f t="shared" si="9"/>
        <v>117.77904109589042</v>
      </c>
      <c r="T242" s="20">
        <f t="shared" si="10"/>
        <v>-1.0717959457002735</v>
      </c>
      <c r="U242">
        <f t="shared" si="11"/>
        <v>106.49315068493151</v>
      </c>
      <c r="V242">
        <f t="shared" si="12"/>
        <v>110.11013698630137</v>
      </c>
      <c r="W242" s="20">
        <f t="shared" si="13"/>
        <v>3.3964497041420145</v>
      </c>
      <c r="Y242">
        <f t="shared" si="14"/>
        <v>111.21123835616439</v>
      </c>
      <c r="Z242" s="9">
        <f t="shared" si="15"/>
        <v>4.7180876712328796</v>
      </c>
      <c r="AB242">
        <f t="shared" si="16"/>
        <v>109.00903561643835</v>
      </c>
      <c r="AC242" s="9">
        <f t="shared" si="17"/>
        <v>2.5158849315068466</v>
      </c>
    </row>
    <row r="243" spans="1:29">
      <c r="A243" s="1">
        <v>20120829</v>
      </c>
      <c r="B243" s="1">
        <v>200000</v>
      </c>
      <c r="C243" s="1">
        <v>2456169.3220000002</v>
      </c>
      <c r="D243" s="1">
        <v>2127.5419999999999</v>
      </c>
      <c r="E243" s="1">
        <v>118.3</v>
      </c>
      <c r="F243" s="1">
        <v>120.6</v>
      </c>
      <c r="G243" s="8">
        <f t="shared" si="0"/>
        <v>119.05150684931506</v>
      </c>
      <c r="H243" s="5">
        <v>129</v>
      </c>
      <c r="I243" s="8">
        <f t="shared" si="1"/>
        <v>106.54246575342465</v>
      </c>
      <c r="J243">
        <f t="shared" si="4"/>
        <v>101.17408969347871</v>
      </c>
      <c r="K243">
        <f t="shared" si="2"/>
        <v>119.05150684931506</v>
      </c>
      <c r="L243">
        <f t="shared" si="5"/>
        <v>119.05150684931506</v>
      </c>
      <c r="M243">
        <f t="shared" si="3"/>
        <v>117.27123287671233</v>
      </c>
      <c r="N243" s="20">
        <f t="shared" si="6"/>
        <v>-1.4953813015202257</v>
      </c>
      <c r="P243">
        <f t="shared" si="7"/>
        <v>116.7385205479452</v>
      </c>
      <c r="Q243" s="20">
        <f t="shared" si="8"/>
        <v>-1.9428450446221035</v>
      </c>
      <c r="S243">
        <f t="shared" si="9"/>
        <v>117.80394520547945</v>
      </c>
      <c r="T243" s="20">
        <f t="shared" si="10"/>
        <v>-1.0479175584183622</v>
      </c>
      <c r="U243">
        <f t="shared" si="11"/>
        <v>106.54246575342465</v>
      </c>
      <c r="V243">
        <f t="shared" si="12"/>
        <v>110.10301369863012</v>
      </c>
      <c r="W243" s="20">
        <f t="shared" si="13"/>
        <v>3.3419049578276088</v>
      </c>
      <c r="Y243">
        <f t="shared" si="14"/>
        <v>111.20404383561642</v>
      </c>
      <c r="Z243" s="9">
        <f t="shared" si="15"/>
        <v>4.6615780821917667</v>
      </c>
      <c r="AB243">
        <f t="shared" si="16"/>
        <v>109.00198356164383</v>
      </c>
      <c r="AC243" s="9">
        <f t="shared" si="17"/>
        <v>2.4595178082191751</v>
      </c>
    </row>
    <row r="244" spans="1:29">
      <c r="A244" s="1">
        <v>20120830</v>
      </c>
      <c r="B244" s="1">
        <v>200000</v>
      </c>
      <c r="C244" s="1">
        <v>2456170.3220000002</v>
      </c>
      <c r="D244" s="1">
        <v>2127.578</v>
      </c>
      <c r="E244" s="1">
        <v>127.8</v>
      </c>
      <c r="F244" s="1">
        <v>130.19999999999999</v>
      </c>
      <c r="G244" s="8">
        <f t="shared" si="0"/>
        <v>119.06082191780821</v>
      </c>
      <c r="H244" s="5">
        <v>140</v>
      </c>
      <c r="I244" s="8">
        <f t="shared" si="1"/>
        <v>106.59452054794521</v>
      </c>
      <c r="J244">
        <f t="shared" si="4"/>
        <v>101.16950677256021</v>
      </c>
      <c r="K244">
        <f t="shared" si="2"/>
        <v>119.06082191780821</v>
      </c>
      <c r="L244">
        <f t="shared" si="5"/>
        <v>119.06082191780821</v>
      </c>
      <c r="M244">
        <f t="shared" si="3"/>
        <v>117.2972602739726</v>
      </c>
      <c r="N244" s="20">
        <f t="shared" si="6"/>
        <v>-1.4812275066041991</v>
      </c>
      <c r="P244">
        <f t="shared" si="7"/>
        <v>116.76428767123288</v>
      </c>
      <c r="Q244" s="20">
        <f t="shared" si="8"/>
        <v>-1.928874846975873</v>
      </c>
      <c r="S244">
        <f t="shared" si="9"/>
        <v>117.83023287671233</v>
      </c>
      <c r="T244" s="20">
        <f t="shared" si="10"/>
        <v>-1.033580166232511</v>
      </c>
      <c r="U244">
        <f t="shared" si="11"/>
        <v>106.59452054794521</v>
      </c>
      <c r="V244">
        <f t="shared" si="12"/>
        <v>110.12164383561642</v>
      </c>
      <c r="W244" s="20">
        <f t="shared" si="13"/>
        <v>3.3089161333436152</v>
      </c>
      <c r="Y244">
        <f t="shared" si="14"/>
        <v>111.22286027397259</v>
      </c>
      <c r="Z244" s="9">
        <f t="shared" si="15"/>
        <v>4.6283397260273773</v>
      </c>
      <c r="AB244">
        <f t="shared" si="16"/>
        <v>109.02042739726026</v>
      </c>
      <c r="AC244" s="9">
        <f t="shared" si="17"/>
        <v>2.4259068493150551</v>
      </c>
    </row>
    <row r="245" spans="1:29">
      <c r="A245" s="1">
        <v>20120831</v>
      </c>
      <c r="B245" s="1">
        <v>200000</v>
      </c>
      <c r="C245" s="1">
        <v>2456171.3220000002</v>
      </c>
      <c r="D245" s="1">
        <v>2127.6149999999998</v>
      </c>
      <c r="E245" s="1">
        <v>130.5</v>
      </c>
      <c r="F245" s="1">
        <v>132.9</v>
      </c>
      <c r="G245" s="8">
        <f t="shared" si="0"/>
        <v>119.08547945205477</v>
      </c>
      <c r="H245" s="5">
        <v>176</v>
      </c>
      <c r="I245" s="8">
        <f t="shared" si="1"/>
        <v>106.71780821917808</v>
      </c>
      <c r="J245">
        <f t="shared" si="4"/>
        <v>101.1589135346067</v>
      </c>
      <c r="K245">
        <f t="shared" si="2"/>
        <v>119.08547945205477</v>
      </c>
      <c r="L245">
        <f t="shared" si="5"/>
        <v>119.08547945205477</v>
      </c>
      <c r="M245">
        <f t="shared" si="3"/>
        <v>117.35890410958905</v>
      </c>
      <c r="N245" s="20">
        <f t="shared" si="6"/>
        <v>-1.4498621917719703</v>
      </c>
      <c r="P245">
        <f t="shared" si="7"/>
        <v>116.82531506849315</v>
      </c>
      <c r="Q245" s="20">
        <f t="shared" si="8"/>
        <v>-1.8979344870266743</v>
      </c>
      <c r="S245">
        <f t="shared" si="9"/>
        <v>117.89249315068494</v>
      </c>
      <c r="T245" s="20">
        <f t="shared" si="10"/>
        <v>-1.0017898965172662</v>
      </c>
      <c r="U245">
        <f t="shared" si="11"/>
        <v>106.71780821917808</v>
      </c>
      <c r="V245">
        <f t="shared" si="12"/>
        <v>110.17095890410954</v>
      </c>
      <c r="W245" s="20">
        <f t="shared" si="13"/>
        <v>3.2357773670157712</v>
      </c>
      <c r="Y245">
        <f t="shared" si="14"/>
        <v>111.27266849315063</v>
      </c>
      <c r="Z245" s="9">
        <f t="shared" si="15"/>
        <v>4.554860273972551</v>
      </c>
      <c r="AB245">
        <f t="shared" si="16"/>
        <v>109.06924931506845</v>
      </c>
      <c r="AC245" s="9">
        <f t="shared" si="17"/>
        <v>2.3514410958903653</v>
      </c>
    </row>
    <row r="246" spans="1:29">
      <c r="A246" s="1">
        <v>20120901</v>
      </c>
      <c r="B246" s="1">
        <v>200000</v>
      </c>
      <c r="C246" s="1">
        <v>2456172.3220000002</v>
      </c>
      <c r="D246" s="1">
        <v>2127.652</v>
      </c>
      <c r="E246" s="1">
        <v>145.6</v>
      </c>
      <c r="F246" s="1">
        <v>148.19999999999999</v>
      </c>
      <c r="G246" s="8">
        <f t="shared" si="0"/>
        <v>119.09315068493147</v>
      </c>
      <c r="H246" s="5">
        <v>165</v>
      </c>
      <c r="I246" s="8">
        <f t="shared" si="1"/>
        <v>106.78630136986301</v>
      </c>
      <c r="J246">
        <f t="shared" si="4"/>
        <v>101.15247453626498</v>
      </c>
      <c r="K246">
        <f t="shared" si="2"/>
        <v>119.09315068493147</v>
      </c>
      <c r="L246">
        <f t="shared" si="5"/>
        <v>119.09315068493147</v>
      </c>
      <c r="M246">
        <f t="shared" si="3"/>
        <v>117.3931506849315</v>
      </c>
      <c r="N246" s="20">
        <f t="shared" si="6"/>
        <v>-1.4274540477121462</v>
      </c>
      <c r="P246">
        <f t="shared" si="7"/>
        <v>116.85921917808218</v>
      </c>
      <c r="Q246" s="20">
        <f t="shared" si="8"/>
        <v>-1.8757850422139768</v>
      </c>
      <c r="S246">
        <f t="shared" si="9"/>
        <v>117.92708219178081</v>
      </c>
      <c r="T246" s="20">
        <f t="shared" si="10"/>
        <v>-0.97912305321031567</v>
      </c>
      <c r="U246">
        <f t="shared" si="11"/>
        <v>106.78630136986301</v>
      </c>
      <c r="V246">
        <f t="shared" si="12"/>
        <v>110.18630136986295</v>
      </c>
      <c r="W246" s="20">
        <f t="shared" si="13"/>
        <v>3.1839289837595857</v>
      </c>
      <c r="Y246">
        <f t="shared" si="14"/>
        <v>111.28816438356158</v>
      </c>
      <c r="Z246" s="9">
        <f t="shared" si="15"/>
        <v>4.5018630136985678</v>
      </c>
      <c r="AB246">
        <f t="shared" si="16"/>
        <v>109.08443835616431</v>
      </c>
      <c r="AC246" s="9">
        <f t="shared" si="17"/>
        <v>2.2981369863013015</v>
      </c>
    </row>
    <row r="247" spans="1:29">
      <c r="A247" s="1">
        <v>20120902</v>
      </c>
      <c r="B247" s="1">
        <v>200000</v>
      </c>
      <c r="C247" s="1">
        <v>2456173.3220000002</v>
      </c>
      <c r="D247" s="1">
        <v>2127.6880000000001</v>
      </c>
      <c r="E247" s="1">
        <v>142.30000000000001</v>
      </c>
      <c r="F247" s="1">
        <v>144.69999999999999</v>
      </c>
      <c r="G247" s="8">
        <f t="shared" si="0"/>
        <v>119.08109589041094</v>
      </c>
      <c r="H247" s="5">
        <v>209</v>
      </c>
      <c r="I247" s="8">
        <f t="shared" si="1"/>
        <v>106.90958904109588</v>
      </c>
      <c r="J247">
        <f t="shared" si="4"/>
        <v>101.13848598226642</v>
      </c>
      <c r="K247">
        <f t="shared" si="2"/>
        <v>119.08109589041094</v>
      </c>
      <c r="L247">
        <f t="shared" si="5"/>
        <v>119.08109589041094</v>
      </c>
      <c r="M247">
        <f t="shared" si="3"/>
        <v>117.45479452054795</v>
      </c>
      <c r="N247" s="20">
        <f t="shared" si="6"/>
        <v>-1.3657091058010167</v>
      </c>
      <c r="P247">
        <f t="shared" si="7"/>
        <v>116.92024657534246</v>
      </c>
      <c r="Q247" s="20">
        <f t="shared" si="8"/>
        <v>-1.8146031483091747</v>
      </c>
      <c r="S247">
        <f t="shared" si="9"/>
        <v>117.98934246575342</v>
      </c>
      <c r="T247" s="20">
        <f t="shared" si="10"/>
        <v>-0.91681506329285867</v>
      </c>
      <c r="U247">
        <f t="shared" si="11"/>
        <v>106.90958904109588</v>
      </c>
      <c r="V247">
        <f t="shared" si="12"/>
        <v>110.16219178082187</v>
      </c>
      <c r="W247" s="20">
        <f t="shared" si="13"/>
        <v>3.0423863461636671</v>
      </c>
      <c r="Y247">
        <f t="shared" si="14"/>
        <v>111.26381369863009</v>
      </c>
      <c r="Z247" s="9">
        <f t="shared" si="15"/>
        <v>4.3542246575342034</v>
      </c>
      <c r="AB247">
        <f t="shared" si="16"/>
        <v>109.06056986301365</v>
      </c>
      <c r="AC247" s="9">
        <f t="shared" si="17"/>
        <v>2.15098082191777</v>
      </c>
    </row>
    <row r="248" spans="1:29">
      <c r="A248" s="1">
        <v>20120903</v>
      </c>
      <c r="B248" s="1">
        <v>200000</v>
      </c>
      <c r="C248" s="1">
        <v>2456174.3220000002</v>
      </c>
      <c r="D248" s="1">
        <v>2127.7249999999999</v>
      </c>
      <c r="E248" s="1">
        <v>141.6</v>
      </c>
      <c r="F248" s="1">
        <v>144</v>
      </c>
      <c r="G248" s="8">
        <f t="shared" ref="G248:G311" si="18">AVERAGE(F66:F430)</f>
        <v>119.06520547945202</v>
      </c>
      <c r="H248" s="5">
        <v>198</v>
      </c>
      <c r="I248" s="8">
        <f t="shared" ref="I248:I311" si="19">AVERAGE(H66:H430)</f>
        <v>106.86027397260274</v>
      </c>
      <c r="J248">
        <f t="shared" si="4"/>
        <v>101.1421392677674</v>
      </c>
      <c r="K248">
        <f t="shared" ref="K248:K311" si="20">G248</f>
        <v>119.06520547945202</v>
      </c>
      <c r="L248">
        <f t="shared" si="5"/>
        <v>119.06520547945202</v>
      </c>
      <c r="M248">
        <f t="shared" ref="M248:M311" si="21">(I248*0.5)+64</f>
        <v>117.43013698630136</v>
      </c>
      <c r="N248" s="20">
        <f t="shared" si="6"/>
        <v>-1.3732546687897269</v>
      </c>
      <c r="P248">
        <f t="shared" si="7"/>
        <v>116.89583561643835</v>
      </c>
      <c r="Q248" s="20">
        <f t="shared" si="8"/>
        <v>-1.8220015278838559</v>
      </c>
      <c r="S248">
        <f t="shared" si="9"/>
        <v>117.96443835616438</v>
      </c>
      <c r="T248" s="20">
        <f t="shared" si="10"/>
        <v>-0.92450780969559787</v>
      </c>
      <c r="U248">
        <f t="shared" si="11"/>
        <v>106.86027397260274</v>
      </c>
      <c r="V248">
        <f t="shared" si="12"/>
        <v>110.13041095890404</v>
      </c>
      <c r="W248" s="20">
        <f t="shared" si="13"/>
        <v>3.0601989539533747</v>
      </c>
      <c r="Y248">
        <f t="shared" si="14"/>
        <v>111.23171506849307</v>
      </c>
      <c r="Z248" s="9">
        <f t="shared" si="15"/>
        <v>4.3714410958903329</v>
      </c>
      <c r="AB248">
        <f t="shared" si="16"/>
        <v>109.029106849315</v>
      </c>
      <c r="AC248" s="9">
        <f t="shared" si="17"/>
        <v>2.1688328767122584</v>
      </c>
    </row>
    <row r="249" spans="1:29">
      <c r="A249" s="1">
        <v>20120904</v>
      </c>
      <c r="B249" s="1">
        <v>200000</v>
      </c>
      <c r="C249" s="1">
        <v>2456175.3220000002</v>
      </c>
      <c r="D249" s="1">
        <v>2127.761</v>
      </c>
      <c r="E249" s="1">
        <v>137.6</v>
      </c>
      <c r="F249" s="1">
        <v>139.9</v>
      </c>
      <c r="G249" s="8">
        <f t="shared" si="18"/>
        <v>119.02986301369862</v>
      </c>
      <c r="H249" s="5">
        <v>142</v>
      </c>
      <c r="I249" s="8">
        <f t="shared" si="19"/>
        <v>106.7972602739726</v>
      </c>
      <c r="J249">
        <f t="shared" ref="J249:J312" si="22">(G249/I249-1)*10+100</f>
        <v>101.14540417126292</v>
      </c>
      <c r="K249">
        <f t="shared" si="20"/>
        <v>119.02986301369862</v>
      </c>
      <c r="L249">
        <f t="shared" ref="L249:L312" si="23">K249</f>
        <v>119.02986301369862</v>
      </c>
      <c r="M249">
        <f t="shared" si="21"/>
        <v>117.3986301369863</v>
      </c>
      <c r="N249" s="20">
        <f t="shared" ref="N249:N312" si="24">((M249/K249)*100)-100</f>
        <v>-1.370440018505775</v>
      </c>
      <c r="P249">
        <f t="shared" ref="P249:P312" si="25">(I249*0.495)+64</f>
        <v>116.86464383561643</v>
      </c>
      <c r="Q249" s="20">
        <f t="shared" ref="Q249:Q312" si="26">((P249/K249)*100)-100</f>
        <v>-1.8190554229512941</v>
      </c>
      <c r="S249">
        <f t="shared" ref="S249:S312" si="27">(I249*0.505)+64</f>
        <v>117.93261643835616</v>
      </c>
      <c r="T249" s="20">
        <f t="shared" ref="T249:T312" si="28">((S249/K249)*100)-100</f>
        <v>-0.92182461406022753</v>
      </c>
      <c r="U249">
        <f t="shared" ref="U249:U312" si="29">I249</f>
        <v>106.7972602739726</v>
      </c>
      <c r="V249">
        <f t="shared" ref="V249:V312" si="30">(K249-64)*2</f>
        <v>110.05972602739723</v>
      </c>
      <c r="W249" s="20">
        <f t="shared" ref="W249:W312" si="31">((V249/I249)*100)-100</f>
        <v>3.054821579743944</v>
      </c>
      <c r="Y249">
        <f t="shared" ref="Y249:Y312" si="32">(K249-64)*2.02</f>
        <v>111.1603232876712</v>
      </c>
      <c r="Z249" s="9">
        <f t="shared" ref="Z249:Z312" si="33">((Y249-I249)/100)*100</f>
        <v>4.3630630136986071</v>
      </c>
      <c r="AB249">
        <f t="shared" ref="AB249:AB312" si="34">(K249-64)*1.98</f>
        <v>108.95912876712326</v>
      </c>
      <c r="AC249" s="9">
        <f t="shared" ref="AC249:AC312" si="35">((AB249-I249)/100)*100</f>
        <v>2.1618684931506635</v>
      </c>
    </row>
    <row r="250" spans="1:29">
      <c r="A250" s="1">
        <v>20120905</v>
      </c>
      <c r="B250" s="1">
        <v>200000</v>
      </c>
      <c r="C250" s="1">
        <v>2456176.3220000002</v>
      </c>
      <c r="D250" s="1">
        <v>2127.7979999999998</v>
      </c>
      <c r="E250" s="1">
        <v>132.69999999999999</v>
      </c>
      <c r="F250" s="1">
        <v>134.9</v>
      </c>
      <c r="G250" s="8">
        <f t="shared" si="18"/>
        <v>118.96575342465752</v>
      </c>
      <c r="H250" s="5">
        <v>147</v>
      </c>
      <c r="I250" s="8">
        <f t="shared" si="19"/>
        <v>106.77808219178083</v>
      </c>
      <c r="J250">
        <f t="shared" si="22"/>
        <v>101.14140196028121</v>
      </c>
      <c r="K250">
        <f t="shared" si="20"/>
        <v>118.96575342465752</v>
      </c>
      <c r="L250">
        <f t="shared" si="23"/>
        <v>118.96575342465752</v>
      </c>
      <c r="M250">
        <f t="shared" si="21"/>
        <v>117.38904109589041</v>
      </c>
      <c r="N250" s="20">
        <f t="shared" si="24"/>
        <v>-1.3253497610685656</v>
      </c>
      <c r="P250">
        <f t="shared" si="25"/>
        <v>116.85515068493152</v>
      </c>
      <c r="Q250" s="20">
        <f t="shared" si="26"/>
        <v>-1.7741263170015316</v>
      </c>
      <c r="S250">
        <f t="shared" si="27"/>
        <v>117.92293150684932</v>
      </c>
      <c r="T250" s="20">
        <f t="shared" si="28"/>
        <v>-0.87657320513557124</v>
      </c>
      <c r="U250">
        <f t="shared" si="29"/>
        <v>106.77808219178083</v>
      </c>
      <c r="V250">
        <f t="shared" si="30"/>
        <v>109.93150684931504</v>
      </c>
      <c r="W250" s="20">
        <f t="shared" si="31"/>
        <v>2.9532508852054775</v>
      </c>
      <c r="Y250">
        <f t="shared" si="32"/>
        <v>111.0308219178082</v>
      </c>
      <c r="Z250" s="9">
        <f t="shared" si="33"/>
        <v>4.2527397260273716</v>
      </c>
      <c r="AB250">
        <f t="shared" si="34"/>
        <v>108.83219178082189</v>
      </c>
      <c r="AC250" s="9">
        <f t="shared" si="35"/>
        <v>2.0541095890410617</v>
      </c>
    </row>
    <row r="251" spans="1:29">
      <c r="A251" s="1">
        <v>20120906</v>
      </c>
      <c r="B251" s="1">
        <v>200000</v>
      </c>
      <c r="C251" s="1">
        <v>2456177.3220000002</v>
      </c>
      <c r="D251" s="1">
        <v>2127.835</v>
      </c>
      <c r="E251" s="1">
        <v>128</v>
      </c>
      <c r="F251" s="1">
        <v>130</v>
      </c>
      <c r="G251" s="8">
        <f t="shared" si="18"/>
        <v>118.90657534246574</v>
      </c>
      <c r="H251" s="5">
        <v>129</v>
      </c>
      <c r="I251" s="8">
        <f t="shared" si="19"/>
        <v>106.72602739726027</v>
      </c>
      <c r="J251">
        <f t="shared" si="22"/>
        <v>101.14129123347452</v>
      </c>
      <c r="K251">
        <f t="shared" si="20"/>
        <v>118.90657534246574</v>
      </c>
      <c r="L251">
        <f t="shared" si="23"/>
        <v>118.90657534246574</v>
      </c>
      <c r="M251">
        <f t="shared" si="21"/>
        <v>117.36301369863014</v>
      </c>
      <c r="N251" s="20">
        <f t="shared" si="24"/>
        <v>-1.2981297622860239</v>
      </c>
      <c r="P251">
        <f t="shared" si="25"/>
        <v>116.82938356164382</v>
      </c>
      <c r="Q251" s="20">
        <f t="shared" si="26"/>
        <v>-1.7469107783479245</v>
      </c>
      <c r="S251">
        <f t="shared" si="27"/>
        <v>117.89664383561643</v>
      </c>
      <c r="T251" s="20">
        <f t="shared" si="28"/>
        <v>-0.8493487462241518</v>
      </c>
      <c r="U251">
        <f t="shared" si="29"/>
        <v>106.72602739726027</v>
      </c>
      <c r="V251">
        <f t="shared" si="30"/>
        <v>109.81315068493149</v>
      </c>
      <c r="W251" s="20">
        <f t="shared" si="31"/>
        <v>2.8925683480939455</v>
      </c>
      <c r="Y251">
        <f t="shared" si="32"/>
        <v>110.9112821917808</v>
      </c>
      <c r="Z251" s="9">
        <f t="shared" si="33"/>
        <v>4.1852547945205316</v>
      </c>
      <c r="AB251">
        <f t="shared" si="34"/>
        <v>108.71501917808217</v>
      </c>
      <c r="AC251" s="9">
        <f t="shared" si="35"/>
        <v>1.9889917808219053</v>
      </c>
    </row>
    <row r="252" spans="1:29">
      <c r="A252" s="1">
        <v>20120907</v>
      </c>
      <c r="B252" s="1">
        <v>200000</v>
      </c>
      <c r="C252" s="1">
        <v>2456178.3220000002</v>
      </c>
      <c r="D252" s="1">
        <v>2127.8710000000001</v>
      </c>
      <c r="E252" s="1">
        <v>133.4</v>
      </c>
      <c r="F252" s="1">
        <v>135.4</v>
      </c>
      <c r="G252" s="8">
        <f t="shared" si="18"/>
        <v>118.84027397260272</v>
      </c>
      <c r="H252" s="5">
        <v>91</v>
      </c>
      <c r="I252" s="8">
        <f t="shared" si="19"/>
        <v>106.67397260273972</v>
      </c>
      <c r="J252">
        <f t="shared" si="22"/>
        <v>101.14051263612082</v>
      </c>
      <c r="K252">
        <f t="shared" si="20"/>
        <v>118.84027397260272</v>
      </c>
      <c r="L252">
        <f t="shared" si="23"/>
        <v>118.84027397260272</v>
      </c>
      <c r="M252">
        <f t="shared" si="21"/>
        <v>117.33698630136986</v>
      </c>
      <c r="N252" s="20">
        <f t="shared" si="24"/>
        <v>-1.2649648313495305</v>
      </c>
      <c r="P252">
        <f t="shared" si="25"/>
        <v>116.80361643835616</v>
      </c>
      <c r="Q252" s="20">
        <f t="shared" si="26"/>
        <v>-1.7137772121899388</v>
      </c>
      <c r="S252">
        <f t="shared" si="27"/>
        <v>117.87035616438357</v>
      </c>
      <c r="T252" s="20">
        <f t="shared" si="28"/>
        <v>-0.81615245050912222</v>
      </c>
      <c r="U252">
        <f t="shared" si="29"/>
        <v>106.67397260273972</v>
      </c>
      <c r="V252">
        <f t="shared" si="30"/>
        <v>109.68054794520543</v>
      </c>
      <c r="W252" s="20">
        <f t="shared" si="31"/>
        <v>2.8184713375795809</v>
      </c>
      <c r="Y252">
        <f t="shared" si="32"/>
        <v>110.77735342465749</v>
      </c>
      <c r="Z252" s="9">
        <f t="shared" si="33"/>
        <v>4.1033808219177672</v>
      </c>
      <c r="AB252">
        <f t="shared" si="34"/>
        <v>108.58374246575337</v>
      </c>
      <c r="AC252" s="9">
        <f t="shared" si="35"/>
        <v>1.9097698630136506</v>
      </c>
    </row>
    <row r="253" spans="1:29">
      <c r="A253" s="1">
        <v>20120908</v>
      </c>
      <c r="B253" s="1">
        <v>200000</v>
      </c>
      <c r="C253" s="1">
        <v>2456179.3220000002</v>
      </c>
      <c r="D253" s="1">
        <v>2127.9079999999999</v>
      </c>
      <c r="E253" s="1">
        <v>128.6</v>
      </c>
      <c r="F253" s="1">
        <v>130.5</v>
      </c>
      <c r="G253" s="8">
        <f t="shared" si="18"/>
        <v>118.76109589041094</v>
      </c>
      <c r="H253" s="5">
        <v>75</v>
      </c>
      <c r="I253" s="8">
        <f t="shared" si="19"/>
        <v>106.7013698630137</v>
      </c>
      <c r="J253">
        <f t="shared" si="22"/>
        <v>101.13023160273198</v>
      </c>
      <c r="K253">
        <f t="shared" si="20"/>
        <v>118.76109589041094</v>
      </c>
      <c r="L253">
        <f t="shared" si="23"/>
        <v>118.76109589041094</v>
      </c>
      <c r="M253">
        <f t="shared" si="21"/>
        <v>117.35068493150685</v>
      </c>
      <c r="N253" s="20">
        <f t="shared" si="24"/>
        <v>-1.1876035231315001</v>
      </c>
      <c r="P253">
        <f t="shared" si="25"/>
        <v>116.81717808219179</v>
      </c>
      <c r="Q253" s="20">
        <f t="shared" si="26"/>
        <v>-1.6368304735188275</v>
      </c>
      <c r="S253">
        <f t="shared" si="27"/>
        <v>117.88419178082191</v>
      </c>
      <c r="T253" s="20">
        <f t="shared" si="28"/>
        <v>-0.73837657274417268</v>
      </c>
      <c r="U253">
        <f t="shared" si="29"/>
        <v>106.7013698630137</v>
      </c>
      <c r="V253">
        <f t="shared" si="30"/>
        <v>109.52219178082188</v>
      </c>
      <c r="W253" s="20">
        <f t="shared" si="31"/>
        <v>2.6436604529348102</v>
      </c>
      <c r="Y253">
        <f t="shared" si="32"/>
        <v>110.6174136986301</v>
      </c>
      <c r="Z253" s="9">
        <f t="shared" si="33"/>
        <v>3.9160438356164065</v>
      </c>
      <c r="AB253">
        <f t="shared" si="34"/>
        <v>108.42696986301367</v>
      </c>
      <c r="AC253" s="9">
        <f t="shared" si="35"/>
        <v>1.7255999999999716</v>
      </c>
    </row>
    <row r="254" spans="1:29">
      <c r="A254" s="1">
        <v>20120909</v>
      </c>
      <c r="B254" s="1">
        <v>200000</v>
      </c>
      <c r="C254" s="1">
        <v>2456180.3220000002</v>
      </c>
      <c r="D254" s="1">
        <v>2127.9450000000002</v>
      </c>
      <c r="E254" s="1">
        <v>123</v>
      </c>
      <c r="F254" s="1">
        <v>124.8</v>
      </c>
      <c r="G254" s="8">
        <f t="shared" si="18"/>
        <v>118.68109589041096</v>
      </c>
      <c r="H254" s="5">
        <v>70</v>
      </c>
      <c r="I254" s="8">
        <f t="shared" si="19"/>
        <v>106.69589041095891</v>
      </c>
      <c r="J254">
        <f t="shared" si="22"/>
        <v>101.1233052588332</v>
      </c>
      <c r="K254">
        <f t="shared" si="20"/>
        <v>118.68109589041096</v>
      </c>
      <c r="L254">
        <f t="shared" si="23"/>
        <v>118.68109589041096</v>
      </c>
      <c r="M254">
        <f t="shared" si="21"/>
        <v>117.34794520547945</v>
      </c>
      <c r="N254" s="20">
        <f t="shared" si="24"/>
        <v>-1.1233050006232901</v>
      </c>
      <c r="P254">
        <f t="shared" si="25"/>
        <v>116.81446575342466</v>
      </c>
      <c r="Q254" s="20">
        <f t="shared" si="26"/>
        <v>-1.5728116790478026</v>
      </c>
      <c r="S254">
        <f t="shared" si="27"/>
        <v>117.88142465753424</v>
      </c>
      <c r="T254" s="20">
        <f t="shared" si="28"/>
        <v>-0.67379832219877756</v>
      </c>
      <c r="U254">
        <f t="shared" si="29"/>
        <v>106.69589041095891</v>
      </c>
      <c r="V254">
        <f t="shared" si="30"/>
        <v>109.36219178082192</v>
      </c>
      <c r="W254" s="20">
        <f t="shared" si="31"/>
        <v>2.4989728841413097</v>
      </c>
      <c r="Y254">
        <f t="shared" si="32"/>
        <v>110.45581369863014</v>
      </c>
      <c r="Z254" s="9">
        <f t="shared" si="33"/>
        <v>3.7599232876712274</v>
      </c>
      <c r="AB254">
        <f t="shared" si="34"/>
        <v>108.2685698630137</v>
      </c>
      <c r="AC254" s="9">
        <f t="shared" si="35"/>
        <v>1.5726794520547858</v>
      </c>
    </row>
    <row r="255" spans="1:29">
      <c r="A255" s="1">
        <v>20120910</v>
      </c>
      <c r="B255" s="1">
        <v>200000</v>
      </c>
      <c r="C255" s="1">
        <v>2456181.3220000002</v>
      </c>
      <c r="D255" s="1">
        <v>2127.9810000000002</v>
      </c>
      <c r="E255" s="1">
        <v>111.3</v>
      </c>
      <c r="F255" s="1">
        <v>112.8</v>
      </c>
      <c r="G255" s="8">
        <f t="shared" si="18"/>
        <v>118.65013698630136</v>
      </c>
      <c r="H255" s="5">
        <v>78</v>
      </c>
      <c r="I255" s="8">
        <f t="shared" si="19"/>
        <v>106.66575342465754</v>
      </c>
      <c r="J255">
        <f t="shared" si="22"/>
        <v>101.12354557830119</v>
      </c>
      <c r="K255">
        <f t="shared" si="20"/>
        <v>118.65013698630136</v>
      </c>
      <c r="L255">
        <f t="shared" si="23"/>
        <v>118.65013698630136</v>
      </c>
      <c r="M255">
        <f t="shared" si="21"/>
        <v>117.33287671232877</v>
      </c>
      <c r="N255" s="20">
        <f t="shared" si="24"/>
        <v>-1.1102054388059202</v>
      </c>
      <c r="P255">
        <f t="shared" si="25"/>
        <v>116.79954794520549</v>
      </c>
      <c r="Q255" s="20">
        <f t="shared" si="26"/>
        <v>-1.5597024058299525</v>
      </c>
      <c r="S255">
        <f t="shared" si="27"/>
        <v>117.86620547945205</v>
      </c>
      <c r="T255" s="20">
        <f t="shared" si="28"/>
        <v>-0.66070847178188785</v>
      </c>
      <c r="U255">
        <f t="shared" si="29"/>
        <v>106.66575342465754</v>
      </c>
      <c r="V255">
        <f t="shared" si="30"/>
        <v>109.30027397260272</v>
      </c>
      <c r="W255" s="20">
        <f t="shared" si="31"/>
        <v>2.4698841599670942</v>
      </c>
      <c r="Y255">
        <f t="shared" si="32"/>
        <v>110.39327671232876</v>
      </c>
      <c r="Z255" s="9">
        <f t="shared" si="33"/>
        <v>3.7275232876712181</v>
      </c>
      <c r="AB255">
        <f t="shared" si="34"/>
        <v>108.20727123287669</v>
      </c>
      <c r="AC255" s="9">
        <f t="shared" si="35"/>
        <v>1.5415178082191545</v>
      </c>
    </row>
    <row r="256" spans="1:29">
      <c r="A256" s="1">
        <v>20120911</v>
      </c>
      <c r="B256" s="1">
        <v>200000</v>
      </c>
      <c r="C256" s="1">
        <v>2456182.3220000002</v>
      </c>
      <c r="D256" s="1">
        <v>2128.018</v>
      </c>
      <c r="E256" s="1">
        <v>105.1</v>
      </c>
      <c r="F256" s="1">
        <v>106.4</v>
      </c>
      <c r="G256" s="8">
        <f t="shared" si="18"/>
        <v>118.67205479452053</v>
      </c>
      <c r="H256" s="5">
        <v>76</v>
      </c>
      <c r="I256" s="8">
        <f t="shared" si="19"/>
        <v>106.75890410958904</v>
      </c>
      <c r="J256">
        <f t="shared" si="22"/>
        <v>101.11589293504761</v>
      </c>
      <c r="K256">
        <f t="shared" si="20"/>
        <v>118.67205479452053</v>
      </c>
      <c r="L256">
        <f t="shared" si="23"/>
        <v>118.67205479452053</v>
      </c>
      <c r="M256">
        <f t="shared" si="21"/>
        <v>117.37945205479451</v>
      </c>
      <c r="N256" s="20">
        <f t="shared" si="24"/>
        <v>-1.0892225149081156</v>
      </c>
      <c r="P256">
        <f t="shared" si="25"/>
        <v>116.84565753424658</v>
      </c>
      <c r="Q256" s="20">
        <f t="shared" si="26"/>
        <v>-1.5390289343488206</v>
      </c>
      <c r="S256">
        <f t="shared" si="27"/>
        <v>117.91324657534247</v>
      </c>
      <c r="T256" s="20">
        <f t="shared" si="28"/>
        <v>-0.63941609546741063</v>
      </c>
      <c r="U256">
        <f t="shared" si="29"/>
        <v>106.75890410958904</v>
      </c>
      <c r="V256">
        <f t="shared" si="30"/>
        <v>109.34410958904107</v>
      </c>
      <c r="W256" s="20">
        <f t="shared" si="31"/>
        <v>2.4215361716323827</v>
      </c>
      <c r="Y256">
        <f t="shared" si="32"/>
        <v>110.43755068493148</v>
      </c>
      <c r="Z256" s="9">
        <f t="shared" si="33"/>
        <v>3.6786465753424409</v>
      </c>
      <c r="AB256">
        <f t="shared" si="34"/>
        <v>108.25066849315066</v>
      </c>
      <c r="AC256" s="9">
        <f t="shared" si="35"/>
        <v>1.4917643835616161</v>
      </c>
    </row>
    <row r="257" spans="1:29">
      <c r="A257" s="1">
        <v>20120912</v>
      </c>
      <c r="B257" s="1">
        <v>200000</v>
      </c>
      <c r="C257" s="1">
        <v>2456183.3220000002</v>
      </c>
      <c r="D257" s="1">
        <v>2128.0549999999998</v>
      </c>
      <c r="E257" s="1">
        <v>102.6</v>
      </c>
      <c r="F257" s="1">
        <v>103.8</v>
      </c>
      <c r="G257" s="8">
        <f t="shared" si="18"/>
        <v>118.66246575342464</v>
      </c>
      <c r="H257" s="5">
        <v>92</v>
      </c>
      <c r="I257" s="8">
        <f t="shared" si="19"/>
        <v>106.86027397260274</v>
      </c>
      <c r="J257">
        <f t="shared" si="22"/>
        <v>101.10445082555636</v>
      </c>
      <c r="K257">
        <f t="shared" si="20"/>
        <v>118.66246575342464</v>
      </c>
      <c r="L257">
        <f t="shared" si="23"/>
        <v>118.66246575342464</v>
      </c>
      <c r="M257">
        <f t="shared" si="21"/>
        <v>117.43013698630136</v>
      </c>
      <c r="N257" s="20">
        <f t="shared" si="24"/>
        <v>-1.0385160625972532</v>
      </c>
      <c r="P257">
        <f t="shared" si="25"/>
        <v>116.89583561643835</v>
      </c>
      <c r="Q257" s="20">
        <f t="shared" si="26"/>
        <v>-1.4887859659492193</v>
      </c>
      <c r="S257">
        <f t="shared" si="27"/>
        <v>117.96443835616438</v>
      </c>
      <c r="T257" s="20">
        <f t="shared" si="28"/>
        <v>-0.58824615924527279</v>
      </c>
      <c r="U257">
        <f t="shared" si="29"/>
        <v>106.86027397260274</v>
      </c>
      <c r="V257">
        <f t="shared" si="30"/>
        <v>109.32493150684928</v>
      </c>
      <c r="W257" s="20">
        <f t="shared" si="31"/>
        <v>2.3064301097323039</v>
      </c>
      <c r="Y257">
        <f t="shared" si="32"/>
        <v>110.41818082191777</v>
      </c>
      <c r="Z257" s="9">
        <f t="shared" si="33"/>
        <v>3.5579068493150316</v>
      </c>
      <c r="AB257">
        <f t="shared" si="34"/>
        <v>108.23168219178079</v>
      </c>
      <c r="AC257" s="9">
        <f t="shared" si="35"/>
        <v>1.3714082191780506</v>
      </c>
    </row>
    <row r="258" spans="1:29">
      <c r="A258" s="1">
        <v>20120913</v>
      </c>
      <c r="B258" s="1">
        <v>200000</v>
      </c>
      <c r="C258" s="1">
        <v>2456184.3220000002</v>
      </c>
      <c r="D258" s="1">
        <v>2128.0909999999999</v>
      </c>
      <c r="E258" s="1">
        <v>99.1</v>
      </c>
      <c r="F258" s="1">
        <v>100.3</v>
      </c>
      <c r="G258" s="8">
        <f t="shared" si="18"/>
        <v>118.67342465753424</v>
      </c>
      <c r="H258" s="5">
        <v>87</v>
      </c>
      <c r="I258" s="8">
        <f t="shared" si="19"/>
        <v>106.85479452054794</v>
      </c>
      <c r="J258">
        <f t="shared" si="22"/>
        <v>101.10604584380287</v>
      </c>
      <c r="K258">
        <f t="shared" si="20"/>
        <v>118.67342465753424</v>
      </c>
      <c r="L258">
        <f t="shared" si="23"/>
        <v>118.67342465753424</v>
      </c>
      <c r="M258">
        <f t="shared" si="21"/>
        <v>117.42739726027398</v>
      </c>
      <c r="N258" s="20">
        <f t="shared" si="24"/>
        <v>-1.0499632928400189</v>
      </c>
      <c r="P258">
        <f t="shared" si="25"/>
        <v>116.89312328767123</v>
      </c>
      <c r="Q258" s="20">
        <f t="shared" si="26"/>
        <v>-1.5001685297281853</v>
      </c>
      <c r="S258">
        <f t="shared" si="27"/>
        <v>117.96167123287671</v>
      </c>
      <c r="T258" s="20">
        <f t="shared" si="28"/>
        <v>-0.59975805595186671</v>
      </c>
      <c r="U258">
        <f t="shared" si="29"/>
        <v>106.85479452054794</v>
      </c>
      <c r="V258">
        <f t="shared" si="30"/>
        <v>109.34684931506848</v>
      </c>
      <c r="W258" s="20">
        <f t="shared" si="31"/>
        <v>2.332188092918301</v>
      </c>
      <c r="Y258">
        <f t="shared" si="32"/>
        <v>110.44031780821916</v>
      </c>
      <c r="Z258" s="9">
        <f t="shared" si="33"/>
        <v>3.5855232876712226</v>
      </c>
      <c r="AB258">
        <f t="shared" si="34"/>
        <v>108.2533808219178</v>
      </c>
      <c r="AC258" s="9">
        <f t="shared" si="35"/>
        <v>1.3985863013698605</v>
      </c>
    </row>
    <row r="259" spans="1:29">
      <c r="A259" s="1">
        <v>20120914</v>
      </c>
      <c r="B259" s="1">
        <v>200000</v>
      </c>
      <c r="C259" s="1">
        <v>2456185.3220000002</v>
      </c>
      <c r="D259" s="1">
        <v>2128.1280000000002</v>
      </c>
      <c r="E259" s="1">
        <v>100.5</v>
      </c>
      <c r="F259" s="1">
        <v>101.7</v>
      </c>
      <c r="G259" s="8">
        <f t="shared" si="18"/>
        <v>118.70739726027396</v>
      </c>
      <c r="H259" s="5">
        <v>104</v>
      </c>
      <c r="I259" s="8">
        <f t="shared" si="19"/>
        <v>107.02739726027397</v>
      </c>
      <c r="J259">
        <f t="shared" si="22"/>
        <v>101.09130935620121</v>
      </c>
      <c r="K259">
        <f t="shared" si="20"/>
        <v>118.70739726027396</v>
      </c>
      <c r="L259">
        <f t="shared" si="23"/>
        <v>118.70739726027396</v>
      </c>
      <c r="M259">
        <f t="shared" si="21"/>
        <v>117.51369863013699</v>
      </c>
      <c r="N259" s="20">
        <f t="shared" si="24"/>
        <v>-1.0055806610937026</v>
      </c>
      <c r="P259">
        <f t="shared" si="25"/>
        <v>116.97856164383562</v>
      </c>
      <c r="Q259" s="20">
        <f t="shared" si="26"/>
        <v>-1.456384063958339</v>
      </c>
      <c r="S259">
        <f t="shared" si="27"/>
        <v>118.04883561643835</v>
      </c>
      <c r="T259" s="20">
        <f t="shared" si="28"/>
        <v>-0.55477725822903778</v>
      </c>
      <c r="U259">
        <f t="shared" si="29"/>
        <v>107.02739726027397</v>
      </c>
      <c r="V259">
        <f t="shared" si="30"/>
        <v>109.41479452054793</v>
      </c>
      <c r="W259" s="20">
        <f t="shared" si="31"/>
        <v>2.2306412389606862</v>
      </c>
      <c r="Y259">
        <f t="shared" si="32"/>
        <v>110.50894246575341</v>
      </c>
      <c r="Z259" s="9">
        <f t="shared" si="33"/>
        <v>3.4815452054794345</v>
      </c>
      <c r="AB259">
        <f t="shared" si="34"/>
        <v>108.32064657534245</v>
      </c>
      <c r="AC259" s="9">
        <f t="shared" si="35"/>
        <v>1.2932493150684792</v>
      </c>
    </row>
    <row r="260" spans="1:29">
      <c r="A260" s="1">
        <v>20120915</v>
      </c>
      <c r="B260" s="1">
        <v>200000</v>
      </c>
      <c r="C260" s="1">
        <v>2456186.3220000002</v>
      </c>
      <c r="D260" s="1">
        <v>2128.165</v>
      </c>
      <c r="E260" s="1">
        <v>97.5</v>
      </c>
      <c r="F260" s="1">
        <v>98.6</v>
      </c>
      <c r="G260" s="8">
        <f t="shared" si="18"/>
        <v>118.78191780821918</v>
      </c>
      <c r="H260" s="5">
        <v>66</v>
      </c>
      <c r="I260" s="8">
        <f t="shared" si="19"/>
        <v>107.18082191780822</v>
      </c>
      <c r="J260">
        <f t="shared" si="22"/>
        <v>101.08238541959561</v>
      </c>
      <c r="K260">
        <f t="shared" si="20"/>
        <v>118.78191780821918</v>
      </c>
      <c r="L260">
        <f t="shared" si="23"/>
        <v>118.78191780821918</v>
      </c>
      <c r="M260">
        <f t="shared" si="21"/>
        <v>117.5904109589041</v>
      </c>
      <c r="N260" s="20">
        <f t="shared" si="24"/>
        <v>-1.0031045729021173</v>
      </c>
      <c r="P260">
        <f t="shared" si="25"/>
        <v>117.05450684931506</v>
      </c>
      <c r="Q260" s="20">
        <f t="shared" si="26"/>
        <v>-1.4542709789322714</v>
      </c>
      <c r="S260">
        <f t="shared" si="27"/>
        <v>118.12631506849314</v>
      </c>
      <c r="T260" s="20">
        <f t="shared" si="28"/>
        <v>-0.55193816687196318</v>
      </c>
      <c r="U260">
        <f t="shared" si="29"/>
        <v>107.18082191780822</v>
      </c>
      <c r="V260">
        <f t="shared" si="30"/>
        <v>109.56383561643835</v>
      </c>
      <c r="W260" s="20">
        <f t="shared" si="31"/>
        <v>2.2233582986119984</v>
      </c>
      <c r="Y260">
        <f t="shared" si="32"/>
        <v>110.65947397260274</v>
      </c>
      <c r="Z260" s="9">
        <f t="shared" si="33"/>
        <v>3.478652054794523</v>
      </c>
      <c r="AB260">
        <f t="shared" si="34"/>
        <v>108.46819726027397</v>
      </c>
      <c r="AC260" s="9">
        <f t="shared" si="35"/>
        <v>1.2873753424657508</v>
      </c>
    </row>
    <row r="261" spans="1:29">
      <c r="A261" s="1">
        <v>20120916</v>
      </c>
      <c r="B261" s="1">
        <v>200000</v>
      </c>
      <c r="C261" s="1">
        <v>2456187.3220000002</v>
      </c>
      <c r="D261" s="1">
        <v>2128.201</v>
      </c>
      <c r="E261" s="1">
        <v>97.3</v>
      </c>
      <c r="F261" s="1">
        <v>98.3</v>
      </c>
      <c r="G261" s="8">
        <f t="shared" si="18"/>
        <v>118.84520547945205</v>
      </c>
      <c r="H261" s="5">
        <v>54</v>
      </c>
      <c r="I261" s="8">
        <f t="shared" si="19"/>
        <v>107.32602739726028</v>
      </c>
      <c r="J261">
        <f t="shared" si="22"/>
        <v>101.07328840557513</v>
      </c>
      <c r="K261">
        <f t="shared" si="20"/>
        <v>118.84520547945205</v>
      </c>
      <c r="L261">
        <f t="shared" si="23"/>
        <v>118.84520547945205</v>
      </c>
      <c r="M261">
        <f t="shared" si="21"/>
        <v>117.66301369863014</v>
      </c>
      <c r="N261" s="20">
        <f t="shared" si="24"/>
        <v>-0.99473241352282571</v>
      </c>
      <c r="P261">
        <f t="shared" si="25"/>
        <v>117.12638356164383</v>
      </c>
      <c r="Q261" s="20">
        <f t="shared" si="26"/>
        <v>-1.446269465288097</v>
      </c>
      <c r="S261">
        <f t="shared" si="27"/>
        <v>118.19964383561644</v>
      </c>
      <c r="T261" s="20">
        <f t="shared" si="28"/>
        <v>-0.54319536175754024</v>
      </c>
      <c r="U261">
        <f t="shared" si="29"/>
        <v>107.32602739726028</v>
      </c>
      <c r="V261">
        <f t="shared" si="30"/>
        <v>109.6904109589041</v>
      </c>
      <c r="W261" s="20">
        <f t="shared" si="31"/>
        <v>2.2029917802623942</v>
      </c>
      <c r="Y261">
        <f t="shared" si="32"/>
        <v>110.78731506849314</v>
      </c>
      <c r="Z261" s="9">
        <f t="shared" si="33"/>
        <v>3.4612876712328671</v>
      </c>
      <c r="AB261">
        <f t="shared" si="34"/>
        <v>108.59350684931505</v>
      </c>
      <c r="AC261" s="9">
        <f t="shared" si="35"/>
        <v>1.2674794520547721</v>
      </c>
    </row>
    <row r="262" spans="1:29">
      <c r="A262" s="1">
        <v>20120917</v>
      </c>
      <c r="B262" s="1">
        <v>200000</v>
      </c>
      <c r="C262" s="1">
        <v>2456188.3220000002</v>
      </c>
      <c r="D262" s="1">
        <v>2128.2379999999998</v>
      </c>
      <c r="E262" s="1">
        <v>101.5</v>
      </c>
      <c r="F262" s="1">
        <v>102.5</v>
      </c>
      <c r="G262" s="8">
        <f t="shared" si="18"/>
        <v>118.88767123287671</v>
      </c>
      <c r="H262" s="5">
        <v>64</v>
      </c>
      <c r="I262" s="8">
        <f t="shared" si="19"/>
        <v>107.42465753424658</v>
      </c>
      <c r="J262">
        <f t="shared" si="22"/>
        <v>101.06707472583524</v>
      </c>
      <c r="K262">
        <f t="shared" si="20"/>
        <v>118.88767123287671</v>
      </c>
      <c r="L262">
        <f t="shared" si="23"/>
        <v>118.88767123287671</v>
      </c>
      <c r="M262">
        <f t="shared" si="21"/>
        <v>117.7123287671233</v>
      </c>
      <c r="N262" s="20">
        <f t="shared" si="24"/>
        <v>-0.98861593768722855</v>
      </c>
      <c r="P262">
        <f t="shared" si="25"/>
        <v>117.17520547945205</v>
      </c>
      <c r="Q262" s="20">
        <f t="shared" si="26"/>
        <v>-1.440406507812142</v>
      </c>
      <c r="S262">
        <f t="shared" si="27"/>
        <v>118.24945205479452</v>
      </c>
      <c r="T262" s="20">
        <f t="shared" si="28"/>
        <v>-0.53682536756234356</v>
      </c>
      <c r="U262">
        <f t="shared" si="29"/>
        <v>107.42465753424658</v>
      </c>
      <c r="V262">
        <f t="shared" si="30"/>
        <v>109.77534246575343</v>
      </c>
      <c r="W262" s="20">
        <f t="shared" si="31"/>
        <v>2.1882172915072715</v>
      </c>
      <c r="Y262">
        <f t="shared" si="32"/>
        <v>110.87309589041097</v>
      </c>
      <c r="Z262" s="9">
        <f t="shared" si="33"/>
        <v>3.4484383561643877</v>
      </c>
      <c r="AB262">
        <f t="shared" si="34"/>
        <v>108.67758904109589</v>
      </c>
      <c r="AC262" s="9">
        <f t="shared" si="35"/>
        <v>1.2529315068493077</v>
      </c>
    </row>
    <row r="263" spans="1:29">
      <c r="A263" s="1">
        <v>20120918</v>
      </c>
      <c r="B263" s="1">
        <v>200000</v>
      </c>
      <c r="C263" s="1">
        <v>2456189.3220000002</v>
      </c>
      <c r="D263" s="1">
        <v>2128.2750000000001</v>
      </c>
      <c r="E263" s="1">
        <v>104.3</v>
      </c>
      <c r="F263" s="1">
        <v>105.3</v>
      </c>
      <c r="G263" s="8">
        <f t="shared" si="18"/>
        <v>118.91123287671232</v>
      </c>
      <c r="H263" s="5">
        <v>74</v>
      </c>
      <c r="I263" s="8">
        <f t="shared" si="19"/>
        <v>107.37534246575342</v>
      </c>
      <c r="J263">
        <f t="shared" si="22"/>
        <v>101.07435190855277</v>
      </c>
      <c r="K263">
        <f t="shared" si="20"/>
        <v>118.91123287671232</v>
      </c>
      <c r="L263">
        <f t="shared" si="23"/>
        <v>118.91123287671232</v>
      </c>
      <c r="M263">
        <f t="shared" si="21"/>
        <v>117.68767123287671</v>
      </c>
      <c r="N263" s="20">
        <f t="shared" si="24"/>
        <v>-1.0289706146636206</v>
      </c>
      <c r="P263">
        <f t="shared" si="25"/>
        <v>117.15079452054795</v>
      </c>
      <c r="Q263" s="20">
        <f t="shared" si="26"/>
        <v>-1.4804643039817762</v>
      </c>
      <c r="S263">
        <f t="shared" si="27"/>
        <v>118.22454794520547</v>
      </c>
      <c r="T263" s="20">
        <f t="shared" si="28"/>
        <v>-0.57747692534549344</v>
      </c>
      <c r="U263">
        <f t="shared" si="29"/>
        <v>107.37534246575342</v>
      </c>
      <c r="V263">
        <f t="shared" si="30"/>
        <v>109.82246575342464</v>
      </c>
      <c r="W263" s="20">
        <f t="shared" si="31"/>
        <v>2.2790365380689792</v>
      </c>
      <c r="Y263">
        <f t="shared" si="32"/>
        <v>110.92069041095888</v>
      </c>
      <c r="Z263" s="9">
        <f t="shared" si="33"/>
        <v>3.5453479452054641</v>
      </c>
      <c r="AB263">
        <f t="shared" si="34"/>
        <v>108.72424109589039</v>
      </c>
      <c r="AC263" s="9">
        <f t="shared" si="35"/>
        <v>1.3488986301369721</v>
      </c>
    </row>
    <row r="264" spans="1:29">
      <c r="A264" s="1">
        <v>20120919</v>
      </c>
      <c r="B264" s="1">
        <v>200000</v>
      </c>
      <c r="C264" s="1">
        <v>2456190.3220000002</v>
      </c>
      <c r="D264" s="1">
        <v>2128.3110000000001</v>
      </c>
      <c r="E264" s="1">
        <v>109.8</v>
      </c>
      <c r="F264" s="1">
        <v>110.8</v>
      </c>
      <c r="G264" s="8">
        <f t="shared" si="18"/>
        <v>118.93287671232876</v>
      </c>
      <c r="H264" s="5">
        <v>91</v>
      </c>
      <c r="I264" s="8">
        <f t="shared" si="19"/>
        <v>107.37534246575342</v>
      </c>
      <c r="J264">
        <f t="shared" si="22"/>
        <v>101.07636762604614</v>
      </c>
      <c r="K264">
        <f t="shared" si="20"/>
        <v>118.93287671232876</v>
      </c>
      <c r="L264">
        <f t="shared" si="23"/>
        <v>118.93287671232876</v>
      </c>
      <c r="M264">
        <f t="shared" si="21"/>
        <v>117.68767123287671</v>
      </c>
      <c r="N264" s="20">
        <f t="shared" si="24"/>
        <v>-1.0469817210122017</v>
      </c>
      <c r="P264">
        <f t="shared" si="25"/>
        <v>117.15079452054795</v>
      </c>
      <c r="Q264" s="20">
        <f t="shared" si="26"/>
        <v>-1.4983932458736859</v>
      </c>
      <c r="S264">
        <f t="shared" si="27"/>
        <v>118.22454794520547</v>
      </c>
      <c r="T264" s="20">
        <f t="shared" si="28"/>
        <v>-0.59557019615070317</v>
      </c>
      <c r="U264">
        <f t="shared" si="29"/>
        <v>107.37534246575342</v>
      </c>
      <c r="V264">
        <f t="shared" si="30"/>
        <v>109.86575342465753</v>
      </c>
      <c r="W264" s="20">
        <f t="shared" si="31"/>
        <v>2.3193508879363094</v>
      </c>
      <c r="Y264">
        <f t="shared" si="32"/>
        <v>110.9644109589041</v>
      </c>
      <c r="Z264" s="9">
        <f t="shared" si="33"/>
        <v>3.5890684931506769</v>
      </c>
      <c r="AB264">
        <f t="shared" si="34"/>
        <v>108.76709589041096</v>
      </c>
      <c r="AC264" s="9">
        <f t="shared" si="35"/>
        <v>1.3917534246575372</v>
      </c>
    </row>
    <row r="265" spans="1:29">
      <c r="A265" s="1">
        <v>20120920</v>
      </c>
      <c r="B265" s="1">
        <v>200000</v>
      </c>
      <c r="C265" s="1">
        <v>2456191.3220000002</v>
      </c>
      <c r="D265" s="1">
        <v>2128.348</v>
      </c>
      <c r="E265" s="1">
        <v>117.4</v>
      </c>
      <c r="F265" s="1">
        <v>118.4</v>
      </c>
      <c r="G265" s="8">
        <f t="shared" si="18"/>
        <v>118.94958904109589</v>
      </c>
      <c r="H265" s="5">
        <v>106</v>
      </c>
      <c r="I265" s="8">
        <f t="shared" si="19"/>
        <v>107.33698630136986</v>
      </c>
      <c r="J265">
        <f t="shared" si="22"/>
        <v>101.08188268926439</v>
      </c>
      <c r="K265">
        <f t="shared" si="20"/>
        <v>118.94958904109589</v>
      </c>
      <c r="L265">
        <f t="shared" si="23"/>
        <v>118.94958904109589</v>
      </c>
      <c r="M265">
        <f t="shared" si="21"/>
        <v>117.66849315068492</v>
      </c>
      <c r="N265" s="20">
        <f t="shared" si="24"/>
        <v>-1.0770074119115804</v>
      </c>
      <c r="P265">
        <f t="shared" si="25"/>
        <v>117.13180821917808</v>
      </c>
      <c r="Q265" s="20">
        <f t="shared" si="26"/>
        <v>-1.5281942851351715</v>
      </c>
      <c r="S265">
        <f t="shared" si="27"/>
        <v>118.20517808219178</v>
      </c>
      <c r="T265" s="20">
        <f t="shared" si="28"/>
        <v>-0.62582053868797516</v>
      </c>
      <c r="U265">
        <f t="shared" si="29"/>
        <v>107.33698630136986</v>
      </c>
      <c r="V265">
        <f t="shared" si="30"/>
        <v>109.89917808219178</v>
      </c>
      <c r="W265" s="20">
        <f t="shared" si="31"/>
        <v>2.3870539588544517</v>
      </c>
      <c r="Y265">
        <f t="shared" si="32"/>
        <v>110.9981698630137</v>
      </c>
      <c r="Z265" s="9">
        <f t="shared" si="33"/>
        <v>3.6611835616438384</v>
      </c>
      <c r="AB265">
        <f t="shared" si="34"/>
        <v>108.80018630136986</v>
      </c>
      <c r="AC265" s="9">
        <f t="shared" si="35"/>
        <v>1.4632000000000005</v>
      </c>
    </row>
    <row r="266" spans="1:29">
      <c r="A266" s="1">
        <v>20120921</v>
      </c>
      <c r="B266" s="1">
        <v>200000</v>
      </c>
      <c r="C266" s="1">
        <v>2456192.3220000002</v>
      </c>
      <c r="D266" s="1">
        <v>2128.3850000000002</v>
      </c>
      <c r="E266" s="1">
        <v>116.9</v>
      </c>
      <c r="F266" s="1">
        <v>117.8</v>
      </c>
      <c r="G266" s="8">
        <f t="shared" si="18"/>
        <v>118.94547945205477</v>
      </c>
      <c r="H266" s="5">
        <v>103</v>
      </c>
      <c r="I266" s="8">
        <f t="shared" si="19"/>
        <v>107.21369863013699</v>
      </c>
      <c r="J266">
        <f t="shared" si="22"/>
        <v>101.09424271075562</v>
      </c>
      <c r="K266">
        <f t="shared" si="20"/>
        <v>118.94547945205477</v>
      </c>
      <c r="L266">
        <f t="shared" si="23"/>
        <v>118.94547945205477</v>
      </c>
      <c r="M266">
        <f t="shared" si="21"/>
        <v>117.6068493150685</v>
      </c>
      <c r="N266" s="20">
        <f t="shared" si="24"/>
        <v>-1.1254148902109904</v>
      </c>
      <c r="P266">
        <f t="shared" si="25"/>
        <v>117.07078082191781</v>
      </c>
      <c r="Q266" s="20">
        <f t="shared" si="26"/>
        <v>-1.5760990991613255</v>
      </c>
      <c r="S266">
        <f t="shared" si="27"/>
        <v>118.14291780821918</v>
      </c>
      <c r="T266" s="20">
        <f t="shared" si="28"/>
        <v>-0.67473068126065527</v>
      </c>
      <c r="U266">
        <f t="shared" si="29"/>
        <v>107.21369863013699</v>
      </c>
      <c r="V266">
        <f t="shared" si="30"/>
        <v>109.89095890410954</v>
      </c>
      <c r="W266" s="20">
        <f t="shared" si="31"/>
        <v>2.4971251884598189</v>
      </c>
      <c r="Y266">
        <f t="shared" si="32"/>
        <v>110.98986849315064</v>
      </c>
      <c r="Z266" s="9">
        <f t="shared" si="33"/>
        <v>3.7761698630136493</v>
      </c>
      <c r="AB266">
        <f t="shared" si="34"/>
        <v>108.79204931506844</v>
      </c>
      <c r="AC266" s="9">
        <f t="shared" si="35"/>
        <v>1.5783506849314506</v>
      </c>
    </row>
    <row r="267" spans="1:29">
      <c r="A267" s="1">
        <v>20120922</v>
      </c>
      <c r="B267" s="1">
        <v>200000</v>
      </c>
      <c r="C267" s="1">
        <v>2456193.3220000002</v>
      </c>
      <c r="D267" s="1">
        <v>2128.4209999999998</v>
      </c>
      <c r="E267" s="1">
        <v>124.5</v>
      </c>
      <c r="F267" s="1">
        <v>125.3</v>
      </c>
      <c r="G267" s="8">
        <f t="shared" si="18"/>
        <v>118.92739726027393</v>
      </c>
      <c r="H267" s="5">
        <v>96</v>
      </c>
      <c r="I267" s="8">
        <f t="shared" si="19"/>
        <v>107</v>
      </c>
      <c r="J267">
        <f t="shared" si="22"/>
        <v>101.11471002432467</v>
      </c>
      <c r="K267">
        <f t="shared" si="20"/>
        <v>118.92739726027393</v>
      </c>
      <c r="L267">
        <f t="shared" si="23"/>
        <v>118.92739726027393</v>
      </c>
      <c r="M267">
        <f t="shared" si="21"/>
        <v>117.5</v>
      </c>
      <c r="N267" s="20">
        <f t="shared" si="24"/>
        <v>-1.2002257622354762</v>
      </c>
      <c r="P267">
        <f t="shared" si="25"/>
        <v>116.965</v>
      </c>
      <c r="Q267" s="20">
        <f t="shared" si="26"/>
        <v>-1.6500800534457198</v>
      </c>
      <c r="S267">
        <f t="shared" si="27"/>
        <v>118.035</v>
      </c>
      <c r="T267" s="20">
        <f t="shared" si="28"/>
        <v>-0.75037147102523249</v>
      </c>
      <c r="U267">
        <f t="shared" si="29"/>
        <v>107</v>
      </c>
      <c r="V267">
        <f t="shared" si="30"/>
        <v>109.85479452054787</v>
      </c>
      <c r="W267" s="20">
        <f t="shared" si="31"/>
        <v>2.6680322621942736</v>
      </c>
      <c r="Y267">
        <f t="shared" si="32"/>
        <v>110.95334246575335</v>
      </c>
      <c r="Z267" s="9">
        <f t="shared" si="33"/>
        <v>3.953342465753352</v>
      </c>
      <c r="AB267">
        <f t="shared" si="34"/>
        <v>108.75624657534239</v>
      </c>
      <c r="AC267" s="9">
        <f t="shared" si="35"/>
        <v>1.7562465753423879</v>
      </c>
    </row>
    <row r="268" spans="1:29">
      <c r="A268" s="1">
        <v>20120923</v>
      </c>
      <c r="B268" s="1">
        <v>200000</v>
      </c>
      <c r="C268" s="1">
        <v>2456194.3220000002</v>
      </c>
      <c r="D268" s="1">
        <v>2128.4580000000001</v>
      </c>
      <c r="E268" s="1">
        <v>133.6</v>
      </c>
      <c r="F268" s="1">
        <v>134.4</v>
      </c>
      <c r="G268" s="8">
        <f t="shared" si="18"/>
        <v>118.90904109589037</v>
      </c>
      <c r="H268" s="5">
        <v>109</v>
      </c>
      <c r="I268" s="8">
        <f t="shared" si="19"/>
        <v>106.87397260273973</v>
      </c>
      <c r="J268">
        <f t="shared" si="22"/>
        <v>101.12609910533466</v>
      </c>
      <c r="K268">
        <f t="shared" si="20"/>
        <v>118.90904109589037</v>
      </c>
      <c r="L268">
        <f t="shared" si="23"/>
        <v>118.90904109589037</v>
      </c>
      <c r="M268">
        <f t="shared" si="21"/>
        <v>117.43698630136987</v>
      </c>
      <c r="N268" s="20">
        <f t="shared" si="24"/>
        <v>-1.2379670889225451</v>
      </c>
      <c r="P268">
        <f t="shared" si="25"/>
        <v>116.90261643835616</v>
      </c>
      <c r="Q268" s="20">
        <f t="shared" si="26"/>
        <v>-1.6873608928661668</v>
      </c>
      <c r="S268">
        <f t="shared" si="27"/>
        <v>117.97135616438356</v>
      </c>
      <c r="T268" s="20">
        <f t="shared" si="28"/>
        <v>-0.78857328497893775</v>
      </c>
      <c r="U268">
        <f t="shared" si="29"/>
        <v>106.87397260273973</v>
      </c>
      <c r="V268">
        <f t="shared" si="30"/>
        <v>109.81808219178075</v>
      </c>
      <c r="W268" s="20">
        <f t="shared" si="31"/>
        <v>2.7547489040989888</v>
      </c>
      <c r="Y268">
        <f t="shared" si="32"/>
        <v>110.91626301369855</v>
      </c>
      <c r="Z268" s="9">
        <f t="shared" si="33"/>
        <v>4.0422904109588274</v>
      </c>
      <c r="AB268">
        <f t="shared" si="34"/>
        <v>108.71990136986294</v>
      </c>
      <c r="AC268" s="9">
        <f t="shared" si="35"/>
        <v>1.8459287671232121</v>
      </c>
    </row>
    <row r="269" spans="1:29">
      <c r="A269" s="1">
        <v>20120924</v>
      </c>
      <c r="B269" s="1">
        <v>200000</v>
      </c>
      <c r="C269" s="1">
        <v>2456195.3220000002</v>
      </c>
      <c r="D269" s="1">
        <v>2128.4949999999999</v>
      </c>
      <c r="E269" s="1">
        <v>136.6</v>
      </c>
      <c r="F269" s="1">
        <v>137.4</v>
      </c>
      <c r="G269" s="8">
        <f t="shared" si="18"/>
        <v>118.88547945205475</v>
      </c>
      <c r="H269" s="5">
        <v>162</v>
      </c>
      <c r="I269" s="8">
        <f t="shared" si="19"/>
        <v>106.73150684931507</v>
      </c>
      <c r="J269">
        <f t="shared" si="22"/>
        <v>101.13874271632825</v>
      </c>
      <c r="K269">
        <f t="shared" si="20"/>
        <v>118.88547945205475</v>
      </c>
      <c r="L269">
        <f t="shared" si="23"/>
        <v>118.88547945205475</v>
      </c>
      <c r="M269">
        <f t="shared" si="21"/>
        <v>117.36575342465753</v>
      </c>
      <c r="N269" s="20">
        <f t="shared" si="24"/>
        <v>-1.278310887420119</v>
      </c>
      <c r="P269">
        <f t="shared" si="25"/>
        <v>116.83209589041095</v>
      </c>
      <c r="Q269" s="20">
        <f t="shared" si="26"/>
        <v>-1.7271945834830973</v>
      </c>
      <c r="S269">
        <f t="shared" si="27"/>
        <v>117.89941095890411</v>
      </c>
      <c r="T269" s="20">
        <f t="shared" si="28"/>
        <v>-0.82942719135714071</v>
      </c>
      <c r="U269">
        <f t="shared" si="29"/>
        <v>106.73150684931507</v>
      </c>
      <c r="V269">
        <f t="shared" si="30"/>
        <v>109.77095890410951</v>
      </c>
      <c r="W269" s="20">
        <f t="shared" si="31"/>
        <v>2.8477552172907963</v>
      </c>
      <c r="Y269">
        <f t="shared" si="32"/>
        <v>110.86866849315061</v>
      </c>
      <c r="Z269" s="9">
        <f t="shared" si="33"/>
        <v>4.1371616438355403</v>
      </c>
      <c r="AB269">
        <f t="shared" si="34"/>
        <v>108.6732493150684</v>
      </c>
      <c r="AC269" s="9">
        <f t="shared" si="35"/>
        <v>1.941742465753336</v>
      </c>
    </row>
    <row r="270" spans="1:29">
      <c r="A270" s="1">
        <v>20120925</v>
      </c>
      <c r="B270" s="1">
        <v>200000</v>
      </c>
      <c r="C270" s="1">
        <v>2456196.3220000002</v>
      </c>
      <c r="D270" s="1">
        <v>2128.5309999999999</v>
      </c>
      <c r="E270" s="1">
        <v>139.80000000000001</v>
      </c>
      <c r="F270" s="1">
        <v>140.6</v>
      </c>
      <c r="G270" s="8">
        <f t="shared" si="18"/>
        <v>118.85835616438354</v>
      </c>
      <c r="H270" s="5">
        <v>160</v>
      </c>
      <c r="I270" s="8">
        <f t="shared" si="19"/>
        <v>106.59178082191781</v>
      </c>
      <c r="J270">
        <f t="shared" si="22"/>
        <v>101.15079936256619</v>
      </c>
      <c r="K270">
        <f t="shared" si="20"/>
        <v>118.85835616438354</v>
      </c>
      <c r="L270">
        <f t="shared" si="23"/>
        <v>118.85835616438354</v>
      </c>
      <c r="M270">
        <f t="shared" si="21"/>
        <v>117.2958904109589</v>
      </c>
      <c r="N270" s="20">
        <f t="shared" si="24"/>
        <v>-1.3145611329705105</v>
      </c>
      <c r="P270">
        <f t="shared" si="25"/>
        <v>116.76293150684931</v>
      </c>
      <c r="Q270" s="20">
        <f t="shared" si="26"/>
        <v>-1.7629594797998038</v>
      </c>
      <c r="S270">
        <f t="shared" si="27"/>
        <v>117.8288493150685</v>
      </c>
      <c r="T270" s="20">
        <f t="shared" si="28"/>
        <v>-0.86616278614118869</v>
      </c>
      <c r="U270">
        <f t="shared" si="29"/>
        <v>106.59178082191781</v>
      </c>
      <c r="V270">
        <f t="shared" si="30"/>
        <v>109.71671232876707</v>
      </c>
      <c r="W270" s="20">
        <f t="shared" si="31"/>
        <v>2.931681488716336</v>
      </c>
      <c r="Y270">
        <f t="shared" si="32"/>
        <v>110.81387945205475</v>
      </c>
      <c r="Z270" s="9">
        <f t="shared" si="33"/>
        <v>4.2220986301369408</v>
      </c>
      <c r="AB270">
        <f t="shared" si="34"/>
        <v>108.6195452054794</v>
      </c>
      <c r="AC270" s="9">
        <f t="shared" si="35"/>
        <v>2.0277643835615891</v>
      </c>
    </row>
    <row r="271" spans="1:29">
      <c r="A271" s="1">
        <v>20120926</v>
      </c>
      <c r="B271" s="1">
        <v>200000</v>
      </c>
      <c r="C271" s="1">
        <v>2456197.3220000002</v>
      </c>
      <c r="D271" s="1">
        <v>2128.5680000000002</v>
      </c>
      <c r="E271" s="1">
        <v>139.19999999999999</v>
      </c>
      <c r="F271" s="1">
        <v>139.9</v>
      </c>
      <c r="G271" s="8">
        <f t="shared" si="18"/>
        <v>118.8238356164383</v>
      </c>
      <c r="H271" s="5">
        <v>167</v>
      </c>
      <c r="I271" s="8">
        <f t="shared" si="19"/>
        <v>106.4</v>
      </c>
      <c r="J271">
        <f t="shared" si="22"/>
        <v>101.16765372334946</v>
      </c>
      <c r="K271">
        <f t="shared" si="20"/>
        <v>118.8238356164383</v>
      </c>
      <c r="L271">
        <f t="shared" si="23"/>
        <v>118.8238356164383</v>
      </c>
      <c r="M271">
        <f t="shared" si="21"/>
        <v>117.2</v>
      </c>
      <c r="N271" s="20">
        <f t="shared" si="24"/>
        <v>-1.3665908090023464</v>
      </c>
      <c r="P271">
        <f t="shared" si="25"/>
        <v>116.66800000000001</v>
      </c>
      <c r="Q271" s="20">
        <f t="shared" si="26"/>
        <v>-1.8143124275143805</v>
      </c>
      <c r="S271">
        <f t="shared" si="27"/>
        <v>117.732</v>
      </c>
      <c r="T271" s="20">
        <f t="shared" si="28"/>
        <v>-0.91886919049031235</v>
      </c>
      <c r="U271">
        <f t="shared" si="29"/>
        <v>106.4</v>
      </c>
      <c r="V271">
        <f t="shared" si="30"/>
        <v>109.6476712328766</v>
      </c>
      <c r="W271" s="20">
        <f t="shared" si="31"/>
        <v>3.0523225872900497</v>
      </c>
      <c r="Y271">
        <f t="shared" si="32"/>
        <v>110.74414794520537</v>
      </c>
      <c r="Z271" s="9">
        <f t="shared" si="33"/>
        <v>4.3441479452053642</v>
      </c>
      <c r="AB271">
        <f t="shared" si="34"/>
        <v>108.55119452054784</v>
      </c>
      <c r="AC271" s="9">
        <f t="shared" si="35"/>
        <v>2.1511945205478327</v>
      </c>
    </row>
    <row r="272" spans="1:29">
      <c r="A272" s="1">
        <v>20120927</v>
      </c>
      <c r="B272" s="1">
        <v>200000</v>
      </c>
      <c r="C272" s="1">
        <v>2456198.3220000002</v>
      </c>
      <c r="D272" s="1">
        <v>2128.605</v>
      </c>
      <c r="E272" s="1">
        <v>133.19999999999999</v>
      </c>
      <c r="F272" s="1">
        <v>133.80000000000001</v>
      </c>
      <c r="G272" s="8">
        <f t="shared" si="18"/>
        <v>118.80109589041091</v>
      </c>
      <c r="H272" s="5">
        <v>144</v>
      </c>
      <c r="I272" s="8">
        <f t="shared" si="19"/>
        <v>106.42465753424658</v>
      </c>
      <c r="J272">
        <f t="shared" si="22"/>
        <v>101.16292959196808</v>
      </c>
      <c r="K272">
        <f t="shared" si="20"/>
        <v>118.80109589041091</v>
      </c>
      <c r="L272">
        <f t="shared" si="23"/>
        <v>118.80109589041091</v>
      </c>
      <c r="M272">
        <f t="shared" si="21"/>
        <v>117.2123287671233</v>
      </c>
      <c r="N272" s="20">
        <f t="shared" si="24"/>
        <v>-1.337333726915432</v>
      </c>
      <c r="P272">
        <f t="shared" si="25"/>
        <v>116.68020547945206</v>
      </c>
      <c r="Q272" s="20">
        <f t="shared" si="26"/>
        <v>-1.7852448203973523</v>
      </c>
      <c r="S272">
        <f t="shared" si="27"/>
        <v>117.74445205479452</v>
      </c>
      <c r="T272" s="20">
        <f t="shared" si="28"/>
        <v>-0.88942263343354</v>
      </c>
      <c r="U272">
        <f t="shared" si="29"/>
        <v>106.42465753424658</v>
      </c>
      <c r="V272">
        <f t="shared" si="30"/>
        <v>109.60219178082181</v>
      </c>
      <c r="W272" s="20">
        <f t="shared" si="31"/>
        <v>2.9857124469042589</v>
      </c>
      <c r="Y272">
        <f t="shared" si="32"/>
        <v>110.69821369863003</v>
      </c>
      <c r="Z272" s="9">
        <f t="shared" si="33"/>
        <v>4.2735561643834501</v>
      </c>
      <c r="AB272">
        <f t="shared" si="34"/>
        <v>108.5061698630136</v>
      </c>
      <c r="AC272" s="9">
        <f t="shared" si="35"/>
        <v>2.081512328767019</v>
      </c>
    </row>
    <row r="273" spans="1:29">
      <c r="A273" s="1">
        <v>20120928</v>
      </c>
      <c r="B273" s="1">
        <v>200000</v>
      </c>
      <c r="C273" s="1">
        <v>2456199.3220000002</v>
      </c>
      <c r="D273" s="1">
        <v>2128.6410000000001</v>
      </c>
      <c r="E273" s="1">
        <v>137.80000000000001</v>
      </c>
      <c r="F273" s="1">
        <v>138.30000000000001</v>
      </c>
      <c r="G273" s="8">
        <f t="shared" si="18"/>
        <v>118.78356164383558</v>
      </c>
      <c r="H273" s="5">
        <v>116</v>
      </c>
      <c r="I273" s="8">
        <f t="shared" si="19"/>
        <v>106.31780821917808</v>
      </c>
      <c r="J273">
        <f t="shared" si="22"/>
        <v>101.17249909807761</v>
      </c>
      <c r="K273">
        <f t="shared" si="20"/>
        <v>118.78356164383558</v>
      </c>
      <c r="L273">
        <f t="shared" si="23"/>
        <v>118.78356164383558</v>
      </c>
      <c r="M273">
        <f t="shared" si="21"/>
        <v>117.15890410958903</v>
      </c>
      <c r="N273" s="20">
        <f t="shared" si="24"/>
        <v>-1.3677461020389075</v>
      </c>
      <c r="P273">
        <f t="shared" si="25"/>
        <v>116.62731506849315</v>
      </c>
      <c r="Q273" s="20">
        <f t="shared" si="26"/>
        <v>-1.8152735492203931</v>
      </c>
      <c r="S273">
        <f t="shared" si="27"/>
        <v>117.69049315068493</v>
      </c>
      <c r="T273" s="20">
        <f t="shared" si="28"/>
        <v>-0.92021865485743604</v>
      </c>
      <c r="U273">
        <f t="shared" si="29"/>
        <v>106.31780821917808</v>
      </c>
      <c r="V273">
        <f t="shared" si="30"/>
        <v>109.56712328767117</v>
      </c>
      <c r="W273" s="20">
        <f t="shared" si="31"/>
        <v>3.0562284182857695</v>
      </c>
      <c r="Y273">
        <f t="shared" si="32"/>
        <v>110.66279452054788</v>
      </c>
      <c r="Z273" s="9">
        <f t="shared" si="33"/>
        <v>4.3449863013698007</v>
      </c>
      <c r="AB273">
        <f t="shared" si="34"/>
        <v>108.47145205479445</v>
      </c>
      <c r="AC273" s="9">
        <f t="shared" si="35"/>
        <v>2.1536438356163785</v>
      </c>
    </row>
    <row r="274" spans="1:29">
      <c r="A274" s="1">
        <v>20120929</v>
      </c>
      <c r="B274" s="1">
        <v>200000</v>
      </c>
      <c r="C274" s="1">
        <v>2456200.3220000002</v>
      </c>
      <c r="D274" s="1">
        <v>2128.6779999999999</v>
      </c>
      <c r="E274" s="1">
        <v>136</v>
      </c>
      <c r="F274" s="1">
        <v>136.4</v>
      </c>
      <c r="G274" s="8">
        <f t="shared" si="18"/>
        <v>118.77753424657529</v>
      </c>
      <c r="H274" s="5">
        <v>114</v>
      </c>
      <c r="I274" s="8">
        <f t="shared" si="19"/>
        <v>106.22739726027397</v>
      </c>
      <c r="J274">
        <f t="shared" si="22"/>
        <v>101.18144069326593</v>
      </c>
      <c r="K274">
        <f t="shared" si="20"/>
        <v>118.77753424657529</v>
      </c>
      <c r="L274">
        <f t="shared" si="23"/>
        <v>118.77753424657529</v>
      </c>
      <c r="M274">
        <f t="shared" si="21"/>
        <v>117.11369863013698</v>
      </c>
      <c r="N274" s="20">
        <f t="shared" si="24"/>
        <v>-1.4007999298792271</v>
      </c>
      <c r="P274">
        <f t="shared" si="25"/>
        <v>116.58256164383562</v>
      </c>
      <c r="Q274" s="20">
        <f t="shared" si="26"/>
        <v>-1.8479694974834473</v>
      </c>
      <c r="S274">
        <f t="shared" si="27"/>
        <v>117.64483561643836</v>
      </c>
      <c r="T274" s="20">
        <f t="shared" si="28"/>
        <v>-0.95363036227500686</v>
      </c>
      <c r="U274">
        <f t="shared" si="29"/>
        <v>106.22739726027397</v>
      </c>
      <c r="V274">
        <f t="shared" si="30"/>
        <v>109.55506849315057</v>
      </c>
      <c r="W274" s="20">
        <f t="shared" si="31"/>
        <v>3.1325922678151272</v>
      </c>
      <c r="Y274">
        <f t="shared" si="32"/>
        <v>110.65061917808208</v>
      </c>
      <c r="Z274" s="9">
        <f t="shared" si="33"/>
        <v>4.4232219178081067</v>
      </c>
      <c r="AB274">
        <f t="shared" si="34"/>
        <v>108.45951780821906</v>
      </c>
      <c r="AC274" s="9">
        <f t="shared" si="35"/>
        <v>2.2321205479450867</v>
      </c>
    </row>
    <row r="275" spans="1:29">
      <c r="A275" s="1">
        <v>20120930</v>
      </c>
      <c r="B275" s="1">
        <v>200000</v>
      </c>
      <c r="C275" s="1">
        <v>2456201.3220000002</v>
      </c>
      <c r="D275" s="1">
        <v>2128.7150000000001</v>
      </c>
      <c r="E275" s="1">
        <v>135.6</v>
      </c>
      <c r="F275" s="1">
        <v>135.9</v>
      </c>
      <c r="G275" s="8">
        <f t="shared" si="18"/>
        <v>118.78630136986297</v>
      </c>
      <c r="H275" s="5">
        <v>134</v>
      </c>
      <c r="I275" s="8">
        <f t="shared" si="19"/>
        <v>106.23835616438356</v>
      </c>
      <c r="J275">
        <f t="shared" si="22"/>
        <v>101.18111251515073</v>
      </c>
      <c r="K275">
        <f t="shared" si="20"/>
        <v>118.78630136986297</v>
      </c>
      <c r="L275">
        <f t="shared" si="23"/>
        <v>118.78630136986297</v>
      </c>
      <c r="M275">
        <f t="shared" si="21"/>
        <v>117.11917808219178</v>
      </c>
      <c r="N275" s="20">
        <f t="shared" si="24"/>
        <v>-1.403464261826187</v>
      </c>
      <c r="P275">
        <f t="shared" si="25"/>
        <v>116.58798630136985</v>
      </c>
      <c r="Q275" s="20">
        <f t="shared" si="26"/>
        <v>-1.8506469543556676</v>
      </c>
      <c r="S275">
        <f t="shared" si="27"/>
        <v>117.65036986301371</v>
      </c>
      <c r="T275" s="20">
        <f t="shared" si="28"/>
        <v>-0.95628156929672059</v>
      </c>
      <c r="U275">
        <f t="shared" si="29"/>
        <v>106.23835616438356</v>
      </c>
      <c r="V275">
        <f t="shared" si="30"/>
        <v>109.57260273972594</v>
      </c>
      <c r="W275" s="20">
        <f t="shared" si="31"/>
        <v>3.1384583644943405</v>
      </c>
      <c r="Y275">
        <f t="shared" si="32"/>
        <v>110.6683287671232</v>
      </c>
      <c r="Z275" s="9">
        <f t="shared" si="33"/>
        <v>4.4299726027396389</v>
      </c>
      <c r="AB275">
        <f t="shared" si="34"/>
        <v>108.47687671232868</v>
      </c>
      <c r="AC275" s="9">
        <f t="shared" si="35"/>
        <v>2.2385205479451145</v>
      </c>
    </row>
    <row r="276" spans="1:29">
      <c r="A276" s="1">
        <v>20121001</v>
      </c>
      <c r="B276" s="1">
        <v>200000</v>
      </c>
      <c r="C276" s="1">
        <v>2456202.3220000002</v>
      </c>
      <c r="D276" s="1">
        <v>2128.7510000000002</v>
      </c>
      <c r="E276" s="1">
        <v>128.1</v>
      </c>
      <c r="F276" s="1">
        <v>128.30000000000001</v>
      </c>
      <c r="G276" s="8">
        <f t="shared" si="18"/>
        <v>118.81863013698627</v>
      </c>
      <c r="H276" s="5">
        <v>125</v>
      </c>
      <c r="I276" s="8">
        <f t="shared" si="19"/>
        <v>106.37808219178082</v>
      </c>
      <c r="J276">
        <f t="shared" si="22"/>
        <v>101.16946533429484</v>
      </c>
      <c r="K276">
        <f t="shared" si="20"/>
        <v>118.81863013698627</v>
      </c>
      <c r="L276">
        <f t="shared" si="23"/>
        <v>118.81863013698627</v>
      </c>
      <c r="M276">
        <f t="shared" si="21"/>
        <v>117.18904109589042</v>
      </c>
      <c r="N276" s="20">
        <f t="shared" si="24"/>
        <v>-1.3714928704506235</v>
      </c>
      <c r="P276">
        <f t="shared" si="25"/>
        <v>116.65715068493151</v>
      </c>
      <c r="Q276" s="20">
        <f t="shared" si="26"/>
        <v>-1.8191418715758516</v>
      </c>
      <c r="S276">
        <f t="shared" si="27"/>
        <v>117.72093150684931</v>
      </c>
      <c r="T276" s="20">
        <f t="shared" si="28"/>
        <v>-0.92384386932539542</v>
      </c>
      <c r="U276">
        <f t="shared" si="29"/>
        <v>106.37808219178082</v>
      </c>
      <c r="V276">
        <f t="shared" si="30"/>
        <v>109.63726027397254</v>
      </c>
      <c r="W276" s="20">
        <f t="shared" si="31"/>
        <v>3.0637684145461463</v>
      </c>
      <c r="Y276">
        <f t="shared" si="32"/>
        <v>110.73363287671226</v>
      </c>
      <c r="Z276" s="9">
        <f t="shared" si="33"/>
        <v>4.355550684931444</v>
      </c>
      <c r="AB276">
        <f t="shared" si="34"/>
        <v>108.54088767123282</v>
      </c>
      <c r="AC276" s="9">
        <f t="shared" si="35"/>
        <v>2.162805479452004</v>
      </c>
    </row>
    <row r="277" spans="1:29">
      <c r="A277" s="1">
        <v>20121002</v>
      </c>
      <c r="B277" s="1">
        <v>200000</v>
      </c>
      <c r="C277" s="1">
        <v>2456203.3220000002</v>
      </c>
      <c r="D277" s="1">
        <v>2128.788</v>
      </c>
      <c r="E277" s="1">
        <v>118.2</v>
      </c>
      <c r="F277" s="1">
        <v>118.3</v>
      </c>
      <c r="G277" s="8">
        <f t="shared" si="18"/>
        <v>118.8630136986301</v>
      </c>
      <c r="H277" s="5">
        <v>69</v>
      </c>
      <c r="I277" s="8">
        <f t="shared" si="19"/>
        <v>106.46849315068494</v>
      </c>
      <c r="J277">
        <f t="shared" si="22"/>
        <v>101.16414914695967</v>
      </c>
      <c r="K277">
        <f t="shared" si="20"/>
        <v>118.8630136986301</v>
      </c>
      <c r="L277">
        <f t="shared" si="23"/>
        <v>118.8630136986301</v>
      </c>
      <c r="M277">
        <f t="shared" si="21"/>
        <v>117.23424657534247</v>
      </c>
      <c r="N277" s="20">
        <f t="shared" si="24"/>
        <v>-1.3702892704851592</v>
      </c>
      <c r="P277">
        <f t="shared" si="25"/>
        <v>116.70190410958904</v>
      </c>
      <c r="Q277" s="20">
        <f t="shared" si="26"/>
        <v>-1.8181514348276693</v>
      </c>
      <c r="S277">
        <f t="shared" si="27"/>
        <v>117.7665890410959</v>
      </c>
      <c r="T277" s="20">
        <f t="shared" si="28"/>
        <v>-0.92242710614264922</v>
      </c>
      <c r="U277">
        <f t="shared" si="29"/>
        <v>106.46849315068494</v>
      </c>
      <c r="V277">
        <f t="shared" si="30"/>
        <v>109.7260273972602</v>
      </c>
      <c r="W277" s="20">
        <f t="shared" si="31"/>
        <v>3.0596227580349762</v>
      </c>
      <c r="Y277">
        <f t="shared" si="32"/>
        <v>110.8232876712328</v>
      </c>
      <c r="Z277" s="9">
        <f t="shared" si="33"/>
        <v>4.3547945205478698</v>
      </c>
      <c r="AB277">
        <f t="shared" si="34"/>
        <v>108.62876712328759</v>
      </c>
      <c r="AC277" s="9">
        <f t="shared" si="35"/>
        <v>2.1602739726026527</v>
      </c>
    </row>
    <row r="278" spans="1:29">
      <c r="A278" s="1">
        <v>20121003</v>
      </c>
      <c r="B278" s="1">
        <v>200000</v>
      </c>
      <c r="C278" s="1">
        <v>2456204.3220000002</v>
      </c>
      <c r="D278" s="1">
        <v>2128.8249999999998</v>
      </c>
      <c r="E278" s="1">
        <v>111.7</v>
      </c>
      <c r="F278" s="1">
        <v>111.8</v>
      </c>
      <c r="G278" s="8">
        <f t="shared" si="18"/>
        <v>118.92712328767119</v>
      </c>
      <c r="H278" s="5">
        <v>72</v>
      </c>
      <c r="I278" s="8">
        <f t="shared" si="19"/>
        <v>106.64383561643835</v>
      </c>
      <c r="J278">
        <f t="shared" si="22"/>
        <v>101.1518047527296</v>
      </c>
      <c r="K278">
        <f t="shared" si="20"/>
        <v>118.92712328767119</v>
      </c>
      <c r="L278">
        <f t="shared" si="23"/>
        <v>118.92712328767119</v>
      </c>
      <c r="M278">
        <f t="shared" si="21"/>
        <v>117.32191780821918</v>
      </c>
      <c r="N278" s="20">
        <f t="shared" si="24"/>
        <v>-1.3497387602399158</v>
      </c>
      <c r="P278">
        <f t="shared" si="25"/>
        <v>116.78869863013699</v>
      </c>
      <c r="Q278" s="20">
        <f t="shared" si="26"/>
        <v>-1.7980966817481914</v>
      </c>
      <c r="S278">
        <f t="shared" si="27"/>
        <v>117.85513698630137</v>
      </c>
      <c r="T278" s="20">
        <f t="shared" si="28"/>
        <v>-0.90138083873164021</v>
      </c>
      <c r="U278">
        <f t="shared" si="29"/>
        <v>106.64383561643835</v>
      </c>
      <c r="V278">
        <f t="shared" si="30"/>
        <v>109.85424657534239</v>
      </c>
      <c r="W278" s="20">
        <f t="shared" si="31"/>
        <v>3.010404624277399</v>
      </c>
      <c r="Y278">
        <f t="shared" si="32"/>
        <v>110.95278904109581</v>
      </c>
      <c r="Z278" s="9">
        <f t="shared" si="33"/>
        <v>4.3089534246574601</v>
      </c>
      <c r="AB278">
        <f t="shared" si="34"/>
        <v>108.75570410958896</v>
      </c>
      <c r="AC278" s="9">
        <f t="shared" si="35"/>
        <v>2.1118684931506095</v>
      </c>
    </row>
    <row r="279" spans="1:29">
      <c r="A279" s="1">
        <v>20121004</v>
      </c>
      <c r="B279" s="1">
        <v>200000</v>
      </c>
      <c r="C279" s="1">
        <v>2456205.3220000002</v>
      </c>
      <c r="D279" s="1">
        <v>2128.8609999999999</v>
      </c>
      <c r="E279" s="1">
        <v>109.5</v>
      </c>
      <c r="F279" s="1">
        <v>109.5</v>
      </c>
      <c r="G279" s="8">
        <f t="shared" si="18"/>
        <v>118.99972602739723</v>
      </c>
      <c r="H279" s="5">
        <v>67</v>
      </c>
      <c r="I279" s="8">
        <f t="shared" si="19"/>
        <v>106.87397260273973</v>
      </c>
      <c r="J279">
        <f t="shared" si="22"/>
        <v>101.13458432669384</v>
      </c>
      <c r="K279">
        <f t="shared" si="20"/>
        <v>118.99972602739723</v>
      </c>
      <c r="L279">
        <f t="shared" si="23"/>
        <v>118.99972602739723</v>
      </c>
      <c r="M279">
        <f t="shared" si="21"/>
        <v>117.43698630136987</v>
      </c>
      <c r="N279" s="20">
        <f t="shared" si="24"/>
        <v>-1.3132296839637831</v>
      </c>
      <c r="P279">
        <f t="shared" si="25"/>
        <v>116.90261643835616</v>
      </c>
      <c r="Q279" s="20">
        <f t="shared" si="26"/>
        <v>-1.7622810228640731</v>
      </c>
      <c r="S279">
        <f t="shared" si="27"/>
        <v>117.97135616438356</v>
      </c>
      <c r="T279" s="20">
        <f t="shared" si="28"/>
        <v>-0.86417834506350744</v>
      </c>
      <c r="U279">
        <f t="shared" si="29"/>
        <v>106.87397260273973</v>
      </c>
      <c r="V279">
        <f t="shared" si="30"/>
        <v>109.99945205479446</v>
      </c>
      <c r="W279" s="20">
        <f t="shared" si="31"/>
        <v>2.9244533312824643</v>
      </c>
      <c r="Y279">
        <f t="shared" si="32"/>
        <v>111.09944657534241</v>
      </c>
      <c r="Z279" s="9">
        <f t="shared" si="33"/>
        <v>4.2254739726026855</v>
      </c>
      <c r="AB279">
        <f t="shared" si="34"/>
        <v>108.89945753424651</v>
      </c>
      <c r="AC279" s="9">
        <f t="shared" si="35"/>
        <v>2.0254849315067815</v>
      </c>
    </row>
    <row r="280" spans="1:29">
      <c r="A280" s="1">
        <v>20121005</v>
      </c>
      <c r="B280" s="1">
        <v>200000</v>
      </c>
      <c r="C280" s="1">
        <v>2456206.3220000002</v>
      </c>
      <c r="D280" s="1">
        <v>2128.8980000000001</v>
      </c>
      <c r="E280" s="1">
        <v>106.2</v>
      </c>
      <c r="F280" s="1">
        <v>106.1</v>
      </c>
      <c r="G280" s="8">
        <f t="shared" si="18"/>
        <v>119.09150684931501</v>
      </c>
      <c r="H280" s="5">
        <v>51</v>
      </c>
      <c r="I280" s="8">
        <f t="shared" si="19"/>
        <v>106.9945205479452</v>
      </c>
      <c r="J280">
        <f t="shared" si="22"/>
        <v>101.13061736614344</v>
      </c>
      <c r="K280">
        <f t="shared" si="20"/>
        <v>119.09150684931501</v>
      </c>
      <c r="L280">
        <f t="shared" si="23"/>
        <v>119.09150684931501</v>
      </c>
      <c r="M280">
        <f t="shared" si="21"/>
        <v>117.4972602739726</v>
      </c>
      <c r="N280" s="20">
        <f t="shared" si="24"/>
        <v>-1.3386736111749684</v>
      </c>
      <c r="P280">
        <f t="shared" si="25"/>
        <v>116.96228767123287</v>
      </c>
      <c r="Q280" s="20">
        <f t="shared" si="26"/>
        <v>-1.7878849923162079</v>
      </c>
      <c r="S280">
        <f t="shared" si="27"/>
        <v>118.03223287671233</v>
      </c>
      <c r="T280" s="20">
        <f t="shared" si="28"/>
        <v>-0.88946223003372893</v>
      </c>
      <c r="U280">
        <f t="shared" si="29"/>
        <v>106.9945205479452</v>
      </c>
      <c r="V280">
        <f t="shared" si="30"/>
        <v>110.18301369863002</v>
      </c>
      <c r="W280" s="20">
        <f t="shared" si="31"/>
        <v>2.9800527488284274</v>
      </c>
      <c r="Y280">
        <f t="shared" si="32"/>
        <v>111.28484383561633</v>
      </c>
      <c r="Z280" s="9">
        <f t="shared" si="33"/>
        <v>4.2903232876711286</v>
      </c>
      <c r="AB280">
        <f t="shared" si="34"/>
        <v>109.08118356164371</v>
      </c>
      <c r="AC280" s="9">
        <f t="shared" si="35"/>
        <v>2.0866630136985123</v>
      </c>
    </row>
    <row r="281" spans="1:29">
      <c r="A281" s="1">
        <v>20121006</v>
      </c>
      <c r="B281" s="1">
        <v>200000</v>
      </c>
      <c r="C281" s="1">
        <v>2456207.3220000002</v>
      </c>
      <c r="D281" s="1">
        <v>2128.9349999999999</v>
      </c>
      <c r="E281" s="1">
        <v>98.8</v>
      </c>
      <c r="F281" s="1">
        <v>98.7</v>
      </c>
      <c r="G281" s="8">
        <f t="shared" si="18"/>
        <v>119.2002739726027</v>
      </c>
      <c r="H281" s="5">
        <v>50</v>
      </c>
      <c r="I281" s="8">
        <f t="shared" si="19"/>
        <v>107.32328767123288</v>
      </c>
      <c r="J281">
        <f t="shared" si="22"/>
        <v>101.10665509406989</v>
      </c>
      <c r="K281">
        <f t="shared" si="20"/>
        <v>119.2002739726027</v>
      </c>
      <c r="L281">
        <f t="shared" si="23"/>
        <v>119.2002739726027</v>
      </c>
      <c r="M281">
        <f t="shared" si="21"/>
        <v>117.66164383561645</v>
      </c>
      <c r="N281" s="20">
        <f t="shared" si="24"/>
        <v>-1.2907941279899262</v>
      </c>
      <c r="P281">
        <f t="shared" si="25"/>
        <v>117.12502739726028</v>
      </c>
      <c r="Q281" s="20">
        <f t="shared" si="26"/>
        <v>-1.7409746690845651</v>
      </c>
      <c r="S281">
        <f t="shared" si="27"/>
        <v>118.19826027397261</v>
      </c>
      <c r="T281" s="20">
        <f t="shared" si="28"/>
        <v>-0.8406135868952731</v>
      </c>
      <c r="U281">
        <f t="shared" si="29"/>
        <v>107.32328767123288</v>
      </c>
      <c r="V281">
        <f t="shared" si="30"/>
        <v>110.4005479452054</v>
      </c>
      <c r="W281" s="20">
        <f t="shared" si="31"/>
        <v>2.8672810354069611</v>
      </c>
      <c r="Y281">
        <f t="shared" si="32"/>
        <v>111.50455342465746</v>
      </c>
      <c r="Z281" s="9">
        <f t="shared" si="33"/>
        <v>4.181265753424583</v>
      </c>
      <c r="AB281">
        <f t="shared" si="34"/>
        <v>109.29654246575335</v>
      </c>
      <c r="AC281" s="9">
        <f t="shared" si="35"/>
        <v>1.9732547945204717</v>
      </c>
    </row>
    <row r="282" spans="1:29">
      <c r="A282" s="1">
        <v>20121007</v>
      </c>
      <c r="B282" s="1">
        <v>200000</v>
      </c>
      <c r="C282" s="1">
        <v>2456208.3220000002</v>
      </c>
      <c r="D282" s="1">
        <v>2128.971</v>
      </c>
      <c r="E282" s="1">
        <v>98.1</v>
      </c>
      <c r="F282" s="1">
        <v>97.9</v>
      </c>
      <c r="G282" s="8">
        <f t="shared" si="18"/>
        <v>119.30849315068488</v>
      </c>
      <c r="H282" s="5">
        <v>51</v>
      </c>
      <c r="I282" s="8">
        <f t="shared" si="19"/>
        <v>107.59452054794521</v>
      </c>
      <c r="J282">
        <f t="shared" si="22"/>
        <v>101.08871460582603</v>
      </c>
      <c r="K282">
        <f t="shared" si="20"/>
        <v>119.30849315068488</v>
      </c>
      <c r="L282">
        <f t="shared" si="23"/>
        <v>119.30849315068488</v>
      </c>
      <c r="M282">
        <f t="shared" si="21"/>
        <v>117.7972602739726</v>
      </c>
      <c r="N282" s="20">
        <f t="shared" si="24"/>
        <v>-1.2666599307424207</v>
      </c>
      <c r="P282">
        <f t="shared" si="25"/>
        <v>117.25928767123287</v>
      </c>
      <c r="Q282" s="20">
        <f t="shared" si="26"/>
        <v>-1.7175688212438445</v>
      </c>
      <c r="S282">
        <f t="shared" si="27"/>
        <v>118.33523287671233</v>
      </c>
      <c r="T282" s="20">
        <f t="shared" si="28"/>
        <v>-0.81575104024098266</v>
      </c>
      <c r="U282">
        <f t="shared" si="29"/>
        <v>107.59452054794521</v>
      </c>
      <c r="V282">
        <f t="shared" si="30"/>
        <v>110.61698630136976</v>
      </c>
      <c r="W282" s="20">
        <f t="shared" si="31"/>
        <v>2.8091260949275778</v>
      </c>
      <c r="Y282">
        <f t="shared" si="32"/>
        <v>111.72315616438347</v>
      </c>
      <c r="Z282" s="9">
        <f t="shared" si="33"/>
        <v>4.1286356164382596</v>
      </c>
      <c r="AB282">
        <f t="shared" si="34"/>
        <v>109.51081643835606</v>
      </c>
      <c r="AC282" s="9">
        <f t="shared" si="35"/>
        <v>1.9162958904108507</v>
      </c>
    </row>
    <row r="283" spans="1:29">
      <c r="A283" s="1">
        <v>20121008</v>
      </c>
      <c r="B283" s="1">
        <v>200000</v>
      </c>
      <c r="C283" s="1">
        <v>2456209.3220000002</v>
      </c>
      <c r="D283" s="1">
        <v>2129.0079999999998</v>
      </c>
      <c r="E283" s="1">
        <v>103.4</v>
      </c>
      <c r="F283" s="1">
        <v>103.2</v>
      </c>
      <c r="G283" s="8">
        <f t="shared" si="18"/>
        <v>119.4347945205479</v>
      </c>
      <c r="H283" s="5">
        <v>74</v>
      </c>
      <c r="I283" s="8">
        <f t="shared" si="19"/>
        <v>107.86849315068493</v>
      </c>
      <c r="J283">
        <f t="shared" si="22"/>
        <v>101.07225947373767</v>
      </c>
      <c r="K283">
        <f t="shared" si="20"/>
        <v>119.4347945205479</v>
      </c>
      <c r="L283">
        <f t="shared" si="23"/>
        <v>119.4347945205479</v>
      </c>
      <c r="M283">
        <f t="shared" si="21"/>
        <v>117.93424657534246</v>
      </c>
      <c r="N283" s="20">
        <f t="shared" si="24"/>
        <v>-1.2563742008592698</v>
      </c>
      <c r="P283">
        <f t="shared" si="25"/>
        <v>117.39490410958904</v>
      </c>
      <c r="Q283" s="20">
        <f t="shared" si="26"/>
        <v>-1.7079532134230107</v>
      </c>
      <c r="S283">
        <f t="shared" si="27"/>
        <v>118.47358904109589</v>
      </c>
      <c r="T283" s="20">
        <f t="shared" si="28"/>
        <v>-0.80479518829551466</v>
      </c>
      <c r="U283">
        <f t="shared" si="29"/>
        <v>107.86849315068493</v>
      </c>
      <c r="V283">
        <f t="shared" si="30"/>
        <v>110.86958904109579</v>
      </c>
      <c r="W283" s="20">
        <f t="shared" si="31"/>
        <v>2.7821802296047053</v>
      </c>
      <c r="Y283">
        <f t="shared" si="32"/>
        <v>111.97828493150675</v>
      </c>
      <c r="Z283" s="9">
        <f t="shared" si="33"/>
        <v>4.1097917808218227</v>
      </c>
      <c r="AB283">
        <f t="shared" si="34"/>
        <v>109.76089315068484</v>
      </c>
      <c r="AC283" s="9">
        <f t="shared" si="35"/>
        <v>1.8923999999999097</v>
      </c>
    </row>
    <row r="284" spans="1:29">
      <c r="A284" s="1">
        <v>20121009</v>
      </c>
      <c r="B284" s="1">
        <v>200000</v>
      </c>
      <c r="C284" s="1">
        <v>2456210.3220000002</v>
      </c>
      <c r="D284" s="1">
        <v>2129.0450000000001</v>
      </c>
      <c r="E284" s="1">
        <v>106.2</v>
      </c>
      <c r="F284" s="1">
        <v>105.9</v>
      </c>
      <c r="G284" s="8">
        <f t="shared" si="18"/>
        <v>119.5775342465753</v>
      </c>
      <c r="H284" s="5">
        <v>90</v>
      </c>
      <c r="I284" s="8">
        <f t="shared" si="19"/>
        <v>108.28767123287672</v>
      </c>
      <c r="J284">
        <f t="shared" si="22"/>
        <v>101.04258064516128</v>
      </c>
      <c r="K284">
        <f t="shared" si="20"/>
        <v>119.5775342465753</v>
      </c>
      <c r="L284">
        <f t="shared" si="23"/>
        <v>119.5775342465753</v>
      </c>
      <c r="M284">
        <f t="shared" si="21"/>
        <v>118.14383561643837</v>
      </c>
      <c r="N284" s="20">
        <f t="shared" si="24"/>
        <v>-1.1989698894280423</v>
      </c>
      <c r="P284">
        <f t="shared" si="25"/>
        <v>117.60239726027397</v>
      </c>
      <c r="Q284" s="20">
        <f t="shared" si="26"/>
        <v>-1.6517625980048081</v>
      </c>
      <c r="S284">
        <f t="shared" si="27"/>
        <v>118.68527397260274</v>
      </c>
      <c r="T284" s="20">
        <f t="shared" si="28"/>
        <v>-0.74617718085127649</v>
      </c>
      <c r="U284">
        <f t="shared" si="29"/>
        <v>108.28767123287672</v>
      </c>
      <c r="V284">
        <f t="shared" si="30"/>
        <v>111.15506849315059</v>
      </c>
      <c r="W284" s="20">
        <f t="shared" si="31"/>
        <v>2.647944339025841</v>
      </c>
      <c r="Y284">
        <f t="shared" si="32"/>
        <v>112.2666191780821</v>
      </c>
      <c r="Z284" s="9">
        <f t="shared" si="33"/>
        <v>3.9789479452053773</v>
      </c>
      <c r="AB284">
        <f t="shared" si="34"/>
        <v>110.04351780821909</v>
      </c>
      <c r="AC284" s="9">
        <f t="shared" si="35"/>
        <v>1.7558465753423746</v>
      </c>
    </row>
    <row r="285" spans="1:29">
      <c r="A285" s="1">
        <v>20121010</v>
      </c>
      <c r="B285" s="1">
        <v>200000</v>
      </c>
      <c r="C285" s="1">
        <v>2456211.3220000002</v>
      </c>
      <c r="D285" s="1">
        <v>2129.0810000000001</v>
      </c>
      <c r="E285" s="1">
        <v>112</v>
      </c>
      <c r="F285" s="1">
        <v>111.6</v>
      </c>
      <c r="G285" s="8">
        <f t="shared" si="18"/>
        <v>119.7279452054794</v>
      </c>
      <c r="H285" s="5">
        <v>88</v>
      </c>
      <c r="I285" s="8">
        <f t="shared" si="19"/>
        <v>108.51506849315068</v>
      </c>
      <c r="J285">
        <f t="shared" si="22"/>
        <v>101.03330135326196</v>
      </c>
      <c r="K285">
        <f t="shared" si="20"/>
        <v>119.7279452054794</v>
      </c>
      <c r="L285">
        <f t="shared" si="23"/>
        <v>119.7279452054794</v>
      </c>
      <c r="M285">
        <f t="shared" si="21"/>
        <v>118.25753424657535</v>
      </c>
      <c r="N285" s="20">
        <f t="shared" si="24"/>
        <v>-1.2281267805778384</v>
      </c>
      <c r="P285">
        <f t="shared" si="25"/>
        <v>117.71495890410958</v>
      </c>
      <c r="Q285" s="20">
        <f t="shared" si="26"/>
        <v>-1.6813002995374973</v>
      </c>
      <c r="S285">
        <f t="shared" si="27"/>
        <v>118.80010958904109</v>
      </c>
      <c r="T285" s="20">
        <f t="shared" si="28"/>
        <v>-0.77495326161820799</v>
      </c>
      <c r="U285">
        <f t="shared" si="29"/>
        <v>108.51506849315068</v>
      </c>
      <c r="V285">
        <f t="shared" si="30"/>
        <v>111.4558904109588</v>
      </c>
      <c r="W285" s="20">
        <f t="shared" si="31"/>
        <v>2.7100585740253536</v>
      </c>
      <c r="Y285">
        <f t="shared" si="32"/>
        <v>112.57044931506839</v>
      </c>
      <c r="Z285" s="9">
        <f t="shared" si="33"/>
        <v>4.0553808219177085</v>
      </c>
      <c r="AB285">
        <f t="shared" si="34"/>
        <v>110.34133150684922</v>
      </c>
      <c r="AC285" s="9">
        <f t="shared" si="35"/>
        <v>1.8262630136985365</v>
      </c>
    </row>
    <row r="286" spans="1:29">
      <c r="A286" s="1">
        <v>20121011</v>
      </c>
      <c r="B286" s="1">
        <v>200000</v>
      </c>
      <c r="C286" s="1">
        <v>2456212.3220000002</v>
      </c>
      <c r="D286" s="1">
        <v>2129.1179999999999</v>
      </c>
      <c r="E286" s="1">
        <v>116.6</v>
      </c>
      <c r="F286" s="1">
        <v>116.2</v>
      </c>
      <c r="G286" s="8">
        <f t="shared" si="18"/>
        <v>119.84849315068489</v>
      </c>
      <c r="H286" s="5">
        <v>79</v>
      </c>
      <c r="I286" s="8">
        <f t="shared" si="19"/>
        <v>108.69315068493151</v>
      </c>
      <c r="J286">
        <f t="shared" si="22"/>
        <v>101.02631512615632</v>
      </c>
      <c r="K286">
        <f t="shared" si="20"/>
        <v>119.84849315068489</v>
      </c>
      <c r="L286">
        <f t="shared" si="23"/>
        <v>119.84849315068489</v>
      </c>
      <c r="M286">
        <f t="shared" si="21"/>
        <v>118.34657534246575</v>
      </c>
      <c r="N286" s="20">
        <f t="shared" si="24"/>
        <v>-1.2531803852809276</v>
      </c>
      <c r="P286">
        <f t="shared" si="25"/>
        <v>117.8031095890411</v>
      </c>
      <c r="Q286" s="20">
        <f t="shared" si="26"/>
        <v>-1.7066410330851056</v>
      </c>
      <c r="S286">
        <f t="shared" si="27"/>
        <v>118.89004109589041</v>
      </c>
      <c r="T286" s="20">
        <f t="shared" si="28"/>
        <v>-0.7997197374767353</v>
      </c>
      <c r="U286">
        <f t="shared" si="29"/>
        <v>108.69315068493151</v>
      </c>
      <c r="V286">
        <f t="shared" si="30"/>
        <v>111.69698630136978</v>
      </c>
      <c r="W286" s="20">
        <f t="shared" si="31"/>
        <v>2.7635923676050851</v>
      </c>
      <c r="Y286">
        <f t="shared" si="32"/>
        <v>112.81395616438347</v>
      </c>
      <c r="Z286" s="9">
        <f t="shared" si="33"/>
        <v>4.1208054794519597</v>
      </c>
      <c r="AB286">
        <f t="shared" si="34"/>
        <v>110.58001643835608</v>
      </c>
      <c r="AC286" s="9">
        <f t="shared" si="35"/>
        <v>1.8868657534245727</v>
      </c>
    </row>
    <row r="287" spans="1:29">
      <c r="A287" s="1">
        <v>20121012</v>
      </c>
      <c r="B287" s="1">
        <v>200000</v>
      </c>
      <c r="C287" s="1">
        <v>2456213.3220000002</v>
      </c>
      <c r="D287" s="1">
        <v>2129.1550000000002</v>
      </c>
      <c r="E287" s="1">
        <v>121.9</v>
      </c>
      <c r="F287" s="1">
        <v>121.3</v>
      </c>
      <c r="G287" s="8">
        <f t="shared" si="18"/>
        <v>119.96575342465748</v>
      </c>
      <c r="H287" s="5">
        <v>77</v>
      </c>
      <c r="I287" s="8">
        <f t="shared" si="19"/>
        <v>108.81369863013698</v>
      </c>
      <c r="J287">
        <f t="shared" si="22"/>
        <v>101.02487599768361</v>
      </c>
      <c r="K287">
        <f t="shared" si="20"/>
        <v>119.96575342465748</v>
      </c>
      <c r="L287">
        <f t="shared" si="23"/>
        <v>119.96575342465748</v>
      </c>
      <c r="M287">
        <f t="shared" si="21"/>
        <v>118.40684931506848</v>
      </c>
      <c r="N287" s="20">
        <f t="shared" si="24"/>
        <v>-1.2994576077647366</v>
      </c>
      <c r="P287">
        <f t="shared" si="25"/>
        <v>117.86278082191781</v>
      </c>
      <c r="Q287" s="20">
        <f t="shared" si="26"/>
        <v>-1.7529774479017419</v>
      </c>
      <c r="S287">
        <f t="shared" si="27"/>
        <v>118.95091780821917</v>
      </c>
      <c r="T287" s="20">
        <f t="shared" si="28"/>
        <v>-0.8459377676277029</v>
      </c>
      <c r="U287">
        <f t="shared" si="29"/>
        <v>108.81369863013698</v>
      </c>
      <c r="V287">
        <f t="shared" si="30"/>
        <v>111.93150684931496</v>
      </c>
      <c r="W287" s="20">
        <f t="shared" si="31"/>
        <v>2.8652717979705358</v>
      </c>
      <c r="Y287">
        <f t="shared" si="32"/>
        <v>113.05082191780811</v>
      </c>
      <c r="Z287" s="9">
        <f t="shared" si="33"/>
        <v>4.2371232876711247</v>
      </c>
      <c r="AB287">
        <f t="shared" si="34"/>
        <v>110.81219178082181</v>
      </c>
      <c r="AC287" s="9">
        <f t="shared" si="35"/>
        <v>1.9984931506848227</v>
      </c>
    </row>
    <row r="288" spans="1:29">
      <c r="A288" s="1">
        <v>20121013</v>
      </c>
      <c r="B288" s="1">
        <v>200000</v>
      </c>
      <c r="C288" s="1">
        <v>2456214.3220000002</v>
      </c>
      <c r="D288" s="1">
        <v>2129.1909999999998</v>
      </c>
      <c r="E288" s="1">
        <v>124.9</v>
      </c>
      <c r="F288" s="1">
        <v>124.3</v>
      </c>
      <c r="G288" s="8">
        <f t="shared" si="18"/>
        <v>120.0410958904109</v>
      </c>
      <c r="H288" s="5">
        <v>86</v>
      </c>
      <c r="I288" s="8">
        <f t="shared" si="19"/>
        <v>108.94246575342466</v>
      </c>
      <c r="J288">
        <f t="shared" si="22"/>
        <v>101.01876068805954</v>
      </c>
      <c r="K288">
        <f t="shared" si="20"/>
        <v>120.0410958904109</v>
      </c>
      <c r="L288">
        <f t="shared" si="23"/>
        <v>120.0410958904109</v>
      </c>
      <c r="M288">
        <f t="shared" si="21"/>
        <v>118.47123287671232</v>
      </c>
      <c r="N288" s="20">
        <f t="shared" si="24"/>
        <v>-1.307771311194756</v>
      </c>
      <c r="P288">
        <f t="shared" si="25"/>
        <v>117.9265205479452</v>
      </c>
      <c r="Q288" s="20">
        <f t="shared" si="26"/>
        <v>-1.7615428506218933</v>
      </c>
      <c r="S288">
        <f t="shared" si="27"/>
        <v>119.01594520547945</v>
      </c>
      <c r="T288" s="20">
        <f t="shared" si="28"/>
        <v>-0.85399977176760444</v>
      </c>
      <c r="U288">
        <f t="shared" si="29"/>
        <v>108.94246575342466</v>
      </c>
      <c r="V288">
        <f t="shared" si="30"/>
        <v>112.0821917808218</v>
      </c>
      <c r="W288" s="20">
        <f t="shared" si="31"/>
        <v>2.8820038225529458</v>
      </c>
      <c r="Y288">
        <f t="shared" si="32"/>
        <v>113.20301369863002</v>
      </c>
      <c r="Z288" s="9">
        <f t="shared" si="33"/>
        <v>4.2605479452053601</v>
      </c>
      <c r="AB288">
        <f t="shared" si="34"/>
        <v>110.96136986301359</v>
      </c>
      <c r="AC288" s="9">
        <f t="shared" si="35"/>
        <v>2.0189041095889309</v>
      </c>
    </row>
    <row r="289" spans="1:29">
      <c r="A289" s="1">
        <v>20121014</v>
      </c>
      <c r="B289" s="1">
        <v>200000</v>
      </c>
      <c r="C289" s="1">
        <v>2456215.3220000002</v>
      </c>
      <c r="D289" s="1">
        <v>2129.2280000000001</v>
      </c>
      <c r="E289" s="1">
        <v>132.1</v>
      </c>
      <c r="F289" s="1">
        <v>131.30000000000001</v>
      </c>
      <c r="G289" s="8">
        <f t="shared" si="18"/>
        <v>120.09232876712323</v>
      </c>
      <c r="H289" s="5">
        <v>125</v>
      </c>
      <c r="I289" s="8">
        <f t="shared" si="19"/>
        <v>108.93698630136986</v>
      </c>
      <c r="J289">
        <f t="shared" si="22"/>
        <v>101.02401790654393</v>
      </c>
      <c r="K289">
        <f t="shared" si="20"/>
        <v>120.09232876712323</v>
      </c>
      <c r="L289">
        <f t="shared" si="23"/>
        <v>120.09232876712323</v>
      </c>
      <c r="M289">
        <f t="shared" si="21"/>
        <v>118.46849315068494</v>
      </c>
      <c r="N289" s="20">
        <f t="shared" si="24"/>
        <v>-1.3521559895696242</v>
      </c>
      <c r="P289">
        <f t="shared" si="25"/>
        <v>117.92380821917808</v>
      </c>
      <c r="Q289" s="20">
        <f t="shared" si="26"/>
        <v>-1.8057111309334601</v>
      </c>
      <c r="S289">
        <f t="shared" si="27"/>
        <v>119.01317808219179</v>
      </c>
      <c r="T289" s="20">
        <f t="shared" si="28"/>
        <v>-0.89860084820578834</v>
      </c>
      <c r="U289">
        <f t="shared" si="29"/>
        <v>108.93698630136986</v>
      </c>
      <c r="V289">
        <f t="shared" si="30"/>
        <v>112.18465753424647</v>
      </c>
      <c r="W289" s="20">
        <f t="shared" si="31"/>
        <v>2.981238368291244</v>
      </c>
      <c r="Y289">
        <f t="shared" si="32"/>
        <v>113.30650410958893</v>
      </c>
      <c r="Z289" s="9">
        <f t="shared" si="33"/>
        <v>4.3695178082190722</v>
      </c>
      <c r="AB289">
        <f t="shared" si="34"/>
        <v>111.06281095890401</v>
      </c>
      <c r="AC289" s="9">
        <f t="shared" si="35"/>
        <v>2.1258246575341531</v>
      </c>
    </row>
    <row r="290" spans="1:29">
      <c r="A290" s="1">
        <v>20121015</v>
      </c>
      <c r="B290" s="1">
        <v>200000</v>
      </c>
      <c r="C290" s="1">
        <v>2456216.3220000002</v>
      </c>
      <c r="D290" s="1">
        <v>2129.2649999999999</v>
      </c>
      <c r="E290" s="1">
        <v>136.80000000000001</v>
      </c>
      <c r="F290" s="1">
        <v>135.9</v>
      </c>
      <c r="G290" s="8">
        <f t="shared" si="18"/>
        <v>120.12438356164378</v>
      </c>
      <c r="H290" s="5">
        <v>129</v>
      </c>
      <c r="I290" s="8">
        <f t="shared" si="19"/>
        <v>108.95342465753424</v>
      </c>
      <c r="J290">
        <f t="shared" si="22"/>
        <v>101.02529672098169</v>
      </c>
      <c r="K290">
        <f t="shared" si="20"/>
        <v>120.12438356164378</v>
      </c>
      <c r="L290">
        <f t="shared" si="23"/>
        <v>120.12438356164378</v>
      </c>
      <c r="M290">
        <f t="shared" si="21"/>
        <v>118.47671232876712</v>
      </c>
      <c r="N290" s="20">
        <f t="shared" si="24"/>
        <v>-1.371637617629176</v>
      </c>
      <c r="P290">
        <f t="shared" si="25"/>
        <v>117.93194520547945</v>
      </c>
      <c r="Q290" s="20">
        <f t="shared" si="26"/>
        <v>-1.8251401515323948</v>
      </c>
      <c r="S290">
        <f t="shared" si="27"/>
        <v>119.02147945205479</v>
      </c>
      <c r="T290" s="20">
        <f t="shared" si="28"/>
        <v>-0.9181350837259572</v>
      </c>
      <c r="U290">
        <f t="shared" si="29"/>
        <v>108.95342465753424</v>
      </c>
      <c r="V290">
        <f t="shared" si="30"/>
        <v>112.24876712328756</v>
      </c>
      <c r="W290" s="20">
        <f t="shared" si="31"/>
        <v>3.0245423456044023</v>
      </c>
      <c r="Y290">
        <f t="shared" si="32"/>
        <v>113.37125479452044</v>
      </c>
      <c r="Z290" s="9">
        <f t="shared" si="33"/>
        <v>4.417830136986197</v>
      </c>
      <c r="AB290">
        <f t="shared" si="34"/>
        <v>111.12627945205469</v>
      </c>
      <c r="AC290" s="9">
        <f t="shared" si="35"/>
        <v>2.1728547945204468</v>
      </c>
    </row>
    <row r="291" spans="1:29">
      <c r="A291" s="1">
        <v>20121016</v>
      </c>
      <c r="B291" s="1">
        <v>200000</v>
      </c>
      <c r="C291" s="1">
        <v>2456217.3220000002</v>
      </c>
      <c r="D291" s="1">
        <v>2129.3009999999999</v>
      </c>
      <c r="E291" s="1">
        <v>137</v>
      </c>
      <c r="F291" s="1">
        <v>136.1</v>
      </c>
      <c r="G291" s="8">
        <f t="shared" si="18"/>
        <v>120.13890410958898</v>
      </c>
      <c r="H291" s="5">
        <v>119</v>
      </c>
      <c r="I291" s="8">
        <f t="shared" si="19"/>
        <v>109.04109589041096</v>
      </c>
      <c r="J291">
        <f t="shared" si="22"/>
        <v>101.01776381909548</v>
      </c>
      <c r="K291">
        <f t="shared" si="20"/>
        <v>120.13890410958898</v>
      </c>
      <c r="L291">
        <f t="shared" si="23"/>
        <v>120.13890410958898</v>
      </c>
      <c r="M291">
        <f t="shared" si="21"/>
        <v>118.52054794520548</v>
      </c>
      <c r="N291" s="20">
        <f t="shared" si="24"/>
        <v>-1.3470708563374671</v>
      </c>
      <c r="P291">
        <f t="shared" si="25"/>
        <v>117.97534246575341</v>
      </c>
      <c r="Q291" s="20">
        <f t="shared" si="26"/>
        <v>-1.8008834522595549</v>
      </c>
      <c r="S291">
        <f t="shared" si="27"/>
        <v>119.06575342465754</v>
      </c>
      <c r="T291" s="20">
        <f t="shared" si="28"/>
        <v>-0.89325826041539358</v>
      </c>
      <c r="U291">
        <f t="shared" si="29"/>
        <v>109.04109589041096</v>
      </c>
      <c r="V291">
        <f t="shared" si="30"/>
        <v>112.27780821917796</v>
      </c>
      <c r="W291" s="20">
        <f t="shared" si="31"/>
        <v>2.96834170854261</v>
      </c>
      <c r="Y291">
        <f t="shared" si="32"/>
        <v>113.40058630136974</v>
      </c>
      <c r="Z291" s="9">
        <f t="shared" si="33"/>
        <v>4.3594904109587844</v>
      </c>
      <c r="AB291">
        <f t="shared" si="34"/>
        <v>111.15503013698617</v>
      </c>
      <c r="AC291" s="9">
        <f t="shared" si="35"/>
        <v>2.1139342465752122</v>
      </c>
    </row>
    <row r="292" spans="1:29">
      <c r="A292" s="1">
        <v>20121017</v>
      </c>
      <c r="B292" s="1">
        <v>200000</v>
      </c>
      <c r="C292" s="1">
        <v>2456218.3220000002</v>
      </c>
      <c r="D292" s="1">
        <v>2129.3380000000002</v>
      </c>
      <c r="E292" s="1">
        <v>135</v>
      </c>
      <c r="F292" s="1">
        <v>134.1</v>
      </c>
      <c r="G292" s="8">
        <f t="shared" si="18"/>
        <v>120.1232876712328</v>
      </c>
      <c r="H292" s="5">
        <v>132</v>
      </c>
      <c r="I292" s="8">
        <f t="shared" si="19"/>
        <v>108.91232876712328</v>
      </c>
      <c r="J292">
        <f t="shared" si="22"/>
        <v>101.02935627499811</v>
      </c>
      <c r="K292">
        <f t="shared" si="20"/>
        <v>120.1232876712328</v>
      </c>
      <c r="L292">
        <f t="shared" si="23"/>
        <v>120.1232876712328</v>
      </c>
      <c r="M292">
        <f t="shared" si="21"/>
        <v>118.45616438356164</v>
      </c>
      <c r="N292" s="20">
        <f t="shared" si="24"/>
        <v>-1.3878435397422209</v>
      </c>
      <c r="P292">
        <f t="shared" si="25"/>
        <v>117.91160273972602</v>
      </c>
      <c r="Q292" s="20">
        <f t="shared" si="26"/>
        <v>-1.8411791538373308</v>
      </c>
      <c r="S292">
        <f t="shared" si="27"/>
        <v>119.00072602739726</v>
      </c>
      <c r="T292" s="20">
        <f t="shared" si="28"/>
        <v>-0.93450792564709673</v>
      </c>
      <c r="U292">
        <f t="shared" si="29"/>
        <v>108.91232876712328</v>
      </c>
      <c r="V292">
        <f t="shared" si="30"/>
        <v>112.2465753424656</v>
      </c>
      <c r="W292" s="20">
        <f t="shared" si="31"/>
        <v>3.0614041707542725</v>
      </c>
      <c r="Y292">
        <f t="shared" si="32"/>
        <v>113.36904109589027</v>
      </c>
      <c r="Z292" s="9">
        <f t="shared" si="33"/>
        <v>4.456712328766983</v>
      </c>
      <c r="AB292">
        <f t="shared" si="34"/>
        <v>111.12410958904094</v>
      </c>
      <c r="AC292" s="9">
        <f t="shared" si="35"/>
        <v>2.2117808219176567</v>
      </c>
    </row>
    <row r="293" spans="1:29">
      <c r="A293" s="1">
        <v>20121018</v>
      </c>
      <c r="B293" s="1">
        <v>200000</v>
      </c>
      <c r="C293" s="1">
        <v>2456219.3220000002</v>
      </c>
      <c r="D293" s="1">
        <v>2129.375</v>
      </c>
      <c r="E293" s="1">
        <v>137.6</v>
      </c>
      <c r="F293" s="1">
        <v>136.5</v>
      </c>
      <c r="G293" s="8">
        <f t="shared" si="18"/>
        <v>120.07753424657527</v>
      </c>
      <c r="H293" s="5">
        <v>146</v>
      </c>
      <c r="I293" s="8">
        <f t="shared" si="19"/>
        <v>108.75616438356164</v>
      </c>
      <c r="J293">
        <f t="shared" si="22"/>
        <v>101.04098649738009</v>
      </c>
      <c r="K293">
        <f t="shared" si="20"/>
        <v>120.07753424657527</v>
      </c>
      <c r="L293">
        <f t="shared" si="23"/>
        <v>120.07753424657527</v>
      </c>
      <c r="M293">
        <f t="shared" si="21"/>
        <v>118.37808219178082</v>
      </c>
      <c r="N293" s="20">
        <f t="shared" si="24"/>
        <v>-1.4152955966806218</v>
      </c>
      <c r="P293">
        <f t="shared" si="25"/>
        <v>117.83430136986301</v>
      </c>
      <c r="Q293" s="20">
        <f t="shared" si="26"/>
        <v>-1.8681536815253423</v>
      </c>
      <c r="S293">
        <f t="shared" si="27"/>
        <v>118.92186301369863</v>
      </c>
      <c r="T293" s="20">
        <f t="shared" si="28"/>
        <v>-0.9624375118359012</v>
      </c>
      <c r="U293">
        <f t="shared" si="29"/>
        <v>108.75616438356164</v>
      </c>
      <c r="V293">
        <f t="shared" si="30"/>
        <v>112.15506849315054</v>
      </c>
      <c r="W293" s="20">
        <f t="shared" si="31"/>
        <v>3.1252519145504465</v>
      </c>
      <c r="Y293">
        <f t="shared" si="32"/>
        <v>113.27661917808204</v>
      </c>
      <c r="Z293" s="9">
        <f t="shared" si="33"/>
        <v>4.5204547945204041</v>
      </c>
      <c r="AB293">
        <f t="shared" si="34"/>
        <v>111.03351780821903</v>
      </c>
      <c r="AC293" s="9">
        <f t="shared" si="35"/>
        <v>2.2773534246573917</v>
      </c>
    </row>
    <row r="294" spans="1:29">
      <c r="A294" s="1">
        <v>20121019</v>
      </c>
      <c r="B294" s="1">
        <v>200000</v>
      </c>
      <c r="C294" s="1">
        <v>2456220.3220000002</v>
      </c>
      <c r="D294" s="1">
        <v>2129.4110000000001</v>
      </c>
      <c r="E294" s="1">
        <v>141.4</v>
      </c>
      <c r="F294" s="1">
        <v>140.30000000000001</v>
      </c>
      <c r="G294" s="8">
        <f t="shared" si="18"/>
        <v>119.97123287671226</v>
      </c>
      <c r="H294" s="5">
        <v>120</v>
      </c>
      <c r="I294" s="8">
        <f t="shared" si="19"/>
        <v>108.82465753424657</v>
      </c>
      <c r="J294">
        <f t="shared" si="22"/>
        <v>101.02426927821554</v>
      </c>
      <c r="K294">
        <f t="shared" si="20"/>
        <v>119.97123287671226</v>
      </c>
      <c r="L294">
        <f t="shared" si="23"/>
        <v>119.97123287671226</v>
      </c>
      <c r="M294">
        <f t="shared" si="21"/>
        <v>118.41232876712328</v>
      </c>
      <c r="N294" s="20">
        <f t="shared" si="24"/>
        <v>-1.2993982575731167</v>
      </c>
      <c r="P294">
        <f t="shared" si="25"/>
        <v>117.86820547945206</v>
      </c>
      <c r="Q294" s="20">
        <f t="shared" si="26"/>
        <v>-1.7529430571255062</v>
      </c>
      <c r="S294">
        <f t="shared" si="27"/>
        <v>118.95645205479451</v>
      </c>
      <c r="T294" s="20">
        <f t="shared" si="28"/>
        <v>-0.84585345802071288</v>
      </c>
      <c r="U294">
        <f t="shared" si="29"/>
        <v>108.82465753424657</v>
      </c>
      <c r="V294">
        <f t="shared" si="30"/>
        <v>111.94246575342453</v>
      </c>
      <c r="W294" s="20">
        <f t="shared" si="31"/>
        <v>2.8649832582260188</v>
      </c>
      <c r="Y294">
        <f t="shared" si="32"/>
        <v>113.06189041095878</v>
      </c>
      <c r="Z294" s="9">
        <f t="shared" si="33"/>
        <v>4.2372328767122127</v>
      </c>
      <c r="AB294">
        <f t="shared" si="34"/>
        <v>110.82304109589028</v>
      </c>
      <c r="AC294" s="9">
        <f t="shared" si="35"/>
        <v>1.9983835616437062</v>
      </c>
    </row>
    <row r="295" spans="1:29">
      <c r="A295" s="1">
        <v>20121020</v>
      </c>
      <c r="B295" s="1">
        <v>200000</v>
      </c>
      <c r="C295" s="1">
        <v>2456221.3220000002</v>
      </c>
      <c r="D295" s="1">
        <v>2129.4479999999999</v>
      </c>
      <c r="E295" s="1">
        <v>151.4</v>
      </c>
      <c r="F295" s="1">
        <v>150.1</v>
      </c>
      <c r="G295" s="8">
        <f t="shared" si="18"/>
        <v>119.86931506849309</v>
      </c>
      <c r="H295" s="5">
        <v>102</v>
      </c>
      <c r="I295" s="8">
        <f t="shared" si="19"/>
        <v>108.65205479452055</v>
      </c>
      <c r="J295">
        <f t="shared" si="22"/>
        <v>101.03240203741993</v>
      </c>
      <c r="K295">
        <f t="shared" si="20"/>
        <v>119.86931506849309</v>
      </c>
      <c r="L295">
        <f t="shared" si="23"/>
        <v>119.86931506849309</v>
      </c>
      <c r="M295">
        <f t="shared" si="21"/>
        <v>118.32602739726028</v>
      </c>
      <c r="N295" s="20">
        <f t="shared" si="24"/>
        <v>-1.2874751727337355</v>
      </c>
      <c r="P295">
        <f t="shared" si="25"/>
        <v>117.78276712328767</v>
      </c>
      <c r="Q295" s="20">
        <f t="shared" si="26"/>
        <v>-1.7406856325267057</v>
      </c>
      <c r="S295">
        <f t="shared" si="27"/>
        <v>118.86928767123288</v>
      </c>
      <c r="T295" s="20">
        <f t="shared" si="28"/>
        <v>-0.834264712940751</v>
      </c>
      <c r="U295">
        <f t="shared" si="29"/>
        <v>108.65205479452055</v>
      </c>
      <c r="V295">
        <f t="shared" si="30"/>
        <v>111.73863013698619</v>
      </c>
      <c r="W295" s="20">
        <f t="shared" si="31"/>
        <v>2.8407887437590347</v>
      </c>
      <c r="Y295">
        <f t="shared" si="32"/>
        <v>112.85601643835605</v>
      </c>
      <c r="Z295" s="9">
        <f t="shared" si="33"/>
        <v>4.2039616438354983</v>
      </c>
      <c r="AB295">
        <f t="shared" si="34"/>
        <v>110.62124383561633</v>
      </c>
      <c r="AC295" s="9">
        <f t="shared" si="35"/>
        <v>1.969189041095774</v>
      </c>
    </row>
    <row r="296" spans="1:29">
      <c r="A296" s="1">
        <v>20121021</v>
      </c>
      <c r="B296" s="1">
        <v>200000</v>
      </c>
      <c r="C296" s="1">
        <v>2456222.3220000002</v>
      </c>
      <c r="D296" s="1">
        <v>2129.4850000000001</v>
      </c>
      <c r="E296" s="1">
        <v>144.19999999999999</v>
      </c>
      <c r="F296" s="1">
        <v>142.80000000000001</v>
      </c>
      <c r="G296" s="8">
        <f t="shared" si="18"/>
        <v>119.75945205479448</v>
      </c>
      <c r="H296" s="5">
        <v>159</v>
      </c>
      <c r="I296" s="8">
        <f t="shared" si="19"/>
        <v>108.46027397260274</v>
      </c>
      <c r="J296">
        <f t="shared" si="22"/>
        <v>101.041780337476</v>
      </c>
      <c r="K296">
        <f t="shared" si="20"/>
        <v>119.75945205479448</v>
      </c>
      <c r="L296">
        <f t="shared" si="23"/>
        <v>119.75945205479448</v>
      </c>
      <c r="M296">
        <f t="shared" si="21"/>
        <v>118.23013698630137</v>
      </c>
      <c r="N296" s="20">
        <f t="shared" si="24"/>
        <v>-1.2769890328100217</v>
      </c>
      <c r="P296">
        <f t="shared" si="25"/>
        <v>117.68783561643835</v>
      </c>
      <c r="Q296" s="20">
        <f t="shared" si="26"/>
        <v>-1.7298145597796122</v>
      </c>
      <c r="S296">
        <f t="shared" si="27"/>
        <v>118.77243835616437</v>
      </c>
      <c r="T296" s="20">
        <f t="shared" si="28"/>
        <v>-0.82416350584044551</v>
      </c>
      <c r="U296">
        <f t="shared" si="29"/>
        <v>108.46027397260274</v>
      </c>
      <c r="V296">
        <f t="shared" si="30"/>
        <v>111.51890410958896</v>
      </c>
      <c r="W296" s="20">
        <f t="shared" si="31"/>
        <v>2.820046478730859</v>
      </c>
      <c r="Y296">
        <f t="shared" si="32"/>
        <v>112.63409315068485</v>
      </c>
      <c r="Z296" s="9">
        <f t="shared" si="33"/>
        <v>4.1738191780821126</v>
      </c>
      <c r="AB296">
        <f t="shared" si="34"/>
        <v>110.40371506849307</v>
      </c>
      <c r="AC296" s="9">
        <f t="shared" si="35"/>
        <v>1.9434410958903354</v>
      </c>
    </row>
    <row r="297" spans="1:29">
      <c r="A297" s="1">
        <v>20121022</v>
      </c>
      <c r="B297" s="1">
        <v>200000</v>
      </c>
      <c r="C297" s="1">
        <v>2456223.3220000002</v>
      </c>
      <c r="D297" s="1">
        <v>2129.5210000000002</v>
      </c>
      <c r="E297" s="1">
        <v>155.5</v>
      </c>
      <c r="F297" s="1">
        <v>153.9</v>
      </c>
      <c r="G297" s="8">
        <f t="shared" si="18"/>
        <v>119.66246575342463</v>
      </c>
      <c r="H297" s="5">
        <v>139</v>
      </c>
      <c r="I297" s="8">
        <f t="shared" si="19"/>
        <v>108.30410958904109</v>
      </c>
      <c r="J297">
        <f t="shared" si="22"/>
        <v>101.04874655333788</v>
      </c>
      <c r="K297">
        <f t="shared" si="20"/>
        <v>119.66246575342463</v>
      </c>
      <c r="L297">
        <f t="shared" si="23"/>
        <v>119.66246575342463</v>
      </c>
      <c r="M297">
        <f t="shared" si="21"/>
        <v>118.15205479452055</v>
      </c>
      <c r="N297" s="20">
        <f t="shared" si="24"/>
        <v>-1.2622261704153743</v>
      </c>
      <c r="P297">
        <f t="shared" si="25"/>
        <v>117.61053424657534</v>
      </c>
      <c r="Q297" s="20">
        <f t="shared" si="26"/>
        <v>-1.7147661916623633</v>
      </c>
      <c r="S297">
        <f t="shared" si="27"/>
        <v>118.69357534246575</v>
      </c>
      <c r="T297" s="20">
        <f t="shared" si="28"/>
        <v>-0.80968614916841375</v>
      </c>
      <c r="U297">
        <f t="shared" si="29"/>
        <v>108.30410958904109</v>
      </c>
      <c r="V297">
        <f t="shared" si="30"/>
        <v>111.32493150684925</v>
      </c>
      <c r="W297" s="20">
        <f t="shared" si="31"/>
        <v>2.7892034099819938</v>
      </c>
      <c r="Y297">
        <f t="shared" si="32"/>
        <v>112.43818082191774</v>
      </c>
      <c r="Z297" s="9">
        <f t="shared" si="33"/>
        <v>4.13407123287665</v>
      </c>
      <c r="AB297">
        <f t="shared" si="34"/>
        <v>110.21168219178077</v>
      </c>
      <c r="AC297" s="9">
        <f t="shared" si="35"/>
        <v>1.9075726027396771</v>
      </c>
    </row>
    <row r="298" spans="1:29">
      <c r="A298" s="1">
        <v>20121023</v>
      </c>
      <c r="B298" s="1">
        <v>200000</v>
      </c>
      <c r="C298" s="1">
        <v>2456224.3220000002</v>
      </c>
      <c r="D298" s="1">
        <v>2129.558</v>
      </c>
      <c r="E298" s="1">
        <v>141.6</v>
      </c>
      <c r="F298" s="1">
        <v>140.1</v>
      </c>
      <c r="G298" s="8">
        <f t="shared" si="18"/>
        <v>119.59506849315066</v>
      </c>
      <c r="H298" s="5">
        <v>94</v>
      </c>
      <c r="I298" s="8">
        <f t="shared" si="19"/>
        <v>108.14520547945206</v>
      </c>
      <c r="J298">
        <f t="shared" si="22"/>
        <v>101.05874901831632</v>
      </c>
      <c r="K298">
        <f t="shared" si="20"/>
        <v>119.59506849315066</v>
      </c>
      <c r="L298">
        <f t="shared" si="23"/>
        <v>119.59506849315066</v>
      </c>
      <c r="M298">
        <f t="shared" si="21"/>
        <v>118.07260273972602</v>
      </c>
      <c r="N298" s="20">
        <f t="shared" si="24"/>
        <v>-1.2730171675196118</v>
      </c>
      <c r="P298">
        <f t="shared" si="25"/>
        <v>117.53187671232877</v>
      </c>
      <c r="Q298" s="20">
        <f t="shared" si="26"/>
        <v>-1.7251478734175834</v>
      </c>
      <c r="S298">
        <f t="shared" si="27"/>
        <v>118.61332876712329</v>
      </c>
      <c r="T298" s="20">
        <f t="shared" si="28"/>
        <v>-0.82088646162161183</v>
      </c>
      <c r="U298">
        <f t="shared" si="29"/>
        <v>108.14520547945206</v>
      </c>
      <c r="V298">
        <f t="shared" si="30"/>
        <v>111.19013698630133</v>
      </c>
      <c r="W298" s="20">
        <f t="shared" si="31"/>
        <v>2.8155954703214405</v>
      </c>
      <c r="Y298">
        <f t="shared" si="32"/>
        <v>112.30203835616435</v>
      </c>
      <c r="Z298" s="9">
        <f t="shared" si="33"/>
        <v>4.1568328767122864</v>
      </c>
      <c r="AB298">
        <f t="shared" si="34"/>
        <v>110.07823561643831</v>
      </c>
      <c r="AC298" s="9">
        <f t="shared" si="35"/>
        <v>1.9330301369862468</v>
      </c>
    </row>
    <row r="299" spans="1:29">
      <c r="A299" s="1">
        <v>20121024</v>
      </c>
      <c r="B299" s="1">
        <v>200000</v>
      </c>
      <c r="C299" s="1">
        <v>2456225.3220000002</v>
      </c>
      <c r="D299" s="1">
        <v>2129.5949999999998</v>
      </c>
      <c r="E299" s="1">
        <v>135.6</v>
      </c>
      <c r="F299" s="1">
        <v>134.1</v>
      </c>
      <c r="G299" s="8">
        <f t="shared" si="18"/>
        <v>119.54273972602738</v>
      </c>
      <c r="H299" s="5">
        <v>86</v>
      </c>
      <c r="I299" s="8">
        <f t="shared" si="19"/>
        <v>108.03835616438356</v>
      </c>
      <c r="J299">
        <f t="shared" si="22"/>
        <v>101.0648425216818</v>
      </c>
      <c r="K299">
        <f t="shared" si="20"/>
        <v>119.54273972602738</v>
      </c>
      <c r="L299">
        <f t="shared" si="23"/>
        <v>119.54273972602738</v>
      </c>
      <c r="M299">
        <f t="shared" si="21"/>
        <v>118.01917808219179</v>
      </c>
      <c r="N299" s="20">
        <f t="shared" si="24"/>
        <v>-1.2744911546509314</v>
      </c>
      <c r="P299">
        <f t="shared" si="25"/>
        <v>117.47898630136986</v>
      </c>
      <c r="Q299" s="20">
        <f t="shared" si="26"/>
        <v>-1.7263728683040966</v>
      </c>
      <c r="S299">
        <f t="shared" si="27"/>
        <v>118.5593698630137</v>
      </c>
      <c r="T299" s="20">
        <f t="shared" si="28"/>
        <v>-0.82260944099775202</v>
      </c>
      <c r="U299">
        <f t="shared" si="29"/>
        <v>108.03835616438356</v>
      </c>
      <c r="V299">
        <f t="shared" si="30"/>
        <v>111.08547945205476</v>
      </c>
      <c r="W299" s="20">
        <f t="shared" si="31"/>
        <v>2.820408784297797</v>
      </c>
      <c r="Y299">
        <f t="shared" si="32"/>
        <v>112.1963342465753</v>
      </c>
      <c r="Z299" s="9">
        <f t="shared" si="33"/>
        <v>4.1579780821917467</v>
      </c>
      <c r="AB299">
        <f t="shared" si="34"/>
        <v>109.97462465753421</v>
      </c>
      <c r="AC299" s="9">
        <f t="shared" si="35"/>
        <v>1.9362684931506491</v>
      </c>
    </row>
    <row r="300" spans="1:29">
      <c r="A300" s="1">
        <v>20121025</v>
      </c>
      <c r="B300" s="1">
        <v>200000</v>
      </c>
      <c r="C300" s="1">
        <v>2456226.3220000002</v>
      </c>
      <c r="D300" s="1">
        <v>2129.6309999999999</v>
      </c>
      <c r="E300" s="1">
        <v>130</v>
      </c>
      <c r="F300" s="1">
        <v>128.5</v>
      </c>
      <c r="G300" s="8">
        <f t="shared" si="18"/>
        <v>119.52054794520542</v>
      </c>
      <c r="H300" s="5">
        <v>91</v>
      </c>
      <c r="I300" s="8">
        <f t="shared" si="19"/>
        <v>108.01095890410959</v>
      </c>
      <c r="J300">
        <f t="shared" si="22"/>
        <v>101.06559456168831</v>
      </c>
      <c r="K300">
        <f t="shared" si="20"/>
        <v>119.52054794520542</v>
      </c>
      <c r="L300">
        <f t="shared" si="23"/>
        <v>119.52054794520542</v>
      </c>
      <c r="M300">
        <f t="shared" si="21"/>
        <v>118.0054794520548</v>
      </c>
      <c r="N300" s="20">
        <f t="shared" si="24"/>
        <v>-1.2676217765042423</v>
      </c>
      <c r="P300">
        <f t="shared" si="25"/>
        <v>117.46542465753424</v>
      </c>
      <c r="Q300" s="20">
        <f t="shared" si="26"/>
        <v>-1.7194727793695819</v>
      </c>
      <c r="S300">
        <f t="shared" si="27"/>
        <v>118.54553424657534</v>
      </c>
      <c r="T300" s="20">
        <f t="shared" si="28"/>
        <v>-0.81577077363891703</v>
      </c>
      <c r="U300">
        <f t="shared" si="29"/>
        <v>108.01095890410959</v>
      </c>
      <c r="V300">
        <f t="shared" si="30"/>
        <v>111.04109589041084</v>
      </c>
      <c r="W300" s="20">
        <f t="shared" si="31"/>
        <v>2.80539772727262</v>
      </c>
      <c r="Y300">
        <f t="shared" si="32"/>
        <v>112.15150684931496</v>
      </c>
      <c r="Z300" s="9">
        <f t="shared" si="33"/>
        <v>4.1405479452053697</v>
      </c>
      <c r="AB300">
        <f t="shared" si="34"/>
        <v>109.93068493150673</v>
      </c>
      <c r="AC300" s="9">
        <f t="shared" si="35"/>
        <v>1.9197260273971464</v>
      </c>
    </row>
    <row r="301" spans="1:29">
      <c r="A301" s="1">
        <v>20121026</v>
      </c>
      <c r="B301" s="1">
        <v>200000</v>
      </c>
      <c r="C301" s="1">
        <v>2456227.3220000002</v>
      </c>
      <c r="D301" s="1">
        <v>2129.6680000000001</v>
      </c>
      <c r="E301" s="1">
        <v>130.69999999999999</v>
      </c>
      <c r="F301" s="1">
        <v>129.1</v>
      </c>
      <c r="G301" s="8">
        <f t="shared" si="18"/>
        <v>119.52821917808214</v>
      </c>
      <c r="H301" s="5">
        <v>65</v>
      </c>
      <c r="I301" s="8">
        <f t="shared" si="19"/>
        <v>108.02465753424657</v>
      </c>
      <c r="J301">
        <f t="shared" si="22"/>
        <v>101.0649014684623</v>
      </c>
      <c r="K301">
        <f t="shared" si="20"/>
        <v>119.52821917808214</v>
      </c>
      <c r="L301">
        <f t="shared" si="23"/>
        <v>119.52821917808214</v>
      </c>
      <c r="M301">
        <f t="shared" si="21"/>
        <v>118.01232876712328</v>
      </c>
      <c r="N301" s="20">
        <f t="shared" si="24"/>
        <v>-1.2682280564227</v>
      </c>
      <c r="P301">
        <f t="shared" si="25"/>
        <v>117.47220547945204</v>
      </c>
      <c r="Q301" s="20">
        <f t="shared" si="26"/>
        <v>-1.7201073627365702</v>
      </c>
      <c r="S301">
        <f t="shared" si="27"/>
        <v>118.55245205479451</v>
      </c>
      <c r="T301" s="20">
        <f t="shared" si="28"/>
        <v>-0.816348750108844</v>
      </c>
      <c r="U301">
        <f t="shared" si="29"/>
        <v>108.02465753424657</v>
      </c>
      <c r="V301">
        <f t="shared" si="30"/>
        <v>111.05643835616428</v>
      </c>
      <c r="W301" s="20">
        <f t="shared" si="31"/>
        <v>2.8065636967713203</v>
      </c>
      <c r="Y301">
        <f t="shared" si="32"/>
        <v>112.16700273972592</v>
      </c>
      <c r="Z301" s="9">
        <f t="shared" si="33"/>
        <v>4.1423452054793444</v>
      </c>
      <c r="AB301">
        <f t="shared" si="34"/>
        <v>109.94587397260264</v>
      </c>
      <c r="AC301" s="9">
        <f t="shared" si="35"/>
        <v>1.921216438356069</v>
      </c>
    </row>
    <row r="302" spans="1:29">
      <c r="A302" s="1">
        <v>20121027</v>
      </c>
      <c r="B302" s="1">
        <v>200000</v>
      </c>
      <c r="C302" s="1">
        <v>2456228.3220000002</v>
      </c>
      <c r="D302" s="1">
        <v>2129.7049999999999</v>
      </c>
      <c r="E302" s="1">
        <v>121.7</v>
      </c>
      <c r="F302" s="1">
        <v>120.2</v>
      </c>
      <c r="G302" s="8">
        <f t="shared" si="18"/>
        <v>119.55369863013692</v>
      </c>
      <c r="H302" s="5">
        <v>83</v>
      </c>
      <c r="I302" s="8">
        <f t="shared" si="19"/>
        <v>107.96986301369863</v>
      </c>
      <c r="J302">
        <f t="shared" si="22"/>
        <v>101.07287675404095</v>
      </c>
      <c r="K302">
        <f t="shared" si="20"/>
        <v>119.55369863013692</v>
      </c>
      <c r="L302">
        <f t="shared" si="23"/>
        <v>119.55369863013692</v>
      </c>
      <c r="M302">
        <f t="shared" si="21"/>
        <v>117.98493150684931</v>
      </c>
      <c r="N302" s="20">
        <f t="shared" si="24"/>
        <v>-1.3121861901913263</v>
      </c>
      <c r="P302">
        <f t="shared" si="25"/>
        <v>117.44508219178081</v>
      </c>
      <c r="Q302" s="20">
        <f t="shared" si="26"/>
        <v>-1.7637400285536415</v>
      </c>
      <c r="S302">
        <f t="shared" si="27"/>
        <v>118.5247808219178</v>
      </c>
      <c r="T302" s="20">
        <f t="shared" si="28"/>
        <v>-0.8606323518290111</v>
      </c>
      <c r="U302">
        <f t="shared" si="29"/>
        <v>107.96986301369863</v>
      </c>
      <c r="V302">
        <f t="shared" si="30"/>
        <v>111.10739726027384</v>
      </c>
      <c r="W302" s="20">
        <f t="shared" si="31"/>
        <v>2.9059351924686041</v>
      </c>
      <c r="Y302">
        <f t="shared" si="32"/>
        <v>112.21847123287658</v>
      </c>
      <c r="Z302" s="9">
        <f t="shared" si="33"/>
        <v>4.2486082191779531</v>
      </c>
      <c r="AB302">
        <f t="shared" si="34"/>
        <v>109.9963232876711</v>
      </c>
      <c r="AC302" s="9">
        <f t="shared" si="35"/>
        <v>2.0264602739724751</v>
      </c>
    </row>
    <row r="303" spans="1:29">
      <c r="A303" s="1">
        <v>20121028</v>
      </c>
      <c r="B303" s="1">
        <v>200000</v>
      </c>
      <c r="C303" s="1">
        <v>2456229.3220000002</v>
      </c>
      <c r="D303" s="1">
        <v>2129.741</v>
      </c>
      <c r="E303" s="1">
        <v>117</v>
      </c>
      <c r="F303" s="1">
        <v>115.4</v>
      </c>
      <c r="G303" s="8">
        <f t="shared" si="18"/>
        <v>119.58301369863007</v>
      </c>
      <c r="H303" s="5">
        <v>91</v>
      </c>
      <c r="I303" s="8">
        <f t="shared" si="19"/>
        <v>108.07945205479452</v>
      </c>
      <c r="J303">
        <f t="shared" si="22"/>
        <v>101.06436158077517</v>
      </c>
      <c r="K303">
        <f t="shared" si="20"/>
        <v>119.58301369863007</v>
      </c>
      <c r="L303">
        <f t="shared" si="23"/>
        <v>119.58301369863007</v>
      </c>
      <c r="M303">
        <f t="shared" si="21"/>
        <v>118.03972602739725</v>
      </c>
      <c r="N303" s="20">
        <f t="shared" si="24"/>
        <v>-1.2905575996957026</v>
      </c>
      <c r="P303">
        <f t="shared" si="25"/>
        <v>117.49932876712329</v>
      </c>
      <c r="Q303" s="20">
        <f t="shared" si="26"/>
        <v>-1.7424589555486705</v>
      </c>
      <c r="S303">
        <f t="shared" si="27"/>
        <v>118.58012328767123</v>
      </c>
      <c r="T303" s="20">
        <f t="shared" si="28"/>
        <v>-0.83865624384270632</v>
      </c>
      <c r="U303">
        <f t="shared" si="29"/>
        <v>108.07945205479452</v>
      </c>
      <c r="V303">
        <f t="shared" si="30"/>
        <v>111.16602739726014</v>
      </c>
      <c r="W303" s="20">
        <f t="shared" si="31"/>
        <v>2.8558391847700761</v>
      </c>
      <c r="Y303">
        <f t="shared" si="32"/>
        <v>112.27768767123274</v>
      </c>
      <c r="Z303" s="9">
        <f t="shared" si="33"/>
        <v>4.1982356164382253</v>
      </c>
      <c r="AB303">
        <f t="shared" si="34"/>
        <v>110.05436712328753</v>
      </c>
      <c r="AC303" s="9">
        <f t="shared" si="35"/>
        <v>1.9749150684930186</v>
      </c>
    </row>
    <row r="304" spans="1:29">
      <c r="A304" s="1">
        <v>20121029</v>
      </c>
      <c r="B304" s="1">
        <v>200000</v>
      </c>
      <c r="C304" s="1">
        <v>2456230.3220000002</v>
      </c>
      <c r="D304" s="1">
        <v>2129.7779999999998</v>
      </c>
      <c r="E304" s="1">
        <v>108.4</v>
      </c>
      <c r="F304" s="1">
        <v>106.9</v>
      </c>
      <c r="G304" s="8">
        <f t="shared" si="18"/>
        <v>119.65643835616432</v>
      </c>
      <c r="H304" s="5">
        <v>76</v>
      </c>
      <c r="I304" s="8">
        <f t="shared" si="19"/>
        <v>108.11506849315069</v>
      </c>
      <c r="J304">
        <f t="shared" si="22"/>
        <v>101.06750798236277</v>
      </c>
      <c r="K304">
        <f t="shared" si="20"/>
        <v>119.65643835616432</v>
      </c>
      <c r="L304">
        <f t="shared" si="23"/>
        <v>119.65643835616432</v>
      </c>
      <c r="M304">
        <f t="shared" si="21"/>
        <v>118.05753424657534</v>
      </c>
      <c r="N304" s="20">
        <f t="shared" si="24"/>
        <v>-1.3362457813007467</v>
      </c>
      <c r="P304">
        <f t="shared" si="25"/>
        <v>117.5169589041096</v>
      </c>
      <c r="Q304" s="20">
        <f t="shared" si="26"/>
        <v>-1.7880186653111139</v>
      </c>
      <c r="S304">
        <f t="shared" si="27"/>
        <v>118.59810958904109</v>
      </c>
      <c r="T304" s="20">
        <f t="shared" si="28"/>
        <v>-0.88447289729036527</v>
      </c>
      <c r="U304">
        <f t="shared" si="29"/>
        <v>108.11506849315069</v>
      </c>
      <c r="V304">
        <f t="shared" si="30"/>
        <v>111.31287671232863</v>
      </c>
      <c r="W304" s="20">
        <f t="shared" si="31"/>
        <v>2.9577821701889206</v>
      </c>
      <c r="Y304">
        <f t="shared" si="32"/>
        <v>112.42600547945192</v>
      </c>
      <c r="Z304" s="9">
        <f t="shared" si="33"/>
        <v>4.310936986301229</v>
      </c>
      <c r="AB304">
        <f t="shared" si="34"/>
        <v>110.19974794520535</v>
      </c>
      <c r="AC304" s="9">
        <f t="shared" si="35"/>
        <v>2.0846794520546581</v>
      </c>
    </row>
    <row r="305" spans="1:29">
      <c r="A305" s="1">
        <v>20121030</v>
      </c>
      <c r="B305" s="1">
        <v>200000</v>
      </c>
      <c r="C305" s="1">
        <v>2456231.3220000002</v>
      </c>
      <c r="D305" s="1">
        <v>2129.8150000000001</v>
      </c>
      <c r="E305" s="1">
        <v>106.3</v>
      </c>
      <c r="F305" s="1">
        <v>104.8</v>
      </c>
      <c r="G305" s="8">
        <f t="shared" si="18"/>
        <v>119.76821917808212</v>
      </c>
      <c r="H305" s="5">
        <v>71</v>
      </c>
      <c r="I305" s="8">
        <f t="shared" si="19"/>
        <v>108.33972602739726</v>
      </c>
      <c r="J305">
        <f t="shared" si="22"/>
        <v>101.05487558163058</v>
      </c>
      <c r="K305">
        <f t="shared" si="20"/>
        <v>119.76821917808212</v>
      </c>
      <c r="L305">
        <f t="shared" si="23"/>
        <v>119.76821917808212</v>
      </c>
      <c r="M305">
        <f t="shared" si="21"/>
        <v>118.16986301369863</v>
      </c>
      <c r="N305" s="20">
        <f t="shared" si="24"/>
        <v>-1.3345411456831613</v>
      </c>
      <c r="P305">
        <f t="shared" si="25"/>
        <v>117.62816438356165</v>
      </c>
      <c r="Q305" s="20">
        <f t="shared" si="26"/>
        <v>-1.7868302703394505</v>
      </c>
      <c r="S305">
        <f t="shared" si="27"/>
        <v>118.71156164383561</v>
      </c>
      <c r="T305" s="20">
        <f t="shared" si="28"/>
        <v>-0.88225202102685785</v>
      </c>
      <c r="U305">
        <f t="shared" si="29"/>
        <v>108.33972602739726</v>
      </c>
      <c r="V305">
        <f t="shared" si="30"/>
        <v>111.53643835616424</v>
      </c>
      <c r="W305" s="20">
        <f t="shared" si="31"/>
        <v>2.9506372648188091</v>
      </c>
      <c r="Y305">
        <f t="shared" si="32"/>
        <v>112.65180273972588</v>
      </c>
      <c r="Z305" s="9">
        <f t="shared" si="33"/>
        <v>4.3120767123286186</v>
      </c>
      <c r="AB305">
        <f t="shared" si="34"/>
        <v>110.4210739726026</v>
      </c>
      <c r="AC305" s="9">
        <f t="shared" si="35"/>
        <v>2.0813479452053372</v>
      </c>
    </row>
    <row r="306" spans="1:29">
      <c r="A306" s="1">
        <v>20121031</v>
      </c>
      <c r="B306" s="1">
        <v>200000</v>
      </c>
      <c r="C306" s="1">
        <v>2456232.3220000002</v>
      </c>
      <c r="D306" s="1">
        <v>2129.8510000000001</v>
      </c>
      <c r="E306" s="1">
        <v>104.2</v>
      </c>
      <c r="F306" s="1">
        <v>102.7</v>
      </c>
      <c r="G306" s="8">
        <f t="shared" si="18"/>
        <v>119.90547945205472</v>
      </c>
      <c r="H306" s="5">
        <v>59</v>
      </c>
      <c r="I306" s="8">
        <f t="shared" si="19"/>
        <v>108.47123287671234</v>
      </c>
      <c r="J306">
        <f t="shared" si="22"/>
        <v>101.0541270963831</v>
      </c>
      <c r="K306">
        <f t="shared" si="20"/>
        <v>119.90547945205472</v>
      </c>
      <c r="L306">
        <f t="shared" si="23"/>
        <v>119.90547945205472</v>
      </c>
      <c r="M306">
        <f t="shared" si="21"/>
        <v>118.23561643835617</v>
      </c>
      <c r="N306" s="20">
        <f t="shared" si="24"/>
        <v>-1.3926494613336331</v>
      </c>
      <c r="P306">
        <f t="shared" si="25"/>
        <v>117.69326027397261</v>
      </c>
      <c r="Q306" s="20">
        <f t="shared" si="26"/>
        <v>-1.8449692109080615</v>
      </c>
      <c r="S306">
        <f t="shared" si="27"/>
        <v>118.77797260273974</v>
      </c>
      <c r="T306" s="20">
        <f t="shared" si="28"/>
        <v>-0.94032971175919045</v>
      </c>
      <c r="U306">
        <f t="shared" si="29"/>
        <v>108.47123287671234</v>
      </c>
      <c r="V306">
        <f t="shared" si="30"/>
        <v>111.81095890410944</v>
      </c>
      <c r="W306" s="20">
        <f t="shared" si="31"/>
        <v>3.0789048292583061</v>
      </c>
      <c r="Y306">
        <f t="shared" si="32"/>
        <v>112.92906849315054</v>
      </c>
      <c r="Z306" s="9">
        <f t="shared" si="33"/>
        <v>4.4578356164382029</v>
      </c>
      <c r="AB306">
        <f t="shared" si="34"/>
        <v>110.69284931506834</v>
      </c>
      <c r="AC306" s="9">
        <f t="shared" si="35"/>
        <v>2.2216164383560084</v>
      </c>
    </row>
    <row r="307" spans="1:29">
      <c r="A307" s="1">
        <v>20121101</v>
      </c>
      <c r="B307" s="1">
        <v>200000</v>
      </c>
      <c r="C307" s="1">
        <v>2456233.3220000002</v>
      </c>
      <c r="D307" s="1">
        <v>2129.8879999999999</v>
      </c>
      <c r="E307" s="1">
        <v>98.4</v>
      </c>
      <c r="F307" s="1">
        <v>96.8</v>
      </c>
      <c r="G307" s="8">
        <f t="shared" si="18"/>
        <v>119.99972602739719</v>
      </c>
      <c r="H307" s="5">
        <v>60</v>
      </c>
      <c r="I307" s="8">
        <f t="shared" si="19"/>
        <v>108.39726027397261</v>
      </c>
      <c r="J307">
        <f t="shared" si="22"/>
        <v>101.07036522178693</v>
      </c>
      <c r="K307">
        <f t="shared" si="20"/>
        <v>119.99972602739719</v>
      </c>
      <c r="L307">
        <f t="shared" si="23"/>
        <v>119.99972602739719</v>
      </c>
      <c r="M307">
        <f t="shared" si="21"/>
        <v>118.19863013698631</v>
      </c>
      <c r="N307" s="20">
        <f t="shared" si="24"/>
        <v>-1.5009166687594586</v>
      </c>
      <c r="P307">
        <f t="shared" si="25"/>
        <v>117.65664383561645</v>
      </c>
      <c r="Q307" s="20">
        <f t="shared" si="26"/>
        <v>-1.9525729510797163</v>
      </c>
      <c r="S307">
        <f t="shared" si="27"/>
        <v>118.74061643835617</v>
      </c>
      <c r="T307" s="20">
        <f t="shared" si="28"/>
        <v>-1.0492603864391725</v>
      </c>
      <c r="U307">
        <f t="shared" si="29"/>
        <v>108.39726027397261</v>
      </c>
      <c r="V307">
        <f t="shared" si="30"/>
        <v>111.99945205479438</v>
      </c>
      <c r="W307" s="20">
        <f t="shared" si="31"/>
        <v>3.3231391381269901</v>
      </c>
      <c r="Y307">
        <f t="shared" si="32"/>
        <v>113.11944657534232</v>
      </c>
      <c r="Z307" s="9">
        <f t="shared" si="33"/>
        <v>4.7221863013697174</v>
      </c>
      <c r="AB307">
        <f t="shared" si="34"/>
        <v>110.87945753424643</v>
      </c>
      <c r="AC307" s="9">
        <f t="shared" si="35"/>
        <v>2.4821972602738214</v>
      </c>
    </row>
    <row r="308" spans="1:29">
      <c r="A308" s="1">
        <v>20121102</v>
      </c>
      <c r="B308" s="1">
        <v>200000</v>
      </c>
      <c r="C308" s="1">
        <v>2456234.3220000002</v>
      </c>
      <c r="D308" s="1">
        <v>2129.9250000000002</v>
      </c>
      <c r="E308" s="1">
        <v>96.5</v>
      </c>
      <c r="F308" s="1">
        <v>94.9</v>
      </c>
      <c r="G308" s="8">
        <f t="shared" si="18"/>
        <v>120.0942465753424</v>
      </c>
      <c r="H308" s="5">
        <v>61</v>
      </c>
      <c r="I308" s="8">
        <f t="shared" si="19"/>
        <v>108.52602739726028</v>
      </c>
      <c r="J308">
        <f t="shared" si="22"/>
        <v>101.0659396142583</v>
      </c>
      <c r="K308">
        <f t="shared" si="20"/>
        <v>120.0942465753424</v>
      </c>
      <c r="L308">
        <f t="shared" si="23"/>
        <v>120.0942465753424</v>
      </c>
      <c r="M308">
        <f t="shared" si="21"/>
        <v>118.26301369863015</v>
      </c>
      <c r="N308" s="20">
        <f t="shared" si="24"/>
        <v>-1.5248298140272709</v>
      </c>
      <c r="P308">
        <f t="shared" si="25"/>
        <v>117.72038356164384</v>
      </c>
      <c r="Q308" s="20">
        <f t="shared" si="26"/>
        <v>-1.9766667275016232</v>
      </c>
      <c r="S308">
        <f t="shared" si="27"/>
        <v>118.80564383561645</v>
      </c>
      <c r="T308" s="20">
        <f t="shared" si="28"/>
        <v>-1.0729929005529328</v>
      </c>
      <c r="U308">
        <f t="shared" si="29"/>
        <v>108.52602739726028</v>
      </c>
      <c r="V308">
        <f t="shared" si="30"/>
        <v>112.18849315068479</v>
      </c>
      <c r="W308" s="20">
        <f t="shared" si="31"/>
        <v>3.3747349288093034</v>
      </c>
      <c r="Y308">
        <f t="shared" si="32"/>
        <v>113.31037808219165</v>
      </c>
      <c r="Z308" s="9">
        <f t="shared" si="33"/>
        <v>4.7843506849313684</v>
      </c>
      <c r="AB308">
        <f t="shared" si="34"/>
        <v>111.06660821917794</v>
      </c>
      <c r="AC308" s="9">
        <f t="shared" si="35"/>
        <v>2.5405808219176578</v>
      </c>
    </row>
    <row r="309" spans="1:29">
      <c r="A309" s="1">
        <v>20121103</v>
      </c>
      <c r="B309" s="1">
        <v>200000</v>
      </c>
      <c r="C309" s="1">
        <v>2456235.3220000002</v>
      </c>
      <c r="D309" s="1">
        <v>2129.9609999999998</v>
      </c>
      <c r="E309" s="1">
        <v>93.3</v>
      </c>
      <c r="F309" s="1">
        <v>91.8</v>
      </c>
      <c r="G309" s="8">
        <f t="shared" si="18"/>
        <v>120.17150684931501</v>
      </c>
      <c r="H309" s="5">
        <v>49</v>
      </c>
      <c r="I309" s="8">
        <f t="shared" si="19"/>
        <v>108.55342465753425</v>
      </c>
      <c r="J309">
        <f t="shared" si="22"/>
        <v>101.07026399475039</v>
      </c>
      <c r="K309">
        <f t="shared" si="20"/>
        <v>120.17150684931501</v>
      </c>
      <c r="L309">
        <f t="shared" si="23"/>
        <v>120.17150684931501</v>
      </c>
      <c r="M309">
        <f t="shared" si="21"/>
        <v>118.27671232876713</v>
      </c>
      <c r="N309" s="20">
        <f t="shared" si="24"/>
        <v>-1.5767419168037833</v>
      </c>
      <c r="P309">
        <f t="shared" si="25"/>
        <v>117.73394520547944</v>
      </c>
      <c r="Q309" s="20">
        <f t="shared" si="26"/>
        <v>-2.0284023290912643</v>
      </c>
      <c r="S309">
        <f t="shared" si="27"/>
        <v>118.81947945205479</v>
      </c>
      <c r="T309" s="20">
        <f t="shared" si="28"/>
        <v>-1.1250815045163165</v>
      </c>
      <c r="U309">
        <f t="shared" si="29"/>
        <v>108.55342465753425</v>
      </c>
      <c r="V309">
        <f t="shared" si="30"/>
        <v>112.34301369863002</v>
      </c>
      <c r="W309" s="20">
        <f t="shared" si="31"/>
        <v>3.4909898541213238</v>
      </c>
      <c r="Y309">
        <f t="shared" si="32"/>
        <v>113.46644383561632</v>
      </c>
      <c r="Z309" s="9">
        <f t="shared" si="33"/>
        <v>4.9130191780820667</v>
      </c>
      <c r="AB309">
        <f t="shared" si="34"/>
        <v>111.21958356164372</v>
      </c>
      <c r="AC309" s="9">
        <f t="shared" si="35"/>
        <v>2.6661589041094658</v>
      </c>
    </row>
    <row r="310" spans="1:29">
      <c r="A310" s="1">
        <v>20121104</v>
      </c>
      <c r="B310" s="1">
        <v>200000</v>
      </c>
      <c r="C310" s="1">
        <v>2456236.3220000002</v>
      </c>
      <c r="D310" s="1">
        <v>2129.998</v>
      </c>
      <c r="E310" s="1">
        <v>95</v>
      </c>
      <c r="F310" s="1">
        <v>93.4</v>
      </c>
      <c r="G310" s="8">
        <f t="shared" si="18"/>
        <v>120.2301369863013</v>
      </c>
      <c r="H310" s="5">
        <v>74</v>
      </c>
      <c r="I310" s="8">
        <f t="shared" si="19"/>
        <v>108.71780821917808</v>
      </c>
      <c r="J310">
        <f t="shared" si="22"/>
        <v>101.05891840129026</v>
      </c>
      <c r="K310">
        <f t="shared" si="20"/>
        <v>120.2301369863013</v>
      </c>
      <c r="L310">
        <f t="shared" si="23"/>
        <v>120.2301369863013</v>
      </c>
      <c r="M310">
        <f t="shared" si="21"/>
        <v>118.35890410958905</v>
      </c>
      <c r="N310" s="20">
        <f t="shared" si="24"/>
        <v>-1.5563759001002069</v>
      </c>
      <c r="P310">
        <f t="shared" si="25"/>
        <v>117.81531506849315</v>
      </c>
      <c r="Q310" s="20">
        <f t="shared" si="26"/>
        <v>-2.0084996809770672</v>
      </c>
      <c r="S310">
        <f t="shared" si="27"/>
        <v>118.90249315068493</v>
      </c>
      <c r="T310" s="20">
        <f t="shared" si="28"/>
        <v>-1.1042521192233465</v>
      </c>
      <c r="U310">
        <f t="shared" si="29"/>
        <v>108.71780821917808</v>
      </c>
      <c r="V310">
        <f t="shared" si="30"/>
        <v>112.46027397260261</v>
      </c>
      <c r="W310" s="20">
        <f t="shared" si="31"/>
        <v>3.4423668161885672</v>
      </c>
      <c r="Y310">
        <f t="shared" si="32"/>
        <v>113.58487671232864</v>
      </c>
      <c r="Z310" s="9">
        <f t="shared" si="33"/>
        <v>4.8670684931505548</v>
      </c>
      <c r="AB310">
        <f t="shared" si="34"/>
        <v>111.33567123287658</v>
      </c>
      <c r="AC310" s="9">
        <f t="shared" si="35"/>
        <v>2.6178630136984964</v>
      </c>
    </row>
    <row r="311" spans="1:29">
      <c r="A311" s="1">
        <v>20121105</v>
      </c>
      <c r="B311" s="1">
        <v>200000</v>
      </c>
      <c r="C311" s="1">
        <v>2456237.3220000002</v>
      </c>
      <c r="D311" s="1">
        <v>2130.0349999999999</v>
      </c>
      <c r="E311" s="1">
        <v>96.6</v>
      </c>
      <c r="F311" s="1">
        <v>94.9</v>
      </c>
      <c r="G311" s="8">
        <f t="shared" si="18"/>
        <v>120.26739726027391</v>
      </c>
      <c r="H311" s="5">
        <v>63</v>
      </c>
      <c r="I311" s="8">
        <f t="shared" si="19"/>
        <v>108.73150684931507</v>
      </c>
      <c r="J311">
        <f t="shared" si="22"/>
        <v>101.06095194900092</v>
      </c>
      <c r="K311">
        <f t="shared" si="20"/>
        <v>120.26739726027391</v>
      </c>
      <c r="L311">
        <f t="shared" si="23"/>
        <v>120.26739726027391</v>
      </c>
      <c r="M311">
        <f t="shared" si="21"/>
        <v>118.36575342465753</v>
      </c>
      <c r="N311" s="20">
        <f t="shared" si="24"/>
        <v>-1.5811798367108452</v>
      </c>
      <c r="P311">
        <f t="shared" si="25"/>
        <v>117.82209589041096</v>
      </c>
      <c r="Q311" s="20">
        <f t="shared" si="26"/>
        <v>-2.0332204949700525</v>
      </c>
      <c r="S311">
        <f t="shared" si="27"/>
        <v>118.90941095890412</v>
      </c>
      <c r="T311" s="20">
        <f t="shared" si="28"/>
        <v>-1.1291391784516094</v>
      </c>
      <c r="U311">
        <f t="shared" si="29"/>
        <v>108.73150684931507</v>
      </c>
      <c r="V311">
        <f t="shared" si="30"/>
        <v>112.53479452054782</v>
      </c>
      <c r="W311" s="20">
        <f t="shared" si="31"/>
        <v>3.4978708393175424</v>
      </c>
      <c r="Y311">
        <f t="shared" si="32"/>
        <v>113.6601424657533</v>
      </c>
      <c r="Z311" s="9">
        <f t="shared" si="33"/>
        <v>4.9286356164382283</v>
      </c>
      <c r="AB311">
        <f t="shared" si="34"/>
        <v>111.40944657534234</v>
      </c>
      <c r="AC311" s="9">
        <f t="shared" si="35"/>
        <v>2.6779397260272759</v>
      </c>
    </row>
    <row r="312" spans="1:29">
      <c r="A312" s="1">
        <v>20121106</v>
      </c>
      <c r="B312" s="1">
        <v>200000</v>
      </c>
      <c r="C312" s="1">
        <v>2456238.3220000002</v>
      </c>
      <c r="D312" s="1">
        <v>2130.0709999999999</v>
      </c>
      <c r="E312" s="1">
        <v>98.7</v>
      </c>
      <c r="F312" s="1">
        <v>96.9</v>
      </c>
      <c r="G312" s="8">
        <f t="shared" ref="G312:G375" si="36">AVERAGE(F130:F494)</f>
        <v>120.28712328767116</v>
      </c>
      <c r="H312" s="5">
        <v>84</v>
      </c>
      <c r="I312" s="8">
        <f t="shared" ref="I312:I375" si="37">AVERAGE(H130:H494)</f>
        <v>108.87945205479453</v>
      </c>
      <c r="J312">
        <f t="shared" si="22"/>
        <v>101.04773407815605</v>
      </c>
      <c r="K312">
        <f t="shared" ref="K312:K375" si="38">G312</f>
        <v>120.28712328767116</v>
      </c>
      <c r="L312">
        <f t="shared" si="23"/>
        <v>120.28712328767116</v>
      </c>
      <c r="M312">
        <f t="shared" ref="M312:M375" si="39">(I312*0.5)+64</f>
        <v>118.43972602739726</v>
      </c>
      <c r="N312" s="20">
        <f t="shared" si="24"/>
        <v>-1.5358229624095259</v>
      </c>
      <c r="P312">
        <f t="shared" si="25"/>
        <v>117.89532876712329</v>
      </c>
      <c r="Q312" s="20">
        <f t="shared" si="26"/>
        <v>-1.9884044569158164</v>
      </c>
      <c r="S312">
        <f t="shared" si="27"/>
        <v>118.98412328767124</v>
      </c>
      <c r="T312" s="20">
        <f t="shared" si="28"/>
        <v>-1.0832414679032212</v>
      </c>
      <c r="U312">
        <f t="shared" si="29"/>
        <v>108.87945205479453</v>
      </c>
      <c r="V312">
        <f t="shared" si="30"/>
        <v>112.57424657534233</v>
      </c>
      <c r="W312" s="20">
        <f t="shared" si="31"/>
        <v>3.393472735965247</v>
      </c>
      <c r="Y312">
        <f t="shared" si="32"/>
        <v>113.69998904109575</v>
      </c>
      <c r="Z312" s="9">
        <f t="shared" si="33"/>
        <v>4.8205369863012208</v>
      </c>
      <c r="AB312">
        <f t="shared" si="34"/>
        <v>111.44850410958891</v>
      </c>
      <c r="AC312" s="9">
        <f t="shared" si="35"/>
        <v>2.5690520547943834</v>
      </c>
    </row>
    <row r="313" spans="1:29">
      <c r="A313" s="1">
        <v>20121107</v>
      </c>
      <c r="B313" s="1">
        <v>200000</v>
      </c>
      <c r="C313" s="1">
        <v>2456239.3220000002</v>
      </c>
      <c r="D313" s="1">
        <v>2130.1080000000002</v>
      </c>
      <c r="E313" s="1">
        <v>101.7</v>
      </c>
      <c r="F313" s="1">
        <v>99.8</v>
      </c>
      <c r="G313" s="8">
        <f t="shared" si="36"/>
        <v>120.29863013698625</v>
      </c>
      <c r="H313" s="5">
        <v>87</v>
      </c>
      <c r="I313" s="8">
        <f t="shared" si="37"/>
        <v>108.91780821917808</v>
      </c>
      <c r="J313">
        <f t="shared" ref="J313:J376" si="40">(G313/I313-1)*10+100</f>
        <v>101.04490001257703</v>
      </c>
      <c r="K313">
        <f t="shared" si="38"/>
        <v>120.29863013698625</v>
      </c>
      <c r="L313">
        <f t="shared" ref="L313:L376" si="41">K313</f>
        <v>120.29863013698625</v>
      </c>
      <c r="M313">
        <f t="shared" si="39"/>
        <v>118.45890410958904</v>
      </c>
      <c r="N313" s="20">
        <f t="shared" ref="N313:N376" si="42">((M313/K313)*100)-100</f>
        <v>-1.529299232503547</v>
      </c>
      <c r="P313">
        <f t="shared" ref="P313:P376" si="43">(I313*0.495)+64</f>
        <v>117.91431506849315</v>
      </c>
      <c r="Q313" s="20">
        <f t="shared" ref="Q313:Q376" si="44">((P313/K313)*100)-100</f>
        <v>-1.9819968571363091</v>
      </c>
      <c r="S313">
        <f t="shared" ref="S313:S376" si="45">(I313*0.505)+64</f>
        <v>119.00349315068493</v>
      </c>
      <c r="T313" s="20">
        <f t="shared" ref="T313:T376" si="46">((S313/K313)*100)-100</f>
        <v>-1.0766016078707707</v>
      </c>
      <c r="U313">
        <f t="shared" ref="U313:U376" si="47">I313</f>
        <v>108.91780821917808</v>
      </c>
      <c r="V313">
        <f t="shared" ref="V313:V376" si="48">(K313-64)*2</f>
        <v>112.59726027397249</v>
      </c>
      <c r="W313" s="20">
        <f t="shared" ref="W313:W376" si="49">((V313/I313)*100)-100</f>
        <v>3.3781914224624785</v>
      </c>
      <c r="Y313">
        <f t="shared" ref="Y313:Y376" si="50">(K313-64)*2.02</f>
        <v>113.72323287671222</v>
      </c>
      <c r="Z313" s="9">
        <f t="shared" ref="Z313:Z376" si="51">((Y313-I313)/100)*100</f>
        <v>4.8054246575341324</v>
      </c>
      <c r="AB313">
        <f t="shared" ref="AB313:AB376" si="52">(K313-64)*1.98</f>
        <v>111.47128767123277</v>
      </c>
      <c r="AC313" s="9">
        <f t="shared" ref="AC313:AC376" si="53">((AB313-I313)/100)*100</f>
        <v>2.5534794520546882</v>
      </c>
    </row>
    <row r="314" spans="1:29">
      <c r="A314" s="1">
        <v>20121108</v>
      </c>
      <c r="B314" s="1">
        <v>200000</v>
      </c>
      <c r="C314" s="1">
        <v>2456240.3220000002</v>
      </c>
      <c r="D314" s="1">
        <v>2130.145</v>
      </c>
      <c r="E314" s="1">
        <v>104.1</v>
      </c>
      <c r="F314" s="1">
        <v>102.2</v>
      </c>
      <c r="G314" s="8">
        <f t="shared" si="36"/>
        <v>120.30164383561639</v>
      </c>
      <c r="H314" s="5">
        <v>75</v>
      </c>
      <c r="I314" s="8">
        <f t="shared" si="37"/>
        <v>108.84657534246575</v>
      </c>
      <c r="J314">
        <f t="shared" si="40"/>
        <v>101.05240504417428</v>
      </c>
      <c r="K314">
        <f t="shared" si="38"/>
        <v>120.30164383561639</v>
      </c>
      <c r="L314">
        <f t="shared" si="41"/>
        <v>120.30164383561639</v>
      </c>
      <c r="M314">
        <f t="shared" si="39"/>
        <v>118.42328767123288</v>
      </c>
      <c r="N314" s="20">
        <f t="shared" si="42"/>
        <v>-1.5613719850330057</v>
      </c>
      <c r="P314">
        <f t="shared" si="43"/>
        <v>117.87905479452056</v>
      </c>
      <c r="Q314" s="20">
        <f t="shared" si="44"/>
        <v>-2.0137622096054884</v>
      </c>
      <c r="S314">
        <f t="shared" si="45"/>
        <v>118.96752054794521</v>
      </c>
      <c r="T314" s="20">
        <f t="shared" si="46"/>
        <v>-1.108981760460523</v>
      </c>
      <c r="U314">
        <f t="shared" si="47"/>
        <v>108.84657534246575</v>
      </c>
      <c r="V314">
        <f t="shared" si="48"/>
        <v>112.60328767123278</v>
      </c>
      <c r="W314" s="20">
        <f t="shared" si="49"/>
        <v>3.4513831206422623</v>
      </c>
      <c r="Y314">
        <f t="shared" si="50"/>
        <v>113.72932054794511</v>
      </c>
      <c r="Z314" s="9">
        <f t="shared" si="51"/>
        <v>4.8827452054793525</v>
      </c>
      <c r="AB314">
        <f t="shared" si="52"/>
        <v>111.47725479452045</v>
      </c>
      <c r="AC314" s="9">
        <f t="shared" si="53"/>
        <v>2.630679452054693</v>
      </c>
    </row>
    <row r="315" spans="1:29">
      <c r="A315" s="1">
        <v>20121109</v>
      </c>
      <c r="B315" s="1">
        <v>200000</v>
      </c>
      <c r="C315" s="1">
        <v>2456241.3220000002</v>
      </c>
      <c r="D315" s="1">
        <v>2130.181</v>
      </c>
      <c r="E315" s="1">
        <v>115.1</v>
      </c>
      <c r="F315" s="1">
        <v>112.9</v>
      </c>
      <c r="G315" s="8">
        <f t="shared" si="36"/>
        <v>120.28520547945202</v>
      </c>
      <c r="H315" s="5">
        <v>104</v>
      </c>
      <c r="I315" s="8">
        <f t="shared" si="37"/>
        <v>108.81917808219178</v>
      </c>
      <c r="J315">
        <f t="shared" si="40"/>
        <v>101.05367708149751</v>
      </c>
      <c r="K315">
        <f t="shared" si="38"/>
        <v>120.28520547945202</v>
      </c>
      <c r="L315">
        <f t="shared" si="41"/>
        <v>120.28520547945202</v>
      </c>
      <c r="M315">
        <f t="shared" si="39"/>
        <v>118.4095890410959</v>
      </c>
      <c r="N315" s="20">
        <f t="shared" si="42"/>
        <v>-1.5593076728596742</v>
      </c>
      <c r="P315">
        <f t="shared" si="43"/>
        <v>117.86549315068493</v>
      </c>
      <c r="Q315" s="20">
        <f t="shared" si="44"/>
        <v>-2.0116458371769141</v>
      </c>
      <c r="S315">
        <f t="shared" si="45"/>
        <v>118.95368493150684</v>
      </c>
      <c r="T315" s="20">
        <f t="shared" si="46"/>
        <v>-1.1069695085424485</v>
      </c>
      <c r="U315">
        <f t="shared" si="47"/>
        <v>108.81917808219178</v>
      </c>
      <c r="V315">
        <f t="shared" si="48"/>
        <v>112.57041095890403</v>
      </c>
      <c r="W315" s="20">
        <f t="shared" si="49"/>
        <v>3.4472166972984581</v>
      </c>
      <c r="Y315">
        <f t="shared" si="50"/>
        <v>113.69611506849307</v>
      </c>
      <c r="Z315" s="9">
        <f t="shared" si="51"/>
        <v>4.8769369863012884</v>
      </c>
      <c r="AB315">
        <f t="shared" si="52"/>
        <v>111.444706849315</v>
      </c>
      <c r="AC315" s="9">
        <f t="shared" si="53"/>
        <v>2.6255287671232139</v>
      </c>
    </row>
    <row r="316" spans="1:29">
      <c r="A316" s="1">
        <v>20121110</v>
      </c>
      <c r="B316" s="1">
        <v>200000</v>
      </c>
      <c r="C316" s="1">
        <v>2456242.3220000002</v>
      </c>
      <c r="D316" s="1">
        <v>2130.2179999999998</v>
      </c>
      <c r="E316" s="1">
        <v>122.2</v>
      </c>
      <c r="F316" s="1">
        <v>119.8</v>
      </c>
      <c r="G316" s="8">
        <f t="shared" si="36"/>
        <v>120.28575342465753</v>
      </c>
      <c r="H316" s="5">
        <v>110</v>
      </c>
      <c r="I316" s="8">
        <f t="shared" si="37"/>
        <v>108.83561643835617</v>
      </c>
      <c r="J316">
        <f t="shared" si="40"/>
        <v>101.05205789804909</v>
      </c>
      <c r="K316">
        <f t="shared" si="38"/>
        <v>120.28575342465753</v>
      </c>
      <c r="L316">
        <f t="shared" si="41"/>
        <v>120.28575342465753</v>
      </c>
      <c r="M316">
        <f t="shared" si="39"/>
        <v>118.41780821917808</v>
      </c>
      <c r="N316" s="20">
        <f t="shared" si="42"/>
        <v>-1.5529230622057497</v>
      </c>
      <c r="P316">
        <f t="shared" si="43"/>
        <v>117.87363013698629</v>
      </c>
      <c r="Q316" s="20">
        <f t="shared" si="44"/>
        <v>-2.0053274963955658</v>
      </c>
      <c r="S316">
        <f t="shared" si="45"/>
        <v>118.96198630136988</v>
      </c>
      <c r="T316" s="20">
        <f t="shared" si="46"/>
        <v>-1.1005186280159194</v>
      </c>
      <c r="U316">
        <f t="shared" si="47"/>
        <v>108.83561643835617</v>
      </c>
      <c r="V316">
        <f t="shared" si="48"/>
        <v>112.57150684931506</v>
      </c>
      <c r="W316" s="20">
        <f t="shared" si="49"/>
        <v>3.4325991189427185</v>
      </c>
      <c r="Y316">
        <f t="shared" si="50"/>
        <v>113.69722191780821</v>
      </c>
      <c r="Z316" s="9">
        <f t="shared" si="51"/>
        <v>4.861605479452038</v>
      </c>
      <c r="AB316">
        <f t="shared" si="52"/>
        <v>111.44579178082191</v>
      </c>
      <c r="AC316" s="9">
        <f t="shared" si="53"/>
        <v>2.6101753424657375</v>
      </c>
    </row>
    <row r="317" spans="1:29">
      <c r="A317" s="1">
        <v>20121111</v>
      </c>
      <c r="B317" s="1">
        <v>200000</v>
      </c>
      <c r="C317" s="1">
        <v>2456243.3220000002</v>
      </c>
      <c r="D317" s="1">
        <v>2130.2550000000001</v>
      </c>
      <c r="E317" s="1">
        <v>133.30000000000001</v>
      </c>
      <c r="F317" s="1">
        <v>130.6</v>
      </c>
      <c r="G317" s="8">
        <f t="shared" si="36"/>
        <v>120.33561643835614</v>
      </c>
      <c r="H317" s="5">
        <v>143</v>
      </c>
      <c r="I317" s="8">
        <f t="shared" si="37"/>
        <v>108.94794520547946</v>
      </c>
      <c r="J317">
        <f t="shared" si="40"/>
        <v>101.04523965196398</v>
      </c>
      <c r="K317">
        <f t="shared" si="38"/>
        <v>120.33561643835614</v>
      </c>
      <c r="L317">
        <f t="shared" si="41"/>
        <v>120.33561643835614</v>
      </c>
      <c r="M317">
        <f t="shared" si="39"/>
        <v>118.47397260273974</v>
      </c>
      <c r="N317" s="20">
        <f t="shared" si="42"/>
        <v>-1.5470430872559433</v>
      </c>
      <c r="P317">
        <f t="shared" si="43"/>
        <v>117.92923287671233</v>
      </c>
      <c r="Q317" s="20">
        <f t="shared" si="44"/>
        <v>-1.9997267915077543</v>
      </c>
      <c r="S317">
        <f t="shared" si="45"/>
        <v>119.01871232876712</v>
      </c>
      <c r="T317" s="20">
        <f t="shared" si="46"/>
        <v>-1.0943593830041465</v>
      </c>
      <c r="U317">
        <f t="shared" si="47"/>
        <v>108.94794520547946</v>
      </c>
      <c r="V317">
        <f t="shared" si="48"/>
        <v>112.67123287671228</v>
      </c>
      <c r="W317" s="20">
        <f t="shared" si="49"/>
        <v>3.4174923301312248</v>
      </c>
      <c r="Y317">
        <f t="shared" si="50"/>
        <v>113.79794520547941</v>
      </c>
      <c r="Z317" s="9">
        <f t="shared" si="51"/>
        <v>4.8499999999999517</v>
      </c>
      <c r="AB317">
        <f t="shared" si="52"/>
        <v>111.54452054794515</v>
      </c>
      <c r="AC317" s="9">
        <f t="shared" si="53"/>
        <v>2.5965753424656981</v>
      </c>
    </row>
    <row r="318" spans="1:29">
      <c r="A318" s="1">
        <v>20121112</v>
      </c>
      <c r="B318" s="1">
        <v>200000</v>
      </c>
      <c r="C318" s="1">
        <v>2456244.3220000002</v>
      </c>
      <c r="D318" s="1">
        <v>2130.2910000000002</v>
      </c>
      <c r="E318" s="1">
        <v>143.80000000000001</v>
      </c>
      <c r="F318" s="1">
        <v>140.80000000000001</v>
      </c>
      <c r="G318" s="8">
        <f t="shared" si="36"/>
        <v>120.39095890410958</v>
      </c>
      <c r="H318" s="5">
        <v>135</v>
      </c>
      <c r="I318" s="8">
        <f t="shared" si="37"/>
        <v>108.98904109589041</v>
      </c>
      <c r="J318">
        <f t="shared" si="40"/>
        <v>101.0461526859556</v>
      </c>
      <c r="K318">
        <f t="shared" si="38"/>
        <v>120.39095890410958</v>
      </c>
      <c r="L318">
        <f t="shared" si="41"/>
        <v>120.39095890410958</v>
      </c>
      <c r="M318">
        <f t="shared" si="39"/>
        <v>118.4945205479452</v>
      </c>
      <c r="N318" s="20">
        <f t="shared" si="42"/>
        <v>-1.5752332014191239</v>
      </c>
      <c r="P318">
        <f t="shared" si="43"/>
        <v>117.94957534246575</v>
      </c>
      <c r="Q318" s="20">
        <f t="shared" si="44"/>
        <v>-2.0278794885157225</v>
      </c>
      <c r="S318">
        <f t="shared" si="45"/>
        <v>119.03946575342465</v>
      </c>
      <c r="T318" s="20">
        <f t="shared" si="46"/>
        <v>-1.1225869143225111</v>
      </c>
      <c r="U318">
        <f t="shared" si="47"/>
        <v>108.98904109589041</v>
      </c>
      <c r="V318">
        <f t="shared" si="48"/>
        <v>112.78191780821916</v>
      </c>
      <c r="W318" s="20">
        <f t="shared" si="49"/>
        <v>3.4800532917724354</v>
      </c>
      <c r="Y318">
        <f t="shared" si="50"/>
        <v>113.90973698630135</v>
      </c>
      <c r="Z318" s="9">
        <f t="shared" si="51"/>
        <v>4.9206958904109399</v>
      </c>
      <c r="AB318">
        <f t="shared" si="52"/>
        <v>111.65409863013697</v>
      </c>
      <c r="AC318" s="9">
        <f t="shared" si="53"/>
        <v>2.6650575342465572</v>
      </c>
    </row>
    <row r="319" spans="1:29">
      <c r="A319" s="1">
        <v>20121113</v>
      </c>
      <c r="B319" s="1">
        <v>200000</v>
      </c>
      <c r="C319" s="1">
        <v>2456245.3220000002</v>
      </c>
      <c r="D319" s="1">
        <v>2130.328</v>
      </c>
      <c r="E319" s="1">
        <v>146.19999999999999</v>
      </c>
      <c r="F319" s="1">
        <v>143.1</v>
      </c>
      <c r="G319" s="8">
        <f t="shared" si="36"/>
        <v>120.44082191780821</v>
      </c>
      <c r="H319" s="5">
        <v>134</v>
      </c>
      <c r="I319" s="8">
        <f t="shared" si="37"/>
        <v>109.01917808219179</v>
      </c>
      <c r="J319">
        <f t="shared" si="40"/>
        <v>101.0476728990752</v>
      </c>
      <c r="K319">
        <f t="shared" si="38"/>
        <v>120.44082191780821</v>
      </c>
      <c r="L319">
        <f t="shared" si="41"/>
        <v>120.44082191780821</v>
      </c>
      <c r="M319">
        <f t="shared" si="39"/>
        <v>118.50958904109589</v>
      </c>
      <c r="N319" s="20">
        <f t="shared" si="42"/>
        <v>-1.6034703566123483</v>
      </c>
      <c r="P319">
        <f t="shared" si="43"/>
        <v>117.96449315068493</v>
      </c>
      <c r="Q319" s="20">
        <f t="shared" si="44"/>
        <v>-2.0560543573948564</v>
      </c>
      <c r="S319">
        <f t="shared" si="45"/>
        <v>119.05468493150686</v>
      </c>
      <c r="T319" s="20">
        <f t="shared" si="46"/>
        <v>-1.1508863558298259</v>
      </c>
      <c r="U319">
        <f t="shared" si="47"/>
        <v>109.01917808219179</v>
      </c>
      <c r="V319">
        <f t="shared" si="48"/>
        <v>112.88164383561642</v>
      </c>
      <c r="W319" s="20">
        <f t="shared" si="49"/>
        <v>3.5429232006433153</v>
      </c>
      <c r="Y319">
        <f t="shared" si="50"/>
        <v>114.01046027397258</v>
      </c>
      <c r="Z319" s="9">
        <f t="shared" si="51"/>
        <v>4.9912821917807975</v>
      </c>
      <c r="AB319">
        <f t="shared" si="52"/>
        <v>111.75282739726025</v>
      </c>
      <c r="AC319" s="9">
        <f t="shared" si="53"/>
        <v>2.7336493150684618</v>
      </c>
    </row>
    <row r="320" spans="1:29">
      <c r="A320" s="1">
        <v>20121114</v>
      </c>
      <c r="B320" s="1">
        <v>200000</v>
      </c>
      <c r="C320" s="1">
        <v>2456246.3220000002</v>
      </c>
      <c r="D320" s="1">
        <v>2130.3649999999998</v>
      </c>
      <c r="E320" s="1">
        <v>142.1</v>
      </c>
      <c r="F320" s="1">
        <v>139.1</v>
      </c>
      <c r="G320" s="8">
        <f t="shared" si="36"/>
        <v>120.48712328767122</v>
      </c>
      <c r="H320" s="5">
        <v>179</v>
      </c>
      <c r="I320" s="8">
        <f t="shared" si="37"/>
        <v>109.04109589041096</v>
      </c>
      <c r="J320">
        <f t="shared" si="40"/>
        <v>101.04969849246231</v>
      </c>
      <c r="K320">
        <f t="shared" si="38"/>
        <v>120.48712328767122</v>
      </c>
      <c r="L320">
        <f t="shared" si="41"/>
        <v>120.48712328767122</v>
      </c>
      <c r="M320">
        <f t="shared" si="39"/>
        <v>118.52054794520548</v>
      </c>
      <c r="N320" s="20">
        <f t="shared" si="42"/>
        <v>-1.6321871489706155</v>
      </c>
      <c r="P320">
        <f t="shared" si="43"/>
        <v>117.97534246575341</v>
      </c>
      <c r="Q320" s="20">
        <f t="shared" si="44"/>
        <v>-2.0846881835835376</v>
      </c>
      <c r="S320">
        <f t="shared" si="45"/>
        <v>119.06575342465754</v>
      </c>
      <c r="T320" s="20">
        <f t="shared" si="46"/>
        <v>-1.1796861143576791</v>
      </c>
      <c r="U320">
        <f t="shared" si="47"/>
        <v>109.04109589041096</v>
      </c>
      <c r="V320">
        <f t="shared" si="48"/>
        <v>112.97424657534245</v>
      </c>
      <c r="W320" s="20">
        <f t="shared" si="49"/>
        <v>3.607035175879389</v>
      </c>
      <c r="Y320">
        <f t="shared" si="50"/>
        <v>114.10398904109587</v>
      </c>
      <c r="Z320" s="9">
        <f t="shared" si="51"/>
        <v>5.0628931506849142</v>
      </c>
      <c r="AB320">
        <f t="shared" si="52"/>
        <v>111.84450410958902</v>
      </c>
      <c r="AC320" s="9">
        <f t="shared" si="53"/>
        <v>2.8034082191780669</v>
      </c>
    </row>
    <row r="321" spans="1:29">
      <c r="A321" s="1">
        <v>20121115</v>
      </c>
      <c r="B321" s="1">
        <v>200000</v>
      </c>
      <c r="C321" s="1">
        <v>2456247.3220000002</v>
      </c>
      <c r="D321" s="1">
        <v>2130.4009999999998</v>
      </c>
      <c r="E321" s="1">
        <v>141.69999999999999</v>
      </c>
      <c r="F321" s="1">
        <v>138.6</v>
      </c>
      <c r="G321" s="8">
        <f t="shared" si="36"/>
        <v>120.52575342465752</v>
      </c>
      <c r="H321" s="5">
        <v>140</v>
      </c>
      <c r="I321" s="8">
        <f t="shared" si="37"/>
        <v>109.0986301369863</v>
      </c>
      <c r="J321">
        <f t="shared" si="40"/>
        <v>101.04741216945833</v>
      </c>
      <c r="K321">
        <f t="shared" si="38"/>
        <v>120.52575342465752</v>
      </c>
      <c r="L321">
        <f t="shared" si="41"/>
        <v>120.52575342465752</v>
      </c>
      <c r="M321">
        <f t="shared" si="39"/>
        <v>118.54931506849314</v>
      </c>
      <c r="N321" s="20">
        <f t="shared" si="42"/>
        <v>-1.6398473355322238</v>
      </c>
      <c r="P321">
        <f t="shared" si="43"/>
        <v>118.00382191780821</v>
      </c>
      <c r="Q321" s="20">
        <f t="shared" si="44"/>
        <v>-2.0924420177350811</v>
      </c>
      <c r="S321">
        <f t="shared" si="45"/>
        <v>119.09480821917808</v>
      </c>
      <c r="T321" s="20">
        <f t="shared" si="46"/>
        <v>-1.1872526533293666</v>
      </c>
      <c r="U321">
        <f t="shared" si="47"/>
        <v>109.0986301369863</v>
      </c>
      <c r="V321">
        <f t="shared" si="48"/>
        <v>113.05150684931505</v>
      </c>
      <c r="W321" s="20">
        <f t="shared" si="49"/>
        <v>3.6232138821224851</v>
      </c>
      <c r="Y321">
        <f t="shared" si="50"/>
        <v>114.1820219178082</v>
      </c>
      <c r="Z321" s="9">
        <f t="shared" si="51"/>
        <v>5.0833917808218985</v>
      </c>
      <c r="AB321">
        <f t="shared" si="52"/>
        <v>111.92099178082189</v>
      </c>
      <c r="AC321" s="9">
        <f t="shared" si="53"/>
        <v>2.8223616438355918</v>
      </c>
    </row>
    <row r="322" spans="1:29">
      <c r="A322" s="1">
        <v>20121116</v>
      </c>
      <c r="B322" s="1">
        <v>200000</v>
      </c>
      <c r="C322" s="1">
        <v>2456248.3220000002</v>
      </c>
      <c r="D322" s="1">
        <v>2130.4380000000001</v>
      </c>
      <c r="E322" s="1">
        <v>138.30000000000001</v>
      </c>
      <c r="F322" s="1">
        <v>135.19999999999999</v>
      </c>
      <c r="G322" s="8">
        <f t="shared" si="36"/>
        <v>120.52602739726025</v>
      </c>
      <c r="H322" s="5">
        <v>168</v>
      </c>
      <c r="I322" s="8">
        <f t="shared" si="37"/>
        <v>109.10684931506849</v>
      </c>
      <c r="J322">
        <f t="shared" si="40"/>
        <v>101.04660506227401</v>
      </c>
      <c r="K322">
        <f t="shared" si="38"/>
        <v>120.52602739726025</v>
      </c>
      <c r="L322">
        <f t="shared" si="41"/>
        <v>120.52602739726025</v>
      </c>
      <c r="M322">
        <f t="shared" si="39"/>
        <v>118.55342465753424</v>
      </c>
      <c r="N322" s="20">
        <f t="shared" si="42"/>
        <v>-1.6366612111292795</v>
      </c>
      <c r="P322">
        <f t="shared" si="43"/>
        <v>118.00789041095891</v>
      </c>
      <c r="Q322" s="20">
        <f t="shared" si="44"/>
        <v>-2.0892889616293644</v>
      </c>
      <c r="S322">
        <f t="shared" si="45"/>
        <v>119.09895890410959</v>
      </c>
      <c r="T322" s="20">
        <f t="shared" si="46"/>
        <v>-1.1840334606291805</v>
      </c>
      <c r="U322">
        <f t="shared" si="47"/>
        <v>109.10684931506849</v>
      </c>
      <c r="V322">
        <f t="shared" si="48"/>
        <v>113.0520547945205</v>
      </c>
      <c r="W322" s="20">
        <f t="shared" si="49"/>
        <v>3.6159100040176355</v>
      </c>
      <c r="Y322">
        <f t="shared" si="50"/>
        <v>114.18257534246571</v>
      </c>
      <c r="Z322" s="9">
        <f t="shared" si="51"/>
        <v>5.0757260273972236</v>
      </c>
      <c r="AB322">
        <f t="shared" si="52"/>
        <v>111.92153424657529</v>
      </c>
      <c r="AC322" s="9">
        <f t="shared" si="53"/>
        <v>2.8146849315068039</v>
      </c>
    </row>
    <row r="323" spans="1:29">
      <c r="A323" s="1">
        <v>20121117</v>
      </c>
      <c r="B323" s="1">
        <v>200000</v>
      </c>
      <c r="C323" s="1">
        <v>2456249.3220000002</v>
      </c>
      <c r="D323" s="1">
        <v>2130.4749999999999</v>
      </c>
      <c r="E323" s="1">
        <v>135.5</v>
      </c>
      <c r="F323" s="1">
        <v>132.4</v>
      </c>
      <c r="G323" s="8">
        <f t="shared" si="36"/>
        <v>120.52575342465749</v>
      </c>
      <c r="H323" s="5">
        <v>158</v>
      </c>
      <c r="I323" s="8">
        <f t="shared" si="37"/>
        <v>109.02465753424657</v>
      </c>
      <c r="J323">
        <f t="shared" si="40"/>
        <v>101.05490777504146</v>
      </c>
      <c r="K323">
        <f t="shared" si="38"/>
        <v>120.52575342465749</v>
      </c>
      <c r="L323">
        <f t="shared" si="41"/>
        <v>120.52575342465749</v>
      </c>
      <c r="M323">
        <f t="shared" si="39"/>
        <v>118.51232876712328</v>
      </c>
      <c r="N323" s="20">
        <f t="shared" si="42"/>
        <v>-1.6705348029978069</v>
      </c>
      <c r="P323">
        <f t="shared" si="43"/>
        <v>117.96720547945205</v>
      </c>
      <c r="Q323" s="20">
        <f t="shared" si="44"/>
        <v>-2.1228226105260006</v>
      </c>
      <c r="S323">
        <f t="shared" si="45"/>
        <v>119.05745205479451</v>
      </c>
      <c r="T323" s="20">
        <f t="shared" si="46"/>
        <v>-1.2182469954695989</v>
      </c>
      <c r="U323">
        <f t="shared" si="47"/>
        <v>109.02465753424657</v>
      </c>
      <c r="V323">
        <f t="shared" si="48"/>
        <v>113.05150684931499</v>
      </c>
      <c r="W323" s="20">
        <f t="shared" si="49"/>
        <v>3.6935216364275334</v>
      </c>
      <c r="Y323">
        <f t="shared" si="50"/>
        <v>114.18202191780814</v>
      </c>
      <c r="Z323" s="9">
        <f t="shared" si="51"/>
        <v>5.1573643835615712</v>
      </c>
      <c r="AB323">
        <f t="shared" si="52"/>
        <v>111.92099178082184</v>
      </c>
      <c r="AC323" s="9">
        <f t="shared" si="53"/>
        <v>2.8963342465752646</v>
      </c>
    </row>
    <row r="324" spans="1:29">
      <c r="A324" s="1">
        <v>20121118</v>
      </c>
      <c r="B324" s="1">
        <v>200000</v>
      </c>
      <c r="C324" s="1">
        <v>2456250.3220000002</v>
      </c>
      <c r="D324" s="1">
        <v>2130.511</v>
      </c>
      <c r="E324" s="1">
        <v>141</v>
      </c>
      <c r="F324" s="1">
        <v>137.69999999999999</v>
      </c>
      <c r="G324" s="8">
        <f t="shared" si="36"/>
        <v>120.53780821917807</v>
      </c>
      <c r="H324" s="5">
        <v>158</v>
      </c>
      <c r="I324" s="8">
        <f t="shared" si="37"/>
        <v>109.13424657534246</v>
      </c>
      <c r="J324">
        <f t="shared" si="40"/>
        <v>101.04491138223628</v>
      </c>
      <c r="K324">
        <f t="shared" si="38"/>
        <v>120.53780821917807</v>
      </c>
      <c r="L324">
        <f t="shared" si="41"/>
        <v>120.53780821917807</v>
      </c>
      <c r="M324">
        <f t="shared" si="39"/>
        <v>118.56712328767122</v>
      </c>
      <c r="N324" s="20">
        <f t="shared" si="42"/>
        <v>-1.6349102083584341</v>
      </c>
      <c r="P324">
        <f t="shared" si="43"/>
        <v>118.02145205479451</v>
      </c>
      <c r="Q324" s="20">
        <f t="shared" si="44"/>
        <v>-2.0876073669831356</v>
      </c>
      <c r="S324">
        <f t="shared" si="45"/>
        <v>119.11279452054794</v>
      </c>
      <c r="T324" s="20">
        <f t="shared" si="46"/>
        <v>-1.1822130497337326</v>
      </c>
      <c r="U324">
        <f t="shared" si="47"/>
        <v>109.13424657534246</v>
      </c>
      <c r="V324">
        <f t="shared" si="48"/>
        <v>113.07561643835615</v>
      </c>
      <c r="W324" s="20">
        <f t="shared" si="49"/>
        <v>3.6114876738464545</v>
      </c>
      <c r="Y324">
        <f t="shared" si="50"/>
        <v>114.20637260273971</v>
      </c>
      <c r="Z324" s="9">
        <f t="shared" si="51"/>
        <v>5.0721260273972462</v>
      </c>
      <c r="AB324">
        <f t="shared" si="52"/>
        <v>111.94486027397259</v>
      </c>
      <c r="AC324" s="9">
        <f t="shared" si="53"/>
        <v>2.8106136986301351</v>
      </c>
    </row>
    <row r="325" spans="1:29">
      <c r="A325" s="1">
        <v>20121119</v>
      </c>
      <c r="B325" s="1">
        <v>200000</v>
      </c>
      <c r="C325" s="1">
        <v>2456251.3220000002</v>
      </c>
      <c r="D325" s="1">
        <v>2130.5479999999998</v>
      </c>
      <c r="E325" s="1">
        <v>133.9</v>
      </c>
      <c r="F325" s="1">
        <v>130.69999999999999</v>
      </c>
      <c r="G325" s="8">
        <f t="shared" si="36"/>
        <v>120.54109589041094</v>
      </c>
      <c r="H325" s="5">
        <v>142</v>
      </c>
      <c r="I325" s="8">
        <f t="shared" si="37"/>
        <v>109.12602739726027</v>
      </c>
      <c r="J325">
        <f t="shared" si="40"/>
        <v>101.04604453817379</v>
      </c>
      <c r="K325">
        <f t="shared" si="38"/>
        <v>120.54109589041094</v>
      </c>
      <c r="L325">
        <f t="shared" si="41"/>
        <v>120.54109589041094</v>
      </c>
      <c r="M325">
        <f t="shared" si="39"/>
        <v>118.56301369863013</v>
      </c>
      <c r="N325" s="20">
        <f t="shared" si="42"/>
        <v>-1.6410023296778178</v>
      </c>
      <c r="P325">
        <f t="shared" si="43"/>
        <v>118.01738356164384</v>
      </c>
      <c r="Q325" s="20">
        <f t="shared" si="44"/>
        <v>-2.0936530484686529</v>
      </c>
      <c r="S325">
        <f t="shared" si="45"/>
        <v>119.10864383561645</v>
      </c>
      <c r="T325" s="20">
        <f t="shared" si="46"/>
        <v>-1.1883516108869685</v>
      </c>
      <c r="U325">
        <f t="shared" si="47"/>
        <v>109.12602739726027</v>
      </c>
      <c r="V325">
        <f t="shared" si="48"/>
        <v>113.08219178082189</v>
      </c>
      <c r="W325" s="20">
        <f t="shared" si="49"/>
        <v>3.6253169641736065</v>
      </c>
      <c r="Y325">
        <f t="shared" si="50"/>
        <v>114.21301369863011</v>
      </c>
      <c r="Z325" s="9">
        <f t="shared" si="51"/>
        <v>5.0869863013698335</v>
      </c>
      <c r="AB325">
        <f t="shared" si="52"/>
        <v>111.95136986301367</v>
      </c>
      <c r="AC325" s="9">
        <f t="shared" si="53"/>
        <v>2.8253424657533941</v>
      </c>
    </row>
    <row r="326" spans="1:29">
      <c r="A326" s="1">
        <v>20121120</v>
      </c>
      <c r="B326" s="1">
        <v>200000</v>
      </c>
      <c r="C326" s="1">
        <v>2456252.3220000002</v>
      </c>
      <c r="D326" s="1">
        <v>2130.585</v>
      </c>
      <c r="E326" s="1">
        <v>141.19999999999999</v>
      </c>
      <c r="F326" s="1">
        <v>137.80000000000001</v>
      </c>
      <c r="G326" s="8">
        <f t="shared" si="36"/>
        <v>120.54164383561641</v>
      </c>
      <c r="H326" s="5">
        <v>112</v>
      </c>
      <c r="I326" s="8">
        <f t="shared" si="37"/>
        <v>109.13698630136986</v>
      </c>
      <c r="J326">
        <f t="shared" si="40"/>
        <v>101.04498556545751</v>
      </c>
      <c r="K326">
        <f t="shared" si="38"/>
        <v>120.54164383561641</v>
      </c>
      <c r="L326">
        <f t="shared" si="41"/>
        <v>120.54164383561641</v>
      </c>
      <c r="M326">
        <f t="shared" si="39"/>
        <v>118.56849315068493</v>
      </c>
      <c r="N326" s="20">
        <f t="shared" si="42"/>
        <v>-1.6369037472413197</v>
      </c>
      <c r="P326">
        <f t="shared" si="43"/>
        <v>118.02280821917807</v>
      </c>
      <c r="Q326" s="20">
        <f t="shared" si="44"/>
        <v>-2.0895978653429523</v>
      </c>
      <c r="S326">
        <f t="shared" si="45"/>
        <v>119.11417808219178</v>
      </c>
      <c r="T326" s="20">
        <f t="shared" si="46"/>
        <v>-1.1842096291396729</v>
      </c>
      <c r="U326">
        <f t="shared" si="47"/>
        <v>109.13698630136986</v>
      </c>
      <c r="V326">
        <f t="shared" si="48"/>
        <v>113.08328767123282</v>
      </c>
      <c r="W326" s="20">
        <f t="shared" si="49"/>
        <v>3.6159156520647144</v>
      </c>
      <c r="Y326">
        <f t="shared" si="50"/>
        <v>114.21412054794516</v>
      </c>
      <c r="Z326" s="9">
        <f t="shared" si="51"/>
        <v>5.077134246575298</v>
      </c>
      <c r="AB326">
        <f t="shared" si="52"/>
        <v>111.95245479452049</v>
      </c>
      <c r="AC326" s="9">
        <f t="shared" si="53"/>
        <v>2.8154684931506324</v>
      </c>
    </row>
    <row r="327" spans="1:29">
      <c r="A327" s="1">
        <v>20121121</v>
      </c>
      <c r="B327" s="1">
        <v>200000</v>
      </c>
      <c r="C327" s="1">
        <v>2456253.3220000002</v>
      </c>
      <c r="D327" s="1">
        <v>2130.6210000000001</v>
      </c>
      <c r="E327" s="1">
        <v>140.4</v>
      </c>
      <c r="F327" s="1">
        <v>137</v>
      </c>
      <c r="G327" s="8">
        <f t="shared" si="36"/>
        <v>120.57561643835611</v>
      </c>
      <c r="H327" s="5">
        <v>118</v>
      </c>
      <c r="I327" s="8">
        <f t="shared" si="37"/>
        <v>109.16712328767123</v>
      </c>
      <c r="J327">
        <f t="shared" si="40"/>
        <v>101.04504843648044</v>
      </c>
      <c r="K327">
        <f t="shared" si="38"/>
        <v>120.57561643835611</v>
      </c>
      <c r="L327">
        <f t="shared" si="41"/>
        <v>120.57561643835611</v>
      </c>
      <c r="M327">
        <f t="shared" si="39"/>
        <v>118.58356164383562</v>
      </c>
      <c r="N327" s="20">
        <f t="shared" si="42"/>
        <v>-1.6521207631884067</v>
      </c>
      <c r="P327">
        <f t="shared" si="43"/>
        <v>118.03772602739727</v>
      </c>
      <c r="Q327" s="20">
        <f t="shared" si="44"/>
        <v>-2.1048123044482452</v>
      </c>
      <c r="S327">
        <f t="shared" si="45"/>
        <v>119.12939726027398</v>
      </c>
      <c r="T327" s="20">
        <f t="shared" si="46"/>
        <v>-1.1994292219285541</v>
      </c>
      <c r="U327">
        <f t="shared" si="47"/>
        <v>109.16712328767123</v>
      </c>
      <c r="V327">
        <f t="shared" si="48"/>
        <v>113.15123287671221</v>
      </c>
      <c r="W327" s="20">
        <f t="shared" si="49"/>
        <v>3.6495507704661776</v>
      </c>
      <c r="Y327">
        <f t="shared" si="50"/>
        <v>114.28274520547934</v>
      </c>
      <c r="Z327" s="9">
        <f t="shared" si="51"/>
        <v>5.115621917808113</v>
      </c>
      <c r="AB327">
        <f t="shared" si="52"/>
        <v>112.01972054794508</v>
      </c>
      <c r="AC327" s="9">
        <f t="shared" si="53"/>
        <v>2.8525972602738534</v>
      </c>
    </row>
    <row r="328" spans="1:29">
      <c r="A328" s="1">
        <v>20121122</v>
      </c>
      <c r="B328" s="1">
        <v>200000</v>
      </c>
      <c r="C328" s="1">
        <v>2456254.3220000002</v>
      </c>
      <c r="D328" s="1">
        <v>2130.6579999999999</v>
      </c>
      <c r="E328" s="1">
        <v>127.7</v>
      </c>
      <c r="F328" s="1">
        <v>124.5</v>
      </c>
      <c r="G328" s="8">
        <f t="shared" si="36"/>
        <v>120.62410958904104</v>
      </c>
      <c r="H328" s="5">
        <v>89</v>
      </c>
      <c r="I328" s="8">
        <f t="shared" si="37"/>
        <v>109.2027397260274</v>
      </c>
      <c r="J328">
        <f t="shared" si="40"/>
        <v>101.04588675079656</v>
      </c>
      <c r="K328">
        <f t="shared" si="38"/>
        <v>120.62410958904104</v>
      </c>
      <c r="L328">
        <f t="shared" si="41"/>
        <v>120.62410958904104</v>
      </c>
      <c r="M328">
        <f t="shared" si="39"/>
        <v>118.6013698630137</v>
      </c>
      <c r="N328" s="20">
        <f t="shared" si="42"/>
        <v>-1.6768950526712274</v>
      </c>
      <c r="P328">
        <f t="shared" si="43"/>
        <v>118.05535616438357</v>
      </c>
      <c r="Q328" s="20">
        <f t="shared" si="44"/>
        <v>-2.1295522374499285</v>
      </c>
      <c r="S328">
        <f t="shared" si="45"/>
        <v>119.14738356164384</v>
      </c>
      <c r="T328" s="20">
        <f t="shared" si="46"/>
        <v>-1.2242378678925263</v>
      </c>
      <c r="U328">
        <f t="shared" si="47"/>
        <v>109.2027397260274</v>
      </c>
      <c r="V328">
        <f t="shared" si="48"/>
        <v>113.24821917808208</v>
      </c>
      <c r="W328" s="20">
        <f t="shared" si="49"/>
        <v>3.7045585689554628</v>
      </c>
      <c r="Y328">
        <f t="shared" si="50"/>
        <v>114.3807013698629</v>
      </c>
      <c r="Z328" s="9">
        <f t="shared" si="51"/>
        <v>5.1779616438355021</v>
      </c>
      <c r="AB328">
        <f t="shared" si="52"/>
        <v>112.11573698630126</v>
      </c>
      <c r="AC328" s="9">
        <f t="shared" si="53"/>
        <v>2.9129972602738547</v>
      </c>
    </row>
    <row r="329" spans="1:29">
      <c r="A329" s="1">
        <v>20121123</v>
      </c>
      <c r="B329" s="1">
        <v>200000</v>
      </c>
      <c r="C329" s="1">
        <v>2456255.3220000002</v>
      </c>
      <c r="D329" s="1">
        <v>2130.6950000000002</v>
      </c>
      <c r="E329" s="1">
        <v>126.7</v>
      </c>
      <c r="F329" s="1">
        <v>123.5</v>
      </c>
      <c r="G329" s="8">
        <f t="shared" si="36"/>
        <v>120.65726027397255</v>
      </c>
      <c r="H329" s="5">
        <v>95</v>
      </c>
      <c r="I329" s="8">
        <f t="shared" si="37"/>
        <v>109.17260273972603</v>
      </c>
      <c r="J329">
        <f t="shared" si="40"/>
        <v>101.05197249548283</v>
      </c>
      <c r="K329">
        <f t="shared" si="38"/>
        <v>120.65726027397255</v>
      </c>
      <c r="L329">
        <f t="shared" si="41"/>
        <v>120.65726027397255</v>
      </c>
      <c r="M329">
        <f t="shared" si="39"/>
        <v>118.58630136986301</v>
      </c>
      <c r="N329" s="20">
        <f t="shared" si="42"/>
        <v>-1.7163980844642737</v>
      </c>
      <c r="P329">
        <f t="shared" si="43"/>
        <v>118.04043835616439</v>
      </c>
      <c r="Q329" s="20">
        <f t="shared" si="44"/>
        <v>-2.1688060145458508</v>
      </c>
      <c r="S329">
        <f t="shared" si="45"/>
        <v>119.13216438356164</v>
      </c>
      <c r="T329" s="20">
        <f t="shared" si="46"/>
        <v>-1.2639901543826824</v>
      </c>
      <c r="U329">
        <f t="shared" si="47"/>
        <v>109.17260273972603</v>
      </c>
      <c r="V329">
        <f t="shared" si="48"/>
        <v>113.31452054794511</v>
      </c>
      <c r="W329" s="20">
        <f t="shared" si="49"/>
        <v>3.7939168841597137</v>
      </c>
      <c r="Y329">
        <f t="shared" si="50"/>
        <v>114.44766575342456</v>
      </c>
      <c r="Z329" s="9">
        <f t="shared" si="51"/>
        <v>5.2750630136985279</v>
      </c>
      <c r="AB329">
        <f t="shared" si="52"/>
        <v>112.18137534246566</v>
      </c>
      <c r="AC329" s="9">
        <f t="shared" si="53"/>
        <v>3.0087726027396258</v>
      </c>
    </row>
    <row r="330" spans="1:29">
      <c r="A330" s="1">
        <v>20121124</v>
      </c>
      <c r="B330" s="1">
        <v>200000</v>
      </c>
      <c r="C330" s="1">
        <v>2456256.3220000002</v>
      </c>
      <c r="D330" s="1">
        <v>2130.7310000000002</v>
      </c>
      <c r="E330" s="1">
        <v>118</v>
      </c>
      <c r="F330" s="1">
        <v>115</v>
      </c>
      <c r="G330" s="8">
        <f t="shared" si="36"/>
        <v>120.66876712328762</v>
      </c>
      <c r="H330" s="5">
        <v>124</v>
      </c>
      <c r="I330" s="8">
        <f t="shared" si="37"/>
        <v>108.93972602739726</v>
      </c>
      <c r="J330">
        <f t="shared" si="40"/>
        <v>101.07665417599276</v>
      </c>
      <c r="K330">
        <f t="shared" si="38"/>
        <v>120.66876712328762</v>
      </c>
      <c r="L330">
        <f t="shared" si="41"/>
        <v>120.66876712328762</v>
      </c>
      <c r="M330">
        <f t="shared" si="39"/>
        <v>118.46986301369863</v>
      </c>
      <c r="N330" s="20">
        <f t="shared" si="42"/>
        <v>-1.8222645030775624</v>
      </c>
      <c r="P330">
        <f t="shared" si="43"/>
        <v>117.92516438356165</v>
      </c>
      <c r="Q330" s="20">
        <f t="shared" si="44"/>
        <v>-2.2736643500491027</v>
      </c>
      <c r="S330">
        <f t="shared" si="45"/>
        <v>119.01456164383561</v>
      </c>
      <c r="T330" s="20">
        <f t="shared" si="46"/>
        <v>-1.3708646561060078</v>
      </c>
      <c r="U330">
        <f t="shared" si="47"/>
        <v>108.93972602739726</v>
      </c>
      <c r="V330">
        <f t="shared" si="48"/>
        <v>113.33753424657525</v>
      </c>
      <c r="W330" s="20">
        <f t="shared" si="49"/>
        <v>4.036918743555475</v>
      </c>
      <c r="Y330">
        <f t="shared" si="50"/>
        <v>114.470909589041</v>
      </c>
      <c r="Z330" s="9">
        <f t="shared" si="51"/>
        <v>5.5311835616437435</v>
      </c>
      <c r="AB330">
        <f t="shared" si="52"/>
        <v>112.20415890410949</v>
      </c>
      <c r="AC330" s="9">
        <f t="shared" si="53"/>
        <v>3.2644328767122346</v>
      </c>
    </row>
    <row r="331" spans="1:29">
      <c r="A331" s="1">
        <v>20121125</v>
      </c>
      <c r="B331" s="1">
        <v>200000</v>
      </c>
      <c r="C331" s="1">
        <v>2456257.3220000002</v>
      </c>
      <c r="D331" s="1">
        <v>2130.768</v>
      </c>
      <c r="E331" s="1">
        <v>121.6</v>
      </c>
      <c r="F331" s="1">
        <v>118.4</v>
      </c>
      <c r="G331" s="8">
        <f t="shared" si="36"/>
        <v>120.6969863013698</v>
      </c>
      <c r="H331" s="5">
        <v>93</v>
      </c>
      <c r="I331" s="8">
        <f t="shared" si="37"/>
        <v>108.85753424657534</v>
      </c>
      <c r="J331">
        <f t="shared" si="40"/>
        <v>101.08760979538418</v>
      </c>
      <c r="K331">
        <f t="shared" si="38"/>
        <v>120.6969863013698</v>
      </c>
      <c r="L331">
        <f t="shared" si="41"/>
        <v>120.6969863013698</v>
      </c>
      <c r="M331">
        <f t="shared" si="39"/>
        <v>118.42876712328767</v>
      </c>
      <c r="N331" s="20">
        <f t="shared" si="42"/>
        <v>-1.8792674511512502</v>
      </c>
      <c r="P331">
        <f t="shared" si="43"/>
        <v>117.88447945205479</v>
      </c>
      <c r="Q331" s="20">
        <f t="shared" si="44"/>
        <v>-2.3302212718819959</v>
      </c>
      <c r="S331">
        <f t="shared" si="45"/>
        <v>118.97305479452055</v>
      </c>
      <c r="T331" s="20">
        <f t="shared" si="46"/>
        <v>-1.4283136304205186</v>
      </c>
      <c r="U331">
        <f t="shared" si="47"/>
        <v>108.85753424657534</v>
      </c>
      <c r="V331">
        <f t="shared" si="48"/>
        <v>113.39397260273961</v>
      </c>
      <c r="W331" s="20">
        <f t="shared" si="49"/>
        <v>4.1673168399062774</v>
      </c>
      <c r="Y331">
        <f t="shared" si="50"/>
        <v>114.527912328767</v>
      </c>
      <c r="Z331" s="9">
        <f t="shared" si="51"/>
        <v>5.670378082191661</v>
      </c>
      <c r="AB331">
        <f t="shared" si="52"/>
        <v>112.26003287671222</v>
      </c>
      <c r="AC331" s="9">
        <f t="shared" si="53"/>
        <v>3.4024986301368756</v>
      </c>
    </row>
    <row r="332" spans="1:29">
      <c r="A332" s="1">
        <v>20121126</v>
      </c>
      <c r="B332" s="1">
        <v>200000</v>
      </c>
      <c r="C332" s="1">
        <v>2456258.3220000002</v>
      </c>
      <c r="D332" s="1">
        <v>2130.8049999999998</v>
      </c>
      <c r="E332" s="1">
        <v>121.8</v>
      </c>
      <c r="F332" s="1">
        <v>118.6</v>
      </c>
      <c r="G332" s="8">
        <f t="shared" si="36"/>
        <v>120.69534246575337</v>
      </c>
      <c r="H332" s="5">
        <v>90</v>
      </c>
      <c r="I332" s="8">
        <f t="shared" si="37"/>
        <v>108.76986301369863</v>
      </c>
      <c r="J332">
        <f t="shared" si="40"/>
        <v>101.09639555678697</v>
      </c>
      <c r="K332">
        <f t="shared" si="38"/>
        <v>120.69534246575337</v>
      </c>
      <c r="L332">
        <f t="shared" si="41"/>
        <v>120.69534246575337</v>
      </c>
      <c r="M332">
        <f t="shared" si="39"/>
        <v>118.38493150684931</v>
      </c>
      <c r="N332" s="20">
        <f t="shared" si="42"/>
        <v>-1.9142503030385143</v>
      </c>
      <c r="P332">
        <f t="shared" si="43"/>
        <v>117.84108219178083</v>
      </c>
      <c r="Q332" s="20">
        <f t="shared" si="44"/>
        <v>-2.3648470733511715</v>
      </c>
      <c r="S332">
        <f t="shared" si="45"/>
        <v>118.9287808219178</v>
      </c>
      <c r="T332" s="20">
        <f t="shared" si="46"/>
        <v>-1.4636535327258571</v>
      </c>
      <c r="U332">
        <f t="shared" si="47"/>
        <v>108.76986301369863</v>
      </c>
      <c r="V332">
        <f t="shared" si="48"/>
        <v>113.39068493150674</v>
      </c>
      <c r="W332" s="20">
        <f t="shared" si="49"/>
        <v>4.2482557114429369</v>
      </c>
      <c r="Y332">
        <f t="shared" si="50"/>
        <v>114.52459178082181</v>
      </c>
      <c r="Z332" s="9">
        <f t="shared" si="51"/>
        <v>5.7547287671231828</v>
      </c>
      <c r="AB332">
        <f t="shared" si="52"/>
        <v>112.25677808219167</v>
      </c>
      <c r="AC332" s="9">
        <f t="shared" si="53"/>
        <v>3.4869150684930474</v>
      </c>
    </row>
    <row r="333" spans="1:29">
      <c r="A333" s="1">
        <v>20121127</v>
      </c>
      <c r="B333" s="1">
        <v>200000</v>
      </c>
      <c r="C333" s="1">
        <v>2456259.3220000002</v>
      </c>
      <c r="D333" s="1">
        <v>2130.8409999999999</v>
      </c>
      <c r="E333" s="1">
        <v>117.1</v>
      </c>
      <c r="F333" s="1">
        <v>114</v>
      </c>
      <c r="G333" s="8">
        <f t="shared" si="36"/>
        <v>120.67972602739719</v>
      </c>
      <c r="H333" s="5">
        <v>106</v>
      </c>
      <c r="I333" s="8">
        <f t="shared" si="37"/>
        <v>108.75890410958904</v>
      </c>
      <c r="J333">
        <f t="shared" si="40"/>
        <v>101.09607778925358</v>
      </c>
      <c r="K333">
        <f t="shared" si="38"/>
        <v>120.67972602739719</v>
      </c>
      <c r="L333">
        <f t="shared" si="41"/>
        <v>120.67972602739719</v>
      </c>
      <c r="M333">
        <f t="shared" si="39"/>
        <v>118.37945205479451</v>
      </c>
      <c r="N333" s="20">
        <f t="shared" si="42"/>
        <v>-1.9060981063881997</v>
      </c>
      <c r="P333">
        <f t="shared" si="43"/>
        <v>117.83565753424656</v>
      </c>
      <c r="Q333" s="20">
        <f t="shared" si="44"/>
        <v>-2.3567077808123003</v>
      </c>
      <c r="S333">
        <f t="shared" si="45"/>
        <v>118.92324657534246</v>
      </c>
      <c r="T333" s="20">
        <f t="shared" si="46"/>
        <v>-1.455488431964099</v>
      </c>
      <c r="U333">
        <f t="shared" si="47"/>
        <v>108.75890410958904</v>
      </c>
      <c r="V333">
        <f t="shared" si="48"/>
        <v>113.35945205479439</v>
      </c>
      <c r="W333" s="20">
        <f t="shared" si="49"/>
        <v>4.2300425724864681</v>
      </c>
      <c r="Y333">
        <f t="shared" si="50"/>
        <v>114.49304657534233</v>
      </c>
      <c r="Z333" s="9">
        <f t="shared" si="51"/>
        <v>5.734142465753294</v>
      </c>
      <c r="AB333">
        <f t="shared" si="52"/>
        <v>112.22585753424644</v>
      </c>
      <c r="AC333" s="9">
        <f t="shared" si="53"/>
        <v>3.466953424657405</v>
      </c>
    </row>
    <row r="334" spans="1:29">
      <c r="A334" s="1">
        <v>20121128</v>
      </c>
      <c r="B334" s="1">
        <v>200000</v>
      </c>
      <c r="C334" s="1">
        <v>2456260.3220000002</v>
      </c>
      <c r="D334" s="1">
        <v>2130.8780000000002</v>
      </c>
      <c r="E334" s="1">
        <v>114.3</v>
      </c>
      <c r="F334" s="1">
        <v>111.2</v>
      </c>
      <c r="G334" s="8">
        <f t="shared" si="36"/>
        <v>120.6810958904109</v>
      </c>
      <c r="H334" s="5">
        <v>104</v>
      </c>
      <c r="I334" s="8">
        <f t="shared" si="37"/>
        <v>108.75890410958904</v>
      </c>
      <c r="J334">
        <f t="shared" si="40"/>
        <v>101.09620374335591</v>
      </c>
      <c r="K334">
        <f t="shared" si="38"/>
        <v>120.6810958904109</v>
      </c>
      <c r="L334">
        <f t="shared" si="41"/>
        <v>120.6810958904109</v>
      </c>
      <c r="M334">
        <f t="shared" si="39"/>
        <v>118.37945205479451</v>
      </c>
      <c r="N334" s="20">
        <f t="shared" si="42"/>
        <v>-1.9072115799366571</v>
      </c>
      <c r="P334">
        <f t="shared" si="43"/>
        <v>117.83565753424656</v>
      </c>
      <c r="Q334" s="20">
        <f t="shared" si="44"/>
        <v>-2.35781613944593</v>
      </c>
      <c r="S334">
        <f t="shared" si="45"/>
        <v>118.92324657534246</v>
      </c>
      <c r="T334" s="20">
        <f t="shared" si="46"/>
        <v>-1.4566070204273984</v>
      </c>
      <c r="U334">
        <f t="shared" si="47"/>
        <v>108.75890410958904</v>
      </c>
      <c r="V334">
        <f t="shared" si="48"/>
        <v>113.3621917808218</v>
      </c>
      <c r="W334" s="20">
        <f t="shared" si="49"/>
        <v>4.2325616545329865</v>
      </c>
      <c r="Y334">
        <f t="shared" si="50"/>
        <v>114.49581369863002</v>
      </c>
      <c r="Z334" s="9">
        <f t="shared" si="51"/>
        <v>5.7369095890409767</v>
      </c>
      <c r="AB334">
        <f t="shared" si="52"/>
        <v>112.22856986301359</v>
      </c>
      <c r="AC334" s="9">
        <f t="shared" si="53"/>
        <v>3.4696657534245503</v>
      </c>
    </row>
    <row r="335" spans="1:29">
      <c r="A335" s="1">
        <v>20121129</v>
      </c>
      <c r="B335" s="1">
        <v>200000</v>
      </c>
      <c r="C335" s="1">
        <v>2456261.3220000002</v>
      </c>
      <c r="D335" s="1">
        <v>2130.915</v>
      </c>
      <c r="E335" s="1">
        <v>113.1</v>
      </c>
      <c r="F335" s="1">
        <v>110</v>
      </c>
      <c r="G335" s="8">
        <f t="shared" si="36"/>
        <v>120.66136986301365</v>
      </c>
      <c r="H335" s="5">
        <v>64</v>
      </c>
      <c r="I335" s="8">
        <f t="shared" si="37"/>
        <v>108.73698630136987</v>
      </c>
      <c r="J335">
        <f t="shared" si="40"/>
        <v>101.09662626924336</v>
      </c>
      <c r="K335">
        <f t="shared" si="38"/>
        <v>120.66136986301365</v>
      </c>
      <c r="L335">
        <f t="shared" si="41"/>
        <v>120.66136986301365</v>
      </c>
      <c r="M335">
        <f t="shared" si="39"/>
        <v>118.36849315068494</v>
      </c>
      <c r="N335" s="20">
        <f t="shared" si="42"/>
        <v>-1.9002574850026974</v>
      </c>
      <c r="P335">
        <f t="shared" si="43"/>
        <v>117.82480821917808</v>
      </c>
      <c r="Q335" s="20">
        <f t="shared" si="44"/>
        <v>-2.3508448868564216</v>
      </c>
      <c r="S335">
        <f t="shared" si="45"/>
        <v>118.91217808219179</v>
      </c>
      <c r="T335" s="20">
        <f t="shared" si="46"/>
        <v>-1.4496700831489875</v>
      </c>
      <c r="U335">
        <f t="shared" si="47"/>
        <v>108.73698630136987</v>
      </c>
      <c r="V335">
        <f t="shared" si="48"/>
        <v>113.32273972602729</v>
      </c>
      <c r="W335" s="20">
        <f t="shared" si="49"/>
        <v>4.2172894252814501</v>
      </c>
      <c r="Y335">
        <f t="shared" si="50"/>
        <v>114.45596712328756</v>
      </c>
      <c r="Z335" s="9">
        <f t="shared" si="51"/>
        <v>5.7189808219176967</v>
      </c>
      <c r="AB335">
        <f t="shared" si="52"/>
        <v>112.18951232876702</v>
      </c>
      <c r="AC335" s="9">
        <f t="shared" si="53"/>
        <v>3.4525260273971554</v>
      </c>
    </row>
    <row r="336" spans="1:29">
      <c r="A336" s="1">
        <v>20121130</v>
      </c>
      <c r="B336" s="1">
        <v>200000</v>
      </c>
      <c r="C336" s="1">
        <v>2456262.3220000002</v>
      </c>
      <c r="D336" s="1">
        <v>2130.951</v>
      </c>
      <c r="E336" s="1">
        <v>110.6</v>
      </c>
      <c r="F336" s="1">
        <v>107.5</v>
      </c>
      <c r="G336" s="8">
        <f t="shared" si="36"/>
        <v>120.61780821917802</v>
      </c>
      <c r="H336" s="5">
        <v>75</v>
      </c>
      <c r="I336" s="8">
        <f t="shared" si="37"/>
        <v>108.49863013698631</v>
      </c>
      <c r="J336">
        <f t="shared" si="40"/>
        <v>101.11698904095752</v>
      </c>
      <c r="K336">
        <f t="shared" si="38"/>
        <v>120.61780821917802</v>
      </c>
      <c r="L336">
        <f t="shared" si="41"/>
        <v>120.61780821917802</v>
      </c>
      <c r="M336">
        <f t="shared" si="39"/>
        <v>118.24931506849316</v>
      </c>
      <c r="N336" s="20">
        <f t="shared" si="42"/>
        <v>-1.9636347117011184</v>
      </c>
      <c r="P336">
        <f t="shared" si="43"/>
        <v>117.70682191780821</v>
      </c>
      <c r="Q336" s="20">
        <f t="shared" si="44"/>
        <v>-2.4133967814107251</v>
      </c>
      <c r="S336">
        <f t="shared" si="45"/>
        <v>118.79180821917808</v>
      </c>
      <c r="T336" s="20">
        <f t="shared" si="46"/>
        <v>-1.5138726419915258</v>
      </c>
      <c r="U336">
        <f t="shared" si="47"/>
        <v>108.49863013698631</v>
      </c>
      <c r="V336">
        <f t="shared" si="48"/>
        <v>113.23561643835603</v>
      </c>
      <c r="W336" s="20">
        <f t="shared" si="49"/>
        <v>4.3659411140850182</v>
      </c>
      <c r="Y336">
        <f t="shared" si="50"/>
        <v>114.3679726027396</v>
      </c>
      <c r="Z336" s="9">
        <f t="shared" si="51"/>
        <v>5.8693424657532915</v>
      </c>
      <c r="AB336">
        <f t="shared" si="52"/>
        <v>112.10326027397247</v>
      </c>
      <c r="AC336" s="9">
        <f t="shared" si="53"/>
        <v>3.6046301369861595</v>
      </c>
    </row>
    <row r="337" spans="1:29">
      <c r="A337" s="1">
        <v>20121201</v>
      </c>
      <c r="B337" s="1">
        <v>200000</v>
      </c>
      <c r="C337" s="1">
        <v>2456263.3220000002</v>
      </c>
      <c r="D337" s="1">
        <v>2130.9879999999998</v>
      </c>
      <c r="E337" s="1">
        <v>101.7</v>
      </c>
      <c r="F337" s="1">
        <v>98.8</v>
      </c>
      <c r="G337" s="8">
        <f t="shared" si="36"/>
        <v>120.55369863013695</v>
      </c>
      <c r="H337" s="5">
        <v>56</v>
      </c>
      <c r="I337" s="8">
        <f t="shared" si="37"/>
        <v>108.16712328767123</v>
      </c>
      <c r="J337">
        <f t="shared" si="40"/>
        <v>101.14513310199843</v>
      </c>
      <c r="K337">
        <f t="shared" si="38"/>
        <v>120.55369863013695</v>
      </c>
      <c r="L337">
        <f t="shared" si="41"/>
        <v>120.55369863013695</v>
      </c>
      <c r="M337">
        <f t="shared" si="39"/>
        <v>118.08356164383562</v>
      </c>
      <c r="N337" s="20">
        <f t="shared" si="42"/>
        <v>-2.0489931162375967</v>
      </c>
      <c r="P337">
        <f t="shared" si="43"/>
        <v>117.54272602739726</v>
      </c>
      <c r="Q337" s="20">
        <f t="shared" si="44"/>
        <v>-2.4976194317998193</v>
      </c>
      <c r="S337">
        <f t="shared" si="45"/>
        <v>118.62439726027398</v>
      </c>
      <c r="T337" s="20">
        <f t="shared" si="46"/>
        <v>-1.6003668006753884</v>
      </c>
      <c r="U337">
        <f t="shared" si="47"/>
        <v>108.16712328767123</v>
      </c>
      <c r="V337">
        <f t="shared" si="48"/>
        <v>113.1073972602739</v>
      </c>
      <c r="W337" s="20">
        <f t="shared" si="49"/>
        <v>4.5672602011093346</v>
      </c>
      <c r="Y337">
        <f t="shared" si="50"/>
        <v>114.23847123287663</v>
      </c>
      <c r="Z337" s="9">
        <f t="shared" si="51"/>
        <v>6.0713479452054031</v>
      </c>
      <c r="AB337">
        <f t="shared" si="52"/>
        <v>111.97632328767116</v>
      </c>
      <c r="AC337" s="9">
        <f t="shared" si="53"/>
        <v>3.8091999999999326</v>
      </c>
    </row>
    <row r="338" spans="1:29">
      <c r="A338" s="1">
        <v>20121202</v>
      </c>
      <c r="B338" s="1">
        <v>200000</v>
      </c>
      <c r="C338" s="1">
        <v>2456264.3220000002</v>
      </c>
      <c r="D338" s="1">
        <v>2131.0250000000001</v>
      </c>
      <c r="E338" s="1">
        <v>97.7</v>
      </c>
      <c r="F338" s="1">
        <v>94.9</v>
      </c>
      <c r="G338" s="8">
        <f t="shared" si="36"/>
        <v>120.50219178082186</v>
      </c>
      <c r="H338" s="5">
        <v>50</v>
      </c>
      <c r="I338" s="8">
        <f t="shared" si="37"/>
        <v>107.97260273972603</v>
      </c>
      <c r="J338">
        <f t="shared" si="40"/>
        <v>101.16044151230652</v>
      </c>
      <c r="K338">
        <f t="shared" si="38"/>
        <v>120.50219178082186</v>
      </c>
      <c r="L338">
        <f t="shared" si="41"/>
        <v>120.50219178082186</v>
      </c>
      <c r="M338">
        <f t="shared" si="39"/>
        <v>117.98630136986301</v>
      </c>
      <c r="N338" s="20">
        <f t="shared" si="42"/>
        <v>-2.087837883924081</v>
      </c>
      <c r="P338">
        <f t="shared" si="43"/>
        <v>117.44643835616438</v>
      </c>
      <c r="Q338" s="20">
        <f t="shared" si="44"/>
        <v>-2.5358488335345015</v>
      </c>
      <c r="S338">
        <f t="shared" si="45"/>
        <v>118.52616438356165</v>
      </c>
      <c r="T338" s="20">
        <f t="shared" si="46"/>
        <v>-1.6398269343136462</v>
      </c>
      <c r="U338">
        <f t="shared" si="47"/>
        <v>107.97260273972603</v>
      </c>
      <c r="V338">
        <f t="shared" si="48"/>
        <v>113.00438356164372</v>
      </c>
      <c r="W338" s="20">
        <f t="shared" si="49"/>
        <v>4.6602385181425063</v>
      </c>
      <c r="Y338">
        <f t="shared" si="50"/>
        <v>114.13442739726015</v>
      </c>
      <c r="Z338" s="9">
        <f t="shared" si="51"/>
        <v>6.161824657534126</v>
      </c>
      <c r="AB338">
        <f t="shared" si="52"/>
        <v>111.87433972602729</v>
      </c>
      <c r="AC338" s="9">
        <f t="shared" si="53"/>
        <v>3.901736986301259</v>
      </c>
    </row>
    <row r="339" spans="1:29">
      <c r="A339" s="1">
        <v>20121203</v>
      </c>
      <c r="B339" s="1">
        <v>200000</v>
      </c>
      <c r="C339" s="1">
        <v>2456265.3220000002</v>
      </c>
      <c r="D339" s="1">
        <v>2131.0610000000001</v>
      </c>
      <c r="E339" s="1">
        <v>96.6</v>
      </c>
      <c r="F339" s="1">
        <v>93.9</v>
      </c>
      <c r="G339" s="8">
        <f t="shared" si="36"/>
        <v>120.45232876712325</v>
      </c>
      <c r="H339" s="5">
        <v>64</v>
      </c>
      <c r="I339" s="8">
        <f t="shared" si="37"/>
        <v>107.62191780821918</v>
      </c>
      <c r="J339">
        <f t="shared" si="40"/>
        <v>101.19217453286493</v>
      </c>
      <c r="K339">
        <f t="shared" si="38"/>
        <v>120.45232876712325</v>
      </c>
      <c r="L339">
        <f t="shared" si="41"/>
        <v>120.45232876712325</v>
      </c>
      <c r="M339">
        <f t="shared" si="39"/>
        <v>117.81095890410958</v>
      </c>
      <c r="N339" s="20">
        <f t="shared" si="42"/>
        <v>-2.1928757127812446</v>
      </c>
      <c r="P339">
        <f t="shared" si="43"/>
        <v>117.2728493150685</v>
      </c>
      <c r="Q339" s="20">
        <f t="shared" si="44"/>
        <v>-2.6396164230264105</v>
      </c>
      <c r="S339">
        <f t="shared" si="45"/>
        <v>118.3490684931507</v>
      </c>
      <c r="T339" s="20">
        <f t="shared" si="46"/>
        <v>-1.7461350025360645</v>
      </c>
      <c r="U339">
        <f t="shared" si="47"/>
        <v>107.62191780821918</v>
      </c>
      <c r="V339">
        <f t="shared" si="48"/>
        <v>112.9046575342465</v>
      </c>
      <c r="W339" s="20">
        <f t="shared" si="49"/>
        <v>4.9086095412656334</v>
      </c>
      <c r="Y339">
        <f t="shared" si="50"/>
        <v>114.03370410958897</v>
      </c>
      <c r="Z339" s="9">
        <f t="shared" si="51"/>
        <v>6.4117863013697871</v>
      </c>
      <c r="AB339">
        <f t="shared" si="52"/>
        <v>111.77561095890402</v>
      </c>
      <c r="AC339" s="9">
        <f t="shared" si="53"/>
        <v>4.1536931506848447</v>
      </c>
    </row>
    <row r="340" spans="1:29">
      <c r="A340" s="1">
        <v>20121204</v>
      </c>
      <c r="B340" s="1">
        <v>200000</v>
      </c>
      <c r="C340" s="1">
        <v>2456266.3220000002</v>
      </c>
      <c r="D340" s="1">
        <v>2131.098</v>
      </c>
      <c r="E340" s="1">
        <v>96.2</v>
      </c>
      <c r="F340" s="1">
        <v>93.4</v>
      </c>
      <c r="G340" s="8">
        <f t="shared" si="36"/>
        <v>120.40082191780817</v>
      </c>
      <c r="H340" s="5">
        <v>76</v>
      </c>
      <c r="I340" s="8">
        <f t="shared" si="37"/>
        <v>107.32328767123288</v>
      </c>
      <c r="J340">
        <f t="shared" si="40"/>
        <v>101.218517856687</v>
      </c>
      <c r="K340">
        <f t="shared" si="38"/>
        <v>120.40082191780817</v>
      </c>
      <c r="L340">
        <f t="shared" si="41"/>
        <v>120.40082191780817</v>
      </c>
      <c r="M340">
        <f t="shared" si="39"/>
        <v>117.66164383561645</v>
      </c>
      <c r="N340" s="20">
        <f t="shared" si="42"/>
        <v>-2.2750493215583134</v>
      </c>
      <c r="P340">
        <f t="shared" si="43"/>
        <v>117.12502739726028</v>
      </c>
      <c r="Q340" s="20">
        <f t="shared" si="44"/>
        <v>-2.7207409952600869</v>
      </c>
      <c r="S340">
        <f t="shared" si="45"/>
        <v>118.19826027397261</v>
      </c>
      <c r="T340" s="20">
        <f t="shared" si="46"/>
        <v>-1.8293576478565399</v>
      </c>
      <c r="U340">
        <f t="shared" si="47"/>
        <v>107.32328767123288</v>
      </c>
      <c r="V340">
        <f t="shared" si="48"/>
        <v>112.80164383561635</v>
      </c>
      <c r="W340" s="20">
        <f t="shared" si="49"/>
        <v>5.1045362877491414</v>
      </c>
      <c r="Y340">
        <f t="shared" si="50"/>
        <v>113.92966027397252</v>
      </c>
      <c r="Z340" s="9">
        <f t="shared" si="51"/>
        <v>6.606372602739639</v>
      </c>
      <c r="AB340">
        <f t="shared" si="52"/>
        <v>111.67362739726018</v>
      </c>
      <c r="AC340" s="9">
        <f t="shared" si="53"/>
        <v>4.3503397260273005</v>
      </c>
    </row>
    <row r="341" spans="1:29">
      <c r="A341" s="1">
        <v>20121205</v>
      </c>
      <c r="B341" s="1">
        <v>200000</v>
      </c>
      <c r="C341" s="1">
        <v>2456267.3220000002</v>
      </c>
      <c r="D341" s="1">
        <v>2131.1350000000002</v>
      </c>
      <c r="E341" s="1">
        <v>95.5</v>
      </c>
      <c r="F341" s="1">
        <v>92.7</v>
      </c>
      <c r="G341" s="8">
        <f t="shared" si="36"/>
        <v>120.31671232876705</v>
      </c>
      <c r="H341" s="5">
        <v>65</v>
      </c>
      <c r="I341" s="8">
        <f t="shared" si="37"/>
        <v>106.91780821917808</v>
      </c>
      <c r="J341">
        <f t="shared" si="40"/>
        <v>101.25319666880205</v>
      </c>
      <c r="K341">
        <f t="shared" si="38"/>
        <v>120.31671232876705</v>
      </c>
      <c r="L341">
        <f t="shared" si="41"/>
        <v>120.31671232876705</v>
      </c>
      <c r="M341">
        <f t="shared" si="39"/>
        <v>117.45890410958904</v>
      </c>
      <c r="N341" s="20">
        <f t="shared" si="42"/>
        <v>-2.3752379564436694</v>
      </c>
      <c r="P341">
        <f t="shared" si="43"/>
        <v>116.92431506849314</v>
      </c>
      <c r="Q341" s="20">
        <f t="shared" si="44"/>
        <v>-2.8195561486122926</v>
      </c>
      <c r="S341">
        <f t="shared" si="45"/>
        <v>117.99349315068494</v>
      </c>
      <c r="T341" s="20">
        <f t="shared" si="46"/>
        <v>-1.9309197642750462</v>
      </c>
      <c r="U341">
        <f t="shared" si="47"/>
        <v>106.91780821917808</v>
      </c>
      <c r="V341">
        <f t="shared" si="48"/>
        <v>112.63342465753411</v>
      </c>
      <c r="W341" s="20">
        <f t="shared" si="49"/>
        <v>5.3458039718128134</v>
      </c>
      <c r="Y341">
        <f t="shared" si="50"/>
        <v>113.75975890410945</v>
      </c>
      <c r="Z341" s="9">
        <f t="shared" si="51"/>
        <v>6.841950684931362</v>
      </c>
      <c r="AB341">
        <f t="shared" si="52"/>
        <v>111.50709041095877</v>
      </c>
      <c r="AC341" s="9">
        <f t="shared" si="53"/>
        <v>4.5892821917806828</v>
      </c>
    </row>
    <row r="342" spans="1:29">
      <c r="A342" s="1">
        <v>20121206</v>
      </c>
      <c r="B342" s="1">
        <v>200000</v>
      </c>
      <c r="C342" s="1">
        <v>2456268.3220000002</v>
      </c>
      <c r="D342" s="1">
        <v>2131.1709999999998</v>
      </c>
      <c r="E342" s="1">
        <v>97.4</v>
      </c>
      <c r="F342" s="1">
        <v>94.6</v>
      </c>
      <c r="G342" s="8">
        <f t="shared" si="36"/>
        <v>120.24493150684926</v>
      </c>
      <c r="H342" s="5">
        <v>69</v>
      </c>
      <c r="I342" s="8">
        <f t="shared" si="37"/>
        <v>106.55616438356165</v>
      </c>
      <c r="J342">
        <f t="shared" si="40"/>
        <v>101.28465276527909</v>
      </c>
      <c r="K342">
        <f t="shared" si="38"/>
        <v>120.24493150684926</v>
      </c>
      <c r="L342">
        <f t="shared" si="41"/>
        <v>120.24493150684926</v>
      </c>
      <c r="M342">
        <f t="shared" si="39"/>
        <v>117.27808219178083</v>
      </c>
      <c r="N342" s="20">
        <f t="shared" si="42"/>
        <v>-2.4673383550469623</v>
      </c>
      <c r="P342">
        <f t="shared" si="43"/>
        <v>116.74530136986301</v>
      </c>
      <c r="Q342" s="20">
        <f t="shared" si="44"/>
        <v>-2.9104180052586202</v>
      </c>
      <c r="S342">
        <f t="shared" si="45"/>
        <v>117.81086301369864</v>
      </c>
      <c r="T342" s="20">
        <f t="shared" si="46"/>
        <v>-2.024258704835276</v>
      </c>
      <c r="U342">
        <f t="shared" si="47"/>
        <v>106.55616438356165</v>
      </c>
      <c r="V342">
        <f t="shared" si="48"/>
        <v>112.48986301369851</v>
      </c>
      <c r="W342" s="20">
        <f t="shared" si="49"/>
        <v>5.5686113182319588</v>
      </c>
      <c r="Y342">
        <f t="shared" si="50"/>
        <v>113.61476164383549</v>
      </c>
      <c r="Z342" s="9">
        <f t="shared" si="51"/>
        <v>7.0585972602738423</v>
      </c>
      <c r="AB342">
        <f t="shared" si="52"/>
        <v>111.36496438356153</v>
      </c>
      <c r="AC342" s="9">
        <f t="shared" si="53"/>
        <v>4.8087999999998772</v>
      </c>
    </row>
    <row r="343" spans="1:29">
      <c r="A343" s="1">
        <v>20121207</v>
      </c>
      <c r="B343" s="1">
        <v>200000</v>
      </c>
      <c r="C343" s="1">
        <v>2456269.3220000002</v>
      </c>
      <c r="D343" s="1">
        <v>2131.2080000000001</v>
      </c>
      <c r="E343" s="1">
        <v>97.1</v>
      </c>
      <c r="F343" s="1">
        <v>94.2</v>
      </c>
      <c r="G343" s="8">
        <f t="shared" si="36"/>
        <v>120.19287671232871</v>
      </c>
      <c r="H343" s="5">
        <v>61</v>
      </c>
      <c r="I343" s="8">
        <f t="shared" si="37"/>
        <v>106.31780821917808</v>
      </c>
      <c r="J343">
        <f t="shared" si="40"/>
        <v>101.30505591918775</v>
      </c>
      <c r="K343">
        <f t="shared" si="38"/>
        <v>120.19287671232871</v>
      </c>
      <c r="L343">
        <f t="shared" si="41"/>
        <v>120.19287671232871</v>
      </c>
      <c r="M343">
        <f t="shared" si="39"/>
        <v>117.15890410958903</v>
      </c>
      <c r="N343" s="20">
        <f t="shared" si="42"/>
        <v>-2.5242532550420833</v>
      </c>
      <c r="P343">
        <f t="shared" si="43"/>
        <v>116.62731506849315</v>
      </c>
      <c r="Q343" s="20">
        <f t="shared" si="44"/>
        <v>-2.9665332433713445</v>
      </c>
      <c r="S343">
        <f t="shared" si="45"/>
        <v>117.69049315068493</v>
      </c>
      <c r="T343" s="20">
        <f t="shared" si="46"/>
        <v>-2.0819732667128221</v>
      </c>
      <c r="U343">
        <f t="shared" si="47"/>
        <v>106.31780821917808</v>
      </c>
      <c r="V343">
        <f t="shared" si="48"/>
        <v>112.38575342465742</v>
      </c>
      <c r="W343" s="20">
        <f t="shared" si="49"/>
        <v>5.7073648404884807</v>
      </c>
      <c r="Y343">
        <f t="shared" si="50"/>
        <v>113.50961095890401</v>
      </c>
      <c r="Z343" s="9">
        <f t="shared" si="51"/>
        <v>7.1918027397259294</v>
      </c>
      <c r="AB343">
        <f t="shared" si="52"/>
        <v>111.26189589041084</v>
      </c>
      <c r="AC343" s="9">
        <f t="shared" si="53"/>
        <v>4.944087671232765</v>
      </c>
    </row>
    <row r="344" spans="1:29">
      <c r="A344" s="1">
        <v>20121208</v>
      </c>
      <c r="B344" s="1">
        <v>200000</v>
      </c>
      <c r="C344" s="1">
        <v>2456270.3220000002</v>
      </c>
      <c r="D344" s="1">
        <v>2131.2449999999999</v>
      </c>
      <c r="E344" s="1">
        <v>101.1</v>
      </c>
      <c r="F344" s="1">
        <v>98.1</v>
      </c>
      <c r="G344" s="8">
        <f t="shared" si="36"/>
        <v>120.13369863013695</v>
      </c>
      <c r="H344" s="5">
        <v>63</v>
      </c>
      <c r="I344" s="8">
        <f t="shared" si="37"/>
        <v>106.14520547945206</v>
      </c>
      <c r="J344">
        <f t="shared" si="40"/>
        <v>101.31786387218335</v>
      </c>
      <c r="K344">
        <f t="shared" si="38"/>
        <v>120.13369863013695</v>
      </c>
      <c r="L344">
        <f t="shared" si="41"/>
        <v>120.13369863013695</v>
      </c>
      <c r="M344">
        <f t="shared" si="39"/>
        <v>117.07260273972602</v>
      </c>
      <c r="N344" s="20">
        <f t="shared" si="42"/>
        <v>-2.5480742916567607</v>
      </c>
      <c r="P344">
        <f t="shared" si="43"/>
        <v>116.54187671232877</v>
      </c>
      <c r="Q344" s="20">
        <f t="shared" si="44"/>
        <v>-2.9898537702285637</v>
      </c>
      <c r="S344">
        <f t="shared" si="45"/>
        <v>117.60332876712329</v>
      </c>
      <c r="T344" s="20">
        <f t="shared" si="46"/>
        <v>-2.1062948130849293</v>
      </c>
      <c r="U344">
        <f t="shared" si="47"/>
        <v>106.14520547945206</v>
      </c>
      <c r="V344">
        <f t="shared" si="48"/>
        <v>112.2673972602739</v>
      </c>
      <c r="W344" s="20">
        <f t="shared" si="49"/>
        <v>5.7677515938362234</v>
      </c>
      <c r="Y344">
        <f t="shared" si="50"/>
        <v>113.39007123287664</v>
      </c>
      <c r="Z344" s="9">
        <f t="shared" si="51"/>
        <v>7.2448657534245768</v>
      </c>
      <c r="AB344">
        <f t="shared" si="52"/>
        <v>111.14472328767116</v>
      </c>
      <c r="AC344" s="9">
        <f t="shared" si="53"/>
        <v>4.9995178082190961</v>
      </c>
    </row>
    <row r="345" spans="1:29">
      <c r="A345" s="1">
        <v>20121209</v>
      </c>
      <c r="B345" s="1">
        <v>200000</v>
      </c>
      <c r="C345" s="1">
        <v>2456271.3220000002</v>
      </c>
      <c r="D345" s="1">
        <v>2131.2809999999999</v>
      </c>
      <c r="E345" s="1">
        <v>103.7</v>
      </c>
      <c r="F345" s="1">
        <v>100.6</v>
      </c>
      <c r="G345" s="8">
        <f t="shared" si="36"/>
        <v>120.04246575342462</v>
      </c>
      <c r="H345" s="5">
        <v>60</v>
      </c>
      <c r="I345" s="8">
        <f t="shared" si="37"/>
        <v>105.9041095890411</v>
      </c>
      <c r="J345">
        <f t="shared" si="40"/>
        <v>101.33501487517785</v>
      </c>
      <c r="K345">
        <f t="shared" si="38"/>
        <v>120.04246575342462</v>
      </c>
      <c r="L345">
        <f t="shared" si="41"/>
        <v>120.04246575342462</v>
      </c>
      <c r="M345">
        <f t="shared" si="39"/>
        <v>116.95205479452055</v>
      </c>
      <c r="N345" s="20">
        <f t="shared" si="42"/>
        <v>-2.5744314226700311</v>
      </c>
      <c r="P345">
        <f t="shared" si="43"/>
        <v>116.42253424657534</v>
      </c>
      <c r="Q345" s="20">
        <f t="shared" si="44"/>
        <v>-3.0155424450251331</v>
      </c>
      <c r="S345">
        <f t="shared" si="45"/>
        <v>117.48157534246576</v>
      </c>
      <c r="T345" s="20">
        <f t="shared" si="46"/>
        <v>-2.1333204003149149</v>
      </c>
      <c r="U345">
        <f t="shared" si="47"/>
        <v>105.9041095890411</v>
      </c>
      <c r="V345">
        <f t="shared" si="48"/>
        <v>112.08493150684924</v>
      </c>
      <c r="W345" s="20">
        <f t="shared" si="49"/>
        <v>5.8362436942180267</v>
      </c>
      <c r="Y345">
        <f t="shared" si="50"/>
        <v>113.20578082191774</v>
      </c>
      <c r="Z345" s="9">
        <f t="shared" si="51"/>
        <v>7.3016712328766431</v>
      </c>
      <c r="AB345">
        <f t="shared" si="52"/>
        <v>110.96408219178075</v>
      </c>
      <c r="AC345" s="9">
        <f t="shared" si="53"/>
        <v>5.0599726027396486</v>
      </c>
    </row>
    <row r="346" spans="1:29">
      <c r="A346" s="1">
        <v>20121210</v>
      </c>
      <c r="B346" s="1">
        <v>200000</v>
      </c>
      <c r="C346" s="1">
        <v>2456272.3220000002</v>
      </c>
      <c r="D346" s="1">
        <v>2131.3180000000002</v>
      </c>
      <c r="E346" s="1">
        <v>104</v>
      </c>
      <c r="F346" s="1">
        <v>100.9</v>
      </c>
      <c r="G346" s="8">
        <f t="shared" si="36"/>
        <v>119.94356164383558</v>
      </c>
      <c r="H346" s="5">
        <v>88</v>
      </c>
      <c r="I346" s="8">
        <f t="shared" si="37"/>
        <v>105.49041095890411</v>
      </c>
      <c r="J346">
        <f t="shared" si="40"/>
        <v>101.37009141907335</v>
      </c>
      <c r="K346">
        <f t="shared" si="38"/>
        <v>119.94356164383558</v>
      </c>
      <c r="L346">
        <f t="shared" si="41"/>
        <v>119.94356164383558</v>
      </c>
      <c r="M346">
        <f t="shared" si="39"/>
        <v>116.74520547945205</v>
      </c>
      <c r="N346" s="20">
        <f t="shared" si="42"/>
        <v>-2.666550934914568</v>
      </c>
      <c r="P346">
        <f t="shared" si="43"/>
        <v>116.21775342465753</v>
      </c>
      <c r="Q346" s="20">
        <f t="shared" si="44"/>
        <v>-3.1063011370644347</v>
      </c>
      <c r="S346">
        <f t="shared" si="45"/>
        <v>117.27265753424658</v>
      </c>
      <c r="T346" s="20">
        <f t="shared" si="46"/>
        <v>-2.226800732764687</v>
      </c>
      <c r="U346">
        <f t="shared" si="47"/>
        <v>105.49041095890411</v>
      </c>
      <c r="V346">
        <f t="shared" si="48"/>
        <v>111.88712328767116</v>
      </c>
      <c r="W346" s="20">
        <f t="shared" si="49"/>
        <v>6.0637855807188288</v>
      </c>
      <c r="Y346">
        <f t="shared" si="50"/>
        <v>113.00599452054787</v>
      </c>
      <c r="Z346" s="9">
        <f t="shared" si="51"/>
        <v>7.5155835616437656</v>
      </c>
      <c r="AB346">
        <f t="shared" si="52"/>
        <v>110.76825205479444</v>
      </c>
      <c r="AC346" s="9">
        <f t="shared" si="53"/>
        <v>5.2778410958903379</v>
      </c>
    </row>
    <row r="347" spans="1:29">
      <c r="A347" s="1">
        <v>20121211</v>
      </c>
      <c r="B347" s="1">
        <v>200000</v>
      </c>
      <c r="C347" s="1">
        <v>2456273.3220000002</v>
      </c>
      <c r="D347" s="1">
        <v>2131.3539999999998</v>
      </c>
      <c r="E347" s="1">
        <v>103.7</v>
      </c>
      <c r="F347" s="1">
        <v>100.5</v>
      </c>
      <c r="G347" s="8">
        <f t="shared" si="36"/>
        <v>119.8180821917808</v>
      </c>
      <c r="H347" s="5">
        <v>84</v>
      </c>
      <c r="I347" s="8">
        <f t="shared" si="37"/>
        <v>105.21095890410959</v>
      </c>
      <c r="J347">
        <f t="shared" si="40"/>
        <v>101.38836518931305</v>
      </c>
      <c r="K347">
        <f t="shared" si="38"/>
        <v>119.8180821917808</v>
      </c>
      <c r="L347">
        <f t="shared" si="41"/>
        <v>119.8180821917808</v>
      </c>
      <c r="M347">
        <f t="shared" si="39"/>
        <v>116.60547945205479</v>
      </c>
      <c r="N347" s="20">
        <f t="shared" si="42"/>
        <v>-2.6812336510143098</v>
      </c>
      <c r="P347">
        <f t="shared" si="43"/>
        <v>116.07942465753425</v>
      </c>
      <c r="Q347" s="20">
        <f t="shared" si="44"/>
        <v>-3.1202782300107685</v>
      </c>
      <c r="S347">
        <f t="shared" si="45"/>
        <v>117.13153424657534</v>
      </c>
      <c r="T347" s="20">
        <f t="shared" si="46"/>
        <v>-2.2421890720178368</v>
      </c>
      <c r="U347">
        <f t="shared" si="47"/>
        <v>105.21095890410959</v>
      </c>
      <c r="V347">
        <f t="shared" si="48"/>
        <v>111.63616438356161</v>
      </c>
      <c r="W347" s="20">
        <f t="shared" si="49"/>
        <v>6.1069735951252255</v>
      </c>
      <c r="Y347">
        <f t="shared" si="50"/>
        <v>112.75252602739722</v>
      </c>
      <c r="Z347" s="9">
        <f t="shared" si="51"/>
        <v>7.5415671232876349</v>
      </c>
      <c r="AB347">
        <f t="shared" si="52"/>
        <v>110.51980273972599</v>
      </c>
      <c r="AC347" s="9">
        <f t="shared" si="53"/>
        <v>5.3088438356164005</v>
      </c>
    </row>
    <row r="348" spans="1:29">
      <c r="A348" s="1">
        <v>20121212</v>
      </c>
      <c r="B348" s="1">
        <v>200000</v>
      </c>
      <c r="C348" s="1">
        <v>2456274.3220000002</v>
      </c>
      <c r="D348" s="1">
        <v>2131.3910000000001</v>
      </c>
      <c r="E348" s="1">
        <v>111.9</v>
      </c>
      <c r="F348" s="1">
        <v>108.4</v>
      </c>
      <c r="G348" s="8">
        <f t="shared" si="36"/>
        <v>119.68219178082188</v>
      </c>
      <c r="H348" s="5">
        <v>111</v>
      </c>
      <c r="I348" s="8">
        <f t="shared" si="37"/>
        <v>104.9972602739726</v>
      </c>
      <c r="J348">
        <f t="shared" si="40"/>
        <v>101.3986013986014</v>
      </c>
      <c r="K348">
        <f t="shared" si="38"/>
        <v>119.68219178082188</v>
      </c>
      <c r="L348">
        <f t="shared" si="41"/>
        <v>119.68219178082188</v>
      </c>
      <c r="M348">
        <f t="shared" si="39"/>
        <v>116.49863013698629</v>
      </c>
      <c r="N348" s="20">
        <f t="shared" si="42"/>
        <v>-2.6600128193388599</v>
      </c>
      <c r="P348">
        <f t="shared" si="43"/>
        <v>115.97364383561643</v>
      </c>
      <c r="Q348" s="20">
        <f t="shared" si="44"/>
        <v>-3.098663126087331</v>
      </c>
      <c r="S348">
        <f t="shared" si="45"/>
        <v>117.02361643835616</v>
      </c>
      <c r="T348" s="20">
        <f t="shared" si="46"/>
        <v>-2.2213625125904031</v>
      </c>
      <c r="U348">
        <f t="shared" si="47"/>
        <v>104.9972602739726</v>
      </c>
      <c r="V348">
        <f t="shared" si="48"/>
        <v>111.36438356164376</v>
      </c>
      <c r="W348" s="20">
        <f t="shared" si="49"/>
        <v>6.0640851685627126</v>
      </c>
      <c r="Y348">
        <f t="shared" si="50"/>
        <v>112.47802739726021</v>
      </c>
      <c r="Z348" s="9">
        <f t="shared" si="51"/>
        <v>7.4807671232876061</v>
      </c>
      <c r="AB348">
        <f t="shared" si="52"/>
        <v>110.25073972602732</v>
      </c>
      <c r="AC348" s="9">
        <f t="shared" si="53"/>
        <v>5.2534794520547194</v>
      </c>
    </row>
    <row r="349" spans="1:29">
      <c r="A349" s="1">
        <v>20121213</v>
      </c>
      <c r="B349" s="1">
        <v>200000</v>
      </c>
      <c r="C349" s="1">
        <v>2456275.3220000002</v>
      </c>
      <c r="D349" s="1">
        <v>2131.4279999999999</v>
      </c>
      <c r="E349" s="1">
        <v>116.6</v>
      </c>
      <c r="F349" s="1">
        <v>113</v>
      </c>
      <c r="G349" s="8">
        <f t="shared" si="36"/>
        <v>119.55808219178077</v>
      </c>
      <c r="H349" s="5">
        <v>82</v>
      </c>
      <c r="I349" s="8">
        <f t="shared" si="37"/>
        <v>104.75890410958904</v>
      </c>
      <c r="J349">
        <f t="shared" si="40"/>
        <v>101.41268928001674</v>
      </c>
      <c r="K349">
        <f t="shared" si="38"/>
        <v>119.55808219178077</v>
      </c>
      <c r="L349">
        <f t="shared" si="41"/>
        <v>119.55808219178077</v>
      </c>
      <c r="M349">
        <f t="shared" si="39"/>
        <v>116.37945205479451</v>
      </c>
      <c r="N349" s="20">
        <f t="shared" si="42"/>
        <v>-2.6586493181510491</v>
      </c>
      <c r="P349">
        <f t="shared" si="43"/>
        <v>115.85565753424657</v>
      </c>
      <c r="Q349" s="20">
        <f t="shared" si="44"/>
        <v>-3.0967581527405343</v>
      </c>
      <c r="S349">
        <f t="shared" si="45"/>
        <v>116.90324657534246</v>
      </c>
      <c r="T349" s="20">
        <f t="shared" si="46"/>
        <v>-2.2205404835615781</v>
      </c>
      <c r="U349">
        <f t="shared" si="47"/>
        <v>104.75890410958904</v>
      </c>
      <c r="V349">
        <f t="shared" si="48"/>
        <v>111.11616438356154</v>
      </c>
      <c r="W349" s="20">
        <f t="shared" si="49"/>
        <v>6.0684677145172543</v>
      </c>
      <c r="Y349">
        <f t="shared" si="50"/>
        <v>112.22732602739715</v>
      </c>
      <c r="Z349" s="9">
        <f t="shared" si="51"/>
        <v>7.4684219178081159</v>
      </c>
      <c r="AB349">
        <f t="shared" si="52"/>
        <v>110.00500273972592</v>
      </c>
      <c r="AC349" s="9">
        <f t="shared" si="53"/>
        <v>5.2460986301368848</v>
      </c>
    </row>
    <row r="350" spans="1:29">
      <c r="A350" s="1">
        <v>20121214</v>
      </c>
      <c r="B350" s="1">
        <v>200000</v>
      </c>
      <c r="C350" s="1">
        <v>2456276.3220000002</v>
      </c>
      <c r="D350" s="1">
        <v>2131.4639999999999</v>
      </c>
      <c r="E350" s="1">
        <v>119.2</v>
      </c>
      <c r="F350" s="1">
        <v>115.5</v>
      </c>
      <c r="G350" s="8">
        <f t="shared" si="36"/>
        <v>119.44657534246571</v>
      </c>
      <c r="H350" s="5">
        <v>52</v>
      </c>
      <c r="I350" s="8">
        <f t="shared" si="37"/>
        <v>104.72054794520548</v>
      </c>
      <c r="J350">
        <f t="shared" si="40"/>
        <v>101.40622138502995</v>
      </c>
      <c r="K350">
        <f t="shared" si="38"/>
        <v>119.44657534246571</v>
      </c>
      <c r="L350">
        <f t="shared" si="41"/>
        <v>119.44657534246571</v>
      </c>
      <c r="M350">
        <f t="shared" si="39"/>
        <v>116.36027397260274</v>
      </c>
      <c r="N350" s="20">
        <f t="shared" si="42"/>
        <v>-2.5838341208311988</v>
      </c>
      <c r="P350">
        <f t="shared" si="43"/>
        <v>115.83667123287671</v>
      </c>
      <c r="Q350" s="20">
        <f t="shared" si="44"/>
        <v>-3.0221913849258755</v>
      </c>
      <c r="S350">
        <f t="shared" si="45"/>
        <v>116.88387671232877</v>
      </c>
      <c r="T350" s="20">
        <f t="shared" si="46"/>
        <v>-2.1454768567365079</v>
      </c>
      <c r="U350">
        <f t="shared" si="47"/>
        <v>104.72054794520548</v>
      </c>
      <c r="V350">
        <f t="shared" si="48"/>
        <v>110.89315068493141</v>
      </c>
      <c r="W350" s="20">
        <f t="shared" si="49"/>
        <v>5.8943568008789526</v>
      </c>
      <c r="Y350">
        <f t="shared" si="50"/>
        <v>112.00208219178073</v>
      </c>
      <c r="Z350" s="9">
        <f t="shared" si="51"/>
        <v>7.2815342465752479</v>
      </c>
      <c r="AB350">
        <f t="shared" si="52"/>
        <v>109.7842191780821</v>
      </c>
      <c r="AC350" s="9">
        <f t="shared" si="53"/>
        <v>5.0636712328766151</v>
      </c>
    </row>
    <row r="351" spans="1:29">
      <c r="A351" s="1">
        <v>20121215</v>
      </c>
      <c r="B351" s="1">
        <v>200000</v>
      </c>
      <c r="C351" s="1">
        <v>2456277.3220000002</v>
      </c>
      <c r="D351" s="1">
        <v>2131.5010000000002</v>
      </c>
      <c r="E351" s="1">
        <v>122.4</v>
      </c>
      <c r="F351" s="1">
        <v>118.5</v>
      </c>
      <c r="G351" s="8">
        <f t="shared" si="36"/>
        <v>119.35041095890405</v>
      </c>
      <c r="H351" s="5">
        <v>77</v>
      </c>
      <c r="I351" s="8">
        <f t="shared" si="37"/>
        <v>104.7013698630137</v>
      </c>
      <c r="J351">
        <f t="shared" si="40"/>
        <v>101.39912602051496</v>
      </c>
      <c r="K351">
        <f t="shared" si="38"/>
        <v>119.35041095890405</v>
      </c>
      <c r="L351">
        <f t="shared" si="41"/>
        <v>119.35041095890405</v>
      </c>
      <c r="M351">
        <f t="shared" si="39"/>
        <v>116.35068493150685</v>
      </c>
      <c r="N351" s="20">
        <f t="shared" si="42"/>
        <v>-2.5133772085879968</v>
      </c>
      <c r="P351">
        <f t="shared" si="43"/>
        <v>115.82717808219178</v>
      </c>
      <c r="Q351" s="20">
        <f t="shared" si="44"/>
        <v>-2.9520073273358207</v>
      </c>
      <c r="S351">
        <f t="shared" si="45"/>
        <v>116.87419178082192</v>
      </c>
      <c r="T351" s="20">
        <f t="shared" si="46"/>
        <v>-2.0747470898401588</v>
      </c>
      <c r="U351">
        <f t="shared" si="47"/>
        <v>104.7013698630137</v>
      </c>
      <c r="V351">
        <f t="shared" si="48"/>
        <v>110.7008219178081</v>
      </c>
      <c r="W351" s="20">
        <f t="shared" si="49"/>
        <v>5.7300607075569303</v>
      </c>
      <c r="Y351">
        <f t="shared" si="50"/>
        <v>111.80783013698618</v>
      </c>
      <c r="Z351" s="9">
        <f t="shared" si="51"/>
        <v>7.1064602739724867</v>
      </c>
      <c r="AB351">
        <f t="shared" si="52"/>
        <v>109.59381369863002</v>
      </c>
      <c r="AC351" s="9">
        <f t="shared" si="53"/>
        <v>4.8924438356163193</v>
      </c>
    </row>
    <row r="352" spans="1:29">
      <c r="A352" s="1">
        <v>20121216</v>
      </c>
      <c r="B352" s="1">
        <v>200000</v>
      </c>
      <c r="C352" s="1">
        <v>2456278.3220000002</v>
      </c>
      <c r="D352" s="1">
        <v>2131.538</v>
      </c>
      <c r="E352" s="1">
        <v>119.5</v>
      </c>
      <c r="F352" s="1">
        <v>115.8</v>
      </c>
      <c r="G352" s="8">
        <f t="shared" si="36"/>
        <v>119.29808219178076</v>
      </c>
      <c r="H352" s="5">
        <v>79</v>
      </c>
      <c r="I352" s="8">
        <f t="shared" si="37"/>
        <v>104.75342465753425</v>
      </c>
      <c r="J352">
        <f t="shared" si="40"/>
        <v>101.38846606512357</v>
      </c>
      <c r="K352">
        <f t="shared" si="38"/>
        <v>119.29808219178076</v>
      </c>
      <c r="L352">
        <f t="shared" si="41"/>
        <v>119.29808219178076</v>
      </c>
      <c r="M352">
        <f t="shared" si="39"/>
        <v>116.37671232876713</v>
      </c>
      <c r="N352" s="20">
        <f t="shared" si="42"/>
        <v>-2.448798680868407</v>
      </c>
      <c r="P352">
        <f t="shared" si="43"/>
        <v>115.85294520547946</v>
      </c>
      <c r="Q352" s="20">
        <f t="shared" si="44"/>
        <v>-2.8878393709322125</v>
      </c>
      <c r="S352">
        <f t="shared" si="45"/>
        <v>116.9004794520548</v>
      </c>
      <c r="T352" s="20">
        <f t="shared" si="46"/>
        <v>-2.0097579908046157</v>
      </c>
      <c r="U352">
        <f t="shared" si="47"/>
        <v>104.75342465753425</v>
      </c>
      <c r="V352">
        <f t="shared" si="48"/>
        <v>110.59616438356153</v>
      </c>
      <c r="W352" s="20">
        <f t="shared" si="49"/>
        <v>5.5776121354778496</v>
      </c>
      <c r="Y352">
        <f t="shared" si="50"/>
        <v>111.70212602739714</v>
      </c>
      <c r="Z352" s="9">
        <f t="shared" si="51"/>
        <v>6.9487013698628894</v>
      </c>
      <c r="AB352">
        <f t="shared" si="52"/>
        <v>109.49020273972592</v>
      </c>
      <c r="AC352" s="9">
        <f t="shared" si="53"/>
        <v>4.7367780821916625</v>
      </c>
    </row>
    <row r="353" spans="1:29">
      <c r="A353" s="1">
        <v>20121217</v>
      </c>
      <c r="B353" s="1">
        <v>200000</v>
      </c>
      <c r="C353" s="1">
        <v>2456279.3220000002</v>
      </c>
      <c r="D353" s="1">
        <v>2131.5740000000001</v>
      </c>
      <c r="E353" s="1">
        <v>115</v>
      </c>
      <c r="F353" s="1">
        <v>111.3</v>
      </c>
      <c r="G353" s="8">
        <f t="shared" si="36"/>
        <v>119.2975342465753</v>
      </c>
      <c r="H353" s="5">
        <v>60</v>
      </c>
      <c r="I353" s="8">
        <f t="shared" si="37"/>
        <v>104.87123287671233</v>
      </c>
      <c r="J353">
        <f t="shared" si="40"/>
        <v>101.37562046083912</v>
      </c>
      <c r="K353">
        <f t="shared" si="38"/>
        <v>119.2975342465753</v>
      </c>
      <c r="L353">
        <f t="shared" si="41"/>
        <v>119.2975342465753</v>
      </c>
      <c r="M353">
        <f t="shared" si="39"/>
        <v>116.43561643835616</v>
      </c>
      <c r="N353" s="20">
        <f t="shared" si="42"/>
        <v>-2.3989748206395092</v>
      </c>
      <c r="P353">
        <f t="shared" si="43"/>
        <v>115.9112602739726</v>
      </c>
      <c r="Q353" s="20">
        <f t="shared" si="44"/>
        <v>-2.8385112852405143</v>
      </c>
      <c r="S353">
        <f t="shared" si="45"/>
        <v>116.95997260273973</v>
      </c>
      <c r="T353" s="20">
        <f t="shared" si="46"/>
        <v>-1.9594383560385182</v>
      </c>
      <c r="U353">
        <f t="shared" si="47"/>
        <v>104.87123287671233</v>
      </c>
      <c r="V353">
        <f t="shared" si="48"/>
        <v>110.59506849315059</v>
      </c>
      <c r="W353" s="20">
        <f t="shared" si="49"/>
        <v>5.457965410940929</v>
      </c>
      <c r="Y353">
        <f t="shared" si="50"/>
        <v>111.70101917808209</v>
      </c>
      <c r="Z353" s="9">
        <f t="shared" si="51"/>
        <v>6.8297863013697651</v>
      </c>
      <c r="AB353">
        <f t="shared" si="52"/>
        <v>109.48911780821909</v>
      </c>
      <c r="AC353" s="9">
        <f t="shared" si="53"/>
        <v>4.6178849315067652</v>
      </c>
    </row>
    <row r="354" spans="1:29">
      <c r="A354" s="1">
        <v>20121218</v>
      </c>
      <c r="B354" s="1">
        <v>200000</v>
      </c>
      <c r="C354" s="1">
        <v>2456280.3220000002</v>
      </c>
      <c r="D354" s="1">
        <v>2131.6109999999999</v>
      </c>
      <c r="E354" s="1">
        <v>116.2</v>
      </c>
      <c r="F354" s="1">
        <v>112.5</v>
      </c>
      <c r="G354" s="8">
        <f t="shared" si="36"/>
        <v>119.31643835616437</v>
      </c>
      <c r="H354" s="5">
        <v>66</v>
      </c>
      <c r="I354" s="8">
        <f t="shared" si="37"/>
        <v>105.01643835616439</v>
      </c>
      <c r="J354">
        <f t="shared" si="40"/>
        <v>101.36169158122668</v>
      </c>
      <c r="K354">
        <f t="shared" si="38"/>
        <v>119.31643835616437</v>
      </c>
      <c r="L354">
        <f t="shared" si="41"/>
        <v>119.31643835616437</v>
      </c>
      <c r="M354">
        <f t="shared" si="39"/>
        <v>116.50821917808219</v>
      </c>
      <c r="N354" s="20">
        <f t="shared" si="42"/>
        <v>-2.3535895110274225</v>
      </c>
      <c r="P354">
        <f t="shared" si="43"/>
        <v>115.98313698630136</v>
      </c>
      <c r="Q354" s="20">
        <f t="shared" si="44"/>
        <v>-2.7936648258917671</v>
      </c>
      <c r="S354">
        <f t="shared" si="45"/>
        <v>117.03330136986301</v>
      </c>
      <c r="T354" s="20">
        <f t="shared" si="46"/>
        <v>-1.9135141961630637</v>
      </c>
      <c r="U354">
        <f t="shared" si="47"/>
        <v>105.01643835616439</v>
      </c>
      <c r="V354">
        <f t="shared" si="48"/>
        <v>110.63287671232874</v>
      </c>
      <c r="W354" s="20">
        <f t="shared" si="49"/>
        <v>5.3481516266207194</v>
      </c>
      <c r="Y354">
        <f t="shared" si="50"/>
        <v>111.73920547945202</v>
      </c>
      <c r="Z354" s="9">
        <f t="shared" si="51"/>
        <v>6.7227671232876389</v>
      </c>
      <c r="AB354">
        <f t="shared" si="52"/>
        <v>109.52654794520545</v>
      </c>
      <c r="AC354" s="9">
        <f t="shared" si="53"/>
        <v>4.5101095890410647</v>
      </c>
    </row>
    <row r="355" spans="1:29">
      <c r="A355" s="1">
        <v>20121219</v>
      </c>
      <c r="B355" s="1">
        <v>200000</v>
      </c>
      <c r="C355" s="1">
        <v>2456281.3220000002</v>
      </c>
      <c r="D355" s="1">
        <v>2131.6480000000001</v>
      </c>
      <c r="E355" s="1">
        <v>113.4</v>
      </c>
      <c r="F355" s="1">
        <v>109.8</v>
      </c>
      <c r="G355" s="8">
        <f t="shared" si="36"/>
        <v>119.35452054794517</v>
      </c>
      <c r="H355" s="5">
        <v>62</v>
      </c>
      <c r="I355" s="8">
        <f t="shared" si="37"/>
        <v>105.1945205479452</v>
      </c>
      <c r="J355">
        <f t="shared" si="40"/>
        <v>101.34607771642879</v>
      </c>
      <c r="K355">
        <f t="shared" si="38"/>
        <v>119.35452054794517</v>
      </c>
      <c r="L355">
        <f t="shared" si="41"/>
        <v>119.35452054794517</v>
      </c>
      <c r="M355">
        <f t="shared" si="39"/>
        <v>116.59726027397261</v>
      </c>
      <c r="N355" s="20">
        <f t="shared" si="42"/>
        <v>-2.3101431444022751</v>
      </c>
      <c r="P355">
        <f t="shared" si="43"/>
        <v>116.07128767123288</v>
      </c>
      <c r="Q355" s="20">
        <f t="shared" si="44"/>
        <v>-2.750824067357712</v>
      </c>
      <c r="S355">
        <f t="shared" si="45"/>
        <v>117.12323287671234</v>
      </c>
      <c r="T355" s="20">
        <f t="shared" si="46"/>
        <v>-1.8694622214468382</v>
      </c>
      <c r="U355">
        <f t="shared" si="47"/>
        <v>105.1945205479452</v>
      </c>
      <c r="V355">
        <f t="shared" si="48"/>
        <v>110.70904109589034</v>
      </c>
      <c r="W355" s="20">
        <f t="shared" si="49"/>
        <v>5.242212730492696</v>
      </c>
      <c r="Y355">
        <f t="shared" si="50"/>
        <v>111.81613150684925</v>
      </c>
      <c r="Z355" s="9">
        <f t="shared" si="51"/>
        <v>6.6216109589040419</v>
      </c>
      <c r="AB355">
        <f t="shared" si="52"/>
        <v>109.60195068493144</v>
      </c>
      <c r="AC355" s="9">
        <f t="shared" si="53"/>
        <v>4.4074301369862354</v>
      </c>
    </row>
    <row r="356" spans="1:29">
      <c r="A356" s="1">
        <v>20121220</v>
      </c>
      <c r="B356" s="1">
        <v>200000</v>
      </c>
      <c r="C356" s="1">
        <v>2456282.3220000002</v>
      </c>
      <c r="D356" s="1">
        <v>2131.6840000000002</v>
      </c>
      <c r="E356" s="1">
        <v>114.1</v>
      </c>
      <c r="F356" s="1">
        <v>110.4</v>
      </c>
      <c r="G356" s="8">
        <f t="shared" si="36"/>
        <v>119.41863013698627</v>
      </c>
      <c r="H356" s="5">
        <v>68</v>
      </c>
      <c r="I356" s="8">
        <f t="shared" si="37"/>
        <v>105.51232876712329</v>
      </c>
      <c r="J356">
        <f t="shared" si="40"/>
        <v>101.31797881179892</v>
      </c>
      <c r="K356">
        <f t="shared" si="38"/>
        <v>119.41863013698627</v>
      </c>
      <c r="L356">
        <f t="shared" si="41"/>
        <v>119.41863013698627</v>
      </c>
      <c r="M356">
        <f t="shared" si="39"/>
        <v>116.75616438356164</v>
      </c>
      <c r="N356" s="20">
        <f t="shared" si="42"/>
        <v>-2.2295229399051806</v>
      </c>
      <c r="P356">
        <f t="shared" si="43"/>
        <v>116.22860273972603</v>
      </c>
      <c r="Q356" s="20">
        <f t="shared" si="44"/>
        <v>-2.6712979319901109</v>
      </c>
      <c r="S356">
        <f t="shared" si="45"/>
        <v>117.28372602739726</v>
      </c>
      <c r="T356" s="20">
        <f t="shared" si="46"/>
        <v>-1.7877479478202218</v>
      </c>
      <c r="U356">
        <f t="shared" si="47"/>
        <v>105.51232876712329</v>
      </c>
      <c r="V356">
        <f t="shared" si="48"/>
        <v>110.83726027397253</v>
      </c>
      <c r="W356" s="20">
        <f t="shared" si="49"/>
        <v>5.0467386788532735</v>
      </c>
      <c r="Y356">
        <f t="shared" si="50"/>
        <v>111.94563287671225</v>
      </c>
      <c r="Z356" s="9">
        <f t="shared" si="51"/>
        <v>6.4333041095889598</v>
      </c>
      <c r="AB356">
        <f t="shared" si="52"/>
        <v>109.72888767123281</v>
      </c>
      <c r="AC356" s="9">
        <f t="shared" si="53"/>
        <v>4.2165589041095188</v>
      </c>
    </row>
    <row r="357" spans="1:29">
      <c r="A357" s="1">
        <v>20121221</v>
      </c>
      <c r="B357" s="1">
        <v>200000</v>
      </c>
      <c r="C357" s="1">
        <v>2456283.3220000002</v>
      </c>
      <c r="D357" s="1">
        <v>2131.721</v>
      </c>
      <c r="E357" s="1">
        <v>114.6</v>
      </c>
      <c r="F357" s="1">
        <v>110.9</v>
      </c>
      <c r="G357" s="8">
        <f t="shared" si="36"/>
        <v>119.51917808219174</v>
      </c>
      <c r="H357" s="5">
        <v>65</v>
      </c>
      <c r="I357" s="8">
        <f t="shared" si="37"/>
        <v>105.81917808219178</v>
      </c>
      <c r="J357">
        <f t="shared" si="40"/>
        <v>101.29466135045567</v>
      </c>
      <c r="K357">
        <f t="shared" si="38"/>
        <v>119.51917808219174</v>
      </c>
      <c r="L357">
        <f t="shared" si="41"/>
        <v>119.51917808219174</v>
      </c>
      <c r="M357">
        <f t="shared" si="39"/>
        <v>116.9095890410959</v>
      </c>
      <c r="N357" s="20">
        <f t="shared" si="42"/>
        <v>-2.1834061135370746</v>
      </c>
      <c r="P357">
        <f t="shared" si="43"/>
        <v>116.38049315068494</v>
      </c>
      <c r="Q357" s="20">
        <f t="shared" si="44"/>
        <v>-2.6260931357379036</v>
      </c>
      <c r="S357">
        <f t="shared" si="45"/>
        <v>117.43868493150686</v>
      </c>
      <c r="T357" s="20">
        <f t="shared" si="46"/>
        <v>-1.7407190913362456</v>
      </c>
      <c r="U357">
        <f t="shared" si="47"/>
        <v>105.81917808219178</v>
      </c>
      <c r="V357">
        <f t="shared" si="48"/>
        <v>111.03835616438349</v>
      </c>
      <c r="W357" s="20">
        <f t="shared" si="49"/>
        <v>4.9321665285831955</v>
      </c>
      <c r="Y357">
        <f t="shared" si="50"/>
        <v>112.14873972602732</v>
      </c>
      <c r="Z357" s="9">
        <f t="shared" si="51"/>
        <v>6.3295616438355324</v>
      </c>
      <c r="AB357">
        <f t="shared" si="52"/>
        <v>109.92797260273966</v>
      </c>
      <c r="AC357" s="9">
        <f t="shared" si="53"/>
        <v>4.1087945205478746</v>
      </c>
    </row>
    <row r="358" spans="1:29">
      <c r="A358" s="1">
        <v>20121222</v>
      </c>
      <c r="B358" s="1">
        <v>200000</v>
      </c>
      <c r="C358" s="1">
        <v>2456284.3220000002</v>
      </c>
      <c r="D358" s="1">
        <v>2131.7579999999998</v>
      </c>
      <c r="E358" s="1">
        <v>115.3</v>
      </c>
      <c r="F358" s="1">
        <v>111.6</v>
      </c>
      <c r="G358" s="8">
        <f t="shared" si="36"/>
        <v>119.63643835616435</v>
      </c>
      <c r="H358" s="5">
        <v>99</v>
      </c>
      <c r="I358" s="8">
        <f t="shared" si="37"/>
        <v>106.08219178082192</v>
      </c>
      <c r="J358">
        <f t="shared" si="40"/>
        <v>101.2777117768595</v>
      </c>
      <c r="K358">
        <f t="shared" si="38"/>
        <v>119.63643835616435</v>
      </c>
      <c r="L358">
        <f t="shared" si="41"/>
        <v>119.63643835616435</v>
      </c>
      <c r="M358">
        <f t="shared" si="39"/>
        <v>117.04109589041096</v>
      </c>
      <c r="N358" s="20">
        <f t="shared" si="42"/>
        <v>-2.1693578490082643</v>
      </c>
      <c r="P358">
        <f t="shared" si="43"/>
        <v>116.51068493150684</v>
      </c>
      <c r="Q358" s="20">
        <f t="shared" si="44"/>
        <v>-2.6127101973329871</v>
      </c>
      <c r="S358">
        <f t="shared" si="45"/>
        <v>117.57150684931507</v>
      </c>
      <c r="T358" s="20">
        <f t="shared" si="46"/>
        <v>-1.7260055006835415</v>
      </c>
      <c r="U358">
        <f t="shared" si="47"/>
        <v>106.08219178082192</v>
      </c>
      <c r="V358">
        <f t="shared" si="48"/>
        <v>111.2728767123287</v>
      </c>
      <c r="W358" s="20">
        <f t="shared" si="49"/>
        <v>4.8930785123966132</v>
      </c>
      <c r="Y358">
        <f t="shared" si="50"/>
        <v>112.38560547945198</v>
      </c>
      <c r="Z358" s="9">
        <f t="shared" si="51"/>
        <v>6.3034136986300666</v>
      </c>
      <c r="AB358">
        <f t="shared" si="52"/>
        <v>110.16014794520541</v>
      </c>
      <c r="AC358" s="9">
        <f t="shared" si="53"/>
        <v>4.0779561643834938</v>
      </c>
    </row>
    <row r="359" spans="1:29">
      <c r="A359" s="1">
        <v>20121223</v>
      </c>
      <c r="B359" s="1">
        <v>200000</v>
      </c>
      <c r="C359" s="1">
        <v>2456285.3220000002</v>
      </c>
      <c r="D359" s="1">
        <v>2131.7939999999999</v>
      </c>
      <c r="E359" s="1">
        <v>114.2</v>
      </c>
      <c r="F359" s="1">
        <v>110.4</v>
      </c>
      <c r="G359" s="8">
        <f t="shared" si="36"/>
        <v>119.76136986301367</v>
      </c>
      <c r="H359" s="5">
        <v>73</v>
      </c>
      <c r="I359" s="8">
        <f t="shared" si="37"/>
        <v>106.31780821917808</v>
      </c>
      <c r="J359">
        <f t="shared" si="40"/>
        <v>101.26446941194661</v>
      </c>
      <c r="K359">
        <f t="shared" si="38"/>
        <v>119.76136986301367</v>
      </c>
      <c r="L359">
        <f t="shared" si="41"/>
        <v>119.76136986301367</v>
      </c>
      <c r="M359">
        <f t="shared" si="39"/>
        <v>117.15890410958903</v>
      </c>
      <c r="N359" s="20">
        <f t="shared" si="42"/>
        <v>-2.1730427402437158</v>
      </c>
      <c r="P359">
        <f t="shared" si="43"/>
        <v>116.62731506849315</v>
      </c>
      <c r="Q359" s="20">
        <f t="shared" si="44"/>
        <v>-2.6169162878692305</v>
      </c>
      <c r="S359">
        <f t="shared" si="45"/>
        <v>117.69049315068493</v>
      </c>
      <c r="T359" s="20">
        <f t="shared" si="46"/>
        <v>-1.7291691926181727</v>
      </c>
      <c r="U359">
        <f t="shared" si="47"/>
        <v>106.31780821917808</v>
      </c>
      <c r="V359">
        <f t="shared" si="48"/>
        <v>111.52273972602734</v>
      </c>
      <c r="W359" s="20">
        <f t="shared" si="49"/>
        <v>4.8956346956655636</v>
      </c>
      <c r="Y359">
        <f t="shared" si="50"/>
        <v>112.63796712328761</v>
      </c>
      <c r="Z359" s="9">
        <f t="shared" si="51"/>
        <v>6.3201589041095341</v>
      </c>
      <c r="AB359">
        <f t="shared" si="52"/>
        <v>110.40751232876707</v>
      </c>
      <c r="AC359" s="9">
        <f t="shared" si="53"/>
        <v>4.0897041095889932</v>
      </c>
    </row>
    <row r="360" spans="1:29">
      <c r="A360" s="1">
        <v>20121224</v>
      </c>
      <c r="B360" s="1">
        <v>200000</v>
      </c>
      <c r="C360" s="1">
        <v>2456286.3220000002</v>
      </c>
      <c r="D360" s="1">
        <v>2131.8310000000001</v>
      </c>
      <c r="E360" s="1">
        <v>113.1</v>
      </c>
      <c r="F360" s="1">
        <v>109.4</v>
      </c>
      <c r="G360" s="8">
        <f t="shared" si="36"/>
        <v>119.86136986301365</v>
      </c>
      <c r="H360" s="5">
        <v>64</v>
      </c>
      <c r="I360" s="8">
        <f t="shared" si="37"/>
        <v>106.53150684931506</v>
      </c>
      <c r="J360">
        <f t="shared" si="40"/>
        <v>101.25126015841991</v>
      </c>
      <c r="K360">
        <f t="shared" si="38"/>
        <v>119.86136986301365</v>
      </c>
      <c r="L360">
        <f t="shared" si="41"/>
        <v>119.86136986301365</v>
      </c>
      <c r="M360">
        <f t="shared" si="39"/>
        <v>117.26575342465753</v>
      </c>
      <c r="N360" s="20">
        <f t="shared" si="42"/>
        <v>-2.1655154127827672</v>
      </c>
      <c r="P360">
        <f t="shared" si="43"/>
        <v>116.73309589041097</v>
      </c>
      <c r="Q360" s="20">
        <f t="shared" si="44"/>
        <v>-2.6099100787667595</v>
      </c>
      <c r="S360">
        <f t="shared" si="45"/>
        <v>117.7984109589041</v>
      </c>
      <c r="T360" s="20">
        <f t="shared" si="46"/>
        <v>-1.7211207467987748</v>
      </c>
      <c r="U360">
        <f t="shared" si="47"/>
        <v>106.53150684931506</v>
      </c>
      <c r="V360">
        <f t="shared" si="48"/>
        <v>111.7227397260273</v>
      </c>
      <c r="W360" s="20">
        <f t="shared" si="49"/>
        <v>4.8729554572573903</v>
      </c>
      <c r="Y360">
        <f t="shared" si="50"/>
        <v>112.83996712328758</v>
      </c>
      <c r="Z360" s="9">
        <f t="shared" si="51"/>
        <v>6.3084602739725142</v>
      </c>
      <c r="AB360">
        <f t="shared" si="52"/>
        <v>110.60551232876702</v>
      </c>
      <c r="AC360" s="9">
        <f t="shared" si="53"/>
        <v>4.0740054794519551</v>
      </c>
    </row>
    <row r="361" spans="1:29">
      <c r="A361" s="1">
        <v>20121225</v>
      </c>
      <c r="B361" s="1">
        <v>200000</v>
      </c>
      <c r="C361" s="1">
        <v>2456287.3220000002</v>
      </c>
      <c r="D361" s="1">
        <v>2131.8679999999999</v>
      </c>
      <c r="E361" s="1">
        <v>113</v>
      </c>
      <c r="F361" s="1">
        <v>109.3</v>
      </c>
      <c r="G361" s="8">
        <f t="shared" si="36"/>
        <v>119.91999999999994</v>
      </c>
      <c r="H361" s="5">
        <v>76</v>
      </c>
      <c r="I361" s="8">
        <f t="shared" si="37"/>
        <v>106.58082191780822</v>
      </c>
      <c r="J361">
        <f t="shared" si="40"/>
        <v>101.25155518996452</v>
      </c>
      <c r="K361">
        <f t="shared" si="38"/>
        <v>119.91999999999994</v>
      </c>
      <c r="L361">
        <f t="shared" si="41"/>
        <v>119.91999999999994</v>
      </c>
      <c r="M361">
        <f t="shared" si="39"/>
        <v>117.29041095890412</v>
      </c>
      <c r="N361" s="20">
        <f t="shared" si="42"/>
        <v>-2.1927860582853782</v>
      </c>
      <c r="P361">
        <f t="shared" si="43"/>
        <v>116.75750684931506</v>
      </c>
      <c r="Q361" s="20">
        <f t="shared" si="44"/>
        <v>-2.6371690716184872</v>
      </c>
      <c r="S361">
        <f t="shared" si="45"/>
        <v>117.82331506849314</v>
      </c>
      <c r="T361" s="20">
        <f t="shared" si="46"/>
        <v>-1.7484030449523118</v>
      </c>
      <c r="U361">
        <f t="shared" si="47"/>
        <v>106.58082191780822</v>
      </c>
      <c r="V361">
        <f t="shared" si="48"/>
        <v>111.83999999999989</v>
      </c>
      <c r="W361" s="20">
        <f t="shared" si="49"/>
        <v>4.9344506709165614</v>
      </c>
      <c r="Y361">
        <f t="shared" si="50"/>
        <v>112.95839999999988</v>
      </c>
      <c r="Z361" s="9">
        <f t="shared" si="51"/>
        <v>6.3775780821916612</v>
      </c>
      <c r="AB361">
        <f t="shared" si="52"/>
        <v>110.7215999999999</v>
      </c>
      <c r="AC361" s="9">
        <f t="shared" si="53"/>
        <v>4.1407780821916731</v>
      </c>
    </row>
    <row r="362" spans="1:29">
      <c r="A362" s="1">
        <v>20121226</v>
      </c>
      <c r="B362" s="1">
        <v>200000</v>
      </c>
      <c r="C362" s="1">
        <v>2456288.3220000002</v>
      </c>
      <c r="D362" s="1">
        <v>2131.904</v>
      </c>
      <c r="E362" s="1">
        <v>109.8</v>
      </c>
      <c r="F362" s="1">
        <v>106.2</v>
      </c>
      <c r="G362" s="8">
        <f t="shared" si="36"/>
        <v>119.94082191780817</v>
      </c>
      <c r="H362" s="5">
        <v>81</v>
      </c>
      <c r="I362" s="8">
        <f t="shared" si="37"/>
        <v>106.49041095890411</v>
      </c>
      <c r="J362">
        <f t="shared" si="40"/>
        <v>101.26306310941881</v>
      </c>
      <c r="K362">
        <f t="shared" si="38"/>
        <v>119.94082191780817</v>
      </c>
      <c r="L362">
        <f t="shared" si="41"/>
        <v>119.94082191780817</v>
      </c>
      <c r="M362">
        <f t="shared" si="39"/>
        <v>117.24520547945205</v>
      </c>
      <c r="N362" s="20">
        <f t="shared" si="42"/>
        <v>-2.2474553661165828</v>
      </c>
      <c r="P362">
        <f t="shared" si="43"/>
        <v>116.71275342465754</v>
      </c>
      <c r="Q362" s="20">
        <f t="shared" si="44"/>
        <v>-2.6913843356540639</v>
      </c>
      <c r="S362">
        <f t="shared" si="45"/>
        <v>117.77765753424657</v>
      </c>
      <c r="T362" s="20">
        <f t="shared" si="46"/>
        <v>-1.8035263965790875</v>
      </c>
      <c r="U362">
        <f t="shared" si="47"/>
        <v>106.49041095890411</v>
      </c>
      <c r="V362">
        <f t="shared" si="48"/>
        <v>111.88164383561633</v>
      </c>
      <c r="W362" s="20">
        <f t="shared" si="49"/>
        <v>5.0626463248346028</v>
      </c>
      <c r="Y362">
        <f t="shared" si="50"/>
        <v>113.00046027397249</v>
      </c>
      <c r="Z362" s="9">
        <f t="shared" si="51"/>
        <v>6.510049315068386</v>
      </c>
      <c r="AB362">
        <f t="shared" si="52"/>
        <v>110.76282739726017</v>
      </c>
      <c r="AC362" s="9">
        <f t="shared" si="53"/>
        <v>4.2724164383560606</v>
      </c>
    </row>
    <row r="363" spans="1:29">
      <c r="A363" s="1">
        <v>20121227</v>
      </c>
      <c r="B363" s="1">
        <v>200000</v>
      </c>
      <c r="C363" s="1">
        <v>2456289.3220000002</v>
      </c>
      <c r="D363" s="1">
        <v>2131.9409999999998</v>
      </c>
      <c r="E363" s="1">
        <v>106.8</v>
      </c>
      <c r="F363" s="1">
        <v>103.2</v>
      </c>
      <c r="G363" s="8">
        <f t="shared" si="36"/>
        <v>119.92164383561638</v>
      </c>
      <c r="H363" s="5">
        <v>55</v>
      </c>
      <c r="I363" s="8">
        <f t="shared" si="37"/>
        <v>106.47671232876712</v>
      </c>
      <c r="J363">
        <f t="shared" si="40"/>
        <v>101.26271099217784</v>
      </c>
      <c r="K363">
        <f t="shared" si="38"/>
        <v>119.92164383561638</v>
      </c>
      <c r="L363">
        <f t="shared" si="41"/>
        <v>119.92164383561638</v>
      </c>
      <c r="M363">
        <f t="shared" si="39"/>
        <v>117.23835616438356</v>
      </c>
      <c r="N363" s="20">
        <f t="shared" si="42"/>
        <v>-2.2375340976070675</v>
      </c>
      <c r="P363">
        <f t="shared" si="43"/>
        <v>116.70597260273973</v>
      </c>
      <c r="Q363" s="20">
        <f t="shared" si="44"/>
        <v>-2.6814769461337278</v>
      </c>
      <c r="S363">
        <f t="shared" si="45"/>
        <v>117.77073972602739</v>
      </c>
      <c r="T363" s="20">
        <f t="shared" si="46"/>
        <v>-1.7935912490804071</v>
      </c>
      <c r="U363">
        <f t="shared" si="47"/>
        <v>106.47671232876712</v>
      </c>
      <c r="V363">
        <f t="shared" si="48"/>
        <v>111.84328767123276</v>
      </c>
      <c r="W363" s="20">
        <f t="shared" si="49"/>
        <v>5.0401399752983735</v>
      </c>
      <c r="Y363">
        <f t="shared" si="50"/>
        <v>112.96172054794509</v>
      </c>
      <c r="Z363" s="9">
        <f t="shared" si="51"/>
        <v>6.4850082191779705</v>
      </c>
      <c r="AB363">
        <f t="shared" si="52"/>
        <v>110.72485479452043</v>
      </c>
      <c r="AC363" s="9">
        <f t="shared" si="53"/>
        <v>4.248142465753304</v>
      </c>
    </row>
    <row r="364" spans="1:29">
      <c r="A364" s="1">
        <v>20121228</v>
      </c>
      <c r="B364" s="1">
        <v>200000</v>
      </c>
      <c r="C364" s="1">
        <v>2456290.3220000002</v>
      </c>
      <c r="D364" s="1">
        <v>2131.9780000000001</v>
      </c>
      <c r="E364" s="1">
        <v>105.8</v>
      </c>
      <c r="F364" s="1">
        <v>102.3</v>
      </c>
      <c r="G364" s="8">
        <f t="shared" si="36"/>
        <v>119.86849315068487</v>
      </c>
      <c r="H364" s="5">
        <v>94</v>
      </c>
      <c r="I364" s="8">
        <f t="shared" si="37"/>
        <v>106.35616438356165</v>
      </c>
      <c r="J364">
        <f t="shared" si="40"/>
        <v>101.27047913446677</v>
      </c>
      <c r="K364">
        <f t="shared" si="38"/>
        <v>119.86849315068487</v>
      </c>
      <c r="L364">
        <f t="shared" si="41"/>
        <v>119.86849315068487</v>
      </c>
      <c r="M364">
        <f t="shared" si="39"/>
        <v>117.17808219178082</v>
      </c>
      <c r="N364" s="20">
        <f t="shared" si="42"/>
        <v>-2.2444688242822792</v>
      </c>
      <c r="P364">
        <f t="shared" si="43"/>
        <v>116.64630136986301</v>
      </c>
      <c r="Q364" s="20">
        <f t="shared" si="44"/>
        <v>-2.6881056865971402</v>
      </c>
      <c r="S364">
        <f t="shared" si="45"/>
        <v>117.70986301369862</v>
      </c>
      <c r="T364" s="20">
        <f t="shared" si="46"/>
        <v>-1.800831961967404</v>
      </c>
      <c r="U364">
        <f t="shared" si="47"/>
        <v>106.35616438356165</v>
      </c>
      <c r="V364">
        <f t="shared" si="48"/>
        <v>111.73698630136974</v>
      </c>
      <c r="W364" s="20">
        <f t="shared" si="49"/>
        <v>5.0592478104069016</v>
      </c>
      <c r="Y364">
        <f t="shared" si="50"/>
        <v>112.85435616438343</v>
      </c>
      <c r="Z364" s="9">
        <f t="shared" si="51"/>
        <v>6.4981917808217844</v>
      </c>
      <c r="AB364">
        <f t="shared" si="52"/>
        <v>110.61961643835605</v>
      </c>
      <c r="AC364" s="9">
        <f t="shared" si="53"/>
        <v>4.2634520547943993</v>
      </c>
    </row>
    <row r="365" spans="1:29">
      <c r="A365" s="1">
        <v>20121229</v>
      </c>
      <c r="B365" s="1">
        <v>200000</v>
      </c>
      <c r="C365" s="1">
        <v>2456291.3220000002</v>
      </c>
      <c r="D365" s="1">
        <v>2132.0140000000001</v>
      </c>
      <c r="E365" s="1">
        <v>104.3</v>
      </c>
      <c r="F365" s="1">
        <v>100.9</v>
      </c>
      <c r="G365" s="8">
        <f t="shared" si="36"/>
        <v>119.81999999999995</v>
      </c>
      <c r="H365" s="5">
        <v>112</v>
      </c>
      <c r="I365" s="8">
        <f t="shared" si="37"/>
        <v>106.26849315068493</v>
      </c>
      <c r="J365">
        <f t="shared" si="40"/>
        <v>101.27521398370629</v>
      </c>
      <c r="K365">
        <f t="shared" si="38"/>
        <v>119.81999999999995</v>
      </c>
      <c r="L365">
        <f t="shared" si="41"/>
        <v>119.81999999999995</v>
      </c>
      <c r="M365">
        <f t="shared" si="39"/>
        <v>117.13424657534247</v>
      </c>
      <c r="N365" s="20">
        <f t="shared" si="42"/>
        <v>-2.2414900890147464</v>
      </c>
      <c r="P365">
        <f t="shared" si="43"/>
        <v>116.60290410958905</v>
      </c>
      <c r="Q365" s="20">
        <f t="shared" si="44"/>
        <v>-2.6849406529885584</v>
      </c>
      <c r="S365">
        <f t="shared" si="45"/>
        <v>117.6655890410959</v>
      </c>
      <c r="T365" s="20">
        <f t="shared" si="46"/>
        <v>-1.7980395250409344</v>
      </c>
      <c r="U365">
        <f t="shared" si="47"/>
        <v>106.26849315068493</v>
      </c>
      <c r="V365">
        <f t="shared" si="48"/>
        <v>111.6399999999999</v>
      </c>
      <c r="W365" s="20">
        <f t="shared" si="49"/>
        <v>5.0546560791996598</v>
      </c>
      <c r="Y365">
        <f t="shared" si="50"/>
        <v>112.7563999999999</v>
      </c>
      <c r="Z365" s="9">
        <f t="shared" si="51"/>
        <v>6.4879068493149674</v>
      </c>
      <c r="AB365">
        <f t="shared" si="52"/>
        <v>110.5235999999999</v>
      </c>
      <c r="AC365" s="9">
        <f t="shared" si="53"/>
        <v>4.25510684931497</v>
      </c>
    </row>
    <row r="366" spans="1:29">
      <c r="A366" s="1">
        <v>20121230</v>
      </c>
      <c r="B366" s="1">
        <v>200000</v>
      </c>
      <c r="C366" s="1">
        <v>2456292.3220000002</v>
      </c>
      <c r="D366" s="1">
        <v>2132.0509999999999</v>
      </c>
      <c r="E366" s="1">
        <v>106.7</v>
      </c>
      <c r="F366" s="1">
        <v>103.2</v>
      </c>
      <c r="G366" s="8">
        <f t="shared" si="36"/>
        <v>119.75999999999995</v>
      </c>
      <c r="H366" s="5">
        <v>134</v>
      </c>
      <c r="I366" s="8">
        <f t="shared" si="37"/>
        <v>106.17534246575343</v>
      </c>
      <c r="J366">
        <f t="shared" si="40"/>
        <v>101.27945502399751</v>
      </c>
      <c r="K366">
        <f t="shared" si="38"/>
        <v>119.75999999999995</v>
      </c>
      <c r="L366">
        <f t="shared" si="41"/>
        <v>119.75999999999995</v>
      </c>
      <c r="M366">
        <f t="shared" si="39"/>
        <v>117.08767123287672</v>
      </c>
      <c r="N366" s="20">
        <f t="shared" si="42"/>
        <v>-2.2314034461616785</v>
      </c>
      <c r="P366">
        <f t="shared" si="43"/>
        <v>116.55679452054795</v>
      </c>
      <c r="Q366" s="20">
        <f t="shared" si="44"/>
        <v>-2.6746872740915109</v>
      </c>
      <c r="S366">
        <f t="shared" si="45"/>
        <v>117.61854794520548</v>
      </c>
      <c r="T366" s="20">
        <f t="shared" si="46"/>
        <v>-1.7881196182318604</v>
      </c>
      <c r="U366">
        <f t="shared" si="47"/>
        <v>106.17534246575343</v>
      </c>
      <c r="V366">
        <f t="shared" si="48"/>
        <v>111.5199999999999</v>
      </c>
      <c r="W366" s="20">
        <f t="shared" si="49"/>
        <v>5.0338029622747626</v>
      </c>
      <c r="Y366">
        <f t="shared" si="50"/>
        <v>112.6351999999999</v>
      </c>
      <c r="Z366" s="9">
        <f t="shared" si="51"/>
        <v>6.459857534246467</v>
      </c>
      <c r="AB366">
        <f t="shared" si="52"/>
        <v>110.4047999999999</v>
      </c>
      <c r="AC366" s="9">
        <f t="shared" si="53"/>
        <v>4.229457534246464</v>
      </c>
    </row>
    <row r="367" spans="1:29">
      <c r="A367" s="1">
        <v>20121231</v>
      </c>
      <c r="B367" s="1">
        <v>200000</v>
      </c>
      <c r="C367" s="1">
        <v>2456293.3220000002</v>
      </c>
      <c r="D367" s="1">
        <v>2132.0880000000002</v>
      </c>
      <c r="E367" s="1">
        <v>113.6</v>
      </c>
      <c r="F367" s="1">
        <v>109.8</v>
      </c>
      <c r="G367" s="8">
        <f t="shared" si="36"/>
        <v>119.68739726027391</v>
      </c>
      <c r="H367" s="5">
        <v>89</v>
      </c>
      <c r="I367" s="8">
        <f t="shared" si="37"/>
        <v>106.1041095890411</v>
      </c>
      <c r="J367">
        <f t="shared" si="40"/>
        <v>101.28018487915719</v>
      </c>
      <c r="K367">
        <f t="shared" si="38"/>
        <v>119.68739726027391</v>
      </c>
      <c r="L367">
        <f t="shared" si="41"/>
        <v>119.68739726027391</v>
      </c>
      <c r="M367">
        <f t="shared" si="39"/>
        <v>117.05205479452056</v>
      </c>
      <c r="N367" s="20">
        <f t="shared" si="42"/>
        <v>-2.2018546029725314</v>
      </c>
      <c r="P367">
        <f t="shared" si="43"/>
        <v>116.52153424657534</v>
      </c>
      <c r="Q367" s="20">
        <f t="shared" si="44"/>
        <v>-2.6451097493698938</v>
      </c>
      <c r="S367">
        <f t="shared" si="45"/>
        <v>117.58257534246576</v>
      </c>
      <c r="T367" s="20">
        <f t="shared" si="46"/>
        <v>-1.7585994565751832</v>
      </c>
      <c r="U367">
        <f t="shared" si="47"/>
        <v>106.1041095890411</v>
      </c>
      <c r="V367">
        <f t="shared" si="48"/>
        <v>111.37479452054782</v>
      </c>
      <c r="W367" s="20">
        <f t="shared" si="49"/>
        <v>4.9674653997106901</v>
      </c>
      <c r="Y367">
        <f t="shared" si="50"/>
        <v>112.4885424657533</v>
      </c>
      <c r="Z367" s="9">
        <f t="shared" si="51"/>
        <v>6.3844328767121965</v>
      </c>
      <c r="AB367">
        <f t="shared" si="52"/>
        <v>110.26104657534235</v>
      </c>
      <c r="AC367" s="9">
        <f t="shared" si="53"/>
        <v>4.1569369863012469</v>
      </c>
    </row>
    <row r="368" spans="1:29">
      <c r="A368" s="1">
        <v>20130101</v>
      </c>
      <c r="B368" s="1">
        <v>200000</v>
      </c>
      <c r="C368" s="1">
        <v>2456294.3220000002</v>
      </c>
      <c r="D368" s="1">
        <v>2132.1239999999998</v>
      </c>
      <c r="E368" s="1">
        <v>117.8</v>
      </c>
      <c r="F368" s="1">
        <v>113.9</v>
      </c>
      <c r="G368" s="8">
        <f t="shared" si="36"/>
        <v>119.61397260273966</v>
      </c>
      <c r="H368" s="5">
        <v>129</v>
      </c>
      <c r="I368" s="8">
        <f t="shared" si="37"/>
        <v>106.08767123287672</v>
      </c>
      <c r="J368">
        <f t="shared" si="40"/>
        <v>101.27501162130055</v>
      </c>
      <c r="K368">
        <f t="shared" si="38"/>
        <v>119.61397260273966</v>
      </c>
      <c r="L368">
        <f t="shared" si="41"/>
        <v>119.61397260273966</v>
      </c>
      <c r="M368">
        <f t="shared" si="39"/>
        <v>117.04383561643836</v>
      </c>
      <c r="N368" s="20">
        <f t="shared" si="42"/>
        <v>-2.1486929414485871</v>
      </c>
      <c r="P368">
        <f t="shared" si="43"/>
        <v>116.51339726027398</v>
      </c>
      <c r="Q368" s="20">
        <f t="shared" si="44"/>
        <v>-2.5921514644140018</v>
      </c>
      <c r="S368">
        <f t="shared" si="45"/>
        <v>117.57427397260274</v>
      </c>
      <c r="T368" s="20">
        <f t="shared" si="46"/>
        <v>-1.7052344184831441</v>
      </c>
      <c r="U368">
        <f t="shared" si="47"/>
        <v>106.08767123287672</v>
      </c>
      <c r="V368">
        <f t="shared" si="48"/>
        <v>111.22794520547933</v>
      </c>
      <c r="W368" s="20">
        <f t="shared" si="49"/>
        <v>4.8453075770878371</v>
      </c>
      <c r="Y368">
        <f t="shared" si="50"/>
        <v>112.34022465753412</v>
      </c>
      <c r="Z368" s="9">
        <f t="shared" si="51"/>
        <v>6.2525534246574077</v>
      </c>
      <c r="AB368">
        <f t="shared" si="52"/>
        <v>110.11566575342454</v>
      </c>
      <c r="AC368" s="9">
        <f t="shared" si="53"/>
        <v>4.0279945205478214</v>
      </c>
    </row>
    <row r="369" spans="1:29">
      <c r="A369" s="1">
        <v>20130102</v>
      </c>
      <c r="B369" s="1">
        <v>200000</v>
      </c>
      <c r="C369" s="1">
        <v>2456295.3220000002</v>
      </c>
      <c r="D369" s="1">
        <v>2132.1610000000001</v>
      </c>
      <c r="E369" s="1">
        <v>119</v>
      </c>
      <c r="F369" s="1">
        <v>115</v>
      </c>
      <c r="G369" s="8">
        <f t="shared" si="36"/>
        <v>119.55369863013692</v>
      </c>
      <c r="H369" s="5">
        <v>176</v>
      </c>
      <c r="I369" s="8">
        <f t="shared" si="37"/>
        <v>105.9068493150685</v>
      </c>
      <c r="J369">
        <f t="shared" si="40"/>
        <v>101.28857098509933</v>
      </c>
      <c r="K369">
        <f t="shared" si="38"/>
        <v>119.55369863013692</v>
      </c>
      <c r="L369">
        <f t="shared" si="41"/>
        <v>119.55369863013692</v>
      </c>
      <c r="M369">
        <f t="shared" si="39"/>
        <v>116.95342465753424</v>
      </c>
      <c r="N369" s="20">
        <f t="shared" si="42"/>
        <v>-2.1749841304760764</v>
      </c>
      <c r="P369">
        <f t="shared" si="43"/>
        <v>116.4238904109589</v>
      </c>
      <c r="Q369" s="20">
        <f t="shared" si="44"/>
        <v>-2.617909989435546</v>
      </c>
      <c r="S369">
        <f t="shared" si="45"/>
        <v>117.48295890410959</v>
      </c>
      <c r="T369" s="20">
        <f t="shared" si="46"/>
        <v>-1.7320582715166069</v>
      </c>
      <c r="U369">
        <f t="shared" si="47"/>
        <v>105.9068493150685</v>
      </c>
      <c r="V369">
        <f t="shared" si="48"/>
        <v>111.10739726027384</v>
      </c>
      <c r="W369" s="20">
        <f t="shared" si="49"/>
        <v>4.9104925496687599</v>
      </c>
      <c r="Y369">
        <f t="shared" si="50"/>
        <v>112.21847123287658</v>
      </c>
      <c r="Z369" s="9">
        <f t="shared" si="51"/>
        <v>6.3116219178080826</v>
      </c>
      <c r="AB369">
        <f t="shared" si="52"/>
        <v>109.9963232876711</v>
      </c>
      <c r="AC369" s="9">
        <f t="shared" si="53"/>
        <v>4.0894739726026046</v>
      </c>
    </row>
    <row r="370" spans="1:29">
      <c r="A370" s="1">
        <v>20130103</v>
      </c>
      <c r="B370" s="1">
        <v>200000</v>
      </c>
      <c r="C370" s="1">
        <v>2456296.3220000002</v>
      </c>
      <c r="D370" s="1">
        <v>2132.1979999999999</v>
      </c>
      <c r="E370" s="1">
        <v>128.80000000000001</v>
      </c>
      <c r="F370" s="1">
        <v>124.6</v>
      </c>
      <c r="G370" s="8">
        <f t="shared" si="36"/>
        <v>119.5210958904109</v>
      </c>
      <c r="H370" s="5">
        <v>178</v>
      </c>
      <c r="I370" s="8">
        <f t="shared" si="37"/>
        <v>105.86301369863014</v>
      </c>
      <c r="J370">
        <f t="shared" si="40"/>
        <v>101.29016563146997</v>
      </c>
      <c r="K370">
        <f t="shared" si="38"/>
        <v>119.5210958904109</v>
      </c>
      <c r="L370">
        <f t="shared" si="41"/>
        <v>119.5210958904109</v>
      </c>
      <c r="M370">
        <f t="shared" si="39"/>
        <v>116.93150684931507</v>
      </c>
      <c r="N370" s="20">
        <f t="shared" si="42"/>
        <v>-2.1666376314606595</v>
      </c>
      <c r="P370">
        <f t="shared" si="43"/>
        <v>116.40219178082191</v>
      </c>
      <c r="Q370" s="20">
        <f t="shared" si="44"/>
        <v>-2.6095009306547183</v>
      </c>
      <c r="S370">
        <f t="shared" si="45"/>
        <v>117.46082191780823</v>
      </c>
      <c r="T370" s="20">
        <f t="shared" si="46"/>
        <v>-1.7237743322666148</v>
      </c>
      <c r="U370">
        <f t="shared" si="47"/>
        <v>105.86301369863014</v>
      </c>
      <c r="V370">
        <f t="shared" si="48"/>
        <v>111.04219178082181</v>
      </c>
      <c r="W370" s="20">
        <f t="shared" si="49"/>
        <v>4.8923395445133622</v>
      </c>
      <c r="Y370">
        <f t="shared" si="50"/>
        <v>112.15261369863003</v>
      </c>
      <c r="Z370" s="9">
        <f t="shared" si="51"/>
        <v>6.2895999999998935</v>
      </c>
      <c r="AB370">
        <f t="shared" si="52"/>
        <v>109.93176986301359</v>
      </c>
      <c r="AC370" s="9">
        <f t="shared" si="53"/>
        <v>4.0687561643834442</v>
      </c>
    </row>
    <row r="371" spans="1:29">
      <c r="A371" s="1">
        <v>20130104</v>
      </c>
      <c r="B371" s="1">
        <v>200000</v>
      </c>
      <c r="C371" s="1">
        <v>2456297.3220000002</v>
      </c>
      <c r="D371" s="1">
        <v>2132.2339999999999</v>
      </c>
      <c r="E371" s="1">
        <v>143.1</v>
      </c>
      <c r="F371" s="1">
        <v>138.4</v>
      </c>
      <c r="G371" s="8">
        <f t="shared" si="36"/>
        <v>119.49287671232871</v>
      </c>
      <c r="H371" s="5">
        <v>166</v>
      </c>
      <c r="I371" s="8">
        <f t="shared" si="37"/>
        <v>105.83287671232877</v>
      </c>
      <c r="J371">
        <f t="shared" si="40"/>
        <v>101.29071423024152</v>
      </c>
      <c r="K371">
        <f t="shared" si="38"/>
        <v>119.49287671232871</v>
      </c>
      <c r="L371">
        <f t="shared" si="41"/>
        <v>119.49287671232871</v>
      </c>
      <c r="M371">
        <f t="shared" si="39"/>
        <v>116.91643835616438</v>
      </c>
      <c r="N371" s="20">
        <f t="shared" si="42"/>
        <v>-2.1561438866075235</v>
      </c>
      <c r="P371">
        <f t="shared" si="43"/>
        <v>116.38727397260274</v>
      </c>
      <c r="Q371" s="20">
        <f t="shared" si="44"/>
        <v>-2.5989856677419425</v>
      </c>
      <c r="S371">
        <f t="shared" si="45"/>
        <v>117.44560273972603</v>
      </c>
      <c r="T371" s="20">
        <f t="shared" si="46"/>
        <v>-1.7133021054730762</v>
      </c>
      <c r="U371">
        <f t="shared" si="47"/>
        <v>105.83287671232877</v>
      </c>
      <c r="V371">
        <f t="shared" si="48"/>
        <v>110.98575342465742</v>
      </c>
      <c r="W371" s="20">
        <f t="shared" si="49"/>
        <v>4.8688808925935376</v>
      </c>
      <c r="Y371">
        <f t="shared" si="50"/>
        <v>112.09561095890399</v>
      </c>
      <c r="Z371" s="9">
        <f t="shared" si="51"/>
        <v>6.2627342465752207</v>
      </c>
      <c r="AB371">
        <f t="shared" si="52"/>
        <v>109.87589589041085</v>
      </c>
      <c r="AC371" s="9">
        <f t="shared" si="53"/>
        <v>4.0430191780820763</v>
      </c>
    </row>
    <row r="372" spans="1:29">
      <c r="A372" s="1">
        <v>20130105</v>
      </c>
      <c r="B372" s="1">
        <v>200000</v>
      </c>
      <c r="C372" s="1">
        <v>2456298.3220000002</v>
      </c>
      <c r="D372" s="1">
        <v>2132.2710000000002</v>
      </c>
      <c r="E372" s="1">
        <v>145.1</v>
      </c>
      <c r="F372" s="1">
        <v>140.30000000000001</v>
      </c>
      <c r="G372" s="8">
        <f t="shared" si="36"/>
        <v>119.42630136986297</v>
      </c>
      <c r="H372" s="5">
        <v>200</v>
      </c>
      <c r="I372" s="8">
        <f t="shared" si="37"/>
        <v>105.77260273972603</v>
      </c>
      <c r="J372">
        <f t="shared" si="40"/>
        <v>101.29085399020903</v>
      </c>
      <c r="K372">
        <f t="shared" si="38"/>
        <v>119.42630136986297</v>
      </c>
      <c r="L372">
        <f t="shared" si="41"/>
        <v>119.42630136986297</v>
      </c>
      <c r="M372">
        <f t="shared" si="39"/>
        <v>116.88630136986302</v>
      </c>
      <c r="N372" s="20">
        <f t="shared" si="42"/>
        <v>-2.1268346845420325</v>
      </c>
      <c r="P372">
        <f t="shared" si="43"/>
        <v>116.35743835616438</v>
      </c>
      <c r="Q372" s="20">
        <f t="shared" si="44"/>
        <v>-2.5696709841112124</v>
      </c>
      <c r="S372">
        <f t="shared" si="45"/>
        <v>117.41516438356165</v>
      </c>
      <c r="T372" s="20">
        <f t="shared" si="46"/>
        <v>-1.6839983849728668</v>
      </c>
      <c r="U372">
        <f t="shared" si="47"/>
        <v>105.77260273972603</v>
      </c>
      <c r="V372">
        <f t="shared" si="48"/>
        <v>110.85260273972594</v>
      </c>
      <c r="W372" s="20">
        <f t="shared" si="49"/>
        <v>4.8027559768952983</v>
      </c>
      <c r="Y372">
        <f t="shared" si="50"/>
        <v>111.9611287671232</v>
      </c>
      <c r="Z372" s="9">
        <f t="shared" si="51"/>
        <v>6.1885260273971738</v>
      </c>
      <c r="AB372">
        <f t="shared" si="52"/>
        <v>109.74407671232868</v>
      </c>
      <c r="AC372" s="9">
        <f t="shared" si="53"/>
        <v>3.9714739726026522</v>
      </c>
    </row>
    <row r="373" spans="1:29">
      <c r="A373" s="1">
        <v>20130106</v>
      </c>
      <c r="B373" s="1">
        <v>200000</v>
      </c>
      <c r="C373" s="1">
        <v>2456299.3220000002</v>
      </c>
      <c r="D373" s="1">
        <v>2132.308</v>
      </c>
      <c r="E373" s="1">
        <v>142.19999999999999</v>
      </c>
      <c r="F373" s="1">
        <v>137.5</v>
      </c>
      <c r="G373" s="8">
        <f t="shared" si="36"/>
        <v>119.3334246575342</v>
      </c>
      <c r="H373" s="5">
        <v>159</v>
      </c>
      <c r="I373" s="8">
        <f t="shared" si="37"/>
        <v>105.66575342465754</v>
      </c>
      <c r="J373">
        <f t="shared" si="40"/>
        <v>101.29348164281269</v>
      </c>
      <c r="K373">
        <f t="shared" si="38"/>
        <v>119.3334246575342</v>
      </c>
      <c r="L373">
        <f t="shared" si="41"/>
        <v>119.3334246575342</v>
      </c>
      <c r="M373">
        <f t="shared" si="39"/>
        <v>116.83287671232877</v>
      </c>
      <c r="N373" s="20">
        <f t="shared" si="42"/>
        <v>-2.095429635394737</v>
      </c>
      <c r="P373">
        <f t="shared" si="43"/>
        <v>116.30454794520548</v>
      </c>
      <c r="Q373" s="20">
        <f t="shared" si="44"/>
        <v>-2.5381629003115052</v>
      </c>
      <c r="S373">
        <f t="shared" si="45"/>
        <v>117.36120547945205</v>
      </c>
      <c r="T373" s="20">
        <f t="shared" si="46"/>
        <v>-1.6526963704779831</v>
      </c>
      <c r="U373">
        <f t="shared" si="47"/>
        <v>105.66575342465754</v>
      </c>
      <c r="V373">
        <f t="shared" si="48"/>
        <v>110.66684931506839</v>
      </c>
      <c r="W373" s="20">
        <f t="shared" si="49"/>
        <v>4.7329392242272377</v>
      </c>
      <c r="Y373">
        <f t="shared" si="50"/>
        <v>111.77351780821907</v>
      </c>
      <c r="Z373" s="9">
        <f t="shared" si="51"/>
        <v>6.1077643835615305</v>
      </c>
      <c r="AB373">
        <f t="shared" si="52"/>
        <v>109.56018082191771</v>
      </c>
      <c r="AC373" s="9">
        <f t="shared" si="53"/>
        <v>3.8944273972601735</v>
      </c>
    </row>
    <row r="374" spans="1:29">
      <c r="A374" s="1">
        <v>20130107</v>
      </c>
      <c r="B374" s="1">
        <v>200000</v>
      </c>
      <c r="C374" s="1">
        <v>2456300.3220000002</v>
      </c>
      <c r="D374" s="1">
        <v>2132.3440000000001</v>
      </c>
      <c r="E374" s="1">
        <v>149.69999999999999</v>
      </c>
      <c r="F374" s="1">
        <v>144.80000000000001</v>
      </c>
      <c r="G374" s="8">
        <f t="shared" si="36"/>
        <v>119.1679452054794</v>
      </c>
      <c r="H374" s="5">
        <v>240</v>
      </c>
      <c r="I374" s="8">
        <f t="shared" si="37"/>
        <v>105.45479452054795</v>
      </c>
      <c r="J374">
        <f t="shared" si="40"/>
        <v>101.30038190745888</v>
      </c>
      <c r="K374">
        <f t="shared" si="38"/>
        <v>119.1679452054794</v>
      </c>
      <c r="L374">
        <f t="shared" si="41"/>
        <v>119.1679452054794</v>
      </c>
      <c r="M374">
        <f t="shared" si="39"/>
        <v>116.72739726027397</v>
      </c>
      <c r="N374" s="20">
        <f t="shared" si="42"/>
        <v>-2.0479902888291122</v>
      </c>
      <c r="P374">
        <f t="shared" si="43"/>
        <v>116.20012328767123</v>
      </c>
      <c r="Q374" s="20">
        <f t="shared" si="44"/>
        <v>-2.4904532109627269</v>
      </c>
      <c r="S374">
        <f t="shared" si="45"/>
        <v>117.25467123287672</v>
      </c>
      <c r="T374" s="20">
        <f t="shared" si="46"/>
        <v>-1.6055273666955117</v>
      </c>
      <c r="U374">
        <f t="shared" si="47"/>
        <v>105.45479452054795</v>
      </c>
      <c r="V374">
        <f t="shared" si="48"/>
        <v>110.3358904109588</v>
      </c>
      <c r="W374" s="20">
        <f t="shared" si="49"/>
        <v>4.6286144813072099</v>
      </c>
      <c r="Y374">
        <f t="shared" si="50"/>
        <v>111.43924931506838</v>
      </c>
      <c r="Z374" s="9">
        <f t="shared" si="51"/>
        <v>5.9844547945204312</v>
      </c>
      <c r="AB374">
        <f t="shared" si="52"/>
        <v>109.23253150684921</v>
      </c>
      <c r="AC374" s="9">
        <f t="shared" si="53"/>
        <v>3.7777369863012638</v>
      </c>
    </row>
    <row r="375" spans="1:29">
      <c r="A375" s="1">
        <v>20130108</v>
      </c>
      <c r="B375" s="1">
        <v>200000</v>
      </c>
      <c r="C375" s="1">
        <v>2456301.3220000002</v>
      </c>
      <c r="D375" s="1">
        <v>2132.3809999999999</v>
      </c>
      <c r="E375" s="1">
        <v>155.6</v>
      </c>
      <c r="F375" s="1">
        <v>150.5</v>
      </c>
      <c r="G375" s="8">
        <f t="shared" si="36"/>
        <v>119.01561643835612</v>
      </c>
      <c r="H375" s="5">
        <v>197</v>
      </c>
      <c r="I375" s="8">
        <f t="shared" si="37"/>
        <v>105.17260273972603</v>
      </c>
      <c r="J375">
        <f t="shared" si="40"/>
        <v>101.31621860998229</v>
      </c>
      <c r="K375">
        <f t="shared" si="38"/>
        <v>119.01561643835612</v>
      </c>
      <c r="L375">
        <f t="shared" si="41"/>
        <v>119.01561643835612</v>
      </c>
      <c r="M375">
        <f t="shared" si="39"/>
        <v>116.58630136986301</v>
      </c>
      <c r="N375" s="20">
        <f t="shared" si="42"/>
        <v>-2.0411733696740271</v>
      </c>
      <c r="P375">
        <f t="shared" si="43"/>
        <v>116.06043835616438</v>
      </c>
      <c r="Q375" s="20">
        <f t="shared" si="44"/>
        <v>-2.48301707845404</v>
      </c>
      <c r="S375">
        <f t="shared" si="45"/>
        <v>117.11216438356165</v>
      </c>
      <c r="T375" s="20">
        <f t="shared" si="46"/>
        <v>-1.599329660894</v>
      </c>
      <c r="U375">
        <f t="shared" si="47"/>
        <v>105.17260273972603</v>
      </c>
      <c r="V375">
        <f t="shared" si="48"/>
        <v>110.03123287671224</v>
      </c>
      <c r="W375" s="20">
        <f t="shared" si="49"/>
        <v>4.6196728144210795</v>
      </c>
      <c r="Y375">
        <f t="shared" si="50"/>
        <v>111.13154520547936</v>
      </c>
      <c r="Z375" s="9">
        <f t="shared" si="51"/>
        <v>5.9589424657533243</v>
      </c>
      <c r="AB375">
        <f t="shared" si="52"/>
        <v>108.93092054794512</v>
      </c>
      <c r="AC375" s="9">
        <f t="shared" si="53"/>
        <v>3.7583178082190893</v>
      </c>
    </row>
    <row r="376" spans="1:29">
      <c r="A376" s="1">
        <v>20130109</v>
      </c>
      <c r="B376" s="1">
        <v>200000</v>
      </c>
      <c r="C376" s="1">
        <v>2456302.3220000002</v>
      </c>
      <c r="D376" s="1">
        <v>2132.4180000000001</v>
      </c>
      <c r="E376" s="1">
        <v>169.3</v>
      </c>
      <c r="F376" s="1">
        <v>163.80000000000001</v>
      </c>
      <c r="G376" s="8">
        <f t="shared" ref="G376:G439" si="54">AVERAGE(F194:F558)</f>
        <v>118.85863013698625</v>
      </c>
      <c r="H376" s="5">
        <v>187</v>
      </c>
      <c r="I376" s="8">
        <f t="shared" ref="I376:I439" si="55">AVERAGE(H194:H558)</f>
        <v>104.92602739726027</v>
      </c>
      <c r="J376">
        <f t="shared" si="40"/>
        <v>101.32785001827772</v>
      </c>
      <c r="K376">
        <f t="shared" ref="K376:K439" si="56">G376</f>
        <v>118.85863013698625</v>
      </c>
      <c r="L376">
        <f t="shared" si="41"/>
        <v>118.85863013698625</v>
      </c>
      <c r="M376">
        <f t="shared" ref="M376:M439" si="57">(I376*0.5)+64</f>
        <v>116.46301369863014</v>
      </c>
      <c r="N376" s="20">
        <f t="shared" si="42"/>
        <v>-2.0155174559854316</v>
      </c>
      <c r="P376">
        <f t="shared" si="43"/>
        <v>115.93838356164383</v>
      </c>
      <c r="Q376" s="20">
        <f t="shared" si="44"/>
        <v>-2.4569074807414495</v>
      </c>
      <c r="S376">
        <f t="shared" si="45"/>
        <v>116.98764383561644</v>
      </c>
      <c r="T376" s="20">
        <f t="shared" si="46"/>
        <v>-1.5741274312294138</v>
      </c>
      <c r="U376">
        <f t="shared" si="47"/>
        <v>104.92602739726027</v>
      </c>
      <c r="V376">
        <f t="shared" si="48"/>
        <v>109.7172602739725</v>
      </c>
      <c r="W376" s="20">
        <f t="shared" si="49"/>
        <v>4.5662958901247208</v>
      </c>
      <c r="Y376">
        <f t="shared" si="50"/>
        <v>110.81443287671223</v>
      </c>
      <c r="Z376" s="9">
        <f t="shared" si="51"/>
        <v>5.8884054794519614</v>
      </c>
      <c r="AB376">
        <f t="shared" si="52"/>
        <v>108.62008767123277</v>
      </c>
      <c r="AC376" s="9">
        <f t="shared" si="53"/>
        <v>3.6940602739724966</v>
      </c>
    </row>
    <row r="377" spans="1:29">
      <c r="A377" s="1">
        <v>20130110</v>
      </c>
      <c r="B377" s="1">
        <v>200000</v>
      </c>
      <c r="C377" s="1">
        <v>2456303.3220000002</v>
      </c>
      <c r="D377" s="1">
        <v>2132.4540000000002</v>
      </c>
      <c r="E377" s="1">
        <v>173.9</v>
      </c>
      <c r="F377" s="1">
        <v>168.2</v>
      </c>
      <c r="G377" s="8">
        <f t="shared" si="54"/>
        <v>118.72164383561638</v>
      </c>
      <c r="H377" s="5">
        <v>176</v>
      </c>
      <c r="I377" s="8">
        <f t="shared" si="55"/>
        <v>104.71780821917808</v>
      </c>
      <c r="J377">
        <f t="shared" ref="J377:J440" si="58">(G377/I377-1)*10+100</f>
        <v>101.33729265867824</v>
      </c>
      <c r="K377">
        <f t="shared" si="56"/>
        <v>118.72164383561638</v>
      </c>
      <c r="L377">
        <f t="shared" ref="L377:L440" si="59">K377</f>
        <v>118.72164383561638</v>
      </c>
      <c r="M377">
        <f t="shared" si="57"/>
        <v>116.35890410958905</v>
      </c>
      <c r="N377" s="20">
        <f t="shared" ref="N377:N440" si="60">((M377/K377)*100)-100</f>
        <v>-1.9901507843833457</v>
      </c>
      <c r="P377">
        <f t="shared" ref="P377:P440" si="61">(I377*0.495)+64</f>
        <v>115.83531506849314</v>
      </c>
      <c r="Q377" s="20">
        <f t="shared" ref="Q377:Q440" si="62">((P377/K377)*100)-100</f>
        <v>-2.4311731828104399</v>
      </c>
      <c r="S377">
        <f t="shared" ref="S377:S440" si="63">(I377*0.505)+64</f>
        <v>116.88249315068492</v>
      </c>
      <c r="T377" s="20">
        <f t="shared" ref="T377:T440" si="64">((S377/K377)*100)-100</f>
        <v>-1.5491283859562941</v>
      </c>
      <c r="U377">
        <f t="shared" ref="U377:U440" si="65">I377</f>
        <v>104.71780821917808</v>
      </c>
      <c r="V377">
        <f t="shared" ref="V377:V440" si="66">(K377-64)*2</f>
        <v>109.44328767123275</v>
      </c>
      <c r="W377" s="20">
        <f t="shared" ref="W377:W440" si="67">((V377/I377)*100)-100</f>
        <v>4.512584375490448</v>
      </c>
      <c r="Y377">
        <f t="shared" ref="Y377:Y440" si="68">(K377-64)*2.02</f>
        <v>110.53772054794509</v>
      </c>
      <c r="Z377" s="9">
        <f t="shared" ref="Z377:Z440" si="69">((Y377-I377)/100)*100</f>
        <v>5.8199123287670034</v>
      </c>
      <c r="AB377">
        <f t="shared" ref="AB377:AB440" si="70">(K377-64)*1.98</f>
        <v>108.34885479452042</v>
      </c>
      <c r="AC377" s="9">
        <f t="shared" ref="AC377:AC440" si="71">((AB377-I377)/100)*100</f>
        <v>3.6310465753423387</v>
      </c>
    </row>
    <row r="378" spans="1:29">
      <c r="A378" s="1">
        <v>20130111</v>
      </c>
      <c r="B378" s="1">
        <v>200000</v>
      </c>
      <c r="C378" s="1">
        <v>2456304.3220000002</v>
      </c>
      <c r="D378" s="1">
        <v>2132.491</v>
      </c>
      <c r="E378" s="1">
        <v>172.3</v>
      </c>
      <c r="F378" s="1">
        <v>166.7</v>
      </c>
      <c r="G378" s="8">
        <f t="shared" si="54"/>
        <v>118.58657534246569</v>
      </c>
      <c r="H378" s="5">
        <v>194</v>
      </c>
      <c r="I378" s="8">
        <f t="shared" si="55"/>
        <v>104.63561643835617</v>
      </c>
      <c r="J378">
        <f t="shared" si="58"/>
        <v>101.33328969417678</v>
      </c>
      <c r="K378">
        <f t="shared" si="56"/>
        <v>118.58657534246569</v>
      </c>
      <c r="L378">
        <f t="shared" si="59"/>
        <v>118.58657534246569</v>
      </c>
      <c r="M378">
        <f t="shared" si="57"/>
        <v>116.31780821917809</v>
      </c>
      <c r="N378" s="20">
        <f t="shared" si="60"/>
        <v>-1.9131736596116724</v>
      </c>
      <c r="P378">
        <f t="shared" si="61"/>
        <v>115.7946301369863</v>
      </c>
      <c r="Q378" s="20">
        <f t="shared" si="62"/>
        <v>-2.3543518289625496</v>
      </c>
      <c r="S378">
        <f t="shared" si="63"/>
        <v>116.84098630136987</v>
      </c>
      <c r="T378" s="20">
        <f t="shared" si="64"/>
        <v>-1.4719954902608094</v>
      </c>
      <c r="U378">
        <f t="shared" si="65"/>
        <v>104.63561643835617</v>
      </c>
      <c r="V378">
        <f t="shared" si="66"/>
        <v>109.17315068493139</v>
      </c>
      <c r="W378" s="20">
        <f t="shared" si="67"/>
        <v>4.3365102639294975</v>
      </c>
      <c r="Y378">
        <f t="shared" si="68"/>
        <v>110.2648821917807</v>
      </c>
      <c r="Z378" s="9">
        <f t="shared" si="69"/>
        <v>5.6292657534245336</v>
      </c>
      <c r="AB378">
        <f t="shared" si="70"/>
        <v>108.08141917808207</v>
      </c>
      <c r="AC378" s="9">
        <f t="shared" si="71"/>
        <v>3.4458027397259059</v>
      </c>
    </row>
    <row r="379" spans="1:29">
      <c r="A379" s="1">
        <v>20130112</v>
      </c>
      <c r="B379" s="1">
        <v>200000</v>
      </c>
      <c r="C379" s="1">
        <v>2456305.3220000002</v>
      </c>
      <c r="D379" s="1">
        <v>2132.5279999999998</v>
      </c>
      <c r="E379" s="1">
        <v>168.5</v>
      </c>
      <c r="F379" s="1">
        <v>163</v>
      </c>
      <c r="G379" s="8">
        <f t="shared" si="54"/>
        <v>118.49260273972598</v>
      </c>
      <c r="H379" s="5">
        <v>187</v>
      </c>
      <c r="I379" s="8">
        <f t="shared" si="55"/>
        <v>104.48767123287671</v>
      </c>
      <c r="J379">
        <f t="shared" si="58"/>
        <v>101.34034296502176</v>
      </c>
      <c r="K379">
        <f t="shared" si="56"/>
        <v>118.49260273972598</v>
      </c>
      <c r="L379">
        <f t="shared" si="59"/>
        <v>118.49260273972598</v>
      </c>
      <c r="M379">
        <f t="shared" si="57"/>
        <v>116.24383561643836</v>
      </c>
      <c r="N379" s="20">
        <f t="shared" si="60"/>
        <v>-1.8978122442184286</v>
      </c>
      <c r="P379">
        <f t="shared" si="61"/>
        <v>115.72139726027396</v>
      </c>
      <c r="Q379" s="20">
        <f t="shared" si="62"/>
        <v>-2.3387160171838559</v>
      </c>
      <c r="S379">
        <f t="shared" si="63"/>
        <v>116.76627397260273</v>
      </c>
      <c r="T379" s="20">
        <f t="shared" si="64"/>
        <v>-1.4569084712530156</v>
      </c>
      <c r="U379">
        <f t="shared" si="65"/>
        <v>104.48767123287671</v>
      </c>
      <c r="V379">
        <f t="shared" si="66"/>
        <v>108.98520547945196</v>
      </c>
      <c r="W379" s="20">
        <f t="shared" si="67"/>
        <v>4.3043683465309357</v>
      </c>
      <c r="Y379">
        <f t="shared" si="68"/>
        <v>110.07505753424648</v>
      </c>
      <c r="Z379" s="9">
        <f t="shared" si="69"/>
        <v>5.5873863013697758</v>
      </c>
      <c r="AB379">
        <f t="shared" si="70"/>
        <v>107.89535342465744</v>
      </c>
      <c r="AC379" s="9">
        <f t="shared" si="71"/>
        <v>3.4076821917807365</v>
      </c>
    </row>
    <row r="380" spans="1:29">
      <c r="A380" s="1">
        <v>20130113</v>
      </c>
      <c r="B380" s="1">
        <v>200000</v>
      </c>
      <c r="C380" s="1">
        <v>2456306.3220000002</v>
      </c>
      <c r="D380" s="1">
        <v>2132.5639999999999</v>
      </c>
      <c r="E380" s="1">
        <v>156.4</v>
      </c>
      <c r="F380" s="1">
        <v>151.4</v>
      </c>
      <c r="G380" s="8">
        <f t="shared" si="54"/>
        <v>118.39369863013694</v>
      </c>
      <c r="H380" s="5">
        <v>150</v>
      </c>
      <c r="I380" s="8">
        <f t="shared" si="55"/>
        <v>104.31506849315069</v>
      </c>
      <c r="J380">
        <f t="shared" si="58"/>
        <v>101.34962573867367</v>
      </c>
      <c r="K380">
        <f t="shared" si="56"/>
        <v>118.39369863013694</v>
      </c>
      <c r="L380">
        <f t="shared" si="59"/>
        <v>118.39369863013694</v>
      </c>
      <c r="M380">
        <f t="shared" si="57"/>
        <v>116.15753424657535</v>
      </c>
      <c r="N380" s="20">
        <f t="shared" si="60"/>
        <v>-1.8887528723529243</v>
      </c>
      <c r="P380">
        <f t="shared" si="61"/>
        <v>115.6359589041096</v>
      </c>
      <c r="Q380" s="20">
        <f t="shared" si="62"/>
        <v>-2.329296033433792</v>
      </c>
      <c r="S380">
        <f t="shared" si="63"/>
        <v>116.6791095890411</v>
      </c>
      <c r="T380" s="20">
        <f t="shared" si="64"/>
        <v>-1.4482097112720709</v>
      </c>
      <c r="U380">
        <f t="shared" si="65"/>
        <v>104.31506849315069</v>
      </c>
      <c r="V380">
        <f t="shared" si="66"/>
        <v>108.78739726027388</v>
      </c>
      <c r="W380" s="20">
        <f t="shared" si="67"/>
        <v>4.2873276428101406</v>
      </c>
      <c r="Y380">
        <f t="shared" si="68"/>
        <v>109.87527123287661</v>
      </c>
      <c r="Z380" s="9">
        <f t="shared" si="69"/>
        <v>5.5602027397259235</v>
      </c>
      <c r="AB380">
        <f t="shared" si="70"/>
        <v>107.69952328767114</v>
      </c>
      <c r="AC380" s="9">
        <f t="shared" si="71"/>
        <v>3.3844547945204506</v>
      </c>
    </row>
    <row r="381" spans="1:29">
      <c r="A381" s="1">
        <v>20130114</v>
      </c>
      <c r="B381" s="1">
        <v>200000</v>
      </c>
      <c r="C381" s="1">
        <v>2456307.3220000002</v>
      </c>
      <c r="D381" s="1">
        <v>2132.6010000000001</v>
      </c>
      <c r="E381" s="1">
        <v>154.1</v>
      </c>
      <c r="F381" s="1">
        <v>149.1</v>
      </c>
      <c r="G381" s="8">
        <f t="shared" si="54"/>
        <v>118.31917808219173</v>
      </c>
      <c r="H381" s="5">
        <v>124</v>
      </c>
      <c r="I381" s="8">
        <f t="shared" si="55"/>
        <v>104.2027397260274</v>
      </c>
      <c r="J381">
        <f t="shared" si="58"/>
        <v>101.35470894462848</v>
      </c>
      <c r="K381">
        <f t="shared" si="56"/>
        <v>118.31917808219173</v>
      </c>
      <c r="L381">
        <f t="shared" si="59"/>
        <v>118.31917808219173</v>
      </c>
      <c r="M381">
        <f t="shared" si="57"/>
        <v>116.1013698630137</v>
      </c>
      <c r="N381" s="20">
        <f t="shared" si="60"/>
        <v>-1.8744283514523659</v>
      </c>
      <c r="P381">
        <f t="shared" si="61"/>
        <v>115.58035616438357</v>
      </c>
      <c r="Q381" s="20">
        <f t="shared" si="62"/>
        <v>-2.3147742928923947</v>
      </c>
      <c r="S381">
        <f t="shared" si="63"/>
        <v>116.62238356164383</v>
      </c>
      <c r="T381" s="20">
        <f t="shared" si="64"/>
        <v>-1.4340824100123513</v>
      </c>
      <c r="U381">
        <f t="shared" si="65"/>
        <v>104.2027397260274</v>
      </c>
      <c r="V381">
        <f t="shared" si="66"/>
        <v>108.63835616438345</v>
      </c>
      <c r="W381" s="20">
        <f t="shared" si="67"/>
        <v>4.2567176736602903</v>
      </c>
      <c r="Y381">
        <f t="shared" si="68"/>
        <v>109.72473972602729</v>
      </c>
      <c r="Z381" s="9">
        <f t="shared" si="69"/>
        <v>5.5219999999998919</v>
      </c>
      <c r="AB381">
        <f t="shared" si="70"/>
        <v>107.55197260273961</v>
      </c>
      <c r="AC381" s="9">
        <f t="shared" si="71"/>
        <v>3.3492328767122075</v>
      </c>
    </row>
    <row r="382" spans="1:29">
      <c r="A382" s="1">
        <v>20130115</v>
      </c>
      <c r="B382" s="1">
        <v>200000</v>
      </c>
      <c r="C382" s="1">
        <v>2456308.3220000002</v>
      </c>
      <c r="D382" s="1">
        <v>2132.6379999999999</v>
      </c>
      <c r="E382" s="1">
        <v>139.69999999999999</v>
      </c>
      <c r="F382" s="1">
        <v>135.19999999999999</v>
      </c>
      <c r="G382" s="8">
        <f t="shared" si="54"/>
        <v>118.25095890410952</v>
      </c>
      <c r="H382" s="5">
        <v>111</v>
      </c>
      <c r="I382" s="8">
        <f t="shared" si="55"/>
        <v>104.10684931506849</v>
      </c>
      <c r="J382">
        <f t="shared" si="58"/>
        <v>101.35861470038685</v>
      </c>
      <c r="K382">
        <f t="shared" si="56"/>
        <v>118.25095890410952</v>
      </c>
      <c r="L382">
        <f t="shared" si="59"/>
        <v>118.25095890410952</v>
      </c>
      <c r="M382">
        <f t="shared" si="57"/>
        <v>116.05342465753424</v>
      </c>
      <c r="N382" s="20">
        <f t="shared" si="60"/>
        <v>-1.8583648428232067</v>
      </c>
      <c r="P382">
        <f t="shared" si="61"/>
        <v>115.5328904109589</v>
      </c>
      <c r="Q382" s="20">
        <f t="shared" si="62"/>
        <v>-2.2985593675859519</v>
      </c>
      <c r="S382">
        <f t="shared" si="63"/>
        <v>116.57395890410959</v>
      </c>
      <c r="T382" s="20">
        <f t="shared" si="64"/>
        <v>-1.4181703180604472</v>
      </c>
      <c r="U382">
        <f t="shared" si="65"/>
        <v>104.10684931506849</v>
      </c>
      <c r="V382">
        <f t="shared" si="66"/>
        <v>108.50191780821905</v>
      </c>
      <c r="W382" s="20">
        <f t="shared" si="67"/>
        <v>4.2216900444747409</v>
      </c>
      <c r="Y382">
        <f t="shared" si="68"/>
        <v>109.58693698630124</v>
      </c>
      <c r="Z382" s="9">
        <f t="shared" si="69"/>
        <v>5.4800876712327522</v>
      </c>
      <c r="AB382">
        <f t="shared" si="70"/>
        <v>107.41689863013686</v>
      </c>
      <c r="AC382" s="9">
        <f t="shared" si="71"/>
        <v>3.310049315068369</v>
      </c>
    </row>
    <row r="383" spans="1:29">
      <c r="A383" s="1">
        <v>20130116</v>
      </c>
      <c r="B383" s="1">
        <v>200000</v>
      </c>
      <c r="C383" s="1">
        <v>2456309.3220000002</v>
      </c>
      <c r="D383" s="1">
        <v>2132.674</v>
      </c>
      <c r="E383" s="1">
        <v>137.1</v>
      </c>
      <c r="F383" s="1">
        <v>132.6</v>
      </c>
      <c r="G383" s="8">
        <f t="shared" si="54"/>
        <v>118.20493150684926</v>
      </c>
      <c r="H383" s="5">
        <v>77</v>
      </c>
      <c r="I383" s="8">
        <f t="shared" si="55"/>
        <v>104.22739726027397</v>
      </c>
      <c r="J383">
        <f t="shared" si="58"/>
        <v>101.34106143048655</v>
      </c>
      <c r="K383">
        <f t="shared" si="56"/>
        <v>118.20493150684926</v>
      </c>
      <c r="L383">
        <f t="shared" si="59"/>
        <v>118.20493150684926</v>
      </c>
      <c r="M383">
        <f t="shared" si="57"/>
        <v>116.11369863013698</v>
      </c>
      <c r="N383" s="20">
        <f t="shared" si="60"/>
        <v>-1.7691587398712727</v>
      </c>
      <c r="P383">
        <f t="shared" si="61"/>
        <v>115.59256164383561</v>
      </c>
      <c r="Q383" s="20">
        <f t="shared" si="62"/>
        <v>-2.2100345812241216</v>
      </c>
      <c r="S383">
        <f t="shared" si="63"/>
        <v>116.63483561643835</v>
      </c>
      <c r="T383" s="20">
        <f t="shared" si="64"/>
        <v>-1.3282828985184381</v>
      </c>
      <c r="U383">
        <f t="shared" si="65"/>
        <v>104.22739726027397</v>
      </c>
      <c r="V383">
        <f t="shared" si="66"/>
        <v>108.40986301369853</v>
      </c>
      <c r="W383" s="20">
        <f t="shared" si="67"/>
        <v>4.0128275898324546</v>
      </c>
      <c r="Y383">
        <f t="shared" si="68"/>
        <v>109.49396164383552</v>
      </c>
      <c r="Z383" s="9">
        <f t="shared" si="69"/>
        <v>5.2665643835615441</v>
      </c>
      <c r="AB383">
        <f t="shared" si="70"/>
        <v>107.32576438356153</v>
      </c>
      <c r="AC383" s="9">
        <f t="shared" si="71"/>
        <v>3.0983671232875594</v>
      </c>
    </row>
    <row r="384" spans="1:29">
      <c r="A384" s="1">
        <v>20130117</v>
      </c>
      <c r="B384" s="1">
        <v>200000</v>
      </c>
      <c r="C384" s="1">
        <v>2456310.3220000002</v>
      </c>
      <c r="D384" s="1">
        <v>2132.7109999999998</v>
      </c>
      <c r="E384" s="1">
        <v>122.7</v>
      </c>
      <c r="F384" s="1">
        <v>118.8</v>
      </c>
      <c r="G384" s="8">
        <f t="shared" si="54"/>
        <v>118.21999999999994</v>
      </c>
      <c r="H384" s="5">
        <v>92</v>
      </c>
      <c r="I384" s="8">
        <f t="shared" si="55"/>
        <v>104.36986301369863</v>
      </c>
      <c r="J384">
        <f t="shared" si="58"/>
        <v>101.32702454390339</v>
      </c>
      <c r="K384">
        <f t="shared" si="56"/>
        <v>118.21999999999994</v>
      </c>
      <c r="L384">
        <f t="shared" si="59"/>
        <v>118.21999999999994</v>
      </c>
      <c r="M384">
        <f t="shared" si="57"/>
        <v>116.18493150684932</v>
      </c>
      <c r="N384" s="20">
        <f t="shared" si="60"/>
        <v>-1.7214248800123642</v>
      </c>
      <c r="P384">
        <f t="shared" si="61"/>
        <v>115.66308219178083</v>
      </c>
      <c r="Q384" s="20">
        <f t="shared" si="62"/>
        <v>-2.1628470717468389</v>
      </c>
      <c r="S384">
        <f t="shared" si="63"/>
        <v>116.70678082191782</v>
      </c>
      <c r="T384" s="20">
        <f t="shared" si="64"/>
        <v>-1.2800026882778894</v>
      </c>
      <c r="U384">
        <f t="shared" si="65"/>
        <v>104.36986301369863</v>
      </c>
      <c r="V384">
        <f t="shared" si="66"/>
        <v>108.43999999999988</v>
      </c>
      <c r="W384" s="20">
        <f t="shared" si="67"/>
        <v>3.8997243732772091</v>
      </c>
      <c r="Y384">
        <f t="shared" si="68"/>
        <v>109.52439999999989</v>
      </c>
      <c r="Z384" s="9">
        <f t="shared" si="69"/>
        <v>5.1545369863012525</v>
      </c>
      <c r="AB384">
        <f t="shared" si="70"/>
        <v>107.35559999999988</v>
      </c>
      <c r="AC384" s="9">
        <f t="shared" si="71"/>
        <v>2.985736986301248</v>
      </c>
    </row>
    <row r="385" spans="1:29">
      <c r="A385" s="1">
        <v>20130118</v>
      </c>
      <c r="B385" s="1">
        <v>200000</v>
      </c>
      <c r="C385" s="1">
        <v>2456311.3220000002</v>
      </c>
      <c r="D385" s="1">
        <v>2132.748</v>
      </c>
      <c r="E385" s="1">
        <v>115.2</v>
      </c>
      <c r="F385" s="1">
        <v>111.5</v>
      </c>
      <c r="G385" s="8">
        <f t="shared" si="54"/>
        <v>118.25863013698624</v>
      </c>
      <c r="H385" s="5">
        <v>48</v>
      </c>
      <c r="I385" s="8">
        <f t="shared" si="55"/>
        <v>104.48767123287671</v>
      </c>
      <c r="J385">
        <f t="shared" si="58"/>
        <v>101.31795060045098</v>
      </c>
      <c r="K385">
        <f t="shared" si="56"/>
        <v>118.25863013698624</v>
      </c>
      <c r="L385">
        <f t="shared" si="59"/>
        <v>118.25863013698624</v>
      </c>
      <c r="M385">
        <f t="shared" si="57"/>
        <v>116.24383561643836</v>
      </c>
      <c r="N385" s="20">
        <f t="shared" si="60"/>
        <v>-1.7037188053117234</v>
      </c>
      <c r="P385">
        <f t="shared" si="61"/>
        <v>115.72139726027396</v>
      </c>
      <c r="Q385" s="20">
        <f t="shared" si="62"/>
        <v>-2.1454948985737872</v>
      </c>
      <c r="S385">
        <f t="shared" si="63"/>
        <v>116.76627397260273</v>
      </c>
      <c r="T385" s="20">
        <f t="shared" si="64"/>
        <v>-1.2619427120497022</v>
      </c>
      <c r="U385">
        <f t="shared" si="65"/>
        <v>104.48767123287671</v>
      </c>
      <c r="V385">
        <f t="shared" si="66"/>
        <v>108.51726027397248</v>
      </c>
      <c r="W385" s="20">
        <f t="shared" si="67"/>
        <v>3.8565210551155076</v>
      </c>
      <c r="Y385">
        <f t="shared" si="68"/>
        <v>109.60243287671221</v>
      </c>
      <c r="Z385" s="9">
        <f t="shared" si="69"/>
        <v>5.1147616438355072</v>
      </c>
      <c r="AB385">
        <f t="shared" si="70"/>
        <v>107.43208767123275</v>
      </c>
      <c r="AC385" s="9">
        <f t="shared" si="71"/>
        <v>2.9444164383560434</v>
      </c>
    </row>
    <row r="386" spans="1:29">
      <c r="A386" s="1">
        <v>20130119</v>
      </c>
      <c r="B386" s="1">
        <v>200000</v>
      </c>
      <c r="C386" s="1">
        <v>2456312.3220000002</v>
      </c>
      <c r="D386" s="1">
        <v>2132.7840000000001</v>
      </c>
      <c r="E386" s="1">
        <v>106.7</v>
      </c>
      <c r="F386" s="1">
        <v>103.3</v>
      </c>
      <c r="G386" s="8">
        <f t="shared" si="54"/>
        <v>118.3156164383561</v>
      </c>
      <c r="H386" s="5">
        <v>43</v>
      </c>
      <c r="I386" s="8">
        <f t="shared" si="55"/>
        <v>104.49863013698631</v>
      </c>
      <c r="J386">
        <f t="shared" si="58"/>
        <v>101.32221697865869</v>
      </c>
      <c r="K386">
        <f t="shared" si="56"/>
        <v>118.3156164383561</v>
      </c>
      <c r="L386">
        <f t="shared" si="59"/>
        <v>118.3156164383561</v>
      </c>
      <c r="M386">
        <f t="shared" si="57"/>
        <v>116.24931506849316</v>
      </c>
      <c r="N386" s="20">
        <f t="shared" si="60"/>
        <v>-1.7464316478793052</v>
      </c>
      <c r="P386">
        <f t="shared" si="61"/>
        <v>115.72682191780822</v>
      </c>
      <c r="Q386" s="20">
        <f t="shared" si="62"/>
        <v>-2.1880412733991648</v>
      </c>
      <c r="S386">
        <f t="shared" si="63"/>
        <v>116.77180821917808</v>
      </c>
      <c r="T386" s="20">
        <f t="shared" si="64"/>
        <v>-1.3048220223594598</v>
      </c>
      <c r="U386">
        <f t="shared" si="65"/>
        <v>104.49863013698631</v>
      </c>
      <c r="V386">
        <f t="shared" si="66"/>
        <v>108.6312328767122</v>
      </c>
      <c r="W386" s="20">
        <f t="shared" si="67"/>
        <v>3.9546956111371969</v>
      </c>
      <c r="Y386">
        <f t="shared" si="68"/>
        <v>109.71754520547933</v>
      </c>
      <c r="Z386" s="9">
        <f t="shared" si="69"/>
        <v>5.2189150684930183</v>
      </c>
      <c r="AB386">
        <f t="shared" si="70"/>
        <v>107.54492054794508</v>
      </c>
      <c r="AC386" s="9">
        <f t="shared" si="71"/>
        <v>3.0462904109587754</v>
      </c>
    </row>
    <row r="387" spans="1:29">
      <c r="A387" s="1">
        <v>20130120</v>
      </c>
      <c r="B387" s="1">
        <v>200000</v>
      </c>
      <c r="C387" s="1">
        <v>2456313.3220000002</v>
      </c>
      <c r="D387" s="1">
        <v>2132.8209999999999</v>
      </c>
      <c r="E387" s="1">
        <v>106.6</v>
      </c>
      <c r="F387" s="1">
        <v>103.2</v>
      </c>
      <c r="G387" s="8">
        <f t="shared" si="54"/>
        <v>118.37068493150677</v>
      </c>
      <c r="H387" s="5">
        <v>71</v>
      </c>
      <c r="I387" s="8">
        <f t="shared" si="55"/>
        <v>104.60547945205479</v>
      </c>
      <c r="J387">
        <f t="shared" si="58"/>
        <v>101.31591629344437</v>
      </c>
      <c r="K387">
        <f t="shared" si="56"/>
        <v>118.37068493150677</v>
      </c>
      <c r="L387">
        <f t="shared" si="59"/>
        <v>118.37068493150677</v>
      </c>
      <c r="M387">
        <f t="shared" si="57"/>
        <v>116.3027397260274</v>
      </c>
      <c r="N387" s="20">
        <f t="shared" si="60"/>
        <v>-1.7470078902356363</v>
      </c>
      <c r="P387">
        <f t="shared" si="61"/>
        <v>115.77971232876712</v>
      </c>
      <c r="Q387" s="20">
        <f t="shared" si="62"/>
        <v>-2.188863403332391</v>
      </c>
      <c r="S387">
        <f t="shared" si="63"/>
        <v>116.82576712328768</v>
      </c>
      <c r="T387" s="20">
        <f t="shared" si="64"/>
        <v>-1.3051523771388531</v>
      </c>
      <c r="U387">
        <f t="shared" si="65"/>
        <v>104.60547945205479</v>
      </c>
      <c r="V387">
        <f t="shared" si="66"/>
        <v>108.74136986301355</v>
      </c>
      <c r="W387" s="20">
        <f t="shared" si="67"/>
        <v>3.9537990099786384</v>
      </c>
      <c r="Y387">
        <f t="shared" si="68"/>
        <v>109.82878356164368</v>
      </c>
      <c r="Z387" s="9">
        <f t="shared" si="69"/>
        <v>5.2233041095888808</v>
      </c>
      <c r="AB387">
        <f t="shared" si="70"/>
        <v>107.65395616438342</v>
      </c>
      <c r="AC387" s="9">
        <f t="shared" si="71"/>
        <v>3.0484767123286218</v>
      </c>
    </row>
    <row r="388" spans="1:29">
      <c r="A388" s="1">
        <v>20130121</v>
      </c>
      <c r="B388" s="1">
        <v>200000</v>
      </c>
      <c r="C388" s="1">
        <v>2456314.3220000002</v>
      </c>
      <c r="D388" s="1">
        <v>2132.8580000000002</v>
      </c>
      <c r="E388" s="1">
        <v>108.3</v>
      </c>
      <c r="F388" s="1">
        <v>104.9</v>
      </c>
      <c r="G388" s="8">
        <f t="shared" si="54"/>
        <v>118.41643835616432</v>
      </c>
      <c r="H388" s="5">
        <v>71</v>
      </c>
      <c r="I388" s="8">
        <f t="shared" si="55"/>
        <v>104.61643835616438</v>
      </c>
      <c r="J388">
        <f t="shared" si="58"/>
        <v>101.31910436035092</v>
      </c>
      <c r="K388">
        <f t="shared" si="56"/>
        <v>118.41643835616432</v>
      </c>
      <c r="L388">
        <f t="shared" si="59"/>
        <v>118.41643835616432</v>
      </c>
      <c r="M388">
        <f t="shared" si="57"/>
        <v>116.3082191780822</v>
      </c>
      <c r="N388" s="20">
        <f t="shared" si="60"/>
        <v>-1.7803433436675249</v>
      </c>
      <c r="P388">
        <f t="shared" si="61"/>
        <v>115.78513698630137</v>
      </c>
      <c r="Q388" s="20">
        <f t="shared" si="62"/>
        <v>-2.2220744065521671</v>
      </c>
      <c r="S388">
        <f t="shared" si="63"/>
        <v>116.83130136986301</v>
      </c>
      <c r="T388" s="20">
        <f t="shared" si="64"/>
        <v>-1.3386122807828826</v>
      </c>
      <c r="U388">
        <f t="shared" si="65"/>
        <v>104.61643835616438</v>
      </c>
      <c r="V388">
        <f t="shared" si="66"/>
        <v>108.83287671232864</v>
      </c>
      <c r="W388" s="20">
        <f t="shared" si="67"/>
        <v>4.0303784208457643</v>
      </c>
      <c r="Y388">
        <f t="shared" si="68"/>
        <v>109.92120547945193</v>
      </c>
      <c r="Z388" s="9">
        <f t="shared" si="69"/>
        <v>5.3047671232875473</v>
      </c>
      <c r="AB388">
        <f t="shared" si="70"/>
        <v>107.74454794520535</v>
      </c>
      <c r="AC388" s="9">
        <f t="shared" si="71"/>
        <v>3.1281095890409749</v>
      </c>
    </row>
    <row r="389" spans="1:29">
      <c r="A389" s="1">
        <v>20130122</v>
      </c>
      <c r="B389" s="1">
        <v>200000</v>
      </c>
      <c r="C389" s="1">
        <v>2456315.3220000002</v>
      </c>
      <c r="D389" s="1">
        <v>2132.8939999999998</v>
      </c>
      <c r="E389" s="1">
        <v>110.3</v>
      </c>
      <c r="F389" s="1">
        <v>106.9</v>
      </c>
      <c r="G389" s="8">
        <f t="shared" si="54"/>
        <v>118.44465753424652</v>
      </c>
      <c r="H389" s="5">
        <v>86</v>
      </c>
      <c r="I389" s="8">
        <f t="shared" si="55"/>
        <v>104.52876712328766</v>
      </c>
      <c r="J389">
        <f t="shared" si="58"/>
        <v>101.331297669908</v>
      </c>
      <c r="K389">
        <f t="shared" si="56"/>
        <v>118.44465753424652</v>
      </c>
      <c r="L389">
        <f t="shared" si="59"/>
        <v>118.44465753424652</v>
      </c>
      <c r="M389">
        <f t="shared" si="57"/>
        <v>116.26438356164383</v>
      </c>
      <c r="N389" s="20">
        <f t="shared" si="60"/>
        <v>-1.8407533256384312</v>
      </c>
      <c r="P389">
        <f t="shared" si="61"/>
        <v>115.74173972602739</v>
      </c>
      <c r="Q389" s="20">
        <f t="shared" si="62"/>
        <v>-2.2820090534160329</v>
      </c>
      <c r="S389">
        <f t="shared" si="63"/>
        <v>116.78702739726027</v>
      </c>
      <c r="T389" s="20">
        <f t="shared" si="64"/>
        <v>-1.3994975978608153</v>
      </c>
      <c r="U389">
        <f t="shared" si="65"/>
        <v>104.52876712328766</v>
      </c>
      <c r="V389">
        <f t="shared" si="66"/>
        <v>108.88931506849303</v>
      </c>
      <c r="W389" s="20">
        <f t="shared" si="67"/>
        <v>4.1716247739364292</v>
      </c>
      <c r="Y389">
        <f t="shared" si="68"/>
        <v>109.97820821917796</v>
      </c>
      <c r="Z389" s="9">
        <f t="shared" si="69"/>
        <v>5.4494410958902932</v>
      </c>
      <c r="AB389">
        <f t="shared" si="70"/>
        <v>107.80042191780811</v>
      </c>
      <c r="AC389" s="9">
        <f t="shared" si="71"/>
        <v>3.2716547945204439</v>
      </c>
    </row>
    <row r="390" spans="1:29">
      <c r="A390" s="1">
        <v>20130123</v>
      </c>
      <c r="B390" s="1">
        <v>200000</v>
      </c>
      <c r="C390" s="1">
        <v>2456316.3220000002</v>
      </c>
      <c r="D390" s="1">
        <v>2132.931</v>
      </c>
      <c r="E390" s="1">
        <v>104.9</v>
      </c>
      <c r="F390" s="1">
        <v>101.6</v>
      </c>
      <c r="G390" s="8">
        <f t="shared" si="54"/>
        <v>118.45917808219174</v>
      </c>
      <c r="H390" s="5">
        <v>69</v>
      </c>
      <c r="I390" s="8">
        <f t="shared" si="55"/>
        <v>104.49589041095891</v>
      </c>
      <c r="J390">
        <f t="shared" si="58"/>
        <v>101.33625232689232</v>
      </c>
      <c r="K390">
        <f t="shared" si="56"/>
        <v>118.45917808219174</v>
      </c>
      <c r="L390">
        <f t="shared" si="59"/>
        <v>118.45917808219174</v>
      </c>
      <c r="M390">
        <f t="shared" si="57"/>
        <v>116.24794520547945</v>
      </c>
      <c r="N390" s="20">
        <f t="shared" si="60"/>
        <v>-1.8666623494365666</v>
      </c>
      <c r="P390">
        <f t="shared" si="61"/>
        <v>115.72546575342466</v>
      </c>
      <c r="Q390" s="20">
        <f t="shared" si="62"/>
        <v>-2.3077252206412595</v>
      </c>
      <c r="S390">
        <f t="shared" si="63"/>
        <v>116.77042465753425</v>
      </c>
      <c r="T390" s="20">
        <f t="shared" si="64"/>
        <v>-1.4255994782318737</v>
      </c>
      <c r="U390">
        <f t="shared" si="65"/>
        <v>104.49589041095891</v>
      </c>
      <c r="V390">
        <f t="shared" si="66"/>
        <v>108.91835616438348</v>
      </c>
      <c r="W390" s="20">
        <f t="shared" si="67"/>
        <v>4.2321910804645029</v>
      </c>
      <c r="Y390">
        <f t="shared" si="68"/>
        <v>110.00753972602732</v>
      </c>
      <c r="Z390" s="9">
        <f t="shared" si="69"/>
        <v>5.5116493150684107</v>
      </c>
      <c r="AB390">
        <f t="shared" si="70"/>
        <v>107.82917260273965</v>
      </c>
      <c r="AC390" s="9">
        <f t="shared" si="71"/>
        <v>3.3332821917807389</v>
      </c>
    </row>
    <row r="391" spans="1:29">
      <c r="A391" s="1">
        <v>20130124</v>
      </c>
      <c r="B391" s="1">
        <v>200000</v>
      </c>
      <c r="C391" s="1">
        <v>2456317.3220000002</v>
      </c>
      <c r="D391" s="1">
        <v>2132.9679999999998</v>
      </c>
      <c r="E391" s="1">
        <v>103.4</v>
      </c>
      <c r="F391" s="1">
        <v>100.2</v>
      </c>
      <c r="G391" s="8">
        <f t="shared" si="54"/>
        <v>118.46356164383559</v>
      </c>
      <c r="H391" s="5">
        <v>44</v>
      </c>
      <c r="I391" s="8">
        <f t="shared" si="55"/>
        <v>104.43287671232876</v>
      </c>
      <c r="J391">
        <f t="shared" si="58"/>
        <v>101.34351225142977</v>
      </c>
      <c r="K391">
        <f t="shared" si="56"/>
        <v>118.46356164383559</v>
      </c>
      <c r="L391">
        <f t="shared" si="59"/>
        <v>118.46356164383559</v>
      </c>
      <c r="M391">
        <f t="shared" si="57"/>
        <v>116.21643835616439</v>
      </c>
      <c r="N391" s="20">
        <f t="shared" si="60"/>
        <v>-1.8968898592018064</v>
      </c>
      <c r="P391">
        <f t="shared" si="61"/>
        <v>115.69427397260273</v>
      </c>
      <c r="Q391" s="20">
        <f t="shared" si="62"/>
        <v>-2.3376704471867953</v>
      </c>
      <c r="S391">
        <f t="shared" si="63"/>
        <v>116.73860273972602</v>
      </c>
      <c r="T391" s="20">
        <f t="shared" si="64"/>
        <v>-1.456109271216846</v>
      </c>
      <c r="U391">
        <f t="shared" si="65"/>
        <v>104.43287671232876</v>
      </c>
      <c r="V391">
        <f t="shared" si="66"/>
        <v>108.92712328767118</v>
      </c>
      <c r="W391" s="20">
        <f t="shared" si="67"/>
        <v>4.3034786714937496</v>
      </c>
      <c r="Y391">
        <f t="shared" si="68"/>
        <v>110.01639452054789</v>
      </c>
      <c r="Z391" s="9">
        <f t="shared" si="69"/>
        <v>5.5835178082191277</v>
      </c>
      <c r="AB391">
        <f t="shared" si="70"/>
        <v>107.83785205479447</v>
      </c>
      <c r="AC391" s="9">
        <f t="shared" si="71"/>
        <v>3.4049753424657041</v>
      </c>
    </row>
    <row r="392" spans="1:29">
      <c r="A392" s="1">
        <v>20130125</v>
      </c>
      <c r="B392" s="1">
        <v>200000</v>
      </c>
      <c r="C392" s="1">
        <v>2456318.3220000002</v>
      </c>
      <c r="D392" s="1">
        <v>2133.0039999999999</v>
      </c>
      <c r="E392" s="1">
        <v>100.5</v>
      </c>
      <c r="F392" s="1">
        <v>97.5</v>
      </c>
      <c r="G392" s="8">
        <f t="shared" si="54"/>
        <v>118.44876712328764</v>
      </c>
      <c r="H392" s="5">
        <v>62</v>
      </c>
      <c r="I392" s="8">
        <f t="shared" si="55"/>
        <v>104.33972602739726</v>
      </c>
      <c r="J392">
        <f t="shared" si="58"/>
        <v>101.35222140531457</v>
      </c>
      <c r="K392">
        <f t="shared" si="56"/>
        <v>118.44876712328764</v>
      </c>
      <c r="L392">
        <f t="shared" si="59"/>
        <v>118.44876712328764</v>
      </c>
      <c r="M392">
        <f t="shared" si="57"/>
        <v>116.16986301369863</v>
      </c>
      <c r="N392" s="20">
        <f t="shared" si="60"/>
        <v>-1.9239576442505353</v>
      </c>
      <c r="P392">
        <f t="shared" si="61"/>
        <v>115.64816438356164</v>
      </c>
      <c r="Q392" s="20">
        <f t="shared" si="62"/>
        <v>-2.3644000758665413</v>
      </c>
      <c r="S392">
        <f t="shared" si="63"/>
        <v>116.69156164383563</v>
      </c>
      <c r="T392" s="20">
        <f t="shared" si="64"/>
        <v>-1.4835152126345292</v>
      </c>
      <c r="U392">
        <f t="shared" si="65"/>
        <v>104.33972602739726</v>
      </c>
      <c r="V392">
        <f t="shared" si="66"/>
        <v>108.89753424657528</v>
      </c>
      <c r="W392" s="20">
        <f t="shared" si="67"/>
        <v>4.3682386303959078</v>
      </c>
      <c r="Y392">
        <f t="shared" si="68"/>
        <v>109.98650958904103</v>
      </c>
      <c r="Z392" s="9">
        <f t="shared" si="69"/>
        <v>5.6467835616437725</v>
      </c>
      <c r="AB392">
        <f t="shared" si="70"/>
        <v>107.80855890410952</v>
      </c>
      <c r="AC392" s="9">
        <f t="shared" si="71"/>
        <v>3.4688328767122556</v>
      </c>
    </row>
    <row r="393" spans="1:29">
      <c r="A393" s="1">
        <v>20130126</v>
      </c>
      <c r="B393" s="1">
        <v>200000</v>
      </c>
      <c r="C393" s="1">
        <v>2456319.3220000002</v>
      </c>
      <c r="D393" s="1">
        <v>2133.0410000000002</v>
      </c>
      <c r="E393" s="1">
        <v>99.4</v>
      </c>
      <c r="F393" s="1">
        <v>96.3</v>
      </c>
      <c r="G393" s="8">
        <f t="shared" si="54"/>
        <v>118.40547945205478</v>
      </c>
      <c r="H393" s="5">
        <v>93</v>
      </c>
      <c r="I393" s="8">
        <f t="shared" si="55"/>
        <v>104.28767123287672</v>
      </c>
      <c r="J393">
        <f t="shared" si="58"/>
        <v>101.35373702876659</v>
      </c>
      <c r="K393">
        <f t="shared" si="56"/>
        <v>118.40547945205478</v>
      </c>
      <c r="L393">
        <f t="shared" si="59"/>
        <v>118.40547945205478</v>
      </c>
      <c r="M393">
        <f t="shared" si="57"/>
        <v>116.14383561643837</v>
      </c>
      <c r="N393" s="20">
        <f t="shared" si="60"/>
        <v>-1.9100837613956827</v>
      </c>
      <c r="P393">
        <f t="shared" si="61"/>
        <v>115.62239726027397</v>
      </c>
      <c r="Q393" s="20">
        <f t="shared" si="62"/>
        <v>-2.350467397843488</v>
      </c>
      <c r="S393">
        <f t="shared" si="63"/>
        <v>116.66527397260273</v>
      </c>
      <c r="T393" s="20">
        <f t="shared" si="64"/>
        <v>-1.46970012494792</v>
      </c>
      <c r="U393">
        <f t="shared" si="65"/>
        <v>104.28767123287672</v>
      </c>
      <c r="V393">
        <f t="shared" si="66"/>
        <v>108.81095890410955</v>
      </c>
      <c r="W393" s="20">
        <f t="shared" si="67"/>
        <v>4.3373177459608172</v>
      </c>
      <c r="Y393">
        <f t="shared" si="68"/>
        <v>109.89906849315065</v>
      </c>
      <c r="Z393" s="9">
        <f t="shared" si="69"/>
        <v>5.6113972602739324</v>
      </c>
      <c r="AB393">
        <f t="shared" si="70"/>
        <v>107.72284931506846</v>
      </c>
      <c r="AC393" s="9">
        <f t="shared" si="71"/>
        <v>3.4351780821917401</v>
      </c>
    </row>
    <row r="394" spans="1:29">
      <c r="A394" s="1">
        <v>20130127</v>
      </c>
      <c r="B394" s="1">
        <v>200000</v>
      </c>
      <c r="C394" s="1">
        <v>2456320.3220000002</v>
      </c>
      <c r="D394" s="1">
        <v>2133.078</v>
      </c>
      <c r="E394" s="1">
        <v>97.7</v>
      </c>
      <c r="F394" s="1">
        <v>94.7</v>
      </c>
      <c r="G394" s="8">
        <f t="shared" si="54"/>
        <v>118.3567123287671</v>
      </c>
      <c r="H394" s="5">
        <v>105</v>
      </c>
      <c r="I394" s="8">
        <f t="shared" si="55"/>
        <v>104.12876712328767</v>
      </c>
      <c r="J394">
        <f t="shared" si="58"/>
        <v>101.366379877391</v>
      </c>
      <c r="K394">
        <f t="shared" si="56"/>
        <v>118.3567123287671</v>
      </c>
      <c r="L394">
        <f t="shared" si="59"/>
        <v>118.3567123287671</v>
      </c>
      <c r="M394">
        <f t="shared" si="57"/>
        <v>116.06438356164384</v>
      </c>
      <c r="N394" s="20">
        <f t="shared" si="60"/>
        <v>-1.9367965889046701</v>
      </c>
      <c r="P394">
        <f t="shared" si="61"/>
        <v>115.5437397260274</v>
      </c>
      <c r="Q394" s="20">
        <f t="shared" si="62"/>
        <v>-2.3766903856926405</v>
      </c>
      <c r="S394">
        <f t="shared" si="63"/>
        <v>116.58502739726028</v>
      </c>
      <c r="T394" s="20">
        <f t="shared" si="64"/>
        <v>-1.4969027921166855</v>
      </c>
      <c r="U394">
        <f t="shared" si="65"/>
        <v>104.12876712328767</v>
      </c>
      <c r="V394">
        <f t="shared" si="66"/>
        <v>108.7134246575342</v>
      </c>
      <c r="W394" s="20">
        <f t="shared" si="67"/>
        <v>4.4028731549450981</v>
      </c>
      <c r="Y394">
        <f t="shared" si="68"/>
        <v>109.80055890410955</v>
      </c>
      <c r="Z394" s="9">
        <f t="shared" si="69"/>
        <v>5.6717917808218772</v>
      </c>
      <c r="AB394">
        <f t="shared" si="70"/>
        <v>107.62629041095886</v>
      </c>
      <c r="AC394" s="9">
        <f t="shared" si="71"/>
        <v>3.4975232876711857</v>
      </c>
    </row>
    <row r="395" spans="1:29">
      <c r="A395" s="1">
        <v>20130128</v>
      </c>
      <c r="B395" s="1">
        <v>200000</v>
      </c>
      <c r="C395" s="1">
        <v>2456321.3220000002</v>
      </c>
      <c r="D395" s="1">
        <v>2133.114</v>
      </c>
      <c r="E395" s="1">
        <v>97.6</v>
      </c>
      <c r="F395" s="1">
        <v>94.7</v>
      </c>
      <c r="G395" s="8">
        <f t="shared" si="54"/>
        <v>118.30246575342463</v>
      </c>
      <c r="H395" s="5">
        <v>92</v>
      </c>
      <c r="I395" s="8">
        <f t="shared" si="55"/>
        <v>104.07945205479452</v>
      </c>
      <c r="J395">
        <f t="shared" si="58"/>
        <v>101.3665534760062</v>
      </c>
      <c r="K395">
        <f t="shared" si="56"/>
        <v>118.30246575342463</v>
      </c>
      <c r="L395">
        <f t="shared" si="59"/>
        <v>118.30246575342463</v>
      </c>
      <c r="M395">
        <f t="shared" si="57"/>
        <v>116.03972602739725</v>
      </c>
      <c r="N395" s="20">
        <f t="shared" si="60"/>
        <v>-1.9126733425350153</v>
      </c>
      <c r="P395">
        <f t="shared" si="61"/>
        <v>115.51932876712328</v>
      </c>
      <c r="Q395" s="20">
        <f t="shared" si="62"/>
        <v>-2.3525604209316953</v>
      </c>
      <c r="S395">
        <f t="shared" si="63"/>
        <v>116.56012328767123</v>
      </c>
      <c r="T395" s="20">
        <f t="shared" si="64"/>
        <v>-1.4727862641383354</v>
      </c>
      <c r="U395">
        <f t="shared" si="65"/>
        <v>104.07945205479452</v>
      </c>
      <c r="V395">
        <f t="shared" si="66"/>
        <v>108.60493150684925</v>
      </c>
      <c r="W395" s="20">
        <f t="shared" si="67"/>
        <v>4.3481007660111572</v>
      </c>
      <c r="Y395">
        <f t="shared" si="68"/>
        <v>109.69098082191775</v>
      </c>
      <c r="Z395" s="9">
        <f t="shared" si="69"/>
        <v>5.6115287671232323</v>
      </c>
      <c r="AB395">
        <f t="shared" si="70"/>
        <v>107.51888219178076</v>
      </c>
      <c r="AC395" s="9">
        <f t="shared" si="71"/>
        <v>3.4394301369862461</v>
      </c>
    </row>
    <row r="396" spans="1:29">
      <c r="A396" s="1">
        <v>20130129</v>
      </c>
      <c r="B396" s="1">
        <v>200000</v>
      </c>
      <c r="C396" s="1">
        <v>2456322.3220000002</v>
      </c>
      <c r="D396" s="1">
        <v>2133.1509999999998</v>
      </c>
      <c r="E396" s="1">
        <v>95.4</v>
      </c>
      <c r="F396" s="1">
        <v>92.6</v>
      </c>
      <c r="G396" s="8">
        <f t="shared" si="54"/>
        <v>118.23780821917804</v>
      </c>
      <c r="H396" s="5">
        <v>57</v>
      </c>
      <c r="I396" s="8">
        <f t="shared" si="55"/>
        <v>104.01095890410959</v>
      </c>
      <c r="J396">
        <f t="shared" si="58"/>
        <v>101.36782214729743</v>
      </c>
      <c r="K396">
        <f t="shared" si="56"/>
        <v>118.23780821917804</v>
      </c>
      <c r="L396">
        <f t="shared" si="59"/>
        <v>118.23780821917804</v>
      </c>
      <c r="M396">
        <f t="shared" si="57"/>
        <v>116.0054794520548</v>
      </c>
      <c r="N396" s="20">
        <f t="shared" si="60"/>
        <v>-1.887999110221287</v>
      </c>
      <c r="P396">
        <f t="shared" si="61"/>
        <v>115.48542465753425</v>
      </c>
      <c r="Q396" s="20">
        <f t="shared" si="62"/>
        <v>-2.3278370963555659</v>
      </c>
      <c r="S396">
        <f t="shared" si="63"/>
        <v>116.52553424657535</v>
      </c>
      <c r="T396" s="20">
        <f t="shared" si="64"/>
        <v>-1.448161124087008</v>
      </c>
      <c r="U396">
        <f t="shared" si="65"/>
        <v>104.01095890410959</v>
      </c>
      <c r="V396">
        <f t="shared" si="66"/>
        <v>108.47561643835607</v>
      </c>
      <c r="W396" s="20">
        <f t="shared" si="67"/>
        <v>4.2924876198503057</v>
      </c>
      <c r="Y396">
        <f t="shared" si="68"/>
        <v>109.56037260273963</v>
      </c>
      <c r="Z396" s="9">
        <f t="shared" si="69"/>
        <v>5.5494136986300475</v>
      </c>
      <c r="AB396">
        <f t="shared" si="70"/>
        <v>107.39086027397251</v>
      </c>
      <c r="AC396" s="9">
        <f t="shared" si="71"/>
        <v>3.3799013698629214</v>
      </c>
    </row>
    <row r="397" spans="1:29">
      <c r="A397" s="1">
        <v>20130130</v>
      </c>
      <c r="B397" s="1">
        <v>200000</v>
      </c>
      <c r="C397" s="1">
        <v>2456323.3220000002</v>
      </c>
      <c r="D397" s="1">
        <v>2133.1880000000001</v>
      </c>
      <c r="E397" s="1">
        <v>96.6</v>
      </c>
      <c r="F397" s="1">
        <v>93.8</v>
      </c>
      <c r="G397" s="8">
        <f t="shared" si="54"/>
        <v>118.15013698630133</v>
      </c>
      <c r="H397" s="5">
        <v>61</v>
      </c>
      <c r="I397" s="8">
        <f t="shared" si="55"/>
        <v>103.91232876712328</v>
      </c>
      <c r="J397">
        <f t="shared" si="58"/>
        <v>101.37017506855094</v>
      </c>
      <c r="K397">
        <f t="shared" si="56"/>
        <v>118.15013698630133</v>
      </c>
      <c r="L397">
        <f t="shared" si="59"/>
        <v>118.15013698630133</v>
      </c>
      <c r="M397">
        <f t="shared" si="57"/>
        <v>115.95616438356164</v>
      </c>
      <c r="N397" s="20">
        <f t="shared" si="60"/>
        <v>-1.8569361481096394</v>
      </c>
      <c r="P397">
        <f t="shared" si="61"/>
        <v>115.43660273972603</v>
      </c>
      <c r="Q397" s="20">
        <f t="shared" si="62"/>
        <v>-2.2966831150521045</v>
      </c>
      <c r="S397">
        <f t="shared" si="63"/>
        <v>116.47572602739726</v>
      </c>
      <c r="T397" s="20">
        <f t="shared" si="64"/>
        <v>-1.4171891811671884</v>
      </c>
      <c r="U397">
        <f t="shared" si="65"/>
        <v>103.91232876712328</v>
      </c>
      <c r="V397">
        <f t="shared" si="66"/>
        <v>108.30027397260267</v>
      </c>
      <c r="W397" s="20">
        <f t="shared" si="67"/>
        <v>4.2227378190254399</v>
      </c>
      <c r="Y397">
        <f t="shared" si="68"/>
        <v>109.38327671232869</v>
      </c>
      <c r="Z397" s="9">
        <f t="shared" si="69"/>
        <v>5.4709479452054097</v>
      </c>
      <c r="AB397">
        <f t="shared" si="70"/>
        <v>107.21727123287664</v>
      </c>
      <c r="AC397" s="9">
        <f t="shared" si="71"/>
        <v>3.3049424657533564</v>
      </c>
    </row>
    <row r="398" spans="1:29">
      <c r="A398" s="1">
        <v>20130131</v>
      </c>
      <c r="B398" s="1">
        <v>200000</v>
      </c>
      <c r="C398" s="1">
        <v>2456324.3220000002</v>
      </c>
      <c r="D398" s="1">
        <v>2133.2240000000002</v>
      </c>
      <c r="E398" s="1">
        <v>102.7</v>
      </c>
      <c r="F398" s="1">
        <v>99.7</v>
      </c>
      <c r="G398" s="8">
        <f t="shared" si="54"/>
        <v>118.07589041095886</v>
      </c>
      <c r="H398" s="5">
        <v>62</v>
      </c>
      <c r="I398" s="8">
        <f t="shared" si="55"/>
        <v>103.91232876712328</v>
      </c>
      <c r="J398">
        <f t="shared" si="58"/>
        <v>101.36302995148702</v>
      </c>
      <c r="K398">
        <f t="shared" si="56"/>
        <v>118.07589041095886</v>
      </c>
      <c r="L398">
        <f t="shared" si="59"/>
        <v>118.07589041095886</v>
      </c>
      <c r="M398">
        <f t="shared" si="57"/>
        <v>115.95616438356164</v>
      </c>
      <c r="N398" s="20">
        <f t="shared" si="60"/>
        <v>-1.795223410994069</v>
      </c>
      <c r="P398">
        <f t="shared" si="61"/>
        <v>115.43660273972603</v>
      </c>
      <c r="Q398" s="20">
        <f t="shared" si="62"/>
        <v>-2.2352468925255522</v>
      </c>
      <c r="S398">
        <f t="shared" si="63"/>
        <v>116.47572602739726</v>
      </c>
      <c r="T398" s="20">
        <f t="shared" si="64"/>
        <v>-1.3551999294625574</v>
      </c>
      <c r="U398">
        <f t="shared" si="65"/>
        <v>103.91232876712328</v>
      </c>
      <c r="V398">
        <f t="shared" si="66"/>
        <v>108.15178082191773</v>
      </c>
      <c r="W398" s="20">
        <f t="shared" si="67"/>
        <v>4.0798354777472383</v>
      </c>
      <c r="Y398">
        <f t="shared" si="68"/>
        <v>109.2332986301369</v>
      </c>
      <c r="Z398" s="9">
        <f t="shared" si="69"/>
        <v>5.320969863013616</v>
      </c>
      <c r="AB398">
        <f t="shared" si="70"/>
        <v>107.07026301369855</v>
      </c>
      <c r="AC398" s="9">
        <f t="shared" si="71"/>
        <v>3.157934246575266</v>
      </c>
    </row>
    <row r="399" spans="1:29">
      <c r="A399" s="1">
        <v>20130201</v>
      </c>
      <c r="B399" s="1">
        <v>200000</v>
      </c>
      <c r="C399" s="1">
        <v>2456325.3220000002</v>
      </c>
      <c r="D399" s="1">
        <v>2133.261</v>
      </c>
      <c r="E399" s="1">
        <v>103.7</v>
      </c>
      <c r="F399" s="1">
        <v>100.7</v>
      </c>
      <c r="G399" s="8">
        <f t="shared" si="54"/>
        <v>118.01452054794515</v>
      </c>
      <c r="H399" s="5">
        <v>79</v>
      </c>
      <c r="I399" s="8">
        <f t="shared" si="55"/>
        <v>103.85753424657534</v>
      </c>
      <c r="J399">
        <f t="shared" si="58"/>
        <v>101.36311596496782</v>
      </c>
      <c r="K399">
        <f t="shared" si="56"/>
        <v>118.01452054794515</v>
      </c>
      <c r="L399">
        <f t="shared" si="59"/>
        <v>118.01452054794515</v>
      </c>
      <c r="M399">
        <f t="shared" si="57"/>
        <v>115.92876712328767</v>
      </c>
      <c r="N399" s="20">
        <f t="shared" si="60"/>
        <v>-1.7673701634114707</v>
      </c>
      <c r="P399">
        <f t="shared" si="61"/>
        <v>115.4094794520548</v>
      </c>
      <c r="Q399" s="20">
        <f t="shared" si="62"/>
        <v>-2.2073903141707234</v>
      </c>
      <c r="S399">
        <f t="shared" si="63"/>
        <v>116.44805479452054</v>
      </c>
      <c r="T399" s="20">
        <f t="shared" si="64"/>
        <v>-1.327350012652218</v>
      </c>
      <c r="U399">
        <f t="shared" si="65"/>
        <v>103.85753424657534</v>
      </c>
      <c r="V399">
        <f t="shared" si="66"/>
        <v>108.02904109589031</v>
      </c>
      <c r="W399" s="20">
        <f t="shared" si="67"/>
        <v>4.0165664239737282</v>
      </c>
      <c r="Y399">
        <f t="shared" si="68"/>
        <v>109.10933150684922</v>
      </c>
      <c r="Z399" s="9">
        <f t="shared" si="69"/>
        <v>5.2517972602738752</v>
      </c>
      <c r="AB399">
        <f t="shared" si="70"/>
        <v>106.9487506849314</v>
      </c>
      <c r="AC399" s="9">
        <f t="shared" si="71"/>
        <v>3.0912164383560565</v>
      </c>
    </row>
    <row r="400" spans="1:29">
      <c r="A400" s="1">
        <v>20130202</v>
      </c>
      <c r="B400" s="1">
        <v>200000</v>
      </c>
      <c r="C400" s="1">
        <v>2456326.3220000002</v>
      </c>
      <c r="D400" s="1">
        <v>2133.2979999999998</v>
      </c>
      <c r="E400" s="1">
        <v>111.8</v>
      </c>
      <c r="F400" s="1">
        <v>108.6</v>
      </c>
      <c r="G400" s="8">
        <f t="shared" si="54"/>
        <v>117.92328767123281</v>
      </c>
      <c r="H400" s="5">
        <v>85</v>
      </c>
      <c r="I400" s="8">
        <f t="shared" si="55"/>
        <v>103.78356164383561</v>
      </c>
      <c r="J400">
        <f t="shared" si="58"/>
        <v>101.36242443441303</v>
      </c>
      <c r="K400">
        <f t="shared" si="56"/>
        <v>117.92328767123281</v>
      </c>
      <c r="L400">
        <f t="shared" si="59"/>
        <v>117.92328767123281</v>
      </c>
      <c r="M400">
        <f t="shared" si="57"/>
        <v>115.89178082191781</v>
      </c>
      <c r="N400" s="20">
        <f t="shared" si="60"/>
        <v>-1.7227359323451026</v>
      </c>
      <c r="P400">
        <f t="shared" si="61"/>
        <v>115.37286301369863</v>
      </c>
      <c r="Q400" s="20">
        <f t="shared" si="62"/>
        <v>-2.1627828632497881</v>
      </c>
      <c r="S400">
        <f t="shared" si="63"/>
        <v>116.41069863013698</v>
      </c>
      <c r="T400" s="20">
        <f t="shared" si="64"/>
        <v>-1.2826890014404029</v>
      </c>
      <c r="U400">
        <f t="shared" si="65"/>
        <v>103.78356164383561</v>
      </c>
      <c r="V400">
        <f t="shared" si="66"/>
        <v>107.84657534246563</v>
      </c>
      <c r="W400" s="20">
        <f t="shared" si="67"/>
        <v>3.9148913703438666</v>
      </c>
      <c r="Y400">
        <f t="shared" si="68"/>
        <v>108.92504109589028</v>
      </c>
      <c r="Z400" s="9">
        <f t="shared" si="69"/>
        <v>5.1414794520546678</v>
      </c>
      <c r="AB400">
        <f t="shared" si="70"/>
        <v>106.76810958904098</v>
      </c>
      <c r="AC400" s="9">
        <f t="shared" si="71"/>
        <v>2.9845479452053638</v>
      </c>
    </row>
    <row r="401" spans="1:29">
      <c r="A401" s="1">
        <v>20130203</v>
      </c>
      <c r="B401" s="1">
        <v>200000</v>
      </c>
      <c r="C401" s="1">
        <v>2456327.3220000002</v>
      </c>
      <c r="D401" s="1">
        <v>2133.3339999999998</v>
      </c>
      <c r="E401" s="1">
        <v>111.1</v>
      </c>
      <c r="F401" s="1">
        <v>107.9</v>
      </c>
      <c r="G401" s="8">
        <f t="shared" si="54"/>
        <v>117.82794520547938</v>
      </c>
      <c r="H401" s="5">
        <v>79</v>
      </c>
      <c r="I401" s="8">
        <f t="shared" si="55"/>
        <v>103.71506849315068</v>
      </c>
      <c r="J401">
        <f t="shared" si="58"/>
        <v>101.36073541842772</v>
      </c>
      <c r="K401">
        <f t="shared" si="56"/>
        <v>117.82794520547938</v>
      </c>
      <c r="L401">
        <f t="shared" si="59"/>
        <v>117.82794520547938</v>
      </c>
      <c r="M401">
        <f t="shared" si="57"/>
        <v>115.85753424657534</v>
      </c>
      <c r="N401" s="20">
        <f t="shared" si="60"/>
        <v>-1.6722781301734955</v>
      </c>
      <c r="P401">
        <f t="shared" si="61"/>
        <v>115.33895890410959</v>
      </c>
      <c r="Q401" s="20">
        <f t="shared" si="62"/>
        <v>-2.1123904834538791</v>
      </c>
      <c r="S401">
        <f t="shared" si="63"/>
        <v>116.37610958904109</v>
      </c>
      <c r="T401" s="20">
        <f t="shared" si="64"/>
        <v>-1.2321657768931118</v>
      </c>
      <c r="U401">
        <f t="shared" si="65"/>
        <v>103.71506849315068</v>
      </c>
      <c r="V401">
        <f t="shared" si="66"/>
        <v>107.65589041095876</v>
      </c>
      <c r="W401" s="20">
        <f t="shared" si="67"/>
        <v>3.7996618765848211</v>
      </c>
      <c r="Y401">
        <f t="shared" si="68"/>
        <v>108.73244931506835</v>
      </c>
      <c r="Z401" s="9">
        <f t="shared" si="69"/>
        <v>5.0173808219176692</v>
      </c>
      <c r="AB401">
        <f t="shared" si="70"/>
        <v>106.57933150684917</v>
      </c>
      <c r="AC401" s="9">
        <f t="shared" si="71"/>
        <v>2.8642630136984906</v>
      </c>
    </row>
    <row r="402" spans="1:29">
      <c r="A402" s="1">
        <v>20130204</v>
      </c>
      <c r="B402" s="1">
        <v>200000</v>
      </c>
      <c r="C402" s="1">
        <v>2456328.3220000002</v>
      </c>
      <c r="D402" s="1">
        <v>2133.3710000000001</v>
      </c>
      <c r="E402" s="1">
        <v>106.7</v>
      </c>
      <c r="F402" s="1">
        <v>103.7</v>
      </c>
      <c r="G402" s="8">
        <f t="shared" si="54"/>
        <v>117.74410958904103</v>
      </c>
      <c r="H402" s="5">
        <v>41</v>
      </c>
      <c r="I402" s="8">
        <f t="shared" si="55"/>
        <v>103.52328767123288</v>
      </c>
      <c r="J402">
        <f t="shared" si="58"/>
        <v>101.37368337479489</v>
      </c>
      <c r="K402">
        <f t="shared" si="56"/>
        <v>117.74410958904103</v>
      </c>
      <c r="L402">
        <f t="shared" si="59"/>
        <v>117.74410958904103</v>
      </c>
      <c r="M402">
        <f t="shared" si="57"/>
        <v>115.76164383561644</v>
      </c>
      <c r="N402" s="20">
        <f t="shared" si="60"/>
        <v>-1.6837069475016051</v>
      </c>
      <c r="P402">
        <f t="shared" si="61"/>
        <v>115.24402739726028</v>
      </c>
      <c r="Q402" s="20">
        <f t="shared" si="62"/>
        <v>-2.1233182708729146</v>
      </c>
      <c r="S402">
        <f t="shared" si="63"/>
        <v>116.2792602739726</v>
      </c>
      <c r="T402" s="20">
        <f t="shared" si="64"/>
        <v>-1.2440956241302956</v>
      </c>
      <c r="U402">
        <f t="shared" si="65"/>
        <v>103.52328767123288</v>
      </c>
      <c r="V402">
        <f t="shared" si="66"/>
        <v>107.48821917808206</v>
      </c>
      <c r="W402" s="20">
        <f t="shared" si="67"/>
        <v>3.829989943365149</v>
      </c>
      <c r="Y402">
        <f t="shared" si="68"/>
        <v>108.56310136986288</v>
      </c>
      <c r="Z402" s="9">
        <f t="shared" si="69"/>
        <v>5.0398136986299988</v>
      </c>
      <c r="AB402">
        <f t="shared" si="70"/>
        <v>106.41333698630125</v>
      </c>
      <c r="AC402" s="9">
        <f t="shared" si="71"/>
        <v>2.8900493150683673</v>
      </c>
    </row>
    <row r="403" spans="1:29">
      <c r="A403" s="1">
        <v>20130205</v>
      </c>
      <c r="B403" s="1">
        <v>200000</v>
      </c>
      <c r="C403" s="1">
        <v>2456329.3220000002</v>
      </c>
      <c r="D403" s="1">
        <v>2133.4079999999999</v>
      </c>
      <c r="E403" s="1">
        <v>105.1</v>
      </c>
      <c r="F403" s="1">
        <v>102.2</v>
      </c>
      <c r="G403" s="8">
        <f t="shared" si="54"/>
        <v>117.65890410958899</v>
      </c>
      <c r="H403" s="5">
        <v>55</v>
      </c>
      <c r="I403" s="8">
        <f t="shared" si="55"/>
        <v>103.38630136986302</v>
      </c>
      <c r="J403">
        <f t="shared" si="58"/>
        <v>101.38051197795208</v>
      </c>
      <c r="K403">
        <f t="shared" si="56"/>
        <v>117.65890410958899</v>
      </c>
      <c r="L403">
        <f t="shared" si="59"/>
        <v>117.65890410958899</v>
      </c>
      <c r="M403">
        <f t="shared" si="57"/>
        <v>115.69315068493151</v>
      </c>
      <c r="N403" s="20">
        <f t="shared" si="60"/>
        <v>-1.6707221944091515</v>
      </c>
      <c r="P403">
        <f t="shared" si="61"/>
        <v>115.17621917808219</v>
      </c>
      <c r="Q403" s="20">
        <f t="shared" si="62"/>
        <v>-2.1100697395535803</v>
      </c>
      <c r="S403">
        <f t="shared" si="63"/>
        <v>116.21008219178083</v>
      </c>
      <c r="T403" s="20">
        <f t="shared" si="64"/>
        <v>-1.2313746492647226</v>
      </c>
      <c r="U403">
        <f t="shared" si="65"/>
        <v>103.38630136986302</v>
      </c>
      <c r="V403">
        <f t="shared" si="66"/>
        <v>107.31780821917798</v>
      </c>
      <c r="W403" s="20">
        <f t="shared" si="67"/>
        <v>3.8027347890607217</v>
      </c>
      <c r="Y403">
        <f t="shared" si="68"/>
        <v>108.39098630136975</v>
      </c>
      <c r="Z403" s="9">
        <f t="shared" si="69"/>
        <v>5.0046849315067305</v>
      </c>
      <c r="AB403">
        <f t="shared" si="70"/>
        <v>106.2446301369862</v>
      </c>
      <c r="AC403" s="9">
        <f t="shared" si="71"/>
        <v>2.858328767123183</v>
      </c>
    </row>
    <row r="404" spans="1:29">
      <c r="A404" s="1">
        <v>20130206</v>
      </c>
      <c r="B404" s="1">
        <v>200000</v>
      </c>
      <c r="C404" s="1">
        <v>2456330.3220000002</v>
      </c>
      <c r="D404" s="1">
        <v>2133.444</v>
      </c>
      <c r="E404" s="1">
        <v>103.5</v>
      </c>
      <c r="F404" s="1">
        <v>100.7</v>
      </c>
      <c r="G404" s="8">
        <f t="shared" si="54"/>
        <v>117.59424657534242</v>
      </c>
      <c r="H404" s="5">
        <v>58</v>
      </c>
      <c r="I404" s="8">
        <f t="shared" si="55"/>
        <v>103.22191780821917</v>
      </c>
      <c r="J404">
        <f t="shared" si="58"/>
        <v>101.39237180167746</v>
      </c>
      <c r="K404">
        <f t="shared" si="56"/>
        <v>117.59424657534242</v>
      </c>
      <c r="L404">
        <f t="shared" si="59"/>
        <v>117.59424657534242</v>
      </c>
      <c r="M404">
        <f t="shared" si="57"/>
        <v>115.61095890410959</v>
      </c>
      <c r="N404" s="20">
        <f t="shared" si="60"/>
        <v>-1.6865516205013904</v>
      </c>
      <c r="P404">
        <f t="shared" si="61"/>
        <v>115.0948493150685</v>
      </c>
      <c r="Q404" s="20">
        <f t="shared" si="62"/>
        <v>-2.1254417907874057</v>
      </c>
      <c r="S404">
        <f t="shared" si="63"/>
        <v>116.12706849315069</v>
      </c>
      <c r="T404" s="20">
        <f t="shared" si="64"/>
        <v>-1.2476614502153609</v>
      </c>
      <c r="U404">
        <f t="shared" si="65"/>
        <v>103.22191780821917</v>
      </c>
      <c r="V404">
        <f t="shared" si="66"/>
        <v>107.18849315068485</v>
      </c>
      <c r="W404" s="20">
        <f t="shared" si="67"/>
        <v>3.8427646246946807</v>
      </c>
      <c r="Y404">
        <f t="shared" si="68"/>
        <v>108.26037808219169</v>
      </c>
      <c r="Z404" s="9">
        <f t="shared" si="69"/>
        <v>5.0384602739725182</v>
      </c>
      <c r="AB404">
        <f t="shared" si="70"/>
        <v>106.116608219178</v>
      </c>
      <c r="AC404" s="9">
        <f t="shared" si="71"/>
        <v>2.8946904109588303</v>
      </c>
    </row>
    <row r="405" spans="1:29">
      <c r="A405" s="1">
        <v>20130207</v>
      </c>
      <c r="B405" s="1">
        <v>200000</v>
      </c>
      <c r="C405" s="1">
        <v>2456331.3220000002</v>
      </c>
      <c r="D405" s="1">
        <v>2133.4810000000002</v>
      </c>
      <c r="E405" s="1">
        <v>102.8</v>
      </c>
      <c r="F405" s="1">
        <v>100</v>
      </c>
      <c r="G405" s="8">
        <f t="shared" si="54"/>
        <v>117.51287671232872</v>
      </c>
      <c r="H405" s="5">
        <v>70</v>
      </c>
      <c r="I405" s="8">
        <f t="shared" si="55"/>
        <v>103.02191780821917</v>
      </c>
      <c r="J405">
        <f t="shared" si="58"/>
        <v>101.40658989974204</v>
      </c>
      <c r="K405">
        <f t="shared" si="56"/>
        <v>117.51287671232872</v>
      </c>
      <c r="L405">
        <f t="shared" si="59"/>
        <v>117.51287671232872</v>
      </c>
      <c r="M405">
        <f t="shared" si="57"/>
        <v>115.51095890410959</v>
      </c>
      <c r="N405" s="20">
        <f t="shared" si="60"/>
        <v>-1.7035731438349728</v>
      </c>
      <c r="P405">
        <f t="shared" si="61"/>
        <v>114.99584931506848</v>
      </c>
      <c r="Q405" s="20">
        <f t="shared" si="62"/>
        <v>-2.1419162458442003</v>
      </c>
      <c r="S405">
        <f t="shared" si="63"/>
        <v>116.02606849315069</v>
      </c>
      <c r="T405" s="20">
        <f t="shared" si="64"/>
        <v>-1.2652300418257312</v>
      </c>
      <c r="U405">
        <f t="shared" si="65"/>
        <v>103.02191780821917</v>
      </c>
      <c r="V405">
        <f t="shared" si="66"/>
        <v>107.02575342465744</v>
      </c>
      <c r="W405" s="20">
        <f t="shared" si="67"/>
        <v>3.8863920431879535</v>
      </c>
      <c r="Y405">
        <f t="shared" si="68"/>
        <v>108.09601095890402</v>
      </c>
      <c r="Z405" s="9">
        <f t="shared" si="69"/>
        <v>5.0740931506848455</v>
      </c>
      <c r="AB405">
        <f t="shared" si="70"/>
        <v>105.95549589041086</v>
      </c>
      <c r="AC405" s="9">
        <f t="shared" si="71"/>
        <v>2.933578082191687</v>
      </c>
    </row>
    <row r="406" spans="1:29">
      <c r="A406" s="1">
        <v>20130208</v>
      </c>
      <c r="B406" s="1">
        <v>200000</v>
      </c>
      <c r="C406" s="1">
        <v>2456332.3220000002</v>
      </c>
      <c r="D406" s="1">
        <v>2133.518</v>
      </c>
      <c r="E406" s="1">
        <v>104.2</v>
      </c>
      <c r="F406" s="1">
        <v>101.4</v>
      </c>
      <c r="G406" s="8">
        <f t="shared" si="54"/>
        <v>117.43534246575337</v>
      </c>
      <c r="H406" s="5">
        <v>106</v>
      </c>
      <c r="I406" s="8">
        <f t="shared" si="55"/>
        <v>102.84931506849315</v>
      </c>
      <c r="J406">
        <f t="shared" si="58"/>
        <v>101.41819392647842</v>
      </c>
      <c r="K406">
        <f t="shared" si="56"/>
        <v>117.43534246575337</v>
      </c>
      <c r="L406">
        <f t="shared" si="59"/>
        <v>117.43534246575337</v>
      </c>
      <c r="M406">
        <f t="shared" si="57"/>
        <v>115.42465753424658</v>
      </c>
      <c r="N406" s="20">
        <f t="shared" si="60"/>
        <v>-1.7121633822400213</v>
      </c>
      <c r="P406">
        <f t="shared" si="61"/>
        <v>114.91041095890411</v>
      </c>
      <c r="Q406" s="20">
        <f t="shared" si="62"/>
        <v>-2.1500610070478388</v>
      </c>
      <c r="S406">
        <f t="shared" si="63"/>
        <v>115.93890410958905</v>
      </c>
      <c r="T406" s="20">
        <f t="shared" si="64"/>
        <v>-1.2742657574321896</v>
      </c>
      <c r="U406">
        <f t="shared" si="65"/>
        <v>102.84931506849315</v>
      </c>
      <c r="V406">
        <f t="shared" si="66"/>
        <v>106.87068493150673</v>
      </c>
      <c r="W406" s="20">
        <f t="shared" si="67"/>
        <v>3.9099627064463505</v>
      </c>
      <c r="Y406">
        <f t="shared" si="68"/>
        <v>107.93939178082179</v>
      </c>
      <c r="Z406" s="9">
        <f t="shared" si="69"/>
        <v>5.0900767123286386</v>
      </c>
      <c r="AB406">
        <f t="shared" si="70"/>
        <v>105.80197808219167</v>
      </c>
      <c r="AC406" s="9">
        <f t="shared" si="71"/>
        <v>2.9526630136985119</v>
      </c>
    </row>
    <row r="407" spans="1:29">
      <c r="A407" s="1">
        <v>20130209</v>
      </c>
      <c r="B407" s="1">
        <v>200000</v>
      </c>
      <c r="C407" s="1">
        <v>2456333.3220000002</v>
      </c>
      <c r="D407" s="1">
        <v>2133.5540000000001</v>
      </c>
      <c r="E407" s="1">
        <v>107.6</v>
      </c>
      <c r="F407" s="1">
        <v>104.8</v>
      </c>
      <c r="G407" s="8">
        <f t="shared" si="54"/>
        <v>117.37095890410956</v>
      </c>
      <c r="H407" s="5">
        <v>61</v>
      </c>
      <c r="I407" s="8">
        <f t="shared" si="55"/>
        <v>102.73424657534247</v>
      </c>
      <c r="J407">
        <f t="shared" si="58"/>
        <v>101.42471598485253</v>
      </c>
      <c r="K407">
        <f t="shared" si="56"/>
        <v>117.37095890410956</v>
      </c>
      <c r="L407">
        <f t="shared" si="59"/>
        <v>117.37095890410956</v>
      </c>
      <c r="M407">
        <f t="shared" si="57"/>
        <v>115.36712328767123</v>
      </c>
      <c r="N407" s="20">
        <f t="shared" si="60"/>
        <v>-1.7072669722971483</v>
      </c>
      <c r="P407">
        <f t="shared" si="61"/>
        <v>114.85345205479453</v>
      </c>
      <c r="Q407" s="20">
        <f t="shared" si="62"/>
        <v>-2.1449146133088988</v>
      </c>
      <c r="S407">
        <f t="shared" si="63"/>
        <v>115.88079452054794</v>
      </c>
      <c r="T407" s="20">
        <f t="shared" si="64"/>
        <v>-1.2696193312853978</v>
      </c>
      <c r="U407">
        <f t="shared" si="65"/>
        <v>102.73424657534247</v>
      </c>
      <c r="V407">
        <f t="shared" si="66"/>
        <v>106.74191780821911</v>
      </c>
      <c r="W407" s="20">
        <f t="shared" si="67"/>
        <v>3.9010080537628085</v>
      </c>
      <c r="Y407">
        <f t="shared" si="68"/>
        <v>107.8093369863013</v>
      </c>
      <c r="Z407" s="9">
        <f t="shared" si="69"/>
        <v>5.0750904109588362</v>
      </c>
      <c r="AB407">
        <f t="shared" si="70"/>
        <v>105.67449863013692</v>
      </c>
      <c r="AC407" s="9">
        <f t="shared" si="71"/>
        <v>2.9402520547944562</v>
      </c>
    </row>
    <row r="408" spans="1:29">
      <c r="A408" s="1">
        <v>20130210</v>
      </c>
      <c r="B408" s="1">
        <v>200000</v>
      </c>
      <c r="C408" s="1">
        <v>2456334.3220000002</v>
      </c>
      <c r="D408" s="1">
        <v>2133.5909999999999</v>
      </c>
      <c r="E408" s="1">
        <v>105.9</v>
      </c>
      <c r="F408" s="1">
        <v>103.2</v>
      </c>
      <c r="G408" s="8">
        <f t="shared" si="54"/>
        <v>117.34465753424652</v>
      </c>
      <c r="H408" s="5">
        <v>93</v>
      </c>
      <c r="I408" s="8">
        <f t="shared" si="55"/>
        <v>102.66301369863014</v>
      </c>
      <c r="J408">
        <f t="shared" si="58"/>
        <v>101.43008112724166</v>
      </c>
      <c r="K408">
        <f t="shared" si="56"/>
        <v>117.34465753424652</v>
      </c>
      <c r="L408">
        <f t="shared" si="59"/>
        <v>117.34465753424652</v>
      </c>
      <c r="M408">
        <f t="shared" si="57"/>
        <v>115.33150684931508</v>
      </c>
      <c r="N408" s="20">
        <f t="shared" si="60"/>
        <v>-1.7155878479971847</v>
      </c>
      <c r="P408">
        <f t="shared" si="61"/>
        <v>114.81819178082192</v>
      </c>
      <c r="Q408" s="20">
        <f t="shared" si="62"/>
        <v>-2.1530300624783507</v>
      </c>
      <c r="S408">
        <f t="shared" si="63"/>
        <v>115.84482191780822</v>
      </c>
      <c r="T408" s="20">
        <f t="shared" si="64"/>
        <v>-1.2781456335160328</v>
      </c>
      <c r="U408">
        <f t="shared" si="65"/>
        <v>102.66301369863014</v>
      </c>
      <c r="V408">
        <f t="shared" si="66"/>
        <v>106.68931506849304</v>
      </c>
      <c r="W408" s="20">
        <f t="shared" si="67"/>
        <v>3.9218616567035554</v>
      </c>
      <c r="Y408">
        <f t="shared" si="68"/>
        <v>107.75620821917798</v>
      </c>
      <c r="Z408" s="9">
        <f t="shared" si="69"/>
        <v>5.0931945205478399</v>
      </c>
      <c r="AB408">
        <f t="shared" si="70"/>
        <v>105.62242191780811</v>
      </c>
      <c r="AC408" s="9">
        <f t="shared" si="71"/>
        <v>2.9594082191779734</v>
      </c>
    </row>
    <row r="409" spans="1:29">
      <c r="A409" s="1">
        <v>20130211</v>
      </c>
      <c r="B409" s="1">
        <v>200000</v>
      </c>
      <c r="C409" s="1">
        <v>2456335.3220000002</v>
      </c>
      <c r="D409" s="1">
        <v>2133.6280000000002</v>
      </c>
      <c r="E409" s="1">
        <v>105.2</v>
      </c>
      <c r="F409" s="1">
        <v>102.5</v>
      </c>
      <c r="G409" s="8">
        <f t="shared" si="54"/>
        <v>117.34986301369858</v>
      </c>
      <c r="H409" s="5">
        <v>89</v>
      </c>
      <c r="I409" s="8">
        <f t="shared" si="55"/>
        <v>102.67945205479452</v>
      </c>
      <c r="J409">
        <f t="shared" si="58"/>
        <v>101.42875820481349</v>
      </c>
      <c r="K409">
        <f t="shared" si="56"/>
        <v>117.34986301369858</v>
      </c>
      <c r="L409">
        <f t="shared" si="59"/>
        <v>117.34986301369858</v>
      </c>
      <c r="M409">
        <f t="shared" si="57"/>
        <v>115.33972602739726</v>
      </c>
      <c r="N409" s="20">
        <f t="shared" si="60"/>
        <v>-1.7129436155086637</v>
      </c>
      <c r="P409">
        <f t="shared" si="61"/>
        <v>114.82632876712329</v>
      </c>
      <c r="Q409" s="20">
        <f t="shared" si="62"/>
        <v>-2.1504364655975081</v>
      </c>
      <c r="S409">
        <f t="shared" si="63"/>
        <v>115.85312328767124</v>
      </c>
      <c r="T409" s="20">
        <f t="shared" si="64"/>
        <v>-1.2754507654198335</v>
      </c>
      <c r="U409">
        <f t="shared" si="65"/>
        <v>102.67945205479452</v>
      </c>
      <c r="V409">
        <f t="shared" si="66"/>
        <v>106.69972602739716</v>
      </c>
      <c r="W409" s="20">
        <f t="shared" si="67"/>
        <v>3.9153636800255214</v>
      </c>
      <c r="Y409">
        <f t="shared" si="68"/>
        <v>107.76672328767114</v>
      </c>
      <c r="Z409" s="9">
        <f t="shared" si="69"/>
        <v>5.087271232876617</v>
      </c>
      <c r="AB409">
        <f t="shared" si="70"/>
        <v>105.63272876712318</v>
      </c>
      <c r="AC409" s="9">
        <f t="shared" si="71"/>
        <v>2.953276712328659</v>
      </c>
    </row>
    <row r="410" spans="1:29">
      <c r="A410" s="1">
        <v>20130212</v>
      </c>
      <c r="B410" s="1">
        <v>200000</v>
      </c>
      <c r="C410" s="1">
        <v>2456336.3220000002</v>
      </c>
      <c r="D410" s="1">
        <v>2133.6640000000002</v>
      </c>
      <c r="E410" s="1">
        <v>101.8</v>
      </c>
      <c r="F410" s="1">
        <v>99.2</v>
      </c>
      <c r="G410" s="8">
        <f t="shared" si="54"/>
        <v>117.38876712328764</v>
      </c>
      <c r="H410" s="5">
        <v>84</v>
      </c>
      <c r="I410" s="8">
        <f t="shared" si="55"/>
        <v>102.81369863013698</v>
      </c>
      <c r="J410">
        <f t="shared" si="58"/>
        <v>101.41761931409386</v>
      </c>
      <c r="K410">
        <f t="shared" si="56"/>
        <v>117.38876712328764</v>
      </c>
      <c r="L410">
        <f t="shared" si="59"/>
        <v>117.38876712328764</v>
      </c>
      <c r="M410">
        <f t="shared" si="57"/>
        <v>115.40684931506848</v>
      </c>
      <c r="N410" s="20">
        <f t="shared" si="60"/>
        <v>-1.6883368458394727</v>
      </c>
      <c r="P410">
        <f t="shared" si="61"/>
        <v>114.8927808219178</v>
      </c>
      <c r="Q410" s="20">
        <f t="shared" si="62"/>
        <v>-2.1262565086388747</v>
      </c>
      <c r="S410">
        <f t="shared" si="63"/>
        <v>115.92091780821917</v>
      </c>
      <c r="T410" s="20">
        <f t="shared" si="64"/>
        <v>-1.2504171830400566</v>
      </c>
      <c r="U410">
        <f t="shared" si="65"/>
        <v>102.81369863013698</v>
      </c>
      <c r="V410">
        <f t="shared" si="66"/>
        <v>106.77753424657527</v>
      </c>
      <c r="W410" s="20">
        <f t="shared" si="67"/>
        <v>3.8553574759505835</v>
      </c>
      <c r="Y410">
        <f t="shared" si="68"/>
        <v>107.84530958904102</v>
      </c>
      <c r="Z410" s="9">
        <f t="shared" si="69"/>
        <v>5.0316109589040394</v>
      </c>
      <c r="AB410">
        <f t="shared" si="70"/>
        <v>105.70975890410952</v>
      </c>
      <c r="AC410" s="9">
        <f t="shared" si="71"/>
        <v>2.8960602739725374</v>
      </c>
    </row>
    <row r="411" spans="1:29">
      <c r="A411" s="1">
        <v>20130213</v>
      </c>
      <c r="B411" s="1">
        <v>200000</v>
      </c>
      <c r="C411" s="1">
        <v>2456337.3220000002</v>
      </c>
      <c r="D411" s="1">
        <v>2133.701</v>
      </c>
      <c r="E411" s="1">
        <v>100.3</v>
      </c>
      <c r="F411" s="1">
        <v>97.8</v>
      </c>
      <c r="G411" s="8">
        <f t="shared" si="54"/>
        <v>117.44356164383558</v>
      </c>
      <c r="H411" s="5">
        <v>50</v>
      </c>
      <c r="I411" s="8">
        <f t="shared" si="55"/>
        <v>103.01917808219179</v>
      </c>
      <c r="J411">
        <f t="shared" si="58"/>
        <v>101.40016488484655</v>
      </c>
      <c r="K411">
        <f t="shared" si="56"/>
        <v>117.44356164383558</v>
      </c>
      <c r="L411">
        <f t="shared" si="59"/>
        <v>117.44356164383558</v>
      </c>
      <c r="M411">
        <f t="shared" si="57"/>
        <v>115.50958904109589</v>
      </c>
      <c r="N411" s="20">
        <f t="shared" si="60"/>
        <v>-1.6467250955865467</v>
      </c>
      <c r="P411">
        <f t="shared" si="61"/>
        <v>114.99449315068493</v>
      </c>
      <c r="Q411" s="20">
        <f t="shared" si="62"/>
        <v>-2.0853152432295872</v>
      </c>
      <c r="S411">
        <f t="shared" si="63"/>
        <v>116.02468493150685</v>
      </c>
      <c r="T411" s="20">
        <f t="shared" si="64"/>
        <v>-1.2081349479434778</v>
      </c>
      <c r="U411">
        <f t="shared" si="65"/>
        <v>103.01917808219179</v>
      </c>
      <c r="V411">
        <f t="shared" si="66"/>
        <v>106.88712328767116</v>
      </c>
      <c r="W411" s="20">
        <f t="shared" si="67"/>
        <v>3.7545875219402376</v>
      </c>
      <c r="Y411">
        <f t="shared" si="68"/>
        <v>107.95599452054788</v>
      </c>
      <c r="Z411" s="9">
        <f t="shared" si="69"/>
        <v>4.9368164383560895</v>
      </c>
      <c r="AB411">
        <f t="shared" si="70"/>
        <v>105.81825205479444</v>
      </c>
      <c r="AC411" s="9">
        <f t="shared" si="71"/>
        <v>2.7990739726026561</v>
      </c>
    </row>
    <row r="412" spans="1:29">
      <c r="A412" s="1">
        <v>20130214</v>
      </c>
      <c r="B412" s="1">
        <v>200000</v>
      </c>
      <c r="C412" s="1">
        <v>2456338.3220000002</v>
      </c>
      <c r="D412" s="1">
        <v>2133.7379999999998</v>
      </c>
      <c r="E412" s="1">
        <v>99.5</v>
      </c>
      <c r="F412" s="1">
        <v>97</v>
      </c>
      <c r="G412" s="8">
        <f t="shared" si="54"/>
        <v>117.50547945205476</v>
      </c>
      <c r="H412" s="5">
        <v>60</v>
      </c>
      <c r="I412" s="8">
        <f t="shared" si="55"/>
        <v>103.23835616438356</v>
      </c>
      <c r="J412">
        <f t="shared" si="58"/>
        <v>101.38195955628682</v>
      </c>
      <c r="K412">
        <f t="shared" si="56"/>
        <v>117.50547945205476</v>
      </c>
      <c r="L412">
        <f t="shared" si="59"/>
        <v>117.50547945205476</v>
      </c>
      <c r="M412">
        <f t="shared" si="57"/>
        <v>115.61917808219178</v>
      </c>
      <c r="N412" s="20">
        <f t="shared" si="60"/>
        <v>-1.6052880075542646</v>
      </c>
      <c r="P412">
        <f t="shared" si="61"/>
        <v>115.10298630136987</v>
      </c>
      <c r="Q412" s="20">
        <f t="shared" si="62"/>
        <v>-2.0445796756781647</v>
      </c>
      <c r="S412">
        <f t="shared" si="63"/>
        <v>116.13536986301369</v>
      </c>
      <c r="T412" s="20">
        <f t="shared" si="64"/>
        <v>-1.1659963394303787</v>
      </c>
      <c r="U412">
        <f t="shared" si="65"/>
        <v>103.23835616438356</v>
      </c>
      <c r="V412">
        <f t="shared" si="66"/>
        <v>107.01095890410951</v>
      </c>
      <c r="W412" s="20">
        <f t="shared" si="67"/>
        <v>3.6542646356349877</v>
      </c>
      <c r="Y412">
        <f t="shared" si="68"/>
        <v>108.08106849315061</v>
      </c>
      <c r="Z412" s="9">
        <f t="shared" si="69"/>
        <v>4.8427123287670497</v>
      </c>
      <c r="AB412">
        <f t="shared" si="70"/>
        <v>105.94084931506842</v>
      </c>
      <c r="AC412" s="9">
        <f t="shared" si="71"/>
        <v>2.7024931506848588</v>
      </c>
    </row>
    <row r="413" spans="1:29">
      <c r="A413" s="1">
        <v>20130215</v>
      </c>
      <c r="B413" s="1">
        <v>200000</v>
      </c>
      <c r="C413" s="1">
        <v>2456339.3220000002</v>
      </c>
      <c r="D413" s="1">
        <v>2133.7739999999999</v>
      </c>
      <c r="E413" s="1">
        <v>100.1</v>
      </c>
      <c r="F413" s="1">
        <v>97.7</v>
      </c>
      <c r="G413" s="8">
        <f t="shared" si="54"/>
        <v>117.56602739726026</v>
      </c>
      <c r="H413" s="5">
        <v>61</v>
      </c>
      <c r="I413" s="8">
        <f t="shared" si="55"/>
        <v>103.35616438356165</v>
      </c>
      <c r="J413">
        <f t="shared" si="58"/>
        <v>101.37484426772697</v>
      </c>
      <c r="K413">
        <f t="shared" si="56"/>
        <v>117.56602739726026</v>
      </c>
      <c r="L413">
        <f t="shared" si="59"/>
        <v>117.56602739726026</v>
      </c>
      <c r="M413">
        <f t="shared" si="57"/>
        <v>115.67808219178082</v>
      </c>
      <c r="N413" s="20">
        <f t="shared" si="60"/>
        <v>-1.605859487877396</v>
      </c>
      <c r="P413">
        <f t="shared" si="61"/>
        <v>115.16130136986303</v>
      </c>
      <c r="Q413" s="20">
        <f t="shared" si="62"/>
        <v>-2.0454259454319725</v>
      </c>
      <c r="S413">
        <f t="shared" si="63"/>
        <v>116.19486301369864</v>
      </c>
      <c r="T413" s="20">
        <f t="shared" si="64"/>
        <v>-1.166293030322791</v>
      </c>
      <c r="U413">
        <f t="shared" si="65"/>
        <v>103.35616438356165</v>
      </c>
      <c r="V413">
        <f t="shared" si="66"/>
        <v>107.13205479452051</v>
      </c>
      <c r="W413" s="20">
        <f t="shared" si="67"/>
        <v>3.6532803180914186</v>
      </c>
      <c r="Y413">
        <f t="shared" si="68"/>
        <v>108.20337534246572</v>
      </c>
      <c r="Z413" s="9">
        <f t="shared" si="69"/>
        <v>4.8472109589040713</v>
      </c>
      <c r="AB413">
        <f t="shared" si="70"/>
        <v>106.06073424657531</v>
      </c>
      <c r="AC413" s="9">
        <f t="shared" si="71"/>
        <v>2.7045698630136599</v>
      </c>
    </row>
    <row r="414" spans="1:29">
      <c r="A414" s="1">
        <v>20130216</v>
      </c>
      <c r="B414" s="1">
        <v>200000</v>
      </c>
      <c r="C414" s="1">
        <v>2456340.3220000002</v>
      </c>
      <c r="D414" s="1">
        <v>2133.8110000000001</v>
      </c>
      <c r="E414" s="1">
        <v>103.2</v>
      </c>
      <c r="F414" s="1">
        <v>100.8</v>
      </c>
      <c r="G414" s="8">
        <f t="shared" si="54"/>
        <v>117.71917808219176</v>
      </c>
      <c r="H414" s="5">
        <v>72</v>
      </c>
      <c r="I414" s="8">
        <f t="shared" si="55"/>
        <v>103.58630136986301</v>
      </c>
      <c r="J414">
        <f t="shared" si="58"/>
        <v>101.36435769261287</v>
      </c>
      <c r="K414">
        <f t="shared" si="56"/>
        <v>117.71917808219176</v>
      </c>
      <c r="L414">
        <f t="shared" si="59"/>
        <v>117.71917808219176</v>
      </c>
      <c r="M414">
        <f t="shared" si="57"/>
        <v>115.7931506849315</v>
      </c>
      <c r="N414" s="20">
        <f t="shared" si="60"/>
        <v>-1.6361203235003074</v>
      </c>
      <c r="P414">
        <f t="shared" si="61"/>
        <v>115.27521917808218</v>
      </c>
      <c r="Q414" s="20">
        <f t="shared" si="62"/>
        <v>-2.0760923954151309</v>
      </c>
      <c r="S414">
        <f t="shared" si="63"/>
        <v>116.31108219178083</v>
      </c>
      <c r="T414" s="20">
        <f t="shared" si="64"/>
        <v>-1.196148251585484</v>
      </c>
      <c r="U414">
        <f t="shared" si="65"/>
        <v>103.58630136986301</v>
      </c>
      <c r="V414">
        <f t="shared" si="66"/>
        <v>107.43835616438352</v>
      </c>
      <c r="W414" s="20">
        <f t="shared" si="67"/>
        <v>3.718691316882186</v>
      </c>
      <c r="Y414">
        <f t="shared" si="68"/>
        <v>108.51273972602736</v>
      </c>
      <c r="Z414" s="9">
        <f t="shared" si="69"/>
        <v>4.9264383561643541</v>
      </c>
      <c r="AB414">
        <f t="shared" si="70"/>
        <v>106.36397260273968</v>
      </c>
      <c r="AC414" s="9">
        <f t="shared" si="71"/>
        <v>2.7776712328766706</v>
      </c>
    </row>
    <row r="415" spans="1:29">
      <c r="A415" s="1">
        <v>20130217</v>
      </c>
      <c r="B415" s="1">
        <v>200000</v>
      </c>
      <c r="C415" s="1">
        <v>2456341.3220000002</v>
      </c>
      <c r="D415" s="1">
        <v>2133.848</v>
      </c>
      <c r="E415" s="1">
        <v>105.5</v>
      </c>
      <c r="F415" s="1">
        <v>103.1</v>
      </c>
      <c r="G415" s="8">
        <f t="shared" si="54"/>
        <v>117.80082191780821</v>
      </c>
      <c r="H415" s="5">
        <v>128</v>
      </c>
      <c r="I415" s="8">
        <f t="shared" si="55"/>
        <v>103.91232876712328</v>
      </c>
      <c r="J415">
        <f t="shared" si="58"/>
        <v>101.33655874288125</v>
      </c>
      <c r="K415">
        <f t="shared" si="56"/>
        <v>117.80082191780821</v>
      </c>
      <c r="L415">
        <f t="shared" si="59"/>
        <v>117.80082191780821</v>
      </c>
      <c r="M415">
        <f t="shared" si="57"/>
        <v>115.95616438356164</v>
      </c>
      <c r="N415" s="20">
        <f t="shared" si="60"/>
        <v>-1.5659122782128065</v>
      </c>
      <c r="P415">
        <f t="shared" si="61"/>
        <v>115.43660273972603</v>
      </c>
      <c r="Q415" s="20">
        <f t="shared" si="62"/>
        <v>-2.006963227923606</v>
      </c>
      <c r="S415">
        <f t="shared" si="63"/>
        <v>116.47572602739726</v>
      </c>
      <c r="T415" s="20">
        <f t="shared" si="64"/>
        <v>-1.124861328502007</v>
      </c>
      <c r="U415">
        <f t="shared" si="65"/>
        <v>103.91232876712328</v>
      </c>
      <c r="V415">
        <f t="shared" si="66"/>
        <v>107.60164383561641</v>
      </c>
      <c r="W415" s="20">
        <f t="shared" si="67"/>
        <v>3.5504113056316982</v>
      </c>
      <c r="Y415">
        <f t="shared" si="68"/>
        <v>108.67766027397258</v>
      </c>
      <c r="Z415" s="9">
        <f t="shared" si="69"/>
        <v>4.765331506849293</v>
      </c>
      <c r="AB415">
        <f t="shared" si="70"/>
        <v>106.52562739726025</v>
      </c>
      <c r="AC415" s="9">
        <f t="shared" si="71"/>
        <v>2.6132986301369669</v>
      </c>
    </row>
    <row r="416" spans="1:29">
      <c r="A416" s="1">
        <v>20130218</v>
      </c>
      <c r="B416" s="1">
        <v>200000</v>
      </c>
      <c r="C416" s="1">
        <v>2456342.3220000002</v>
      </c>
      <c r="D416" s="1">
        <v>2133.884</v>
      </c>
      <c r="E416" s="1">
        <v>104.7</v>
      </c>
      <c r="F416" s="1">
        <v>102.3</v>
      </c>
      <c r="G416" s="8">
        <f t="shared" si="54"/>
        <v>117.89095890410958</v>
      </c>
      <c r="H416" s="5">
        <v>127</v>
      </c>
      <c r="I416" s="8">
        <f t="shared" si="55"/>
        <v>104.04383561643836</v>
      </c>
      <c r="J416">
        <f t="shared" si="58"/>
        <v>101.33089319570254</v>
      </c>
      <c r="K416">
        <f t="shared" si="56"/>
        <v>117.89095890410958</v>
      </c>
      <c r="L416">
        <f t="shared" si="59"/>
        <v>117.89095890410958</v>
      </c>
      <c r="M416">
        <f t="shared" si="57"/>
        <v>116.02191780821917</v>
      </c>
      <c r="N416" s="20">
        <f t="shared" si="60"/>
        <v>-1.5853981622209545</v>
      </c>
      <c r="P416">
        <f t="shared" si="61"/>
        <v>115.50169863013699</v>
      </c>
      <c r="Q416" s="20">
        <f t="shared" si="62"/>
        <v>-2.0266696413216607</v>
      </c>
      <c r="S416">
        <f t="shared" si="63"/>
        <v>116.54213698630137</v>
      </c>
      <c r="T416" s="20">
        <f t="shared" si="64"/>
        <v>-1.1441266831202199</v>
      </c>
      <c r="U416">
        <f t="shared" si="65"/>
        <v>104.04383561643836</v>
      </c>
      <c r="V416">
        <f t="shared" si="66"/>
        <v>107.78191780821916</v>
      </c>
      <c r="W416" s="20">
        <f t="shared" si="67"/>
        <v>3.5927954497577304</v>
      </c>
      <c r="Y416">
        <f t="shared" si="68"/>
        <v>108.85973698630136</v>
      </c>
      <c r="Z416" s="9">
        <f t="shared" si="69"/>
        <v>4.8159013698629991</v>
      </c>
      <c r="AB416">
        <f t="shared" si="70"/>
        <v>106.70409863013697</v>
      </c>
      <c r="AC416" s="9">
        <f t="shared" si="71"/>
        <v>2.6602630136986107</v>
      </c>
    </row>
    <row r="417" spans="1:29">
      <c r="A417" s="1">
        <v>20130219</v>
      </c>
      <c r="B417" s="1">
        <v>200000</v>
      </c>
      <c r="C417" s="1">
        <v>2456343.3220000002</v>
      </c>
      <c r="D417" s="1">
        <v>2133.9209999999998</v>
      </c>
      <c r="E417" s="1">
        <v>112.4</v>
      </c>
      <c r="F417" s="1">
        <v>109.9</v>
      </c>
      <c r="G417" s="8">
        <f t="shared" si="54"/>
        <v>117.98986301369862</v>
      </c>
      <c r="H417" s="5">
        <v>102</v>
      </c>
      <c r="I417" s="8">
        <f t="shared" si="55"/>
        <v>104.2958904109589</v>
      </c>
      <c r="J417">
        <f t="shared" si="58"/>
        <v>101.31299253966586</v>
      </c>
      <c r="K417">
        <f t="shared" si="56"/>
        <v>117.98986301369862</v>
      </c>
      <c r="L417">
        <f t="shared" si="59"/>
        <v>117.98986301369862</v>
      </c>
      <c r="M417">
        <f t="shared" si="57"/>
        <v>116.14794520547946</v>
      </c>
      <c r="N417" s="20">
        <f t="shared" si="60"/>
        <v>-1.5610814023958284</v>
      </c>
      <c r="P417">
        <f t="shared" si="61"/>
        <v>115.62646575342465</v>
      </c>
      <c r="Q417" s="20">
        <f t="shared" si="62"/>
        <v>-2.0030511095682613</v>
      </c>
      <c r="S417">
        <f t="shared" si="63"/>
        <v>116.66942465753425</v>
      </c>
      <c r="T417" s="20">
        <f t="shared" si="64"/>
        <v>-1.1191116952234097</v>
      </c>
      <c r="U417">
        <f t="shared" si="65"/>
        <v>104.2958904109589</v>
      </c>
      <c r="V417">
        <f t="shared" si="66"/>
        <v>107.97972602739725</v>
      </c>
      <c r="W417" s="20">
        <f t="shared" si="67"/>
        <v>3.532100451823041</v>
      </c>
      <c r="Y417">
        <f t="shared" si="68"/>
        <v>109.05952328767123</v>
      </c>
      <c r="Z417" s="9">
        <f t="shared" si="69"/>
        <v>4.7636328767123217</v>
      </c>
      <c r="AB417">
        <f t="shared" si="70"/>
        <v>106.89992876712327</v>
      </c>
      <c r="AC417" s="9">
        <f t="shared" si="71"/>
        <v>2.6040383561643665</v>
      </c>
    </row>
    <row r="418" spans="1:29">
      <c r="A418" s="1">
        <v>20130220</v>
      </c>
      <c r="B418" s="1">
        <v>200000</v>
      </c>
      <c r="C418" s="1">
        <v>2456344.3220000002</v>
      </c>
      <c r="D418" s="1">
        <v>2133.9580000000001</v>
      </c>
      <c r="E418" s="1">
        <v>113.5</v>
      </c>
      <c r="F418" s="1">
        <v>111</v>
      </c>
      <c r="G418" s="8">
        <f t="shared" si="54"/>
        <v>118.09123287671231</v>
      </c>
      <c r="H418" s="5">
        <v>98</v>
      </c>
      <c r="I418" s="8">
        <f t="shared" si="55"/>
        <v>104.50136986301369</v>
      </c>
      <c r="J418">
        <f t="shared" si="58"/>
        <v>101.30044831292767</v>
      </c>
      <c r="K418">
        <f t="shared" si="56"/>
        <v>118.09123287671231</v>
      </c>
      <c r="L418">
        <f t="shared" si="59"/>
        <v>118.09123287671231</v>
      </c>
      <c r="M418">
        <f t="shared" si="57"/>
        <v>116.25068493150684</v>
      </c>
      <c r="N418" s="20">
        <f t="shared" si="60"/>
        <v>-1.5585813615198703</v>
      </c>
      <c r="P418">
        <f t="shared" si="61"/>
        <v>115.72817808219177</v>
      </c>
      <c r="Q418" s="20">
        <f t="shared" si="62"/>
        <v>-2.0010416835833809</v>
      </c>
      <c r="S418">
        <f t="shared" si="63"/>
        <v>116.77319178082192</v>
      </c>
      <c r="T418" s="20">
        <f t="shared" si="64"/>
        <v>-1.1161210394563597</v>
      </c>
      <c r="U418">
        <f t="shared" si="65"/>
        <v>104.50136986301369</v>
      </c>
      <c r="V418">
        <f t="shared" si="66"/>
        <v>108.18246575342462</v>
      </c>
      <c r="W418" s="20">
        <f t="shared" si="67"/>
        <v>3.5225336234695419</v>
      </c>
      <c r="Y418">
        <f t="shared" si="68"/>
        <v>109.26429041095886</v>
      </c>
      <c r="Z418" s="9">
        <f t="shared" si="69"/>
        <v>4.7629205479451713</v>
      </c>
      <c r="AB418">
        <f t="shared" si="70"/>
        <v>107.10064109589038</v>
      </c>
      <c r="AC418" s="9">
        <f t="shared" si="71"/>
        <v>2.5992712328766885</v>
      </c>
    </row>
    <row r="419" spans="1:29">
      <c r="A419" s="1">
        <v>20130221</v>
      </c>
      <c r="B419" s="1">
        <v>200000</v>
      </c>
      <c r="C419" s="1">
        <v>2456345.3220000002</v>
      </c>
      <c r="D419" s="1">
        <v>2133.9940000000001</v>
      </c>
      <c r="E419" s="1">
        <v>108.5</v>
      </c>
      <c r="F419" s="1">
        <v>106.2</v>
      </c>
      <c r="G419" s="8">
        <f t="shared" si="54"/>
        <v>118.19424657534245</v>
      </c>
      <c r="H419" s="5">
        <v>84</v>
      </c>
      <c r="I419" s="8">
        <f t="shared" si="55"/>
        <v>104.71232876712328</v>
      </c>
      <c r="J419">
        <f t="shared" si="58"/>
        <v>101.28751962323391</v>
      </c>
      <c r="K419">
        <f t="shared" si="56"/>
        <v>118.19424657534245</v>
      </c>
      <c r="L419">
        <f t="shared" si="59"/>
        <v>118.19424657534245</v>
      </c>
      <c r="M419">
        <f t="shared" si="57"/>
        <v>116.35616438356163</v>
      </c>
      <c r="N419" s="20">
        <f t="shared" si="60"/>
        <v>-1.5551367727608749</v>
      </c>
      <c r="P419">
        <f t="shared" si="61"/>
        <v>115.83260273972601</v>
      </c>
      <c r="Q419" s="20">
        <f t="shared" si="62"/>
        <v>-1.9981038874942243</v>
      </c>
      <c r="S419">
        <f t="shared" si="63"/>
        <v>116.87972602739725</v>
      </c>
      <c r="T419" s="20">
        <f t="shared" si="64"/>
        <v>-1.1121696580275113</v>
      </c>
      <c r="U419">
        <f t="shared" si="65"/>
        <v>104.71232876712328</v>
      </c>
      <c r="V419">
        <f t="shared" si="66"/>
        <v>108.38849315068489</v>
      </c>
      <c r="W419" s="20">
        <f t="shared" si="67"/>
        <v>3.5107273678701887</v>
      </c>
      <c r="Y419">
        <f t="shared" si="68"/>
        <v>109.47237808219174</v>
      </c>
      <c r="Z419" s="9">
        <f t="shared" si="69"/>
        <v>4.7600493150684571</v>
      </c>
      <c r="AB419">
        <f t="shared" si="70"/>
        <v>107.30460821917805</v>
      </c>
      <c r="AC419" s="9">
        <f t="shared" si="71"/>
        <v>2.5922794520547683</v>
      </c>
    </row>
    <row r="420" spans="1:29">
      <c r="A420" s="1">
        <v>20130222</v>
      </c>
      <c r="B420" s="1">
        <v>200000</v>
      </c>
      <c r="C420" s="1">
        <v>2456346.3220000002</v>
      </c>
      <c r="D420" s="1">
        <v>2134.0309999999999</v>
      </c>
      <c r="E420" s="1">
        <v>107</v>
      </c>
      <c r="F420" s="1">
        <v>104.7</v>
      </c>
      <c r="G420" s="8">
        <f t="shared" si="54"/>
        <v>118.27095890410959</v>
      </c>
      <c r="H420" s="5">
        <v>62</v>
      </c>
      <c r="I420" s="8">
        <f t="shared" si="55"/>
        <v>104.87945205479453</v>
      </c>
      <c r="J420">
        <f t="shared" si="58"/>
        <v>101.27684752226953</v>
      </c>
      <c r="K420">
        <f t="shared" si="56"/>
        <v>118.27095890410959</v>
      </c>
      <c r="L420">
        <f t="shared" si="59"/>
        <v>118.27095890410959</v>
      </c>
      <c r="M420">
        <f t="shared" si="57"/>
        <v>116.43972602739726</v>
      </c>
      <c r="N420" s="20">
        <f t="shared" si="60"/>
        <v>-1.5483368814123111</v>
      </c>
      <c r="P420">
        <f t="shared" si="61"/>
        <v>115.9153287671233</v>
      </c>
      <c r="Q420" s="20">
        <f t="shared" si="62"/>
        <v>-1.9917232081428864</v>
      </c>
      <c r="S420">
        <f t="shared" si="63"/>
        <v>116.96412328767124</v>
      </c>
      <c r="T420" s="20">
        <f t="shared" si="64"/>
        <v>-1.1049505546817215</v>
      </c>
      <c r="U420">
        <f t="shared" si="65"/>
        <v>104.87945205479453</v>
      </c>
      <c r="V420">
        <f t="shared" si="66"/>
        <v>108.54191780821918</v>
      </c>
      <c r="W420" s="20">
        <f t="shared" si="67"/>
        <v>3.4920717849585827</v>
      </c>
      <c r="Y420">
        <f t="shared" si="68"/>
        <v>109.62733698630137</v>
      </c>
      <c r="Z420" s="9">
        <f t="shared" si="69"/>
        <v>4.7478849315068459</v>
      </c>
      <c r="AB420">
        <f t="shared" si="70"/>
        <v>107.45649863013699</v>
      </c>
      <c r="AC420" s="9">
        <f t="shared" si="71"/>
        <v>2.5770465753424645</v>
      </c>
    </row>
    <row r="421" spans="1:29">
      <c r="A421" s="1">
        <v>20130223</v>
      </c>
      <c r="B421" s="1">
        <v>200000</v>
      </c>
      <c r="C421" s="1">
        <v>2456347.3220000002</v>
      </c>
      <c r="D421" s="1">
        <v>2134.0680000000002</v>
      </c>
      <c r="E421" s="1">
        <v>99.6</v>
      </c>
      <c r="F421" s="1">
        <v>97.5</v>
      </c>
      <c r="G421" s="8">
        <f t="shared" si="54"/>
        <v>118.30794520547947</v>
      </c>
      <c r="H421" s="5">
        <v>48</v>
      </c>
      <c r="I421" s="8">
        <f t="shared" si="55"/>
        <v>104.92602739726027</v>
      </c>
      <c r="J421">
        <f t="shared" si="58"/>
        <v>101.27536685988825</v>
      </c>
      <c r="K421">
        <f t="shared" si="56"/>
        <v>118.30794520547947</v>
      </c>
      <c r="L421">
        <f t="shared" si="59"/>
        <v>118.30794520547947</v>
      </c>
      <c r="M421">
        <f t="shared" si="57"/>
        <v>116.46301369863014</v>
      </c>
      <c r="N421" s="20">
        <f t="shared" si="60"/>
        <v>-1.5594316202897573</v>
      </c>
      <c r="P421">
        <f t="shared" si="61"/>
        <v>115.93838356164383</v>
      </c>
      <c r="Q421" s="20">
        <f t="shared" si="62"/>
        <v>-2.0028761717737069</v>
      </c>
      <c r="S421">
        <f t="shared" si="63"/>
        <v>116.98764383561644</v>
      </c>
      <c r="T421" s="20">
        <f t="shared" si="64"/>
        <v>-1.115987068805822</v>
      </c>
      <c r="U421">
        <f t="shared" si="65"/>
        <v>104.92602739726027</v>
      </c>
      <c r="V421">
        <f t="shared" si="66"/>
        <v>108.61589041095894</v>
      </c>
      <c r="W421" s="20">
        <f t="shared" si="67"/>
        <v>3.5166327223354017</v>
      </c>
      <c r="Y421">
        <f t="shared" si="68"/>
        <v>109.70204931506854</v>
      </c>
      <c r="Z421" s="9">
        <f t="shared" si="69"/>
        <v>4.776021917808265</v>
      </c>
      <c r="AB421">
        <f t="shared" si="70"/>
        <v>107.52973150684934</v>
      </c>
      <c r="AC421" s="9">
        <f t="shared" si="71"/>
        <v>2.6037041095890743</v>
      </c>
    </row>
    <row r="422" spans="1:29">
      <c r="A422" s="1">
        <v>20130224</v>
      </c>
      <c r="B422" s="1">
        <v>200000</v>
      </c>
      <c r="C422" s="1">
        <v>2456348.3220000002</v>
      </c>
      <c r="D422" s="1">
        <v>2134.1039999999998</v>
      </c>
      <c r="E422" s="1">
        <v>94.9</v>
      </c>
      <c r="F422" s="1">
        <v>93</v>
      </c>
      <c r="G422" s="8">
        <f t="shared" si="54"/>
        <v>118.3268493150685</v>
      </c>
      <c r="H422" s="5">
        <v>61</v>
      </c>
      <c r="I422" s="8">
        <f t="shared" si="55"/>
        <v>104.88493150684931</v>
      </c>
      <c r="J422">
        <f t="shared" si="58"/>
        <v>101.2815871274456</v>
      </c>
      <c r="K422">
        <f t="shared" si="56"/>
        <v>118.3268493150685</v>
      </c>
      <c r="L422">
        <f t="shared" si="59"/>
        <v>118.3268493150685</v>
      </c>
      <c r="M422">
        <f t="shared" si="57"/>
        <v>116.44246575342466</v>
      </c>
      <c r="N422" s="20">
        <f t="shared" si="60"/>
        <v>-1.5925240742498801</v>
      </c>
      <c r="P422">
        <f t="shared" si="61"/>
        <v>115.9180410958904</v>
      </c>
      <c r="Q422" s="20">
        <f t="shared" si="62"/>
        <v>-2.0357241261145731</v>
      </c>
      <c r="S422">
        <f t="shared" si="63"/>
        <v>116.96689041095891</v>
      </c>
      <c r="T422" s="20">
        <f t="shared" si="64"/>
        <v>-1.1493240223851728</v>
      </c>
      <c r="U422">
        <f t="shared" si="65"/>
        <v>104.88493150684931</v>
      </c>
      <c r="V422">
        <f t="shared" si="66"/>
        <v>108.653698630137</v>
      </c>
      <c r="W422" s="20">
        <f t="shared" si="67"/>
        <v>3.5932398192409352</v>
      </c>
      <c r="Y422">
        <f t="shared" si="68"/>
        <v>109.74023561643837</v>
      </c>
      <c r="Z422" s="9">
        <f t="shared" si="69"/>
        <v>4.8553041095890563</v>
      </c>
      <c r="AB422">
        <f t="shared" si="70"/>
        <v>107.56716164383563</v>
      </c>
      <c r="AC422" s="9">
        <f t="shared" si="71"/>
        <v>2.6822301369863197</v>
      </c>
    </row>
    <row r="423" spans="1:29">
      <c r="A423" s="1">
        <v>20130225</v>
      </c>
      <c r="B423" s="1">
        <v>200000</v>
      </c>
      <c r="C423" s="1">
        <v>2456349.3220000002</v>
      </c>
      <c r="D423" s="1">
        <v>2134.1410000000001</v>
      </c>
      <c r="E423" s="1">
        <v>95.4</v>
      </c>
      <c r="F423" s="1">
        <v>93.5</v>
      </c>
      <c r="G423" s="8">
        <f t="shared" si="54"/>
        <v>118.32109589041094</v>
      </c>
      <c r="H423" s="5">
        <v>55</v>
      </c>
      <c r="I423" s="8">
        <f t="shared" si="55"/>
        <v>104.75890410958904</v>
      </c>
      <c r="J423">
        <f t="shared" si="58"/>
        <v>101.29460993278761</v>
      </c>
      <c r="K423">
        <f t="shared" si="56"/>
        <v>118.32109589041094</v>
      </c>
      <c r="L423">
        <f t="shared" si="59"/>
        <v>118.32109589041094</v>
      </c>
      <c r="M423">
        <f t="shared" si="57"/>
        <v>116.37945205479451</v>
      </c>
      <c r="N423" s="20">
        <f t="shared" si="60"/>
        <v>-1.6409954801422657</v>
      </c>
      <c r="P423">
        <f t="shared" si="61"/>
        <v>115.85565753424657</v>
      </c>
      <c r="Q423" s="20">
        <f t="shared" si="62"/>
        <v>-2.0836845176348362</v>
      </c>
      <c r="S423">
        <f t="shared" si="63"/>
        <v>116.90324657534246</v>
      </c>
      <c r="T423" s="20">
        <f t="shared" si="64"/>
        <v>-1.1983064426496668</v>
      </c>
      <c r="U423">
        <f t="shared" si="65"/>
        <v>104.75890410958904</v>
      </c>
      <c r="V423">
        <f t="shared" si="66"/>
        <v>108.64219178082189</v>
      </c>
      <c r="W423" s="20">
        <f t="shared" si="67"/>
        <v>3.7068807699348554</v>
      </c>
      <c r="Y423">
        <f t="shared" si="68"/>
        <v>109.72861369863011</v>
      </c>
      <c r="Z423" s="9">
        <f t="shared" si="69"/>
        <v>4.9697095890410736</v>
      </c>
      <c r="AB423">
        <f t="shared" si="70"/>
        <v>107.55576986301367</v>
      </c>
      <c r="AC423" s="9">
        <f t="shared" si="71"/>
        <v>2.7968657534246262</v>
      </c>
    </row>
    <row r="424" spans="1:29">
      <c r="A424" s="1">
        <v>20130226</v>
      </c>
      <c r="B424" s="1">
        <v>200000</v>
      </c>
      <c r="C424" s="1">
        <v>2456350.3220000002</v>
      </c>
      <c r="D424" s="1">
        <v>2134.1779999999999</v>
      </c>
      <c r="E424" s="1">
        <v>98.7</v>
      </c>
      <c r="F424" s="1">
        <v>96.8</v>
      </c>
      <c r="G424" s="8">
        <f t="shared" si="54"/>
        <v>118.31616438356164</v>
      </c>
      <c r="H424" s="5">
        <v>66</v>
      </c>
      <c r="I424" s="8">
        <f t="shared" si="55"/>
        <v>104.64657534246575</v>
      </c>
      <c r="J424">
        <f t="shared" si="58"/>
        <v>101.30626243585716</v>
      </c>
      <c r="K424">
        <f t="shared" si="56"/>
        <v>118.31616438356164</v>
      </c>
      <c r="L424">
        <f t="shared" si="59"/>
        <v>118.31616438356164</v>
      </c>
      <c r="M424">
        <f t="shared" si="57"/>
        <v>116.32328767123288</v>
      </c>
      <c r="N424" s="20">
        <f t="shared" si="60"/>
        <v>-1.6843655494680974</v>
      </c>
      <c r="P424">
        <f t="shared" si="61"/>
        <v>115.80005479452055</v>
      </c>
      <c r="Q424" s="20">
        <f t="shared" si="62"/>
        <v>-2.1265983411060176</v>
      </c>
      <c r="S424">
        <f t="shared" si="63"/>
        <v>116.8465205479452</v>
      </c>
      <c r="T424" s="20">
        <f t="shared" si="64"/>
        <v>-1.2421327578301913</v>
      </c>
      <c r="U424">
        <f t="shared" si="65"/>
        <v>104.64657534246575</v>
      </c>
      <c r="V424">
        <f t="shared" si="66"/>
        <v>108.63232876712328</v>
      </c>
      <c r="W424" s="20">
        <f t="shared" si="67"/>
        <v>3.8087757880406201</v>
      </c>
      <c r="Y424">
        <f t="shared" si="68"/>
        <v>109.71865205479452</v>
      </c>
      <c r="Z424" s="9">
        <f t="shared" si="69"/>
        <v>5.0720767123287658</v>
      </c>
      <c r="AB424">
        <f t="shared" si="70"/>
        <v>107.54600547945205</v>
      </c>
      <c r="AC424" s="9">
        <f t="shared" si="71"/>
        <v>2.8994301369862967</v>
      </c>
    </row>
    <row r="425" spans="1:29">
      <c r="A425" s="1">
        <v>20130227</v>
      </c>
      <c r="B425" s="1">
        <v>200000</v>
      </c>
      <c r="C425" s="1">
        <v>2456351.3220000002</v>
      </c>
      <c r="D425" s="1">
        <v>2134.2139999999999</v>
      </c>
      <c r="E425" s="1">
        <v>102</v>
      </c>
      <c r="F425" s="1">
        <v>100</v>
      </c>
      <c r="G425" s="8">
        <f t="shared" si="54"/>
        <v>118.30767123287674</v>
      </c>
      <c r="H425" s="5">
        <v>80</v>
      </c>
      <c r="I425" s="8">
        <f t="shared" si="55"/>
        <v>104.50136986301369</v>
      </c>
      <c r="J425">
        <f t="shared" si="58"/>
        <v>101.32115984584328</v>
      </c>
      <c r="K425">
        <f t="shared" si="56"/>
        <v>118.30767123287674</v>
      </c>
      <c r="L425">
        <f t="shared" si="59"/>
        <v>118.30767123287674</v>
      </c>
      <c r="M425">
        <f t="shared" si="57"/>
        <v>116.25068493150684</v>
      </c>
      <c r="N425" s="20">
        <f t="shared" si="60"/>
        <v>-1.7386753368857484</v>
      </c>
      <c r="P425">
        <f t="shared" si="61"/>
        <v>115.72817808219177</v>
      </c>
      <c r="Q425" s="20">
        <f t="shared" si="62"/>
        <v>-2.1803261984656075</v>
      </c>
      <c r="S425">
        <f t="shared" si="63"/>
        <v>116.77319178082192</v>
      </c>
      <c r="T425" s="20">
        <f t="shared" si="64"/>
        <v>-1.2970244753058751</v>
      </c>
      <c r="U425">
        <f t="shared" si="65"/>
        <v>104.50136986301369</v>
      </c>
      <c r="V425">
        <f t="shared" si="66"/>
        <v>108.61534246575349</v>
      </c>
      <c r="W425" s="20">
        <f t="shared" si="67"/>
        <v>3.9367642817817767</v>
      </c>
      <c r="Y425">
        <f t="shared" si="68"/>
        <v>109.70149589041102</v>
      </c>
      <c r="Z425" s="9">
        <f t="shared" si="69"/>
        <v>5.2001260273973315</v>
      </c>
      <c r="AB425">
        <f t="shared" si="70"/>
        <v>107.52918904109595</v>
      </c>
      <c r="AC425" s="9">
        <f t="shared" si="71"/>
        <v>3.0278191780822539</v>
      </c>
    </row>
    <row r="426" spans="1:29">
      <c r="A426" s="1">
        <v>20130228</v>
      </c>
      <c r="B426" s="1">
        <v>200000</v>
      </c>
      <c r="C426" s="1">
        <v>2456352.3220000002</v>
      </c>
      <c r="D426" s="1">
        <v>2134.2510000000002</v>
      </c>
      <c r="E426" s="1">
        <v>105.5</v>
      </c>
      <c r="F426" s="1">
        <v>103.6</v>
      </c>
      <c r="G426" s="8">
        <f t="shared" si="54"/>
        <v>118.28136986301371</v>
      </c>
      <c r="H426" s="5">
        <v>76</v>
      </c>
      <c r="I426" s="8">
        <f t="shared" si="55"/>
        <v>104.33424657534246</v>
      </c>
      <c r="J426">
        <f t="shared" si="58"/>
        <v>101.33677327871436</v>
      </c>
      <c r="K426">
        <f t="shared" si="56"/>
        <v>118.28136986301371</v>
      </c>
      <c r="L426">
        <f t="shared" si="59"/>
        <v>118.28136986301371</v>
      </c>
      <c r="M426">
        <f t="shared" si="57"/>
        <v>116.16712328767123</v>
      </c>
      <c r="N426" s="20">
        <f t="shared" si="60"/>
        <v>-1.7874721757036411</v>
      </c>
      <c r="P426">
        <f t="shared" si="61"/>
        <v>115.64545205479452</v>
      </c>
      <c r="Q426" s="20">
        <f t="shared" si="62"/>
        <v>-2.2285147790154554</v>
      </c>
      <c r="S426">
        <f t="shared" si="63"/>
        <v>116.68879452054794</v>
      </c>
      <c r="T426" s="20">
        <f t="shared" si="64"/>
        <v>-1.3464295723918127</v>
      </c>
      <c r="U426">
        <f t="shared" si="65"/>
        <v>104.33424657534246</v>
      </c>
      <c r="V426">
        <f t="shared" si="66"/>
        <v>108.56273972602742</v>
      </c>
      <c r="W426" s="20">
        <f t="shared" si="67"/>
        <v>4.0528333595924835</v>
      </c>
      <c r="Y426">
        <f t="shared" si="68"/>
        <v>109.6483671232877</v>
      </c>
      <c r="Z426" s="9">
        <f t="shared" si="69"/>
        <v>5.3141205479452367</v>
      </c>
      <c r="AB426">
        <f t="shared" si="70"/>
        <v>107.47711232876713</v>
      </c>
      <c r="AC426" s="9">
        <f t="shared" si="71"/>
        <v>3.142865753424672</v>
      </c>
    </row>
    <row r="427" spans="1:29">
      <c r="A427" s="1">
        <v>20130301</v>
      </c>
      <c r="B427" s="1">
        <v>200000</v>
      </c>
      <c r="C427" s="1">
        <v>2456353.3220000002</v>
      </c>
      <c r="D427" s="1">
        <v>2134.288</v>
      </c>
      <c r="E427" s="1">
        <v>112.6</v>
      </c>
      <c r="F427" s="1">
        <v>110.6</v>
      </c>
      <c r="G427" s="8">
        <f t="shared" si="54"/>
        <v>118.22465753424659</v>
      </c>
      <c r="H427" s="5">
        <v>84</v>
      </c>
      <c r="I427" s="8">
        <f t="shared" si="55"/>
        <v>104.20547945205479</v>
      </c>
      <c r="J427">
        <f t="shared" si="58"/>
        <v>101.34533981858814</v>
      </c>
      <c r="K427">
        <f t="shared" si="56"/>
        <v>118.22465753424659</v>
      </c>
      <c r="L427">
        <f t="shared" si="59"/>
        <v>118.22465753424659</v>
      </c>
      <c r="M427">
        <f t="shared" si="57"/>
        <v>116.10273972602739</v>
      </c>
      <c r="N427" s="20">
        <f t="shared" si="60"/>
        <v>-1.7948183166481328</v>
      </c>
      <c r="P427">
        <f t="shared" si="61"/>
        <v>115.58171232876711</v>
      </c>
      <c r="Q427" s="20">
        <f t="shared" si="62"/>
        <v>-2.2355279013719098</v>
      </c>
      <c r="S427">
        <f t="shared" si="63"/>
        <v>116.62376712328768</v>
      </c>
      <c r="T427" s="20">
        <f t="shared" si="64"/>
        <v>-1.3541087319243701</v>
      </c>
      <c r="U427">
        <f t="shared" si="65"/>
        <v>104.20547945205479</v>
      </c>
      <c r="V427">
        <f t="shared" si="66"/>
        <v>108.44931506849318</v>
      </c>
      <c r="W427" s="20">
        <f t="shared" si="67"/>
        <v>4.0725647429999015</v>
      </c>
      <c r="Y427">
        <f t="shared" si="68"/>
        <v>109.53380821917811</v>
      </c>
      <c r="Z427" s="9">
        <f t="shared" si="69"/>
        <v>5.3283287671233239</v>
      </c>
      <c r="AB427">
        <f t="shared" si="70"/>
        <v>107.36482191780824</v>
      </c>
      <c r="AC427" s="9">
        <f t="shared" si="71"/>
        <v>3.1593424657534541</v>
      </c>
    </row>
    <row r="428" spans="1:29">
      <c r="A428" s="1">
        <v>20130302</v>
      </c>
      <c r="B428" s="1">
        <v>200000</v>
      </c>
      <c r="C428" s="1">
        <v>2456354.3220000002</v>
      </c>
      <c r="D428" s="1">
        <v>2134.3240000000001</v>
      </c>
      <c r="E428" s="1">
        <v>111</v>
      </c>
      <c r="F428" s="1">
        <v>109.1</v>
      </c>
      <c r="G428" s="8">
        <f t="shared" si="54"/>
        <v>118.16054794520549</v>
      </c>
      <c r="H428" s="5">
        <v>85</v>
      </c>
      <c r="I428" s="8">
        <f t="shared" si="55"/>
        <v>103.92876712328767</v>
      </c>
      <c r="J428">
        <f t="shared" si="58"/>
        <v>101.36937839405283</v>
      </c>
      <c r="K428">
        <f t="shared" si="56"/>
        <v>118.16054794520549</v>
      </c>
      <c r="L428">
        <f t="shared" si="59"/>
        <v>118.16054794520549</v>
      </c>
      <c r="M428">
        <f t="shared" si="57"/>
        <v>115.96438356164384</v>
      </c>
      <c r="N428" s="20">
        <f t="shared" si="60"/>
        <v>-1.8586274537082232</v>
      </c>
      <c r="P428">
        <f t="shared" si="61"/>
        <v>115.44473972602739</v>
      </c>
      <c r="Q428" s="20">
        <f t="shared" si="62"/>
        <v>-2.2984052345775439</v>
      </c>
      <c r="S428">
        <f t="shared" si="63"/>
        <v>116.48402739726028</v>
      </c>
      <c r="T428" s="20">
        <f t="shared" si="64"/>
        <v>-1.4188496728389168</v>
      </c>
      <c r="U428">
        <f t="shared" si="65"/>
        <v>103.92876712328767</v>
      </c>
      <c r="V428">
        <f t="shared" si="66"/>
        <v>108.32109589041099</v>
      </c>
      <c r="W428" s="20">
        <f t="shared" si="67"/>
        <v>4.2262877629567441</v>
      </c>
      <c r="Y428">
        <f t="shared" si="68"/>
        <v>109.40430684931509</v>
      </c>
      <c r="Z428" s="9">
        <f t="shared" si="69"/>
        <v>5.4755397260274208</v>
      </c>
      <c r="AB428">
        <f t="shared" si="70"/>
        <v>107.23788493150688</v>
      </c>
      <c r="AC428" s="9">
        <f t="shared" si="71"/>
        <v>3.3091178082192125</v>
      </c>
    </row>
    <row r="429" spans="1:29">
      <c r="A429" s="1">
        <v>20130303</v>
      </c>
      <c r="B429" s="1">
        <v>200000</v>
      </c>
      <c r="C429" s="1">
        <v>2456355.3220000002</v>
      </c>
      <c r="D429" s="1">
        <v>2134.3609999999999</v>
      </c>
      <c r="E429" s="1">
        <v>112</v>
      </c>
      <c r="F429" s="1">
        <v>110.1</v>
      </c>
      <c r="G429" s="8">
        <f t="shared" si="54"/>
        <v>118.04383561643836</v>
      </c>
      <c r="H429" s="5">
        <v>98</v>
      </c>
      <c r="I429" s="8">
        <f t="shared" si="55"/>
        <v>103.72054794520548</v>
      </c>
      <c r="J429">
        <f t="shared" si="58"/>
        <v>101.38094986528607</v>
      </c>
      <c r="K429">
        <f t="shared" si="56"/>
        <v>118.04383561643836</v>
      </c>
      <c r="L429">
        <f t="shared" si="59"/>
        <v>118.04383561643836</v>
      </c>
      <c r="M429">
        <f t="shared" si="57"/>
        <v>115.86027397260274</v>
      </c>
      <c r="N429" s="20">
        <f t="shared" si="60"/>
        <v>-1.8497887945040077</v>
      </c>
      <c r="P429">
        <f t="shared" si="61"/>
        <v>115.34167123287671</v>
      </c>
      <c r="Q429" s="20">
        <f t="shared" si="62"/>
        <v>-2.2891194355475193</v>
      </c>
      <c r="S429">
        <f t="shared" si="63"/>
        <v>116.37887671232878</v>
      </c>
      <c r="T429" s="20">
        <f t="shared" si="64"/>
        <v>-1.4104581534605103</v>
      </c>
      <c r="U429">
        <f t="shared" si="65"/>
        <v>103.72054794520548</v>
      </c>
      <c r="V429">
        <f t="shared" si="66"/>
        <v>108.08767123287672</v>
      </c>
      <c r="W429" s="20">
        <f t="shared" si="67"/>
        <v>4.2104707063236333</v>
      </c>
      <c r="Y429">
        <f t="shared" si="68"/>
        <v>109.16854794520549</v>
      </c>
      <c r="Z429" s="9">
        <f t="shared" si="69"/>
        <v>5.4480000000000075</v>
      </c>
      <c r="AB429">
        <f t="shared" si="70"/>
        <v>107.00679452054794</v>
      </c>
      <c r="AC429" s="9">
        <f t="shared" si="71"/>
        <v>3.2862465753424601</v>
      </c>
    </row>
    <row r="430" spans="1:29">
      <c r="A430" s="1">
        <v>20130304</v>
      </c>
      <c r="B430" s="1">
        <v>200000</v>
      </c>
      <c r="C430" s="1">
        <v>2456356.3220000002</v>
      </c>
      <c r="D430" s="1">
        <v>2134.3980000000001</v>
      </c>
      <c r="E430" s="1">
        <v>114.3</v>
      </c>
      <c r="F430" s="1">
        <v>112.4</v>
      </c>
      <c r="G430" s="8">
        <f t="shared" si="54"/>
        <v>117.94191780821919</v>
      </c>
      <c r="H430" s="5">
        <v>96</v>
      </c>
      <c r="I430" s="8">
        <f t="shared" si="55"/>
        <v>103.36712328767123</v>
      </c>
      <c r="J430">
        <f t="shared" si="58"/>
        <v>101.41000291552916</v>
      </c>
      <c r="K430">
        <f t="shared" si="56"/>
        <v>117.94191780821919</v>
      </c>
      <c r="L430">
        <f t="shared" si="59"/>
        <v>117.94191780821919</v>
      </c>
      <c r="M430">
        <f t="shared" si="57"/>
        <v>115.68356164383562</v>
      </c>
      <c r="N430" s="20">
        <f t="shared" si="60"/>
        <v>-1.9148036646782316</v>
      </c>
      <c r="P430">
        <f t="shared" si="61"/>
        <v>115.16672602739726</v>
      </c>
      <c r="Q430" s="20">
        <f t="shared" si="62"/>
        <v>-2.3530156473583617</v>
      </c>
      <c r="S430">
        <f t="shared" si="63"/>
        <v>116.20039726027397</v>
      </c>
      <c r="T430" s="20">
        <f t="shared" si="64"/>
        <v>-1.4765916819981015</v>
      </c>
      <c r="U430">
        <f t="shared" si="65"/>
        <v>103.36712328767123</v>
      </c>
      <c r="V430">
        <f t="shared" si="66"/>
        <v>107.88383561643838</v>
      </c>
      <c r="W430" s="20">
        <f t="shared" si="67"/>
        <v>4.3695830793289048</v>
      </c>
      <c r="Y430">
        <f t="shared" si="68"/>
        <v>108.96267397260276</v>
      </c>
      <c r="Z430" s="9">
        <f t="shared" si="69"/>
        <v>5.5955506849315242</v>
      </c>
      <c r="AB430">
        <f t="shared" si="70"/>
        <v>106.80499726027399</v>
      </c>
      <c r="AC430" s="9">
        <f t="shared" si="71"/>
        <v>3.437873972602759</v>
      </c>
    </row>
    <row r="431" spans="1:29">
      <c r="A431" s="1">
        <v>20130305</v>
      </c>
      <c r="B431" s="1">
        <v>200000</v>
      </c>
      <c r="C431" s="1">
        <v>2456357.3220000002</v>
      </c>
      <c r="D431" s="1">
        <v>2134.4340000000002</v>
      </c>
      <c r="E431" s="1">
        <v>118.4</v>
      </c>
      <c r="F431" s="1">
        <v>116.6</v>
      </c>
      <c r="G431" s="8">
        <f t="shared" si="54"/>
        <v>117.84301369863014</v>
      </c>
      <c r="H431" s="5">
        <v>84</v>
      </c>
      <c r="I431" s="8">
        <f t="shared" si="55"/>
        <v>103.03013698630137</v>
      </c>
      <c r="J431">
        <f t="shared" si="58"/>
        <v>101.43772270382385</v>
      </c>
      <c r="K431">
        <f t="shared" si="56"/>
        <v>117.84301369863014</v>
      </c>
      <c r="L431">
        <f t="shared" si="59"/>
        <v>117.84301369863014</v>
      </c>
      <c r="M431">
        <f t="shared" si="57"/>
        <v>115.51506849315069</v>
      </c>
      <c r="N431" s="20">
        <f t="shared" si="60"/>
        <v>-1.9754630609099166</v>
      </c>
      <c r="P431">
        <f t="shared" si="61"/>
        <v>114.99991780821918</v>
      </c>
      <c r="Q431" s="20">
        <f t="shared" si="62"/>
        <v>-2.4126130189455779</v>
      </c>
      <c r="S431">
        <f t="shared" si="63"/>
        <v>116.03021917808219</v>
      </c>
      <c r="T431" s="20">
        <f t="shared" si="64"/>
        <v>-1.5383131028742838</v>
      </c>
      <c r="U431">
        <f t="shared" si="65"/>
        <v>103.03013698630137</v>
      </c>
      <c r="V431">
        <f t="shared" si="66"/>
        <v>107.68602739726029</v>
      </c>
      <c r="W431" s="20">
        <f t="shared" si="67"/>
        <v>4.5189597404669684</v>
      </c>
      <c r="Y431">
        <f t="shared" si="68"/>
        <v>108.76288767123289</v>
      </c>
      <c r="Z431" s="9">
        <f t="shared" si="69"/>
        <v>5.7327506849315171</v>
      </c>
      <c r="AB431">
        <f t="shared" si="70"/>
        <v>106.60916712328769</v>
      </c>
      <c r="AC431" s="9">
        <f t="shared" si="71"/>
        <v>3.5790301369863187</v>
      </c>
    </row>
    <row r="432" spans="1:29">
      <c r="A432" s="1">
        <v>20130306</v>
      </c>
      <c r="B432" s="1">
        <v>200000</v>
      </c>
      <c r="C432" s="1">
        <v>2456358.3220000002</v>
      </c>
      <c r="D432" s="1">
        <v>2134.471</v>
      </c>
      <c r="E432" s="1">
        <v>114.3</v>
      </c>
      <c r="F432" s="1">
        <v>112.6</v>
      </c>
      <c r="G432" s="8">
        <f t="shared" si="54"/>
        <v>117.7641095890411</v>
      </c>
      <c r="H432" s="5">
        <v>100</v>
      </c>
      <c r="I432" s="8">
        <f t="shared" si="55"/>
        <v>102.85479452054794</v>
      </c>
      <c r="J432">
        <f t="shared" si="58"/>
        <v>101.44954983751532</v>
      </c>
      <c r="K432">
        <f t="shared" si="56"/>
        <v>117.7641095890411</v>
      </c>
      <c r="L432">
        <f t="shared" si="59"/>
        <v>117.7641095890411</v>
      </c>
      <c r="M432">
        <f t="shared" si="57"/>
        <v>115.42739726027398</v>
      </c>
      <c r="N432" s="20">
        <f t="shared" si="60"/>
        <v>-1.984231305209633</v>
      </c>
      <c r="P432">
        <f t="shared" si="61"/>
        <v>114.91312328767123</v>
      </c>
      <c r="Q432" s="20">
        <f t="shared" si="62"/>
        <v>-2.4209296969330438</v>
      </c>
      <c r="S432">
        <f t="shared" si="63"/>
        <v>115.9416712328767</v>
      </c>
      <c r="T432" s="20">
        <f t="shared" si="64"/>
        <v>-1.5475329134862221</v>
      </c>
      <c r="U432">
        <f t="shared" si="65"/>
        <v>102.85479452054794</v>
      </c>
      <c r="V432">
        <f t="shared" si="66"/>
        <v>107.5282191780822</v>
      </c>
      <c r="W432" s="20">
        <f t="shared" si="67"/>
        <v>4.5437110436311343</v>
      </c>
      <c r="Y432">
        <f t="shared" si="68"/>
        <v>108.60350136986303</v>
      </c>
      <c r="Z432" s="9">
        <f t="shared" si="69"/>
        <v>5.7487068493150844</v>
      </c>
      <c r="AB432">
        <f t="shared" si="70"/>
        <v>106.45293698630137</v>
      </c>
      <c r="AC432" s="9">
        <f t="shared" si="71"/>
        <v>3.5981424657534262</v>
      </c>
    </row>
    <row r="433" spans="1:29">
      <c r="A433" s="1">
        <v>20130307</v>
      </c>
      <c r="B433" s="1">
        <v>200000</v>
      </c>
      <c r="C433" s="1">
        <v>2456359.3220000002</v>
      </c>
      <c r="D433" s="1">
        <v>2134.5079999999998</v>
      </c>
      <c r="E433" s="1">
        <v>113.8</v>
      </c>
      <c r="F433" s="1">
        <v>112.1</v>
      </c>
      <c r="G433" s="8">
        <f t="shared" si="54"/>
        <v>117.70109589041097</v>
      </c>
      <c r="H433" s="5">
        <v>106</v>
      </c>
      <c r="I433" s="8">
        <f t="shared" si="55"/>
        <v>102.63013698630137</v>
      </c>
      <c r="J433">
        <f t="shared" si="58"/>
        <v>101.4684730379071</v>
      </c>
      <c r="K433">
        <f t="shared" si="56"/>
        <v>117.70109589041097</v>
      </c>
      <c r="L433">
        <f t="shared" si="59"/>
        <v>117.70109589041097</v>
      </c>
      <c r="M433">
        <f t="shared" si="57"/>
        <v>115.31506849315068</v>
      </c>
      <c r="N433" s="20">
        <f t="shared" si="60"/>
        <v>-2.0271921677618536</v>
      </c>
      <c r="P433">
        <f t="shared" si="61"/>
        <v>114.80191780821917</v>
      </c>
      <c r="Q433" s="20">
        <f t="shared" si="62"/>
        <v>-2.4631699987663325</v>
      </c>
      <c r="S433">
        <f t="shared" si="63"/>
        <v>115.82821917808219</v>
      </c>
      <c r="T433" s="20">
        <f t="shared" si="64"/>
        <v>-1.591214336757389</v>
      </c>
      <c r="U433">
        <f t="shared" si="65"/>
        <v>102.63013698630137</v>
      </c>
      <c r="V433">
        <f t="shared" si="66"/>
        <v>107.40219178082194</v>
      </c>
      <c r="W433" s="20">
        <f t="shared" si="67"/>
        <v>4.649759743726662</v>
      </c>
      <c r="Y433">
        <f t="shared" si="68"/>
        <v>108.47621369863016</v>
      </c>
      <c r="Z433" s="9">
        <f t="shared" si="69"/>
        <v>5.8460767123287951</v>
      </c>
      <c r="AB433">
        <f t="shared" si="70"/>
        <v>106.32816986301371</v>
      </c>
      <c r="AC433" s="9">
        <f t="shared" si="71"/>
        <v>3.6980328767123467</v>
      </c>
    </row>
    <row r="434" spans="1:29">
      <c r="A434" s="1">
        <v>20130308</v>
      </c>
      <c r="B434" s="1">
        <v>200000</v>
      </c>
      <c r="C434" s="1">
        <v>2456360.3220000002</v>
      </c>
      <c r="D434" s="1">
        <v>2134.5439999999999</v>
      </c>
      <c r="E434" s="1">
        <v>115</v>
      </c>
      <c r="F434" s="1">
        <v>113.3</v>
      </c>
      <c r="G434" s="8">
        <f t="shared" si="54"/>
        <v>117.6268493150685</v>
      </c>
      <c r="H434" s="5">
        <v>88</v>
      </c>
      <c r="I434" s="8">
        <f t="shared" si="55"/>
        <v>102.41095890410959</v>
      </c>
      <c r="J434">
        <f t="shared" si="58"/>
        <v>101.48576779026217</v>
      </c>
      <c r="K434">
        <f t="shared" si="56"/>
        <v>117.6268493150685</v>
      </c>
      <c r="L434">
        <f t="shared" si="59"/>
        <v>117.6268493150685</v>
      </c>
      <c r="M434">
        <f t="shared" si="57"/>
        <v>115.20547945205479</v>
      </c>
      <c r="N434" s="20">
        <f t="shared" si="60"/>
        <v>-2.0585179974751924</v>
      </c>
      <c r="P434">
        <f t="shared" si="61"/>
        <v>114.69342465753425</v>
      </c>
      <c r="Q434" s="20">
        <f t="shared" si="62"/>
        <v>-2.4938393526778384</v>
      </c>
      <c r="S434">
        <f t="shared" si="63"/>
        <v>115.71753424657535</v>
      </c>
      <c r="T434" s="20">
        <f t="shared" si="64"/>
        <v>-1.6231966422725179</v>
      </c>
      <c r="U434">
        <f t="shared" si="65"/>
        <v>102.41095890410959</v>
      </c>
      <c r="V434">
        <f t="shared" si="66"/>
        <v>107.253698630137</v>
      </c>
      <c r="W434" s="20">
        <f t="shared" si="67"/>
        <v>4.7287319422151057</v>
      </c>
      <c r="Y434">
        <f t="shared" si="68"/>
        <v>108.32623561643837</v>
      </c>
      <c r="Z434" s="9">
        <f t="shared" si="69"/>
        <v>5.9152767123287759</v>
      </c>
      <c r="AB434">
        <f t="shared" si="70"/>
        <v>106.18116164383562</v>
      </c>
      <c r="AC434" s="9">
        <f t="shared" si="71"/>
        <v>3.7702027397260309</v>
      </c>
    </row>
    <row r="435" spans="1:29">
      <c r="A435" s="1">
        <v>20130309</v>
      </c>
      <c r="B435" s="1">
        <v>200000</v>
      </c>
      <c r="C435" s="1">
        <v>2456361.3220000002</v>
      </c>
      <c r="D435" s="1">
        <v>2134.5810000000001</v>
      </c>
      <c r="E435" s="1">
        <v>116.2</v>
      </c>
      <c r="F435" s="1">
        <v>114.6</v>
      </c>
      <c r="G435" s="8">
        <f t="shared" si="54"/>
        <v>117.52986301369863</v>
      </c>
      <c r="H435" s="5">
        <v>117</v>
      </c>
      <c r="I435" s="8">
        <f t="shared" si="55"/>
        <v>102.28767123287672</v>
      </c>
      <c r="J435">
        <f t="shared" si="58"/>
        <v>101.49012990491497</v>
      </c>
      <c r="K435">
        <f t="shared" si="56"/>
        <v>117.52986301369863</v>
      </c>
      <c r="L435">
        <f t="shared" si="59"/>
        <v>117.52986301369863</v>
      </c>
      <c r="M435">
        <f t="shared" si="57"/>
        <v>115.14383561643837</v>
      </c>
      <c r="N435" s="20">
        <f t="shared" si="60"/>
        <v>-2.0301456464576688</v>
      </c>
      <c r="P435">
        <f t="shared" si="61"/>
        <v>114.63239726027398</v>
      </c>
      <c r="Q435" s="20">
        <f t="shared" si="62"/>
        <v>-2.4653017361952863</v>
      </c>
      <c r="S435">
        <f t="shared" si="63"/>
        <v>115.65527397260274</v>
      </c>
      <c r="T435" s="20">
        <f t="shared" si="64"/>
        <v>-1.5949895567200656</v>
      </c>
      <c r="U435">
        <f t="shared" si="65"/>
        <v>102.28767123287672</v>
      </c>
      <c r="V435">
        <f t="shared" si="66"/>
        <v>107.05972602739726</v>
      </c>
      <c r="W435" s="20">
        <f t="shared" si="67"/>
        <v>4.6653274407392473</v>
      </c>
      <c r="Y435">
        <f t="shared" si="68"/>
        <v>108.13032328767123</v>
      </c>
      <c r="Z435" s="9">
        <f t="shared" si="69"/>
        <v>5.8426520547945131</v>
      </c>
      <c r="AB435">
        <f t="shared" si="70"/>
        <v>105.98912876712329</v>
      </c>
      <c r="AC435" s="9">
        <f t="shared" si="71"/>
        <v>3.7014575342465719</v>
      </c>
    </row>
    <row r="436" spans="1:29">
      <c r="A436" s="1">
        <v>20130310</v>
      </c>
      <c r="B436" s="1">
        <v>200000</v>
      </c>
      <c r="C436" s="1">
        <v>2456362.3220000002</v>
      </c>
      <c r="D436" s="1">
        <v>2134.6179999999999</v>
      </c>
      <c r="E436" s="1">
        <v>119.2</v>
      </c>
      <c r="F436" s="1">
        <v>117.7</v>
      </c>
      <c r="G436" s="8">
        <f t="shared" si="54"/>
        <v>117.43835616438358</v>
      </c>
      <c r="H436" s="5">
        <v>105</v>
      </c>
      <c r="I436" s="8">
        <f t="shared" si="55"/>
        <v>102.14794520547945</v>
      </c>
      <c r="J436">
        <f t="shared" si="58"/>
        <v>101.49688874584272</v>
      </c>
      <c r="K436">
        <f t="shared" si="56"/>
        <v>117.43835616438358</v>
      </c>
      <c r="L436">
        <f t="shared" si="59"/>
        <v>117.43835616438358</v>
      </c>
      <c r="M436">
        <f t="shared" si="57"/>
        <v>115.07397260273973</v>
      </c>
      <c r="N436" s="20">
        <f t="shared" si="60"/>
        <v>-2.0132975621136211</v>
      </c>
      <c r="P436">
        <f t="shared" si="61"/>
        <v>114.56323287671233</v>
      </c>
      <c r="Q436" s="20">
        <f t="shared" si="62"/>
        <v>-2.4481978303977741</v>
      </c>
      <c r="S436">
        <f t="shared" si="63"/>
        <v>115.58471232876713</v>
      </c>
      <c r="T436" s="20">
        <f t="shared" si="64"/>
        <v>-1.5783972938294824</v>
      </c>
      <c r="U436">
        <f t="shared" si="65"/>
        <v>102.14794520547945</v>
      </c>
      <c r="V436">
        <f t="shared" si="66"/>
        <v>106.87671232876716</v>
      </c>
      <c r="W436" s="20">
        <f t="shared" si="67"/>
        <v>4.6293316167793677</v>
      </c>
      <c r="Y436">
        <f t="shared" si="68"/>
        <v>107.94547945205483</v>
      </c>
      <c r="Z436" s="9">
        <f t="shared" si="69"/>
        <v>5.7975342465753812</v>
      </c>
      <c r="AB436">
        <f t="shared" si="70"/>
        <v>105.80794520547948</v>
      </c>
      <c r="AC436" s="9">
        <f t="shared" si="71"/>
        <v>3.6600000000000388</v>
      </c>
    </row>
    <row r="437" spans="1:29">
      <c r="A437" s="1">
        <v>20130311</v>
      </c>
      <c r="B437" s="1">
        <v>200000</v>
      </c>
      <c r="C437" s="1">
        <v>2456363.3220000002</v>
      </c>
      <c r="D437" s="1">
        <v>2134.654</v>
      </c>
      <c r="E437" s="1">
        <v>119.7</v>
      </c>
      <c r="F437" s="1">
        <v>118.2</v>
      </c>
      <c r="G437" s="8">
        <f t="shared" si="54"/>
        <v>117.35835616438357</v>
      </c>
      <c r="H437" s="5">
        <v>102</v>
      </c>
      <c r="I437" s="8">
        <f t="shared" si="55"/>
        <v>101.98630136986301</v>
      </c>
      <c r="J437">
        <f t="shared" si="58"/>
        <v>101.50726662189389</v>
      </c>
      <c r="K437">
        <f t="shared" si="56"/>
        <v>117.35835616438357</v>
      </c>
      <c r="L437">
        <f t="shared" si="59"/>
        <v>117.35835616438357</v>
      </c>
      <c r="M437">
        <f t="shared" si="57"/>
        <v>114.99315068493151</v>
      </c>
      <c r="N437" s="20">
        <f t="shared" si="60"/>
        <v>-2.0153703210865785</v>
      </c>
      <c r="P437">
        <f t="shared" si="61"/>
        <v>114.48321917808219</v>
      </c>
      <c r="Q437" s="20">
        <f t="shared" si="62"/>
        <v>-2.4498783727629672</v>
      </c>
      <c r="S437">
        <f t="shared" si="63"/>
        <v>115.50308219178082</v>
      </c>
      <c r="T437" s="20">
        <f t="shared" si="64"/>
        <v>-1.5808622694101615</v>
      </c>
      <c r="U437">
        <f t="shared" si="65"/>
        <v>101.98630136986301</v>
      </c>
      <c r="V437">
        <f t="shared" si="66"/>
        <v>106.71671232876713</v>
      </c>
      <c r="W437" s="20">
        <f t="shared" si="67"/>
        <v>4.6382807253190208</v>
      </c>
      <c r="Y437">
        <f t="shared" si="68"/>
        <v>107.7838794520548</v>
      </c>
      <c r="Z437" s="9">
        <f t="shared" si="69"/>
        <v>5.7975780821917908</v>
      </c>
      <c r="AB437">
        <f t="shared" si="70"/>
        <v>105.64954520547946</v>
      </c>
      <c r="AC437" s="9">
        <f t="shared" si="71"/>
        <v>3.6632438356164414</v>
      </c>
    </row>
    <row r="438" spans="1:29">
      <c r="A438" s="1">
        <v>20130312</v>
      </c>
      <c r="B438" s="1">
        <v>200000</v>
      </c>
      <c r="C438" s="1">
        <v>2456364.3220000002</v>
      </c>
      <c r="D438" s="1">
        <v>2134.6909999999998</v>
      </c>
      <c r="E438" s="1">
        <v>123</v>
      </c>
      <c r="F438" s="1">
        <v>121.5</v>
      </c>
      <c r="G438" s="8">
        <f t="shared" si="54"/>
        <v>117.31287671232876</v>
      </c>
      <c r="H438" s="5">
        <v>122</v>
      </c>
      <c r="I438" s="8">
        <f t="shared" si="55"/>
        <v>101.9041095890411</v>
      </c>
      <c r="J438">
        <f t="shared" si="58"/>
        <v>101.5120849576556</v>
      </c>
      <c r="K438">
        <f t="shared" si="56"/>
        <v>117.31287671232876</v>
      </c>
      <c r="L438">
        <f t="shared" si="59"/>
        <v>117.31287671232876</v>
      </c>
      <c r="M438">
        <f t="shared" si="57"/>
        <v>114.95205479452055</v>
      </c>
      <c r="N438" s="20">
        <f t="shared" si="60"/>
        <v>-2.0124149914057199</v>
      </c>
      <c r="P438">
        <f t="shared" si="61"/>
        <v>114.44253424657535</v>
      </c>
      <c r="Q438" s="20">
        <f t="shared" si="62"/>
        <v>-2.4467411815260363</v>
      </c>
      <c r="S438">
        <f t="shared" si="63"/>
        <v>115.46157534246575</v>
      </c>
      <c r="T438" s="20">
        <f t="shared" si="64"/>
        <v>-1.5780888012854035</v>
      </c>
      <c r="U438">
        <f t="shared" si="65"/>
        <v>101.9041095890411</v>
      </c>
      <c r="V438">
        <f t="shared" si="66"/>
        <v>106.62575342465752</v>
      </c>
      <c r="W438" s="20">
        <f t="shared" si="67"/>
        <v>4.6334184702244698</v>
      </c>
      <c r="Y438">
        <f t="shared" si="68"/>
        <v>107.69201095890409</v>
      </c>
      <c r="Z438" s="9">
        <f t="shared" si="69"/>
        <v>5.7879013698629933</v>
      </c>
      <c r="AB438">
        <f t="shared" si="70"/>
        <v>105.55949589041094</v>
      </c>
      <c r="AC438" s="9">
        <f t="shared" si="71"/>
        <v>3.6553863013698442</v>
      </c>
    </row>
    <row r="439" spans="1:29">
      <c r="A439" s="1">
        <v>20130313</v>
      </c>
      <c r="B439" s="1">
        <v>200000</v>
      </c>
      <c r="C439" s="1">
        <v>2456365.3220000002</v>
      </c>
      <c r="D439" s="1">
        <v>2134.7280000000001</v>
      </c>
      <c r="E439" s="1">
        <v>122.9</v>
      </c>
      <c r="F439" s="1">
        <v>121.5</v>
      </c>
      <c r="G439" s="8">
        <f t="shared" si="54"/>
        <v>117.27917808219176</v>
      </c>
      <c r="H439" s="5">
        <v>135</v>
      </c>
      <c r="I439" s="8">
        <f t="shared" si="55"/>
        <v>101.92876712328767</v>
      </c>
      <c r="J439">
        <f t="shared" si="58"/>
        <v>101.50599397914203</v>
      </c>
      <c r="K439">
        <f t="shared" si="56"/>
        <v>117.27917808219176</v>
      </c>
      <c r="L439">
        <f t="shared" si="59"/>
        <v>117.27917808219176</v>
      </c>
      <c r="M439">
        <f t="shared" si="57"/>
        <v>114.96438356164384</v>
      </c>
      <c r="N439" s="20">
        <f t="shared" si="60"/>
        <v>-1.9737472229944046</v>
      </c>
      <c r="P439">
        <f t="shared" si="61"/>
        <v>114.4547397260274</v>
      </c>
      <c r="Q439" s="20">
        <f t="shared" si="62"/>
        <v>-2.40830333427553</v>
      </c>
      <c r="S439">
        <f t="shared" si="63"/>
        <v>115.47402739726027</v>
      </c>
      <c r="T439" s="20">
        <f t="shared" si="64"/>
        <v>-1.5391911117132935</v>
      </c>
      <c r="U439">
        <f t="shared" si="65"/>
        <v>101.92876712328767</v>
      </c>
      <c r="V439">
        <f t="shared" si="66"/>
        <v>106.55835616438353</v>
      </c>
      <c r="W439" s="20">
        <f t="shared" si="67"/>
        <v>4.541984732824389</v>
      </c>
      <c r="Y439">
        <f t="shared" si="68"/>
        <v>107.62393972602736</v>
      </c>
      <c r="Z439" s="9">
        <f t="shared" si="69"/>
        <v>5.6951726027396887</v>
      </c>
      <c r="AB439">
        <f t="shared" si="70"/>
        <v>105.49277260273969</v>
      </c>
      <c r="AC439" s="9">
        <f t="shared" si="71"/>
        <v>3.5640054794520211</v>
      </c>
    </row>
    <row r="440" spans="1:29">
      <c r="A440" s="1">
        <v>20130314</v>
      </c>
      <c r="B440" s="1">
        <v>200000</v>
      </c>
      <c r="C440" s="1">
        <v>2456366.3220000002</v>
      </c>
      <c r="D440" s="1">
        <v>2134.7640000000001</v>
      </c>
      <c r="E440" s="1">
        <v>122.8</v>
      </c>
      <c r="F440" s="1">
        <v>121.5</v>
      </c>
      <c r="G440" s="8">
        <f t="shared" ref="G440:G503" si="72">AVERAGE(F258:F622)</f>
        <v>117.252602739726</v>
      </c>
      <c r="H440" s="5">
        <v>111</v>
      </c>
      <c r="I440" s="8">
        <f t="shared" ref="I440:I503" si="73">AVERAGE(H258:H622)</f>
        <v>101.88219178082191</v>
      </c>
      <c r="J440">
        <f t="shared" si="58"/>
        <v>101.50864549439319</v>
      </c>
      <c r="K440">
        <f t="shared" ref="K440:K503" si="74">G440</f>
        <v>117.252602739726</v>
      </c>
      <c r="L440">
        <f t="shared" si="59"/>
        <v>117.252602739726</v>
      </c>
      <c r="M440">
        <f t="shared" ref="M440:M503" si="75">(I440*0.5)+64</f>
        <v>114.94109589041096</v>
      </c>
      <c r="N440" s="20">
        <f t="shared" si="60"/>
        <v>-1.9713906517248603</v>
      </c>
      <c r="P440">
        <f t="shared" si="61"/>
        <v>114.43168493150685</v>
      </c>
      <c r="Q440" s="20">
        <f t="shared" si="62"/>
        <v>-2.4058466441729536</v>
      </c>
      <c r="S440">
        <f t="shared" si="63"/>
        <v>115.45050684931508</v>
      </c>
      <c r="T440" s="20">
        <f t="shared" si="64"/>
        <v>-1.5369346592767386</v>
      </c>
      <c r="U440">
        <f t="shared" si="65"/>
        <v>101.88219178082191</v>
      </c>
      <c r="V440">
        <f t="shared" si="66"/>
        <v>106.505205479452</v>
      </c>
      <c r="W440" s="20">
        <f t="shared" si="67"/>
        <v>4.5376072283324334</v>
      </c>
      <c r="Y440">
        <f t="shared" si="68"/>
        <v>107.57025753424652</v>
      </c>
      <c r="Z440" s="9">
        <f t="shared" si="69"/>
        <v>5.6880657534246097</v>
      </c>
      <c r="AB440">
        <f t="shared" si="70"/>
        <v>105.44015342465748</v>
      </c>
      <c r="AC440" s="9">
        <f t="shared" si="71"/>
        <v>3.5579616438355686</v>
      </c>
    </row>
    <row r="441" spans="1:29">
      <c r="A441" s="1">
        <v>20130315</v>
      </c>
      <c r="B441" s="1">
        <v>200000</v>
      </c>
      <c r="C441" s="1">
        <v>2456367.3220000002</v>
      </c>
      <c r="D441" s="1">
        <v>2134.8009999999999</v>
      </c>
      <c r="E441" s="1">
        <v>123.1</v>
      </c>
      <c r="F441" s="1">
        <v>121.8</v>
      </c>
      <c r="G441" s="8">
        <f t="shared" si="72"/>
        <v>117.23178082191777</v>
      </c>
      <c r="H441" s="5">
        <v>156</v>
      </c>
      <c r="I441" s="8">
        <f t="shared" si="73"/>
        <v>101.8054794520548</v>
      </c>
      <c r="J441">
        <f t="shared" ref="J441:J504" si="76">(G441/I441-1)*10+100</f>
        <v>101.51527220861702</v>
      </c>
      <c r="K441">
        <f t="shared" si="74"/>
        <v>117.23178082191777</v>
      </c>
      <c r="L441">
        <f t="shared" ref="L441:L504" si="77">K441</f>
        <v>117.23178082191777</v>
      </c>
      <c r="M441">
        <f t="shared" si="75"/>
        <v>114.90273972602739</v>
      </c>
      <c r="N441" s="20">
        <f t="shared" ref="N441:N504" si="78">((M441/K441)*100)-100</f>
        <v>-1.9866977022453796</v>
      </c>
      <c r="P441">
        <f t="shared" ref="P441:P504" si="79">(I441*0.495)+64</f>
        <v>114.39371232876712</v>
      </c>
      <c r="Q441" s="20">
        <f t="shared" ref="Q441:Q504" si="80">((P441/K441)*100)-100</f>
        <v>-2.4209036775290826</v>
      </c>
      <c r="S441">
        <f t="shared" ref="S441:S504" si="81">(I441*0.505)+64</f>
        <v>115.41176712328767</v>
      </c>
      <c r="T441" s="20">
        <f t="shared" ref="T441:T504" si="82">((S441/K441)*100)-100</f>
        <v>-1.5524917269616623</v>
      </c>
      <c r="U441">
        <f t="shared" ref="U441:U504" si="83">I441</f>
        <v>101.8054794520548</v>
      </c>
      <c r="V441">
        <f t="shared" ref="V441:V504" si="84">(K441-64)*2</f>
        <v>106.46356164383553</v>
      </c>
      <c r="W441" s="20">
        <f t="shared" ref="W441:W504" si="85">((V441/I441)*100)-100</f>
        <v>4.5754729675178822</v>
      </c>
      <c r="Y441">
        <f t="shared" ref="Y441:Y504" si="86">(K441-64)*2.02</f>
        <v>107.52819726027388</v>
      </c>
      <c r="Z441" s="9">
        <f t="shared" ref="Z441:Z504" si="87">((Y441-I441)/100)*100</f>
        <v>5.7227178082190875</v>
      </c>
      <c r="AB441">
        <f t="shared" ref="AB441:AB504" si="88">(K441-64)*1.98</f>
        <v>105.39892602739718</v>
      </c>
      <c r="AC441" s="9">
        <f t="shared" ref="AC441:AC504" si="89">((AB441-I441)/100)*100</f>
        <v>3.5934465753423837</v>
      </c>
    </row>
    <row r="442" spans="1:29">
      <c r="A442" s="1">
        <v>20130316</v>
      </c>
      <c r="B442" s="1">
        <v>200000</v>
      </c>
      <c r="C442" s="1">
        <v>2456368.3220000002</v>
      </c>
      <c r="D442" s="1">
        <v>2134.8380000000002</v>
      </c>
      <c r="E442" s="1">
        <v>126</v>
      </c>
      <c r="F442" s="1">
        <v>124.8</v>
      </c>
      <c r="G442" s="8">
        <f t="shared" si="72"/>
        <v>117.20958904109585</v>
      </c>
      <c r="H442" s="5">
        <v>142</v>
      </c>
      <c r="I442" s="8">
        <f t="shared" si="73"/>
        <v>101.55616438356165</v>
      </c>
      <c r="J442">
        <f t="shared" si="76"/>
        <v>101.54135642602783</v>
      </c>
      <c r="K442">
        <f t="shared" si="74"/>
        <v>117.20958904109585</v>
      </c>
      <c r="L442">
        <f t="shared" si="77"/>
        <v>117.20958904109585</v>
      </c>
      <c r="M442">
        <f t="shared" si="75"/>
        <v>114.77808219178083</v>
      </c>
      <c r="N442" s="20">
        <f t="shared" si="78"/>
        <v>-2.0744948166847479</v>
      </c>
      <c r="P442">
        <f t="shared" si="79"/>
        <v>114.27030136986302</v>
      </c>
      <c r="Q442" s="20">
        <f t="shared" si="80"/>
        <v>-2.5077194581769788</v>
      </c>
      <c r="S442">
        <f t="shared" si="81"/>
        <v>115.28586301369863</v>
      </c>
      <c r="T442" s="20">
        <f t="shared" si="82"/>
        <v>-1.6412701751925169</v>
      </c>
      <c r="U442">
        <f t="shared" si="83"/>
        <v>101.55616438356165</v>
      </c>
      <c r="V442">
        <f t="shared" si="84"/>
        <v>106.41917808219171</v>
      </c>
      <c r="W442" s="20">
        <f t="shared" si="85"/>
        <v>4.7884968166611799</v>
      </c>
      <c r="Y442">
        <f t="shared" si="86"/>
        <v>107.48336986301362</v>
      </c>
      <c r="Z442" s="9">
        <f t="shared" si="87"/>
        <v>5.9272054794519704</v>
      </c>
      <c r="AB442">
        <f t="shared" si="88"/>
        <v>105.35498630136979</v>
      </c>
      <c r="AC442" s="9">
        <f t="shared" si="89"/>
        <v>3.7988219178081408</v>
      </c>
    </row>
    <row r="443" spans="1:29">
      <c r="A443" s="1">
        <v>20130317</v>
      </c>
      <c r="B443" s="1">
        <v>200000</v>
      </c>
      <c r="C443" s="1">
        <v>2456369.3220000002</v>
      </c>
      <c r="D443" s="1">
        <v>2134.8739999999998</v>
      </c>
      <c r="E443" s="1">
        <v>125.7</v>
      </c>
      <c r="F443" s="1">
        <v>124.5</v>
      </c>
      <c r="G443" s="8">
        <f t="shared" si="72"/>
        <v>117.19643835616435</v>
      </c>
      <c r="H443" s="5">
        <v>135</v>
      </c>
      <c r="I443" s="8">
        <f t="shared" si="73"/>
        <v>101.43835616438356</v>
      </c>
      <c r="J443">
        <f t="shared" si="76"/>
        <v>101.55346387575962</v>
      </c>
      <c r="K443">
        <f t="shared" si="74"/>
        <v>117.19643835616435</v>
      </c>
      <c r="L443">
        <f t="shared" si="77"/>
        <v>117.19643835616435</v>
      </c>
      <c r="M443">
        <f t="shared" si="75"/>
        <v>114.71917808219177</v>
      </c>
      <c r="N443" s="20">
        <f t="shared" si="78"/>
        <v>-2.1137675416756991</v>
      </c>
      <c r="P443">
        <f t="shared" si="79"/>
        <v>114.21198630136986</v>
      </c>
      <c r="Q443" s="20">
        <f t="shared" si="80"/>
        <v>-2.5465381855075009</v>
      </c>
      <c r="S443">
        <f t="shared" si="81"/>
        <v>115.2263698630137</v>
      </c>
      <c r="T443" s="20">
        <f t="shared" si="82"/>
        <v>-1.6809968978438832</v>
      </c>
      <c r="U443">
        <f t="shared" si="83"/>
        <v>101.43835616438356</v>
      </c>
      <c r="V443">
        <f t="shared" si="84"/>
        <v>106.3928767123287</v>
      </c>
      <c r="W443" s="20">
        <f t="shared" si="85"/>
        <v>4.8842673869006603</v>
      </c>
      <c r="Y443">
        <f t="shared" si="86"/>
        <v>107.45680547945199</v>
      </c>
      <c r="Z443" s="9">
        <f t="shared" si="87"/>
        <v>6.0184493150684233</v>
      </c>
      <c r="AB443">
        <f t="shared" si="88"/>
        <v>105.32894794520541</v>
      </c>
      <c r="AC443" s="9">
        <f t="shared" si="89"/>
        <v>3.8905917808218504</v>
      </c>
    </row>
    <row r="444" spans="1:29">
      <c r="A444" s="1">
        <v>20130318</v>
      </c>
      <c r="B444" s="1">
        <v>200000</v>
      </c>
      <c r="C444" s="1">
        <v>2456370.3220000002</v>
      </c>
      <c r="D444" s="1">
        <v>2134.9110000000001</v>
      </c>
      <c r="E444" s="1">
        <v>117.6</v>
      </c>
      <c r="F444" s="1">
        <v>116.6</v>
      </c>
      <c r="G444" s="8">
        <f t="shared" si="72"/>
        <v>117.18876712328763</v>
      </c>
      <c r="H444" s="5">
        <v>109</v>
      </c>
      <c r="I444" s="8">
        <f t="shared" si="73"/>
        <v>101.45205479452055</v>
      </c>
      <c r="J444">
        <f t="shared" si="76"/>
        <v>101.55114771806643</v>
      </c>
      <c r="K444">
        <f t="shared" si="74"/>
        <v>117.18876712328763</v>
      </c>
      <c r="L444">
        <f t="shared" si="77"/>
        <v>117.18876712328763</v>
      </c>
      <c r="M444">
        <f t="shared" si="75"/>
        <v>114.72602739726028</v>
      </c>
      <c r="N444" s="20">
        <f t="shared" si="78"/>
        <v>-2.1015151763107554</v>
      </c>
      <c r="P444">
        <f t="shared" si="79"/>
        <v>114.21876712328768</v>
      </c>
      <c r="Q444" s="20">
        <f t="shared" si="80"/>
        <v>-2.5343725963729753</v>
      </c>
      <c r="S444">
        <f t="shared" si="81"/>
        <v>115.23328767123289</v>
      </c>
      <c r="T444" s="20">
        <f t="shared" si="82"/>
        <v>-1.6686577562485212</v>
      </c>
      <c r="U444">
        <f t="shared" si="83"/>
        <v>101.45205479452055</v>
      </c>
      <c r="V444">
        <f t="shared" si="84"/>
        <v>106.37753424657527</v>
      </c>
      <c r="W444" s="20">
        <f t="shared" si="85"/>
        <v>4.8549824466647777</v>
      </c>
      <c r="Y444">
        <f t="shared" si="86"/>
        <v>107.44130958904103</v>
      </c>
      <c r="Z444" s="9">
        <f t="shared" si="87"/>
        <v>5.9892547945204768</v>
      </c>
      <c r="AB444">
        <f t="shared" si="88"/>
        <v>105.31375890410951</v>
      </c>
      <c r="AC444" s="9">
        <f t="shared" si="89"/>
        <v>3.8617041095889566</v>
      </c>
    </row>
    <row r="445" spans="1:29">
      <c r="A445" s="1">
        <v>20130319</v>
      </c>
      <c r="B445" s="1">
        <v>200000</v>
      </c>
      <c r="C445" s="1">
        <v>2456371.3220000002</v>
      </c>
      <c r="D445" s="1">
        <v>2134.9470000000001</v>
      </c>
      <c r="E445" s="1">
        <v>110.4</v>
      </c>
      <c r="F445" s="1">
        <v>109.5</v>
      </c>
      <c r="G445" s="8">
        <f t="shared" si="72"/>
        <v>117.18109589041092</v>
      </c>
      <c r="H445" s="5">
        <v>86</v>
      </c>
      <c r="I445" s="8">
        <f t="shared" si="73"/>
        <v>101.59452054794521</v>
      </c>
      <c r="J445">
        <f t="shared" si="76"/>
        <v>101.5341944878917</v>
      </c>
      <c r="K445">
        <f t="shared" si="74"/>
        <v>117.18109589041092</v>
      </c>
      <c r="L445">
        <f t="shared" si="77"/>
        <v>117.18109589041092</v>
      </c>
      <c r="M445">
        <f t="shared" si="75"/>
        <v>114.7972602739726</v>
      </c>
      <c r="N445" s="20">
        <f t="shared" si="78"/>
        <v>-2.0343175648977621</v>
      </c>
      <c r="P445">
        <f t="shared" si="79"/>
        <v>114.28928767123287</v>
      </c>
      <c r="Q445" s="20">
        <f t="shared" si="80"/>
        <v>-2.4678112089705166</v>
      </c>
      <c r="S445">
        <f t="shared" si="81"/>
        <v>115.30523287671232</v>
      </c>
      <c r="T445" s="20">
        <f t="shared" si="82"/>
        <v>-1.6008239208250075</v>
      </c>
      <c r="U445">
        <f t="shared" si="83"/>
        <v>101.59452054794521</v>
      </c>
      <c r="V445">
        <f t="shared" si="84"/>
        <v>106.36219178082183</v>
      </c>
      <c r="W445" s="20">
        <f t="shared" si="85"/>
        <v>4.6928428887329972</v>
      </c>
      <c r="Y445">
        <f t="shared" si="86"/>
        <v>107.42581369863005</v>
      </c>
      <c r="Z445" s="9">
        <f t="shared" si="87"/>
        <v>5.8312931506848429</v>
      </c>
      <c r="AB445">
        <f t="shared" si="88"/>
        <v>105.29856986301361</v>
      </c>
      <c r="AC445" s="9">
        <f t="shared" si="89"/>
        <v>3.7040493150684028</v>
      </c>
    </row>
    <row r="446" spans="1:29">
      <c r="A446" s="1">
        <v>20130320</v>
      </c>
      <c r="B446" s="1">
        <v>200000</v>
      </c>
      <c r="C446" s="1">
        <v>2456372.3220000002</v>
      </c>
      <c r="D446" s="1">
        <v>2134.9839999999999</v>
      </c>
      <c r="E446" s="1">
        <v>107.6</v>
      </c>
      <c r="F446" s="1">
        <v>106.7</v>
      </c>
      <c r="G446" s="8">
        <f t="shared" si="72"/>
        <v>117.18054794520545</v>
      </c>
      <c r="H446" s="5">
        <v>75</v>
      </c>
      <c r="I446" s="8">
        <f t="shared" si="73"/>
        <v>101.56164383561644</v>
      </c>
      <c r="J446">
        <f t="shared" si="76"/>
        <v>101.53787429188023</v>
      </c>
      <c r="K446">
        <f t="shared" si="74"/>
        <v>117.18054794520545</v>
      </c>
      <c r="L446">
        <f t="shared" si="77"/>
        <v>117.18054794520545</v>
      </c>
      <c r="M446">
        <f t="shared" si="75"/>
        <v>114.78082191780823</v>
      </c>
      <c r="N446" s="20">
        <f t="shared" si="78"/>
        <v>-2.0478876993469441</v>
      </c>
      <c r="P446">
        <f t="shared" si="79"/>
        <v>114.27301369863014</v>
      </c>
      <c r="Q446" s="20">
        <f t="shared" si="80"/>
        <v>-2.4812430881744092</v>
      </c>
      <c r="S446">
        <f t="shared" si="81"/>
        <v>115.2886301369863</v>
      </c>
      <c r="T446" s="20">
        <f t="shared" si="82"/>
        <v>-1.6145323105195075</v>
      </c>
      <c r="U446">
        <f t="shared" si="83"/>
        <v>101.56164383561644</v>
      </c>
      <c r="V446">
        <f t="shared" si="84"/>
        <v>106.36109589041089</v>
      </c>
      <c r="W446" s="20">
        <f t="shared" si="85"/>
        <v>4.7256541677906085</v>
      </c>
      <c r="Y446">
        <f t="shared" si="86"/>
        <v>107.424706849315</v>
      </c>
      <c r="Z446" s="9">
        <f t="shared" si="87"/>
        <v>5.8630630136985644</v>
      </c>
      <c r="AB446">
        <f t="shared" si="88"/>
        <v>105.29748493150679</v>
      </c>
      <c r="AC446" s="9">
        <f t="shared" si="89"/>
        <v>3.7358410958903505</v>
      </c>
    </row>
    <row r="447" spans="1:29">
      <c r="A447" s="1">
        <v>20130321</v>
      </c>
      <c r="B447" s="1">
        <v>200000</v>
      </c>
      <c r="C447" s="1">
        <v>2456373.3220000002</v>
      </c>
      <c r="D447" s="1">
        <v>2135.0210000000002</v>
      </c>
      <c r="E447" s="1">
        <v>106.1</v>
      </c>
      <c r="F447" s="1">
        <v>105.3</v>
      </c>
      <c r="G447" s="8">
        <f t="shared" si="72"/>
        <v>117.1753424657534</v>
      </c>
      <c r="H447" s="5">
        <v>76</v>
      </c>
      <c r="I447" s="8">
        <f t="shared" si="73"/>
        <v>101.55890410958904</v>
      </c>
      <c r="J447">
        <f t="shared" si="76"/>
        <v>101.53767298821117</v>
      </c>
      <c r="K447">
        <f t="shared" si="74"/>
        <v>117.1753424657534</v>
      </c>
      <c r="L447">
        <f t="shared" si="77"/>
        <v>117.1753424657534</v>
      </c>
      <c r="M447">
        <f t="shared" si="75"/>
        <v>114.77945205479452</v>
      </c>
      <c r="N447" s="20">
        <f t="shared" si="78"/>
        <v>-2.0447052771867362</v>
      </c>
      <c r="P447">
        <f t="shared" si="79"/>
        <v>114.27165753424657</v>
      </c>
      <c r="Q447" s="20">
        <f t="shared" si="80"/>
        <v>-2.4780682269868208</v>
      </c>
      <c r="S447">
        <f t="shared" si="81"/>
        <v>115.28724657534246</v>
      </c>
      <c r="T447" s="20">
        <f t="shared" si="82"/>
        <v>-1.6113423273866374</v>
      </c>
      <c r="U447">
        <f t="shared" si="83"/>
        <v>101.55890410958904</v>
      </c>
      <c r="V447">
        <f t="shared" si="84"/>
        <v>106.35068493150681</v>
      </c>
      <c r="W447" s="20">
        <f t="shared" si="85"/>
        <v>4.7182281690900396</v>
      </c>
      <c r="Y447">
        <f t="shared" si="86"/>
        <v>107.41419178082188</v>
      </c>
      <c r="Z447" s="9">
        <f t="shared" si="87"/>
        <v>5.8552876712328441</v>
      </c>
      <c r="AB447">
        <f t="shared" si="88"/>
        <v>105.28717808219173</v>
      </c>
      <c r="AC447" s="9">
        <f t="shared" si="89"/>
        <v>3.7282739726026937</v>
      </c>
    </row>
    <row r="448" spans="1:29">
      <c r="A448" s="1">
        <v>20130322</v>
      </c>
      <c r="B448" s="1">
        <v>200000</v>
      </c>
      <c r="C448" s="1">
        <v>2456374.3220000002</v>
      </c>
      <c r="D448" s="1">
        <v>2135.0569999999998</v>
      </c>
      <c r="E448" s="1">
        <v>100.9</v>
      </c>
      <c r="F448" s="1">
        <v>100.2</v>
      </c>
      <c r="G448" s="8">
        <f t="shared" si="72"/>
        <v>117.15232876712327</v>
      </c>
      <c r="H448" s="5">
        <v>55</v>
      </c>
      <c r="I448" s="8">
        <f t="shared" si="73"/>
        <v>101.49315068493151</v>
      </c>
      <c r="J448">
        <f t="shared" si="76"/>
        <v>101.54288028073964</v>
      </c>
      <c r="K448">
        <f t="shared" si="74"/>
        <v>117.15232876712327</v>
      </c>
      <c r="L448">
        <f t="shared" si="77"/>
        <v>117.15232876712327</v>
      </c>
      <c r="M448">
        <f t="shared" si="75"/>
        <v>114.74657534246575</v>
      </c>
      <c r="N448" s="20">
        <f t="shared" si="78"/>
        <v>-2.053525909365149</v>
      </c>
      <c r="P448">
        <f t="shared" si="79"/>
        <v>114.23910958904109</v>
      </c>
      <c r="Q448" s="20">
        <f t="shared" si="80"/>
        <v>-2.4866933579042296</v>
      </c>
      <c r="S448">
        <f t="shared" si="81"/>
        <v>115.25404109589041</v>
      </c>
      <c r="T448" s="20">
        <f t="shared" si="82"/>
        <v>-1.6203584608260684</v>
      </c>
      <c r="U448">
        <f t="shared" si="83"/>
        <v>101.49315068493151</v>
      </c>
      <c r="V448">
        <f t="shared" si="84"/>
        <v>106.30465753424653</v>
      </c>
      <c r="W448" s="20">
        <f t="shared" si="85"/>
        <v>4.7407207450397664</v>
      </c>
      <c r="Y448">
        <f t="shared" si="86"/>
        <v>107.367704109589</v>
      </c>
      <c r="Z448" s="9">
        <f t="shared" si="87"/>
        <v>5.874553424657492</v>
      </c>
      <c r="AB448">
        <f t="shared" si="88"/>
        <v>105.24161095890406</v>
      </c>
      <c r="AC448" s="9">
        <f t="shared" si="89"/>
        <v>3.7484602739725545</v>
      </c>
    </row>
    <row r="449" spans="1:29">
      <c r="A449" s="1">
        <v>20130323</v>
      </c>
      <c r="B449" s="1">
        <v>200000</v>
      </c>
      <c r="C449" s="1">
        <v>2456375.3220000002</v>
      </c>
      <c r="D449" s="1">
        <v>2135.0940000000001</v>
      </c>
      <c r="E449" s="1">
        <v>98.2</v>
      </c>
      <c r="F449" s="1">
        <v>97.6</v>
      </c>
      <c r="G449" s="8">
        <f t="shared" si="72"/>
        <v>117.13424657534243</v>
      </c>
      <c r="H449" s="5">
        <v>57</v>
      </c>
      <c r="I449" s="8">
        <f t="shared" si="73"/>
        <v>101.49315068493151</v>
      </c>
      <c r="J449">
        <f t="shared" si="76"/>
        <v>101.54109866378728</v>
      </c>
      <c r="K449">
        <f t="shared" si="74"/>
        <v>117.13424657534243</v>
      </c>
      <c r="L449">
        <f t="shared" si="77"/>
        <v>117.13424657534243</v>
      </c>
      <c r="M449">
        <f t="shared" si="75"/>
        <v>114.74657534246575</v>
      </c>
      <c r="N449" s="20">
        <f t="shared" si="78"/>
        <v>-2.0384057632034285</v>
      </c>
      <c r="P449">
        <f t="shared" si="79"/>
        <v>114.23910958904109</v>
      </c>
      <c r="Q449" s="20">
        <f t="shared" si="80"/>
        <v>-2.4716400804602756</v>
      </c>
      <c r="S449">
        <f t="shared" si="81"/>
        <v>115.25404109589041</v>
      </c>
      <c r="T449" s="20">
        <f t="shared" si="82"/>
        <v>-1.6051714459465387</v>
      </c>
      <c r="U449">
        <f t="shared" si="83"/>
        <v>101.49315068493151</v>
      </c>
      <c r="V449">
        <f t="shared" si="84"/>
        <v>106.26849315068486</v>
      </c>
      <c r="W449" s="20">
        <f t="shared" si="85"/>
        <v>4.7050884059926403</v>
      </c>
      <c r="Y449">
        <f t="shared" si="86"/>
        <v>107.33117808219171</v>
      </c>
      <c r="Z449" s="9">
        <f t="shared" si="87"/>
        <v>5.8380273972602055</v>
      </c>
      <c r="AB449">
        <f t="shared" si="88"/>
        <v>105.20580821917801</v>
      </c>
      <c r="AC449" s="9">
        <f t="shared" si="89"/>
        <v>3.7126575342465031</v>
      </c>
    </row>
    <row r="450" spans="1:29">
      <c r="A450" s="1">
        <v>20130324</v>
      </c>
      <c r="B450" s="1">
        <v>200000</v>
      </c>
      <c r="C450" s="1">
        <v>2456376.3220000002</v>
      </c>
      <c r="D450" s="1">
        <v>2135.1309999999999</v>
      </c>
      <c r="E450" s="1">
        <v>96</v>
      </c>
      <c r="F450" s="1">
        <v>95.4</v>
      </c>
      <c r="G450" s="8">
        <f t="shared" si="72"/>
        <v>117.09753424657529</v>
      </c>
      <c r="H450" s="5">
        <v>48</v>
      </c>
      <c r="I450" s="8">
        <f t="shared" si="73"/>
        <v>101.48219178082192</v>
      </c>
      <c r="J450">
        <f t="shared" si="76"/>
        <v>101.53872735617288</v>
      </c>
      <c r="K450">
        <f t="shared" si="74"/>
        <v>117.09753424657529</v>
      </c>
      <c r="L450">
        <f t="shared" si="77"/>
        <v>117.09753424657529</v>
      </c>
      <c r="M450">
        <f t="shared" si="75"/>
        <v>114.74109589041096</v>
      </c>
      <c r="N450" s="20">
        <f t="shared" si="78"/>
        <v>-2.0123723111046274</v>
      </c>
      <c r="P450">
        <f t="shared" si="79"/>
        <v>114.23368493150684</v>
      </c>
      <c r="Q450" s="20">
        <f t="shared" si="80"/>
        <v>-2.4456956617361101</v>
      </c>
      <c r="S450">
        <f t="shared" si="81"/>
        <v>115.24850684931508</v>
      </c>
      <c r="T450" s="20">
        <f t="shared" si="82"/>
        <v>-1.5790489604731306</v>
      </c>
      <c r="U450">
        <f t="shared" si="83"/>
        <v>101.48219178082192</v>
      </c>
      <c r="V450">
        <f t="shared" si="84"/>
        <v>106.19506849315059</v>
      </c>
      <c r="W450" s="20">
        <f t="shared" si="85"/>
        <v>4.644043087389548</v>
      </c>
      <c r="Y450">
        <f t="shared" si="86"/>
        <v>107.25701917808209</v>
      </c>
      <c r="Z450" s="9">
        <f t="shared" si="87"/>
        <v>5.774827397260168</v>
      </c>
      <c r="AB450">
        <f t="shared" si="88"/>
        <v>105.13311780821908</v>
      </c>
      <c r="AC450" s="9">
        <f t="shared" si="89"/>
        <v>3.650926027397162</v>
      </c>
    </row>
    <row r="451" spans="1:29">
      <c r="A451" s="1">
        <v>20130325</v>
      </c>
      <c r="B451" s="1">
        <v>200000</v>
      </c>
      <c r="C451" s="1">
        <v>2456377.3220000002</v>
      </c>
      <c r="D451" s="1">
        <v>2135.1669999999999</v>
      </c>
      <c r="E451" s="1">
        <v>92.6</v>
      </c>
      <c r="F451" s="1">
        <v>92.2</v>
      </c>
      <c r="G451" s="8">
        <f t="shared" si="72"/>
        <v>117.0265753424657</v>
      </c>
      <c r="H451" s="5">
        <v>39</v>
      </c>
      <c r="I451" s="8">
        <f t="shared" si="73"/>
        <v>101.43287671232876</v>
      </c>
      <c r="J451">
        <f t="shared" si="76"/>
        <v>101.53734165248629</v>
      </c>
      <c r="K451">
        <f t="shared" si="74"/>
        <v>117.0265753424657</v>
      </c>
      <c r="L451">
        <f t="shared" si="77"/>
        <v>117.0265753424657</v>
      </c>
      <c r="M451">
        <f t="shared" si="75"/>
        <v>114.71643835616439</v>
      </c>
      <c r="N451" s="20">
        <f t="shared" si="78"/>
        <v>-1.9740276766546003</v>
      </c>
      <c r="P451">
        <f t="shared" si="79"/>
        <v>114.20927397260274</v>
      </c>
      <c r="Q451" s="20">
        <f t="shared" si="80"/>
        <v>-2.4074030720102968</v>
      </c>
      <c r="S451">
        <f t="shared" si="81"/>
        <v>115.22360273972603</v>
      </c>
      <c r="T451" s="20">
        <f t="shared" si="82"/>
        <v>-1.5406522812988896</v>
      </c>
      <c r="U451">
        <f t="shared" si="83"/>
        <v>101.43287671232876</v>
      </c>
      <c r="V451">
        <f t="shared" si="84"/>
        <v>106.05315068493141</v>
      </c>
      <c r="W451" s="20">
        <f t="shared" si="85"/>
        <v>4.5550063474055804</v>
      </c>
      <c r="Y451">
        <f t="shared" si="86"/>
        <v>107.11368219178073</v>
      </c>
      <c r="Z451" s="9">
        <f t="shared" si="87"/>
        <v>5.680805479451962</v>
      </c>
      <c r="AB451">
        <f t="shared" si="88"/>
        <v>104.99261917808209</v>
      </c>
      <c r="AC451" s="9">
        <f t="shared" si="89"/>
        <v>3.559742465753331</v>
      </c>
    </row>
    <row r="452" spans="1:29">
      <c r="A452" s="1">
        <v>20130326</v>
      </c>
      <c r="B452" s="1">
        <v>200000</v>
      </c>
      <c r="C452" s="1">
        <v>2456378.3220000002</v>
      </c>
      <c r="D452" s="1">
        <v>2135.2040000000002</v>
      </c>
      <c r="E452" s="1">
        <v>92.4</v>
      </c>
      <c r="F452" s="1">
        <v>92</v>
      </c>
      <c r="G452" s="8">
        <f t="shared" si="72"/>
        <v>116.95397260273968</v>
      </c>
      <c r="H452" s="5">
        <v>49</v>
      </c>
      <c r="I452" s="8">
        <f t="shared" si="73"/>
        <v>101.27123287671233</v>
      </c>
      <c r="J452">
        <f t="shared" si="76"/>
        <v>101.54858781517152</v>
      </c>
      <c r="K452">
        <f t="shared" si="74"/>
        <v>116.95397260273968</v>
      </c>
      <c r="L452">
        <f t="shared" si="77"/>
        <v>116.95397260273968</v>
      </c>
      <c r="M452">
        <f t="shared" si="75"/>
        <v>114.63561643835617</v>
      </c>
      <c r="N452" s="20">
        <f t="shared" si="78"/>
        <v>-1.9822808176498086</v>
      </c>
      <c r="P452">
        <f t="shared" si="79"/>
        <v>114.1292602739726</v>
      </c>
      <c r="Q452" s="20">
        <f t="shared" si="80"/>
        <v>-2.4152341864964626</v>
      </c>
      <c r="S452">
        <f t="shared" si="81"/>
        <v>115.14197260273973</v>
      </c>
      <c r="T452" s="20">
        <f t="shared" si="82"/>
        <v>-1.5493274488031403</v>
      </c>
      <c r="U452">
        <f t="shared" si="83"/>
        <v>101.27123287671233</v>
      </c>
      <c r="V452">
        <f t="shared" si="84"/>
        <v>105.90794520547936</v>
      </c>
      <c r="W452" s="20">
        <f t="shared" si="85"/>
        <v>4.5785088193917431</v>
      </c>
      <c r="Y452">
        <f t="shared" si="86"/>
        <v>106.96702465753415</v>
      </c>
      <c r="Z452" s="9">
        <f t="shared" si="87"/>
        <v>5.6957917808218212</v>
      </c>
      <c r="AB452">
        <f t="shared" si="88"/>
        <v>104.84886575342458</v>
      </c>
      <c r="AC452" s="9">
        <f t="shared" si="89"/>
        <v>3.5776328767122436</v>
      </c>
    </row>
    <row r="453" spans="1:29">
      <c r="A453" s="1">
        <v>20130327</v>
      </c>
      <c r="B453" s="1">
        <v>200000</v>
      </c>
      <c r="C453" s="1">
        <v>2456379.3220000002</v>
      </c>
      <c r="D453" s="1">
        <v>2135.241</v>
      </c>
      <c r="E453" s="1">
        <v>93</v>
      </c>
      <c r="F453" s="1">
        <v>92.6</v>
      </c>
      <c r="G453" s="8">
        <f t="shared" si="72"/>
        <v>116.87479452054788</v>
      </c>
      <c r="H453" s="5">
        <v>48</v>
      </c>
      <c r="I453" s="8">
        <f t="shared" si="73"/>
        <v>101.0958904109589</v>
      </c>
      <c r="J453">
        <f t="shared" si="76"/>
        <v>101.56078590785907</v>
      </c>
      <c r="K453">
        <f t="shared" si="74"/>
        <v>116.87479452054788</v>
      </c>
      <c r="L453">
        <f t="shared" si="77"/>
        <v>116.87479452054788</v>
      </c>
      <c r="M453">
        <f t="shared" si="75"/>
        <v>114.54794520547945</v>
      </c>
      <c r="N453" s="20">
        <f t="shared" si="78"/>
        <v>-1.990890614707638</v>
      </c>
      <c r="P453">
        <f t="shared" si="79"/>
        <v>114.04246575342466</v>
      </c>
      <c r="Q453" s="20">
        <f t="shared" si="80"/>
        <v>-2.4233871629397896</v>
      </c>
      <c r="S453">
        <f t="shared" si="81"/>
        <v>115.05342465753424</v>
      </c>
      <c r="T453" s="20">
        <f t="shared" si="82"/>
        <v>-1.5583940664754863</v>
      </c>
      <c r="U453">
        <f t="shared" si="83"/>
        <v>101.0958904109589</v>
      </c>
      <c r="V453">
        <f t="shared" si="84"/>
        <v>105.74958904109576</v>
      </c>
      <c r="W453" s="20">
        <f t="shared" si="85"/>
        <v>4.6032520325201887</v>
      </c>
      <c r="Y453">
        <f t="shared" si="86"/>
        <v>106.80708493150672</v>
      </c>
      <c r="Z453" s="9">
        <f t="shared" si="87"/>
        <v>5.7111945205478207</v>
      </c>
      <c r="AB453">
        <f t="shared" si="88"/>
        <v>104.6920931506848</v>
      </c>
      <c r="AC453" s="9">
        <f t="shared" si="89"/>
        <v>3.5962027397258964</v>
      </c>
    </row>
    <row r="454" spans="1:29">
      <c r="A454" s="1">
        <v>20130328</v>
      </c>
      <c r="B454" s="1">
        <v>200000</v>
      </c>
      <c r="C454" s="1">
        <v>2456380.3220000002</v>
      </c>
      <c r="D454" s="1">
        <v>2135.277</v>
      </c>
      <c r="E454" s="1">
        <v>98.7</v>
      </c>
      <c r="F454" s="1">
        <v>98.3</v>
      </c>
      <c r="G454" s="8">
        <f t="shared" si="72"/>
        <v>116.79424657534241</v>
      </c>
      <c r="H454" s="5">
        <v>106</v>
      </c>
      <c r="I454" s="8">
        <f t="shared" si="73"/>
        <v>100.8986301369863</v>
      </c>
      <c r="J454">
        <f t="shared" si="76"/>
        <v>101.57540458346909</v>
      </c>
      <c r="K454">
        <f t="shared" si="74"/>
        <v>116.79424657534241</v>
      </c>
      <c r="L454">
        <f t="shared" si="77"/>
        <v>116.79424657534241</v>
      </c>
      <c r="M454">
        <f t="shared" si="75"/>
        <v>114.44931506849315</v>
      </c>
      <c r="N454" s="20">
        <f t="shared" si="78"/>
        <v>-2.007745737146891</v>
      </c>
      <c r="P454">
        <f t="shared" si="79"/>
        <v>113.94482191780821</v>
      </c>
      <c r="Q454" s="20">
        <f t="shared" si="80"/>
        <v>-2.4396960818580027</v>
      </c>
      <c r="S454">
        <f t="shared" si="81"/>
        <v>114.95380821917809</v>
      </c>
      <c r="T454" s="20">
        <f t="shared" si="82"/>
        <v>-1.5757953924357793</v>
      </c>
      <c r="U454">
        <f t="shared" si="83"/>
        <v>100.8986301369863</v>
      </c>
      <c r="V454">
        <f t="shared" si="84"/>
        <v>105.58849315068483</v>
      </c>
      <c r="W454" s="20">
        <f t="shared" si="85"/>
        <v>4.6480938416421367</v>
      </c>
      <c r="Y454">
        <f t="shared" si="86"/>
        <v>106.64437808219168</v>
      </c>
      <c r="Z454" s="9">
        <f t="shared" si="87"/>
        <v>5.7457479452053803</v>
      </c>
      <c r="AB454">
        <f t="shared" si="88"/>
        <v>104.53260821917797</v>
      </c>
      <c r="AC454" s="9">
        <f t="shared" si="89"/>
        <v>3.6339780821916747</v>
      </c>
    </row>
    <row r="455" spans="1:29">
      <c r="A455" s="1">
        <v>20130329</v>
      </c>
      <c r="B455" s="1">
        <v>200000</v>
      </c>
      <c r="C455" s="1">
        <v>2456381.3220000002</v>
      </c>
      <c r="D455" s="1">
        <v>2135.3139999999999</v>
      </c>
      <c r="E455" s="1">
        <v>105.1</v>
      </c>
      <c r="F455" s="1">
        <v>104.8</v>
      </c>
      <c r="G455" s="8">
        <f t="shared" si="72"/>
        <v>116.72438356164378</v>
      </c>
      <c r="H455" s="5">
        <v>82</v>
      </c>
      <c r="I455" s="8">
        <f t="shared" si="73"/>
        <v>100.72054794520548</v>
      </c>
      <c r="J455">
        <f t="shared" si="76"/>
        <v>101.58893452656203</v>
      </c>
      <c r="K455">
        <f t="shared" si="74"/>
        <v>116.72438356164378</v>
      </c>
      <c r="L455">
        <f t="shared" si="77"/>
        <v>116.72438356164378</v>
      </c>
      <c r="M455">
        <f t="shared" si="75"/>
        <v>114.36027397260274</v>
      </c>
      <c r="N455" s="20">
        <f t="shared" si="78"/>
        <v>-2.0253776605232758</v>
      </c>
      <c r="P455">
        <f t="shared" si="79"/>
        <v>113.85667123287672</v>
      </c>
      <c r="Q455" s="20">
        <f t="shared" si="80"/>
        <v>-2.4568237083493187</v>
      </c>
      <c r="S455">
        <f t="shared" si="81"/>
        <v>114.86387671232876</v>
      </c>
      <c r="T455" s="20">
        <f t="shared" si="82"/>
        <v>-1.5939316126972329</v>
      </c>
      <c r="U455">
        <f t="shared" si="83"/>
        <v>100.72054794520548</v>
      </c>
      <c r="V455">
        <f t="shared" si="84"/>
        <v>105.44876712328755</v>
      </c>
      <c r="W455" s="20">
        <f t="shared" si="85"/>
        <v>4.6943938198731274</v>
      </c>
      <c r="Y455">
        <f t="shared" si="86"/>
        <v>106.50325479452043</v>
      </c>
      <c r="Z455" s="9">
        <f t="shared" si="87"/>
        <v>5.7827068493149483</v>
      </c>
      <c r="AB455">
        <f t="shared" si="88"/>
        <v>104.39427945205468</v>
      </c>
      <c r="AC455" s="9">
        <f t="shared" si="89"/>
        <v>3.6737315068491943</v>
      </c>
    </row>
    <row r="456" spans="1:29">
      <c r="A456" s="1">
        <v>20130330</v>
      </c>
      <c r="B456" s="1">
        <v>200000</v>
      </c>
      <c r="C456" s="1">
        <v>2456382.3220000002</v>
      </c>
      <c r="D456" s="1">
        <v>2135.3510000000001</v>
      </c>
      <c r="E456" s="1">
        <v>108.4</v>
      </c>
      <c r="F456" s="1">
        <v>108.2</v>
      </c>
      <c r="G456" s="8">
        <f t="shared" si="72"/>
        <v>116.63589041095887</v>
      </c>
      <c r="H456" s="5">
        <v>80</v>
      </c>
      <c r="I456" s="8">
        <f t="shared" si="73"/>
        <v>100.54246575342465</v>
      </c>
      <c r="J456">
        <f t="shared" si="76"/>
        <v>101.60065943648155</v>
      </c>
      <c r="K456">
        <f t="shared" si="74"/>
        <v>116.63589041095887</v>
      </c>
      <c r="L456">
        <f t="shared" si="77"/>
        <v>116.63589041095887</v>
      </c>
      <c r="M456">
        <f t="shared" si="75"/>
        <v>114.27123287671233</v>
      </c>
      <c r="N456" s="20">
        <f t="shared" si="78"/>
        <v>-2.0273841318609698</v>
      </c>
      <c r="P456">
        <f t="shared" si="79"/>
        <v>113.7685205479452</v>
      </c>
      <c r="Q456" s="20">
        <f t="shared" si="80"/>
        <v>-2.4583941125760447</v>
      </c>
      <c r="S456">
        <f t="shared" si="81"/>
        <v>114.77394520547945</v>
      </c>
      <c r="T456" s="20">
        <f t="shared" si="82"/>
        <v>-1.5963741511459091</v>
      </c>
      <c r="U456">
        <f t="shared" si="83"/>
        <v>100.54246575342465</v>
      </c>
      <c r="V456">
        <f t="shared" si="84"/>
        <v>105.27178082191773</v>
      </c>
      <c r="W456" s="20">
        <f t="shared" si="85"/>
        <v>4.7037985721291875</v>
      </c>
      <c r="Y456">
        <f t="shared" si="86"/>
        <v>106.32449863013692</v>
      </c>
      <c r="Z456" s="9">
        <f t="shared" si="87"/>
        <v>5.7820328767122646</v>
      </c>
      <c r="AB456">
        <f t="shared" si="88"/>
        <v>104.21906301369854</v>
      </c>
      <c r="AC456" s="9">
        <f t="shared" si="89"/>
        <v>3.6765972602738941</v>
      </c>
    </row>
    <row r="457" spans="1:29">
      <c r="A457" s="1">
        <v>20130331</v>
      </c>
      <c r="B457" s="1">
        <v>200000</v>
      </c>
      <c r="C457" s="1">
        <v>2456383.3220000002</v>
      </c>
      <c r="D457" s="1">
        <v>2135.3870000000002</v>
      </c>
      <c r="E457" s="1">
        <v>113.3</v>
      </c>
      <c r="F457" s="1">
        <v>113.1</v>
      </c>
      <c r="G457" s="8">
        <f t="shared" si="72"/>
        <v>116.54547945205475</v>
      </c>
      <c r="H457" s="5">
        <v>90</v>
      </c>
      <c r="I457" s="8">
        <f t="shared" si="73"/>
        <v>100.41095890410959</v>
      </c>
      <c r="J457">
        <f t="shared" si="76"/>
        <v>101.60684856753069</v>
      </c>
      <c r="K457">
        <f t="shared" si="74"/>
        <v>116.54547945205475</v>
      </c>
      <c r="L457">
        <f t="shared" si="77"/>
        <v>116.54547945205475</v>
      </c>
      <c r="M457">
        <f t="shared" si="75"/>
        <v>114.20547945205479</v>
      </c>
      <c r="N457" s="20">
        <f t="shared" si="78"/>
        <v>-2.0077998829312094</v>
      </c>
      <c r="P457">
        <f t="shared" si="79"/>
        <v>113.70342465753424</v>
      </c>
      <c r="Q457" s="20">
        <f t="shared" si="80"/>
        <v>-2.4385800357788128</v>
      </c>
      <c r="S457">
        <f t="shared" si="81"/>
        <v>114.70753424657534</v>
      </c>
      <c r="T457" s="20">
        <f t="shared" si="82"/>
        <v>-1.5770197300835775</v>
      </c>
      <c r="U457">
        <f t="shared" si="83"/>
        <v>100.41095890410959</v>
      </c>
      <c r="V457">
        <f t="shared" si="84"/>
        <v>105.0909589041095</v>
      </c>
      <c r="W457" s="20">
        <f t="shared" si="85"/>
        <v>4.6608458390176395</v>
      </c>
      <c r="Y457">
        <f t="shared" si="86"/>
        <v>106.1418684931506</v>
      </c>
      <c r="Z457" s="9">
        <f t="shared" si="87"/>
        <v>5.7309095890410049</v>
      </c>
      <c r="AB457">
        <f t="shared" si="88"/>
        <v>104.0400493150684</v>
      </c>
      <c r="AC457" s="9">
        <f t="shared" si="89"/>
        <v>3.6290904109588102</v>
      </c>
    </row>
    <row r="458" spans="1:29">
      <c r="A458" s="1">
        <v>20130401</v>
      </c>
      <c r="B458" s="1">
        <v>200000</v>
      </c>
      <c r="C458" s="1">
        <v>2456384.3220000002</v>
      </c>
      <c r="D458" s="1">
        <v>2135.424</v>
      </c>
      <c r="E458" s="1">
        <v>119.1</v>
      </c>
      <c r="F458" s="1">
        <v>119</v>
      </c>
      <c r="G458" s="8">
        <f t="shared" si="72"/>
        <v>116.46136986301364</v>
      </c>
      <c r="H458" s="5">
        <v>141</v>
      </c>
      <c r="I458" s="8">
        <f t="shared" si="73"/>
        <v>100.23013698630137</v>
      </c>
      <c r="J458">
        <f t="shared" si="76"/>
        <v>101.61939645746774</v>
      </c>
      <c r="K458">
        <f t="shared" si="74"/>
        <v>116.46136986301364</v>
      </c>
      <c r="L458">
        <f t="shared" si="77"/>
        <v>116.46136986301364</v>
      </c>
      <c r="M458">
        <f t="shared" si="75"/>
        <v>114.11506849315069</v>
      </c>
      <c r="N458" s="20">
        <f t="shared" si="78"/>
        <v>-2.0146606317809557</v>
      </c>
      <c r="P458">
        <f t="shared" si="79"/>
        <v>113.61391780821918</v>
      </c>
      <c r="Q458" s="20">
        <f t="shared" si="80"/>
        <v>-2.4449755812968306</v>
      </c>
      <c r="S458">
        <f t="shared" si="81"/>
        <v>114.61621917808219</v>
      </c>
      <c r="T458" s="20">
        <f t="shared" si="82"/>
        <v>-1.5843456822651092</v>
      </c>
      <c r="U458">
        <f t="shared" si="83"/>
        <v>100.23013698630137</v>
      </c>
      <c r="V458">
        <f t="shared" si="84"/>
        <v>104.92273972602729</v>
      </c>
      <c r="W458" s="20">
        <f t="shared" si="85"/>
        <v>4.6818281215830808</v>
      </c>
      <c r="Y458">
        <f t="shared" si="86"/>
        <v>105.97196712328756</v>
      </c>
      <c r="Z458" s="9">
        <f t="shared" si="87"/>
        <v>5.7418301369861808</v>
      </c>
      <c r="AB458">
        <f t="shared" si="88"/>
        <v>103.87351232876702</v>
      </c>
      <c r="AC458" s="9">
        <f t="shared" si="89"/>
        <v>3.6433753424656463</v>
      </c>
    </row>
    <row r="459" spans="1:29">
      <c r="A459" s="1">
        <v>20130402</v>
      </c>
      <c r="B459" s="1">
        <v>200000</v>
      </c>
      <c r="C459" s="1">
        <v>2456385.3220000002</v>
      </c>
      <c r="D459" s="1">
        <v>2135.4609999999998</v>
      </c>
      <c r="E459" s="1">
        <v>122.1</v>
      </c>
      <c r="F459" s="1">
        <v>122.1</v>
      </c>
      <c r="G459" s="8">
        <f t="shared" si="72"/>
        <v>116.40301369863008</v>
      </c>
      <c r="H459" s="5">
        <v>116</v>
      </c>
      <c r="I459" s="8">
        <f t="shared" si="73"/>
        <v>100.05205479452054</v>
      </c>
      <c r="J459">
        <f t="shared" si="76"/>
        <v>101.63424518743668</v>
      </c>
      <c r="K459">
        <f t="shared" si="74"/>
        <v>116.40301369863008</v>
      </c>
      <c r="L459">
        <f t="shared" si="77"/>
        <v>116.40301369863008</v>
      </c>
      <c r="M459">
        <f t="shared" si="75"/>
        <v>114.02602739726026</v>
      </c>
      <c r="N459" s="20">
        <f t="shared" si="78"/>
        <v>-2.0420315813505283</v>
      </c>
      <c r="P459">
        <f t="shared" si="79"/>
        <v>113.52576712328766</v>
      </c>
      <c r="Q459" s="20">
        <f t="shared" si="80"/>
        <v>-2.4717973220106444</v>
      </c>
      <c r="S459">
        <f t="shared" si="81"/>
        <v>114.52628767123286</v>
      </c>
      <c r="T459" s="20">
        <f t="shared" si="82"/>
        <v>-1.6122658406904264</v>
      </c>
      <c r="U459">
        <f t="shared" si="83"/>
        <v>100.05205479452054</v>
      </c>
      <c r="V459">
        <f t="shared" si="84"/>
        <v>104.80602739726015</v>
      </c>
      <c r="W459" s="20">
        <f t="shared" si="85"/>
        <v>4.7514992195842041</v>
      </c>
      <c r="Y459">
        <f t="shared" si="86"/>
        <v>105.85408767123276</v>
      </c>
      <c r="Z459" s="9">
        <f t="shared" si="87"/>
        <v>5.802032876712218</v>
      </c>
      <c r="AB459">
        <f t="shared" si="88"/>
        <v>103.75796712328754</v>
      </c>
      <c r="AC459" s="9">
        <f t="shared" si="89"/>
        <v>3.7059123287669991</v>
      </c>
    </row>
    <row r="460" spans="1:29">
      <c r="A460" s="1">
        <v>20130403</v>
      </c>
      <c r="B460" s="1">
        <v>200000</v>
      </c>
      <c r="C460" s="1">
        <v>2456386.3220000002</v>
      </c>
      <c r="D460" s="1">
        <v>2135.4969999999998</v>
      </c>
      <c r="E460" s="1">
        <v>127</v>
      </c>
      <c r="F460" s="1">
        <v>127</v>
      </c>
      <c r="G460" s="8">
        <f t="shared" si="72"/>
        <v>116.3756164383561</v>
      </c>
      <c r="H460" s="5">
        <v>138</v>
      </c>
      <c r="I460" s="8">
        <f t="shared" si="73"/>
        <v>100.03287671232877</v>
      </c>
      <c r="J460">
        <f t="shared" si="76"/>
        <v>101.63373685363716</v>
      </c>
      <c r="K460">
        <f t="shared" si="74"/>
        <v>116.3756164383561</v>
      </c>
      <c r="L460">
        <f t="shared" si="77"/>
        <v>116.3756164383561</v>
      </c>
      <c r="M460">
        <f t="shared" si="75"/>
        <v>114.01643835616439</v>
      </c>
      <c r="N460" s="20">
        <f t="shared" si="78"/>
        <v>-2.027209955481851</v>
      </c>
      <c r="P460">
        <f t="shared" si="79"/>
        <v>113.51627397260273</v>
      </c>
      <c r="Q460" s="20">
        <f t="shared" si="80"/>
        <v>-2.4569944746698411</v>
      </c>
      <c r="S460">
        <f t="shared" si="81"/>
        <v>114.51660273972604</v>
      </c>
      <c r="T460" s="20">
        <f t="shared" si="82"/>
        <v>-1.5974254362938467</v>
      </c>
      <c r="U460">
        <f t="shared" si="83"/>
        <v>100.03287671232877</v>
      </c>
      <c r="V460">
        <f t="shared" si="84"/>
        <v>104.75123287671221</v>
      </c>
      <c r="W460" s="20">
        <f t="shared" si="85"/>
        <v>4.7168054338298475</v>
      </c>
      <c r="Y460">
        <f t="shared" si="86"/>
        <v>105.79874520547934</v>
      </c>
      <c r="Z460" s="9">
        <f t="shared" si="87"/>
        <v>5.7658684931505633</v>
      </c>
      <c r="AB460">
        <f t="shared" si="88"/>
        <v>103.70372054794508</v>
      </c>
      <c r="AC460" s="9">
        <f t="shared" si="89"/>
        <v>3.67084383561631</v>
      </c>
    </row>
    <row r="461" spans="1:29">
      <c r="A461" s="1">
        <v>20130404</v>
      </c>
      <c r="B461" s="1">
        <v>200000</v>
      </c>
      <c r="C461" s="1">
        <v>2456387.3220000002</v>
      </c>
      <c r="D461" s="1">
        <v>2135.5340000000001</v>
      </c>
      <c r="E461" s="1">
        <v>128.5</v>
      </c>
      <c r="F461" s="1">
        <v>128.6</v>
      </c>
      <c r="G461" s="8">
        <f t="shared" si="72"/>
        <v>116.38136986301365</v>
      </c>
      <c r="H461" s="5">
        <v>163</v>
      </c>
      <c r="I461" s="8">
        <f t="shared" si="73"/>
        <v>100.12876712328767</v>
      </c>
      <c r="J461">
        <f t="shared" si="76"/>
        <v>101.62317016444578</v>
      </c>
      <c r="K461">
        <f t="shared" si="74"/>
        <v>116.38136986301365</v>
      </c>
      <c r="L461">
        <f t="shared" si="77"/>
        <v>116.38136986301365</v>
      </c>
      <c r="M461">
        <f t="shared" si="75"/>
        <v>114.06438356164384</v>
      </c>
      <c r="N461" s="20">
        <f t="shared" si="78"/>
        <v>-1.990856701632751</v>
      </c>
      <c r="P461">
        <f t="shared" si="79"/>
        <v>113.56373972602739</v>
      </c>
      <c r="Q461" s="20">
        <f t="shared" si="80"/>
        <v>-2.4210319403378122</v>
      </c>
      <c r="S461">
        <f t="shared" si="81"/>
        <v>114.56502739726028</v>
      </c>
      <c r="T461" s="20">
        <f t="shared" si="82"/>
        <v>-1.5606814629276897</v>
      </c>
      <c r="U461">
        <f t="shared" si="83"/>
        <v>100.12876712328767</v>
      </c>
      <c r="V461">
        <f t="shared" si="84"/>
        <v>104.76273972602729</v>
      </c>
      <c r="W461" s="20">
        <f t="shared" si="85"/>
        <v>4.6280132432209484</v>
      </c>
      <c r="Y461">
        <f t="shared" si="86"/>
        <v>105.81036712328756</v>
      </c>
      <c r="Z461" s="9">
        <f t="shared" si="87"/>
        <v>5.6815999999998894</v>
      </c>
      <c r="AB461">
        <f t="shared" si="88"/>
        <v>103.71511232876702</v>
      </c>
      <c r="AC461" s="9">
        <f t="shared" si="89"/>
        <v>3.5863452054793474</v>
      </c>
    </row>
    <row r="462" spans="1:29">
      <c r="A462" s="1">
        <v>20130405</v>
      </c>
      <c r="B462" s="1">
        <v>200000</v>
      </c>
      <c r="C462" s="1">
        <v>2456388.3220000002</v>
      </c>
      <c r="D462" s="1">
        <v>2135.5709999999999</v>
      </c>
      <c r="E462" s="1">
        <v>134.4</v>
      </c>
      <c r="F462" s="1">
        <v>134.5</v>
      </c>
      <c r="G462" s="8">
        <f t="shared" si="72"/>
        <v>116.38054794520541</v>
      </c>
      <c r="H462" s="5">
        <v>133</v>
      </c>
      <c r="I462" s="8">
        <f t="shared" si="73"/>
        <v>100.16712328767123</v>
      </c>
      <c r="J462">
        <f t="shared" si="76"/>
        <v>101.61863734580564</v>
      </c>
      <c r="K462">
        <f t="shared" si="74"/>
        <v>116.38054794520541</v>
      </c>
      <c r="L462">
        <f t="shared" si="77"/>
        <v>116.38054794520541</v>
      </c>
      <c r="M462">
        <f t="shared" si="75"/>
        <v>114.08356164383562</v>
      </c>
      <c r="N462" s="20">
        <f t="shared" si="78"/>
        <v>-1.9736857592827732</v>
      </c>
      <c r="P462">
        <f t="shared" si="79"/>
        <v>113.58272602739726</v>
      </c>
      <c r="Q462" s="20">
        <f t="shared" si="80"/>
        <v>-2.4040288237218306</v>
      </c>
      <c r="S462">
        <f t="shared" si="81"/>
        <v>114.58439726027397</v>
      </c>
      <c r="T462" s="20">
        <f t="shared" si="82"/>
        <v>-1.5433426948437301</v>
      </c>
      <c r="U462">
        <f t="shared" si="83"/>
        <v>100.16712328767123</v>
      </c>
      <c r="V462">
        <f t="shared" si="84"/>
        <v>104.76109589041081</v>
      </c>
      <c r="W462" s="20">
        <f t="shared" si="85"/>
        <v>4.5863078143375304</v>
      </c>
      <c r="Y462">
        <f t="shared" si="86"/>
        <v>105.80870684931493</v>
      </c>
      <c r="Z462" s="9">
        <f t="shared" si="87"/>
        <v>5.6415835616436993</v>
      </c>
      <c r="AB462">
        <f t="shared" si="88"/>
        <v>103.7134849315067</v>
      </c>
      <c r="AC462" s="9">
        <f t="shared" si="89"/>
        <v>3.5463616438354677</v>
      </c>
    </row>
    <row r="463" spans="1:29">
      <c r="A463" s="1">
        <v>20130406</v>
      </c>
      <c r="B463" s="1">
        <v>200000</v>
      </c>
      <c r="C463" s="1">
        <v>2456389.3220000002</v>
      </c>
      <c r="D463" s="1">
        <v>2135.607</v>
      </c>
      <c r="E463" s="1">
        <v>137</v>
      </c>
      <c r="F463" s="1">
        <v>137.30000000000001</v>
      </c>
      <c r="G463" s="8">
        <f t="shared" si="72"/>
        <v>116.37999999999994</v>
      </c>
      <c r="H463" s="5">
        <v>155</v>
      </c>
      <c r="I463" s="8">
        <f t="shared" si="73"/>
        <v>100.2</v>
      </c>
      <c r="J463">
        <f t="shared" si="76"/>
        <v>101.61477045908183</v>
      </c>
      <c r="K463">
        <f t="shared" si="74"/>
        <v>116.37999999999994</v>
      </c>
      <c r="L463">
        <f t="shared" si="77"/>
        <v>116.37999999999994</v>
      </c>
      <c r="M463">
        <f t="shared" si="75"/>
        <v>114.1</v>
      </c>
      <c r="N463" s="20">
        <f t="shared" si="78"/>
        <v>-1.9590995016325365</v>
      </c>
      <c r="P463">
        <f t="shared" si="79"/>
        <v>113.599</v>
      </c>
      <c r="Q463" s="20">
        <f t="shared" si="80"/>
        <v>-2.389585839491275</v>
      </c>
      <c r="S463">
        <f t="shared" si="81"/>
        <v>114.601</v>
      </c>
      <c r="T463" s="20">
        <f t="shared" si="82"/>
        <v>-1.5286131637737981</v>
      </c>
      <c r="U463">
        <f t="shared" si="83"/>
        <v>100.2</v>
      </c>
      <c r="V463">
        <f t="shared" si="84"/>
        <v>104.75999999999988</v>
      </c>
      <c r="W463" s="20">
        <f t="shared" si="85"/>
        <v>4.5508982035926948</v>
      </c>
      <c r="Y463">
        <f t="shared" si="86"/>
        <v>105.80759999999988</v>
      </c>
      <c r="Z463" s="9">
        <f t="shared" si="87"/>
        <v>5.6075999999998771</v>
      </c>
      <c r="AB463">
        <f t="shared" si="88"/>
        <v>103.71239999999987</v>
      </c>
      <c r="AC463" s="9">
        <f t="shared" si="89"/>
        <v>3.5123999999998721</v>
      </c>
    </row>
    <row r="464" spans="1:29">
      <c r="A464" s="1">
        <v>20130407</v>
      </c>
      <c r="B464" s="1">
        <v>200000</v>
      </c>
      <c r="C464" s="1">
        <v>2456390.3220000002</v>
      </c>
      <c r="D464" s="1">
        <v>2135.6439999999998</v>
      </c>
      <c r="E464" s="1">
        <v>137.80000000000001</v>
      </c>
      <c r="F464" s="1">
        <v>138.19999999999999</v>
      </c>
      <c r="G464" s="8">
        <f t="shared" si="72"/>
        <v>116.40136986301364</v>
      </c>
      <c r="H464" s="5">
        <v>137</v>
      </c>
      <c r="I464" s="8">
        <f t="shared" si="73"/>
        <v>100.37534246575342</v>
      </c>
      <c r="J464">
        <f t="shared" si="76"/>
        <v>101.59660998444195</v>
      </c>
      <c r="K464">
        <f t="shared" si="74"/>
        <v>116.40136986301364</v>
      </c>
      <c r="L464">
        <f t="shared" si="77"/>
        <v>116.40136986301364</v>
      </c>
      <c r="M464">
        <f t="shared" si="75"/>
        <v>114.18767123287671</v>
      </c>
      <c r="N464" s="20">
        <f t="shared" si="78"/>
        <v>-1.9017805655913804</v>
      </c>
      <c r="P464">
        <f t="shared" si="79"/>
        <v>113.68579452054794</v>
      </c>
      <c r="Q464" s="20">
        <f t="shared" si="80"/>
        <v>-2.3329410518634859</v>
      </c>
      <c r="S464">
        <f t="shared" si="81"/>
        <v>114.68954794520548</v>
      </c>
      <c r="T464" s="20">
        <f t="shared" si="82"/>
        <v>-1.470620079319275</v>
      </c>
      <c r="U464">
        <f t="shared" si="83"/>
        <v>100.37534246575342</v>
      </c>
      <c r="V464">
        <f t="shared" si="84"/>
        <v>104.80273972602728</v>
      </c>
      <c r="W464" s="20">
        <f t="shared" si="85"/>
        <v>4.4108414990309228</v>
      </c>
      <c r="Y464">
        <f t="shared" si="86"/>
        <v>105.85076712328755</v>
      </c>
      <c r="Z464" s="9">
        <f t="shared" si="87"/>
        <v>5.4754246575341341</v>
      </c>
      <c r="AB464">
        <f t="shared" si="88"/>
        <v>103.75471232876701</v>
      </c>
      <c r="AC464" s="9">
        <f t="shared" si="89"/>
        <v>3.3793698630135935</v>
      </c>
    </row>
    <row r="465" spans="1:29">
      <c r="A465" s="1">
        <v>20130408</v>
      </c>
      <c r="B465" s="1">
        <v>200000</v>
      </c>
      <c r="C465" s="1">
        <v>2456391.3220000002</v>
      </c>
      <c r="D465" s="1">
        <v>2135.681</v>
      </c>
      <c r="E465" s="1">
        <v>139.19999999999999</v>
      </c>
      <c r="F465" s="1">
        <v>139.6</v>
      </c>
      <c r="G465" s="8">
        <f t="shared" si="72"/>
        <v>116.43945205479449</v>
      </c>
      <c r="H465" s="5">
        <v>125</v>
      </c>
      <c r="I465" s="8">
        <f t="shared" si="73"/>
        <v>100.50136986301369</v>
      </c>
      <c r="J465">
        <f t="shared" si="76"/>
        <v>101.58585720906142</v>
      </c>
      <c r="K465">
        <f t="shared" si="74"/>
        <v>116.43945205479449</v>
      </c>
      <c r="L465">
        <f t="shared" si="77"/>
        <v>116.43945205479449</v>
      </c>
      <c r="M465">
        <f t="shared" si="75"/>
        <v>114.25068493150684</v>
      </c>
      <c r="N465" s="20">
        <f t="shared" si="78"/>
        <v>-1.8797470141457211</v>
      </c>
      <c r="P465">
        <f t="shared" si="79"/>
        <v>113.74817808219177</v>
      </c>
      <c r="Q465" s="20">
        <f t="shared" si="80"/>
        <v>-2.3113076582808532</v>
      </c>
      <c r="S465">
        <f t="shared" si="81"/>
        <v>114.75319178082191</v>
      </c>
      <c r="T465" s="20">
        <f t="shared" si="82"/>
        <v>-1.4481863700106175</v>
      </c>
      <c r="U465">
        <f t="shared" si="83"/>
        <v>100.50136986301369</v>
      </c>
      <c r="V465">
        <f t="shared" si="84"/>
        <v>104.87890410958897</v>
      </c>
      <c r="W465" s="20">
        <f t="shared" si="85"/>
        <v>4.3556960990103875</v>
      </c>
      <c r="Y465">
        <f t="shared" si="86"/>
        <v>105.92769315068486</v>
      </c>
      <c r="Z465" s="9">
        <f t="shared" si="87"/>
        <v>5.4263232876711669</v>
      </c>
      <c r="AB465">
        <f t="shared" si="88"/>
        <v>103.83011506849309</v>
      </c>
      <c r="AC465" s="9">
        <f t="shared" si="89"/>
        <v>3.3287452054793927</v>
      </c>
    </row>
    <row r="466" spans="1:29">
      <c r="A466" s="1">
        <v>20130409</v>
      </c>
      <c r="B466" s="1">
        <v>200000</v>
      </c>
      <c r="C466" s="1">
        <v>2456392.3220000002</v>
      </c>
      <c r="D466" s="1">
        <v>2135.7170000000001</v>
      </c>
      <c r="E466" s="1">
        <v>146.5</v>
      </c>
      <c r="F466" s="1">
        <v>147</v>
      </c>
      <c r="G466" s="8">
        <f t="shared" si="72"/>
        <v>116.46273972602734</v>
      </c>
      <c r="H466" s="5">
        <v>187</v>
      </c>
      <c r="I466" s="8">
        <f t="shared" si="73"/>
        <v>100.61095890410959</v>
      </c>
      <c r="J466">
        <f t="shared" si="76"/>
        <v>101.57555210630939</v>
      </c>
      <c r="K466">
        <f t="shared" si="74"/>
        <v>116.46273972602734</v>
      </c>
      <c r="L466">
        <f t="shared" si="77"/>
        <v>116.46273972602734</v>
      </c>
      <c r="M466">
        <f t="shared" si="75"/>
        <v>114.3054794520548</v>
      </c>
      <c r="N466" s="20">
        <f t="shared" si="78"/>
        <v>-1.8523179851748068</v>
      </c>
      <c r="P466">
        <f t="shared" si="79"/>
        <v>113.80242465753425</v>
      </c>
      <c r="Q466" s="20">
        <f t="shared" si="80"/>
        <v>-2.2842628249613171</v>
      </c>
      <c r="S466">
        <f t="shared" si="81"/>
        <v>114.80853424657535</v>
      </c>
      <c r="T466" s="20">
        <f t="shared" si="82"/>
        <v>-1.420373145388325</v>
      </c>
      <c r="U466">
        <f t="shared" si="83"/>
        <v>100.61095890410959</v>
      </c>
      <c r="V466">
        <f t="shared" si="84"/>
        <v>104.92547945205467</v>
      </c>
      <c r="W466" s="20">
        <f t="shared" si="85"/>
        <v>4.2883206709690285</v>
      </c>
      <c r="Y466">
        <f t="shared" si="86"/>
        <v>105.97473424657522</v>
      </c>
      <c r="Z466" s="9">
        <f t="shared" si="87"/>
        <v>5.3637753424656296</v>
      </c>
      <c r="AB466">
        <f t="shared" si="88"/>
        <v>103.87622465753412</v>
      </c>
      <c r="AC466" s="9">
        <f t="shared" si="89"/>
        <v>3.2652657534245297</v>
      </c>
    </row>
    <row r="467" spans="1:29">
      <c r="A467" s="1">
        <v>20130410</v>
      </c>
      <c r="B467" s="1">
        <v>200000</v>
      </c>
      <c r="C467" s="1">
        <v>2456393.3220000002</v>
      </c>
      <c r="D467" s="1">
        <v>2135.7539999999999</v>
      </c>
      <c r="E467" s="1">
        <v>148</v>
      </c>
      <c r="F467" s="1">
        <v>148.6</v>
      </c>
      <c r="G467" s="8">
        <f t="shared" si="72"/>
        <v>116.48246575342459</v>
      </c>
      <c r="H467" s="5">
        <v>141</v>
      </c>
      <c r="I467" s="8">
        <f t="shared" si="73"/>
        <v>100.7068493150685</v>
      </c>
      <c r="J467">
        <f t="shared" si="76"/>
        <v>101.56648892758038</v>
      </c>
      <c r="K467">
        <f t="shared" si="74"/>
        <v>116.48246575342459</v>
      </c>
      <c r="L467">
        <f t="shared" si="77"/>
        <v>116.48246575342459</v>
      </c>
      <c r="M467">
        <f t="shared" si="75"/>
        <v>114.35342465753425</v>
      </c>
      <c r="N467" s="20">
        <f t="shared" si="78"/>
        <v>-1.8277781828530237</v>
      </c>
      <c r="P467">
        <f t="shared" si="79"/>
        <v>113.84989041095891</v>
      </c>
      <c r="Q467" s="20">
        <f t="shared" si="80"/>
        <v>-2.2600614825912402</v>
      </c>
      <c r="S467">
        <f t="shared" si="81"/>
        <v>114.85695890410959</v>
      </c>
      <c r="T467" s="20">
        <f t="shared" si="82"/>
        <v>-1.3954948831148073</v>
      </c>
      <c r="U467">
        <f t="shared" si="83"/>
        <v>100.7068493150685</v>
      </c>
      <c r="V467">
        <f t="shared" si="84"/>
        <v>104.96493150684918</v>
      </c>
      <c r="W467" s="20">
        <f t="shared" si="85"/>
        <v>4.2281952228085089</v>
      </c>
      <c r="Y467">
        <f t="shared" si="86"/>
        <v>106.01458082191768</v>
      </c>
      <c r="Z467" s="9">
        <f t="shared" si="87"/>
        <v>5.3077315068491799</v>
      </c>
      <c r="AB467">
        <f t="shared" si="88"/>
        <v>103.91528219178069</v>
      </c>
      <c r="AC467" s="9">
        <f t="shared" si="89"/>
        <v>3.2084328767121946</v>
      </c>
    </row>
    <row r="468" spans="1:29">
      <c r="A468" s="1">
        <v>20130411</v>
      </c>
      <c r="B468" s="1">
        <v>200000</v>
      </c>
      <c r="C468" s="1">
        <v>2456394.3220000002</v>
      </c>
      <c r="D468" s="1">
        <v>2135.7910000000002</v>
      </c>
      <c r="E468" s="1">
        <v>137.1</v>
      </c>
      <c r="F468" s="1">
        <v>137.80000000000001</v>
      </c>
      <c r="G468" s="8">
        <f t="shared" si="72"/>
        <v>116.50630136986297</v>
      </c>
      <c r="H468" s="5">
        <v>133</v>
      </c>
      <c r="I468" s="8">
        <f t="shared" si="73"/>
        <v>100.87945205479453</v>
      </c>
      <c r="J468">
        <f t="shared" si="76"/>
        <v>101.54906167676054</v>
      </c>
      <c r="K468">
        <f t="shared" si="74"/>
        <v>116.50630136986297</v>
      </c>
      <c r="L468">
        <f t="shared" si="77"/>
        <v>116.50630136986297</v>
      </c>
      <c r="M468">
        <f t="shared" si="75"/>
        <v>114.43972602739726</v>
      </c>
      <c r="N468" s="20">
        <f t="shared" si="78"/>
        <v>-1.7737884716682544</v>
      </c>
      <c r="P468">
        <f t="shared" si="79"/>
        <v>113.93532876712328</v>
      </c>
      <c r="Q468" s="20">
        <f t="shared" si="80"/>
        <v>-2.2067240763036722</v>
      </c>
      <c r="S468">
        <f t="shared" si="81"/>
        <v>114.94412328767123</v>
      </c>
      <c r="T468" s="20">
        <f t="shared" si="82"/>
        <v>-1.3408528670328508</v>
      </c>
      <c r="U468">
        <f t="shared" si="83"/>
        <v>100.87945205479453</v>
      </c>
      <c r="V468">
        <f t="shared" si="84"/>
        <v>105.01260273972593</v>
      </c>
      <c r="W468" s="20">
        <f t="shared" si="85"/>
        <v>4.0971184921646966</v>
      </c>
      <c r="Y468">
        <f t="shared" si="86"/>
        <v>106.06272876712319</v>
      </c>
      <c r="Z468" s="9">
        <f t="shared" si="87"/>
        <v>5.1832767123286629</v>
      </c>
      <c r="AB468">
        <f t="shared" si="88"/>
        <v>103.96247671232868</v>
      </c>
      <c r="AC468" s="9">
        <f t="shared" si="89"/>
        <v>3.0830246575341533</v>
      </c>
    </row>
    <row r="469" spans="1:29">
      <c r="A469" s="1">
        <v>20130412</v>
      </c>
      <c r="B469" s="1">
        <v>200000</v>
      </c>
      <c r="C469" s="1">
        <v>2456395.3220000002</v>
      </c>
      <c r="D469" s="1">
        <v>2135.8270000000002</v>
      </c>
      <c r="E469" s="1">
        <v>137.9</v>
      </c>
      <c r="F469" s="1">
        <v>138.6</v>
      </c>
      <c r="G469" s="8">
        <f t="shared" si="72"/>
        <v>116.53999999999998</v>
      </c>
      <c r="H469" s="5">
        <v>127</v>
      </c>
      <c r="I469" s="8">
        <f t="shared" si="73"/>
        <v>101.06301369863014</v>
      </c>
      <c r="J469">
        <f t="shared" si="76"/>
        <v>101.53141943179354</v>
      </c>
      <c r="K469">
        <f t="shared" si="74"/>
        <v>116.53999999999998</v>
      </c>
      <c r="L469">
        <f t="shared" si="77"/>
        <v>116.53999999999998</v>
      </c>
      <c r="M469">
        <f t="shared" si="75"/>
        <v>114.53150684931506</v>
      </c>
      <c r="N469" s="20">
        <f t="shared" si="78"/>
        <v>-1.7234367175947369</v>
      </c>
      <c r="P469">
        <f t="shared" si="79"/>
        <v>114.02619178082192</v>
      </c>
      <c r="Q469" s="20">
        <f t="shared" si="80"/>
        <v>-2.1570346826652269</v>
      </c>
      <c r="S469">
        <f t="shared" si="81"/>
        <v>115.03682191780823</v>
      </c>
      <c r="T469" s="20">
        <f t="shared" si="82"/>
        <v>-1.289838752524247</v>
      </c>
      <c r="U469">
        <f t="shared" si="83"/>
        <v>101.06301369863014</v>
      </c>
      <c r="V469">
        <f t="shared" si="84"/>
        <v>105.07999999999996</v>
      </c>
      <c r="W469" s="20">
        <f t="shared" si="85"/>
        <v>3.9747343309476832</v>
      </c>
      <c r="Y469">
        <f t="shared" si="86"/>
        <v>106.13079999999995</v>
      </c>
      <c r="Z469" s="9">
        <f t="shared" si="87"/>
        <v>5.0677863013698072</v>
      </c>
      <c r="AB469">
        <f t="shared" si="88"/>
        <v>104.02919999999996</v>
      </c>
      <c r="AC469" s="9">
        <f t="shared" si="89"/>
        <v>2.9661863013698166</v>
      </c>
    </row>
    <row r="470" spans="1:29">
      <c r="A470" s="1">
        <v>20130413</v>
      </c>
      <c r="B470" s="1">
        <v>200000</v>
      </c>
      <c r="C470" s="1">
        <v>2456396.3220000002</v>
      </c>
      <c r="D470" s="1">
        <v>2135.864</v>
      </c>
      <c r="E470" s="1">
        <v>125.1</v>
      </c>
      <c r="F470" s="1">
        <v>125.8</v>
      </c>
      <c r="G470" s="8">
        <f t="shared" si="72"/>
        <v>116.55643835616436</v>
      </c>
      <c r="H470" s="5">
        <v>125</v>
      </c>
      <c r="I470" s="8">
        <f t="shared" si="73"/>
        <v>101.22739726027397</v>
      </c>
      <c r="J470">
        <f t="shared" si="76"/>
        <v>101.51431741907545</v>
      </c>
      <c r="K470">
        <f t="shared" si="74"/>
        <v>116.55643835616436</v>
      </c>
      <c r="L470">
        <f t="shared" si="77"/>
        <v>116.55643835616436</v>
      </c>
      <c r="M470">
        <f t="shared" si="75"/>
        <v>114.61369863013698</v>
      </c>
      <c r="N470" s="20">
        <f t="shared" si="78"/>
        <v>-1.6667802769426743</v>
      </c>
      <c r="P470">
        <f t="shared" si="79"/>
        <v>114.10756164383562</v>
      </c>
      <c r="Q470" s="20">
        <f t="shared" si="80"/>
        <v>-2.1010222574283262</v>
      </c>
      <c r="S470">
        <f t="shared" si="81"/>
        <v>115.11983561643837</v>
      </c>
      <c r="T470" s="20">
        <f t="shared" si="82"/>
        <v>-1.2325382964569798</v>
      </c>
      <c r="U470">
        <f t="shared" si="83"/>
        <v>101.22739726027397</v>
      </c>
      <c r="V470">
        <f t="shared" si="84"/>
        <v>105.11287671232873</v>
      </c>
      <c r="W470" s="20">
        <f t="shared" si="85"/>
        <v>3.8383674353144528</v>
      </c>
      <c r="Y470">
        <f t="shared" si="86"/>
        <v>106.16400547945202</v>
      </c>
      <c r="Z470" s="9">
        <f t="shared" si="87"/>
        <v>4.9366082191780407</v>
      </c>
      <c r="AB470">
        <f t="shared" si="88"/>
        <v>104.06174794520544</v>
      </c>
      <c r="AC470" s="9">
        <f t="shared" si="89"/>
        <v>2.834350684931465</v>
      </c>
    </row>
    <row r="471" spans="1:29">
      <c r="A471" s="1">
        <v>20130414</v>
      </c>
      <c r="B471" s="1">
        <v>200000</v>
      </c>
      <c r="C471" s="1">
        <v>2456397.3220000002</v>
      </c>
      <c r="D471" s="1">
        <v>2135.9009999999998</v>
      </c>
      <c r="E471" s="1">
        <v>116.8</v>
      </c>
      <c r="F471" s="1">
        <v>117.5</v>
      </c>
      <c r="G471" s="8">
        <f t="shared" si="72"/>
        <v>116.57013698630136</v>
      </c>
      <c r="H471" s="5">
        <v>103</v>
      </c>
      <c r="I471" s="8">
        <f t="shared" si="73"/>
        <v>101.39726027397261</v>
      </c>
      <c r="J471">
        <f t="shared" si="76"/>
        <v>101.49637935693056</v>
      </c>
      <c r="K471">
        <f t="shared" si="74"/>
        <v>116.57013698630136</v>
      </c>
      <c r="L471">
        <f t="shared" si="77"/>
        <v>116.57013698630136</v>
      </c>
      <c r="M471">
        <f t="shared" si="75"/>
        <v>114.69863013698631</v>
      </c>
      <c r="N471" s="20">
        <f t="shared" si="78"/>
        <v>-1.6054770953344359</v>
      </c>
      <c r="P471">
        <f t="shared" si="79"/>
        <v>114.19164383561645</v>
      </c>
      <c r="Q471" s="20">
        <f t="shared" si="80"/>
        <v>-2.0403966334571919</v>
      </c>
      <c r="S471">
        <f t="shared" si="81"/>
        <v>115.20561643835617</v>
      </c>
      <c r="T471" s="20">
        <f t="shared" si="82"/>
        <v>-1.1705575572117084</v>
      </c>
      <c r="U471">
        <f t="shared" si="83"/>
        <v>101.39726027397261</v>
      </c>
      <c r="V471">
        <f t="shared" si="84"/>
        <v>105.14027397260273</v>
      </c>
      <c r="W471" s="20">
        <f t="shared" si="85"/>
        <v>3.6914347473655482</v>
      </c>
      <c r="Y471">
        <f t="shared" si="86"/>
        <v>106.19167671232876</v>
      </c>
      <c r="Z471" s="9">
        <f t="shared" si="87"/>
        <v>4.7944164383561514</v>
      </c>
      <c r="AB471">
        <f t="shared" si="88"/>
        <v>104.0888712328767</v>
      </c>
      <c r="AC471" s="9">
        <f t="shared" si="89"/>
        <v>2.6916109589040929</v>
      </c>
    </row>
    <row r="472" spans="1:29">
      <c r="A472" s="1">
        <v>20130415</v>
      </c>
      <c r="B472" s="1">
        <v>200000</v>
      </c>
      <c r="C472" s="1">
        <v>2456398.3220000002</v>
      </c>
      <c r="D472" s="1">
        <v>2135.9369999999999</v>
      </c>
      <c r="E472" s="1">
        <v>113.3</v>
      </c>
      <c r="F472" s="1">
        <v>114.1</v>
      </c>
      <c r="G472" s="8">
        <f t="shared" si="72"/>
        <v>116.55095890410959</v>
      </c>
      <c r="H472" s="5">
        <v>98</v>
      </c>
      <c r="I472" s="8">
        <f t="shared" si="73"/>
        <v>101.47123287671234</v>
      </c>
      <c r="J472">
        <f t="shared" si="76"/>
        <v>101.48610848610849</v>
      </c>
      <c r="K472">
        <f t="shared" si="74"/>
        <v>116.55095890410959</v>
      </c>
      <c r="L472">
        <f t="shared" si="77"/>
        <v>116.55095890410959</v>
      </c>
      <c r="M472">
        <f t="shared" si="75"/>
        <v>114.73561643835617</v>
      </c>
      <c r="N472" s="20">
        <f t="shared" si="78"/>
        <v>-1.5575525785651934</v>
      </c>
      <c r="P472">
        <f t="shared" si="79"/>
        <v>114.22826027397261</v>
      </c>
      <c r="Q472" s="20">
        <f t="shared" si="80"/>
        <v>-1.9928610214592481</v>
      </c>
      <c r="S472">
        <f t="shared" si="81"/>
        <v>115.24297260273973</v>
      </c>
      <c r="T472" s="20">
        <f t="shared" si="82"/>
        <v>-1.1222441356711528</v>
      </c>
      <c r="U472">
        <f t="shared" si="83"/>
        <v>101.47123287671234</v>
      </c>
      <c r="V472">
        <f t="shared" si="84"/>
        <v>105.10191780821918</v>
      </c>
      <c r="W472" s="20">
        <f t="shared" si="85"/>
        <v>3.5780435780435909</v>
      </c>
      <c r="Y472">
        <f t="shared" si="86"/>
        <v>106.15293698630138</v>
      </c>
      <c r="Z472" s="9">
        <f t="shared" si="87"/>
        <v>4.6817041095890488</v>
      </c>
      <c r="AB472">
        <f t="shared" si="88"/>
        <v>104.05089863013698</v>
      </c>
      <c r="AC472" s="9">
        <f t="shared" si="89"/>
        <v>2.5796657534246492</v>
      </c>
    </row>
    <row r="473" spans="1:29">
      <c r="A473" s="1">
        <v>20130416</v>
      </c>
      <c r="B473" s="1">
        <v>200000</v>
      </c>
      <c r="C473" s="1">
        <v>2456399.3220000002</v>
      </c>
      <c r="D473" s="1">
        <v>2135.9740000000002</v>
      </c>
      <c r="E473" s="1">
        <v>113.3</v>
      </c>
      <c r="F473" s="1">
        <v>114.1</v>
      </c>
      <c r="G473" s="8">
        <f t="shared" si="72"/>
        <v>116.51972602739725</v>
      </c>
      <c r="H473" s="5">
        <v>104</v>
      </c>
      <c r="I473" s="8">
        <f t="shared" si="73"/>
        <v>101.53424657534246</v>
      </c>
      <c r="J473">
        <f t="shared" si="76"/>
        <v>101.47590393955747</v>
      </c>
      <c r="K473">
        <f t="shared" si="74"/>
        <v>116.51972602739725</v>
      </c>
      <c r="L473">
        <f t="shared" si="77"/>
        <v>116.51972602739725</v>
      </c>
      <c r="M473">
        <f t="shared" si="75"/>
        <v>114.76712328767124</v>
      </c>
      <c r="N473" s="20">
        <f t="shared" si="78"/>
        <v>-1.5041253524007914</v>
      </c>
      <c r="P473">
        <f t="shared" si="79"/>
        <v>114.25945205479452</v>
      </c>
      <c r="Q473" s="20">
        <f t="shared" si="80"/>
        <v>-1.9398208781157678</v>
      </c>
      <c r="S473">
        <f t="shared" si="81"/>
        <v>115.27479452054794</v>
      </c>
      <c r="T473" s="20">
        <f t="shared" si="82"/>
        <v>-1.0684298266858292</v>
      </c>
      <c r="U473">
        <f t="shared" si="83"/>
        <v>101.53424657534246</v>
      </c>
      <c r="V473">
        <f t="shared" si="84"/>
        <v>105.03945205479451</v>
      </c>
      <c r="W473" s="20">
        <f t="shared" si="85"/>
        <v>3.452239611440902</v>
      </c>
      <c r="Y473">
        <f t="shared" si="86"/>
        <v>106.08984657534245</v>
      </c>
      <c r="Z473" s="9">
        <f t="shared" si="87"/>
        <v>4.5555999999999841</v>
      </c>
      <c r="AB473">
        <f t="shared" si="88"/>
        <v>103.98905753424657</v>
      </c>
      <c r="AC473" s="9">
        <f t="shared" si="89"/>
        <v>2.4548109589041047</v>
      </c>
    </row>
    <row r="474" spans="1:29">
      <c r="A474" s="1">
        <v>20130417</v>
      </c>
      <c r="B474" s="1">
        <v>200000</v>
      </c>
      <c r="C474" s="1">
        <v>2456400.3220000002</v>
      </c>
      <c r="D474" s="1">
        <v>2136.011</v>
      </c>
      <c r="E474" s="1">
        <v>108.1</v>
      </c>
      <c r="F474" s="1">
        <v>109</v>
      </c>
      <c r="G474" s="8">
        <f t="shared" si="72"/>
        <v>116.49534246575341</v>
      </c>
      <c r="H474" s="5">
        <v>85</v>
      </c>
      <c r="I474" s="8">
        <f t="shared" si="73"/>
        <v>101.69041095890411</v>
      </c>
      <c r="J474">
        <f t="shared" si="76"/>
        <v>101.45588274914459</v>
      </c>
      <c r="K474">
        <f t="shared" si="74"/>
        <v>116.49534246575341</v>
      </c>
      <c r="L474">
        <f t="shared" si="77"/>
        <v>116.49534246575341</v>
      </c>
      <c r="M474">
        <f t="shared" si="75"/>
        <v>114.84520547945206</v>
      </c>
      <c r="N474" s="20">
        <f t="shared" si="78"/>
        <v>-1.4164832270324013</v>
      </c>
      <c r="P474">
        <f t="shared" si="79"/>
        <v>114.33675342465753</v>
      </c>
      <c r="Q474" s="20">
        <f t="shared" si="80"/>
        <v>-1.8529402080863804</v>
      </c>
      <c r="S474">
        <f t="shared" si="81"/>
        <v>115.35365753424657</v>
      </c>
      <c r="T474" s="20">
        <f t="shared" si="82"/>
        <v>-0.98002624597843635</v>
      </c>
      <c r="U474">
        <f t="shared" si="83"/>
        <v>101.69041095890411</v>
      </c>
      <c r="V474">
        <f t="shared" si="84"/>
        <v>104.99068493150682</v>
      </c>
      <c r="W474" s="20">
        <f t="shared" si="85"/>
        <v>3.2454131530026444</v>
      </c>
      <c r="Y474">
        <f t="shared" si="86"/>
        <v>106.04059178082188</v>
      </c>
      <c r="Z474" s="9">
        <f t="shared" si="87"/>
        <v>4.3501808219177747</v>
      </c>
      <c r="AB474">
        <f t="shared" si="88"/>
        <v>103.94077808219176</v>
      </c>
      <c r="AC474" s="9">
        <f t="shared" si="89"/>
        <v>2.2503671232876457</v>
      </c>
    </row>
    <row r="475" spans="1:29">
      <c r="A475" s="1">
        <v>20130418</v>
      </c>
      <c r="B475" s="1">
        <v>200000</v>
      </c>
      <c r="C475" s="1">
        <v>2456401.3220000002</v>
      </c>
      <c r="D475" s="1">
        <v>2136.047</v>
      </c>
      <c r="E475" s="1">
        <v>105</v>
      </c>
      <c r="F475" s="1">
        <v>105.9</v>
      </c>
      <c r="G475" s="8">
        <f t="shared" si="72"/>
        <v>116.49808219178081</v>
      </c>
      <c r="H475" s="5">
        <v>84</v>
      </c>
      <c r="I475" s="8">
        <f t="shared" si="73"/>
        <v>101.81643835616438</v>
      </c>
      <c r="J475">
        <f t="shared" si="76"/>
        <v>101.44197185372548</v>
      </c>
      <c r="K475">
        <f t="shared" si="74"/>
        <v>116.49808219178081</v>
      </c>
      <c r="L475">
        <f t="shared" si="77"/>
        <v>116.49808219178081</v>
      </c>
      <c r="M475">
        <f t="shared" si="75"/>
        <v>114.90821917808219</v>
      </c>
      <c r="N475" s="20">
        <f t="shared" si="78"/>
        <v>-1.3647117478563899</v>
      </c>
      <c r="P475">
        <f t="shared" si="79"/>
        <v>114.39913698630137</v>
      </c>
      <c r="Q475" s="20">
        <f t="shared" si="80"/>
        <v>-1.8016993636205285</v>
      </c>
      <c r="S475">
        <f t="shared" si="81"/>
        <v>115.41730136986301</v>
      </c>
      <c r="T475" s="20">
        <f t="shared" si="82"/>
        <v>-0.92772413209223714</v>
      </c>
      <c r="U475">
        <f t="shared" si="83"/>
        <v>101.81643835616438</v>
      </c>
      <c r="V475">
        <f t="shared" si="84"/>
        <v>104.99616438356162</v>
      </c>
      <c r="W475" s="20">
        <f t="shared" si="85"/>
        <v>3.1229986814842476</v>
      </c>
      <c r="Y475">
        <f t="shared" si="86"/>
        <v>106.04612602739724</v>
      </c>
      <c r="Z475" s="9">
        <f t="shared" si="87"/>
        <v>4.2296876712328526</v>
      </c>
      <c r="AB475">
        <f t="shared" si="88"/>
        <v>103.946202739726</v>
      </c>
      <c r="AC475" s="9">
        <f t="shared" si="89"/>
        <v>2.1297643835616213</v>
      </c>
    </row>
    <row r="476" spans="1:29">
      <c r="A476" s="1">
        <v>20130419</v>
      </c>
      <c r="B476" s="1">
        <v>200000</v>
      </c>
      <c r="C476" s="1">
        <v>2456402.3220000002</v>
      </c>
      <c r="D476" s="1">
        <v>2136.0839999999998</v>
      </c>
      <c r="E476" s="1">
        <v>99.4</v>
      </c>
      <c r="F476" s="1">
        <v>100.3</v>
      </c>
      <c r="G476" s="8">
        <f t="shared" si="72"/>
        <v>116.50438356164381</v>
      </c>
      <c r="H476" s="5">
        <v>163</v>
      </c>
      <c r="I476" s="8">
        <f t="shared" si="73"/>
        <v>101.98356164383561</v>
      </c>
      <c r="J476">
        <f t="shared" si="76"/>
        <v>101.42383945841392</v>
      </c>
      <c r="K476">
        <f t="shared" si="74"/>
        <v>116.50438356164381</v>
      </c>
      <c r="L476">
        <f t="shared" si="77"/>
        <v>116.50438356164381</v>
      </c>
      <c r="M476">
        <f t="shared" si="75"/>
        <v>114.99178082191781</v>
      </c>
      <c r="N476" s="20">
        <f t="shared" si="78"/>
        <v>-1.2983225982442548</v>
      </c>
      <c r="P476">
        <f t="shared" si="79"/>
        <v>114.48186301369863</v>
      </c>
      <c r="Q476" s="20">
        <f t="shared" si="80"/>
        <v>-1.7360038190108469</v>
      </c>
      <c r="S476">
        <f t="shared" si="81"/>
        <v>115.50169863013699</v>
      </c>
      <c r="T476" s="20">
        <f t="shared" si="82"/>
        <v>-0.86064137747769109</v>
      </c>
      <c r="U476">
        <f t="shared" si="83"/>
        <v>101.98356164383561</v>
      </c>
      <c r="V476">
        <f t="shared" si="84"/>
        <v>105.00876712328761</v>
      </c>
      <c r="W476" s="20">
        <f t="shared" si="85"/>
        <v>2.9663657855146539</v>
      </c>
      <c r="Y476">
        <f t="shared" si="86"/>
        <v>106.05885479452049</v>
      </c>
      <c r="Z476" s="9">
        <f t="shared" si="87"/>
        <v>4.0752931506848711</v>
      </c>
      <c r="AB476">
        <f t="shared" si="88"/>
        <v>103.95867945205474</v>
      </c>
      <c r="AC476" s="9">
        <f t="shared" si="89"/>
        <v>1.9751178082191245</v>
      </c>
    </row>
    <row r="477" spans="1:29">
      <c r="A477" s="1">
        <v>20130420</v>
      </c>
      <c r="B477" s="1">
        <v>200000</v>
      </c>
      <c r="C477" s="1">
        <v>2456403.3220000002</v>
      </c>
      <c r="D477" s="1">
        <v>2136.1210000000001</v>
      </c>
      <c r="E477" s="1">
        <v>104.9</v>
      </c>
      <c r="F477" s="1">
        <v>105.9</v>
      </c>
      <c r="G477" s="8">
        <f t="shared" si="72"/>
        <v>116.48054794520546</v>
      </c>
      <c r="H477" s="5">
        <v>115</v>
      </c>
      <c r="I477" s="8">
        <f t="shared" si="73"/>
        <v>102.04657534246576</v>
      </c>
      <c r="J477">
        <f t="shared" si="76"/>
        <v>101.41444948586464</v>
      </c>
      <c r="K477">
        <f t="shared" si="74"/>
        <v>116.48054794520546</v>
      </c>
      <c r="L477">
        <f t="shared" si="77"/>
        <v>116.48054794520546</v>
      </c>
      <c r="M477">
        <f t="shared" si="75"/>
        <v>115.02328767123288</v>
      </c>
      <c r="N477" s="20">
        <f t="shared" si="78"/>
        <v>-1.2510760806672181</v>
      </c>
      <c r="P477">
        <f t="shared" si="79"/>
        <v>114.51305479452054</v>
      </c>
      <c r="Q477" s="20">
        <f t="shared" si="80"/>
        <v>-1.6891173551230736</v>
      </c>
      <c r="S477">
        <f t="shared" si="81"/>
        <v>115.53352054794522</v>
      </c>
      <c r="T477" s="20">
        <f t="shared" si="82"/>
        <v>-0.81303480621136259</v>
      </c>
      <c r="U477">
        <f t="shared" si="83"/>
        <v>102.04657534246576</v>
      </c>
      <c r="V477">
        <f t="shared" si="84"/>
        <v>104.96109589041092</v>
      </c>
      <c r="W477" s="20">
        <f t="shared" si="85"/>
        <v>2.856068945149886</v>
      </c>
      <c r="Y477">
        <f t="shared" si="86"/>
        <v>106.01070684931503</v>
      </c>
      <c r="Z477" s="9">
        <f t="shared" si="87"/>
        <v>3.9641315068492702</v>
      </c>
      <c r="AB477">
        <f t="shared" si="88"/>
        <v>103.91148493150681</v>
      </c>
      <c r="AC477" s="9">
        <f t="shared" si="89"/>
        <v>1.8649095890410479</v>
      </c>
    </row>
    <row r="478" spans="1:29">
      <c r="A478" s="1">
        <v>20130421</v>
      </c>
      <c r="B478" s="1">
        <v>200000</v>
      </c>
      <c r="C478" s="1">
        <v>2456404.3220000002</v>
      </c>
      <c r="D478" s="1">
        <v>2136.1570000000002</v>
      </c>
      <c r="E478" s="1">
        <v>109.3</v>
      </c>
      <c r="F478" s="1">
        <v>110.5</v>
      </c>
      <c r="G478" s="8">
        <f t="shared" si="72"/>
        <v>116.43150684931503</v>
      </c>
      <c r="H478" s="5">
        <v>117</v>
      </c>
      <c r="I478" s="8">
        <f t="shared" si="73"/>
        <v>102.17534246575343</v>
      </c>
      <c r="J478">
        <f t="shared" si="76"/>
        <v>101.39526465383172</v>
      </c>
      <c r="K478">
        <f t="shared" si="74"/>
        <v>116.43150684931503</v>
      </c>
      <c r="L478">
        <f t="shared" si="77"/>
        <v>116.43150684931503</v>
      </c>
      <c r="M478">
        <f t="shared" si="75"/>
        <v>115.08767123287672</v>
      </c>
      <c r="N478" s="20">
        <f t="shared" si="78"/>
        <v>-1.1541855403258694</v>
      </c>
      <c r="P478">
        <f t="shared" si="79"/>
        <v>114.57679452054795</v>
      </c>
      <c r="Q478" s="20">
        <f t="shared" si="80"/>
        <v>-1.5929642920171432</v>
      </c>
      <c r="S478">
        <f t="shared" si="81"/>
        <v>115.59854794520548</v>
      </c>
      <c r="T478" s="20">
        <f t="shared" si="82"/>
        <v>-0.7154067886345814</v>
      </c>
      <c r="U478">
        <f t="shared" si="83"/>
        <v>102.17534246575343</v>
      </c>
      <c r="V478">
        <f t="shared" si="84"/>
        <v>104.86301369863006</v>
      </c>
      <c r="W478" s="20">
        <f t="shared" si="85"/>
        <v>2.6304499383277999</v>
      </c>
      <c r="Y478">
        <f t="shared" si="86"/>
        <v>105.91164383561636</v>
      </c>
      <c r="Z478" s="9">
        <f t="shared" si="87"/>
        <v>3.7363013698629288</v>
      </c>
      <c r="AB478">
        <f t="shared" si="88"/>
        <v>103.81438356164375</v>
      </c>
      <c r="AC478" s="9">
        <f t="shared" si="89"/>
        <v>1.6390410958903205</v>
      </c>
    </row>
    <row r="479" spans="1:29">
      <c r="A479" s="1">
        <v>20130422</v>
      </c>
      <c r="B479" s="1">
        <v>200000</v>
      </c>
      <c r="C479" s="1">
        <v>2456405.3220000002</v>
      </c>
      <c r="D479" s="1">
        <v>2136.194</v>
      </c>
      <c r="E479" s="1">
        <v>112.9</v>
      </c>
      <c r="F479" s="1">
        <v>114.1</v>
      </c>
      <c r="G479" s="8">
        <f t="shared" si="72"/>
        <v>116.40876712328765</v>
      </c>
      <c r="H479" s="5">
        <v>110</v>
      </c>
      <c r="I479" s="8">
        <f t="shared" si="73"/>
        <v>102.12054794520547</v>
      </c>
      <c r="J479">
        <f t="shared" si="76"/>
        <v>101.39915222407039</v>
      </c>
      <c r="K479">
        <f t="shared" si="74"/>
        <v>116.40876712328765</v>
      </c>
      <c r="L479">
        <f t="shared" si="77"/>
        <v>116.40876712328765</v>
      </c>
      <c r="M479">
        <f t="shared" si="75"/>
        <v>115.06027397260274</v>
      </c>
      <c r="N479" s="20">
        <f t="shared" si="78"/>
        <v>-1.1584120199956516</v>
      </c>
      <c r="P479">
        <f t="shared" si="79"/>
        <v>114.5496712328767</v>
      </c>
      <c r="Q479" s="20">
        <f t="shared" si="80"/>
        <v>-1.5970411304519558</v>
      </c>
      <c r="S479">
        <f t="shared" si="81"/>
        <v>115.57087671232875</v>
      </c>
      <c r="T479" s="20">
        <f t="shared" si="82"/>
        <v>-0.71978290953936153</v>
      </c>
      <c r="U479">
        <f t="shared" si="83"/>
        <v>102.12054794520547</v>
      </c>
      <c r="V479">
        <f t="shared" si="84"/>
        <v>104.81753424657529</v>
      </c>
      <c r="W479" s="20">
        <f t="shared" si="85"/>
        <v>2.6409829908246678</v>
      </c>
      <c r="Y479">
        <f t="shared" si="86"/>
        <v>105.86570958904105</v>
      </c>
      <c r="Z479" s="9">
        <f t="shared" si="87"/>
        <v>3.7451616438355728</v>
      </c>
      <c r="AB479">
        <f t="shared" si="88"/>
        <v>103.76935890410954</v>
      </c>
      <c r="AC479" s="9">
        <f t="shared" si="89"/>
        <v>1.6488109589040647</v>
      </c>
    </row>
    <row r="480" spans="1:29">
      <c r="A480" s="1">
        <v>20130423</v>
      </c>
      <c r="B480" s="1">
        <v>200000</v>
      </c>
      <c r="C480" s="1">
        <v>2456406.3220000002</v>
      </c>
      <c r="D480" s="1">
        <v>2136.2310000000002</v>
      </c>
      <c r="E480" s="1">
        <v>117.5</v>
      </c>
      <c r="F480" s="1">
        <v>118.8</v>
      </c>
      <c r="G480" s="8">
        <f t="shared" si="72"/>
        <v>116.38383561643833</v>
      </c>
      <c r="H480" s="5">
        <v>101</v>
      </c>
      <c r="I480" s="8">
        <f t="shared" si="73"/>
        <v>102.30410958904109</v>
      </c>
      <c r="J480">
        <f t="shared" si="76"/>
        <v>101.37626201762139</v>
      </c>
      <c r="K480">
        <f t="shared" si="74"/>
        <v>116.38383561643833</v>
      </c>
      <c r="L480">
        <f t="shared" si="77"/>
        <v>116.38383561643833</v>
      </c>
      <c r="M480">
        <f t="shared" si="75"/>
        <v>115.15205479452055</v>
      </c>
      <c r="N480" s="20">
        <f t="shared" si="78"/>
        <v>-1.0583779228391421</v>
      </c>
      <c r="P480">
        <f t="shared" si="79"/>
        <v>114.64053424657534</v>
      </c>
      <c r="Q480" s="20">
        <f t="shared" si="80"/>
        <v>-1.4978896000715451</v>
      </c>
      <c r="S480">
        <f t="shared" si="81"/>
        <v>115.66357534246575</v>
      </c>
      <c r="T480" s="20">
        <f t="shared" si="82"/>
        <v>-0.6188662456067533</v>
      </c>
      <c r="U480">
        <f t="shared" si="83"/>
        <v>102.30410958904109</v>
      </c>
      <c r="V480">
        <f t="shared" si="84"/>
        <v>104.76767123287667</v>
      </c>
      <c r="W480" s="20">
        <f t="shared" si="85"/>
        <v>2.4080769127768065</v>
      </c>
      <c r="Y480">
        <f t="shared" si="86"/>
        <v>105.81534794520543</v>
      </c>
      <c r="Z480" s="9">
        <f t="shared" si="87"/>
        <v>3.5112383561643408</v>
      </c>
      <c r="AB480">
        <f t="shared" si="88"/>
        <v>103.7199945205479</v>
      </c>
      <c r="AC480" s="9">
        <f t="shared" si="89"/>
        <v>1.4158849315068096</v>
      </c>
    </row>
    <row r="481" spans="1:29">
      <c r="A481" s="1">
        <v>20130424</v>
      </c>
      <c r="B481" s="1">
        <v>200000</v>
      </c>
      <c r="C481" s="1">
        <v>2456407.3220000002</v>
      </c>
      <c r="D481" s="1">
        <v>2136.2669999999998</v>
      </c>
      <c r="E481" s="1">
        <v>114.7</v>
      </c>
      <c r="F481" s="1">
        <v>116.1</v>
      </c>
      <c r="G481" s="8">
        <f t="shared" si="72"/>
        <v>116.4139726027397</v>
      </c>
      <c r="H481" s="5">
        <v>131</v>
      </c>
      <c r="I481" s="8">
        <f t="shared" si="73"/>
        <v>102.50684931506849</v>
      </c>
      <c r="J481">
        <f t="shared" si="76"/>
        <v>101.35670185754377</v>
      </c>
      <c r="K481">
        <f t="shared" si="74"/>
        <v>116.4139726027397</v>
      </c>
      <c r="L481">
        <f t="shared" si="77"/>
        <v>116.4139726027397</v>
      </c>
      <c r="M481">
        <f t="shared" si="75"/>
        <v>115.25342465753425</v>
      </c>
      <c r="N481" s="20">
        <f t="shared" si="78"/>
        <v>-0.9969146480086124</v>
      </c>
      <c r="P481">
        <f t="shared" si="79"/>
        <v>114.74089041095891</v>
      </c>
      <c r="Q481" s="20">
        <f t="shared" si="80"/>
        <v>-1.437183316035572</v>
      </c>
      <c r="S481">
        <f t="shared" si="81"/>
        <v>115.7659589041096</v>
      </c>
      <c r="T481" s="20">
        <f t="shared" si="82"/>
        <v>-0.55664597998166698</v>
      </c>
      <c r="U481">
        <f t="shared" si="83"/>
        <v>102.50684931506849</v>
      </c>
      <c r="V481">
        <f t="shared" si="84"/>
        <v>104.82794520547941</v>
      </c>
      <c r="W481" s="20">
        <f t="shared" si="85"/>
        <v>2.2643324869704173</v>
      </c>
      <c r="Y481">
        <f t="shared" si="86"/>
        <v>105.87622465753421</v>
      </c>
      <c r="Z481" s="9">
        <f t="shared" si="87"/>
        <v>3.3693753424657165</v>
      </c>
      <c r="AB481">
        <f t="shared" si="88"/>
        <v>103.77966575342461</v>
      </c>
      <c r="AC481" s="9">
        <f t="shared" si="89"/>
        <v>1.2728164383561165</v>
      </c>
    </row>
    <row r="482" spans="1:29">
      <c r="A482" s="1">
        <v>20130425</v>
      </c>
      <c r="B482" s="1">
        <v>200000</v>
      </c>
      <c r="C482" s="1">
        <v>2456408.3220000002</v>
      </c>
      <c r="D482" s="1">
        <v>2136.3040000000001</v>
      </c>
      <c r="E482" s="1">
        <v>119.2</v>
      </c>
      <c r="F482" s="1">
        <v>120.7</v>
      </c>
      <c r="G482" s="8">
        <f t="shared" si="72"/>
        <v>116.48164383561642</v>
      </c>
      <c r="H482" s="5">
        <v>116</v>
      </c>
      <c r="I482" s="8">
        <f t="shared" si="73"/>
        <v>102.78082191780823</v>
      </c>
      <c r="J482">
        <f t="shared" si="76"/>
        <v>101.33301346128215</v>
      </c>
      <c r="K482">
        <f t="shared" si="74"/>
        <v>116.48164383561642</v>
      </c>
      <c r="L482">
        <f t="shared" si="77"/>
        <v>116.48164383561642</v>
      </c>
      <c r="M482">
        <f t="shared" si="75"/>
        <v>115.39041095890411</v>
      </c>
      <c r="N482" s="20">
        <f t="shared" si="78"/>
        <v>-0.93682819093136516</v>
      </c>
      <c r="P482">
        <f t="shared" si="79"/>
        <v>114.87650684931506</v>
      </c>
      <c r="Q482" s="20">
        <f t="shared" si="80"/>
        <v>-1.378017113637739</v>
      </c>
      <c r="S482">
        <f t="shared" si="81"/>
        <v>115.90431506849316</v>
      </c>
      <c r="T482" s="20">
        <f t="shared" si="82"/>
        <v>-0.49563926822496285</v>
      </c>
      <c r="U482">
        <f t="shared" si="83"/>
        <v>102.78082191780823</v>
      </c>
      <c r="V482">
        <f t="shared" si="84"/>
        <v>104.96328767123285</v>
      </c>
      <c r="W482" s="20">
        <f t="shared" si="85"/>
        <v>2.1234172997467482</v>
      </c>
      <c r="Y482">
        <f t="shared" si="86"/>
        <v>106.01292054794517</v>
      </c>
      <c r="Z482" s="9">
        <f t="shared" si="87"/>
        <v>3.2320986301369459</v>
      </c>
      <c r="AB482">
        <f t="shared" si="88"/>
        <v>103.91365479452053</v>
      </c>
      <c r="AC482" s="9">
        <f t="shared" si="89"/>
        <v>1.1328328767122997</v>
      </c>
    </row>
    <row r="483" spans="1:29">
      <c r="A483" s="1">
        <v>20130426</v>
      </c>
      <c r="B483" s="1">
        <v>200000</v>
      </c>
      <c r="C483" s="1">
        <v>2456409.3220000002</v>
      </c>
      <c r="D483" s="1">
        <v>2136.3409999999999</v>
      </c>
      <c r="E483" s="1">
        <v>121.9</v>
      </c>
      <c r="F483" s="1">
        <v>123.5</v>
      </c>
      <c r="G483" s="8">
        <f t="shared" si="72"/>
        <v>116.56684931506848</v>
      </c>
      <c r="H483" s="5">
        <v>136</v>
      </c>
      <c r="I483" s="8">
        <f t="shared" si="73"/>
        <v>102.97260273972603</v>
      </c>
      <c r="J483">
        <f t="shared" si="76"/>
        <v>101.32018092324066</v>
      </c>
      <c r="K483">
        <f t="shared" si="74"/>
        <v>116.56684931506848</v>
      </c>
      <c r="L483">
        <f t="shared" si="77"/>
        <v>116.56684931506848</v>
      </c>
      <c r="M483">
        <f t="shared" si="75"/>
        <v>115.48630136986301</v>
      </c>
      <c r="N483" s="20">
        <f t="shared" si="78"/>
        <v>-0.92697705355735138</v>
      </c>
      <c r="P483">
        <f t="shared" si="79"/>
        <v>114.97143835616438</v>
      </c>
      <c r="Q483" s="20">
        <f t="shared" si="80"/>
        <v>-1.368666107283957</v>
      </c>
      <c r="S483">
        <f t="shared" si="81"/>
        <v>116.00116438356164</v>
      </c>
      <c r="T483" s="20">
        <f t="shared" si="82"/>
        <v>-0.48528799983075999</v>
      </c>
      <c r="U483">
        <f t="shared" si="83"/>
        <v>102.97260273972603</v>
      </c>
      <c r="V483">
        <f t="shared" si="84"/>
        <v>105.13369863013696</v>
      </c>
      <c r="W483" s="20">
        <f t="shared" si="85"/>
        <v>2.0987095915923675</v>
      </c>
      <c r="Y483">
        <f t="shared" si="86"/>
        <v>106.18503561643833</v>
      </c>
      <c r="Z483" s="9">
        <f t="shared" si="87"/>
        <v>3.2124328767122989</v>
      </c>
      <c r="AB483">
        <f t="shared" si="88"/>
        <v>104.0823616438356</v>
      </c>
      <c r="AC483" s="9">
        <f t="shared" si="89"/>
        <v>1.1097589041095688</v>
      </c>
    </row>
    <row r="484" spans="1:29">
      <c r="A484" s="1">
        <v>20130427</v>
      </c>
      <c r="B484" s="1">
        <v>200000</v>
      </c>
      <c r="C484" s="1">
        <v>2456410.3220000002</v>
      </c>
      <c r="D484" s="1">
        <v>2136.377</v>
      </c>
      <c r="E484" s="1">
        <v>127</v>
      </c>
      <c r="F484" s="1">
        <v>128.80000000000001</v>
      </c>
      <c r="G484" s="8">
        <f t="shared" si="72"/>
        <v>116.64657534246575</v>
      </c>
      <c r="H484" s="5">
        <v>126</v>
      </c>
      <c r="I484" s="8">
        <f t="shared" si="73"/>
        <v>103.25753424657535</v>
      </c>
      <c r="J484">
        <f t="shared" si="76"/>
        <v>101.29666480936082</v>
      </c>
      <c r="K484">
        <f t="shared" si="74"/>
        <v>116.64657534246575</v>
      </c>
      <c r="L484">
        <f t="shared" si="77"/>
        <v>116.64657534246575</v>
      </c>
      <c r="M484">
        <f t="shared" si="75"/>
        <v>115.62876712328767</v>
      </c>
      <c r="N484" s="20">
        <f t="shared" si="78"/>
        <v>-0.87255730928221453</v>
      </c>
      <c r="P484">
        <f t="shared" si="79"/>
        <v>115.1124794520548</v>
      </c>
      <c r="Q484" s="20">
        <f t="shared" si="80"/>
        <v>-1.3151658211198765</v>
      </c>
      <c r="S484">
        <f t="shared" si="81"/>
        <v>116.14505479452055</v>
      </c>
      <c r="T484" s="20">
        <f t="shared" si="82"/>
        <v>-0.42994879744456682</v>
      </c>
      <c r="U484">
        <f t="shared" si="83"/>
        <v>103.25753424657535</v>
      </c>
      <c r="V484">
        <f t="shared" si="84"/>
        <v>105.2931506849315</v>
      </c>
      <c r="W484" s="20">
        <f t="shared" si="85"/>
        <v>1.9713974899838007</v>
      </c>
      <c r="Y484">
        <f t="shared" si="86"/>
        <v>106.34608219178082</v>
      </c>
      <c r="Z484" s="9">
        <f t="shared" si="87"/>
        <v>3.0885479452054767</v>
      </c>
      <c r="AB484">
        <f t="shared" si="88"/>
        <v>104.24021917808219</v>
      </c>
      <c r="AC484" s="9">
        <f t="shared" si="89"/>
        <v>0.98268493150683867</v>
      </c>
    </row>
    <row r="485" spans="1:29">
      <c r="A485" s="1">
        <v>20130428</v>
      </c>
      <c r="B485" s="1">
        <v>200000</v>
      </c>
      <c r="C485" s="1">
        <v>2456411.3220000002</v>
      </c>
      <c r="D485" s="1">
        <v>2136.4140000000002</v>
      </c>
      <c r="E485" s="1">
        <v>131.69999999999999</v>
      </c>
      <c r="F485" s="1">
        <v>133.5</v>
      </c>
      <c r="G485" s="8">
        <f t="shared" si="72"/>
        <v>116.76876712328767</v>
      </c>
      <c r="H485" s="5">
        <v>155</v>
      </c>
      <c r="I485" s="8">
        <f t="shared" si="73"/>
        <v>103.42465753424658</v>
      </c>
      <c r="J485">
        <f t="shared" si="76"/>
        <v>101.29022516556292</v>
      </c>
      <c r="K485">
        <f t="shared" si="74"/>
        <v>116.76876712328767</v>
      </c>
      <c r="L485">
        <f t="shared" si="77"/>
        <v>116.76876712328767</v>
      </c>
      <c r="M485">
        <f t="shared" si="75"/>
        <v>115.7123287671233</v>
      </c>
      <c r="N485" s="20">
        <f t="shared" si="78"/>
        <v>-0.90472682224088885</v>
      </c>
      <c r="P485">
        <f t="shared" si="79"/>
        <v>115.19520547945206</v>
      </c>
      <c r="Q485" s="20">
        <f t="shared" si="80"/>
        <v>-1.3475877861879013</v>
      </c>
      <c r="S485">
        <f t="shared" si="81"/>
        <v>116.22945205479452</v>
      </c>
      <c r="T485" s="20">
        <f t="shared" si="82"/>
        <v>-0.46186585829387639</v>
      </c>
      <c r="U485">
        <f t="shared" si="83"/>
        <v>103.42465753424658</v>
      </c>
      <c r="V485">
        <f t="shared" si="84"/>
        <v>105.53753424657535</v>
      </c>
      <c r="W485" s="20">
        <f t="shared" si="85"/>
        <v>2.0429139072847704</v>
      </c>
      <c r="Y485">
        <f t="shared" si="86"/>
        <v>106.5929095890411</v>
      </c>
      <c r="Z485" s="9">
        <f t="shared" si="87"/>
        <v>3.1682520547945217</v>
      </c>
      <c r="AB485">
        <f t="shared" si="88"/>
        <v>104.4821589041096</v>
      </c>
      <c r="AC485" s="9">
        <f t="shared" si="89"/>
        <v>1.0575013698630187</v>
      </c>
    </row>
    <row r="486" spans="1:29">
      <c r="A486" s="1">
        <v>20130429</v>
      </c>
      <c r="B486" s="1">
        <v>200000</v>
      </c>
      <c r="C486" s="1">
        <v>2456412.3220000002</v>
      </c>
      <c r="D486" s="1">
        <v>2136.451</v>
      </c>
      <c r="E486" s="1">
        <v>142.4</v>
      </c>
      <c r="F486" s="1">
        <v>144.5</v>
      </c>
      <c r="G486" s="8">
        <f t="shared" si="72"/>
        <v>116.88493150684931</v>
      </c>
      <c r="H486" s="5">
        <v>154</v>
      </c>
      <c r="I486" s="8">
        <f t="shared" si="73"/>
        <v>103.57260273972602</v>
      </c>
      <c r="J486">
        <f t="shared" si="76"/>
        <v>101.28531372341551</v>
      </c>
      <c r="K486">
        <f t="shared" si="74"/>
        <v>116.88493150684931</v>
      </c>
      <c r="L486">
        <f t="shared" si="77"/>
        <v>116.88493150684931</v>
      </c>
      <c r="M486">
        <f t="shared" si="75"/>
        <v>115.78630136986301</v>
      </c>
      <c r="N486" s="20">
        <f t="shared" si="78"/>
        <v>-0.93992452476385324</v>
      </c>
      <c r="P486">
        <f t="shared" si="79"/>
        <v>115.26843835616438</v>
      </c>
      <c r="Q486" s="20">
        <f t="shared" si="80"/>
        <v>-1.3829782246911861</v>
      </c>
      <c r="S486">
        <f t="shared" si="81"/>
        <v>116.30416438356164</v>
      </c>
      <c r="T486" s="20">
        <f t="shared" si="82"/>
        <v>-0.49687082483652034</v>
      </c>
      <c r="U486">
        <f t="shared" si="83"/>
        <v>103.57260273972602</v>
      </c>
      <c r="V486">
        <f t="shared" si="84"/>
        <v>105.76986301369863</v>
      </c>
      <c r="W486" s="20">
        <f t="shared" si="85"/>
        <v>2.1214686276584587</v>
      </c>
      <c r="Y486">
        <f t="shared" si="86"/>
        <v>106.82756164383561</v>
      </c>
      <c r="Z486" s="9">
        <f t="shared" si="87"/>
        <v>3.2549589041095861</v>
      </c>
      <c r="AB486">
        <f t="shared" si="88"/>
        <v>104.71216438356164</v>
      </c>
      <c r="AC486" s="9">
        <f t="shared" si="89"/>
        <v>1.13956164383562</v>
      </c>
    </row>
    <row r="487" spans="1:29">
      <c r="A487" s="1">
        <v>20130430</v>
      </c>
      <c r="B487" s="1">
        <v>200000</v>
      </c>
      <c r="C487" s="1">
        <v>2456413.3220000002</v>
      </c>
      <c r="D487" s="1">
        <v>2136.4870000000001</v>
      </c>
      <c r="E487" s="1">
        <v>154.4</v>
      </c>
      <c r="F487" s="1">
        <v>156.69999999999999</v>
      </c>
      <c r="G487" s="8">
        <f t="shared" si="72"/>
        <v>117.00465753424656</v>
      </c>
      <c r="H487" s="5">
        <v>192</v>
      </c>
      <c r="I487" s="8">
        <f t="shared" si="73"/>
        <v>103.8054794520548</v>
      </c>
      <c r="J487">
        <f t="shared" si="76"/>
        <v>101.27152999551321</v>
      </c>
      <c r="K487">
        <f t="shared" si="74"/>
        <v>117.00465753424656</v>
      </c>
      <c r="L487">
        <f t="shared" si="77"/>
        <v>117.00465753424656</v>
      </c>
      <c r="M487">
        <f t="shared" si="75"/>
        <v>115.90273972602739</v>
      </c>
      <c r="N487" s="20">
        <f t="shared" si="78"/>
        <v>-0.94177260242537386</v>
      </c>
      <c r="P487">
        <f t="shared" si="79"/>
        <v>115.38371232876713</v>
      </c>
      <c r="Q487" s="20">
        <f t="shared" si="80"/>
        <v>-1.3853681038338124</v>
      </c>
      <c r="S487">
        <f t="shared" si="81"/>
        <v>116.42176712328768</v>
      </c>
      <c r="T487" s="20">
        <f t="shared" si="82"/>
        <v>-0.49817710101692114</v>
      </c>
      <c r="U487">
        <f t="shared" si="83"/>
        <v>103.8054794520548</v>
      </c>
      <c r="V487">
        <f t="shared" si="84"/>
        <v>106.00931506849312</v>
      </c>
      <c r="W487" s="20">
        <f t="shared" si="85"/>
        <v>2.1230436274380082</v>
      </c>
      <c r="Y487">
        <f t="shared" si="86"/>
        <v>107.06940821917806</v>
      </c>
      <c r="Z487" s="9">
        <f t="shared" si="87"/>
        <v>3.2639287671232609</v>
      </c>
      <c r="AB487">
        <f t="shared" si="88"/>
        <v>104.94922191780819</v>
      </c>
      <c r="AC487" s="9">
        <f t="shared" si="89"/>
        <v>1.143742465753391</v>
      </c>
    </row>
    <row r="488" spans="1:29">
      <c r="A488" s="1">
        <v>20130501</v>
      </c>
      <c r="B488" s="1">
        <v>200000</v>
      </c>
      <c r="C488" s="1">
        <v>2456414.3220000002</v>
      </c>
      <c r="D488" s="1">
        <v>2136.5239999999999</v>
      </c>
      <c r="E488" s="1">
        <v>159.19999999999999</v>
      </c>
      <c r="F488" s="1">
        <v>161.69999999999999</v>
      </c>
      <c r="G488" s="8">
        <f t="shared" si="72"/>
        <v>117.1008219178082</v>
      </c>
      <c r="H488" s="5">
        <v>154</v>
      </c>
      <c r="I488" s="8">
        <f t="shared" si="73"/>
        <v>104.04109589041096</v>
      </c>
      <c r="J488">
        <f t="shared" si="76"/>
        <v>101.25524687294272</v>
      </c>
      <c r="K488">
        <f t="shared" si="74"/>
        <v>117.1008219178082</v>
      </c>
      <c r="L488">
        <f t="shared" si="77"/>
        <v>117.1008219178082</v>
      </c>
      <c r="M488">
        <f t="shared" si="75"/>
        <v>116.02054794520548</v>
      </c>
      <c r="N488" s="20">
        <f t="shared" si="78"/>
        <v>-0.92251613174923364</v>
      </c>
      <c r="P488">
        <f t="shared" si="79"/>
        <v>115.50034246575342</v>
      </c>
      <c r="Q488" s="20">
        <f t="shared" si="80"/>
        <v>-1.3667533889541374</v>
      </c>
      <c r="S488">
        <f t="shared" si="81"/>
        <v>116.54075342465754</v>
      </c>
      <c r="T488" s="20">
        <f t="shared" si="82"/>
        <v>-0.47827887454434403</v>
      </c>
      <c r="U488">
        <f t="shared" si="83"/>
        <v>104.04109589041096</v>
      </c>
      <c r="V488">
        <f t="shared" si="84"/>
        <v>106.20164383561641</v>
      </c>
      <c r="W488" s="20">
        <f t="shared" si="85"/>
        <v>2.0766293614219649</v>
      </c>
      <c r="Y488">
        <f t="shared" si="86"/>
        <v>107.26366027397258</v>
      </c>
      <c r="Z488" s="9">
        <f t="shared" si="87"/>
        <v>3.2225643835616187</v>
      </c>
      <c r="AB488">
        <f t="shared" si="88"/>
        <v>105.13962739726024</v>
      </c>
      <c r="AC488" s="9">
        <f t="shared" si="89"/>
        <v>1.0985315068492838</v>
      </c>
    </row>
    <row r="489" spans="1:29">
      <c r="A489" s="1">
        <v>20130502</v>
      </c>
      <c r="B489" s="1">
        <v>200000</v>
      </c>
      <c r="C489" s="1">
        <v>2456415.3220000002</v>
      </c>
      <c r="D489" s="1">
        <v>2136.5610000000001</v>
      </c>
      <c r="E489" s="1">
        <v>149.4</v>
      </c>
      <c r="F489" s="1">
        <v>151.80000000000001</v>
      </c>
      <c r="G489" s="8">
        <f t="shared" si="72"/>
        <v>117.20438356164381</v>
      </c>
      <c r="H489" s="5">
        <v>110</v>
      </c>
      <c r="I489" s="8">
        <f t="shared" si="73"/>
        <v>104.33698630136986</v>
      </c>
      <c r="J489">
        <f t="shared" si="76"/>
        <v>101.23325368274558</v>
      </c>
      <c r="K489">
        <f t="shared" si="74"/>
        <v>117.20438356164381</v>
      </c>
      <c r="L489">
        <f t="shared" si="77"/>
        <v>117.20438356164381</v>
      </c>
      <c r="M489">
        <f t="shared" si="75"/>
        <v>116.16849315068492</v>
      </c>
      <c r="N489" s="20">
        <f t="shared" si="78"/>
        <v>-0.8838324809020861</v>
      </c>
      <c r="P489">
        <f t="shared" si="79"/>
        <v>115.64680821917808</v>
      </c>
      <c r="Q489" s="20">
        <f t="shared" si="80"/>
        <v>-1.3289394945254003</v>
      </c>
      <c r="S489">
        <f t="shared" si="81"/>
        <v>116.69017808219178</v>
      </c>
      <c r="T489" s="20">
        <f t="shared" si="82"/>
        <v>-0.43872546727877193</v>
      </c>
      <c r="U489">
        <f t="shared" si="83"/>
        <v>104.33698630136986</v>
      </c>
      <c r="V489">
        <f t="shared" si="84"/>
        <v>106.40876712328762</v>
      </c>
      <c r="W489" s="20">
        <f t="shared" si="85"/>
        <v>1.9856628942047223</v>
      </c>
      <c r="Y489">
        <f t="shared" si="86"/>
        <v>107.4728547945205</v>
      </c>
      <c r="Z489" s="9">
        <f t="shared" si="87"/>
        <v>3.1358684931506389</v>
      </c>
      <c r="AB489">
        <f t="shared" si="88"/>
        <v>105.34467945205473</v>
      </c>
      <c r="AC489" s="9">
        <f t="shared" si="89"/>
        <v>1.0076931506848723</v>
      </c>
    </row>
    <row r="490" spans="1:29">
      <c r="A490" s="1">
        <v>20130503</v>
      </c>
      <c r="B490" s="1">
        <v>200000</v>
      </c>
      <c r="C490" s="1">
        <v>2456416.3220000002</v>
      </c>
      <c r="D490" s="1">
        <v>2136.5970000000002</v>
      </c>
      <c r="E490" s="1">
        <v>147.9</v>
      </c>
      <c r="F490" s="1">
        <v>150.4</v>
      </c>
      <c r="G490" s="8">
        <f t="shared" si="72"/>
        <v>117.33424657534245</v>
      </c>
      <c r="H490" s="5">
        <v>155</v>
      </c>
      <c r="I490" s="8">
        <f t="shared" si="73"/>
        <v>104.53698630136986</v>
      </c>
      <c r="J490">
        <f t="shared" si="76"/>
        <v>101.22418492504455</v>
      </c>
      <c r="K490">
        <f t="shared" si="74"/>
        <v>117.33424657534245</v>
      </c>
      <c r="L490">
        <f t="shared" si="77"/>
        <v>117.33424657534245</v>
      </c>
      <c r="M490">
        <f t="shared" si="75"/>
        <v>116.26849315068493</v>
      </c>
      <c r="N490" s="20">
        <f t="shared" si="78"/>
        <v>-0.90830550820741962</v>
      </c>
      <c r="P490">
        <f t="shared" si="79"/>
        <v>115.74580821917809</v>
      </c>
      <c r="Q490" s="20">
        <f t="shared" si="80"/>
        <v>-1.3537721530809819</v>
      </c>
      <c r="S490">
        <f t="shared" si="81"/>
        <v>116.79117808219178</v>
      </c>
      <c r="T490" s="20">
        <f t="shared" si="82"/>
        <v>-0.46283886333387159</v>
      </c>
      <c r="U490">
        <f t="shared" si="83"/>
        <v>104.53698630136986</v>
      </c>
      <c r="V490">
        <f t="shared" si="84"/>
        <v>106.6684931506849</v>
      </c>
      <c r="W490" s="20">
        <f t="shared" si="85"/>
        <v>2.0389977985113319</v>
      </c>
      <c r="Y490">
        <f t="shared" si="86"/>
        <v>107.73517808219175</v>
      </c>
      <c r="Z490" s="9">
        <f t="shared" si="87"/>
        <v>3.1981917808218867</v>
      </c>
      <c r="AB490">
        <f t="shared" si="88"/>
        <v>105.60180821917804</v>
      </c>
      <c r="AC490" s="9">
        <f t="shared" si="89"/>
        <v>1.0648219178081746</v>
      </c>
    </row>
    <row r="491" spans="1:29">
      <c r="A491" s="1">
        <v>20130504</v>
      </c>
      <c r="B491" s="1">
        <v>200000</v>
      </c>
      <c r="C491" s="1">
        <v>2456417.3220000002</v>
      </c>
      <c r="D491" s="1">
        <v>2136.634</v>
      </c>
      <c r="E491" s="1">
        <v>141.6</v>
      </c>
      <c r="F491" s="1">
        <v>144.1</v>
      </c>
      <c r="G491" s="8">
        <f t="shared" si="72"/>
        <v>117.45616438356163</v>
      </c>
      <c r="H491" s="5">
        <v>143</v>
      </c>
      <c r="I491" s="8">
        <f t="shared" si="73"/>
        <v>104.78356164383561</v>
      </c>
      <c r="J491">
        <f t="shared" si="76"/>
        <v>101.20940751974062</v>
      </c>
      <c r="K491">
        <f t="shared" si="74"/>
        <v>117.45616438356163</v>
      </c>
      <c r="L491">
        <f t="shared" si="77"/>
        <v>117.45616438356163</v>
      </c>
      <c r="M491">
        <f t="shared" si="75"/>
        <v>116.39178082191781</v>
      </c>
      <c r="N491" s="20">
        <f t="shared" si="78"/>
        <v>-0.90619642419788704</v>
      </c>
      <c r="P491">
        <f t="shared" si="79"/>
        <v>115.86786301369862</v>
      </c>
      <c r="Q491" s="20">
        <f t="shared" si="80"/>
        <v>-1.3522503294729518</v>
      </c>
      <c r="S491">
        <f t="shared" si="81"/>
        <v>116.91569863013699</v>
      </c>
      <c r="T491" s="20">
        <f t="shared" si="82"/>
        <v>-0.46014251892280811</v>
      </c>
      <c r="U491">
        <f t="shared" si="83"/>
        <v>104.78356164383561</v>
      </c>
      <c r="V491">
        <f t="shared" si="84"/>
        <v>106.91232876712326</v>
      </c>
      <c r="W491" s="20">
        <f t="shared" si="85"/>
        <v>2.0315850023531681</v>
      </c>
      <c r="Y491">
        <f t="shared" si="86"/>
        <v>107.98145205479449</v>
      </c>
      <c r="Z491" s="9">
        <f t="shared" si="87"/>
        <v>3.1978904109588773</v>
      </c>
      <c r="AB491">
        <f t="shared" si="88"/>
        <v>105.84320547945202</v>
      </c>
      <c r="AC491" s="9">
        <f t="shared" si="89"/>
        <v>1.0596438356164128</v>
      </c>
    </row>
    <row r="492" spans="1:29">
      <c r="A492" s="1">
        <v>20130505</v>
      </c>
      <c r="B492" s="1">
        <v>200000</v>
      </c>
      <c r="C492" s="1">
        <v>2456418.3220000002</v>
      </c>
      <c r="D492" s="1">
        <v>2136.6709999999998</v>
      </c>
      <c r="E492" s="1">
        <v>137.1</v>
      </c>
      <c r="F492" s="1">
        <v>139.5</v>
      </c>
      <c r="G492" s="8">
        <f t="shared" si="72"/>
        <v>117.59123287671228</v>
      </c>
      <c r="H492" s="5">
        <v>152</v>
      </c>
      <c r="I492" s="8">
        <f t="shared" si="73"/>
        <v>105.06301369863014</v>
      </c>
      <c r="J492">
        <f t="shared" si="76"/>
        <v>101.1924481068113</v>
      </c>
      <c r="K492">
        <f t="shared" si="74"/>
        <v>117.59123287671228</v>
      </c>
      <c r="L492">
        <f t="shared" si="77"/>
        <v>117.59123287671228</v>
      </c>
      <c r="M492">
        <f t="shared" si="75"/>
        <v>116.53150684931506</v>
      </c>
      <c r="N492" s="20">
        <f t="shared" si="78"/>
        <v>-0.90119475871834709</v>
      </c>
      <c r="P492">
        <f t="shared" si="79"/>
        <v>116.00619178082192</v>
      </c>
      <c r="Q492" s="20">
        <f t="shared" si="80"/>
        <v>-1.3479245494025776</v>
      </c>
      <c r="S492">
        <f t="shared" si="81"/>
        <v>117.05682191780822</v>
      </c>
      <c r="T492" s="20">
        <f t="shared" si="82"/>
        <v>-0.45446496803410241</v>
      </c>
      <c r="U492">
        <f t="shared" si="83"/>
        <v>105.06301369863014</v>
      </c>
      <c r="V492">
        <f t="shared" si="84"/>
        <v>107.18246575342457</v>
      </c>
      <c r="W492" s="20">
        <f t="shared" si="85"/>
        <v>2.0173151142170838</v>
      </c>
      <c r="Y492">
        <f t="shared" si="86"/>
        <v>108.25429041095882</v>
      </c>
      <c r="Z492" s="9">
        <f t="shared" si="87"/>
        <v>3.1912767123286732</v>
      </c>
      <c r="AB492">
        <f t="shared" si="88"/>
        <v>106.11064109589032</v>
      </c>
      <c r="AC492" s="9">
        <f t="shared" si="89"/>
        <v>1.0476273972601717</v>
      </c>
    </row>
    <row r="493" spans="1:29">
      <c r="A493" s="1">
        <v>20130506</v>
      </c>
      <c r="B493" s="1">
        <v>200000</v>
      </c>
      <c r="C493" s="1">
        <v>2456419.3220000002</v>
      </c>
      <c r="D493" s="1">
        <v>2136.7069999999999</v>
      </c>
      <c r="E493" s="1">
        <v>130.69999999999999</v>
      </c>
      <c r="F493" s="1">
        <v>133</v>
      </c>
      <c r="G493" s="8">
        <f t="shared" si="72"/>
        <v>117.73232876712325</v>
      </c>
      <c r="H493" s="5">
        <v>113</v>
      </c>
      <c r="I493" s="8">
        <f t="shared" si="73"/>
        <v>105.22191780821917</v>
      </c>
      <c r="J493">
        <f t="shared" si="76"/>
        <v>101.18895485080456</v>
      </c>
      <c r="K493">
        <f t="shared" si="74"/>
        <v>117.73232876712325</v>
      </c>
      <c r="L493">
        <f t="shared" si="77"/>
        <v>117.73232876712325</v>
      </c>
      <c r="M493">
        <f t="shared" si="75"/>
        <v>116.61095890410959</v>
      </c>
      <c r="N493" s="20">
        <f t="shared" si="78"/>
        <v>-0.95247403559963573</v>
      </c>
      <c r="P493">
        <f t="shared" si="79"/>
        <v>116.08484931506848</v>
      </c>
      <c r="Q493" s="20">
        <f t="shared" si="80"/>
        <v>-1.3993432978918747</v>
      </c>
      <c r="S493">
        <f t="shared" si="81"/>
        <v>117.13706849315068</v>
      </c>
      <c r="T493" s="20">
        <f t="shared" si="82"/>
        <v>-0.50560477330743936</v>
      </c>
      <c r="U493">
        <f t="shared" si="83"/>
        <v>105.22191780821917</v>
      </c>
      <c r="V493">
        <f t="shared" si="84"/>
        <v>107.4646575342465</v>
      </c>
      <c r="W493" s="20">
        <f t="shared" si="85"/>
        <v>2.1314377961776216</v>
      </c>
      <c r="Y493">
        <f t="shared" si="86"/>
        <v>108.53930410958897</v>
      </c>
      <c r="Z493" s="9">
        <f t="shared" si="87"/>
        <v>3.3173863013697935</v>
      </c>
      <c r="AB493">
        <f t="shared" si="88"/>
        <v>106.39001095890403</v>
      </c>
      <c r="AC493" s="9">
        <f t="shared" si="89"/>
        <v>1.1680931506848538</v>
      </c>
    </row>
    <row r="494" spans="1:29">
      <c r="A494" s="1">
        <v>20130507</v>
      </c>
      <c r="B494" s="1">
        <v>200000</v>
      </c>
      <c r="C494" s="1">
        <v>2456420.3220000002</v>
      </c>
      <c r="D494" s="1">
        <v>2136.7440000000001</v>
      </c>
      <c r="E494" s="1">
        <v>128.69999999999999</v>
      </c>
      <c r="F494" s="1">
        <v>131.1</v>
      </c>
      <c r="G494" s="8">
        <f t="shared" si="72"/>
        <v>117.87205479452052</v>
      </c>
      <c r="H494" s="5">
        <v>152</v>
      </c>
      <c r="I494" s="8">
        <f t="shared" si="73"/>
        <v>105.49041095890411</v>
      </c>
      <c r="J494">
        <f t="shared" si="76"/>
        <v>101.17372221067941</v>
      </c>
      <c r="K494">
        <f t="shared" si="74"/>
        <v>117.87205479452052</v>
      </c>
      <c r="L494">
        <f t="shared" si="77"/>
        <v>117.87205479452052</v>
      </c>
      <c r="M494">
        <f t="shared" si="75"/>
        <v>116.74520547945205</v>
      </c>
      <c r="N494" s="20">
        <f t="shared" si="78"/>
        <v>-0.95599361276329375</v>
      </c>
      <c r="P494">
        <f t="shared" si="79"/>
        <v>116.21775342465753</v>
      </c>
      <c r="Q494" s="20">
        <f t="shared" si="80"/>
        <v>-1.40347207210975</v>
      </c>
      <c r="S494">
        <f t="shared" si="81"/>
        <v>117.27265753424658</v>
      </c>
      <c r="T494" s="20">
        <f t="shared" si="82"/>
        <v>-0.50851515341683751</v>
      </c>
      <c r="U494">
        <f t="shared" si="83"/>
        <v>105.49041095890411</v>
      </c>
      <c r="V494">
        <f t="shared" si="84"/>
        <v>107.74410958904105</v>
      </c>
      <c r="W494" s="20">
        <f t="shared" si="85"/>
        <v>2.136401412840172</v>
      </c>
      <c r="Y494">
        <f t="shared" si="86"/>
        <v>108.82155068493145</v>
      </c>
      <c r="Z494" s="9">
        <f t="shared" si="87"/>
        <v>3.3311397260273456</v>
      </c>
      <c r="AB494">
        <f t="shared" si="88"/>
        <v>106.66666849315064</v>
      </c>
      <c r="AC494" s="9">
        <f t="shared" si="89"/>
        <v>1.1762575342465311</v>
      </c>
    </row>
    <row r="495" spans="1:29">
      <c r="A495" s="1">
        <v>20130508</v>
      </c>
      <c r="B495" s="1">
        <v>200000</v>
      </c>
      <c r="C495" s="1">
        <v>2456421.3220000002</v>
      </c>
      <c r="D495" s="1">
        <v>2136.7809999999999</v>
      </c>
      <c r="E495" s="1">
        <v>126.9</v>
      </c>
      <c r="F495" s="1">
        <v>129.30000000000001</v>
      </c>
      <c r="G495" s="8">
        <f t="shared" si="72"/>
        <v>118.01972602739725</v>
      </c>
      <c r="H495" s="5">
        <v>159</v>
      </c>
      <c r="I495" s="8">
        <f t="shared" si="73"/>
        <v>105.75068493150685</v>
      </c>
      <c r="J495">
        <f t="shared" si="76"/>
        <v>101.16018549703359</v>
      </c>
      <c r="K495">
        <f t="shared" si="74"/>
        <v>118.01972602739725</v>
      </c>
      <c r="L495">
        <f t="shared" si="77"/>
        <v>118.01972602739725</v>
      </c>
      <c r="M495">
        <f t="shared" si="75"/>
        <v>116.87534246575342</v>
      </c>
      <c r="N495" s="20">
        <f t="shared" si="78"/>
        <v>-0.96965448079262728</v>
      </c>
      <c r="P495">
        <f t="shared" si="79"/>
        <v>116.34658904109588</v>
      </c>
      <c r="Q495" s="20">
        <f t="shared" si="80"/>
        <v>-1.4176757077990203</v>
      </c>
      <c r="S495">
        <f t="shared" si="81"/>
        <v>117.40409589041096</v>
      </c>
      <c r="T495" s="20">
        <f t="shared" si="82"/>
        <v>-0.52163325378622005</v>
      </c>
      <c r="U495">
        <f t="shared" si="83"/>
        <v>105.75068493150685</v>
      </c>
      <c r="V495">
        <f t="shared" si="84"/>
        <v>108.03945205479451</v>
      </c>
      <c r="W495" s="20">
        <f t="shared" si="85"/>
        <v>2.1643047747350863</v>
      </c>
      <c r="Y495">
        <f t="shared" si="86"/>
        <v>109.11984657534245</v>
      </c>
      <c r="Z495" s="9">
        <f t="shared" si="87"/>
        <v>3.3691616438355965</v>
      </c>
      <c r="AB495">
        <f t="shared" si="88"/>
        <v>106.95905753424657</v>
      </c>
      <c r="AC495" s="9">
        <f t="shared" si="89"/>
        <v>1.2083726027397148</v>
      </c>
    </row>
    <row r="496" spans="1:29">
      <c r="A496" s="1">
        <v>20130509</v>
      </c>
      <c r="B496" s="1">
        <v>200000</v>
      </c>
      <c r="C496" s="1">
        <v>2456422.3220000002</v>
      </c>
      <c r="D496" s="1">
        <v>2136.817</v>
      </c>
      <c r="E496" s="1">
        <v>128.4</v>
      </c>
      <c r="F496" s="1">
        <v>130.9</v>
      </c>
      <c r="G496" s="8">
        <f t="shared" si="72"/>
        <v>118.14438356164385</v>
      </c>
      <c r="H496" s="5">
        <v>128</v>
      </c>
      <c r="I496" s="8">
        <f t="shared" si="73"/>
        <v>106.07671232876713</v>
      </c>
      <c r="J496">
        <f t="shared" si="76"/>
        <v>101.1376362415414</v>
      </c>
      <c r="K496">
        <f t="shared" si="74"/>
        <v>118.14438356164385</v>
      </c>
      <c r="L496">
        <f t="shared" si="77"/>
        <v>118.14438356164385</v>
      </c>
      <c r="M496">
        <f t="shared" si="75"/>
        <v>117.03835616438357</v>
      </c>
      <c r="N496" s="20">
        <f t="shared" si="78"/>
        <v>-0.9361658708754419</v>
      </c>
      <c r="P496">
        <f t="shared" si="79"/>
        <v>116.50797260273973</v>
      </c>
      <c r="Q496" s="20">
        <f t="shared" si="80"/>
        <v>-1.3850941615437051</v>
      </c>
      <c r="S496">
        <f t="shared" si="81"/>
        <v>117.5687397260274</v>
      </c>
      <c r="T496" s="20">
        <f t="shared" si="82"/>
        <v>-0.48723758020717867</v>
      </c>
      <c r="U496">
        <f t="shared" si="83"/>
        <v>106.07671232876713</v>
      </c>
      <c r="V496">
        <f t="shared" si="84"/>
        <v>108.2887671232877</v>
      </c>
      <c r="W496" s="20">
        <f t="shared" si="85"/>
        <v>2.0853349863112953</v>
      </c>
      <c r="Y496">
        <f t="shared" si="86"/>
        <v>109.37165479452058</v>
      </c>
      <c r="Z496" s="9">
        <f t="shared" si="87"/>
        <v>3.2949424657534503</v>
      </c>
      <c r="AB496">
        <f t="shared" si="88"/>
        <v>107.20587945205482</v>
      </c>
      <c r="AC496" s="9">
        <f t="shared" si="89"/>
        <v>1.1291671232876865</v>
      </c>
    </row>
    <row r="497" spans="1:29">
      <c r="A497" s="1">
        <v>20130510</v>
      </c>
      <c r="B497" s="1">
        <v>200000</v>
      </c>
      <c r="C497" s="1">
        <v>2456423.3220000002</v>
      </c>
      <c r="D497" s="1">
        <v>2136.8539999999998</v>
      </c>
      <c r="E497" s="1">
        <v>124.8</v>
      </c>
      <c r="F497" s="1">
        <v>127.3</v>
      </c>
      <c r="G497" s="8">
        <f t="shared" si="72"/>
        <v>118.25698630136988</v>
      </c>
      <c r="H497" s="5">
        <v>147</v>
      </c>
      <c r="I497" s="8">
        <f t="shared" si="73"/>
        <v>106.34246575342466</v>
      </c>
      <c r="J497">
        <f t="shared" si="76"/>
        <v>101.1203916011851</v>
      </c>
      <c r="K497">
        <f t="shared" si="74"/>
        <v>118.25698630136988</v>
      </c>
      <c r="L497">
        <f t="shared" si="77"/>
        <v>118.25698630136988</v>
      </c>
      <c r="M497">
        <f t="shared" si="75"/>
        <v>117.17123287671234</v>
      </c>
      <c r="N497" s="20">
        <f t="shared" si="78"/>
        <v>-0.91813047044051643</v>
      </c>
      <c r="P497">
        <f t="shared" si="79"/>
        <v>116.63952054794521</v>
      </c>
      <c r="Q497" s="20">
        <f t="shared" si="80"/>
        <v>-1.367754924265256</v>
      </c>
      <c r="S497">
        <f t="shared" si="81"/>
        <v>117.70294520547945</v>
      </c>
      <c r="T497" s="20">
        <f t="shared" si="82"/>
        <v>-0.46850601661579105</v>
      </c>
      <c r="U497">
        <f t="shared" si="83"/>
        <v>106.34246575342466</v>
      </c>
      <c r="V497">
        <f t="shared" si="84"/>
        <v>108.51397260273976</v>
      </c>
      <c r="W497" s="20">
        <f t="shared" si="85"/>
        <v>2.0419940744557721</v>
      </c>
      <c r="Y497">
        <f t="shared" si="86"/>
        <v>109.59911232876715</v>
      </c>
      <c r="Z497" s="9">
        <f t="shared" si="87"/>
        <v>3.2566465753424865</v>
      </c>
      <c r="AB497">
        <f t="shared" si="88"/>
        <v>107.42883287671236</v>
      </c>
      <c r="AC497" s="9">
        <f t="shared" si="89"/>
        <v>1.086367123287701</v>
      </c>
    </row>
    <row r="498" spans="1:29">
      <c r="A498" s="1">
        <v>20130511</v>
      </c>
      <c r="B498" s="1">
        <v>200000</v>
      </c>
      <c r="C498" s="1">
        <v>2456424.3220000002</v>
      </c>
      <c r="D498" s="1">
        <v>2136.8910000000001</v>
      </c>
      <c r="E498" s="1">
        <v>136.6</v>
      </c>
      <c r="F498" s="1">
        <v>139.4</v>
      </c>
      <c r="G498" s="8">
        <f t="shared" si="72"/>
        <v>118.34547945205479</v>
      </c>
      <c r="H498" s="5">
        <v>141</v>
      </c>
      <c r="I498" s="8">
        <f t="shared" si="73"/>
        <v>106.44109589041096</v>
      </c>
      <c r="J498">
        <f t="shared" si="76"/>
        <v>101.11840107075751</v>
      </c>
      <c r="K498">
        <f t="shared" si="74"/>
        <v>118.34547945205479</v>
      </c>
      <c r="L498">
        <f t="shared" si="77"/>
        <v>118.34547945205479</v>
      </c>
      <c r="M498">
        <f t="shared" si="75"/>
        <v>117.22054794520548</v>
      </c>
      <c r="N498" s="20">
        <f t="shared" si="78"/>
        <v>-0.95054877639415736</v>
      </c>
      <c r="P498">
        <f t="shared" si="79"/>
        <v>116.68834246575344</v>
      </c>
      <c r="Q498" s="20">
        <f t="shared" si="80"/>
        <v>-1.4002537266095629</v>
      </c>
      <c r="S498">
        <f t="shared" si="81"/>
        <v>117.75275342465753</v>
      </c>
      <c r="T498" s="20">
        <f t="shared" si="82"/>
        <v>-0.50084382617875178</v>
      </c>
      <c r="U498">
        <f t="shared" si="83"/>
        <v>106.44109589041096</v>
      </c>
      <c r="V498">
        <f t="shared" si="84"/>
        <v>108.69095890410958</v>
      </c>
      <c r="W498" s="20">
        <f t="shared" si="85"/>
        <v>2.113716506653617</v>
      </c>
      <c r="Y498">
        <f t="shared" si="86"/>
        <v>109.77786849315068</v>
      </c>
      <c r="Z498" s="9">
        <f t="shared" si="87"/>
        <v>3.336772602739714</v>
      </c>
      <c r="AB498">
        <f t="shared" si="88"/>
        <v>107.60404931506848</v>
      </c>
      <c r="AC498" s="9">
        <f t="shared" si="89"/>
        <v>1.1629534246575162</v>
      </c>
    </row>
    <row r="499" spans="1:29">
      <c r="A499" s="1">
        <v>20130512</v>
      </c>
      <c r="B499" s="1">
        <v>200000</v>
      </c>
      <c r="C499" s="1">
        <v>2456425.3220000002</v>
      </c>
      <c r="D499" s="1">
        <v>2136.9270000000001</v>
      </c>
      <c r="E499" s="1">
        <v>147.30000000000001</v>
      </c>
      <c r="F499" s="1">
        <v>150.4</v>
      </c>
      <c r="G499" s="8">
        <f t="shared" si="72"/>
        <v>118.43123287671231</v>
      </c>
      <c r="H499" s="5">
        <v>184</v>
      </c>
      <c r="I499" s="8">
        <f t="shared" si="73"/>
        <v>106.46575342465754</v>
      </c>
      <c r="J499">
        <f t="shared" si="76"/>
        <v>101.12388059701492</v>
      </c>
      <c r="K499">
        <f t="shared" si="74"/>
        <v>118.43123287671231</v>
      </c>
      <c r="L499">
        <f t="shared" si="77"/>
        <v>118.43123287671231</v>
      </c>
      <c r="M499">
        <f t="shared" si="75"/>
        <v>117.23287671232876</v>
      </c>
      <c r="N499" s="20">
        <f t="shared" si="78"/>
        <v>-1.0118582195551795</v>
      </c>
      <c r="P499">
        <f t="shared" si="79"/>
        <v>116.70054794520547</v>
      </c>
      <c r="Q499" s="20">
        <f t="shared" si="80"/>
        <v>-1.4613416490466591</v>
      </c>
      <c r="S499">
        <f t="shared" si="81"/>
        <v>117.76520547945205</v>
      </c>
      <c r="T499" s="20">
        <f t="shared" si="82"/>
        <v>-0.56237479006369995</v>
      </c>
      <c r="U499">
        <f t="shared" si="83"/>
        <v>106.46575342465754</v>
      </c>
      <c r="V499">
        <f t="shared" si="84"/>
        <v>108.86246575342463</v>
      </c>
      <c r="W499" s="20">
        <f t="shared" si="85"/>
        <v>2.2511580030879657</v>
      </c>
      <c r="Y499">
        <f t="shared" si="86"/>
        <v>109.95109041095888</v>
      </c>
      <c r="Z499" s="9">
        <f t="shared" si="87"/>
        <v>3.4853369863013484</v>
      </c>
      <c r="AB499">
        <f t="shared" si="88"/>
        <v>107.77384109589038</v>
      </c>
      <c r="AC499" s="9">
        <f t="shared" si="89"/>
        <v>1.3080876712328404</v>
      </c>
    </row>
    <row r="500" spans="1:29">
      <c r="A500" s="1">
        <v>20130513</v>
      </c>
      <c r="B500" s="1">
        <v>200000</v>
      </c>
      <c r="C500" s="1">
        <v>2456426.3220000002</v>
      </c>
      <c r="D500" s="1">
        <v>2136.9639999999999</v>
      </c>
      <c r="E500" s="1">
        <v>150.30000000000001</v>
      </c>
      <c r="F500" s="1">
        <v>153.5</v>
      </c>
      <c r="G500" s="8">
        <f t="shared" si="72"/>
        <v>118.51287671232876</v>
      </c>
      <c r="H500" s="5">
        <v>176</v>
      </c>
      <c r="I500" s="8">
        <f t="shared" si="73"/>
        <v>106.34794520547945</v>
      </c>
      <c r="J500">
        <f t="shared" si="76"/>
        <v>101.14388025864956</v>
      </c>
      <c r="K500">
        <f t="shared" si="74"/>
        <v>118.51287671232876</v>
      </c>
      <c r="L500">
        <f t="shared" si="77"/>
        <v>118.51287671232876</v>
      </c>
      <c r="M500">
        <f t="shared" si="75"/>
        <v>117.17397260273972</v>
      </c>
      <c r="N500" s="20">
        <f t="shared" si="78"/>
        <v>-1.129754121857161</v>
      </c>
      <c r="P500">
        <f t="shared" si="79"/>
        <v>116.64223287671233</v>
      </c>
      <c r="Q500" s="20">
        <f t="shared" si="80"/>
        <v>-1.5784308739354316</v>
      </c>
      <c r="S500">
        <f t="shared" si="81"/>
        <v>117.70571232876712</v>
      </c>
      <c r="T500" s="20">
        <f t="shared" si="82"/>
        <v>-0.68107736977890454</v>
      </c>
      <c r="U500">
        <f t="shared" si="83"/>
        <v>106.34794520547945</v>
      </c>
      <c r="V500">
        <f t="shared" si="84"/>
        <v>109.02575342465752</v>
      </c>
      <c r="W500" s="20">
        <f t="shared" si="85"/>
        <v>2.5179689311383981</v>
      </c>
      <c r="Y500">
        <f t="shared" si="86"/>
        <v>110.1160109589041</v>
      </c>
      <c r="Z500" s="9">
        <f t="shared" si="87"/>
        <v>3.7680657534246507</v>
      </c>
      <c r="AB500">
        <f t="shared" si="88"/>
        <v>107.93549589041095</v>
      </c>
      <c r="AC500" s="9">
        <f t="shared" si="89"/>
        <v>1.5875506849315002</v>
      </c>
    </row>
    <row r="501" spans="1:29">
      <c r="A501" s="1">
        <v>20130514</v>
      </c>
      <c r="B501" s="1">
        <v>200000</v>
      </c>
      <c r="C501" s="1">
        <v>2456427.3220000002</v>
      </c>
      <c r="D501" s="1">
        <v>2137.0010000000002</v>
      </c>
      <c r="E501" s="1">
        <v>147.9</v>
      </c>
      <c r="F501" s="1">
        <v>151.1</v>
      </c>
      <c r="G501" s="8">
        <f t="shared" si="72"/>
        <v>118.57643835616439</v>
      </c>
      <c r="H501" s="5">
        <v>184</v>
      </c>
      <c r="I501" s="8">
        <f t="shared" si="73"/>
        <v>106.38630136986302</v>
      </c>
      <c r="J501">
        <f t="shared" si="76"/>
        <v>101.1458370889238</v>
      </c>
      <c r="K501">
        <f t="shared" si="74"/>
        <v>118.57643835616439</v>
      </c>
      <c r="L501">
        <f t="shared" si="77"/>
        <v>118.57643835616439</v>
      </c>
      <c r="M501">
        <f t="shared" si="75"/>
        <v>117.19315068493151</v>
      </c>
      <c r="N501" s="20">
        <f t="shared" si="78"/>
        <v>-1.1665788671084414</v>
      </c>
      <c r="P501">
        <f t="shared" si="79"/>
        <v>116.66121917808219</v>
      </c>
      <c r="Q501" s="20">
        <f t="shared" si="80"/>
        <v>-1.6151768467943981</v>
      </c>
      <c r="S501">
        <f t="shared" si="81"/>
        <v>117.72508219178083</v>
      </c>
      <c r="T501" s="20">
        <f t="shared" si="82"/>
        <v>-0.71798088742247046</v>
      </c>
      <c r="U501">
        <f t="shared" si="83"/>
        <v>106.38630136986302</v>
      </c>
      <c r="V501">
        <f t="shared" si="84"/>
        <v>109.15287671232878</v>
      </c>
      <c r="W501" s="20">
        <f t="shared" si="85"/>
        <v>2.6004996008343966</v>
      </c>
      <c r="Y501">
        <f t="shared" si="86"/>
        <v>110.24440547945207</v>
      </c>
      <c r="Z501" s="9">
        <f t="shared" si="87"/>
        <v>3.8581041095890498</v>
      </c>
      <c r="AB501">
        <f t="shared" si="88"/>
        <v>108.06134794520548</v>
      </c>
      <c r="AC501" s="9">
        <f t="shared" si="89"/>
        <v>1.6750465753424635</v>
      </c>
    </row>
    <row r="502" spans="1:29">
      <c r="A502" s="1">
        <v>20130515</v>
      </c>
      <c r="B502" s="1">
        <v>200000</v>
      </c>
      <c r="C502" s="1">
        <v>2456428.3220000002</v>
      </c>
      <c r="D502" s="1">
        <v>2137.0369999999998</v>
      </c>
      <c r="E502" s="1">
        <v>145.6</v>
      </c>
      <c r="F502" s="1">
        <v>148.80000000000001</v>
      </c>
      <c r="G502" s="8">
        <f t="shared" si="72"/>
        <v>118.64301369863017</v>
      </c>
      <c r="H502" s="5">
        <v>186</v>
      </c>
      <c r="I502" s="8">
        <f t="shared" si="73"/>
        <v>106.57534246575342</v>
      </c>
      <c r="J502">
        <f t="shared" si="76"/>
        <v>101.13231362467867</v>
      </c>
      <c r="K502">
        <f t="shared" si="74"/>
        <v>118.64301369863017</v>
      </c>
      <c r="L502">
        <f t="shared" si="77"/>
        <v>118.64301369863017</v>
      </c>
      <c r="M502">
        <f t="shared" si="75"/>
        <v>117.2876712328767</v>
      </c>
      <c r="N502" s="20">
        <f t="shared" si="78"/>
        <v>-1.1423702277120356</v>
      </c>
      <c r="P502">
        <f t="shared" si="79"/>
        <v>116.75479452054795</v>
      </c>
      <c r="Q502" s="20">
        <f t="shared" si="80"/>
        <v>-1.5915131613889741</v>
      </c>
      <c r="S502">
        <f t="shared" si="81"/>
        <v>117.82054794520548</v>
      </c>
      <c r="T502" s="20">
        <f t="shared" si="82"/>
        <v>-0.69322729403509697</v>
      </c>
      <c r="U502">
        <f t="shared" si="83"/>
        <v>106.57534246575342</v>
      </c>
      <c r="V502">
        <f t="shared" si="84"/>
        <v>109.28602739726034</v>
      </c>
      <c r="W502" s="20">
        <f t="shared" si="85"/>
        <v>2.5434447300771978</v>
      </c>
      <c r="Y502">
        <f t="shared" si="86"/>
        <v>110.37888767123295</v>
      </c>
      <c r="Z502" s="9">
        <f t="shared" si="87"/>
        <v>3.8035452054795229</v>
      </c>
      <c r="AB502">
        <f t="shared" si="88"/>
        <v>108.19316712328774</v>
      </c>
      <c r="AC502" s="9">
        <f t="shared" si="89"/>
        <v>1.6178246575343138</v>
      </c>
    </row>
    <row r="503" spans="1:29">
      <c r="A503" s="1">
        <v>20130516</v>
      </c>
      <c r="B503" s="1">
        <v>200000</v>
      </c>
      <c r="C503" s="1">
        <v>2456429.3220000002</v>
      </c>
      <c r="D503" s="1">
        <v>2137.0740000000001</v>
      </c>
      <c r="E503" s="1">
        <v>144.69999999999999</v>
      </c>
      <c r="F503" s="1">
        <v>148</v>
      </c>
      <c r="G503" s="8">
        <f t="shared" si="72"/>
        <v>118.73315068493152</v>
      </c>
      <c r="H503" s="5">
        <v>184</v>
      </c>
      <c r="I503" s="8">
        <f t="shared" si="73"/>
        <v>106.72602739726027</v>
      </c>
      <c r="J503">
        <f t="shared" si="76"/>
        <v>101.12504171479912</v>
      </c>
      <c r="K503">
        <f t="shared" si="74"/>
        <v>118.73315068493152</v>
      </c>
      <c r="L503">
        <f t="shared" si="77"/>
        <v>118.73315068493152</v>
      </c>
      <c r="M503">
        <f t="shared" si="75"/>
        <v>117.36301369863014</v>
      </c>
      <c r="N503" s="20">
        <f t="shared" si="78"/>
        <v>-1.1539633020748852</v>
      </c>
      <c r="P503">
        <f t="shared" si="79"/>
        <v>116.82938356164382</v>
      </c>
      <c r="Q503" s="20">
        <f t="shared" si="80"/>
        <v>-1.6033998190947472</v>
      </c>
      <c r="S503">
        <f t="shared" si="81"/>
        <v>117.89664383561643</v>
      </c>
      <c r="T503" s="20">
        <f t="shared" si="82"/>
        <v>-0.7045267850550232</v>
      </c>
      <c r="U503">
        <f t="shared" si="83"/>
        <v>106.72602739726027</v>
      </c>
      <c r="V503">
        <f t="shared" si="84"/>
        <v>109.46630136986303</v>
      </c>
      <c r="W503" s="20">
        <f t="shared" si="85"/>
        <v>2.5675779745860865</v>
      </c>
      <c r="Y503">
        <f t="shared" si="86"/>
        <v>110.56096438356167</v>
      </c>
      <c r="Z503" s="9">
        <f t="shared" si="87"/>
        <v>3.8349369863014</v>
      </c>
      <c r="AB503">
        <f t="shared" si="88"/>
        <v>108.3716383561644</v>
      </c>
      <c r="AC503" s="9">
        <f t="shared" si="89"/>
        <v>1.6456109589041292</v>
      </c>
    </row>
    <row r="504" spans="1:29">
      <c r="A504" s="1">
        <v>20130517</v>
      </c>
      <c r="B504" s="1">
        <v>200000</v>
      </c>
      <c r="C504" s="1">
        <v>2456430.3220000002</v>
      </c>
      <c r="D504" s="1">
        <v>2137.1109999999999</v>
      </c>
      <c r="E504" s="1">
        <v>136.4</v>
      </c>
      <c r="F504" s="1">
        <v>139.6</v>
      </c>
      <c r="G504" s="8">
        <f t="shared" ref="G504:G567" si="90">AVERAGE(F322:F686)</f>
        <v>118.83013698630138</v>
      </c>
      <c r="H504" s="5">
        <v>190</v>
      </c>
      <c r="I504" s="8">
        <f t="shared" ref="I504:I567" si="91">AVERAGE(H322:H686)</f>
        <v>106.91232876712328</v>
      </c>
      <c r="J504">
        <f t="shared" si="76"/>
        <v>101.11472721215694</v>
      </c>
      <c r="K504">
        <f t="shared" ref="K504:K567" si="92">G504</f>
        <v>118.83013698630138</v>
      </c>
      <c r="L504">
        <f t="shared" si="77"/>
        <v>118.83013698630138</v>
      </c>
      <c r="M504">
        <f t="shared" ref="M504:M567" si="93">(I504*0.5)+64</f>
        <v>117.45616438356164</v>
      </c>
      <c r="N504" s="20">
        <f t="shared" si="78"/>
        <v>-1.1562492795057011</v>
      </c>
      <c r="P504">
        <f t="shared" si="79"/>
        <v>116.92160273972603</v>
      </c>
      <c r="Q504" s="20">
        <f t="shared" si="80"/>
        <v>-1.6061028750605288</v>
      </c>
      <c r="S504">
        <f t="shared" si="81"/>
        <v>117.99072602739726</v>
      </c>
      <c r="T504" s="20">
        <f t="shared" si="82"/>
        <v>-0.70639568395085917</v>
      </c>
      <c r="U504">
        <f t="shared" si="83"/>
        <v>106.91232876712328</v>
      </c>
      <c r="V504">
        <f t="shared" si="84"/>
        <v>109.66027397260277</v>
      </c>
      <c r="W504" s="20">
        <f t="shared" si="85"/>
        <v>2.5702790661917589</v>
      </c>
      <c r="Y504">
        <f t="shared" si="86"/>
        <v>110.75687671232879</v>
      </c>
      <c r="Z504" s="9">
        <f t="shared" si="87"/>
        <v>3.8445479452055049</v>
      </c>
      <c r="AB504">
        <f t="shared" si="88"/>
        <v>108.56367123287674</v>
      </c>
      <c r="AC504" s="9">
        <f t="shared" si="89"/>
        <v>1.6513424657534586</v>
      </c>
    </row>
    <row r="505" spans="1:29">
      <c r="A505" s="1">
        <v>20130518</v>
      </c>
      <c r="B505" s="1">
        <v>200000</v>
      </c>
      <c r="C505" s="1">
        <v>2456431.3220000002</v>
      </c>
      <c r="D505" s="1">
        <v>2137.1469999999999</v>
      </c>
      <c r="E505" s="1">
        <v>132.1</v>
      </c>
      <c r="F505" s="1">
        <v>135.19999999999999</v>
      </c>
      <c r="G505" s="8">
        <f t="shared" si="90"/>
        <v>118.92712328767124</v>
      </c>
      <c r="H505" s="5">
        <v>140</v>
      </c>
      <c r="I505" s="8">
        <f t="shared" si="91"/>
        <v>107.17808219178082</v>
      </c>
      <c r="J505">
        <f t="shared" ref="J505:J568" si="94">(G505/I505-1)*10+100</f>
        <v>101.09621676891615</v>
      </c>
      <c r="K505">
        <f t="shared" si="92"/>
        <v>118.92712328767124</v>
      </c>
      <c r="L505">
        <f t="shared" ref="L505:L568" si="95">K505</f>
        <v>118.92712328767124</v>
      </c>
      <c r="M505">
        <f t="shared" si="93"/>
        <v>117.58904109589041</v>
      </c>
      <c r="N505" s="20">
        <f t="shared" ref="N505:N568" si="96">((M505/K505)*100)-100</f>
        <v>-1.125127855438123</v>
      </c>
      <c r="P505">
        <f t="shared" ref="P505:P568" si="97">(I505*0.495)+64</f>
        <v>117.0531506849315</v>
      </c>
      <c r="Q505" s="20">
        <f t="shared" ref="Q505:Q568" si="98">((P505/K505)*100)-100</f>
        <v>-1.5757318859944291</v>
      </c>
      <c r="S505">
        <f t="shared" ref="S505:S568" si="99">(I505*0.505)+64</f>
        <v>118.12493150684932</v>
      </c>
      <c r="T505" s="20">
        <f t="shared" ref="T505:T568" si="100">((S505/K505)*100)-100</f>
        <v>-0.67452382488181684</v>
      </c>
      <c r="U505">
        <f t="shared" ref="U505:U568" si="101">I505</f>
        <v>107.17808219178082</v>
      </c>
      <c r="V505">
        <f t="shared" ref="V505:V568" si="102">(K505-64)*2</f>
        <v>109.85424657534247</v>
      </c>
      <c r="W505" s="20">
        <f t="shared" ref="W505:W568" si="103">((V505/I505)*100)-100</f>
        <v>2.49693251533742</v>
      </c>
      <c r="Y505">
        <f t="shared" ref="Y505:Y568" si="104">(K505-64)*2.02</f>
        <v>110.9527890410959</v>
      </c>
      <c r="Z505" s="9">
        <f t="shared" ref="Z505:Z568" si="105">((Y505-I505)/100)*100</f>
        <v>3.7747068493150806</v>
      </c>
      <c r="AB505">
        <f t="shared" ref="AB505:AB568" si="106">(K505-64)*1.98</f>
        <v>108.75570410958905</v>
      </c>
      <c r="AC505" s="9">
        <f t="shared" ref="AC505:AC568" si="107">((AB505-I505)/100)*100</f>
        <v>1.57762191780823</v>
      </c>
    </row>
    <row r="506" spans="1:29">
      <c r="A506" s="1">
        <v>20130519</v>
      </c>
      <c r="B506" s="1">
        <v>200000</v>
      </c>
      <c r="C506" s="1">
        <v>2456432.3220000002</v>
      </c>
      <c r="D506" s="1">
        <v>2137.1840000000002</v>
      </c>
      <c r="E506" s="1">
        <v>135.30000000000001</v>
      </c>
      <c r="F506" s="1">
        <v>138.5</v>
      </c>
      <c r="G506" s="8">
        <f t="shared" si="90"/>
        <v>119.03808219178084</v>
      </c>
      <c r="H506" s="5">
        <v>155</v>
      </c>
      <c r="I506" s="8">
        <f t="shared" si="91"/>
        <v>107.34794520547945</v>
      </c>
      <c r="J506">
        <f t="shared" si="94"/>
        <v>101.08899494665918</v>
      </c>
      <c r="K506">
        <f t="shared" si="92"/>
        <v>119.03808219178084</v>
      </c>
      <c r="L506">
        <f t="shared" si="95"/>
        <v>119.03808219178084</v>
      </c>
      <c r="M506">
        <f t="shared" si="93"/>
        <v>117.67397260273972</v>
      </c>
      <c r="N506" s="20">
        <f t="shared" si="96"/>
        <v>-1.1459438558859034</v>
      </c>
      <c r="P506">
        <f t="shared" si="97"/>
        <v>117.13723287671232</v>
      </c>
      <c r="Q506" s="20">
        <f t="shared" si="98"/>
        <v>-1.5968413469616252</v>
      </c>
      <c r="S506">
        <f t="shared" si="99"/>
        <v>118.21071232876713</v>
      </c>
      <c r="T506" s="20">
        <f t="shared" si="100"/>
        <v>-0.69504636481016746</v>
      </c>
      <c r="U506">
        <f t="shared" si="101"/>
        <v>107.34794520547945</v>
      </c>
      <c r="V506">
        <f t="shared" si="102"/>
        <v>110.07616438356169</v>
      </c>
      <c r="W506" s="20">
        <f t="shared" si="103"/>
        <v>2.5414731254147682</v>
      </c>
      <c r="Y506">
        <f t="shared" si="104"/>
        <v>111.1769260273973</v>
      </c>
      <c r="Z506" s="9">
        <f t="shared" si="105"/>
        <v>3.8289808219178525</v>
      </c>
      <c r="AB506">
        <f t="shared" si="106"/>
        <v>108.97540273972608</v>
      </c>
      <c r="AC506" s="9">
        <f t="shared" si="107"/>
        <v>1.6274575342466304</v>
      </c>
    </row>
    <row r="507" spans="1:29">
      <c r="A507" s="1">
        <v>20130520</v>
      </c>
      <c r="B507" s="1">
        <v>200000</v>
      </c>
      <c r="C507" s="1">
        <v>2456433.3220000002</v>
      </c>
      <c r="D507" s="1">
        <v>2137.221</v>
      </c>
      <c r="E507" s="1">
        <v>132</v>
      </c>
      <c r="F507" s="1">
        <v>135.19999999999999</v>
      </c>
      <c r="G507" s="8">
        <f t="shared" si="90"/>
        <v>119.09780821917812</v>
      </c>
      <c r="H507" s="5">
        <v>149</v>
      </c>
      <c r="I507" s="8">
        <f t="shared" si="91"/>
        <v>107.38082191780822</v>
      </c>
      <c r="J507">
        <f t="shared" si="94"/>
        <v>101.09116191253764</v>
      </c>
      <c r="K507">
        <f t="shared" si="92"/>
        <v>119.09780821917812</v>
      </c>
      <c r="L507">
        <f t="shared" si="95"/>
        <v>119.09780821917812</v>
      </c>
      <c r="M507">
        <f t="shared" si="93"/>
        <v>117.69041095890411</v>
      </c>
      <c r="N507" s="20">
        <f t="shared" si="96"/>
        <v>-1.181715500325538</v>
      </c>
      <c r="P507">
        <f t="shared" si="97"/>
        <v>117.15350684931508</v>
      </c>
      <c r="Q507" s="20">
        <f t="shared" si="98"/>
        <v>-1.6325248960794454</v>
      </c>
      <c r="S507">
        <f t="shared" si="99"/>
        <v>118.22731506849314</v>
      </c>
      <c r="T507" s="20">
        <f t="shared" si="100"/>
        <v>-0.73090610457163052</v>
      </c>
      <c r="U507">
        <f t="shared" si="101"/>
        <v>107.38082191780822</v>
      </c>
      <c r="V507">
        <f t="shared" si="102"/>
        <v>110.19561643835624</v>
      </c>
      <c r="W507" s="20">
        <f t="shared" si="103"/>
        <v>2.62131958973319</v>
      </c>
      <c r="Y507">
        <f t="shared" si="104"/>
        <v>111.29757260273981</v>
      </c>
      <c r="Z507" s="9">
        <f t="shared" si="105"/>
        <v>3.9167506849315856</v>
      </c>
      <c r="AB507">
        <f t="shared" si="106"/>
        <v>109.09366027397267</v>
      </c>
      <c r="AC507" s="9">
        <f t="shared" si="107"/>
        <v>1.712838356164454</v>
      </c>
    </row>
    <row r="508" spans="1:29">
      <c r="A508" s="1">
        <v>20130521</v>
      </c>
      <c r="B508" s="1">
        <v>200000</v>
      </c>
      <c r="C508" s="1">
        <v>2456434.3220000002</v>
      </c>
      <c r="D508" s="1">
        <v>2137.2570000000001</v>
      </c>
      <c r="E508" s="1">
        <v>125.3</v>
      </c>
      <c r="F508" s="1">
        <v>128.4</v>
      </c>
      <c r="G508" s="8">
        <f t="shared" si="90"/>
        <v>119.1487671232877</v>
      </c>
      <c r="H508" s="5">
        <v>146</v>
      </c>
      <c r="I508" s="8">
        <f t="shared" si="91"/>
        <v>107.28767123287672</v>
      </c>
      <c r="J508">
        <f t="shared" si="94"/>
        <v>101.10554136874362</v>
      </c>
      <c r="K508">
        <f t="shared" si="92"/>
        <v>119.1487671232877</v>
      </c>
      <c r="L508">
        <f t="shared" si="95"/>
        <v>119.1487671232877</v>
      </c>
      <c r="M508">
        <f t="shared" si="93"/>
        <v>117.64383561643837</v>
      </c>
      <c r="N508" s="20">
        <f t="shared" si="96"/>
        <v>-1.263069306703045</v>
      </c>
      <c r="P508">
        <f t="shared" si="97"/>
        <v>117.10739726027398</v>
      </c>
      <c r="Q508" s="20">
        <f t="shared" si="98"/>
        <v>-1.7132949944009397</v>
      </c>
      <c r="S508">
        <f t="shared" si="99"/>
        <v>118.18027397260275</v>
      </c>
      <c r="T508" s="20">
        <f t="shared" si="100"/>
        <v>-0.81284361900515023</v>
      </c>
      <c r="U508">
        <f t="shared" si="101"/>
        <v>107.28767123287672</v>
      </c>
      <c r="V508">
        <f t="shared" si="102"/>
        <v>110.2975342465754</v>
      </c>
      <c r="W508" s="20">
        <f t="shared" si="103"/>
        <v>2.8054136874362143</v>
      </c>
      <c r="Y508">
        <f t="shared" si="104"/>
        <v>111.40050958904115</v>
      </c>
      <c r="Z508" s="9">
        <f t="shared" si="105"/>
        <v>4.1128383561644313</v>
      </c>
      <c r="AB508">
        <f t="shared" si="106"/>
        <v>109.19455890410964</v>
      </c>
      <c r="AC508" s="9">
        <f t="shared" si="107"/>
        <v>1.9068876712329228</v>
      </c>
    </row>
    <row r="509" spans="1:29">
      <c r="A509" s="1">
        <v>20130522</v>
      </c>
      <c r="B509" s="1">
        <v>200000</v>
      </c>
      <c r="C509" s="1">
        <v>2456435.3220000002</v>
      </c>
      <c r="D509" s="1">
        <v>2137.2939999999999</v>
      </c>
      <c r="E509" s="1">
        <v>133.4</v>
      </c>
      <c r="F509" s="1">
        <v>136.69999999999999</v>
      </c>
      <c r="G509" s="8">
        <f t="shared" si="90"/>
        <v>119.16438356164386</v>
      </c>
      <c r="H509" s="5">
        <v>123</v>
      </c>
      <c r="I509" s="8">
        <f t="shared" si="91"/>
        <v>107.28767123287672</v>
      </c>
      <c r="J509">
        <f t="shared" si="94"/>
        <v>101.10699693564862</v>
      </c>
      <c r="K509">
        <f t="shared" si="92"/>
        <v>119.16438356164386</v>
      </c>
      <c r="L509">
        <f t="shared" si="95"/>
        <v>119.16438356164386</v>
      </c>
      <c r="M509">
        <f t="shared" si="93"/>
        <v>117.64383561643837</v>
      </c>
      <c r="N509" s="20">
        <f t="shared" si="96"/>
        <v>-1.276008736636399</v>
      </c>
      <c r="P509">
        <f t="shared" si="97"/>
        <v>117.10739726027398</v>
      </c>
      <c r="Q509" s="20">
        <f t="shared" si="98"/>
        <v>-1.7261754224623616</v>
      </c>
      <c r="S509">
        <f t="shared" si="99"/>
        <v>118.18027397260275</v>
      </c>
      <c r="T509" s="20">
        <f t="shared" si="100"/>
        <v>-0.8258420508104507</v>
      </c>
      <c r="U509">
        <f t="shared" si="101"/>
        <v>107.28767123287672</v>
      </c>
      <c r="V509">
        <f t="shared" si="102"/>
        <v>110.32876712328772</v>
      </c>
      <c r="W509" s="20">
        <f t="shared" si="103"/>
        <v>2.8345250255362942</v>
      </c>
      <c r="Y509">
        <f t="shared" si="104"/>
        <v>111.4320547945206</v>
      </c>
      <c r="Z509" s="9">
        <f t="shared" si="105"/>
        <v>4.1443835616438776</v>
      </c>
      <c r="AB509">
        <f t="shared" si="106"/>
        <v>109.22547945205484</v>
      </c>
      <c r="AC509" s="9">
        <f t="shared" si="107"/>
        <v>1.9378082191781232</v>
      </c>
    </row>
    <row r="510" spans="1:29">
      <c r="A510" s="1">
        <v>20130523</v>
      </c>
      <c r="B510" s="1">
        <v>200000</v>
      </c>
      <c r="C510" s="1">
        <v>2456436.3220000002</v>
      </c>
      <c r="D510" s="1">
        <v>2137.3310000000001</v>
      </c>
      <c r="E510" s="1">
        <v>134.5</v>
      </c>
      <c r="F510" s="1">
        <v>137.9</v>
      </c>
      <c r="G510" s="8">
        <f t="shared" si="90"/>
        <v>119.16657534246578</v>
      </c>
      <c r="H510" s="5">
        <v>124</v>
      </c>
      <c r="I510" s="8">
        <f t="shared" si="91"/>
        <v>107.25205479452055</v>
      </c>
      <c r="J510">
        <f t="shared" si="94"/>
        <v>101.11088972335045</v>
      </c>
      <c r="K510">
        <f t="shared" si="92"/>
        <v>119.16657534246578</v>
      </c>
      <c r="L510">
        <f t="shared" si="95"/>
        <v>119.16657534246578</v>
      </c>
      <c r="M510">
        <f t="shared" si="93"/>
        <v>117.62602739726027</v>
      </c>
      <c r="N510" s="20">
        <f t="shared" si="96"/>
        <v>-1.2927684971882627</v>
      </c>
      <c r="P510">
        <f t="shared" si="97"/>
        <v>117.08976712328767</v>
      </c>
      <c r="Q510" s="20">
        <f t="shared" si="98"/>
        <v>-1.7427774635712154</v>
      </c>
      <c r="S510">
        <f t="shared" si="99"/>
        <v>118.16228767123287</v>
      </c>
      <c r="T510" s="20">
        <f t="shared" si="100"/>
        <v>-0.84275953080529575</v>
      </c>
      <c r="U510">
        <f t="shared" si="101"/>
        <v>107.25205479452055</v>
      </c>
      <c r="V510">
        <f t="shared" si="102"/>
        <v>110.33315068493155</v>
      </c>
      <c r="W510" s="20">
        <f t="shared" si="103"/>
        <v>2.8727616420160444</v>
      </c>
      <c r="Y510">
        <f t="shared" si="104"/>
        <v>111.43648219178087</v>
      </c>
      <c r="Z510" s="9">
        <f t="shared" si="105"/>
        <v>4.1844273972603219</v>
      </c>
      <c r="AB510">
        <f t="shared" si="106"/>
        <v>109.22981917808224</v>
      </c>
      <c r="AC510" s="9">
        <f t="shared" si="107"/>
        <v>1.9777643835616914</v>
      </c>
    </row>
    <row r="511" spans="1:29">
      <c r="A511" s="1">
        <v>20130524</v>
      </c>
      <c r="B511" s="1">
        <v>200000</v>
      </c>
      <c r="C511" s="1">
        <v>2456437.3220000002</v>
      </c>
      <c r="D511" s="1">
        <v>2137.3670000000002</v>
      </c>
      <c r="E511" s="1">
        <v>127.3</v>
      </c>
      <c r="F511" s="1">
        <v>130.6</v>
      </c>
      <c r="G511" s="8">
        <f t="shared" si="90"/>
        <v>119.20684931506851</v>
      </c>
      <c r="H511" s="5">
        <v>128</v>
      </c>
      <c r="I511" s="8">
        <f t="shared" si="91"/>
        <v>107.4</v>
      </c>
      <c r="J511">
        <f t="shared" si="94"/>
        <v>101.09933420065815</v>
      </c>
      <c r="K511">
        <f t="shared" si="92"/>
        <v>119.20684931506851</v>
      </c>
      <c r="L511">
        <f t="shared" si="95"/>
        <v>119.20684931506851</v>
      </c>
      <c r="M511">
        <f t="shared" si="93"/>
        <v>117.7</v>
      </c>
      <c r="N511" s="20">
        <f t="shared" si="96"/>
        <v>-1.2640626975098002</v>
      </c>
      <c r="P511">
        <f t="shared" si="97"/>
        <v>117.16300000000001</v>
      </c>
      <c r="Q511" s="20">
        <f t="shared" si="98"/>
        <v>-1.7145401684650778</v>
      </c>
      <c r="S511">
        <f t="shared" si="99"/>
        <v>118.23699999999999</v>
      </c>
      <c r="T511" s="20">
        <f t="shared" si="100"/>
        <v>-0.81358522655452248</v>
      </c>
      <c r="U511">
        <f t="shared" si="101"/>
        <v>107.4</v>
      </c>
      <c r="V511">
        <f t="shared" si="102"/>
        <v>110.41369863013702</v>
      </c>
      <c r="W511" s="20">
        <f t="shared" si="103"/>
        <v>2.8060508660493753</v>
      </c>
      <c r="Y511">
        <f t="shared" si="104"/>
        <v>111.51783561643839</v>
      </c>
      <c r="Z511" s="9">
        <f t="shared" si="105"/>
        <v>4.1178356164383842</v>
      </c>
      <c r="AB511">
        <f t="shared" si="106"/>
        <v>109.30956164383565</v>
      </c>
      <c r="AC511" s="9">
        <f t="shared" si="107"/>
        <v>1.9095616438356444</v>
      </c>
    </row>
    <row r="512" spans="1:29">
      <c r="A512" s="1">
        <v>20130525</v>
      </c>
      <c r="B512" s="1">
        <v>200000</v>
      </c>
      <c r="C512" s="1">
        <v>2456438.3220000002</v>
      </c>
      <c r="D512" s="1">
        <v>2137.404</v>
      </c>
      <c r="E512" s="1">
        <v>121.3</v>
      </c>
      <c r="F512" s="1">
        <v>124.5</v>
      </c>
      <c r="G512" s="8">
        <f t="shared" si="90"/>
        <v>119.23068493150686</v>
      </c>
      <c r="H512" s="5">
        <v>100</v>
      </c>
      <c r="I512" s="8">
        <f t="shared" si="91"/>
        <v>107.43561643835616</v>
      </c>
      <c r="J512">
        <f t="shared" si="94"/>
        <v>101.09787320854797</v>
      </c>
      <c r="K512">
        <f t="shared" si="92"/>
        <v>119.23068493150686</v>
      </c>
      <c r="L512">
        <f t="shared" si="95"/>
        <v>119.23068493150686</v>
      </c>
      <c r="M512">
        <f t="shared" si="93"/>
        <v>117.71780821917808</v>
      </c>
      <c r="N512" s="20">
        <f t="shared" si="96"/>
        <v>-1.2688652364933262</v>
      </c>
      <c r="P512">
        <f t="shared" si="97"/>
        <v>117.18063013698631</v>
      </c>
      <c r="Q512" s="20">
        <f t="shared" si="98"/>
        <v>-1.7194020110663786</v>
      </c>
      <c r="S512">
        <f t="shared" si="99"/>
        <v>118.25498630136985</v>
      </c>
      <c r="T512" s="20">
        <f t="shared" si="100"/>
        <v>-0.81832846192027375</v>
      </c>
      <c r="U512">
        <f t="shared" si="101"/>
        <v>107.43561643835616</v>
      </c>
      <c r="V512">
        <f t="shared" si="102"/>
        <v>110.46136986301372</v>
      </c>
      <c r="W512" s="20">
        <f t="shared" si="103"/>
        <v>2.8163411026674368</v>
      </c>
      <c r="Y512">
        <f t="shared" si="104"/>
        <v>111.56598356164385</v>
      </c>
      <c r="Z512" s="9">
        <f t="shared" si="105"/>
        <v>4.1303671232876837</v>
      </c>
      <c r="AB512">
        <f t="shared" si="106"/>
        <v>109.35675616438358</v>
      </c>
      <c r="AC512" s="9">
        <f t="shared" si="107"/>
        <v>1.9211397260274197</v>
      </c>
    </row>
    <row r="513" spans="1:29">
      <c r="A513" s="1">
        <v>20130526</v>
      </c>
      <c r="B513" s="1">
        <v>200000</v>
      </c>
      <c r="C513" s="1">
        <v>2456439.3220000002</v>
      </c>
      <c r="D513" s="1">
        <v>2137.4409999999998</v>
      </c>
      <c r="E513" s="1">
        <v>120</v>
      </c>
      <c r="F513" s="1">
        <v>123.2</v>
      </c>
      <c r="G513" s="8">
        <f t="shared" si="90"/>
        <v>119.2550684931507</v>
      </c>
      <c r="H513" s="5">
        <v>104</v>
      </c>
      <c r="I513" s="8">
        <f t="shared" si="91"/>
        <v>107.34246575342466</v>
      </c>
      <c r="J513">
        <f t="shared" si="94"/>
        <v>101.10977539561</v>
      </c>
      <c r="K513">
        <f t="shared" si="92"/>
        <v>119.2550684931507</v>
      </c>
      <c r="L513">
        <f t="shared" si="95"/>
        <v>119.2550684931507</v>
      </c>
      <c r="M513">
        <f t="shared" si="93"/>
        <v>117.67123287671234</v>
      </c>
      <c r="N513" s="20">
        <f t="shared" si="96"/>
        <v>-1.3281075902692834</v>
      </c>
      <c r="P513">
        <f t="shared" si="97"/>
        <v>117.13452054794521</v>
      </c>
      <c r="Q513" s="20">
        <f t="shared" si="98"/>
        <v>-1.778161693251036</v>
      </c>
      <c r="S513">
        <f t="shared" si="99"/>
        <v>118.20794520547946</v>
      </c>
      <c r="T513" s="20">
        <f t="shared" si="100"/>
        <v>-0.87805348728753074</v>
      </c>
      <c r="U513">
        <f t="shared" si="101"/>
        <v>107.34246575342466</v>
      </c>
      <c r="V513">
        <f t="shared" si="102"/>
        <v>110.5101369863014</v>
      </c>
      <c r="W513" s="20">
        <f t="shared" si="103"/>
        <v>2.9509954058193273</v>
      </c>
      <c r="Y513">
        <f t="shared" si="104"/>
        <v>111.61523835616443</v>
      </c>
      <c r="Z513" s="9">
        <f t="shared" si="105"/>
        <v>4.2727726027397637</v>
      </c>
      <c r="AB513">
        <f t="shared" si="106"/>
        <v>109.40503561643838</v>
      </c>
      <c r="AC513" s="9">
        <f t="shared" si="107"/>
        <v>2.0625698630137208</v>
      </c>
    </row>
    <row r="514" spans="1:29">
      <c r="A514" s="1">
        <v>20130527</v>
      </c>
      <c r="B514" s="1">
        <v>200000</v>
      </c>
      <c r="C514" s="1">
        <v>2456440.3220000002</v>
      </c>
      <c r="D514" s="1">
        <v>2137.4769999999999</v>
      </c>
      <c r="E514" s="1">
        <v>110.1</v>
      </c>
      <c r="F514" s="1">
        <v>113.1</v>
      </c>
      <c r="G514" s="8">
        <f t="shared" si="90"/>
        <v>119.24849315068494</v>
      </c>
      <c r="H514" s="5">
        <v>92</v>
      </c>
      <c r="I514" s="8">
        <f t="shared" si="91"/>
        <v>107.25479452054795</v>
      </c>
      <c r="J514">
        <f t="shared" si="94"/>
        <v>101.11824358843364</v>
      </c>
      <c r="K514">
        <f t="shared" si="92"/>
        <v>119.24849315068494</v>
      </c>
      <c r="L514">
        <f t="shared" si="95"/>
        <v>119.24849315068494</v>
      </c>
      <c r="M514">
        <f t="shared" si="93"/>
        <v>117.62739726027397</v>
      </c>
      <c r="N514" s="20">
        <f t="shared" si="96"/>
        <v>-1.3594267294954676</v>
      </c>
      <c r="P514">
        <f t="shared" si="97"/>
        <v>117.09112328767122</v>
      </c>
      <c r="Q514" s="20">
        <f t="shared" si="98"/>
        <v>-1.8091380494742282</v>
      </c>
      <c r="S514">
        <f t="shared" si="99"/>
        <v>118.16367123287671</v>
      </c>
      <c r="T514" s="20">
        <f t="shared" si="100"/>
        <v>-0.90971540951669283</v>
      </c>
      <c r="U514">
        <f t="shared" si="101"/>
        <v>107.25479452054795</v>
      </c>
      <c r="V514">
        <f t="shared" si="102"/>
        <v>110.49698630136987</v>
      </c>
      <c r="W514" s="20">
        <f t="shared" si="103"/>
        <v>3.0228875038316119</v>
      </c>
      <c r="Y514">
        <f t="shared" si="104"/>
        <v>111.60195616438357</v>
      </c>
      <c r="Z514" s="9">
        <f t="shared" si="105"/>
        <v>4.3471616438356193</v>
      </c>
      <c r="AB514">
        <f t="shared" si="106"/>
        <v>109.39201643835618</v>
      </c>
      <c r="AC514" s="9">
        <f t="shared" si="107"/>
        <v>2.1372219178082332</v>
      </c>
    </row>
    <row r="515" spans="1:29">
      <c r="A515" s="1">
        <v>20130528</v>
      </c>
      <c r="B515" s="1">
        <v>200000</v>
      </c>
      <c r="C515" s="1">
        <v>2456441.3220000002</v>
      </c>
      <c r="D515" s="1">
        <v>2137.5140000000001</v>
      </c>
      <c r="E515" s="1">
        <v>104.8</v>
      </c>
      <c r="F515" s="1">
        <v>107.6</v>
      </c>
      <c r="G515" s="8">
        <f t="shared" si="90"/>
        <v>119.23150684931507</v>
      </c>
      <c r="H515" s="5">
        <v>114</v>
      </c>
      <c r="I515" s="8">
        <f t="shared" si="91"/>
        <v>107.21643835616439</v>
      </c>
      <c r="J515">
        <f t="shared" si="94"/>
        <v>101.12063678642613</v>
      </c>
      <c r="K515">
        <f t="shared" si="92"/>
        <v>119.23150684931507</v>
      </c>
      <c r="L515">
        <f t="shared" si="95"/>
        <v>119.23150684931507</v>
      </c>
      <c r="M515">
        <f t="shared" si="93"/>
        <v>117.60821917808219</v>
      </c>
      <c r="N515" s="20">
        <f t="shared" si="96"/>
        <v>-1.3614586564643361</v>
      </c>
      <c r="P515">
        <f t="shared" si="97"/>
        <v>117.07213698630137</v>
      </c>
      <c r="Q515" s="20">
        <f t="shared" si="98"/>
        <v>-1.8110731970725737</v>
      </c>
      <c r="S515">
        <f t="shared" si="99"/>
        <v>118.14430136986302</v>
      </c>
      <c r="T515" s="20">
        <f t="shared" si="100"/>
        <v>-0.91184411585611258</v>
      </c>
      <c r="U515">
        <f t="shared" si="101"/>
        <v>107.21643835616439</v>
      </c>
      <c r="V515">
        <f t="shared" si="102"/>
        <v>110.46301369863014</v>
      </c>
      <c r="W515" s="20">
        <f t="shared" si="103"/>
        <v>3.0280574436551291</v>
      </c>
      <c r="Y515">
        <f t="shared" si="104"/>
        <v>111.56764383561644</v>
      </c>
      <c r="Z515" s="9">
        <f t="shared" si="105"/>
        <v>4.3512054794520481</v>
      </c>
      <c r="AB515">
        <f t="shared" si="106"/>
        <v>109.35838356164383</v>
      </c>
      <c r="AC515" s="9">
        <f t="shared" si="107"/>
        <v>2.1419452054794448</v>
      </c>
    </row>
    <row r="516" spans="1:29">
      <c r="A516" s="1">
        <v>20130529</v>
      </c>
      <c r="B516" s="1">
        <v>200000</v>
      </c>
      <c r="C516" s="1">
        <v>2456442.3220000002</v>
      </c>
      <c r="D516" s="1">
        <v>2137.5509999999999</v>
      </c>
      <c r="E516" s="1">
        <v>106.9</v>
      </c>
      <c r="F516" s="1">
        <v>109.8</v>
      </c>
      <c r="G516" s="8">
        <f t="shared" si="90"/>
        <v>119.26328767123289</v>
      </c>
      <c r="H516" s="5">
        <v>110</v>
      </c>
      <c r="I516" s="8">
        <f t="shared" si="91"/>
        <v>107.26027397260275</v>
      </c>
      <c r="J516">
        <f t="shared" si="94"/>
        <v>101.11905491698595</v>
      </c>
      <c r="K516">
        <f t="shared" si="92"/>
        <v>119.26328767123289</v>
      </c>
      <c r="L516">
        <f t="shared" si="95"/>
        <v>119.26328767123289</v>
      </c>
      <c r="M516">
        <f t="shared" si="93"/>
        <v>117.63013698630138</v>
      </c>
      <c r="N516" s="20">
        <f t="shared" si="96"/>
        <v>-1.3693658097314341</v>
      </c>
      <c r="P516">
        <f t="shared" si="97"/>
        <v>117.09383561643835</v>
      </c>
      <c r="Q516" s="20">
        <f t="shared" si="98"/>
        <v>-1.819044315443449</v>
      </c>
      <c r="S516">
        <f t="shared" si="99"/>
        <v>118.16643835616438</v>
      </c>
      <c r="T516" s="20">
        <f t="shared" si="100"/>
        <v>-0.91968730401943333</v>
      </c>
      <c r="U516">
        <f t="shared" si="101"/>
        <v>107.26027397260275</v>
      </c>
      <c r="V516">
        <f t="shared" si="102"/>
        <v>110.52657534246578</v>
      </c>
      <c r="W516" s="20">
        <f t="shared" si="103"/>
        <v>3.0452107279693763</v>
      </c>
      <c r="Y516">
        <f t="shared" si="104"/>
        <v>111.63184109589044</v>
      </c>
      <c r="Z516" s="9">
        <f t="shared" si="105"/>
        <v>4.37156712328769</v>
      </c>
      <c r="AB516">
        <f t="shared" si="106"/>
        <v>109.42130958904112</v>
      </c>
      <c r="AC516" s="9">
        <f t="shared" si="107"/>
        <v>2.1610356164383688</v>
      </c>
    </row>
    <row r="517" spans="1:29">
      <c r="A517" s="1">
        <v>20130530</v>
      </c>
      <c r="B517" s="1">
        <v>200000</v>
      </c>
      <c r="C517" s="1">
        <v>2456443.3220000002</v>
      </c>
      <c r="D517" s="1">
        <v>2137.587</v>
      </c>
      <c r="E517" s="1">
        <v>104.1</v>
      </c>
      <c r="F517" s="1">
        <v>106.9</v>
      </c>
      <c r="G517" s="8">
        <f t="shared" si="90"/>
        <v>119.31287671232877</v>
      </c>
      <c r="H517" s="5">
        <v>86</v>
      </c>
      <c r="I517" s="8">
        <f t="shared" si="91"/>
        <v>107.28493150684932</v>
      </c>
      <c r="J517">
        <f t="shared" si="94"/>
        <v>101.12112158124569</v>
      </c>
      <c r="K517">
        <f t="shared" si="92"/>
        <v>119.31287671232877</v>
      </c>
      <c r="L517">
        <f t="shared" si="95"/>
        <v>119.31287671232877</v>
      </c>
      <c r="M517">
        <f t="shared" si="93"/>
        <v>117.64246575342466</v>
      </c>
      <c r="N517" s="20">
        <f t="shared" si="96"/>
        <v>-1.4000257180384494</v>
      </c>
      <c r="P517">
        <f t="shared" si="97"/>
        <v>117.10604109589042</v>
      </c>
      <c r="Q517" s="20">
        <f t="shared" si="98"/>
        <v>-1.8496206589328779</v>
      </c>
      <c r="S517">
        <f t="shared" si="99"/>
        <v>118.1788904109589</v>
      </c>
      <c r="T517" s="20">
        <f t="shared" si="100"/>
        <v>-0.95043077714402102</v>
      </c>
      <c r="U517">
        <f t="shared" si="101"/>
        <v>107.28493150684932</v>
      </c>
      <c r="V517">
        <f t="shared" si="102"/>
        <v>110.62575342465755</v>
      </c>
      <c r="W517" s="20">
        <f t="shared" si="103"/>
        <v>3.1139712454352946</v>
      </c>
      <c r="Y517">
        <f t="shared" si="104"/>
        <v>111.73201095890413</v>
      </c>
      <c r="Z517" s="9">
        <f t="shared" si="105"/>
        <v>4.4470794520548083</v>
      </c>
      <c r="AB517">
        <f t="shared" si="106"/>
        <v>109.51949589041097</v>
      </c>
      <c r="AC517" s="9">
        <f t="shared" si="107"/>
        <v>2.2345643835616471</v>
      </c>
    </row>
    <row r="518" spans="1:29">
      <c r="A518" s="1">
        <v>20130531</v>
      </c>
      <c r="B518" s="1">
        <v>200000</v>
      </c>
      <c r="C518" s="1">
        <v>2456444.3220000002</v>
      </c>
      <c r="D518" s="1">
        <v>2137.6239999999998</v>
      </c>
      <c r="E518" s="1">
        <v>101.8</v>
      </c>
      <c r="F518" s="1">
        <v>104.7</v>
      </c>
      <c r="G518" s="8">
        <f t="shared" si="90"/>
        <v>119.35397260273974</v>
      </c>
      <c r="H518" s="5">
        <v>55</v>
      </c>
      <c r="I518" s="8">
        <f t="shared" si="91"/>
        <v>107.40547945205479</v>
      </c>
      <c r="J518">
        <f t="shared" si="94"/>
        <v>101.11246588271307</v>
      </c>
      <c r="K518">
        <f t="shared" si="92"/>
        <v>119.35397260273974</v>
      </c>
      <c r="L518">
        <f t="shared" si="95"/>
        <v>119.35397260273974</v>
      </c>
      <c r="M518">
        <f t="shared" si="93"/>
        <v>117.7027397260274</v>
      </c>
      <c r="N518" s="20">
        <f t="shared" si="96"/>
        <v>-1.3834754224799468</v>
      </c>
      <c r="P518">
        <f t="shared" si="97"/>
        <v>117.16571232876711</v>
      </c>
      <c r="Q518" s="20">
        <f t="shared" si="98"/>
        <v>-1.8334205609193077</v>
      </c>
      <c r="S518">
        <f t="shared" si="99"/>
        <v>118.23976712328766</v>
      </c>
      <c r="T518" s="20">
        <f t="shared" si="100"/>
        <v>-0.93353028404058591</v>
      </c>
      <c r="U518">
        <f t="shared" si="101"/>
        <v>107.40547945205479</v>
      </c>
      <c r="V518">
        <f t="shared" si="102"/>
        <v>110.70794520547949</v>
      </c>
      <c r="W518" s="20">
        <f t="shared" si="103"/>
        <v>3.0747646863760849</v>
      </c>
      <c r="Y518">
        <f t="shared" si="104"/>
        <v>111.81502465753428</v>
      </c>
      <c r="Z518" s="9">
        <f t="shared" si="105"/>
        <v>4.409545205479489</v>
      </c>
      <c r="AB518">
        <f t="shared" si="106"/>
        <v>109.6008657534247</v>
      </c>
      <c r="AC518" s="9">
        <f t="shared" si="107"/>
        <v>2.1953863013699078</v>
      </c>
    </row>
    <row r="519" spans="1:29">
      <c r="A519" s="1">
        <v>20130601</v>
      </c>
      <c r="B519" s="1">
        <v>200000</v>
      </c>
      <c r="C519" s="1">
        <v>2456445.3220000002</v>
      </c>
      <c r="D519" s="1">
        <v>2137.6610000000001</v>
      </c>
      <c r="E519" s="1">
        <v>105.8</v>
      </c>
      <c r="F519" s="1">
        <v>108.8</v>
      </c>
      <c r="G519" s="8">
        <f t="shared" si="90"/>
        <v>119.40904109589042</v>
      </c>
      <c r="H519" s="5">
        <v>56</v>
      </c>
      <c r="I519" s="8">
        <f t="shared" si="91"/>
        <v>107.62739726027397</v>
      </c>
      <c r="J519">
        <f t="shared" si="94"/>
        <v>101.09466958558191</v>
      </c>
      <c r="K519">
        <f t="shared" si="92"/>
        <v>119.40904109589042</v>
      </c>
      <c r="L519">
        <f t="shared" si="95"/>
        <v>119.40904109589042</v>
      </c>
      <c r="M519">
        <f t="shared" si="93"/>
        <v>117.81369863013698</v>
      </c>
      <c r="N519" s="20">
        <f t="shared" si="96"/>
        <v>-1.3360315526462614</v>
      </c>
      <c r="P519">
        <f t="shared" si="97"/>
        <v>117.27556164383562</v>
      </c>
      <c r="Q519" s="20">
        <f t="shared" si="98"/>
        <v>-1.7866984212204926</v>
      </c>
      <c r="S519">
        <f t="shared" si="99"/>
        <v>118.35183561643835</v>
      </c>
      <c r="T519" s="20">
        <f t="shared" si="100"/>
        <v>-0.88536468407201596</v>
      </c>
      <c r="U519">
        <f t="shared" si="101"/>
        <v>107.62739726027397</v>
      </c>
      <c r="V519">
        <f t="shared" si="102"/>
        <v>110.81808219178083</v>
      </c>
      <c r="W519" s="20">
        <f t="shared" si="103"/>
        <v>2.9645657265044463</v>
      </c>
      <c r="Y519">
        <f t="shared" si="104"/>
        <v>111.92626301369864</v>
      </c>
      <c r="Z519" s="9">
        <f t="shared" si="105"/>
        <v>4.2988657534246784</v>
      </c>
      <c r="AB519">
        <f t="shared" si="106"/>
        <v>109.70990136986302</v>
      </c>
      <c r="AC519" s="9">
        <f t="shared" si="107"/>
        <v>2.0825041095890526</v>
      </c>
    </row>
    <row r="520" spans="1:29">
      <c r="A520" s="1">
        <v>20130602</v>
      </c>
      <c r="B520" s="1">
        <v>200000</v>
      </c>
      <c r="C520" s="1">
        <v>2456446.3220000002</v>
      </c>
      <c r="D520" s="1">
        <v>2137.6970000000001</v>
      </c>
      <c r="E520" s="1">
        <v>110.9</v>
      </c>
      <c r="F520" s="1">
        <v>114.1</v>
      </c>
      <c r="G520" s="8">
        <f t="shared" si="90"/>
        <v>119.4860273972603</v>
      </c>
      <c r="H520" s="5">
        <v>115</v>
      </c>
      <c r="I520" s="8">
        <f t="shared" si="91"/>
        <v>107.9068493150685</v>
      </c>
      <c r="J520">
        <f t="shared" si="94"/>
        <v>101.07307164982481</v>
      </c>
      <c r="K520">
        <f t="shared" si="92"/>
        <v>119.4860273972603</v>
      </c>
      <c r="L520">
        <f t="shared" si="95"/>
        <v>119.4860273972603</v>
      </c>
      <c r="M520">
        <f t="shared" si="93"/>
        <v>117.95342465753424</v>
      </c>
      <c r="N520" s="20">
        <f t="shared" si="96"/>
        <v>-1.2826627289486652</v>
      </c>
      <c r="P520">
        <f t="shared" si="97"/>
        <v>117.41389041095891</v>
      </c>
      <c r="Q520" s="20">
        <f t="shared" si="98"/>
        <v>-1.7342086195669282</v>
      </c>
      <c r="S520">
        <f t="shared" si="99"/>
        <v>118.4929589041096</v>
      </c>
      <c r="T520" s="20">
        <f t="shared" si="100"/>
        <v>-0.83111683833038796</v>
      </c>
      <c r="U520">
        <f t="shared" si="101"/>
        <v>107.9068493150685</v>
      </c>
      <c r="V520">
        <f t="shared" si="102"/>
        <v>110.9720547945206</v>
      </c>
      <c r="W520" s="20">
        <f t="shared" si="103"/>
        <v>2.8406032600416751</v>
      </c>
      <c r="Y520">
        <f t="shared" si="104"/>
        <v>112.0817753424658</v>
      </c>
      <c r="Z520" s="9">
        <f t="shared" si="105"/>
        <v>4.174926027397305</v>
      </c>
      <c r="AB520">
        <f t="shared" si="106"/>
        <v>109.8623342465754</v>
      </c>
      <c r="AC520" s="9">
        <f t="shared" si="107"/>
        <v>1.9554849315069023</v>
      </c>
    </row>
    <row r="521" spans="1:29">
      <c r="A521" s="1">
        <v>20130603</v>
      </c>
      <c r="B521" s="1">
        <v>200000</v>
      </c>
      <c r="C521" s="1">
        <v>2456447.3220000002</v>
      </c>
      <c r="D521" s="1">
        <v>2137.7339999999999</v>
      </c>
      <c r="E521" s="1">
        <v>111.8</v>
      </c>
      <c r="F521" s="1">
        <v>115</v>
      </c>
      <c r="G521" s="8">
        <f t="shared" si="90"/>
        <v>119.58219178082194</v>
      </c>
      <c r="H521" s="5">
        <v>70</v>
      </c>
      <c r="I521" s="8">
        <f t="shared" si="91"/>
        <v>108.25753424657535</v>
      </c>
      <c r="J521">
        <f t="shared" si="94"/>
        <v>101.04608493192286</v>
      </c>
      <c r="K521">
        <f t="shared" si="92"/>
        <v>119.58219178082194</v>
      </c>
      <c r="L521">
        <f t="shared" si="95"/>
        <v>119.58219178082194</v>
      </c>
      <c r="M521">
        <f t="shared" si="93"/>
        <v>118.12876712328767</v>
      </c>
      <c r="N521" s="20">
        <f t="shared" si="96"/>
        <v>-1.2154189816140928</v>
      </c>
      <c r="P521">
        <f t="shared" si="97"/>
        <v>117.58747945205479</v>
      </c>
      <c r="Q521" s="20">
        <f t="shared" si="98"/>
        <v>-1.6680680451343477</v>
      </c>
      <c r="S521">
        <f t="shared" si="99"/>
        <v>118.67005479452055</v>
      </c>
      <c r="T521" s="20">
        <f t="shared" si="100"/>
        <v>-0.76276991809383787</v>
      </c>
      <c r="U521">
        <f t="shared" si="101"/>
        <v>108.25753424657535</v>
      </c>
      <c r="V521">
        <f t="shared" si="102"/>
        <v>111.16438356164389</v>
      </c>
      <c r="W521" s="20">
        <f t="shared" si="103"/>
        <v>2.685124259756094</v>
      </c>
      <c r="Y521">
        <f t="shared" si="104"/>
        <v>112.27602739726032</v>
      </c>
      <c r="Z521" s="9">
        <f t="shared" si="105"/>
        <v>4.018493150684975</v>
      </c>
      <c r="AB521">
        <f t="shared" si="106"/>
        <v>110.05273972602745</v>
      </c>
      <c r="AC521" s="9">
        <f t="shared" si="107"/>
        <v>1.7952054794521075</v>
      </c>
    </row>
    <row r="522" spans="1:29">
      <c r="A522" s="1">
        <v>20130604</v>
      </c>
      <c r="B522" s="1">
        <v>200000</v>
      </c>
      <c r="C522" s="1">
        <v>2456448.3220000002</v>
      </c>
      <c r="D522" s="1">
        <v>2137.7710000000002</v>
      </c>
      <c r="E522" s="1">
        <v>109.9</v>
      </c>
      <c r="F522" s="1">
        <v>113.1</v>
      </c>
      <c r="G522" s="8">
        <f t="shared" si="90"/>
        <v>119.68630136986306</v>
      </c>
      <c r="H522" s="5">
        <v>81</v>
      </c>
      <c r="I522" s="8">
        <f t="shared" si="91"/>
        <v>108.56164383561644</v>
      </c>
      <c r="J522">
        <f t="shared" si="94"/>
        <v>101.02473186119875</v>
      </c>
      <c r="K522">
        <f t="shared" si="92"/>
        <v>119.68630136986306</v>
      </c>
      <c r="L522">
        <f t="shared" si="95"/>
        <v>119.68630136986306</v>
      </c>
      <c r="M522">
        <f t="shared" si="93"/>
        <v>118.28082191780823</v>
      </c>
      <c r="N522" s="20">
        <f t="shared" si="96"/>
        <v>-1.1743026862460368</v>
      </c>
      <c r="P522">
        <f t="shared" si="97"/>
        <v>117.73801369863014</v>
      </c>
      <c r="Q522" s="20">
        <f t="shared" si="98"/>
        <v>-1.6278284556661049</v>
      </c>
      <c r="S522">
        <f t="shared" si="99"/>
        <v>118.82363013698631</v>
      </c>
      <c r="T522" s="20">
        <f t="shared" si="100"/>
        <v>-0.72077691682598299</v>
      </c>
      <c r="U522">
        <f t="shared" si="101"/>
        <v>108.56164383561644</v>
      </c>
      <c r="V522">
        <f t="shared" si="102"/>
        <v>111.37260273972612</v>
      </c>
      <c r="W522" s="20">
        <f t="shared" si="103"/>
        <v>2.5892744479496059</v>
      </c>
      <c r="Y522">
        <f t="shared" si="104"/>
        <v>112.48632876712338</v>
      </c>
      <c r="Z522" s="9">
        <f t="shared" si="105"/>
        <v>3.9246849315069459</v>
      </c>
      <c r="AB522">
        <f t="shared" si="106"/>
        <v>110.25887671232886</v>
      </c>
      <c r="AC522" s="9">
        <f t="shared" si="107"/>
        <v>1.6972328767124196</v>
      </c>
    </row>
    <row r="523" spans="1:29">
      <c r="A523" s="1">
        <v>20130605</v>
      </c>
      <c r="B523" s="1">
        <v>200000</v>
      </c>
      <c r="C523" s="1">
        <v>2456449.3220000002</v>
      </c>
      <c r="D523" s="1">
        <v>2137.8069999999998</v>
      </c>
      <c r="E523" s="1">
        <v>108.8</v>
      </c>
      <c r="F523" s="1">
        <v>112.1</v>
      </c>
      <c r="G523" s="8">
        <f t="shared" si="90"/>
        <v>119.79753424657538</v>
      </c>
      <c r="H523" s="5">
        <v>67</v>
      </c>
      <c r="I523" s="8">
        <f t="shared" si="91"/>
        <v>108.77260273972603</v>
      </c>
      <c r="J523">
        <f t="shared" si="94"/>
        <v>101.01357614225984</v>
      </c>
      <c r="K523">
        <f t="shared" si="92"/>
        <v>119.79753424657538</v>
      </c>
      <c r="L523">
        <f t="shared" si="95"/>
        <v>119.79753424657538</v>
      </c>
      <c r="M523">
        <f t="shared" si="93"/>
        <v>118.38630136986302</v>
      </c>
      <c r="N523" s="20">
        <f t="shared" si="96"/>
        <v>-1.1780149613160376</v>
      </c>
      <c r="P523">
        <f t="shared" si="97"/>
        <v>117.84243835616438</v>
      </c>
      <c r="Q523" s="20">
        <f t="shared" si="98"/>
        <v>-1.632000109774296</v>
      </c>
      <c r="S523">
        <f t="shared" si="99"/>
        <v>118.93016438356165</v>
      </c>
      <c r="T523" s="20">
        <f t="shared" si="100"/>
        <v>-0.72402981285779333</v>
      </c>
      <c r="U523">
        <f t="shared" si="101"/>
        <v>108.77260273972603</v>
      </c>
      <c r="V523">
        <f t="shared" si="102"/>
        <v>111.59506849315076</v>
      </c>
      <c r="W523" s="20">
        <f t="shared" si="103"/>
        <v>2.5948314946351019</v>
      </c>
      <c r="Y523">
        <f t="shared" si="104"/>
        <v>112.71101917808227</v>
      </c>
      <c r="Z523" s="9">
        <f t="shared" si="105"/>
        <v>3.9384164383562426</v>
      </c>
      <c r="AB523">
        <f t="shared" si="106"/>
        <v>110.47911780821926</v>
      </c>
      <c r="AC523" s="9">
        <f t="shared" si="107"/>
        <v>1.706515068493232</v>
      </c>
    </row>
    <row r="524" spans="1:29">
      <c r="A524" s="1">
        <v>20130606</v>
      </c>
      <c r="B524" s="1">
        <v>200000</v>
      </c>
      <c r="C524" s="1">
        <v>2456450.3220000002</v>
      </c>
      <c r="D524" s="1">
        <v>2137.8440000000001</v>
      </c>
      <c r="E524" s="1">
        <v>109</v>
      </c>
      <c r="F524" s="1">
        <v>112.3</v>
      </c>
      <c r="G524" s="8">
        <f t="shared" si="90"/>
        <v>119.94164383561649</v>
      </c>
      <c r="H524" s="5">
        <v>73</v>
      </c>
      <c r="I524" s="8">
        <f t="shared" si="91"/>
        <v>108.94794520547946</v>
      </c>
      <c r="J524">
        <f t="shared" si="94"/>
        <v>101.00907810692551</v>
      </c>
      <c r="K524">
        <f t="shared" si="92"/>
        <v>119.94164383561649</v>
      </c>
      <c r="L524">
        <f t="shared" si="95"/>
        <v>119.94164383561649</v>
      </c>
      <c r="M524">
        <f t="shared" si="93"/>
        <v>118.47397260273974</v>
      </c>
      <c r="N524" s="20">
        <f t="shared" si="96"/>
        <v>-1.2236544255540167</v>
      </c>
      <c r="P524">
        <f t="shared" si="97"/>
        <v>117.92923287671233</v>
      </c>
      <c r="Q524" s="20">
        <f t="shared" si="98"/>
        <v>-1.6778250610456951</v>
      </c>
      <c r="S524">
        <f t="shared" si="99"/>
        <v>119.01871232876712</v>
      </c>
      <c r="T524" s="20">
        <f t="shared" si="100"/>
        <v>-0.76948379006232415</v>
      </c>
      <c r="U524">
        <f t="shared" si="101"/>
        <v>108.94794520547946</v>
      </c>
      <c r="V524">
        <f t="shared" si="102"/>
        <v>111.88328767123298</v>
      </c>
      <c r="W524" s="20">
        <f t="shared" si="103"/>
        <v>2.694261429361859</v>
      </c>
      <c r="Y524">
        <f t="shared" si="104"/>
        <v>113.00212054794531</v>
      </c>
      <c r="Z524" s="9">
        <f t="shared" si="105"/>
        <v>4.0541753424658538</v>
      </c>
      <c r="AB524">
        <f t="shared" si="106"/>
        <v>110.76445479452065</v>
      </c>
      <c r="AC524" s="9">
        <f t="shared" si="107"/>
        <v>1.8165095890411889</v>
      </c>
    </row>
    <row r="525" spans="1:29">
      <c r="A525" s="1">
        <v>20130607</v>
      </c>
      <c r="B525" s="1">
        <v>200000</v>
      </c>
      <c r="C525" s="1">
        <v>2456451.3220000002</v>
      </c>
      <c r="D525" s="1">
        <v>2137.8809999999999</v>
      </c>
      <c r="E525" s="1">
        <v>109.8</v>
      </c>
      <c r="F525" s="1">
        <v>113.1</v>
      </c>
      <c r="G525" s="8">
        <f t="shared" si="90"/>
        <v>120.08273972602743</v>
      </c>
      <c r="H525" s="5">
        <v>44</v>
      </c>
      <c r="I525" s="8">
        <f t="shared" si="91"/>
        <v>109.13972602739726</v>
      </c>
      <c r="J525">
        <f t="shared" si="94"/>
        <v>101.0026609097299</v>
      </c>
      <c r="K525">
        <f t="shared" si="92"/>
        <v>120.08273972602743</v>
      </c>
      <c r="L525">
        <f t="shared" si="95"/>
        <v>120.08273972602743</v>
      </c>
      <c r="M525">
        <f t="shared" si="93"/>
        <v>118.56986301369864</v>
      </c>
      <c r="N525" s="20">
        <f t="shared" si="96"/>
        <v>-1.2598619216887244</v>
      </c>
      <c r="P525">
        <f t="shared" si="97"/>
        <v>118.02416438356164</v>
      </c>
      <c r="Q525" s="20">
        <f t="shared" si="98"/>
        <v>-1.7142974478784367</v>
      </c>
      <c r="S525">
        <f t="shared" si="99"/>
        <v>119.11556164383562</v>
      </c>
      <c r="T525" s="20">
        <f t="shared" si="100"/>
        <v>-0.80542639549902617</v>
      </c>
      <c r="U525">
        <f t="shared" si="101"/>
        <v>109.13972602739726</v>
      </c>
      <c r="V525">
        <f t="shared" si="102"/>
        <v>112.16547945205485</v>
      </c>
      <c r="W525" s="20">
        <f t="shared" si="103"/>
        <v>2.7723667034843231</v>
      </c>
      <c r="Y525">
        <f t="shared" si="104"/>
        <v>113.28713424657541</v>
      </c>
      <c r="Z525" s="9">
        <f t="shared" si="105"/>
        <v>4.1474082191781463</v>
      </c>
      <c r="AB525">
        <f t="shared" si="106"/>
        <v>111.0438246575343</v>
      </c>
      <c r="AC525" s="9">
        <f t="shared" si="107"/>
        <v>1.9040986301370424</v>
      </c>
    </row>
    <row r="526" spans="1:29">
      <c r="A526" s="1">
        <v>20130608</v>
      </c>
      <c r="B526" s="1">
        <v>200000</v>
      </c>
      <c r="C526" s="1">
        <v>2456452.3220000002</v>
      </c>
      <c r="D526" s="1">
        <v>2137.9169999999999</v>
      </c>
      <c r="E526" s="1">
        <v>103.2</v>
      </c>
      <c r="F526" s="1">
        <v>106.3</v>
      </c>
      <c r="G526" s="8">
        <f t="shared" si="90"/>
        <v>120.24191780821924</v>
      </c>
      <c r="H526" s="5">
        <v>47</v>
      </c>
      <c r="I526" s="8">
        <f t="shared" si="91"/>
        <v>109.3013698630137</v>
      </c>
      <c r="J526">
        <f t="shared" si="94"/>
        <v>101.00095250031333</v>
      </c>
      <c r="K526">
        <f t="shared" si="92"/>
        <v>120.24191780821924</v>
      </c>
      <c r="L526">
        <f t="shared" si="95"/>
        <v>120.24191780821924</v>
      </c>
      <c r="M526">
        <f t="shared" si="93"/>
        <v>118.65068493150685</v>
      </c>
      <c r="N526" s="20">
        <f t="shared" si="96"/>
        <v>-1.3233595286215802</v>
      </c>
      <c r="P526">
        <f t="shared" si="97"/>
        <v>118.10417808219178</v>
      </c>
      <c r="Q526" s="20">
        <f t="shared" si="98"/>
        <v>-1.7778656270578352</v>
      </c>
      <c r="S526">
        <f t="shared" si="99"/>
        <v>119.19719178082192</v>
      </c>
      <c r="T526" s="20">
        <f t="shared" si="100"/>
        <v>-0.86885343018531103</v>
      </c>
      <c r="U526">
        <f t="shared" si="101"/>
        <v>109.3013698630137</v>
      </c>
      <c r="V526">
        <f t="shared" si="102"/>
        <v>112.48383561643848</v>
      </c>
      <c r="W526" s="20">
        <f t="shared" si="103"/>
        <v>2.9116430630405858</v>
      </c>
      <c r="Y526">
        <f t="shared" si="104"/>
        <v>113.60867397260287</v>
      </c>
      <c r="Z526" s="9">
        <f t="shared" si="105"/>
        <v>4.3073041095891682</v>
      </c>
      <c r="AB526">
        <f t="shared" si="106"/>
        <v>111.35899726027409</v>
      </c>
      <c r="AC526" s="9">
        <f t="shared" si="107"/>
        <v>2.05762739726039</v>
      </c>
    </row>
    <row r="527" spans="1:29">
      <c r="A527" s="1">
        <v>20130609</v>
      </c>
      <c r="B527" s="1">
        <v>200000</v>
      </c>
      <c r="C527" s="1">
        <v>2456453.3220000002</v>
      </c>
      <c r="D527" s="1">
        <v>2137.9540000000002</v>
      </c>
      <c r="E527" s="1">
        <v>96</v>
      </c>
      <c r="F527" s="1">
        <v>99</v>
      </c>
      <c r="G527" s="8">
        <f t="shared" si="90"/>
        <v>120.41315068493155</v>
      </c>
      <c r="H527" s="5">
        <v>67</v>
      </c>
      <c r="I527" s="8">
        <f t="shared" si="91"/>
        <v>109.64109589041095</v>
      </c>
      <c r="J527">
        <f t="shared" si="94"/>
        <v>100.9824833204228</v>
      </c>
      <c r="K527">
        <f t="shared" si="92"/>
        <v>120.41315068493155</v>
      </c>
      <c r="L527">
        <f t="shared" si="95"/>
        <v>120.41315068493155</v>
      </c>
      <c r="M527">
        <f t="shared" si="93"/>
        <v>118.82054794520548</v>
      </c>
      <c r="N527" s="20">
        <f t="shared" si="96"/>
        <v>-1.3226152880039024</v>
      </c>
      <c r="P527">
        <f t="shared" si="97"/>
        <v>118.27234246575341</v>
      </c>
      <c r="Q527" s="20">
        <f t="shared" si="98"/>
        <v>-1.7778857267672521</v>
      </c>
      <c r="S527">
        <f t="shared" si="99"/>
        <v>119.36875342465754</v>
      </c>
      <c r="T527" s="20">
        <f t="shared" si="100"/>
        <v>-0.86734484924055266</v>
      </c>
      <c r="U527">
        <f t="shared" si="101"/>
        <v>109.64109589041095</v>
      </c>
      <c r="V527">
        <f t="shared" si="102"/>
        <v>112.8263013698631</v>
      </c>
      <c r="W527" s="20">
        <f t="shared" si="103"/>
        <v>2.9051200679677862</v>
      </c>
      <c r="Y527">
        <f t="shared" si="104"/>
        <v>113.95456438356173</v>
      </c>
      <c r="Z527" s="9">
        <f t="shared" si="105"/>
        <v>4.3134684931507792</v>
      </c>
      <c r="AB527">
        <f t="shared" si="106"/>
        <v>111.69803835616447</v>
      </c>
      <c r="AC527" s="9">
        <f t="shared" si="107"/>
        <v>2.0569424657535222</v>
      </c>
    </row>
    <row r="528" spans="1:29">
      <c r="A528" s="1">
        <v>20130610</v>
      </c>
      <c r="B528" s="1">
        <v>200000</v>
      </c>
      <c r="C528" s="1">
        <v>2456454.3220000002</v>
      </c>
      <c r="D528" s="1">
        <v>2137.991</v>
      </c>
      <c r="E528" s="1">
        <v>93.3</v>
      </c>
      <c r="F528" s="1">
        <v>96.2</v>
      </c>
      <c r="G528" s="8">
        <f t="shared" si="90"/>
        <v>120.58438356164389</v>
      </c>
      <c r="H528" s="5">
        <v>15</v>
      </c>
      <c r="I528" s="8">
        <f t="shared" si="91"/>
        <v>109.9972602739726</v>
      </c>
      <c r="J528">
        <f t="shared" si="94"/>
        <v>100.9624897257715</v>
      </c>
      <c r="K528">
        <f t="shared" si="92"/>
        <v>120.58438356164389</v>
      </c>
      <c r="L528">
        <f t="shared" si="95"/>
        <v>120.58438356164389</v>
      </c>
      <c r="M528">
        <f t="shared" si="93"/>
        <v>118.99863013698629</v>
      </c>
      <c r="N528" s="20">
        <f t="shared" si="96"/>
        <v>-1.3150570395767289</v>
      </c>
      <c r="P528">
        <f t="shared" si="97"/>
        <v>118.44864383561644</v>
      </c>
      <c r="Q528" s="20">
        <f t="shared" si="98"/>
        <v>-1.7711578091168292</v>
      </c>
      <c r="S528">
        <f t="shared" si="99"/>
        <v>119.54861643835616</v>
      </c>
      <c r="T528" s="20">
        <f t="shared" si="100"/>
        <v>-0.85895627003660024</v>
      </c>
      <c r="U528">
        <f t="shared" si="101"/>
        <v>109.9972602739726</v>
      </c>
      <c r="V528">
        <f t="shared" si="102"/>
        <v>113.16876712328778</v>
      </c>
      <c r="W528" s="20">
        <f t="shared" si="103"/>
        <v>2.8832598570326553</v>
      </c>
      <c r="Y528">
        <f t="shared" si="104"/>
        <v>114.30045479452066</v>
      </c>
      <c r="Z528" s="9">
        <f t="shared" si="105"/>
        <v>4.3031945205480611</v>
      </c>
      <c r="AB528">
        <f t="shared" si="106"/>
        <v>112.0370794520549</v>
      </c>
      <c r="AC528" s="9">
        <f t="shared" si="107"/>
        <v>2.039819178082297</v>
      </c>
    </row>
    <row r="529" spans="1:29">
      <c r="A529" s="1">
        <v>20130611</v>
      </c>
      <c r="B529" s="1">
        <v>200000</v>
      </c>
      <c r="C529" s="1">
        <v>2456455.3220000002</v>
      </c>
      <c r="D529" s="1">
        <v>2138.027</v>
      </c>
      <c r="E529" s="1">
        <v>89.5</v>
      </c>
      <c r="F529" s="1">
        <v>92.3</v>
      </c>
      <c r="G529" s="8">
        <f t="shared" si="90"/>
        <v>120.77342465753429</v>
      </c>
      <c r="H529" s="5">
        <v>46</v>
      </c>
      <c r="I529" s="8">
        <f t="shared" si="91"/>
        <v>110.35342465753425</v>
      </c>
      <c r="J529">
        <f t="shared" si="94"/>
        <v>100.94423893343927</v>
      </c>
      <c r="K529">
        <f t="shared" si="92"/>
        <v>120.77342465753429</v>
      </c>
      <c r="L529">
        <f t="shared" si="95"/>
        <v>120.77342465753429</v>
      </c>
      <c r="M529">
        <f t="shared" si="93"/>
        <v>119.17671232876712</v>
      </c>
      <c r="N529" s="20">
        <f t="shared" si="96"/>
        <v>-1.3220725778827784</v>
      </c>
      <c r="P529">
        <f t="shared" si="97"/>
        <v>118.62494520547945</v>
      </c>
      <c r="Q529" s="20">
        <f t="shared" si="98"/>
        <v>-1.7789339485462818</v>
      </c>
      <c r="S529">
        <f t="shared" si="99"/>
        <v>119.7284794520548</v>
      </c>
      <c r="T529" s="20">
        <f t="shared" si="100"/>
        <v>-0.86521120721926081</v>
      </c>
      <c r="U529">
        <f t="shared" si="101"/>
        <v>110.35342465753425</v>
      </c>
      <c r="V529">
        <f t="shared" si="102"/>
        <v>113.54684931506858</v>
      </c>
      <c r="W529" s="20">
        <f t="shared" si="103"/>
        <v>2.8938156359394043</v>
      </c>
      <c r="Y529">
        <f t="shared" si="104"/>
        <v>114.68231780821927</v>
      </c>
      <c r="Z529" s="9">
        <f t="shared" si="105"/>
        <v>4.328893150685019</v>
      </c>
      <c r="AB529">
        <f t="shared" si="106"/>
        <v>112.4113808219179</v>
      </c>
      <c r="AC529" s="9">
        <f t="shared" si="107"/>
        <v>2.0579561643836541</v>
      </c>
    </row>
    <row r="530" spans="1:29">
      <c r="A530" s="1">
        <v>20130612</v>
      </c>
      <c r="B530" s="1">
        <v>200000</v>
      </c>
      <c r="C530" s="1">
        <v>2456456.3220000002</v>
      </c>
      <c r="D530" s="1">
        <v>2138.0639999999999</v>
      </c>
      <c r="E530" s="1">
        <v>93.3</v>
      </c>
      <c r="F530" s="1">
        <v>96.2</v>
      </c>
      <c r="G530" s="8">
        <f t="shared" si="90"/>
        <v>120.95178082191785</v>
      </c>
      <c r="H530" s="5">
        <v>57</v>
      </c>
      <c r="I530" s="8">
        <f t="shared" si="91"/>
        <v>110.64109589041095</v>
      </c>
      <c r="J530">
        <f t="shared" si="94"/>
        <v>100.93190372424723</v>
      </c>
      <c r="K530">
        <f t="shared" si="92"/>
        <v>120.95178082191785</v>
      </c>
      <c r="L530">
        <f t="shared" si="95"/>
        <v>120.95178082191785</v>
      </c>
      <c r="M530">
        <f t="shared" si="93"/>
        <v>119.32054794520548</v>
      </c>
      <c r="N530" s="20">
        <f t="shared" si="96"/>
        <v>-1.348663794470383</v>
      </c>
      <c r="P530">
        <f t="shared" si="97"/>
        <v>118.76734246575342</v>
      </c>
      <c r="Q530" s="20">
        <f t="shared" si="98"/>
        <v>-1.8060406728369571</v>
      </c>
      <c r="S530">
        <f t="shared" si="99"/>
        <v>119.87375342465754</v>
      </c>
      <c r="T530" s="20">
        <f t="shared" si="100"/>
        <v>-0.89128691610382305</v>
      </c>
      <c r="U530">
        <f t="shared" si="101"/>
        <v>110.64109589041095</v>
      </c>
      <c r="V530">
        <f t="shared" si="102"/>
        <v>113.9035616438357</v>
      </c>
      <c r="W530" s="20">
        <f t="shared" si="103"/>
        <v>2.9486925515056299</v>
      </c>
      <c r="Y530">
        <f t="shared" si="104"/>
        <v>115.04259726027406</v>
      </c>
      <c r="Z530" s="9">
        <f t="shared" si="105"/>
        <v>4.4015013698631122</v>
      </c>
      <c r="AB530">
        <f t="shared" si="106"/>
        <v>112.76452602739734</v>
      </c>
      <c r="AC530" s="9">
        <f t="shared" si="107"/>
        <v>2.1234301369863857</v>
      </c>
    </row>
    <row r="531" spans="1:29">
      <c r="A531" s="1">
        <v>20130613</v>
      </c>
      <c r="B531" s="1">
        <v>200000</v>
      </c>
      <c r="C531" s="1">
        <v>2456457.3220000002</v>
      </c>
      <c r="D531" s="1">
        <v>2138.1010000000001</v>
      </c>
      <c r="E531" s="1">
        <v>98.9</v>
      </c>
      <c r="F531" s="1">
        <v>102</v>
      </c>
      <c r="G531" s="8">
        <f t="shared" si="90"/>
        <v>121.09260273972608</v>
      </c>
      <c r="H531" s="5">
        <v>78</v>
      </c>
      <c r="I531" s="8">
        <f t="shared" si="91"/>
        <v>110.87397260273973</v>
      </c>
      <c r="J531">
        <f t="shared" si="94"/>
        <v>100.92164372729744</v>
      </c>
      <c r="K531">
        <f t="shared" si="92"/>
        <v>121.09260273972608</v>
      </c>
      <c r="L531">
        <f t="shared" si="95"/>
        <v>121.09260273972608</v>
      </c>
      <c r="M531">
        <f t="shared" si="93"/>
        <v>119.43698630136987</v>
      </c>
      <c r="N531" s="20">
        <f t="shared" si="96"/>
        <v>-1.3672316895481629</v>
      </c>
      <c r="P531">
        <f t="shared" si="97"/>
        <v>118.88261643835617</v>
      </c>
      <c r="Q531" s="20">
        <f t="shared" si="98"/>
        <v>-1.8250382363322473</v>
      </c>
      <c r="S531">
        <f t="shared" si="99"/>
        <v>119.99135616438356</v>
      </c>
      <c r="T531" s="20">
        <f t="shared" si="100"/>
        <v>-0.9094251427640927</v>
      </c>
      <c r="U531">
        <f t="shared" si="101"/>
        <v>110.87397260273973</v>
      </c>
      <c r="V531">
        <f t="shared" si="102"/>
        <v>114.18520547945215</v>
      </c>
      <c r="W531" s="20">
        <f t="shared" si="103"/>
        <v>2.9864834811832282</v>
      </c>
      <c r="Y531">
        <f t="shared" si="104"/>
        <v>115.32705753424668</v>
      </c>
      <c r="Z531" s="9">
        <f t="shared" si="105"/>
        <v>4.4530849315069503</v>
      </c>
      <c r="AB531">
        <f t="shared" si="106"/>
        <v>113.04335342465762</v>
      </c>
      <c r="AC531" s="9">
        <f t="shared" si="107"/>
        <v>2.1693808219178976</v>
      </c>
    </row>
    <row r="532" spans="1:29">
      <c r="A532" s="1">
        <v>20130614</v>
      </c>
      <c r="B532" s="1">
        <v>200000</v>
      </c>
      <c r="C532" s="1">
        <v>2456458.3220000002</v>
      </c>
      <c r="D532" s="1">
        <v>2138.1370000000002</v>
      </c>
      <c r="E532" s="1">
        <v>109.1</v>
      </c>
      <c r="F532" s="1">
        <v>112.6</v>
      </c>
      <c r="G532" s="8">
        <f t="shared" si="90"/>
        <v>121.21616438356169</v>
      </c>
      <c r="H532" s="5">
        <v>112</v>
      </c>
      <c r="I532" s="8">
        <f t="shared" si="91"/>
        <v>111.16438356164383</v>
      </c>
      <c r="J532">
        <f t="shared" si="94"/>
        <v>100.90422674060382</v>
      </c>
      <c r="K532">
        <f t="shared" si="92"/>
        <v>121.21616438356169</v>
      </c>
      <c r="L532">
        <f t="shared" si="95"/>
        <v>121.21616438356169</v>
      </c>
      <c r="M532">
        <f t="shared" si="93"/>
        <v>119.58219178082192</v>
      </c>
      <c r="N532" s="20">
        <f t="shared" si="96"/>
        <v>-1.347982433736675</v>
      </c>
      <c r="P532">
        <f t="shared" si="97"/>
        <v>119.0263698630137</v>
      </c>
      <c r="Q532" s="20">
        <f t="shared" si="98"/>
        <v>-1.8065202208666449</v>
      </c>
      <c r="S532">
        <f t="shared" si="99"/>
        <v>120.13801369863013</v>
      </c>
      <c r="T532" s="20">
        <f t="shared" si="100"/>
        <v>-0.88944464660669098</v>
      </c>
      <c r="U532">
        <f t="shared" si="101"/>
        <v>111.16438356164383</v>
      </c>
      <c r="V532">
        <f t="shared" si="102"/>
        <v>114.43232876712338</v>
      </c>
      <c r="W532" s="20">
        <f t="shared" si="103"/>
        <v>2.9397412199631248</v>
      </c>
      <c r="Y532">
        <f t="shared" si="104"/>
        <v>115.57665205479462</v>
      </c>
      <c r="Z532" s="9">
        <f t="shared" si="105"/>
        <v>4.4122684931507905</v>
      </c>
      <c r="AB532">
        <f t="shared" si="106"/>
        <v>113.28800547945214</v>
      </c>
      <c r="AC532" s="9">
        <f t="shared" si="107"/>
        <v>2.1236219178083076</v>
      </c>
    </row>
    <row r="533" spans="1:29">
      <c r="A533" s="1">
        <v>20130615</v>
      </c>
      <c r="B533" s="1">
        <v>200000</v>
      </c>
      <c r="C533" s="1">
        <v>2456459.3220000002</v>
      </c>
      <c r="D533" s="1">
        <v>2138.174</v>
      </c>
      <c r="E533" s="1">
        <v>111</v>
      </c>
      <c r="F533" s="1">
        <v>114.5</v>
      </c>
      <c r="G533" s="8">
        <f t="shared" si="90"/>
        <v>121.33534246575347</v>
      </c>
      <c r="H533" s="5">
        <v>132</v>
      </c>
      <c r="I533" s="8">
        <f t="shared" si="91"/>
        <v>111.49041095890411</v>
      </c>
      <c r="J533">
        <f t="shared" si="94"/>
        <v>100.88302943922938</v>
      </c>
      <c r="K533">
        <f t="shared" si="92"/>
        <v>121.33534246575347</v>
      </c>
      <c r="L533">
        <f t="shared" si="95"/>
        <v>121.33534246575347</v>
      </c>
      <c r="M533">
        <f t="shared" si="93"/>
        <v>119.74520547945205</v>
      </c>
      <c r="N533" s="20">
        <f t="shared" si="96"/>
        <v>-1.3105307604420631</v>
      </c>
      <c r="P533">
        <f t="shared" si="97"/>
        <v>119.18775342465753</v>
      </c>
      <c r="Q533" s="20">
        <f t="shared" si="98"/>
        <v>-1.7699616595239718</v>
      </c>
      <c r="S533">
        <f t="shared" si="99"/>
        <v>120.30265753424658</v>
      </c>
      <c r="T533" s="20">
        <f t="shared" si="100"/>
        <v>-0.85109986136015436</v>
      </c>
      <c r="U533">
        <f t="shared" si="101"/>
        <v>111.49041095890411</v>
      </c>
      <c r="V533">
        <f t="shared" si="102"/>
        <v>114.67068493150694</v>
      </c>
      <c r="W533" s="20">
        <f t="shared" si="103"/>
        <v>2.8525089693813186</v>
      </c>
      <c r="Y533">
        <f t="shared" si="104"/>
        <v>115.81739178082201</v>
      </c>
      <c r="Z533" s="9">
        <f t="shared" si="105"/>
        <v>4.3269808219178998</v>
      </c>
      <c r="AB533">
        <f t="shared" si="106"/>
        <v>113.52397808219187</v>
      </c>
      <c r="AC533" s="9">
        <f t="shared" si="107"/>
        <v>2.0335671232877672</v>
      </c>
    </row>
    <row r="534" spans="1:29">
      <c r="A534" s="1">
        <v>20130616</v>
      </c>
      <c r="B534" s="1">
        <v>200000</v>
      </c>
      <c r="C534" s="1">
        <v>2456460.3220000002</v>
      </c>
      <c r="D534" s="1">
        <v>2138.2109999999998</v>
      </c>
      <c r="E534" s="1">
        <v>115.9</v>
      </c>
      <c r="F534" s="1">
        <v>119.7</v>
      </c>
      <c r="G534" s="8">
        <f t="shared" si="90"/>
        <v>121.4252054794521</v>
      </c>
      <c r="H534" s="5">
        <v>122</v>
      </c>
      <c r="I534" s="8">
        <f t="shared" si="91"/>
        <v>111.74246575342465</v>
      </c>
      <c r="J534">
        <f t="shared" si="94"/>
        <v>100.86652282646007</v>
      </c>
      <c r="K534">
        <f t="shared" si="92"/>
        <v>121.4252054794521</v>
      </c>
      <c r="L534">
        <f t="shared" si="95"/>
        <v>121.4252054794521</v>
      </c>
      <c r="M534">
        <f t="shared" si="93"/>
        <v>119.87123287671233</v>
      </c>
      <c r="N534" s="20">
        <f t="shared" si="96"/>
        <v>-1.2797776183320906</v>
      </c>
      <c r="P534">
        <f t="shared" si="97"/>
        <v>119.31252054794521</v>
      </c>
      <c r="Q534" s="20">
        <f t="shared" si="98"/>
        <v>-1.7399064083646181</v>
      </c>
      <c r="S534">
        <f t="shared" si="99"/>
        <v>120.42994520547944</v>
      </c>
      <c r="T534" s="20">
        <f t="shared" si="100"/>
        <v>-0.81964882829956309</v>
      </c>
      <c r="U534">
        <f t="shared" si="101"/>
        <v>111.74246575342465</v>
      </c>
      <c r="V534">
        <f t="shared" si="102"/>
        <v>114.85041095890421</v>
      </c>
      <c r="W534" s="20">
        <f t="shared" si="103"/>
        <v>2.7813465404796602</v>
      </c>
      <c r="Y534">
        <f t="shared" si="104"/>
        <v>115.99891506849325</v>
      </c>
      <c r="Z534" s="9">
        <f t="shared" si="105"/>
        <v>4.2564493150685934</v>
      </c>
      <c r="AB534">
        <f t="shared" si="106"/>
        <v>113.70190684931517</v>
      </c>
      <c r="AC534" s="9">
        <f t="shared" si="107"/>
        <v>1.9594410958905115</v>
      </c>
    </row>
    <row r="535" spans="1:29">
      <c r="A535" s="1">
        <v>20130617</v>
      </c>
      <c r="B535" s="1">
        <v>200000</v>
      </c>
      <c r="C535" s="1">
        <v>2456461.3220000002</v>
      </c>
      <c r="D535" s="1">
        <v>2138.2469999999998</v>
      </c>
      <c r="E535" s="1">
        <v>123.8</v>
      </c>
      <c r="F535" s="1">
        <v>127.8</v>
      </c>
      <c r="G535" s="8">
        <f t="shared" si="90"/>
        <v>121.51726027397267</v>
      </c>
      <c r="H535" s="5">
        <v>122</v>
      </c>
      <c r="I535" s="8">
        <f t="shared" si="91"/>
        <v>112.02191780821917</v>
      </c>
      <c r="J535">
        <f t="shared" si="94"/>
        <v>100.84763255722952</v>
      </c>
      <c r="K535">
        <f t="shared" si="92"/>
        <v>121.51726027397267</v>
      </c>
      <c r="L535">
        <f t="shared" si="95"/>
        <v>121.51726027397267</v>
      </c>
      <c r="M535">
        <f t="shared" si="93"/>
        <v>120.01095890410959</v>
      </c>
      <c r="N535" s="20">
        <f t="shared" si="96"/>
        <v>-1.2395781195749294</v>
      </c>
      <c r="P535">
        <f t="shared" si="97"/>
        <v>119.4508493150685</v>
      </c>
      <c r="Q535" s="20">
        <f t="shared" si="98"/>
        <v>-1.7005081864462994</v>
      </c>
      <c r="S535">
        <f t="shared" si="99"/>
        <v>120.57106849315068</v>
      </c>
      <c r="T535" s="20">
        <f t="shared" si="100"/>
        <v>-0.77864805270354509</v>
      </c>
      <c r="U535">
        <f t="shared" si="101"/>
        <v>112.02191780821917</v>
      </c>
      <c r="V535">
        <f t="shared" si="102"/>
        <v>115.03452054794533</v>
      </c>
      <c r="W535" s="20">
        <f t="shared" si="103"/>
        <v>2.6892975934260619</v>
      </c>
      <c r="Y535">
        <f t="shared" si="104"/>
        <v>116.18486575342479</v>
      </c>
      <c r="Z535" s="9">
        <f t="shared" si="105"/>
        <v>4.162947945205616</v>
      </c>
      <c r="AB535">
        <f t="shared" si="106"/>
        <v>113.88417534246588</v>
      </c>
      <c r="AC535" s="9">
        <f t="shared" si="107"/>
        <v>1.8622575342467089</v>
      </c>
    </row>
    <row r="536" spans="1:29">
      <c r="A536" s="1">
        <v>20130618</v>
      </c>
      <c r="B536" s="1">
        <v>200000</v>
      </c>
      <c r="C536" s="1">
        <v>2456462.3220000002</v>
      </c>
      <c r="D536" s="1">
        <v>2138.2840000000001</v>
      </c>
      <c r="E536" s="1">
        <v>124.8</v>
      </c>
      <c r="F536" s="1">
        <v>128.80000000000001</v>
      </c>
      <c r="G536" s="8">
        <f t="shared" si="90"/>
        <v>121.6339726027398</v>
      </c>
      <c r="H536" s="5">
        <v>128</v>
      </c>
      <c r="I536" s="8">
        <f t="shared" si="91"/>
        <v>112.32328767123288</v>
      </c>
      <c r="J536">
        <f t="shared" si="94"/>
        <v>100.82891848382849</v>
      </c>
      <c r="K536">
        <f t="shared" si="92"/>
        <v>121.6339726027398</v>
      </c>
      <c r="L536">
        <f t="shared" si="95"/>
        <v>121.6339726027398</v>
      </c>
      <c r="M536">
        <f t="shared" si="93"/>
        <v>120.16164383561645</v>
      </c>
      <c r="N536" s="20">
        <f t="shared" si="96"/>
        <v>-1.2104585056446666</v>
      </c>
      <c r="P536">
        <f t="shared" si="97"/>
        <v>119.60002739726028</v>
      </c>
      <c r="Q536" s="20">
        <f t="shared" si="98"/>
        <v>-1.6721851321278933</v>
      </c>
      <c r="S536">
        <f t="shared" si="99"/>
        <v>120.72326027397261</v>
      </c>
      <c r="T536" s="20">
        <f t="shared" si="100"/>
        <v>-0.7487318791614257</v>
      </c>
      <c r="U536">
        <f t="shared" si="101"/>
        <v>112.32328767123288</v>
      </c>
      <c r="V536">
        <f t="shared" si="102"/>
        <v>115.26794520547961</v>
      </c>
      <c r="W536" s="20">
        <f t="shared" si="103"/>
        <v>2.6215912971365896</v>
      </c>
      <c r="Y536">
        <f t="shared" si="104"/>
        <v>116.4206246575344</v>
      </c>
      <c r="Z536" s="9">
        <f t="shared" si="105"/>
        <v>4.0973369863015279</v>
      </c>
      <c r="AB536">
        <f t="shared" si="106"/>
        <v>114.11526575342481</v>
      </c>
      <c r="AC536" s="9">
        <f t="shared" si="107"/>
        <v>1.7919780821919318</v>
      </c>
    </row>
    <row r="537" spans="1:29">
      <c r="A537" s="1">
        <v>20130619</v>
      </c>
      <c r="B537" s="1">
        <v>200000</v>
      </c>
      <c r="C537" s="1">
        <v>2456463.3220000002</v>
      </c>
      <c r="D537" s="1">
        <v>2138.3209999999999</v>
      </c>
      <c r="E537" s="1">
        <v>123.4</v>
      </c>
      <c r="F537" s="1">
        <v>127.4</v>
      </c>
      <c r="G537" s="8">
        <f t="shared" si="90"/>
        <v>121.73972602739734</v>
      </c>
      <c r="H537" s="5">
        <v>126</v>
      </c>
      <c r="I537" s="8">
        <f t="shared" si="91"/>
        <v>112.64931506849315</v>
      </c>
      <c r="J537">
        <f t="shared" si="94"/>
        <v>100.8069654887273</v>
      </c>
      <c r="K537">
        <f t="shared" si="92"/>
        <v>121.73972602739734</v>
      </c>
      <c r="L537">
        <f t="shared" si="95"/>
        <v>121.73972602739734</v>
      </c>
      <c r="M537">
        <f t="shared" si="93"/>
        <v>120.32465753424657</v>
      </c>
      <c r="N537" s="20">
        <f t="shared" si="96"/>
        <v>-1.1623720040509227</v>
      </c>
      <c r="P537">
        <f t="shared" si="97"/>
        <v>119.76141095890411</v>
      </c>
      <c r="Q537" s="20">
        <f t="shared" si="98"/>
        <v>-1.6250365702712486</v>
      </c>
      <c r="S537">
        <f t="shared" si="99"/>
        <v>120.88790410958904</v>
      </c>
      <c r="T537" s="20">
        <f t="shared" si="100"/>
        <v>-0.69970743783059675</v>
      </c>
      <c r="U537">
        <f t="shared" si="101"/>
        <v>112.64931506849315</v>
      </c>
      <c r="V537">
        <f t="shared" si="102"/>
        <v>115.47945205479468</v>
      </c>
      <c r="W537" s="20">
        <f t="shared" si="103"/>
        <v>2.5123428265682293</v>
      </c>
      <c r="Y537">
        <f t="shared" si="104"/>
        <v>116.63424657534263</v>
      </c>
      <c r="Z537" s="9">
        <f t="shared" si="105"/>
        <v>3.9849315068494775</v>
      </c>
      <c r="AB537">
        <f t="shared" si="106"/>
        <v>114.32465753424673</v>
      </c>
      <c r="AC537" s="9">
        <f t="shared" si="107"/>
        <v>1.6753424657535729</v>
      </c>
    </row>
    <row r="538" spans="1:29">
      <c r="A538" s="1">
        <v>20130620</v>
      </c>
      <c r="B538" s="1">
        <v>200000</v>
      </c>
      <c r="C538" s="1">
        <v>2456464.3220000002</v>
      </c>
      <c r="D538" s="1">
        <v>2138.357</v>
      </c>
      <c r="E538" s="1">
        <v>126.3</v>
      </c>
      <c r="F538" s="1">
        <v>130.5</v>
      </c>
      <c r="G538" s="8">
        <f t="shared" si="90"/>
        <v>121.8457534246576</v>
      </c>
      <c r="H538" s="5">
        <v>153</v>
      </c>
      <c r="I538" s="8">
        <f t="shared" si="91"/>
        <v>112.9068493150685</v>
      </c>
      <c r="J538">
        <f t="shared" si="94"/>
        <v>100.79170609788649</v>
      </c>
      <c r="K538">
        <f t="shared" si="92"/>
        <v>121.8457534246576</v>
      </c>
      <c r="L538">
        <f t="shared" si="95"/>
        <v>121.8457534246576</v>
      </c>
      <c r="M538">
        <f t="shared" si="93"/>
        <v>120.45342465753424</v>
      </c>
      <c r="N538" s="20">
        <f t="shared" si="96"/>
        <v>-1.1426978191606025</v>
      </c>
      <c r="P538">
        <f t="shared" si="97"/>
        <v>119.88889041095891</v>
      </c>
      <c r="Q538" s="20">
        <f t="shared" si="98"/>
        <v>-1.6060165895799656</v>
      </c>
      <c r="S538">
        <f t="shared" si="99"/>
        <v>121.01795890410959</v>
      </c>
      <c r="T538" s="20">
        <f t="shared" si="100"/>
        <v>-0.67937904874122523</v>
      </c>
      <c r="U538">
        <f t="shared" si="101"/>
        <v>112.9068493150685</v>
      </c>
      <c r="V538">
        <f t="shared" si="102"/>
        <v>115.6915068493152</v>
      </c>
      <c r="W538" s="20">
        <f t="shared" si="103"/>
        <v>2.4663318046153933</v>
      </c>
      <c r="Y538">
        <f t="shared" si="104"/>
        <v>116.84842191780835</v>
      </c>
      <c r="Z538" s="9">
        <f t="shared" si="105"/>
        <v>3.9415726027398534</v>
      </c>
      <c r="AB538">
        <f t="shared" si="106"/>
        <v>114.53459178082205</v>
      </c>
      <c r="AC538" s="9">
        <f t="shared" si="107"/>
        <v>1.6277424657535562</v>
      </c>
    </row>
    <row r="539" spans="1:29">
      <c r="A539" s="1">
        <v>20130621</v>
      </c>
      <c r="B539" s="1">
        <v>200000</v>
      </c>
      <c r="C539" s="1">
        <v>2456465.3220000002</v>
      </c>
      <c r="D539" s="1">
        <v>2138.3939999999998</v>
      </c>
      <c r="E539" s="1">
        <v>133.19999999999999</v>
      </c>
      <c r="F539" s="1">
        <v>137.6</v>
      </c>
      <c r="G539" s="8">
        <f t="shared" si="90"/>
        <v>121.93890410958913</v>
      </c>
      <c r="H539" s="5">
        <v>140</v>
      </c>
      <c r="I539" s="8">
        <f t="shared" si="91"/>
        <v>113.2027397260274</v>
      </c>
      <c r="J539">
        <f t="shared" si="94"/>
        <v>100.77172729252887</v>
      </c>
      <c r="K539">
        <f t="shared" si="92"/>
        <v>121.93890410958913</v>
      </c>
      <c r="L539">
        <f t="shared" si="95"/>
        <v>121.93890410958913</v>
      </c>
      <c r="M539">
        <f t="shared" si="93"/>
        <v>120.6013698630137</v>
      </c>
      <c r="N539" s="20">
        <f t="shared" si="96"/>
        <v>-1.0968888529401255</v>
      </c>
      <c r="P539">
        <f t="shared" si="97"/>
        <v>120.03535616438356</v>
      </c>
      <c r="Q539" s="20">
        <f t="shared" si="98"/>
        <v>-1.5610669614471959</v>
      </c>
      <c r="S539">
        <f t="shared" si="99"/>
        <v>121.16738356164385</v>
      </c>
      <c r="T539" s="20">
        <f t="shared" si="100"/>
        <v>-0.63271074443305508</v>
      </c>
      <c r="U539">
        <f t="shared" si="101"/>
        <v>113.2027397260274</v>
      </c>
      <c r="V539">
        <f t="shared" si="102"/>
        <v>115.87780821917826</v>
      </c>
      <c r="W539" s="20">
        <f t="shared" si="103"/>
        <v>2.363077518817164</v>
      </c>
      <c r="Y539">
        <f t="shared" si="104"/>
        <v>117.03658630137005</v>
      </c>
      <c r="Z539" s="9">
        <f t="shared" si="105"/>
        <v>3.8338465753426476</v>
      </c>
      <c r="AB539">
        <f t="shared" si="106"/>
        <v>114.71903013698648</v>
      </c>
      <c r="AC539" s="9">
        <f t="shared" si="107"/>
        <v>1.5162904109590727</v>
      </c>
    </row>
    <row r="540" spans="1:29">
      <c r="A540" s="1">
        <v>20130622</v>
      </c>
      <c r="B540" s="1">
        <v>200000</v>
      </c>
      <c r="C540" s="1">
        <v>2456466.3220000002</v>
      </c>
      <c r="D540" s="1">
        <v>2138.431</v>
      </c>
      <c r="E540" s="1">
        <v>130</v>
      </c>
      <c r="F540" s="1">
        <v>134.19999999999999</v>
      </c>
      <c r="G540" s="8">
        <f t="shared" si="90"/>
        <v>122.01726027397267</v>
      </c>
      <c r="H540" s="5">
        <v>144</v>
      </c>
      <c r="I540" s="8">
        <f t="shared" si="91"/>
        <v>113.50684931506849</v>
      </c>
      <c r="J540">
        <f t="shared" si="94"/>
        <v>100.74977069756216</v>
      </c>
      <c r="K540">
        <f t="shared" si="92"/>
        <v>122.01726027397267</v>
      </c>
      <c r="L540">
        <f t="shared" si="95"/>
        <v>122.01726027397267</v>
      </c>
      <c r="M540">
        <f t="shared" si="93"/>
        <v>120.75342465753425</v>
      </c>
      <c r="N540" s="20">
        <f t="shared" si="96"/>
        <v>-1.0357842928128775</v>
      </c>
      <c r="P540">
        <f t="shared" si="97"/>
        <v>120.1858904109589</v>
      </c>
      <c r="Q540" s="20">
        <f t="shared" si="98"/>
        <v>-1.5009104932381518</v>
      </c>
      <c r="S540">
        <f t="shared" si="99"/>
        <v>121.32095890410959</v>
      </c>
      <c r="T540" s="20">
        <f t="shared" si="100"/>
        <v>-0.57065809238761744</v>
      </c>
      <c r="U540">
        <f t="shared" si="101"/>
        <v>113.50684931506849</v>
      </c>
      <c r="V540">
        <f t="shared" si="102"/>
        <v>116.03452054794533</v>
      </c>
      <c r="W540" s="20">
        <f t="shared" si="103"/>
        <v>2.2268887279750089</v>
      </c>
      <c r="Y540">
        <f t="shared" si="104"/>
        <v>117.19486575342479</v>
      </c>
      <c r="Z540" s="9">
        <f t="shared" si="105"/>
        <v>3.6880164383562999</v>
      </c>
      <c r="AB540">
        <f t="shared" si="106"/>
        <v>114.87417534246588</v>
      </c>
      <c r="AC540" s="9">
        <f t="shared" si="107"/>
        <v>1.3673260273973824</v>
      </c>
    </row>
    <row r="541" spans="1:29">
      <c r="A541" s="1">
        <v>20130623</v>
      </c>
      <c r="B541" s="1">
        <v>200000</v>
      </c>
      <c r="C541" s="1">
        <v>2456467.3220000002</v>
      </c>
      <c r="D541" s="1">
        <v>2138.4670000000001</v>
      </c>
      <c r="E541" s="1">
        <v>128.19999999999999</v>
      </c>
      <c r="F541" s="1">
        <v>132.4</v>
      </c>
      <c r="G541" s="8">
        <f t="shared" si="90"/>
        <v>122.07698630136994</v>
      </c>
      <c r="H541" s="5">
        <v>135</v>
      </c>
      <c r="I541" s="8">
        <f t="shared" si="91"/>
        <v>113.67397260273972</v>
      </c>
      <c r="J541">
        <f t="shared" si="94"/>
        <v>100.73922055385506</v>
      </c>
      <c r="K541">
        <f t="shared" si="92"/>
        <v>122.07698630136994</v>
      </c>
      <c r="L541">
        <f t="shared" si="95"/>
        <v>122.07698630136994</v>
      </c>
      <c r="M541">
        <f t="shared" si="93"/>
        <v>120.83698630136986</v>
      </c>
      <c r="N541" s="20">
        <f t="shared" si="96"/>
        <v>-1.0157524670038214</v>
      </c>
      <c r="P541">
        <f t="shared" si="97"/>
        <v>120.26861643835616</v>
      </c>
      <c r="Q541" s="20">
        <f t="shared" si="98"/>
        <v>-1.481335604525384</v>
      </c>
      <c r="S541">
        <f t="shared" si="99"/>
        <v>121.40535616438356</v>
      </c>
      <c r="T541" s="20">
        <f t="shared" si="100"/>
        <v>-0.55016932948224451</v>
      </c>
      <c r="U541">
        <f t="shared" si="101"/>
        <v>113.67397260273972</v>
      </c>
      <c r="V541">
        <f t="shared" si="102"/>
        <v>116.15397260273988</v>
      </c>
      <c r="W541" s="20">
        <f t="shared" si="103"/>
        <v>2.181677954255278</v>
      </c>
      <c r="Y541">
        <f t="shared" si="104"/>
        <v>117.31551232876728</v>
      </c>
      <c r="Z541" s="9">
        <f t="shared" si="105"/>
        <v>3.6415397260275597</v>
      </c>
      <c r="AB541">
        <f t="shared" si="106"/>
        <v>114.99243287671248</v>
      </c>
      <c r="AC541" s="9">
        <f t="shared" si="107"/>
        <v>1.3184602739727609</v>
      </c>
    </row>
    <row r="542" spans="1:29">
      <c r="A542" s="1">
        <v>20130624</v>
      </c>
      <c r="B542" s="1">
        <v>200000</v>
      </c>
      <c r="C542" s="1">
        <v>2456468.3220000002</v>
      </c>
      <c r="D542" s="1">
        <v>2138.5039999999999</v>
      </c>
      <c r="E542" s="1">
        <v>120.6</v>
      </c>
      <c r="F542" s="1">
        <v>124.6</v>
      </c>
      <c r="G542" s="8">
        <f t="shared" si="90"/>
        <v>122.13506849315077</v>
      </c>
      <c r="H542" s="5">
        <v>125</v>
      </c>
      <c r="I542" s="8">
        <f t="shared" si="91"/>
        <v>113.9013698630137</v>
      </c>
      <c r="J542">
        <f t="shared" si="94"/>
        <v>100.72287968441816</v>
      </c>
      <c r="K542">
        <f t="shared" si="92"/>
        <v>122.13506849315077</v>
      </c>
      <c r="L542">
        <f t="shared" si="95"/>
        <v>122.13506849315077</v>
      </c>
      <c r="M542">
        <f t="shared" si="93"/>
        <v>120.95068493150686</v>
      </c>
      <c r="N542" s="20">
        <f t="shared" si="96"/>
        <v>-0.9697325888922137</v>
      </c>
      <c r="P542">
        <f t="shared" si="97"/>
        <v>120.38117808219178</v>
      </c>
      <c r="Q542" s="20">
        <f t="shared" si="98"/>
        <v>-1.4360252404143381</v>
      </c>
      <c r="S542">
        <f t="shared" si="99"/>
        <v>121.52019178082192</v>
      </c>
      <c r="T542" s="20">
        <f t="shared" si="100"/>
        <v>-0.50343993737010351</v>
      </c>
      <c r="U542">
        <f t="shared" si="101"/>
        <v>113.9013698630137</v>
      </c>
      <c r="V542">
        <f t="shared" si="102"/>
        <v>116.27013698630154</v>
      </c>
      <c r="W542" s="20">
        <f t="shared" si="103"/>
        <v>2.0796651753501152</v>
      </c>
      <c r="Y542">
        <f t="shared" si="104"/>
        <v>117.43283835616455</v>
      </c>
      <c r="Z542" s="9">
        <f t="shared" si="105"/>
        <v>3.5314684931508538</v>
      </c>
      <c r="AB542">
        <f t="shared" si="106"/>
        <v>115.10743561643852</v>
      </c>
      <c r="AC542" s="9">
        <f t="shared" si="107"/>
        <v>1.2060657534248236</v>
      </c>
    </row>
    <row r="543" spans="1:29">
      <c r="A543" s="1">
        <v>20130625</v>
      </c>
      <c r="B543" s="1">
        <v>200000</v>
      </c>
      <c r="C543" s="1">
        <v>2456469.3220000002</v>
      </c>
      <c r="D543" s="1">
        <v>2138.5410000000002</v>
      </c>
      <c r="E543" s="1">
        <v>109.2</v>
      </c>
      <c r="F543" s="1">
        <v>112.9</v>
      </c>
      <c r="G543" s="8">
        <f t="shared" si="90"/>
        <v>122.1753424657535</v>
      </c>
      <c r="H543" s="5">
        <v>69</v>
      </c>
      <c r="I543" s="8">
        <f t="shared" si="91"/>
        <v>114.13698630136986</v>
      </c>
      <c r="J543">
        <f t="shared" si="94"/>
        <v>100.70427268362938</v>
      </c>
      <c r="K543">
        <f t="shared" si="92"/>
        <v>122.1753424657535</v>
      </c>
      <c r="L543">
        <f t="shared" si="95"/>
        <v>122.1753424657535</v>
      </c>
      <c r="M543">
        <f t="shared" si="93"/>
        <v>121.06849315068493</v>
      </c>
      <c r="N543" s="20">
        <f t="shared" si="96"/>
        <v>-0.90595147329243275</v>
      </c>
      <c r="P543">
        <f t="shared" si="97"/>
        <v>120.49780821917808</v>
      </c>
      <c r="Q543" s="20">
        <f t="shared" si="98"/>
        <v>-1.3730546710320368</v>
      </c>
      <c r="S543">
        <f t="shared" si="99"/>
        <v>121.63917808219178</v>
      </c>
      <c r="T543" s="20">
        <f t="shared" si="100"/>
        <v>-0.43884827555282868</v>
      </c>
      <c r="U543">
        <f t="shared" si="101"/>
        <v>114.13698630136986</v>
      </c>
      <c r="V543">
        <f t="shared" si="102"/>
        <v>116.350684931507</v>
      </c>
      <c r="W543" s="20">
        <f t="shared" si="103"/>
        <v>1.9395103216516105</v>
      </c>
      <c r="Y543">
        <f t="shared" si="104"/>
        <v>117.51419178082207</v>
      </c>
      <c r="Z543" s="9">
        <f t="shared" si="105"/>
        <v>3.3772054794522144</v>
      </c>
      <c r="AB543">
        <f t="shared" si="106"/>
        <v>115.18717808219193</v>
      </c>
      <c r="AC543" s="9">
        <f t="shared" si="107"/>
        <v>1.0501917808220753</v>
      </c>
    </row>
    <row r="544" spans="1:29">
      <c r="A544" s="1">
        <v>20130626</v>
      </c>
      <c r="B544" s="1">
        <v>200000</v>
      </c>
      <c r="C544" s="1">
        <v>2456470.3220000002</v>
      </c>
      <c r="D544" s="1">
        <v>2138.5770000000002</v>
      </c>
      <c r="E544" s="1">
        <v>106.5</v>
      </c>
      <c r="F544" s="1">
        <v>110.1</v>
      </c>
      <c r="G544" s="8">
        <f t="shared" si="90"/>
        <v>122.20109589041103</v>
      </c>
      <c r="H544" s="5">
        <v>70</v>
      </c>
      <c r="I544" s="8">
        <f t="shared" si="91"/>
        <v>114.3013698630137</v>
      </c>
      <c r="J544">
        <f t="shared" si="94"/>
        <v>100.69113135186961</v>
      </c>
      <c r="K544">
        <f t="shared" si="92"/>
        <v>122.20109589041103</v>
      </c>
      <c r="L544">
        <f t="shared" si="95"/>
        <v>122.20109589041103</v>
      </c>
      <c r="M544">
        <f t="shared" si="93"/>
        <v>121.15068493150685</v>
      </c>
      <c r="N544" s="20">
        <f t="shared" si="96"/>
        <v>-0.8595757274109701</v>
      </c>
      <c r="P544">
        <f t="shared" si="97"/>
        <v>120.57917808219179</v>
      </c>
      <c r="Q544" s="20">
        <f t="shared" si="98"/>
        <v>-1.3272530793617108</v>
      </c>
      <c r="S544">
        <f t="shared" si="99"/>
        <v>121.72219178082193</v>
      </c>
      <c r="T544" s="20">
        <f t="shared" si="100"/>
        <v>-0.39189837546021522</v>
      </c>
      <c r="U544">
        <f t="shared" si="101"/>
        <v>114.3013698630137</v>
      </c>
      <c r="V544">
        <f t="shared" si="102"/>
        <v>116.40219178082205</v>
      </c>
      <c r="W544" s="20">
        <f t="shared" si="103"/>
        <v>1.8379674017259049</v>
      </c>
      <c r="Y544">
        <f t="shared" si="104"/>
        <v>117.56621369863028</v>
      </c>
      <c r="Z544" s="9">
        <f t="shared" si="105"/>
        <v>3.2648438356165737</v>
      </c>
      <c r="AB544">
        <f t="shared" si="106"/>
        <v>115.23816986301382</v>
      </c>
      <c r="AC544" s="9">
        <f t="shared" si="107"/>
        <v>0.93680000000011876</v>
      </c>
    </row>
    <row r="545" spans="1:29">
      <c r="A545" s="1">
        <v>20130627</v>
      </c>
      <c r="B545" s="1">
        <v>200000</v>
      </c>
      <c r="C545" s="1">
        <v>2456471.3220000002</v>
      </c>
      <c r="D545" s="1">
        <v>2138.614</v>
      </c>
      <c r="E545" s="1">
        <v>99.5</v>
      </c>
      <c r="F545" s="1">
        <v>102.9</v>
      </c>
      <c r="G545" s="8">
        <f t="shared" si="90"/>
        <v>122.24054794520555</v>
      </c>
      <c r="H545" s="5">
        <v>93</v>
      </c>
      <c r="I545" s="8">
        <f t="shared" si="91"/>
        <v>114.48493150684932</v>
      </c>
      <c r="J545">
        <f t="shared" si="94"/>
        <v>100.67743556608515</v>
      </c>
      <c r="K545">
        <f t="shared" si="92"/>
        <v>122.24054794520555</v>
      </c>
      <c r="L545">
        <f t="shared" si="95"/>
        <v>122.24054794520555</v>
      </c>
      <c r="M545">
        <f t="shared" si="93"/>
        <v>121.24246575342465</v>
      </c>
      <c r="N545" s="20">
        <f t="shared" si="96"/>
        <v>-0.81649027966422238</v>
      </c>
      <c r="P545">
        <f t="shared" si="97"/>
        <v>120.67004109589041</v>
      </c>
      <c r="Q545" s="20">
        <f t="shared" si="98"/>
        <v>-1.284767514310488</v>
      </c>
      <c r="S545">
        <f t="shared" si="99"/>
        <v>121.81489041095891</v>
      </c>
      <c r="T545" s="20">
        <f t="shared" si="100"/>
        <v>-0.34821304501797101</v>
      </c>
      <c r="U545">
        <f t="shared" si="101"/>
        <v>114.48493150684932</v>
      </c>
      <c r="V545">
        <f t="shared" si="102"/>
        <v>116.4810958904111</v>
      </c>
      <c r="W545" s="20">
        <f t="shared" si="103"/>
        <v>1.7436044702899096</v>
      </c>
      <c r="Y545">
        <f t="shared" si="104"/>
        <v>117.64590684931521</v>
      </c>
      <c r="Z545" s="9">
        <f t="shared" si="105"/>
        <v>3.1609753424658891</v>
      </c>
      <c r="AB545">
        <f t="shared" si="106"/>
        <v>115.31628493150698</v>
      </c>
      <c r="AC545" s="9">
        <f t="shared" si="107"/>
        <v>0.83135342465766371</v>
      </c>
    </row>
    <row r="546" spans="1:29">
      <c r="A546" s="1">
        <v>20130628</v>
      </c>
      <c r="B546" s="1">
        <v>200000</v>
      </c>
      <c r="C546" s="1">
        <v>2456472.3220000002</v>
      </c>
      <c r="D546" s="1">
        <v>2138.65</v>
      </c>
      <c r="E546" s="1">
        <v>101</v>
      </c>
      <c r="F546" s="1">
        <v>104.3</v>
      </c>
      <c r="G546" s="8">
        <f t="shared" si="90"/>
        <v>122.30383561643842</v>
      </c>
      <c r="H546" s="5">
        <v>84</v>
      </c>
      <c r="I546" s="8">
        <f t="shared" si="91"/>
        <v>114.83835616438355</v>
      </c>
      <c r="J546">
        <f t="shared" si="94"/>
        <v>100.65008588605784</v>
      </c>
      <c r="K546">
        <f t="shared" si="92"/>
        <v>122.30383561643842</v>
      </c>
      <c r="L546">
        <f t="shared" si="95"/>
        <v>122.30383561643842</v>
      </c>
      <c r="M546">
        <f t="shared" si="93"/>
        <v>121.41917808219178</v>
      </c>
      <c r="N546" s="20">
        <f t="shared" si="96"/>
        <v>-0.72332771068688828</v>
      </c>
      <c r="P546">
        <f t="shared" si="97"/>
        <v>120.84498630136986</v>
      </c>
      <c r="Q546" s="20">
        <f t="shared" si="98"/>
        <v>-1.1928074926805436</v>
      </c>
      <c r="S546">
        <f t="shared" si="99"/>
        <v>121.9933698630137</v>
      </c>
      <c r="T546" s="20">
        <f t="shared" si="100"/>
        <v>-0.25384792869324713</v>
      </c>
      <c r="U546">
        <f t="shared" si="101"/>
        <v>114.83835616438355</v>
      </c>
      <c r="V546">
        <f t="shared" si="102"/>
        <v>116.60767123287684</v>
      </c>
      <c r="W546" s="20">
        <f t="shared" si="103"/>
        <v>1.5407004485161906</v>
      </c>
      <c r="Y546">
        <f t="shared" si="104"/>
        <v>117.77374794520561</v>
      </c>
      <c r="Z546" s="9">
        <f t="shared" si="105"/>
        <v>2.9353917808220586</v>
      </c>
      <c r="AB546">
        <f t="shared" si="106"/>
        <v>115.44159452054807</v>
      </c>
      <c r="AC546" s="9">
        <f t="shared" si="107"/>
        <v>0.60323835616451049</v>
      </c>
    </row>
    <row r="547" spans="1:29">
      <c r="A547" s="1">
        <v>20130629</v>
      </c>
      <c r="B547" s="1">
        <v>200000</v>
      </c>
      <c r="C547" s="1">
        <v>2456473.3220000002</v>
      </c>
      <c r="D547" s="1">
        <v>2138.6869999999999</v>
      </c>
      <c r="E547" s="1">
        <v>100.2</v>
      </c>
      <c r="F547" s="1">
        <v>103.6</v>
      </c>
      <c r="G547" s="8">
        <f t="shared" si="90"/>
        <v>122.38000000000005</v>
      </c>
      <c r="H547" s="5">
        <v>87</v>
      </c>
      <c r="I547" s="8">
        <f t="shared" si="91"/>
        <v>115.05479452054794</v>
      </c>
      <c r="J547">
        <f t="shared" si="94"/>
        <v>100.63667103226575</v>
      </c>
      <c r="K547">
        <f t="shared" si="92"/>
        <v>122.38000000000005</v>
      </c>
      <c r="L547">
        <f t="shared" si="95"/>
        <v>122.38000000000005</v>
      </c>
      <c r="M547">
        <f t="shared" si="93"/>
        <v>121.52739726027397</v>
      </c>
      <c r="N547" s="20">
        <f t="shared" si="96"/>
        <v>-0.69668470315907882</v>
      </c>
      <c r="P547">
        <f t="shared" si="97"/>
        <v>120.95212328767124</v>
      </c>
      <c r="Q547" s="20">
        <f t="shared" si="98"/>
        <v>-1.1667565879464092</v>
      </c>
      <c r="S547">
        <f t="shared" si="99"/>
        <v>122.1026712328767</v>
      </c>
      <c r="T547" s="20">
        <f t="shared" si="100"/>
        <v>-0.2266128183717484</v>
      </c>
      <c r="U547">
        <f t="shared" si="101"/>
        <v>115.05479452054794</v>
      </c>
      <c r="V547">
        <f t="shared" si="102"/>
        <v>116.7600000000001</v>
      </c>
      <c r="W547" s="20">
        <f t="shared" si="103"/>
        <v>1.4820812001429715</v>
      </c>
      <c r="Y547">
        <f t="shared" si="104"/>
        <v>117.92760000000011</v>
      </c>
      <c r="Z547" s="9">
        <f t="shared" si="105"/>
        <v>2.8728054794521682</v>
      </c>
      <c r="AB547">
        <f t="shared" si="106"/>
        <v>115.5924000000001</v>
      </c>
      <c r="AC547" s="9">
        <f t="shared" si="107"/>
        <v>0.53760547945215365</v>
      </c>
    </row>
    <row r="548" spans="1:29">
      <c r="A548" s="1">
        <v>20130630</v>
      </c>
      <c r="B548" s="1">
        <v>200000</v>
      </c>
      <c r="C548" s="1">
        <v>2456474.3220000002</v>
      </c>
      <c r="D548" s="1">
        <v>2138.7240000000002</v>
      </c>
      <c r="E548" s="1">
        <v>102.8</v>
      </c>
      <c r="F548" s="1">
        <v>106.3</v>
      </c>
      <c r="G548" s="8">
        <f t="shared" si="90"/>
        <v>122.46657534246582</v>
      </c>
      <c r="H548" s="5">
        <v>94</v>
      </c>
      <c r="I548" s="8">
        <f t="shared" si="91"/>
        <v>115.22191780821917</v>
      </c>
      <c r="J548">
        <f t="shared" si="94"/>
        <v>100.62875689556782</v>
      </c>
      <c r="K548">
        <f t="shared" si="92"/>
        <v>122.46657534246582</v>
      </c>
      <c r="L548">
        <f t="shared" si="95"/>
        <v>122.46657534246582</v>
      </c>
      <c r="M548">
        <f t="shared" si="93"/>
        <v>121.61095890410959</v>
      </c>
      <c r="N548" s="20">
        <f t="shared" si="96"/>
        <v>-0.69865302917435201</v>
      </c>
      <c r="P548">
        <f t="shared" si="97"/>
        <v>121.0348493150685</v>
      </c>
      <c r="Q548" s="20">
        <f t="shared" si="98"/>
        <v>-1.1690749279088095</v>
      </c>
      <c r="S548">
        <f t="shared" si="99"/>
        <v>122.18706849315069</v>
      </c>
      <c r="T548" s="20">
        <f t="shared" si="100"/>
        <v>-0.2282311304398803</v>
      </c>
      <c r="U548">
        <f t="shared" si="101"/>
        <v>115.22191780821917</v>
      </c>
      <c r="V548">
        <f t="shared" si="102"/>
        <v>116.93315068493163</v>
      </c>
      <c r="W548" s="20">
        <f t="shared" si="103"/>
        <v>1.4851626402892606</v>
      </c>
      <c r="Y548">
        <f t="shared" si="104"/>
        <v>118.10248219178095</v>
      </c>
      <c r="Z548" s="9">
        <f t="shared" si="105"/>
        <v>2.8805643835617758</v>
      </c>
      <c r="AB548">
        <f t="shared" si="106"/>
        <v>115.76381917808231</v>
      </c>
      <c r="AC548" s="9">
        <f t="shared" si="107"/>
        <v>0.5419013698631403</v>
      </c>
    </row>
    <row r="549" spans="1:29">
      <c r="A549" s="1">
        <v>20130701</v>
      </c>
      <c r="B549" s="1">
        <v>200000</v>
      </c>
      <c r="C549" s="1">
        <v>2456475.3220000002</v>
      </c>
      <c r="D549" s="1">
        <v>2138.7600000000002</v>
      </c>
      <c r="E549" s="1">
        <v>107.8</v>
      </c>
      <c r="F549" s="1">
        <v>111.4</v>
      </c>
      <c r="G549" s="8">
        <f t="shared" si="90"/>
        <v>122.5624657534247</v>
      </c>
      <c r="H549" s="5">
        <v>120</v>
      </c>
      <c r="I549" s="8">
        <f t="shared" si="91"/>
        <v>115.38082191780822</v>
      </c>
      <c r="J549">
        <f t="shared" si="94"/>
        <v>100.62242959585886</v>
      </c>
      <c r="K549">
        <f t="shared" si="92"/>
        <v>122.5624657534247</v>
      </c>
      <c r="L549">
        <f t="shared" si="95"/>
        <v>122.5624657534247</v>
      </c>
      <c r="M549">
        <f t="shared" si="93"/>
        <v>121.69041095890411</v>
      </c>
      <c r="N549" s="20">
        <f t="shared" si="96"/>
        <v>-0.71151864411329768</v>
      </c>
      <c r="P549">
        <f t="shared" si="97"/>
        <v>121.11350684931506</v>
      </c>
      <c r="Q549" s="20">
        <f t="shared" si="98"/>
        <v>-1.1822207518447811</v>
      </c>
      <c r="S549">
        <f t="shared" si="99"/>
        <v>122.26731506849316</v>
      </c>
      <c r="T549" s="20">
        <f t="shared" si="100"/>
        <v>-0.24081653638181422</v>
      </c>
      <c r="U549">
        <f t="shared" si="101"/>
        <v>115.38082191780822</v>
      </c>
      <c r="V549">
        <f t="shared" si="102"/>
        <v>117.12493150684941</v>
      </c>
      <c r="W549" s="20">
        <f t="shared" si="103"/>
        <v>1.5116113406469083</v>
      </c>
      <c r="Y549">
        <f t="shared" si="104"/>
        <v>118.2961808219179</v>
      </c>
      <c r="Z549" s="9">
        <f t="shared" si="105"/>
        <v>2.9153589041096808</v>
      </c>
      <c r="AB549">
        <f t="shared" si="106"/>
        <v>115.95368219178091</v>
      </c>
      <c r="AC549" s="9">
        <f t="shared" si="107"/>
        <v>0.57286027397269379</v>
      </c>
    </row>
    <row r="550" spans="1:29">
      <c r="A550" s="1">
        <v>20130702</v>
      </c>
      <c r="B550" s="1">
        <v>200000</v>
      </c>
      <c r="C550" s="1">
        <v>2456476.3220000002</v>
      </c>
      <c r="D550" s="1">
        <v>2138.797</v>
      </c>
      <c r="E550" s="1">
        <v>114.3</v>
      </c>
      <c r="F550" s="1">
        <v>118.1</v>
      </c>
      <c r="G550" s="8">
        <f t="shared" si="90"/>
        <v>122.64657534246581</v>
      </c>
      <c r="H550" s="5">
        <v>131</v>
      </c>
      <c r="I550" s="8">
        <f t="shared" si="91"/>
        <v>115.66849315068494</v>
      </c>
      <c r="J550">
        <f t="shared" si="94"/>
        <v>100.6032828821147</v>
      </c>
      <c r="K550">
        <f t="shared" si="92"/>
        <v>122.64657534246581</v>
      </c>
      <c r="L550">
        <f t="shared" si="95"/>
        <v>122.64657534246581</v>
      </c>
      <c r="M550">
        <f t="shared" si="93"/>
        <v>121.83424657534246</v>
      </c>
      <c r="N550" s="20">
        <f t="shared" si="96"/>
        <v>-0.66233302059603716</v>
      </c>
      <c r="P550">
        <f t="shared" si="97"/>
        <v>121.25590410958904</v>
      </c>
      <c r="Q550" s="20">
        <f t="shared" si="98"/>
        <v>-1.1338850913640215</v>
      </c>
      <c r="S550">
        <f t="shared" si="99"/>
        <v>122.41258904109588</v>
      </c>
      <c r="T550" s="20">
        <f t="shared" si="100"/>
        <v>-0.19078094982803862</v>
      </c>
      <c r="U550">
        <f t="shared" si="101"/>
        <v>115.66849315068494</v>
      </c>
      <c r="V550">
        <f t="shared" si="102"/>
        <v>117.29315068493162</v>
      </c>
      <c r="W550" s="20">
        <f t="shared" si="103"/>
        <v>1.4045808759090477</v>
      </c>
      <c r="Y550">
        <f t="shared" si="104"/>
        <v>118.46608219178094</v>
      </c>
      <c r="Z550" s="9">
        <f t="shared" si="105"/>
        <v>2.7975890410960034</v>
      </c>
      <c r="AB550">
        <f t="shared" si="106"/>
        <v>116.12021917808229</v>
      </c>
      <c r="AC550" s="9">
        <f t="shared" si="107"/>
        <v>0.45172602739735623</v>
      </c>
    </row>
    <row r="551" spans="1:29">
      <c r="A551" s="1">
        <v>20130703</v>
      </c>
      <c r="B551" s="1">
        <v>200000</v>
      </c>
      <c r="C551" s="1">
        <v>2456477.3220000002</v>
      </c>
      <c r="D551" s="1">
        <v>2138.8339999999998</v>
      </c>
      <c r="E551" s="1">
        <v>124.5</v>
      </c>
      <c r="F551" s="1">
        <v>128.69999999999999</v>
      </c>
      <c r="G551" s="8">
        <f t="shared" si="90"/>
        <v>122.75726027397269</v>
      </c>
      <c r="H551" s="5">
        <v>112</v>
      </c>
      <c r="I551" s="8">
        <f t="shared" si="91"/>
        <v>115.76712328767124</v>
      </c>
      <c r="J551">
        <f t="shared" si="94"/>
        <v>100.60381019997634</v>
      </c>
      <c r="K551">
        <f t="shared" si="92"/>
        <v>122.75726027397269</v>
      </c>
      <c r="L551">
        <f t="shared" si="95"/>
        <v>122.75726027397269</v>
      </c>
      <c r="M551">
        <f t="shared" si="93"/>
        <v>121.88356164383562</v>
      </c>
      <c r="N551" s="20">
        <f t="shared" si="96"/>
        <v>-0.71172868161698943</v>
      </c>
      <c r="P551">
        <f t="shared" si="97"/>
        <v>121.30472602739727</v>
      </c>
      <c r="Q551" s="20">
        <f t="shared" si="98"/>
        <v>-1.1832573025282755</v>
      </c>
      <c r="S551">
        <f t="shared" si="99"/>
        <v>122.46239726027397</v>
      </c>
      <c r="T551" s="20">
        <f t="shared" si="100"/>
        <v>-0.24020006070568911</v>
      </c>
      <c r="U551">
        <f t="shared" si="101"/>
        <v>115.76712328767124</v>
      </c>
      <c r="V551">
        <f t="shared" si="102"/>
        <v>117.51452054794538</v>
      </c>
      <c r="W551" s="20">
        <f t="shared" si="103"/>
        <v>1.5094071707491707</v>
      </c>
      <c r="Y551">
        <f t="shared" si="104"/>
        <v>118.68966575342483</v>
      </c>
      <c r="Z551" s="9">
        <f t="shared" si="105"/>
        <v>2.9225424657535939</v>
      </c>
      <c r="AB551">
        <f t="shared" si="106"/>
        <v>116.33937534246593</v>
      </c>
      <c r="AC551" s="9">
        <f t="shared" si="107"/>
        <v>0.57225205479468855</v>
      </c>
    </row>
    <row r="552" spans="1:29">
      <c r="A552" s="1">
        <v>20130704</v>
      </c>
      <c r="B552" s="1">
        <v>200000</v>
      </c>
      <c r="C552" s="1">
        <v>2456478.3220000002</v>
      </c>
      <c r="D552" s="1">
        <v>2138.87</v>
      </c>
      <c r="E552" s="1">
        <v>137.69999999999999</v>
      </c>
      <c r="F552" s="1">
        <v>142.30000000000001</v>
      </c>
      <c r="G552" s="8">
        <f t="shared" si="90"/>
        <v>122.86739726027403</v>
      </c>
      <c r="H552" s="5">
        <v>158</v>
      </c>
      <c r="I552" s="8">
        <f t="shared" si="91"/>
        <v>115.84383561643835</v>
      </c>
      <c r="J552">
        <f t="shared" si="94"/>
        <v>100.60629567438451</v>
      </c>
      <c r="K552">
        <f t="shared" si="92"/>
        <v>122.86739726027403</v>
      </c>
      <c r="L552">
        <f t="shared" si="95"/>
        <v>122.86739726027403</v>
      </c>
      <c r="M552">
        <f t="shared" si="93"/>
        <v>121.92191780821918</v>
      </c>
      <c r="N552" s="20">
        <f t="shared" si="96"/>
        <v>-0.76951207003433808</v>
      </c>
      <c r="P552">
        <f t="shared" si="97"/>
        <v>121.34269863013699</v>
      </c>
      <c r="Q552" s="20">
        <f t="shared" si="98"/>
        <v>-1.2409301931473493</v>
      </c>
      <c r="S552">
        <f t="shared" si="99"/>
        <v>122.50113698630136</v>
      </c>
      <c r="T552" s="20">
        <f t="shared" si="100"/>
        <v>-0.29809394692134106</v>
      </c>
      <c r="U552">
        <f t="shared" si="101"/>
        <v>115.84383561643835</v>
      </c>
      <c r="V552">
        <f t="shared" si="102"/>
        <v>117.73479452054806</v>
      </c>
      <c r="W552" s="20">
        <f t="shared" si="103"/>
        <v>1.6323345079583902</v>
      </c>
      <c r="Y552">
        <f t="shared" si="104"/>
        <v>118.91214246575355</v>
      </c>
      <c r="Z552" s="9">
        <f t="shared" si="105"/>
        <v>3.0683068493151922</v>
      </c>
      <c r="AB552">
        <f t="shared" si="106"/>
        <v>116.55744657534258</v>
      </c>
      <c r="AC552" s="9">
        <f t="shared" si="107"/>
        <v>0.71361095890422632</v>
      </c>
    </row>
    <row r="553" spans="1:29">
      <c r="A553" s="1">
        <v>20130705</v>
      </c>
      <c r="B553" s="1">
        <v>200000</v>
      </c>
      <c r="C553" s="1">
        <v>2456479.3220000002</v>
      </c>
      <c r="D553" s="1">
        <v>2138.9070000000002</v>
      </c>
      <c r="E553" s="1">
        <v>140.80000000000001</v>
      </c>
      <c r="F553" s="1">
        <v>145.6</v>
      </c>
      <c r="G553" s="8">
        <f t="shared" si="90"/>
        <v>123.00904109589048</v>
      </c>
      <c r="H553" s="5">
        <v>155</v>
      </c>
      <c r="I553" s="8">
        <f t="shared" si="91"/>
        <v>115.99178082191781</v>
      </c>
      <c r="J553">
        <f t="shared" si="94"/>
        <v>100.60497909629875</v>
      </c>
      <c r="K553">
        <f t="shared" si="92"/>
        <v>123.00904109589048</v>
      </c>
      <c r="L553">
        <f t="shared" si="95"/>
        <v>123.00904109589048</v>
      </c>
      <c r="M553">
        <f t="shared" si="93"/>
        <v>121.99589041095891</v>
      </c>
      <c r="N553" s="20">
        <f t="shared" si="96"/>
        <v>-0.8236392023752046</v>
      </c>
      <c r="P553">
        <f t="shared" si="97"/>
        <v>121.41593150684932</v>
      </c>
      <c r="Q553" s="20">
        <f t="shared" si="98"/>
        <v>-1.2951158507115537</v>
      </c>
      <c r="S553">
        <f t="shared" si="99"/>
        <v>122.5758493150685</v>
      </c>
      <c r="T553" s="20">
        <f t="shared" si="100"/>
        <v>-0.35216255403884134</v>
      </c>
      <c r="U553">
        <f t="shared" si="101"/>
        <v>115.99178082191781</v>
      </c>
      <c r="V553">
        <f t="shared" si="102"/>
        <v>118.01808219178096</v>
      </c>
      <c r="W553" s="20">
        <f t="shared" si="103"/>
        <v>1.7469353048162475</v>
      </c>
      <c r="Y553">
        <f t="shared" si="104"/>
        <v>119.19826301369878</v>
      </c>
      <c r="Z553" s="9">
        <f t="shared" si="105"/>
        <v>3.2064821917809643</v>
      </c>
      <c r="AB553">
        <f t="shared" si="106"/>
        <v>116.83790136986315</v>
      </c>
      <c r="AC553" s="9">
        <f t="shared" si="107"/>
        <v>0.84612054794533276</v>
      </c>
    </row>
    <row r="554" spans="1:29">
      <c r="A554" s="1">
        <v>20130706</v>
      </c>
      <c r="B554" s="1">
        <v>200000</v>
      </c>
      <c r="C554" s="1">
        <v>2456480.3220000002</v>
      </c>
      <c r="D554" s="1">
        <v>2138.944</v>
      </c>
      <c r="E554" s="1">
        <v>134.19999999999999</v>
      </c>
      <c r="F554" s="1">
        <v>138.69999999999999</v>
      </c>
      <c r="G554" s="8">
        <f t="shared" si="90"/>
        <v>123.194794520548</v>
      </c>
      <c r="H554" s="5">
        <v>137</v>
      </c>
      <c r="I554" s="8">
        <f t="shared" si="91"/>
        <v>116.08493150684932</v>
      </c>
      <c r="J554">
        <f t="shared" si="94"/>
        <v>100.61247079370325</v>
      </c>
      <c r="K554">
        <f t="shared" si="92"/>
        <v>123.194794520548</v>
      </c>
      <c r="L554">
        <f t="shared" si="95"/>
        <v>123.194794520548</v>
      </c>
      <c r="M554">
        <f t="shared" si="93"/>
        <v>122.04246575342466</v>
      </c>
      <c r="N554" s="20">
        <f t="shared" si="96"/>
        <v>-0.93537131305588161</v>
      </c>
      <c r="P554">
        <f t="shared" si="97"/>
        <v>121.46204109589041</v>
      </c>
      <c r="Q554" s="20">
        <f t="shared" si="98"/>
        <v>-1.406515130287076</v>
      </c>
      <c r="S554">
        <f t="shared" si="99"/>
        <v>122.6228904109589</v>
      </c>
      <c r="T554" s="20">
        <f t="shared" si="100"/>
        <v>-0.46422749582467304</v>
      </c>
      <c r="U554">
        <f t="shared" si="101"/>
        <v>116.08493150684932</v>
      </c>
      <c r="V554">
        <f t="shared" si="102"/>
        <v>118.389589041096</v>
      </c>
      <c r="W554" s="20">
        <f t="shared" si="103"/>
        <v>1.9853201482146829</v>
      </c>
      <c r="Y554">
        <f t="shared" si="104"/>
        <v>119.57348493150697</v>
      </c>
      <c r="Z554" s="9">
        <f t="shared" si="105"/>
        <v>3.4885534246576526</v>
      </c>
      <c r="AB554">
        <f t="shared" si="106"/>
        <v>117.20569315068504</v>
      </c>
      <c r="AC554" s="9">
        <f t="shared" si="107"/>
        <v>1.1207616438357206</v>
      </c>
    </row>
    <row r="555" spans="1:29">
      <c r="A555" s="1">
        <v>20130707</v>
      </c>
      <c r="B555" s="1">
        <v>200000</v>
      </c>
      <c r="C555" s="1">
        <v>2456481.3220000002</v>
      </c>
      <c r="D555" s="1">
        <v>2138.98</v>
      </c>
      <c r="E555" s="1">
        <v>125.6</v>
      </c>
      <c r="F555" s="1">
        <v>129.80000000000001</v>
      </c>
      <c r="G555" s="8">
        <f t="shared" si="90"/>
        <v>123.3865753424658</v>
      </c>
      <c r="H555" s="5">
        <v>158</v>
      </c>
      <c r="I555" s="8">
        <f t="shared" si="91"/>
        <v>116.1945205479452</v>
      </c>
      <c r="J555">
        <f t="shared" si="94"/>
        <v>100.61896677748697</v>
      </c>
      <c r="K555">
        <f t="shared" si="92"/>
        <v>123.3865753424658</v>
      </c>
      <c r="L555">
        <f t="shared" si="95"/>
        <v>123.3865753424658</v>
      </c>
      <c r="M555">
        <f t="shared" si="93"/>
        <v>122.09726027397261</v>
      </c>
      <c r="N555" s="20">
        <f t="shared" si="96"/>
        <v>-1.0449395040867557</v>
      </c>
      <c r="P555">
        <f t="shared" si="97"/>
        <v>121.51628767123287</v>
      </c>
      <c r="Q555" s="20">
        <f t="shared" si="98"/>
        <v>-1.5157951065923072</v>
      </c>
      <c r="S555">
        <f t="shared" si="99"/>
        <v>122.67823287671233</v>
      </c>
      <c r="T555" s="20">
        <f t="shared" si="100"/>
        <v>-0.57408390158121847</v>
      </c>
      <c r="U555">
        <f t="shared" si="101"/>
        <v>116.1945205479452</v>
      </c>
      <c r="V555">
        <f t="shared" si="102"/>
        <v>118.77315068493161</v>
      </c>
      <c r="W555" s="20">
        <f t="shared" si="103"/>
        <v>2.2192355756762083</v>
      </c>
      <c r="Y555">
        <f t="shared" si="104"/>
        <v>119.96088219178093</v>
      </c>
      <c r="Z555" s="9">
        <f t="shared" si="105"/>
        <v>3.7663616438357224</v>
      </c>
      <c r="AB555">
        <f t="shared" si="106"/>
        <v>117.58541917808229</v>
      </c>
      <c r="AC555" s="9">
        <f t="shared" si="107"/>
        <v>1.3908986301370874</v>
      </c>
    </row>
    <row r="556" spans="1:29">
      <c r="A556" s="1">
        <v>20130708</v>
      </c>
      <c r="B556" s="1">
        <v>200000</v>
      </c>
      <c r="C556" s="1">
        <v>2456482.3220000002</v>
      </c>
      <c r="D556" s="1">
        <v>2139.0169999999998</v>
      </c>
      <c r="E556" s="1">
        <v>119.3</v>
      </c>
      <c r="F556" s="1">
        <v>123.3</v>
      </c>
      <c r="G556" s="8">
        <f t="shared" si="90"/>
        <v>123.55013698630138</v>
      </c>
      <c r="H556" s="5">
        <v>100</v>
      </c>
      <c r="I556" s="8">
        <f t="shared" si="91"/>
        <v>116.2931506849315</v>
      </c>
      <c r="J556">
        <f t="shared" si="94"/>
        <v>100.62402525502391</v>
      </c>
      <c r="K556">
        <f t="shared" si="92"/>
        <v>123.55013698630138</v>
      </c>
      <c r="L556">
        <f t="shared" si="95"/>
        <v>123.55013698630138</v>
      </c>
      <c r="M556">
        <f t="shared" si="93"/>
        <v>122.14657534246575</v>
      </c>
      <c r="N556" s="20">
        <f t="shared" si="96"/>
        <v>-1.1360259713764975</v>
      </c>
      <c r="P556">
        <f t="shared" si="97"/>
        <v>121.5651095890411</v>
      </c>
      <c r="Q556" s="20">
        <f t="shared" si="98"/>
        <v>-1.6066573827274482</v>
      </c>
      <c r="S556">
        <f t="shared" si="99"/>
        <v>122.7280410958904</v>
      </c>
      <c r="T556" s="20">
        <f t="shared" si="100"/>
        <v>-0.66539456002556108</v>
      </c>
      <c r="U556">
        <f t="shared" si="101"/>
        <v>116.2931506849315</v>
      </c>
      <c r="V556">
        <f t="shared" si="102"/>
        <v>119.10027397260276</v>
      </c>
      <c r="W556" s="20">
        <f t="shared" si="103"/>
        <v>2.4138337220534112</v>
      </c>
      <c r="Y556">
        <f t="shared" si="104"/>
        <v>120.29127671232879</v>
      </c>
      <c r="Z556" s="9">
        <f t="shared" si="105"/>
        <v>3.9981260273972903</v>
      </c>
      <c r="AB556">
        <f t="shared" si="106"/>
        <v>117.90927123287673</v>
      </c>
      <c r="AC556" s="9">
        <f t="shared" si="107"/>
        <v>1.6161205479452292</v>
      </c>
    </row>
    <row r="557" spans="1:29">
      <c r="A557" s="1">
        <v>20130709</v>
      </c>
      <c r="B557" s="1">
        <v>200000</v>
      </c>
      <c r="C557" s="1">
        <v>2456483.3220000002</v>
      </c>
      <c r="D557" s="1">
        <v>2139.0540000000001</v>
      </c>
      <c r="E557" s="1">
        <v>119.9</v>
      </c>
      <c r="F557" s="1">
        <v>124</v>
      </c>
      <c r="G557" s="8">
        <f t="shared" si="90"/>
        <v>123.68301369863016</v>
      </c>
      <c r="H557" s="5">
        <v>85</v>
      </c>
      <c r="I557" s="8">
        <f t="shared" si="91"/>
        <v>116.1972602739726</v>
      </c>
      <c r="J557">
        <f t="shared" si="94"/>
        <v>100.64422804866547</v>
      </c>
      <c r="K557">
        <f t="shared" si="92"/>
        <v>123.68301369863016</v>
      </c>
      <c r="L557">
        <f t="shared" si="95"/>
        <v>123.68301369863016</v>
      </c>
      <c r="M557">
        <f t="shared" si="93"/>
        <v>122.0986301369863</v>
      </c>
      <c r="N557" s="20">
        <f t="shared" si="96"/>
        <v>-1.2810033603356601</v>
      </c>
      <c r="P557">
        <f t="shared" si="97"/>
        <v>121.51764383561644</v>
      </c>
      <c r="Q557" s="20">
        <f t="shared" si="98"/>
        <v>-1.7507415111099363</v>
      </c>
      <c r="S557">
        <f t="shared" si="99"/>
        <v>122.67961643835616</v>
      </c>
      <c r="T557" s="20">
        <f t="shared" si="100"/>
        <v>-0.8112652095613555</v>
      </c>
      <c r="U557">
        <f t="shared" si="101"/>
        <v>116.1972602739726</v>
      </c>
      <c r="V557">
        <f t="shared" si="102"/>
        <v>119.36602739726032</v>
      </c>
      <c r="W557" s="20">
        <f t="shared" si="103"/>
        <v>2.7270583797039052</v>
      </c>
      <c r="Y557">
        <f t="shared" si="104"/>
        <v>120.55968767123294</v>
      </c>
      <c r="Z557" s="9">
        <f t="shared" si="105"/>
        <v>4.3624273972603334</v>
      </c>
      <c r="AB557">
        <f t="shared" si="106"/>
        <v>118.17236712328771</v>
      </c>
      <c r="AC557" s="9">
        <f t="shared" si="107"/>
        <v>1.9751068493151109</v>
      </c>
    </row>
    <row r="558" spans="1:29">
      <c r="A558" s="1">
        <v>20130710</v>
      </c>
      <c r="B558" s="1">
        <v>200000</v>
      </c>
      <c r="C558" s="1">
        <v>2456484.3220000002</v>
      </c>
      <c r="D558" s="1">
        <v>2139.09</v>
      </c>
      <c r="E558" s="1">
        <v>117.9</v>
      </c>
      <c r="F558" s="1">
        <v>121.9</v>
      </c>
      <c r="G558" s="8">
        <f t="shared" si="90"/>
        <v>123.78630136986305</v>
      </c>
      <c r="H558" s="5">
        <v>95</v>
      </c>
      <c r="I558" s="8">
        <f t="shared" si="91"/>
        <v>116.20821917808219</v>
      </c>
      <c r="J558">
        <f t="shared" si="94"/>
        <v>100.65211241041116</v>
      </c>
      <c r="K558">
        <f t="shared" si="92"/>
        <v>123.78630136986305</v>
      </c>
      <c r="L558">
        <f t="shared" si="95"/>
        <v>123.78630136986305</v>
      </c>
      <c r="M558">
        <f t="shared" si="93"/>
        <v>122.10410958904109</v>
      </c>
      <c r="N558" s="20">
        <f t="shared" si="96"/>
        <v>-1.3589482537293947</v>
      </c>
      <c r="P558">
        <f t="shared" si="97"/>
        <v>121.52306849315067</v>
      </c>
      <c r="Q558" s="20">
        <f t="shared" si="98"/>
        <v>-1.8283387189589178</v>
      </c>
      <c r="S558">
        <f t="shared" si="99"/>
        <v>122.6851506849315</v>
      </c>
      <c r="T558" s="20">
        <f t="shared" si="100"/>
        <v>-0.88955778849988576</v>
      </c>
      <c r="U558">
        <f t="shared" si="101"/>
        <v>116.20821917808219</v>
      </c>
      <c r="V558">
        <f t="shared" si="102"/>
        <v>119.57260273972611</v>
      </c>
      <c r="W558" s="20">
        <f t="shared" si="103"/>
        <v>2.8951339117314774</v>
      </c>
      <c r="Y558">
        <f t="shared" si="104"/>
        <v>120.76832876712336</v>
      </c>
      <c r="Z558" s="9">
        <f t="shared" si="105"/>
        <v>4.5601095890411756</v>
      </c>
      <c r="AB558">
        <f t="shared" si="106"/>
        <v>118.37687671232885</v>
      </c>
      <c r="AC558" s="9">
        <f t="shared" si="107"/>
        <v>2.1686575342466625</v>
      </c>
    </row>
    <row r="559" spans="1:29">
      <c r="A559" s="1">
        <v>20130711</v>
      </c>
      <c r="B559" s="1">
        <v>200000</v>
      </c>
      <c r="C559" s="1">
        <v>2456485.3220000002</v>
      </c>
      <c r="D559" s="1">
        <v>2139.127</v>
      </c>
      <c r="E559" s="1">
        <v>113.4</v>
      </c>
      <c r="F559" s="1">
        <v>117.1</v>
      </c>
      <c r="G559" s="8">
        <f t="shared" si="90"/>
        <v>123.82547945205482</v>
      </c>
      <c r="H559" s="5">
        <v>83</v>
      </c>
      <c r="I559" s="8">
        <f t="shared" si="91"/>
        <v>116.33972602739726</v>
      </c>
      <c r="J559">
        <f t="shared" si="94"/>
        <v>100.64343914845516</v>
      </c>
      <c r="K559">
        <f t="shared" si="92"/>
        <v>123.82547945205482</v>
      </c>
      <c r="L559">
        <f t="shared" si="95"/>
        <v>123.82547945205482</v>
      </c>
      <c r="M559">
        <f t="shared" si="93"/>
        <v>122.16986301369863</v>
      </c>
      <c r="N559" s="20">
        <f t="shared" si="96"/>
        <v>-1.3370563519580259</v>
      </c>
      <c r="P559">
        <f t="shared" si="97"/>
        <v>121.58816438356165</v>
      </c>
      <c r="Q559" s="20">
        <f t="shared" si="98"/>
        <v>-1.80682932009924</v>
      </c>
      <c r="S559">
        <f t="shared" si="99"/>
        <v>122.75156164383561</v>
      </c>
      <c r="T559" s="20">
        <f t="shared" si="100"/>
        <v>-0.86728338381684011</v>
      </c>
      <c r="U559">
        <f t="shared" si="101"/>
        <v>116.33972602739726</v>
      </c>
      <c r="V559">
        <f t="shared" si="102"/>
        <v>119.65095890410964</v>
      </c>
      <c r="W559" s="20">
        <f t="shared" si="103"/>
        <v>2.8461755840241523</v>
      </c>
      <c r="Y559">
        <f t="shared" si="104"/>
        <v>120.84746849315074</v>
      </c>
      <c r="Z559" s="9">
        <f t="shared" si="105"/>
        <v>4.5077424657534806</v>
      </c>
      <c r="AB559">
        <f t="shared" si="106"/>
        <v>118.45444931506854</v>
      </c>
      <c r="AC559" s="9">
        <f t="shared" si="107"/>
        <v>2.114723287671282</v>
      </c>
    </row>
    <row r="560" spans="1:29">
      <c r="A560" s="1">
        <v>20130712</v>
      </c>
      <c r="B560" s="1">
        <v>200000</v>
      </c>
      <c r="C560" s="1">
        <v>2456486.3220000002</v>
      </c>
      <c r="D560" s="1">
        <v>2139.1640000000002</v>
      </c>
      <c r="E560" s="1">
        <v>117.6</v>
      </c>
      <c r="F560" s="1">
        <v>121.6</v>
      </c>
      <c r="G560" s="8">
        <f t="shared" si="90"/>
        <v>123.8287671232877</v>
      </c>
      <c r="H560" s="5">
        <v>97</v>
      </c>
      <c r="I560" s="8">
        <f t="shared" si="91"/>
        <v>116.44931506849315</v>
      </c>
      <c r="J560">
        <f t="shared" si="94"/>
        <v>100.63370506305289</v>
      </c>
      <c r="K560">
        <f t="shared" si="92"/>
        <v>123.8287671232877</v>
      </c>
      <c r="L560">
        <f t="shared" si="95"/>
        <v>123.8287671232877</v>
      </c>
      <c r="M560">
        <f t="shared" si="93"/>
        <v>122.22465753424657</v>
      </c>
      <c r="N560" s="20">
        <f t="shared" si="96"/>
        <v>-1.295425631948703</v>
      </c>
      <c r="P560">
        <f t="shared" si="97"/>
        <v>121.64241095890411</v>
      </c>
      <c r="Q560" s="20">
        <f t="shared" si="98"/>
        <v>-1.7656286299021247</v>
      </c>
      <c r="S560">
        <f t="shared" si="99"/>
        <v>122.80690410958904</v>
      </c>
      <c r="T560" s="20">
        <f t="shared" si="100"/>
        <v>-0.82522263399526707</v>
      </c>
      <c r="U560">
        <f t="shared" si="101"/>
        <v>116.44931506849315</v>
      </c>
      <c r="V560">
        <f t="shared" si="102"/>
        <v>119.65753424657541</v>
      </c>
      <c r="W560" s="20">
        <f t="shared" si="103"/>
        <v>2.755034820252277</v>
      </c>
      <c r="Y560">
        <f t="shared" si="104"/>
        <v>120.85410958904116</v>
      </c>
      <c r="Z560" s="9">
        <f t="shared" si="105"/>
        <v>4.404794520548009</v>
      </c>
      <c r="AB560">
        <f t="shared" si="106"/>
        <v>118.46095890410966</v>
      </c>
      <c r="AC560" s="9">
        <f t="shared" si="107"/>
        <v>2.0116438356165105</v>
      </c>
    </row>
    <row r="561" spans="1:29">
      <c r="A561" s="1">
        <v>20130713</v>
      </c>
      <c r="B561" s="1">
        <v>200000</v>
      </c>
      <c r="C561" s="1">
        <v>2456487.3220000002</v>
      </c>
      <c r="D561" s="1">
        <v>2139.1999999999998</v>
      </c>
      <c r="E561" s="1">
        <v>114</v>
      </c>
      <c r="F561" s="1">
        <v>117.8</v>
      </c>
      <c r="G561" s="8">
        <f t="shared" si="90"/>
        <v>123.81232876712333</v>
      </c>
      <c r="H561" s="5">
        <v>76</v>
      </c>
      <c r="I561" s="8">
        <f t="shared" si="91"/>
        <v>116.37260273972603</v>
      </c>
      <c r="J561">
        <f t="shared" si="94"/>
        <v>100.63930219418025</v>
      </c>
      <c r="K561">
        <f t="shared" si="92"/>
        <v>123.81232876712333</v>
      </c>
      <c r="L561">
        <f t="shared" si="95"/>
        <v>123.81232876712333</v>
      </c>
      <c r="M561">
        <f t="shared" si="93"/>
        <v>122.18630136986302</v>
      </c>
      <c r="N561" s="20">
        <f t="shared" si="96"/>
        <v>-1.3133000674906015</v>
      </c>
      <c r="P561">
        <f t="shared" si="97"/>
        <v>121.60443835616439</v>
      </c>
      <c r="Q561" s="20">
        <f t="shared" si="98"/>
        <v>-1.783255700740213</v>
      </c>
      <c r="S561">
        <f t="shared" si="99"/>
        <v>122.76816438356164</v>
      </c>
      <c r="T561" s="20">
        <f t="shared" si="100"/>
        <v>-0.84334443424098993</v>
      </c>
      <c r="U561">
        <f t="shared" si="101"/>
        <v>116.37260273972603</v>
      </c>
      <c r="V561">
        <f t="shared" si="102"/>
        <v>119.62465753424667</v>
      </c>
      <c r="W561" s="20">
        <f t="shared" si="103"/>
        <v>2.7945192579339704</v>
      </c>
      <c r="Y561">
        <f t="shared" si="104"/>
        <v>120.82090410958914</v>
      </c>
      <c r="Z561" s="9">
        <f t="shared" si="105"/>
        <v>4.4483013698631027</v>
      </c>
      <c r="AB561">
        <f t="shared" si="106"/>
        <v>118.42841095890419</v>
      </c>
      <c r="AC561" s="9">
        <f t="shared" si="107"/>
        <v>2.0558082191781608</v>
      </c>
    </row>
    <row r="562" spans="1:29">
      <c r="A562" s="1">
        <v>20130714</v>
      </c>
      <c r="B562" s="1">
        <v>200000</v>
      </c>
      <c r="C562" s="1">
        <v>2456488.3220000002</v>
      </c>
      <c r="D562" s="1">
        <v>2139.2370000000001</v>
      </c>
      <c r="E562" s="1">
        <v>112.9</v>
      </c>
      <c r="F562" s="1">
        <v>116.7</v>
      </c>
      <c r="G562" s="8">
        <f t="shared" si="90"/>
        <v>123.77726027397263</v>
      </c>
      <c r="H562" s="5">
        <v>74</v>
      </c>
      <c r="I562" s="8">
        <f t="shared" si="91"/>
        <v>116.45479452054795</v>
      </c>
      <c r="J562">
        <f t="shared" si="94"/>
        <v>100.62878181903731</v>
      </c>
      <c r="K562">
        <f t="shared" si="92"/>
        <v>123.77726027397263</v>
      </c>
      <c r="L562">
        <f t="shared" si="95"/>
        <v>123.77726027397263</v>
      </c>
      <c r="M562">
        <f t="shared" si="93"/>
        <v>122.22739726027397</v>
      </c>
      <c r="N562" s="20">
        <f t="shared" si="96"/>
        <v>-1.252138729091385</v>
      </c>
      <c r="P562">
        <f t="shared" si="97"/>
        <v>121.64512328767123</v>
      </c>
      <c r="Q562" s="20">
        <f t="shared" si="98"/>
        <v>-1.7225595247318211</v>
      </c>
      <c r="S562">
        <f t="shared" si="99"/>
        <v>122.80967123287672</v>
      </c>
      <c r="T562" s="20">
        <f t="shared" si="100"/>
        <v>-0.78171793345094898</v>
      </c>
      <c r="U562">
        <f t="shared" si="101"/>
        <v>116.45479452054795</v>
      </c>
      <c r="V562">
        <f t="shared" si="102"/>
        <v>119.55452054794526</v>
      </c>
      <c r="W562" s="20">
        <f t="shared" si="103"/>
        <v>2.6617418717357992</v>
      </c>
      <c r="Y562">
        <f t="shared" si="104"/>
        <v>120.75006575342471</v>
      </c>
      <c r="Z562" s="9">
        <f t="shared" si="105"/>
        <v>4.2952712328767575</v>
      </c>
      <c r="AB562">
        <f t="shared" si="106"/>
        <v>118.35897534246581</v>
      </c>
      <c r="AC562" s="9">
        <f t="shared" si="107"/>
        <v>1.904180821917862</v>
      </c>
    </row>
    <row r="563" spans="1:29">
      <c r="A563" s="1">
        <v>20130715</v>
      </c>
      <c r="B563" s="1">
        <v>200000</v>
      </c>
      <c r="C563" s="1">
        <v>2456489.3220000002</v>
      </c>
      <c r="D563" s="1">
        <v>2139.2739999999999</v>
      </c>
      <c r="E563" s="1">
        <v>114.1</v>
      </c>
      <c r="F563" s="1">
        <v>117.9</v>
      </c>
      <c r="G563" s="8">
        <f t="shared" si="90"/>
        <v>123.74246575342468</v>
      </c>
      <c r="H563" s="5">
        <v>105</v>
      </c>
      <c r="I563" s="8">
        <f t="shared" si="91"/>
        <v>116.54520547945205</v>
      </c>
      <c r="J563">
        <f t="shared" si="94"/>
        <v>100.61755095324291</v>
      </c>
      <c r="K563">
        <f t="shared" si="92"/>
        <v>123.74246575342468</v>
      </c>
      <c r="L563">
        <f t="shared" si="95"/>
        <v>123.74246575342468</v>
      </c>
      <c r="M563">
        <f t="shared" si="93"/>
        <v>122.27260273972603</v>
      </c>
      <c r="N563" s="20">
        <f t="shared" si="96"/>
        <v>-1.1878404109286009</v>
      </c>
      <c r="P563">
        <f t="shared" si="97"/>
        <v>121.68987671232875</v>
      </c>
      <c r="Q563" s="20">
        <f t="shared" si="98"/>
        <v>-1.6587588008679433</v>
      </c>
      <c r="S563">
        <f t="shared" si="99"/>
        <v>122.8553287671233</v>
      </c>
      <c r="T563" s="20">
        <f t="shared" si="100"/>
        <v>-0.71692202098925861</v>
      </c>
      <c r="U563">
        <f t="shared" si="101"/>
        <v>116.54520547945205</v>
      </c>
      <c r="V563">
        <f t="shared" si="102"/>
        <v>119.48493150684936</v>
      </c>
      <c r="W563" s="20">
        <f t="shared" si="103"/>
        <v>2.5223912174710676</v>
      </c>
      <c r="Y563">
        <f t="shared" si="104"/>
        <v>120.67978082191786</v>
      </c>
      <c r="Z563" s="9">
        <f t="shared" si="105"/>
        <v>4.1345753424658085</v>
      </c>
      <c r="AB563">
        <f t="shared" si="106"/>
        <v>118.29008219178087</v>
      </c>
      <c r="AC563" s="9">
        <f t="shared" si="107"/>
        <v>1.7448767123288178</v>
      </c>
    </row>
    <row r="564" spans="1:29">
      <c r="A564" s="1">
        <v>20130716</v>
      </c>
      <c r="B564" s="1">
        <v>200000</v>
      </c>
      <c r="C564" s="1">
        <v>2456490.3220000002</v>
      </c>
      <c r="D564" s="1">
        <v>2139.31</v>
      </c>
      <c r="E564" s="1">
        <v>113.9</v>
      </c>
      <c r="F564" s="1">
        <v>117.6</v>
      </c>
      <c r="G564" s="8">
        <f t="shared" si="90"/>
        <v>123.6972602739726</v>
      </c>
      <c r="H564" s="5">
        <v>118</v>
      </c>
      <c r="I564" s="8">
        <f t="shared" si="91"/>
        <v>116.73150684931507</v>
      </c>
      <c r="J564">
        <f t="shared" si="94"/>
        <v>100.59673293120849</v>
      </c>
      <c r="K564">
        <f t="shared" si="92"/>
        <v>123.6972602739726</v>
      </c>
      <c r="L564">
        <f t="shared" si="95"/>
        <v>123.6972602739726</v>
      </c>
      <c r="M564">
        <f t="shared" si="93"/>
        <v>122.36575342465753</v>
      </c>
      <c r="N564" s="20">
        <f t="shared" si="96"/>
        <v>-1.0764238806631283</v>
      </c>
      <c r="P564">
        <f t="shared" si="97"/>
        <v>121.78209589041096</v>
      </c>
      <c r="Q564" s="20">
        <f t="shared" si="98"/>
        <v>-1.5482674226735611</v>
      </c>
      <c r="S564">
        <f t="shared" si="99"/>
        <v>122.94941095890411</v>
      </c>
      <c r="T564" s="20">
        <f t="shared" si="100"/>
        <v>-0.60458033865269556</v>
      </c>
      <c r="U564">
        <f t="shared" si="101"/>
        <v>116.73150684931507</v>
      </c>
      <c r="V564">
        <f t="shared" si="102"/>
        <v>119.39452054794521</v>
      </c>
      <c r="W564" s="20">
        <f t="shared" si="103"/>
        <v>2.2813152768324443</v>
      </c>
      <c r="Y564">
        <f t="shared" si="104"/>
        <v>120.58846575342466</v>
      </c>
      <c r="Z564" s="9">
        <f t="shared" si="105"/>
        <v>3.8569589041095891</v>
      </c>
      <c r="AB564">
        <f t="shared" si="106"/>
        <v>118.20057534246575</v>
      </c>
      <c r="AC564" s="9">
        <f t="shared" si="107"/>
        <v>1.4690684931506865</v>
      </c>
    </row>
    <row r="565" spans="1:29">
      <c r="A565" s="1">
        <v>20130717</v>
      </c>
      <c r="B565" s="1">
        <v>200000</v>
      </c>
      <c r="C565" s="1">
        <v>2456491.3220000002</v>
      </c>
      <c r="D565" s="1">
        <v>2139.3470000000002</v>
      </c>
      <c r="E565" s="1">
        <v>111.3</v>
      </c>
      <c r="F565" s="1">
        <v>114.9</v>
      </c>
      <c r="G565" s="8">
        <f t="shared" si="90"/>
        <v>123.6613698630137</v>
      </c>
      <c r="H565" s="5">
        <v>105</v>
      </c>
      <c r="I565" s="8">
        <f t="shared" si="91"/>
        <v>116.75890410958904</v>
      </c>
      <c r="J565">
        <f t="shared" si="94"/>
        <v>100.5911725367811</v>
      </c>
      <c r="K565">
        <f t="shared" si="92"/>
        <v>123.6613698630137</v>
      </c>
      <c r="L565">
        <f t="shared" si="95"/>
        <v>123.6613698630137</v>
      </c>
      <c r="M565">
        <f t="shared" si="93"/>
        <v>122.37945205479451</v>
      </c>
      <c r="N565" s="20">
        <f t="shared" si="96"/>
        <v>-1.0366356200317313</v>
      </c>
      <c r="P565">
        <f t="shared" si="97"/>
        <v>121.79565753424657</v>
      </c>
      <c r="Q565" s="20">
        <f t="shared" si="98"/>
        <v>-1.5087268811868029</v>
      </c>
      <c r="S565">
        <f t="shared" si="99"/>
        <v>122.96324657534247</v>
      </c>
      <c r="T565" s="20">
        <f t="shared" si="100"/>
        <v>-0.56454435887664545</v>
      </c>
      <c r="U565">
        <f t="shared" si="101"/>
        <v>116.75890410958904</v>
      </c>
      <c r="V565">
        <f t="shared" si="102"/>
        <v>119.32273972602741</v>
      </c>
      <c r="W565" s="20">
        <f t="shared" si="103"/>
        <v>2.195837341905829</v>
      </c>
      <c r="Y565">
        <f t="shared" si="104"/>
        <v>120.51596712328768</v>
      </c>
      <c r="Z565" s="9">
        <f t="shared" si="105"/>
        <v>3.7570630136986409</v>
      </c>
      <c r="AB565">
        <f t="shared" si="106"/>
        <v>118.12951232876713</v>
      </c>
      <c r="AC565" s="9">
        <f t="shared" si="107"/>
        <v>1.3706082191780951</v>
      </c>
    </row>
    <row r="566" spans="1:29">
      <c r="A566" s="1">
        <v>20130718</v>
      </c>
      <c r="B566" s="1">
        <v>200000</v>
      </c>
      <c r="C566" s="1">
        <v>2456492.3220000002</v>
      </c>
      <c r="D566" s="1">
        <v>2139.384</v>
      </c>
      <c r="E566" s="1">
        <v>114.8</v>
      </c>
      <c r="F566" s="1">
        <v>118.6</v>
      </c>
      <c r="G566" s="8">
        <f t="shared" si="90"/>
        <v>123.61890410958904</v>
      </c>
      <c r="H566" s="5">
        <v>107</v>
      </c>
      <c r="I566" s="8">
        <f t="shared" si="91"/>
        <v>116.86027397260274</v>
      </c>
      <c r="J566">
        <f t="shared" si="94"/>
        <v>100.57835138556759</v>
      </c>
      <c r="K566">
        <f t="shared" si="92"/>
        <v>123.61890410958904</v>
      </c>
      <c r="L566">
        <f t="shared" si="95"/>
        <v>123.61890410958904</v>
      </c>
      <c r="M566">
        <f t="shared" si="93"/>
        <v>122.43013698630136</v>
      </c>
      <c r="N566" s="20">
        <f t="shared" si="96"/>
        <v>-0.96163861979702858</v>
      </c>
      <c r="P566">
        <f t="shared" si="97"/>
        <v>121.84583561643836</v>
      </c>
      <c r="Q566" s="20">
        <f t="shared" si="98"/>
        <v>-1.4343020640102395</v>
      </c>
      <c r="S566">
        <f t="shared" si="99"/>
        <v>123.01443835616439</v>
      </c>
      <c r="T566" s="20">
        <f t="shared" si="100"/>
        <v>-0.48897517558381765</v>
      </c>
      <c r="U566">
        <f t="shared" si="101"/>
        <v>116.86027397260274</v>
      </c>
      <c r="V566">
        <f t="shared" si="102"/>
        <v>119.23780821917808</v>
      </c>
      <c r="W566" s="20">
        <f t="shared" si="103"/>
        <v>2.0345102452290433</v>
      </c>
      <c r="Y566">
        <f t="shared" si="104"/>
        <v>120.43018630136986</v>
      </c>
      <c r="Z566" s="9">
        <f t="shared" si="105"/>
        <v>3.5699123287671171</v>
      </c>
      <c r="AB566">
        <f t="shared" si="106"/>
        <v>118.0454301369863</v>
      </c>
      <c r="AC566" s="9">
        <f t="shared" si="107"/>
        <v>1.1851561643835566</v>
      </c>
    </row>
    <row r="567" spans="1:29">
      <c r="A567" s="1">
        <v>20130719</v>
      </c>
      <c r="B567" s="1">
        <v>200000</v>
      </c>
      <c r="C567" s="1">
        <v>2456493.3220000002</v>
      </c>
      <c r="D567" s="1">
        <v>2139.42</v>
      </c>
      <c r="E567" s="1">
        <v>113.6</v>
      </c>
      <c r="F567" s="1">
        <v>117.3</v>
      </c>
      <c r="G567" s="8">
        <f t="shared" si="90"/>
        <v>123.6350684931507</v>
      </c>
      <c r="H567" s="5">
        <v>103</v>
      </c>
      <c r="I567" s="8">
        <f t="shared" si="91"/>
        <v>117.06301369863014</v>
      </c>
      <c r="J567">
        <f t="shared" si="94"/>
        <v>100.56141172065156</v>
      </c>
      <c r="K567">
        <f t="shared" si="92"/>
        <v>123.6350684931507</v>
      </c>
      <c r="L567">
        <f t="shared" si="95"/>
        <v>123.6350684931507</v>
      </c>
      <c r="M567">
        <f t="shared" si="93"/>
        <v>122.53150684931506</v>
      </c>
      <c r="N567" s="20">
        <f t="shared" si="96"/>
        <v>-0.89259597401103008</v>
      </c>
      <c r="P567">
        <f t="shared" si="97"/>
        <v>121.94619178082192</v>
      </c>
      <c r="Q567" s="20">
        <f t="shared" si="98"/>
        <v>-1.3660175328186455</v>
      </c>
      <c r="S567">
        <f t="shared" si="99"/>
        <v>123.11682191780822</v>
      </c>
      <c r="T567" s="20">
        <f t="shared" si="100"/>
        <v>-0.41917441520340049</v>
      </c>
      <c r="U567">
        <f t="shared" si="101"/>
        <v>117.06301369863014</v>
      </c>
      <c r="V567">
        <f t="shared" si="102"/>
        <v>119.2701369863014</v>
      </c>
      <c r="W567" s="20">
        <f t="shared" si="103"/>
        <v>1.8854147163452666</v>
      </c>
      <c r="Y567">
        <f t="shared" si="104"/>
        <v>120.46283835616441</v>
      </c>
      <c r="Z567" s="9">
        <f t="shared" si="105"/>
        <v>3.3998246575342681</v>
      </c>
      <c r="AB567">
        <f t="shared" si="106"/>
        <v>118.07743561643838</v>
      </c>
      <c r="AC567" s="9">
        <f t="shared" si="107"/>
        <v>1.0144219178082352</v>
      </c>
    </row>
    <row r="568" spans="1:29">
      <c r="A568" s="1">
        <v>20130720</v>
      </c>
      <c r="B568" s="1">
        <v>200000</v>
      </c>
      <c r="C568" s="1">
        <v>2456494.3220000002</v>
      </c>
      <c r="D568" s="1">
        <v>2139.4569999999999</v>
      </c>
      <c r="E568" s="1">
        <v>112.5</v>
      </c>
      <c r="F568" s="1">
        <v>116.1</v>
      </c>
      <c r="G568" s="8">
        <f t="shared" ref="G568:G631" si="108">AVERAGE(F386:F750)</f>
        <v>123.67342465753426</v>
      </c>
      <c r="H568" s="5">
        <v>54</v>
      </c>
      <c r="I568" s="8">
        <f t="shared" ref="I568:I631" si="109">AVERAGE(H386:H750)</f>
        <v>117.47123287671234</v>
      </c>
      <c r="J568">
        <f t="shared" si="94"/>
        <v>100.52797537141124</v>
      </c>
      <c r="K568">
        <f t="shared" ref="K568:K631" si="110">G568</f>
        <v>123.67342465753426</v>
      </c>
      <c r="L568">
        <f t="shared" si="95"/>
        <v>123.67342465753426</v>
      </c>
      <c r="M568">
        <f t="shared" ref="M568:M631" si="111">(I568*0.5)+64</f>
        <v>122.73561643835617</v>
      </c>
      <c r="N568" s="20">
        <f t="shared" si="96"/>
        <v>-0.75829404884272833</v>
      </c>
      <c r="P568">
        <f t="shared" si="97"/>
        <v>122.1482602739726</v>
      </c>
      <c r="Q568" s="20">
        <f t="shared" si="98"/>
        <v>-1.2332191720129089</v>
      </c>
      <c r="S568">
        <f t="shared" si="99"/>
        <v>123.32297260273972</v>
      </c>
      <c r="T568" s="20">
        <f t="shared" si="100"/>
        <v>-0.283368925672562</v>
      </c>
      <c r="U568">
        <f t="shared" si="101"/>
        <v>117.47123287671234</v>
      </c>
      <c r="V568">
        <f t="shared" si="102"/>
        <v>119.34684931506851</v>
      </c>
      <c r="W568" s="20">
        <f t="shared" si="103"/>
        <v>1.5966602141008082</v>
      </c>
      <c r="Y568">
        <f t="shared" si="104"/>
        <v>120.5403178082192</v>
      </c>
      <c r="Z568" s="9">
        <f t="shared" si="105"/>
        <v>3.0690849315068647</v>
      </c>
      <c r="AB568">
        <f t="shared" si="106"/>
        <v>118.15338082191782</v>
      </c>
      <c r="AC568" s="9">
        <f t="shared" si="107"/>
        <v>0.68214794520548594</v>
      </c>
    </row>
    <row r="569" spans="1:29">
      <c r="A569" s="1">
        <v>20130721</v>
      </c>
      <c r="B569" s="1">
        <v>200000</v>
      </c>
      <c r="C569" s="1">
        <v>2456495.3220000002</v>
      </c>
      <c r="D569" s="1">
        <v>2139.4940000000001</v>
      </c>
      <c r="E569" s="1">
        <v>109.4</v>
      </c>
      <c r="F569" s="1">
        <v>112.9</v>
      </c>
      <c r="G569" s="8">
        <f t="shared" si="108"/>
        <v>123.72849315068491</v>
      </c>
      <c r="H569" s="5">
        <v>81</v>
      </c>
      <c r="I569" s="8">
        <f t="shared" si="109"/>
        <v>117.84383561643835</v>
      </c>
      <c r="J569">
        <f t="shared" ref="J569:J632" si="112">(G569/I569-1)*10+100</f>
        <v>100.49936065840559</v>
      </c>
      <c r="K569">
        <f t="shared" si="110"/>
        <v>123.72849315068491</v>
      </c>
      <c r="L569">
        <f t="shared" ref="L569:L632" si="113">K569</f>
        <v>123.72849315068491</v>
      </c>
      <c r="M569">
        <f t="shared" si="111"/>
        <v>122.92191780821918</v>
      </c>
      <c r="N569" s="20">
        <f t="shared" ref="N569:N632" si="114">((M569/K569)*100)-100</f>
        <v>-0.65189134848949948</v>
      </c>
      <c r="P569">
        <f t="shared" ref="P569:P632" si="115">(I569*0.495)+64</f>
        <v>122.33269863013699</v>
      </c>
      <c r="Q569" s="20">
        <f t="shared" ref="Q569:Q632" si="116">((P569/K569)*100)-100</f>
        <v>-1.1281108215292335</v>
      </c>
      <c r="S569">
        <f t="shared" ref="S569:S632" si="117">(I569*0.505)+64</f>
        <v>123.51113698630137</v>
      </c>
      <c r="T569" s="20">
        <f t="shared" ref="T569:T632" si="118">((S569/K569)*100)-100</f>
        <v>-0.17567187544976548</v>
      </c>
      <c r="U569">
        <f t="shared" ref="U569:U632" si="119">I569</f>
        <v>117.84383561643835</v>
      </c>
      <c r="V569">
        <f t="shared" ref="V569:V632" si="120">(K569-64)*2</f>
        <v>119.45698630136982</v>
      </c>
      <c r="W569" s="20">
        <f t="shared" ref="W569:W632" si="121">((V569/I569)*100)-100</f>
        <v>1.3688884755771227</v>
      </c>
      <c r="Y569">
        <f t="shared" ref="Y569:Y632" si="122">(K569-64)*2.02</f>
        <v>120.65155616438352</v>
      </c>
      <c r="Z569" s="9">
        <f t="shared" ref="Z569:Z632" si="123">((Y569-I569)/100)*100</f>
        <v>2.8077205479451663</v>
      </c>
      <c r="AB569">
        <f t="shared" ref="AB569:AB632" si="124">(K569-64)*1.98</f>
        <v>118.26241643835613</v>
      </c>
      <c r="AC569" s="9">
        <f t="shared" ref="AC569:AC632" si="125">((AB569-I569)/100)*100</f>
        <v>0.41858082191777157</v>
      </c>
    </row>
    <row r="570" spans="1:29">
      <c r="A570" s="1">
        <v>20130722</v>
      </c>
      <c r="B570" s="1">
        <v>200000</v>
      </c>
      <c r="C570" s="1">
        <v>2456496.3220000002</v>
      </c>
      <c r="D570" s="1">
        <v>2139.5300000000002</v>
      </c>
      <c r="E570" s="1">
        <v>109.9</v>
      </c>
      <c r="F570" s="1">
        <v>113.4</v>
      </c>
      <c r="G570" s="8">
        <f t="shared" si="108"/>
        <v>123.81013698630136</v>
      </c>
      <c r="H570" s="5">
        <v>66</v>
      </c>
      <c r="I570" s="8">
        <f t="shared" si="109"/>
        <v>118.25205479452055</v>
      </c>
      <c r="J570">
        <f t="shared" si="112"/>
        <v>100.47001992493396</v>
      </c>
      <c r="K570">
        <f t="shared" si="110"/>
        <v>123.81013698630136</v>
      </c>
      <c r="L570">
        <f t="shared" si="113"/>
        <v>123.81013698630136</v>
      </c>
      <c r="M570">
        <f t="shared" si="111"/>
        <v>123.12602739726027</v>
      </c>
      <c r="N570" s="20">
        <f t="shared" si="114"/>
        <v>-0.55254731615131902</v>
      </c>
      <c r="P570">
        <f t="shared" si="115"/>
        <v>122.53476712328768</v>
      </c>
      <c r="Q570" s="20">
        <f t="shared" si="116"/>
        <v>-1.0301013261577907</v>
      </c>
      <c r="S570">
        <f t="shared" si="117"/>
        <v>123.71728767123287</v>
      </c>
      <c r="T570" s="20">
        <f t="shared" si="118"/>
        <v>-7.4993306144847338E-2</v>
      </c>
      <c r="U570">
        <f t="shared" si="119"/>
        <v>118.25205479452055</v>
      </c>
      <c r="V570">
        <f t="shared" si="120"/>
        <v>119.62027397260272</v>
      </c>
      <c r="W570" s="20">
        <f t="shared" si="121"/>
        <v>1.1570362819146425</v>
      </c>
      <c r="Y570">
        <f t="shared" si="122"/>
        <v>120.81647671232875</v>
      </c>
      <c r="Z570" s="9">
        <f t="shared" si="123"/>
        <v>2.5644219178082039</v>
      </c>
      <c r="AB570">
        <f t="shared" si="124"/>
        <v>118.42407123287668</v>
      </c>
      <c r="AC570" s="9">
        <f t="shared" si="125"/>
        <v>0.17201643835613822</v>
      </c>
    </row>
    <row r="571" spans="1:29">
      <c r="A571" s="1">
        <v>20130723</v>
      </c>
      <c r="B571" s="1">
        <v>200000</v>
      </c>
      <c r="C571" s="1">
        <v>2456497.3220000002</v>
      </c>
      <c r="D571" s="1">
        <v>2139.567</v>
      </c>
      <c r="E571" s="1">
        <v>106.7</v>
      </c>
      <c r="F571" s="1">
        <v>110.1</v>
      </c>
      <c r="G571" s="8">
        <f t="shared" si="108"/>
        <v>123.91013698630137</v>
      </c>
      <c r="H571" s="5">
        <v>61</v>
      </c>
      <c r="I571" s="8">
        <f t="shared" si="109"/>
        <v>118.68493150684931</v>
      </c>
      <c r="J571">
        <f t="shared" si="112"/>
        <v>100.44025854108956</v>
      </c>
      <c r="K571">
        <f t="shared" si="110"/>
        <v>123.91013698630137</v>
      </c>
      <c r="L571">
        <f t="shared" si="113"/>
        <v>123.91013698630137</v>
      </c>
      <c r="M571">
        <f t="shared" si="111"/>
        <v>123.34246575342465</v>
      </c>
      <c r="N571" s="20">
        <f t="shared" si="114"/>
        <v>-0.45813138996003033</v>
      </c>
      <c r="P571">
        <f t="shared" si="115"/>
        <v>122.74904109589041</v>
      </c>
      <c r="Q571" s="20">
        <f t="shared" si="116"/>
        <v>-0.93704673293947849</v>
      </c>
      <c r="S571">
        <f t="shared" si="117"/>
        <v>123.9358904109589</v>
      </c>
      <c r="T571" s="20">
        <f t="shared" si="118"/>
        <v>2.0783953019432033E-2</v>
      </c>
      <c r="U571">
        <f t="shared" si="119"/>
        <v>118.68493150684931</v>
      </c>
      <c r="V571">
        <f t="shared" si="120"/>
        <v>119.82027397260273</v>
      </c>
      <c r="W571" s="20">
        <f t="shared" si="121"/>
        <v>0.95660203139426869</v>
      </c>
      <c r="Y571">
        <f t="shared" si="122"/>
        <v>121.01847671232876</v>
      </c>
      <c r="Z571" s="9">
        <f t="shared" si="123"/>
        <v>2.333545205479453</v>
      </c>
      <c r="AB571">
        <f t="shared" si="124"/>
        <v>118.62207123287671</v>
      </c>
      <c r="AC571" s="9">
        <f t="shared" si="125"/>
        <v>-6.2860273972603409E-2</v>
      </c>
    </row>
    <row r="572" spans="1:29">
      <c r="A572" s="1">
        <v>20130724</v>
      </c>
      <c r="B572" s="1">
        <v>200000</v>
      </c>
      <c r="C572" s="1">
        <v>2456498.3220000002</v>
      </c>
      <c r="D572" s="1">
        <v>2139.6039999999998</v>
      </c>
      <c r="E572" s="1">
        <v>107.6</v>
      </c>
      <c r="F572" s="1">
        <v>111</v>
      </c>
      <c r="G572" s="8">
        <f t="shared" si="108"/>
        <v>123.99780821917807</v>
      </c>
      <c r="H572" s="5">
        <v>83</v>
      </c>
      <c r="I572" s="8">
        <f t="shared" si="109"/>
        <v>119.0958904109589</v>
      </c>
      <c r="J572">
        <f t="shared" si="112"/>
        <v>100.41159420289856</v>
      </c>
      <c r="K572">
        <f t="shared" si="110"/>
        <v>123.99780821917807</v>
      </c>
      <c r="L572">
        <f t="shared" si="113"/>
        <v>123.99780821917807</v>
      </c>
      <c r="M572">
        <f t="shared" si="111"/>
        <v>123.54794520547945</v>
      </c>
      <c r="N572" s="20">
        <f t="shared" si="114"/>
        <v>-0.36279916569448289</v>
      </c>
      <c r="P572">
        <f t="shared" si="115"/>
        <v>122.95246575342466</v>
      </c>
      <c r="Q572" s="20">
        <f t="shared" si="116"/>
        <v>-0.84303301870114922</v>
      </c>
      <c r="S572">
        <f t="shared" si="117"/>
        <v>124.14342465753424</v>
      </c>
      <c r="T572" s="20">
        <f t="shared" si="118"/>
        <v>0.11743468731219764</v>
      </c>
      <c r="U572">
        <f t="shared" si="119"/>
        <v>119.0958904109589</v>
      </c>
      <c r="V572">
        <f t="shared" si="120"/>
        <v>119.99561643835614</v>
      </c>
      <c r="W572" s="20">
        <f t="shared" si="121"/>
        <v>0.75546353807220612</v>
      </c>
      <c r="Y572">
        <f t="shared" si="122"/>
        <v>121.1955726027397</v>
      </c>
      <c r="Z572" s="9">
        <f t="shared" si="123"/>
        <v>2.0996821917808006</v>
      </c>
      <c r="AB572">
        <f t="shared" si="124"/>
        <v>118.79566027397257</v>
      </c>
      <c r="AC572" s="9">
        <f t="shared" si="125"/>
        <v>-0.30023013698632894</v>
      </c>
    </row>
    <row r="573" spans="1:29">
      <c r="A573" s="1">
        <v>20130725</v>
      </c>
      <c r="B573" s="1">
        <v>200000</v>
      </c>
      <c r="C573" s="1">
        <v>2456499.3220000002</v>
      </c>
      <c r="D573" s="1">
        <v>2139.64</v>
      </c>
      <c r="E573" s="1">
        <v>106.9</v>
      </c>
      <c r="F573" s="1">
        <v>110.3</v>
      </c>
      <c r="G573" s="8">
        <f t="shared" si="108"/>
        <v>124.08136986301369</v>
      </c>
      <c r="H573" s="5">
        <v>93</v>
      </c>
      <c r="I573" s="8">
        <f t="shared" si="109"/>
        <v>119.41643835616438</v>
      </c>
      <c r="J573">
        <f t="shared" si="112"/>
        <v>100.39064399935761</v>
      </c>
      <c r="K573">
        <f t="shared" si="110"/>
        <v>124.08136986301369</v>
      </c>
      <c r="L573">
        <f t="shared" si="113"/>
        <v>124.08136986301369</v>
      </c>
      <c r="M573">
        <f t="shared" si="111"/>
        <v>123.70821917808219</v>
      </c>
      <c r="N573" s="20">
        <f t="shared" si="114"/>
        <v>-0.30073062970167541</v>
      </c>
      <c r="P573">
        <f t="shared" si="115"/>
        <v>123.11113698630137</v>
      </c>
      <c r="Q573" s="20">
        <f t="shared" si="116"/>
        <v>-0.78193275733775636</v>
      </c>
      <c r="S573">
        <f t="shared" si="117"/>
        <v>124.305301369863</v>
      </c>
      <c r="T573" s="20">
        <f t="shared" si="118"/>
        <v>0.18047149793440553</v>
      </c>
      <c r="U573">
        <f t="shared" si="119"/>
        <v>119.41643835616438</v>
      </c>
      <c r="V573">
        <f t="shared" si="120"/>
        <v>120.16273972602738</v>
      </c>
      <c r="W573" s="20">
        <f t="shared" si="121"/>
        <v>0.62495698258653931</v>
      </c>
      <c r="Y573">
        <f t="shared" si="122"/>
        <v>121.36436712328766</v>
      </c>
      <c r="Z573" s="9">
        <f t="shared" si="123"/>
        <v>1.947928767123287</v>
      </c>
      <c r="AB573">
        <f t="shared" si="124"/>
        <v>118.9611123287671</v>
      </c>
      <c r="AC573" s="9">
        <f t="shared" si="125"/>
        <v>-0.45532602739727679</v>
      </c>
    </row>
    <row r="574" spans="1:29">
      <c r="A574" s="1">
        <v>20130726</v>
      </c>
      <c r="B574" s="1">
        <v>200000</v>
      </c>
      <c r="C574" s="1">
        <v>2456500.3220000002</v>
      </c>
      <c r="D574" s="1">
        <v>2139.6770000000001</v>
      </c>
      <c r="E574" s="1">
        <v>109.5</v>
      </c>
      <c r="F574" s="1">
        <v>112.9</v>
      </c>
      <c r="G574" s="8">
        <f t="shared" si="108"/>
        <v>124.16657534246575</v>
      </c>
      <c r="H574" s="5">
        <v>71</v>
      </c>
      <c r="I574" s="8">
        <f t="shared" si="109"/>
        <v>119.84109589041095</v>
      </c>
      <c r="J574">
        <f t="shared" si="112"/>
        <v>100.36093457089297</v>
      </c>
      <c r="K574">
        <f t="shared" si="110"/>
        <v>124.16657534246575</v>
      </c>
      <c r="L574">
        <f t="shared" si="113"/>
        <v>124.16657534246575</v>
      </c>
      <c r="M574">
        <f t="shared" si="111"/>
        <v>123.92054794520547</v>
      </c>
      <c r="N574" s="20">
        <f t="shared" si="114"/>
        <v>-0.19814301601030593</v>
      </c>
      <c r="P574">
        <f t="shared" si="115"/>
        <v>123.32134246575342</v>
      </c>
      <c r="Q574" s="20">
        <f t="shared" si="116"/>
        <v>-0.68072496513742919</v>
      </c>
      <c r="S574">
        <f t="shared" si="117"/>
        <v>124.51975342465752</v>
      </c>
      <c r="T574" s="20">
        <f t="shared" si="118"/>
        <v>0.28443893311680313</v>
      </c>
      <c r="U574">
        <f t="shared" si="119"/>
        <v>119.84109589041095</v>
      </c>
      <c r="V574">
        <f t="shared" si="120"/>
        <v>120.3331506849315</v>
      </c>
      <c r="W574" s="20">
        <f t="shared" si="121"/>
        <v>0.41058936491242548</v>
      </c>
      <c r="Y574">
        <f t="shared" si="122"/>
        <v>121.53648219178081</v>
      </c>
      <c r="Z574" s="9">
        <f t="shared" si="123"/>
        <v>1.6953863013698511</v>
      </c>
      <c r="AB574">
        <f t="shared" si="124"/>
        <v>119.12981917808219</v>
      </c>
      <c r="AC574" s="9">
        <f t="shared" si="125"/>
        <v>-0.71127671232876821</v>
      </c>
    </row>
    <row r="575" spans="1:29">
      <c r="A575" s="1">
        <v>20130727</v>
      </c>
      <c r="B575" s="1">
        <v>200000</v>
      </c>
      <c r="C575" s="1">
        <v>2456501.3220000002</v>
      </c>
      <c r="D575" s="1">
        <v>2139.7139999999999</v>
      </c>
      <c r="E575" s="1">
        <v>107.9</v>
      </c>
      <c r="F575" s="1">
        <v>111.3</v>
      </c>
      <c r="G575" s="8">
        <f t="shared" si="108"/>
        <v>124.25315068493151</v>
      </c>
      <c r="H575" s="5">
        <v>98</v>
      </c>
      <c r="I575" s="8">
        <f t="shared" si="109"/>
        <v>120.17808219178082</v>
      </c>
      <c r="J575">
        <f t="shared" si="112"/>
        <v>100.33908583152855</v>
      </c>
      <c r="K575">
        <f t="shared" si="110"/>
        <v>124.25315068493151</v>
      </c>
      <c r="L575">
        <f t="shared" si="113"/>
        <v>124.25315068493151</v>
      </c>
      <c r="M575">
        <f t="shared" si="111"/>
        <v>124.08904109589041</v>
      </c>
      <c r="N575" s="20">
        <f t="shared" si="114"/>
        <v>-0.13207680299169056</v>
      </c>
      <c r="P575">
        <f t="shared" si="115"/>
        <v>123.4881506849315</v>
      </c>
      <c r="Q575" s="20">
        <f t="shared" si="116"/>
        <v>-0.6156785528439741</v>
      </c>
      <c r="S575">
        <f t="shared" si="117"/>
        <v>124.68993150684932</v>
      </c>
      <c r="T575" s="20">
        <f t="shared" si="118"/>
        <v>0.35152494686059299</v>
      </c>
      <c r="U575">
        <f t="shared" si="119"/>
        <v>120.17808219178082</v>
      </c>
      <c r="V575">
        <f t="shared" si="120"/>
        <v>120.50630136986302</v>
      </c>
      <c r="W575" s="20">
        <f t="shared" si="121"/>
        <v>0.27311068049699827</v>
      </c>
      <c r="Y575">
        <f t="shared" si="122"/>
        <v>121.71136438356166</v>
      </c>
      <c r="Z575" s="9">
        <f t="shared" si="123"/>
        <v>1.5332821917808417</v>
      </c>
      <c r="AB575">
        <f t="shared" si="124"/>
        <v>119.30123835616439</v>
      </c>
      <c r="AC575" s="9">
        <f t="shared" si="125"/>
        <v>-0.87684383561642676</v>
      </c>
    </row>
    <row r="576" spans="1:29">
      <c r="A576" s="1">
        <v>20130728</v>
      </c>
      <c r="B576" s="1">
        <v>200000</v>
      </c>
      <c r="C576" s="1">
        <v>2456502.3220000002</v>
      </c>
      <c r="D576" s="1">
        <v>2139.75</v>
      </c>
      <c r="E576" s="1">
        <v>109.4</v>
      </c>
      <c r="F576" s="1">
        <v>112.7</v>
      </c>
      <c r="G576" s="8">
        <f t="shared" si="108"/>
        <v>124.35561643835615</v>
      </c>
      <c r="H576" s="5">
        <v>91</v>
      </c>
      <c r="I576" s="8">
        <f t="shared" si="109"/>
        <v>120.39178082191781</v>
      </c>
      <c r="J576">
        <f t="shared" si="112"/>
        <v>100.32924470336572</v>
      </c>
      <c r="K576">
        <f t="shared" si="110"/>
        <v>124.35561643835615</v>
      </c>
      <c r="L576">
        <f t="shared" si="113"/>
        <v>124.35561643835615</v>
      </c>
      <c r="M576">
        <f t="shared" si="111"/>
        <v>124.1958904109589</v>
      </c>
      <c r="N576" s="20">
        <f t="shared" si="114"/>
        <v>-0.1284429541438783</v>
      </c>
      <c r="P576">
        <f t="shared" si="115"/>
        <v>123.59393150684932</v>
      </c>
      <c r="Q576" s="20">
        <f t="shared" si="116"/>
        <v>-0.61250545276691071</v>
      </c>
      <c r="S576">
        <f t="shared" si="117"/>
        <v>124.79784931506849</v>
      </c>
      <c r="T576" s="20">
        <f t="shared" si="118"/>
        <v>0.35561954447915411</v>
      </c>
      <c r="U576">
        <f t="shared" si="119"/>
        <v>120.39178082191781</v>
      </c>
      <c r="V576">
        <f t="shared" si="120"/>
        <v>120.7112328767123</v>
      </c>
      <c r="W576" s="20">
        <f t="shared" si="121"/>
        <v>0.26534374075504275</v>
      </c>
      <c r="Y576">
        <f t="shared" si="122"/>
        <v>121.91834520547943</v>
      </c>
      <c r="Z576" s="9">
        <f t="shared" si="123"/>
        <v>1.5265643835616203</v>
      </c>
      <c r="AB576">
        <f t="shared" si="124"/>
        <v>119.50412054794518</v>
      </c>
      <c r="AC576" s="9">
        <f t="shared" si="125"/>
        <v>-0.88766027397262814</v>
      </c>
    </row>
    <row r="577" spans="1:29">
      <c r="A577" s="1">
        <v>20130729</v>
      </c>
      <c r="B577" s="1">
        <v>200000</v>
      </c>
      <c r="C577" s="1">
        <v>2456503.3220000002</v>
      </c>
      <c r="D577" s="1">
        <v>2139.7869999999998</v>
      </c>
      <c r="E577" s="1">
        <v>112.1</v>
      </c>
      <c r="F577" s="1">
        <v>115.6</v>
      </c>
      <c r="G577" s="8">
        <f t="shared" si="108"/>
        <v>124.4786301369863</v>
      </c>
      <c r="H577" s="5">
        <v>94</v>
      </c>
      <c r="I577" s="8">
        <f t="shared" si="109"/>
        <v>120.42739726027398</v>
      </c>
      <c r="J577">
        <f t="shared" si="112"/>
        <v>100.33640458640458</v>
      </c>
      <c r="K577">
        <f t="shared" si="110"/>
        <v>124.4786301369863</v>
      </c>
      <c r="L577">
        <f t="shared" si="113"/>
        <v>124.4786301369863</v>
      </c>
      <c r="M577">
        <f t="shared" si="111"/>
        <v>124.21369863013699</v>
      </c>
      <c r="N577" s="20">
        <f t="shared" si="114"/>
        <v>-0.21283292285410482</v>
      </c>
      <c r="P577">
        <f t="shared" si="115"/>
        <v>123.61156164383561</v>
      </c>
      <c r="Q577" s="20">
        <f t="shared" si="116"/>
        <v>-0.69656011814758756</v>
      </c>
      <c r="S577">
        <f t="shared" si="117"/>
        <v>124.81583561643836</v>
      </c>
      <c r="T577" s="20">
        <f t="shared" si="118"/>
        <v>0.2708942724393637</v>
      </c>
      <c r="U577">
        <f t="shared" si="119"/>
        <v>120.42739726027398</v>
      </c>
      <c r="V577">
        <f t="shared" si="120"/>
        <v>120.95726027397259</v>
      </c>
      <c r="W577" s="20">
        <f t="shared" si="121"/>
        <v>0.43998543998542061</v>
      </c>
      <c r="Y577">
        <f t="shared" si="122"/>
        <v>122.16683287671232</v>
      </c>
      <c r="Z577" s="9">
        <f t="shared" si="123"/>
        <v>1.7394356164383424</v>
      </c>
      <c r="AB577">
        <f t="shared" si="124"/>
        <v>119.74768767123287</v>
      </c>
      <c r="AC577" s="9">
        <f t="shared" si="125"/>
        <v>-0.67970958904111001</v>
      </c>
    </row>
    <row r="578" spans="1:29">
      <c r="A578" s="1">
        <v>20130730</v>
      </c>
      <c r="B578" s="1">
        <v>200000</v>
      </c>
      <c r="C578" s="1">
        <v>2456504.3220000002</v>
      </c>
      <c r="D578" s="1">
        <v>2139.8240000000001</v>
      </c>
      <c r="E578" s="1">
        <v>113.1</v>
      </c>
      <c r="F578" s="1">
        <v>116.5</v>
      </c>
      <c r="G578" s="8">
        <f t="shared" si="108"/>
        <v>124.63698630136986</v>
      </c>
      <c r="H578" s="5">
        <v>106</v>
      </c>
      <c r="I578" s="8">
        <f t="shared" si="109"/>
        <v>120.60273972602739</v>
      </c>
      <c r="J578">
        <f t="shared" si="112"/>
        <v>100.33450704225352</v>
      </c>
      <c r="K578">
        <f t="shared" si="110"/>
        <v>124.63698630136986</v>
      </c>
      <c r="L578">
        <f t="shared" si="113"/>
        <v>124.63698630136986</v>
      </c>
      <c r="M578">
        <f t="shared" si="111"/>
        <v>124.30136986301369</v>
      </c>
      <c r="N578" s="20">
        <f t="shared" si="114"/>
        <v>-0.26927515524536716</v>
      </c>
      <c r="P578">
        <f t="shared" si="115"/>
        <v>123.69835616438357</v>
      </c>
      <c r="Q578" s="20">
        <f t="shared" si="116"/>
        <v>-0.7530911688739792</v>
      </c>
      <c r="S578">
        <f t="shared" si="117"/>
        <v>124.90438356164384</v>
      </c>
      <c r="T578" s="20">
        <f t="shared" si="118"/>
        <v>0.21454085838325909</v>
      </c>
      <c r="U578">
        <f t="shared" si="119"/>
        <v>120.60273972602739</v>
      </c>
      <c r="V578">
        <f t="shared" si="120"/>
        <v>121.27397260273972</v>
      </c>
      <c r="W578" s="20">
        <f t="shared" si="121"/>
        <v>0.55656519763742551</v>
      </c>
      <c r="Y578">
        <f t="shared" si="122"/>
        <v>122.48671232876711</v>
      </c>
      <c r="Z578" s="9">
        <f t="shared" si="123"/>
        <v>1.8839726027397177</v>
      </c>
      <c r="AB578">
        <f t="shared" si="124"/>
        <v>120.06123287671232</v>
      </c>
      <c r="AC578" s="9">
        <f t="shared" si="125"/>
        <v>-0.54150684931506987</v>
      </c>
    </row>
    <row r="579" spans="1:29">
      <c r="A579" s="1">
        <v>20130731</v>
      </c>
      <c r="B579" s="1">
        <v>200000</v>
      </c>
      <c r="C579" s="1">
        <v>2456505.3220000002</v>
      </c>
      <c r="D579" s="1">
        <v>2139.86</v>
      </c>
      <c r="E579" s="1">
        <v>108.7</v>
      </c>
      <c r="F579" s="1">
        <v>112</v>
      </c>
      <c r="G579" s="8">
        <f t="shared" si="108"/>
        <v>124.79917808219179</v>
      </c>
      <c r="H579" s="5">
        <v>115</v>
      </c>
      <c r="I579" s="8">
        <f t="shared" si="109"/>
        <v>120.85205479452055</v>
      </c>
      <c r="J579">
        <f t="shared" si="112"/>
        <v>100.32660787558659</v>
      </c>
      <c r="K579">
        <f t="shared" si="110"/>
        <v>124.79917808219179</v>
      </c>
      <c r="L579">
        <f t="shared" si="113"/>
        <v>124.79917808219179</v>
      </c>
      <c r="M579">
        <f t="shared" si="111"/>
        <v>124.42602739726027</v>
      </c>
      <c r="N579" s="20">
        <f t="shared" si="114"/>
        <v>-0.29900091544334373</v>
      </c>
      <c r="P579">
        <f t="shared" si="115"/>
        <v>123.82176712328767</v>
      </c>
      <c r="Q579" s="20">
        <f t="shared" si="116"/>
        <v>-0.78318701607184948</v>
      </c>
      <c r="S579">
        <f t="shared" si="117"/>
        <v>125.03028767123288</v>
      </c>
      <c r="T579" s="20">
        <f t="shared" si="118"/>
        <v>0.18518518518517624</v>
      </c>
      <c r="U579">
        <f t="shared" si="119"/>
        <v>120.85205479452055</v>
      </c>
      <c r="V579">
        <f t="shared" si="120"/>
        <v>121.59835616438357</v>
      </c>
      <c r="W579" s="20">
        <f t="shared" si="121"/>
        <v>0.61753304164493272</v>
      </c>
      <c r="Y579">
        <f t="shared" si="122"/>
        <v>122.81433972602741</v>
      </c>
      <c r="Z579" s="9">
        <f t="shared" si="123"/>
        <v>1.9622849315068576</v>
      </c>
      <c r="AB579">
        <f t="shared" si="124"/>
        <v>120.38237260273974</v>
      </c>
      <c r="AC579" s="9">
        <f t="shared" si="125"/>
        <v>-0.46968219178081932</v>
      </c>
    </row>
    <row r="580" spans="1:29">
      <c r="A580" s="1">
        <v>20130801</v>
      </c>
      <c r="B580" s="1">
        <v>200000</v>
      </c>
      <c r="C580" s="1">
        <v>2456506.3220000002</v>
      </c>
      <c r="D580" s="1">
        <v>2139.8969999999999</v>
      </c>
      <c r="E580" s="1">
        <v>112.1</v>
      </c>
      <c r="F580" s="1">
        <v>115.4</v>
      </c>
      <c r="G580" s="8">
        <f t="shared" si="108"/>
        <v>124.96904109589042</v>
      </c>
      <c r="H580" s="5">
        <v>131</v>
      </c>
      <c r="I580" s="8">
        <f t="shared" si="109"/>
        <v>121.18630136986302</v>
      </c>
      <c r="J580">
        <f t="shared" si="112"/>
        <v>100.31214251802953</v>
      </c>
      <c r="K580">
        <f t="shared" si="110"/>
        <v>124.96904109589042</v>
      </c>
      <c r="L580">
        <f t="shared" si="113"/>
        <v>124.96904109589042</v>
      </c>
      <c r="M580">
        <f t="shared" si="111"/>
        <v>124.59315068493152</v>
      </c>
      <c r="N580" s="20">
        <f t="shared" si="114"/>
        <v>-0.3007868250109027</v>
      </c>
      <c r="P580">
        <f t="shared" si="115"/>
        <v>123.9872191780822</v>
      </c>
      <c r="Q580" s="20">
        <f t="shared" si="116"/>
        <v>-0.78565211767516985</v>
      </c>
      <c r="S580">
        <f t="shared" si="117"/>
        <v>125.19908219178083</v>
      </c>
      <c r="T580" s="20">
        <f t="shared" si="118"/>
        <v>0.18407846765336444</v>
      </c>
      <c r="U580">
        <f t="shared" si="119"/>
        <v>121.18630136986302</v>
      </c>
      <c r="V580">
        <f t="shared" si="120"/>
        <v>121.93808219178084</v>
      </c>
      <c r="W580" s="20">
        <f t="shared" si="121"/>
        <v>0.62035132141163274</v>
      </c>
      <c r="Y580">
        <f t="shared" si="122"/>
        <v>123.15746301369865</v>
      </c>
      <c r="Z580" s="9">
        <f t="shared" si="123"/>
        <v>1.9711616438356288</v>
      </c>
      <c r="AB580">
        <f t="shared" si="124"/>
        <v>120.71870136986303</v>
      </c>
      <c r="AC580" s="9">
        <f t="shared" si="125"/>
        <v>-0.46759999999999025</v>
      </c>
    </row>
    <row r="581" spans="1:29">
      <c r="A581" s="1">
        <v>20130802</v>
      </c>
      <c r="B581" s="1">
        <v>200000</v>
      </c>
      <c r="C581" s="1">
        <v>2456507.3220000002</v>
      </c>
      <c r="D581" s="1">
        <v>2139.9340000000002</v>
      </c>
      <c r="E581" s="1">
        <v>112.9</v>
      </c>
      <c r="F581" s="1">
        <v>116.2</v>
      </c>
      <c r="G581" s="8">
        <f t="shared" si="108"/>
        <v>125.13671232876713</v>
      </c>
      <c r="H581" s="5">
        <v>142</v>
      </c>
      <c r="I581" s="8">
        <f t="shared" si="109"/>
        <v>121.37260273972603</v>
      </c>
      <c r="J581">
        <f t="shared" si="112"/>
        <v>100.31012843953862</v>
      </c>
      <c r="K581">
        <f t="shared" si="110"/>
        <v>125.13671232876713</v>
      </c>
      <c r="L581">
        <f t="shared" si="113"/>
        <v>125.13671232876713</v>
      </c>
      <c r="M581">
        <f t="shared" si="111"/>
        <v>124.68630136986302</v>
      </c>
      <c r="N581" s="20">
        <f t="shared" si="114"/>
        <v>-0.35993510659028516</v>
      </c>
      <c r="P581">
        <f t="shared" si="115"/>
        <v>124.07943835616439</v>
      </c>
      <c r="Q581" s="20">
        <f t="shared" si="116"/>
        <v>-0.84489511744962442</v>
      </c>
      <c r="S581">
        <f t="shared" si="117"/>
        <v>125.29316438356165</v>
      </c>
      <c r="T581" s="20">
        <f t="shared" si="118"/>
        <v>0.12502490426908253</v>
      </c>
      <c r="U581">
        <f t="shared" si="119"/>
        <v>121.37260273972603</v>
      </c>
      <c r="V581">
        <f t="shared" si="120"/>
        <v>122.27342465753426</v>
      </c>
      <c r="W581" s="20">
        <f t="shared" si="121"/>
        <v>0.74219543576894864</v>
      </c>
      <c r="Y581">
        <f t="shared" si="122"/>
        <v>123.49615890410961</v>
      </c>
      <c r="Z581" s="9">
        <f t="shared" si="123"/>
        <v>2.1235561643835723</v>
      </c>
      <c r="AB581">
        <f t="shared" si="124"/>
        <v>121.05069041095892</v>
      </c>
      <c r="AC581" s="9">
        <f t="shared" si="125"/>
        <v>-0.3219123287671124</v>
      </c>
    </row>
    <row r="582" spans="1:29">
      <c r="A582" s="1">
        <v>20130803</v>
      </c>
      <c r="B582" s="1">
        <v>200000</v>
      </c>
      <c r="C582" s="1">
        <v>2456508.3220000002</v>
      </c>
      <c r="D582" s="1">
        <v>2139.9699999999998</v>
      </c>
      <c r="E582" s="1">
        <v>107.3</v>
      </c>
      <c r="F582" s="1">
        <v>110.5</v>
      </c>
      <c r="G582" s="8">
        <f t="shared" si="108"/>
        <v>125.33095890410959</v>
      </c>
      <c r="H582" s="5">
        <v>147</v>
      </c>
      <c r="I582" s="8">
        <f t="shared" si="109"/>
        <v>121.66027397260274</v>
      </c>
      <c r="J582">
        <f t="shared" si="112"/>
        <v>100.30171598432645</v>
      </c>
      <c r="K582">
        <f t="shared" si="110"/>
        <v>125.33095890410959</v>
      </c>
      <c r="L582">
        <f t="shared" si="113"/>
        <v>125.33095890410959</v>
      </c>
      <c r="M582">
        <f t="shared" si="111"/>
        <v>124.83013698630137</v>
      </c>
      <c r="N582" s="20">
        <f t="shared" si="114"/>
        <v>-0.39959952607671312</v>
      </c>
      <c r="P582">
        <f t="shared" si="115"/>
        <v>124.22183561643836</v>
      </c>
      <c r="Q582" s="20">
        <f t="shared" si="116"/>
        <v>-0.88495555876167487</v>
      </c>
      <c r="S582">
        <f t="shared" si="117"/>
        <v>125.43843835616438</v>
      </c>
      <c r="T582" s="20">
        <f t="shared" si="118"/>
        <v>8.5756506608248628E-2</v>
      </c>
      <c r="U582">
        <f t="shared" si="119"/>
        <v>121.66027397260274</v>
      </c>
      <c r="V582">
        <f t="shared" si="120"/>
        <v>122.66191780821919</v>
      </c>
      <c r="W582" s="20">
        <f t="shared" si="121"/>
        <v>0.82331216502275595</v>
      </c>
      <c r="Y582">
        <f t="shared" si="122"/>
        <v>123.88853698630138</v>
      </c>
      <c r="Z582" s="9">
        <f t="shared" si="123"/>
        <v>2.228263013698637</v>
      </c>
      <c r="AB582">
        <f t="shared" si="124"/>
        <v>121.435298630137</v>
      </c>
      <c r="AC582" s="9">
        <f t="shared" si="125"/>
        <v>-0.22497534246573991</v>
      </c>
    </row>
    <row r="583" spans="1:29">
      <c r="A583" s="1">
        <v>20130804</v>
      </c>
      <c r="B583" s="1">
        <v>200000</v>
      </c>
      <c r="C583" s="1">
        <v>2456509.3220000002</v>
      </c>
      <c r="D583" s="1">
        <v>2140.0070000000001</v>
      </c>
      <c r="E583" s="1">
        <v>104.8</v>
      </c>
      <c r="F583" s="1">
        <v>107.9</v>
      </c>
      <c r="G583" s="8">
        <f t="shared" si="108"/>
        <v>125.53863013698631</v>
      </c>
      <c r="H583" s="5">
        <v>117</v>
      </c>
      <c r="I583" s="8">
        <f t="shared" si="109"/>
        <v>121.9041095890411</v>
      </c>
      <c r="J583">
        <f t="shared" si="112"/>
        <v>100.2981458590853</v>
      </c>
      <c r="K583">
        <f t="shared" si="110"/>
        <v>125.53863013698631</v>
      </c>
      <c r="L583">
        <f t="shared" si="113"/>
        <v>125.53863013698631</v>
      </c>
      <c r="M583">
        <f t="shared" si="111"/>
        <v>124.95205479452055</v>
      </c>
      <c r="N583" s="20">
        <f t="shared" si="114"/>
        <v>-0.46724688793059954</v>
      </c>
      <c r="P583">
        <f t="shared" si="115"/>
        <v>124.34253424657534</v>
      </c>
      <c r="Q583" s="20">
        <f t="shared" si="116"/>
        <v>-0.95277118214991674</v>
      </c>
      <c r="S583">
        <f t="shared" si="117"/>
        <v>125.56157534246576</v>
      </c>
      <c r="T583" s="20">
        <f t="shared" si="118"/>
        <v>1.8277406288717657E-2</v>
      </c>
      <c r="U583">
        <f t="shared" si="119"/>
        <v>121.9041095890411</v>
      </c>
      <c r="V583">
        <f t="shared" si="120"/>
        <v>123.07726027397263</v>
      </c>
      <c r="W583" s="20">
        <f t="shared" si="121"/>
        <v>0.96235532082258146</v>
      </c>
      <c r="Y583">
        <f t="shared" si="122"/>
        <v>124.30803287671236</v>
      </c>
      <c r="Z583" s="9">
        <f t="shared" si="123"/>
        <v>2.4039232876712617</v>
      </c>
      <c r="AB583">
        <f t="shared" si="124"/>
        <v>121.84648767123289</v>
      </c>
      <c r="AC583" s="9">
        <f t="shared" si="125"/>
        <v>-5.7621917808205581E-2</v>
      </c>
    </row>
    <row r="584" spans="1:29">
      <c r="A584" s="1">
        <v>20130805</v>
      </c>
      <c r="B584" s="1">
        <v>200000</v>
      </c>
      <c r="C584" s="1">
        <v>2456510.3220000002</v>
      </c>
      <c r="D584" s="1">
        <v>2140.0439999999999</v>
      </c>
      <c r="E584" s="1">
        <v>104.3</v>
      </c>
      <c r="F584" s="1">
        <v>107.3</v>
      </c>
      <c r="G584" s="8">
        <f t="shared" si="108"/>
        <v>125.74438356164384</v>
      </c>
      <c r="H584" s="5">
        <v>81</v>
      </c>
      <c r="I584" s="8">
        <f t="shared" si="109"/>
        <v>122.26027397260275</v>
      </c>
      <c r="J584">
        <f t="shared" si="112"/>
        <v>100.28497478991596</v>
      </c>
      <c r="K584">
        <f t="shared" si="110"/>
        <v>125.74438356164384</v>
      </c>
      <c r="L584">
        <f t="shared" si="113"/>
        <v>125.74438356164384</v>
      </c>
      <c r="M584">
        <f t="shared" si="111"/>
        <v>125.13013698630138</v>
      </c>
      <c r="N584" s="20">
        <f t="shared" si="114"/>
        <v>-0.4884882791137386</v>
      </c>
      <c r="P584">
        <f t="shared" si="115"/>
        <v>124.51883561643837</v>
      </c>
      <c r="Q584" s="20">
        <f t="shared" si="116"/>
        <v>-0.97463434190258624</v>
      </c>
      <c r="S584">
        <f t="shared" si="117"/>
        <v>125.74143835616439</v>
      </c>
      <c r="T584" s="20">
        <f t="shared" si="118"/>
        <v>-2.3422163249193773E-3</v>
      </c>
      <c r="U584">
        <f t="shared" si="119"/>
        <v>122.26027397260275</v>
      </c>
      <c r="V584">
        <f t="shared" si="120"/>
        <v>123.48876712328769</v>
      </c>
      <c r="W584" s="20">
        <f t="shared" si="121"/>
        <v>1.0048179271708619</v>
      </c>
      <c r="Y584">
        <f t="shared" si="122"/>
        <v>124.72365479452057</v>
      </c>
      <c r="Z584" s="9">
        <f t="shared" si="123"/>
        <v>2.4633808219178235</v>
      </c>
      <c r="AB584">
        <f t="shared" si="124"/>
        <v>122.2538794520548</v>
      </c>
      <c r="AC584" s="9">
        <f t="shared" si="125"/>
        <v>-6.3945205479427622E-3</v>
      </c>
    </row>
    <row r="585" spans="1:29">
      <c r="A585" s="1">
        <v>20130806</v>
      </c>
      <c r="B585" s="1">
        <v>200000</v>
      </c>
      <c r="C585" s="1">
        <v>2456511.3220000002</v>
      </c>
      <c r="D585" s="1">
        <v>2140.08</v>
      </c>
      <c r="E585" s="1">
        <v>103.9</v>
      </c>
      <c r="F585" s="1">
        <v>106.8</v>
      </c>
      <c r="G585" s="8">
        <f t="shared" si="108"/>
        <v>125.9613698630137</v>
      </c>
      <c r="H585" s="5">
        <v>84</v>
      </c>
      <c r="I585" s="8">
        <f t="shared" si="109"/>
        <v>122.88219178082191</v>
      </c>
      <c r="J585">
        <f t="shared" si="112"/>
        <v>100.25057968429502</v>
      </c>
      <c r="K585">
        <f t="shared" si="110"/>
        <v>125.9613698630137</v>
      </c>
      <c r="L585">
        <f t="shared" si="113"/>
        <v>125.9613698630137</v>
      </c>
      <c r="M585">
        <f t="shared" si="111"/>
        <v>125.44109589041096</v>
      </c>
      <c r="N585" s="20">
        <f t="shared" si="114"/>
        <v>-0.41304248530208554</v>
      </c>
      <c r="P585">
        <f t="shared" si="115"/>
        <v>124.82668493150685</v>
      </c>
      <c r="Q585" s="20">
        <f t="shared" si="116"/>
        <v>-0.90081977731811946</v>
      </c>
      <c r="S585">
        <f t="shared" si="117"/>
        <v>126.05550684931507</v>
      </c>
      <c r="T585" s="20">
        <f t="shared" si="118"/>
        <v>7.4734806713934177E-2</v>
      </c>
      <c r="U585">
        <f t="shared" si="119"/>
        <v>122.88219178082191</v>
      </c>
      <c r="V585">
        <f t="shared" si="120"/>
        <v>123.9227397260274</v>
      </c>
      <c r="W585" s="20">
        <f t="shared" si="121"/>
        <v>0.84678498171766137</v>
      </c>
      <c r="Y585">
        <f t="shared" si="122"/>
        <v>125.16196712328768</v>
      </c>
      <c r="Z585" s="9">
        <f t="shared" si="123"/>
        <v>2.2797753424657685</v>
      </c>
      <c r="AB585">
        <f t="shared" si="124"/>
        <v>122.68351232876712</v>
      </c>
      <c r="AC585" s="9">
        <f t="shared" si="125"/>
        <v>-0.19867945205479029</v>
      </c>
    </row>
    <row r="586" spans="1:29">
      <c r="A586" s="1">
        <v>20130807</v>
      </c>
      <c r="B586" s="1">
        <v>200000</v>
      </c>
      <c r="C586" s="1">
        <v>2456512.3220000002</v>
      </c>
      <c r="D586" s="1">
        <v>2140.1170000000002</v>
      </c>
      <c r="E586" s="1">
        <v>105.5</v>
      </c>
      <c r="F586" s="1">
        <v>108.5</v>
      </c>
      <c r="G586" s="8">
        <f t="shared" si="108"/>
        <v>126.19671232876711</v>
      </c>
      <c r="H586" s="5">
        <v>90</v>
      </c>
      <c r="I586" s="8">
        <f t="shared" si="109"/>
        <v>123.45205479452055</v>
      </c>
      <c r="J586">
        <f t="shared" si="112"/>
        <v>100.22232578783843</v>
      </c>
      <c r="K586">
        <f t="shared" si="110"/>
        <v>126.19671232876711</v>
      </c>
      <c r="L586">
        <f t="shared" si="113"/>
        <v>126.19671232876711</v>
      </c>
      <c r="M586">
        <f t="shared" si="111"/>
        <v>125.72602739726028</v>
      </c>
      <c r="N586" s="20">
        <f t="shared" si="114"/>
        <v>-0.37297717414428178</v>
      </c>
      <c r="P586">
        <f t="shared" si="115"/>
        <v>125.10876712328766</v>
      </c>
      <c r="Q586" s="20">
        <f t="shared" si="116"/>
        <v>-0.86210265339174441</v>
      </c>
      <c r="S586">
        <f t="shared" si="117"/>
        <v>126.34328767123287</v>
      </c>
      <c r="T586" s="20">
        <f t="shared" si="118"/>
        <v>0.11614830510315244</v>
      </c>
      <c r="U586">
        <f t="shared" si="119"/>
        <v>123.45205479452055</v>
      </c>
      <c r="V586">
        <f t="shared" si="120"/>
        <v>124.39342465753421</v>
      </c>
      <c r="W586" s="20">
        <f t="shared" si="121"/>
        <v>0.76253883710603532</v>
      </c>
      <c r="Y586">
        <f t="shared" si="122"/>
        <v>125.63735890410956</v>
      </c>
      <c r="Z586" s="9">
        <f t="shared" si="123"/>
        <v>2.185304109589012</v>
      </c>
      <c r="AB586">
        <f t="shared" si="124"/>
        <v>123.14949041095886</v>
      </c>
      <c r="AC586" s="9">
        <f t="shared" si="125"/>
        <v>-0.30256438356168758</v>
      </c>
    </row>
    <row r="587" spans="1:29">
      <c r="A587" s="1">
        <v>20130808</v>
      </c>
      <c r="B587" s="1">
        <v>200000</v>
      </c>
      <c r="C587" s="1">
        <v>2456513.3220000002</v>
      </c>
      <c r="D587" s="1">
        <v>2140.154</v>
      </c>
      <c r="E587" s="1">
        <v>104.4</v>
      </c>
      <c r="F587" s="1">
        <v>107.3</v>
      </c>
      <c r="G587" s="8">
        <f t="shared" si="108"/>
        <v>126.43068493150685</v>
      </c>
      <c r="H587" s="5">
        <v>90</v>
      </c>
      <c r="I587" s="8">
        <f t="shared" si="109"/>
        <v>123.88219178082191</v>
      </c>
      <c r="J587">
        <f t="shared" si="112"/>
        <v>100.20571908795364</v>
      </c>
      <c r="K587">
        <f t="shared" si="110"/>
        <v>126.43068493150685</v>
      </c>
      <c r="L587">
        <f t="shared" si="113"/>
        <v>126.43068493150685</v>
      </c>
      <c r="M587">
        <f t="shared" si="111"/>
        <v>125.94109589041096</v>
      </c>
      <c r="N587" s="20">
        <f t="shared" si="114"/>
        <v>-0.3872390957631211</v>
      </c>
      <c r="P587">
        <f t="shared" si="115"/>
        <v>125.32168493150684</v>
      </c>
      <c r="Q587" s="20">
        <f t="shared" si="116"/>
        <v>-0.87716047777547601</v>
      </c>
      <c r="S587">
        <f t="shared" si="117"/>
        <v>126.56050684931506</v>
      </c>
      <c r="T587" s="20">
        <f t="shared" si="118"/>
        <v>0.10268228624920539</v>
      </c>
      <c r="U587">
        <f t="shared" si="119"/>
        <v>123.88219178082191</v>
      </c>
      <c r="V587">
        <f t="shared" si="120"/>
        <v>124.86136986301369</v>
      </c>
      <c r="W587" s="20">
        <f t="shared" si="121"/>
        <v>0.79041068624631805</v>
      </c>
      <c r="Y587">
        <f t="shared" si="122"/>
        <v>126.10998356164383</v>
      </c>
      <c r="Z587" s="9">
        <f t="shared" si="123"/>
        <v>2.2277917808219172</v>
      </c>
      <c r="AB587">
        <f t="shared" si="124"/>
        <v>123.61275616438355</v>
      </c>
      <c r="AC587" s="9">
        <f t="shared" si="125"/>
        <v>-0.26943561643835778</v>
      </c>
    </row>
    <row r="588" spans="1:29">
      <c r="A588" s="1">
        <v>20130809</v>
      </c>
      <c r="B588" s="1">
        <v>200000</v>
      </c>
      <c r="C588" s="1">
        <v>2456514.3220000002</v>
      </c>
      <c r="D588" s="1">
        <v>2140.19</v>
      </c>
      <c r="E588" s="1">
        <v>103.6</v>
      </c>
      <c r="F588" s="1">
        <v>106.5</v>
      </c>
      <c r="G588" s="8">
        <f t="shared" si="108"/>
        <v>126.63123287671232</v>
      </c>
      <c r="H588" s="5">
        <v>76</v>
      </c>
      <c r="I588" s="8">
        <f t="shared" si="109"/>
        <v>124.4</v>
      </c>
      <c r="J588">
        <f t="shared" si="112"/>
        <v>100.17935955600581</v>
      </c>
      <c r="K588">
        <f t="shared" si="110"/>
        <v>126.63123287671232</v>
      </c>
      <c r="L588">
        <f t="shared" si="113"/>
        <v>126.63123287671232</v>
      </c>
      <c r="M588">
        <f t="shared" si="111"/>
        <v>126.2</v>
      </c>
      <c r="N588" s="20">
        <f t="shared" si="114"/>
        <v>-0.34054227137799842</v>
      </c>
      <c r="P588">
        <f t="shared" si="115"/>
        <v>125.578</v>
      </c>
      <c r="Q588" s="20">
        <f t="shared" si="116"/>
        <v>-0.83173230867754455</v>
      </c>
      <c r="S588">
        <f t="shared" si="117"/>
        <v>126.822</v>
      </c>
      <c r="T588" s="20">
        <f t="shared" si="118"/>
        <v>0.15064776592154772</v>
      </c>
      <c r="U588">
        <f t="shared" si="119"/>
        <v>124.4</v>
      </c>
      <c r="V588">
        <f t="shared" si="120"/>
        <v>125.26246575342464</v>
      </c>
      <c r="W588" s="20">
        <f t="shared" si="121"/>
        <v>0.69330044487510634</v>
      </c>
      <c r="Y588">
        <f t="shared" si="122"/>
        <v>126.51509041095888</v>
      </c>
      <c r="Z588" s="9">
        <f t="shared" si="123"/>
        <v>2.1150904109588708</v>
      </c>
      <c r="AB588">
        <f t="shared" si="124"/>
        <v>124.00984109589039</v>
      </c>
      <c r="AC588" s="9">
        <f t="shared" si="125"/>
        <v>-0.39015890410961163</v>
      </c>
    </row>
    <row r="589" spans="1:29">
      <c r="A589" s="1">
        <v>20130810</v>
      </c>
      <c r="B589" s="1">
        <v>200000</v>
      </c>
      <c r="C589" s="1">
        <v>2456515.3220000002</v>
      </c>
      <c r="D589" s="1">
        <v>2140.2269999999999</v>
      </c>
      <c r="E589" s="1">
        <v>102.5</v>
      </c>
      <c r="F589" s="1">
        <v>105.3</v>
      </c>
      <c r="G589" s="8">
        <f t="shared" si="108"/>
        <v>126.81150684931507</v>
      </c>
      <c r="H589" s="5">
        <v>87</v>
      </c>
      <c r="I589" s="8">
        <f t="shared" si="109"/>
        <v>124.73972602739725</v>
      </c>
      <c r="J589">
        <f t="shared" si="112"/>
        <v>100.16608829343291</v>
      </c>
      <c r="K589">
        <f t="shared" si="110"/>
        <v>126.81150684931507</v>
      </c>
      <c r="L589">
        <f t="shared" si="113"/>
        <v>126.81150684931507</v>
      </c>
      <c r="M589">
        <f t="shared" si="111"/>
        <v>126.36986301369862</v>
      </c>
      <c r="N589" s="20">
        <f t="shared" si="114"/>
        <v>-0.34826795027460378</v>
      </c>
      <c r="P589">
        <f t="shared" si="115"/>
        <v>125.74616438356165</v>
      </c>
      <c r="Q589" s="20">
        <f t="shared" si="116"/>
        <v>-0.84009920883545419</v>
      </c>
      <c r="S589">
        <f t="shared" si="117"/>
        <v>126.99356164383562</v>
      </c>
      <c r="T589" s="20">
        <f t="shared" si="118"/>
        <v>0.14356330828626085</v>
      </c>
      <c r="U589">
        <f t="shared" si="119"/>
        <v>124.73972602739725</v>
      </c>
      <c r="V589">
        <f t="shared" si="120"/>
        <v>125.62301369863013</v>
      </c>
      <c r="W589" s="20">
        <f t="shared" si="121"/>
        <v>0.70810454645288701</v>
      </c>
      <c r="Y589">
        <f t="shared" si="122"/>
        <v>126.87924383561644</v>
      </c>
      <c r="Z589" s="9">
        <f t="shared" si="123"/>
        <v>2.1395178082191819</v>
      </c>
      <c r="AB589">
        <f t="shared" si="124"/>
        <v>124.36678356164383</v>
      </c>
      <c r="AC589" s="9">
        <f t="shared" si="125"/>
        <v>-0.37294246575342527</v>
      </c>
    </row>
    <row r="590" spans="1:29">
      <c r="A590" s="1">
        <v>20130811</v>
      </c>
      <c r="B590" s="1">
        <v>200000</v>
      </c>
      <c r="C590" s="1">
        <v>2456516.3220000002</v>
      </c>
      <c r="D590" s="1">
        <v>2140.2640000000001</v>
      </c>
      <c r="E590" s="1">
        <v>110.4</v>
      </c>
      <c r="F590" s="1">
        <v>113.4</v>
      </c>
      <c r="G590" s="8">
        <f t="shared" si="108"/>
        <v>126.97534246575339</v>
      </c>
      <c r="H590" s="5">
        <v>71</v>
      </c>
      <c r="I590" s="8">
        <f t="shared" si="109"/>
        <v>125.17260273972603</v>
      </c>
      <c r="J590">
        <f t="shared" si="112"/>
        <v>100.14402031167921</v>
      </c>
      <c r="K590">
        <f t="shared" si="110"/>
        <v>126.97534246575339</v>
      </c>
      <c r="L590">
        <f t="shared" si="113"/>
        <v>126.97534246575339</v>
      </c>
      <c r="M590">
        <f t="shared" si="111"/>
        <v>126.58630136986301</v>
      </c>
      <c r="N590" s="20">
        <f t="shared" si="114"/>
        <v>-0.30639105855951243</v>
      </c>
      <c r="P590">
        <f t="shared" si="115"/>
        <v>125.96043835616439</v>
      </c>
      <c r="Q590" s="20">
        <f t="shared" si="116"/>
        <v>-0.79929227980835549</v>
      </c>
      <c r="S590">
        <f t="shared" si="117"/>
        <v>127.21216438356166</v>
      </c>
      <c r="T590" s="20">
        <f t="shared" si="118"/>
        <v>0.18651016268937326</v>
      </c>
      <c r="U590">
        <f t="shared" si="119"/>
        <v>125.17260273972603</v>
      </c>
      <c r="V590">
        <f t="shared" si="120"/>
        <v>125.95068493150677</v>
      </c>
      <c r="W590" s="20">
        <f t="shared" si="121"/>
        <v>0.6216074242688876</v>
      </c>
      <c r="Y590">
        <f t="shared" si="122"/>
        <v>127.21019178082184</v>
      </c>
      <c r="Z590" s="9">
        <f t="shared" si="123"/>
        <v>2.0375890410958135</v>
      </c>
      <c r="AB590">
        <f t="shared" si="124"/>
        <v>124.6911780821917</v>
      </c>
      <c r="AC590" s="9">
        <f t="shared" si="125"/>
        <v>-0.48142465753433333</v>
      </c>
    </row>
    <row r="591" spans="1:29">
      <c r="A591" s="1">
        <v>20130812</v>
      </c>
      <c r="B591" s="1">
        <v>200000</v>
      </c>
      <c r="C591" s="1">
        <v>2456517.3220000002</v>
      </c>
      <c r="D591" s="1">
        <v>2140.3000000000002</v>
      </c>
      <c r="E591" s="1">
        <v>114.1</v>
      </c>
      <c r="F591" s="1">
        <v>117.2</v>
      </c>
      <c r="G591" s="8">
        <f t="shared" si="108"/>
        <v>127.12219178082189</v>
      </c>
      <c r="H591" s="5">
        <v>99</v>
      </c>
      <c r="I591" s="8">
        <f t="shared" si="109"/>
        <v>125.46849315068494</v>
      </c>
      <c r="J591">
        <f t="shared" si="112"/>
        <v>100.13180190409642</v>
      </c>
      <c r="K591">
        <f t="shared" si="110"/>
        <v>127.12219178082189</v>
      </c>
      <c r="L591">
        <f t="shared" si="113"/>
        <v>127.12219178082189</v>
      </c>
      <c r="M591">
        <f t="shared" si="111"/>
        <v>126.73424657534247</v>
      </c>
      <c r="N591" s="20">
        <f t="shared" si="114"/>
        <v>-0.30517504461244016</v>
      </c>
      <c r="P591">
        <f t="shared" si="115"/>
        <v>126.10690410958904</v>
      </c>
      <c r="Q591" s="20">
        <f t="shared" si="116"/>
        <v>-0.7986706781954922</v>
      </c>
      <c r="S591">
        <f t="shared" si="117"/>
        <v>127.3615890410959</v>
      </c>
      <c r="T591" s="20">
        <f t="shared" si="118"/>
        <v>0.18832058897062609</v>
      </c>
      <c r="U591">
        <f t="shared" si="119"/>
        <v>125.46849315068494</v>
      </c>
      <c r="V591">
        <f t="shared" si="120"/>
        <v>126.24438356164379</v>
      </c>
      <c r="W591" s="20">
        <f t="shared" si="121"/>
        <v>0.61839461961739062</v>
      </c>
      <c r="Y591">
        <f t="shared" si="122"/>
        <v>127.50682739726022</v>
      </c>
      <c r="Z591" s="9">
        <f t="shared" si="123"/>
        <v>2.0383342465752889</v>
      </c>
      <c r="AB591">
        <f t="shared" si="124"/>
        <v>124.98193972602735</v>
      </c>
      <c r="AC591" s="9">
        <f t="shared" si="125"/>
        <v>-0.48655342465758628</v>
      </c>
    </row>
    <row r="592" spans="1:29">
      <c r="A592" s="1">
        <v>20130813</v>
      </c>
      <c r="B592" s="1">
        <v>200000</v>
      </c>
      <c r="C592" s="1">
        <v>2456518.3220000002</v>
      </c>
      <c r="D592" s="1">
        <v>2140.337</v>
      </c>
      <c r="E592" s="1">
        <v>122</v>
      </c>
      <c r="F592" s="1">
        <v>125.1</v>
      </c>
      <c r="G592" s="8">
        <f t="shared" si="108"/>
        <v>127.30109589041095</v>
      </c>
      <c r="H592" s="5">
        <v>111</v>
      </c>
      <c r="I592" s="8">
        <f t="shared" si="109"/>
        <v>125.97534246575343</v>
      </c>
      <c r="J592">
        <f t="shared" si="112"/>
        <v>100.1052391205063</v>
      </c>
      <c r="K592">
        <f t="shared" si="110"/>
        <v>127.30109589041095</v>
      </c>
      <c r="L592">
        <f t="shared" si="113"/>
        <v>127.30109589041095</v>
      </c>
      <c r="M592">
        <f t="shared" si="111"/>
        <v>126.98767123287672</v>
      </c>
      <c r="N592" s="20">
        <f t="shared" si="114"/>
        <v>-0.24620735221638768</v>
      </c>
      <c r="P592">
        <f t="shared" si="115"/>
        <v>126.35779452054794</v>
      </c>
      <c r="Q592" s="20">
        <f t="shared" si="116"/>
        <v>-0.74100019584675181</v>
      </c>
      <c r="S592">
        <f t="shared" si="117"/>
        <v>127.61754794520547</v>
      </c>
      <c r="T592" s="20">
        <f t="shared" si="118"/>
        <v>0.24858549141396225</v>
      </c>
      <c r="U592">
        <f t="shared" si="119"/>
        <v>125.97534246575343</v>
      </c>
      <c r="V592">
        <f t="shared" si="120"/>
        <v>126.6021917808219</v>
      </c>
      <c r="W592" s="20">
        <f t="shared" si="121"/>
        <v>0.49759683347467387</v>
      </c>
      <c r="Y592">
        <f t="shared" si="122"/>
        <v>127.86821369863011</v>
      </c>
      <c r="Z592" s="9">
        <f t="shared" si="123"/>
        <v>1.8928712328766866</v>
      </c>
      <c r="AB592">
        <f t="shared" si="124"/>
        <v>125.33616986301368</v>
      </c>
      <c r="AC592" s="9">
        <f t="shared" si="125"/>
        <v>-0.63917260273974819</v>
      </c>
    </row>
    <row r="593" spans="1:29">
      <c r="A593" s="1">
        <v>20130814</v>
      </c>
      <c r="B593" s="1">
        <v>200000</v>
      </c>
      <c r="C593" s="1">
        <v>2456519.3220000002</v>
      </c>
      <c r="D593" s="1">
        <v>2140.3739999999998</v>
      </c>
      <c r="E593" s="1">
        <v>125.2</v>
      </c>
      <c r="F593" s="1">
        <v>128.5</v>
      </c>
      <c r="G593" s="8">
        <f t="shared" si="108"/>
        <v>127.45698630136985</v>
      </c>
      <c r="H593" s="5">
        <v>128</v>
      </c>
      <c r="I593" s="8">
        <f t="shared" si="109"/>
        <v>126.44931506849315</v>
      </c>
      <c r="J593">
        <f t="shared" si="112"/>
        <v>100.07968973436755</v>
      </c>
      <c r="K593">
        <f t="shared" si="110"/>
        <v>127.45698630136985</v>
      </c>
      <c r="L593">
        <f t="shared" si="113"/>
        <v>127.45698630136985</v>
      </c>
      <c r="M593">
        <f t="shared" si="111"/>
        <v>127.22465753424657</v>
      </c>
      <c r="N593" s="20">
        <f t="shared" si="114"/>
        <v>-0.1822801353343948</v>
      </c>
      <c r="P593">
        <f t="shared" si="115"/>
        <v>126.59241095890411</v>
      </c>
      <c r="Q593" s="20">
        <f t="shared" si="116"/>
        <v>-0.67832714985232201</v>
      </c>
      <c r="S593">
        <f t="shared" si="117"/>
        <v>127.85690410958904</v>
      </c>
      <c r="T593" s="20">
        <f t="shared" si="118"/>
        <v>0.3137668791835182</v>
      </c>
      <c r="U593">
        <f t="shared" si="119"/>
        <v>126.44931506849315</v>
      </c>
      <c r="V593">
        <f t="shared" si="120"/>
        <v>126.9139726027397</v>
      </c>
      <c r="W593" s="20">
        <f t="shared" si="121"/>
        <v>0.36746544178186014</v>
      </c>
      <c r="Y593">
        <f t="shared" si="122"/>
        <v>128.18311232876709</v>
      </c>
      <c r="Z593" s="9">
        <f t="shared" si="123"/>
        <v>1.7337972602739455</v>
      </c>
      <c r="AB593">
        <f t="shared" si="124"/>
        <v>125.6448328767123</v>
      </c>
      <c r="AC593" s="9">
        <f t="shared" si="125"/>
        <v>-0.80448219178084912</v>
      </c>
    </row>
    <row r="594" spans="1:29">
      <c r="A594" s="1">
        <v>20130815</v>
      </c>
      <c r="B594" s="1">
        <v>200000</v>
      </c>
      <c r="C594" s="1">
        <v>2456520.3220000002</v>
      </c>
      <c r="D594" s="1">
        <v>2140.41</v>
      </c>
      <c r="E594" s="1">
        <v>122.7</v>
      </c>
      <c r="F594" s="1">
        <v>125.8</v>
      </c>
      <c r="G594" s="8">
        <f t="shared" si="108"/>
        <v>127.63424657534244</v>
      </c>
      <c r="H594" s="5">
        <v>121</v>
      </c>
      <c r="I594" s="8">
        <f t="shared" si="109"/>
        <v>126.83835616438355</v>
      </c>
      <c r="J594">
        <f t="shared" si="112"/>
        <v>100.06274840158977</v>
      </c>
      <c r="K594">
        <f t="shared" si="110"/>
        <v>127.63424657534244</v>
      </c>
      <c r="L594">
        <f t="shared" si="113"/>
        <v>127.63424657534244</v>
      </c>
      <c r="M594">
        <f t="shared" si="111"/>
        <v>127.41917808219178</v>
      </c>
      <c r="N594" s="20">
        <f t="shared" si="114"/>
        <v>-0.16850375108667492</v>
      </c>
      <c r="P594">
        <f t="shared" si="115"/>
        <v>126.78498630136986</v>
      </c>
      <c r="Q594" s="20">
        <f t="shared" si="116"/>
        <v>-0.66538589505542234</v>
      </c>
      <c r="S594">
        <f t="shared" si="117"/>
        <v>128.0533698630137</v>
      </c>
      <c r="T594" s="20">
        <f t="shared" si="118"/>
        <v>0.32837839288207249</v>
      </c>
      <c r="U594">
        <f t="shared" si="119"/>
        <v>126.83835616438355</v>
      </c>
      <c r="V594">
        <f t="shared" si="120"/>
        <v>127.26849315068489</v>
      </c>
      <c r="W594" s="20">
        <f t="shared" si="121"/>
        <v>0.33912217038185588</v>
      </c>
      <c r="Y594">
        <f t="shared" si="122"/>
        <v>128.54117808219175</v>
      </c>
      <c r="Z594" s="9">
        <f t="shared" si="123"/>
        <v>1.7028219178081938</v>
      </c>
      <c r="AB594">
        <f t="shared" si="124"/>
        <v>125.99580821917804</v>
      </c>
      <c r="AC594" s="9">
        <f t="shared" si="125"/>
        <v>-0.84254794520550991</v>
      </c>
    </row>
    <row r="595" spans="1:29">
      <c r="A595" s="1">
        <v>20130816</v>
      </c>
      <c r="B595" s="1">
        <v>200000</v>
      </c>
      <c r="C595" s="1">
        <v>2456521.3220000002</v>
      </c>
      <c r="D595" s="1">
        <v>2140.4470000000001</v>
      </c>
      <c r="E595" s="1">
        <v>119.9</v>
      </c>
      <c r="F595" s="1">
        <v>122.9</v>
      </c>
      <c r="G595" s="8">
        <f t="shared" si="108"/>
        <v>127.81369863013698</v>
      </c>
      <c r="H595" s="5">
        <v>101</v>
      </c>
      <c r="I595" s="8">
        <f t="shared" si="109"/>
        <v>127.10684931506849</v>
      </c>
      <c r="J595">
        <f t="shared" si="112"/>
        <v>100.05561063930681</v>
      </c>
      <c r="K595">
        <f t="shared" si="110"/>
        <v>127.81369863013698</v>
      </c>
      <c r="L595">
        <f t="shared" si="113"/>
        <v>127.81369863013698</v>
      </c>
      <c r="M595">
        <f t="shared" si="111"/>
        <v>127.55342465753424</v>
      </c>
      <c r="N595" s="20">
        <f t="shared" si="114"/>
        <v>-0.20363542827746528</v>
      </c>
      <c r="P595">
        <f t="shared" si="115"/>
        <v>126.9178904109589</v>
      </c>
      <c r="Q595" s="20">
        <f t="shared" si="116"/>
        <v>-0.70087027351452491</v>
      </c>
      <c r="S595">
        <f t="shared" si="117"/>
        <v>128.1889589041096</v>
      </c>
      <c r="T595" s="20">
        <f t="shared" si="118"/>
        <v>0.29359941695963698</v>
      </c>
      <c r="U595">
        <f t="shared" si="119"/>
        <v>127.10684931506849</v>
      </c>
      <c r="V595">
        <f t="shared" si="120"/>
        <v>127.62739726027397</v>
      </c>
      <c r="W595" s="20">
        <f t="shared" si="121"/>
        <v>0.40953571582531367</v>
      </c>
      <c r="Y595">
        <f t="shared" si="122"/>
        <v>128.90367123287672</v>
      </c>
      <c r="Z595" s="9">
        <f t="shared" si="123"/>
        <v>1.7968219178082308</v>
      </c>
      <c r="AB595">
        <f t="shared" si="124"/>
        <v>126.35112328767123</v>
      </c>
      <c r="AC595" s="9">
        <f t="shared" si="125"/>
        <v>-0.7557260273972588</v>
      </c>
    </row>
    <row r="596" spans="1:29">
      <c r="A596" s="1">
        <v>20130817</v>
      </c>
      <c r="B596" s="1">
        <v>200000</v>
      </c>
      <c r="C596" s="1">
        <v>2456522.3220000002</v>
      </c>
      <c r="D596" s="1">
        <v>2140.4839999999999</v>
      </c>
      <c r="E596" s="1">
        <v>149.69999999999999</v>
      </c>
      <c r="F596" s="1">
        <v>153.4</v>
      </c>
      <c r="G596" s="8">
        <f t="shared" si="108"/>
        <v>127.97917808219177</v>
      </c>
      <c r="H596" s="5">
        <v>144</v>
      </c>
      <c r="I596" s="8">
        <f t="shared" si="109"/>
        <v>127.37534246575342</v>
      </c>
      <c r="J596">
        <f t="shared" si="112"/>
        <v>100.04740600533425</v>
      </c>
      <c r="K596">
        <f t="shared" si="110"/>
        <v>127.97917808219177</v>
      </c>
      <c r="L596">
        <f t="shared" si="113"/>
        <v>127.97917808219177</v>
      </c>
      <c r="M596">
        <f t="shared" si="111"/>
        <v>127.68767123287671</v>
      </c>
      <c r="N596" s="20">
        <f t="shared" si="114"/>
        <v>-0.22777677875680524</v>
      </c>
      <c r="P596">
        <f t="shared" si="115"/>
        <v>127.05079452054794</v>
      </c>
      <c r="Q596" s="20">
        <f t="shared" si="116"/>
        <v>-0.72541766211968195</v>
      </c>
      <c r="S596">
        <f t="shared" si="117"/>
        <v>128.3245479452055</v>
      </c>
      <c r="T596" s="20">
        <f t="shared" si="118"/>
        <v>0.26986410460607146</v>
      </c>
      <c r="U596">
        <f t="shared" si="119"/>
        <v>127.37534246575342</v>
      </c>
      <c r="V596">
        <f t="shared" si="120"/>
        <v>127.95835616438353</v>
      </c>
      <c r="W596" s="20">
        <f t="shared" si="121"/>
        <v>0.45771315495137799</v>
      </c>
      <c r="Y596">
        <f t="shared" si="122"/>
        <v>129.23793972602738</v>
      </c>
      <c r="Z596" s="9">
        <f t="shared" si="123"/>
        <v>1.8625972602739582</v>
      </c>
      <c r="AB596">
        <f t="shared" si="124"/>
        <v>126.6787726027397</v>
      </c>
      <c r="AC596" s="9">
        <f t="shared" si="125"/>
        <v>-0.69656986301372115</v>
      </c>
    </row>
    <row r="597" spans="1:29">
      <c r="A597" s="1">
        <v>20130818</v>
      </c>
      <c r="B597" s="1">
        <v>200000</v>
      </c>
      <c r="C597" s="1">
        <v>2456523.3220000002</v>
      </c>
      <c r="D597" s="1">
        <v>2140.52</v>
      </c>
      <c r="E597" s="1">
        <v>126.1</v>
      </c>
      <c r="F597" s="1">
        <v>129.19999999999999</v>
      </c>
      <c r="G597" s="8">
        <f t="shared" si="108"/>
        <v>128.1145205479452</v>
      </c>
      <c r="H597" s="5">
        <v>182</v>
      </c>
      <c r="I597" s="8">
        <f t="shared" si="109"/>
        <v>127.60821917808219</v>
      </c>
      <c r="J597">
        <f t="shared" si="112"/>
        <v>100.03967623505163</v>
      </c>
      <c r="K597">
        <f t="shared" si="110"/>
        <v>128.1145205479452</v>
      </c>
      <c r="L597">
        <f t="shared" si="113"/>
        <v>128.1145205479452</v>
      </c>
      <c r="M597">
        <f t="shared" si="111"/>
        <v>127.8041095890411</v>
      </c>
      <c r="N597" s="20">
        <f t="shared" si="114"/>
        <v>-0.24229178517506966</v>
      </c>
      <c r="P597">
        <f t="shared" si="115"/>
        <v>127.16606849315068</v>
      </c>
      <c r="Q597" s="20">
        <f t="shared" si="116"/>
        <v>-0.74031581333483132</v>
      </c>
      <c r="S597">
        <f t="shared" si="117"/>
        <v>128.44215068493151</v>
      </c>
      <c r="T597" s="20">
        <f t="shared" si="118"/>
        <v>0.25573224298464936</v>
      </c>
      <c r="U597">
        <f t="shared" si="119"/>
        <v>127.60821917808219</v>
      </c>
      <c r="V597">
        <f t="shared" si="120"/>
        <v>128.22904109589041</v>
      </c>
      <c r="W597" s="20">
        <f t="shared" si="121"/>
        <v>0.48650621551409756</v>
      </c>
      <c r="Y597">
        <f t="shared" si="122"/>
        <v>129.5113315068493</v>
      </c>
      <c r="Z597" s="9">
        <f t="shared" si="123"/>
        <v>1.9031123287671079</v>
      </c>
      <c r="AB597">
        <f t="shared" si="124"/>
        <v>126.9467506849315</v>
      </c>
      <c r="AC597" s="9">
        <f t="shared" si="125"/>
        <v>-0.66146849315069289</v>
      </c>
    </row>
    <row r="598" spans="1:29">
      <c r="A598" s="1">
        <v>20130819</v>
      </c>
      <c r="B598" s="1">
        <v>200000</v>
      </c>
      <c r="C598" s="1">
        <v>2456524.3220000002</v>
      </c>
      <c r="D598" s="1">
        <v>2140.5569999999998</v>
      </c>
      <c r="E598" s="1">
        <v>128.30000000000001</v>
      </c>
      <c r="F598" s="1">
        <v>131.4</v>
      </c>
      <c r="G598" s="8">
        <f t="shared" si="108"/>
        <v>128.24</v>
      </c>
      <c r="H598" s="5">
        <v>149</v>
      </c>
      <c r="I598" s="8">
        <f t="shared" si="109"/>
        <v>127.72602739726027</v>
      </c>
      <c r="J598">
        <f t="shared" si="112"/>
        <v>100.04024024024024</v>
      </c>
      <c r="K598">
        <f t="shared" si="110"/>
        <v>128.24</v>
      </c>
      <c r="L598">
        <f t="shared" si="113"/>
        <v>128.24</v>
      </c>
      <c r="M598">
        <f t="shared" si="111"/>
        <v>127.86301369863014</v>
      </c>
      <c r="N598" s="20">
        <f t="shared" si="114"/>
        <v>-0.29396935540381719</v>
      </c>
      <c r="P598">
        <f t="shared" si="115"/>
        <v>127.22438356164383</v>
      </c>
      <c r="Q598" s="20">
        <f t="shared" si="116"/>
        <v>-0.79196540732702658</v>
      </c>
      <c r="S598">
        <f t="shared" si="117"/>
        <v>128.50164383561645</v>
      </c>
      <c r="T598" s="20">
        <f t="shared" si="118"/>
        <v>0.20402669651937799</v>
      </c>
      <c r="U598">
        <f t="shared" si="119"/>
        <v>127.72602739726027</v>
      </c>
      <c r="V598">
        <f t="shared" si="120"/>
        <v>128.48000000000002</v>
      </c>
      <c r="W598" s="20">
        <f t="shared" si="121"/>
        <v>0.59030459030459781</v>
      </c>
      <c r="Y598">
        <f t="shared" si="122"/>
        <v>129.76480000000001</v>
      </c>
      <c r="Z598" s="9">
        <f t="shared" si="123"/>
        <v>2.0387726027397406</v>
      </c>
      <c r="AB598">
        <f t="shared" si="124"/>
        <v>127.19520000000001</v>
      </c>
      <c r="AC598" s="9">
        <f t="shared" si="125"/>
        <v>-0.53082739726025352</v>
      </c>
    </row>
    <row r="599" spans="1:29">
      <c r="A599" s="1">
        <v>20130820</v>
      </c>
      <c r="B599" s="1">
        <v>200000</v>
      </c>
      <c r="C599" s="1">
        <v>2456525.3220000002</v>
      </c>
      <c r="D599" s="1">
        <v>2140.5940000000001</v>
      </c>
      <c r="E599" s="1">
        <v>131.5</v>
      </c>
      <c r="F599" s="1">
        <v>134.6</v>
      </c>
      <c r="G599" s="8">
        <f t="shared" si="108"/>
        <v>128.3649315068493</v>
      </c>
      <c r="H599" s="5">
        <v>164</v>
      </c>
      <c r="I599" s="8">
        <f t="shared" si="109"/>
        <v>127.86575342465754</v>
      </c>
      <c r="J599">
        <f t="shared" si="112"/>
        <v>100.0390392320713</v>
      </c>
      <c r="K599">
        <f t="shared" si="110"/>
        <v>128.3649315068493</v>
      </c>
      <c r="L599">
        <f t="shared" si="113"/>
        <v>128.3649315068493</v>
      </c>
      <c r="M599">
        <f t="shared" si="111"/>
        <v>127.93287671232878</v>
      </c>
      <c r="N599" s="20">
        <f t="shared" si="114"/>
        <v>-0.33658320029365996</v>
      </c>
      <c r="P599">
        <f t="shared" si="115"/>
        <v>127.29354794520549</v>
      </c>
      <c r="Q599" s="20">
        <f t="shared" si="116"/>
        <v>-0.83463882936489142</v>
      </c>
      <c r="S599">
        <f t="shared" si="117"/>
        <v>128.57220547945207</v>
      </c>
      <c r="T599" s="20">
        <f t="shared" si="118"/>
        <v>0.1614724287775573</v>
      </c>
      <c r="U599">
        <f t="shared" si="119"/>
        <v>127.86575342465754</v>
      </c>
      <c r="V599">
        <f t="shared" si="120"/>
        <v>128.7298630136986</v>
      </c>
      <c r="W599" s="20">
        <f t="shared" si="121"/>
        <v>0.67579439052084922</v>
      </c>
      <c r="Y599">
        <f t="shared" si="122"/>
        <v>130.01716164383558</v>
      </c>
      <c r="Z599" s="9">
        <f t="shared" si="123"/>
        <v>2.1514082191780375</v>
      </c>
      <c r="AB599">
        <f t="shared" si="124"/>
        <v>127.44256438356162</v>
      </c>
      <c r="AC599" s="9">
        <f t="shared" si="125"/>
        <v>-0.42318904109592381</v>
      </c>
    </row>
    <row r="600" spans="1:29">
      <c r="A600" s="1">
        <v>20130821</v>
      </c>
      <c r="B600" s="1">
        <v>200000</v>
      </c>
      <c r="C600" s="1">
        <v>2456526.3220000002</v>
      </c>
      <c r="D600" s="1">
        <v>2140.63</v>
      </c>
      <c r="E600" s="1">
        <v>130.4</v>
      </c>
      <c r="F600" s="1">
        <v>133.4</v>
      </c>
      <c r="G600" s="8">
        <f t="shared" si="108"/>
        <v>128.48630136986299</v>
      </c>
      <c r="H600" s="5">
        <v>151</v>
      </c>
      <c r="I600" s="8">
        <f t="shared" si="109"/>
        <v>128.12054794520549</v>
      </c>
      <c r="J600">
        <f t="shared" si="112"/>
        <v>100.0285476007185</v>
      </c>
      <c r="K600">
        <f t="shared" si="110"/>
        <v>128.48630136986299</v>
      </c>
      <c r="L600">
        <f t="shared" si="113"/>
        <v>128.48630136986299</v>
      </c>
      <c r="M600">
        <f t="shared" si="111"/>
        <v>128.06027397260274</v>
      </c>
      <c r="N600" s="20">
        <f t="shared" si="114"/>
        <v>-0.33157417772800102</v>
      </c>
      <c r="P600">
        <f t="shared" si="115"/>
        <v>127.41967123287671</v>
      </c>
      <c r="Q600" s="20">
        <f t="shared" si="116"/>
        <v>-0.83015086092007095</v>
      </c>
      <c r="S600">
        <f t="shared" si="117"/>
        <v>128.70087671232878</v>
      </c>
      <c r="T600" s="20">
        <f t="shared" si="118"/>
        <v>0.16700250546406892</v>
      </c>
      <c r="U600">
        <f t="shared" si="119"/>
        <v>128.12054794520549</v>
      </c>
      <c r="V600">
        <f t="shared" si="120"/>
        <v>128.97260273972597</v>
      </c>
      <c r="W600" s="20">
        <f t="shared" si="121"/>
        <v>0.66504148490287207</v>
      </c>
      <c r="Y600">
        <f t="shared" si="122"/>
        <v>130.26232876712322</v>
      </c>
      <c r="Z600" s="9">
        <f t="shared" si="123"/>
        <v>2.1417808219177346</v>
      </c>
      <c r="AB600">
        <f t="shared" si="124"/>
        <v>127.68287671232871</v>
      </c>
      <c r="AC600" s="9">
        <f t="shared" si="125"/>
        <v>-0.43767123287678084</v>
      </c>
    </row>
    <row r="601" spans="1:29">
      <c r="A601" s="1">
        <v>20130822</v>
      </c>
      <c r="B601" s="1">
        <v>200000</v>
      </c>
      <c r="C601" s="1">
        <v>2456527.3220000002</v>
      </c>
      <c r="D601" s="1">
        <v>2140.6669999999999</v>
      </c>
      <c r="E601" s="1">
        <v>131.6</v>
      </c>
      <c r="F601" s="1">
        <v>134.5</v>
      </c>
      <c r="G601" s="8">
        <f t="shared" si="108"/>
        <v>128.60136986301367</v>
      </c>
      <c r="H601" s="5">
        <v>151</v>
      </c>
      <c r="I601" s="8">
        <f t="shared" si="109"/>
        <v>128.35342465753425</v>
      </c>
      <c r="J601">
        <f t="shared" si="112"/>
        <v>100.01931738137419</v>
      </c>
      <c r="K601">
        <f t="shared" si="110"/>
        <v>128.60136986301367</v>
      </c>
      <c r="L601">
        <f t="shared" si="113"/>
        <v>128.60136986301367</v>
      </c>
      <c r="M601">
        <f t="shared" si="111"/>
        <v>128.17671232876711</v>
      </c>
      <c r="N601" s="20">
        <f t="shared" si="114"/>
        <v>-0.33021229454935508</v>
      </c>
      <c r="P601">
        <f t="shared" si="115"/>
        <v>127.53494520547946</v>
      </c>
      <c r="Q601" s="20">
        <f t="shared" si="116"/>
        <v>-0.82924828768943826</v>
      </c>
      <c r="S601">
        <f t="shared" si="117"/>
        <v>128.81847945205482</v>
      </c>
      <c r="T601" s="20">
        <f t="shared" si="118"/>
        <v>0.16882369859077073</v>
      </c>
      <c r="U601">
        <f t="shared" si="119"/>
        <v>128.35342465753425</v>
      </c>
      <c r="V601">
        <f t="shared" si="120"/>
        <v>129.20273972602735</v>
      </c>
      <c r="W601" s="20">
        <f t="shared" si="121"/>
        <v>0.66170035646433689</v>
      </c>
      <c r="Y601">
        <f t="shared" si="122"/>
        <v>130.49476712328763</v>
      </c>
      <c r="Z601" s="9">
        <f t="shared" si="123"/>
        <v>2.1413424657533824</v>
      </c>
      <c r="AB601">
        <f t="shared" si="124"/>
        <v>127.91071232876708</v>
      </c>
      <c r="AC601" s="9">
        <f t="shared" si="125"/>
        <v>-0.44271232876717198</v>
      </c>
    </row>
    <row r="602" spans="1:29">
      <c r="A602" s="1">
        <v>20130823</v>
      </c>
      <c r="B602" s="1">
        <v>200000</v>
      </c>
      <c r="C602" s="1">
        <v>2456528.3220000002</v>
      </c>
      <c r="D602" s="1">
        <v>2140.7040000000002</v>
      </c>
      <c r="E602" s="1">
        <v>124.1</v>
      </c>
      <c r="F602" s="1">
        <v>126.8</v>
      </c>
      <c r="G602" s="8">
        <f t="shared" si="108"/>
        <v>128.73068493150683</v>
      </c>
      <c r="H602" s="5">
        <v>127</v>
      </c>
      <c r="I602" s="8">
        <f t="shared" si="109"/>
        <v>128.75342465753425</v>
      </c>
      <c r="J602">
        <f t="shared" si="112"/>
        <v>99.998233854665386</v>
      </c>
      <c r="K602">
        <f t="shared" si="110"/>
        <v>128.73068493150683</v>
      </c>
      <c r="L602">
        <f t="shared" si="113"/>
        <v>128.73068493150683</v>
      </c>
      <c r="M602">
        <f t="shared" si="111"/>
        <v>128.37671232876713</v>
      </c>
      <c r="N602" s="20">
        <f t="shared" si="114"/>
        <v>-0.27497142808495312</v>
      </c>
      <c r="P602">
        <f t="shared" si="115"/>
        <v>127.73294520547945</v>
      </c>
      <c r="Q602" s="20">
        <f t="shared" si="116"/>
        <v>-0.77505975095077417</v>
      </c>
      <c r="S602">
        <f t="shared" si="117"/>
        <v>129.02047945205481</v>
      </c>
      <c r="T602" s="20">
        <f t="shared" si="118"/>
        <v>0.22511689478088215</v>
      </c>
      <c r="U602">
        <f t="shared" si="119"/>
        <v>128.75342465753425</v>
      </c>
      <c r="V602">
        <f t="shared" si="120"/>
        <v>129.46136986301366</v>
      </c>
      <c r="W602" s="20">
        <f t="shared" si="121"/>
        <v>0.54984572826893441</v>
      </c>
      <c r="Y602">
        <f t="shared" si="122"/>
        <v>130.7559835616438</v>
      </c>
      <c r="Z602" s="9">
        <f t="shared" si="123"/>
        <v>2.0025589041095486</v>
      </c>
      <c r="AB602">
        <f t="shared" si="124"/>
        <v>128.16675616438351</v>
      </c>
      <c r="AC602" s="9">
        <f t="shared" si="125"/>
        <v>-0.58666849315073932</v>
      </c>
    </row>
    <row r="603" spans="1:29">
      <c r="A603" s="1">
        <v>20130824</v>
      </c>
      <c r="B603" s="1">
        <v>200000</v>
      </c>
      <c r="C603" s="1">
        <v>2456529.3220000002</v>
      </c>
      <c r="D603" s="1">
        <v>2140.7399999999998</v>
      </c>
      <c r="E603" s="1">
        <v>117.4</v>
      </c>
      <c r="F603" s="1">
        <v>119.9</v>
      </c>
      <c r="G603" s="8">
        <f t="shared" si="108"/>
        <v>128.88136986301367</v>
      </c>
      <c r="H603" s="5">
        <v>108</v>
      </c>
      <c r="I603" s="8">
        <f t="shared" si="109"/>
        <v>129.22191780821919</v>
      </c>
      <c r="J603">
        <f t="shared" si="112"/>
        <v>99.973646270618659</v>
      </c>
      <c r="K603">
        <f t="shared" si="110"/>
        <v>128.88136986301367</v>
      </c>
      <c r="L603">
        <f t="shared" si="113"/>
        <v>128.88136986301367</v>
      </c>
      <c r="M603">
        <f t="shared" si="111"/>
        <v>128.61095890410959</v>
      </c>
      <c r="N603" s="20">
        <f t="shared" si="114"/>
        <v>-0.20981384601319064</v>
      </c>
      <c r="P603">
        <f t="shared" si="115"/>
        <v>127.96484931506851</v>
      </c>
      <c r="Q603" s="20">
        <f t="shared" si="116"/>
        <v>-0.71113501425328707</v>
      </c>
      <c r="S603">
        <f t="shared" si="117"/>
        <v>129.25706849315071</v>
      </c>
      <c r="T603" s="20">
        <f t="shared" si="118"/>
        <v>0.29150732222692</v>
      </c>
      <c r="U603">
        <f t="shared" si="119"/>
        <v>129.22191780821919</v>
      </c>
      <c r="V603">
        <f t="shared" si="120"/>
        <v>129.76273972602735</v>
      </c>
      <c r="W603" s="20">
        <f t="shared" si="121"/>
        <v>0.41852181656271625</v>
      </c>
      <c r="Y603">
        <f t="shared" si="122"/>
        <v>131.06036712328762</v>
      </c>
      <c r="Z603" s="9">
        <f t="shared" si="123"/>
        <v>1.8384493150684307</v>
      </c>
      <c r="AB603">
        <f t="shared" si="124"/>
        <v>128.46511232876708</v>
      </c>
      <c r="AC603" s="9">
        <f t="shared" si="125"/>
        <v>-0.75680547945211174</v>
      </c>
    </row>
    <row r="604" spans="1:29">
      <c r="A604" s="1">
        <v>20130825</v>
      </c>
      <c r="B604" s="1">
        <v>200000</v>
      </c>
      <c r="C604" s="1">
        <v>2456530.3220000002</v>
      </c>
      <c r="D604" s="1">
        <v>2140.777</v>
      </c>
      <c r="E604" s="1">
        <v>112.6</v>
      </c>
      <c r="F604" s="1">
        <v>115</v>
      </c>
      <c r="G604" s="8">
        <f t="shared" si="108"/>
        <v>129.07506849315064</v>
      </c>
      <c r="H604" s="5">
        <v>71</v>
      </c>
      <c r="I604" s="8">
        <f t="shared" si="109"/>
        <v>129.74794520547945</v>
      </c>
      <c r="J604">
        <f t="shared" si="112"/>
        <v>99.94813970184552</v>
      </c>
      <c r="K604">
        <f t="shared" si="110"/>
        <v>129.07506849315064</v>
      </c>
      <c r="L604">
        <f t="shared" si="113"/>
        <v>129.07506849315064</v>
      </c>
      <c r="M604">
        <f t="shared" si="111"/>
        <v>128.87397260273974</v>
      </c>
      <c r="N604" s="20">
        <f t="shared" si="114"/>
        <v>-0.15579762440455625</v>
      </c>
      <c r="P604">
        <f t="shared" si="115"/>
        <v>128.22523287671231</v>
      </c>
      <c r="Q604" s="20">
        <f t="shared" si="116"/>
        <v>-0.65840415686739107</v>
      </c>
      <c r="S604">
        <f t="shared" si="117"/>
        <v>129.52271232876711</v>
      </c>
      <c r="T604" s="20">
        <f t="shared" si="118"/>
        <v>0.34680890805820752</v>
      </c>
      <c r="U604">
        <f t="shared" si="119"/>
        <v>129.74794520547945</v>
      </c>
      <c r="V604">
        <f t="shared" si="120"/>
        <v>130.15013698630128</v>
      </c>
      <c r="W604" s="20">
        <f t="shared" si="121"/>
        <v>0.30997930655847483</v>
      </c>
      <c r="Y604">
        <f t="shared" si="122"/>
        <v>131.4516383561643</v>
      </c>
      <c r="Z604" s="9">
        <f t="shared" si="123"/>
        <v>1.7036931506848418</v>
      </c>
      <c r="AB604">
        <f t="shared" si="124"/>
        <v>128.84863561643826</v>
      </c>
      <c r="AC604" s="9">
        <f t="shared" si="125"/>
        <v>-0.89930958904119507</v>
      </c>
    </row>
    <row r="605" spans="1:29">
      <c r="A605" s="1">
        <v>20130826</v>
      </c>
      <c r="B605" s="1">
        <v>200000</v>
      </c>
      <c r="C605" s="1">
        <v>2456531.3220000002</v>
      </c>
      <c r="D605" s="1">
        <v>2140.8139999999999</v>
      </c>
      <c r="E605" s="1">
        <v>111.2</v>
      </c>
      <c r="F605" s="1">
        <v>113.5</v>
      </c>
      <c r="G605" s="8">
        <f t="shared" si="108"/>
        <v>129.2783561643835</v>
      </c>
      <c r="H605" s="5">
        <v>66</v>
      </c>
      <c r="I605" s="8">
        <f t="shared" si="109"/>
        <v>130.21643835616439</v>
      </c>
      <c r="J605">
        <f t="shared" si="112"/>
        <v>99.927959771928712</v>
      </c>
      <c r="K605">
        <f t="shared" si="110"/>
        <v>129.2783561643835</v>
      </c>
      <c r="L605">
        <f t="shared" si="113"/>
        <v>129.2783561643835</v>
      </c>
      <c r="M605">
        <f t="shared" si="111"/>
        <v>129.10821917808221</v>
      </c>
      <c r="N605" s="20">
        <f t="shared" si="114"/>
        <v>-0.13160515909170556</v>
      </c>
      <c r="P605">
        <f t="shared" si="115"/>
        <v>128.45713698630138</v>
      </c>
      <c r="Q605" s="20">
        <f t="shared" si="116"/>
        <v>-0.63523330776104103</v>
      </c>
      <c r="S605">
        <f t="shared" si="117"/>
        <v>129.75930136986301</v>
      </c>
      <c r="T605" s="20">
        <f t="shared" si="118"/>
        <v>0.37202298957758728</v>
      </c>
      <c r="U605">
        <f t="shared" si="119"/>
        <v>130.21643835616439</v>
      </c>
      <c r="V605">
        <f t="shared" si="120"/>
        <v>130.55671232876699</v>
      </c>
      <c r="W605" s="20">
        <f t="shared" si="121"/>
        <v>0.26131414504817485</v>
      </c>
      <c r="Y605">
        <f t="shared" si="122"/>
        <v>131.86227945205465</v>
      </c>
      <c r="Z605" s="9">
        <f t="shared" si="123"/>
        <v>1.6458410958902616</v>
      </c>
      <c r="AB605">
        <f t="shared" si="124"/>
        <v>129.25114520547933</v>
      </c>
      <c r="AC605" s="9">
        <f t="shared" si="125"/>
        <v>-0.96529315068505628</v>
      </c>
    </row>
    <row r="606" spans="1:29">
      <c r="A606" s="1">
        <v>20130827</v>
      </c>
      <c r="B606" s="1">
        <v>200000</v>
      </c>
      <c r="C606" s="1">
        <v>2456532.3220000002</v>
      </c>
      <c r="D606" s="1">
        <v>2140.85</v>
      </c>
      <c r="E606" s="1">
        <v>109.7</v>
      </c>
      <c r="F606" s="1">
        <v>111.9</v>
      </c>
      <c r="G606" s="8">
        <f t="shared" si="108"/>
        <v>129.48904109589034</v>
      </c>
      <c r="H606" s="5">
        <v>65</v>
      </c>
      <c r="I606" s="8">
        <f t="shared" si="109"/>
        <v>130.78082191780823</v>
      </c>
      <c r="J606">
        <f t="shared" si="112"/>
        <v>99.901225515868859</v>
      </c>
      <c r="K606">
        <f t="shared" si="110"/>
        <v>129.48904109589034</v>
      </c>
      <c r="L606">
        <f t="shared" si="113"/>
        <v>129.48904109589034</v>
      </c>
      <c r="M606">
        <f t="shared" si="111"/>
        <v>129.39041095890411</v>
      </c>
      <c r="N606" s="20">
        <f t="shared" si="114"/>
        <v>-7.6168713700795365E-2</v>
      </c>
      <c r="P606">
        <f t="shared" si="115"/>
        <v>128.73650684931508</v>
      </c>
      <c r="Q606" s="20">
        <f t="shared" si="116"/>
        <v>-0.58115670654939322</v>
      </c>
      <c r="S606">
        <f t="shared" si="117"/>
        <v>130.04431506849315</v>
      </c>
      <c r="T606" s="20">
        <f t="shared" si="118"/>
        <v>0.4288192791478167</v>
      </c>
      <c r="U606">
        <f t="shared" si="119"/>
        <v>130.78082191780823</v>
      </c>
      <c r="V606">
        <f t="shared" si="120"/>
        <v>130.97808219178069</v>
      </c>
      <c r="W606" s="20">
        <f t="shared" si="121"/>
        <v>0.1508327223210415</v>
      </c>
      <c r="Y606">
        <f t="shared" si="122"/>
        <v>132.28786301369848</v>
      </c>
      <c r="Z606" s="9">
        <f t="shared" si="123"/>
        <v>1.5070410958902585</v>
      </c>
      <c r="AB606">
        <f t="shared" si="124"/>
        <v>129.66830136986289</v>
      </c>
      <c r="AC606" s="9">
        <f t="shared" si="125"/>
        <v>-1.1125205479453371</v>
      </c>
    </row>
    <row r="607" spans="1:29">
      <c r="A607" s="1">
        <v>20130828</v>
      </c>
      <c r="B607" s="1">
        <v>200000</v>
      </c>
      <c r="C607" s="1">
        <v>2456533.3220000002</v>
      </c>
      <c r="D607" s="1">
        <v>2140.8870000000002</v>
      </c>
      <c r="E607" s="1">
        <v>108.1</v>
      </c>
      <c r="F607" s="1">
        <v>110.3</v>
      </c>
      <c r="G607" s="8">
        <f t="shared" si="108"/>
        <v>129.7024657534246</v>
      </c>
      <c r="H607" s="5">
        <v>44</v>
      </c>
      <c r="I607" s="8">
        <f t="shared" si="109"/>
        <v>131.44931506849315</v>
      </c>
      <c r="J607">
        <f t="shared" si="112"/>
        <v>99.867108526647073</v>
      </c>
      <c r="K607">
        <f t="shared" si="110"/>
        <v>129.7024657534246</v>
      </c>
      <c r="L607">
        <f t="shared" si="113"/>
        <v>129.7024657534246</v>
      </c>
      <c r="M607">
        <f t="shared" si="111"/>
        <v>129.72465753424657</v>
      </c>
      <c r="N607" s="20">
        <f t="shared" si="114"/>
        <v>1.7109760167670629E-2</v>
      </c>
      <c r="P607">
        <f t="shared" si="115"/>
        <v>129.06741095890411</v>
      </c>
      <c r="Q607" s="20">
        <f t="shared" si="116"/>
        <v>-0.48962430346374219</v>
      </c>
      <c r="S607">
        <f t="shared" si="117"/>
        <v>130.38190410958904</v>
      </c>
      <c r="T607" s="20">
        <f t="shared" si="118"/>
        <v>0.52384382379908345</v>
      </c>
      <c r="U607">
        <f t="shared" si="119"/>
        <v>131.44931506849315</v>
      </c>
      <c r="V607">
        <f t="shared" si="120"/>
        <v>131.40493150684921</v>
      </c>
      <c r="W607" s="20">
        <f t="shared" si="121"/>
        <v>-3.3764772087863548E-2</v>
      </c>
      <c r="Y607">
        <f t="shared" si="122"/>
        <v>132.71898082191771</v>
      </c>
      <c r="Z607" s="9">
        <f t="shared" si="123"/>
        <v>1.2696657534245617</v>
      </c>
      <c r="AB607">
        <f t="shared" si="124"/>
        <v>130.09088219178071</v>
      </c>
      <c r="AC607" s="9">
        <f t="shared" si="125"/>
        <v>-1.3584328767124418</v>
      </c>
    </row>
    <row r="608" spans="1:29">
      <c r="A608" s="1">
        <v>20130829</v>
      </c>
      <c r="B608" s="1">
        <v>200000</v>
      </c>
      <c r="C608" s="1">
        <v>2456534.3220000002</v>
      </c>
      <c r="D608" s="1">
        <v>2140.924</v>
      </c>
      <c r="E608" s="1">
        <v>108.8</v>
      </c>
      <c r="F608" s="1">
        <v>111</v>
      </c>
      <c r="G608" s="8">
        <f t="shared" si="108"/>
        <v>129.90082191780817</v>
      </c>
      <c r="H608" s="5">
        <v>68</v>
      </c>
      <c r="I608" s="8">
        <f t="shared" si="109"/>
        <v>132.04109589041096</v>
      </c>
      <c r="J608">
        <f t="shared" si="112"/>
        <v>99.837908496732027</v>
      </c>
      <c r="K608">
        <f t="shared" si="110"/>
        <v>129.90082191780817</v>
      </c>
      <c r="L608">
        <f t="shared" si="113"/>
        <v>129.90082191780817</v>
      </c>
      <c r="M608">
        <f t="shared" si="111"/>
        <v>130.02054794520546</v>
      </c>
      <c r="N608" s="20">
        <f t="shared" si="114"/>
        <v>9.2167259321158213E-2</v>
      </c>
      <c r="P608">
        <f t="shared" si="115"/>
        <v>129.36034246575343</v>
      </c>
      <c r="Q608" s="20">
        <f t="shared" si="116"/>
        <v>-0.41607084857146504</v>
      </c>
      <c r="S608">
        <f t="shared" si="117"/>
        <v>130.68075342465755</v>
      </c>
      <c r="T608" s="20">
        <f t="shared" si="118"/>
        <v>0.60040536721382409</v>
      </c>
      <c r="U608">
        <f t="shared" si="119"/>
        <v>132.04109589041096</v>
      </c>
      <c r="V608">
        <f t="shared" si="120"/>
        <v>131.80164383561635</v>
      </c>
      <c r="W608" s="20">
        <f t="shared" si="121"/>
        <v>-0.18134661271923846</v>
      </c>
      <c r="Y608">
        <f t="shared" si="122"/>
        <v>133.1196602739725</v>
      </c>
      <c r="Z608" s="9">
        <f t="shared" si="123"/>
        <v>1.0785643835615417</v>
      </c>
      <c r="AB608">
        <f t="shared" si="124"/>
        <v>130.48362739726019</v>
      </c>
      <c r="AC608" s="9">
        <f t="shared" si="125"/>
        <v>-1.5574684931507647</v>
      </c>
    </row>
    <row r="609" spans="1:29">
      <c r="A609" s="1">
        <v>20130830</v>
      </c>
      <c r="B609" s="1">
        <v>200000</v>
      </c>
      <c r="C609" s="1">
        <v>2456535.3220000002</v>
      </c>
      <c r="D609" s="1">
        <v>2140.96</v>
      </c>
      <c r="E609" s="1">
        <v>107.5</v>
      </c>
      <c r="F609" s="1">
        <v>109.5</v>
      </c>
      <c r="G609" s="8">
        <f t="shared" si="108"/>
        <v>130.08438356164379</v>
      </c>
      <c r="H609" s="5">
        <v>93</v>
      </c>
      <c r="I609" s="8">
        <f t="shared" si="109"/>
        <v>132.53972602739725</v>
      </c>
      <c r="J609">
        <f t="shared" si="112"/>
        <v>99.814746677139965</v>
      </c>
      <c r="K609">
        <f t="shared" si="110"/>
        <v>130.08438356164379</v>
      </c>
      <c r="L609">
        <f t="shared" si="113"/>
        <v>130.08438356164379</v>
      </c>
      <c r="M609">
        <f t="shared" si="111"/>
        <v>130.26986301369863</v>
      </c>
      <c r="N609" s="20">
        <f t="shared" si="114"/>
        <v>0.14258394972286226</v>
      </c>
      <c r="P609">
        <f t="shared" si="115"/>
        <v>129.60716438356164</v>
      </c>
      <c r="Q609" s="20">
        <f t="shared" si="116"/>
        <v>-0.36685354922407498</v>
      </c>
      <c r="S609">
        <f t="shared" si="117"/>
        <v>130.93256164383561</v>
      </c>
      <c r="T609" s="20">
        <f t="shared" si="118"/>
        <v>0.6520214486697995</v>
      </c>
      <c r="U609">
        <f t="shared" si="119"/>
        <v>132.53972602739725</v>
      </c>
      <c r="V609">
        <f t="shared" si="120"/>
        <v>132.16876712328758</v>
      </c>
      <c r="W609" s="20">
        <f t="shared" si="121"/>
        <v>-0.27988506935120938</v>
      </c>
      <c r="Y609">
        <f t="shared" si="122"/>
        <v>133.49045479452045</v>
      </c>
      <c r="Z609" s="9">
        <f t="shared" si="123"/>
        <v>0.95072876712319498</v>
      </c>
      <c r="AB609">
        <f t="shared" si="124"/>
        <v>130.84707945205471</v>
      </c>
      <c r="AC609" s="9">
        <f t="shared" si="125"/>
        <v>-1.6926465753425362</v>
      </c>
    </row>
    <row r="610" spans="1:29">
      <c r="A610" s="1">
        <v>20130831</v>
      </c>
      <c r="B610" s="1">
        <v>200000</v>
      </c>
      <c r="C610" s="1">
        <v>2456536.3220000002</v>
      </c>
      <c r="D610" s="1">
        <v>2140.9969999999998</v>
      </c>
      <c r="E610" s="1">
        <v>107.5</v>
      </c>
      <c r="F610" s="1">
        <v>109.5</v>
      </c>
      <c r="G610" s="8">
        <f t="shared" si="108"/>
        <v>130.23232876712325</v>
      </c>
      <c r="H610" s="5">
        <v>75</v>
      </c>
      <c r="I610" s="8">
        <f t="shared" si="109"/>
        <v>132.96712328767123</v>
      </c>
      <c r="J610">
        <f t="shared" si="112"/>
        <v>99.794325510477407</v>
      </c>
      <c r="K610">
        <f t="shared" si="110"/>
        <v>130.23232876712325</v>
      </c>
      <c r="L610">
        <f t="shared" si="113"/>
        <v>130.23232876712325</v>
      </c>
      <c r="M610">
        <f t="shared" si="111"/>
        <v>130.48356164383563</v>
      </c>
      <c r="N610" s="20">
        <f t="shared" si="114"/>
        <v>0.19291129866965662</v>
      </c>
      <c r="P610">
        <f t="shared" si="115"/>
        <v>129.81872602739725</v>
      </c>
      <c r="Q610" s="20">
        <f t="shared" si="116"/>
        <v>-0.3175883773571968</v>
      </c>
      <c r="S610">
        <f t="shared" si="117"/>
        <v>131.14839726027395</v>
      </c>
      <c r="T610" s="20">
        <f t="shared" si="118"/>
        <v>0.70341097469643898</v>
      </c>
      <c r="U610">
        <f t="shared" si="119"/>
        <v>132.96712328767123</v>
      </c>
      <c r="V610">
        <f t="shared" si="120"/>
        <v>132.4646575342465</v>
      </c>
      <c r="W610" s="20">
        <f t="shared" si="121"/>
        <v>-0.37788721076385912</v>
      </c>
      <c r="Y610">
        <f t="shared" si="122"/>
        <v>133.78930410958895</v>
      </c>
      <c r="Z610" s="9">
        <f t="shared" si="123"/>
        <v>0.82218082191772623</v>
      </c>
      <c r="AB610">
        <f t="shared" si="124"/>
        <v>131.14001095890404</v>
      </c>
      <c r="AC610" s="9">
        <f t="shared" si="125"/>
        <v>-1.8271123287671855</v>
      </c>
    </row>
    <row r="611" spans="1:29">
      <c r="A611" s="1">
        <v>20130901</v>
      </c>
      <c r="B611" s="1">
        <v>200000</v>
      </c>
      <c r="C611" s="1">
        <v>2456537.3220000002</v>
      </c>
      <c r="D611" s="1">
        <v>2141.0340000000001</v>
      </c>
      <c r="E611" s="1">
        <v>103.8</v>
      </c>
      <c r="F611" s="1">
        <v>105.6</v>
      </c>
      <c r="G611" s="8">
        <f t="shared" si="108"/>
        <v>130.36767123287666</v>
      </c>
      <c r="H611" s="5">
        <v>89</v>
      </c>
      <c r="I611" s="8">
        <f t="shared" si="109"/>
        <v>133.51232876712328</v>
      </c>
      <c r="J611">
        <f t="shared" si="112"/>
        <v>99.7644668800788</v>
      </c>
      <c r="K611">
        <f t="shared" si="110"/>
        <v>130.36767123287666</v>
      </c>
      <c r="L611">
        <f t="shared" si="113"/>
        <v>130.36767123287666</v>
      </c>
      <c r="M611">
        <f t="shared" si="111"/>
        <v>130.75616438356164</v>
      </c>
      <c r="N611" s="20">
        <f t="shared" si="114"/>
        <v>0.29799807499131248</v>
      </c>
      <c r="P611">
        <f t="shared" si="115"/>
        <v>130.08860273972601</v>
      </c>
      <c r="Q611" s="20">
        <f t="shared" si="116"/>
        <v>-0.21406265104801037</v>
      </c>
      <c r="S611">
        <f t="shared" si="117"/>
        <v>131.42372602739727</v>
      </c>
      <c r="T611" s="20">
        <f t="shared" si="118"/>
        <v>0.81005880103064953</v>
      </c>
      <c r="U611">
        <f t="shared" si="119"/>
        <v>133.51232876712328</v>
      </c>
      <c r="V611">
        <f t="shared" si="120"/>
        <v>132.73534246575332</v>
      </c>
      <c r="W611" s="20">
        <f t="shared" si="121"/>
        <v>-0.58195846671598872</v>
      </c>
      <c r="Y611">
        <f t="shared" si="122"/>
        <v>134.06269589041085</v>
      </c>
      <c r="Z611" s="9">
        <f t="shared" si="123"/>
        <v>0.55036712328757176</v>
      </c>
      <c r="AB611">
        <f t="shared" si="124"/>
        <v>131.40798904109579</v>
      </c>
      <c r="AC611" s="9">
        <f t="shared" si="125"/>
        <v>-2.1043397260274901</v>
      </c>
    </row>
    <row r="612" spans="1:29">
      <c r="A612" s="1">
        <v>20130902</v>
      </c>
      <c r="B612" s="1">
        <v>200000</v>
      </c>
      <c r="C612" s="1">
        <v>2456538.3220000002</v>
      </c>
      <c r="D612" s="1">
        <v>2141.0700000000002</v>
      </c>
      <c r="E612" s="1">
        <v>105.6</v>
      </c>
      <c r="F612" s="1">
        <v>107.5</v>
      </c>
      <c r="G612" s="8">
        <f t="shared" si="108"/>
        <v>130.49972602739723</v>
      </c>
      <c r="H612" s="5">
        <v>80</v>
      </c>
      <c r="I612" s="8">
        <f t="shared" si="109"/>
        <v>133.9150684931507</v>
      </c>
      <c r="J612">
        <f t="shared" si="112"/>
        <v>99.744962049141762</v>
      </c>
      <c r="K612">
        <f t="shared" si="110"/>
        <v>130.49972602739723</v>
      </c>
      <c r="L612">
        <f t="shared" si="113"/>
        <v>130.49972602739723</v>
      </c>
      <c r="M612">
        <f t="shared" si="111"/>
        <v>130.95753424657534</v>
      </c>
      <c r="N612" s="20">
        <f t="shared" si="114"/>
        <v>0.35081163241828506</v>
      </c>
      <c r="P612">
        <f t="shared" si="115"/>
        <v>130.28795890410959</v>
      </c>
      <c r="Q612" s="20">
        <f t="shared" si="116"/>
        <v>-0.16227399837083567</v>
      </c>
      <c r="S612">
        <f t="shared" si="117"/>
        <v>131.62710958904108</v>
      </c>
      <c r="T612" s="20">
        <f t="shared" si="118"/>
        <v>0.86389726320742</v>
      </c>
      <c r="U612">
        <f t="shared" si="119"/>
        <v>133.9150684931507</v>
      </c>
      <c r="V612">
        <f t="shared" si="120"/>
        <v>132.99945205479446</v>
      </c>
      <c r="W612" s="20">
        <f t="shared" si="121"/>
        <v>-0.68372920886275779</v>
      </c>
      <c r="Y612">
        <f t="shared" si="122"/>
        <v>134.32944657534242</v>
      </c>
      <c r="Z612" s="9">
        <f t="shared" si="123"/>
        <v>0.41437808219171757</v>
      </c>
      <c r="AB612">
        <f t="shared" si="124"/>
        <v>131.6694575342465</v>
      </c>
      <c r="AC612" s="9">
        <f t="shared" si="125"/>
        <v>-2.2456109589041944</v>
      </c>
    </row>
    <row r="613" spans="1:29">
      <c r="A613" s="1">
        <v>20130903</v>
      </c>
      <c r="B613" s="1">
        <v>200000</v>
      </c>
      <c r="C613" s="1">
        <v>2456539.3220000002</v>
      </c>
      <c r="D613" s="1">
        <v>2141.107</v>
      </c>
      <c r="E613" s="1">
        <v>106</v>
      </c>
      <c r="F613" s="1">
        <v>107.9</v>
      </c>
      <c r="G613" s="8">
        <f t="shared" si="108"/>
        <v>130.6175342465753</v>
      </c>
      <c r="H613" s="5">
        <v>75</v>
      </c>
      <c r="I613" s="8">
        <f t="shared" si="109"/>
        <v>134.35890410958905</v>
      </c>
      <c r="J613">
        <f t="shared" si="112"/>
        <v>99.72153912032789</v>
      </c>
      <c r="K613">
        <f t="shared" si="110"/>
        <v>130.6175342465753</v>
      </c>
      <c r="L613">
        <f t="shared" si="113"/>
        <v>130.6175342465753</v>
      </c>
      <c r="M613">
        <f t="shared" si="111"/>
        <v>131.17945205479452</v>
      </c>
      <c r="N613" s="20">
        <f t="shared" si="114"/>
        <v>0.43020090025467539</v>
      </c>
      <c r="P613">
        <f t="shared" si="115"/>
        <v>130.50765753424656</v>
      </c>
      <c r="Q613" s="20">
        <f t="shared" si="116"/>
        <v>-8.4120951266257293E-2</v>
      </c>
      <c r="S613">
        <f t="shared" si="117"/>
        <v>131.85124657534249</v>
      </c>
      <c r="T613" s="20">
        <f t="shared" si="118"/>
        <v>0.94452275177559386</v>
      </c>
      <c r="U613">
        <f t="shared" si="119"/>
        <v>134.35890410958905</v>
      </c>
      <c r="V613">
        <f t="shared" si="120"/>
        <v>133.23506849315061</v>
      </c>
      <c r="W613" s="20">
        <f t="shared" si="121"/>
        <v>-0.83644297628521258</v>
      </c>
      <c r="Y613">
        <f t="shared" si="122"/>
        <v>134.5674191780821</v>
      </c>
      <c r="Z613" s="9">
        <f t="shared" si="123"/>
        <v>0.20851506849305679</v>
      </c>
      <c r="AB613">
        <f t="shared" si="124"/>
        <v>131.90271780821911</v>
      </c>
      <c r="AC613" s="9">
        <f t="shared" si="125"/>
        <v>-2.4561863013699394</v>
      </c>
    </row>
    <row r="614" spans="1:29">
      <c r="A614" s="1">
        <v>20130904</v>
      </c>
      <c r="B614" s="1">
        <v>200000</v>
      </c>
      <c r="C614" s="1">
        <v>2456540.3220000002</v>
      </c>
      <c r="D614" s="1">
        <v>2141.1439999999998</v>
      </c>
      <c r="E614" s="1">
        <v>109.3</v>
      </c>
      <c r="F614" s="1">
        <v>111.1</v>
      </c>
      <c r="G614" s="8">
        <f t="shared" si="108"/>
        <v>130.69999999999996</v>
      </c>
      <c r="H614" s="5">
        <v>78</v>
      </c>
      <c r="I614" s="8">
        <f t="shared" si="109"/>
        <v>134.78904109589041</v>
      </c>
      <c r="J614">
        <f t="shared" si="112"/>
        <v>99.696634009512579</v>
      </c>
      <c r="K614">
        <f t="shared" si="110"/>
        <v>130.69999999999996</v>
      </c>
      <c r="L614">
        <f t="shared" si="113"/>
        <v>130.69999999999996</v>
      </c>
      <c r="M614">
        <f t="shared" si="111"/>
        <v>131.39452054794521</v>
      </c>
      <c r="N614" s="20">
        <f t="shared" si="114"/>
        <v>0.53138527004226432</v>
      </c>
      <c r="P614">
        <f t="shared" si="115"/>
        <v>130.72057534246574</v>
      </c>
      <c r="Q614" s="20">
        <f t="shared" si="116"/>
        <v>1.5742419637177818E-2</v>
      </c>
      <c r="S614">
        <f t="shared" si="117"/>
        <v>132.06846575342468</v>
      </c>
      <c r="T614" s="20">
        <f t="shared" si="118"/>
        <v>1.047028120447365</v>
      </c>
      <c r="U614">
        <f t="shared" si="119"/>
        <v>134.78904109589041</v>
      </c>
      <c r="V614">
        <f t="shared" si="120"/>
        <v>133.39999999999992</v>
      </c>
      <c r="W614" s="20">
        <f t="shared" si="121"/>
        <v>-1.0305296963291681</v>
      </c>
      <c r="Y614">
        <f t="shared" si="122"/>
        <v>134.73399999999992</v>
      </c>
      <c r="Z614" s="9">
        <f t="shared" si="123"/>
        <v>-5.5041095890487668E-2</v>
      </c>
      <c r="AB614">
        <f t="shared" si="124"/>
        <v>132.06599999999992</v>
      </c>
      <c r="AC614" s="9">
        <f t="shared" si="125"/>
        <v>-2.723041095890494</v>
      </c>
    </row>
    <row r="615" spans="1:29">
      <c r="A615" s="1">
        <v>20130905</v>
      </c>
      <c r="B615" s="1">
        <v>200000</v>
      </c>
      <c r="C615" s="1">
        <v>2456541.3220000002</v>
      </c>
      <c r="D615" s="1">
        <v>2141.1799999999998</v>
      </c>
      <c r="E615" s="1">
        <v>110.1</v>
      </c>
      <c r="F615" s="1">
        <v>111.9</v>
      </c>
      <c r="G615" s="8">
        <f t="shared" si="108"/>
        <v>130.79287671232871</v>
      </c>
      <c r="H615" s="5">
        <v>65</v>
      </c>
      <c r="I615" s="8">
        <f t="shared" si="109"/>
        <v>135.07397260273973</v>
      </c>
      <c r="J615">
        <f t="shared" si="112"/>
        <v>99.68305545413979</v>
      </c>
      <c r="K615">
        <f t="shared" si="110"/>
        <v>130.79287671232871</v>
      </c>
      <c r="L615">
        <f t="shared" si="113"/>
        <v>130.79287671232871</v>
      </c>
      <c r="M615">
        <f t="shared" si="111"/>
        <v>131.53698630136986</v>
      </c>
      <c r="N615" s="20">
        <f t="shared" si="114"/>
        <v>0.56892210626867268</v>
      </c>
      <c r="P615">
        <f t="shared" si="115"/>
        <v>130.86161643835618</v>
      </c>
      <c r="Q615" s="20">
        <f t="shared" si="116"/>
        <v>5.2556169537169239E-2</v>
      </c>
      <c r="S615">
        <f t="shared" si="117"/>
        <v>132.21235616438355</v>
      </c>
      <c r="T615" s="20">
        <f t="shared" si="118"/>
        <v>1.0852880430001619</v>
      </c>
      <c r="U615">
        <f t="shared" si="119"/>
        <v>135.07397260273973</v>
      </c>
      <c r="V615">
        <f t="shared" si="120"/>
        <v>133.58575342465741</v>
      </c>
      <c r="W615" s="20">
        <f t="shared" si="121"/>
        <v>-1.1017808608171009</v>
      </c>
      <c r="Y615">
        <f t="shared" si="122"/>
        <v>134.92161095890398</v>
      </c>
      <c r="Z615" s="9">
        <f t="shared" si="123"/>
        <v>-0.15236164383574646</v>
      </c>
      <c r="AB615">
        <f t="shared" si="124"/>
        <v>132.24989589041084</v>
      </c>
      <c r="AC615" s="9">
        <f t="shared" si="125"/>
        <v>-2.824076712328889</v>
      </c>
    </row>
    <row r="616" spans="1:29">
      <c r="A616" s="1">
        <v>20130906</v>
      </c>
      <c r="B616" s="1">
        <v>200000</v>
      </c>
      <c r="C616" s="1">
        <v>2456542.3220000002</v>
      </c>
      <c r="D616" s="1">
        <v>2141.2170000000001</v>
      </c>
      <c r="E616" s="1">
        <v>101.3</v>
      </c>
      <c r="F616" s="1">
        <v>102.9</v>
      </c>
      <c r="G616" s="8">
        <f t="shared" si="108"/>
        <v>130.88575342465751</v>
      </c>
      <c r="H616" s="5">
        <v>49</v>
      </c>
      <c r="I616" s="8">
        <f t="shared" si="109"/>
        <v>135.27945205479452</v>
      </c>
      <c r="J616">
        <f t="shared" si="112"/>
        <v>99.675213155922791</v>
      </c>
      <c r="K616">
        <f t="shared" si="110"/>
        <v>130.88575342465751</v>
      </c>
      <c r="L616">
        <f t="shared" si="113"/>
        <v>130.88575342465751</v>
      </c>
      <c r="M616">
        <f t="shared" si="111"/>
        <v>131.63972602739727</v>
      </c>
      <c r="N616" s="20">
        <f t="shared" si="114"/>
        <v>0.57605398831567811</v>
      </c>
      <c r="P616">
        <f t="shared" si="115"/>
        <v>130.9633287671233</v>
      </c>
      <c r="Q616" s="20">
        <f t="shared" si="116"/>
        <v>5.9269508281857952E-2</v>
      </c>
      <c r="S616">
        <f t="shared" si="117"/>
        <v>132.31612328767125</v>
      </c>
      <c r="T616" s="20">
        <f t="shared" si="118"/>
        <v>1.0928384683495125</v>
      </c>
      <c r="U616">
        <f t="shared" si="119"/>
        <v>135.27945205479452</v>
      </c>
      <c r="V616">
        <f t="shared" si="120"/>
        <v>133.77150684931502</v>
      </c>
      <c r="W616" s="20">
        <f t="shared" si="121"/>
        <v>-1.1146890252547053</v>
      </c>
      <c r="Y616">
        <f t="shared" si="122"/>
        <v>135.10922191780816</v>
      </c>
      <c r="Z616" s="9">
        <f t="shared" si="123"/>
        <v>-0.17023013698636191</v>
      </c>
      <c r="AB616">
        <f t="shared" si="124"/>
        <v>132.43379178082188</v>
      </c>
      <c r="AC616" s="9">
        <f t="shared" si="125"/>
        <v>-2.8456602739726407</v>
      </c>
    </row>
    <row r="617" spans="1:29">
      <c r="A617" s="1">
        <v>20130907</v>
      </c>
      <c r="B617" s="1">
        <v>200000</v>
      </c>
      <c r="C617" s="1">
        <v>2456543.3220000002</v>
      </c>
      <c r="D617" s="1">
        <v>2141.2539999999999</v>
      </c>
      <c r="E617" s="1">
        <v>98.5</v>
      </c>
      <c r="F617" s="1">
        <v>100</v>
      </c>
      <c r="G617" s="8">
        <f t="shared" si="108"/>
        <v>130.95753424657531</v>
      </c>
      <c r="H617" s="5">
        <v>46</v>
      </c>
      <c r="I617" s="8">
        <f t="shared" si="109"/>
        <v>135.51232876712328</v>
      </c>
      <c r="J617">
        <f t="shared" si="112"/>
        <v>99.66388338522502</v>
      </c>
      <c r="K617">
        <f t="shared" si="110"/>
        <v>130.95753424657531</v>
      </c>
      <c r="L617">
        <f t="shared" si="113"/>
        <v>130.95753424657531</v>
      </c>
      <c r="M617">
        <f t="shared" si="111"/>
        <v>131.75616438356164</v>
      </c>
      <c r="N617" s="20">
        <f t="shared" si="114"/>
        <v>0.6098390150525006</v>
      </c>
      <c r="P617">
        <f t="shared" si="115"/>
        <v>131.07860273972602</v>
      </c>
      <c r="Q617" s="20">
        <f t="shared" si="116"/>
        <v>9.2448665781034833E-2</v>
      </c>
      <c r="S617">
        <f t="shared" si="117"/>
        <v>132.43372602739726</v>
      </c>
      <c r="T617" s="20">
        <f t="shared" si="118"/>
        <v>1.1272293643239237</v>
      </c>
      <c r="U617">
        <f t="shared" si="119"/>
        <v>135.51232876712328</v>
      </c>
      <c r="V617">
        <f t="shared" si="120"/>
        <v>133.91506849315061</v>
      </c>
      <c r="W617" s="20">
        <f t="shared" si="121"/>
        <v>-1.1786826250455391</v>
      </c>
      <c r="Y617">
        <f t="shared" si="122"/>
        <v>135.25421917808211</v>
      </c>
      <c r="Z617" s="9">
        <f t="shared" si="123"/>
        <v>-0.25810958904116887</v>
      </c>
      <c r="AB617">
        <f t="shared" si="124"/>
        <v>132.57591780821912</v>
      </c>
      <c r="AC617" s="9">
        <f t="shared" si="125"/>
        <v>-2.9364109589041618</v>
      </c>
    </row>
    <row r="618" spans="1:29">
      <c r="A618" s="1">
        <v>20130908</v>
      </c>
      <c r="B618" s="1">
        <v>200000</v>
      </c>
      <c r="C618" s="1">
        <v>2456544.3220000002</v>
      </c>
      <c r="D618" s="1">
        <v>2141.29</v>
      </c>
      <c r="E618" s="1">
        <v>95.7</v>
      </c>
      <c r="F618" s="1">
        <v>97.1</v>
      </c>
      <c r="G618" s="8">
        <f t="shared" si="108"/>
        <v>131.03753424657529</v>
      </c>
      <c r="H618" s="5">
        <v>24</v>
      </c>
      <c r="I618" s="8">
        <f t="shared" si="109"/>
        <v>135.66027397260274</v>
      </c>
      <c r="J618">
        <f t="shared" si="112"/>
        <v>99.65924145730672</v>
      </c>
      <c r="K618">
        <f t="shared" si="110"/>
        <v>131.03753424657529</v>
      </c>
      <c r="L618">
        <f t="shared" si="113"/>
        <v>131.03753424657529</v>
      </c>
      <c r="M618">
        <f t="shared" si="111"/>
        <v>131.83013698630137</v>
      </c>
      <c r="N618" s="20">
        <f t="shared" si="114"/>
        <v>0.60486695226929044</v>
      </c>
      <c r="P618">
        <f t="shared" si="115"/>
        <v>131.15183561643835</v>
      </c>
      <c r="Q618" s="20">
        <f t="shared" si="116"/>
        <v>8.7227961454132696E-2</v>
      </c>
      <c r="S618">
        <f t="shared" si="117"/>
        <v>132.50843835616439</v>
      </c>
      <c r="T618" s="20">
        <f t="shared" si="118"/>
        <v>1.122505943084434</v>
      </c>
      <c r="U618">
        <f t="shared" si="119"/>
        <v>135.66027397260274</v>
      </c>
      <c r="V618">
        <f t="shared" si="120"/>
        <v>134.07506849315058</v>
      </c>
      <c r="W618" s="20">
        <f t="shared" si="121"/>
        <v>-1.1685111883028441</v>
      </c>
      <c r="Y618">
        <f t="shared" si="122"/>
        <v>135.4158191780821</v>
      </c>
      <c r="Z618" s="9">
        <f t="shared" si="123"/>
        <v>-0.24445479452063523</v>
      </c>
      <c r="AB618">
        <f t="shared" si="124"/>
        <v>132.73431780821906</v>
      </c>
      <c r="AC618" s="9">
        <f t="shared" si="125"/>
        <v>-2.9259561643836776</v>
      </c>
    </row>
    <row r="619" spans="1:29">
      <c r="A619" s="1">
        <v>20130909</v>
      </c>
      <c r="B619" s="1">
        <v>200000</v>
      </c>
      <c r="C619" s="1">
        <v>2456545.3220000002</v>
      </c>
      <c r="D619" s="1">
        <v>2141.3270000000002</v>
      </c>
      <c r="E619" s="1">
        <v>94.3</v>
      </c>
      <c r="F619" s="1">
        <v>95.6</v>
      </c>
      <c r="G619" s="8">
        <f t="shared" si="108"/>
        <v>131.12465753424652</v>
      </c>
      <c r="H619" s="5">
        <v>11</v>
      </c>
      <c r="I619" s="8">
        <f t="shared" si="109"/>
        <v>135.83835616438355</v>
      </c>
      <c r="J619">
        <f t="shared" si="112"/>
        <v>99.65299207357657</v>
      </c>
      <c r="K619">
        <f t="shared" si="110"/>
        <v>131.12465753424652</v>
      </c>
      <c r="L619">
        <f t="shared" si="113"/>
        <v>131.12465753424652</v>
      </c>
      <c r="M619">
        <f t="shared" si="111"/>
        <v>131.91917808219176</v>
      </c>
      <c r="N619" s="20">
        <f t="shared" si="114"/>
        <v>0.60592764388172782</v>
      </c>
      <c r="P619">
        <f t="shared" si="115"/>
        <v>131.23998630136987</v>
      </c>
      <c r="Q619" s="20">
        <f t="shared" si="116"/>
        <v>8.7953531617969816E-2</v>
      </c>
      <c r="S619">
        <f t="shared" si="117"/>
        <v>132.59836986301372</v>
      </c>
      <c r="T619" s="20">
        <f t="shared" si="118"/>
        <v>1.1239017561455142</v>
      </c>
      <c r="U619">
        <f t="shared" si="119"/>
        <v>135.83835616438355</v>
      </c>
      <c r="V619">
        <f t="shared" si="120"/>
        <v>134.24931506849305</v>
      </c>
      <c r="W619" s="20">
        <f t="shared" si="121"/>
        <v>-1.1698029487102701</v>
      </c>
      <c r="Y619">
        <f t="shared" si="122"/>
        <v>135.59180821917798</v>
      </c>
      <c r="Z619" s="9">
        <f t="shared" si="123"/>
        <v>-0.24654794520557743</v>
      </c>
      <c r="AB619">
        <f t="shared" si="124"/>
        <v>132.90682191780812</v>
      </c>
      <c r="AC619" s="9">
        <f t="shared" si="125"/>
        <v>-2.9315342465754384</v>
      </c>
    </row>
    <row r="620" spans="1:29">
      <c r="A620" s="1">
        <v>20130910</v>
      </c>
      <c r="B620" s="1">
        <v>200000</v>
      </c>
      <c r="C620" s="1">
        <v>2456546.3220000002</v>
      </c>
      <c r="D620" s="1">
        <v>2141.364</v>
      </c>
      <c r="E620" s="1">
        <v>94.9</v>
      </c>
      <c r="F620" s="1">
        <v>96.2</v>
      </c>
      <c r="G620" s="8">
        <f t="shared" si="108"/>
        <v>131.24602739726024</v>
      </c>
      <c r="H620" s="5">
        <v>48</v>
      </c>
      <c r="I620" s="8">
        <f t="shared" si="109"/>
        <v>136.07671232876712</v>
      </c>
      <c r="J620">
        <f t="shared" si="112"/>
        <v>99.645002818716279</v>
      </c>
      <c r="K620">
        <f t="shared" si="110"/>
        <v>131.24602739726024</v>
      </c>
      <c r="L620">
        <f t="shared" si="113"/>
        <v>131.24602739726024</v>
      </c>
      <c r="M620">
        <f t="shared" si="111"/>
        <v>132.03835616438357</v>
      </c>
      <c r="N620" s="20">
        <f t="shared" si="114"/>
        <v>0.60369733304391104</v>
      </c>
      <c r="P620">
        <f t="shared" si="115"/>
        <v>131.35797260273972</v>
      </c>
      <c r="Q620" s="20">
        <f t="shared" si="116"/>
        <v>8.529416676410051E-2</v>
      </c>
      <c r="S620">
        <f t="shared" si="117"/>
        <v>132.71873972602739</v>
      </c>
      <c r="T620" s="20">
        <f t="shared" si="118"/>
        <v>1.1221004993236932</v>
      </c>
      <c r="U620">
        <f t="shared" si="119"/>
        <v>136.07671232876712</v>
      </c>
      <c r="V620">
        <f t="shared" si="120"/>
        <v>134.49205479452047</v>
      </c>
      <c r="W620" s="20">
        <f t="shared" si="121"/>
        <v>-1.1645324957719794</v>
      </c>
      <c r="Y620">
        <f t="shared" si="122"/>
        <v>135.83697534246568</v>
      </c>
      <c r="Z620" s="9">
        <f t="shared" si="123"/>
        <v>-0.23973698630143761</v>
      </c>
      <c r="AB620">
        <f t="shared" si="124"/>
        <v>133.14713424657526</v>
      </c>
      <c r="AC620" s="9">
        <f t="shared" si="125"/>
        <v>-2.9295780821918527</v>
      </c>
    </row>
    <row r="621" spans="1:29">
      <c r="A621" s="1">
        <v>20130911</v>
      </c>
      <c r="B621" s="1">
        <v>200000</v>
      </c>
      <c r="C621" s="1">
        <v>2456547.3220000002</v>
      </c>
      <c r="D621" s="1">
        <v>2141.4</v>
      </c>
      <c r="E621" s="1">
        <v>92.8</v>
      </c>
      <c r="F621" s="1">
        <v>94.1</v>
      </c>
      <c r="G621" s="8">
        <f t="shared" si="108"/>
        <v>131.31260273972597</v>
      </c>
      <c r="H621" s="5">
        <v>85</v>
      </c>
      <c r="I621" s="8">
        <f t="shared" si="109"/>
        <v>136.21095890410959</v>
      </c>
      <c r="J621">
        <f t="shared" si="112"/>
        <v>99.640384576704136</v>
      </c>
      <c r="K621">
        <f t="shared" si="110"/>
        <v>131.31260273972597</v>
      </c>
      <c r="L621">
        <f t="shared" si="113"/>
        <v>131.31260273972597</v>
      </c>
      <c r="M621">
        <f t="shared" si="111"/>
        <v>132.10547945205479</v>
      </c>
      <c r="N621" s="20">
        <f t="shared" si="114"/>
        <v>0.60380854220092317</v>
      </c>
      <c r="P621">
        <f t="shared" si="115"/>
        <v>131.42442465753425</v>
      </c>
      <c r="Q621" s="20">
        <f t="shared" si="116"/>
        <v>8.5157034035731272E-2</v>
      </c>
      <c r="S621">
        <f t="shared" si="117"/>
        <v>132.78653424657534</v>
      </c>
      <c r="T621" s="20">
        <f t="shared" si="118"/>
        <v>1.1224600503660866</v>
      </c>
      <c r="U621">
        <f t="shared" si="119"/>
        <v>136.21095890410959</v>
      </c>
      <c r="V621">
        <f t="shared" si="120"/>
        <v>134.62520547945195</v>
      </c>
      <c r="W621" s="20">
        <f t="shared" si="121"/>
        <v>-1.1641893115031792</v>
      </c>
      <c r="Y621">
        <f t="shared" si="122"/>
        <v>135.97145753424647</v>
      </c>
      <c r="Z621" s="9">
        <f t="shared" si="123"/>
        <v>-0.23950136986312034</v>
      </c>
      <c r="AB621">
        <f t="shared" si="124"/>
        <v>133.27895342465743</v>
      </c>
      <c r="AC621" s="9">
        <f t="shared" si="125"/>
        <v>-2.9320054794521582</v>
      </c>
    </row>
    <row r="622" spans="1:29">
      <c r="A622" s="1">
        <v>20130912</v>
      </c>
      <c r="B622" s="1">
        <v>200000</v>
      </c>
      <c r="C622" s="1">
        <v>2456548.3220000002</v>
      </c>
      <c r="D622" s="1">
        <v>2141.4369999999999</v>
      </c>
      <c r="E622" s="1">
        <v>92.9</v>
      </c>
      <c r="F622" s="1">
        <v>94.1</v>
      </c>
      <c r="G622" s="8">
        <f t="shared" si="108"/>
        <v>131.37945205479448</v>
      </c>
      <c r="H622" s="5">
        <v>75</v>
      </c>
      <c r="I622" s="8">
        <f t="shared" si="109"/>
        <v>136.40547945205481</v>
      </c>
      <c r="J622">
        <f t="shared" si="112"/>
        <v>99.63153771993251</v>
      </c>
      <c r="K622">
        <f t="shared" si="110"/>
        <v>131.37945205479448</v>
      </c>
      <c r="L622">
        <f t="shared" si="113"/>
        <v>131.37945205479448</v>
      </c>
      <c r="M622">
        <f t="shared" si="111"/>
        <v>132.2027397260274</v>
      </c>
      <c r="N622" s="20">
        <f t="shared" si="114"/>
        <v>0.62664873262643539</v>
      </c>
      <c r="P622">
        <f t="shared" si="115"/>
        <v>131.52071232876713</v>
      </c>
      <c r="Q622" s="20">
        <f t="shared" si="116"/>
        <v>0.10752082746832059</v>
      </c>
      <c r="S622">
        <f t="shared" si="117"/>
        <v>132.88476712328767</v>
      </c>
      <c r="T622" s="20">
        <f t="shared" si="118"/>
        <v>1.1457766377845502</v>
      </c>
      <c r="U622">
        <f t="shared" si="119"/>
        <v>136.40547945205481</v>
      </c>
      <c r="V622">
        <f t="shared" si="120"/>
        <v>134.75890410958897</v>
      </c>
      <c r="W622" s="20">
        <f t="shared" si="121"/>
        <v>-1.2071181810878784</v>
      </c>
      <c r="Y622">
        <f t="shared" si="122"/>
        <v>136.10649315068486</v>
      </c>
      <c r="Z622" s="9">
        <f t="shared" si="123"/>
        <v>-0.29898630136995052</v>
      </c>
      <c r="AB622">
        <f t="shared" si="124"/>
        <v>133.41131506849308</v>
      </c>
      <c r="AC622" s="9">
        <f t="shared" si="125"/>
        <v>-2.9941643835617242</v>
      </c>
    </row>
    <row r="623" spans="1:29">
      <c r="A623" s="1">
        <v>20130913</v>
      </c>
      <c r="B623" s="1">
        <v>200000</v>
      </c>
      <c r="C623" s="1">
        <v>2456549.3220000002</v>
      </c>
      <c r="D623" s="1">
        <v>2141.4740000000002</v>
      </c>
      <c r="E623" s="1">
        <v>91.6</v>
      </c>
      <c r="F623" s="1">
        <v>92.7</v>
      </c>
      <c r="G623" s="8">
        <f t="shared" si="108"/>
        <v>131.43589041095885</v>
      </c>
      <c r="H623" s="5">
        <v>59</v>
      </c>
      <c r="I623" s="8">
        <f t="shared" si="109"/>
        <v>136.45205479452054</v>
      </c>
      <c r="J623">
        <f t="shared" si="112"/>
        <v>99.63238630659572</v>
      </c>
      <c r="K623">
        <f t="shared" si="110"/>
        <v>131.43589041095885</v>
      </c>
      <c r="L623">
        <f t="shared" si="113"/>
        <v>131.43589041095885</v>
      </c>
      <c r="M623">
        <f t="shared" si="111"/>
        <v>132.22602739726028</v>
      </c>
      <c r="N623" s="20">
        <f t="shared" si="114"/>
        <v>0.60115770801331792</v>
      </c>
      <c r="P623">
        <f t="shared" si="115"/>
        <v>131.54376712328767</v>
      </c>
      <c r="Q623" s="20">
        <f t="shared" si="116"/>
        <v>8.2075536591645459E-2</v>
      </c>
      <c r="S623">
        <f t="shared" si="117"/>
        <v>132.90828767123287</v>
      </c>
      <c r="T623" s="20">
        <f t="shared" si="118"/>
        <v>1.1202398794349904</v>
      </c>
      <c r="U623">
        <f t="shared" si="119"/>
        <v>136.45205479452054</v>
      </c>
      <c r="V623">
        <f t="shared" si="120"/>
        <v>134.8717808219177</v>
      </c>
      <c r="W623" s="20">
        <f t="shared" si="121"/>
        <v>-1.158116654954398</v>
      </c>
      <c r="Y623">
        <f t="shared" si="122"/>
        <v>136.22049863013689</v>
      </c>
      <c r="Z623" s="9">
        <f t="shared" si="123"/>
        <v>-0.23155616438364746</v>
      </c>
      <c r="AB623">
        <f t="shared" si="124"/>
        <v>133.5230630136985</v>
      </c>
      <c r="AC623" s="9">
        <f t="shared" si="125"/>
        <v>-2.9289917808220309</v>
      </c>
    </row>
    <row r="624" spans="1:29">
      <c r="A624" s="1">
        <v>20130914</v>
      </c>
      <c r="B624" s="1">
        <v>200000</v>
      </c>
      <c r="C624" s="1">
        <v>2456550.3319999999</v>
      </c>
      <c r="D624" s="1">
        <v>2141.5100000000002</v>
      </c>
      <c r="E624" s="1">
        <v>92.5</v>
      </c>
      <c r="F624" s="1">
        <v>93.6</v>
      </c>
      <c r="G624" s="8">
        <f t="shared" si="108"/>
        <v>131.478904109589</v>
      </c>
      <c r="H624" s="5">
        <v>13</v>
      </c>
      <c r="I624" s="8">
        <f t="shared" si="109"/>
        <v>136.46575342465752</v>
      </c>
      <c r="J624">
        <f t="shared" si="112"/>
        <v>99.634571371210598</v>
      </c>
      <c r="K624">
        <f t="shared" si="110"/>
        <v>131.478904109589</v>
      </c>
      <c r="L624">
        <f t="shared" si="113"/>
        <v>131.478904109589</v>
      </c>
      <c r="M624">
        <f t="shared" si="111"/>
        <v>132.23287671232876</v>
      </c>
      <c r="N624" s="20">
        <f t="shared" si="114"/>
        <v>0.57345519256178079</v>
      </c>
      <c r="P624">
        <f t="shared" si="115"/>
        <v>131.55054794520547</v>
      </c>
      <c r="Q624" s="20">
        <f t="shared" si="116"/>
        <v>5.44907459502042E-2</v>
      </c>
      <c r="S624">
        <f t="shared" si="117"/>
        <v>132.91520547945206</v>
      </c>
      <c r="T624" s="20">
        <f t="shared" si="118"/>
        <v>1.0924196391733716</v>
      </c>
      <c r="U624">
        <f t="shared" si="119"/>
        <v>136.46575342465752</v>
      </c>
      <c r="V624">
        <f t="shared" si="120"/>
        <v>134.95780821917799</v>
      </c>
      <c r="W624" s="20">
        <f t="shared" si="121"/>
        <v>-1.1049989961855573</v>
      </c>
      <c r="Y624">
        <f t="shared" si="122"/>
        <v>136.30738630136977</v>
      </c>
      <c r="Z624" s="9">
        <f t="shared" si="123"/>
        <v>-0.15836712328774638</v>
      </c>
      <c r="AB624">
        <f t="shared" si="124"/>
        <v>133.60823013698621</v>
      </c>
      <c r="AC624" s="9">
        <f t="shared" si="125"/>
        <v>-2.857523287671313</v>
      </c>
    </row>
    <row r="625" spans="1:29">
      <c r="A625" s="1">
        <v>20130915</v>
      </c>
      <c r="B625" s="1">
        <v>200000</v>
      </c>
      <c r="C625" s="1">
        <v>2456551.3220000002</v>
      </c>
      <c r="D625" s="1">
        <v>2141.547</v>
      </c>
      <c r="E625" s="1">
        <v>92.8</v>
      </c>
      <c r="F625" s="1">
        <v>93.8</v>
      </c>
      <c r="G625" s="8">
        <f t="shared" si="108"/>
        <v>131.50465753424652</v>
      </c>
      <c r="H625" s="5">
        <v>23</v>
      </c>
      <c r="I625" s="8">
        <f t="shared" si="109"/>
        <v>136.55342465753424</v>
      </c>
      <c r="J625">
        <f t="shared" si="112"/>
        <v>99.630271658440662</v>
      </c>
      <c r="K625">
        <f t="shared" si="110"/>
        <v>131.50465753424652</v>
      </c>
      <c r="L625">
        <f t="shared" si="113"/>
        <v>131.50465753424652</v>
      </c>
      <c r="M625">
        <f t="shared" si="111"/>
        <v>132.27671232876713</v>
      </c>
      <c r="N625" s="20">
        <f t="shared" si="114"/>
        <v>0.58709311821868937</v>
      </c>
      <c r="P625">
        <f t="shared" si="115"/>
        <v>131.59394520547943</v>
      </c>
      <c r="Q625" s="20">
        <f t="shared" si="116"/>
        <v>6.789696494944053E-2</v>
      </c>
      <c r="S625">
        <f t="shared" si="117"/>
        <v>132.95947945205478</v>
      </c>
      <c r="T625" s="20">
        <f t="shared" si="118"/>
        <v>1.1062892714878814</v>
      </c>
      <c r="U625">
        <f t="shared" si="119"/>
        <v>136.55342465753424</v>
      </c>
      <c r="V625">
        <f t="shared" si="120"/>
        <v>135.00931506849304</v>
      </c>
      <c r="W625" s="20">
        <f t="shared" si="121"/>
        <v>-1.1307732434493829</v>
      </c>
      <c r="Y625">
        <f t="shared" si="122"/>
        <v>136.35940821917796</v>
      </c>
      <c r="Z625" s="9">
        <f t="shared" si="123"/>
        <v>-0.19401643835627169</v>
      </c>
      <c r="AB625">
        <f t="shared" si="124"/>
        <v>133.65922191780811</v>
      </c>
      <c r="AC625" s="9">
        <f t="shared" si="125"/>
        <v>-2.8942027397261256</v>
      </c>
    </row>
    <row r="626" spans="1:29">
      <c r="A626" s="1">
        <v>20130916</v>
      </c>
      <c r="B626" s="1">
        <v>200000</v>
      </c>
      <c r="C626" s="1">
        <v>2456552.3220000002</v>
      </c>
      <c r="D626" s="1">
        <v>2141.5839999999998</v>
      </c>
      <c r="E626" s="1">
        <v>94.5</v>
      </c>
      <c r="F626" s="1">
        <v>95.5</v>
      </c>
      <c r="G626" s="8">
        <f t="shared" si="108"/>
        <v>131.53369863013691</v>
      </c>
      <c r="H626" s="5">
        <v>59</v>
      </c>
      <c r="I626" s="8">
        <f t="shared" si="109"/>
        <v>136.66301369863012</v>
      </c>
      <c r="J626">
        <f t="shared" si="112"/>
        <v>99.624674231185594</v>
      </c>
      <c r="K626">
        <f t="shared" si="110"/>
        <v>131.53369863013691</v>
      </c>
      <c r="L626">
        <f t="shared" si="113"/>
        <v>131.53369863013691</v>
      </c>
      <c r="M626">
        <f t="shared" si="111"/>
        <v>132.33150684931508</v>
      </c>
      <c r="N626" s="20">
        <f t="shared" si="114"/>
        <v>0.60654283083876237</v>
      </c>
      <c r="P626">
        <f t="shared" si="115"/>
        <v>131.64819178082189</v>
      </c>
      <c r="Q626" s="20">
        <f t="shared" si="116"/>
        <v>8.7044728367999369E-2</v>
      </c>
      <c r="S626">
        <f t="shared" si="117"/>
        <v>133.01482191780821</v>
      </c>
      <c r="T626" s="20">
        <f t="shared" si="118"/>
        <v>1.1260409333094969</v>
      </c>
      <c r="U626">
        <f t="shared" si="119"/>
        <v>136.66301369863012</v>
      </c>
      <c r="V626">
        <f t="shared" si="120"/>
        <v>135.06739726027382</v>
      </c>
      <c r="W626" s="20">
        <f t="shared" si="121"/>
        <v>-1.1675554308168188</v>
      </c>
      <c r="Y626">
        <f t="shared" si="122"/>
        <v>136.41807123287657</v>
      </c>
      <c r="Z626" s="9">
        <f t="shared" si="123"/>
        <v>-0.24494246575355302</v>
      </c>
      <c r="AB626">
        <f t="shared" si="124"/>
        <v>133.71672328767107</v>
      </c>
      <c r="AC626" s="9">
        <f t="shared" si="125"/>
        <v>-2.9462904109590511</v>
      </c>
    </row>
    <row r="627" spans="1:29">
      <c r="A627" s="1">
        <v>20130917</v>
      </c>
      <c r="B627" s="1">
        <v>200000</v>
      </c>
      <c r="C627" s="1">
        <v>2456553.3220000002</v>
      </c>
      <c r="D627" s="1">
        <v>2141.62</v>
      </c>
      <c r="E627" s="1">
        <v>98.7</v>
      </c>
      <c r="F627" s="1">
        <v>99.7</v>
      </c>
      <c r="G627" s="8">
        <f t="shared" si="108"/>
        <v>131.58958904109582</v>
      </c>
      <c r="H627" s="5">
        <v>116</v>
      </c>
      <c r="I627" s="8">
        <f t="shared" si="109"/>
        <v>136.96164383561643</v>
      </c>
      <c r="J627">
        <f t="shared" si="112"/>
        <v>99.607769398491726</v>
      </c>
      <c r="K627">
        <f t="shared" si="110"/>
        <v>131.58958904109582</v>
      </c>
      <c r="L627">
        <f t="shared" si="113"/>
        <v>131.58958904109582</v>
      </c>
      <c r="M627">
        <f t="shared" si="111"/>
        <v>132.48082191780821</v>
      </c>
      <c r="N627" s="20">
        <f t="shared" si="114"/>
        <v>0.67728220994295896</v>
      </c>
      <c r="P627">
        <f t="shared" si="115"/>
        <v>131.79601369863013</v>
      </c>
      <c r="Q627" s="20">
        <f t="shared" si="116"/>
        <v>0.1568700525919553</v>
      </c>
      <c r="S627">
        <f t="shared" si="117"/>
        <v>133.16563013698629</v>
      </c>
      <c r="T627" s="20">
        <f t="shared" si="118"/>
        <v>1.1976943672939626</v>
      </c>
      <c r="U627">
        <f t="shared" si="119"/>
        <v>136.96164383561643</v>
      </c>
      <c r="V627">
        <f t="shared" si="120"/>
        <v>135.17917808219164</v>
      </c>
      <c r="W627" s="20">
        <f t="shared" si="121"/>
        <v>-1.3014342581665659</v>
      </c>
      <c r="Y627">
        <f t="shared" si="122"/>
        <v>136.53096986301355</v>
      </c>
      <c r="Z627" s="9">
        <f t="shared" si="123"/>
        <v>-0.43067397260287521</v>
      </c>
      <c r="AB627">
        <f t="shared" si="124"/>
        <v>133.82738630136973</v>
      </c>
      <c r="AC627" s="9">
        <f t="shared" si="125"/>
        <v>-3.1342575342467005</v>
      </c>
    </row>
    <row r="628" spans="1:29">
      <c r="A628" s="1">
        <v>20130918</v>
      </c>
      <c r="B628" s="1">
        <v>200000</v>
      </c>
      <c r="C628" s="1">
        <v>2456554.3220000002</v>
      </c>
      <c r="D628" s="1">
        <v>2141.6570000000002</v>
      </c>
      <c r="E628" s="1">
        <v>104.1</v>
      </c>
      <c r="F628" s="1">
        <v>105.1</v>
      </c>
      <c r="G628" s="8">
        <f t="shared" si="108"/>
        <v>131.69479452054787</v>
      </c>
      <c r="H628" s="5">
        <v>62</v>
      </c>
      <c r="I628" s="8">
        <f t="shared" si="109"/>
        <v>137.30684931506849</v>
      </c>
      <c r="J628">
        <f t="shared" si="112"/>
        <v>99.591276413193128</v>
      </c>
      <c r="K628">
        <f t="shared" si="110"/>
        <v>131.69479452054787</v>
      </c>
      <c r="L628">
        <f t="shared" si="113"/>
        <v>131.69479452054787</v>
      </c>
      <c r="M628">
        <f t="shared" si="111"/>
        <v>132.65342465753423</v>
      </c>
      <c r="N628" s="20">
        <f t="shared" si="114"/>
        <v>0.72791801716718396</v>
      </c>
      <c r="P628">
        <f t="shared" si="115"/>
        <v>131.96689041095891</v>
      </c>
      <c r="Q628" s="20">
        <f t="shared" si="116"/>
        <v>0.20661096849093497</v>
      </c>
      <c r="S628">
        <f t="shared" si="117"/>
        <v>133.33995890410961</v>
      </c>
      <c r="T628" s="20">
        <f t="shared" si="118"/>
        <v>1.2492250658434614</v>
      </c>
      <c r="U628">
        <f t="shared" si="119"/>
        <v>137.30684931506849</v>
      </c>
      <c r="V628">
        <f t="shared" si="120"/>
        <v>135.38958904109575</v>
      </c>
      <c r="W628" s="20">
        <f t="shared" si="121"/>
        <v>-1.3963325817587844</v>
      </c>
      <c r="Y628">
        <f t="shared" si="122"/>
        <v>136.74348493150671</v>
      </c>
      <c r="Z628" s="9">
        <f t="shared" si="123"/>
        <v>-0.56336438356177609</v>
      </c>
      <c r="AB628">
        <f t="shared" si="124"/>
        <v>134.03569315068478</v>
      </c>
      <c r="AC628" s="9">
        <f t="shared" si="125"/>
        <v>-3.2711561643837115</v>
      </c>
    </row>
    <row r="629" spans="1:29">
      <c r="A629" s="1">
        <v>20130919</v>
      </c>
      <c r="B629" s="1">
        <v>200000</v>
      </c>
      <c r="C629" s="1">
        <v>2456555.3220000002</v>
      </c>
      <c r="D629" s="1">
        <v>2141.694</v>
      </c>
      <c r="E629" s="1">
        <v>107.9</v>
      </c>
      <c r="F629" s="1">
        <v>108.9</v>
      </c>
      <c r="G629" s="8">
        <f t="shared" si="108"/>
        <v>131.81369863013691</v>
      </c>
      <c r="H629" s="5">
        <v>90</v>
      </c>
      <c r="I629" s="8">
        <f t="shared" si="109"/>
        <v>137.69315068493151</v>
      </c>
      <c r="J629">
        <f t="shared" si="112"/>
        <v>99.573003302956735</v>
      </c>
      <c r="K629">
        <f t="shared" si="110"/>
        <v>131.81369863013691</v>
      </c>
      <c r="L629">
        <f t="shared" si="113"/>
        <v>131.81369863013691</v>
      </c>
      <c r="M629">
        <f t="shared" si="111"/>
        <v>132.84657534246577</v>
      </c>
      <c r="N629" s="20">
        <f t="shared" si="114"/>
        <v>0.78358829398077035</v>
      </c>
      <c r="P629">
        <f t="shared" si="115"/>
        <v>132.15810958904109</v>
      </c>
      <c r="Q629" s="20">
        <f t="shared" si="116"/>
        <v>0.26128616561362605</v>
      </c>
      <c r="S629">
        <f t="shared" si="117"/>
        <v>133.53504109589039</v>
      </c>
      <c r="T629" s="20">
        <f t="shared" si="118"/>
        <v>1.3058904223479004</v>
      </c>
      <c r="U629">
        <f t="shared" si="119"/>
        <v>137.69315068493151</v>
      </c>
      <c r="V629">
        <f t="shared" si="120"/>
        <v>135.62739726027382</v>
      </c>
      <c r="W629" s="20">
        <f t="shared" si="121"/>
        <v>-1.5002586652872196</v>
      </c>
      <c r="Y629">
        <f t="shared" si="122"/>
        <v>136.98367123287656</v>
      </c>
      <c r="Z629" s="9">
        <f t="shared" si="123"/>
        <v>-0.70947945205494989</v>
      </c>
      <c r="AB629">
        <f t="shared" si="124"/>
        <v>134.27112328767109</v>
      </c>
      <c r="AC629" s="9">
        <f t="shared" si="125"/>
        <v>-3.4220273972604214</v>
      </c>
    </row>
    <row r="630" spans="1:29">
      <c r="A630" s="1">
        <v>20130920</v>
      </c>
      <c r="B630" s="1">
        <v>200000</v>
      </c>
      <c r="C630" s="1">
        <v>2456556.3220000002</v>
      </c>
      <c r="D630" s="1">
        <v>2141.73</v>
      </c>
      <c r="E630" s="1">
        <v>109.2</v>
      </c>
      <c r="F630" s="1">
        <v>110</v>
      </c>
      <c r="G630" s="8">
        <f t="shared" si="108"/>
        <v>131.93999999999994</v>
      </c>
      <c r="H630" s="5">
        <v>82</v>
      </c>
      <c r="I630" s="8">
        <f t="shared" si="109"/>
        <v>138.22191780821919</v>
      </c>
      <c r="J630">
        <f t="shared" si="112"/>
        <v>99.545519414877802</v>
      </c>
      <c r="K630">
        <f t="shared" si="110"/>
        <v>131.93999999999994</v>
      </c>
      <c r="L630">
        <f t="shared" si="113"/>
        <v>131.93999999999994</v>
      </c>
      <c r="M630">
        <f t="shared" si="111"/>
        <v>133.11095890410959</v>
      </c>
      <c r="N630" s="20">
        <f t="shared" si="114"/>
        <v>0.88749348500050473</v>
      </c>
      <c r="P630">
        <f t="shared" si="115"/>
        <v>132.41984931506852</v>
      </c>
      <c r="Q630" s="20">
        <f t="shared" si="116"/>
        <v>0.36368752089477141</v>
      </c>
      <c r="S630">
        <f t="shared" si="117"/>
        <v>133.80206849315067</v>
      </c>
      <c r="T630" s="20">
        <f t="shared" si="118"/>
        <v>1.4112994491062096</v>
      </c>
      <c r="U630">
        <f t="shared" si="119"/>
        <v>138.22191780821919</v>
      </c>
      <c r="V630">
        <f t="shared" si="120"/>
        <v>135.87999999999988</v>
      </c>
      <c r="W630" s="20">
        <f t="shared" si="121"/>
        <v>-1.6943172583299599</v>
      </c>
      <c r="Y630">
        <f t="shared" si="122"/>
        <v>137.23879999999988</v>
      </c>
      <c r="Z630" s="9">
        <f t="shared" si="123"/>
        <v>-0.98311780821930483</v>
      </c>
      <c r="AB630">
        <f t="shared" si="124"/>
        <v>134.52119999999988</v>
      </c>
      <c r="AC630" s="9">
        <f t="shared" si="125"/>
        <v>-3.7007178082193093</v>
      </c>
    </row>
    <row r="631" spans="1:29">
      <c r="A631" s="1">
        <v>20130921</v>
      </c>
      <c r="B631" s="1">
        <v>200000</v>
      </c>
      <c r="C631" s="1">
        <v>2456557.3220000002</v>
      </c>
      <c r="D631" s="1">
        <v>2141.7669999999998</v>
      </c>
      <c r="E631" s="1">
        <v>110.3</v>
      </c>
      <c r="F631" s="1">
        <v>111.2</v>
      </c>
      <c r="G631" s="8">
        <f t="shared" si="108"/>
        <v>132.08684931506843</v>
      </c>
      <c r="H631" s="5">
        <v>103</v>
      </c>
      <c r="I631" s="8">
        <f t="shared" si="109"/>
        <v>138.74520547945207</v>
      </c>
      <c r="J631">
        <f t="shared" si="112"/>
        <v>99.520101891710439</v>
      </c>
      <c r="K631">
        <f t="shared" si="110"/>
        <v>132.08684931506843</v>
      </c>
      <c r="L631">
        <f t="shared" si="113"/>
        <v>132.08684931506843</v>
      </c>
      <c r="M631">
        <f t="shared" si="111"/>
        <v>133.37260273972603</v>
      </c>
      <c r="N631" s="20">
        <f t="shared" si="114"/>
        <v>0.97341516685789031</v>
      </c>
      <c r="P631">
        <f t="shared" si="115"/>
        <v>132.67887671232876</v>
      </c>
      <c r="Q631" s="20">
        <f t="shared" si="116"/>
        <v>0.44821070404074703</v>
      </c>
      <c r="S631">
        <f t="shared" si="117"/>
        <v>134.06632876712331</v>
      </c>
      <c r="T631" s="20">
        <f t="shared" si="118"/>
        <v>1.4986196296750194</v>
      </c>
      <c r="U631">
        <f t="shared" si="119"/>
        <v>138.74520547945207</v>
      </c>
      <c r="V631">
        <f t="shared" si="120"/>
        <v>136.17369863013687</v>
      </c>
      <c r="W631" s="20">
        <f t="shared" si="121"/>
        <v>-1.8534023142846792</v>
      </c>
      <c r="Y631">
        <f t="shared" si="122"/>
        <v>137.53543561643824</v>
      </c>
      <c r="Z631" s="9">
        <f t="shared" si="123"/>
        <v>-1.2097698630138325</v>
      </c>
      <c r="AB631">
        <f t="shared" si="124"/>
        <v>134.8119616438355</v>
      </c>
      <c r="AC631" s="9">
        <f t="shared" si="125"/>
        <v>-3.9332438356165649</v>
      </c>
    </row>
    <row r="632" spans="1:29">
      <c r="A632" s="1">
        <v>20130922</v>
      </c>
      <c r="B632" s="1">
        <v>200000</v>
      </c>
      <c r="C632" s="1">
        <v>2456558.3220000002</v>
      </c>
      <c r="D632" s="1">
        <v>2141.8040000000001</v>
      </c>
      <c r="E632" s="1">
        <v>111.2</v>
      </c>
      <c r="F632" s="1">
        <v>111.9</v>
      </c>
      <c r="G632" s="8">
        <f t="shared" ref="G632:G695" si="126">AVERAGE(F450:F814)</f>
        <v>132.2468493150684</v>
      </c>
      <c r="H632" s="5">
        <v>92</v>
      </c>
      <c r="I632" s="8">
        <f t="shared" ref="I632:I695" si="127">AVERAGE(H450:H814)</f>
        <v>139.18904109589042</v>
      </c>
      <c r="J632">
        <f t="shared" si="112"/>
        <v>99.501240059837798</v>
      </c>
      <c r="K632">
        <f t="shared" ref="K632:K695" si="128">G632</f>
        <v>132.2468493150684</v>
      </c>
      <c r="L632">
        <f t="shared" si="113"/>
        <v>132.2468493150684</v>
      </c>
      <c r="M632">
        <f t="shared" ref="M632:M695" si="129">(I632*0.5)+64</f>
        <v>133.59452054794519</v>
      </c>
      <c r="N632" s="20">
        <f t="shared" si="114"/>
        <v>1.0190573460590002</v>
      </c>
      <c r="P632">
        <f t="shared" si="115"/>
        <v>132.89857534246576</v>
      </c>
      <c r="Q632" s="20">
        <f t="shared" si="116"/>
        <v>0.49281024899478609</v>
      </c>
      <c r="S632">
        <f t="shared" si="117"/>
        <v>134.29046575342466</v>
      </c>
      <c r="T632" s="20">
        <f t="shared" si="118"/>
        <v>1.5453044431232428</v>
      </c>
      <c r="U632">
        <f t="shared" si="119"/>
        <v>139.18904109589042</v>
      </c>
      <c r="V632">
        <f t="shared" si="120"/>
        <v>136.49369863013681</v>
      </c>
      <c r="W632" s="20">
        <f t="shared" si="121"/>
        <v>-1.9364616959295944</v>
      </c>
      <c r="Y632">
        <f t="shared" si="122"/>
        <v>137.85863561643816</v>
      </c>
      <c r="Z632" s="9">
        <f t="shared" si="123"/>
        <v>-1.3304054794522528</v>
      </c>
      <c r="AB632">
        <f t="shared" si="124"/>
        <v>135.12876164383545</v>
      </c>
      <c r="AC632" s="9">
        <f t="shared" si="125"/>
        <v>-4.0602794520549708</v>
      </c>
    </row>
    <row r="633" spans="1:29">
      <c r="A633" s="1">
        <v>20130923</v>
      </c>
      <c r="B633" s="1">
        <v>200000</v>
      </c>
      <c r="C633" s="1">
        <v>2456559.3220000002</v>
      </c>
      <c r="D633" s="1">
        <v>2141.84</v>
      </c>
      <c r="E633" s="1">
        <v>107.8</v>
      </c>
      <c r="F633" s="1">
        <v>108.5</v>
      </c>
      <c r="G633" s="8">
        <f t="shared" si="126"/>
        <v>132.41753424657526</v>
      </c>
      <c r="H633" s="5">
        <v>91</v>
      </c>
      <c r="I633" s="8">
        <f t="shared" si="127"/>
        <v>139.68767123287671</v>
      </c>
      <c r="J633">
        <f t="shared" ref="J633:J696" si="130">(G633/I633-1)*10+100</f>
        <v>99.479543404071705</v>
      </c>
      <c r="K633">
        <f t="shared" si="128"/>
        <v>132.41753424657526</v>
      </c>
      <c r="L633">
        <f t="shared" ref="L633:L696" si="131">K633</f>
        <v>132.41753424657526</v>
      </c>
      <c r="M633">
        <f t="shared" si="129"/>
        <v>133.84383561643835</v>
      </c>
      <c r="N633" s="20">
        <f t="shared" ref="N633:N696" si="132">((M633/K633)*100)-100</f>
        <v>1.0771242479165721</v>
      </c>
      <c r="P633">
        <f t="shared" ref="P633:P696" si="133">(I633*0.495)+64</f>
        <v>133.14539726027397</v>
      </c>
      <c r="Q633" s="20">
        <f t="shared" ref="Q633:Q696" si="134">((P633/K633)*100)-100</f>
        <v>0.54967268333463437</v>
      </c>
      <c r="S633">
        <f t="shared" ref="S633:S696" si="135">(I633*0.505)+64</f>
        <v>134.54227397260274</v>
      </c>
      <c r="T633" s="20">
        <f t="shared" ref="T633:T696" si="136">((S633/K633)*100)-100</f>
        <v>1.6045758124985099</v>
      </c>
      <c r="U633">
        <f t="shared" ref="U633:U696" si="137">I633</f>
        <v>139.68767123287671</v>
      </c>
      <c r="V633">
        <f t="shared" ref="V633:V696" si="138">(K633-64)*2</f>
        <v>136.83506849315052</v>
      </c>
      <c r="W633" s="20">
        <f t="shared" ref="W633:W696" si="139">((V633/I633)*100)-100</f>
        <v>-2.0421292119406615</v>
      </c>
      <c r="Y633">
        <f t="shared" ref="Y633:Y696" si="140">(K633-64)*2.02</f>
        <v>138.20341917808202</v>
      </c>
      <c r="Z633" s="9">
        <f t="shared" ref="Z633:Z696" si="141">((Y633-I633)/100)*100</f>
        <v>-1.4842520547946947</v>
      </c>
      <c r="AB633">
        <f t="shared" ref="AB633:AB696" si="142">(K633-64)*1.98</f>
        <v>135.46671780821902</v>
      </c>
      <c r="AC633" s="9">
        <f t="shared" ref="AC633:AC696" si="143">((AB633-I633)/100)*100</f>
        <v>-4.2209534246576936</v>
      </c>
    </row>
    <row r="634" spans="1:29">
      <c r="A634" s="1">
        <v>20130924</v>
      </c>
      <c r="B634" s="1">
        <v>200000</v>
      </c>
      <c r="C634" s="1">
        <v>2456560.3220000002</v>
      </c>
      <c r="D634" s="1">
        <v>2141.877</v>
      </c>
      <c r="E634" s="1">
        <v>110.2</v>
      </c>
      <c r="F634" s="1">
        <v>110.9</v>
      </c>
      <c r="G634" s="8">
        <f t="shared" si="126"/>
        <v>132.58136986301361</v>
      </c>
      <c r="H634" s="5">
        <v>103</v>
      </c>
      <c r="I634" s="8">
        <f t="shared" si="127"/>
        <v>140.06849315068493</v>
      </c>
      <c r="J634">
        <f t="shared" si="130"/>
        <v>99.465466992665029</v>
      </c>
      <c r="K634">
        <f t="shared" si="128"/>
        <v>132.58136986301361</v>
      </c>
      <c r="L634">
        <f t="shared" si="131"/>
        <v>132.58136986301361</v>
      </c>
      <c r="M634">
        <f t="shared" si="129"/>
        <v>134.03424657534248</v>
      </c>
      <c r="N634" s="20">
        <f t="shared" si="132"/>
        <v>1.0958377589777655</v>
      </c>
      <c r="P634">
        <f t="shared" si="133"/>
        <v>133.33390410958904</v>
      </c>
      <c r="Q634" s="20">
        <f t="shared" si="134"/>
        <v>0.56760180359651713</v>
      </c>
      <c r="S634">
        <f t="shared" si="135"/>
        <v>134.73458904109589</v>
      </c>
      <c r="T634" s="20">
        <f t="shared" si="136"/>
        <v>1.6240737143589996</v>
      </c>
      <c r="U634">
        <f t="shared" si="137"/>
        <v>140.06849315068493</v>
      </c>
      <c r="V634">
        <f t="shared" si="138"/>
        <v>137.16273972602721</v>
      </c>
      <c r="W634" s="20">
        <f t="shared" si="139"/>
        <v>-2.0745232273839918</v>
      </c>
      <c r="Y634">
        <f t="shared" si="140"/>
        <v>138.5343671232875</v>
      </c>
      <c r="Z634" s="9">
        <f t="shared" si="141"/>
        <v>-1.5341260273974342</v>
      </c>
      <c r="AB634">
        <f t="shared" si="142"/>
        <v>135.79111232876693</v>
      </c>
      <c r="AC634" s="9">
        <f t="shared" si="143"/>
        <v>-4.2773808219180012</v>
      </c>
    </row>
    <row r="635" spans="1:29">
      <c r="A635" s="1">
        <v>20130925</v>
      </c>
      <c r="B635" s="1">
        <v>200000</v>
      </c>
      <c r="C635" s="1">
        <v>2456561.3220000002</v>
      </c>
      <c r="D635" s="1">
        <v>2141.9140000000002</v>
      </c>
      <c r="E635" s="1">
        <v>111.1</v>
      </c>
      <c r="F635" s="1">
        <v>111.7</v>
      </c>
      <c r="G635" s="8">
        <f t="shared" si="126"/>
        <v>132.74712328767114</v>
      </c>
      <c r="H635" s="5">
        <v>96</v>
      </c>
      <c r="I635" s="8">
        <f t="shared" si="127"/>
        <v>140.50136986301371</v>
      </c>
      <c r="J635">
        <f t="shared" si="130"/>
        <v>99.448101710118351</v>
      </c>
      <c r="K635">
        <f t="shared" si="128"/>
        <v>132.74712328767114</v>
      </c>
      <c r="L635">
        <f t="shared" si="131"/>
        <v>132.74712328767114</v>
      </c>
      <c r="M635">
        <f t="shared" si="129"/>
        <v>134.25068493150684</v>
      </c>
      <c r="N635" s="20">
        <f t="shared" si="132"/>
        <v>1.1326510184159559</v>
      </c>
      <c r="P635">
        <f t="shared" si="133"/>
        <v>133.54817808219178</v>
      </c>
      <c r="Q635" s="20">
        <f t="shared" si="134"/>
        <v>0.60344418370912933</v>
      </c>
      <c r="S635">
        <f t="shared" si="135"/>
        <v>134.95319178082192</v>
      </c>
      <c r="T635" s="20">
        <f t="shared" si="136"/>
        <v>1.661857853122811</v>
      </c>
      <c r="U635">
        <f t="shared" si="137"/>
        <v>140.50136986301371</v>
      </c>
      <c r="V635">
        <f t="shared" si="138"/>
        <v>137.49424657534229</v>
      </c>
      <c r="W635" s="20">
        <f t="shared" si="139"/>
        <v>-2.1402804048126427</v>
      </c>
      <c r="Y635">
        <f t="shared" si="140"/>
        <v>138.86918904109572</v>
      </c>
      <c r="Z635" s="9">
        <f t="shared" si="141"/>
        <v>-1.6321808219179845</v>
      </c>
      <c r="AB635">
        <f t="shared" si="142"/>
        <v>136.11930410958885</v>
      </c>
      <c r="AC635" s="9">
        <f t="shared" si="143"/>
        <v>-4.3820657534248539</v>
      </c>
    </row>
    <row r="636" spans="1:29">
      <c r="A636" s="1">
        <v>20130926</v>
      </c>
      <c r="B636" s="1">
        <v>200000</v>
      </c>
      <c r="C636" s="1">
        <v>2456562.3220000002</v>
      </c>
      <c r="D636" s="1">
        <v>2141.9499999999998</v>
      </c>
      <c r="E636" s="1">
        <v>109.9</v>
      </c>
      <c r="F636" s="1">
        <v>110.5</v>
      </c>
      <c r="G636" s="8">
        <f t="shared" si="126"/>
        <v>132.88849315068484</v>
      </c>
      <c r="H636" s="5">
        <v>95</v>
      </c>
      <c r="I636" s="8">
        <f t="shared" si="127"/>
        <v>140.93150684931507</v>
      </c>
      <c r="J636">
        <f t="shared" si="130"/>
        <v>99.429296267496099</v>
      </c>
      <c r="K636">
        <f t="shared" si="128"/>
        <v>132.88849315068484</v>
      </c>
      <c r="L636">
        <f t="shared" si="131"/>
        <v>132.88849315068484</v>
      </c>
      <c r="M636">
        <f t="shared" si="129"/>
        <v>134.46575342465752</v>
      </c>
      <c r="N636" s="20">
        <f t="shared" si="132"/>
        <v>1.186905078518862</v>
      </c>
      <c r="P636">
        <f t="shared" si="133"/>
        <v>133.76109589041096</v>
      </c>
      <c r="Q636" s="20">
        <f t="shared" si="134"/>
        <v>0.65664281311148898</v>
      </c>
      <c r="S636">
        <f t="shared" si="135"/>
        <v>135.17041095890411</v>
      </c>
      <c r="T636" s="20">
        <f t="shared" si="136"/>
        <v>1.7171673439262918</v>
      </c>
      <c r="U636">
        <f t="shared" si="137"/>
        <v>140.93150684931507</v>
      </c>
      <c r="V636">
        <f t="shared" si="138"/>
        <v>137.77698630136967</v>
      </c>
      <c r="W636" s="20">
        <f t="shared" si="139"/>
        <v>-2.2383359253500572</v>
      </c>
      <c r="Y636">
        <f t="shared" si="140"/>
        <v>139.15475616438337</v>
      </c>
      <c r="Z636" s="9">
        <f t="shared" si="141"/>
        <v>-1.7767506849316987</v>
      </c>
      <c r="AB636">
        <f t="shared" si="142"/>
        <v>136.39921643835598</v>
      </c>
      <c r="AC636" s="9">
        <f t="shared" si="143"/>
        <v>-4.5322904109590922</v>
      </c>
    </row>
    <row r="637" spans="1:29">
      <c r="A637" s="1">
        <v>20130927</v>
      </c>
      <c r="B637" s="1">
        <v>200000</v>
      </c>
      <c r="C637" s="1">
        <v>2456563.3220000002</v>
      </c>
      <c r="D637" s="1">
        <v>2141.9870000000001</v>
      </c>
      <c r="E637" s="1">
        <v>107.9</v>
      </c>
      <c r="F637" s="1">
        <v>108.3</v>
      </c>
      <c r="G637" s="8">
        <f t="shared" si="126"/>
        <v>133.01890410958896</v>
      </c>
      <c r="H637" s="5">
        <v>79</v>
      </c>
      <c r="I637" s="8">
        <f t="shared" si="127"/>
        <v>141.32602739726028</v>
      </c>
      <c r="J637">
        <f t="shared" si="130"/>
        <v>99.412201457816366</v>
      </c>
      <c r="K637">
        <f t="shared" si="128"/>
        <v>133.01890410958896</v>
      </c>
      <c r="L637">
        <f t="shared" si="131"/>
        <v>133.01890410958896</v>
      </c>
      <c r="M637">
        <f t="shared" si="129"/>
        <v>134.66301369863015</v>
      </c>
      <c r="N637" s="20">
        <f t="shared" si="132"/>
        <v>1.2359969434770477</v>
      </c>
      <c r="P637">
        <f t="shared" si="133"/>
        <v>133.95638356164383</v>
      </c>
      <c r="Q637" s="20">
        <f t="shared" si="134"/>
        <v>0.7047715949324953</v>
      </c>
      <c r="S637">
        <f t="shared" si="135"/>
        <v>135.36964383561644</v>
      </c>
      <c r="T637" s="20">
        <f t="shared" si="136"/>
        <v>1.7672222920216001</v>
      </c>
      <c r="U637">
        <f t="shared" si="137"/>
        <v>141.32602739726028</v>
      </c>
      <c r="V637">
        <f t="shared" si="138"/>
        <v>138.03780821917792</v>
      </c>
      <c r="W637" s="20">
        <f t="shared" si="139"/>
        <v>-2.3266904466502325</v>
      </c>
      <c r="Y637">
        <f t="shared" si="140"/>
        <v>139.4181863013697</v>
      </c>
      <c r="Z637" s="9">
        <f t="shared" si="141"/>
        <v>-1.9078410958905749</v>
      </c>
      <c r="AB637">
        <f t="shared" si="142"/>
        <v>136.65743013698614</v>
      </c>
      <c r="AC637" s="9">
        <f t="shared" si="143"/>
        <v>-4.6685972602741401</v>
      </c>
    </row>
    <row r="638" spans="1:29">
      <c r="A638" s="1">
        <v>20130928</v>
      </c>
      <c r="B638" s="1">
        <v>200000</v>
      </c>
      <c r="C638" s="1">
        <v>2456564.3220000002</v>
      </c>
      <c r="D638" s="1">
        <v>2142.0239999999999</v>
      </c>
      <c r="E638" s="1">
        <v>105.7</v>
      </c>
      <c r="F638" s="1">
        <v>106</v>
      </c>
      <c r="G638" s="8">
        <f t="shared" si="126"/>
        <v>133.12164383561634</v>
      </c>
      <c r="H638" s="5">
        <v>51</v>
      </c>
      <c r="I638" s="8">
        <f t="shared" si="127"/>
        <v>141.61369863013698</v>
      </c>
      <c r="J638">
        <f t="shared" si="130"/>
        <v>99.400336628683078</v>
      </c>
      <c r="K638">
        <f t="shared" si="128"/>
        <v>133.12164383561634</v>
      </c>
      <c r="L638">
        <f t="shared" si="131"/>
        <v>133.12164383561634</v>
      </c>
      <c r="M638">
        <f t="shared" si="129"/>
        <v>134.80684931506849</v>
      </c>
      <c r="N638" s="20">
        <f t="shared" si="132"/>
        <v>1.2659139647742848</v>
      </c>
      <c r="P638">
        <f t="shared" si="133"/>
        <v>134.09878082191779</v>
      </c>
      <c r="Q638" s="20">
        <f t="shared" si="134"/>
        <v>0.73401811917830173</v>
      </c>
      <c r="S638">
        <f t="shared" si="135"/>
        <v>135.5149178082192</v>
      </c>
      <c r="T638" s="20">
        <f t="shared" si="136"/>
        <v>1.7978098103702536</v>
      </c>
      <c r="U638">
        <f t="shared" si="137"/>
        <v>141.61369863013698</v>
      </c>
      <c r="V638">
        <f t="shared" si="138"/>
        <v>138.24328767123268</v>
      </c>
      <c r="W638" s="20">
        <f t="shared" si="139"/>
        <v>-2.3800034823658223</v>
      </c>
      <c r="Y638">
        <f t="shared" si="140"/>
        <v>139.62572054794501</v>
      </c>
      <c r="Z638" s="9">
        <f t="shared" si="141"/>
        <v>-1.9879780821919724</v>
      </c>
      <c r="AB638">
        <f t="shared" si="142"/>
        <v>136.86085479452035</v>
      </c>
      <c r="AC638" s="9">
        <f t="shared" si="143"/>
        <v>-4.7528438356166305</v>
      </c>
    </row>
    <row r="639" spans="1:29">
      <c r="A639" s="1">
        <v>20130929</v>
      </c>
      <c r="B639" s="1">
        <v>200000</v>
      </c>
      <c r="C639" s="1">
        <v>2456565.3220000002</v>
      </c>
      <c r="D639" s="1">
        <v>2142.06</v>
      </c>
      <c r="E639" s="1">
        <v>103.1</v>
      </c>
      <c r="F639" s="1">
        <v>103.4</v>
      </c>
      <c r="G639" s="8">
        <f t="shared" si="126"/>
        <v>133.23095890410949</v>
      </c>
      <c r="H639" s="5">
        <v>66</v>
      </c>
      <c r="I639" s="8">
        <f t="shared" si="127"/>
        <v>141.96986301369864</v>
      </c>
      <c r="J639">
        <f t="shared" si="130"/>
        <v>99.384453578803132</v>
      </c>
      <c r="K639">
        <f t="shared" si="128"/>
        <v>133.23095890410949</v>
      </c>
      <c r="L639">
        <f t="shared" si="131"/>
        <v>133.23095890410949</v>
      </c>
      <c r="M639">
        <f t="shared" si="129"/>
        <v>134.98493150684931</v>
      </c>
      <c r="N639" s="20">
        <f t="shared" si="132"/>
        <v>1.3164902641000964</v>
      </c>
      <c r="P639">
        <f t="shared" si="133"/>
        <v>134.27508219178083</v>
      </c>
      <c r="Q639" s="20">
        <f t="shared" si="134"/>
        <v>0.78369419259590245</v>
      </c>
      <c r="S639">
        <f t="shared" si="135"/>
        <v>135.69478082191782</v>
      </c>
      <c r="T639" s="20">
        <f t="shared" si="136"/>
        <v>1.8492863356043472</v>
      </c>
      <c r="U639">
        <f t="shared" si="137"/>
        <v>141.96986301369864</v>
      </c>
      <c r="V639">
        <f t="shared" si="138"/>
        <v>138.46191780821897</v>
      </c>
      <c r="W639" s="20">
        <f t="shared" si="139"/>
        <v>-2.4709083540787731</v>
      </c>
      <c r="Y639">
        <f t="shared" si="140"/>
        <v>139.84653698630117</v>
      </c>
      <c r="Z639" s="9">
        <f t="shared" si="141"/>
        <v>-2.1233260273974679</v>
      </c>
      <c r="AB639">
        <f t="shared" si="142"/>
        <v>137.07729863013677</v>
      </c>
      <c r="AC639" s="9">
        <f t="shared" si="143"/>
        <v>-4.8925643835618757</v>
      </c>
    </row>
    <row r="640" spans="1:29">
      <c r="A640" s="1">
        <v>20130930</v>
      </c>
      <c r="B640" s="1">
        <v>200000</v>
      </c>
      <c r="C640" s="1">
        <v>2456566.3220000002</v>
      </c>
      <c r="D640" s="1">
        <v>2142.0970000000002</v>
      </c>
      <c r="E640" s="1">
        <v>104.9</v>
      </c>
      <c r="F640" s="1">
        <v>105.2</v>
      </c>
      <c r="G640" s="8">
        <f t="shared" si="126"/>
        <v>133.33780821917796</v>
      </c>
      <c r="H640" s="5">
        <v>68</v>
      </c>
      <c r="I640" s="8">
        <f t="shared" si="127"/>
        <v>142.12876712328767</v>
      </c>
      <c r="J640">
        <f t="shared" si="130"/>
        <v>99.38147926826916</v>
      </c>
      <c r="K640">
        <f t="shared" si="128"/>
        <v>133.33780821917796</v>
      </c>
      <c r="L640">
        <f t="shared" si="131"/>
        <v>133.33780821917796</v>
      </c>
      <c r="M640">
        <f t="shared" si="129"/>
        <v>135.06438356164384</v>
      </c>
      <c r="N640" s="20">
        <f t="shared" si="132"/>
        <v>1.2948880482779259</v>
      </c>
      <c r="P640">
        <f t="shared" si="133"/>
        <v>134.35373972602741</v>
      </c>
      <c r="Q640" s="20">
        <f t="shared" si="134"/>
        <v>0.76192305874675981</v>
      </c>
      <c r="S640">
        <f t="shared" si="135"/>
        <v>135.77502739726026</v>
      </c>
      <c r="T640" s="20">
        <f t="shared" si="136"/>
        <v>1.8278530378090778</v>
      </c>
      <c r="U640">
        <f t="shared" si="137"/>
        <v>142.12876712328767</v>
      </c>
      <c r="V640">
        <f t="shared" si="138"/>
        <v>138.67561643835592</v>
      </c>
      <c r="W640" s="20">
        <f t="shared" si="139"/>
        <v>-2.4295930759297875</v>
      </c>
      <c r="Y640">
        <f t="shared" si="140"/>
        <v>140.06237260273949</v>
      </c>
      <c r="Z640" s="9">
        <f t="shared" si="141"/>
        <v>-2.0663945205481866</v>
      </c>
      <c r="AB640">
        <f t="shared" si="142"/>
        <v>137.28886027397235</v>
      </c>
      <c r="AC640" s="9">
        <f t="shared" si="143"/>
        <v>-4.8399068493153266</v>
      </c>
    </row>
    <row r="641" spans="1:29">
      <c r="A641" s="1">
        <v>20131001</v>
      </c>
      <c r="B641" s="1">
        <v>200000</v>
      </c>
      <c r="C641" s="1">
        <v>2456567.3220000002</v>
      </c>
      <c r="D641" s="1">
        <v>2142.134</v>
      </c>
      <c r="E641" s="1">
        <v>106.8</v>
      </c>
      <c r="F641" s="1">
        <v>107</v>
      </c>
      <c r="G641" s="8">
        <f t="shared" si="126"/>
        <v>133.43123287671224</v>
      </c>
      <c r="H641" s="5">
        <v>60</v>
      </c>
      <c r="I641" s="8">
        <f t="shared" si="127"/>
        <v>142.2082191780822</v>
      </c>
      <c r="J641">
        <f t="shared" si="130"/>
        <v>99.382807382576189</v>
      </c>
      <c r="K641">
        <f t="shared" si="128"/>
        <v>133.43123287671224</v>
      </c>
      <c r="L641">
        <f t="shared" si="131"/>
        <v>133.43123287671224</v>
      </c>
      <c r="M641">
        <f t="shared" si="129"/>
        <v>135.10410958904112</v>
      </c>
      <c r="N641" s="20">
        <f t="shared" si="132"/>
        <v>1.2537369821611151</v>
      </c>
      <c r="P641">
        <f t="shared" si="133"/>
        <v>134.39306849315068</v>
      </c>
      <c r="Q641" s="20">
        <f t="shared" si="134"/>
        <v>0.72084743257012462</v>
      </c>
      <c r="S641">
        <f t="shared" si="135"/>
        <v>135.8151506849315</v>
      </c>
      <c r="T641" s="20">
        <f t="shared" si="136"/>
        <v>1.7866265317520771</v>
      </c>
      <c r="U641">
        <f t="shared" si="137"/>
        <v>142.2082191780822</v>
      </c>
      <c r="V641">
        <f t="shared" si="138"/>
        <v>138.86246575342449</v>
      </c>
      <c r="W641" s="20">
        <f t="shared" si="139"/>
        <v>-2.3527145224060177</v>
      </c>
      <c r="Y641">
        <f t="shared" si="140"/>
        <v>140.25109041095874</v>
      </c>
      <c r="Z641" s="9">
        <f t="shared" si="141"/>
        <v>-1.9571287671234643</v>
      </c>
      <c r="AB641">
        <f t="shared" si="142"/>
        <v>137.47384109589024</v>
      </c>
      <c r="AC641" s="9">
        <f t="shared" si="143"/>
        <v>-4.7343780821919665</v>
      </c>
    </row>
    <row r="642" spans="1:29">
      <c r="A642" s="1">
        <v>20131002</v>
      </c>
      <c r="B642" s="1">
        <v>200000</v>
      </c>
      <c r="C642" s="1">
        <v>2456568.3220000002</v>
      </c>
      <c r="D642" s="1">
        <v>2142.17</v>
      </c>
      <c r="E642" s="1">
        <v>108.1</v>
      </c>
      <c r="F642" s="1">
        <v>108.3</v>
      </c>
      <c r="G642" s="8">
        <f t="shared" si="126"/>
        <v>133.52027397260264</v>
      </c>
      <c r="H642" s="5">
        <v>62</v>
      </c>
      <c r="I642" s="8">
        <f t="shared" si="127"/>
        <v>142.40273972602739</v>
      </c>
      <c r="J642">
        <f t="shared" si="130"/>
        <v>99.376243338399675</v>
      </c>
      <c r="K642">
        <f t="shared" si="128"/>
        <v>133.52027397260264</v>
      </c>
      <c r="L642">
        <f t="shared" si="131"/>
        <v>133.52027397260264</v>
      </c>
      <c r="M642">
        <f t="shared" si="129"/>
        <v>135.2013698630137</v>
      </c>
      <c r="N642" s="20">
        <f t="shared" si="132"/>
        <v>1.2590566513936352</v>
      </c>
      <c r="P642">
        <f t="shared" si="133"/>
        <v>134.48935616438354</v>
      </c>
      <c r="Q642" s="20">
        <f t="shared" si="134"/>
        <v>0.72579404082091514</v>
      </c>
      <c r="S642">
        <f t="shared" si="135"/>
        <v>135.91338356164385</v>
      </c>
      <c r="T642" s="20">
        <f t="shared" si="136"/>
        <v>1.7923192619663695</v>
      </c>
      <c r="U642">
        <f t="shared" si="137"/>
        <v>142.40273972602739</v>
      </c>
      <c r="V642">
        <f t="shared" si="138"/>
        <v>139.04054794520528</v>
      </c>
      <c r="W642" s="20">
        <f t="shared" si="139"/>
        <v>-2.3610443080594621</v>
      </c>
      <c r="Y642">
        <f t="shared" si="140"/>
        <v>140.43095342465733</v>
      </c>
      <c r="Z642" s="9">
        <f t="shared" si="141"/>
        <v>-1.9717863013700594</v>
      </c>
      <c r="AB642">
        <f t="shared" si="142"/>
        <v>137.65014246575322</v>
      </c>
      <c r="AC642" s="9">
        <f t="shared" si="143"/>
        <v>-4.7525972602741717</v>
      </c>
    </row>
    <row r="643" spans="1:29">
      <c r="A643" s="1">
        <v>20131003</v>
      </c>
      <c r="B643" s="1">
        <v>200000</v>
      </c>
      <c r="C643" s="1">
        <v>2456569.3220000002</v>
      </c>
      <c r="D643" s="1">
        <v>2142.2069999999999</v>
      </c>
      <c r="E643" s="1">
        <v>113.8</v>
      </c>
      <c r="F643" s="1">
        <v>113.9</v>
      </c>
      <c r="G643" s="8">
        <f t="shared" si="126"/>
        <v>133.59150684931495</v>
      </c>
      <c r="H643" s="5">
        <v>107</v>
      </c>
      <c r="I643" s="8">
        <f t="shared" si="127"/>
        <v>142.64383561643837</v>
      </c>
      <c r="J643">
        <f t="shared" si="130"/>
        <v>99.365389417074809</v>
      </c>
      <c r="K643">
        <f t="shared" si="128"/>
        <v>133.59150684931495</v>
      </c>
      <c r="L643">
        <f t="shared" si="131"/>
        <v>133.59150684931495</v>
      </c>
      <c r="M643">
        <f t="shared" si="129"/>
        <v>135.32191780821918</v>
      </c>
      <c r="N643" s="20">
        <f t="shared" si="132"/>
        <v>1.2953001277663958</v>
      </c>
      <c r="P643">
        <f t="shared" si="133"/>
        <v>134.60869863013698</v>
      </c>
      <c r="Q643" s="20">
        <f t="shared" si="134"/>
        <v>0.76141949799949771</v>
      </c>
      <c r="S643">
        <f t="shared" si="135"/>
        <v>136.03513698630138</v>
      </c>
      <c r="T643" s="20">
        <f t="shared" si="136"/>
        <v>1.8291807575332939</v>
      </c>
      <c r="U643">
        <f t="shared" si="137"/>
        <v>142.64383561643837</v>
      </c>
      <c r="V643">
        <f t="shared" si="138"/>
        <v>139.18301369862991</v>
      </c>
      <c r="W643" s="20">
        <f t="shared" si="139"/>
        <v>-2.4261980217038115</v>
      </c>
      <c r="Y643">
        <f t="shared" si="140"/>
        <v>140.57484383561621</v>
      </c>
      <c r="Z643" s="9">
        <f t="shared" si="141"/>
        <v>-2.0689917808221594</v>
      </c>
      <c r="AB643">
        <f t="shared" si="142"/>
        <v>137.79118356164361</v>
      </c>
      <c r="AC643" s="9">
        <f t="shared" si="143"/>
        <v>-4.8526520547947598</v>
      </c>
    </row>
    <row r="644" spans="1:29">
      <c r="A644" s="1">
        <v>20131004</v>
      </c>
      <c r="B644" s="1">
        <v>200000</v>
      </c>
      <c r="C644" s="1">
        <v>2456570.3220000002</v>
      </c>
      <c r="D644" s="1">
        <v>2142.2429999999999</v>
      </c>
      <c r="E644" s="1">
        <v>109.1</v>
      </c>
      <c r="F644" s="1">
        <v>109.2</v>
      </c>
      <c r="G644" s="8">
        <f t="shared" si="126"/>
        <v>133.66931506849303</v>
      </c>
      <c r="H644" s="5">
        <v>81</v>
      </c>
      <c r="I644" s="8">
        <f t="shared" si="127"/>
        <v>142.80000000000001</v>
      </c>
      <c r="J644">
        <f t="shared" si="130"/>
        <v>99.360596293311829</v>
      </c>
      <c r="K644">
        <f t="shared" si="128"/>
        <v>133.66931506849303</v>
      </c>
      <c r="L644">
        <f t="shared" si="131"/>
        <v>133.66931506849303</v>
      </c>
      <c r="M644">
        <f t="shared" si="129"/>
        <v>135.4</v>
      </c>
      <c r="N644" s="20">
        <f t="shared" si="132"/>
        <v>1.2947511032132866</v>
      </c>
      <c r="P644">
        <f t="shared" si="133"/>
        <v>134.68600000000001</v>
      </c>
      <c r="Q644" s="20">
        <f t="shared" si="134"/>
        <v>0.76059709813432619</v>
      </c>
      <c r="S644">
        <f t="shared" si="135"/>
        <v>136.114</v>
      </c>
      <c r="T644" s="20">
        <f t="shared" si="136"/>
        <v>1.8289051082922754</v>
      </c>
      <c r="U644">
        <f t="shared" si="137"/>
        <v>142.80000000000001</v>
      </c>
      <c r="V644">
        <f t="shared" si="138"/>
        <v>139.33863013698607</v>
      </c>
      <c r="W644" s="20">
        <f t="shared" si="139"/>
        <v>-2.423928475499963</v>
      </c>
      <c r="Y644">
        <f t="shared" si="140"/>
        <v>140.73201643835594</v>
      </c>
      <c r="Z644" s="9">
        <f t="shared" si="141"/>
        <v>-2.0679835616440698</v>
      </c>
      <c r="AB644">
        <f t="shared" si="142"/>
        <v>137.9452438356162</v>
      </c>
      <c r="AC644" s="9">
        <f t="shared" si="143"/>
        <v>-4.8547561643838151</v>
      </c>
    </row>
    <row r="645" spans="1:29">
      <c r="A645" s="1">
        <v>20131005</v>
      </c>
      <c r="B645" s="1">
        <v>200000</v>
      </c>
      <c r="C645" s="1">
        <v>2456571.3220000002</v>
      </c>
      <c r="D645" s="1">
        <v>2142.2800000000002</v>
      </c>
      <c r="E645" s="1">
        <v>105.9</v>
      </c>
      <c r="F645" s="1">
        <v>105.9</v>
      </c>
      <c r="G645" s="8">
        <f t="shared" si="126"/>
        <v>133.69068493150675</v>
      </c>
      <c r="H645" s="5">
        <v>63</v>
      </c>
      <c r="I645" s="8">
        <f t="shared" si="127"/>
        <v>142.99178082191781</v>
      </c>
      <c r="J645">
        <f t="shared" si="130"/>
        <v>99.349536327406497</v>
      </c>
      <c r="K645">
        <f t="shared" si="128"/>
        <v>133.69068493150675</v>
      </c>
      <c r="L645">
        <f t="shared" si="131"/>
        <v>133.69068493150675</v>
      </c>
      <c r="M645">
        <f t="shared" si="129"/>
        <v>135.49589041095891</v>
      </c>
      <c r="N645" s="20">
        <f t="shared" si="132"/>
        <v>1.3502851603887081</v>
      </c>
      <c r="P645">
        <f t="shared" si="133"/>
        <v>134.7809315068493</v>
      </c>
      <c r="Q645" s="20">
        <f t="shared" si="134"/>
        <v>0.81549928171966712</v>
      </c>
      <c r="S645">
        <f t="shared" si="135"/>
        <v>136.21084931506851</v>
      </c>
      <c r="T645" s="20">
        <f t="shared" si="136"/>
        <v>1.8850710390577348</v>
      </c>
      <c r="U645">
        <f t="shared" si="137"/>
        <v>142.99178082191781</v>
      </c>
      <c r="V645">
        <f t="shared" si="138"/>
        <v>139.3813698630135</v>
      </c>
      <c r="W645" s="20">
        <f t="shared" si="139"/>
        <v>-2.5249080318824184</v>
      </c>
      <c r="Y645">
        <f t="shared" si="140"/>
        <v>140.77518356164364</v>
      </c>
      <c r="Z645" s="9">
        <f t="shared" si="141"/>
        <v>-2.2165972602741704</v>
      </c>
      <c r="AB645">
        <f t="shared" si="142"/>
        <v>137.98755616438336</v>
      </c>
      <c r="AC645" s="9">
        <f t="shared" si="143"/>
        <v>-5.0042246575344507</v>
      </c>
    </row>
    <row r="646" spans="1:29">
      <c r="A646" s="1">
        <v>20131006</v>
      </c>
      <c r="B646" s="1">
        <v>200000</v>
      </c>
      <c r="C646" s="1">
        <v>2456572.3220000002</v>
      </c>
      <c r="D646" s="1">
        <v>2142.317</v>
      </c>
      <c r="E646" s="1">
        <v>106.5</v>
      </c>
      <c r="F646" s="1">
        <v>106.5</v>
      </c>
      <c r="G646" s="8">
        <f t="shared" si="126"/>
        <v>133.70136986301358</v>
      </c>
      <c r="H646" s="5">
        <v>114</v>
      </c>
      <c r="I646" s="8">
        <f t="shared" si="127"/>
        <v>143.05753424657533</v>
      </c>
      <c r="J646">
        <f t="shared" si="130"/>
        <v>99.345985904703525</v>
      </c>
      <c r="K646">
        <f t="shared" si="128"/>
        <v>133.70136986301358</v>
      </c>
      <c r="L646">
        <f t="shared" si="131"/>
        <v>133.70136986301358</v>
      </c>
      <c r="M646">
        <f t="shared" si="129"/>
        <v>135.52876712328765</v>
      </c>
      <c r="N646" s="20">
        <f t="shared" si="132"/>
        <v>1.3667752709986161</v>
      </c>
      <c r="P646">
        <f t="shared" si="133"/>
        <v>134.81347945205479</v>
      </c>
      <c r="Q646" s="20">
        <f t="shared" si="134"/>
        <v>0.83178623388873518</v>
      </c>
      <c r="S646">
        <f t="shared" si="135"/>
        <v>136.24405479452054</v>
      </c>
      <c r="T646" s="20">
        <f t="shared" si="136"/>
        <v>1.9017643081085112</v>
      </c>
      <c r="U646">
        <f t="shared" si="137"/>
        <v>143.05753424657533</v>
      </c>
      <c r="V646">
        <f t="shared" si="138"/>
        <v>139.40273972602716</v>
      </c>
      <c r="W646" s="20">
        <f t="shared" si="139"/>
        <v>-2.5547724835301153</v>
      </c>
      <c r="Y646">
        <f t="shared" si="140"/>
        <v>140.79676712328742</v>
      </c>
      <c r="Z646" s="9">
        <f t="shared" si="141"/>
        <v>-2.2607671232879056</v>
      </c>
      <c r="AB646">
        <f t="shared" si="142"/>
        <v>138.0087123287669</v>
      </c>
      <c r="AC646" s="9">
        <f t="shared" si="143"/>
        <v>-5.048821917808425</v>
      </c>
    </row>
    <row r="647" spans="1:29">
      <c r="A647" s="1">
        <v>20131007</v>
      </c>
      <c r="B647" s="1">
        <v>200000</v>
      </c>
      <c r="C647" s="1">
        <v>2456573.3220000002</v>
      </c>
      <c r="D647" s="1">
        <v>2142.3530000000001</v>
      </c>
      <c r="E647" s="1">
        <v>112</v>
      </c>
      <c r="F647" s="1">
        <v>111.8</v>
      </c>
      <c r="G647" s="8">
        <f t="shared" si="126"/>
        <v>133.70684931506838</v>
      </c>
      <c r="H647" s="5">
        <v>97</v>
      </c>
      <c r="I647" s="8">
        <f t="shared" si="127"/>
        <v>143.26849315068492</v>
      </c>
      <c r="J647">
        <f t="shared" si="130"/>
        <v>99.332606658634987</v>
      </c>
      <c r="K647">
        <f t="shared" si="128"/>
        <v>133.70684931506838</v>
      </c>
      <c r="L647">
        <f t="shared" si="131"/>
        <v>133.70684931506838</v>
      </c>
      <c r="M647">
        <f t="shared" si="129"/>
        <v>135.63424657534244</v>
      </c>
      <c r="N647" s="20">
        <f t="shared" si="132"/>
        <v>1.4415097432535617</v>
      </c>
      <c r="P647">
        <f t="shared" si="133"/>
        <v>134.91790410958902</v>
      </c>
      <c r="Q647" s="20">
        <f t="shared" si="134"/>
        <v>0.90575374464691549</v>
      </c>
      <c r="S647">
        <f t="shared" si="135"/>
        <v>136.35058904109587</v>
      </c>
      <c r="T647" s="20">
        <f t="shared" si="136"/>
        <v>1.977265741860208</v>
      </c>
      <c r="U647">
        <f t="shared" si="137"/>
        <v>143.26849315068492</v>
      </c>
      <c r="V647">
        <f t="shared" si="138"/>
        <v>139.41369863013676</v>
      </c>
      <c r="W647" s="20">
        <f t="shared" si="139"/>
        <v>-2.6906086856750875</v>
      </c>
      <c r="Y647">
        <f t="shared" si="140"/>
        <v>140.80783561643813</v>
      </c>
      <c r="Z647" s="9">
        <f t="shared" si="141"/>
        <v>-2.460657534246792</v>
      </c>
      <c r="AB647">
        <f t="shared" si="142"/>
        <v>138.0195616438354</v>
      </c>
      <c r="AC647" s="9">
        <f t="shared" si="143"/>
        <v>-5.2489315068495159</v>
      </c>
    </row>
    <row r="648" spans="1:29">
      <c r="A648" s="1">
        <v>20131008</v>
      </c>
      <c r="B648" s="1">
        <v>200000</v>
      </c>
      <c r="C648" s="1">
        <v>2456574.3220000002</v>
      </c>
      <c r="D648" s="1">
        <v>2142.39</v>
      </c>
      <c r="E648" s="1">
        <v>111.9</v>
      </c>
      <c r="F648" s="1">
        <v>111.7</v>
      </c>
      <c r="G648" s="8">
        <f t="shared" si="126"/>
        <v>133.68712328767111</v>
      </c>
      <c r="H648" s="5">
        <v>114</v>
      </c>
      <c r="I648" s="8">
        <f t="shared" si="127"/>
        <v>143.34246575342465</v>
      </c>
      <c r="J648">
        <f t="shared" si="130"/>
        <v>99.326414373088681</v>
      </c>
      <c r="K648">
        <f t="shared" si="128"/>
        <v>133.68712328767111</v>
      </c>
      <c r="L648">
        <f t="shared" si="131"/>
        <v>133.68712328767111</v>
      </c>
      <c r="M648">
        <f t="shared" si="129"/>
        <v>135.67123287671234</v>
      </c>
      <c r="N648" s="20">
        <f t="shared" si="132"/>
        <v>1.4841441271585865</v>
      </c>
      <c r="P648">
        <f t="shared" si="133"/>
        <v>134.95452054794521</v>
      </c>
      <c r="Q648" s="20">
        <f t="shared" si="134"/>
        <v>0.94803241262577842</v>
      </c>
      <c r="S648">
        <f t="shared" si="135"/>
        <v>136.38794520547947</v>
      </c>
      <c r="T648" s="20">
        <f t="shared" si="136"/>
        <v>2.0202558416913803</v>
      </c>
      <c r="U648">
        <f t="shared" si="137"/>
        <v>143.34246575342465</v>
      </c>
      <c r="V648">
        <f t="shared" si="138"/>
        <v>139.37424657534223</v>
      </c>
      <c r="W648" s="20">
        <f t="shared" si="139"/>
        <v>-2.7683486238533703</v>
      </c>
      <c r="Y648">
        <f t="shared" si="140"/>
        <v>140.76798904109566</v>
      </c>
      <c r="Z648" s="9">
        <f t="shared" si="141"/>
        <v>-2.5744767123289876</v>
      </c>
      <c r="AB648">
        <f t="shared" si="142"/>
        <v>137.98050410958879</v>
      </c>
      <c r="AC648" s="9">
        <f t="shared" si="143"/>
        <v>-5.3619616438358548</v>
      </c>
    </row>
    <row r="649" spans="1:29">
      <c r="A649" s="1">
        <v>20131009</v>
      </c>
      <c r="B649" s="1">
        <v>200000</v>
      </c>
      <c r="C649" s="1">
        <v>2456575.3220000002</v>
      </c>
      <c r="D649" s="1">
        <v>2142.4270000000001</v>
      </c>
      <c r="E649" s="1">
        <v>113.4</v>
      </c>
      <c r="F649" s="1">
        <v>113.1</v>
      </c>
      <c r="G649" s="8">
        <f t="shared" si="126"/>
        <v>133.64328767123277</v>
      </c>
      <c r="H649" s="5">
        <v>125</v>
      </c>
      <c r="I649" s="8">
        <f t="shared" si="127"/>
        <v>143.18356164383562</v>
      </c>
      <c r="J649">
        <f t="shared" si="130"/>
        <v>99.333703264322068</v>
      </c>
      <c r="K649">
        <f t="shared" si="128"/>
        <v>133.64328767123277</v>
      </c>
      <c r="L649">
        <f t="shared" si="131"/>
        <v>133.64328767123277</v>
      </c>
      <c r="M649">
        <f t="shared" si="129"/>
        <v>135.59178082191781</v>
      </c>
      <c r="N649" s="20">
        <f t="shared" si="132"/>
        <v>1.457980557525957</v>
      </c>
      <c r="P649">
        <f t="shared" si="133"/>
        <v>134.87586301369862</v>
      </c>
      <c r="Q649" s="20">
        <f t="shared" si="134"/>
        <v>0.92228750425388739</v>
      </c>
      <c r="S649">
        <f t="shared" si="135"/>
        <v>136.307698630137</v>
      </c>
      <c r="T649" s="20">
        <f t="shared" si="136"/>
        <v>1.9936736107980124</v>
      </c>
      <c r="U649">
        <f t="shared" si="137"/>
        <v>143.18356164383562</v>
      </c>
      <c r="V649">
        <f t="shared" si="138"/>
        <v>139.28657534246554</v>
      </c>
      <c r="W649" s="20">
        <f t="shared" si="139"/>
        <v>-2.7216715778195919</v>
      </c>
      <c r="Y649">
        <f t="shared" si="140"/>
        <v>140.67944109589018</v>
      </c>
      <c r="Z649" s="9">
        <f t="shared" si="141"/>
        <v>-2.5041205479454334</v>
      </c>
      <c r="AB649">
        <f t="shared" si="142"/>
        <v>137.8937095890409</v>
      </c>
      <c r="AC649" s="9">
        <f t="shared" si="143"/>
        <v>-5.2898520547947214</v>
      </c>
    </row>
    <row r="650" spans="1:29">
      <c r="A650" s="1">
        <v>20131010</v>
      </c>
      <c r="B650" s="1">
        <v>200000</v>
      </c>
      <c r="C650" s="1">
        <v>2456576.3220000002</v>
      </c>
      <c r="D650" s="1">
        <v>2142.4630000000002</v>
      </c>
      <c r="E650" s="1">
        <v>120.7</v>
      </c>
      <c r="F650" s="1">
        <v>120.3</v>
      </c>
      <c r="G650" s="8">
        <f t="shared" si="126"/>
        <v>133.61232876712319</v>
      </c>
      <c r="H650" s="5">
        <v>151</v>
      </c>
      <c r="I650" s="8">
        <f t="shared" si="127"/>
        <v>143.1123287671233</v>
      </c>
      <c r="J650">
        <f t="shared" si="130"/>
        <v>99.336185772264329</v>
      </c>
      <c r="K650">
        <f t="shared" si="128"/>
        <v>133.61232876712319</v>
      </c>
      <c r="L650">
        <f t="shared" si="131"/>
        <v>133.61232876712319</v>
      </c>
      <c r="M650">
        <f t="shared" si="129"/>
        <v>135.55616438356165</v>
      </c>
      <c r="N650" s="20">
        <f t="shared" si="132"/>
        <v>1.4548325250931242</v>
      </c>
      <c r="P650">
        <f t="shared" si="133"/>
        <v>134.84060273972602</v>
      </c>
      <c r="Q650" s="20">
        <f t="shared" si="134"/>
        <v>0.91928191353032673</v>
      </c>
      <c r="S650">
        <f t="shared" si="135"/>
        <v>136.27172602739728</v>
      </c>
      <c r="T650" s="20">
        <f t="shared" si="136"/>
        <v>1.9903831366559217</v>
      </c>
      <c r="U650">
        <f t="shared" si="137"/>
        <v>143.1123287671233</v>
      </c>
      <c r="V650">
        <f t="shared" si="138"/>
        <v>139.22465753424638</v>
      </c>
      <c r="W650" s="20">
        <f t="shared" si="139"/>
        <v>-2.716517344360355</v>
      </c>
      <c r="Y650">
        <f t="shared" si="140"/>
        <v>140.61690410958883</v>
      </c>
      <c r="Z650" s="9">
        <f t="shared" si="141"/>
        <v>-2.4954246575344712</v>
      </c>
      <c r="AB650">
        <f t="shared" si="142"/>
        <v>137.83241095890392</v>
      </c>
      <c r="AC650" s="9">
        <f t="shared" si="143"/>
        <v>-5.2799178082193805</v>
      </c>
    </row>
    <row r="651" spans="1:29">
      <c r="A651" s="1">
        <v>20131011</v>
      </c>
      <c r="B651" s="1">
        <v>200000</v>
      </c>
      <c r="C651" s="1">
        <v>2456577.3220000002</v>
      </c>
      <c r="D651" s="1">
        <v>2142.5</v>
      </c>
      <c r="E651" s="1">
        <v>129</v>
      </c>
      <c r="F651" s="1">
        <v>128.5</v>
      </c>
      <c r="G651" s="8">
        <f t="shared" si="126"/>
        <v>133.61342465753413</v>
      </c>
      <c r="H651" s="5">
        <v>146</v>
      </c>
      <c r="I651" s="8">
        <f t="shared" si="127"/>
        <v>143.07397260273973</v>
      </c>
      <c r="J651">
        <f t="shared" si="130"/>
        <v>99.338765271341572</v>
      </c>
      <c r="K651">
        <f t="shared" si="128"/>
        <v>133.61342465753413</v>
      </c>
      <c r="L651">
        <f t="shared" si="131"/>
        <v>133.61342465753413</v>
      </c>
      <c r="M651">
        <f t="shared" si="129"/>
        <v>135.53698630136986</v>
      </c>
      <c r="N651" s="20">
        <f t="shared" si="132"/>
        <v>1.4396469881421154</v>
      </c>
      <c r="P651">
        <f t="shared" si="133"/>
        <v>134.82161643835616</v>
      </c>
      <c r="Q651" s="20">
        <f t="shared" si="134"/>
        <v>0.90424430323432148</v>
      </c>
      <c r="S651">
        <f t="shared" si="135"/>
        <v>136.25235616438357</v>
      </c>
      <c r="T651" s="20">
        <f t="shared" si="136"/>
        <v>1.9750496730499378</v>
      </c>
      <c r="U651">
        <f t="shared" si="137"/>
        <v>143.07397260273973</v>
      </c>
      <c r="V651">
        <f t="shared" si="138"/>
        <v>139.22684931506825</v>
      </c>
      <c r="W651" s="20">
        <f t="shared" si="139"/>
        <v>-2.6889050591706365</v>
      </c>
      <c r="Y651">
        <f t="shared" si="140"/>
        <v>140.61911780821893</v>
      </c>
      <c r="Z651" s="9">
        <f t="shared" si="141"/>
        <v>-2.4548547945207986</v>
      </c>
      <c r="AB651">
        <f t="shared" si="142"/>
        <v>137.83458082191757</v>
      </c>
      <c r="AC651" s="9">
        <f t="shared" si="143"/>
        <v>-5.2393917808221602</v>
      </c>
    </row>
    <row r="652" spans="1:29">
      <c r="A652" s="1">
        <v>20131012</v>
      </c>
      <c r="B652" s="1">
        <v>200000</v>
      </c>
      <c r="C652" s="1">
        <v>2456578.3220000002</v>
      </c>
      <c r="D652" s="1">
        <v>2142.5369999999998</v>
      </c>
      <c r="E652" s="1">
        <v>127.9</v>
      </c>
      <c r="F652" s="1">
        <v>127.3</v>
      </c>
      <c r="G652" s="8">
        <f t="shared" si="126"/>
        <v>133.60767123287658</v>
      </c>
      <c r="H652" s="5">
        <v>137</v>
      </c>
      <c r="I652" s="8">
        <f t="shared" si="127"/>
        <v>143.02191780821917</v>
      </c>
      <c r="J652">
        <f t="shared" si="130"/>
        <v>99.341761967702993</v>
      </c>
      <c r="K652">
        <f t="shared" si="128"/>
        <v>133.60767123287658</v>
      </c>
      <c r="L652">
        <f t="shared" si="131"/>
        <v>133.60767123287658</v>
      </c>
      <c r="M652">
        <f t="shared" si="129"/>
        <v>135.5109589041096</v>
      </c>
      <c r="N652" s="20">
        <f t="shared" si="132"/>
        <v>1.424534724443788</v>
      </c>
      <c r="P652">
        <f t="shared" si="133"/>
        <v>134.79584931506849</v>
      </c>
      <c r="Q652" s="20">
        <f t="shared" si="134"/>
        <v>0.88930378864317561</v>
      </c>
      <c r="S652">
        <f t="shared" si="135"/>
        <v>136.22606849315068</v>
      </c>
      <c r="T652" s="20">
        <f t="shared" si="136"/>
        <v>1.9597656602443578</v>
      </c>
      <c r="U652">
        <f t="shared" si="137"/>
        <v>143.02191780821917</v>
      </c>
      <c r="V652">
        <f t="shared" si="138"/>
        <v>139.21534246575317</v>
      </c>
      <c r="W652" s="20">
        <f t="shared" si="139"/>
        <v>-2.6615328620962231</v>
      </c>
      <c r="Y652">
        <f t="shared" si="140"/>
        <v>140.60749589041069</v>
      </c>
      <c r="Z652" s="9">
        <f t="shared" si="141"/>
        <v>-2.4144219178084825</v>
      </c>
      <c r="AB652">
        <f t="shared" si="142"/>
        <v>137.82318904109565</v>
      </c>
      <c r="AC652" s="9">
        <f t="shared" si="143"/>
        <v>-5.1987287671235265</v>
      </c>
    </row>
    <row r="653" spans="1:29">
      <c r="A653" s="1">
        <v>20131013</v>
      </c>
      <c r="B653" s="1">
        <v>200000</v>
      </c>
      <c r="C653" s="1">
        <v>2456579.3220000002</v>
      </c>
      <c r="D653" s="1">
        <v>2142.5729999999999</v>
      </c>
      <c r="E653" s="1">
        <v>129.30000000000001</v>
      </c>
      <c r="F653" s="1">
        <v>129.30000000000001</v>
      </c>
      <c r="G653" s="8">
        <f t="shared" si="126"/>
        <v>133.63863013698617</v>
      </c>
      <c r="H653" s="5">
        <v>148</v>
      </c>
      <c r="I653" s="8">
        <f t="shared" si="127"/>
        <v>143.03561643835616</v>
      </c>
      <c r="J653">
        <f t="shared" si="130"/>
        <v>99.343031719276723</v>
      </c>
      <c r="K653">
        <f t="shared" si="128"/>
        <v>133.63863013698617</v>
      </c>
      <c r="L653">
        <f t="shared" si="131"/>
        <v>133.63863013698617</v>
      </c>
      <c r="M653">
        <f t="shared" si="129"/>
        <v>135.51780821917808</v>
      </c>
      <c r="N653" s="20">
        <f t="shared" si="132"/>
        <v>1.4061638317196525</v>
      </c>
      <c r="P653">
        <f t="shared" si="133"/>
        <v>134.80263013698629</v>
      </c>
      <c r="Q653" s="20">
        <f t="shared" si="134"/>
        <v>0.87100563572597878</v>
      </c>
      <c r="S653">
        <f t="shared" si="135"/>
        <v>136.23298630136986</v>
      </c>
      <c r="T653" s="20">
        <f t="shared" si="136"/>
        <v>1.9413220277133547</v>
      </c>
      <c r="U653">
        <f t="shared" si="137"/>
        <v>143.03561643835616</v>
      </c>
      <c r="V653">
        <f t="shared" si="138"/>
        <v>139.27726027397233</v>
      </c>
      <c r="W653" s="20">
        <f t="shared" si="139"/>
        <v>-2.6275666564513074</v>
      </c>
      <c r="Y653">
        <f t="shared" si="140"/>
        <v>140.67003287671204</v>
      </c>
      <c r="Z653" s="9">
        <f t="shared" si="141"/>
        <v>-2.3655835616441152</v>
      </c>
      <c r="AB653">
        <f t="shared" si="142"/>
        <v>137.88448767123262</v>
      </c>
      <c r="AC653" s="9">
        <f t="shared" si="143"/>
        <v>-5.151128767123538</v>
      </c>
    </row>
    <row r="654" spans="1:29">
      <c r="A654" s="1">
        <v>20131014</v>
      </c>
      <c r="B654" s="1">
        <v>200000</v>
      </c>
      <c r="C654" s="1">
        <v>2456580.3220000002</v>
      </c>
      <c r="D654" s="1">
        <v>2142.61</v>
      </c>
      <c r="E654" s="1">
        <v>125</v>
      </c>
      <c r="F654" s="1">
        <v>124.3</v>
      </c>
      <c r="G654" s="8">
        <f t="shared" si="126"/>
        <v>133.73095890410946</v>
      </c>
      <c r="H654" s="5">
        <v>152</v>
      </c>
      <c r="I654" s="8">
        <f t="shared" si="127"/>
        <v>143.29589041095889</v>
      </c>
      <c r="J654">
        <f t="shared" si="130"/>
        <v>99.332504827638942</v>
      </c>
      <c r="K654">
        <f t="shared" si="128"/>
        <v>133.73095890410946</v>
      </c>
      <c r="L654">
        <f t="shared" si="131"/>
        <v>133.73095890410946</v>
      </c>
      <c r="M654">
        <f t="shared" si="129"/>
        <v>135.64794520547946</v>
      </c>
      <c r="N654" s="20">
        <f t="shared" si="132"/>
        <v>1.4334648589071577</v>
      </c>
      <c r="P654">
        <f t="shared" si="133"/>
        <v>134.93146575342465</v>
      </c>
      <c r="Q654" s="20">
        <f t="shared" si="134"/>
        <v>0.89770301443512324</v>
      </c>
      <c r="S654">
        <f t="shared" si="135"/>
        <v>136.36442465753424</v>
      </c>
      <c r="T654" s="20">
        <f t="shared" si="136"/>
        <v>1.9692267033792064</v>
      </c>
      <c r="U654">
        <f t="shared" si="137"/>
        <v>143.29589041095889</v>
      </c>
      <c r="V654">
        <f t="shared" si="138"/>
        <v>139.46191780821891</v>
      </c>
      <c r="W654" s="20">
        <f t="shared" si="139"/>
        <v>-2.6755635432003828</v>
      </c>
      <c r="Y654">
        <f t="shared" si="140"/>
        <v>140.85653698630111</v>
      </c>
      <c r="Z654" s="9">
        <f t="shared" si="141"/>
        <v>-2.4393534246577815</v>
      </c>
      <c r="AB654">
        <f t="shared" si="142"/>
        <v>138.06729863013672</v>
      </c>
      <c r="AC654" s="9">
        <f t="shared" si="143"/>
        <v>-5.2285917808221711</v>
      </c>
    </row>
    <row r="655" spans="1:29">
      <c r="A655" s="1">
        <v>20131015</v>
      </c>
      <c r="B655" s="1">
        <v>200000</v>
      </c>
      <c r="C655" s="1">
        <v>2456581.3220000002</v>
      </c>
      <c r="D655" s="1">
        <v>2142.6469999999999</v>
      </c>
      <c r="E655" s="1">
        <v>125.3</v>
      </c>
      <c r="F655" s="1">
        <v>124.5</v>
      </c>
      <c r="G655" s="8">
        <f t="shared" si="126"/>
        <v>133.86493150684916</v>
      </c>
      <c r="H655" s="5">
        <v>152</v>
      </c>
      <c r="I655" s="8">
        <f t="shared" si="127"/>
        <v>143.69315068493151</v>
      </c>
      <c r="J655">
        <f t="shared" si="130"/>
        <v>99.316027303233668</v>
      </c>
      <c r="K655">
        <f t="shared" si="128"/>
        <v>133.86493150684916</v>
      </c>
      <c r="L655">
        <f t="shared" si="131"/>
        <v>133.86493150684916</v>
      </c>
      <c r="M655">
        <f t="shared" si="129"/>
        <v>135.84657534246577</v>
      </c>
      <c r="N655" s="20">
        <f t="shared" si="132"/>
        <v>1.4803308180195245</v>
      </c>
      <c r="P655">
        <f t="shared" si="133"/>
        <v>135.12810958904112</v>
      </c>
      <c r="Q655" s="20">
        <f t="shared" si="134"/>
        <v>0.94362135622303356</v>
      </c>
      <c r="S655">
        <f t="shared" si="135"/>
        <v>136.56504109589042</v>
      </c>
      <c r="T655" s="20">
        <f t="shared" si="136"/>
        <v>2.0170402798160154</v>
      </c>
      <c r="U655">
        <f t="shared" si="137"/>
        <v>143.69315068493151</v>
      </c>
      <c r="V655">
        <f t="shared" si="138"/>
        <v>139.72986301369832</v>
      </c>
      <c r="W655" s="20">
        <f t="shared" si="139"/>
        <v>-2.7581604636975925</v>
      </c>
      <c r="Y655">
        <f t="shared" si="140"/>
        <v>141.12716164383531</v>
      </c>
      <c r="Z655" s="9">
        <f t="shared" si="141"/>
        <v>-2.5659890410962021</v>
      </c>
      <c r="AB655">
        <f t="shared" si="142"/>
        <v>138.33256438356133</v>
      </c>
      <c r="AC655" s="9">
        <f t="shared" si="143"/>
        <v>-5.3605863013701764</v>
      </c>
    </row>
    <row r="656" spans="1:29">
      <c r="A656" s="1">
        <v>20131016</v>
      </c>
      <c r="B656" s="1">
        <v>200000</v>
      </c>
      <c r="C656" s="1">
        <v>2456582.3220000002</v>
      </c>
      <c r="D656" s="1">
        <v>2142.683</v>
      </c>
      <c r="E656" s="1">
        <v>128.1</v>
      </c>
      <c r="F656" s="1">
        <v>127.2</v>
      </c>
      <c r="G656" s="8">
        <f t="shared" si="126"/>
        <v>134.0298630136985</v>
      </c>
      <c r="H656" s="5">
        <v>176</v>
      </c>
      <c r="I656" s="8">
        <f t="shared" si="127"/>
        <v>144.14794520547946</v>
      </c>
      <c r="J656">
        <f t="shared" si="130"/>
        <v>99.298076557570226</v>
      </c>
      <c r="K656">
        <f t="shared" si="128"/>
        <v>134.0298630136985</v>
      </c>
      <c r="L656">
        <f t="shared" si="131"/>
        <v>134.0298630136985</v>
      </c>
      <c r="M656">
        <f t="shared" si="129"/>
        <v>136.07397260273973</v>
      </c>
      <c r="N656" s="20">
        <f t="shared" si="132"/>
        <v>1.5251150326344174</v>
      </c>
      <c r="P656">
        <f t="shared" si="133"/>
        <v>135.35323287671233</v>
      </c>
      <c r="Q656" s="20">
        <f t="shared" si="134"/>
        <v>0.98736940653185457</v>
      </c>
      <c r="S656">
        <f t="shared" si="135"/>
        <v>136.79471232876713</v>
      </c>
      <c r="T656" s="20">
        <f t="shared" si="136"/>
        <v>2.0628606587369518</v>
      </c>
      <c r="U656">
        <f t="shared" si="137"/>
        <v>144.14794520547946</v>
      </c>
      <c r="V656">
        <f t="shared" si="138"/>
        <v>140.05972602739701</v>
      </c>
      <c r="W656" s="20">
        <f t="shared" si="139"/>
        <v>-2.8361272665071908</v>
      </c>
      <c r="Y656">
        <f t="shared" si="140"/>
        <v>141.46032328767097</v>
      </c>
      <c r="Z656" s="9">
        <f t="shared" si="141"/>
        <v>-2.6876219178084853</v>
      </c>
      <c r="AB656">
        <f t="shared" si="142"/>
        <v>138.65912876712304</v>
      </c>
      <c r="AC656" s="9">
        <f t="shared" si="143"/>
        <v>-5.4888164383564231</v>
      </c>
    </row>
    <row r="657" spans="1:29">
      <c r="A657" s="1">
        <v>20131017</v>
      </c>
      <c r="B657" s="1">
        <v>200000</v>
      </c>
      <c r="C657" s="1">
        <v>2456583.3220000002</v>
      </c>
      <c r="D657" s="1">
        <v>2142.7199999999998</v>
      </c>
      <c r="E657" s="1">
        <v>136.1</v>
      </c>
      <c r="F657" s="1">
        <v>135.1</v>
      </c>
      <c r="G657" s="8">
        <f t="shared" si="126"/>
        <v>134.22520547945192</v>
      </c>
      <c r="H657" s="5">
        <v>178</v>
      </c>
      <c r="I657" s="8">
        <f t="shared" si="127"/>
        <v>144.59178082191781</v>
      </c>
      <c r="J657">
        <f t="shared" si="130"/>
        <v>99.283045323631939</v>
      </c>
      <c r="K657">
        <f t="shared" si="128"/>
        <v>134.22520547945192</v>
      </c>
      <c r="L657">
        <f t="shared" si="131"/>
        <v>134.22520547945192</v>
      </c>
      <c r="M657">
        <f t="shared" si="129"/>
        <v>136.29589041095892</v>
      </c>
      <c r="N657" s="20">
        <f t="shared" si="132"/>
        <v>1.5426945513776786</v>
      </c>
      <c r="P657">
        <f t="shared" si="133"/>
        <v>135.57293150684933</v>
      </c>
      <c r="Q657" s="20">
        <f t="shared" si="134"/>
        <v>1.0040782002034092</v>
      </c>
      <c r="S657">
        <f t="shared" si="135"/>
        <v>137.01884931506851</v>
      </c>
      <c r="T657" s="20">
        <f t="shared" si="136"/>
        <v>2.0813109025519481</v>
      </c>
      <c r="U657">
        <f t="shared" si="137"/>
        <v>144.59178082191781</v>
      </c>
      <c r="V657">
        <f t="shared" si="138"/>
        <v>140.45041095890383</v>
      </c>
      <c r="W657" s="20">
        <f t="shared" si="139"/>
        <v>-2.8641806881917944</v>
      </c>
      <c r="Y657">
        <f t="shared" si="140"/>
        <v>141.85491506849286</v>
      </c>
      <c r="Z657" s="9">
        <f t="shared" si="141"/>
        <v>-2.7368657534249508</v>
      </c>
      <c r="AB657">
        <f t="shared" si="142"/>
        <v>139.0459068493148</v>
      </c>
      <c r="AC657" s="9">
        <f t="shared" si="143"/>
        <v>-5.5458739726030046</v>
      </c>
    </row>
    <row r="658" spans="1:29">
      <c r="A658" s="1">
        <v>20131018</v>
      </c>
      <c r="B658" s="1">
        <v>200000</v>
      </c>
      <c r="C658" s="1">
        <v>2456584.3220000002</v>
      </c>
      <c r="D658" s="1">
        <v>2142.761</v>
      </c>
      <c r="E658" s="1">
        <v>139.9</v>
      </c>
      <c r="F658" s="1">
        <v>138.80000000000001</v>
      </c>
      <c r="G658" s="8">
        <f t="shared" si="126"/>
        <v>134.41095890410946</v>
      </c>
      <c r="H658" s="5">
        <v>207</v>
      </c>
      <c r="I658" s="8">
        <f t="shared" si="127"/>
        <v>145.12328767123287</v>
      </c>
      <c r="J658">
        <f t="shared" si="130"/>
        <v>99.261846328110238</v>
      </c>
      <c r="K658">
        <f t="shared" si="128"/>
        <v>134.41095890410946</v>
      </c>
      <c r="L658">
        <f t="shared" si="131"/>
        <v>134.41095890410946</v>
      </c>
      <c r="M658">
        <f t="shared" si="129"/>
        <v>136.56164383561645</v>
      </c>
      <c r="N658" s="20">
        <f t="shared" si="132"/>
        <v>1.6000815328170575</v>
      </c>
      <c r="P658">
        <f t="shared" si="133"/>
        <v>135.83602739726027</v>
      </c>
      <c r="Q658" s="20">
        <f t="shared" si="134"/>
        <v>1.0602323685284176</v>
      </c>
      <c r="S658">
        <f t="shared" si="135"/>
        <v>137.28726027397261</v>
      </c>
      <c r="T658" s="20">
        <f t="shared" si="136"/>
        <v>2.1399306971056689</v>
      </c>
      <c r="U658">
        <f t="shared" si="137"/>
        <v>145.12328767123287</v>
      </c>
      <c r="V658">
        <f t="shared" si="138"/>
        <v>140.82191780821893</v>
      </c>
      <c r="W658" s="20">
        <f t="shared" si="139"/>
        <v>-2.9639418538797315</v>
      </c>
      <c r="Y658">
        <f t="shared" si="140"/>
        <v>142.23013698630112</v>
      </c>
      <c r="Z658" s="9">
        <f t="shared" si="141"/>
        <v>-2.8931506849317543</v>
      </c>
      <c r="AB658">
        <f t="shared" si="142"/>
        <v>139.41369863013674</v>
      </c>
      <c r="AC658" s="9">
        <f t="shared" si="143"/>
        <v>-5.7095890410961374</v>
      </c>
    </row>
    <row r="659" spans="1:29">
      <c r="A659" s="1">
        <v>20131019</v>
      </c>
      <c r="B659" s="1">
        <v>200000</v>
      </c>
      <c r="C659" s="1">
        <v>2456585.3220000002</v>
      </c>
      <c r="D659" s="1">
        <v>2142.7930000000001</v>
      </c>
      <c r="E659" s="1">
        <v>132.69999999999999</v>
      </c>
      <c r="F659" s="1">
        <v>131.6</v>
      </c>
      <c r="G659" s="8">
        <f t="shared" si="126"/>
        <v>134.60410958904097</v>
      </c>
      <c r="H659" s="5">
        <v>143</v>
      </c>
      <c r="I659" s="8">
        <f t="shared" si="127"/>
        <v>145.49041095890411</v>
      </c>
      <c r="J659">
        <f t="shared" si="130"/>
        <v>99.25175128050617</v>
      </c>
      <c r="K659">
        <f t="shared" si="128"/>
        <v>134.60410958904097</v>
      </c>
      <c r="L659">
        <f t="shared" si="131"/>
        <v>134.60410958904097</v>
      </c>
      <c r="M659">
        <f t="shared" si="129"/>
        <v>136.74520547945207</v>
      </c>
      <c r="N659" s="20">
        <f t="shared" si="132"/>
        <v>1.590661605316555</v>
      </c>
      <c r="P659">
        <f t="shared" si="133"/>
        <v>136.01775342465754</v>
      </c>
      <c r="Q659" s="20">
        <f t="shared" si="134"/>
        <v>1.0502233846593185</v>
      </c>
      <c r="S659">
        <f t="shared" si="135"/>
        <v>137.47265753424659</v>
      </c>
      <c r="T659" s="20">
        <f t="shared" si="136"/>
        <v>2.1310998259737914</v>
      </c>
      <c r="U659">
        <f t="shared" si="137"/>
        <v>145.49041095890411</v>
      </c>
      <c r="V659">
        <f t="shared" si="138"/>
        <v>141.20821917808195</v>
      </c>
      <c r="W659" s="20">
        <f t="shared" si="139"/>
        <v>-2.9432811087678772</v>
      </c>
      <c r="Y659">
        <f t="shared" si="140"/>
        <v>142.62030136986277</v>
      </c>
      <c r="Z659" s="9">
        <f t="shared" si="141"/>
        <v>-2.8701095890413342</v>
      </c>
      <c r="AB659">
        <f t="shared" si="142"/>
        <v>139.79613698630112</v>
      </c>
      <c r="AC659" s="9">
        <f t="shared" si="143"/>
        <v>-5.6942739726029856</v>
      </c>
    </row>
    <row r="660" spans="1:29">
      <c r="A660" s="1">
        <v>20131020</v>
      </c>
      <c r="B660" s="1">
        <v>200000</v>
      </c>
      <c r="C660" s="1">
        <v>2456586.3220000002</v>
      </c>
      <c r="D660" s="1">
        <v>2142.83</v>
      </c>
      <c r="E660" s="1">
        <v>133.4</v>
      </c>
      <c r="F660" s="1">
        <v>132.19999999999999</v>
      </c>
      <c r="G660" s="8">
        <f t="shared" si="126"/>
        <v>134.76356164383549</v>
      </c>
      <c r="H660" s="5">
        <v>149</v>
      </c>
      <c r="I660" s="8">
        <f t="shared" si="127"/>
        <v>145.93150684931507</v>
      </c>
      <c r="J660">
        <f t="shared" si="130"/>
        <v>99.234713226321219</v>
      </c>
      <c r="K660">
        <f t="shared" si="128"/>
        <v>134.76356164383549</v>
      </c>
      <c r="L660">
        <f t="shared" si="131"/>
        <v>134.76356164383549</v>
      </c>
      <c r="M660">
        <f t="shared" si="129"/>
        <v>136.96575342465752</v>
      </c>
      <c r="N660" s="20">
        <f t="shared" si="132"/>
        <v>1.6341151524639628</v>
      </c>
      <c r="P660">
        <f t="shared" si="133"/>
        <v>136.23609589041098</v>
      </c>
      <c r="Q660" s="20">
        <f t="shared" si="134"/>
        <v>1.0926798228049392</v>
      </c>
      <c r="S660">
        <f t="shared" si="135"/>
        <v>137.69541095890412</v>
      </c>
      <c r="T660" s="20">
        <f t="shared" si="136"/>
        <v>2.1755504821230289</v>
      </c>
      <c r="U660">
        <f t="shared" si="137"/>
        <v>145.93150684931507</v>
      </c>
      <c r="V660">
        <f t="shared" si="138"/>
        <v>141.52712328767097</v>
      </c>
      <c r="W660" s="20">
        <f t="shared" si="139"/>
        <v>-3.0181169623581923</v>
      </c>
      <c r="Y660">
        <f t="shared" si="140"/>
        <v>142.94239452054768</v>
      </c>
      <c r="Z660" s="9">
        <f t="shared" si="141"/>
        <v>-2.9891123287673906</v>
      </c>
      <c r="AB660">
        <f t="shared" si="142"/>
        <v>140.11185205479427</v>
      </c>
      <c r="AC660" s="9">
        <f t="shared" si="143"/>
        <v>-5.819654794520801</v>
      </c>
    </row>
    <row r="661" spans="1:29">
      <c r="A661" s="1">
        <v>20131021</v>
      </c>
      <c r="B661" s="1">
        <v>200000</v>
      </c>
      <c r="C661" s="1">
        <v>2456587.3220000002</v>
      </c>
      <c r="D661" s="1">
        <v>2142.8670000000002</v>
      </c>
      <c r="E661" s="1">
        <v>135.80000000000001</v>
      </c>
      <c r="F661" s="1">
        <v>134.5</v>
      </c>
      <c r="G661" s="8">
        <f t="shared" si="126"/>
        <v>134.9002739726026</v>
      </c>
      <c r="H661" s="5">
        <v>139</v>
      </c>
      <c r="I661" s="8">
        <f t="shared" si="127"/>
        <v>146.15342465753426</v>
      </c>
      <c r="J661">
        <f t="shared" si="130"/>
        <v>99.230045364225987</v>
      </c>
      <c r="K661">
        <f t="shared" si="128"/>
        <v>134.9002739726026</v>
      </c>
      <c r="L661">
        <f t="shared" si="131"/>
        <v>134.9002739726026</v>
      </c>
      <c r="M661">
        <f t="shared" si="129"/>
        <v>137.07671232876714</v>
      </c>
      <c r="N661" s="20">
        <f t="shared" si="132"/>
        <v>1.6133683735931754</v>
      </c>
      <c r="P661">
        <f t="shared" si="133"/>
        <v>136.34594520547944</v>
      </c>
      <c r="Q661" s="20">
        <f t="shared" si="134"/>
        <v>1.071659226704341</v>
      </c>
      <c r="S661">
        <f t="shared" si="135"/>
        <v>137.80747945205479</v>
      </c>
      <c r="T661" s="20">
        <f t="shared" si="136"/>
        <v>2.1550775204820098</v>
      </c>
      <c r="U661">
        <f t="shared" si="137"/>
        <v>146.15342465753426</v>
      </c>
      <c r="V661">
        <f t="shared" si="138"/>
        <v>141.80054794520521</v>
      </c>
      <c r="W661" s="20">
        <f t="shared" si="139"/>
        <v>-2.9782926554945135</v>
      </c>
      <c r="Y661">
        <f t="shared" si="140"/>
        <v>143.21855342465727</v>
      </c>
      <c r="Z661" s="9">
        <f t="shared" si="141"/>
        <v>-2.9348712328769864</v>
      </c>
      <c r="AB661">
        <f t="shared" si="142"/>
        <v>140.38254246575315</v>
      </c>
      <c r="AC661" s="9">
        <f t="shared" si="143"/>
        <v>-5.7708821917811122</v>
      </c>
    </row>
    <row r="662" spans="1:29">
      <c r="A662" s="1">
        <v>20131022</v>
      </c>
      <c r="B662" s="1">
        <v>200000</v>
      </c>
      <c r="C662" s="1">
        <v>2456588.3220000002</v>
      </c>
      <c r="D662" s="1">
        <v>2142.9029999999998</v>
      </c>
      <c r="E662" s="1">
        <v>146.30000000000001</v>
      </c>
      <c r="F662" s="1">
        <v>144.80000000000001</v>
      </c>
      <c r="G662" s="8">
        <f t="shared" si="126"/>
        <v>134.98849315068483</v>
      </c>
      <c r="H662" s="5">
        <v>206</v>
      </c>
      <c r="I662" s="8">
        <f t="shared" si="127"/>
        <v>146.2876712328767</v>
      </c>
      <c r="J662">
        <f t="shared" si="130"/>
        <v>99.227605581046902</v>
      </c>
      <c r="K662">
        <f t="shared" si="128"/>
        <v>134.98849315068483</v>
      </c>
      <c r="L662">
        <f t="shared" si="131"/>
        <v>134.98849315068483</v>
      </c>
      <c r="M662">
        <f t="shared" si="129"/>
        <v>137.14383561643837</v>
      </c>
      <c r="N662" s="20">
        <f t="shared" si="132"/>
        <v>1.5966860696397021</v>
      </c>
      <c r="P662">
        <f t="shared" si="133"/>
        <v>136.41239726027396</v>
      </c>
      <c r="Q662" s="20">
        <f t="shared" si="134"/>
        <v>1.0548336946021521</v>
      </c>
      <c r="S662">
        <f t="shared" si="135"/>
        <v>137.87527397260274</v>
      </c>
      <c r="T662" s="20">
        <f t="shared" si="136"/>
        <v>2.1385384446772377</v>
      </c>
      <c r="U662">
        <f t="shared" si="137"/>
        <v>146.2876712328767</v>
      </c>
      <c r="V662">
        <f t="shared" si="138"/>
        <v>141.97698630136966</v>
      </c>
      <c r="W662" s="20">
        <f t="shared" si="139"/>
        <v>-2.9467178574774238</v>
      </c>
      <c r="Y662">
        <f t="shared" si="140"/>
        <v>143.39675616438336</v>
      </c>
      <c r="Z662" s="9">
        <f t="shared" si="141"/>
        <v>-2.8909150684933422</v>
      </c>
      <c r="AB662">
        <f t="shared" si="142"/>
        <v>140.55721643835597</v>
      </c>
      <c r="AC662" s="9">
        <f t="shared" si="143"/>
        <v>-5.7304547945207389</v>
      </c>
    </row>
    <row r="663" spans="1:29">
      <c r="A663" s="1">
        <v>20131023</v>
      </c>
      <c r="B663" s="1">
        <v>200000</v>
      </c>
      <c r="C663" s="1">
        <v>2456589.3220000002</v>
      </c>
      <c r="D663" s="1">
        <v>2142.94</v>
      </c>
      <c r="E663" s="1">
        <v>152.69999999999999</v>
      </c>
      <c r="F663" s="1">
        <v>151.1</v>
      </c>
      <c r="G663" s="8">
        <f t="shared" si="126"/>
        <v>135.03999999999988</v>
      </c>
      <c r="H663" s="5">
        <v>168</v>
      </c>
      <c r="I663" s="8">
        <f t="shared" si="127"/>
        <v>146.47123287671232</v>
      </c>
      <c r="J663">
        <f t="shared" si="130"/>
        <v>99.219557816767036</v>
      </c>
      <c r="K663">
        <f t="shared" si="128"/>
        <v>135.03999999999988</v>
      </c>
      <c r="L663">
        <f t="shared" si="131"/>
        <v>135.03999999999988</v>
      </c>
      <c r="M663">
        <f t="shared" si="129"/>
        <v>137.23561643835615</v>
      </c>
      <c r="N663" s="20">
        <f t="shared" si="132"/>
        <v>1.625900798545814</v>
      </c>
      <c r="P663">
        <f t="shared" si="133"/>
        <v>136.50326027397261</v>
      </c>
      <c r="Q663" s="20">
        <f t="shared" si="134"/>
        <v>1.0835754398494686</v>
      </c>
      <c r="S663">
        <f t="shared" si="135"/>
        <v>137.96797260273974</v>
      </c>
      <c r="T663" s="20">
        <f t="shared" si="136"/>
        <v>2.1682261572421879</v>
      </c>
      <c r="U663">
        <f t="shared" si="137"/>
        <v>146.47123287671232</v>
      </c>
      <c r="V663">
        <f t="shared" si="138"/>
        <v>142.07999999999976</v>
      </c>
      <c r="W663" s="20">
        <f t="shared" si="139"/>
        <v>-2.9980172833041934</v>
      </c>
      <c r="Y663">
        <f t="shared" si="140"/>
        <v>143.50079999999974</v>
      </c>
      <c r="Z663" s="9">
        <f t="shared" si="141"/>
        <v>-2.9704328767125787</v>
      </c>
      <c r="AB663">
        <f t="shared" si="142"/>
        <v>140.65919999999977</v>
      </c>
      <c r="AC663" s="9">
        <f t="shared" si="143"/>
        <v>-5.81203287671255</v>
      </c>
    </row>
    <row r="664" spans="1:29">
      <c r="A664" s="1">
        <v>20131024</v>
      </c>
      <c r="B664" s="1">
        <v>200000</v>
      </c>
      <c r="C664" s="1">
        <v>2456590.3220000002</v>
      </c>
      <c r="D664" s="1">
        <v>2142.9769999999999</v>
      </c>
      <c r="E664" s="1">
        <v>160.6</v>
      </c>
      <c r="F664" s="1">
        <v>158.80000000000001</v>
      </c>
      <c r="G664" s="8">
        <f t="shared" si="126"/>
        <v>135.08246575342454</v>
      </c>
      <c r="H664" s="5">
        <v>186</v>
      </c>
      <c r="I664" s="8">
        <f t="shared" si="127"/>
        <v>146.45479452054795</v>
      </c>
      <c r="J664">
        <f t="shared" si="130"/>
        <v>99.223492217898823</v>
      </c>
      <c r="K664">
        <f t="shared" si="128"/>
        <v>135.08246575342454</v>
      </c>
      <c r="L664">
        <f t="shared" si="131"/>
        <v>135.08246575342454</v>
      </c>
      <c r="M664">
        <f t="shared" si="129"/>
        <v>137.22739726027396</v>
      </c>
      <c r="N664" s="20">
        <f t="shared" si="132"/>
        <v>1.5878681921343656</v>
      </c>
      <c r="P664">
        <f t="shared" si="133"/>
        <v>136.49512328767122</v>
      </c>
      <c r="Q664" s="20">
        <f t="shared" si="134"/>
        <v>1.0457741694064708</v>
      </c>
      <c r="S664">
        <f t="shared" si="135"/>
        <v>137.9596712328767</v>
      </c>
      <c r="T664" s="20">
        <f t="shared" si="136"/>
        <v>2.1299622148622319</v>
      </c>
      <c r="U664">
        <f t="shared" si="137"/>
        <v>146.45479452054795</v>
      </c>
      <c r="V664">
        <f t="shared" si="138"/>
        <v>142.16493150684909</v>
      </c>
      <c r="W664" s="20">
        <f t="shared" si="139"/>
        <v>-2.9291379826400856</v>
      </c>
      <c r="Y664">
        <f t="shared" si="140"/>
        <v>143.58658082191758</v>
      </c>
      <c r="Z664" s="9">
        <f t="shared" si="141"/>
        <v>-2.8682136986303703</v>
      </c>
      <c r="AB664">
        <f t="shared" si="142"/>
        <v>140.74328219178059</v>
      </c>
      <c r="AC664" s="9">
        <f t="shared" si="143"/>
        <v>-5.7115123287673555</v>
      </c>
    </row>
    <row r="665" spans="1:29">
      <c r="A665" s="1">
        <v>20131025</v>
      </c>
      <c r="B665" s="1">
        <v>200000</v>
      </c>
      <c r="C665" s="1">
        <v>2456591.3220000002</v>
      </c>
      <c r="D665" s="1">
        <v>2143.0129999999999</v>
      </c>
      <c r="E665" s="1">
        <v>161.4</v>
      </c>
      <c r="F665" s="1">
        <v>159.6</v>
      </c>
      <c r="G665" s="8">
        <f t="shared" si="126"/>
        <v>135.09753424657521</v>
      </c>
      <c r="H665" s="5">
        <v>161</v>
      </c>
      <c r="I665" s="8">
        <f t="shared" si="127"/>
        <v>146.40273972602739</v>
      </c>
      <c r="J665">
        <f t="shared" si="130"/>
        <v>99.227800961880334</v>
      </c>
      <c r="K665">
        <f t="shared" si="128"/>
        <v>135.09753424657521</v>
      </c>
      <c r="L665">
        <f t="shared" si="131"/>
        <v>135.09753424657521</v>
      </c>
      <c r="M665">
        <f t="shared" si="129"/>
        <v>137.2013698630137</v>
      </c>
      <c r="N665" s="20">
        <f t="shared" si="132"/>
        <v>1.5572716616712086</v>
      </c>
      <c r="P665">
        <f t="shared" si="133"/>
        <v>136.46935616438356</v>
      </c>
      <c r="Q665" s="20">
        <f t="shared" si="134"/>
        <v>1.0154307593094529</v>
      </c>
      <c r="S665">
        <f t="shared" si="135"/>
        <v>137.93338356164384</v>
      </c>
      <c r="T665" s="20">
        <f t="shared" si="136"/>
        <v>2.0991125640329926</v>
      </c>
      <c r="U665">
        <f t="shared" si="137"/>
        <v>146.40273972602739</v>
      </c>
      <c r="V665">
        <f t="shared" si="138"/>
        <v>142.19506849315042</v>
      </c>
      <c r="W665" s="20">
        <f t="shared" si="139"/>
        <v>-2.8740385874957326</v>
      </c>
      <c r="Y665">
        <f t="shared" si="140"/>
        <v>143.61701917808193</v>
      </c>
      <c r="Z665" s="9">
        <f t="shared" si="141"/>
        <v>-2.7857205479454592</v>
      </c>
      <c r="AB665">
        <f t="shared" si="142"/>
        <v>140.7731178082189</v>
      </c>
      <c r="AC665" s="9">
        <f t="shared" si="143"/>
        <v>-5.6296219178084925</v>
      </c>
    </row>
    <row r="666" spans="1:29">
      <c r="A666" s="1">
        <v>20131026</v>
      </c>
      <c r="B666" s="1">
        <v>170000</v>
      </c>
      <c r="C666" s="1">
        <v>2456592.1970000002</v>
      </c>
      <c r="D666" s="1">
        <v>2143.0500000000002</v>
      </c>
      <c r="E666" s="1">
        <v>160.19999999999999</v>
      </c>
      <c r="F666" s="1">
        <v>158.19999999999999</v>
      </c>
      <c r="G666" s="8">
        <f t="shared" si="126"/>
        <v>135.09424657534234</v>
      </c>
      <c r="H666" s="5">
        <v>169</v>
      </c>
      <c r="I666" s="8">
        <f t="shared" si="127"/>
        <v>146.36986301369862</v>
      </c>
      <c r="J666">
        <f t="shared" si="130"/>
        <v>99.229649040711266</v>
      </c>
      <c r="K666">
        <f t="shared" si="128"/>
        <v>135.09424657534234</v>
      </c>
      <c r="L666">
        <f t="shared" si="131"/>
        <v>135.09424657534234</v>
      </c>
      <c r="M666">
        <f t="shared" si="129"/>
        <v>137.1849315068493</v>
      </c>
      <c r="N666" s="20">
        <f t="shared" si="132"/>
        <v>1.5475751073832527</v>
      </c>
      <c r="P666">
        <f t="shared" si="133"/>
        <v>136.45308219178082</v>
      </c>
      <c r="Q666" s="20">
        <f t="shared" si="134"/>
        <v>1.0058426993636971</v>
      </c>
      <c r="S666">
        <f t="shared" si="135"/>
        <v>137.9167808219178</v>
      </c>
      <c r="T666" s="20">
        <f t="shared" si="136"/>
        <v>2.0893075154028367</v>
      </c>
      <c r="U666">
        <f t="shared" si="137"/>
        <v>146.36986301369862</v>
      </c>
      <c r="V666">
        <f t="shared" si="138"/>
        <v>142.18849315068468</v>
      </c>
      <c r="W666" s="20">
        <f t="shared" si="139"/>
        <v>-2.8567150210577239</v>
      </c>
      <c r="Y666">
        <f t="shared" si="140"/>
        <v>143.61037808219152</v>
      </c>
      <c r="Z666" s="9">
        <f t="shared" si="141"/>
        <v>-2.7594849315071031</v>
      </c>
      <c r="AB666">
        <f t="shared" si="142"/>
        <v>140.76660821917784</v>
      </c>
      <c r="AC666" s="9">
        <f t="shared" si="143"/>
        <v>-5.6032547945207796</v>
      </c>
    </row>
    <row r="667" spans="1:29">
      <c r="A667" s="1">
        <v>20131027</v>
      </c>
      <c r="B667" s="1">
        <v>200000</v>
      </c>
      <c r="C667" s="1">
        <v>2456593.3220000002</v>
      </c>
      <c r="D667" s="1">
        <v>2143.087</v>
      </c>
      <c r="E667" s="1">
        <v>166.9</v>
      </c>
      <c r="F667" s="1">
        <v>164.8</v>
      </c>
      <c r="G667" s="8">
        <f t="shared" si="126"/>
        <v>135.06904109589027</v>
      </c>
      <c r="H667" s="5">
        <v>144</v>
      </c>
      <c r="I667" s="8">
        <f t="shared" si="127"/>
        <v>146.42739726027398</v>
      </c>
      <c r="J667">
        <f t="shared" si="130"/>
        <v>99.22430116379148</v>
      </c>
      <c r="K667">
        <f t="shared" si="128"/>
        <v>135.06904109589027</v>
      </c>
      <c r="L667">
        <f t="shared" si="131"/>
        <v>135.06904109589027</v>
      </c>
      <c r="M667">
        <f t="shared" si="129"/>
        <v>137.213698630137</v>
      </c>
      <c r="N667" s="20">
        <f t="shared" si="132"/>
        <v>1.5878231731312695</v>
      </c>
      <c r="P667">
        <f t="shared" si="133"/>
        <v>136.48156164383562</v>
      </c>
      <c r="Q667" s="20">
        <f t="shared" si="134"/>
        <v>1.0457766905612118</v>
      </c>
      <c r="S667">
        <f t="shared" si="135"/>
        <v>137.94583561643836</v>
      </c>
      <c r="T667" s="20">
        <f t="shared" si="136"/>
        <v>2.1298696557012988</v>
      </c>
      <c r="U667">
        <f t="shared" si="137"/>
        <v>146.42739726027398</v>
      </c>
      <c r="V667">
        <f t="shared" si="138"/>
        <v>142.13808219178054</v>
      </c>
      <c r="W667" s="20">
        <f t="shared" si="139"/>
        <v>-2.9293118287619393</v>
      </c>
      <c r="Y667">
        <f t="shared" si="140"/>
        <v>143.55946301369835</v>
      </c>
      <c r="Z667" s="9">
        <f t="shared" si="141"/>
        <v>-2.8679342465756292</v>
      </c>
      <c r="AB667">
        <f t="shared" si="142"/>
        <v>140.71670136986273</v>
      </c>
      <c r="AC667" s="9">
        <f t="shared" si="143"/>
        <v>-5.7106958904112446</v>
      </c>
    </row>
    <row r="668" spans="1:29">
      <c r="A668" s="1">
        <v>20131028</v>
      </c>
      <c r="B668" s="1">
        <v>200000</v>
      </c>
      <c r="C668" s="1">
        <v>2456594.3220000002</v>
      </c>
      <c r="D668" s="1">
        <v>2143.123</v>
      </c>
      <c r="E668" s="1">
        <v>159.9</v>
      </c>
      <c r="F668" s="1">
        <v>157.80000000000001</v>
      </c>
      <c r="G668" s="8">
        <f t="shared" si="126"/>
        <v>135.03890410958894</v>
      </c>
      <c r="H668" s="5">
        <v>145</v>
      </c>
      <c r="I668" s="8">
        <f t="shared" si="127"/>
        <v>146.31506849315068</v>
      </c>
      <c r="J668">
        <f t="shared" si="130"/>
        <v>99.229323097088283</v>
      </c>
      <c r="K668">
        <f t="shared" si="128"/>
        <v>135.03890410958894</v>
      </c>
      <c r="L668">
        <f t="shared" si="131"/>
        <v>135.03890410958894</v>
      </c>
      <c r="M668">
        <f t="shared" si="129"/>
        <v>137.15753424657532</v>
      </c>
      <c r="N668" s="20">
        <f t="shared" si="132"/>
        <v>1.5689035326197853</v>
      </c>
      <c r="P668">
        <f t="shared" si="133"/>
        <v>136.42595890410956</v>
      </c>
      <c r="Q668" s="20">
        <f t="shared" si="134"/>
        <v>1.0271519927286903</v>
      </c>
      <c r="S668">
        <f t="shared" si="135"/>
        <v>137.88910958904108</v>
      </c>
      <c r="T668" s="20">
        <f t="shared" si="136"/>
        <v>2.1106550725108661</v>
      </c>
      <c r="U668">
        <f t="shared" si="137"/>
        <v>146.31506849315068</v>
      </c>
      <c r="V668">
        <f t="shared" si="138"/>
        <v>142.07780821917788</v>
      </c>
      <c r="W668" s="20">
        <f t="shared" si="139"/>
        <v>-2.8959835221422594</v>
      </c>
      <c r="Y668">
        <f t="shared" si="140"/>
        <v>143.49858630136967</v>
      </c>
      <c r="Z668" s="9">
        <f t="shared" si="141"/>
        <v>-2.8164821917810059</v>
      </c>
      <c r="AB668">
        <f t="shared" si="142"/>
        <v>140.65703013698609</v>
      </c>
      <c r="AC668" s="9">
        <f t="shared" si="143"/>
        <v>-5.6580383561645817</v>
      </c>
    </row>
    <row r="669" spans="1:29">
      <c r="A669" s="1">
        <v>20131029</v>
      </c>
      <c r="B669" s="1">
        <v>200000</v>
      </c>
      <c r="C669" s="1">
        <v>2456595.3220000002</v>
      </c>
      <c r="D669" s="1">
        <v>2143.16</v>
      </c>
      <c r="E669" s="1">
        <v>152.6</v>
      </c>
      <c r="F669" s="1">
        <v>150.6</v>
      </c>
      <c r="G669" s="8">
        <f t="shared" si="126"/>
        <v>134.97671232876701</v>
      </c>
      <c r="H669" s="5">
        <v>161</v>
      </c>
      <c r="I669" s="8">
        <f t="shared" si="127"/>
        <v>146.11506849315069</v>
      </c>
      <c r="J669">
        <f t="shared" si="130"/>
        <v>99.237699692492299</v>
      </c>
      <c r="K669">
        <f t="shared" si="128"/>
        <v>134.97671232876701</v>
      </c>
      <c r="L669">
        <f t="shared" si="131"/>
        <v>134.97671232876701</v>
      </c>
      <c r="M669">
        <f t="shared" si="129"/>
        <v>137.05753424657536</v>
      </c>
      <c r="N669" s="20">
        <f t="shared" si="132"/>
        <v>1.5416154993759505</v>
      </c>
      <c r="P669">
        <f t="shared" si="133"/>
        <v>136.32695890410957</v>
      </c>
      <c r="Q669" s="20">
        <f t="shared" si="134"/>
        <v>1.0003552109446332</v>
      </c>
      <c r="S669">
        <f t="shared" si="135"/>
        <v>137.78810958904108</v>
      </c>
      <c r="T669" s="20">
        <f t="shared" si="136"/>
        <v>2.0828757878072111</v>
      </c>
      <c r="U669">
        <f t="shared" si="137"/>
        <v>146.11506849315069</v>
      </c>
      <c r="V669">
        <f t="shared" si="138"/>
        <v>141.95342465753401</v>
      </c>
      <c r="W669" s="20">
        <f t="shared" si="139"/>
        <v>-2.8481962049052783</v>
      </c>
      <c r="Y669">
        <f t="shared" si="140"/>
        <v>143.37295890410937</v>
      </c>
      <c r="Z669" s="9">
        <f t="shared" si="141"/>
        <v>-2.7421095890413199</v>
      </c>
      <c r="AB669">
        <f t="shared" si="142"/>
        <v>140.53389041095866</v>
      </c>
      <c r="AC669" s="9">
        <f t="shared" si="143"/>
        <v>-5.5811780821920252</v>
      </c>
    </row>
    <row r="670" spans="1:29">
      <c r="A670" s="1">
        <v>20131030</v>
      </c>
      <c r="B670" s="1">
        <v>200000</v>
      </c>
      <c r="C670" s="1">
        <v>2456596.3220000002</v>
      </c>
      <c r="D670" s="1">
        <v>2143.1970000000001</v>
      </c>
      <c r="E670" s="1">
        <v>141.9</v>
      </c>
      <c r="F670" s="1">
        <v>139.9</v>
      </c>
      <c r="G670" s="8">
        <f t="shared" si="126"/>
        <v>134.89123287671222</v>
      </c>
      <c r="H670" s="5">
        <v>157</v>
      </c>
      <c r="I670" s="8">
        <f t="shared" si="127"/>
        <v>145.92328767123288</v>
      </c>
      <c r="J670">
        <f t="shared" si="130"/>
        <v>99.243982576696325</v>
      </c>
      <c r="K670">
        <f t="shared" si="128"/>
        <v>134.89123287671222</v>
      </c>
      <c r="L670">
        <f t="shared" si="131"/>
        <v>134.89123287671222</v>
      </c>
      <c r="M670">
        <f t="shared" si="129"/>
        <v>136.96164383561643</v>
      </c>
      <c r="N670" s="20">
        <f t="shared" si="132"/>
        <v>1.5348743685933357</v>
      </c>
      <c r="P670">
        <f t="shared" si="133"/>
        <v>136.23202739726028</v>
      </c>
      <c r="Q670" s="20">
        <f t="shared" si="134"/>
        <v>0.99398196009781259</v>
      </c>
      <c r="S670">
        <f t="shared" si="135"/>
        <v>137.6912602739726</v>
      </c>
      <c r="T670" s="20">
        <f t="shared" si="136"/>
        <v>2.075766777088873</v>
      </c>
      <c r="U670">
        <f t="shared" si="137"/>
        <v>145.92328767123288</v>
      </c>
      <c r="V670">
        <f t="shared" si="138"/>
        <v>141.78246575342445</v>
      </c>
      <c r="W670" s="20">
        <f t="shared" si="139"/>
        <v>-2.8376703841389315</v>
      </c>
      <c r="Y670">
        <f t="shared" si="140"/>
        <v>143.2002904109587</v>
      </c>
      <c r="Z670" s="9">
        <f t="shared" si="141"/>
        <v>-2.7229972602741839</v>
      </c>
      <c r="AB670">
        <f t="shared" si="142"/>
        <v>140.36464109589019</v>
      </c>
      <c r="AC670" s="9">
        <f t="shared" si="143"/>
        <v>-5.5586465753426921</v>
      </c>
    </row>
    <row r="671" spans="1:29">
      <c r="A671" s="1">
        <v>20131031</v>
      </c>
      <c r="B671" s="1">
        <v>200000</v>
      </c>
      <c r="C671" s="1">
        <v>2456597.3220000002</v>
      </c>
      <c r="D671" s="1">
        <v>2143.2330000000002</v>
      </c>
      <c r="E671" s="1">
        <v>142.6</v>
      </c>
      <c r="F671" s="1">
        <v>140.5</v>
      </c>
      <c r="G671" s="8">
        <f t="shared" si="126"/>
        <v>134.79808219178074</v>
      </c>
      <c r="H671" s="5">
        <v>167</v>
      </c>
      <c r="I671" s="8">
        <f t="shared" si="127"/>
        <v>145.96712328767123</v>
      </c>
      <c r="J671">
        <f t="shared" si="130"/>
        <v>99.234824880813832</v>
      </c>
      <c r="K671">
        <f t="shared" si="128"/>
        <v>134.79808219178074</v>
      </c>
      <c r="L671">
        <f t="shared" si="131"/>
        <v>134.79808219178074</v>
      </c>
      <c r="M671">
        <f t="shared" si="129"/>
        <v>136.98356164383563</v>
      </c>
      <c r="N671" s="20">
        <f t="shared" si="132"/>
        <v>1.621298624223428</v>
      </c>
      <c r="P671">
        <f t="shared" si="133"/>
        <v>136.25372602739725</v>
      </c>
      <c r="Q671" s="20">
        <f t="shared" si="134"/>
        <v>1.0798698408375884</v>
      </c>
      <c r="S671">
        <f t="shared" si="135"/>
        <v>137.71339726027395</v>
      </c>
      <c r="T671" s="20">
        <f t="shared" si="136"/>
        <v>2.1627274076091823</v>
      </c>
      <c r="U671">
        <f t="shared" si="137"/>
        <v>145.96712328767123</v>
      </c>
      <c r="V671">
        <f t="shared" si="138"/>
        <v>141.59616438356147</v>
      </c>
      <c r="W671" s="20">
        <f t="shared" si="139"/>
        <v>-2.9944817748415176</v>
      </c>
      <c r="Y671">
        <f t="shared" si="140"/>
        <v>143.0121260273971</v>
      </c>
      <c r="Z671" s="9">
        <f t="shared" si="141"/>
        <v>-2.9549972602741263</v>
      </c>
      <c r="AB671">
        <f t="shared" si="142"/>
        <v>140.18020273972584</v>
      </c>
      <c r="AC671" s="9">
        <f t="shared" si="143"/>
        <v>-5.7869205479453854</v>
      </c>
    </row>
    <row r="672" spans="1:29">
      <c r="A672" s="1">
        <v>20131101</v>
      </c>
      <c r="B672" s="1">
        <v>200000</v>
      </c>
      <c r="C672" s="1">
        <v>2456598.3220000002</v>
      </c>
      <c r="D672" s="1">
        <v>2143.27</v>
      </c>
      <c r="E672" s="1">
        <v>146.5</v>
      </c>
      <c r="F672" s="1">
        <v>144.19999999999999</v>
      </c>
      <c r="G672" s="8">
        <f t="shared" si="126"/>
        <v>134.75917808219171</v>
      </c>
      <c r="H672" s="5">
        <v>133</v>
      </c>
      <c r="I672" s="8">
        <f t="shared" si="127"/>
        <v>146.12328767123287</v>
      </c>
      <c r="J672">
        <f t="shared" si="130"/>
        <v>99.222293053342085</v>
      </c>
      <c r="K672">
        <f t="shared" si="128"/>
        <v>134.75917808219171</v>
      </c>
      <c r="L672">
        <f t="shared" si="131"/>
        <v>134.75917808219171</v>
      </c>
      <c r="M672">
        <f t="shared" si="129"/>
        <v>137.06164383561645</v>
      </c>
      <c r="N672" s="20">
        <f t="shared" si="132"/>
        <v>1.7085780621342508</v>
      </c>
      <c r="P672">
        <f t="shared" si="133"/>
        <v>136.33102739726027</v>
      </c>
      <c r="Q672" s="20">
        <f t="shared" si="134"/>
        <v>1.1664135515206766</v>
      </c>
      <c r="S672">
        <f t="shared" si="135"/>
        <v>137.7922602739726</v>
      </c>
      <c r="T672" s="20">
        <f t="shared" si="136"/>
        <v>2.2507425727477823</v>
      </c>
      <c r="U672">
        <f t="shared" si="137"/>
        <v>146.12328767123287</v>
      </c>
      <c r="V672">
        <f t="shared" si="138"/>
        <v>141.51835616438342</v>
      </c>
      <c r="W672" s="20">
        <f t="shared" si="139"/>
        <v>-3.1514015187026416</v>
      </c>
      <c r="Y672">
        <f t="shared" si="140"/>
        <v>142.93353972602725</v>
      </c>
      <c r="Z672" s="9">
        <f t="shared" si="141"/>
        <v>-3.1897479452056245</v>
      </c>
      <c r="AB672">
        <f t="shared" si="142"/>
        <v>140.10317260273959</v>
      </c>
      <c r="AC672" s="9">
        <f t="shared" si="143"/>
        <v>-6.0201150684932827</v>
      </c>
    </row>
    <row r="673" spans="1:29">
      <c r="A673" s="1">
        <v>20131102</v>
      </c>
      <c r="B673" s="1">
        <v>200000</v>
      </c>
      <c r="C673" s="1">
        <v>2456599.3220000002</v>
      </c>
      <c r="D673" s="1">
        <v>2143.3069999999998</v>
      </c>
      <c r="E673" s="1">
        <v>141.6</v>
      </c>
      <c r="F673" s="1">
        <v>139.4</v>
      </c>
      <c r="G673" s="8">
        <f t="shared" si="126"/>
        <v>134.71643835616433</v>
      </c>
      <c r="H673" s="5">
        <v>151</v>
      </c>
      <c r="I673" s="8">
        <f t="shared" si="127"/>
        <v>146.19999999999999</v>
      </c>
      <c r="J673">
        <f t="shared" si="130"/>
        <v>99.214530667316296</v>
      </c>
      <c r="K673">
        <f t="shared" si="128"/>
        <v>134.71643835616433</v>
      </c>
      <c r="L673">
        <f t="shared" si="131"/>
        <v>134.71643835616433</v>
      </c>
      <c r="M673">
        <f t="shared" si="129"/>
        <v>137.1</v>
      </c>
      <c r="N673" s="20">
        <f t="shared" si="132"/>
        <v>1.769317592507889</v>
      </c>
      <c r="P673">
        <f t="shared" si="133"/>
        <v>136.369</v>
      </c>
      <c r="Q673" s="20">
        <f t="shared" si="134"/>
        <v>1.2266963586630766</v>
      </c>
      <c r="S673">
        <f t="shared" si="135"/>
        <v>137.83099999999999</v>
      </c>
      <c r="T673" s="20">
        <f t="shared" si="136"/>
        <v>2.3119388263527014</v>
      </c>
      <c r="U673">
        <f t="shared" si="137"/>
        <v>146.19999999999999</v>
      </c>
      <c r="V673">
        <f t="shared" si="138"/>
        <v>141.43287671232866</v>
      </c>
      <c r="W673" s="20">
        <f t="shared" si="139"/>
        <v>-3.2606862432772488</v>
      </c>
      <c r="Y673">
        <f t="shared" si="140"/>
        <v>142.84720547945196</v>
      </c>
      <c r="Z673" s="9">
        <f t="shared" si="141"/>
        <v>-3.3527945205480312</v>
      </c>
      <c r="AB673">
        <f t="shared" si="142"/>
        <v>140.01854794520537</v>
      </c>
      <c r="AC673" s="9">
        <f t="shared" si="143"/>
        <v>-6.1814520547946188</v>
      </c>
    </row>
    <row r="674" spans="1:29">
      <c r="A674" s="1">
        <v>20131103</v>
      </c>
      <c r="B674" s="1">
        <v>200000</v>
      </c>
      <c r="C674" s="1">
        <v>2456600.3220000002</v>
      </c>
      <c r="D674" s="1">
        <v>2143.3429999999998</v>
      </c>
      <c r="E674" s="1">
        <v>143.5</v>
      </c>
      <c r="F674" s="1">
        <v>141.1</v>
      </c>
      <c r="G674" s="8">
        <f t="shared" si="126"/>
        <v>134.68794520547937</v>
      </c>
      <c r="H674" s="5">
        <v>151</v>
      </c>
      <c r="I674" s="8">
        <f t="shared" si="127"/>
        <v>146.30684931506849</v>
      </c>
      <c r="J674">
        <f t="shared" si="130"/>
        <v>99.205853713344069</v>
      </c>
      <c r="K674">
        <f t="shared" si="128"/>
        <v>134.68794520547937</v>
      </c>
      <c r="L674">
        <f t="shared" si="131"/>
        <v>134.68794520547937</v>
      </c>
      <c r="M674">
        <f t="shared" si="129"/>
        <v>137.15342465753423</v>
      </c>
      <c r="N674" s="20">
        <f t="shared" si="132"/>
        <v>1.8305123359729976</v>
      </c>
      <c r="P674">
        <f t="shared" si="133"/>
        <v>136.42189041095889</v>
      </c>
      <c r="Q674" s="20">
        <f t="shared" si="134"/>
        <v>1.2873796558661894</v>
      </c>
      <c r="S674">
        <f t="shared" si="135"/>
        <v>137.88495890410957</v>
      </c>
      <c r="T674" s="20">
        <f t="shared" si="136"/>
        <v>2.3736450160798341</v>
      </c>
      <c r="U674">
        <f t="shared" si="137"/>
        <v>146.30684931506849</v>
      </c>
      <c r="V674">
        <f t="shared" si="138"/>
        <v>141.37589041095873</v>
      </c>
      <c r="W674" s="20">
        <f t="shared" si="139"/>
        <v>-3.3702857570878706</v>
      </c>
      <c r="Y674">
        <f t="shared" si="140"/>
        <v>142.78964931506832</v>
      </c>
      <c r="Z674" s="9">
        <f t="shared" si="141"/>
        <v>-3.5172000000001731</v>
      </c>
      <c r="AB674">
        <f t="shared" si="142"/>
        <v>139.96213150684915</v>
      </c>
      <c r="AC674" s="9">
        <f t="shared" si="143"/>
        <v>-6.3447178082193423</v>
      </c>
    </row>
    <row r="675" spans="1:29">
      <c r="A675" s="1">
        <v>20131104</v>
      </c>
      <c r="B675" s="1">
        <v>200000</v>
      </c>
      <c r="C675" s="1">
        <v>2456601.3220000002</v>
      </c>
      <c r="D675" s="1">
        <v>2143.38</v>
      </c>
      <c r="E675" s="1">
        <v>147.30000000000001</v>
      </c>
      <c r="F675" s="1">
        <v>144.9</v>
      </c>
      <c r="G675" s="8">
        <f t="shared" si="126"/>
        <v>134.69342465753417</v>
      </c>
      <c r="H675" s="5">
        <v>132</v>
      </c>
      <c r="I675" s="8">
        <f t="shared" si="127"/>
        <v>146.39178082191782</v>
      </c>
      <c r="J675">
        <f t="shared" si="130"/>
        <v>99.200887092246361</v>
      </c>
      <c r="K675">
        <f t="shared" si="128"/>
        <v>134.69342465753417</v>
      </c>
      <c r="L675">
        <f t="shared" si="131"/>
        <v>134.69342465753417</v>
      </c>
      <c r="M675">
        <f t="shared" si="129"/>
        <v>137.1958904109589</v>
      </c>
      <c r="N675" s="20">
        <f t="shared" si="132"/>
        <v>1.8578974881568087</v>
      </c>
      <c r="P675">
        <f t="shared" si="133"/>
        <v>136.46393150684932</v>
      </c>
      <c r="Q675" s="20">
        <f t="shared" si="134"/>
        <v>1.314471626077335</v>
      </c>
      <c r="S675">
        <f t="shared" si="135"/>
        <v>137.9278493150685</v>
      </c>
      <c r="T675" s="20">
        <f t="shared" si="136"/>
        <v>2.4013233502363249</v>
      </c>
      <c r="U675">
        <f t="shared" si="137"/>
        <v>146.39178082191782</v>
      </c>
      <c r="V675">
        <f t="shared" si="138"/>
        <v>141.38684931506833</v>
      </c>
      <c r="W675" s="20">
        <f t="shared" si="139"/>
        <v>-3.4188610034998277</v>
      </c>
      <c r="Y675">
        <f t="shared" si="140"/>
        <v>142.80071780821902</v>
      </c>
      <c r="Z675" s="9">
        <f t="shared" si="141"/>
        <v>-3.5910630136988004</v>
      </c>
      <c r="AB675">
        <f t="shared" si="142"/>
        <v>139.97298082191764</v>
      </c>
      <c r="AC675" s="9">
        <f t="shared" si="143"/>
        <v>-6.4188000000001741</v>
      </c>
    </row>
    <row r="676" spans="1:29">
      <c r="A676" s="1">
        <v>20131105</v>
      </c>
      <c r="B676" s="1">
        <v>200000</v>
      </c>
      <c r="C676" s="1">
        <v>2456602.3220000002</v>
      </c>
      <c r="D676" s="1">
        <v>2143.4169999999999</v>
      </c>
      <c r="E676" s="1">
        <v>148.5</v>
      </c>
      <c r="F676" s="1">
        <v>145.9</v>
      </c>
      <c r="G676" s="8">
        <f t="shared" si="126"/>
        <v>134.71616438356156</v>
      </c>
      <c r="H676" s="5">
        <v>161</v>
      </c>
      <c r="I676" s="8">
        <f t="shared" si="127"/>
        <v>146.6</v>
      </c>
      <c r="J676">
        <f t="shared" si="130"/>
        <v>99.189370012521252</v>
      </c>
      <c r="K676">
        <f t="shared" si="128"/>
        <v>134.71616438356156</v>
      </c>
      <c r="L676">
        <f t="shared" si="131"/>
        <v>134.71616438356156</v>
      </c>
      <c r="M676">
        <f t="shared" si="129"/>
        <v>137.30000000000001</v>
      </c>
      <c r="N676" s="20">
        <f t="shared" si="132"/>
        <v>1.9179848448489025</v>
      </c>
      <c r="P676">
        <f t="shared" si="133"/>
        <v>136.56700000000001</v>
      </c>
      <c r="Q676" s="20">
        <f t="shared" si="134"/>
        <v>1.3738779046356768</v>
      </c>
      <c r="S676">
        <f t="shared" si="135"/>
        <v>138.03300000000002</v>
      </c>
      <c r="T676" s="20">
        <f t="shared" si="136"/>
        <v>2.462091785062114</v>
      </c>
      <c r="U676">
        <f t="shared" si="137"/>
        <v>146.6</v>
      </c>
      <c r="V676">
        <f t="shared" si="138"/>
        <v>141.43232876712312</v>
      </c>
      <c r="W676" s="20">
        <f t="shared" si="139"/>
        <v>-3.5250144835449362</v>
      </c>
      <c r="Y676">
        <f t="shared" si="140"/>
        <v>142.84665205479436</v>
      </c>
      <c r="Z676" s="9">
        <f t="shared" si="141"/>
        <v>-3.7533479452056326</v>
      </c>
      <c r="AB676">
        <f t="shared" si="142"/>
        <v>140.01800547945189</v>
      </c>
      <c r="AC676" s="9">
        <f t="shared" si="143"/>
        <v>-6.5819945205481085</v>
      </c>
    </row>
    <row r="677" spans="1:29">
      <c r="A677" s="1">
        <v>20131106</v>
      </c>
      <c r="B677" s="1">
        <v>200000</v>
      </c>
      <c r="C677" s="1">
        <v>2456603.3220000002</v>
      </c>
      <c r="D677" s="1">
        <v>2143.453</v>
      </c>
      <c r="E677" s="1">
        <v>153.5</v>
      </c>
      <c r="F677" s="1">
        <v>150.80000000000001</v>
      </c>
      <c r="G677" s="8">
        <f t="shared" si="126"/>
        <v>134.76410958904103</v>
      </c>
      <c r="H677" s="5">
        <v>179</v>
      </c>
      <c r="I677" s="8">
        <f t="shared" si="127"/>
        <v>146.61369863013698</v>
      </c>
      <c r="J677">
        <f t="shared" si="130"/>
        <v>99.191781589864334</v>
      </c>
      <c r="K677">
        <f t="shared" si="128"/>
        <v>134.76410958904103</v>
      </c>
      <c r="L677">
        <f t="shared" si="131"/>
        <v>134.76410958904103</v>
      </c>
      <c r="M677">
        <f t="shared" si="129"/>
        <v>137.30684931506849</v>
      </c>
      <c r="N677" s="20">
        <f t="shared" si="132"/>
        <v>1.8868077960678704</v>
      </c>
      <c r="P677">
        <f t="shared" si="133"/>
        <v>136.57378082191781</v>
      </c>
      <c r="Q677" s="20">
        <f t="shared" si="134"/>
        <v>1.3428436090256639</v>
      </c>
      <c r="S677">
        <f t="shared" si="135"/>
        <v>138.03991780821917</v>
      </c>
      <c r="T677" s="20">
        <f t="shared" si="136"/>
        <v>2.4307719831100627</v>
      </c>
      <c r="U677">
        <f t="shared" si="137"/>
        <v>146.61369863013698</v>
      </c>
      <c r="V677">
        <f t="shared" si="138"/>
        <v>141.52821917808205</v>
      </c>
      <c r="W677" s="20">
        <f t="shared" si="139"/>
        <v>-3.4686250327018087</v>
      </c>
      <c r="Y677">
        <f t="shared" si="140"/>
        <v>142.94350136986287</v>
      </c>
      <c r="Z677" s="9">
        <f t="shared" si="141"/>
        <v>-3.670197260274108</v>
      </c>
      <c r="AB677">
        <f t="shared" si="142"/>
        <v>140.11293698630124</v>
      </c>
      <c r="AC677" s="9">
        <f t="shared" si="143"/>
        <v>-6.5007616438357454</v>
      </c>
    </row>
    <row r="678" spans="1:29">
      <c r="A678" s="1">
        <v>20131107</v>
      </c>
      <c r="B678" s="1">
        <v>200000</v>
      </c>
      <c r="C678" s="1">
        <v>2456604.3220000002</v>
      </c>
      <c r="D678" s="1">
        <v>2143.4899999999998</v>
      </c>
      <c r="E678" s="1">
        <v>148</v>
      </c>
      <c r="F678" s="1">
        <v>145.30000000000001</v>
      </c>
      <c r="G678" s="8">
        <f t="shared" si="126"/>
        <v>134.82301369863006</v>
      </c>
      <c r="H678" s="5">
        <v>206</v>
      </c>
      <c r="I678" s="8">
        <f t="shared" si="127"/>
        <v>146.80547945205478</v>
      </c>
      <c r="J678">
        <f t="shared" si="130"/>
        <v>99.183786204837261</v>
      </c>
      <c r="K678">
        <f t="shared" si="128"/>
        <v>134.82301369863006</v>
      </c>
      <c r="L678">
        <f t="shared" si="131"/>
        <v>134.82301369863006</v>
      </c>
      <c r="M678">
        <f t="shared" si="129"/>
        <v>137.40273972602739</v>
      </c>
      <c r="N678" s="20">
        <f t="shared" si="132"/>
        <v>1.9134166761498079</v>
      </c>
      <c r="P678">
        <f t="shared" si="133"/>
        <v>136.66871232876713</v>
      </c>
      <c r="Q678" s="20">
        <f t="shared" si="134"/>
        <v>1.3689789150261475</v>
      </c>
      <c r="S678">
        <f t="shared" si="135"/>
        <v>138.13676712328765</v>
      </c>
      <c r="T678" s="20">
        <f t="shared" si="136"/>
        <v>2.4578544372734683</v>
      </c>
      <c r="U678">
        <f t="shared" si="137"/>
        <v>146.80547945205478</v>
      </c>
      <c r="V678">
        <f t="shared" si="138"/>
        <v>141.64602739726013</v>
      </c>
      <c r="W678" s="20">
        <f t="shared" si="139"/>
        <v>-3.5144819349060299</v>
      </c>
      <c r="Y678">
        <f t="shared" si="140"/>
        <v>143.06248767123273</v>
      </c>
      <c r="Z678" s="9">
        <f t="shared" si="141"/>
        <v>-3.7429917808220523</v>
      </c>
      <c r="AB678">
        <f t="shared" si="142"/>
        <v>140.22956712328752</v>
      </c>
      <c r="AC678" s="9">
        <f t="shared" si="143"/>
        <v>-6.5759123287672594</v>
      </c>
    </row>
    <row r="679" spans="1:29">
      <c r="A679" s="1">
        <v>20131108</v>
      </c>
      <c r="B679" s="1">
        <v>200000</v>
      </c>
      <c r="C679" s="1">
        <v>2456605.3220000002</v>
      </c>
      <c r="D679" s="1">
        <v>2143.527</v>
      </c>
      <c r="E679" s="1">
        <v>146</v>
      </c>
      <c r="F679" s="1">
        <v>143.30000000000001</v>
      </c>
      <c r="G679" s="8">
        <f t="shared" si="126"/>
        <v>134.88958904109583</v>
      </c>
      <c r="H679" s="5">
        <v>172</v>
      </c>
      <c r="I679" s="8">
        <f t="shared" si="127"/>
        <v>146.94520547945206</v>
      </c>
      <c r="J679">
        <f t="shared" si="130"/>
        <v>99.179584226717623</v>
      </c>
      <c r="K679">
        <f t="shared" si="128"/>
        <v>134.88958904109583</v>
      </c>
      <c r="L679">
        <f t="shared" si="131"/>
        <v>134.88958904109583</v>
      </c>
      <c r="M679">
        <f t="shared" si="129"/>
        <v>137.47260273972603</v>
      </c>
      <c r="N679" s="20">
        <f t="shared" si="132"/>
        <v>1.9149096064361686</v>
      </c>
      <c r="P679">
        <f t="shared" si="133"/>
        <v>136.73787671232878</v>
      </c>
      <c r="Q679" s="20">
        <f t="shared" si="134"/>
        <v>1.3702226275371459</v>
      </c>
      <c r="S679">
        <f t="shared" si="135"/>
        <v>138.20732876712327</v>
      </c>
      <c r="T679" s="20">
        <f t="shared" si="136"/>
        <v>2.4595965853351629</v>
      </c>
      <c r="U679">
        <f t="shared" si="137"/>
        <v>146.94520547945206</v>
      </c>
      <c r="V679">
        <f t="shared" si="138"/>
        <v>141.77917808219166</v>
      </c>
      <c r="W679" s="20">
        <f t="shared" si="139"/>
        <v>-3.5156148037662831</v>
      </c>
      <c r="Y679">
        <f t="shared" si="140"/>
        <v>143.19696986301358</v>
      </c>
      <c r="Z679" s="9">
        <f t="shared" si="141"/>
        <v>-3.7482356164384787</v>
      </c>
      <c r="AB679">
        <f t="shared" si="142"/>
        <v>140.36138630136975</v>
      </c>
      <c r="AC679" s="9">
        <f t="shared" si="143"/>
        <v>-6.5838191780823081</v>
      </c>
    </row>
    <row r="680" spans="1:29">
      <c r="A680" s="1">
        <v>20131109</v>
      </c>
      <c r="B680" s="1">
        <v>200000</v>
      </c>
      <c r="C680" s="1">
        <v>2456606.3220000002</v>
      </c>
      <c r="D680" s="1">
        <v>2143.5630000000001</v>
      </c>
      <c r="E680" s="1">
        <v>148.1</v>
      </c>
      <c r="F680" s="1">
        <v>145.19999999999999</v>
      </c>
      <c r="G680" s="8">
        <f t="shared" si="126"/>
        <v>134.96575342465746</v>
      </c>
      <c r="H680" s="5">
        <v>140</v>
      </c>
      <c r="I680" s="8">
        <f t="shared" si="127"/>
        <v>147.21369863013697</v>
      </c>
      <c r="J680">
        <f t="shared" si="130"/>
        <v>99.168015930619916</v>
      </c>
      <c r="K680">
        <f t="shared" si="128"/>
        <v>134.96575342465746</v>
      </c>
      <c r="L680">
        <f t="shared" si="131"/>
        <v>134.96575342465746</v>
      </c>
      <c r="M680">
        <f t="shared" si="129"/>
        <v>137.60684931506847</v>
      </c>
      <c r="N680" s="20">
        <f t="shared" si="132"/>
        <v>1.9568637401675062</v>
      </c>
      <c r="P680">
        <f t="shared" si="133"/>
        <v>136.8707808219178</v>
      </c>
      <c r="Q680" s="20">
        <f t="shared" si="134"/>
        <v>1.4114894696777895</v>
      </c>
      <c r="S680">
        <f t="shared" si="135"/>
        <v>138.34291780821917</v>
      </c>
      <c r="T680" s="20">
        <f t="shared" si="136"/>
        <v>2.5022380106572371</v>
      </c>
      <c r="U680">
        <f t="shared" si="137"/>
        <v>147.21369863013697</v>
      </c>
      <c r="V680">
        <f t="shared" si="138"/>
        <v>141.93150684931493</v>
      </c>
      <c r="W680" s="20">
        <f t="shared" si="139"/>
        <v>-3.5881115887816577</v>
      </c>
      <c r="Y680">
        <f t="shared" si="140"/>
        <v>143.35082191780808</v>
      </c>
      <c r="Z680" s="9">
        <f t="shared" si="141"/>
        <v>-3.8628767123288976</v>
      </c>
      <c r="AB680">
        <f t="shared" si="142"/>
        <v>140.51219178082178</v>
      </c>
      <c r="AC680" s="9">
        <f t="shared" si="143"/>
        <v>-6.7015068493151944</v>
      </c>
    </row>
    <row r="681" spans="1:29">
      <c r="A681" s="1">
        <v>20131110</v>
      </c>
      <c r="B681" s="1">
        <v>200000</v>
      </c>
      <c r="C681" s="1">
        <v>2456607.3220000002</v>
      </c>
      <c r="D681" s="1">
        <v>2143.6</v>
      </c>
      <c r="E681" s="1">
        <v>154.1</v>
      </c>
      <c r="F681" s="1">
        <v>151.1</v>
      </c>
      <c r="G681" s="8">
        <f t="shared" si="126"/>
        <v>135.04328767123278</v>
      </c>
      <c r="H681" s="5">
        <v>119</v>
      </c>
      <c r="I681" s="8">
        <f t="shared" si="127"/>
        <v>147.54246575342466</v>
      </c>
      <c r="J681">
        <f t="shared" si="130"/>
        <v>99.152841995803385</v>
      </c>
      <c r="K681">
        <f t="shared" si="128"/>
        <v>135.04328767123278</v>
      </c>
      <c r="L681">
        <f t="shared" si="131"/>
        <v>135.04328767123278</v>
      </c>
      <c r="M681">
        <f t="shared" si="129"/>
        <v>137.77123287671233</v>
      </c>
      <c r="N681" s="20">
        <f t="shared" si="132"/>
        <v>2.0200524235760753</v>
      </c>
      <c r="P681">
        <f t="shared" si="133"/>
        <v>137.03352054794522</v>
      </c>
      <c r="Q681" s="20">
        <f t="shared" si="134"/>
        <v>1.4737740105659469</v>
      </c>
      <c r="S681">
        <f t="shared" si="135"/>
        <v>138.50894520547945</v>
      </c>
      <c r="T681" s="20">
        <f t="shared" si="136"/>
        <v>2.5663308365862179</v>
      </c>
      <c r="U681">
        <f t="shared" si="137"/>
        <v>147.54246575342466</v>
      </c>
      <c r="V681">
        <f t="shared" si="138"/>
        <v>142.08657534246555</v>
      </c>
      <c r="W681" s="20">
        <f t="shared" si="139"/>
        <v>-3.6978441312463133</v>
      </c>
      <c r="Y681">
        <f t="shared" si="140"/>
        <v>143.50744109589021</v>
      </c>
      <c r="Z681" s="9">
        <f t="shared" si="141"/>
        <v>-4.0350246575344499</v>
      </c>
      <c r="AB681">
        <f t="shared" si="142"/>
        <v>140.66570958904089</v>
      </c>
      <c r="AC681" s="9">
        <f t="shared" si="143"/>
        <v>-6.876756164383778</v>
      </c>
    </row>
    <row r="682" spans="1:29">
      <c r="A682" s="1">
        <v>20131111</v>
      </c>
      <c r="B682" s="1">
        <v>200000</v>
      </c>
      <c r="C682" s="1">
        <v>2456608.3220000002</v>
      </c>
      <c r="D682" s="1">
        <v>2143.6370000000002</v>
      </c>
      <c r="E682" s="1">
        <v>163.69999999999999</v>
      </c>
      <c r="F682" s="1">
        <v>160.4</v>
      </c>
      <c r="G682" s="8">
        <f t="shared" si="126"/>
        <v>135.08684931506843</v>
      </c>
      <c r="H682" s="5">
        <v>100</v>
      </c>
      <c r="I682" s="8">
        <f t="shared" si="127"/>
        <v>147.68219178082191</v>
      </c>
      <c r="J682">
        <f t="shared" si="130"/>
        <v>99.147131938260614</v>
      </c>
      <c r="K682">
        <f t="shared" si="128"/>
        <v>135.08684931506843</v>
      </c>
      <c r="L682">
        <f t="shared" si="131"/>
        <v>135.08684931506843</v>
      </c>
      <c r="M682">
        <f t="shared" si="129"/>
        <v>137.84109589041094</v>
      </c>
      <c r="N682" s="20">
        <f t="shared" si="132"/>
        <v>2.0388709850791287</v>
      </c>
      <c r="P682">
        <f t="shared" si="133"/>
        <v>137.10268493150684</v>
      </c>
      <c r="Q682" s="20">
        <f t="shared" si="134"/>
        <v>1.4922515601328428</v>
      </c>
      <c r="S682">
        <f t="shared" si="135"/>
        <v>138.57950684931507</v>
      </c>
      <c r="T682" s="20">
        <f t="shared" si="136"/>
        <v>2.585490410025443</v>
      </c>
      <c r="U682">
        <f t="shared" si="137"/>
        <v>147.68219178082191</v>
      </c>
      <c r="V682">
        <f t="shared" si="138"/>
        <v>142.17369863013687</v>
      </c>
      <c r="W682" s="20">
        <f t="shared" si="139"/>
        <v>-3.7299643811220591</v>
      </c>
      <c r="Y682">
        <f t="shared" si="140"/>
        <v>143.59543561643824</v>
      </c>
      <c r="Z682" s="9">
        <f t="shared" si="141"/>
        <v>-4.0867561643836723</v>
      </c>
      <c r="AB682">
        <f t="shared" si="142"/>
        <v>140.7519616438355</v>
      </c>
      <c r="AC682" s="9">
        <f t="shared" si="143"/>
        <v>-6.9302301369864097</v>
      </c>
    </row>
    <row r="683" spans="1:29">
      <c r="A683" s="1">
        <v>20131112</v>
      </c>
      <c r="B683" s="1">
        <v>200000</v>
      </c>
      <c r="C683" s="1">
        <v>2456609.3220000002</v>
      </c>
      <c r="D683" s="1">
        <v>2143.6729999999998</v>
      </c>
      <c r="E683" s="1">
        <v>167.5</v>
      </c>
      <c r="F683" s="1">
        <v>164</v>
      </c>
      <c r="G683" s="8">
        <f t="shared" si="126"/>
        <v>135.11205479452045</v>
      </c>
      <c r="H683" s="5">
        <v>149</v>
      </c>
      <c r="I683" s="8">
        <f t="shared" si="127"/>
        <v>147.97534246575341</v>
      </c>
      <c r="J683">
        <f t="shared" si="130"/>
        <v>99.130714113791626</v>
      </c>
      <c r="K683">
        <f t="shared" si="128"/>
        <v>135.11205479452045</v>
      </c>
      <c r="L683">
        <f t="shared" si="131"/>
        <v>135.11205479452045</v>
      </c>
      <c r="M683">
        <f t="shared" si="129"/>
        <v>137.98767123287672</v>
      </c>
      <c r="N683" s="20">
        <f t="shared" si="132"/>
        <v>2.1283196697212077</v>
      </c>
      <c r="P683">
        <f t="shared" si="133"/>
        <v>137.24779452054793</v>
      </c>
      <c r="Q683" s="20">
        <f t="shared" si="134"/>
        <v>1.5807173751265537</v>
      </c>
      <c r="S683">
        <f t="shared" si="135"/>
        <v>138.72754794520546</v>
      </c>
      <c r="T683" s="20">
        <f t="shared" si="136"/>
        <v>2.6759219643158332</v>
      </c>
      <c r="U683">
        <f t="shared" si="137"/>
        <v>147.97534246575341</v>
      </c>
      <c r="V683">
        <f t="shared" si="138"/>
        <v>142.22410958904089</v>
      </c>
      <c r="W683" s="20">
        <f t="shared" si="139"/>
        <v>-3.8866156893967343</v>
      </c>
      <c r="Y683">
        <f t="shared" si="140"/>
        <v>143.64635068493129</v>
      </c>
      <c r="Z683" s="9">
        <f t="shared" si="141"/>
        <v>-4.3289917808221219</v>
      </c>
      <c r="AB683">
        <f t="shared" si="142"/>
        <v>140.80186849315049</v>
      </c>
      <c r="AC683" s="9">
        <f t="shared" si="143"/>
        <v>-7.1734739726029204</v>
      </c>
    </row>
    <row r="684" spans="1:29">
      <c r="A684" s="1">
        <v>20131113</v>
      </c>
      <c r="B684" s="1">
        <v>200000</v>
      </c>
      <c r="C684" s="1">
        <v>2456610.3220000002</v>
      </c>
      <c r="D684" s="1">
        <v>2143.71</v>
      </c>
      <c r="E684" s="1">
        <v>171</v>
      </c>
      <c r="F684" s="1">
        <v>167.4</v>
      </c>
      <c r="G684" s="8">
        <f t="shared" si="126"/>
        <v>135.15479452054785</v>
      </c>
      <c r="H684" s="5">
        <v>203</v>
      </c>
      <c r="I684" s="8">
        <f t="shared" si="127"/>
        <v>148.12054794520549</v>
      </c>
      <c r="J684">
        <f t="shared" si="130"/>
        <v>99.124648564664099</v>
      </c>
      <c r="K684">
        <f t="shared" si="128"/>
        <v>135.15479452054785</v>
      </c>
      <c r="L684">
        <f t="shared" si="131"/>
        <v>135.15479452054785</v>
      </c>
      <c r="M684">
        <f t="shared" si="129"/>
        <v>138.06027397260274</v>
      </c>
      <c r="N684" s="20">
        <f t="shared" si="132"/>
        <v>2.1497420512249619</v>
      </c>
      <c r="P684">
        <f t="shared" si="133"/>
        <v>137.31967123287671</v>
      </c>
      <c r="Q684" s="20">
        <f t="shared" si="134"/>
        <v>1.6017757416661595</v>
      </c>
      <c r="S684">
        <f t="shared" si="135"/>
        <v>138.80087671232877</v>
      </c>
      <c r="T684" s="20">
        <f t="shared" si="136"/>
        <v>2.6977083607837642</v>
      </c>
      <c r="U684">
        <f t="shared" si="137"/>
        <v>148.12054794520549</v>
      </c>
      <c r="V684">
        <f t="shared" si="138"/>
        <v>142.30958904109571</v>
      </c>
      <c r="W684" s="20">
        <f t="shared" si="139"/>
        <v>-3.9231281444215682</v>
      </c>
      <c r="Y684">
        <f t="shared" si="140"/>
        <v>143.73268493150667</v>
      </c>
      <c r="Z684" s="9">
        <f t="shared" si="141"/>
        <v>-4.3878630136988193</v>
      </c>
      <c r="AB684">
        <f t="shared" si="142"/>
        <v>140.88649315068474</v>
      </c>
      <c r="AC684" s="9">
        <f t="shared" si="143"/>
        <v>-7.2340547945207447</v>
      </c>
    </row>
    <row r="685" spans="1:29">
      <c r="A685" s="1">
        <v>20131114</v>
      </c>
      <c r="B685" s="1">
        <v>200000</v>
      </c>
      <c r="C685" s="1">
        <v>2456611.3220000002</v>
      </c>
      <c r="D685" s="1">
        <v>2143.7469999999998</v>
      </c>
      <c r="E685" s="1">
        <v>175.8</v>
      </c>
      <c r="F685" s="1">
        <v>172</v>
      </c>
      <c r="G685" s="8">
        <f t="shared" si="126"/>
        <v>135.17315068493139</v>
      </c>
      <c r="H685" s="5">
        <v>234</v>
      </c>
      <c r="I685" s="8">
        <f t="shared" si="127"/>
        <v>148.16438356164383</v>
      </c>
      <c r="J685">
        <f t="shared" si="130"/>
        <v>99.123187869822473</v>
      </c>
      <c r="K685">
        <f t="shared" si="128"/>
        <v>135.17315068493139</v>
      </c>
      <c r="L685">
        <f t="shared" si="131"/>
        <v>135.17315068493139</v>
      </c>
      <c r="M685">
        <f t="shared" si="129"/>
        <v>138.08219178082192</v>
      </c>
      <c r="N685" s="20">
        <f t="shared" si="132"/>
        <v>2.1520849970206655</v>
      </c>
      <c r="P685">
        <f t="shared" si="133"/>
        <v>137.34136986301371</v>
      </c>
      <c r="Q685" s="20">
        <f t="shared" si="134"/>
        <v>1.6040309537033153</v>
      </c>
      <c r="S685">
        <f t="shared" si="135"/>
        <v>138.82301369863012</v>
      </c>
      <c r="T685" s="20">
        <f t="shared" si="136"/>
        <v>2.7001390403379872</v>
      </c>
      <c r="U685">
        <f t="shared" si="137"/>
        <v>148.16438356164383</v>
      </c>
      <c r="V685">
        <f t="shared" si="138"/>
        <v>142.34630136986277</v>
      </c>
      <c r="W685" s="20">
        <f t="shared" si="139"/>
        <v>-3.9267751479291491</v>
      </c>
      <c r="Y685">
        <f t="shared" si="140"/>
        <v>143.76976438356141</v>
      </c>
      <c r="Z685" s="9">
        <f t="shared" si="141"/>
        <v>-4.3946191780824222</v>
      </c>
      <c r="AB685">
        <f t="shared" si="142"/>
        <v>140.92283835616414</v>
      </c>
      <c r="AC685" s="9">
        <f t="shared" si="143"/>
        <v>-7.2415452054796967</v>
      </c>
    </row>
    <row r="686" spans="1:29">
      <c r="A686" s="1">
        <v>20131115</v>
      </c>
      <c r="B686" s="1">
        <v>200000</v>
      </c>
      <c r="C686" s="1">
        <v>2456612.3220000002</v>
      </c>
      <c r="D686" s="1">
        <v>2143.7829999999999</v>
      </c>
      <c r="E686" s="1">
        <v>177.9</v>
      </c>
      <c r="F686" s="1">
        <v>174</v>
      </c>
      <c r="G686" s="8">
        <f t="shared" si="126"/>
        <v>135.15616438356153</v>
      </c>
      <c r="H686" s="5">
        <v>208</v>
      </c>
      <c r="I686" s="8">
        <f t="shared" si="127"/>
        <v>148.29041095890412</v>
      </c>
      <c r="J686">
        <f t="shared" si="130"/>
        <v>99.114288881498723</v>
      </c>
      <c r="K686">
        <f t="shared" si="128"/>
        <v>135.15616438356153</v>
      </c>
      <c r="L686">
        <f t="shared" si="131"/>
        <v>135.15616438356153</v>
      </c>
      <c r="M686">
        <f t="shared" si="129"/>
        <v>138.14520547945204</v>
      </c>
      <c r="N686" s="20">
        <f t="shared" si="132"/>
        <v>2.2115462580070613</v>
      </c>
      <c r="P686">
        <f t="shared" si="133"/>
        <v>137.40375342465754</v>
      </c>
      <c r="Q686" s="20">
        <f t="shared" si="134"/>
        <v>1.6629571069489231</v>
      </c>
      <c r="S686">
        <f t="shared" si="135"/>
        <v>138.88665753424658</v>
      </c>
      <c r="T686" s="20">
        <f t="shared" si="136"/>
        <v>2.7601354090651853</v>
      </c>
      <c r="U686">
        <f t="shared" si="137"/>
        <v>148.29041095890412</v>
      </c>
      <c r="V686">
        <f t="shared" si="138"/>
        <v>142.31232876712306</v>
      </c>
      <c r="W686" s="20">
        <f t="shared" si="139"/>
        <v>-4.0313342940547727</v>
      </c>
      <c r="Y686">
        <f t="shared" si="140"/>
        <v>143.73545205479431</v>
      </c>
      <c r="Z686" s="9">
        <f t="shared" si="141"/>
        <v>-4.5549589041098102</v>
      </c>
      <c r="AB686">
        <f t="shared" si="142"/>
        <v>140.88920547945182</v>
      </c>
      <c r="AC686" s="9">
        <f t="shared" si="143"/>
        <v>-7.401205479452301</v>
      </c>
    </row>
    <row r="687" spans="1:29">
      <c r="A687" s="1">
        <v>20131116</v>
      </c>
      <c r="B687" s="1">
        <v>200000</v>
      </c>
      <c r="C687" s="1">
        <v>2456613.3220000002</v>
      </c>
      <c r="D687" s="1">
        <v>2143.8200000000002</v>
      </c>
      <c r="E687" s="1">
        <v>174.5</v>
      </c>
      <c r="F687" s="1">
        <v>170.6</v>
      </c>
      <c r="G687" s="8">
        <f t="shared" si="126"/>
        <v>135.14794520547935</v>
      </c>
      <c r="H687" s="5">
        <v>265</v>
      </c>
      <c r="I687" s="8">
        <f t="shared" si="127"/>
        <v>148.38630136986302</v>
      </c>
      <c r="J687">
        <f t="shared" si="130"/>
        <v>99.10784512841343</v>
      </c>
      <c r="K687">
        <f t="shared" si="128"/>
        <v>135.14794520547935</v>
      </c>
      <c r="L687">
        <f t="shared" si="131"/>
        <v>135.14794520547935</v>
      </c>
      <c r="M687">
        <f t="shared" si="129"/>
        <v>138.19315068493151</v>
      </c>
      <c r="N687" s="20">
        <f t="shared" si="132"/>
        <v>2.2532384601350941</v>
      </c>
      <c r="P687">
        <f t="shared" si="133"/>
        <v>137.4512191780822</v>
      </c>
      <c r="Q687" s="20">
        <f t="shared" si="134"/>
        <v>1.7042611851041869</v>
      </c>
      <c r="S687">
        <f t="shared" si="135"/>
        <v>138.93508219178082</v>
      </c>
      <c r="T687" s="20">
        <f t="shared" si="136"/>
        <v>2.8022157351660155</v>
      </c>
      <c r="U687">
        <f t="shared" si="137"/>
        <v>148.38630136986302</v>
      </c>
      <c r="V687">
        <f t="shared" si="138"/>
        <v>142.29589041095869</v>
      </c>
      <c r="W687" s="20">
        <f t="shared" si="139"/>
        <v>-4.1044293864590458</v>
      </c>
      <c r="Y687">
        <f t="shared" si="140"/>
        <v>143.71884931506827</v>
      </c>
      <c r="Z687" s="9">
        <f t="shared" si="141"/>
        <v>-4.6674520547947509</v>
      </c>
      <c r="AB687">
        <f t="shared" si="142"/>
        <v>140.87293150684911</v>
      </c>
      <c r="AC687" s="9">
        <f t="shared" si="143"/>
        <v>-7.5133698630139065</v>
      </c>
    </row>
    <row r="688" spans="1:29">
      <c r="A688" s="1">
        <v>20131117</v>
      </c>
      <c r="B688" s="1">
        <v>200000</v>
      </c>
      <c r="C688" s="1">
        <v>2456614.3220000002</v>
      </c>
      <c r="D688" s="1">
        <v>2143.857</v>
      </c>
      <c r="E688" s="1">
        <v>177</v>
      </c>
      <c r="F688" s="1">
        <v>172.9</v>
      </c>
      <c r="G688" s="8">
        <f t="shared" si="126"/>
        <v>135.13479452054784</v>
      </c>
      <c r="H688" s="5">
        <v>220</v>
      </c>
      <c r="I688" s="8">
        <f t="shared" si="127"/>
        <v>148.59178082191781</v>
      </c>
      <c r="J688">
        <f t="shared" si="130"/>
        <v>99.094365366177442</v>
      </c>
      <c r="K688">
        <f t="shared" si="128"/>
        <v>135.13479452054784</v>
      </c>
      <c r="L688">
        <f t="shared" si="131"/>
        <v>135.13479452054784</v>
      </c>
      <c r="M688">
        <f t="shared" si="129"/>
        <v>138.29589041095892</v>
      </c>
      <c r="N688" s="20">
        <f t="shared" si="132"/>
        <v>2.3392168550124381</v>
      </c>
      <c r="P688">
        <f t="shared" si="133"/>
        <v>137.55293150684932</v>
      </c>
      <c r="Q688" s="20">
        <f t="shared" si="134"/>
        <v>1.7894258801968164</v>
      </c>
      <c r="S688">
        <f t="shared" si="135"/>
        <v>139.03884931506849</v>
      </c>
      <c r="T688" s="20">
        <f t="shared" si="136"/>
        <v>2.8890078298280457</v>
      </c>
      <c r="U688">
        <f t="shared" si="137"/>
        <v>148.59178082191781</v>
      </c>
      <c r="V688">
        <f t="shared" si="138"/>
        <v>142.26958904109568</v>
      </c>
      <c r="W688" s="20">
        <f t="shared" si="139"/>
        <v>-4.2547385500406989</v>
      </c>
      <c r="Y688">
        <f t="shared" si="140"/>
        <v>143.69228493150663</v>
      </c>
      <c r="Z688" s="9">
        <f t="shared" si="141"/>
        <v>-4.8994958904111741</v>
      </c>
      <c r="AB688">
        <f t="shared" si="142"/>
        <v>140.84689315068474</v>
      </c>
      <c r="AC688" s="9">
        <f t="shared" si="143"/>
        <v>-7.7448876712330739</v>
      </c>
    </row>
    <row r="689" spans="1:29">
      <c r="A689" s="1">
        <v>20131118</v>
      </c>
      <c r="B689" s="1">
        <v>200000</v>
      </c>
      <c r="C689" s="1">
        <v>2456615.3220000002</v>
      </c>
      <c r="D689" s="1">
        <v>2143.893</v>
      </c>
      <c r="E689" s="1">
        <v>163.30000000000001</v>
      </c>
      <c r="F689" s="1">
        <v>159.5</v>
      </c>
      <c r="G689" s="8">
        <f t="shared" si="126"/>
        <v>135.08328767123277</v>
      </c>
      <c r="H689" s="5">
        <v>170</v>
      </c>
      <c r="I689" s="8">
        <f t="shared" si="127"/>
        <v>148.56164383561645</v>
      </c>
      <c r="J689">
        <f t="shared" si="130"/>
        <v>99.092743199631158</v>
      </c>
      <c r="K689">
        <f t="shared" si="128"/>
        <v>135.08328767123277</v>
      </c>
      <c r="L689">
        <f t="shared" si="131"/>
        <v>135.08328767123277</v>
      </c>
      <c r="M689">
        <f t="shared" si="129"/>
        <v>138.28082191780823</v>
      </c>
      <c r="N689" s="20">
        <f t="shared" si="132"/>
        <v>2.3670835243199377</v>
      </c>
      <c r="P689">
        <f t="shared" si="133"/>
        <v>137.53801369863015</v>
      </c>
      <c r="Q689" s="20">
        <f t="shared" si="134"/>
        <v>1.8171944655150298</v>
      </c>
      <c r="S689">
        <f t="shared" si="135"/>
        <v>139.0236301369863</v>
      </c>
      <c r="T689" s="20">
        <f t="shared" si="136"/>
        <v>2.9169725831248456</v>
      </c>
      <c r="U689">
        <f t="shared" si="137"/>
        <v>148.56164383561645</v>
      </c>
      <c r="V689">
        <f t="shared" si="138"/>
        <v>142.16657534246553</v>
      </c>
      <c r="W689" s="20">
        <f t="shared" si="139"/>
        <v>-4.3046565237438159</v>
      </c>
      <c r="Y689">
        <f t="shared" si="140"/>
        <v>143.5882410958902</v>
      </c>
      <c r="Z689" s="9">
        <f t="shared" si="141"/>
        <v>-4.9734027397262537</v>
      </c>
      <c r="AB689">
        <f t="shared" si="142"/>
        <v>140.74490958904087</v>
      </c>
      <c r="AC689" s="9">
        <f t="shared" si="143"/>
        <v>-7.816734246575578</v>
      </c>
    </row>
    <row r="690" spans="1:29">
      <c r="A690" s="1">
        <v>20131119</v>
      </c>
      <c r="B690" s="1">
        <v>200000</v>
      </c>
      <c r="C690" s="1">
        <v>2456616.3220000002</v>
      </c>
      <c r="D690" s="1">
        <v>2143.9299999999998</v>
      </c>
      <c r="E690" s="1">
        <v>152.9</v>
      </c>
      <c r="F690" s="1">
        <v>149.30000000000001</v>
      </c>
      <c r="G690" s="8">
        <f t="shared" si="126"/>
        <v>135.04191780821904</v>
      </c>
      <c r="H690" s="5">
        <v>108</v>
      </c>
      <c r="I690" s="8">
        <f t="shared" si="127"/>
        <v>148.49863013698629</v>
      </c>
      <c r="J690">
        <f t="shared" si="130"/>
        <v>99.093815726356951</v>
      </c>
      <c r="K690">
        <f t="shared" si="128"/>
        <v>135.04191780821904</v>
      </c>
      <c r="L690">
        <f t="shared" si="131"/>
        <v>135.04191780821904</v>
      </c>
      <c r="M690">
        <f t="shared" si="129"/>
        <v>138.24931506849316</v>
      </c>
      <c r="N690" s="20">
        <f t="shared" si="132"/>
        <v>2.3751123446196516</v>
      </c>
      <c r="P690">
        <f t="shared" si="133"/>
        <v>137.50682191780822</v>
      </c>
      <c r="Q690" s="20">
        <f t="shared" si="134"/>
        <v>1.8252881398572498</v>
      </c>
      <c r="S690">
        <f t="shared" si="135"/>
        <v>138.9918082191781</v>
      </c>
      <c r="T690" s="20">
        <f t="shared" si="136"/>
        <v>2.9249365493820392</v>
      </c>
      <c r="U690">
        <f t="shared" si="137"/>
        <v>148.49863013698629</v>
      </c>
      <c r="V690">
        <f t="shared" si="138"/>
        <v>142.08383561643808</v>
      </c>
      <c r="W690" s="20">
        <f t="shared" si="139"/>
        <v>-4.3197667982733066</v>
      </c>
      <c r="Y690">
        <f t="shared" si="140"/>
        <v>143.50467397260246</v>
      </c>
      <c r="Z690" s="9">
        <f t="shared" si="141"/>
        <v>-4.9939561643838317</v>
      </c>
      <c r="AB690">
        <f t="shared" si="142"/>
        <v>140.6629972602737</v>
      </c>
      <c r="AC690" s="9">
        <f t="shared" si="143"/>
        <v>-7.8356328767125945</v>
      </c>
    </row>
    <row r="691" spans="1:29">
      <c r="A691" s="1">
        <v>20131120</v>
      </c>
      <c r="B691" s="1">
        <v>200000</v>
      </c>
      <c r="C691" s="1">
        <v>2456617.3220000002</v>
      </c>
      <c r="D691" s="1">
        <v>2143.9670000000001</v>
      </c>
      <c r="E691" s="1">
        <v>147</v>
      </c>
      <c r="F691" s="1">
        <v>143.5</v>
      </c>
      <c r="G691" s="8">
        <f t="shared" si="126"/>
        <v>135.00986301369852</v>
      </c>
      <c r="H691" s="5">
        <v>112</v>
      </c>
      <c r="I691" s="8">
        <f t="shared" si="127"/>
        <v>148.37534246575342</v>
      </c>
      <c r="J691">
        <f t="shared" si="130"/>
        <v>99.099211551599964</v>
      </c>
      <c r="K691">
        <f t="shared" si="128"/>
        <v>135.00986301369852</v>
      </c>
      <c r="L691">
        <f t="shared" si="131"/>
        <v>135.00986301369852</v>
      </c>
      <c r="M691">
        <f t="shared" si="129"/>
        <v>138.18767123287671</v>
      </c>
      <c r="N691" s="20">
        <f t="shared" si="132"/>
        <v>2.3537600500014975</v>
      </c>
      <c r="P691">
        <f t="shared" si="133"/>
        <v>137.44579452054796</v>
      </c>
      <c r="Q691" s="20">
        <f t="shared" si="134"/>
        <v>1.8042618905570436</v>
      </c>
      <c r="S691">
        <f t="shared" si="135"/>
        <v>138.92954794520546</v>
      </c>
      <c r="T691" s="20">
        <f t="shared" si="136"/>
        <v>2.9032582094459514</v>
      </c>
      <c r="U691">
        <f t="shared" si="137"/>
        <v>148.37534246575342</v>
      </c>
      <c r="V691">
        <f t="shared" si="138"/>
        <v>142.01972602739704</v>
      </c>
      <c r="W691" s="20">
        <f t="shared" si="139"/>
        <v>-4.2834721273336385</v>
      </c>
      <c r="Y691">
        <f t="shared" si="140"/>
        <v>143.43992328767101</v>
      </c>
      <c r="Z691" s="9">
        <f t="shared" si="141"/>
        <v>-4.9354191780824124</v>
      </c>
      <c r="AB691">
        <f t="shared" si="142"/>
        <v>140.59952876712308</v>
      </c>
      <c r="AC691" s="9">
        <f t="shared" si="143"/>
        <v>-7.775813698630345</v>
      </c>
    </row>
    <row r="692" spans="1:29">
      <c r="A692" s="1">
        <v>20131121</v>
      </c>
      <c r="B692" s="1">
        <v>200000</v>
      </c>
      <c r="C692" s="1">
        <v>2456618.3220000002</v>
      </c>
      <c r="D692" s="1">
        <v>2144.0030000000002</v>
      </c>
      <c r="E692" s="1">
        <v>141.19999999999999</v>
      </c>
      <c r="F692" s="1">
        <v>137.80000000000001</v>
      </c>
      <c r="G692" s="8">
        <f t="shared" si="126"/>
        <v>134.9479452054793</v>
      </c>
      <c r="H692" s="5">
        <v>105</v>
      </c>
      <c r="I692" s="8">
        <f t="shared" si="127"/>
        <v>148.36164383561643</v>
      </c>
      <c r="J692">
        <f t="shared" si="130"/>
        <v>99.095878268577323</v>
      </c>
      <c r="K692">
        <f t="shared" si="128"/>
        <v>134.9479452054793</v>
      </c>
      <c r="L692">
        <f t="shared" si="131"/>
        <v>134.9479452054793</v>
      </c>
      <c r="M692">
        <f t="shared" si="129"/>
        <v>138.1808219178082</v>
      </c>
      <c r="N692" s="20">
        <f t="shared" si="132"/>
        <v>2.3956472307943244</v>
      </c>
      <c r="P692">
        <f t="shared" si="133"/>
        <v>137.43901369863013</v>
      </c>
      <c r="Q692" s="20">
        <f t="shared" si="134"/>
        <v>1.8459477018029276</v>
      </c>
      <c r="S692">
        <f t="shared" si="135"/>
        <v>138.9226301369863</v>
      </c>
      <c r="T692" s="20">
        <f t="shared" si="136"/>
        <v>2.9453467597857212</v>
      </c>
      <c r="U692">
        <f t="shared" si="137"/>
        <v>148.36164383561643</v>
      </c>
      <c r="V692">
        <f t="shared" si="138"/>
        <v>141.8958904109586</v>
      </c>
      <c r="W692" s="20">
        <f t="shared" si="139"/>
        <v>-4.3581031171519271</v>
      </c>
      <c r="Y692">
        <f t="shared" si="140"/>
        <v>143.31484931506819</v>
      </c>
      <c r="Z692" s="9">
        <f t="shared" si="141"/>
        <v>-5.0467945205482465</v>
      </c>
      <c r="AB692">
        <f t="shared" si="142"/>
        <v>140.47693150684901</v>
      </c>
      <c r="AC692" s="9">
        <f t="shared" si="143"/>
        <v>-7.8847123287674208</v>
      </c>
    </row>
    <row r="693" spans="1:29">
      <c r="A693" s="1">
        <v>20131122</v>
      </c>
      <c r="B693" s="1">
        <v>200000</v>
      </c>
      <c r="C693" s="1">
        <v>2456619.3220000002</v>
      </c>
      <c r="D693" s="1">
        <v>2144.04</v>
      </c>
      <c r="E693" s="1">
        <v>142.80000000000001</v>
      </c>
      <c r="F693" s="1">
        <v>139.19999999999999</v>
      </c>
      <c r="G693" s="8">
        <f t="shared" si="126"/>
        <v>134.89671232876699</v>
      </c>
      <c r="H693" s="5">
        <v>143</v>
      </c>
      <c r="I693" s="8">
        <f t="shared" si="127"/>
        <v>148.42191780821918</v>
      </c>
      <c r="J693">
        <f t="shared" si="130"/>
        <v>99.088732602355364</v>
      </c>
      <c r="K693">
        <f t="shared" si="128"/>
        <v>134.89671232876699</v>
      </c>
      <c r="L693">
        <f t="shared" si="131"/>
        <v>134.89671232876699</v>
      </c>
      <c r="M693">
        <f t="shared" si="129"/>
        <v>138.21095890410959</v>
      </c>
      <c r="N693" s="20">
        <f t="shared" si="132"/>
        <v>2.4568772048833836</v>
      </c>
      <c r="P693">
        <f t="shared" si="133"/>
        <v>137.4688493150685</v>
      </c>
      <c r="Q693" s="20">
        <f t="shared" si="134"/>
        <v>1.9067454957929328</v>
      </c>
      <c r="S693">
        <f t="shared" si="135"/>
        <v>138.95306849315068</v>
      </c>
      <c r="T693" s="20">
        <f t="shared" si="136"/>
        <v>3.0070089139738485</v>
      </c>
      <c r="U693">
        <f t="shared" si="137"/>
        <v>148.42191780821918</v>
      </c>
      <c r="V693">
        <f t="shared" si="138"/>
        <v>141.79342465753399</v>
      </c>
      <c r="W693" s="20">
        <f t="shared" si="139"/>
        <v>-4.4659799904014648</v>
      </c>
      <c r="Y693">
        <f t="shared" si="140"/>
        <v>143.21135890410932</v>
      </c>
      <c r="Z693" s="9">
        <f t="shared" si="141"/>
        <v>-5.2105589041098597</v>
      </c>
      <c r="AB693">
        <f t="shared" si="142"/>
        <v>140.37549041095866</v>
      </c>
      <c r="AC693" s="9">
        <f t="shared" si="143"/>
        <v>-8.0464273972605156</v>
      </c>
    </row>
    <row r="694" spans="1:29">
      <c r="A694" s="1">
        <v>20131123</v>
      </c>
      <c r="B694" s="1">
        <v>200000</v>
      </c>
      <c r="C694" s="1">
        <v>2456620.3220000002</v>
      </c>
      <c r="D694" s="1">
        <v>2144.0770000000002</v>
      </c>
      <c r="E694" s="1">
        <v>135.6</v>
      </c>
      <c r="F694" s="1">
        <v>132.19999999999999</v>
      </c>
      <c r="G694" s="8">
        <f t="shared" si="126"/>
        <v>134.87123287671218</v>
      </c>
      <c r="H694" s="5">
        <v>108</v>
      </c>
      <c r="I694" s="8">
        <f t="shared" si="127"/>
        <v>148.46849315068494</v>
      </c>
      <c r="J694">
        <f t="shared" si="130"/>
        <v>99.084165267295305</v>
      </c>
      <c r="K694">
        <f t="shared" si="128"/>
        <v>134.87123287671218</v>
      </c>
      <c r="L694">
        <f t="shared" si="131"/>
        <v>134.87123287671218</v>
      </c>
      <c r="M694">
        <f t="shared" si="129"/>
        <v>138.23424657534247</v>
      </c>
      <c r="N694" s="20">
        <f t="shared" si="132"/>
        <v>2.4934996343545492</v>
      </c>
      <c r="P694">
        <f t="shared" si="133"/>
        <v>137.49190410958903</v>
      </c>
      <c r="Q694" s="20">
        <f t="shared" si="134"/>
        <v>1.9430913301374204</v>
      </c>
      <c r="S694">
        <f t="shared" si="135"/>
        <v>138.97658904109591</v>
      </c>
      <c r="T694" s="20">
        <f t="shared" si="136"/>
        <v>3.0439079385716781</v>
      </c>
      <c r="U694">
        <f t="shared" si="137"/>
        <v>148.46849315068494</v>
      </c>
      <c r="V694">
        <f t="shared" si="138"/>
        <v>141.74246575342437</v>
      </c>
      <c r="W694" s="20">
        <f t="shared" si="139"/>
        <v>-4.5302725544834175</v>
      </c>
      <c r="Y694">
        <f t="shared" si="140"/>
        <v>143.15989041095861</v>
      </c>
      <c r="Z694" s="9">
        <f t="shared" si="141"/>
        <v>-5.3086027397263251</v>
      </c>
      <c r="AB694">
        <f t="shared" si="142"/>
        <v>140.32504109589013</v>
      </c>
      <c r="AC694" s="9">
        <f t="shared" si="143"/>
        <v>-8.1434520547948068</v>
      </c>
    </row>
    <row r="695" spans="1:29">
      <c r="A695" s="1">
        <v>20131124</v>
      </c>
      <c r="B695" s="1">
        <v>200000</v>
      </c>
      <c r="C695" s="1">
        <v>2456621.3220000002</v>
      </c>
      <c r="D695" s="1">
        <v>2144.1129999999998</v>
      </c>
      <c r="E695" s="1">
        <v>127.1</v>
      </c>
      <c r="F695" s="1">
        <v>123.9</v>
      </c>
      <c r="G695" s="8">
        <f t="shared" si="126"/>
        <v>134.84794520547931</v>
      </c>
      <c r="H695" s="5">
        <v>90</v>
      </c>
      <c r="I695" s="8">
        <f t="shared" si="127"/>
        <v>148.49041095890411</v>
      </c>
      <c r="J695">
        <f t="shared" si="130"/>
        <v>99.081256111736366</v>
      </c>
      <c r="K695">
        <f t="shared" si="128"/>
        <v>134.84794520547931</v>
      </c>
      <c r="L695">
        <f t="shared" si="131"/>
        <v>134.84794520547931</v>
      </c>
      <c r="M695">
        <f t="shared" si="129"/>
        <v>138.24520547945207</v>
      </c>
      <c r="N695" s="20">
        <f t="shared" si="132"/>
        <v>2.5193266896251743</v>
      </c>
      <c r="P695">
        <f t="shared" si="133"/>
        <v>137.50275342465753</v>
      </c>
      <c r="Q695" s="20">
        <f t="shared" si="134"/>
        <v>1.9687420636131066</v>
      </c>
      <c r="S695">
        <f t="shared" si="135"/>
        <v>138.98765753424658</v>
      </c>
      <c r="T695" s="20">
        <f t="shared" si="136"/>
        <v>3.0699113156372135</v>
      </c>
      <c r="U695">
        <f t="shared" si="137"/>
        <v>148.49041095890411</v>
      </c>
      <c r="V695">
        <f t="shared" si="138"/>
        <v>141.69589041095861</v>
      </c>
      <c r="W695" s="20">
        <f t="shared" si="139"/>
        <v>-4.5757301795238021</v>
      </c>
      <c r="Y695">
        <f t="shared" si="140"/>
        <v>143.11284931506819</v>
      </c>
      <c r="Z695" s="9">
        <f t="shared" si="141"/>
        <v>-5.3775616438359179</v>
      </c>
      <c r="AB695">
        <f t="shared" si="142"/>
        <v>140.27893150684903</v>
      </c>
      <c r="AC695" s="9">
        <f t="shared" si="143"/>
        <v>-8.2114794520550731</v>
      </c>
    </row>
    <row r="696" spans="1:29">
      <c r="A696" s="1">
        <v>20131125</v>
      </c>
      <c r="B696" s="1">
        <v>200000</v>
      </c>
      <c r="C696" s="1">
        <v>2456622.3220000002</v>
      </c>
      <c r="D696" s="1">
        <v>2144.15</v>
      </c>
      <c r="E696" s="1">
        <v>119.1</v>
      </c>
      <c r="F696" s="1">
        <v>116</v>
      </c>
      <c r="G696" s="8">
        <f t="shared" ref="G696:G759" si="144">AVERAGE(F514:F878)</f>
        <v>134.81479452054782</v>
      </c>
      <c r="H696" s="5">
        <v>61</v>
      </c>
      <c r="I696" s="8">
        <f t="shared" ref="I696:I759" si="145">AVERAGE(H514:H878)</f>
        <v>148.50136986301371</v>
      </c>
      <c r="J696">
        <f t="shared" si="130"/>
        <v>99.078353596664385</v>
      </c>
      <c r="K696">
        <f t="shared" ref="K696:K759" si="146">G696</f>
        <v>134.81479452054782</v>
      </c>
      <c r="L696">
        <f t="shared" si="131"/>
        <v>134.81479452054782</v>
      </c>
      <c r="M696">
        <f t="shared" ref="M696:M759" si="147">(I696*0.5)+64</f>
        <v>138.25068493150684</v>
      </c>
      <c r="N696" s="20">
        <f t="shared" si="132"/>
        <v>2.5486004137589902</v>
      </c>
      <c r="P696">
        <f t="shared" si="133"/>
        <v>137.50817808219179</v>
      </c>
      <c r="Q696" s="20">
        <f t="shared" si="134"/>
        <v>1.9978397558091814</v>
      </c>
      <c r="S696">
        <f t="shared" si="135"/>
        <v>138.99319178082192</v>
      </c>
      <c r="T696" s="20">
        <f t="shared" si="136"/>
        <v>3.0993610717088274</v>
      </c>
      <c r="U696">
        <f t="shared" si="137"/>
        <v>148.50136986301371</v>
      </c>
      <c r="V696">
        <f t="shared" si="138"/>
        <v>141.62958904109564</v>
      </c>
      <c r="W696" s="20">
        <f t="shared" si="139"/>
        <v>-4.6274191465418824</v>
      </c>
      <c r="Y696">
        <f t="shared" si="140"/>
        <v>143.04588493150661</v>
      </c>
      <c r="Z696" s="9">
        <f t="shared" si="141"/>
        <v>-5.455484931507101</v>
      </c>
      <c r="AB696">
        <f t="shared" si="142"/>
        <v>140.21329315068468</v>
      </c>
      <c r="AC696" s="9">
        <f t="shared" si="143"/>
        <v>-8.2880767123290298</v>
      </c>
    </row>
    <row r="697" spans="1:29">
      <c r="A697" s="1">
        <v>20131126</v>
      </c>
      <c r="B697" s="1">
        <v>200000</v>
      </c>
      <c r="C697" s="1">
        <v>2456623.3220000002</v>
      </c>
      <c r="D697" s="1">
        <v>2144.1869999999999</v>
      </c>
      <c r="E697" s="1">
        <v>115.5</v>
      </c>
      <c r="F697" s="1">
        <v>112.4</v>
      </c>
      <c r="G697" s="8">
        <f t="shared" si="144"/>
        <v>134.80273972602726</v>
      </c>
      <c r="H697" s="5">
        <v>76</v>
      </c>
      <c r="I697" s="8">
        <f t="shared" si="145"/>
        <v>148.60821917808218</v>
      </c>
      <c r="J697">
        <f t="shared" ref="J697:J760" si="148">(G697/I697-1)*10+100</f>
        <v>99.071015080564862</v>
      </c>
      <c r="K697">
        <f t="shared" si="146"/>
        <v>134.80273972602726</v>
      </c>
      <c r="L697">
        <f t="shared" ref="L697:L760" si="149">K697</f>
        <v>134.80273972602726</v>
      </c>
      <c r="M697">
        <f t="shared" si="147"/>
        <v>138.3041095890411</v>
      </c>
      <c r="N697" s="20">
        <f t="shared" ref="N697:N760" si="150">((M697/K697)*100)-100</f>
        <v>2.5974025974027057</v>
      </c>
      <c r="P697">
        <f t="shared" ref="P697:P760" si="151">(I697*0.495)+64</f>
        <v>137.56106849315069</v>
      </c>
      <c r="Q697" s="20">
        <f t="shared" ref="Q697:Q760" si="152">((P697/K697)*100)-100</f>
        <v>2.0461963701401373</v>
      </c>
      <c r="S697">
        <f t="shared" ref="S697:S760" si="153">(I697*0.505)+64</f>
        <v>139.04715068493149</v>
      </c>
      <c r="T697" s="20">
        <f t="shared" ref="T697:T760" si="154">((S697/K697)*100)-100</f>
        <v>3.1486088246652599</v>
      </c>
      <c r="U697">
        <f t="shared" ref="U697:U760" si="155">I697</f>
        <v>148.60821917808218</v>
      </c>
      <c r="V697">
        <f t="shared" ref="V697:V760" si="156">(K697-64)*2</f>
        <v>141.60547945205451</v>
      </c>
      <c r="W697" s="20">
        <f t="shared" ref="W697:W760" si="157">((V697/I697)*100)-100</f>
        <v>-4.712215626267664</v>
      </c>
      <c r="Y697">
        <f t="shared" ref="Y697:Y760" si="158">(K697-64)*2.02</f>
        <v>143.02153424657504</v>
      </c>
      <c r="Z697" s="9">
        <f t="shared" ref="Z697:Z760" si="159">((Y697-I697)/100)*100</f>
        <v>-5.5866849315071363</v>
      </c>
      <c r="AB697">
        <f t="shared" ref="AB697:AB760" si="160">(K697-64)*1.98</f>
        <v>140.18942465753398</v>
      </c>
      <c r="AC697" s="9">
        <f t="shared" ref="AC697:AC760" si="161">((AB697-I697)/100)*100</f>
        <v>-8.4187945205482038</v>
      </c>
    </row>
    <row r="698" spans="1:29">
      <c r="A698" s="1">
        <v>20131127</v>
      </c>
      <c r="B698" s="1">
        <v>200000</v>
      </c>
      <c r="C698" s="1">
        <v>2456624.3220000002</v>
      </c>
      <c r="D698" s="1">
        <v>2144.223</v>
      </c>
      <c r="E698" s="1">
        <v>129</v>
      </c>
      <c r="F698" s="1">
        <v>125.6</v>
      </c>
      <c r="G698" s="8">
        <f t="shared" si="144"/>
        <v>134.78767123287656</v>
      </c>
      <c r="H698" s="5">
        <v>122</v>
      </c>
      <c r="I698" s="8">
        <f t="shared" si="145"/>
        <v>148.50136986301371</v>
      </c>
      <c r="J698">
        <f t="shared" si="148"/>
        <v>99.076527129494664</v>
      </c>
      <c r="K698">
        <f t="shared" si="146"/>
        <v>134.78767123287656</v>
      </c>
      <c r="L698">
        <f t="shared" si="149"/>
        <v>134.78767123287656</v>
      </c>
      <c r="M698">
        <f t="shared" si="147"/>
        <v>138.25068493150684</v>
      </c>
      <c r="N698" s="20">
        <f t="shared" si="150"/>
        <v>2.5692362416790644</v>
      </c>
      <c r="P698">
        <f t="shared" si="151"/>
        <v>137.50817808219179</v>
      </c>
      <c r="Q698" s="20">
        <f t="shared" si="152"/>
        <v>2.0183647543067451</v>
      </c>
      <c r="S698">
        <f t="shared" si="153"/>
        <v>138.99319178082192</v>
      </c>
      <c r="T698" s="20">
        <f t="shared" si="154"/>
        <v>3.1201077290513837</v>
      </c>
      <c r="U698">
        <f t="shared" si="155"/>
        <v>148.50136986301371</v>
      </c>
      <c r="V698">
        <f t="shared" si="156"/>
        <v>141.57534246575312</v>
      </c>
      <c r="W698" s="20">
        <f t="shared" si="157"/>
        <v>-4.6639484899361889</v>
      </c>
      <c r="Y698">
        <f t="shared" si="158"/>
        <v>142.99109589041066</v>
      </c>
      <c r="Z698" s="9">
        <f t="shared" si="159"/>
        <v>-5.510273972603045</v>
      </c>
      <c r="AB698">
        <f t="shared" si="160"/>
        <v>140.15958904109559</v>
      </c>
      <c r="AC698" s="9">
        <f t="shared" si="161"/>
        <v>-8.3417808219181211</v>
      </c>
    </row>
    <row r="699" spans="1:29">
      <c r="A699" s="1">
        <v>20131128</v>
      </c>
      <c r="B699" s="1">
        <v>200000</v>
      </c>
      <c r="C699" s="1">
        <v>2456625.3220000002</v>
      </c>
      <c r="D699" s="1">
        <v>2144.2600000000002</v>
      </c>
      <c r="E699" s="1">
        <v>132.9</v>
      </c>
      <c r="F699" s="1">
        <v>129.30000000000001</v>
      </c>
      <c r="G699" s="8">
        <f t="shared" si="144"/>
        <v>134.77589041095877</v>
      </c>
      <c r="H699" s="5">
        <v>113</v>
      </c>
      <c r="I699" s="8">
        <f t="shared" si="145"/>
        <v>148.49315068493149</v>
      </c>
      <c r="J699">
        <f t="shared" si="148"/>
        <v>99.07623616236161</v>
      </c>
      <c r="K699">
        <f t="shared" si="146"/>
        <v>134.77589041095877</v>
      </c>
      <c r="L699">
        <f t="shared" si="149"/>
        <v>134.77589041095877</v>
      </c>
      <c r="M699">
        <f t="shared" si="147"/>
        <v>138.24657534246575</v>
      </c>
      <c r="N699" s="20">
        <f t="shared" si="150"/>
        <v>2.5751526633763291</v>
      </c>
      <c r="P699">
        <f t="shared" si="151"/>
        <v>137.50410958904109</v>
      </c>
      <c r="Q699" s="20">
        <f t="shared" si="152"/>
        <v>2.0242635160958145</v>
      </c>
      <c r="S699">
        <f t="shared" si="153"/>
        <v>138.9890410958904</v>
      </c>
      <c r="T699" s="20">
        <f t="shared" si="154"/>
        <v>3.1260418106568579</v>
      </c>
      <c r="U699">
        <f t="shared" si="155"/>
        <v>148.49315068493149</v>
      </c>
      <c r="V699">
        <f t="shared" si="156"/>
        <v>141.55178082191753</v>
      </c>
      <c r="W699" s="20">
        <f t="shared" si="157"/>
        <v>-4.6745387453876361</v>
      </c>
      <c r="Y699">
        <f t="shared" si="158"/>
        <v>142.9672986301367</v>
      </c>
      <c r="Z699" s="9">
        <f t="shared" si="159"/>
        <v>-5.5258520547947967</v>
      </c>
      <c r="AB699">
        <f t="shared" si="160"/>
        <v>140.13626301369837</v>
      </c>
      <c r="AC699" s="9">
        <f t="shared" si="161"/>
        <v>-8.3568876712331246</v>
      </c>
    </row>
    <row r="700" spans="1:29">
      <c r="A700" s="1">
        <v>20131129</v>
      </c>
      <c r="B700" s="1">
        <v>200000</v>
      </c>
      <c r="C700" s="1">
        <v>2456626.3220000002</v>
      </c>
      <c r="D700" s="1">
        <v>2144.297</v>
      </c>
      <c r="E700" s="1">
        <v>128.5</v>
      </c>
      <c r="F700" s="1">
        <v>125</v>
      </c>
      <c r="G700" s="8">
        <f t="shared" si="144"/>
        <v>134.76904109589029</v>
      </c>
      <c r="H700" s="5">
        <v>108</v>
      </c>
      <c r="I700" s="8">
        <f t="shared" si="145"/>
        <v>148.46849315068494</v>
      </c>
      <c r="J700">
        <f t="shared" si="148"/>
        <v>99.077282205532271</v>
      </c>
      <c r="K700">
        <f t="shared" si="146"/>
        <v>134.76904109589029</v>
      </c>
      <c r="L700">
        <f t="shared" si="149"/>
        <v>134.76904109589029</v>
      </c>
      <c r="M700">
        <f t="shared" si="147"/>
        <v>138.23424657534247</v>
      </c>
      <c r="N700" s="20">
        <f t="shared" si="150"/>
        <v>2.5712177301808055</v>
      </c>
      <c r="P700">
        <f t="shared" si="151"/>
        <v>137.49190410958903</v>
      </c>
      <c r="Q700" s="20">
        <f t="shared" si="152"/>
        <v>2.0203920659800332</v>
      </c>
      <c r="S700">
        <f t="shared" si="153"/>
        <v>138.97658904109591</v>
      </c>
      <c r="T700" s="20">
        <f t="shared" si="154"/>
        <v>3.1220433943815635</v>
      </c>
      <c r="U700">
        <f t="shared" si="155"/>
        <v>148.46849315068494</v>
      </c>
      <c r="V700">
        <f t="shared" si="156"/>
        <v>141.53808219178057</v>
      </c>
      <c r="W700" s="20">
        <f t="shared" si="157"/>
        <v>-4.6679337897438558</v>
      </c>
      <c r="Y700">
        <f t="shared" si="158"/>
        <v>142.95346301369838</v>
      </c>
      <c r="Z700" s="9">
        <f t="shared" si="159"/>
        <v>-5.5150301369865531</v>
      </c>
      <c r="AB700">
        <f t="shared" si="160"/>
        <v>140.12270136986277</v>
      </c>
      <c r="AC700" s="9">
        <f t="shared" si="161"/>
        <v>-8.345791780822168</v>
      </c>
    </row>
    <row r="701" spans="1:29">
      <c r="A701" s="1">
        <v>20131130</v>
      </c>
      <c r="B701" s="1">
        <v>200000</v>
      </c>
      <c r="C701" s="1">
        <v>2456627.3220000002</v>
      </c>
      <c r="D701" s="1">
        <v>2144.3330000000001</v>
      </c>
      <c r="E701" s="1">
        <v>131.19999999999999</v>
      </c>
      <c r="F701" s="1">
        <v>127.6</v>
      </c>
      <c r="G701" s="8">
        <f t="shared" si="144"/>
        <v>134.77424657534235</v>
      </c>
      <c r="H701" s="5">
        <v>156</v>
      </c>
      <c r="I701" s="8">
        <f t="shared" si="145"/>
        <v>148.56438356164384</v>
      </c>
      <c r="J701">
        <f t="shared" si="148"/>
        <v>99.071773687898784</v>
      </c>
      <c r="K701">
        <f t="shared" si="146"/>
        <v>134.77424657534235</v>
      </c>
      <c r="L701">
        <f t="shared" si="149"/>
        <v>134.77424657534235</v>
      </c>
      <c r="M701">
        <f t="shared" si="147"/>
        <v>138.2821917808219</v>
      </c>
      <c r="N701" s="20">
        <f t="shared" si="150"/>
        <v>2.6028305070275621</v>
      </c>
      <c r="P701">
        <f t="shared" si="151"/>
        <v>137.53936986301369</v>
      </c>
      <c r="Q701" s="20">
        <f t="shared" si="152"/>
        <v>2.0516703731862975</v>
      </c>
      <c r="S701">
        <f t="shared" si="153"/>
        <v>139.02501369863012</v>
      </c>
      <c r="T701" s="20">
        <f t="shared" si="154"/>
        <v>3.1539906408688267</v>
      </c>
      <c r="U701">
        <f t="shared" si="155"/>
        <v>148.56438356164384</v>
      </c>
      <c r="V701">
        <f t="shared" si="156"/>
        <v>141.54849315068469</v>
      </c>
      <c r="W701" s="20">
        <f t="shared" si="157"/>
        <v>-4.7224578615425941</v>
      </c>
      <c r="Y701">
        <f t="shared" si="158"/>
        <v>142.96397808219155</v>
      </c>
      <c r="Z701" s="9">
        <f t="shared" si="159"/>
        <v>-5.6004054794522915</v>
      </c>
      <c r="AB701">
        <f t="shared" si="160"/>
        <v>140.13300821917784</v>
      </c>
      <c r="AC701" s="9">
        <f t="shared" si="161"/>
        <v>-8.4313753424659978</v>
      </c>
    </row>
    <row r="702" spans="1:29">
      <c r="A702" s="1">
        <v>20131201</v>
      </c>
      <c r="B702" s="1">
        <v>200000</v>
      </c>
      <c r="C702" s="1">
        <v>2456628.3220000002</v>
      </c>
      <c r="D702" s="1">
        <v>2144.37</v>
      </c>
      <c r="E702" s="1">
        <v>130.5</v>
      </c>
      <c r="F702" s="1">
        <v>126.9</v>
      </c>
      <c r="G702" s="8">
        <f t="shared" si="144"/>
        <v>134.76712328767113</v>
      </c>
      <c r="H702" s="5">
        <v>158</v>
      </c>
      <c r="I702" s="8">
        <f t="shared" si="145"/>
        <v>148.7068493150685</v>
      </c>
      <c r="J702">
        <f t="shared" si="148"/>
        <v>99.062603633147859</v>
      </c>
      <c r="K702">
        <f t="shared" si="146"/>
        <v>134.76712328767113</v>
      </c>
      <c r="L702">
        <f t="shared" si="149"/>
        <v>134.76712328767113</v>
      </c>
      <c r="M702">
        <f t="shared" si="147"/>
        <v>138.35342465753425</v>
      </c>
      <c r="N702" s="20">
        <f t="shared" si="150"/>
        <v>2.6611099817036745</v>
      </c>
      <c r="P702">
        <f t="shared" si="151"/>
        <v>137.60989041095891</v>
      </c>
      <c r="Q702" s="20">
        <f t="shared" si="152"/>
        <v>2.1093921528766941</v>
      </c>
      <c r="S702">
        <f t="shared" si="153"/>
        <v>139.09695890410958</v>
      </c>
      <c r="T702" s="20">
        <f t="shared" si="154"/>
        <v>3.2128278105306691</v>
      </c>
      <c r="U702">
        <f t="shared" si="155"/>
        <v>148.7068493150685</v>
      </c>
      <c r="V702">
        <f t="shared" si="156"/>
        <v>141.53424657534225</v>
      </c>
      <c r="W702" s="20">
        <f t="shared" si="157"/>
        <v>-4.8233169976787593</v>
      </c>
      <c r="Y702">
        <f t="shared" si="158"/>
        <v>142.94958904109566</v>
      </c>
      <c r="Z702" s="9">
        <f t="shared" si="159"/>
        <v>-5.7572602739728325</v>
      </c>
      <c r="AB702">
        <f t="shared" si="160"/>
        <v>140.11890410958884</v>
      </c>
      <c r="AC702" s="9">
        <f t="shared" si="161"/>
        <v>-8.5879452054796559</v>
      </c>
    </row>
    <row r="703" spans="1:29">
      <c r="A703" s="1">
        <v>20131202</v>
      </c>
      <c r="B703" s="1">
        <v>200000</v>
      </c>
      <c r="C703" s="1">
        <v>2456629.3220000002</v>
      </c>
      <c r="D703" s="1">
        <v>2144.4070000000002</v>
      </c>
      <c r="E703" s="1">
        <v>133.69999999999999</v>
      </c>
      <c r="F703" s="1">
        <v>130</v>
      </c>
      <c r="G703" s="8">
        <f t="shared" si="144"/>
        <v>134.75123287671221</v>
      </c>
      <c r="H703" s="5">
        <v>178</v>
      </c>
      <c r="I703" s="8">
        <f t="shared" si="145"/>
        <v>148.68493150684932</v>
      </c>
      <c r="J703">
        <f t="shared" si="148"/>
        <v>99.062870831030025</v>
      </c>
      <c r="K703">
        <f t="shared" si="146"/>
        <v>134.75123287671221</v>
      </c>
      <c r="L703">
        <f t="shared" si="149"/>
        <v>134.75123287671221</v>
      </c>
      <c r="M703">
        <f t="shared" si="147"/>
        <v>138.34246575342468</v>
      </c>
      <c r="N703" s="20">
        <f t="shared" si="150"/>
        <v>2.6650835024256878</v>
      </c>
      <c r="P703">
        <f t="shared" si="151"/>
        <v>137.59904109589041</v>
      </c>
      <c r="Q703" s="20">
        <f t="shared" si="152"/>
        <v>2.113381939728697</v>
      </c>
      <c r="S703">
        <f t="shared" si="153"/>
        <v>139.08589041095891</v>
      </c>
      <c r="T703" s="20">
        <f t="shared" si="154"/>
        <v>3.216785065122636</v>
      </c>
      <c r="U703">
        <f t="shared" si="155"/>
        <v>148.68493150684932</v>
      </c>
      <c r="V703">
        <f t="shared" si="156"/>
        <v>141.50246575342442</v>
      </c>
      <c r="W703" s="20">
        <f t="shared" si="157"/>
        <v>-4.8306615072785917</v>
      </c>
      <c r="Y703">
        <f t="shared" si="158"/>
        <v>142.91749041095866</v>
      </c>
      <c r="Z703" s="9">
        <f t="shared" si="159"/>
        <v>-5.7674410958906606</v>
      </c>
      <c r="AB703">
        <f t="shared" si="160"/>
        <v>140.08744109589017</v>
      </c>
      <c r="AC703" s="9">
        <f t="shared" si="161"/>
        <v>-8.5974904109591535</v>
      </c>
    </row>
    <row r="704" spans="1:29">
      <c r="A704" s="1">
        <v>20131203</v>
      </c>
      <c r="B704" s="1">
        <v>200000</v>
      </c>
      <c r="C704" s="1">
        <v>2456630.3220000002</v>
      </c>
      <c r="D704" s="1">
        <v>2144.4430000000002</v>
      </c>
      <c r="E704" s="1">
        <v>135.69999999999999</v>
      </c>
      <c r="F704" s="1">
        <v>131.9</v>
      </c>
      <c r="G704" s="8">
        <f t="shared" si="144"/>
        <v>134.73780821917796</v>
      </c>
      <c r="H704" s="5">
        <v>175</v>
      </c>
      <c r="I704" s="8">
        <f t="shared" si="145"/>
        <v>148.77534246575343</v>
      </c>
      <c r="J704">
        <f t="shared" si="148"/>
        <v>99.056460969007233</v>
      </c>
      <c r="K704">
        <f t="shared" si="146"/>
        <v>134.73780821917796</v>
      </c>
      <c r="L704">
        <f t="shared" si="149"/>
        <v>134.73780821917796</v>
      </c>
      <c r="M704">
        <f t="shared" si="147"/>
        <v>138.3876712328767</v>
      </c>
      <c r="N704" s="20">
        <f t="shared" si="150"/>
        <v>2.7088632819093306</v>
      </c>
      <c r="P704">
        <f t="shared" si="151"/>
        <v>137.64379452054794</v>
      </c>
      <c r="Q704" s="20">
        <f t="shared" si="152"/>
        <v>2.1567712431857444</v>
      </c>
      <c r="S704">
        <f t="shared" si="153"/>
        <v>139.13154794520548</v>
      </c>
      <c r="T704" s="20">
        <f t="shared" si="154"/>
        <v>3.2609553206329451</v>
      </c>
      <c r="U704">
        <f t="shared" si="155"/>
        <v>148.77534246575343</v>
      </c>
      <c r="V704">
        <f t="shared" si="156"/>
        <v>141.47561643835593</v>
      </c>
      <c r="W704" s="20">
        <f t="shared" si="157"/>
        <v>-4.9065429165977719</v>
      </c>
      <c r="Y704">
        <f t="shared" si="158"/>
        <v>142.89037260273949</v>
      </c>
      <c r="Z704" s="9">
        <f t="shared" si="159"/>
        <v>-5.8849698630139358</v>
      </c>
      <c r="AB704">
        <f t="shared" si="160"/>
        <v>140.06086027397237</v>
      </c>
      <c r="AC704" s="9">
        <f t="shared" si="161"/>
        <v>-8.7144821917810589</v>
      </c>
    </row>
    <row r="705" spans="1:29">
      <c r="A705" s="1">
        <v>20131204</v>
      </c>
      <c r="B705" s="1">
        <v>200000</v>
      </c>
      <c r="C705" s="1">
        <v>2456631.3220000002</v>
      </c>
      <c r="D705" s="1">
        <v>2144.48</v>
      </c>
      <c r="E705" s="1">
        <v>138</v>
      </c>
      <c r="F705" s="1">
        <v>134</v>
      </c>
      <c r="G705" s="8">
        <f t="shared" si="144"/>
        <v>134.72520547945192</v>
      </c>
      <c r="H705" s="5">
        <v>153</v>
      </c>
      <c r="I705" s="8">
        <f t="shared" si="145"/>
        <v>148.93424657534246</v>
      </c>
      <c r="J705">
        <f t="shared" si="148"/>
        <v>99.045952061220348</v>
      </c>
      <c r="K705">
        <f t="shared" si="146"/>
        <v>134.72520547945192</v>
      </c>
      <c r="L705">
        <f t="shared" si="149"/>
        <v>134.72520547945192</v>
      </c>
      <c r="M705">
        <f t="shared" si="147"/>
        <v>138.46712328767123</v>
      </c>
      <c r="N705" s="20">
        <f t="shared" si="150"/>
        <v>2.777444498898916</v>
      </c>
      <c r="P705">
        <f t="shared" si="151"/>
        <v>137.72245205479453</v>
      </c>
      <c r="Q705" s="20">
        <f t="shared" si="152"/>
        <v>2.2247110811048287</v>
      </c>
      <c r="S705">
        <f t="shared" si="153"/>
        <v>139.21179452054793</v>
      </c>
      <c r="T705" s="20">
        <f t="shared" si="154"/>
        <v>3.3301779166930316</v>
      </c>
      <c r="U705">
        <f t="shared" si="155"/>
        <v>148.93424657534246</v>
      </c>
      <c r="V705">
        <f t="shared" si="156"/>
        <v>141.45041095890383</v>
      </c>
      <c r="W705" s="20">
        <f t="shared" si="157"/>
        <v>-5.0249259579479855</v>
      </c>
      <c r="Y705">
        <f t="shared" si="158"/>
        <v>142.86491506849288</v>
      </c>
      <c r="Z705" s="9">
        <f t="shared" si="159"/>
        <v>-6.0693315068495792</v>
      </c>
      <c r="AB705">
        <f t="shared" si="160"/>
        <v>140.03590684931478</v>
      </c>
      <c r="AC705" s="9">
        <f t="shared" si="161"/>
        <v>-8.8983397260276718</v>
      </c>
    </row>
    <row r="706" spans="1:29">
      <c r="A706" s="1">
        <v>20131205</v>
      </c>
      <c r="B706" s="1">
        <v>200000</v>
      </c>
      <c r="C706" s="1">
        <v>2456632.3220000002</v>
      </c>
      <c r="D706" s="1">
        <v>2144.5169999999998</v>
      </c>
      <c r="E706" s="1">
        <v>149.6</v>
      </c>
      <c r="F706" s="1">
        <v>145.30000000000001</v>
      </c>
      <c r="G706" s="8">
        <f t="shared" si="144"/>
        <v>134.72986301369852</v>
      </c>
      <c r="H706" s="5">
        <v>129</v>
      </c>
      <c r="I706" s="8">
        <f t="shared" si="145"/>
        <v>149.10410958904109</v>
      </c>
      <c r="J706">
        <f t="shared" si="148"/>
        <v>99.035959061426226</v>
      </c>
      <c r="K706">
        <f t="shared" si="146"/>
        <v>134.72986301369852</v>
      </c>
      <c r="L706">
        <f t="shared" si="149"/>
        <v>134.72986301369852</v>
      </c>
      <c r="M706">
        <f t="shared" si="147"/>
        <v>138.55205479452053</v>
      </c>
      <c r="N706" s="20">
        <f t="shared" si="150"/>
        <v>2.83692990946885</v>
      </c>
      <c r="P706">
        <f t="shared" si="151"/>
        <v>137.80653424657532</v>
      </c>
      <c r="Q706" s="20">
        <f t="shared" si="152"/>
        <v>2.2835852156726162</v>
      </c>
      <c r="S706">
        <f t="shared" si="153"/>
        <v>139.29757534246573</v>
      </c>
      <c r="T706" s="20">
        <f t="shared" si="154"/>
        <v>3.3902746032650413</v>
      </c>
      <c r="U706">
        <f t="shared" si="155"/>
        <v>149.10410958904109</v>
      </c>
      <c r="V706">
        <f t="shared" si="156"/>
        <v>141.45972602739704</v>
      </c>
      <c r="W706" s="20">
        <f t="shared" si="157"/>
        <v>-5.1268765044192293</v>
      </c>
      <c r="Y706">
        <f t="shared" si="158"/>
        <v>142.87432328767102</v>
      </c>
      <c r="Z706" s="9">
        <f t="shared" si="159"/>
        <v>-6.2297863013700692</v>
      </c>
      <c r="AB706">
        <f t="shared" si="160"/>
        <v>140.04512876712306</v>
      </c>
      <c r="AC706" s="9">
        <f t="shared" si="161"/>
        <v>-9.058980821918027</v>
      </c>
    </row>
    <row r="707" spans="1:29">
      <c r="A707" s="1">
        <v>20131206</v>
      </c>
      <c r="B707" s="1">
        <v>200000</v>
      </c>
      <c r="C707" s="1">
        <v>2456633.3220000002</v>
      </c>
      <c r="D707" s="1">
        <v>2144.5529999999999</v>
      </c>
      <c r="E707" s="1">
        <v>150.5</v>
      </c>
      <c r="F707" s="1">
        <v>146.1</v>
      </c>
      <c r="G707" s="8">
        <f t="shared" si="144"/>
        <v>134.79726027397248</v>
      </c>
      <c r="H707" s="5">
        <v>139</v>
      </c>
      <c r="I707" s="8">
        <f t="shared" si="145"/>
        <v>149.50958904109589</v>
      </c>
      <c r="J707">
        <f t="shared" si="148"/>
        <v>99.01596085833134</v>
      </c>
      <c r="K707">
        <f t="shared" si="146"/>
        <v>134.79726027397248</v>
      </c>
      <c r="L707">
        <f t="shared" si="149"/>
        <v>134.79726027397248</v>
      </c>
      <c r="M707">
        <f t="shared" si="147"/>
        <v>138.75479452054793</v>
      </c>
      <c r="N707" s="20">
        <f t="shared" si="150"/>
        <v>2.9359159366680387</v>
      </c>
      <c r="P707">
        <f t="shared" si="151"/>
        <v>138.00724657534246</v>
      </c>
      <c r="Q707" s="20">
        <f t="shared" si="152"/>
        <v>2.3813438751245855</v>
      </c>
      <c r="S707">
        <f t="shared" si="153"/>
        <v>139.50234246575343</v>
      </c>
      <c r="T707" s="20">
        <f t="shared" si="154"/>
        <v>3.4904879982115204</v>
      </c>
      <c r="U707">
        <f t="shared" si="155"/>
        <v>149.50958904109589</v>
      </c>
      <c r="V707">
        <f t="shared" si="156"/>
        <v>141.59452054794497</v>
      </c>
      <c r="W707" s="20">
        <f t="shared" si="157"/>
        <v>-5.2940206336700584</v>
      </c>
      <c r="Y707">
        <f t="shared" si="158"/>
        <v>143.01046575342443</v>
      </c>
      <c r="Z707" s="9">
        <f t="shared" si="159"/>
        <v>-6.4991232876714653</v>
      </c>
      <c r="AB707">
        <f t="shared" si="160"/>
        <v>140.17857534246551</v>
      </c>
      <c r="AC707" s="9">
        <f t="shared" si="161"/>
        <v>-9.331013698630386</v>
      </c>
    </row>
    <row r="708" spans="1:29">
      <c r="A708" s="1">
        <v>20131207</v>
      </c>
      <c r="B708" s="1">
        <v>200000</v>
      </c>
      <c r="C708" s="1">
        <v>2456634.3220000002</v>
      </c>
      <c r="D708" s="1">
        <v>2144.59</v>
      </c>
      <c r="E708" s="1">
        <v>156.9</v>
      </c>
      <c r="F708" s="1">
        <v>152.30000000000001</v>
      </c>
      <c r="G708" s="8">
        <f t="shared" si="144"/>
        <v>134.8731506849314</v>
      </c>
      <c r="H708" s="5">
        <v>120</v>
      </c>
      <c r="I708" s="8">
        <f t="shared" si="145"/>
        <v>149.94520547945206</v>
      </c>
      <c r="J708">
        <f t="shared" si="148"/>
        <v>98.994829161337464</v>
      </c>
      <c r="K708">
        <f t="shared" si="146"/>
        <v>134.8731506849314</v>
      </c>
      <c r="L708">
        <f t="shared" si="149"/>
        <v>134.8731506849314</v>
      </c>
      <c r="M708">
        <f t="shared" si="147"/>
        <v>138.97260273972603</v>
      </c>
      <c r="N708" s="20">
        <f t="shared" si="150"/>
        <v>3.0394871284434402</v>
      </c>
      <c r="P708">
        <f t="shared" si="151"/>
        <v>138.22287671232877</v>
      </c>
      <c r="Q708" s="20">
        <f t="shared" si="152"/>
        <v>2.4836122018254514</v>
      </c>
      <c r="S708">
        <f t="shared" si="153"/>
        <v>139.72232876712329</v>
      </c>
      <c r="T708" s="20">
        <f t="shared" si="154"/>
        <v>3.5953620550614573</v>
      </c>
      <c r="U708">
        <f t="shared" si="155"/>
        <v>149.94520547945206</v>
      </c>
      <c r="V708">
        <f t="shared" si="156"/>
        <v>141.74630136986281</v>
      </c>
      <c r="W708" s="20">
        <f t="shared" si="157"/>
        <v>-5.4679334916866082</v>
      </c>
      <c r="Y708">
        <f t="shared" si="158"/>
        <v>143.16376438356144</v>
      </c>
      <c r="Z708" s="9">
        <f t="shared" si="159"/>
        <v>-6.7814410958906137</v>
      </c>
      <c r="AB708">
        <f t="shared" si="160"/>
        <v>140.32883835616417</v>
      </c>
      <c r="AC708" s="9">
        <f t="shared" si="161"/>
        <v>-9.6163671232878869</v>
      </c>
    </row>
    <row r="709" spans="1:29">
      <c r="A709" s="1">
        <v>20131208</v>
      </c>
      <c r="B709" s="1">
        <v>200000</v>
      </c>
      <c r="C709" s="1">
        <v>2456635.3220000002</v>
      </c>
      <c r="D709" s="1">
        <v>2144.627</v>
      </c>
      <c r="E709" s="1">
        <v>165.5</v>
      </c>
      <c r="F709" s="1">
        <v>160.6</v>
      </c>
      <c r="G709" s="8">
        <f t="shared" si="144"/>
        <v>135.00136986301359</v>
      </c>
      <c r="H709" s="5">
        <v>187</v>
      </c>
      <c r="I709" s="8">
        <f t="shared" si="145"/>
        <v>150.36438356164385</v>
      </c>
      <c r="J709">
        <f t="shared" si="148"/>
        <v>98.978281070641174</v>
      </c>
      <c r="K709">
        <f t="shared" si="146"/>
        <v>135.00136986301359</v>
      </c>
      <c r="L709">
        <f t="shared" si="149"/>
        <v>135.00136986301359</v>
      </c>
      <c r="M709">
        <f t="shared" si="147"/>
        <v>139.18219178082194</v>
      </c>
      <c r="N709" s="20">
        <f t="shared" si="150"/>
        <v>3.0968736999118107</v>
      </c>
      <c r="P709">
        <f t="shared" si="151"/>
        <v>138.43036986301371</v>
      </c>
      <c r="Q709" s="20">
        <f t="shared" si="152"/>
        <v>2.5399742265426823</v>
      </c>
      <c r="S709">
        <f t="shared" si="153"/>
        <v>139.93401369863014</v>
      </c>
      <c r="T709" s="20">
        <f t="shared" si="154"/>
        <v>3.6537731732809249</v>
      </c>
      <c r="U709">
        <f t="shared" si="155"/>
        <v>150.36438356164385</v>
      </c>
      <c r="V709">
        <f t="shared" si="156"/>
        <v>142.00273972602719</v>
      </c>
      <c r="W709" s="20">
        <f t="shared" si="157"/>
        <v>-5.5609205036169271</v>
      </c>
      <c r="Y709">
        <f t="shared" si="158"/>
        <v>143.42276712328746</v>
      </c>
      <c r="Z709" s="9">
        <f t="shared" si="159"/>
        <v>-6.941616438356391</v>
      </c>
      <c r="AB709">
        <f t="shared" si="160"/>
        <v>140.58271232876692</v>
      </c>
      <c r="AC709" s="9">
        <f t="shared" si="161"/>
        <v>-9.7816712328769313</v>
      </c>
    </row>
    <row r="710" spans="1:29">
      <c r="A710" s="1">
        <v>20131209</v>
      </c>
      <c r="B710" s="1">
        <v>200000</v>
      </c>
      <c r="C710" s="1">
        <v>2456636.3220000002</v>
      </c>
      <c r="D710" s="1">
        <v>2144.663</v>
      </c>
      <c r="E710" s="1">
        <v>168.1</v>
      </c>
      <c r="F710" s="1">
        <v>163.1</v>
      </c>
      <c r="G710" s="8">
        <f t="shared" si="144"/>
        <v>135.18520547945195</v>
      </c>
      <c r="H710" s="5">
        <v>190</v>
      </c>
      <c r="I710" s="8">
        <f t="shared" si="145"/>
        <v>150.76438356164383</v>
      </c>
      <c r="J710">
        <f t="shared" si="148"/>
        <v>98.966653946101147</v>
      </c>
      <c r="K710">
        <f t="shared" si="146"/>
        <v>135.18520547945195</v>
      </c>
      <c r="L710">
        <f t="shared" si="149"/>
        <v>135.18520547945195</v>
      </c>
      <c r="M710">
        <f t="shared" si="147"/>
        <v>139.38219178082193</v>
      </c>
      <c r="N710" s="20">
        <f t="shared" si="150"/>
        <v>3.1046195376815291</v>
      </c>
      <c r="P710">
        <f t="shared" si="151"/>
        <v>138.62836986301369</v>
      </c>
      <c r="Q710" s="20">
        <f t="shared" si="152"/>
        <v>2.5469979287675102</v>
      </c>
      <c r="S710">
        <f t="shared" si="153"/>
        <v>140.13601369863014</v>
      </c>
      <c r="T710" s="20">
        <f t="shared" si="154"/>
        <v>3.6622411465955196</v>
      </c>
      <c r="U710">
        <f t="shared" si="155"/>
        <v>150.76438356164383</v>
      </c>
      <c r="V710">
        <f t="shared" si="156"/>
        <v>142.3704109589039</v>
      </c>
      <c r="W710" s="20">
        <f t="shared" si="157"/>
        <v>-5.5676098057389254</v>
      </c>
      <c r="Y710">
        <f t="shared" si="158"/>
        <v>143.79411506849294</v>
      </c>
      <c r="Z710" s="9">
        <f t="shared" si="159"/>
        <v>-6.9702684931508827</v>
      </c>
      <c r="AB710">
        <f t="shared" si="160"/>
        <v>140.94670684931486</v>
      </c>
      <c r="AC710" s="9">
        <f t="shared" si="161"/>
        <v>-9.8176767123289608</v>
      </c>
    </row>
    <row r="711" spans="1:29">
      <c r="A711" s="1">
        <v>20131210</v>
      </c>
      <c r="B711" s="1">
        <v>200000</v>
      </c>
      <c r="C711" s="1">
        <v>2456637.3220000002</v>
      </c>
      <c r="D711" s="1">
        <v>2144.6999999999998</v>
      </c>
      <c r="E711" s="1">
        <v>175.2</v>
      </c>
      <c r="F711" s="1">
        <v>169.9</v>
      </c>
      <c r="G711" s="8">
        <f t="shared" si="144"/>
        <v>135.39095890410948</v>
      </c>
      <c r="H711" s="5">
        <v>218</v>
      </c>
      <c r="I711" s="8">
        <f t="shared" si="145"/>
        <v>151.36712328767123</v>
      </c>
      <c r="J711">
        <f t="shared" si="148"/>
        <v>98.944541982660311</v>
      </c>
      <c r="K711">
        <f t="shared" si="146"/>
        <v>135.39095890410948</v>
      </c>
      <c r="L711">
        <f t="shared" si="149"/>
        <v>135.39095890410948</v>
      </c>
      <c r="M711">
        <f t="shared" si="147"/>
        <v>139.68356164383562</v>
      </c>
      <c r="N711" s="20">
        <f t="shared" si="150"/>
        <v>3.1705239215909415</v>
      </c>
      <c r="P711">
        <f t="shared" si="151"/>
        <v>138.92672602739725</v>
      </c>
      <c r="Q711" s="20">
        <f t="shared" si="152"/>
        <v>2.6115238062476323</v>
      </c>
      <c r="S711">
        <f t="shared" si="153"/>
        <v>140.44039726027398</v>
      </c>
      <c r="T711" s="20">
        <f t="shared" si="154"/>
        <v>3.7295240369342224</v>
      </c>
      <c r="U711">
        <f t="shared" si="155"/>
        <v>151.36712328767123</v>
      </c>
      <c r="V711">
        <f t="shared" si="156"/>
        <v>142.78191780821896</v>
      </c>
      <c r="W711" s="20">
        <f t="shared" si="157"/>
        <v>-5.6717768647397691</v>
      </c>
      <c r="Y711">
        <f t="shared" si="158"/>
        <v>144.20973698630115</v>
      </c>
      <c r="Z711" s="9">
        <f t="shared" si="159"/>
        <v>-7.1573863013700816</v>
      </c>
      <c r="AB711">
        <f t="shared" si="160"/>
        <v>141.35409863013678</v>
      </c>
      <c r="AC711" s="9">
        <f t="shared" si="161"/>
        <v>-10.013024657534459</v>
      </c>
    </row>
    <row r="712" spans="1:29">
      <c r="A712" s="1">
        <v>20131211</v>
      </c>
      <c r="B712" s="1">
        <v>200000</v>
      </c>
      <c r="C712" s="1">
        <v>2456638.3220000002</v>
      </c>
      <c r="D712" s="1">
        <v>2144.7370000000001</v>
      </c>
      <c r="E712" s="1">
        <v>170.8</v>
      </c>
      <c r="F712" s="1">
        <v>165.6</v>
      </c>
      <c r="G712" s="8">
        <f t="shared" si="144"/>
        <v>135.61369863013687</v>
      </c>
      <c r="H712" s="5">
        <v>189</v>
      </c>
      <c r="I712" s="8">
        <f t="shared" si="145"/>
        <v>151.87397260273971</v>
      </c>
      <c r="J712">
        <f t="shared" si="148"/>
        <v>98.929357434065736</v>
      </c>
      <c r="K712">
        <f t="shared" si="146"/>
        <v>135.61369863013687</v>
      </c>
      <c r="L712">
        <f t="shared" si="149"/>
        <v>135.61369863013687</v>
      </c>
      <c r="M712">
        <f t="shared" si="147"/>
        <v>139.93698630136987</v>
      </c>
      <c r="N712" s="20">
        <f t="shared" si="150"/>
        <v>3.1879431907716196</v>
      </c>
      <c r="P712">
        <f t="shared" si="151"/>
        <v>139.17761643835615</v>
      </c>
      <c r="Q712" s="20">
        <f t="shared" si="152"/>
        <v>2.6279924846967333</v>
      </c>
      <c r="S712">
        <f t="shared" si="153"/>
        <v>140.69635616438356</v>
      </c>
      <c r="T712" s="20">
        <f t="shared" si="154"/>
        <v>3.7478938968464917</v>
      </c>
      <c r="U712">
        <f t="shared" si="155"/>
        <v>151.87397260273971</v>
      </c>
      <c r="V712">
        <f t="shared" si="156"/>
        <v>143.22739726027373</v>
      </c>
      <c r="W712" s="20">
        <f t="shared" si="157"/>
        <v>-5.6932568459791497</v>
      </c>
      <c r="Y712">
        <f t="shared" si="158"/>
        <v>144.65967123287646</v>
      </c>
      <c r="Z712" s="9">
        <f t="shared" si="159"/>
        <v>-7.2143013698632501</v>
      </c>
      <c r="AB712">
        <f t="shared" si="160"/>
        <v>141.795123287671</v>
      </c>
      <c r="AC712" s="9">
        <f t="shared" si="161"/>
        <v>-10.078849315068709</v>
      </c>
    </row>
    <row r="713" spans="1:29">
      <c r="A713" s="1">
        <v>20131212</v>
      </c>
      <c r="B713" s="1">
        <v>200000</v>
      </c>
      <c r="C713" s="1">
        <v>2456639.3220000002</v>
      </c>
      <c r="D713" s="1">
        <v>2144.7730000000001</v>
      </c>
      <c r="E713" s="1">
        <v>164.8</v>
      </c>
      <c r="F713" s="1">
        <v>159.80000000000001</v>
      </c>
      <c r="G713" s="8">
        <f t="shared" si="144"/>
        <v>135.84301369863002</v>
      </c>
      <c r="H713" s="5">
        <v>196</v>
      </c>
      <c r="I713" s="8">
        <f t="shared" si="145"/>
        <v>152.41095890410958</v>
      </c>
      <c r="J713">
        <f t="shared" si="148"/>
        <v>98.912942656839832</v>
      </c>
      <c r="K713">
        <f t="shared" si="146"/>
        <v>135.84301369863002</v>
      </c>
      <c r="L713">
        <f t="shared" si="149"/>
        <v>135.84301369863002</v>
      </c>
      <c r="M713">
        <f t="shared" si="147"/>
        <v>140.20547945205479</v>
      </c>
      <c r="N713" s="20">
        <f t="shared" si="150"/>
        <v>3.211402364131132</v>
      </c>
      <c r="P713">
        <f t="shared" si="151"/>
        <v>139.44342465753425</v>
      </c>
      <c r="Q713" s="20">
        <f t="shared" si="152"/>
        <v>2.6504204087313639</v>
      </c>
      <c r="S713">
        <f t="shared" si="153"/>
        <v>140.96753424657533</v>
      </c>
      <c r="T713" s="20">
        <f t="shared" si="154"/>
        <v>3.7723843195308859</v>
      </c>
      <c r="U713">
        <f t="shared" si="155"/>
        <v>152.41095890410958</v>
      </c>
      <c r="V713">
        <f t="shared" si="156"/>
        <v>143.68602739726003</v>
      </c>
      <c r="W713" s="20">
        <f t="shared" si="157"/>
        <v>-5.7246090239081155</v>
      </c>
      <c r="Y713">
        <f t="shared" si="158"/>
        <v>145.12288767123263</v>
      </c>
      <c r="Z713" s="9">
        <f t="shared" si="159"/>
        <v>-7.2880712328769439</v>
      </c>
      <c r="AB713">
        <f t="shared" si="160"/>
        <v>142.24916712328744</v>
      </c>
      <c r="AC713" s="9">
        <f t="shared" si="161"/>
        <v>-10.161791780822142</v>
      </c>
    </row>
    <row r="714" spans="1:29">
      <c r="A714" s="1">
        <v>20131213</v>
      </c>
      <c r="B714" s="1">
        <v>200000</v>
      </c>
      <c r="C714" s="1">
        <v>2456640.3220000002</v>
      </c>
      <c r="D714" s="1">
        <v>2144.81</v>
      </c>
      <c r="E714" s="1">
        <v>163.1</v>
      </c>
      <c r="F714" s="1">
        <v>158.1</v>
      </c>
      <c r="G714" s="8">
        <f t="shared" si="144"/>
        <v>135.99506849315057</v>
      </c>
      <c r="H714" s="5">
        <v>188</v>
      </c>
      <c r="I714" s="8">
        <f t="shared" si="145"/>
        <v>152.72602739726028</v>
      </c>
      <c r="J714">
        <f t="shared" si="148"/>
        <v>98.904511615391513</v>
      </c>
      <c r="K714">
        <f t="shared" si="146"/>
        <v>135.99506849315057</v>
      </c>
      <c r="L714">
        <f t="shared" si="149"/>
        <v>135.99506849315057</v>
      </c>
      <c r="M714">
        <f t="shared" si="147"/>
        <v>140.36301369863014</v>
      </c>
      <c r="N714" s="20">
        <f t="shared" si="150"/>
        <v>3.2118408806121863</v>
      </c>
      <c r="P714">
        <f t="shared" si="151"/>
        <v>139.59938356164383</v>
      </c>
      <c r="Q714" s="20">
        <f t="shared" si="152"/>
        <v>2.6503277717565084</v>
      </c>
      <c r="S714">
        <f t="shared" si="153"/>
        <v>141.12664383561645</v>
      </c>
      <c r="T714" s="20">
        <f t="shared" si="154"/>
        <v>3.7733539894678785</v>
      </c>
      <c r="U714">
        <f t="shared" si="155"/>
        <v>152.72602739726028</v>
      </c>
      <c r="V714">
        <f t="shared" si="156"/>
        <v>143.99013698630114</v>
      </c>
      <c r="W714" s="20">
        <f t="shared" si="157"/>
        <v>-5.7199748856401271</v>
      </c>
      <c r="Y714">
        <f t="shared" si="158"/>
        <v>145.43003835616415</v>
      </c>
      <c r="Z714" s="9">
        <f t="shared" si="159"/>
        <v>-7.295989041096135</v>
      </c>
      <c r="AB714">
        <f t="shared" si="160"/>
        <v>142.55023561643813</v>
      </c>
      <c r="AC714" s="9">
        <f t="shared" si="161"/>
        <v>-10.175791780822152</v>
      </c>
    </row>
    <row r="715" spans="1:29">
      <c r="A715" s="1">
        <v>20131214</v>
      </c>
      <c r="B715" s="1">
        <v>200000</v>
      </c>
      <c r="C715" s="1">
        <v>2456641.3220000002</v>
      </c>
      <c r="D715" s="1">
        <v>2144.8470000000002</v>
      </c>
      <c r="E715" s="1">
        <v>164.2</v>
      </c>
      <c r="F715" s="1">
        <v>159</v>
      </c>
      <c r="G715" s="8">
        <f t="shared" si="144"/>
        <v>136.09205479452044</v>
      </c>
      <c r="H715" s="5">
        <v>171</v>
      </c>
      <c r="I715" s="8">
        <f t="shared" si="145"/>
        <v>152.72876712328767</v>
      </c>
      <c r="J715">
        <f t="shared" si="148"/>
        <v>98.910702113156091</v>
      </c>
      <c r="K715">
        <f t="shared" si="146"/>
        <v>136.09205479452044</v>
      </c>
      <c r="L715">
        <f t="shared" si="149"/>
        <v>136.09205479452044</v>
      </c>
      <c r="M715">
        <f t="shared" si="147"/>
        <v>140.36438356164382</v>
      </c>
      <c r="N715" s="20">
        <f t="shared" si="150"/>
        <v>3.1392933067062643</v>
      </c>
      <c r="P715">
        <f t="shared" si="151"/>
        <v>139.6007397260274</v>
      </c>
      <c r="Q715" s="20">
        <f t="shared" si="152"/>
        <v>2.5781702956903416</v>
      </c>
      <c r="S715">
        <f t="shared" si="153"/>
        <v>141.12802739726027</v>
      </c>
      <c r="T715" s="20">
        <f t="shared" si="154"/>
        <v>3.7004163177221727</v>
      </c>
      <c r="U715">
        <f t="shared" si="155"/>
        <v>152.72876712328767</v>
      </c>
      <c r="V715">
        <f t="shared" si="156"/>
        <v>144.18410958904087</v>
      </c>
      <c r="W715" s="20">
        <f t="shared" si="157"/>
        <v>-5.5946615003768585</v>
      </c>
      <c r="Y715">
        <f t="shared" si="158"/>
        <v>145.62595068493127</v>
      </c>
      <c r="Z715" s="9">
        <f t="shared" si="159"/>
        <v>-7.102816438356399</v>
      </c>
      <c r="AB715">
        <f t="shared" si="160"/>
        <v>142.74226849315048</v>
      </c>
      <c r="AC715" s="9">
        <f t="shared" si="161"/>
        <v>-9.9864986301371914</v>
      </c>
    </row>
    <row r="716" spans="1:29">
      <c r="A716" s="1">
        <v>20131215</v>
      </c>
      <c r="B716" s="1">
        <v>200000</v>
      </c>
      <c r="C716" s="1">
        <v>2456642.3220000002</v>
      </c>
      <c r="D716" s="1">
        <v>2144.8829999999998</v>
      </c>
      <c r="E716" s="1">
        <v>156.19999999999999</v>
      </c>
      <c r="F716" s="1">
        <v>151.30000000000001</v>
      </c>
      <c r="G716" s="8">
        <f t="shared" si="144"/>
        <v>136.14630136986293</v>
      </c>
      <c r="H716" s="5">
        <v>169</v>
      </c>
      <c r="I716" s="8">
        <f t="shared" si="145"/>
        <v>152.68493150684932</v>
      </c>
      <c r="J716">
        <f t="shared" si="148"/>
        <v>98.916813206531486</v>
      </c>
      <c r="K716">
        <f t="shared" si="146"/>
        <v>136.14630136986293</v>
      </c>
      <c r="L716">
        <f t="shared" si="149"/>
        <v>136.14630136986293</v>
      </c>
      <c r="M716">
        <f t="shared" si="147"/>
        <v>140.34246575342468</v>
      </c>
      <c r="N716" s="20">
        <f t="shared" si="150"/>
        <v>3.0820994337277057</v>
      </c>
      <c r="P716">
        <f t="shared" si="151"/>
        <v>139.57904109589043</v>
      </c>
      <c r="Q716" s="20">
        <f t="shared" si="152"/>
        <v>2.5213609855635468</v>
      </c>
      <c r="S716">
        <f t="shared" si="153"/>
        <v>141.10589041095892</v>
      </c>
      <c r="T716" s="20">
        <f t="shared" si="154"/>
        <v>3.6428378818918361</v>
      </c>
      <c r="U716">
        <f t="shared" si="155"/>
        <v>152.68493150684932</v>
      </c>
      <c r="V716">
        <f t="shared" si="156"/>
        <v>144.29260273972585</v>
      </c>
      <c r="W716" s="20">
        <f t="shared" si="157"/>
        <v>-5.4965009869012533</v>
      </c>
      <c r="Y716">
        <f t="shared" si="158"/>
        <v>145.7355287671231</v>
      </c>
      <c r="Z716" s="9">
        <f t="shared" si="159"/>
        <v>-6.9494027397262235</v>
      </c>
      <c r="AB716">
        <f t="shared" si="160"/>
        <v>142.8496767123286</v>
      </c>
      <c r="AC716" s="9">
        <f t="shared" si="161"/>
        <v>-9.835254794520722</v>
      </c>
    </row>
    <row r="717" spans="1:29">
      <c r="A717" s="1">
        <v>20131216</v>
      </c>
      <c r="B717" s="1">
        <v>200000</v>
      </c>
      <c r="C717" s="1">
        <v>2456643.3220000002</v>
      </c>
      <c r="D717" s="1">
        <v>2144.92</v>
      </c>
      <c r="E717" s="1">
        <v>154.30000000000001</v>
      </c>
      <c r="F717" s="1">
        <v>149.4</v>
      </c>
      <c r="G717" s="8">
        <f t="shared" si="144"/>
        <v>136.14849315068486</v>
      </c>
      <c r="H717" s="5">
        <v>181</v>
      </c>
      <c r="I717" s="8">
        <f t="shared" si="145"/>
        <v>152.67123287671234</v>
      </c>
      <c r="J717">
        <f t="shared" si="148"/>
        <v>98.917756841633008</v>
      </c>
      <c r="K717">
        <f t="shared" si="146"/>
        <v>136.14849315068486</v>
      </c>
      <c r="L717">
        <f t="shared" si="149"/>
        <v>136.14849315068486</v>
      </c>
      <c r="M717">
        <f t="shared" si="147"/>
        <v>140.33561643835617</v>
      </c>
      <c r="N717" s="20">
        <f t="shared" si="150"/>
        <v>3.075409202683673</v>
      </c>
      <c r="P717">
        <f t="shared" si="151"/>
        <v>139.5722602739726</v>
      </c>
      <c r="Q717" s="20">
        <f t="shared" si="152"/>
        <v>2.5147300892257647</v>
      </c>
      <c r="S717">
        <f t="shared" si="153"/>
        <v>141.09897260273974</v>
      </c>
      <c r="T717" s="20">
        <f t="shared" si="154"/>
        <v>3.6360883161415956</v>
      </c>
      <c r="U717">
        <f t="shared" si="155"/>
        <v>152.67123287671234</v>
      </c>
      <c r="V717">
        <f t="shared" si="156"/>
        <v>144.29698630136971</v>
      </c>
      <c r="W717" s="20">
        <f t="shared" si="157"/>
        <v>-5.4851502916106938</v>
      </c>
      <c r="Y717">
        <f t="shared" si="158"/>
        <v>145.73995616438341</v>
      </c>
      <c r="Z717" s="9">
        <f t="shared" si="159"/>
        <v>-6.9312767123289234</v>
      </c>
      <c r="AB717">
        <f t="shared" si="160"/>
        <v>142.85401643835601</v>
      </c>
      <c r="AC717" s="9">
        <f t="shared" si="161"/>
        <v>-9.8172164383563256</v>
      </c>
    </row>
    <row r="718" spans="1:29">
      <c r="A718" s="1">
        <v>20131217</v>
      </c>
      <c r="B718" s="1">
        <v>200000</v>
      </c>
      <c r="C718" s="1">
        <v>2456644.3220000002</v>
      </c>
      <c r="D718" s="1">
        <v>2144.9569999999999</v>
      </c>
      <c r="E718" s="1">
        <v>159</v>
      </c>
      <c r="F718" s="1">
        <v>153.9</v>
      </c>
      <c r="G718" s="8">
        <f t="shared" si="144"/>
        <v>136.12164383561634</v>
      </c>
      <c r="H718" s="5">
        <v>170</v>
      </c>
      <c r="I718" s="8">
        <f t="shared" si="145"/>
        <v>152.77808219178081</v>
      </c>
      <c r="J718">
        <f t="shared" si="148"/>
        <v>98.909762570834218</v>
      </c>
      <c r="K718">
        <f t="shared" si="146"/>
        <v>136.12164383561634</v>
      </c>
      <c r="L718">
        <f t="shared" si="149"/>
        <v>136.12164383561634</v>
      </c>
      <c r="M718">
        <f t="shared" si="147"/>
        <v>140.38904109589041</v>
      </c>
      <c r="N718" s="20">
        <f t="shared" si="150"/>
        <v>3.1349880445371809</v>
      </c>
      <c r="P718">
        <f t="shared" si="151"/>
        <v>139.6251506849315</v>
      </c>
      <c r="Q718" s="20">
        <f t="shared" si="152"/>
        <v>2.5738058626048286</v>
      </c>
      <c r="S718">
        <f t="shared" si="153"/>
        <v>141.15293150684931</v>
      </c>
      <c r="T718" s="20">
        <f t="shared" si="154"/>
        <v>3.6961702264695475</v>
      </c>
      <c r="U718">
        <f t="shared" si="155"/>
        <v>152.77808219178081</v>
      </c>
      <c r="V718">
        <f t="shared" si="156"/>
        <v>144.24328767123268</v>
      </c>
      <c r="W718" s="20">
        <f t="shared" si="157"/>
        <v>-5.5863998278460514</v>
      </c>
      <c r="Y718">
        <f t="shared" si="158"/>
        <v>145.68572054794501</v>
      </c>
      <c r="Z718" s="9">
        <f t="shared" si="159"/>
        <v>-7.092361643835801</v>
      </c>
      <c r="AB718">
        <f t="shared" si="160"/>
        <v>142.80085479452035</v>
      </c>
      <c r="AC718" s="9">
        <f t="shared" si="161"/>
        <v>-9.9772273972604637</v>
      </c>
    </row>
    <row r="719" spans="1:29">
      <c r="A719" s="1">
        <v>20131218</v>
      </c>
      <c r="B719" s="1">
        <v>200000</v>
      </c>
      <c r="C719" s="1">
        <v>2456645.3220000002</v>
      </c>
      <c r="D719" s="1">
        <v>2144.9929999999999</v>
      </c>
      <c r="E719" s="1">
        <v>156</v>
      </c>
      <c r="F719" s="1">
        <v>151.1</v>
      </c>
      <c r="G719" s="8">
        <f t="shared" si="144"/>
        <v>136.08219178082183</v>
      </c>
      <c r="H719" s="5">
        <v>185</v>
      </c>
      <c r="I719" s="8">
        <f t="shared" si="145"/>
        <v>152.84931506849315</v>
      </c>
      <c r="J719">
        <f t="shared" si="148"/>
        <v>98.903029216705491</v>
      </c>
      <c r="K719">
        <f t="shared" si="146"/>
        <v>136.08219178082183</v>
      </c>
      <c r="L719">
        <f t="shared" si="149"/>
        <v>136.08219178082183</v>
      </c>
      <c r="M719">
        <f t="shared" si="147"/>
        <v>140.42465753424659</v>
      </c>
      <c r="N719" s="20">
        <f t="shared" si="150"/>
        <v>3.1910610026173458</v>
      </c>
      <c r="P719">
        <f t="shared" si="151"/>
        <v>139.66041095890409</v>
      </c>
      <c r="Q719" s="20">
        <f t="shared" si="152"/>
        <v>2.6294543990336763</v>
      </c>
      <c r="S719">
        <f t="shared" si="153"/>
        <v>141.18890410958903</v>
      </c>
      <c r="T719" s="20">
        <f t="shared" si="154"/>
        <v>3.7526676062009869</v>
      </c>
      <c r="U719">
        <f t="shared" si="155"/>
        <v>152.84931506849315</v>
      </c>
      <c r="V719">
        <f t="shared" si="156"/>
        <v>144.16438356164366</v>
      </c>
      <c r="W719" s="20">
        <f t="shared" si="157"/>
        <v>-5.6820218677183476</v>
      </c>
      <c r="Y719">
        <f t="shared" si="158"/>
        <v>145.60602739726011</v>
      </c>
      <c r="Z719" s="9">
        <f t="shared" si="159"/>
        <v>-7.2432876712330483</v>
      </c>
      <c r="AB719">
        <f t="shared" si="160"/>
        <v>142.72273972602721</v>
      </c>
      <c r="AC719" s="9">
        <f t="shared" si="161"/>
        <v>-10.126575342465941</v>
      </c>
    </row>
    <row r="720" spans="1:29">
      <c r="A720" s="1">
        <v>20131219</v>
      </c>
      <c r="B720" s="1">
        <v>200000</v>
      </c>
      <c r="C720" s="1">
        <v>2456646.3220000002</v>
      </c>
      <c r="D720" s="1">
        <v>2145.0300000000002</v>
      </c>
      <c r="E720" s="1">
        <v>153.4</v>
      </c>
      <c r="F720" s="1">
        <v>148.5</v>
      </c>
      <c r="G720" s="8">
        <f t="shared" si="144"/>
        <v>136.02904109589034</v>
      </c>
      <c r="H720" s="5">
        <v>156</v>
      </c>
      <c r="I720" s="8">
        <f t="shared" si="145"/>
        <v>152.78082191780823</v>
      </c>
      <c r="J720">
        <f t="shared" si="148"/>
        <v>98.903541647987083</v>
      </c>
      <c r="K720">
        <f t="shared" si="146"/>
        <v>136.02904109589034</v>
      </c>
      <c r="L720">
        <f t="shared" si="149"/>
        <v>136.02904109589034</v>
      </c>
      <c r="M720">
        <f t="shared" si="147"/>
        <v>140.39041095890411</v>
      </c>
      <c r="N720" s="20">
        <f t="shared" si="150"/>
        <v>3.206204960262383</v>
      </c>
      <c r="P720">
        <f t="shared" si="151"/>
        <v>139.62650684931509</v>
      </c>
      <c r="Q720" s="20">
        <f t="shared" si="152"/>
        <v>2.6446306791862355</v>
      </c>
      <c r="S720">
        <f t="shared" si="153"/>
        <v>141.15431506849313</v>
      </c>
      <c r="T720" s="20">
        <f t="shared" si="154"/>
        <v>3.7677792413385021</v>
      </c>
      <c r="U720">
        <f t="shared" si="155"/>
        <v>152.78082191780823</v>
      </c>
      <c r="V720">
        <f t="shared" si="156"/>
        <v>144.05808219178067</v>
      </c>
      <c r="W720" s="20">
        <f t="shared" si="157"/>
        <v>-5.7093158791357581</v>
      </c>
      <c r="Y720">
        <f t="shared" si="158"/>
        <v>145.49866301369849</v>
      </c>
      <c r="Z720" s="9">
        <f t="shared" si="159"/>
        <v>-7.2821589041097354</v>
      </c>
      <c r="AB720">
        <f t="shared" si="160"/>
        <v>142.61750136986285</v>
      </c>
      <c r="AC720" s="9">
        <f t="shared" si="161"/>
        <v>-10.163320547945375</v>
      </c>
    </row>
    <row r="721" spans="1:29">
      <c r="A721" s="1">
        <v>20131220</v>
      </c>
      <c r="B721" s="1">
        <v>200000</v>
      </c>
      <c r="C721" s="1">
        <v>2456647.3220000002</v>
      </c>
      <c r="D721" s="1">
        <v>2145.067</v>
      </c>
      <c r="E721" s="1">
        <v>149.19999999999999</v>
      </c>
      <c r="F721" s="1">
        <v>144.4</v>
      </c>
      <c r="G721" s="8">
        <f t="shared" si="144"/>
        <v>135.96054794520541</v>
      </c>
      <c r="H721" s="5">
        <v>176</v>
      </c>
      <c r="I721" s="8">
        <f t="shared" si="145"/>
        <v>152.66575342465754</v>
      </c>
      <c r="J721">
        <f t="shared" si="148"/>
        <v>98.90576602121206</v>
      </c>
      <c r="K721">
        <f t="shared" si="146"/>
        <v>135.96054794520541</v>
      </c>
      <c r="L721">
        <f t="shared" si="149"/>
        <v>135.96054794520541</v>
      </c>
      <c r="M721">
        <f t="shared" si="147"/>
        <v>140.33287671232875</v>
      </c>
      <c r="N721" s="20">
        <f t="shared" si="150"/>
        <v>3.2158805132835226</v>
      </c>
      <c r="P721">
        <f t="shared" si="151"/>
        <v>139.5695479452055</v>
      </c>
      <c r="Q721" s="20">
        <f t="shared" si="152"/>
        <v>2.6544464953573055</v>
      </c>
      <c r="S721">
        <f t="shared" si="153"/>
        <v>141.09620547945207</v>
      </c>
      <c r="T721" s="20">
        <f t="shared" si="154"/>
        <v>3.7773145312097682</v>
      </c>
      <c r="U721">
        <f t="shared" si="155"/>
        <v>152.66575342465754</v>
      </c>
      <c r="V721">
        <f t="shared" si="156"/>
        <v>143.92109589041081</v>
      </c>
      <c r="W721" s="20">
        <f t="shared" si="157"/>
        <v>-5.7279758806956806</v>
      </c>
      <c r="Y721">
        <f t="shared" si="158"/>
        <v>145.36030684931492</v>
      </c>
      <c r="Z721" s="9">
        <f t="shared" si="159"/>
        <v>-7.3054465753426143</v>
      </c>
      <c r="AB721">
        <f t="shared" si="160"/>
        <v>142.4818849315067</v>
      </c>
      <c r="AC721" s="9">
        <f t="shared" si="161"/>
        <v>-10.18386849315084</v>
      </c>
    </row>
    <row r="722" spans="1:29">
      <c r="A722" s="1">
        <v>20131221</v>
      </c>
      <c r="B722" s="1">
        <v>200000</v>
      </c>
      <c r="C722" s="1">
        <v>2456648.3220000002</v>
      </c>
      <c r="D722" s="1">
        <v>2145.1030000000001</v>
      </c>
      <c r="E722" s="1">
        <v>144.19999999999999</v>
      </c>
      <c r="F722" s="1">
        <v>139.5</v>
      </c>
      <c r="G722" s="8">
        <f t="shared" si="144"/>
        <v>135.86986301369856</v>
      </c>
      <c r="H722" s="5">
        <v>176</v>
      </c>
      <c r="I722" s="8">
        <f t="shared" si="145"/>
        <v>152.66849315068492</v>
      </c>
      <c r="J722">
        <f t="shared" si="148"/>
        <v>98.899666212045076</v>
      </c>
      <c r="K722">
        <f t="shared" si="146"/>
        <v>135.86986301369856</v>
      </c>
      <c r="L722">
        <f t="shared" si="149"/>
        <v>135.86986301369856</v>
      </c>
      <c r="M722">
        <f t="shared" si="147"/>
        <v>140.33424657534246</v>
      </c>
      <c r="N722" s="20">
        <f t="shared" si="150"/>
        <v>3.2857790996623066</v>
      </c>
      <c r="P722">
        <f t="shared" si="151"/>
        <v>139.57090410958904</v>
      </c>
      <c r="Q722" s="20">
        <f t="shared" si="152"/>
        <v>2.7239602762515034</v>
      </c>
      <c r="S722">
        <f t="shared" si="153"/>
        <v>141.09758904109589</v>
      </c>
      <c r="T722" s="20">
        <f t="shared" si="154"/>
        <v>3.8475979230730957</v>
      </c>
      <c r="U722">
        <f t="shared" si="155"/>
        <v>152.66849315068492</v>
      </c>
      <c r="V722">
        <f t="shared" si="156"/>
        <v>143.73972602739713</v>
      </c>
      <c r="W722" s="20">
        <f t="shared" si="157"/>
        <v>-5.8484674467016902</v>
      </c>
      <c r="Y722">
        <f t="shared" si="158"/>
        <v>145.17712328767109</v>
      </c>
      <c r="Z722" s="9">
        <f t="shared" si="159"/>
        <v>-7.4913698630138299</v>
      </c>
      <c r="AB722">
        <f t="shared" si="160"/>
        <v>142.30232876712316</v>
      </c>
      <c r="AC722" s="9">
        <f t="shared" si="161"/>
        <v>-10.366164383561767</v>
      </c>
    </row>
    <row r="723" spans="1:29">
      <c r="A723" s="1">
        <v>20131222</v>
      </c>
      <c r="B723" s="1">
        <v>200000</v>
      </c>
      <c r="C723" s="1">
        <v>2456649.3220000002</v>
      </c>
      <c r="D723" s="1">
        <v>2145.14</v>
      </c>
      <c r="E723" s="1">
        <v>137.9</v>
      </c>
      <c r="F723" s="1">
        <v>133.4</v>
      </c>
      <c r="G723" s="8">
        <f t="shared" si="144"/>
        <v>135.76876712328763</v>
      </c>
      <c r="H723" s="5">
        <v>160</v>
      </c>
      <c r="I723" s="8">
        <f t="shared" si="145"/>
        <v>152.55342465753424</v>
      </c>
      <c r="J723">
        <f t="shared" si="148"/>
        <v>98.89975216407457</v>
      </c>
      <c r="K723">
        <f t="shared" si="146"/>
        <v>135.76876712328763</v>
      </c>
      <c r="L723">
        <f t="shared" si="149"/>
        <v>135.76876712328763</v>
      </c>
      <c r="M723">
        <f t="shared" si="147"/>
        <v>140.27671232876713</v>
      </c>
      <c r="N723" s="20">
        <f t="shared" si="150"/>
        <v>3.3203109234879946</v>
      </c>
      <c r="P723">
        <f t="shared" si="151"/>
        <v>139.51394520547944</v>
      </c>
      <c r="Q723" s="20">
        <f t="shared" si="152"/>
        <v>2.7584975260112117</v>
      </c>
      <c r="S723">
        <f t="shared" si="153"/>
        <v>141.03947945205479</v>
      </c>
      <c r="T723" s="20">
        <f t="shared" si="154"/>
        <v>3.8821243209647491</v>
      </c>
      <c r="U723">
        <f t="shared" si="155"/>
        <v>152.55342465753424</v>
      </c>
      <c r="V723">
        <f t="shared" si="156"/>
        <v>143.53753424657526</v>
      </c>
      <c r="W723" s="20">
        <f t="shared" si="157"/>
        <v>-5.9099888653425268</v>
      </c>
      <c r="Y723">
        <f t="shared" si="158"/>
        <v>144.97290958904102</v>
      </c>
      <c r="Z723" s="9">
        <f t="shared" si="159"/>
        <v>-7.580515068493213</v>
      </c>
      <c r="AB723">
        <f t="shared" si="160"/>
        <v>142.1021589041095</v>
      </c>
      <c r="AC723" s="9">
        <f t="shared" si="161"/>
        <v>-10.451265753424735</v>
      </c>
    </row>
    <row r="724" spans="1:29">
      <c r="A724" s="1">
        <v>20131223</v>
      </c>
      <c r="B724" s="1">
        <v>200000</v>
      </c>
      <c r="C724" s="1">
        <v>2456650.3220000002</v>
      </c>
      <c r="D724" s="1">
        <v>2145.1770000000001</v>
      </c>
      <c r="E724" s="1">
        <v>136.1</v>
      </c>
      <c r="F724" s="1">
        <v>131.6</v>
      </c>
      <c r="G724" s="8">
        <f t="shared" si="144"/>
        <v>135.66794520547941</v>
      </c>
      <c r="H724" s="5">
        <v>156</v>
      </c>
      <c r="I724" s="8">
        <f t="shared" si="145"/>
        <v>152.35342465753425</v>
      </c>
      <c r="J724">
        <f t="shared" si="148"/>
        <v>98.904817565501986</v>
      </c>
      <c r="K724">
        <f t="shared" si="146"/>
        <v>135.66794520547941</v>
      </c>
      <c r="L724">
        <f t="shared" si="149"/>
        <v>135.66794520547941</v>
      </c>
      <c r="M724">
        <f t="shared" si="147"/>
        <v>140.17671232876711</v>
      </c>
      <c r="N724" s="20">
        <f t="shared" si="150"/>
        <v>3.3233842500222295</v>
      </c>
      <c r="P724">
        <f t="shared" si="151"/>
        <v>139.41494520547946</v>
      </c>
      <c r="Q724" s="20">
        <f t="shared" si="152"/>
        <v>2.7618904335323435</v>
      </c>
      <c r="S724">
        <f t="shared" si="153"/>
        <v>140.93847945205479</v>
      </c>
      <c r="T724" s="20">
        <f t="shared" si="154"/>
        <v>3.8848780665121438</v>
      </c>
      <c r="U724">
        <f t="shared" si="155"/>
        <v>152.35342465753425</v>
      </c>
      <c r="V724">
        <f t="shared" si="156"/>
        <v>143.33589041095883</v>
      </c>
      <c r="W724" s="20">
        <f t="shared" si="157"/>
        <v>-5.9188260893021436</v>
      </c>
      <c r="Y724">
        <f t="shared" si="158"/>
        <v>144.76924931506841</v>
      </c>
      <c r="Z724" s="9">
        <f t="shared" si="159"/>
        <v>-7.5841753424658407</v>
      </c>
      <c r="AB724">
        <f t="shared" si="160"/>
        <v>141.90253150684924</v>
      </c>
      <c r="AC724" s="9">
        <f t="shared" si="161"/>
        <v>-10.450893150685005</v>
      </c>
    </row>
    <row r="725" spans="1:29">
      <c r="A725" s="1">
        <v>20131224</v>
      </c>
      <c r="B725" s="1">
        <v>200000</v>
      </c>
      <c r="C725" s="1">
        <v>2456651.3220000002</v>
      </c>
      <c r="D725" s="1">
        <v>2145.2130000000002</v>
      </c>
      <c r="E725" s="1">
        <v>128.30000000000001</v>
      </c>
      <c r="F725" s="1">
        <v>124.1</v>
      </c>
      <c r="G725" s="8">
        <f t="shared" si="144"/>
        <v>135.59123287671227</v>
      </c>
      <c r="H725" s="5">
        <v>150</v>
      </c>
      <c r="I725" s="8">
        <f t="shared" si="145"/>
        <v>152.19452054794522</v>
      </c>
      <c r="J725">
        <f t="shared" si="148"/>
        <v>98.909074544112613</v>
      </c>
      <c r="K725">
        <f t="shared" si="146"/>
        <v>135.59123287671227</v>
      </c>
      <c r="L725">
        <f t="shared" si="149"/>
        <v>135.59123287671227</v>
      </c>
      <c r="M725">
        <f t="shared" si="147"/>
        <v>140.09726027397261</v>
      </c>
      <c r="N725" s="20">
        <f t="shared" si="150"/>
        <v>3.3232439160410223</v>
      </c>
      <c r="P725">
        <f t="shared" si="151"/>
        <v>139.33628767123287</v>
      </c>
      <c r="Q725" s="20">
        <f t="shared" si="152"/>
        <v>2.7620183953381598</v>
      </c>
      <c r="S725">
        <f t="shared" si="153"/>
        <v>140.85823287671235</v>
      </c>
      <c r="T725" s="20">
        <f t="shared" si="154"/>
        <v>3.8844694367438564</v>
      </c>
      <c r="U725">
        <f t="shared" si="155"/>
        <v>152.19452054794522</v>
      </c>
      <c r="V725">
        <f t="shared" si="156"/>
        <v>143.18246575342454</v>
      </c>
      <c r="W725" s="20">
        <f t="shared" si="157"/>
        <v>-5.9214055552556175</v>
      </c>
      <c r="Y725">
        <f t="shared" si="158"/>
        <v>144.61429041095877</v>
      </c>
      <c r="Z725" s="9">
        <f t="shared" si="159"/>
        <v>-7.5802301369864438</v>
      </c>
      <c r="AB725">
        <f t="shared" si="160"/>
        <v>141.7506410958903</v>
      </c>
      <c r="AC725" s="9">
        <f t="shared" si="161"/>
        <v>-10.443879452054915</v>
      </c>
    </row>
    <row r="726" spans="1:29">
      <c r="A726" s="1">
        <v>20131225</v>
      </c>
      <c r="B726" s="1">
        <v>200000</v>
      </c>
      <c r="C726" s="1">
        <v>2456652.3220000002</v>
      </c>
      <c r="D726" s="1">
        <v>2145.25</v>
      </c>
      <c r="E726" s="1">
        <v>122.7</v>
      </c>
      <c r="F726" s="1">
        <v>118.7</v>
      </c>
      <c r="G726" s="8">
        <f t="shared" si="144"/>
        <v>135.55643835616431</v>
      </c>
      <c r="H726" s="5">
        <v>136</v>
      </c>
      <c r="I726" s="8">
        <f t="shared" si="145"/>
        <v>152.24383561643836</v>
      </c>
      <c r="J726">
        <f t="shared" si="148"/>
        <v>98.903903255412189</v>
      </c>
      <c r="K726">
        <f t="shared" si="146"/>
        <v>135.55643835616431</v>
      </c>
      <c r="L726">
        <f t="shared" si="149"/>
        <v>135.55643835616431</v>
      </c>
      <c r="M726">
        <f t="shared" si="147"/>
        <v>140.12191780821917</v>
      </c>
      <c r="N726" s="20">
        <f t="shared" si="150"/>
        <v>3.3679547112763544</v>
      </c>
      <c r="P726">
        <f t="shared" si="151"/>
        <v>139.36069863013699</v>
      </c>
      <c r="Q726" s="20">
        <f t="shared" si="152"/>
        <v>2.8064032369877339</v>
      </c>
      <c r="S726">
        <f t="shared" si="153"/>
        <v>140.88313698630137</v>
      </c>
      <c r="T726" s="20">
        <f t="shared" si="154"/>
        <v>3.9295061855649749</v>
      </c>
      <c r="U726">
        <f t="shared" si="155"/>
        <v>152.24383561643836</v>
      </c>
      <c r="V726">
        <f t="shared" si="156"/>
        <v>143.11287671232861</v>
      </c>
      <c r="W726" s="20">
        <f t="shared" si="157"/>
        <v>-5.9975885835628873</v>
      </c>
      <c r="Y726">
        <f t="shared" si="158"/>
        <v>144.5440054794519</v>
      </c>
      <c r="Z726" s="9">
        <f t="shared" si="159"/>
        <v>-7.6998301369864635</v>
      </c>
      <c r="AB726">
        <f t="shared" si="160"/>
        <v>141.68174794520533</v>
      </c>
      <c r="AC726" s="9">
        <f t="shared" si="161"/>
        <v>-10.56208767123303</v>
      </c>
    </row>
    <row r="727" spans="1:29">
      <c r="A727" s="1">
        <v>20131226</v>
      </c>
      <c r="B727" s="1">
        <v>200000</v>
      </c>
      <c r="C727" s="1">
        <v>2456653.3220000002</v>
      </c>
      <c r="D727" s="1">
        <v>2145.2869999999998</v>
      </c>
      <c r="E727" s="1">
        <v>124.7</v>
      </c>
      <c r="F727" s="1">
        <v>120.6</v>
      </c>
      <c r="G727" s="8">
        <f t="shared" si="144"/>
        <v>135.53780821917803</v>
      </c>
      <c r="H727" s="5">
        <v>148</v>
      </c>
      <c r="I727" s="8">
        <f t="shared" si="145"/>
        <v>152.39178082191782</v>
      </c>
      <c r="J727">
        <f t="shared" si="148"/>
        <v>98.894036639519612</v>
      </c>
      <c r="K727">
        <f t="shared" si="146"/>
        <v>135.53780821917803</v>
      </c>
      <c r="L727">
        <f t="shared" si="149"/>
        <v>135.53780821917803</v>
      </c>
      <c r="M727">
        <f t="shared" si="147"/>
        <v>140.1958904109589</v>
      </c>
      <c r="N727" s="20">
        <f t="shared" si="150"/>
        <v>3.4367400897086071</v>
      </c>
      <c r="P727">
        <f t="shared" si="151"/>
        <v>139.43393150684932</v>
      </c>
      <c r="Q727" s="20">
        <f t="shared" si="152"/>
        <v>2.8745656572598932</v>
      </c>
      <c r="S727">
        <f t="shared" si="153"/>
        <v>140.9578493150685</v>
      </c>
      <c r="T727" s="20">
        <f t="shared" si="154"/>
        <v>3.998914522157321</v>
      </c>
      <c r="U727">
        <f t="shared" si="155"/>
        <v>152.39178082191782</v>
      </c>
      <c r="V727">
        <f t="shared" si="156"/>
        <v>143.07561643835606</v>
      </c>
      <c r="W727" s="20">
        <f t="shared" si="157"/>
        <v>-6.1132984556748937</v>
      </c>
      <c r="Y727">
        <f t="shared" si="158"/>
        <v>144.50637260273962</v>
      </c>
      <c r="Z727" s="9">
        <f t="shared" si="159"/>
        <v>-7.8854082191782027</v>
      </c>
      <c r="AB727">
        <f t="shared" si="160"/>
        <v>141.64486027397251</v>
      </c>
      <c r="AC727" s="9">
        <f t="shared" si="161"/>
        <v>-10.746920547945308</v>
      </c>
    </row>
    <row r="728" spans="1:29">
      <c r="A728" s="1">
        <v>20131227</v>
      </c>
      <c r="B728" s="1">
        <v>200000</v>
      </c>
      <c r="C728" s="1">
        <v>2456654.3220000002</v>
      </c>
      <c r="D728" s="1">
        <v>2145.3229999999999</v>
      </c>
      <c r="E728" s="1">
        <v>130.6</v>
      </c>
      <c r="F728" s="1">
        <v>126.3</v>
      </c>
      <c r="G728" s="8">
        <f t="shared" si="144"/>
        <v>135.55068493150679</v>
      </c>
      <c r="H728" s="5">
        <v>184</v>
      </c>
      <c r="I728" s="8">
        <f t="shared" si="145"/>
        <v>152.47123287671232</v>
      </c>
      <c r="J728">
        <f t="shared" si="148"/>
        <v>98.890246532020413</v>
      </c>
      <c r="K728">
        <f t="shared" si="146"/>
        <v>135.55068493150679</v>
      </c>
      <c r="L728">
        <f t="shared" si="149"/>
        <v>135.55068493150679</v>
      </c>
      <c r="M728">
        <f t="shared" si="147"/>
        <v>140.23561643835615</v>
      </c>
      <c r="N728" s="20">
        <f t="shared" si="150"/>
        <v>3.4562211981567117</v>
      </c>
      <c r="P728">
        <f t="shared" si="151"/>
        <v>139.47326027397258</v>
      </c>
      <c r="Q728" s="20">
        <f t="shared" si="152"/>
        <v>2.8938070983911786</v>
      </c>
      <c r="S728">
        <f t="shared" si="153"/>
        <v>140.99797260273971</v>
      </c>
      <c r="T728" s="20">
        <f t="shared" si="154"/>
        <v>4.018635297922259</v>
      </c>
      <c r="U728">
        <f t="shared" si="155"/>
        <v>152.47123287671232</v>
      </c>
      <c r="V728">
        <f t="shared" si="156"/>
        <v>143.10136986301359</v>
      </c>
      <c r="W728" s="20">
        <f t="shared" si="157"/>
        <v>-6.1453317041616344</v>
      </c>
      <c r="Y728">
        <f t="shared" si="158"/>
        <v>144.53238356164371</v>
      </c>
      <c r="Z728" s="9">
        <f t="shared" si="159"/>
        <v>-7.9388493150686097</v>
      </c>
      <c r="AB728">
        <f t="shared" si="160"/>
        <v>141.67035616438346</v>
      </c>
      <c r="AC728" s="9">
        <f t="shared" si="161"/>
        <v>-10.800876712328858</v>
      </c>
    </row>
    <row r="729" spans="1:29">
      <c r="A729" s="1">
        <v>20131228</v>
      </c>
      <c r="B729" s="1">
        <v>200000</v>
      </c>
      <c r="C729" s="1">
        <v>2456655.3220000002</v>
      </c>
      <c r="D729" s="1">
        <v>2145.36</v>
      </c>
      <c r="E729" s="1">
        <v>134.5</v>
      </c>
      <c r="F729" s="1">
        <v>130.1</v>
      </c>
      <c r="G729" s="8">
        <f t="shared" si="144"/>
        <v>135.58931506849311</v>
      </c>
      <c r="H729" s="5">
        <v>173</v>
      </c>
      <c r="I729" s="8">
        <f t="shared" si="145"/>
        <v>152.57808219178082</v>
      </c>
      <c r="J729">
        <f t="shared" si="148"/>
        <v>98.886552584798252</v>
      </c>
      <c r="K729">
        <f t="shared" si="146"/>
        <v>135.58931506849311</v>
      </c>
      <c r="L729">
        <f t="shared" si="149"/>
        <v>135.58931506849311</v>
      </c>
      <c r="M729">
        <f t="shared" si="147"/>
        <v>140.28904109589041</v>
      </c>
      <c r="N729" s="20">
        <f t="shared" si="150"/>
        <v>3.4661477750095742</v>
      </c>
      <c r="P729">
        <f t="shared" si="151"/>
        <v>139.52615068493151</v>
      </c>
      <c r="Q729" s="20">
        <f t="shared" si="152"/>
        <v>2.9034998918975958</v>
      </c>
      <c r="S729">
        <f t="shared" si="153"/>
        <v>141.05193150684931</v>
      </c>
      <c r="T729" s="20">
        <f t="shared" si="154"/>
        <v>4.0287956581215525</v>
      </c>
      <c r="U729">
        <f t="shared" si="155"/>
        <v>152.57808219178082</v>
      </c>
      <c r="V729">
        <f t="shared" si="156"/>
        <v>143.17863013698621</v>
      </c>
      <c r="W729" s="20">
        <f t="shared" si="157"/>
        <v>-6.1604208938608309</v>
      </c>
      <c r="Y729">
        <f t="shared" si="158"/>
        <v>144.61041643835608</v>
      </c>
      <c r="Z729" s="9">
        <f t="shared" si="159"/>
        <v>-7.9676657534247397</v>
      </c>
      <c r="AB729">
        <f t="shared" si="160"/>
        <v>141.74684383561635</v>
      </c>
      <c r="AC729" s="9">
        <f t="shared" si="161"/>
        <v>-10.831238356164476</v>
      </c>
    </row>
    <row r="730" spans="1:29">
      <c r="A730" s="1">
        <v>20131229</v>
      </c>
      <c r="B730" s="1">
        <v>200000</v>
      </c>
      <c r="C730" s="1">
        <v>2456656.3220000002</v>
      </c>
      <c r="D730" s="1">
        <v>2145.3969999999999</v>
      </c>
      <c r="E730" s="1">
        <v>137</v>
      </c>
      <c r="F730" s="1">
        <v>132.5</v>
      </c>
      <c r="G730" s="8">
        <f t="shared" si="144"/>
        <v>135.66136986301368</v>
      </c>
      <c r="H730" s="5">
        <v>173</v>
      </c>
      <c r="I730" s="8">
        <f t="shared" si="145"/>
        <v>152.75890410958905</v>
      </c>
      <c r="J730">
        <f t="shared" si="148"/>
        <v>98.880750399053028</v>
      </c>
      <c r="K730">
        <f t="shared" si="146"/>
        <v>135.66136986301368</v>
      </c>
      <c r="L730">
        <f t="shared" si="149"/>
        <v>135.66136986301368</v>
      </c>
      <c r="M730">
        <f t="shared" si="147"/>
        <v>140.37945205479451</v>
      </c>
      <c r="N730" s="20">
        <f t="shared" si="150"/>
        <v>3.4778376457093003</v>
      </c>
      <c r="P730">
        <f t="shared" si="151"/>
        <v>139.61565753424657</v>
      </c>
      <c r="Q730" s="20">
        <f t="shared" si="152"/>
        <v>2.9148221599308641</v>
      </c>
      <c r="S730">
        <f t="shared" si="153"/>
        <v>141.14324657534246</v>
      </c>
      <c r="T730" s="20">
        <f t="shared" si="154"/>
        <v>4.0408531314877649</v>
      </c>
      <c r="U730">
        <f t="shared" si="155"/>
        <v>152.75890410958905</v>
      </c>
      <c r="V730">
        <f t="shared" si="156"/>
        <v>143.32273972602735</v>
      </c>
      <c r="W730" s="20">
        <f t="shared" si="157"/>
        <v>-6.1771616119949471</v>
      </c>
      <c r="Y730">
        <f t="shared" si="158"/>
        <v>144.75596712328763</v>
      </c>
      <c r="Z730" s="9">
        <f t="shared" si="159"/>
        <v>-8.002936986301421</v>
      </c>
      <c r="AB730">
        <f t="shared" si="160"/>
        <v>141.88951232876707</v>
      </c>
      <c r="AC730" s="9">
        <f t="shared" si="161"/>
        <v>-10.869391780821985</v>
      </c>
    </row>
    <row r="731" spans="1:29">
      <c r="A731" s="1">
        <v>20131230</v>
      </c>
      <c r="B731" s="1">
        <v>200000</v>
      </c>
      <c r="C731" s="1">
        <v>2456657.3220000002</v>
      </c>
      <c r="D731" s="1">
        <v>2145.433</v>
      </c>
      <c r="E731" s="1">
        <v>142.9</v>
      </c>
      <c r="F731" s="1">
        <v>138.19999999999999</v>
      </c>
      <c r="G731" s="8">
        <f t="shared" si="144"/>
        <v>135.76794520547941</v>
      </c>
      <c r="H731" s="5">
        <v>192</v>
      </c>
      <c r="I731" s="8">
        <f t="shared" si="145"/>
        <v>152.93424657534246</v>
      </c>
      <c r="J731">
        <f t="shared" si="148"/>
        <v>98.877537127604299</v>
      </c>
      <c r="K731">
        <f t="shared" si="146"/>
        <v>135.76794520547941</v>
      </c>
      <c r="L731">
        <f t="shared" si="149"/>
        <v>135.76794520547941</v>
      </c>
      <c r="M731">
        <f t="shared" si="147"/>
        <v>140.46712328767123</v>
      </c>
      <c r="N731" s="20">
        <f t="shared" si="150"/>
        <v>3.4611837684365128</v>
      </c>
      <c r="P731">
        <f t="shared" si="151"/>
        <v>139.70245205479452</v>
      </c>
      <c r="Q731" s="20">
        <f t="shared" si="152"/>
        <v>2.8979644962295055</v>
      </c>
      <c r="S731">
        <f t="shared" si="153"/>
        <v>141.23179452054794</v>
      </c>
      <c r="T731" s="20">
        <f t="shared" si="154"/>
        <v>4.0244030406435058</v>
      </c>
      <c r="U731">
        <f t="shared" si="155"/>
        <v>152.93424657534246</v>
      </c>
      <c r="V731">
        <f t="shared" si="156"/>
        <v>143.53589041095881</v>
      </c>
      <c r="W731" s="20">
        <f t="shared" si="157"/>
        <v>-6.1453574819512795</v>
      </c>
      <c r="Y731">
        <f t="shared" si="158"/>
        <v>144.97124931506841</v>
      </c>
      <c r="Z731" s="9">
        <f t="shared" si="159"/>
        <v>-7.96299726027405</v>
      </c>
      <c r="AB731">
        <f t="shared" si="160"/>
        <v>142.10053150684922</v>
      </c>
      <c r="AC731" s="9">
        <f t="shared" si="161"/>
        <v>-10.833715068493234</v>
      </c>
    </row>
    <row r="732" spans="1:29">
      <c r="A732" s="1">
        <v>20131231</v>
      </c>
      <c r="B732" s="1">
        <v>200000</v>
      </c>
      <c r="C732" s="1">
        <v>2456658.3220000002</v>
      </c>
      <c r="D732" s="1">
        <v>2145.4699999999998</v>
      </c>
      <c r="E732" s="1">
        <v>145.30000000000001</v>
      </c>
      <c r="F732" s="1">
        <v>140.5</v>
      </c>
      <c r="G732" s="8">
        <f t="shared" si="144"/>
        <v>135.89260273972599</v>
      </c>
      <c r="H732" s="5">
        <v>194</v>
      </c>
      <c r="I732" s="8">
        <f t="shared" si="145"/>
        <v>153.33698630136988</v>
      </c>
      <c r="J732">
        <f t="shared" si="148"/>
        <v>98.862349914236702</v>
      </c>
      <c r="K732">
        <f t="shared" si="146"/>
        <v>135.89260273972599</v>
      </c>
      <c r="L732">
        <f t="shared" si="149"/>
        <v>135.89260273972599</v>
      </c>
      <c r="M732">
        <f t="shared" si="147"/>
        <v>140.66849315068492</v>
      </c>
      <c r="N732" s="20">
        <f t="shared" si="150"/>
        <v>3.5144594442025436</v>
      </c>
      <c r="P732">
        <f t="shared" si="151"/>
        <v>139.90180821917809</v>
      </c>
      <c r="Q732" s="20">
        <f t="shared" si="152"/>
        <v>2.9502749955646124</v>
      </c>
      <c r="S732">
        <f t="shared" si="153"/>
        <v>141.43517808219178</v>
      </c>
      <c r="T732" s="20">
        <f t="shared" si="154"/>
        <v>4.0786438928404749</v>
      </c>
      <c r="U732">
        <f t="shared" si="155"/>
        <v>153.33698630136988</v>
      </c>
      <c r="V732">
        <f t="shared" si="156"/>
        <v>143.78520547945197</v>
      </c>
      <c r="W732" s="20">
        <f t="shared" si="157"/>
        <v>-6.2292738707833735</v>
      </c>
      <c r="Y732">
        <f t="shared" si="158"/>
        <v>145.22305753424649</v>
      </c>
      <c r="Z732" s="9">
        <f t="shared" si="159"/>
        <v>-8.1139287671233831</v>
      </c>
      <c r="AB732">
        <f t="shared" si="160"/>
        <v>142.34735342465746</v>
      </c>
      <c r="AC732" s="9">
        <f t="shared" si="161"/>
        <v>-10.98963287671242</v>
      </c>
    </row>
    <row r="733" spans="1:29">
      <c r="A733" s="1">
        <v>20140101</v>
      </c>
      <c r="B733" s="1">
        <v>200000</v>
      </c>
      <c r="C733" s="1">
        <v>2456659.3220000002</v>
      </c>
      <c r="D733" s="1">
        <v>2145.5070000000001</v>
      </c>
      <c r="E733" s="1">
        <v>159.6</v>
      </c>
      <c r="F733" s="1">
        <v>154.30000000000001</v>
      </c>
      <c r="G733" s="8">
        <f t="shared" si="144"/>
        <v>136.0487671232876</v>
      </c>
      <c r="H733" s="5">
        <v>165</v>
      </c>
      <c r="I733" s="8">
        <f t="shared" si="145"/>
        <v>153.66575342465754</v>
      </c>
      <c r="J733">
        <f t="shared" si="148"/>
        <v>98.853551561831409</v>
      </c>
      <c r="K733">
        <f t="shared" si="146"/>
        <v>136.0487671232876</v>
      </c>
      <c r="L733">
        <f t="shared" si="149"/>
        <v>136.0487671232876</v>
      </c>
      <c r="M733">
        <f t="shared" si="147"/>
        <v>140.83287671232875</v>
      </c>
      <c r="N733" s="20">
        <f t="shared" si="150"/>
        <v>3.5164666980817287</v>
      </c>
      <c r="P733">
        <f t="shared" si="151"/>
        <v>140.06454794520548</v>
      </c>
      <c r="Q733" s="20">
        <f t="shared" si="152"/>
        <v>2.951721582510757</v>
      </c>
      <c r="S733">
        <f t="shared" si="153"/>
        <v>141.60120547945206</v>
      </c>
      <c r="T733" s="20">
        <f t="shared" si="154"/>
        <v>4.0812118136526863</v>
      </c>
      <c r="U733">
        <f t="shared" si="155"/>
        <v>153.66575342465754</v>
      </c>
      <c r="V733">
        <f t="shared" si="156"/>
        <v>144.09753424657521</v>
      </c>
      <c r="W733" s="20">
        <f t="shared" si="157"/>
        <v>-6.2266438453859223</v>
      </c>
      <c r="Y733">
        <f t="shared" si="158"/>
        <v>145.53850958904096</v>
      </c>
      <c r="Z733" s="9">
        <f t="shared" si="159"/>
        <v>-8.1272438356165821</v>
      </c>
      <c r="AB733">
        <f t="shared" si="160"/>
        <v>142.65655890410946</v>
      </c>
      <c r="AC733" s="9">
        <f t="shared" si="161"/>
        <v>-11.009194520548078</v>
      </c>
    </row>
    <row r="734" spans="1:29">
      <c r="A734" s="1">
        <v>20140102</v>
      </c>
      <c r="B734" s="1">
        <v>200000</v>
      </c>
      <c r="C734" s="1">
        <v>2456660.3220000002</v>
      </c>
      <c r="D734" s="1">
        <v>2145.5430000000001</v>
      </c>
      <c r="E734" s="1">
        <v>160.5</v>
      </c>
      <c r="F734" s="1">
        <v>155.19999999999999</v>
      </c>
      <c r="G734" s="8">
        <f t="shared" si="144"/>
        <v>136.20054794520541</v>
      </c>
      <c r="H734" s="5">
        <v>204</v>
      </c>
      <c r="I734" s="8">
        <f t="shared" si="145"/>
        <v>153.99726027397261</v>
      </c>
      <c r="J734">
        <f t="shared" si="148"/>
        <v>98.844348769769965</v>
      </c>
      <c r="K734">
        <f t="shared" si="146"/>
        <v>136.20054794520541</v>
      </c>
      <c r="L734">
        <f t="shared" si="149"/>
        <v>136.20054794520541</v>
      </c>
      <c r="M734">
        <f t="shared" si="147"/>
        <v>140.99863013698632</v>
      </c>
      <c r="N734" s="20">
        <f t="shared" si="150"/>
        <v>3.5228068199191256</v>
      </c>
      <c r="P734">
        <f t="shared" si="151"/>
        <v>140.22864383561642</v>
      </c>
      <c r="Q734" s="20">
        <f t="shared" si="152"/>
        <v>2.9574740712728698</v>
      </c>
      <c r="S734">
        <f t="shared" si="153"/>
        <v>141.76861643835616</v>
      </c>
      <c r="T734" s="20">
        <f t="shared" si="154"/>
        <v>4.0881395685653246</v>
      </c>
      <c r="U734">
        <f t="shared" si="155"/>
        <v>153.99726027397261</v>
      </c>
      <c r="V734">
        <f t="shared" si="156"/>
        <v>144.40109589041083</v>
      </c>
      <c r="W734" s="20">
        <f t="shared" si="157"/>
        <v>-6.2313864327777679</v>
      </c>
      <c r="Y734">
        <f t="shared" si="158"/>
        <v>145.84510684931493</v>
      </c>
      <c r="Z734" s="9">
        <f t="shared" si="159"/>
        <v>-8.1521534246576834</v>
      </c>
      <c r="AB734">
        <f t="shared" si="160"/>
        <v>142.95708493150673</v>
      </c>
      <c r="AC734" s="9">
        <f t="shared" si="161"/>
        <v>-11.040175342465886</v>
      </c>
    </row>
    <row r="735" spans="1:29">
      <c r="A735" s="1">
        <v>20140103</v>
      </c>
      <c r="B735" s="1">
        <v>200000</v>
      </c>
      <c r="C735" s="1">
        <v>2456661.3220000002</v>
      </c>
      <c r="D735" s="1">
        <v>2145.58</v>
      </c>
      <c r="E735" s="1">
        <v>182.3</v>
      </c>
      <c r="F735" s="1">
        <v>176.3</v>
      </c>
      <c r="G735" s="8">
        <f t="shared" si="144"/>
        <v>136.34191780821911</v>
      </c>
      <c r="H735" s="5">
        <v>232</v>
      </c>
      <c r="I735" s="8">
        <f t="shared" si="145"/>
        <v>154.35342465753425</v>
      </c>
      <c r="J735">
        <f t="shared" si="148"/>
        <v>98.833099629031395</v>
      </c>
      <c r="K735">
        <f t="shared" si="146"/>
        <v>136.34191780821911</v>
      </c>
      <c r="L735">
        <f t="shared" si="149"/>
        <v>136.34191780821911</v>
      </c>
      <c r="M735">
        <f t="shared" si="147"/>
        <v>141.17671232876711</v>
      </c>
      <c r="N735" s="20">
        <f t="shared" si="150"/>
        <v>3.5460807639134941</v>
      </c>
      <c r="P735">
        <f t="shared" si="151"/>
        <v>140.40494520547946</v>
      </c>
      <c r="Q735" s="20">
        <f t="shared" si="152"/>
        <v>2.9800280519564808</v>
      </c>
      <c r="S735">
        <f t="shared" si="153"/>
        <v>141.94847945205481</v>
      </c>
      <c r="T735" s="20">
        <f t="shared" si="154"/>
        <v>4.1121334758705643</v>
      </c>
      <c r="U735">
        <f t="shared" si="155"/>
        <v>154.35342465753425</v>
      </c>
      <c r="V735">
        <f t="shared" si="156"/>
        <v>144.68383561643822</v>
      </c>
      <c r="W735" s="20">
        <f t="shared" si="157"/>
        <v>-6.2645769360479449</v>
      </c>
      <c r="Y735">
        <f t="shared" si="158"/>
        <v>146.13067397260261</v>
      </c>
      <c r="Z735" s="9">
        <f t="shared" si="159"/>
        <v>-8.2227506849316399</v>
      </c>
      <c r="AB735">
        <f t="shared" si="160"/>
        <v>143.23699726027382</v>
      </c>
      <c r="AC735" s="9">
        <f t="shared" si="161"/>
        <v>-11.116427397260424</v>
      </c>
    </row>
    <row r="736" spans="1:29">
      <c r="A736" s="1">
        <v>20140104</v>
      </c>
      <c r="B736" s="1">
        <v>180000</v>
      </c>
      <c r="C736" s="1">
        <v>2456662.2390000001</v>
      </c>
      <c r="D736" s="1">
        <v>2145.6129999999998</v>
      </c>
      <c r="E736" s="1">
        <v>213.3</v>
      </c>
      <c r="F736" s="1">
        <v>206.2</v>
      </c>
      <c r="G736" s="8">
        <f t="shared" si="144"/>
        <v>136.48931506849308</v>
      </c>
      <c r="H736" s="5">
        <v>200</v>
      </c>
      <c r="I736" s="8">
        <f t="shared" si="145"/>
        <v>154.83835616438355</v>
      </c>
      <c r="J736">
        <f t="shared" si="148"/>
        <v>98.814955056975009</v>
      </c>
      <c r="K736">
        <f t="shared" si="146"/>
        <v>136.48931506849308</v>
      </c>
      <c r="L736">
        <f t="shared" si="149"/>
        <v>136.48931506849308</v>
      </c>
      <c r="M736">
        <f t="shared" si="147"/>
        <v>141.41917808219176</v>
      </c>
      <c r="N736" s="20">
        <f t="shared" si="150"/>
        <v>3.61190398766729</v>
      </c>
      <c r="P736">
        <f t="shared" si="151"/>
        <v>140.64498630136984</v>
      </c>
      <c r="Q736" s="20">
        <f t="shared" si="152"/>
        <v>3.0446861212479348</v>
      </c>
      <c r="S736">
        <f t="shared" si="153"/>
        <v>142.19336986301369</v>
      </c>
      <c r="T736" s="20">
        <f t="shared" si="154"/>
        <v>4.1791218540866595</v>
      </c>
      <c r="U736">
        <f t="shared" si="155"/>
        <v>154.83835616438355</v>
      </c>
      <c r="V736">
        <f t="shared" si="156"/>
        <v>144.97863013698617</v>
      </c>
      <c r="W736" s="20">
        <f t="shared" si="157"/>
        <v>-6.3677542642792275</v>
      </c>
      <c r="Y736">
        <f t="shared" si="158"/>
        <v>146.42841643835604</v>
      </c>
      <c r="Z736" s="9">
        <f t="shared" si="159"/>
        <v>-8.4099397260275168</v>
      </c>
      <c r="AB736">
        <f t="shared" si="160"/>
        <v>143.5288438356163</v>
      </c>
      <c r="AC736" s="9">
        <f t="shared" si="161"/>
        <v>-11.309512328767255</v>
      </c>
    </row>
    <row r="737" spans="1:29">
      <c r="A737" s="1">
        <v>20140105</v>
      </c>
      <c r="B737" s="1">
        <v>200000</v>
      </c>
      <c r="C737" s="1">
        <v>2456663.3220000002</v>
      </c>
      <c r="D737" s="1">
        <v>2145.6529999999998</v>
      </c>
      <c r="E737" s="1">
        <v>217.5</v>
      </c>
      <c r="F737" s="1">
        <v>210.3</v>
      </c>
      <c r="G737" s="8">
        <f t="shared" si="144"/>
        <v>136.6783561643835</v>
      </c>
      <c r="H737" s="5">
        <v>240</v>
      </c>
      <c r="I737" s="8">
        <f t="shared" si="145"/>
        <v>155.44657534246576</v>
      </c>
      <c r="J737">
        <f t="shared" si="148"/>
        <v>98.792625753463284</v>
      </c>
      <c r="K737">
        <f t="shared" si="146"/>
        <v>136.6783561643835</v>
      </c>
      <c r="L737">
        <f t="shared" si="149"/>
        <v>136.6783561643835</v>
      </c>
      <c r="M737">
        <f t="shared" si="147"/>
        <v>141.72328767123287</v>
      </c>
      <c r="N737" s="20">
        <f t="shared" si="150"/>
        <v>3.6910975873764755</v>
      </c>
      <c r="P737">
        <f t="shared" si="151"/>
        <v>140.94605479452053</v>
      </c>
      <c r="Q737" s="20">
        <f t="shared" si="152"/>
        <v>3.1224392434192367</v>
      </c>
      <c r="S737">
        <f t="shared" si="153"/>
        <v>142.5005205479452</v>
      </c>
      <c r="T737" s="20">
        <f t="shared" si="154"/>
        <v>4.2597559313336717</v>
      </c>
      <c r="U737">
        <f t="shared" si="155"/>
        <v>155.44657534246576</v>
      </c>
      <c r="V737">
        <f t="shared" si="156"/>
        <v>145.356712328767</v>
      </c>
      <c r="W737" s="20">
        <f t="shared" si="157"/>
        <v>-6.4908879410625104</v>
      </c>
      <c r="Y737">
        <f t="shared" si="158"/>
        <v>146.81027945205469</v>
      </c>
      <c r="Z737" s="9">
        <f t="shared" si="159"/>
        <v>-8.6362958904110769</v>
      </c>
      <c r="AB737">
        <f t="shared" si="160"/>
        <v>143.90314520547932</v>
      </c>
      <c r="AC737" s="9">
        <f t="shared" si="161"/>
        <v>-11.543430136986444</v>
      </c>
    </row>
    <row r="738" spans="1:29">
      <c r="A738" s="1">
        <v>20140106</v>
      </c>
      <c r="B738" s="1">
        <v>200000</v>
      </c>
      <c r="C738" s="1">
        <v>2456664.3220000002</v>
      </c>
      <c r="D738" s="1">
        <v>2145.69</v>
      </c>
      <c r="E738" s="1">
        <v>203.9</v>
      </c>
      <c r="F738" s="1">
        <v>197.2</v>
      </c>
      <c r="G738" s="8">
        <f t="shared" si="144"/>
        <v>136.88301369863007</v>
      </c>
      <c r="H738" s="5">
        <v>195</v>
      </c>
      <c r="I738" s="8">
        <f t="shared" si="145"/>
        <v>155.813698630137</v>
      </c>
      <c r="J738">
        <f t="shared" si="148"/>
        <v>98.785043606695737</v>
      </c>
      <c r="K738">
        <f t="shared" si="146"/>
        <v>136.88301369863007</v>
      </c>
      <c r="L738">
        <f t="shared" si="149"/>
        <v>136.88301369863007</v>
      </c>
      <c r="M738">
        <f t="shared" si="147"/>
        <v>141.90684931506848</v>
      </c>
      <c r="N738" s="20">
        <f t="shared" si="150"/>
        <v>3.6701673061488833</v>
      </c>
      <c r="P738">
        <f t="shared" si="151"/>
        <v>141.12778082191781</v>
      </c>
      <c r="Q738" s="20">
        <f t="shared" si="152"/>
        <v>3.1010181676984985</v>
      </c>
      <c r="S738">
        <f t="shared" si="153"/>
        <v>142.68591780821919</v>
      </c>
      <c r="T738" s="20">
        <f t="shared" si="154"/>
        <v>4.2393164445992966</v>
      </c>
      <c r="U738">
        <f t="shared" si="155"/>
        <v>155.813698630137</v>
      </c>
      <c r="V738">
        <f t="shared" si="156"/>
        <v>145.76602739726013</v>
      </c>
      <c r="W738" s="20">
        <f t="shared" si="157"/>
        <v>-6.4485159656774016</v>
      </c>
      <c r="Y738">
        <f t="shared" si="158"/>
        <v>147.22368767123274</v>
      </c>
      <c r="Z738" s="9">
        <f t="shared" si="159"/>
        <v>-8.5900109589042586</v>
      </c>
      <c r="AB738">
        <f t="shared" si="160"/>
        <v>144.30836712328752</v>
      </c>
      <c r="AC738" s="9">
        <f t="shared" si="161"/>
        <v>-11.505331506849473</v>
      </c>
    </row>
    <row r="739" spans="1:29">
      <c r="A739" s="1">
        <v>20140107</v>
      </c>
      <c r="B739" s="1">
        <v>220000</v>
      </c>
      <c r="C739" s="1">
        <v>2456665.406</v>
      </c>
      <c r="D739" s="1">
        <v>2145.73</v>
      </c>
      <c r="E739" s="1">
        <v>199.9</v>
      </c>
      <c r="F739" s="1">
        <v>193.3</v>
      </c>
      <c r="G739" s="8">
        <f t="shared" si="144"/>
        <v>137.11534246575337</v>
      </c>
      <c r="H739" s="5">
        <v>205</v>
      </c>
      <c r="I739" s="8">
        <f t="shared" si="145"/>
        <v>156.30136986301369</v>
      </c>
      <c r="J739">
        <f t="shared" si="148"/>
        <v>98.772497808939519</v>
      </c>
      <c r="K739">
        <f t="shared" si="146"/>
        <v>137.11534246575337</v>
      </c>
      <c r="L739">
        <f t="shared" si="149"/>
        <v>137.11534246575337</v>
      </c>
      <c r="M739">
        <f t="shared" si="147"/>
        <v>142.15068493150685</v>
      </c>
      <c r="N739" s="20">
        <f t="shared" si="150"/>
        <v>3.6723406551029285</v>
      </c>
      <c r="P739">
        <f t="shared" si="151"/>
        <v>141.36917808219178</v>
      </c>
      <c r="Q739" s="20">
        <f t="shared" si="152"/>
        <v>3.1023775603381978</v>
      </c>
      <c r="S739">
        <f t="shared" si="153"/>
        <v>142.93219178082191</v>
      </c>
      <c r="T739" s="20">
        <f t="shared" si="154"/>
        <v>4.242303749867645</v>
      </c>
      <c r="U739">
        <f t="shared" si="155"/>
        <v>156.30136986301369</v>
      </c>
      <c r="V739">
        <f t="shared" si="156"/>
        <v>146.23068493150674</v>
      </c>
      <c r="W739" s="20">
        <f t="shared" si="157"/>
        <v>-6.4431200701139915</v>
      </c>
      <c r="Y739">
        <f t="shared" si="158"/>
        <v>147.69299178082181</v>
      </c>
      <c r="Z739" s="9">
        <f t="shared" si="159"/>
        <v>-8.6083780821918765</v>
      </c>
      <c r="AB739">
        <f t="shared" si="160"/>
        <v>144.76837808219167</v>
      </c>
      <c r="AC739" s="9">
        <f t="shared" si="161"/>
        <v>-11.532991780822016</v>
      </c>
    </row>
    <row r="740" spans="1:29">
      <c r="A740" s="1">
        <v>20140108</v>
      </c>
      <c r="B740" s="1">
        <v>200000</v>
      </c>
      <c r="C740" s="1">
        <v>2456666.3220000002</v>
      </c>
      <c r="D740" s="1">
        <v>2145.7629999999999</v>
      </c>
      <c r="E740" s="1">
        <v>194.6</v>
      </c>
      <c r="F740" s="1">
        <v>188.2</v>
      </c>
      <c r="G740" s="8">
        <f t="shared" si="144"/>
        <v>137.33726027397253</v>
      </c>
      <c r="H740" s="5">
        <v>201</v>
      </c>
      <c r="I740" s="8">
        <f t="shared" si="145"/>
        <v>156.67945205479452</v>
      </c>
      <c r="J740">
        <f t="shared" si="148"/>
        <v>98.765492760719027</v>
      </c>
      <c r="K740">
        <f t="shared" si="146"/>
        <v>137.33726027397253</v>
      </c>
      <c r="L740">
        <f t="shared" si="149"/>
        <v>137.33726027397253</v>
      </c>
      <c r="M740">
        <f t="shared" si="147"/>
        <v>142.33972602739726</v>
      </c>
      <c r="N740" s="20">
        <f t="shared" si="150"/>
        <v>3.642467996991769</v>
      </c>
      <c r="P740">
        <f t="shared" si="151"/>
        <v>141.55632876712329</v>
      </c>
      <c r="Q740" s="20">
        <f t="shared" si="152"/>
        <v>3.0720494094131539</v>
      </c>
      <c r="S740">
        <f t="shared" si="153"/>
        <v>143.12312328767123</v>
      </c>
      <c r="T740" s="20">
        <f t="shared" si="154"/>
        <v>4.21288658457037</v>
      </c>
      <c r="U740">
        <f t="shared" si="155"/>
        <v>156.67945205479452</v>
      </c>
      <c r="V740">
        <f t="shared" si="156"/>
        <v>146.67452054794506</v>
      </c>
      <c r="W740" s="20">
        <f t="shared" si="157"/>
        <v>-6.3856053717564123</v>
      </c>
      <c r="Y740">
        <f t="shared" si="158"/>
        <v>148.14126575342451</v>
      </c>
      <c r="Z740" s="9">
        <f t="shared" si="159"/>
        <v>-8.5381863013700183</v>
      </c>
      <c r="AB740">
        <f t="shared" si="160"/>
        <v>145.20777534246562</v>
      </c>
      <c r="AC740" s="9">
        <f t="shared" si="161"/>
        <v>-11.4716767123289</v>
      </c>
    </row>
    <row r="741" spans="1:29">
      <c r="A741" s="1">
        <v>20140109</v>
      </c>
      <c r="B741" s="1">
        <v>200000</v>
      </c>
      <c r="C741" s="1">
        <v>2456667.3220000002</v>
      </c>
      <c r="D741" s="1">
        <v>2145.8000000000002</v>
      </c>
      <c r="E741" s="1">
        <v>184.1</v>
      </c>
      <c r="F741" s="1">
        <v>178.1</v>
      </c>
      <c r="G741" s="8">
        <f t="shared" si="144"/>
        <v>137.50547945205474</v>
      </c>
      <c r="H741" s="5">
        <v>235</v>
      </c>
      <c r="I741" s="8">
        <f t="shared" si="145"/>
        <v>156.93698630136987</v>
      </c>
      <c r="J741">
        <f t="shared" si="148"/>
        <v>98.761827450158862</v>
      </c>
      <c r="K741">
        <f t="shared" si="146"/>
        <v>137.50547945205474</v>
      </c>
      <c r="L741">
        <f t="shared" si="149"/>
        <v>137.50547945205474</v>
      </c>
      <c r="M741">
        <f t="shared" si="147"/>
        <v>142.46849315068494</v>
      </c>
      <c r="N741" s="20">
        <f t="shared" si="150"/>
        <v>3.6093206746431434</v>
      </c>
      <c r="P741">
        <f t="shared" si="151"/>
        <v>141.6838082191781</v>
      </c>
      <c r="Q741" s="20">
        <f t="shared" si="152"/>
        <v>3.0386634654659304</v>
      </c>
      <c r="S741">
        <f t="shared" si="153"/>
        <v>143.25317808219177</v>
      </c>
      <c r="T741" s="20">
        <f t="shared" si="154"/>
        <v>4.1799778838203423</v>
      </c>
      <c r="U741">
        <f t="shared" si="155"/>
        <v>156.93698630136987</v>
      </c>
      <c r="V741">
        <f t="shared" si="156"/>
        <v>147.01095890410949</v>
      </c>
      <c r="W741" s="20">
        <f t="shared" si="157"/>
        <v>-6.3248489927028402</v>
      </c>
      <c r="Y741">
        <f t="shared" si="158"/>
        <v>148.48106849315059</v>
      </c>
      <c r="Z741" s="9">
        <f t="shared" si="159"/>
        <v>-8.455917808219283</v>
      </c>
      <c r="AB741">
        <f t="shared" si="160"/>
        <v>145.54084931506839</v>
      </c>
      <c r="AC741" s="9">
        <f t="shared" si="161"/>
        <v>-11.396136986301485</v>
      </c>
    </row>
    <row r="742" spans="1:29">
      <c r="A742" s="1">
        <v>20140110</v>
      </c>
      <c r="B742" s="1">
        <v>200000</v>
      </c>
      <c r="C742" s="1">
        <v>2456668.3220000002</v>
      </c>
      <c r="D742" s="1">
        <v>2145.8359999999998</v>
      </c>
      <c r="E742" s="1">
        <v>175.1</v>
      </c>
      <c r="F742" s="1">
        <v>169.4</v>
      </c>
      <c r="G742" s="8">
        <f t="shared" si="144"/>
        <v>137.65534246575336</v>
      </c>
      <c r="H742" s="5">
        <v>216</v>
      </c>
      <c r="I742" s="8">
        <f t="shared" si="145"/>
        <v>157.21917808219177</v>
      </c>
      <c r="J742">
        <f t="shared" si="148"/>
        <v>98.755633005140709</v>
      </c>
      <c r="K742">
        <f t="shared" si="146"/>
        <v>137.65534246575336</v>
      </c>
      <c r="L742">
        <f t="shared" si="149"/>
        <v>137.65534246575336</v>
      </c>
      <c r="M742">
        <f t="shared" si="147"/>
        <v>142.60958904109589</v>
      </c>
      <c r="N742" s="20">
        <f t="shared" si="150"/>
        <v>3.5990223747218977</v>
      </c>
      <c r="P742">
        <f t="shared" si="151"/>
        <v>141.82349315068493</v>
      </c>
      <c r="Q742" s="20">
        <f t="shared" si="152"/>
        <v>3.0279614363449383</v>
      </c>
      <c r="S742">
        <f t="shared" si="153"/>
        <v>143.39568493150685</v>
      </c>
      <c r="T742" s="20">
        <f t="shared" si="154"/>
        <v>4.1700833130988713</v>
      </c>
      <c r="U742">
        <f t="shared" si="155"/>
        <v>157.21917808219177</v>
      </c>
      <c r="V742">
        <f t="shared" si="156"/>
        <v>147.31068493150673</v>
      </c>
      <c r="W742" s="20">
        <f t="shared" si="157"/>
        <v>-6.3023438180709945</v>
      </c>
      <c r="Y742">
        <f t="shared" si="158"/>
        <v>148.78379178082179</v>
      </c>
      <c r="Z742" s="9">
        <f t="shared" si="159"/>
        <v>-8.4353863013699879</v>
      </c>
      <c r="AB742">
        <f t="shared" si="160"/>
        <v>145.83757808219167</v>
      </c>
      <c r="AC742" s="9">
        <f t="shared" si="161"/>
        <v>-11.381600000000105</v>
      </c>
    </row>
    <row r="743" spans="1:29">
      <c r="A743" s="1">
        <v>20140111</v>
      </c>
      <c r="B743" s="1">
        <v>200000</v>
      </c>
      <c r="C743" s="1">
        <v>2456669.3220000002</v>
      </c>
      <c r="D743" s="1">
        <v>2145.873</v>
      </c>
      <c r="E743" s="1">
        <v>166.1</v>
      </c>
      <c r="F743" s="1">
        <v>160.69999999999999</v>
      </c>
      <c r="G743" s="8">
        <f t="shared" si="144"/>
        <v>137.7328767123287</v>
      </c>
      <c r="H743" s="5">
        <v>166</v>
      </c>
      <c r="I743" s="8">
        <f t="shared" si="145"/>
        <v>157.31780821917809</v>
      </c>
      <c r="J743">
        <f t="shared" si="148"/>
        <v>98.755072186133987</v>
      </c>
      <c r="K743">
        <f t="shared" si="146"/>
        <v>137.7328767123287</v>
      </c>
      <c r="L743">
        <f t="shared" si="149"/>
        <v>137.7328767123287</v>
      </c>
      <c r="M743">
        <f t="shared" si="147"/>
        <v>142.65890410958906</v>
      </c>
      <c r="N743" s="20">
        <f t="shared" si="150"/>
        <v>3.5765080312298636</v>
      </c>
      <c r="P743">
        <f t="shared" si="151"/>
        <v>141.87231506849315</v>
      </c>
      <c r="Q743" s="20">
        <f t="shared" si="152"/>
        <v>3.0054105127057937</v>
      </c>
      <c r="S743">
        <f t="shared" si="153"/>
        <v>143.44549315068494</v>
      </c>
      <c r="T743" s="20">
        <f t="shared" si="154"/>
        <v>4.1476055497538908</v>
      </c>
      <c r="U743">
        <f t="shared" si="155"/>
        <v>157.31780821917809</v>
      </c>
      <c r="V743">
        <f t="shared" si="156"/>
        <v>147.46575342465741</v>
      </c>
      <c r="W743" s="20">
        <f t="shared" si="157"/>
        <v>-6.2625171975410581</v>
      </c>
      <c r="Y743">
        <f t="shared" si="158"/>
        <v>148.94041095890398</v>
      </c>
      <c r="Z743" s="9">
        <f t="shared" si="159"/>
        <v>-8.3773972602741082</v>
      </c>
      <c r="AB743">
        <f t="shared" si="160"/>
        <v>145.99109589041083</v>
      </c>
      <c r="AC743" s="9">
        <f t="shared" si="161"/>
        <v>-11.326712328767258</v>
      </c>
    </row>
    <row r="744" spans="1:29">
      <c r="A744" s="1">
        <v>20140112</v>
      </c>
      <c r="B744" s="1">
        <v>200000</v>
      </c>
      <c r="C744" s="1">
        <v>2456670.3220000002</v>
      </c>
      <c r="D744" s="1">
        <v>2145.91</v>
      </c>
      <c r="E744" s="1">
        <v>155.30000000000001</v>
      </c>
      <c r="F744" s="1">
        <v>150.19999999999999</v>
      </c>
      <c r="G744" s="8">
        <f t="shared" si="144"/>
        <v>137.76904109589034</v>
      </c>
      <c r="H744" s="5">
        <v>217</v>
      </c>
      <c r="I744" s="8">
        <f t="shared" si="145"/>
        <v>157.40547945205481</v>
      </c>
      <c r="J744">
        <f t="shared" si="148"/>
        <v>98.752493342384199</v>
      </c>
      <c r="K744">
        <f t="shared" si="146"/>
        <v>137.76904109589034</v>
      </c>
      <c r="L744">
        <f t="shared" si="149"/>
        <v>137.76904109589034</v>
      </c>
      <c r="M744">
        <f t="shared" si="147"/>
        <v>142.7027397260274</v>
      </c>
      <c r="N744" s="20">
        <f t="shared" si="150"/>
        <v>3.5811373810049787</v>
      </c>
      <c r="P744">
        <f t="shared" si="151"/>
        <v>141.91571232876714</v>
      </c>
      <c r="Q744" s="20">
        <f t="shared" si="152"/>
        <v>3.0098715937135694</v>
      </c>
      <c r="S744">
        <f t="shared" si="153"/>
        <v>143.48976712328766</v>
      </c>
      <c r="T744" s="20">
        <f t="shared" si="154"/>
        <v>4.152403168296388</v>
      </c>
      <c r="U744">
        <f t="shared" si="155"/>
        <v>157.40547945205481</v>
      </c>
      <c r="V744">
        <f t="shared" si="156"/>
        <v>147.53808219178069</v>
      </c>
      <c r="W744" s="20">
        <f t="shared" si="157"/>
        <v>-6.2687762170818786</v>
      </c>
      <c r="Y744">
        <f t="shared" si="158"/>
        <v>149.0134630136985</v>
      </c>
      <c r="Z744" s="9">
        <f t="shared" si="159"/>
        <v>-8.3920164383563076</v>
      </c>
      <c r="AB744">
        <f t="shared" si="160"/>
        <v>146.06270136986288</v>
      </c>
      <c r="AC744" s="9">
        <f t="shared" si="161"/>
        <v>-11.342778082191927</v>
      </c>
    </row>
    <row r="745" spans="1:29">
      <c r="A745" s="1">
        <v>20140113</v>
      </c>
      <c r="B745" s="1">
        <v>200000</v>
      </c>
      <c r="C745" s="1">
        <v>2456671.3220000002</v>
      </c>
      <c r="D745" s="1">
        <v>2145.9459999999999</v>
      </c>
      <c r="E745" s="1">
        <v>143.30000000000001</v>
      </c>
      <c r="F745" s="1">
        <v>138.69999999999999</v>
      </c>
      <c r="G745" s="8">
        <f t="shared" si="144"/>
        <v>137.75890410958897</v>
      </c>
      <c r="H745" s="5">
        <v>183</v>
      </c>
      <c r="I745" s="8">
        <f t="shared" si="145"/>
        <v>157.37534246575342</v>
      </c>
      <c r="J745">
        <f t="shared" si="148"/>
        <v>98.753525295080252</v>
      </c>
      <c r="K745">
        <f t="shared" si="146"/>
        <v>137.75890410958897</v>
      </c>
      <c r="L745">
        <f t="shared" si="149"/>
        <v>137.75890410958897</v>
      </c>
      <c r="M745">
        <f t="shared" si="147"/>
        <v>142.68767123287671</v>
      </c>
      <c r="N745" s="20">
        <f t="shared" si="150"/>
        <v>3.5778210890577782</v>
      </c>
      <c r="P745">
        <f t="shared" si="151"/>
        <v>141.90079452054795</v>
      </c>
      <c r="Q745" s="20">
        <f t="shared" si="152"/>
        <v>3.0066226482638569</v>
      </c>
      <c r="S745">
        <f t="shared" si="153"/>
        <v>143.47454794520547</v>
      </c>
      <c r="T745" s="20">
        <f t="shared" si="154"/>
        <v>4.1490195298516994</v>
      </c>
      <c r="U745">
        <f t="shared" si="155"/>
        <v>157.37534246575342</v>
      </c>
      <c r="V745">
        <f t="shared" si="156"/>
        <v>147.51780821917794</v>
      </c>
      <c r="W745" s="20">
        <f t="shared" si="157"/>
        <v>-6.263709480867746</v>
      </c>
      <c r="Y745">
        <f t="shared" si="158"/>
        <v>148.99298630136971</v>
      </c>
      <c r="Z745" s="9">
        <f t="shared" si="159"/>
        <v>-8.3823561643837081</v>
      </c>
      <c r="AB745">
        <f t="shared" si="160"/>
        <v>146.04263013698616</v>
      </c>
      <c r="AC745" s="9">
        <f t="shared" si="161"/>
        <v>-11.332712328767258</v>
      </c>
    </row>
    <row r="746" spans="1:29">
      <c r="A746" s="1">
        <v>20140114</v>
      </c>
      <c r="B746" s="1">
        <v>200000</v>
      </c>
      <c r="C746" s="1">
        <v>2456672.3220000002</v>
      </c>
      <c r="D746" s="1">
        <v>2145.9830000000002</v>
      </c>
      <c r="E746" s="1">
        <v>137</v>
      </c>
      <c r="F746" s="1">
        <v>132.6</v>
      </c>
      <c r="G746" s="8">
        <f t="shared" si="144"/>
        <v>137.7205479452054</v>
      </c>
      <c r="H746" s="5">
        <v>192</v>
      </c>
      <c r="I746" s="8">
        <f t="shared" si="145"/>
        <v>157.1972602739726</v>
      </c>
      <c r="J746">
        <f t="shared" si="148"/>
        <v>98.761001795144395</v>
      </c>
      <c r="K746">
        <f t="shared" si="146"/>
        <v>137.7205479452054</v>
      </c>
      <c r="L746">
        <f t="shared" si="149"/>
        <v>137.7205479452054</v>
      </c>
      <c r="M746">
        <f t="shared" si="147"/>
        <v>142.59863013698629</v>
      </c>
      <c r="N746" s="20">
        <f t="shared" si="150"/>
        <v>3.5420148006684684</v>
      </c>
      <c r="P746">
        <f t="shared" si="151"/>
        <v>141.81264383561643</v>
      </c>
      <c r="Q746" s="20">
        <f t="shared" si="152"/>
        <v>2.9713038115700527</v>
      </c>
      <c r="S746">
        <f t="shared" si="153"/>
        <v>143.38461643835615</v>
      </c>
      <c r="T746" s="20">
        <f t="shared" si="154"/>
        <v>4.1127257897668983</v>
      </c>
      <c r="U746">
        <f t="shared" si="155"/>
        <v>157.1972602739726</v>
      </c>
      <c r="V746">
        <f t="shared" si="156"/>
        <v>147.44109589041079</v>
      </c>
      <c r="W746" s="20">
        <f t="shared" si="157"/>
        <v>-6.2063196054169083</v>
      </c>
      <c r="Y746">
        <f t="shared" si="158"/>
        <v>148.91550684931491</v>
      </c>
      <c r="Z746" s="9">
        <f t="shared" si="159"/>
        <v>-8.281753424657694</v>
      </c>
      <c r="AB746">
        <f t="shared" si="160"/>
        <v>145.96668493150668</v>
      </c>
      <c r="AC746" s="9">
        <f t="shared" si="161"/>
        <v>-11.230575342465926</v>
      </c>
    </row>
    <row r="747" spans="1:29">
      <c r="A747" s="1">
        <v>20140115</v>
      </c>
      <c r="B747" s="1">
        <v>200000</v>
      </c>
      <c r="C747" s="1">
        <v>2456673.3220000002</v>
      </c>
      <c r="D747" s="1">
        <v>2146.02</v>
      </c>
      <c r="E747" s="1">
        <v>126.2</v>
      </c>
      <c r="F747" s="1">
        <v>122.1</v>
      </c>
      <c r="G747" s="8">
        <f t="shared" si="144"/>
        <v>137.65890410958897</v>
      </c>
      <c r="H747" s="5">
        <v>121</v>
      </c>
      <c r="I747" s="8">
        <f t="shared" si="145"/>
        <v>156.90684931506848</v>
      </c>
      <c r="J747">
        <f t="shared" si="148"/>
        <v>98.773288400761288</v>
      </c>
      <c r="K747">
        <f t="shared" si="146"/>
        <v>137.65890410958897</v>
      </c>
      <c r="L747">
        <f t="shared" si="149"/>
        <v>137.65890410958897</v>
      </c>
      <c r="M747">
        <f t="shared" si="147"/>
        <v>142.45342465753424</v>
      </c>
      <c r="N747" s="20">
        <f t="shared" si="150"/>
        <v>3.4828989660766041</v>
      </c>
      <c r="P747">
        <f t="shared" si="151"/>
        <v>141.66889041095891</v>
      </c>
      <c r="Q747" s="20">
        <f t="shared" si="152"/>
        <v>2.9129872326875557</v>
      </c>
      <c r="S747">
        <f t="shared" si="153"/>
        <v>143.23795890410958</v>
      </c>
      <c r="T747" s="20">
        <f t="shared" si="154"/>
        <v>4.0528106994656525</v>
      </c>
      <c r="U747">
        <f t="shared" si="155"/>
        <v>156.90684931506848</v>
      </c>
      <c r="V747">
        <f t="shared" si="156"/>
        <v>147.31780821917795</v>
      </c>
      <c r="W747" s="20">
        <f t="shared" si="157"/>
        <v>-6.1112954200206815</v>
      </c>
      <c r="Y747">
        <f t="shared" si="158"/>
        <v>148.79098630136974</v>
      </c>
      <c r="Z747" s="9">
        <f t="shared" si="159"/>
        <v>-8.1158630136987426</v>
      </c>
      <c r="AB747">
        <f t="shared" si="160"/>
        <v>145.84463013698615</v>
      </c>
      <c r="AC747" s="9">
        <f t="shared" si="161"/>
        <v>-11.06221917808233</v>
      </c>
    </row>
    <row r="748" spans="1:29">
      <c r="A748" s="1">
        <v>20140116</v>
      </c>
      <c r="B748" s="1">
        <v>200000</v>
      </c>
      <c r="C748" s="1">
        <v>2456674.3220000002</v>
      </c>
      <c r="D748" s="1">
        <v>2146.056</v>
      </c>
      <c r="E748" s="1">
        <v>121</v>
      </c>
      <c r="F748" s="1">
        <v>117.1</v>
      </c>
      <c r="G748" s="8">
        <f t="shared" si="144"/>
        <v>137.59479452054788</v>
      </c>
      <c r="H748" s="5">
        <v>114</v>
      </c>
      <c r="I748" s="8">
        <f t="shared" si="145"/>
        <v>156.7178082191781</v>
      </c>
      <c r="J748">
        <f t="shared" si="148"/>
        <v>98.779780427257776</v>
      </c>
      <c r="K748">
        <f t="shared" si="146"/>
        <v>137.59479452054788</v>
      </c>
      <c r="L748">
        <f t="shared" si="149"/>
        <v>137.59479452054788</v>
      </c>
      <c r="M748">
        <f t="shared" si="147"/>
        <v>142.35890410958905</v>
      </c>
      <c r="N748" s="20">
        <f t="shared" si="150"/>
        <v>3.4624199306680197</v>
      </c>
      <c r="P748">
        <f t="shared" si="151"/>
        <v>141.57531506849315</v>
      </c>
      <c r="Q748" s="20">
        <f t="shared" si="152"/>
        <v>2.8929296066871473</v>
      </c>
      <c r="S748">
        <f t="shared" si="153"/>
        <v>143.14249315068494</v>
      </c>
      <c r="T748" s="20">
        <f t="shared" si="154"/>
        <v>4.0319102546489063</v>
      </c>
      <c r="U748">
        <f t="shared" si="155"/>
        <v>156.7178082191781</v>
      </c>
      <c r="V748">
        <f t="shared" si="156"/>
        <v>147.18958904109576</v>
      </c>
      <c r="W748" s="20">
        <f t="shared" si="157"/>
        <v>-6.0798573476452731</v>
      </c>
      <c r="Y748">
        <f t="shared" si="158"/>
        <v>148.66148493150672</v>
      </c>
      <c r="Z748" s="9">
        <f t="shared" si="159"/>
        <v>-8.0563232876713755</v>
      </c>
      <c r="AB748">
        <f t="shared" si="160"/>
        <v>145.7176931506848</v>
      </c>
      <c r="AC748" s="9">
        <f t="shared" si="161"/>
        <v>-11.000115068493301</v>
      </c>
    </row>
    <row r="749" spans="1:29">
      <c r="A749" s="1">
        <v>20140117</v>
      </c>
      <c r="B749" s="1">
        <v>200000</v>
      </c>
      <c r="C749" s="1">
        <v>2456675.3220000002</v>
      </c>
      <c r="D749" s="1">
        <v>2146.0929999999998</v>
      </c>
      <c r="E749" s="1">
        <v>128.80000000000001</v>
      </c>
      <c r="F749" s="1">
        <v>124.7</v>
      </c>
      <c r="G749" s="8">
        <f t="shared" si="144"/>
        <v>137.52027397260269</v>
      </c>
      <c r="H749" s="5">
        <v>166</v>
      </c>
      <c r="I749" s="8">
        <f t="shared" si="145"/>
        <v>156.58082191780821</v>
      </c>
      <c r="J749">
        <f t="shared" si="148"/>
        <v>98.782702267637177</v>
      </c>
      <c r="K749">
        <f t="shared" si="146"/>
        <v>137.52027397260269</v>
      </c>
      <c r="L749">
        <f t="shared" si="149"/>
        <v>137.52027397260269</v>
      </c>
      <c r="M749">
        <f t="shared" si="147"/>
        <v>142.29041095890409</v>
      </c>
      <c r="N749" s="20">
        <f t="shared" si="150"/>
        <v>3.4686790889114434</v>
      </c>
      <c r="P749">
        <f t="shared" si="151"/>
        <v>141.50750684931506</v>
      </c>
      <c r="Q749" s="20">
        <f t="shared" si="152"/>
        <v>2.8993782236841099</v>
      </c>
      <c r="S749">
        <f t="shared" si="153"/>
        <v>143.07331506849314</v>
      </c>
      <c r="T749" s="20">
        <f t="shared" si="154"/>
        <v>4.0379799541387911</v>
      </c>
      <c r="U749">
        <f t="shared" si="155"/>
        <v>156.58082191780821</v>
      </c>
      <c r="V749">
        <f t="shared" si="156"/>
        <v>147.04054794520539</v>
      </c>
      <c r="W749" s="20">
        <f t="shared" si="157"/>
        <v>-6.0928751399776502</v>
      </c>
      <c r="Y749">
        <f t="shared" si="158"/>
        <v>148.51095342465746</v>
      </c>
      <c r="Z749" s="9">
        <f t="shared" si="159"/>
        <v>-8.0698684931507501</v>
      </c>
      <c r="AB749">
        <f t="shared" si="160"/>
        <v>145.57014246575332</v>
      </c>
      <c r="AC749" s="9">
        <f t="shared" si="161"/>
        <v>-11.010679452054887</v>
      </c>
    </row>
    <row r="750" spans="1:29">
      <c r="A750" s="1">
        <v>20140118</v>
      </c>
      <c r="B750" s="1">
        <v>200000</v>
      </c>
      <c r="C750" s="1">
        <v>2456676.3220000002</v>
      </c>
      <c r="D750" s="1">
        <v>2146.13</v>
      </c>
      <c r="E750" s="1">
        <v>129.6</v>
      </c>
      <c r="F750" s="1">
        <v>125.5</v>
      </c>
      <c r="G750" s="8">
        <f t="shared" si="144"/>
        <v>137.44246575342459</v>
      </c>
      <c r="H750" s="5">
        <v>197</v>
      </c>
      <c r="I750" s="8">
        <f t="shared" si="145"/>
        <v>156.41643835616438</v>
      </c>
      <c r="J750">
        <f t="shared" si="148"/>
        <v>98.786957892524342</v>
      </c>
      <c r="K750">
        <f t="shared" si="146"/>
        <v>137.44246575342459</v>
      </c>
      <c r="L750">
        <f t="shared" si="149"/>
        <v>137.44246575342459</v>
      </c>
      <c r="M750">
        <f t="shared" si="147"/>
        <v>142.20821917808217</v>
      </c>
      <c r="N750" s="20">
        <f t="shared" si="150"/>
        <v>3.467453380243839</v>
      </c>
      <c r="P750">
        <f t="shared" si="151"/>
        <v>141.42613698630137</v>
      </c>
      <c r="Q750" s="20">
        <f t="shared" si="152"/>
        <v>2.8984282339808942</v>
      </c>
      <c r="S750">
        <f t="shared" si="153"/>
        <v>142.990301369863</v>
      </c>
      <c r="T750" s="20">
        <f t="shared" si="154"/>
        <v>4.0364785265067695</v>
      </c>
      <c r="U750">
        <f t="shared" si="155"/>
        <v>156.41643835616438</v>
      </c>
      <c r="V750">
        <f t="shared" si="156"/>
        <v>146.88493150684917</v>
      </c>
      <c r="W750" s="20">
        <f t="shared" si="157"/>
        <v>-6.0936733692987701</v>
      </c>
      <c r="Y750">
        <f t="shared" si="158"/>
        <v>148.35378082191767</v>
      </c>
      <c r="Z750" s="9">
        <f t="shared" si="159"/>
        <v>-8.0626575342467106</v>
      </c>
      <c r="AB750">
        <f t="shared" si="160"/>
        <v>145.41608219178067</v>
      </c>
      <c r="AC750" s="9">
        <f t="shared" si="161"/>
        <v>-11.000356164383703</v>
      </c>
    </row>
    <row r="751" spans="1:29">
      <c r="A751" s="1">
        <v>20140119</v>
      </c>
      <c r="B751" s="1">
        <v>200000</v>
      </c>
      <c r="C751" s="1">
        <v>2456677.3220000002</v>
      </c>
      <c r="D751" s="1">
        <v>2146.1660000000002</v>
      </c>
      <c r="E751" s="1">
        <v>127.5</v>
      </c>
      <c r="F751" s="1">
        <v>123.4</v>
      </c>
      <c r="G751" s="8">
        <f t="shared" si="144"/>
        <v>137.37068493150679</v>
      </c>
      <c r="H751" s="5">
        <v>179</v>
      </c>
      <c r="I751" s="8">
        <f t="shared" si="145"/>
        <v>156.47397260273974</v>
      </c>
      <c r="J751">
        <f t="shared" si="148"/>
        <v>98.779139600441226</v>
      </c>
      <c r="K751">
        <f t="shared" si="146"/>
        <v>137.37068493150679</v>
      </c>
      <c r="L751">
        <f t="shared" si="149"/>
        <v>137.37068493150679</v>
      </c>
      <c r="M751">
        <f t="shared" si="147"/>
        <v>142.23698630136988</v>
      </c>
      <c r="N751" s="20">
        <f t="shared" si="150"/>
        <v>3.5424598576395283</v>
      </c>
      <c r="P751">
        <f t="shared" si="151"/>
        <v>141.45461643835617</v>
      </c>
      <c r="Q751" s="20">
        <f t="shared" si="152"/>
        <v>2.972927964132694</v>
      </c>
      <c r="S751">
        <f t="shared" si="153"/>
        <v>143.01935616438357</v>
      </c>
      <c r="T751" s="20">
        <f t="shared" si="154"/>
        <v>4.1119917511463342</v>
      </c>
      <c r="U751">
        <f t="shared" si="155"/>
        <v>156.47397260273974</v>
      </c>
      <c r="V751">
        <f t="shared" si="156"/>
        <v>146.74136986301357</v>
      </c>
      <c r="W751" s="20">
        <f t="shared" si="157"/>
        <v>-6.2199499238352871</v>
      </c>
      <c r="Y751">
        <f t="shared" si="158"/>
        <v>148.20878356164371</v>
      </c>
      <c r="Z751" s="9">
        <f t="shared" si="159"/>
        <v>-8.265189041096022</v>
      </c>
      <c r="AB751">
        <f t="shared" si="160"/>
        <v>145.27395616438343</v>
      </c>
      <c r="AC751" s="9">
        <f t="shared" si="161"/>
        <v>-11.2000164383563</v>
      </c>
    </row>
    <row r="752" spans="1:29">
      <c r="A752" s="1">
        <v>20140120</v>
      </c>
      <c r="B752" s="1">
        <v>200000</v>
      </c>
      <c r="C752" s="1">
        <v>2456678.3220000002</v>
      </c>
      <c r="D752" s="1">
        <v>2146.203</v>
      </c>
      <c r="E752" s="1">
        <v>137.4</v>
      </c>
      <c r="F752" s="1">
        <v>133</v>
      </c>
      <c r="G752" s="8">
        <f t="shared" si="144"/>
        <v>137.31616438356158</v>
      </c>
      <c r="H752" s="5">
        <v>220</v>
      </c>
      <c r="I752" s="8">
        <f t="shared" si="145"/>
        <v>156.45753424657534</v>
      </c>
      <c r="J752">
        <f t="shared" si="148"/>
        <v>98.776577302257166</v>
      </c>
      <c r="K752">
        <f t="shared" si="146"/>
        <v>137.31616438356158</v>
      </c>
      <c r="L752">
        <f t="shared" si="149"/>
        <v>137.31616438356158</v>
      </c>
      <c r="M752">
        <f t="shared" si="147"/>
        <v>142.22876712328767</v>
      </c>
      <c r="N752" s="20">
        <f t="shared" si="150"/>
        <v>3.5775851748988714</v>
      </c>
      <c r="P752">
        <f t="shared" si="151"/>
        <v>141.4464794520548</v>
      </c>
      <c r="Q752" s="20">
        <f t="shared" si="152"/>
        <v>3.0078870080845803</v>
      </c>
      <c r="S752">
        <f t="shared" si="153"/>
        <v>143.01105479452053</v>
      </c>
      <c r="T752" s="20">
        <f t="shared" si="154"/>
        <v>4.1472833417131909</v>
      </c>
      <c r="U752">
        <f t="shared" si="155"/>
        <v>156.45753424657534</v>
      </c>
      <c r="V752">
        <f t="shared" si="156"/>
        <v>146.63232876712317</v>
      </c>
      <c r="W752" s="20">
        <f t="shared" si="157"/>
        <v>-6.2797905685818591</v>
      </c>
      <c r="Y752">
        <f t="shared" si="158"/>
        <v>148.0986520547944</v>
      </c>
      <c r="Z752" s="9">
        <f t="shared" si="159"/>
        <v>-8.3588821917809355</v>
      </c>
      <c r="AB752">
        <f t="shared" si="160"/>
        <v>145.16600547945194</v>
      </c>
      <c r="AC752" s="9">
        <f t="shared" si="161"/>
        <v>-11.291528767123395</v>
      </c>
    </row>
    <row r="753" spans="1:29">
      <c r="A753" s="1">
        <v>20140121</v>
      </c>
      <c r="B753" s="1">
        <v>200000</v>
      </c>
      <c r="C753" s="1">
        <v>2456679.3220000002</v>
      </c>
      <c r="D753" s="1">
        <v>2146.2399999999998</v>
      </c>
      <c r="E753" s="1">
        <v>146</v>
      </c>
      <c r="F753" s="1">
        <v>141.4</v>
      </c>
      <c r="G753" s="8">
        <f t="shared" si="144"/>
        <v>137.26712328767118</v>
      </c>
      <c r="H753" s="5">
        <v>229</v>
      </c>
      <c r="I753" s="8">
        <f t="shared" si="145"/>
        <v>156.48767123287672</v>
      </c>
      <c r="J753">
        <f t="shared" si="148"/>
        <v>98.771753212647496</v>
      </c>
      <c r="K753">
        <f t="shared" si="146"/>
        <v>137.26712328767118</v>
      </c>
      <c r="L753">
        <f t="shared" si="149"/>
        <v>137.26712328767118</v>
      </c>
      <c r="M753">
        <f t="shared" si="147"/>
        <v>142.24383561643836</v>
      </c>
      <c r="N753" s="20">
        <f t="shared" si="150"/>
        <v>3.6255675864478292</v>
      </c>
      <c r="P753">
        <f t="shared" si="151"/>
        <v>141.46139726027397</v>
      </c>
      <c r="Q753" s="20">
        <f t="shared" si="152"/>
        <v>3.0555561099745887</v>
      </c>
      <c r="S753">
        <f t="shared" si="153"/>
        <v>143.02627397260275</v>
      </c>
      <c r="T753" s="20">
        <f t="shared" si="154"/>
        <v>4.1955790629210554</v>
      </c>
      <c r="U753">
        <f t="shared" si="155"/>
        <v>156.48767123287672</v>
      </c>
      <c r="V753">
        <f t="shared" si="156"/>
        <v>146.53424657534237</v>
      </c>
      <c r="W753" s="20">
        <f t="shared" si="157"/>
        <v>-6.360516824818859</v>
      </c>
      <c r="Y753">
        <f t="shared" si="158"/>
        <v>147.99958904109579</v>
      </c>
      <c r="Z753" s="9">
        <f t="shared" si="159"/>
        <v>-8.4880821917809328</v>
      </c>
      <c r="AB753">
        <f t="shared" si="160"/>
        <v>145.06890410958894</v>
      </c>
      <c r="AC753" s="9">
        <f t="shared" si="161"/>
        <v>-11.418767123287779</v>
      </c>
    </row>
    <row r="754" spans="1:29">
      <c r="A754" s="1">
        <v>20140122</v>
      </c>
      <c r="B754" s="1">
        <v>200000</v>
      </c>
      <c r="C754" s="1">
        <v>2456680.3220000002</v>
      </c>
      <c r="D754" s="1">
        <v>2146.2759999999998</v>
      </c>
      <c r="E754" s="1">
        <v>143.30000000000001</v>
      </c>
      <c r="F754" s="1">
        <v>138.9</v>
      </c>
      <c r="G754" s="8">
        <f t="shared" si="144"/>
        <v>137.24547945205472</v>
      </c>
      <c r="H754" s="5">
        <v>236</v>
      </c>
      <c r="I754" s="8">
        <f t="shared" si="145"/>
        <v>156.49589041095891</v>
      </c>
      <c r="J754">
        <f t="shared" si="148"/>
        <v>98.769909490380059</v>
      </c>
      <c r="K754">
        <f t="shared" si="146"/>
        <v>137.24547945205472</v>
      </c>
      <c r="L754">
        <f t="shared" si="149"/>
        <v>137.24547945205472</v>
      </c>
      <c r="M754">
        <f t="shared" si="147"/>
        <v>142.24794520547945</v>
      </c>
      <c r="N754" s="20">
        <f t="shared" si="150"/>
        <v>3.644903841931125</v>
      </c>
      <c r="P754">
        <f t="shared" si="151"/>
        <v>141.46546575342467</v>
      </c>
      <c r="Q754" s="20">
        <f t="shared" si="152"/>
        <v>3.0747725303725986</v>
      </c>
      <c r="S754">
        <f t="shared" si="153"/>
        <v>143.03042465753424</v>
      </c>
      <c r="T754" s="20">
        <f t="shared" si="154"/>
        <v>4.2150351534896373</v>
      </c>
      <c r="U754">
        <f t="shared" si="155"/>
        <v>156.49589041095891</v>
      </c>
      <c r="V754">
        <f t="shared" si="156"/>
        <v>146.49095890410945</v>
      </c>
      <c r="W754" s="20">
        <f t="shared" si="157"/>
        <v>-6.3930953589749038</v>
      </c>
      <c r="Y754">
        <f t="shared" si="158"/>
        <v>147.95586849315055</v>
      </c>
      <c r="Z754" s="9">
        <f t="shared" si="159"/>
        <v>-8.5400219178083603</v>
      </c>
      <c r="AB754">
        <f t="shared" si="160"/>
        <v>145.02604931506835</v>
      </c>
      <c r="AC754" s="9">
        <f t="shared" si="161"/>
        <v>-11.469841095890558</v>
      </c>
    </row>
    <row r="755" spans="1:29">
      <c r="A755" s="1">
        <v>20140123</v>
      </c>
      <c r="B755" s="1">
        <v>200000</v>
      </c>
      <c r="C755" s="1">
        <v>2456681.3220000002</v>
      </c>
      <c r="D755" s="1">
        <v>2146.3130000000001</v>
      </c>
      <c r="E755" s="1">
        <v>136.30000000000001</v>
      </c>
      <c r="F755" s="1">
        <v>132.1</v>
      </c>
      <c r="G755" s="8">
        <f t="shared" si="144"/>
        <v>137.23561643835612</v>
      </c>
      <c r="H755" s="5">
        <v>186</v>
      </c>
      <c r="I755" s="8">
        <f t="shared" si="145"/>
        <v>156.51232876712328</v>
      </c>
      <c r="J755">
        <f t="shared" si="148"/>
        <v>98.768358219405883</v>
      </c>
      <c r="K755">
        <f t="shared" si="146"/>
        <v>137.23561643835612</v>
      </c>
      <c r="L755">
        <f t="shared" si="149"/>
        <v>137.23561643835612</v>
      </c>
      <c r="M755">
        <f t="shared" si="147"/>
        <v>142.25616438356164</v>
      </c>
      <c r="N755" s="20">
        <f t="shared" si="150"/>
        <v>3.6583418178914684</v>
      </c>
      <c r="P755">
        <f t="shared" si="151"/>
        <v>141.473602739726</v>
      </c>
      <c r="Q755" s="20">
        <f t="shared" si="152"/>
        <v>3.0881096404543769</v>
      </c>
      <c r="S755">
        <f t="shared" si="153"/>
        <v>143.03872602739727</v>
      </c>
      <c r="T755" s="20">
        <f t="shared" si="154"/>
        <v>4.2285739953285457</v>
      </c>
      <c r="U755">
        <f t="shared" si="155"/>
        <v>156.51232876712328</v>
      </c>
      <c r="V755">
        <f t="shared" si="156"/>
        <v>146.47123287671224</v>
      </c>
      <c r="W755" s="20">
        <f t="shared" si="157"/>
        <v>-6.4155303096609941</v>
      </c>
      <c r="Y755">
        <f t="shared" si="158"/>
        <v>147.93594520547936</v>
      </c>
      <c r="Z755" s="9">
        <f t="shared" si="159"/>
        <v>-8.5763835616439223</v>
      </c>
      <c r="AB755">
        <f t="shared" si="160"/>
        <v>145.00652054794512</v>
      </c>
      <c r="AC755" s="9">
        <f t="shared" si="161"/>
        <v>-11.505808219178164</v>
      </c>
    </row>
    <row r="756" spans="1:29">
      <c r="A756" s="1">
        <v>20140124</v>
      </c>
      <c r="B756" s="1">
        <v>200000</v>
      </c>
      <c r="C756" s="1">
        <v>2456682.3220000002</v>
      </c>
      <c r="D756" s="1">
        <v>2146.35</v>
      </c>
      <c r="E756" s="1">
        <v>135.5</v>
      </c>
      <c r="F756" s="1">
        <v>131.30000000000001</v>
      </c>
      <c r="G756" s="8">
        <f t="shared" si="144"/>
        <v>137.23452054794515</v>
      </c>
      <c r="H756" s="5">
        <v>199</v>
      </c>
      <c r="I756" s="8">
        <f t="shared" si="145"/>
        <v>156.46849315068494</v>
      </c>
      <c r="J756">
        <f t="shared" si="148"/>
        <v>98.770744690164761</v>
      </c>
      <c r="K756">
        <f t="shared" si="146"/>
        <v>137.23452054794515</v>
      </c>
      <c r="L756">
        <f t="shared" si="149"/>
        <v>137.23452054794515</v>
      </c>
      <c r="M756">
        <f t="shared" si="147"/>
        <v>142.23424657534247</v>
      </c>
      <c r="N756" s="20">
        <f t="shared" si="150"/>
        <v>3.6431985242740552</v>
      </c>
      <c r="P756">
        <f t="shared" si="151"/>
        <v>141.45190410958904</v>
      </c>
      <c r="Q756" s="20">
        <f t="shared" si="152"/>
        <v>3.0731215038350967</v>
      </c>
      <c r="S756">
        <f t="shared" si="153"/>
        <v>143.0165890410959</v>
      </c>
      <c r="T756" s="20">
        <f t="shared" si="154"/>
        <v>4.2132755447130279</v>
      </c>
      <c r="U756">
        <f t="shared" si="155"/>
        <v>156.46849315068494</v>
      </c>
      <c r="V756">
        <f t="shared" si="156"/>
        <v>146.4690410958903</v>
      </c>
      <c r="W756" s="20">
        <f t="shared" si="157"/>
        <v>-6.3907128223985552</v>
      </c>
      <c r="Y756">
        <f t="shared" si="158"/>
        <v>147.9337315068492</v>
      </c>
      <c r="Z756" s="9">
        <f t="shared" si="159"/>
        <v>-8.5347616438357363</v>
      </c>
      <c r="AB756">
        <f t="shared" si="160"/>
        <v>145.00435068493141</v>
      </c>
      <c r="AC756" s="9">
        <f t="shared" si="161"/>
        <v>-11.464142465753525</v>
      </c>
    </row>
    <row r="757" spans="1:29">
      <c r="A757" s="1">
        <v>20140125</v>
      </c>
      <c r="B757" s="1">
        <v>200000</v>
      </c>
      <c r="C757" s="1">
        <v>2456683.3220000002</v>
      </c>
      <c r="D757" s="1">
        <v>2146.386</v>
      </c>
      <c r="E757" s="1">
        <v>133.19999999999999</v>
      </c>
      <c r="F757" s="1">
        <v>129.1</v>
      </c>
      <c r="G757" s="8">
        <f t="shared" si="144"/>
        <v>137.25424657534239</v>
      </c>
      <c r="H757" s="5">
        <v>185</v>
      </c>
      <c r="I757" s="8">
        <f t="shared" si="145"/>
        <v>156.55342465753424</v>
      </c>
      <c r="J757">
        <f t="shared" si="148"/>
        <v>98.767246508697625</v>
      </c>
      <c r="K757">
        <f t="shared" si="146"/>
        <v>137.25424657534239</v>
      </c>
      <c r="L757">
        <f t="shared" si="149"/>
        <v>137.25424657534239</v>
      </c>
      <c r="M757">
        <f t="shared" si="147"/>
        <v>142.27671232876713</v>
      </c>
      <c r="N757" s="20">
        <f t="shared" si="150"/>
        <v>3.6592425216277462</v>
      </c>
      <c r="P757">
        <f t="shared" si="151"/>
        <v>141.49394520547946</v>
      </c>
      <c r="Q757" s="20">
        <f t="shared" si="152"/>
        <v>3.0889380371992985</v>
      </c>
      <c r="S757">
        <f t="shared" si="153"/>
        <v>143.0594794520548</v>
      </c>
      <c r="T757" s="20">
        <f t="shared" si="154"/>
        <v>4.2295470060562224</v>
      </c>
      <c r="U757">
        <f t="shared" si="155"/>
        <v>156.55342465753424</v>
      </c>
      <c r="V757">
        <f t="shared" si="156"/>
        <v>146.50849315068479</v>
      </c>
      <c r="W757" s="20">
        <f t="shared" si="157"/>
        <v>-6.4162962444437568</v>
      </c>
      <c r="Y757">
        <f t="shared" si="158"/>
        <v>147.97357808219164</v>
      </c>
      <c r="Z757" s="9">
        <f t="shared" si="159"/>
        <v>-8.5798465753426001</v>
      </c>
      <c r="AB757">
        <f t="shared" si="160"/>
        <v>145.04340821917793</v>
      </c>
      <c r="AC757" s="9">
        <f t="shared" si="161"/>
        <v>-11.510016438356303</v>
      </c>
    </row>
    <row r="758" spans="1:29">
      <c r="A758" s="1">
        <v>20140126</v>
      </c>
      <c r="B758" s="1">
        <v>200000</v>
      </c>
      <c r="C758" s="1">
        <v>2456684.3220000002</v>
      </c>
      <c r="D758" s="1">
        <v>2146.4229999999998</v>
      </c>
      <c r="E758" s="1">
        <v>137.9</v>
      </c>
      <c r="F758" s="1">
        <v>133.69999999999999</v>
      </c>
      <c r="G758" s="8">
        <f t="shared" si="144"/>
        <v>137.29013698630129</v>
      </c>
      <c r="H758" s="5">
        <v>171</v>
      </c>
      <c r="I758" s="8">
        <f t="shared" si="145"/>
        <v>156.68219178082191</v>
      </c>
      <c r="J758">
        <f t="shared" si="148"/>
        <v>98.762331916977033</v>
      </c>
      <c r="K758">
        <f t="shared" si="146"/>
        <v>137.29013698630129</v>
      </c>
      <c r="L758">
        <f t="shared" si="149"/>
        <v>137.29013698630129</v>
      </c>
      <c r="M758">
        <f t="shared" si="147"/>
        <v>142.34109589041094</v>
      </c>
      <c r="N758" s="20">
        <f t="shared" si="150"/>
        <v>3.6790398895250718</v>
      </c>
      <c r="P758">
        <f t="shared" si="151"/>
        <v>141.55768493150686</v>
      </c>
      <c r="Q758" s="20">
        <f t="shared" si="152"/>
        <v>3.1084155343448856</v>
      </c>
      <c r="S758">
        <f t="shared" si="153"/>
        <v>143.12450684931508</v>
      </c>
      <c r="T758" s="20">
        <f t="shared" si="154"/>
        <v>4.2496642447053148</v>
      </c>
      <c r="U758">
        <f t="shared" si="155"/>
        <v>156.68219178082191</v>
      </c>
      <c r="V758">
        <f t="shared" si="156"/>
        <v>146.58027397260258</v>
      </c>
      <c r="W758" s="20">
        <f t="shared" si="157"/>
        <v>-6.4473937295634727</v>
      </c>
      <c r="Y758">
        <f t="shared" si="158"/>
        <v>148.04607671232861</v>
      </c>
      <c r="Z758" s="9">
        <f t="shared" si="159"/>
        <v>-8.6361150684932966</v>
      </c>
      <c r="AB758">
        <f t="shared" si="160"/>
        <v>145.11447123287655</v>
      </c>
      <c r="AC758" s="9">
        <f t="shared" si="161"/>
        <v>-11.567720547945356</v>
      </c>
    </row>
    <row r="759" spans="1:29">
      <c r="A759" s="1">
        <v>20140127</v>
      </c>
      <c r="B759" s="1">
        <v>200000</v>
      </c>
      <c r="C759" s="1">
        <v>2456685.3220000002</v>
      </c>
      <c r="D759" s="1">
        <v>2146.46</v>
      </c>
      <c r="E759" s="1">
        <v>143.9</v>
      </c>
      <c r="F759" s="1">
        <v>139.6</v>
      </c>
      <c r="G759" s="8">
        <f t="shared" si="144"/>
        <v>137.3547945205479</v>
      </c>
      <c r="H759" s="5">
        <v>118</v>
      </c>
      <c r="I759" s="8">
        <f t="shared" si="145"/>
        <v>156.91780821917808</v>
      </c>
      <c r="J759">
        <f t="shared" si="148"/>
        <v>98.753295504146664</v>
      </c>
      <c r="K759">
        <f t="shared" si="146"/>
        <v>137.3547945205479</v>
      </c>
      <c r="L759">
        <f t="shared" si="149"/>
        <v>137.3547945205479</v>
      </c>
      <c r="M759">
        <f t="shared" si="147"/>
        <v>142.45890410958904</v>
      </c>
      <c r="N759" s="20">
        <f t="shared" si="150"/>
        <v>3.7160039493762156</v>
      </c>
      <c r="P759">
        <f t="shared" si="151"/>
        <v>141.67431506849317</v>
      </c>
      <c r="Q759" s="20">
        <f t="shared" si="152"/>
        <v>3.1447905135186858</v>
      </c>
      <c r="S759">
        <f t="shared" si="153"/>
        <v>143.24349315068491</v>
      </c>
      <c r="T759" s="20">
        <f t="shared" si="154"/>
        <v>4.2872173852337454</v>
      </c>
      <c r="U759">
        <f t="shared" si="155"/>
        <v>156.91780821917808</v>
      </c>
      <c r="V759">
        <f t="shared" si="156"/>
        <v>146.7095890410958</v>
      </c>
      <c r="W759" s="20">
        <f t="shared" si="157"/>
        <v>-6.5054561326932117</v>
      </c>
      <c r="Y759">
        <f t="shared" si="158"/>
        <v>148.17668493150674</v>
      </c>
      <c r="Z759" s="9">
        <f t="shared" si="159"/>
        <v>-8.7411232876713427</v>
      </c>
      <c r="AB759">
        <f t="shared" si="160"/>
        <v>145.24249315068485</v>
      </c>
      <c r="AC759" s="9">
        <f t="shared" si="161"/>
        <v>-11.675315068493234</v>
      </c>
    </row>
    <row r="760" spans="1:29">
      <c r="A760" s="1">
        <v>20140128</v>
      </c>
      <c r="B760" s="1">
        <v>200000</v>
      </c>
      <c r="C760" s="1">
        <v>2456686.3220000002</v>
      </c>
      <c r="D760" s="1">
        <v>2146.4960000000001</v>
      </c>
      <c r="E760" s="1">
        <v>157.19999999999999</v>
      </c>
      <c r="F760" s="1">
        <v>152.5</v>
      </c>
      <c r="G760" s="8">
        <f t="shared" ref="G760:G823" si="162">AVERAGE(F578:F942)</f>
        <v>137.43808219178078</v>
      </c>
      <c r="H760" s="5">
        <v>156</v>
      </c>
      <c r="I760" s="8">
        <f t="shared" ref="I760:I823" si="163">AVERAGE(H578:H942)</f>
        <v>157.12054794520549</v>
      </c>
      <c r="J760">
        <f t="shared" si="148"/>
        <v>98.747301609443923</v>
      </c>
      <c r="K760">
        <f t="shared" ref="K760:K823" si="164">G760</f>
        <v>137.43808219178078</v>
      </c>
      <c r="L760">
        <f t="shared" si="149"/>
        <v>137.43808219178078</v>
      </c>
      <c r="M760">
        <f t="shared" ref="M760:M823" si="165">(I760*0.5)+64</f>
        <v>142.56027397260274</v>
      </c>
      <c r="N760" s="20">
        <f t="shared" si="150"/>
        <v>3.7269086552550021</v>
      </c>
      <c r="P760">
        <f t="shared" si="151"/>
        <v>141.7746712328767</v>
      </c>
      <c r="Q760" s="20">
        <f t="shared" si="152"/>
        <v>3.1553038080410971</v>
      </c>
      <c r="S760">
        <f t="shared" si="153"/>
        <v>143.34587671232879</v>
      </c>
      <c r="T760" s="20">
        <f t="shared" si="154"/>
        <v>4.2985135024689072</v>
      </c>
      <c r="U760">
        <f t="shared" si="155"/>
        <v>157.12054794520549</v>
      </c>
      <c r="V760">
        <f t="shared" si="156"/>
        <v>146.87616438356156</v>
      </c>
      <c r="W760" s="20">
        <f t="shared" si="157"/>
        <v>-6.5200788156725196</v>
      </c>
      <c r="Y760">
        <f t="shared" si="158"/>
        <v>148.34492602739718</v>
      </c>
      <c r="Z760" s="9">
        <f t="shared" si="159"/>
        <v>-8.7756219178083086</v>
      </c>
      <c r="AB760">
        <f t="shared" si="160"/>
        <v>145.40740273972594</v>
      </c>
      <c r="AC760" s="9">
        <f t="shared" si="161"/>
        <v>-11.713145205479549</v>
      </c>
    </row>
    <row r="761" spans="1:29">
      <c r="A761" s="1">
        <v>20140129</v>
      </c>
      <c r="B761" s="1">
        <v>200000</v>
      </c>
      <c r="C761" s="1">
        <v>2456687.3220000002</v>
      </c>
      <c r="D761" s="1">
        <v>2146.5329999999999</v>
      </c>
      <c r="E761" s="1">
        <v>156.4</v>
      </c>
      <c r="F761" s="1">
        <v>151.80000000000001</v>
      </c>
      <c r="G761" s="8">
        <f t="shared" si="162"/>
        <v>137.54794520547941</v>
      </c>
      <c r="H761" s="5">
        <v>148</v>
      </c>
      <c r="I761" s="8">
        <f t="shared" si="163"/>
        <v>157.32876712328766</v>
      </c>
      <c r="J761">
        <f t="shared" ref="J761:J824" si="166">(G761/I761-1)*10+100</f>
        <v>98.742707879843266</v>
      </c>
      <c r="K761">
        <f t="shared" si="164"/>
        <v>137.54794520547941</v>
      </c>
      <c r="L761">
        <f t="shared" ref="L761:L824" si="167">K761</f>
        <v>137.54794520547941</v>
      </c>
      <c r="M761">
        <f t="shared" si="165"/>
        <v>142.66438356164383</v>
      </c>
      <c r="N761" s="20">
        <f t="shared" ref="N761:N824" si="168">((M761/K761)*100)-100</f>
        <v>3.7197490289811981</v>
      </c>
      <c r="P761">
        <f t="shared" ref="P761:P824" si="169">(I761*0.495)+64</f>
        <v>141.87773972602739</v>
      </c>
      <c r="Q761" s="20">
        <f t="shared" ref="Q761:Q824" si="170">((P761/K761)*100)-100</f>
        <v>3.1478438402549784</v>
      </c>
      <c r="S761">
        <f t="shared" ref="S761:S824" si="171">(I761*0.505)+64</f>
        <v>143.45102739726028</v>
      </c>
      <c r="T761" s="20">
        <f t="shared" ref="T761:T824" si="172">((S761/K761)*100)-100</f>
        <v>4.2916542177074319</v>
      </c>
      <c r="U761">
        <f t="shared" ref="U761:U824" si="173">I761</f>
        <v>157.32876712328766</v>
      </c>
      <c r="V761">
        <f t="shared" ref="V761:V824" si="174">(K761-64)*2</f>
        <v>147.09589041095882</v>
      </c>
      <c r="W761" s="20">
        <f t="shared" ref="W761:W824" si="175">((V761/I761)*100)-100</f>
        <v>-6.5041358293426725</v>
      </c>
      <c r="Y761">
        <f t="shared" ref="Y761:Y824" si="176">(K761-64)*2.02</f>
        <v>148.5668493150684</v>
      </c>
      <c r="Z761" s="9">
        <f t="shared" ref="Z761:Z824" si="177">((Y761-I761)/100)*100</f>
        <v>-8.7619178082192661</v>
      </c>
      <c r="AB761">
        <f t="shared" ref="AB761:AB824" si="178">(K761-64)*1.98</f>
        <v>145.62493150684924</v>
      </c>
      <c r="AC761" s="9">
        <f t="shared" ref="AC761:AC824" si="179">((AB761-I761)/100)*100</f>
        <v>-11.703835616438425</v>
      </c>
    </row>
    <row r="762" spans="1:29">
      <c r="A762" s="1">
        <v>20140130</v>
      </c>
      <c r="B762" s="1">
        <v>200000</v>
      </c>
      <c r="C762" s="1">
        <v>2456688.3220000002</v>
      </c>
      <c r="D762" s="1">
        <v>2146.5700000000002</v>
      </c>
      <c r="E762" s="1">
        <v>160.5</v>
      </c>
      <c r="F762" s="1">
        <v>155.80000000000001</v>
      </c>
      <c r="G762" s="8">
        <f t="shared" si="162"/>
        <v>137.68246575342462</v>
      </c>
      <c r="H762" s="5">
        <v>183</v>
      </c>
      <c r="I762" s="8">
        <f t="shared" si="163"/>
        <v>157.61095890410959</v>
      </c>
      <c r="J762">
        <f t="shared" si="166"/>
        <v>98.735589625921293</v>
      </c>
      <c r="K762">
        <f t="shared" si="164"/>
        <v>137.68246575342462</v>
      </c>
      <c r="L762">
        <f t="shared" si="167"/>
        <v>137.68246575342462</v>
      </c>
      <c r="M762">
        <f t="shared" si="165"/>
        <v>142.80547945205478</v>
      </c>
      <c r="N762" s="20">
        <f t="shared" si="168"/>
        <v>3.7208904348103147</v>
      </c>
      <c r="P762">
        <f t="shared" si="169"/>
        <v>142.01742465753426</v>
      </c>
      <c r="Q762" s="20">
        <f t="shared" si="170"/>
        <v>3.1485192252970933</v>
      </c>
      <c r="S762">
        <f t="shared" si="171"/>
        <v>143.59353424657536</v>
      </c>
      <c r="T762" s="20">
        <f t="shared" si="172"/>
        <v>4.2932616443235787</v>
      </c>
      <c r="U762">
        <f t="shared" si="173"/>
        <v>157.61095890410959</v>
      </c>
      <c r="V762">
        <f t="shared" si="174"/>
        <v>147.36493150684925</v>
      </c>
      <c r="W762" s="20">
        <f t="shared" si="175"/>
        <v>-6.5008343763037715</v>
      </c>
      <c r="Y762">
        <f t="shared" si="176"/>
        <v>148.83858082191773</v>
      </c>
      <c r="Z762" s="9">
        <f t="shared" si="177"/>
        <v>-8.7723780821918638</v>
      </c>
      <c r="AB762">
        <f t="shared" si="178"/>
        <v>145.89128219178076</v>
      </c>
      <c r="AC762" s="9">
        <f t="shared" si="179"/>
        <v>-11.719676712328834</v>
      </c>
    </row>
    <row r="763" spans="1:29">
      <c r="A763" s="1">
        <v>20140131</v>
      </c>
      <c r="B763" s="1">
        <v>200000</v>
      </c>
      <c r="C763" s="1">
        <v>2456689.3220000002</v>
      </c>
      <c r="D763" s="1">
        <v>2146.6060000000002</v>
      </c>
      <c r="E763" s="1">
        <v>165.7</v>
      </c>
      <c r="F763" s="1">
        <v>160.9</v>
      </c>
      <c r="G763" s="8">
        <f t="shared" si="162"/>
        <v>137.84164383561642</v>
      </c>
      <c r="H763" s="5">
        <v>130</v>
      </c>
      <c r="I763" s="8">
        <f t="shared" si="163"/>
        <v>157.95068493150686</v>
      </c>
      <c r="J763">
        <f t="shared" si="166"/>
        <v>98.726878512454036</v>
      </c>
      <c r="K763">
        <f t="shared" si="164"/>
        <v>137.84164383561642</v>
      </c>
      <c r="L763">
        <f t="shared" si="167"/>
        <v>137.84164383561642</v>
      </c>
      <c r="M763">
        <f t="shared" si="165"/>
        <v>142.97534246575344</v>
      </c>
      <c r="N763" s="20">
        <f t="shared" si="168"/>
        <v>3.7243451886421468</v>
      </c>
      <c r="P763">
        <f t="shared" si="169"/>
        <v>142.18558904109591</v>
      </c>
      <c r="Q763" s="20">
        <f t="shared" si="170"/>
        <v>3.1514026419039709</v>
      </c>
      <c r="S763">
        <f t="shared" si="171"/>
        <v>143.76509589041098</v>
      </c>
      <c r="T763" s="20">
        <f t="shared" si="172"/>
        <v>4.2972877353803227</v>
      </c>
      <c r="U763">
        <f t="shared" si="173"/>
        <v>157.95068493150686</v>
      </c>
      <c r="V763">
        <f t="shared" si="174"/>
        <v>147.68328767123285</v>
      </c>
      <c r="W763" s="20">
        <f t="shared" si="175"/>
        <v>-6.500381599944518</v>
      </c>
      <c r="Y763">
        <f t="shared" si="176"/>
        <v>149.16012054794518</v>
      </c>
      <c r="Z763" s="9">
        <f t="shared" si="177"/>
        <v>-8.7905643835616729</v>
      </c>
      <c r="AB763">
        <f t="shared" si="178"/>
        <v>146.20645479452051</v>
      </c>
      <c r="AC763" s="9">
        <f t="shared" si="179"/>
        <v>-11.744230136986346</v>
      </c>
    </row>
    <row r="764" spans="1:29">
      <c r="A764" s="1">
        <v>20140201</v>
      </c>
      <c r="B764" s="1">
        <v>200000</v>
      </c>
      <c r="C764" s="1">
        <v>2456690.3220000002</v>
      </c>
      <c r="D764" s="1">
        <v>2146.643</v>
      </c>
      <c r="E764" s="1">
        <v>176.7</v>
      </c>
      <c r="F764" s="1">
        <v>171.6</v>
      </c>
      <c r="G764" s="8">
        <f t="shared" si="162"/>
        <v>137.96219178082188</v>
      </c>
      <c r="H764" s="5">
        <v>184</v>
      </c>
      <c r="I764" s="8">
        <f t="shared" si="163"/>
        <v>158.1013698630137</v>
      </c>
      <c r="J764">
        <f t="shared" si="166"/>
        <v>98.726185731367082</v>
      </c>
      <c r="K764">
        <f t="shared" si="164"/>
        <v>137.96219178082188</v>
      </c>
      <c r="L764">
        <f t="shared" si="167"/>
        <v>137.96219178082188</v>
      </c>
      <c r="M764">
        <f t="shared" si="165"/>
        <v>143.05068493150685</v>
      </c>
      <c r="N764" s="20">
        <f t="shared" si="168"/>
        <v>3.688324377137306</v>
      </c>
      <c r="P764">
        <f t="shared" si="169"/>
        <v>142.26017808219177</v>
      </c>
      <c r="Q764" s="20">
        <f t="shared" si="170"/>
        <v>3.1153363438861703</v>
      </c>
      <c r="S764">
        <f t="shared" si="171"/>
        <v>143.84119178082193</v>
      </c>
      <c r="T764" s="20">
        <f t="shared" si="172"/>
        <v>4.2613124103884275</v>
      </c>
      <c r="U764">
        <f t="shared" si="173"/>
        <v>158.1013698630137</v>
      </c>
      <c r="V764">
        <f t="shared" si="174"/>
        <v>147.92438356164377</v>
      </c>
      <c r="W764" s="20">
        <f t="shared" si="175"/>
        <v>-6.4370007104857763</v>
      </c>
      <c r="Y764">
        <f t="shared" si="176"/>
        <v>149.40362739726021</v>
      </c>
      <c r="Z764" s="9">
        <f t="shared" si="177"/>
        <v>-8.6977424657534925</v>
      </c>
      <c r="AB764">
        <f t="shared" si="178"/>
        <v>146.44513972602732</v>
      </c>
      <c r="AC764" s="9">
        <f t="shared" si="179"/>
        <v>-11.65623013698638</v>
      </c>
    </row>
    <row r="765" spans="1:29">
      <c r="A765" s="1">
        <v>20140202</v>
      </c>
      <c r="B765" s="1">
        <v>200000</v>
      </c>
      <c r="C765" s="1">
        <v>2456691.3220000002</v>
      </c>
      <c r="D765" s="1">
        <v>2146.6799999999998</v>
      </c>
      <c r="E765" s="1">
        <v>189.8</v>
      </c>
      <c r="F765" s="1">
        <v>184.4</v>
      </c>
      <c r="G765" s="8">
        <f t="shared" si="162"/>
        <v>138.08739726027392</v>
      </c>
      <c r="H765" s="5">
        <v>174</v>
      </c>
      <c r="I765" s="8">
        <f t="shared" si="163"/>
        <v>158.2821917808219</v>
      </c>
      <c r="J765">
        <f t="shared" si="166"/>
        <v>98.724127187440502</v>
      </c>
      <c r="K765">
        <f t="shared" si="164"/>
        <v>138.08739726027392</v>
      </c>
      <c r="L765">
        <f t="shared" si="167"/>
        <v>138.08739726027392</v>
      </c>
      <c r="M765">
        <f t="shared" si="165"/>
        <v>143.14109589041095</v>
      </c>
      <c r="N765" s="20">
        <f t="shared" si="168"/>
        <v>3.6597826669233058</v>
      </c>
      <c r="P765">
        <f t="shared" si="169"/>
        <v>142.34968493150683</v>
      </c>
      <c r="Q765" s="20">
        <f t="shared" si="170"/>
        <v>3.0866594314897071</v>
      </c>
      <c r="S765">
        <f t="shared" si="171"/>
        <v>143.93250684931508</v>
      </c>
      <c r="T765" s="20">
        <f t="shared" si="172"/>
        <v>4.2329059023569044</v>
      </c>
      <c r="U765">
        <f t="shared" si="173"/>
        <v>158.2821917808219</v>
      </c>
      <c r="V765">
        <f t="shared" si="174"/>
        <v>148.17479452054783</v>
      </c>
      <c r="W765" s="20">
        <f t="shared" si="175"/>
        <v>-6.3856818929258168</v>
      </c>
      <c r="Y765">
        <f t="shared" si="176"/>
        <v>149.65654246575332</v>
      </c>
      <c r="Z765" s="9">
        <f t="shared" si="177"/>
        <v>-8.6256493150685856</v>
      </c>
      <c r="AB765">
        <f t="shared" si="178"/>
        <v>146.69304657534235</v>
      </c>
      <c r="AC765" s="9">
        <f t="shared" si="179"/>
        <v>-11.589145205479554</v>
      </c>
    </row>
    <row r="766" spans="1:29">
      <c r="A766" s="1">
        <v>20140203</v>
      </c>
      <c r="B766" s="1">
        <v>200000</v>
      </c>
      <c r="C766" s="1">
        <v>2456692.3220000002</v>
      </c>
      <c r="D766" s="1">
        <v>2146.7159999999999</v>
      </c>
      <c r="E766" s="1">
        <v>188.3</v>
      </c>
      <c r="F766" s="1">
        <v>183</v>
      </c>
      <c r="G766" s="8">
        <f t="shared" si="162"/>
        <v>138.18438356164381</v>
      </c>
      <c r="H766" s="5">
        <v>209</v>
      </c>
      <c r="I766" s="8">
        <f t="shared" si="163"/>
        <v>158.44931506849315</v>
      </c>
      <c r="J766">
        <f t="shared" si="166"/>
        <v>98.721046443268662</v>
      </c>
      <c r="K766">
        <f t="shared" si="164"/>
        <v>138.18438356164381</v>
      </c>
      <c r="L766">
        <f t="shared" si="167"/>
        <v>138.18438356164381</v>
      </c>
      <c r="M766">
        <f t="shared" si="165"/>
        <v>143.22465753424657</v>
      </c>
      <c r="N766" s="20">
        <f t="shared" si="168"/>
        <v>3.6474989739736543</v>
      </c>
      <c r="P766">
        <f t="shared" si="169"/>
        <v>142.43241095890411</v>
      </c>
      <c r="Q766" s="20">
        <f t="shared" si="170"/>
        <v>3.0741732804888642</v>
      </c>
      <c r="S766">
        <f t="shared" si="171"/>
        <v>144.01690410958903</v>
      </c>
      <c r="T766" s="20">
        <f t="shared" si="172"/>
        <v>4.220824667458416</v>
      </c>
      <c r="U766">
        <f t="shared" si="173"/>
        <v>158.44931506849315</v>
      </c>
      <c r="V766">
        <f t="shared" si="174"/>
        <v>148.36876712328763</v>
      </c>
      <c r="W766" s="20">
        <f t="shared" si="175"/>
        <v>-6.3620015907597889</v>
      </c>
      <c r="Y766">
        <f t="shared" si="176"/>
        <v>149.8524547945205</v>
      </c>
      <c r="Z766" s="9">
        <f t="shared" si="177"/>
        <v>-8.5968602739726521</v>
      </c>
      <c r="AB766">
        <f t="shared" si="178"/>
        <v>146.88507945205475</v>
      </c>
      <c r="AC766" s="9">
        <f t="shared" si="179"/>
        <v>-11.564235616438395</v>
      </c>
    </row>
    <row r="767" spans="1:29">
      <c r="A767" s="1">
        <v>20140204</v>
      </c>
      <c r="B767" s="1">
        <v>200000</v>
      </c>
      <c r="C767" s="1">
        <v>2456693.3220000002</v>
      </c>
      <c r="D767" s="1">
        <v>2146.7530000000002</v>
      </c>
      <c r="E767" s="1">
        <v>188.1</v>
      </c>
      <c r="F767" s="1">
        <v>182.9</v>
      </c>
      <c r="G767" s="8">
        <f t="shared" si="162"/>
        <v>138.2830136986301</v>
      </c>
      <c r="H767" s="5">
        <v>268</v>
      </c>
      <c r="I767" s="8">
        <f t="shared" si="163"/>
        <v>158.59726027397261</v>
      </c>
      <c r="J767">
        <f t="shared" si="166"/>
        <v>98.71913004422332</v>
      </c>
      <c r="K767">
        <f t="shared" si="164"/>
        <v>138.2830136986301</v>
      </c>
      <c r="L767">
        <f t="shared" si="167"/>
        <v>138.2830136986301</v>
      </c>
      <c r="M767">
        <f t="shared" si="165"/>
        <v>143.2986301369863</v>
      </c>
      <c r="N767" s="20">
        <f t="shared" si="168"/>
        <v>3.6270661914319362</v>
      </c>
      <c r="P767">
        <f t="shared" si="169"/>
        <v>142.50564383561644</v>
      </c>
      <c r="Q767" s="20">
        <f t="shared" si="170"/>
        <v>3.0536144852823384</v>
      </c>
      <c r="S767">
        <f t="shared" si="171"/>
        <v>144.09161643835617</v>
      </c>
      <c r="T767" s="20">
        <f t="shared" si="172"/>
        <v>4.200517897581534</v>
      </c>
      <c r="U767">
        <f t="shared" si="173"/>
        <v>158.59726027397261</v>
      </c>
      <c r="V767">
        <f t="shared" si="174"/>
        <v>148.5660273972602</v>
      </c>
      <c r="W767" s="20">
        <f t="shared" si="175"/>
        <v>-6.324972360420162</v>
      </c>
      <c r="Y767">
        <f t="shared" si="176"/>
        <v>150.0516876712328</v>
      </c>
      <c r="Z767" s="9">
        <f t="shared" si="177"/>
        <v>-8.54557260273981</v>
      </c>
      <c r="AB767">
        <f t="shared" si="178"/>
        <v>147.0803671232876</v>
      </c>
      <c r="AC767" s="9">
        <f t="shared" si="179"/>
        <v>-11.516893150685007</v>
      </c>
    </row>
    <row r="768" spans="1:29">
      <c r="A768" s="1">
        <v>20140205</v>
      </c>
      <c r="B768" s="1">
        <v>200000</v>
      </c>
      <c r="C768" s="1">
        <v>2456694.3220000002</v>
      </c>
      <c r="D768" s="1">
        <v>2146.79</v>
      </c>
      <c r="E768" s="1">
        <v>193.5</v>
      </c>
      <c r="F768" s="1">
        <v>188.1</v>
      </c>
      <c r="G768" s="8">
        <f t="shared" si="162"/>
        <v>138.37534246575339</v>
      </c>
      <c r="H768" s="5">
        <v>263</v>
      </c>
      <c r="I768" s="8">
        <f t="shared" si="163"/>
        <v>158.84931506849315</v>
      </c>
      <c r="J768">
        <f t="shared" si="166"/>
        <v>98.711107278371856</v>
      </c>
      <c r="K768">
        <f t="shared" si="164"/>
        <v>138.37534246575339</v>
      </c>
      <c r="L768">
        <f t="shared" si="167"/>
        <v>138.37534246575339</v>
      </c>
      <c r="M768">
        <f t="shared" si="165"/>
        <v>143.42465753424659</v>
      </c>
      <c r="N768" s="20">
        <f t="shared" si="168"/>
        <v>3.6489991486328961</v>
      </c>
      <c r="P768">
        <f t="shared" si="169"/>
        <v>142.63041095890412</v>
      </c>
      <c r="Q768" s="20">
        <f t="shared" si="170"/>
        <v>3.0750193042548943</v>
      </c>
      <c r="S768">
        <f t="shared" si="171"/>
        <v>144.21890410958906</v>
      </c>
      <c r="T768" s="20">
        <f t="shared" si="172"/>
        <v>4.2229789930109121</v>
      </c>
      <c r="U768">
        <f t="shared" si="173"/>
        <v>158.84931506849315</v>
      </c>
      <c r="V768">
        <f t="shared" si="174"/>
        <v>148.75068493150678</v>
      </c>
      <c r="W768" s="20">
        <f t="shared" si="175"/>
        <v>-6.3573646084857245</v>
      </c>
      <c r="Y768">
        <f t="shared" si="176"/>
        <v>150.23819178082186</v>
      </c>
      <c r="Z768" s="9">
        <f t="shared" si="177"/>
        <v>-8.6111232876712904</v>
      </c>
      <c r="AB768">
        <f t="shared" si="178"/>
        <v>147.2631780821917</v>
      </c>
      <c r="AC768" s="9">
        <f t="shared" si="179"/>
        <v>-11.586136986301454</v>
      </c>
    </row>
    <row r="769" spans="1:29">
      <c r="A769" s="1">
        <v>20140206</v>
      </c>
      <c r="B769" s="1">
        <v>200000</v>
      </c>
      <c r="C769" s="1">
        <v>2456695.3220000002</v>
      </c>
      <c r="D769" s="1">
        <v>2146.826</v>
      </c>
      <c r="E769" s="1">
        <v>191.3</v>
      </c>
      <c r="F769" s="1">
        <v>186.1</v>
      </c>
      <c r="G769" s="8">
        <f t="shared" si="162"/>
        <v>138.46164383561643</v>
      </c>
      <c r="H769" s="5">
        <v>215</v>
      </c>
      <c r="I769" s="8">
        <f t="shared" si="163"/>
        <v>159.06575342465754</v>
      </c>
      <c r="J769">
        <f t="shared" si="166"/>
        <v>98.704679722351401</v>
      </c>
      <c r="K769">
        <f t="shared" si="164"/>
        <v>138.46164383561643</v>
      </c>
      <c r="L769">
        <f t="shared" si="167"/>
        <v>138.46164383561643</v>
      </c>
      <c r="M769">
        <f t="shared" si="165"/>
        <v>143.53287671232877</v>
      </c>
      <c r="N769" s="20">
        <f t="shared" si="168"/>
        <v>3.6625542902935422</v>
      </c>
      <c r="P769">
        <f t="shared" si="169"/>
        <v>142.73754794520548</v>
      </c>
      <c r="Q769" s="20">
        <f t="shared" si="170"/>
        <v>3.0881506178457983</v>
      </c>
      <c r="S769">
        <f t="shared" si="171"/>
        <v>144.32820547945207</v>
      </c>
      <c r="T769" s="20">
        <f t="shared" si="172"/>
        <v>4.2369579627412861</v>
      </c>
      <c r="U769">
        <f t="shared" si="173"/>
        <v>159.06575342465754</v>
      </c>
      <c r="V769">
        <f t="shared" si="174"/>
        <v>148.92328767123286</v>
      </c>
      <c r="W769" s="20">
        <f t="shared" si="175"/>
        <v>-6.3762724125458874</v>
      </c>
      <c r="Y769">
        <f t="shared" si="176"/>
        <v>150.41252054794518</v>
      </c>
      <c r="Z769" s="9">
        <f t="shared" si="177"/>
        <v>-8.6532328767123659</v>
      </c>
      <c r="AB769">
        <f t="shared" si="178"/>
        <v>147.43405479452053</v>
      </c>
      <c r="AC769" s="9">
        <f t="shared" si="179"/>
        <v>-11.631698630137009</v>
      </c>
    </row>
    <row r="770" spans="1:29">
      <c r="A770" s="1">
        <v>20140207</v>
      </c>
      <c r="B770" s="1">
        <v>200000</v>
      </c>
      <c r="C770" s="1">
        <v>2456696.3220000002</v>
      </c>
      <c r="D770" s="1">
        <v>2146.8629999999998</v>
      </c>
      <c r="E770" s="1">
        <v>178</v>
      </c>
      <c r="F770" s="1">
        <v>173.2</v>
      </c>
      <c r="G770" s="8">
        <f t="shared" si="162"/>
        <v>138.5139726027397</v>
      </c>
      <c r="H770" s="5">
        <v>259</v>
      </c>
      <c r="I770" s="8">
        <f t="shared" si="163"/>
        <v>159.17808219178082</v>
      </c>
      <c r="J770">
        <f t="shared" si="166"/>
        <v>98.701824440619617</v>
      </c>
      <c r="K770">
        <f t="shared" si="164"/>
        <v>138.5139726027397</v>
      </c>
      <c r="L770">
        <f t="shared" si="167"/>
        <v>138.5139726027397</v>
      </c>
      <c r="M770">
        <f t="shared" si="165"/>
        <v>143.58904109589042</v>
      </c>
      <c r="N770" s="20">
        <f t="shared" si="168"/>
        <v>3.6639397439752059</v>
      </c>
      <c r="P770">
        <f t="shared" si="169"/>
        <v>142.7931506849315</v>
      </c>
      <c r="Q770" s="20">
        <f t="shared" si="170"/>
        <v>3.0893475956137451</v>
      </c>
      <c r="S770">
        <f t="shared" si="171"/>
        <v>144.38493150684931</v>
      </c>
      <c r="T770" s="20">
        <f t="shared" si="172"/>
        <v>4.2385318923366668</v>
      </c>
      <c r="U770">
        <f t="shared" si="173"/>
        <v>159.17808219178082</v>
      </c>
      <c r="V770">
        <f t="shared" si="174"/>
        <v>149.0279452054794</v>
      </c>
      <c r="W770" s="20">
        <f t="shared" si="175"/>
        <v>-6.376592082616213</v>
      </c>
      <c r="Y770">
        <f t="shared" si="176"/>
        <v>150.5182246575342</v>
      </c>
      <c r="Z770" s="9">
        <f t="shared" si="177"/>
        <v>-8.659857534246612</v>
      </c>
      <c r="AB770">
        <f t="shared" si="178"/>
        <v>147.53766575342459</v>
      </c>
      <c r="AC770" s="9">
        <f t="shared" si="179"/>
        <v>-11.640416438356226</v>
      </c>
    </row>
    <row r="771" spans="1:29">
      <c r="A771" s="1">
        <v>20140208</v>
      </c>
      <c r="B771" s="1">
        <v>200000</v>
      </c>
      <c r="C771" s="1">
        <v>2456697.3220000002</v>
      </c>
      <c r="D771" s="1">
        <v>2146.9</v>
      </c>
      <c r="E771" s="1">
        <v>171.8</v>
      </c>
      <c r="F771" s="1">
        <v>167.2</v>
      </c>
      <c r="G771" s="8">
        <f t="shared" si="162"/>
        <v>138.54082191780822</v>
      </c>
      <c r="H771" s="5">
        <v>230</v>
      </c>
      <c r="I771" s="8">
        <f t="shared" si="163"/>
        <v>159.1972602739726</v>
      </c>
      <c r="J771">
        <f t="shared" si="166"/>
        <v>98.702462698125871</v>
      </c>
      <c r="K771">
        <f t="shared" si="164"/>
        <v>138.54082191780822</v>
      </c>
      <c r="L771">
        <f t="shared" si="167"/>
        <v>138.54082191780822</v>
      </c>
      <c r="M771">
        <f t="shared" si="165"/>
        <v>143.59863013698629</v>
      </c>
      <c r="N771" s="20">
        <f t="shared" si="168"/>
        <v>3.6507710501231969</v>
      </c>
      <c r="P771">
        <f t="shared" si="169"/>
        <v>142.80264383561644</v>
      </c>
      <c r="Q771" s="20">
        <f t="shared" si="170"/>
        <v>3.0762210435972577</v>
      </c>
      <c r="S771">
        <f t="shared" si="171"/>
        <v>144.39461643835617</v>
      </c>
      <c r="T771" s="20">
        <f t="shared" si="172"/>
        <v>4.2253210566491504</v>
      </c>
      <c r="U771">
        <f t="shared" si="173"/>
        <v>159.1972602739726</v>
      </c>
      <c r="V771">
        <f t="shared" si="174"/>
        <v>149.08164383561643</v>
      </c>
      <c r="W771" s="20">
        <f t="shared" si="175"/>
        <v>-6.3541397766189931</v>
      </c>
      <c r="Y771">
        <f t="shared" si="176"/>
        <v>150.57246027397261</v>
      </c>
      <c r="Z771" s="9">
        <f t="shared" si="177"/>
        <v>-8.6247999999999934</v>
      </c>
      <c r="AB771">
        <f t="shared" si="178"/>
        <v>147.59082739726026</v>
      </c>
      <c r="AC771" s="9">
        <f t="shared" si="179"/>
        <v>-11.606432876712347</v>
      </c>
    </row>
    <row r="772" spans="1:29">
      <c r="A772" s="1">
        <v>20140209</v>
      </c>
      <c r="B772" s="1">
        <v>200000</v>
      </c>
      <c r="C772" s="1">
        <v>2456698.3220000002</v>
      </c>
      <c r="D772" s="1">
        <v>2146.9360000000001</v>
      </c>
      <c r="E772" s="1">
        <v>169</v>
      </c>
      <c r="F772" s="1">
        <v>164.6</v>
      </c>
      <c r="G772" s="8">
        <f t="shared" si="162"/>
        <v>138.55726027397259</v>
      </c>
      <c r="H772" s="5">
        <v>219</v>
      </c>
      <c r="I772" s="8">
        <f t="shared" si="163"/>
        <v>159.21095890410959</v>
      </c>
      <c r="J772">
        <f t="shared" si="166"/>
        <v>98.702746420704841</v>
      </c>
      <c r="K772">
        <f t="shared" si="164"/>
        <v>138.55726027397259</v>
      </c>
      <c r="L772">
        <f t="shared" si="167"/>
        <v>138.55726027397259</v>
      </c>
      <c r="M772">
        <f t="shared" si="165"/>
        <v>143.60547945205479</v>
      </c>
      <c r="N772" s="20">
        <f t="shared" si="168"/>
        <v>3.6434172905124029</v>
      </c>
      <c r="P772">
        <f t="shared" si="169"/>
        <v>142.80942465753424</v>
      </c>
      <c r="Q772" s="20">
        <f t="shared" si="170"/>
        <v>3.068886015177938</v>
      </c>
      <c r="S772">
        <f t="shared" si="171"/>
        <v>144.40153424657535</v>
      </c>
      <c r="T772" s="20">
        <f t="shared" si="172"/>
        <v>4.2179485658468963</v>
      </c>
      <c r="U772">
        <f t="shared" si="173"/>
        <v>159.21095890410959</v>
      </c>
      <c r="V772">
        <f t="shared" si="174"/>
        <v>149.11452054794518</v>
      </c>
      <c r="W772" s="20">
        <f t="shared" si="175"/>
        <v>-6.3415473568282152</v>
      </c>
      <c r="Y772">
        <f t="shared" si="176"/>
        <v>150.60566575342463</v>
      </c>
      <c r="Z772" s="9">
        <f t="shared" si="177"/>
        <v>-8.6052931506849575</v>
      </c>
      <c r="AB772">
        <f t="shared" si="178"/>
        <v>147.62337534246572</v>
      </c>
      <c r="AC772" s="9">
        <f t="shared" si="179"/>
        <v>-11.587583561643868</v>
      </c>
    </row>
    <row r="773" spans="1:29">
      <c r="A773" s="1">
        <v>20140210</v>
      </c>
      <c r="B773" s="1">
        <v>200000</v>
      </c>
      <c r="C773" s="1">
        <v>2456699.3220000002</v>
      </c>
      <c r="D773" s="1">
        <v>2146.973</v>
      </c>
      <c r="E773" s="1">
        <v>161</v>
      </c>
      <c r="F773" s="1">
        <v>156.80000000000001</v>
      </c>
      <c r="G773" s="8">
        <f t="shared" si="162"/>
        <v>138.54054794520547</v>
      </c>
      <c r="H773" s="5">
        <v>201</v>
      </c>
      <c r="I773" s="8">
        <f t="shared" si="163"/>
        <v>159.24931506849316</v>
      </c>
      <c r="J773">
        <f t="shared" si="166"/>
        <v>98.699600867081855</v>
      </c>
      <c r="K773">
        <f t="shared" si="164"/>
        <v>138.54054794520547</v>
      </c>
      <c r="L773">
        <f t="shared" si="167"/>
        <v>138.54054794520547</v>
      </c>
      <c r="M773">
        <f t="shared" si="165"/>
        <v>143.62465753424658</v>
      </c>
      <c r="N773" s="20">
        <f t="shared" si="168"/>
        <v>3.6697628704716294</v>
      </c>
      <c r="P773">
        <f t="shared" si="169"/>
        <v>142.8284109589041</v>
      </c>
      <c r="Q773" s="20">
        <f t="shared" si="170"/>
        <v>3.0950238592924535</v>
      </c>
      <c r="S773">
        <f t="shared" si="171"/>
        <v>144.42090410958906</v>
      </c>
      <c r="T773" s="20">
        <f t="shared" si="172"/>
        <v>4.2445018816507911</v>
      </c>
      <c r="U773">
        <f t="shared" si="173"/>
        <v>159.24931506849316</v>
      </c>
      <c r="V773">
        <f t="shared" si="174"/>
        <v>149.08109589041095</v>
      </c>
      <c r="W773" s="20">
        <f t="shared" si="175"/>
        <v>-6.3850944499879745</v>
      </c>
      <c r="Y773">
        <f t="shared" si="176"/>
        <v>150.57190684931507</v>
      </c>
      <c r="Z773" s="9">
        <f t="shared" si="177"/>
        <v>-8.6774082191780906</v>
      </c>
      <c r="AB773">
        <f t="shared" si="178"/>
        <v>147.59028493150683</v>
      </c>
      <c r="AC773" s="9">
        <f t="shared" si="179"/>
        <v>-11.659030136986331</v>
      </c>
    </row>
    <row r="774" spans="1:29">
      <c r="A774" s="1">
        <v>20140211</v>
      </c>
      <c r="B774" s="1">
        <v>200000</v>
      </c>
      <c r="C774" s="1">
        <v>2456700.3220000002</v>
      </c>
      <c r="D774" s="1">
        <v>2147.0100000000002</v>
      </c>
      <c r="E774" s="1">
        <v>172.2</v>
      </c>
      <c r="F774" s="1">
        <v>167.8</v>
      </c>
      <c r="G774" s="8">
        <f t="shared" si="162"/>
        <v>138.51205479452057</v>
      </c>
      <c r="H774" s="5">
        <v>274</v>
      </c>
      <c r="I774" s="8">
        <f t="shared" si="163"/>
        <v>159.24383561643836</v>
      </c>
      <c r="J774">
        <f t="shared" si="166"/>
        <v>98.6981109352419</v>
      </c>
      <c r="K774">
        <f t="shared" si="164"/>
        <v>138.51205479452057</v>
      </c>
      <c r="L774">
        <f t="shared" si="167"/>
        <v>138.51205479452057</v>
      </c>
      <c r="M774">
        <f t="shared" si="165"/>
        <v>143.62191780821917</v>
      </c>
      <c r="N774" s="20">
        <f t="shared" si="168"/>
        <v>3.6891106851883535</v>
      </c>
      <c r="P774">
        <f t="shared" si="169"/>
        <v>142.82569863013697</v>
      </c>
      <c r="Q774" s="20">
        <f t="shared" si="170"/>
        <v>3.1142732248219147</v>
      </c>
      <c r="S774">
        <f t="shared" si="171"/>
        <v>144.41813698630136</v>
      </c>
      <c r="T774" s="20">
        <f t="shared" si="172"/>
        <v>4.2639481455547923</v>
      </c>
      <c r="U774">
        <f t="shared" si="173"/>
        <v>159.24383561643836</v>
      </c>
      <c r="V774">
        <f t="shared" si="174"/>
        <v>149.02410958904113</v>
      </c>
      <c r="W774" s="20">
        <f t="shared" si="175"/>
        <v>-6.4176587984309208</v>
      </c>
      <c r="Y774">
        <f t="shared" si="176"/>
        <v>150.51435068493154</v>
      </c>
      <c r="Z774" s="9">
        <f t="shared" si="177"/>
        <v>-8.7294849315068177</v>
      </c>
      <c r="AB774">
        <f t="shared" si="178"/>
        <v>147.53386849315072</v>
      </c>
      <c r="AC774" s="9">
        <f t="shared" si="179"/>
        <v>-11.70996712328764</v>
      </c>
    </row>
    <row r="775" spans="1:29">
      <c r="A775" s="1">
        <v>20140212</v>
      </c>
      <c r="B775" s="1">
        <v>200000</v>
      </c>
      <c r="C775" s="1">
        <v>2456701.3220000002</v>
      </c>
      <c r="D775" s="1">
        <v>2147.0459999999998</v>
      </c>
      <c r="E775" s="1">
        <v>160.1</v>
      </c>
      <c r="F775" s="1">
        <v>156.1</v>
      </c>
      <c r="G775" s="8">
        <f t="shared" si="162"/>
        <v>138.45863013698627</v>
      </c>
      <c r="H775" s="5">
        <v>257</v>
      </c>
      <c r="I775" s="8">
        <f t="shared" si="163"/>
        <v>159.32602739726028</v>
      </c>
      <c r="J775">
        <f t="shared" si="166"/>
        <v>98.690270660659621</v>
      </c>
      <c r="K775">
        <f t="shared" si="164"/>
        <v>138.45863013698627</v>
      </c>
      <c r="L775">
        <f t="shared" si="167"/>
        <v>138.45863013698627</v>
      </c>
      <c r="M775">
        <f t="shared" si="165"/>
        <v>143.66301369863015</v>
      </c>
      <c r="N775" s="20">
        <f t="shared" si="168"/>
        <v>3.758800413159392</v>
      </c>
      <c r="P775">
        <f t="shared" si="169"/>
        <v>142.86638356164383</v>
      </c>
      <c r="Q775" s="20">
        <f t="shared" si="170"/>
        <v>3.1834443402312047</v>
      </c>
      <c r="S775">
        <f t="shared" si="171"/>
        <v>144.45964383561645</v>
      </c>
      <c r="T775" s="20">
        <f t="shared" si="172"/>
        <v>4.334156486087565</v>
      </c>
      <c r="U775">
        <f t="shared" si="173"/>
        <v>159.32602739726028</v>
      </c>
      <c r="V775">
        <f t="shared" si="174"/>
        <v>148.91726027397254</v>
      </c>
      <c r="W775" s="20">
        <f t="shared" si="175"/>
        <v>-6.53299858995085</v>
      </c>
      <c r="Y775">
        <f t="shared" si="176"/>
        <v>150.40643287671227</v>
      </c>
      <c r="Z775" s="9">
        <f t="shared" si="177"/>
        <v>-8.9195945205480029</v>
      </c>
      <c r="AB775">
        <f t="shared" si="178"/>
        <v>147.42808767123282</v>
      </c>
      <c r="AC775" s="9">
        <f t="shared" si="179"/>
        <v>-11.89793972602746</v>
      </c>
    </row>
    <row r="776" spans="1:29">
      <c r="A776" s="1">
        <v>20140213</v>
      </c>
      <c r="B776" s="1">
        <v>200000</v>
      </c>
      <c r="C776" s="1">
        <v>2456702.3220000002</v>
      </c>
      <c r="D776" s="1">
        <v>2147.0830000000001</v>
      </c>
      <c r="E776" s="1">
        <v>166.6</v>
      </c>
      <c r="F776" s="1">
        <v>162.5</v>
      </c>
      <c r="G776" s="8">
        <f t="shared" si="162"/>
        <v>138.3953424657534</v>
      </c>
      <c r="H776" s="5">
        <v>192</v>
      </c>
      <c r="I776" s="8">
        <f t="shared" si="163"/>
        <v>159.27397260273972</v>
      </c>
      <c r="J776">
        <f t="shared" si="166"/>
        <v>98.689137352713516</v>
      </c>
      <c r="K776">
        <f t="shared" si="164"/>
        <v>138.3953424657534</v>
      </c>
      <c r="L776">
        <f t="shared" si="167"/>
        <v>138.3953424657534</v>
      </c>
      <c r="M776">
        <f t="shared" si="165"/>
        <v>143.63698630136986</v>
      </c>
      <c r="N776" s="20">
        <f t="shared" si="168"/>
        <v>3.7874423678047719</v>
      </c>
      <c r="P776">
        <f t="shared" si="169"/>
        <v>142.84061643835616</v>
      </c>
      <c r="Q776" s="20">
        <f t="shared" si="170"/>
        <v>3.2120112522592734</v>
      </c>
      <c r="S776">
        <f t="shared" si="171"/>
        <v>144.43335616438355</v>
      </c>
      <c r="T776" s="20">
        <f t="shared" si="172"/>
        <v>4.3628734833502705</v>
      </c>
      <c r="U776">
        <f t="shared" si="173"/>
        <v>159.27397260273972</v>
      </c>
      <c r="V776">
        <f t="shared" si="174"/>
        <v>148.7906849315068</v>
      </c>
      <c r="W776" s="20">
        <f t="shared" si="175"/>
        <v>-6.581921389868441</v>
      </c>
      <c r="Y776">
        <f t="shared" si="176"/>
        <v>150.27859178082187</v>
      </c>
      <c r="Z776" s="9">
        <f t="shared" si="177"/>
        <v>-8.9953808219178484</v>
      </c>
      <c r="AB776">
        <f t="shared" si="178"/>
        <v>147.30277808219174</v>
      </c>
      <c r="AC776" s="9">
        <f t="shared" si="179"/>
        <v>-11.971194520547982</v>
      </c>
    </row>
    <row r="777" spans="1:29">
      <c r="A777" s="1">
        <v>20140214</v>
      </c>
      <c r="B777" s="1">
        <v>200000</v>
      </c>
      <c r="C777" s="1">
        <v>2456703.3220000002</v>
      </c>
      <c r="D777" s="1">
        <v>2147.12</v>
      </c>
      <c r="E777" s="1">
        <v>166.6</v>
      </c>
      <c r="F777" s="1">
        <v>162.5</v>
      </c>
      <c r="G777" s="8">
        <f t="shared" si="162"/>
        <v>138.36849315068494</v>
      </c>
      <c r="H777" s="5">
        <v>158</v>
      </c>
      <c r="I777" s="8">
        <f t="shared" si="163"/>
        <v>159.25479452054793</v>
      </c>
      <c r="J777">
        <f t="shared" si="166"/>
        <v>98.688497797963123</v>
      </c>
      <c r="K777">
        <f t="shared" si="164"/>
        <v>138.36849315068494</v>
      </c>
      <c r="L777">
        <f t="shared" si="167"/>
        <v>138.36849315068494</v>
      </c>
      <c r="M777">
        <f t="shared" si="165"/>
        <v>143.62739726027397</v>
      </c>
      <c r="N777" s="20">
        <f t="shared" si="168"/>
        <v>3.8006514271005472</v>
      </c>
      <c r="P777">
        <f t="shared" si="169"/>
        <v>142.83112328767123</v>
      </c>
      <c r="Q777" s="20">
        <f t="shared" si="170"/>
        <v>3.225177954439701</v>
      </c>
      <c r="S777">
        <f t="shared" si="171"/>
        <v>144.4236712328767</v>
      </c>
      <c r="T777" s="20">
        <f t="shared" si="172"/>
        <v>4.3761248997614075</v>
      </c>
      <c r="U777">
        <f t="shared" si="173"/>
        <v>159.25479452054793</v>
      </c>
      <c r="V777">
        <f t="shared" si="174"/>
        <v>148.73698630136988</v>
      </c>
      <c r="W777" s="20">
        <f t="shared" si="175"/>
        <v>-6.6043903110376903</v>
      </c>
      <c r="Y777">
        <f t="shared" si="176"/>
        <v>150.22435616438358</v>
      </c>
      <c r="Z777" s="9">
        <f t="shared" si="177"/>
        <v>-9.0304383561643533</v>
      </c>
      <c r="AB777">
        <f t="shared" si="178"/>
        <v>147.24961643835618</v>
      </c>
      <c r="AC777" s="9">
        <f t="shared" si="179"/>
        <v>-12.005178082191748</v>
      </c>
    </row>
    <row r="778" spans="1:29">
      <c r="A778" s="1">
        <v>20140215</v>
      </c>
      <c r="B778" s="1">
        <v>200000</v>
      </c>
      <c r="C778" s="1">
        <v>2456704.3220000002</v>
      </c>
      <c r="D778" s="1">
        <v>2147.1559999999999</v>
      </c>
      <c r="E778" s="1">
        <v>162.1</v>
      </c>
      <c r="F778" s="1">
        <v>158.1</v>
      </c>
      <c r="G778" s="8">
        <f t="shared" si="162"/>
        <v>138.34630136986303</v>
      </c>
      <c r="H778" s="5">
        <v>159</v>
      </c>
      <c r="I778" s="8">
        <f t="shared" si="163"/>
        <v>159.36164383561643</v>
      </c>
      <c r="J778">
        <f t="shared" si="166"/>
        <v>98.681279763439747</v>
      </c>
      <c r="K778">
        <f t="shared" si="164"/>
        <v>138.34630136986303</v>
      </c>
      <c r="L778">
        <f t="shared" si="167"/>
        <v>138.34630136986303</v>
      </c>
      <c r="M778">
        <f t="shared" si="165"/>
        <v>143.6808219178082</v>
      </c>
      <c r="N778" s="20">
        <f t="shared" si="168"/>
        <v>3.8559184417106707</v>
      </c>
      <c r="P778">
        <f t="shared" si="169"/>
        <v>142.88401369863013</v>
      </c>
      <c r="Q778" s="20">
        <f t="shared" si="170"/>
        <v>3.2799664926608472</v>
      </c>
      <c r="S778">
        <f t="shared" si="171"/>
        <v>144.47763013698631</v>
      </c>
      <c r="T778" s="20">
        <f t="shared" si="172"/>
        <v>4.4318703907605226</v>
      </c>
      <c r="U778">
        <f t="shared" si="173"/>
        <v>159.36164383561643</v>
      </c>
      <c r="V778">
        <f t="shared" si="174"/>
        <v>148.69260273972606</v>
      </c>
      <c r="W778" s="20">
        <f t="shared" si="175"/>
        <v>-6.6948613474994261</v>
      </c>
      <c r="Y778">
        <f t="shared" si="176"/>
        <v>150.17952876712332</v>
      </c>
      <c r="Z778" s="9">
        <f t="shared" si="177"/>
        <v>-9.1821150684931183</v>
      </c>
      <c r="AB778">
        <f t="shared" si="178"/>
        <v>147.2056767123288</v>
      </c>
      <c r="AC778" s="9">
        <f t="shared" si="179"/>
        <v>-12.155967123287638</v>
      </c>
    </row>
    <row r="779" spans="1:29">
      <c r="A779" s="1">
        <v>20140216</v>
      </c>
      <c r="B779" s="1">
        <v>200000</v>
      </c>
      <c r="C779" s="1">
        <v>2456705.3220000002</v>
      </c>
      <c r="D779" s="1">
        <v>2147.1930000000002</v>
      </c>
      <c r="E779" s="1">
        <v>153.9</v>
      </c>
      <c r="F779" s="1">
        <v>150.19999999999999</v>
      </c>
      <c r="G779" s="8">
        <f t="shared" si="162"/>
        <v>138.24904109589042</v>
      </c>
      <c r="H779" s="5">
        <v>157</v>
      </c>
      <c r="I779" s="8">
        <f t="shared" si="163"/>
        <v>159.30684931506849</v>
      </c>
      <c r="J779">
        <f t="shared" si="166"/>
        <v>98.678160524188698</v>
      </c>
      <c r="K779">
        <f t="shared" si="164"/>
        <v>138.24904109589042</v>
      </c>
      <c r="L779">
        <f t="shared" si="167"/>
        <v>138.24904109589042</v>
      </c>
      <c r="M779">
        <f t="shared" si="165"/>
        <v>143.65342465753423</v>
      </c>
      <c r="N779" s="20">
        <f t="shared" si="168"/>
        <v>3.9091653141342988</v>
      </c>
      <c r="P779">
        <f t="shared" si="169"/>
        <v>142.8568904109589</v>
      </c>
      <c r="Q779" s="20">
        <f t="shared" si="170"/>
        <v>3.3330063474888334</v>
      </c>
      <c r="S779">
        <f t="shared" si="171"/>
        <v>144.44995890410959</v>
      </c>
      <c r="T779" s="20">
        <f t="shared" si="172"/>
        <v>4.4853242807797642</v>
      </c>
      <c r="U779">
        <f t="shared" si="173"/>
        <v>159.30684931506849</v>
      </c>
      <c r="V779">
        <f t="shared" si="174"/>
        <v>148.49808219178084</v>
      </c>
      <c r="W779" s="20">
        <f t="shared" si="175"/>
        <v>-6.7848728223296035</v>
      </c>
      <c r="Y779">
        <f t="shared" si="176"/>
        <v>149.98306301369865</v>
      </c>
      <c r="Z779" s="9">
        <f t="shared" si="177"/>
        <v>-9.3237863013698359</v>
      </c>
      <c r="AB779">
        <f t="shared" si="178"/>
        <v>147.01310136986302</v>
      </c>
      <c r="AC779" s="9">
        <f t="shared" si="179"/>
        <v>-12.293747945205467</v>
      </c>
    </row>
    <row r="780" spans="1:29">
      <c r="A780" s="1">
        <v>20140217</v>
      </c>
      <c r="B780" s="1">
        <v>200000</v>
      </c>
      <c r="C780" s="1">
        <v>2456706.3220000002</v>
      </c>
      <c r="D780" s="1">
        <v>2147.23</v>
      </c>
      <c r="E780" s="1">
        <v>152.4</v>
      </c>
      <c r="F780" s="1">
        <v>148.9</v>
      </c>
      <c r="G780" s="8">
        <f t="shared" si="162"/>
        <v>138.20547945205482</v>
      </c>
      <c r="H780" s="5">
        <v>171</v>
      </c>
      <c r="I780" s="8">
        <f t="shared" si="163"/>
        <v>159.1068493150685</v>
      </c>
      <c r="J780">
        <f t="shared" si="166"/>
        <v>98.686331232565351</v>
      </c>
      <c r="K780">
        <f t="shared" si="164"/>
        <v>138.20547945205482</v>
      </c>
      <c r="L780">
        <f t="shared" si="167"/>
        <v>138.20547945205482</v>
      </c>
      <c r="M780">
        <f t="shared" si="165"/>
        <v>143.55342465753426</v>
      </c>
      <c r="N780" s="20">
        <f t="shared" si="168"/>
        <v>3.8695609079195208</v>
      </c>
      <c r="P780">
        <f t="shared" si="169"/>
        <v>142.75789041095891</v>
      </c>
      <c r="Q780" s="20">
        <f t="shared" si="170"/>
        <v>3.2939438992962522</v>
      </c>
      <c r="S780">
        <f t="shared" si="171"/>
        <v>144.34895890410959</v>
      </c>
      <c r="T780" s="20">
        <f t="shared" si="172"/>
        <v>4.4451779165427467</v>
      </c>
      <c r="U780">
        <f t="shared" si="173"/>
        <v>159.1068493150685</v>
      </c>
      <c r="V780">
        <f t="shared" si="174"/>
        <v>148.41095890410963</v>
      </c>
      <c r="W780" s="20">
        <f t="shared" si="175"/>
        <v>-6.7224575541550138</v>
      </c>
      <c r="Y780">
        <f t="shared" si="176"/>
        <v>149.89506849315075</v>
      </c>
      <c r="Z780" s="9">
        <f t="shared" si="177"/>
        <v>-9.2117808219177562</v>
      </c>
      <c r="AB780">
        <f t="shared" si="178"/>
        <v>146.92684931506852</v>
      </c>
      <c r="AC780" s="9">
        <f t="shared" si="179"/>
        <v>-12.179999999999978</v>
      </c>
    </row>
    <row r="781" spans="1:29">
      <c r="A781" s="1">
        <v>20140218</v>
      </c>
      <c r="B781" s="1">
        <v>200000</v>
      </c>
      <c r="C781" s="1">
        <v>2456707.3220000002</v>
      </c>
      <c r="D781" s="1">
        <v>2147.2660000000001</v>
      </c>
      <c r="E781" s="1">
        <v>151.4</v>
      </c>
      <c r="F781" s="1">
        <v>147.9</v>
      </c>
      <c r="G781" s="8">
        <f t="shared" si="162"/>
        <v>138.15589041095893</v>
      </c>
      <c r="H781" s="5">
        <v>178</v>
      </c>
      <c r="I781" s="8">
        <f t="shared" si="163"/>
        <v>159.0958904109589</v>
      </c>
      <c r="J781">
        <f t="shared" si="166"/>
        <v>98.683812639917349</v>
      </c>
      <c r="K781">
        <f t="shared" si="164"/>
        <v>138.15589041095893</v>
      </c>
      <c r="L781">
        <f t="shared" si="167"/>
        <v>138.15589041095893</v>
      </c>
      <c r="M781">
        <f t="shared" si="165"/>
        <v>143.54794520547944</v>
      </c>
      <c r="N781" s="20">
        <f t="shared" si="168"/>
        <v>3.9028772341745963</v>
      </c>
      <c r="P781">
        <f t="shared" si="169"/>
        <v>142.75246575342464</v>
      </c>
      <c r="Q781" s="20">
        <f t="shared" si="170"/>
        <v>3.3270932775958642</v>
      </c>
      <c r="S781">
        <f t="shared" si="171"/>
        <v>144.34342465753423</v>
      </c>
      <c r="T781" s="20">
        <f t="shared" si="172"/>
        <v>4.4786611907533143</v>
      </c>
      <c r="U781">
        <f t="shared" si="173"/>
        <v>159.0958904109589</v>
      </c>
      <c r="V781">
        <f t="shared" si="174"/>
        <v>148.31178082191786</v>
      </c>
      <c r="W781" s="20">
        <f t="shared" si="175"/>
        <v>-6.7783709316341856</v>
      </c>
      <c r="Y781">
        <f t="shared" si="176"/>
        <v>149.79489863013706</v>
      </c>
      <c r="Z781" s="9">
        <f t="shared" si="177"/>
        <v>-9.3009917808218461</v>
      </c>
      <c r="AB781">
        <f t="shared" si="178"/>
        <v>146.82866301369867</v>
      </c>
      <c r="AC781" s="9">
        <f t="shared" si="179"/>
        <v>-12.267227397260228</v>
      </c>
    </row>
    <row r="782" spans="1:29">
      <c r="A782" s="1">
        <v>20140219</v>
      </c>
      <c r="B782" s="1">
        <v>200000</v>
      </c>
      <c r="C782" s="1">
        <v>2456708.3220000002</v>
      </c>
      <c r="D782" s="1">
        <v>2147.3029999999999</v>
      </c>
      <c r="E782" s="1">
        <v>157.69999999999999</v>
      </c>
      <c r="F782" s="1">
        <v>154.19999999999999</v>
      </c>
      <c r="G782" s="8">
        <f t="shared" si="162"/>
        <v>138.11890410958907</v>
      </c>
      <c r="H782" s="5">
        <v>195</v>
      </c>
      <c r="I782" s="8">
        <f t="shared" si="163"/>
        <v>158.96438356164384</v>
      </c>
      <c r="J782">
        <f t="shared" si="166"/>
        <v>98.688669814897793</v>
      </c>
      <c r="K782">
        <f t="shared" si="164"/>
        <v>138.11890410958907</v>
      </c>
      <c r="L782">
        <f t="shared" si="167"/>
        <v>138.11890410958907</v>
      </c>
      <c r="M782">
        <f t="shared" si="165"/>
        <v>143.48219178082192</v>
      </c>
      <c r="N782" s="20">
        <f t="shared" si="168"/>
        <v>3.8830945740616443</v>
      </c>
      <c r="P782">
        <f t="shared" si="169"/>
        <v>142.68736986301371</v>
      </c>
      <c r="Q782" s="20">
        <f t="shared" si="170"/>
        <v>3.3076324945351843</v>
      </c>
      <c r="S782">
        <f t="shared" si="171"/>
        <v>144.27701369863013</v>
      </c>
      <c r="T782" s="20">
        <f t="shared" si="172"/>
        <v>4.4585566535880901</v>
      </c>
      <c r="U782">
        <f t="shared" si="173"/>
        <v>158.96438356164384</v>
      </c>
      <c r="V782">
        <f t="shared" si="174"/>
        <v>148.23780821917813</v>
      </c>
      <c r="W782" s="20">
        <f t="shared" si="175"/>
        <v>-6.7477853228085678</v>
      </c>
      <c r="Y782">
        <f t="shared" si="176"/>
        <v>149.72018630136992</v>
      </c>
      <c r="Z782" s="9">
        <f t="shared" si="177"/>
        <v>-9.2441972602739213</v>
      </c>
      <c r="AB782">
        <f t="shared" si="178"/>
        <v>146.75543013698635</v>
      </c>
      <c r="AC782" s="9">
        <f t="shared" si="179"/>
        <v>-12.208953424657494</v>
      </c>
    </row>
    <row r="783" spans="1:29">
      <c r="A783" s="1">
        <v>20140220</v>
      </c>
      <c r="B783" s="1">
        <v>200000</v>
      </c>
      <c r="C783" s="1">
        <v>2456709.3220000002</v>
      </c>
      <c r="D783" s="1">
        <v>2147.34</v>
      </c>
      <c r="E783" s="1">
        <v>156.4</v>
      </c>
      <c r="F783" s="1">
        <v>153</v>
      </c>
      <c r="G783" s="8">
        <f t="shared" si="162"/>
        <v>138.11315068493155</v>
      </c>
      <c r="H783" s="5">
        <v>183</v>
      </c>
      <c r="I783" s="8">
        <f t="shared" si="163"/>
        <v>158.93972602739726</v>
      </c>
      <c r="J783">
        <f t="shared" si="166"/>
        <v>98.689655766810887</v>
      </c>
      <c r="K783">
        <f t="shared" si="164"/>
        <v>138.11315068493155</v>
      </c>
      <c r="L783">
        <f t="shared" si="167"/>
        <v>138.11315068493155</v>
      </c>
      <c r="M783">
        <f t="shared" si="165"/>
        <v>143.46986301369861</v>
      </c>
      <c r="N783" s="20">
        <f t="shared" si="168"/>
        <v>3.8784954960494389</v>
      </c>
      <c r="P783">
        <f t="shared" si="169"/>
        <v>142.67516438356165</v>
      </c>
      <c r="Q783" s="20">
        <f t="shared" si="170"/>
        <v>3.303098710011426</v>
      </c>
      <c r="S783">
        <f t="shared" si="171"/>
        <v>144.26456164383563</v>
      </c>
      <c r="T783" s="20">
        <f t="shared" si="172"/>
        <v>4.4538922820875229</v>
      </c>
      <c r="U783">
        <f t="shared" si="173"/>
        <v>158.93972602739726</v>
      </c>
      <c r="V783">
        <f t="shared" si="174"/>
        <v>148.22630136986311</v>
      </c>
      <c r="W783" s="20">
        <f t="shared" si="175"/>
        <v>-6.7405581507592416</v>
      </c>
      <c r="Y783">
        <f t="shared" si="176"/>
        <v>149.70856438356174</v>
      </c>
      <c r="Z783" s="9">
        <f t="shared" si="177"/>
        <v>-9.2311616438355202</v>
      </c>
      <c r="AB783">
        <f t="shared" si="178"/>
        <v>146.74403835616448</v>
      </c>
      <c r="AC783" s="9">
        <f t="shared" si="179"/>
        <v>-12.195687671232776</v>
      </c>
    </row>
    <row r="784" spans="1:29">
      <c r="A784" s="1">
        <v>20140221</v>
      </c>
      <c r="B784" s="1">
        <v>200000</v>
      </c>
      <c r="C784" s="1">
        <v>2456710.3220000002</v>
      </c>
      <c r="D784" s="1">
        <v>2147.3760000000002</v>
      </c>
      <c r="E784" s="1">
        <v>156.80000000000001</v>
      </c>
      <c r="F784" s="1">
        <v>153.4</v>
      </c>
      <c r="G784" s="8">
        <f t="shared" si="162"/>
        <v>138.09890410958911</v>
      </c>
      <c r="H784" s="5">
        <v>230</v>
      </c>
      <c r="I784" s="8">
        <f t="shared" si="163"/>
        <v>158.86575342465753</v>
      </c>
      <c r="J784">
        <f t="shared" si="166"/>
        <v>98.692805159866182</v>
      </c>
      <c r="K784">
        <f t="shared" si="164"/>
        <v>138.09890410958911</v>
      </c>
      <c r="L784">
        <f t="shared" si="167"/>
        <v>138.09890410958911</v>
      </c>
      <c r="M784">
        <f t="shared" si="165"/>
        <v>143.43287671232878</v>
      </c>
      <c r="N784" s="20">
        <f t="shared" si="168"/>
        <v>3.8624293488287691</v>
      </c>
      <c r="P784">
        <f t="shared" si="169"/>
        <v>142.63854794520546</v>
      </c>
      <c r="Q784" s="20">
        <f t="shared" si="170"/>
        <v>3.2872410283675322</v>
      </c>
      <c r="S784">
        <f t="shared" si="171"/>
        <v>144.22720547945204</v>
      </c>
      <c r="T784" s="20">
        <f t="shared" si="172"/>
        <v>4.4376176692899634</v>
      </c>
      <c r="U784">
        <f t="shared" si="173"/>
        <v>158.86575342465753</v>
      </c>
      <c r="V784">
        <f t="shared" si="174"/>
        <v>148.19780821917823</v>
      </c>
      <c r="W784" s="20">
        <f t="shared" si="175"/>
        <v>-6.7150691546234356</v>
      </c>
      <c r="Y784">
        <f t="shared" si="176"/>
        <v>149.67978630137</v>
      </c>
      <c r="Z784" s="9">
        <f t="shared" si="177"/>
        <v>-9.1859671232875257</v>
      </c>
      <c r="AB784">
        <f t="shared" si="178"/>
        <v>146.71583013698645</v>
      </c>
      <c r="AC784" s="9">
        <f t="shared" si="179"/>
        <v>-12.149923287671072</v>
      </c>
    </row>
    <row r="785" spans="1:29">
      <c r="A785" s="1">
        <v>20140222</v>
      </c>
      <c r="B785" s="1">
        <v>200000</v>
      </c>
      <c r="C785" s="1">
        <v>2456711.3220000002</v>
      </c>
      <c r="D785" s="1">
        <v>2147.413</v>
      </c>
      <c r="E785" s="1">
        <v>163.19999999999999</v>
      </c>
      <c r="F785" s="1">
        <v>159.69999999999999</v>
      </c>
      <c r="G785" s="8">
        <f t="shared" si="162"/>
        <v>138.12109589041103</v>
      </c>
      <c r="H785" s="5">
        <v>233</v>
      </c>
      <c r="I785" s="8">
        <f t="shared" si="163"/>
        <v>158.98630136986301</v>
      </c>
      <c r="J785">
        <f t="shared" si="166"/>
        <v>98.687609856970539</v>
      </c>
      <c r="K785">
        <f t="shared" si="164"/>
        <v>138.12109589041103</v>
      </c>
      <c r="L785">
        <f t="shared" si="167"/>
        <v>138.12109589041103</v>
      </c>
      <c r="M785">
        <f t="shared" si="165"/>
        <v>143.49315068493149</v>
      </c>
      <c r="N785" s="20">
        <f t="shared" si="168"/>
        <v>3.8893803729900895</v>
      </c>
      <c r="P785">
        <f t="shared" si="169"/>
        <v>142.69821917808218</v>
      </c>
      <c r="Q785" s="20">
        <f t="shared" si="170"/>
        <v>3.3138480824846539</v>
      </c>
      <c r="S785">
        <f t="shared" si="171"/>
        <v>144.2880821917808</v>
      </c>
      <c r="T785" s="20">
        <f t="shared" si="172"/>
        <v>4.4649126634955394</v>
      </c>
      <c r="U785">
        <f t="shared" si="173"/>
        <v>158.98630136986301</v>
      </c>
      <c r="V785">
        <f t="shared" si="174"/>
        <v>148.24219178082205</v>
      </c>
      <c r="W785" s="20">
        <f t="shared" si="175"/>
        <v>-6.7578838531793082</v>
      </c>
      <c r="Y785">
        <f t="shared" si="176"/>
        <v>149.72461369863026</v>
      </c>
      <c r="Z785" s="9">
        <f t="shared" si="177"/>
        <v>-9.2616876712327496</v>
      </c>
      <c r="AB785">
        <f t="shared" si="178"/>
        <v>146.75976986301384</v>
      </c>
      <c r="AC785" s="9">
        <f t="shared" si="179"/>
        <v>-12.22653150684917</v>
      </c>
    </row>
    <row r="786" spans="1:29">
      <c r="A786" s="1">
        <v>20140223</v>
      </c>
      <c r="B786" s="1">
        <v>200000</v>
      </c>
      <c r="C786" s="1">
        <v>2456712.3220000002</v>
      </c>
      <c r="D786" s="1">
        <v>2147.4499999999998</v>
      </c>
      <c r="E786" s="1">
        <v>171.8</v>
      </c>
      <c r="F786" s="1">
        <v>168.2</v>
      </c>
      <c r="G786" s="8">
        <f t="shared" si="162"/>
        <v>138.18712328767131</v>
      </c>
      <c r="H786" s="5">
        <v>240</v>
      </c>
      <c r="I786" s="8">
        <f t="shared" si="163"/>
        <v>159.12328767123287</v>
      </c>
      <c r="J786">
        <f t="shared" si="166"/>
        <v>98.684280303030306</v>
      </c>
      <c r="K786">
        <f t="shared" si="164"/>
        <v>138.18712328767131</v>
      </c>
      <c r="L786">
        <f t="shared" si="167"/>
        <v>138.18712328767131</v>
      </c>
      <c r="M786">
        <f t="shared" si="165"/>
        <v>143.56164383561645</v>
      </c>
      <c r="N786" s="20">
        <f t="shared" si="168"/>
        <v>3.8893063406180772</v>
      </c>
      <c r="P786">
        <f t="shared" si="169"/>
        <v>142.76602739726027</v>
      </c>
      <c r="Q786" s="20">
        <f t="shared" si="170"/>
        <v>3.3135533909746613</v>
      </c>
      <c r="S786">
        <f t="shared" si="171"/>
        <v>144.3572602739726</v>
      </c>
      <c r="T786" s="20">
        <f t="shared" si="172"/>
        <v>4.4650592902615074</v>
      </c>
      <c r="U786">
        <f t="shared" si="173"/>
        <v>159.12328767123287</v>
      </c>
      <c r="V786">
        <f t="shared" si="174"/>
        <v>148.37424657534262</v>
      </c>
      <c r="W786" s="20">
        <f t="shared" si="175"/>
        <v>-6.755165289256098</v>
      </c>
      <c r="Y786">
        <f t="shared" si="176"/>
        <v>149.85798904109606</v>
      </c>
      <c r="Z786" s="9">
        <f t="shared" si="177"/>
        <v>-9.2652986301368117</v>
      </c>
      <c r="AB786">
        <f t="shared" si="178"/>
        <v>146.89050410958919</v>
      </c>
      <c r="AC786" s="9">
        <f t="shared" si="179"/>
        <v>-12.232783561643686</v>
      </c>
    </row>
    <row r="787" spans="1:29">
      <c r="A787" s="1">
        <v>20140224</v>
      </c>
      <c r="B787" s="1">
        <v>200000</v>
      </c>
      <c r="C787" s="1">
        <v>2456713.3220000002</v>
      </c>
      <c r="D787" s="1">
        <v>2147.4859999999999</v>
      </c>
      <c r="E787" s="1">
        <v>170.7</v>
      </c>
      <c r="F787" s="1">
        <v>167.2</v>
      </c>
      <c r="G787" s="8">
        <f t="shared" si="162"/>
        <v>138.25616438356172</v>
      </c>
      <c r="H787" s="5">
        <v>232</v>
      </c>
      <c r="I787" s="8">
        <f t="shared" si="163"/>
        <v>159.23835616438356</v>
      </c>
      <c r="J787">
        <f t="shared" si="166"/>
        <v>98.682340593923129</v>
      </c>
      <c r="K787">
        <f t="shared" si="164"/>
        <v>138.25616438356172</v>
      </c>
      <c r="L787">
        <f t="shared" si="167"/>
        <v>138.25616438356172</v>
      </c>
      <c r="M787">
        <f t="shared" si="165"/>
        <v>143.61917808219178</v>
      </c>
      <c r="N787" s="20">
        <f t="shared" si="168"/>
        <v>3.8790412872669719</v>
      </c>
      <c r="P787">
        <f t="shared" si="169"/>
        <v>142.82298630136987</v>
      </c>
      <c r="Q787" s="20">
        <f t="shared" si="170"/>
        <v>3.303159709492931</v>
      </c>
      <c r="S787">
        <f t="shared" si="171"/>
        <v>144.41536986301369</v>
      </c>
      <c r="T787" s="20">
        <f t="shared" si="172"/>
        <v>4.4549228650410129</v>
      </c>
      <c r="U787">
        <f t="shared" si="173"/>
        <v>159.23835616438356</v>
      </c>
      <c r="V787">
        <f t="shared" si="174"/>
        <v>148.51232876712345</v>
      </c>
      <c r="W787" s="20">
        <f t="shared" si="175"/>
        <v>-6.7358315267883739</v>
      </c>
      <c r="Y787">
        <f t="shared" si="176"/>
        <v>149.99745205479468</v>
      </c>
      <c r="Z787" s="9">
        <f t="shared" si="177"/>
        <v>-9.2409041095888824</v>
      </c>
      <c r="AB787">
        <f t="shared" si="178"/>
        <v>147.02720547945222</v>
      </c>
      <c r="AC787" s="9">
        <f t="shared" si="179"/>
        <v>-12.21115068493134</v>
      </c>
    </row>
    <row r="788" spans="1:29">
      <c r="A788" s="1">
        <v>20140225</v>
      </c>
      <c r="B788" s="1">
        <v>200000</v>
      </c>
      <c r="C788" s="1">
        <v>2456714.3220000002</v>
      </c>
      <c r="D788" s="1">
        <v>2147.5230000000001</v>
      </c>
      <c r="E788" s="1">
        <v>173.9</v>
      </c>
      <c r="F788" s="1">
        <v>170.4</v>
      </c>
      <c r="G788" s="8">
        <f t="shared" si="162"/>
        <v>138.30356164383568</v>
      </c>
      <c r="H788" s="5">
        <v>261</v>
      </c>
      <c r="I788" s="8">
        <f t="shared" si="163"/>
        <v>159.39726027397259</v>
      </c>
      <c r="J788">
        <f t="shared" si="166"/>
        <v>98.676658645582677</v>
      </c>
      <c r="K788">
        <f t="shared" si="164"/>
        <v>138.30356164383568</v>
      </c>
      <c r="L788">
        <f t="shared" si="167"/>
        <v>138.30356164383568</v>
      </c>
      <c r="M788">
        <f t="shared" si="165"/>
        <v>143.69863013698631</v>
      </c>
      <c r="N788" s="20">
        <f t="shared" si="168"/>
        <v>3.900889050886633</v>
      </c>
      <c r="P788">
        <f t="shared" si="169"/>
        <v>142.90164383561643</v>
      </c>
      <c r="Q788" s="20">
        <f t="shared" si="170"/>
        <v>3.3246303545109583</v>
      </c>
      <c r="S788">
        <f t="shared" si="171"/>
        <v>144.49561643835617</v>
      </c>
      <c r="T788" s="20">
        <f t="shared" si="172"/>
        <v>4.4771477472622934</v>
      </c>
      <c r="U788">
        <f t="shared" si="173"/>
        <v>159.39726027397259</v>
      </c>
      <c r="V788">
        <f t="shared" si="174"/>
        <v>148.60712328767136</v>
      </c>
      <c r="W788" s="20">
        <f t="shared" si="175"/>
        <v>-6.7693365417668474</v>
      </c>
      <c r="Y788">
        <f t="shared" si="176"/>
        <v>150.09319452054808</v>
      </c>
      <c r="Z788" s="9">
        <f t="shared" si="177"/>
        <v>-9.3040657534245099</v>
      </c>
      <c r="AB788">
        <f t="shared" si="178"/>
        <v>147.12105205479463</v>
      </c>
      <c r="AC788" s="9">
        <f t="shared" si="179"/>
        <v>-12.27620821917796</v>
      </c>
    </row>
    <row r="789" spans="1:29">
      <c r="A789" s="1">
        <v>20140226</v>
      </c>
      <c r="B789" s="1">
        <v>200000</v>
      </c>
      <c r="C789" s="1">
        <v>2456715.3220000002</v>
      </c>
      <c r="D789" s="1">
        <v>2147.56</v>
      </c>
      <c r="E789" s="1">
        <v>178.2</v>
      </c>
      <c r="F789" s="1">
        <v>174.7</v>
      </c>
      <c r="G789" s="8">
        <f t="shared" si="162"/>
        <v>138.3402739726028</v>
      </c>
      <c r="H789" s="5">
        <v>310</v>
      </c>
      <c r="I789" s="8">
        <f t="shared" si="163"/>
        <v>159.53424657534248</v>
      </c>
      <c r="J789">
        <f t="shared" si="166"/>
        <v>98.671509531169505</v>
      </c>
      <c r="K789">
        <f t="shared" si="164"/>
        <v>138.3402739726028</v>
      </c>
      <c r="L789">
        <f t="shared" si="167"/>
        <v>138.3402739726028</v>
      </c>
      <c r="M789">
        <f t="shared" si="165"/>
        <v>143.76712328767124</v>
      </c>
      <c r="N789" s="20">
        <f t="shared" si="168"/>
        <v>3.9228267801054102</v>
      </c>
      <c r="P789">
        <f t="shared" si="169"/>
        <v>142.96945205479454</v>
      </c>
      <c r="Q789" s="20">
        <f t="shared" si="170"/>
        <v>3.3462259031730213</v>
      </c>
      <c r="S789">
        <f t="shared" si="171"/>
        <v>144.56479452054793</v>
      </c>
      <c r="T789" s="20">
        <f t="shared" si="172"/>
        <v>4.4994276570377849</v>
      </c>
      <c r="U789">
        <f t="shared" si="173"/>
        <v>159.53424657534248</v>
      </c>
      <c r="V789">
        <f t="shared" si="174"/>
        <v>148.6805479452056</v>
      </c>
      <c r="W789" s="20">
        <f t="shared" si="175"/>
        <v>-6.8033659625621823</v>
      </c>
      <c r="Y789">
        <f t="shared" si="176"/>
        <v>150.16735342465765</v>
      </c>
      <c r="Z789" s="9">
        <f t="shared" si="177"/>
        <v>-9.366893150684831</v>
      </c>
      <c r="AB789">
        <f t="shared" si="178"/>
        <v>147.19374246575356</v>
      </c>
      <c r="AC789" s="9">
        <f t="shared" si="179"/>
        <v>-12.34050410958892</v>
      </c>
    </row>
    <row r="790" spans="1:29">
      <c r="A790" s="1">
        <v>20140227</v>
      </c>
      <c r="B790" s="1">
        <v>200000</v>
      </c>
      <c r="C790" s="1">
        <v>2456716.3220000002</v>
      </c>
      <c r="D790" s="1">
        <v>2147.596</v>
      </c>
      <c r="E790" s="1">
        <v>175.7</v>
      </c>
      <c r="F790" s="1">
        <v>172.4</v>
      </c>
      <c r="G790" s="8">
        <f t="shared" si="162"/>
        <v>138.36958904109596</v>
      </c>
      <c r="H790" s="5">
        <v>296</v>
      </c>
      <c r="I790" s="8">
        <f t="shared" si="163"/>
        <v>159.66849315068492</v>
      </c>
      <c r="J790">
        <f t="shared" si="166"/>
        <v>98.666054668062259</v>
      </c>
      <c r="K790">
        <f t="shared" si="164"/>
        <v>138.36958904109596</v>
      </c>
      <c r="L790">
        <f t="shared" si="167"/>
        <v>138.36958904109596</v>
      </c>
      <c r="M790">
        <f t="shared" si="165"/>
        <v>143.83424657534246</v>
      </c>
      <c r="N790" s="20">
        <f t="shared" si="168"/>
        <v>3.9493197689728561</v>
      </c>
      <c r="P790">
        <f t="shared" si="169"/>
        <v>143.03590410958904</v>
      </c>
      <c r="Q790" s="20">
        <f t="shared" si="170"/>
        <v>3.372355949620669</v>
      </c>
      <c r="S790">
        <f t="shared" si="171"/>
        <v>144.63258904109588</v>
      </c>
      <c r="T790" s="20">
        <f t="shared" si="172"/>
        <v>4.526283588325029</v>
      </c>
      <c r="U790">
        <f t="shared" si="173"/>
        <v>159.66849315068492</v>
      </c>
      <c r="V790">
        <f t="shared" si="174"/>
        <v>148.73917808219193</v>
      </c>
      <c r="W790" s="20">
        <f t="shared" si="175"/>
        <v>-6.8450042039155505</v>
      </c>
      <c r="Y790">
        <f t="shared" si="176"/>
        <v>150.22656986301385</v>
      </c>
      <c r="Z790" s="9">
        <f t="shared" si="177"/>
        <v>-9.4419232876710737</v>
      </c>
      <c r="AB790">
        <f t="shared" si="178"/>
        <v>147.25178630137</v>
      </c>
      <c r="AC790" s="9">
        <f t="shared" si="179"/>
        <v>-12.41670684931492</v>
      </c>
    </row>
    <row r="791" spans="1:29">
      <c r="A791" s="1">
        <v>20140228</v>
      </c>
      <c r="B791" s="1">
        <v>200000</v>
      </c>
      <c r="C791" s="1">
        <v>2456717.3220000002</v>
      </c>
      <c r="D791" s="1">
        <v>2147.6329999999998</v>
      </c>
      <c r="E791" s="1">
        <v>170.6</v>
      </c>
      <c r="F791" s="1">
        <v>170.6</v>
      </c>
      <c r="G791" s="8">
        <f t="shared" si="162"/>
        <v>138.40054794520555</v>
      </c>
      <c r="H791" s="5">
        <v>258</v>
      </c>
      <c r="I791" s="8">
        <f t="shared" si="163"/>
        <v>159.82739726027398</v>
      </c>
      <c r="J791">
        <f t="shared" si="166"/>
        <v>98.659375696384799</v>
      </c>
      <c r="K791">
        <f t="shared" si="164"/>
        <v>138.40054794520555</v>
      </c>
      <c r="L791">
        <f t="shared" si="167"/>
        <v>138.40054794520555</v>
      </c>
      <c r="M791">
        <f t="shared" si="165"/>
        <v>143.91369863013699</v>
      </c>
      <c r="N791" s="20">
        <f t="shared" si="168"/>
        <v>3.9834746081454568</v>
      </c>
      <c r="P791">
        <f t="shared" si="169"/>
        <v>143.1145616438356</v>
      </c>
      <c r="Q791" s="20">
        <f t="shared" si="170"/>
        <v>3.4060657769190215</v>
      </c>
      <c r="S791">
        <f t="shared" si="171"/>
        <v>144.71283561643838</v>
      </c>
      <c r="T791" s="20">
        <f t="shared" si="172"/>
        <v>4.5608834393718922</v>
      </c>
      <c r="U791">
        <f t="shared" si="173"/>
        <v>159.82739726027398</v>
      </c>
      <c r="V791">
        <f t="shared" si="174"/>
        <v>148.80109589041109</v>
      </c>
      <c r="W791" s="20">
        <f t="shared" si="175"/>
        <v>-6.8988806417881534</v>
      </c>
      <c r="Y791">
        <f t="shared" si="176"/>
        <v>150.2891068493152</v>
      </c>
      <c r="Z791" s="9">
        <f t="shared" si="177"/>
        <v>-9.5382904109587798</v>
      </c>
      <c r="AB791">
        <f t="shared" si="178"/>
        <v>147.31308493150698</v>
      </c>
      <c r="AC791" s="9">
        <f t="shared" si="179"/>
        <v>-12.514312328767005</v>
      </c>
    </row>
    <row r="792" spans="1:29">
      <c r="A792" s="1">
        <v>20140301</v>
      </c>
      <c r="B792" s="1">
        <v>200000</v>
      </c>
      <c r="C792" s="1">
        <v>2456718.3220000002</v>
      </c>
      <c r="D792" s="1">
        <v>2147.67</v>
      </c>
      <c r="E792" s="1">
        <v>164.6</v>
      </c>
      <c r="F792" s="1">
        <v>164.6</v>
      </c>
      <c r="G792" s="8">
        <f t="shared" si="162"/>
        <v>138.44438356164392</v>
      </c>
      <c r="H792" s="5">
        <v>240</v>
      </c>
      <c r="I792" s="8">
        <f t="shared" si="163"/>
        <v>159.95068493150686</v>
      </c>
      <c r="J792">
        <f t="shared" si="166"/>
        <v>98.655441745743559</v>
      </c>
      <c r="K792">
        <f t="shared" si="164"/>
        <v>138.44438356164392</v>
      </c>
      <c r="L792">
        <f t="shared" si="167"/>
        <v>138.44438356164392</v>
      </c>
      <c r="M792">
        <f t="shared" si="165"/>
        <v>143.97534246575344</v>
      </c>
      <c r="N792" s="20">
        <f t="shared" si="168"/>
        <v>3.995076406726767</v>
      </c>
      <c r="P792">
        <f t="shared" si="169"/>
        <v>143.17558904109589</v>
      </c>
      <c r="Q792" s="20">
        <f t="shared" si="170"/>
        <v>3.4174051396930452</v>
      </c>
      <c r="S792">
        <f t="shared" si="171"/>
        <v>144.77509589041097</v>
      </c>
      <c r="T792" s="20">
        <f t="shared" si="172"/>
        <v>4.572747673760432</v>
      </c>
      <c r="U792">
        <f t="shared" si="173"/>
        <v>159.95068493150686</v>
      </c>
      <c r="V792">
        <f t="shared" si="174"/>
        <v>148.88876712328783</v>
      </c>
      <c r="W792" s="20">
        <f t="shared" si="175"/>
        <v>-6.9158302216435601</v>
      </c>
      <c r="Y792">
        <f t="shared" si="176"/>
        <v>150.37765479452071</v>
      </c>
      <c r="Z792" s="9">
        <f t="shared" si="177"/>
        <v>-9.5730301369861479</v>
      </c>
      <c r="AB792">
        <f t="shared" si="178"/>
        <v>147.39987945205496</v>
      </c>
      <c r="AC792" s="9">
        <f t="shared" si="179"/>
        <v>-12.550805479451896</v>
      </c>
    </row>
    <row r="793" spans="1:29">
      <c r="A793" s="1">
        <v>20140302</v>
      </c>
      <c r="B793" s="1">
        <v>200000</v>
      </c>
      <c r="C793" s="1">
        <v>2456719.3220000002</v>
      </c>
      <c r="D793" s="1">
        <v>2147.7060000000001</v>
      </c>
      <c r="E793" s="1">
        <v>161.30000000000001</v>
      </c>
      <c r="F793" s="1">
        <v>158.5</v>
      </c>
      <c r="G793" s="8">
        <f t="shared" si="162"/>
        <v>138.49260273972612</v>
      </c>
      <c r="H793" s="5">
        <v>284</v>
      </c>
      <c r="I793" s="8">
        <f t="shared" si="163"/>
        <v>160.07123287671232</v>
      </c>
      <c r="J793">
        <f t="shared" si="166"/>
        <v>98.65193578201486</v>
      </c>
      <c r="K793">
        <f t="shared" si="164"/>
        <v>138.49260273972612</v>
      </c>
      <c r="L793">
        <f t="shared" si="167"/>
        <v>138.49260273972612</v>
      </c>
      <c r="M793">
        <f t="shared" si="165"/>
        <v>144.03561643835616</v>
      </c>
      <c r="N793" s="20">
        <f t="shared" si="168"/>
        <v>4.0023897226101042</v>
      </c>
      <c r="P793">
        <f t="shared" si="169"/>
        <v>143.23526027397259</v>
      </c>
      <c r="Q793" s="20">
        <f t="shared" si="170"/>
        <v>3.4244843698688356</v>
      </c>
      <c r="S793">
        <f t="shared" si="171"/>
        <v>144.83597260273973</v>
      </c>
      <c r="T793" s="20">
        <f t="shared" si="172"/>
        <v>4.5802950753513585</v>
      </c>
      <c r="U793">
        <f t="shared" si="173"/>
        <v>160.07123287671232</v>
      </c>
      <c r="V793">
        <f t="shared" si="174"/>
        <v>148.98520547945225</v>
      </c>
      <c r="W793" s="20">
        <f t="shared" si="175"/>
        <v>-6.9256837709237686</v>
      </c>
      <c r="Y793">
        <f t="shared" si="176"/>
        <v>150.47505753424676</v>
      </c>
      <c r="Z793" s="9">
        <f t="shared" si="177"/>
        <v>-9.5961753424655569</v>
      </c>
      <c r="AB793">
        <f t="shared" si="178"/>
        <v>147.49535342465774</v>
      </c>
      <c r="AC793" s="9">
        <f t="shared" si="179"/>
        <v>-12.575879452054577</v>
      </c>
    </row>
    <row r="794" spans="1:29">
      <c r="A794" s="1">
        <v>20140303</v>
      </c>
      <c r="B794" s="1">
        <v>200000</v>
      </c>
      <c r="C794" s="1">
        <v>2456720.3220000002</v>
      </c>
      <c r="D794" s="1">
        <v>2147.7429999999999</v>
      </c>
      <c r="E794" s="1">
        <v>161</v>
      </c>
      <c r="F794" s="1">
        <v>158.30000000000001</v>
      </c>
      <c r="G794" s="8">
        <f t="shared" si="162"/>
        <v>138.55643835616445</v>
      </c>
      <c r="H794" s="5">
        <v>245</v>
      </c>
      <c r="I794" s="8">
        <f t="shared" si="163"/>
        <v>160.27397260273972</v>
      </c>
      <c r="J794">
        <f t="shared" si="166"/>
        <v>98.644974358974366</v>
      </c>
      <c r="K794">
        <f t="shared" si="164"/>
        <v>138.55643835616445</v>
      </c>
      <c r="L794">
        <f t="shared" si="167"/>
        <v>138.55643835616445</v>
      </c>
      <c r="M794">
        <f t="shared" si="165"/>
        <v>144.13698630136986</v>
      </c>
      <c r="N794" s="20">
        <f t="shared" si="168"/>
        <v>4.0276352448237702</v>
      </c>
      <c r="P794">
        <f t="shared" si="169"/>
        <v>143.33561643835617</v>
      </c>
      <c r="Q794" s="20">
        <f t="shared" si="170"/>
        <v>3.4492645299575742</v>
      </c>
      <c r="S794">
        <f t="shared" si="171"/>
        <v>144.93835616438355</v>
      </c>
      <c r="T794" s="20">
        <f t="shared" si="172"/>
        <v>4.6060059596899805</v>
      </c>
      <c r="U794">
        <f t="shared" si="173"/>
        <v>160.27397260273972</v>
      </c>
      <c r="V794">
        <f t="shared" si="174"/>
        <v>149.1128767123289</v>
      </c>
      <c r="W794" s="20">
        <f t="shared" si="175"/>
        <v>-6.9637606837605972</v>
      </c>
      <c r="Y794">
        <f t="shared" si="176"/>
        <v>150.60400547945218</v>
      </c>
      <c r="Z794" s="9">
        <f t="shared" si="177"/>
        <v>-9.6699671232875346</v>
      </c>
      <c r="AB794">
        <f t="shared" si="178"/>
        <v>147.62174794520561</v>
      </c>
      <c r="AC794" s="9">
        <f t="shared" si="179"/>
        <v>-12.652224657534106</v>
      </c>
    </row>
    <row r="795" spans="1:29">
      <c r="A795" s="1">
        <v>20140304</v>
      </c>
      <c r="B795" s="1">
        <v>200000</v>
      </c>
      <c r="C795" s="1">
        <v>2456721.3220000002</v>
      </c>
      <c r="D795" s="1">
        <v>2147.7800000000002</v>
      </c>
      <c r="E795" s="1">
        <v>158</v>
      </c>
      <c r="F795" s="1">
        <v>155.4</v>
      </c>
      <c r="G795" s="8">
        <f t="shared" si="162"/>
        <v>138.64191780821923</v>
      </c>
      <c r="H795" s="5">
        <v>258</v>
      </c>
      <c r="I795" s="8">
        <f t="shared" si="163"/>
        <v>160.52876712328768</v>
      </c>
      <c r="J795">
        <f t="shared" si="166"/>
        <v>98.63657774819518</v>
      </c>
      <c r="K795">
        <f t="shared" si="164"/>
        <v>138.64191780821923</v>
      </c>
      <c r="L795">
        <f t="shared" si="167"/>
        <v>138.64191780821923</v>
      </c>
      <c r="M795">
        <f t="shared" si="165"/>
        <v>144.26438356164385</v>
      </c>
      <c r="N795" s="20">
        <f t="shared" si="168"/>
        <v>4.0553865975816024</v>
      </c>
      <c r="P795">
        <f t="shared" si="169"/>
        <v>143.46173972602742</v>
      </c>
      <c r="Q795" s="20">
        <f t="shared" si="170"/>
        <v>3.4764535820078351</v>
      </c>
      <c r="S795">
        <f t="shared" si="171"/>
        <v>145.06702739726029</v>
      </c>
      <c r="T795" s="20">
        <f t="shared" si="172"/>
        <v>4.6343196131553697</v>
      </c>
      <c r="U795">
        <f t="shared" si="173"/>
        <v>160.52876712328768</v>
      </c>
      <c r="V795">
        <f t="shared" si="174"/>
        <v>149.28383561643847</v>
      </c>
      <c r="W795" s="20">
        <f t="shared" si="175"/>
        <v>-7.0049323298004254</v>
      </c>
      <c r="Y795">
        <f t="shared" si="176"/>
        <v>150.77667397260285</v>
      </c>
      <c r="Z795" s="9">
        <f t="shared" si="177"/>
        <v>-9.7520931506848285</v>
      </c>
      <c r="AB795">
        <f t="shared" si="178"/>
        <v>147.79099726027408</v>
      </c>
      <c r="AC795" s="9">
        <f t="shared" si="179"/>
        <v>-12.737769863013595</v>
      </c>
    </row>
    <row r="796" spans="1:29">
      <c r="A796" s="1">
        <v>20140305</v>
      </c>
      <c r="B796" s="1">
        <v>200000</v>
      </c>
      <c r="C796" s="1">
        <v>2456722.3220000002</v>
      </c>
      <c r="D796" s="1">
        <v>2147.8159999999998</v>
      </c>
      <c r="E796" s="1">
        <v>149.1</v>
      </c>
      <c r="F796" s="1">
        <v>146.69999999999999</v>
      </c>
      <c r="G796" s="8">
        <f t="shared" si="162"/>
        <v>138.73013698630143</v>
      </c>
      <c r="H796" s="5">
        <v>241</v>
      </c>
      <c r="I796" s="8">
        <f t="shared" si="163"/>
        <v>160.7123287671233</v>
      </c>
      <c r="J796">
        <f t="shared" si="166"/>
        <v>98.632202523013987</v>
      </c>
      <c r="K796">
        <f t="shared" si="164"/>
        <v>138.73013698630143</v>
      </c>
      <c r="L796">
        <f t="shared" si="167"/>
        <v>138.73013698630143</v>
      </c>
      <c r="M796">
        <f t="shared" si="165"/>
        <v>144.35616438356163</v>
      </c>
      <c r="N796" s="20">
        <f t="shared" si="168"/>
        <v>4.0553750752914794</v>
      </c>
      <c r="P796">
        <f t="shared" si="169"/>
        <v>143.55260273972601</v>
      </c>
      <c r="Q796" s="20">
        <f t="shared" si="170"/>
        <v>3.4761486279659408</v>
      </c>
      <c r="S796">
        <f t="shared" si="171"/>
        <v>145.15972602739726</v>
      </c>
      <c r="T796" s="20">
        <f t="shared" si="172"/>
        <v>4.6346015226170323</v>
      </c>
      <c r="U796">
        <f t="shared" si="173"/>
        <v>160.7123287671233</v>
      </c>
      <c r="V796">
        <f t="shared" si="174"/>
        <v>149.46027397260286</v>
      </c>
      <c r="W796" s="20">
        <f t="shared" si="175"/>
        <v>-7.0013637913398554</v>
      </c>
      <c r="Y796">
        <f t="shared" si="176"/>
        <v>150.95487671232888</v>
      </c>
      <c r="Z796" s="9">
        <f t="shared" si="177"/>
        <v>-9.7574520547944132</v>
      </c>
      <c r="AB796">
        <f t="shared" si="178"/>
        <v>147.96567123287684</v>
      </c>
      <c r="AC796" s="9">
        <f t="shared" si="179"/>
        <v>-12.746657534246452</v>
      </c>
    </row>
    <row r="797" spans="1:29">
      <c r="A797" s="1">
        <v>20140306</v>
      </c>
      <c r="B797" s="1">
        <v>200000</v>
      </c>
      <c r="C797" s="1">
        <v>2456723.3220000002</v>
      </c>
      <c r="D797" s="1">
        <v>2147.8530000000001</v>
      </c>
      <c r="E797" s="1">
        <v>148.80000000000001</v>
      </c>
      <c r="F797" s="1">
        <v>146.5</v>
      </c>
      <c r="G797" s="8">
        <f t="shared" si="162"/>
        <v>138.83232876712336</v>
      </c>
      <c r="H797" s="5">
        <v>204</v>
      </c>
      <c r="I797" s="8">
        <f t="shared" si="163"/>
        <v>160.87945205479451</v>
      </c>
      <c r="J797">
        <f t="shared" si="166"/>
        <v>98.629587370787291</v>
      </c>
      <c r="K797">
        <f t="shared" si="164"/>
        <v>138.83232876712336</v>
      </c>
      <c r="L797">
        <f t="shared" si="167"/>
        <v>138.83232876712336</v>
      </c>
      <c r="M797">
        <f t="shared" si="165"/>
        <v>144.43972602739726</v>
      </c>
      <c r="N797" s="20">
        <f t="shared" si="168"/>
        <v>4.0389708291068871</v>
      </c>
      <c r="P797">
        <f t="shared" si="169"/>
        <v>143.63532876712327</v>
      </c>
      <c r="Q797" s="20">
        <f t="shared" si="170"/>
        <v>3.4595688501749748</v>
      </c>
      <c r="S797">
        <f t="shared" si="171"/>
        <v>145.24412328767124</v>
      </c>
      <c r="T797" s="20">
        <f t="shared" si="172"/>
        <v>4.6183728080388278</v>
      </c>
      <c r="U797">
        <f t="shared" si="173"/>
        <v>160.87945205479451</v>
      </c>
      <c r="V797">
        <f t="shared" si="174"/>
        <v>149.66465753424671</v>
      </c>
      <c r="W797" s="20">
        <f t="shared" si="175"/>
        <v>-6.9709303315678426</v>
      </c>
      <c r="Y797">
        <f t="shared" si="176"/>
        <v>151.1613041095892</v>
      </c>
      <c r="Z797" s="9">
        <f t="shared" si="177"/>
        <v>-9.7181479452053168</v>
      </c>
      <c r="AB797">
        <f t="shared" si="178"/>
        <v>148.16801095890423</v>
      </c>
      <c r="AC797" s="9">
        <f t="shared" si="179"/>
        <v>-12.711441095890279</v>
      </c>
    </row>
    <row r="798" spans="1:29">
      <c r="A798" s="1">
        <v>20140307</v>
      </c>
      <c r="B798" s="1">
        <v>200000</v>
      </c>
      <c r="C798" s="1">
        <v>2456724.3220000002</v>
      </c>
      <c r="D798" s="1">
        <v>2147.89</v>
      </c>
      <c r="E798" s="1">
        <v>148.19999999999999</v>
      </c>
      <c r="F798" s="1">
        <v>146</v>
      </c>
      <c r="G798" s="8">
        <f t="shared" si="162"/>
        <v>138.92657534246584</v>
      </c>
      <c r="H798" s="5">
        <v>181</v>
      </c>
      <c r="I798" s="8">
        <f t="shared" si="163"/>
        <v>161.24383561643836</v>
      </c>
      <c r="J798">
        <f t="shared" si="166"/>
        <v>98.615930947769058</v>
      </c>
      <c r="K798">
        <f t="shared" si="164"/>
        <v>138.92657534246584</v>
      </c>
      <c r="L798">
        <f t="shared" si="167"/>
        <v>138.92657534246584</v>
      </c>
      <c r="M798">
        <f t="shared" si="165"/>
        <v>144.62191780821917</v>
      </c>
      <c r="N798" s="20">
        <f t="shared" si="168"/>
        <v>4.099534197624763</v>
      </c>
      <c r="P798">
        <f t="shared" si="169"/>
        <v>143.81569863013698</v>
      </c>
      <c r="Q798" s="20">
        <f t="shared" si="170"/>
        <v>3.5192138549583092</v>
      </c>
      <c r="S798">
        <f t="shared" si="171"/>
        <v>145.42813698630135</v>
      </c>
      <c r="T798" s="20">
        <f t="shared" si="172"/>
        <v>4.679854540291231</v>
      </c>
      <c r="U798">
        <f t="shared" si="173"/>
        <v>161.24383561643836</v>
      </c>
      <c r="V798">
        <f t="shared" si="174"/>
        <v>149.85315068493168</v>
      </c>
      <c r="W798" s="20">
        <f t="shared" si="175"/>
        <v>-7.0642607129505848</v>
      </c>
      <c r="Y798">
        <f t="shared" si="176"/>
        <v>151.35168219178101</v>
      </c>
      <c r="Z798" s="9">
        <f t="shared" si="177"/>
        <v>-9.8921534246573515</v>
      </c>
      <c r="AB798">
        <f t="shared" si="178"/>
        <v>148.35461917808234</v>
      </c>
      <c r="AC798" s="9">
        <f t="shared" si="179"/>
        <v>-12.889216438356016</v>
      </c>
    </row>
    <row r="799" spans="1:29">
      <c r="A799" s="1">
        <v>20140308</v>
      </c>
      <c r="B799" s="1">
        <v>200000</v>
      </c>
      <c r="C799" s="1">
        <v>2456725.3220000002</v>
      </c>
      <c r="D799" s="1">
        <v>2147.9259999999999</v>
      </c>
      <c r="E799" s="1">
        <v>141.6</v>
      </c>
      <c r="F799" s="1">
        <v>139.5</v>
      </c>
      <c r="G799" s="8">
        <f t="shared" si="162"/>
        <v>139.08246575342474</v>
      </c>
      <c r="H799" s="5">
        <v>173</v>
      </c>
      <c r="I799" s="8">
        <f t="shared" si="163"/>
        <v>161.60273972602741</v>
      </c>
      <c r="J799">
        <f t="shared" si="166"/>
        <v>98.606442315843012</v>
      </c>
      <c r="K799">
        <f t="shared" si="164"/>
        <v>139.08246575342474</v>
      </c>
      <c r="L799">
        <f t="shared" si="167"/>
        <v>139.08246575342474</v>
      </c>
      <c r="M799">
        <f t="shared" si="165"/>
        <v>144.80136986301369</v>
      </c>
      <c r="N799" s="20">
        <f t="shared" si="168"/>
        <v>4.1118800120554511</v>
      </c>
      <c r="P799">
        <f t="shared" si="169"/>
        <v>143.99335616438356</v>
      </c>
      <c r="Q799" s="20">
        <f t="shared" si="170"/>
        <v>3.5309198642373758</v>
      </c>
      <c r="S799">
        <f t="shared" si="171"/>
        <v>145.60938356164382</v>
      </c>
      <c r="T799" s="20">
        <f t="shared" si="172"/>
        <v>4.6928401598735405</v>
      </c>
      <c r="U799">
        <f t="shared" si="173"/>
        <v>161.60273972602741</v>
      </c>
      <c r="V799">
        <f t="shared" si="174"/>
        <v>150.16493150684948</v>
      </c>
      <c r="W799" s="20">
        <f t="shared" si="175"/>
        <v>-7.0777316266846526</v>
      </c>
      <c r="Y799">
        <f t="shared" si="176"/>
        <v>151.66658082191799</v>
      </c>
      <c r="Z799" s="9">
        <f t="shared" si="177"/>
        <v>-9.9361589041094192</v>
      </c>
      <c r="AB799">
        <f t="shared" si="178"/>
        <v>148.66328219178098</v>
      </c>
      <c r="AC799" s="9">
        <f t="shared" si="179"/>
        <v>-12.939457534246429</v>
      </c>
    </row>
    <row r="800" spans="1:29">
      <c r="A800" s="1">
        <v>20140309</v>
      </c>
      <c r="B800" s="1">
        <v>200000</v>
      </c>
      <c r="C800" s="1">
        <v>2456726.3220000002</v>
      </c>
      <c r="D800" s="1">
        <v>2147.9630000000002</v>
      </c>
      <c r="E800" s="1">
        <v>145.9</v>
      </c>
      <c r="F800" s="1">
        <v>143.80000000000001</v>
      </c>
      <c r="G800" s="8">
        <f t="shared" si="162"/>
        <v>139.23095890410968</v>
      </c>
      <c r="H800" s="5">
        <v>171</v>
      </c>
      <c r="I800" s="8">
        <f t="shared" si="163"/>
        <v>162.0109589041096</v>
      </c>
      <c r="J800">
        <f t="shared" si="166"/>
        <v>98.593922278215587</v>
      </c>
      <c r="K800">
        <f t="shared" si="164"/>
        <v>139.23095890410968</v>
      </c>
      <c r="L800">
        <f t="shared" si="167"/>
        <v>139.23095890410968</v>
      </c>
      <c r="M800">
        <f t="shared" si="165"/>
        <v>145.0054794520548</v>
      </c>
      <c r="N800" s="20">
        <f t="shared" si="168"/>
        <v>4.1474400473834976</v>
      </c>
      <c r="P800">
        <f t="shared" si="169"/>
        <v>144.19542465753426</v>
      </c>
      <c r="Q800" s="20">
        <f t="shared" si="170"/>
        <v>3.5656335289938426</v>
      </c>
      <c r="S800">
        <f t="shared" si="171"/>
        <v>145.81553424657534</v>
      </c>
      <c r="T800" s="20">
        <f t="shared" si="172"/>
        <v>4.7292465657731668</v>
      </c>
      <c r="U800">
        <f t="shared" si="173"/>
        <v>162.0109589041096</v>
      </c>
      <c r="V800">
        <f t="shared" si="174"/>
        <v>150.46191780821937</v>
      </c>
      <c r="W800" s="20">
        <f t="shared" si="175"/>
        <v>-7.1285554841545178</v>
      </c>
      <c r="Y800">
        <f t="shared" si="176"/>
        <v>151.96653698630158</v>
      </c>
      <c r="Z800" s="9">
        <f t="shared" si="177"/>
        <v>-10.044421917808023</v>
      </c>
      <c r="AB800">
        <f t="shared" si="178"/>
        <v>148.95729863013716</v>
      </c>
      <c r="AC800" s="9">
        <f t="shared" si="179"/>
        <v>-13.05366027397244</v>
      </c>
    </row>
    <row r="801" spans="1:29">
      <c r="A801" s="1">
        <v>20140310</v>
      </c>
      <c r="B801" s="1">
        <v>200000</v>
      </c>
      <c r="C801" s="1">
        <v>2456727.3220000002</v>
      </c>
      <c r="D801" s="1">
        <v>2148</v>
      </c>
      <c r="E801" s="1">
        <v>151.5</v>
      </c>
      <c r="F801" s="1">
        <v>149.5</v>
      </c>
      <c r="G801" s="8">
        <f t="shared" si="162"/>
        <v>139.42054794520556</v>
      </c>
      <c r="H801" s="5">
        <v>170</v>
      </c>
      <c r="I801" s="8">
        <f t="shared" si="163"/>
        <v>162.55342465753424</v>
      </c>
      <c r="J801">
        <f t="shared" si="166"/>
        <v>98.576906222611754</v>
      </c>
      <c r="K801">
        <f t="shared" si="164"/>
        <v>139.42054794520556</v>
      </c>
      <c r="L801">
        <f t="shared" si="167"/>
        <v>139.42054794520556</v>
      </c>
      <c r="M801">
        <f t="shared" si="165"/>
        <v>145.27671232876713</v>
      </c>
      <c r="N801" s="20">
        <f t="shared" si="168"/>
        <v>4.2003596097349458</v>
      </c>
      <c r="P801">
        <f t="shared" si="169"/>
        <v>144.46394520547943</v>
      </c>
      <c r="Q801" s="20">
        <f t="shared" si="170"/>
        <v>3.617398822916698</v>
      </c>
      <c r="S801">
        <f t="shared" si="171"/>
        <v>146.08947945205477</v>
      </c>
      <c r="T801" s="20">
        <f t="shared" si="172"/>
        <v>4.7833203965531794</v>
      </c>
      <c r="U801">
        <f t="shared" si="173"/>
        <v>162.55342465753424</v>
      </c>
      <c r="V801">
        <f t="shared" si="174"/>
        <v>150.84109589041111</v>
      </c>
      <c r="W801" s="20">
        <f t="shared" si="175"/>
        <v>-7.2052180947885489</v>
      </c>
      <c r="Y801">
        <f t="shared" si="176"/>
        <v>152.34950684931522</v>
      </c>
      <c r="Z801" s="9">
        <f t="shared" si="177"/>
        <v>-10.203917808219018</v>
      </c>
      <c r="AB801">
        <f t="shared" si="178"/>
        <v>149.332684931507</v>
      </c>
      <c r="AC801" s="9">
        <f t="shared" si="179"/>
        <v>-13.220739726027233</v>
      </c>
    </row>
    <row r="802" spans="1:29">
      <c r="A802" s="1">
        <v>20140311</v>
      </c>
      <c r="B802" s="1">
        <v>200000</v>
      </c>
      <c r="C802" s="1">
        <v>2456728.3220000002</v>
      </c>
      <c r="D802" s="1">
        <v>2148.0360000000001</v>
      </c>
      <c r="E802" s="1">
        <v>164.6</v>
      </c>
      <c r="F802" s="1">
        <v>162.5</v>
      </c>
      <c r="G802" s="8">
        <f t="shared" si="162"/>
        <v>139.60136986301379</v>
      </c>
      <c r="H802" s="5">
        <v>189</v>
      </c>
      <c r="I802" s="8">
        <f t="shared" si="163"/>
        <v>163.11506849315069</v>
      </c>
      <c r="J802">
        <f t="shared" si="166"/>
        <v>98.558459445386902</v>
      </c>
      <c r="K802">
        <f t="shared" si="164"/>
        <v>139.60136986301379</v>
      </c>
      <c r="L802">
        <f t="shared" si="167"/>
        <v>139.60136986301379</v>
      </c>
      <c r="M802">
        <f t="shared" si="165"/>
        <v>145.55753424657536</v>
      </c>
      <c r="N802" s="20">
        <f t="shared" si="168"/>
        <v>4.2665515312680498</v>
      </c>
      <c r="P802">
        <f t="shared" si="169"/>
        <v>144.74195890410959</v>
      </c>
      <c r="Q802" s="20">
        <f t="shared" si="170"/>
        <v>3.6823342393703626</v>
      </c>
      <c r="S802">
        <f t="shared" si="171"/>
        <v>146.37310958904109</v>
      </c>
      <c r="T802" s="20">
        <f t="shared" si="172"/>
        <v>4.8507688231657085</v>
      </c>
      <c r="U802">
        <f t="shared" si="173"/>
        <v>163.11506849315069</v>
      </c>
      <c r="V802">
        <f t="shared" si="174"/>
        <v>151.20273972602757</v>
      </c>
      <c r="W802" s="20">
        <f t="shared" si="175"/>
        <v>-7.3030216504021581</v>
      </c>
      <c r="Y802">
        <f t="shared" si="176"/>
        <v>152.71476712328786</v>
      </c>
      <c r="Z802" s="9">
        <f t="shared" si="177"/>
        <v>-10.400301369862831</v>
      </c>
      <c r="AB802">
        <f t="shared" si="178"/>
        <v>149.69071232876729</v>
      </c>
      <c r="AC802" s="9">
        <f t="shared" si="179"/>
        <v>-13.424356164383397</v>
      </c>
    </row>
    <row r="803" spans="1:29">
      <c r="A803" s="1">
        <v>20140312</v>
      </c>
      <c r="B803" s="1">
        <v>200000</v>
      </c>
      <c r="C803" s="1">
        <v>2456729.3220000002</v>
      </c>
      <c r="D803" s="1">
        <v>2148.0729999999999</v>
      </c>
      <c r="E803" s="1">
        <v>147.6</v>
      </c>
      <c r="F803" s="1">
        <v>145.80000000000001</v>
      </c>
      <c r="G803" s="8">
        <f t="shared" si="162"/>
        <v>139.76904109589049</v>
      </c>
      <c r="H803" s="5">
        <v>171</v>
      </c>
      <c r="I803" s="8">
        <f t="shared" si="163"/>
        <v>163.58082191780821</v>
      </c>
      <c r="J803">
        <f t="shared" si="166"/>
        <v>98.544341534493455</v>
      </c>
      <c r="K803">
        <f t="shared" si="164"/>
        <v>139.76904109589049</v>
      </c>
      <c r="L803">
        <f t="shared" si="167"/>
        <v>139.76904109589049</v>
      </c>
      <c r="M803">
        <f t="shared" si="165"/>
        <v>145.79041095890409</v>
      </c>
      <c r="N803" s="20">
        <f t="shared" si="168"/>
        <v>4.3080855501344928</v>
      </c>
      <c r="P803">
        <f t="shared" si="169"/>
        <v>144.97250684931507</v>
      </c>
      <c r="Q803" s="20">
        <f t="shared" si="170"/>
        <v>3.7229029494841228</v>
      </c>
      <c r="S803">
        <f t="shared" si="171"/>
        <v>146.60831506849314</v>
      </c>
      <c r="T803" s="20">
        <f t="shared" si="172"/>
        <v>4.8932681507849054</v>
      </c>
      <c r="U803">
        <f t="shared" si="173"/>
        <v>163.58082191780821</v>
      </c>
      <c r="V803">
        <f t="shared" si="174"/>
        <v>151.53808219178097</v>
      </c>
      <c r="W803" s="20">
        <f t="shared" si="175"/>
        <v>-7.3619508600330619</v>
      </c>
      <c r="Y803">
        <f t="shared" si="176"/>
        <v>153.05346301369877</v>
      </c>
      <c r="Z803" s="9">
        <f t="shared" si="177"/>
        <v>-10.527358904109434</v>
      </c>
      <c r="AB803">
        <f t="shared" si="178"/>
        <v>150.02270136986317</v>
      </c>
      <c r="AC803" s="9">
        <f t="shared" si="179"/>
        <v>-13.558120547945038</v>
      </c>
    </row>
    <row r="804" spans="1:29">
      <c r="A804" s="1">
        <v>20140313</v>
      </c>
      <c r="B804" s="1">
        <v>200000</v>
      </c>
      <c r="C804" s="1">
        <v>2456730.3220000002</v>
      </c>
      <c r="D804" s="1">
        <v>2148.11</v>
      </c>
      <c r="E804" s="1">
        <v>147.69999999999999</v>
      </c>
      <c r="F804" s="1">
        <v>145.9</v>
      </c>
      <c r="G804" s="8">
        <f t="shared" si="162"/>
        <v>139.93150684931516</v>
      </c>
      <c r="H804" s="5">
        <v>206</v>
      </c>
      <c r="I804" s="8">
        <f t="shared" si="163"/>
        <v>163.86027397260273</v>
      </c>
      <c r="J804">
        <f t="shared" si="166"/>
        <v>98.539684662843385</v>
      </c>
      <c r="K804">
        <f t="shared" si="164"/>
        <v>139.93150684931516</v>
      </c>
      <c r="L804">
        <f t="shared" si="167"/>
        <v>139.93150684931516</v>
      </c>
      <c r="M804">
        <f t="shared" si="165"/>
        <v>145.93013698630136</v>
      </c>
      <c r="N804" s="20">
        <f t="shared" si="168"/>
        <v>4.2868330885951451</v>
      </c>
      <c r="P804">
        <f t="shared" si="169"/>
        <v>145.11083561643835</v>
      </c>
      <c r="Q804" s="20">
        <f t="shared" si="170"/>
        <v>3.7013313754282251</v>
      </c>
      <c r="S804">
        <f t="shared" si="171"/>
        <v>146.74943835616438</v>
      </c>
      <c r="T804" s="20">
        <f t="shared" si="172"/>
        <v>4.8723348017620367</v>
      </c>
      <c r="U804">
        <f t="shared" si="173"/>
        <v>163.86027397260273</v>
      </c>
      <c r="V804">
        <f t="shared" si="174"/>
        <v>151.86301369863031</v>
      </c>
      <c r="W804" s="20">
        <f t="shared" si="175"/>
        <v>-7.3216405557690791</v>
      </c>
      <c r="Y804">
        <f t="shared" si="176"/>
        <v>153.38164383561661</v>
      </c>
      <c r="Z804" s="9">
        <f t="shared" si="177"/>
        <v>-10.478630136986112</v>
      </c>
      <c r="AB804">
        <f t="shared" si="178"/>
        <v>150.34438356164401</v>
      </c>
      <c r="AC804" s="9">
        <f t="shared" si="179"/>
        <v>-13.51589041095872</v>
      </c>
    </row>
    <row r="805" spans="1:29">
      <c r="A805" s="1">
        <v>20140314</v>
      </c>
      <c r="B805" s="1">
        <v>200000</v>
      </c>
      <c r="C805" s="1">
        <v>2456731.3220000002</v>
      </c>
      <c r="D805" s="1">
        <v>2148.1460000000002</v>
      </c>
      <c r="E805" s="1">
        <v>143.80000000000001</v>
      </c>
      <c r="F805" s="1">
        <v>142.1</v>
      </c>
      <c r="G805" s="8">
        <f t="shared" si="162"/>
        <v>140.09561643835625</v>
      </c>
      <c r="H805" s="5">
        <v>128</v>
      </c>
      <c r="I805" s="8">
        <f t="shared" si="163"/>
        <v>164.16986301369863</v>
      </c>
      <c r="J805">
        <f t="shared" si="166"/>
        <v>98.533576983411777</v>
      </c>
      <c r="K805">
        <f t="shared" si="164"/>
        <v>140.09561643835625</v>
      </c>
      <c r="L805">
        <f t="shared" si="167"/>
        <v>140.09561643835625</v>
      </c>
      <c r="M805">
        <f t="shared" si="165"/>
        <v>146.08493150684933</v>
      </c>
      <c r="N805" s="20">
        <f t="shared" si="168"/>
        <v>4.2751623646471728</v>
      </c>
      <c r="P805">
        <f t="shared" si="169"/>
        <v>145.2640821917808</v>
      </c>
      <c r="Q805" s="20">
        <f t="shared" si="170"/>
        <v>3.6892415942926675</v>
      </c>
      <c r="S805">
        <f t="shared" si="171"/>
        <v>146.9057808219178</v>
      </c>
      <c r="T805" s="20">
        <f t="shared" si="172"/>
        <v>4.8610831350016639</v>
      </c>
      <c r="U805">
        <f t="shared" si="173"/>
        <v>164.16986301369863</v>
      </c>
      <c r="V805">
        <f t="shared" si="174"/>
        <v>152.19123287671249</v>
      </c>
      <c r="W805" s="20">
        <f t="shared" si="175"/>
        <v>-7.2964854310602902</v>
      </c>
      <c r="Y805">
        <f t="shared" si="176"/>
        <v>153.71314520547961</v>
      </c>
      <c r="Z805" s="9">
        <f t="shared" si="177"/>
        <v>-10.456717808219025</v>
      </c>
      <c r="AB805">
        <f t="shared" si="178"/>
        <v>150.66932054794538</v>
      </c>
      <c r="AC805" s="9">
        <f t="shared" si="179"/>
        <v>-13.500542465753258</v>
      </c>
    </row>
    <row r="806" spans="1:29">
      <c r="A806" s="1">
        <v>20140315</v>
      </c>
      <c r="B806" s="1">
        <v>200000</v>
      </c>
      <c r="C806" s="1">
        <v>2456732.3220000002</v>
      </c>
      <c r="D806" s="1">
        <v>2148.183</v>
      </c>
      <c r="E806" s="1">
        <v>139</v>
      </c>
      <c r="F806" s="1">
        <v>137.5</v>
      </c>
      <c r="G806" s="8">
        <f t="shared" si="162"/>
        <v>140.24410958904116</v>
      </c>
      <c r="H806" s="5">
        <v>161</v>
      </c>
      <c r="I806" s="8">
        <f t="shared" si="163"/>
        <v>164.44657534246576</v>
      </c>
      <c r="J806">
        <f t="shared" si="166"/>
        <v>98.528247505123034</v>
      </c>
      <c r="K806">
        <f t="shared" si="164"/>
        <v>140.24410958904116</v>
      </c>
      <c r="L806">
        <f t="shared" si="167"/>
        <v>140.24410958904116</v>
      </c>
      <c r="M806">
        <f t="shared" si="165"/>
        <v>146.22328767123287</v>
      </c>
      <c r="N806" s="20">
        <f t="shared" si="168"/>
        <v>4.2634076395169558</v>
      </c>
      <c r="P806">
        <f t="shared" si="169"/>
        <v>145.40105479452055</v>
      </c>
      <c r="Q806" s="20">
        <f t="shared" si="170"/>
        <v>3.6771207151521992</v>
      </c>
      <c r="S806">
        <f t="shared" si="171"/>
        <v>147.04552054794522</v>
      </c>
      <c r="T806" s="20">
        <f t="shared" si="172"/>
        <v>4.8496945638817408</v>
      </c>
      <c r="U806">
        <f t="shared" si="173"/>
        <v>164.44657534246576</v>
      </c>
      <c r="V806">
        <f t="shared" si="174"/>
        <v>152.48821917808232</v>
      </c>
      <c r="W806" s="20">
        <f t="shared" si="175"/>
        <v>-7.2718791130066052</v>
      </c>
      <c r="Y806">
        <f t="shared" si="176"/>
        <v>154.01310136986314</v>
      </c>
      <c r="Z806" s="9">
        <f t="shared" si="177"/>
        <v>-10.433473972602627</v>
      </c>
      <c r="AB806">
        <f t="shared" si="178"/>
        <v>150.9633369863015</v>
      </c>
      <c r="AC806" s="9">
        <f t="shared" si="179"/>
        <v>-13.483238356164264</v>
      </c>
    </row>
    <row r="807" spans="1:29">
      <c r="A807" s="1">
        <v>20140316</v>
      </c>
      <c r="B807" s="1">
        <v>200000</v>
      </c>
      <c r="C807" s="1">
        <v>2456733.3220000002</v>
      </c>
      <c r="D807" s="1">
        <v>2148.2199999999998</v>
      </c>
      <c r="E807" s="1">
        <v>135.6</v>
      </c>
      <c r="F807" s="1">
        <v>134.19999999999999</v>
      </c>
      <c r="G807" s="8">
        <f t="shared" si="162"/>
        <v>140.3739726027398</v>
      </c>
      <c r="H807" s="5">
        <v>174</v>
      </c>
      <c r="I807" s="8">
        <f t="shared" si="163"/>
        <v>164.88493150684931</v>
      </c>
      <c r="J807">
        <f t="shared" si="166"/>
        <v>98.513450642207943</v>
      </c>
      <c r="K807">
        <f t="shared" si="164"/>
        <v>140.3739726027398</v>
      </c>
      <c r="L807">
        <f t="shared" si="167"/>
        <v>140.3739726027398</v>
      </c>
      <c r="M807">
        <f t="shared" si="165"/>
        <v>146.44246575342464</v>
      </c>
      <c r="N807" s="20">
        <f t="shared" si="168"/>
        <v>4.3230899846788304</v>
      </c>
      <c r="P807">
        <f t="shared" si="169"/>
        <v>145.61804109589042</v>
      </c>
      <c r="Q807" s="20">
        <f t="shared" si="170"/>
        <v>3.7357840601914205</v>
      </c>
      <c r="S807">
        <f t="shared" si="171"/>
        <v>147.26689041095892</v>
      </c>
      <c r="T807" s="20">
        <f t="shared" si="172"/>
        <v>4.9103959091662688</v>
      </c>
      <c r="U807">
        <f t="shared" si="173"/>
        <v>164.88493150684931</v>
      </c>
      <c r="V807">
        <f t="shared" si="174"/>
        <v>152.7479452054796</v>
      </c>
      <c r="W807" s="20">
        <f t="shared" si="175"/>
        <v>-7.3608826412773425</v>
      </c>
      <c r="Y807">
        <f t="shared" si="176"/>
        <v>154.27542465753439</v>
      </c>
      <c r="Z807" s="9">
        <f t="shared" si="177"/>
        <v>-10.609506849314926</v>
      </c>
      <c r="AB807">
        <f t="shared" si="178"/>
        <v>151.2204657534248</v>
      </c>
      <c r="AC807" s="9">
        <f t="shared" si="179"/>
        <v>-13.66446575342451</v>
      </c>
    </row>
    <row r="808" spans="1:29">
      <c r="A808" s="1">
        <v>20140317</v>
      </c>
      <c r="B808" s="1">
        <v>200000</v>
      </c>
      <c r="C808" s="1">
        <v>2456734.3220000002</v>
      </c>
      <c r="D808" s="1">
        <v>2148.2559999999999</v>
      </c>
      <c r="E808" s="1">
        <v>136.4</v>
      </c>
      <c r="F808" s="1">
        <v>135.1</v>
      </c>
      <c r="G808" s="8">
        <f t="shared" si="162"/>
        <v>140.48520547945213</v>
      </c>
      <c r="H808" s="5">
        <v>175</v>
      </c>
      <c r="I808" s="8">
        <f t="shared" si="163"/>
        <v>165.26849315068492</v>
      </c>
      <c r="J808">
        <f t="shared" si="166"/>
        <v>98.500422724334001</v>
      </c>
      <c r="K808">
        <f t="shared" si="164"/>
        <v>140.48520547945213</v>
      </c>
      <c r="L808">
        <f t="shared" si="167"/>
        <v>140.48520547945213</v>
      </c>
      <c r="M808">
        <f t="shared" si="165"/>
        <v>146.63424657534244</v>
      </c>
      <c r="N808" s="20">
        <f t="shared" si="168"/>
        <v>4.3770025996009281</v>
      </c>
      <c r="P808">
        <f t="shared" si="169"/>
        <v>145.80790410958903</v>
      </c>
      <c r="Q808" s="20">
        <f t="shared" si="170"/>
        <v>3.788796558307638</v>
      </c>
      <c r="S808">
        <f t="shared" si="171"/>
        <v>147.46058904109589</v>
      </c>
      <c r="T808" s="20">
        <f t="shared" si="172"/>
        <v>4.9652086408942182</v>
      </c>
      <c r="U808">
        <f t="shared" si="173"/>
        <v>165.26849315068492</v>
      </c>
      <c r="V808">
        <f t="shared" si="174"/>
        <v>152.97041095890427</v>
      </c>
      <c r="W808" s="20">
        <f t="shared" si="175"/>
        <v>-7.441274472423359</v>
      </c>
      <c r="Y808">
        <f t="shared" si="176"/>
        <v>154.5001150684933</v>
      </c>
      <c r="Z808" s="9">
        <f t="shared" si="177"/>
        <v>-10.768378082191617</v>
      </c>
      <c r="AB808">
        <f t="shared" si="178"/>
        <v>151.44070684931523</v>
      </c>
      <c r="AC808" s="9">
        <f t="shared" si="179"/>
        <v>-13.827786301369684</v>
      </c>
    </row>
    <row r="809" spans="1:29">
      <c r="A809" s="1">
        <v>20140318</v>
      </c>
      <c r="B809" s="1">
        <v>200000</v>
      </c>
      <c r="C809" s="1">
        <v>2456735.3220000002</v>
      </c>
      <c r="D809" s="1">
        <v>2148.2930000000001</v>
      </c>
      <c r="E809" s="1">
        <v>138.30000000000001</v>
      </c>
      <c r="F809" s="1">
        <v>137</v>
      </c>
      <c r="G809" s="8">
        <f t="shared" si="162"/>
        <v>140.59095890410967</v>
      </c>
      <c r="H809" s="5">
        <v>218</v>
      </c>
      <c r="I809" s="8">
        <f t="shared" si="163"/>
        <v>165.54246575342466</v>
      </c>
      <c r="J809">
        <f t="shared" si="166"/>
        <v>98.492742829717159</v>
      </c>
      <c r="K809">
        <f t="shared" si="164"/>
        <v>140.59095890410967</v>
      </c>
      <c r="L809">
        <f t="shared" si="167"/>
        <v>140.59095890410967</v>
      </c>
      <c r="M809">
        <f t="shared" si="165"/>
        <v>146.77123287671233</v>
      </c>
      <c r="N809" s="20">
        <f t="shared" si="168"/>
        <v>4.395925613408707</v>
      </c>
      <c r="P809">
        <f t="shared" si="169"/>
        <v>145.94352054794521</v>
      </c>
      <c r="Q809" s="20">
        <f t="shared" si="170"/>
        <v>3.8071876638143323</v>
      </c>
      <c r="S809">
        <f t="shared" si="171"/>
        <v>147.59894520547945</v>
      </c>
      <c r="T809" s="20">
        <f t="shared" si="172"/>
        <v>4.9846635630030676</v>
      </c>
      <c r="U809">
        <f t="shared" si="173"/>
        <v>165.54246575342466</v>
      </c>
      <c r="V809">
        <f t="shared" si="174"/>
        <v>153.18191780821934</v>
      </c>
      <c r="W809" s="20">
        <f t="shared" si="175"/>
        <v>-7.4666931466493622</v>
      </c>
      <c r="Y809">
        <f t="shared" si="176"/>
        <v>154.71373698630154</v>
      </c>
      <c r="Z809" s="9">
        <f t="shared" si="177"/>
        <v>-10.828728767123124</v>
      </c>
      <c r="AB809">
        <f t="shared" si="178"/>
        <v>151.65009863013714</v>
      </c>
      <c r="AC809" s="9">
        <f t="shared" si="179"/>
        <v>-13.892367123287528</v>
      </c>
    </row>
    <row r="810" spans="1:29">
      <c r="A810" s="1">
        <v>20140319</v>
      </c>
      <c r="B810" s="1">
        <v>200000</v>
      </c>
      <c r="C810" s="1">
        <v>2456736.3220000002</v>
      </c>
      <c r="D810" s="1">
        <v>2148.33</v>
      </c>
      <c r="E810" s="1">
        <v>149.19999999999999</v>
      </c>
      <c r="F810" s="1">
        <v>147.9</v>
      </c>
      <c r="G810" s="8">
        <f t="shared" si="162"/>
        <v>140.66273972602747</v>
      </c>
      <c r="H810" s="5">
        <v>212</v>
      </c>
      <c r="I810" s="8">
        <f t="shared" si="163"/>
        <v>165.53972602739725</v>
      </c>
      <c r="J810">
        <f t="shared" si="166"/>
        <v>98.497219555790934</v>
      </c>
      <c r="K810">
        <f t="shared" si="164"/>
        <v>140.66273972602747</v>
      </c>
      <c r="L810">
        <f t="shared" si="167"/>
        <v>140.66273972602747</v>
      </c>
      <c r="M810">
        <f t="shared" si="165"/>
        <v>146.76986301369863</v>
      </c>
      <c r="N810" s="20">
        <f t="shared" si="168"/>
        <v>4.3416780446379448</v>
      </c>
      <c r="P810">
        <f t="shared" si="169"/>
        <v>145.94216438356165</v>
      </c>
      <c r="Q810" s="20">
        <f t="shared" si="170"/>
        <v>3.7532502692731953</v>
      </c>
      <c r="S810">
        <f t="shared" si="171"/>
        <v>147.5975616438356</v>
      </c>
      <c r="T810" s="20">
        <f t="shared" si="172"/>
        <v>4.9301058200027086</v>
      </c>
      <c r="U810">
        <f t="shared" si="173"/>
        <v>165.53972602739725</v>
      </c>
      <c r="V810">
        <f t="shared" si="174"/>
        <v>153.32547945205494</v>
      </c>
      <c r="W810" s="20">
        <f t="shared" si="175"/>
        <v>-7.3784383171691559</v>
      </c>
      <c r="Y810">
        <f t="shared" si="176"/>
        <v>154.85873424657549</v>
      </c>
      <c r="Z810" s="9">
        <f t="shared" si="177"/>
        <v>-10.680991780821756</v>
      </c>
      <c r="AB810">
        <f t="shared" si="178"/>
        <v>151.79222465753438</v>
      </c>
      <c r="AC810" s="9">
        <f t="shared" si="179"/>
        <v>-13.747501369862874</v>
      </c>
    </row>
    <row r="811" spans="1:29">
      <c r="A811" s="1">
        <v>20140320</v>
      </c>
      <c r="B811" s="1">
        <v>200000</v>
      </c>
      <c r="C811" s="1">
        <v>2456737.3220000002</v>
      </c>
      <c r="D811" s="1">
        <v>2148.366</v>
      </c>
      <c r="E811" s="1">
        <v>151.30000000000001</v>
      </c>
      <c r="F811" s="1">
        <v>150.1</v>
      </c>
      <c r="G811" s="8">
        <f t="shared" si="162"/>
        <v>140.70712328767132</v>
      </c>
      <c r="H811" s="5">
        <v>216</v>
      </c>
      <c r="I811" s="8">
        <f t="shared" si="163"/>
        <v>165.64657534246575</v>
      </c>
      <c r="J811">
        <f t="shared" si="166"/>
        <v>98.494417889217843</v>
      </c>
      <c r="K811">
        <f t="shared" si="164"/>
        <v>140.70712328767132</v>
      </c>
      <c r="L811">
        <f t="shared" si="167"/>
        <v>140.70712328767132</v>
      </c>
      <c r="M811">
        <f t="shared" si="165"/>
        <v>146.82328767123289</v>
      </c>
      <c r="N811" s="20">
        <f t="shared" si="168"/>
        <v>4.3467340107986416</v>
      </c>
      <c r="P811">
        <f t="shared" si="169"/>
        <v>145.99505479452054</v>
      </c>
      <c r="Q811" s="20">
        <f t="shared" si="170"/>
        <v>3.7581121575758374</v>
      </c>
      <c r="S811">
        <f t="shared" si="171"/>
        <v>147.65152054794521</v>
      </c>
      <c r="T811" s="20">
        <f t="shared" si="172"/>
        <v>4.935355864021389</v>
      </c>
      <c r="U811">
        <f t="shared" si="173"/>
        <v>165.64657534246575</v>
      </c>
      <c r="V811">
        <f t="shared" si="174"/>
        <v>153.41424657534264</v>
      </c>
      <c r="W811" s="20">
        <f t="shared" si="175"/>
        <v>-7.3845950281998967</v>
      </c>
      <c r="Y811">
        <f t="shared" si="176"/>
        <v>154.94838904109608</v>
      </c>
      <c r="Z811" s="9">
        <f t="shared" si="177"/>
        <v>-10.698186301369674</v>
      </c>
      <c r="AB811">
        <f t="shared" si="178"/>
        <v>151.88010410958921</v>
      </c>
      <c r="AC811" s="9">
        <f t="shared" si="179"/>
        <v>-13.76647123287654</v>
      </c>
    </row>
    <row r="812" spans="1:29">
      <c r="A812" s="1">
        <v>20140321</v>
      </c>
      <c r="B812" s="1">
        <v>200000</v>
      </c>
      <c r="C812" s="1">
        <v>2456738.3220000002</v>
      </c>
      <c r="D812" s="1">
        <v>2148.4029999999998</v>
      </c>
      <c r="E812" s="1">
        <v>152.6</v>
      </c>
      <c r="F812" s="1">
        <v>151.4</v>
      </c>
      <c r="G812" s="8">
        <f t="shared" si="162"/>
        <v>140.74520547945215</v>
      </c>
      <c r="H812" s="5">
        <v>269</v>
      </c>
      <c r="I812" s="8">
        <f t="shared" si="163"/>
        <v>165.65205479452055</v>
      </c>
      <c r="J812">
        <f t="shared" si="166"/>
        <v>98.496435836792756</v>
      </c>
      <c r="K812">
        <f t="shared" si="164"/>
        <v>140.74520547945215</v>
      </c>
      <c r="L812">
        <f t="shared" si="167"/>
        <v>140.74520547945215</v>
      </c>
      <c r="M812">
        <f t="shared" si="165"/>
        <v>146.82602739726028</v>
      </c>
      <c r="N812" s="20">
        <f t="shared" si="168"/>
        <v>4.3204469360740489</v>
      </c>
      <c r="P812">
        <f t="shared" si="169"/>
        <v>145.99776712328767</v>
      </c>
      <c r="Q812" s="20">
        <f t="shared" si="170"/>
        <v>3.7319648835941024</v>
      </c>
      <c r="S812">
        <f t="shared" si="171"/>
        <v>147.65428767123288</v>
      </c>
      <c r="T812" s="20">
        <f t="shared" si="172"/>
        <v>4.9089289885539955</v>
      </c>
      <c r="U812">
        <f t="shared" si="173"/>
        <v>165.65205479452055</v>
      </c>
      <c r="V812">
        <f t="shared" si="174"/>
        <v>153.49041095890431</v>
      </c>
      <c r="W812" s="20">
        <f t="shared" si="175"/>
        <v>-7.3416800357242096</v>
      </c>
      <c r="Y812">
        <f t="shared" si="176"/>
        <v>155.02531506849334</v>
      </c>
      <c r="Z812" s="9">
        <f t="shared" si="177"/>
        <v>-10.626739726027211</v>
      </c>
      <c r="AB812">
        <f t="shared" si="178"/>
        <v>151.95550684931527</v>
      </c>
      <c r="AC812" s="9">
        <f t="shared" si="179"/>
        <v>-13.696547945205282</v>
      </c>
    </row>
    <row r="813" spans="1:29">
      <c r="A813" s="1">
        <v>20140322</v>
      </c>
      <c r="B813" s="1">
        <v>200000</v>
      </c>
      <c r="C813" s="1">
        <v>2456739.3220000002</v>
      </c>
      <c r="D813" s="1">
        <v>2148.44</v>
      </c>
      <c r="E813" s="1">
        <v>154.9</v>
      </c>
      <c r="F813" s="1">
        <v>153.80000000000001</v>
      </c>
      <c r="G813" s="8">
        <f t="shared" si="162"/>
        <v>140.77287671232887</v>
      </c>
      <c r="H813" s="5">
        <v>246</v>
      </c>
      <c r="I813" s="8">
        <f t="shared" si="163"/>
        <v>165.76438356164383</v>
      </c>
      <c r="J813">
        <f t="shared" si="166"/>
        <v>98.492347613380943</v>
      </c>
      <c r="K813">
        <f t="shared" si="164"/>
        <v>140.77287671232887</v>
      </c>
      <c r="L813">
        <f t="shared" si="167"/>
        <v>140.77287671232887</v>
      </c>
      <c r="M813">
        <f t="shared" si="165"/>
        <v>146.88219178082193</v>
      </c>
      <c r="N813" s="20">
        <f t="shared" si="168"/>
        <v>4.3398381926779308</v>
      </c>
      <c r="P813">
        <f t="shared" si="169"/>
        <v>146.0533698630137</v>
      </c>
      <c r="Q813" s="20">
        <f t="shared" si="170"/>
        <v>3.7510728444340771</v>
      </c>
      <c r="S813">
        <f t="shared" si="171"/>
        <v>147.71101369863013</v>
      </c>
      <c r="T813" s="20">
        <f t="shared" si="172"/>
        <v>4.9286035409217561</v>
      </c>
      <c r="U813">
        <f t="shared" si="173"/>
        <v>165.76438356164383</v>
      </c>
      <c r="V813">
        <f t="shared" si="174"/>
        <v>153.54575342465773</v>
      </c>
      <c r="W813" s="20">
        <f t="shared" si="175"/>
        <v>-7.3710829036095475</v>
      </c>
      <c r="Y813">
        <f t="shared" si="176"/>
        <v>155.08121095890431</v>
      </c>
      <c r="Z813" s="9">
        <f t="shared" si="177"/>
        <v>-10.683172602739518</v>
      </c>
      <c r="AB813">
        <f t="shared" si="178"/>
        <v>152.01029589041116</v>
      </c>
      <c r="AC813" s="9">
        <f t="shared" si="179"/>
        <v>-13.754087671232668</v>
      </c>
    </row>
    <row r="814" spans="1:29">
      <c r="A814" s="1">
        <v>20140323</v>
      </c>
      <c r="B814" s="1">
        <v>200000</v>
      </c>
      <c r="C814" s="1">
        <v>2456740.3220000002</v>
      </c>
      <c r="D814" s="1">
        <v>2148.4760000000001</v>
      </c>
      <c r="E814" s="1">
        <v>157</v>
      </c>
      <c r="F814" s="1">
        <v>156</v>
      </c>
      <c r="G814" s="8">
        <f t="shared" si="162"/>
        <v>140.81041095890421</v>
      </c>
      <c r="H814" s="5">
        <v>219</v>
      </c>
      <c r="I814" s="8">
        <f t="shared" si="163"/>
        <v>165.85479452054796</v>
      </c>
      <c r="J814">
        <f t="shared" si="166"/>
        <v>98.489981333729787</v>
      </c>
      <c r="K814">
        <f t="shared" si="164"/>
        <v>140.81041095890421</v>
      </c>
      <c r="L814">
        <f t="shared" si="167"/>
        <v>140.81041095890421</v>
      </c>
      <c r="M814">
        <f t="shared" si="165"/>
        <v>146.92739726027398</v>
      </c>
      <c r="N814" s="20">
        <f t="shared" si="168"/>
        <v>4.3441292868288173</v>
      </c>
      <c r="P814">
        <f t="shared" si="169"/>
        <v>146.09812328767123</v>
      </c>
      <c r="Q814" s="20">
        <f t="shared" si="170"/>
        <v>3.7551998412320984</v>
      </c>
      <c r="S814">
        <f t="shared" si="171"/>
        <v>147.75667123287673</v>
      </c>
      <c r="T814" s="20">
        <f t="shared" si="172"/>
        <v>4.9330587324255362</v>
      </c>
      <c r="U814">
        <f t="shared" si="173"/>
        <v>165.85479452054796</v>
      </c>
      <c r="V814">
        <f t="shared" si="174"/>
        <v>153.62082191780843</v>
      </c>
      <c r="W814" s="20">
        <f t="shared" si="175"/>
        <v>-7.3763153112971054</v>
      </c>
      <c r="Y814">
        <f t="shared" si="176"/>
        <v>155.15703013698652</v>
      </c>
      <c r="Z814" s="9">
        <f t="shared" si="177"/>
        <v>-10.697764383561434</v>
      </c>
      <c r="AB814">
        <f t="shared" si="178"/>
        <v>152.08461369863033</v>
      </c>
      <c r="AC814" s="9">
        <f t="shared" si="179"/>
        <v>-13.770180821917622</v>
      </c>
    </row>
    <row r="815" spans="1:29">
      <c r="A815" s="1">
        <v>20140324</v>
      </c>
      <c r="B815" s="1">
        <v>200000</v>
      </c>
      <c r="C815" s="1">
        <v>2456741.3220000002</v>
      </c>
      <c r="D815" s="1">
        <v>2148.5129999999999</v>
      </c>
      <c r="E815" s="1">
        <v>158.6</v>
      </c>
      <c r="F815" s="1">
        <v>157.69999999999999</v>
      </c>
      <c r="G815" s="8">
        <f t="shared" si="162"/>
        <v>140.8786301369864</v>
      </c>
      <c r="H815" s="5">
        <v>230</v>
      </c>
      <c r="I815" s="8">
        <f t="shared" si="163"/>
        <v>165.9945205479452</v>
      </c>
      <c r="J815">
        <f t="shared" si="166"/>
        <v>98.486944609493634</v>
      </c>
      <c r="K815">
        <f t="shared" si="164"/>
        <v>140.8786301369864</v>
      </c>
      <c r="L815">
        <f t="shared" si="167"/>
        <v>140.8786301369864</v>
      </c>
      <c r="M815">
        <f t="shared" si="165"/>
        <v>146.99726027397259</v>
      </c>
      <c r="N815" s="20">
        <f t="shared" si="168"/>
        <v>4.3431925275228593</v>
      </c>
      <c r="P815">
        <f t="shared" si="169"/>
        <v>146.16728767123288</v>
      </c>
      <c r="Q815" s="20">
        <f t="shared" si="170"/>
        <v>3.7540523563466905</v>
      </c>
      <c r="S815">
        <f t="shared" si="171"/>
        <v>147.82723287671234</v>
      </c>
      <c r="T815" s="20">
        <f t="shared" si="172"/>
        <v>4.9323326986990992</v>
      </c>
      <c r="U815">
        <f t="shared" si="173"/>
        <v>165.9945205479452</v>
      </c>
      <c r="V815">
        <f t="shared" si="174"/>
        <v>153.7572602739728</v>
      </c>
      <c r="W815" s="20">
        <f t="shared" si="175"/>
        <v>-7.3720868818906808</v>
      </c>
      <c r="Y815">
        <f t="shared" si="176"/>
        <v>155.29483287671255</v>
      </c>
      <c r="Z815" s="9">
        <f t="shared" si="177"/>
        <v>-10.699687671232653</v>
      </c>
      <c r="AB815">
        <f t="shared" si="178"/>
        <v>152.21968767123306</v>
      </c>
      <c r="AC815" s="9">
        <f t="shared" si="179"/>
        <v>-13.774832876712139</v>
      </c>
    </row>
    <row r="816" spans="1:29">
      <c r="A816" s="1">
        <v>20140325</v>
      </c>
      <c r="B816" s="1">
        <v>200000</v>
      </c>
      <c r="C816" s="1">
        <v>2456742.3220000002</v>
      </c>
      <c r="D816" s="1">
        <v>2148.5500000000002</v>
      </c>
      <c r="E816" s="1">
        <v>152.80000000000001</v>
      </c>
      <c r="F816" s="1">
        <v>152</v>
      </c>
      <c r="G816" s="8">
        <f t="shared" si="162"/>
        <v>140.96246575342477</v>
      </c>
      <c r="H816" s="5">
        <v>178</v>
      </c>
      <c r="I816" s="8">
        <f t="shared" si="163"/>
        <v>166.06575342465754</v>
      </c>
      <c r="J816">
        <f t="shared" si="166"/>
        <v>98.488352525819124</v>
      </c>
      <c r="K816">
        <f t="shared" si="164"/>
        <v>140.96246575342477</v>
      </c>
      <c r="L816">
        <f t="shared" si="167"/>
        <v>140.96246575342477</v>
      </c>
      <c r="M816">
        <f t="shared" si="165"/>
        <v>147.03287671232877</v>
      </c>
      <c r="N816" s="20">
        <f t="shared" si="168"/>
        <v>4.3064023649547494</v>
      </c>
      <c r="P816">
        <f t="shared" si="169"/>
        <v>146.20254794520548</v>
      </c>
      <c r="Q816" s="20">
        <f t="shared" si="170"/>
        <v>3.7173599112169313</v>
      </c>
      <c r="S816">
        <f t="shared" si="171"/>
        <v>147.86320547945206</v>
      </c>
      <c r="T816" s="20">
        <f t="shared" si="172"/>
        <v>4.8954448186925532</v>
      </c>
      <c r="U816">
        <f t="shared" si="173"/>
        <v>166.06575342465754</v>
      </c>
      <c r="V816">
        <f t="shared" si="174"/>
        <v>153.92493150684953</v>
      </c>
      <c r="W816" s="20">
        <f t="shared" si="175"/>
        <v>-7.3108522783514047</v>
      </c>
      <c r="Y816">
        <f t="shared" si="176"/>
        <v>155.46418082191803</v>
      </c>
      <c r="Z816" s="9">
        <f t="shared" si="177"/>
        <v>-10.601572602739509</v>
      </c>
      <c r="AB816">
        <f t="shared" si="178"/>
        <v>152.38568219178103</v>
      </c>
      <c r="AC816" s="9">
        <f t="shared" si="179"/>
        <v>-13.680071232876514</v>
      </c>
    </row>
    <row r="817" spans="1:29">
      <c r="A817" s="1">
        <v>20140326</v>
      </c>
      <c r="B817" s="1">
        <v>200000</v>
      </c>
      <c r="C817" s="1">
        <v>2456743.3220000002</v>
      </c>
      <c r="D817" s="1">
        <v>2148.5859999999998</v>
      </c>
      <c r="E817" s="1">
        <v>153.19999999999999</v>
      </c>
      <c r="F817" s="1">
        <v>152.5</v>
      </c>
      <c r="G817" s="8">
        <f t="shared" si="162"/>
        <v>141.05753424657547</v>
      </c>
      <c r="H817" s="5">
        <v>207</v>
      </c>
      <c r="I817" s="8">
        <f t="shared" si="163"/>
        <v>166.2</v>
      </c>
      <c r="J817">
        <f t="shared" si="166"/>
        <v>98.487216260323436</v>
      </c>
      <c r="K817">
        <f t="shared" si="164"/>
        <v>141.05753424657547</v>
      </c>
      <c r="L817">
        <f t="shared" si="167"/>
        <v>141.05753424657547</v>
      </c>
      <c r="M817">
        <f t="shared" si="165"/>
        <v>147.1</v>
      </c>
      <c r="N817" s="20">
        <f t="shared" si="168"/>
        <v>4.2836887697625485</v>
      </c>
      <c r="P817">
        <f t="shared" si="169"/>
        <v>146.26900000000001</v>
      </c>
      <c r="Q817" s="20">
        <f t="shared" si="170"/>
        <v>3.6945674552304411</v>
      </c>
      <c r="S817">
        <f t="shared" si="171"/>
        <v>147.93099999999998</v>
      </c>
      <c r="T817" s="20">
        <f t="shared" si="172"/>
        <v>4.872810084294656</v>
      </c>
      <c r="U817">
        <f t="shared" si="173"/>
        <v>166.2</v>
      </c>
      <c r="V817">
        <f t="shared" si="174"/>
        <v>154.11506849315094</v>
      </c>
      <c r="W817" s="20">
        <f t="shared" si="175"/>
        <v>-7.2713185961787303</v>
      </c>
      <c r="Y817">
        <f t="shared" si="176"/>
        <v>155.65621917808247</v>
      </c>
      <c r="Z817" s="9">
        <f t="shared" si="177"/>
        <v>-10.543780821917522</v>
      </c>
      <c r="AB817">
        <f t="shared" si="178"/>
        <v>152.57391780821942</v>
      </c>
      <c r="AC817" s="9">
        <f t="shared" si="179"/>
        <v>-13.62608219178057</v>
      </c>
    </row>
    <row r="818" spans="1:29">
      <c r="A818" s="1">
        <v>20140327</v>
      </c>
      <c r="B818" s="1">
        <v>200000</v>
      </c>
      <c r="C818" s="1">
        <v>2456744.3220000002</v>
      </c>
      <c r="D818" s="1">
        <v>2148.623</v>
      </c>
      <c r="E818" s="1">
        <v>144.80000000000001</v>
      </c>
      <c r="F818" s="1">
        <v>144.19999999999999</v>
      </c>
      <c r="G818" s="8">
        <f t="shared" si="162"/>
        <v>141.21123287671244</v>
      </c>
      <c r="H818" s="5">
        <v>205</v>
      </c>
      <c r="I818" s="8">
        <f t="shared" si="163"/>
        <v>166.56712328767122</v>
      </c>
      <c r="J818">
        <f t="shared" si="166"/>
        <v>98.47773738835798</v>
      </c>
      <c r="K818">
        <f t="shared" si="164"/>
        <v>141.21123287671244</v>
      </c>
      <c r="L818">
        <f t="shared" si="167"/>
        <v>141.21123287671244</v>
      </c>
      <c r="M818">
        <f t="shared" si="165"/>
        <v>147.28356164383561</v>
      </c>
      <c r="N818" s="20">
        <f t="shared" si="168"/>
        <v>4.3001740324898492</v>
      </c>
      <c r="P818">
        <f t="shared" si="169"/>
        <v>146.45072602739725</v>
      </c>
      <c r="Q818" s="20">
        <f t="shared" si="170"/>
        <v>3.7103940274066218</v>
      </c>
      <c r="S818">
        <f t="shared" si="171"/>
        <v>148.11639726027397</v>
      </c>
      <c r="T818" s="20">
        <f t="shared" si="172"/>
        <v>4.8899540375730908</v>
      </c>
      <c r="U818">
        <f t="shared" si="173"/>
        <v>166.56712328767122</v>
      </c>
      <c r="V818">
        <f t="shared" si="174"/>
        <v>154.42246575342489</v>
      </c>
      <c r="W818" s="20">
        <f t="shared" si="175"/>
        <v>-7.2911492343370838</v>
      </c>
      <c r="Y818">
        <f t="shared" si="176"/>
        <v>155.96669041095913</v>
      </c>
      <c r="Z818" s="9">
        <f t="shared" si="177"/>
        <v>-10.600432876712091</v>
      </c>
      <c r="AB818">
        <f t="shared" si="178"/>
        <v>152.87824109589064</v>
      </c>
      <c r="AC818" s="9">
        <f t="shared" si="179"/>
        <v>-13.68888219178058</v>
      </c>
    </row>
    <row r="819" spans="1:29">
      <c r="A819" s="1">
        <v>20140328</v>
      </c>
      <c r="B819" s="1">
        <v>200000</v>
      </c>
      <c r="C819" s="1">
        <v>2456745.3220000002</v>
      </c>
      <c r="D819" s="1">
        <v>2148.66</v>
      </c>
      <c r="E819" s="1">
        <v>146.4</v>
      </c>
      <c r="F819" s="1">
        <v>145.9</v>
      </c>
      <c r="G819" s="8">
        <f t="shared" si="162"/>
        <v>141.37698630136995</v>
      </c>
      <c r="H819" s="5">
        <v>250</v>
      </c>
      <c r="I819" s="8">
        <f t="shared" si="163"/>
        <v>166.90684931506848</v>
      </c>
      <c r="J819">
        <f t="shared" si="166"/>
        <v>98.470412501436286</v>
      </c>
      <c r="K819">
        <f t="shared" si="164"/>
        <v>141.37698630136995</v>
      </c>
      <c r="L819">
        <f t="shared" si="167"/>
        <v>141.37698630136995</v>
      </c>
      <c r="M819">
        <f t="shared" si="165"/>
        <v>147.45342465753424</v>
      </c>
      <c r="N819" s="20">
        <f t="shared" si="168"/>
        <v>4.2980392460844286</v>
      </c>
      <c r="P819">
        <f t="shared" si="169"/>
        <v>146.6188904109589</v>
      </c>
      <c r="Q819" s="20">
        <f t="shared" si="170"/>
        <v>3.707749221938343</v>
      </c>
      <c r="S819">
        <f t="shared" si="171"/>
        <v>148.28795890410959</v>
      </c>
      <c r="T819" s="20">
        <f t="shared" si="172"/>
        <v>4.8883292702305141</v>
      </c>
      <c r="U819">
        <f t="shared" si="173"/>
        <v>166.90684931506848</v>
      </c>
      <c r="V819">
        <f t="shared" si="174"/>
        <v>154.75397260273991</v>
      </c>
      <c r="W819" s="20">
        <f t="shared" si="175"/>
        <v>-7.2812330723394751</v>
      </c>
      <c r="Y819">
        <f t="shared" si="176"/>
        <v>156.3015123287673</v>
      </c>
      <c r="Z819" s="9">
        <f t="shared" si="177"/>
        <v>-10.605336986301182</v>
      </c>
      <c r="AB819">
        <f t="shared" si="178"/>
        <v>153.20643287671251</v>
      </c>
      <c r="AC819" s="9">
        <f t="shared" si="179"/>
        <v>-13.700416438355973</v>
      </c>
    </row>
    <row r="820" spans="1:29">
      <c r="A820" s="1">
        <v>20140329</v>
      </c>
      <c r="B820" s="1">
        <v>200000</v>
      </c>
      <c r="C820" s="1">
        <v>2456746.3220000002</v>
      </c>
      <c r="D820" s="1">
        <v>2148.6959999999999</v>
      </c>
      <c r="E820" s="1">
        <v>142.69999999999999</v>
      </c>
      <c r="F820" s="1">
        <v>142.30000000000001</v>
      </c>
      <c r="G820" s="8">
        <f t="shared" si="162"/>
        <v>141.57945205479461</v>
      </c>
      <c r="H820" s="5">
        <v>187</v>
      </c>
      <c r="I820" s="8">
        <f t="shared" si="163"/>
        <v>167.4</v>
      </c>
      <c r="J820">
        <f t="shared" si="166"/>
        <v>98.45755388618845</v>
      </c>
      <c r="K820">
        <f t="shared" si="164"/>
        <v>141.57945205479461</v>
      </c>
      <c r="L820">
        <f t="shared" si="167"/>
        <v>141.57945205479461</v>
      </c>
      <c r="M820">
        <f t="shared" si="165"/>
        <v>147.69999999999999</v>
      </c>
      <c r="N820" s="20">
        <f t="shared" si="168"/>
        <v>4.3230481940533139</v>
      </c>
      <c r="P820">
        <f t="shared" si="169"/>
        <v>146.863</v>
      </c>
      <c r="Q820" s="20">
        <f t="shared" si="170"/>
        <v>3.7318607103808574</v>
      </c>
      <c r="S820">
        <f t="shared" si="171"/>
        <v>148.53700000000001</v>
      </c>
      <c r="T820" s="20">
        <f t="shared" si="172"/>
        <v>4.9142356777257703</v>
      </c>
      <c r="U820">
        <f t="shared" si="173"/>
        <v>167.4</v>
      </c>
      <c r="V820">
        <f t="shared" si="174"/>
        <v>155.15890410958923</v>
      </c>
      <c r="W820" s="20">
        <f t="shared" si="175"/>
        <v>-7.3124826107591332</v>
      </c>
      <c r="Y820">
        <f t="shared" si="176"/>
        <v>156.71049315068512</v>
      </c>
      <c r="Z820" s="9">
        <f t="shared" si="177"/>
        <v>-10.689506849314881</v>
      </c>
      <c r="AB820">
        <f t="shared" si="178"/>
        <v>153.60731506849334</v>
      </c>
      <c r="AC820" s="9">
        <f t="shared" si="179"/>
        <v>-13.79268493150667</v>
      </c>
    </row>
    <row r="821" spans="1:29">
      <c r="A821" s="1">
        <v>20140330</v>
      </c>
      <c r="B821" s="1">
        <v>200000</v>
      </c>
      <c r="C821" s="1">
        <v>2456747.3220000002</v>
      </c>
      <c r="D821" s="1">
        <v>2148.7330000000002</v>
      </c>
      <c r="E821" s="1">
        <v>148.4</v>
      </c>
      <c r="F821" s="1">
        <v>148.1</v>
      </c>
      <c r="G821" s="8">
        <f t="shared" si="162"/>
        <v>141.78712328767133</v>
      </c>
      <c r="H821" s="5">
        <v>210</v>
      </c>
      <c r="I821" s="8">
        <f t="shared" si="163"/>
        <v>167.91232876712328</v>
      </c>
      <c r="J821">
        <f t="shared" si="166"/>
        <v>98.444116303354662</v>
      </c>
      <c r="K821">
        <f t="shared" si="164"/>
        <v>141.78712328767133</v>
      </c>
      <c r="L821">
        <f t="shared" si="167"/>
        <v>141.78712328767133</v>
      </c>
      <c r="M821">
        <f t="shared" si="165"/>
        <v>147.95616438356166</v>
      </c>
      <c r="N821" s="20">
        <f t="shared" si="168"/>
        <v>4.3509177369893877</v>
      </c>
      <c r="P821">
        <f t="shared" si="169"/>
        <v>147.11660273972603</v>
      </c>
      <c r="Q821" s="20">
        <f t="shared" si="170"/>
        <v>3.7587894644295403</v>
      </c>
      <c r="S821">
        <f t="shared" si="171"/>
        <v>148.79572602739728</v>
      </c>
      <c r="T821" s="20">
        <f t="shared" si="172"/>
        <v>4.9430460095492634</v>
      </c>
      <c r="U821">
        <f t="shared" si="173"/>
        <v>167.91232876712328</v>
      </c>
      <c r="V821">
        <f t="shared" si="174"/>
        <v>155.57424657534267</v>
      </c>
      <c r="W821" s="20">
        <f t="shared" si="175"/>
        <v>-7.3479310794934207</v>
      </c>
      <c r="Y821">
        <f t="shared" si="176"/>
        <v>157.12998904109611</v>
      </c>
      <c r="Z821" s="9">
        <f t="shared" si="177"/>
        <v>-10.782339726027175</v>
      </c>
      <c r="AB821">
        <f t="shared" si="178"/>
        <v>154.01850410958923</v>
      </c>
      <c r="AC821" s="9">
        <f t="shared" si="179"/>
        <v>-13.893824657534054</v>
      </c>
    </row>
    <row r="822" spans="1:29">
      <c r="A822" s="1">
        <v>20140331</v>
      </c>
      <c r="B822" s="1">
        <v>200000</v>
      </c>
      <c r="C822" s="1">
        <v>2456748.3220000002</v>
      </c>
      <c r="D822" s="1">
        <v>2148.77</v>
      </c>
      <c r="E822" s="1">
        <v>152.4</v>
      </c>
      <c r="F822" s="1">
        <v>152.1</v>
      </c>
      <c r="G822" s="8">
        <f t="shared" si="162"/>
        <v>141.98493150684942</v>
      </c>
      <c r="H822" s="5">
        <v>148</v>
      </c>
      <c r="I822" s="8">
        <f t="shared" si="163"/>
        <v>168.27123287671233</v>
      </c>
      <c r="J822">
        <f t="shared" si="166"/>
        <v>98.437861248147968</v>
      </c>
      <c r="K822">
        <f t="shared" si="164"/>
        <v>141.98493150684942</v>
      </c>
      <c r="L822">
        <f t="shared" si="167"/>
        <v>141.98493150684942</v>
      </c>
      <c r="M822">
        <f t="shared" si="165"/>
        <v>148.13561643835618</v>
      </c>
      <c r="N822" s="20">
        <f t="shared" si="168"/>
        <v>4.3319279491359453</v>
      </c>
      <c r="P822">
        <f t="shared" si="169"/>
        <v>147.29426027397261</v>
      </c>
      <c r="Q822" s="20">
        <f t="shared" si="170"/>
        <v>3.7393607270691689</v>
      </c>
      <c r="S822">
        <f t="shared" si="171"/>
        <v>148.97697260273975</v>
      </c>
      <c r="T822" s="20">
        <f t="shared" si="172"/>
        <v>4.92449517120275</v>
      </c>
      <c r="U822">
        <f t="shared" si="173"/>
        <v>168.27123287671233</v>
      </c>
      <c r="V822">
        <f t="shared" si="174"/>
        <v>155.96986301369884</v>
      </c>
      <c r="W822" s="20">
        <f t="shared" si="175"/>
        <v>-7.3104413943566726</v>
      </c>
      <c r="Y822">
        <f t="shared" si="176"/>
        <v>157.52956164383582</v>
      </c>
      <c r="Z822" s="9">
        <f t="shared" si="177"/>
        <v>-10.741671232876513</v>
      </c>
      <c r="AB822">
        <f t="shared" si="178"/>
        <v>154.41016438356186</v>
      </c>
      <c r="AC822" s="9">
        <f t="shared" si="179"/>
        <v>-13.861068493150469</v>
      </c>
    </row>
    <row r="823" spans="1:29">
      <c r="A823" s="1">
        <v>20140401</v>
      </c>
      <c r="B823" s="1">
        <v>200000</v>
      </c>
      <c r="C823" s="1">
        <v>2456749.3220000002</v>
      </c>
      <c r="D823" s="1">
        <v>2148.806</v>
      </c>
      <c r="E823" s="1">
        <v>153.30000000000001</v>
      </c>
      <c r="F823" s="1">
        <v>153.1</v>
      </c>
      <c r="G823" s="8">
        <f t="shared" si="162"/>
        <v>142.14219178082203</v>
      </c>
      <c r="H823" s="5">
        <v>170</v>
      </c>
      <c r="I823" s="8">
        <f t="shared" si="163"/>
        <v>168.65479452054794</v>
      </c>
      <c r="J823">
        <f t="shared" si="166"/>
        <v>98.427995906366263</v>
      </c>
      <c r="K823">
        <f t="shared" si="164"/>
        <v>142.14219178082203</v>
      </c>
      <c r="L823">
        <f t="shared" si="167"/>
        <v>142.14219178082203</v>
      </c>
      <c r="M823">
        <f t="shared" si="165"/>
        <v>148.32739726027398</v>
      </c>
      <c r="N823" s="20">
        <f t="shared" si="168"/>
        <v>4.3514212085524377</v>
      </c>
      <c r="P823">
        <f t="shared" si="169"/>
        <v>147.48412328767122</v>
      </c>
      <c r="Q823" s="20">
        <f t="shared" si="170"/>
        <v>3.7581603603567828</v>
      </c>
      <c r="S823">
        <f t="shared" si="171"/>
        <v>149.17067123287671</v>
      </c>
      <c r="T823" s="20">
        <f t="shared" si="172"/>
        <v>4.9446820567480358</v>
      </c>
      <c r="U823">
        <f t="shared" si="173"/>
        <v>168.65479452054794</v>
      </c>
      <c r="V823">
        <f t="shared" si="174"/>
        <v>156.28438356164406</v>
      </c>
      <c r="W823" s="20">
        <f t="shared" si="175"/>
        <v>-7.334752026511012</v>
      </c>
      <c r="Y823">
        <f t="shared" si="176"/>
        <v>157.8472273972605</v>
      </c>
      <c r="Z823" s="9">
        <f t="shared" si="177"/>
        <v>-10.807567123287441</v>
      </c>
      <c r="AB823">
        <f t="shared" si="178"/>
        <v>154.72153972602763</v>
      </c>
      <c r="AC823" s="9">
        <f t="shared" si="179"/>
        <v>-13.933254794520309</v>
      </c>
    </row>
    <row r="824" spans="1:29">
      <c r="A824" s="1">
        <v>20140402</v>
      </c>
      <c r="B824" s="1">
        <v>200000</v>
      </c>
      <c r="C824" s="1">
        <v>2456750.3220000002</v>
      </c>
      <c r="D824" s="1">
        <v>2148.8429999999998</v>
      </c>
      <c r="E824" s="1">
        <v>154.69999999999999</v>
      </c>
      <c r="F824" s="1">
        <v>154.6</v>
      </c>
      <c r="G824" s="8">
        <f t="shared" ref="G824:G887" si="180">AVERAGE(F642:F1006)</f>
        <v>142.27479452054806</v>
      </c>
      <c r="H824" s="5">
        <v>187</v>
      </c>
      <c r="I824" s="8">
        <f t="shared" ref="I824:I887" si="181">AVERAGE(H642:H1006)</f>
        <v>169.07945205479453</v>
      </c>
      <c r="J824">
        <f t="shared" si="166"/>
        <v>98.414670901254183</v>
      </c>
      <c r="K824">
        <f t="shared" ref="K824:K887" si="182">G824</f>
        <v>142.27479452054806</v>
      </c>
      <c r="L824">
        <f t="shared" si="167"/>
        <v>142.27479452054806</v>
      </c>
      <c r="M824">
        <f t="shared" ref="M824:M887" si="183">(I824*0.5)+64</f>
        <v>148.53972602739725</v>
      </c>
      <c r="N824" s="20">
        <f t="shared" si="168"/>
        <v>4.4034022526346916</v>
      </c>
      <c r="P824">
        <f t="shared" si="169"/>
        <v>147.6943287671233</v>
      </c>
      <c r="Q824" s="20">
        <f t="shared" si="170"/>
        <v>3.8092019495361313</v>
      </c>
      <c r="S824">
        <f t="shared" si="171"/>
        <v>149.38512328767123</v>
      </c>
      <c r="T824" s="20">
        <f t="shared" si="172"/>
        <v>4.9976025557332662</v>
      </c>
      <c r="U824">
        <f t="shared" si="173"/>
        <v>169.07945205479453</v>
      </c>
      <c r="V824">
        <f t="shared" si="174"/>
        <v>156.54958904109611</v>
      </c>
      <c r="W824" s="20">
        <f t="shared" si="175"/>
        <v>-7.4106361603524675</v>
      </c>
      <c r="Y824">
        <f t="shared" si="176"/>
        <v>158.11508493150708</v>
      </c>
      <c r="Z824" s="9">
        <f t="shared" si="177"/>
        <v>-10.964367123287445</v>
      </c>
      <c r="AB824">
        <f t="shared" si="178"/>
        <v>154.98409315068514</v>
      </c>
      <c r="AC824" s="9">
        <f t="shared" si="179"/>
        <v>-14.095358904109389</v>
      </c>
    </row>
    <row r="825" spans="1:29">
      <c r="A825" s="1">
        <v>20140403</v>
      </c>
      <c r="B825" s="1">
        <v>200000</v>
      </c>
      <c r="C825" s="1">
        <v>2456751.3220000002</v>
      </c>
      <c r="D825" s="1">
        <v>2148.88</v>
      </c>
      <c r="E825" s="1">
        <v>153</v>
      </c>
      <c r="F825" s="1">
        <v>153</v>
      </c>
      <c r="G825" s="8">
        <f t="shared" si="180"/>
        <v>142.38712328767133</v>
      </c>
      <c r="H825" s="5">
        <v>226</v>
      </c>
      <c r="I825" s="8">
        <f t="shared" si="181"/>
        <v>169.40821917808219</v>
      </c>
      <c r="J825">
        <f t="shared" ref="J825:J888" si="184">(G825/I825-1)*10+100</f>
        <v>98.404971374971709</v>
      </c>
      <c r="K825">
        <f t="shared" si="182"/>
        <v>142.38712328767133</v>
      </c>
      <c r="L825">
        <f t="shared" ref="L825:L888" si="185">K825</f>
        <v>142.38712328767133</v>
      </c>
      <c r="M825">
        <f t="shared" si="183"/>
        <v>148.70410958904108</v>
      </c>
      <c r="N825" s="20">
        <f t="shared" ref="N825:N888" si="186">((M825/K825)*100)-100</f>
        <v>4.4364870611278917</v>
      </c>
      <c r="P825">
        <f t="shared" ref="P825:P888" si="187">(I825*0.495)+64</f>
        <v>147.85706849315068</v>
      </c>
      <c r="Q825" s="20">
        <f t="shared" ref="Q825:Q888" si="188">((P825/K825)*100)-100</f>
        <v>3.8416010374956215</v>
      </c>
      <c r="S825">
        <f t="shared" ref="S825:S888" si="189">(I825*0.505)+64</f>
        <v>149.55115068493151</v>
      </c>
      <c r="T825" s="20">
        <f t="shared" ref="T825:T888" si="190">((S825/K825)*100)-100</f>
        <v>5.0313730847601761</v>
      </c>
      <c r="U825">
        <f t="shared" ref="U825:U888" si="191">I825</f>
        <v>169.40821917808219</v>
      </c>
      <c r="V825">
        <f t="shared" ref="V825:V888" si="192">(K825-64)*2</f>
        <v>156.77424657534266</v>
      </c>
      <c r="W825" s="20">
        <f t="shared" ref="W825:W888" si="193">((V825/I825)*100)-100</f>
        <v>-7.4577093508424639</v>
      </c>
      <c r="Y825">
        <f t="shared" ref="Y825:Y888" si="194">(K825-64)*2.02</f>
        <v>158.3419890410961</v>
      </c>
      <c r="Z825" s="9">
        <f t="shared" ref="Z825:Z888" si="195">((Y825-I825)/100)*100</f>
        <v>-11.066230136986093</v>
      </c>
      <c r="AB825">
        <f t="shared" ref="AB825:AB888" si="196">(K825-64)*1.98</f>
        <v>155.20650410958922</v>
      </c>
      <c r="AC825" s="9">
        <f t="shared" ref="AC825:AC888" si="197">((AB825-I825)/100)*100</f>
        <v>-14.201715068492973</v>
      </c>
    </row>
    <row r="826" spans="1:29">
      <c r="A826" s="1">
        <v>20140404</v>
      </c>
      <c r="B826" s="1">
        <v>200000</v>
      </c>
      <c r="C826" s="1">
        <v>2456752.3220000002</v>
      </c>
      <c r="D826" s="1">
        <v>2148.9160000000002</v>
      </c>
      <c r="E826" s="1">
        <v>156.9</v>
      </c>
      <c r="F826" s="1">
        <v>157</v>
      </c>
      <c r="G826" s="8">
        <f t="shared" si="180"/>
        <v>142.45013698630149</v>
      </c>
      <c r="H826" s="5">
        <v>220</v>
      </c>
      <c r="I826" s="8">
        <f t="shared" si="181"/>
        <v>169.54520547945205</v>
      </c>
      <c r="J826">
        <f t="shared" si="184"/>
        <v>98.401897097795882</v>
      </c>
      <c r="K826">
        <f t="shared" si="182"/>
        <v>142.45013698630149</v>
      </c>
      <c r="L826">
        <f t="shared" si="185"/>
        <v>142.45013698630149</v>
      </c>
      <c r="M826">
        <f t="shared" si="183"/>
        <v>148.77260273972604</v>
      </c>
      <c r="N826" s="20">
        <f t="shared" si="186"/>
        <v>4.4383711291429222</v>
      </c>
      <c r="P826">
        <f t="shared" si="187"/>
        <v>147.92487671232877</v>
      </c>
      <c r="Q826" s="20">
        <f t="shared" si="188"/>
        <v>3.8432674350841438</v>
      </c>
      <c r="S826">
        <f t="shared" si="189"/>
        <v>149.62032876712328</v>
      </c>
      <c r="T826" s="20">
        <f t="shared" si="190"/>
        <v>5.0334748232016864</v>
      </c>
      <c r="U826">
        <f t="shared" si="191"/>
        <v>169.54520547945205</v>
      </c>
      <c r="V826">
        <f t="shared" si="192"/>
        <v>156.90027397260297</v>
      </c>
      <c r="W826" s="20">
        <f t="shared" si="193"/>
        <v>-7.4581475017773755</v>
      </c>
      <c r="Y826">
        <f t="shared" si="194"/>
        <v>158.46927671232902</v>
      </c>
      <c r="Z826" s="9">
        <f t="shared" si="195"/>
        <v>-11.075928767123031</v>
      </c>
      <c r="AB826">
        <f t="shared" si="196"/>
        <v>155.33127123287693</v>
      </c>
      <c r="AC826" s="9">
        <f t="shared" si="197"/>
        <v>-14.213934246575121</v>
      </c>
    </row>
    <row r="827" spans="1:29">
      <c r="A827" s="1">
        <v>20140405</v>
      </c>
      <c r="B827" s="1">
        <v>200000</v>
      </c>
      <c r="C827" s="1">
        <v>2456753.3220000002</v>
      </c>
      <c r="D827" s="1">
        <v>2148.953</v>
      </c>
      <c r="E827" s="1">
        <v>142.1</v>
      </c>
      <c r="F827" s="1">
        <v>142.30000000000001</v>
      </c>
      <c r="G827" s="8">
        <f t="shared" si="180"/>
        <v>142.50054794520562</v>
      </c>
      <c r="H827" s="5">
        <v>203</v>
      </c>
      <c r="I827" s="8">
        <f t="shared" si="181"/>
        <v>169.79452054794521</v>
      </c>
      <c r="J827" s="29">
        <f>(G827/I827-1)*10+100</f>
        <v>98.392529245663582</v>
      </c>
      <c r="K827">
        <f t="shared" si="182"/>
        <v>142.50054794520562</v>
      </c>
      <c r="L827">
        <f t="shared" si="185"/>
        <v>142.50054794520562</v>
      </c>
      <c r="M827">
        <f t="shared" si="183"/>
        <v>148.89726027397262</v>
      </c>
      <c r="N827" s="20">
        <f t="shared" si="186"/>
        <v>4.4889036716031967</v>
      </c>
      <c r="P827">
        <f t="shared" si="187"/>
        <v>148.04828767123288</v>
      </c>
      <c r="Q827" s="20">
        <f t="shared" si="188"/>
        <v>3.8931357149310628</v>
      </c>
      <c r="S827">
        <f t="shared" si="189"/>
        <v>149.74623287671233</v>
      </c>
      <c r="T827" s="20">
        <f t="shared" si="190"/>
        <v>5.084671628275288</v>
      </c>
      <c r="U827">
        <f t="shared" si="191"/>
        <v>169.79452054794521</v>
      </c>
      <c r="V827">
        <f t="shared" si="192"/>
        <v>157.00109589041125</v>
      </c>
      <c r="W827" s="20">
        <f t="shared" si="193"/>
        <v>-7.5346510689792581</v>
      </c>
      <c r="Y827">
        <f t="shared" si="194"/>
        <v>158.57110684931536</v>
      </c>
      <c r="Z827" s="20">
        <f t="shared" si="195"/>
        <v>-11.223413698629855</v>
      </c>
      <c r="AB827">
        <f t="shared" si="196"/>
        <v>155.43108493150714</v>
      </c>
      <c r="AC827" s="20">
        <f t="shared" si="197"/>
        <v>-14.363435616438066</v>
      </c>
    </row>
    <row r="828" spans="1:29">
      <c r="A828" s="1">
        <v>20140406</v>
      </c>
      <c r="B828" s="1">
        <v>200000</v>
      </c>
      <c r="C828" s="1">
        <v>2456754.3220000002</v>
      </c>
      <c r="D828" s="1">
        <v>2148.9899999999998</v>
      </c>
      <c r="E828" s="1">
        <v>140.9</v>
      </c>
      <c r="F828" s="1">
        <v>141.19999999999999</v>
      </c>
      <c r="G828" s="8">
        <f t="shared" si="180"/>
        <v>142.56219178082205</v>
      </c>
      <c r="H828" s="5">
        <v>179</v>
      </c>
      <c r="I828" s="8">
        <f t="shared" si="181"/>
        <v>169.93150684931507</v>
      </c>
      <c r="J828" s="29">
        <f t="shared" si="184"/>
        <v>98.389391374445793</v>
      </c>
      <c r="K828">
        <f t="shared" si="182"/>
        <v>142.56219178082205</v>
      </c>
      <c r="L828">
        <f t="shared" si="185"/>
        <v>142.56219178082205</v>
      </c>
      <c r="M828">
        <f t="shared" si="183"/>
        <v>148.96575342465752</v>
      </c>
      <c r="N828" s="20">
        <f t="shared" si="186"/>
        <v>4.4917671114936581</v>
      </c>
      <c r="P828">
        <f t="shared" si="187"/>
        <v>148.11609589041097</v>
      </c>
      <c r="Q828" s="20">
        <f t="shared" si="188"/>
        <v>3.8957763206444014</v>
      </c>
      <c r="S828">
        <f t="shared" si="189"/>
        <v>149.81541095890412</v>
      </c>
      <c r="T828" s="20">
        <f t="shared" si="190"/>
        <v>5.0877579023429433</v>
      </c>
      <c r="U828">
        <f t="shared" si="191"/>
        <v>169.93150684931507</v>
      </c>
      <c r="V828">
        <f t="shared" si="192"/>
        <v>157.12438356164409</v>
      </c>
      <c r="W828" s="20">
        <f t="shared" si="193"/>
        <v>-7.5366384522368577</v>
      </c>
      <c r="Y828">
        <f t="shared" si="194"/>
        <v>158.69562739726052</v>
      </c>
      <c r="Z828" s="9">
        <f t="shared" si="195"/>
        <v>-11.235879452054547</v>
      </c>
      <c r="AB828">
        <f t="shared" si="196"/>
        <v>155.55313972602767</v>
      </c>
      <c r="AC828" s="9">
        <f t="shared" si="197"/>
        <v>-14.378367123287406</v>
      </c>
    </row>
    <row r="829" spans="1:29">
      <c r="A829" s="1">
        <v>20140407</v>
      </c>
      <c r="B829" s="1">
        <v>200000</v>
      </c>
      <c r="C829" s="1">
        <v>2456755.3220000002</v>
      </c>
      <c r="D829" s="1">
        <v>2149.0259999999998</v>
      </c>
      <c r="E829" s="1">
        <v>139.9</v>
      </c>
      <c r="F829" s="1">
        <v>140.19999999999999</v>
      </c>
      <c r="G829" s="8">
        <f t="shared" si="180"/>
        <v>142.62630136986314</v>
      </c>
      <c r="H829" s="5">
        <v>214</v>
      </c>
      <c r="I829" s="8">
        <f t="shared" si="181"/>
        <v>169.99178082191781</v>
      </c>
      <c r="J829" s="29">
        <f t="shared" si="184"/>
        <v>98.390188083227244</v>
      </c>
      <c r="K829">
        <f t="shared" si="182"/>
        <v>142.62630136986314</v>
      </c>
      <c r="L829">
        <f t="shared" si="185"/>
        <v>142.62630136986314</v>
      </c>
      <c r="M829">
        <f t="shared" si="183"/>
        <v>148.99589041095891</v>
      </c>
      <c r="N829" s="20">
        <f t="shared" si="186"/>
        <v>4.465928780259091</v>
      </c>
      <c r="P829">
        <f t="shared" si="187"/>
        <v>148.14593150684931</v>
      </c>
      <c r="Q829" s="20">
        <f t="shared" si="188"/>
        <v>3.8699945830274771</v>
      </c>
      <c r="S829">
        <f t="shared" si="189"/>
        <v>149.84584931506851</v>
      </c>
      <c r="T829" s="20">
        <f t="shared" si="190"/>
        <v>5.0618629774906765</v>
      </c>
      <c r="U829">
        <f t="shared" si="191"/>
        <v>169.99178082191781</v>
      </c>
      <c r="V829">
        <f t="shared" si="192"/>
        <v>157.25260273972629</v>
      </c>
      <c r="W829" s="20">
        <f t="shared" si="193"/>
        <v>-7.4939964865342432</v>
      </c>
      <c r="Y829">
        <f t="shared" si="194"/>
        <v>158.82512876712354</v>
      </c>
      <c r="Z829" s="9">
        <f t="shared" si="195"/>
        <v>-11.16665205479427</v>
      </c>
      <c r="AB829">
        <f t="shared" si="196"/>
        <v>155.68007671232903</v>
      </c>
      <c r="AC829" s="9">
        <f t="shared" si="197"/>
        <v>-14.311704109588788</v>
      </c>
    </row>
    <row r="830" spans="1:29">
      <c r="A830" s="1">
        <v>20140408</v>
      </c>
      <c r="B830" s="1">
        <v>200000</v>
      </c>
      <c r="C830" s="1">
        <v>2456756.3220000002</v>
      </c>
      <c r="D830" s="1">
        <v>2149.0630000000001</v>
      </c>
      <c r="E830" s="1">
        <v>132</v>
      </c>
      <c r="F830" s="1">
        <v>132.4</v>
      </c>
      <c r="G830" s="8">
        <f t="shared" si="180"/>
        <v>142.66301369863027</v>
      </c>
      <c r="H830" s="5">
        <v>152</v>
      </c>
      <c r="I830" s="8">
        <f t="shared" si="181"/>
        <v>170.12876712328767</v>
      </c>
      <c r="J830" s="29">
        <f t="shared" si="184"/>
        <v>98.385590286165197</v>
      </c>
      <c r="K830">
        <f t="shared" si="182"/>
        <v>142.66301369863027</v>
      </c>
      <c r="L830">
        <f t="shared" si="185"/>
        <v>142.66301369863027</v>
      </c>
      <c r="M830">
        <f t="shared" si="183"/>
        <v>149.06438356164384</v>
      </c>
      <c r="N830" s="20">
        <f t="shared" si="186"/>
        <v>4.4870563834689534</v>
      </c>
      <c r="P830">
        <f t="shared" si="187"/>
        <v>148.2137397260274</v>
      </c>
      <c r="Q830" s="20">
        <f t="shared" si="188"/>
        <v>3.8907954370870073</v>
      </c>
      <c r="S830">
        <f t="shared" si="189"/>
        <v>149.91502739726027</v>
      </c>
      <c r="T830" s="20">
        <f t="shared" si="190"/>
        <v>5.0833173298508711</v>
      </c>
      <c r="U830">
        <f t="shared" si="191"/>
        <v>170.12876712328767</v>
      </c>
      <c r="V830">
        <f t="shared" si="192"/>
        <v>157.32602739726053</v>
      </c>
      <c r="W830" s="20">
        <f t="shared" si="193"/>
        <v>-7.5253232845385583</v>
      </c>
      <c r="Y830">
        <f t="shared" si="194"/>
        <v>158.89928767123314</v>
      </c>
      <c r="Z830" s="9">
        <f t="shared" si="195"/>
        <v>-11.229479452054534</v>
      </c>
      <c r="AB830">
        <f t="shared" si="196"/>
        <v>155.75276712328792</v>
      </c>
      <c r="AC830" s="9">
        <f t="shared" si="197"/>
        <v>-14.375999999999751</v>
      </c>
    </row>
    <row r="831" spans="1:29">
      <c r="A831" s="1">
        <v>20140409</v>
      </c>
      <c r="B831" s="1">
        <v>200000</v>
      </c>
      <c r="C831" s="1">
        <v>2456757.3220000002</v>
      </c>
      <c r="D831" s="1">
        <v>2149.1</v>
      </c>
      <c r="E831" s="1">
        <v>130.6</v>
      </c>
      <c r="F831" s="1">
        <v>131</v>
      </c>
      <c r="G831" s="8">
        <f t="shared" si="180"/>
        <v>142.70273972602754</v>
      </c>
      <c r="H831" s="5">
        <v>129</v>
      </c>
      <c r="I831" s="14">
        <f t="shared" si="181"/>
        <v>170.16438356164383</v>
      </c>
      <c r="J831" s="29">
        <f t="shared" si="184"/>
        <v>98.386169698921279</v>
      </c>
      <c r="K831" s="10">
        <f t="shared" si="182"/>
        <v>142.70273972602754</v>
      </c>
      <c r="L831">
        <f t="shared" si="185"/>
        <v>142.70273972602754</v>
      </c>
      <c r="M831" s="29">
        <f t="shared" si="183"/>
        <v>149.08219178082192</v>
      </c>
      <c r="N831" s="20">
        <f t="shared" si="186"/>
        <v>4.4704481967495298</v>
      </c>
      <c r="P831">
        <f t="shared" si="187"/>
        <v>148.2313698630137</v>
      </c>
      <c r="Q831" s="20">
        <f t="shared" si="188"/>
        <v>3.8742284469103225</v>
      </c>
      <c r="S831">
        <f t="shared" si="189"/>
        <v>149.93301369863013</v>
      </c>
      <c r="T831" s="20">
        <f t="shared" si="190"/>
        <v>5.066667946588737</v>
      </c>
      <c r="U831">
        <f t="shared" si="191"/>
        <v>170.16438356164383</v>
      </c>
      <c r="V831">
        <f t="shared" si="192"/>
        <v>157.40547945205509</v>
      </c>
      <c r="W831" s="11">
        <f>((I831/V831)*100)-100</f>
        <v>8.1057560092595367</v>
      </c>
      <c r="Y831">
        <f t="shared" si="194"/>
        <v>158.97953424657564</v>
      </c>
      <c r="Z831" s="9">
        <f t="shared" si="195"/>
        <v>-11.184849315068192</v>
      </c>
      <c r="AB831">
        <f t="shared" si="196"/>
        <v>155.83142465753454</v>
      </c>
      <c r="AC831" s="9">
        <f t="shared" si="197"/>
        <v>-14.332958904109292</v>
      </c>
    </row>
    <row r="832" spans="1:29">
      <c r="A832" s="1">
        <v>20140410</v>
      </c>
      <c r="B832" s="1">
        <v>200000</v>
      </c>
      <c r="C832" s="1">
        <v>2456758.3220000002</v>
      </c>
      <c r="D832" s="1">
        <v>2149.136</v>
      </c>
      <c r="E832" s="1">
        <v>136.69999999999999</v>
      </c>
      <c r="F832" s="1">
        <v>137.30000000000001</v>
      </c>
      <c r="G832" s="8">
        <f t="shared" si="180"/>
        <v>142.71780821917821</v>
      </c>
      <c r="H832" s="5">
        <v>115</v>
      </c>
      <c r="I832" s="8">
        <f t="shared" si="181"/>
        <v>170.08219178082192</v>
      </c>
      <c r="J832">
        <f t="shared" si="184"/>
        <v>98.391108247422693</v>
      </c>
      <c r="K832">
        <f t="shared" si="182"/>
        <v>142.71780821917821</v>
      </c>
      <c r="L832">
        <f t="shared" si="185"/>
        <v>142.71780821917821</v>
      </c>
      <c r="M832">
        <f t="shared" si="183"/>
        <v>149.04109589041096</v>
      </c>
      <c r="N832" s="20">
        <f t="shared" si="186"/>
        <v>4.430622744375242</v>
      </c>
      <c r="P832">
        <f t="shared" si="187"/>
        <v>148.19068493150684</v>
      </c>
      <c r="Q832" s="20">
        <f t="shared" si="188"/>
        <v>3.8347538969514545</v>
      </c>
      <c r="S832">
        <f t="shared" si="189"/>
        <v>149.89150684931508</v>
      </c>
      <c r="T832" s="20">
        <f t="shared" si="190"/>
        <v>5.0264915917990436</v>
      </c>
      <c r="U832">
        <f t="shared" si="191"/>
        <v>170.08219178082192</v>
      </c>
      <c r="V832">
        <f t="shared" si="192"/>
        <v>157.43561643835642</v>
      </c>
      <c r="W832" s="20">
        <f t="shared" si="193"/>
        <v>-7.4355670103091285</v>
      </c>
      <c r="Y832">
        <f t="shared" si="194"/>
        <v>159.00997260273999</v>
      </c>
      <c r="Z832" s="9">
        <f t="shared" si="195"/>
        <v>-11.072219178081923</v>
      </c>
      <c r="AB832">
        <f t="shared" si="196"/>
        <v>155.86126027397285</v>
      </c>
      <c r="AC832" s="9">
        <f t="shared" si="197"/>
        <v>-14.22093150684907</v>
      </c>
    </row>
    <row r="833" spans="1:29">
      <c r="A833" s="1">
        <v>20140411</v>
      </c>
      <c r="B833" s="1">
        <v>200000</v>
      </c>
      <c r="C833" s="1">
        <v>2456759.3220000002</v>
      </c>
      <c r="D833" s="1">
        <v>2149.1729999999998</v>
      </c>
      <c r="E833" s="1">
        <v>137.6</v>
      </c>
      <c r="F833" s="1">
        <v>138.19999999999999</v>
      </c>
      <c r="G833" s="8">
        <f t="shared" si="180"/>
        <v>142.71808219178095</v>
      </c>
      <c r="H833" s="5">
        <v>119</v>
      </c>
      <c r="I833" s="8">
        <f t="shared" si="181"/>
        <v>169.87397260273971</v>
      </c>
      <c r="J833">
        <f t="shared" si="184"/>
        <v>98.401409586478295</v>
      </c>
      <c r="K833">
        <f t="shared" si="182"/>
        <v>142.71808219178095</v>
      </c>
      <c r="L833">
        <f t="shared" si="185"/>
        <v>142.71808219178095</v>
      </c>
      <c r="M833">
        <f t="shared" si="183"/>
        <v>148.93698630136987</v>
      </c>
      <c r="N833" s="20">
        <f t="shared" si="186"/>
        <v>4.357474549883662</v>
      </c>
      <c r="P833">
        <f t="shared" si="187"/>
        <v>148.08761643835615</v>
      </c>
      <c r="Q833" s="20">
        <f t="shared" si="188"/>
        <v>3.762336323549917</v>
      </c>
      <c r="S833">
        <f t="shared" si="189"/>
        <v>149.78635616438356</v>
      </c>
      <c r="T833" s="20">
        <f t="shared" si="190"/>
        <v>4.952612776217407</v>
      </c>
      <c r="U833">
        <f t="shared" si="191"/>
        <v>169.87397260273971</v>
      </c>
      <c r="V833">
        <f t="shared" si="192"/>
        <v>157.4361643835619</v>
      </c>
      <c r="W833" s="20">
        <f t="shared" si="193"/>
        <v>-7.3217856912455659</v>
      </c>
      <c r="Y833">
        <f t="shared" si="194"/>
        <v>159.01052602739753</v>
      </c>
      <c r="Z833" s="9">
        <f t="shared" si="195"/>
        <v>-10.863446575342181</v>
      </c>
      <c r="AB833">
        <f t="shared" si="196"/>
        <v>155.86180273972627</v>
      </c>
      <c r="AC833" s="9">
        <f t="shared" si="197"/>
        <v>-14.01216986301344</v>
      </c>
    </row>
    <row r="834" spans="1:29">
      <c r="A834" s="1">
        <v>20140412</v>
      </c>
      <c r="B834" s="1">
        <v>200000</v>
      </c>
      <c r="C834" s="1">
        <v>2456760.3220000002</v>
      </c>
      <c r="D834" s="1">
        <v>2149.21</v>
      </c>
      <c r="E834" s="1">
        <v>135.9</v>
      </c>
      <c r="F834" s="1">
        <v>136.5</v>
      </c>
      <c r="G834" s="8">
        <f t="shared" si="180"/>
        <v>142.67178082191793</v>
      </c>
      <c r="H834" s="5">
        <v>108</v>
      </c>
      <c r="I834" s="8">
        <f t="shared" si="181"/>
        <v>169.71506849315068</v>
      </c>
      <c r="J834">
        <f t="shared" si="184"/>
        <v>98.406547638265593</v>
      </c>
      <c r="K834">
        <f t="shared" si="182"/>
        <v>142.67178082191793</v>
      </c>
      <c r="L834">
        <f t="shared" si="185"/>
        <v>142.67178082191793</v>
      </c>
      <c r="M834">
        <f t="shared" si="183"/>
        <v>148.85753424657534</v>
      </c>
      <c r="N834" s="20">
        <f t="shared" si="186"/>
        <v>4.3356530555810622</v>
      </c>
      <c r="P834">
        <f t="shared" si="187"/>
        <v>148.00895890410959</v>
      </c>
      <c r="Q834" s="20">
        <f t="shared" si="188"/>
        <v>3.7408785755982876</v>
      </c>
      <c r="S834">
        <f t="shared" si="189"/>
        <v>149.70610958904109</v>
      </c>
      <c r="T834" s="20">
        <f t="shared" si="190"/>
        <v>4.9304275355638509</v>
      </c>
      <c r="U834">
        <f t="shared" si="191"/>
        <v>169.71506849315068</v>
      </c>
      <c r="V834">
        <f t="shared" si="192"/>
        <v>157.34356164383587</v>
      </c>
      <c r="W834" s="20">
        <f t="shared" si="193"/>
        <v>-7.2895747909468014</v>
      </c>
      <c r="Y834">
        <f t="shared" si="194"/>
        <v>158.91699726027423</v>
      </c>
      <c r="Z834" s="9">
        <f t="shared" si="195"/>
        <v>-10.798071232876453</v>
      </c>
      <c r="AB834">
        <f t="shared" si="196"/>
        <v>155.77012602739751</v>
      </c>
      <c r="AC834" s="9">
        <f t="shared" si="197"/>
        <v>-13.94494246575317</v>
      </c>
    </row>
    <row r="835" spans="1:29">
      <c r="A835" s="1">
        <v>20140413</v>
      </c>
      <c r="B835" s="1">
        <v>200000</v>
      </c>
      <c r="C835" s="1">
        <v>2456761.3220000002</v>
      </c>
      <c r="D835" s="1">
        <v>2149.2460000000001</v>
      </c>
      <c r="E835" s="1">
        <v>137.1</v>
      </c>
      <c r="F835" s="1">
        <v>137.1</v>
      </c>
      <c r="G835" s="8">
        <f t="shared" si="180"/>
        <v>142.62520547945221</v>
      </c>
      <c r="H835" s="5">
        <v>130</v>
      </c>
      <c r="I835" s="8">
        <f t="shared" si="181"/>
        <v>169.51506849315069</v>
      </c>
      <c r="J835">
        <f t="shared" si="184"/>
        <v>98.413718423221766</v>
      </c>
      <c r="K835">
        <f t="shared" si="182"/>
        <v>142.62520547945221</v>
      </c>
      <c r="L835">
        <f t="shared" si="185"/>
        <v>142.62520547945221</v>
      </c>
      <c r="M835">
        <f t="shared" si="183"/>
        <v>148.75753424657535</v>
      </c>
      <c r="N835" s="20">
        <f t="shared" si="186"/>
        <v>4.2996108201973016</v>
      </c>
      <c r="P835">
        <f t="shared" si="187"/>
        <v>147.9099589041096</v>
      </c>
      <c r="Q835" s="20">
        <f t="shared" si="188"/>
        <v>3.7053432504388297</v>
      </c>
      <c r="S835">
        <f t="shared" si="189"/>
        <v>149.60510958904109</v>
      </c>
      <c r="T835" s="20">
        <f t="shared" si="190"/>
        <v>4.893878389955745</v>
      </c>
      <c r="U835">
        <f t="shared" si="191"/>
        <v>169.51506849315069</v>
      </c>
      <c r="V835">
        <f t="shared" si="192"/>
        <v>157.25041095890441</v>
      </c>
      <c r="W835" s="20">
        <f t="shared" si="193"/>
        <v>-7.235142954115517</v>
      </c>
      <c r="Y835">
        <f t="shared" si="194"/>
        <v>158.82291506849344</v>
      </c>
      <c r="Z835" s="9">
        <f t="shared" si="195"/>
        <v>-10.692153424657249</v>
      </c>
      <c r="AB835">
        <f t="shared" si="196"/>
        <v>155.67790684931538</v>
      </c>
      <c r="AC835" s="9">
        <f t="shared" si="197"/>
        <v>-13.837161643835316</v>
      </c>
    </row>
    <row r="836" spans="1:29">
      <c r="A836" s="1">
        <v>20140414</v>
      </c>
      <c r="B836" s="1">
        <v>200000</v>
      </c>
      <c r="C836" s="1">
        <v>2456762.3220000002</v>
      </c>
      <c r="D836" s="1">
        <v>2149.2829999999999</v>
      </c>
      <c r="E836" s="1">
        <v>150.30000000000001</v>
      </c>
      <c r="F836" s="1">
        <v>151.19999999999999</v>
      </c>
      <c r="G836" s="8">
        <f t="shared" si="180"/>
        <v>142.57945205479467</v>
      </c>
      <c r="H836" s="5">
        <v>198</v>
      </c>
      <c r="I836" s="8">
        <f t="shared" si="181"/>
        <v>169.35890410958905</v>
      </c>
      <c r="J836">
        <f t="shared" si="184"/>
        <v>98.418775074414398</v>
      </c>
      <c r="K836">
        <f t="shared" si="182"/>
        <v>142.57945205479467</v>
      </c>
      <c r="L836">
        <f t="shared" si="185"/>
        <v>142.57945205479467</v>
      </c>
      <c r="M836">
        <f t="shared" si="183"/>
        <v>148.67945205479452</v>
      </c>
      <c r="N836" s="20">
        <f t="shared" si="186"/>
        <v>4.2783163436871376</v>
      </c>
      <c r="P836">
        <f t="shared" si="187"/>
        <v>147.83265753424658</v>
      </c>
      <c r="Q836" s="20">
        <f t="shared" si="188"/>
        <v>3.6844057146699214</v>
      </c>
      <c r="S836">
        <f t="shared" si="189"/>
        <v>149.52624657534247</v>
      </c>
      <c r="T836" s="20">
        <f t="shared" si="190"/>
        <v>4.8722269727043681</v>
      </c>
      <c r="U836">
        <f t="shared" si="191"/>
        <v>169.35890410958905</v>
      </c>
      <c r="V836">
        <f t="shared" si="192"/>
        <v>157.15890410958934</v>
      </c>
      <c r="W836" s="20">
        <f t="shared" si="193"/>
        <v>-7.2036365989386155</v>
      </c>
      <c r="Y836">
        <f t="shared" si="194"/>
        <v>158.73049315068525</v>
      </c>
      <c r="Z836" s="9">
        <f t="shared" si="195"/>
        <v>-10.6284109589038</v>
      </c>
      <c r="AB836">
        <f t="shared" si="196"/>
        <v>155.58731506849344</v>
      </c>
      <c r="AC836" s="9">
        <f t="shared" si="197"/>
        <v>-13.771589041095607</v>
      </c>
    </row>
    <row r="837" spans="1:29">
      <c r="A837" s="1">
        <v>20140415</v>
      </c>
      <c r="B837" s="1">
        <v>200000</v>
      </c>
      <c r="C837" s="1">
        <v>2456763.3220000002</v>
      </c>
      <c r="D837" s="1">
        <v>2149.3200000000002</v>
      </c>
      <c r="E837" s="1">
        <v>161.9</v>
      </c>
      <c r="F837" s="1">
        <v>163</v>
      </c>
      <c r="G837" s="8">
        <f t="shared" si="180"/>
        <v>142.56684931506862</v>
      </c>
      <c r="H837" s="5">
        <v>243</v>
      </c>
      <c r="I837" s="8">
        <f t="shared" si="181"/>
        <v>169.33972602739726</v>
      </c>
      <c r="J837">
        <f t="shared" si="184"/>
        <v>98.418984290313716</v>
      </c>
      <c r="K837">
        <f t="shared" si="182"/>
        <v>142.56684931506862</v>
      </c>
      <c r="L837">
        <f t="shared" si="185"/>
        <v>142.56684931506862</v>
      </c>
      <c r="M837">
        <f t="shared" si="183"/>
        <v>148.66986301369863</v>
      </c>
      <c r="N837" s="20">
        <f t="shared" si="186"/>
        <v>4.2808084263281359</v>
      </c>
      <c r="P837">
        <f t="shared" si="187"/>
        <v>147.82316438356165</v>
      </c>
      <c r="Q837" s="20">
        <f t="shared" si="188"/>
        <v>3.6869125562820813</v>
      </c>
      <c r="S837">
        <f t="shared" si="189"/>
        <v>149.51656164383562</v>
      </c>
      <c r="T837" s="20">
        <f t="shared" si="190"/>
        <v>4.8747042963742047</v>
      </c>
      <c r="U837">
        <f t="shared" si="191"/>
        <v>169.33972602739726</v>
      </c>
      <c r="V837">
        <f t="shared" si="192"/>
        <v>157.13369863013725</v>
      </c>
      <c r="W837" s="20">
        <f t="shared" si="193"/>
        <v>-7.2080117782198414</v>
      </c>
      <c r="Y837">
        <f t="shared" si="194"/>
        <v>158.70503561643861</v>
      </c>
      <c r="Z837" s="9">
        <f t="shared" si="195"/>
        <v>-10.634690410958655</v>
      </c>
      <c r="AB837">
        <f t="shared" si="196"/>
        <v>155.56236164383589</v>
      </c>
      <c r="AC837" s="9">
        <f t="shared" si="197"/>
        <v>-13.777364383561377</v>
      </c>
    </row>
    <row r="838" spans="1:29">
      <c r="A838" s="1">
        <v>20140416</v>
      </c>
      <c r="B838" s="1">
        <v>170000</v>
      </c>
      <c r="C838" s="1">
        <v>2456764.1970000002</v>
      </c>
      <c r="D838" s="1">
        <v>2149.3519999999999</v>
      </c>
      <c r="E838" s="1">
        <v>173.1</v>
      </c>
      <c r="F838" s="1">
        <v>174.3</v>
      </c>
      <c r="G838" s="8">
        <f t="shared" si="180"/>
        <v>142.56821917808233</v>
      </c>
      <c r="H838" s="5">
        <v>270</v>
      </c>
      <c r="I838" s="8">
        <f t="shared" si="181"/>
        <v>169.21369863013697</v>
      </c>
      <c r="J838">
        <f t="shared" si="184"/>
        <v>98.425335556886822</v>
      </c>
      <c r="K838">
        <f t="shared" si="182"/>
        <v>142.56821917808233</v>
      </c>
      <c r="L838">
        <f t="shared" si="185"/>
        <v>142.56821917808233</v>
      </c>
      <c r="M838">
        <f t="shared" si="183"/>
        <v>148.60684931506847</v>
      </c>
      <c r="N838" s="20">
        <f t="shared" si="186"/>
        <v>4.2356074669371253</v>
      </c>
      <c r="P838">
        <f t="shared" si="187"/>
        <v>147.76078082191782</v>
      </c>
      <c r="Q838" s="20">
        <f t="shared" si="188"/>
        <v>3.6421592931236972</v>
      </c>
      <c r="S838">
        <f t="shared" si="189"/>
        <v>149.45291780821918</v>
      </c>
      <c r="T838" s="20">
        <f t="shared" si="190"/>
        <v>4.829055640750596</v>
      </c>
      <c r="U838">
        <f t="shared" si="191"/>
        <v>169.21369863013697</v>
      </c>
      <c r="V838">
        <f t="shared" si="192"/>
        <v>157.13643835616466</v>
      </c>
      <c r="W838" s="20">
        <f t="shared" si="193"/>
        <v>-7.1372828392401573</v>
      </c>
      <c r="Y838">
        <f t="shared" si="194"/>
        <v>158.7078027397263</v>
      </c>
      <c r="Z838" s="9">
        <f t="shared" si="195"/>
        <v>-10.50589589041067</v>
      </c>
      <c r="AB838">
        <f t="shared" si="196"/>
        <v>155.56507397260302</v>
      </c>
      <c r="AC838" s="9">
        <f t="shared" si="197"/>
        <v>-13.648624657533958</v>
      </c>
    </row>
    <row r="839" spans="1:29">
      <c r="A839" s="1">
        <v>20140417</v>
      </c>
      <c r="B839" s="1">
        <v>200000</v>
      </c>
      <c r="C839" s="1">
        <v>2456765.3220000002</v>
      </c>
      <c r="D839" s="1">
        <v>2149.393</v>
      </c>
      <c r="E839" s="1">
        <v>178.9</v>
      </c>
      <c r="F839" s="1">
        <v>180.3</v>
      </c>
      <c r="G839" s="8">
        <f t="shared" si="180"/>
        <v>142.59780821917821</v>
      </c>
      <c r="H839" s="5">
        <v>247</v>
      </c>
      <c r="I839" s="8">
        <f t="shared" si="181"/>
        <v>169.15890410958903</v>
      </c>
      <c r="J839">
        <f t="shared" si="184"/>
        <v>98.429813906029835</v>
      </c>
      <c r="K839">
        <f t="shared" si="182"/>
        <v>142.59780821917821</v>
      </c>
      <c r="L839">
        <f t="shared" si="185"/>
        <v>142.59780821917821</v>
      </c>
      <c r="M839">
        <f t="shared" si="183"/>
        <v>148.5794520547945</v>
      </c>
      <c r="N839" s="20">
        <f t="shared" si="186"/>
        <v>4.194765621097261</v>
      </c>
      <c r="P839">
        <f t="shared" si="187"/>
        <v>147.73365753424656</v>
      </c>
      <c r="Q839" s="20">
        <f t="shared" si="188"/>
        <v>3.6016327173657317</v>
      </c>
      <c r="S839">
        <f t="shared" si="189"/>
        <v>149.42524657534244</v>
      </c>
      <c r="T839" s="20">
        <f t="shared" si="190"/>
        <v>4.7878985248287904</v>
      </c>
      <c r="U839">
        <f t="shared" si="191"/>
        <v>169.15890410958903</v>
      </c>
      <c r="V839">
        <f t="shared" si="192"/>
        <v>157.19561643835641</v>
      </c>
      <c r="W839" s="20">
        <f t="shared" si="193"/>
        <v>-7.0722187130523366</v>
      </c>
      <c r="Y839">
        <f t="shared" si="194"/>
        <v>158.76757260273999</v>
      </c>
      <c r="Z839" s="9">
        <f t="shared" si="195"/>
        <v>-10.391331506849042</v>
      </c>
      <c r="AB839">
        <f t="shared" si="196"/>
        <v>155.62366027397283</v>
      </c>
      <c r="AC839" s="9">
        <f t="shared" si="197"/>
        <v>-13.535243835616201</v>
      </c>
    </row>
    <row r="840" spans="1:29">
      <c r="A840" s="1">
        <v>20140418</v>
      </c>
      <c r="B840" s="1">
        <v>200000</v>
      </c>
      <c r="C840" s="1">
        <v>2456766.3220000002</v>
      </c>
      <c r="D840" s="1">
        <v>2149.4299999999998</v>
      </c>
      <c r="E840" s="1">
        <v>172.3</v>
      </c>
      <c r="F840" s="1">
        <v>173.7</v>
      </c>
      <c r="G840" s="8">
        <f t="shared" si="180"/>
        <v>142.62438356164398</v>
      </c>
      <c r="H840" s="5">
        <v>278</v>
      </c>
      <c r="I840" s="8">
        <f t="shared" si="181"/>
        <v>169.15068493150685</v>
      </c>
      <c r="J840">
        <f t="shared" si="184"/>
        <v>98.431794622610951</v>
      </c>
      <c r="K840">
        <f t="shared" si="182"/>
        <v>142.62438356164398</v>
      </c>
      <c r="L840">
        <f t="shared" si="185"/>
        <v>142.62438356164398</v>
      </c>
      <c r="M840">
        <f t="shared" si="183"/>
        <v>148.57534246575341</v>
      </c>
      <c r="N840" s="20">
        <f t="shared" si="186"/>
        <v>4.1724695003062777</v>
      </c>
      <c r="P840">
        <f t="shared" si="187"/>
        <v>147.72958904109589</v>
      </c>
      <c r="Q840" s="20">
        <f t="shared" si="188"/>
        <v>3.5794759296858842</v>
      </c>
      <c r="S840">
        <f t="shared" si="189"/>
        <v>149.42109589041095</v>
      </c>
      <c r="T840" s="20">
        <f t="shared" si="190"/>
        <v>4.7654630709266854</v>
      </c>
      <c r="U840">
        <f t="shared" si="191"/>
        <v>169.15068493150685</v>
      </c>
      <c r="V840">
        <f t="shared" si="192"/>
        <v>157.24876712328796</v>
      </c>
      <c r="W840" s="20">
        <f t="shared" si="193"/>
        <v>-7.0362811791381432</v>
      </c>
      <c r="Y840">
        <f t="shared" si="194"/>
        <v>158.82125479452085</v>
      </c>
      <c r="Z840" s="9">
        <f t="shared" si="195"/>
        <v>-10.329430136985991</v>
      </c>
      <c r="AB840">
        <f t="shared" si="196"/>
        <v>155.67627945205507</v>
      </c>
      <c r="AC840" s="9">
        <f t="shared" si="197"/>
        <v>-13.474405479451775</v>
      </c>
    </row>
    <row r="841" spans="1:29">
      <c r="A841" s="1">
        <v>20140419</v>
      </c>
      <c r="B841" s="1">
        <v>200000</v>
      </c>
      <c r="C841" s="1">
        <v>2456767.3220000002</v>
      </c>
      <c r="D841" s="1">
        <v>2149.4659999999999</v>
      </c>
      <c r="E841" s="1">
        <v>169.3</v>
      </c>
      <c r="F841" s="1">
        <v>170.8</v>
      </c>
      <c r="G841" s="8">
        <f t="shared" si="180"/>
        <v>142.67123287671248</v>
      </c>
      <c r="H841" s="5">
        <v>297</v>
      </c>
      <c r="I841" s="8">
        <f t="shared" si="181"/>
        <v>168.93424657534246</v>
      </c>
      <c r="J841">
        <f t="shared" si="184"/>
        <v>98.445370655681884</v>
      </c>
      <c r="K841">
        <f t="shared" si="182"/>
        <v>142.67123287671248</v>
      </c>
      <c r="L841">
        <f t="shared" si="185"/>
        <v>142.67123287671248</v>
      </c>
      <c r="M841">
        <f t="shared" si="183"/>
        <v>148.46712328767123</v>
      </c>
      <c r="N841" s="20">
        <f t="shared" si="186"/>
        <v>4.062409985597597</v>
      </c>
      <c r="P841">
        <f t="shared" si="187"/>
        <v>147.62245205479451</v>
      </c>
      <c r="Q841" s="20">
        <f t="shared" si="188"/>
        <v>3.4703696591453337</v>
      </c>
      <c r="S841">
        <f t="shared" si="189"/>
        <v>149.31179452054795</v>
      </c>
      <c r="T841" s="20">
        <f t="shared" si="190"/>
        <v>4.654450312049832</v>
      </c>
      <c r="U841">
        <f t="shared" si="191"/>
        <v>168.93424657534246</v>
      </c>
      <c r="V841">
        <f t="shared" si="192"/>
        <v>157.34246575342496</v>
      </c>
      <c r="W841" s="20">
        <f t="shared" si="193"/>
        <v>-6.8617116167429657</v>
      </c>
      <c r="Y841">
        <f t="shared" si="194"/>
        <v>158.91589041095921</v>
      </c>
      <c r="Z841" s="9">
        <f t="shared" si="195"/>
        <v>-10.018356164383249</v>
      </c>
      <c r="AB841">
        <f t="shared" si="196"/>
        <v>155.76904109589071</v>
      </c>
      <c r="AC841" s="9">
        <f t="shared" si="197"/>
        <v>-13.165205479451741</v>
      </c>
    </row>
    <row r="842" spans="1:29">
      <c r="A842" s="1">
        <v>20140420</v>
      </c>
      <c r="B842" s="1">
        <v>200000</v>
      </c>
      <c r="C842" s="1">
        <v>2456768.3220000002</v>
      </c>
      <c r="D842" s="1">
        <v>2149.5030000000002</v>
      </c>
      <c r="E842" s="1">
        <v>162.5</v>
      </c>
      <c r="F842" s="1">
        <v>164.1</v>
      </c>
      <c r="G842" s="8">
        <f t="shared" si="180"/>
        <v>142.78109589041111</v>
      </c>
      <c r="H842" s="5">
        <v>276</v>
      </c>
      <c r="I842" s="8">
        <f t="shared" si="181"/>
        <v>169.04383561643834</v>
      </c>
      <c r="J842">
        <f t="shared" si="184"/>
        <v>98.446394709972296</v>
      </c>
      <c r="K842">
        <f t="shared" si="182"/>
        <v>142.78109589041111</v>
      </c>
      <c r="L842">
        <f t="shared" si="185"/>
        <v>142.78109589041111</v>
      </c>
      <c r="M842">
        <f t="shared" si="183"/>
        <v>148.52191780821917</v>
      </c>
      <c r="N842" s="20">
        <f t="shared" si="186"/>
        <v>4.0207156850892432</v>
      </c>
      <c r="P842">
        <f t="shared" si="187"/>
        <v>147.67669863013697</v>
      </c>
      <c r="Q842" s="20">
        <f t="shared" si="188"/>
        <v>3.428747138545134</v>
      </c>
      <c r="S842">
        <f t="shared" si="189"/>
        <v>149.36713698630138</v>
      </c>
      <c r="T842" s="20">
        <f t="shared" si="190"/>
        <v>4.6126842316333523</v>
      </c>
      <c r="U842">
        <f t="shared" si="191"/>
        <v>169.04383561643834</v>
      </c>
      <c r="V842">
        <f t="shared" si="192"/>
        <v>157.56219178082222</v>
      </c>
      <c r="W842" s="20">
        <f t="shared" si="193"/>
        <v>-6.7921103385680652</v>
      </c>
      <c r="Y842">
        <f t="shared" si="194"/>
        <v>159.13781369863045</v>
      </c>
      <c r="Z842" s="9">
        <f t="shared" si="195"/>
        <v>-9.906021917807891</v>
      </c>
      <c r="AB842">
        <f t="shared" si="196"/>
        <v>155.98656986301398</v>
      </c>
      <c r="AC842" s="9">
        <f t="shared" si="197"/>
        <v>-13.05726575342436</v>
      </c>
    </row>
    <row r="843" spans="1:29">
      <c r="A843" s="1">
        <v>20140421</v>
      </c>
      <c r="B843" s="1">
        <v>200000</v>
      </c>
      <c r="C843" s="1">
        <v>2456769.3220000002</v>
      </c>
      <c r="D843" s="1">
        <v>2149.5390000000002</v>
      </c>
      <c r="E843" s="1">
        <v>158.80000000000001</v>
      </c>
      <c r="F843" s="1">
        <v>160.4</v>
      </c>
      <c r="G843" s="8">
        <f t="shared" si="180"/>
        <v>142.950684931507</v>
      </c>
      <c r="H843" s="5">
        <v>198</v>
      </c>
      <c r="I843" s="8">
        <f t="shared" si="181"/>
        <v>169.04109589041096</v>
      </c>
      <c r="J843">
        <f t="shared" si="184"/>
        <v>98.456564019448962</v>
      </c>
      <c r="K843">
        <f t="shared" si="182"/>
        <v>142.950684931507</v>
      </c>
      <c r="L843">
        <f t="shared" si="185"/>
        <v>142.950684931507</v>
      </c>
      <c r="M843">
        <f t="shared" si="183"/>
        <v>148.52054794520546</v>
      </c>
      <c r="N843" s="20">
        <f t="shared" si="186"/>
        <v>3.8963527991259213</v>
      </c>
      <c r="P843">
        <f t="shared" si="187"/>
        <v>147.67534246575343</v>
      </c>
      <c r="Q843" s="20">
        <f t="shared" si="188"/>
        <v>3.3050961151464264</v>
      </c>
      <c r="S843">
        <f t="shared" si="189"/>
        <v>149.36575342465756</v>
      </c>
      <c r="T843" s="20">
        <f t="shared" si="190"/>
        <v>4.4876094831054871</v>
      </c>
      <c r="U843">
        <f t="shared" si="191"/>
        <v>169.04109589041096</v>
      </c>
      <c r="V843">
        <f t="shared" si="192"/>
        <v>157.901369863014</v>
      </c>
      <c r="W843" s="20">
        <f t="shared" si="193"/>
        <v>-6.5899513776335255</v>
      </c>
      <c r="Y843">
        <f t="shared" si="194"/>
        <v>159.48038356164415</v>
      </c>
      <c r="Z843" s="9">
        <f t="shared" si="195"/>
        <v>-9.5607123287668117</v>
      </c>
      <c r="AB843">
        <f t="shared" si="196"/>
        <v>156.32235616438385</v>
      </c>
      <c r="AC843" s="9">
        <f t="shared" si="197"/>
        <v>-12.71873972602711</v>
      </c>
    </row>
    <row r="844" spans="1:29">
      <c r="A844" s="1">
        <v>20140422</v>
      </c>
      <c r="B844" s="1">
        <v>200000</v>
      </c>
      <c r="C844" s="1">
        <v>2456770.3220000002</v>
      </c>
      <c r="D844" s="1">
        <v>2149.576</v>
      </c>
      <c r="E844" s="1">
        <v>144.80000000000001</v>
      </c>
      <c r="F844" s="1">
        <v>146.30000000000001</v>
      </c>
      <c r="G844" s="8">
        <f t="shared" si="180"/>
        <v>143.12219178082208</v>
      </c>
      <c r="H844" s="5">
        <v>159</v>
      </c>
      <c r="I844" s="8">
        <f t="shared" si="181"/>
        <v>169.15890410958903</v>
      </c>
      <c r="J844">
        <f t="shared" si="184"/>
        <v>98.460813371556299</v>
      </c>
      <c r="K844">
        <f t="shared" si="182"/>
        <v>143.12219178082208</v>
      </c>
      <c r="L844">
        <f t="shared" si="185"/>
        <v>143.12219178082208</v>
      </c>
      <c r="M844">
        <f t="shared" si="183"/>
        <v>148.5794520547945</v>
      </c>
      <c r="N844" s="20">
        <f t="shared" si="186"/>
        <v>3.8130077565676714</v>
      </c>
      <c r="P844">
        <f t="shared" si="187"/>
        <v>147.73365753424656</v>
      </c>
      <c r="Q844" s="20">
        <f t="shared" si="188"/>
        <v>3.2220480248698919</v>
      </c>
      <c r="S844">
        <f t="shared" si="189"/>
        <v>149.42524657534244</v>
      </c>
      <c r="T844" s="20">
        <f t="shared" si="190"/>
        <v>4.4039674882654793</v>
      </c>
      <c r="U844">
        <f t="shared" si="191"/>
        <v>169.15890410958903</v>
      </c>
      <c r="V844">
        <f t="shared" si="192"/>
        <v>158.24438356164416</v>
      </c>
      <c r="W844" s="20">
        <f t="shared" si="193"/>
        <v>-6.452229402523173</v>
      </c>
      <c r="Y844">
        <f t="shared" si="194"/>
        <v>159.82682739726059</v>
      </c>
      <c r="Z844" s="9">
        <f t="shared" si="195"/>
        <v>-9.332076712328444</v>
      </c>
      <c r="AB844">
        <f t="shared" si="196"/>
        <v>156.66193972602773</v>
      </c>
      <c r="AC844" s="9">
        <f t="shared" si="197"/>
        <v>-12.496964383561306</v>
      </c>
    </row>
    <row r="845" spans="1:29">
      <c r="A845" s="1">
        <v>20140423</v>
      </c>
      <c r="B845" s="1">
        <v>200000</v>
      </c>
      <c r="C845" s="1">
        <v>2456771.3220000002</v>
      </c>
      <c r="D845" s="1">
        <v>2149.6129999999998</v>
      </c>
      <c r="E845" s="1">
        <v>136.1</v>
      </c>
      <c r="F845" s="1">
        <v>137.6</v>
      </c>
      <c r="G845" s="8">
        <f t="shared" si="180"/>
        <v>143.31232876712346</v>
      </c>
      <c r="H845" s="5">
        <v>168</v>
      </c>
      <c r="I845" s="8">
        <f t="shared" si="181"/>
        <v>169.1123287671233</v>
      </c>
      <c r="J845">
        <f t="shared" si="184"/>
        <v>98.474386806208088</v>
      </c>
      <c r="K845">
        <f t="shared" si="182"/>
        <v>143.31232876712346</v>
      </c>
      <c r="L845">
        <f t="shared" si="185"/>
        <v>143.31232876712346</v>
      </c>
      <c r="M845">
        <f t="shared" si="183"/>
        <v>148.55616438356165</v>
      </c>
      <c r="N845" s="20">
        <f t="shared" si="186"/>
        <v>3.6590261714044061</v>
      </c>
      <c r="P845">
        <f t="shared" si="187"/>
        <v>147.71060273972603</v>
      </c>
      <c r="Q845" s="20">
        <f t="shared" si="188"/>
        <v>3.0690129805577016</v>
      </c>
      <c r="S845">
        <f t="shared" si="189"/>
        <v>149.40172602739727</v>
      </c>
      <c r="T845" s="20">
        <f t="shared" si="190"/>
        <v>4.2490393622511107</v>
      </c>
      <c r="U845">
        <f t="shared" si="191"/>
        <v>169.1123287671233</v>
      </c>
      <c r="V845">
        <f t="shared" si="192"/>
        <v>158.62465753424692</v>
      </c>
      <c r="W845" s="20">
        <f t="shared" si="193"/>
        <v>-6.201600622103939</v>
      </c>
      <c r="Y845">
        <f t="shared" si="194"/>
        <v>160.21090410958939</v>
      </c>
      <c r="Z845" s="9">
        <f t="shared" si="195"/>
        <v>-8.9014246575339087</v>
      </c>
      <c r="AB845">
        <f t="shared" si="196"/>
        <v>157.03841095890445</v>
      </c>
      <c r="AC845" s="9">
        <f t="shared" si="197"/>
        <v>-12.073917808218852</v>
      </c>
    </row>
    <row r="846" spans="1:29">
      <c r="A846" s="1">
        <v>20140424</v>
      </c>
      <c r="B846" s="1">
        <v>200000</v>
      </c>
      <c r="C846" s="1">
        <v>2456772.3220000002</v>
      </c>
      <c r="D846" s="1">
        <v>2149.6489999999999</v>
      </c>
      <c r="E846" s="1">
        <v>130.1</v>
      </c>
      <c r="F846" s="1">
        <v>131.6</v>
      </c>
      <c r="G846" s="8">
        <f t="shared" si="180"/>
        <v>143.51424657534264</v>
      </c>
      <c r="H846" s="5">
        <v>125</v>
      </c>
      <c r="I846" s="8">
        <f t="shared" si="181"/>
        <v>169.27671232876713</v>
      </c>
      <c r="J846">
        <f t="shared" si="184"/>
        <v>98.478085650470987</v>
      </c>
      <c r="K846">
        <f t="shared" si="182"/>
        <v>143.51424657534264</v>
      </c>
      <c r="L846">
        <f t="shared" si="185"/>
        <v>143.51424657534264</v>
      </c>
      <c r="M846">
        <f t="shared" si="183"/>
        <v>148.63835616438357</v>
      </c>
      <c r="N846" s="20">
        <f t="shared" si="186"/>
        <v>3.5704536039569064</v>
      </c>
      <c r="P846">
        <f t="shared" si="187"/>
        <v>147.79197260273975</v>
      </c>
      <c r="Q846" s="20">
        <f t="shared" si="188"/>
        <v>2.9806978258087895</v>
      </c>
      <c r="S846">
        <f t="shared" si="189"/>
        <v>149.48473972602739</v>
      </c>
      <c r="T846" s="20">
        <f t="shared" si="190"/>
        <v>4.1602093821050232</v>
      </c>
      <c r="U846">
        <f t="shared" si="191"/>
        <v>169.27671232876713</v>
      </c>
      <c r="V846">
        <f t="shared" si="192"/>
        <v>159.02849315068528</v>
      </c>
      <c r="W846" s="20">
        <f t="shared" si="193"/>
        <v>-6.0541222930759062</v>
      </c>
      <c r="Y846">
        <f t="shared" si="194"/>
        <v>160.61877808219214</v>
      </c>
      <c r="Z846" s="9">
        <f t="shared" si="195"/>
        <v>-8.657934246574996</v>
      </c>
      <c r="AB846">
        <f t="shared" si="196"/>
        <v>157.43820821917842</v>
      </c>
      <c r="AC846" s="9">
        <f t="shared" si="197"/>
        <v>-11.838504109588712</v>
      </c>
    </row>
    <row r="847" spans="1:29">
      <c r="A847" s="1">
        <v>20140425</v>
      </c>
      <c r="B847" s="1">
        <v>200000</v>
      </c>
      <c r="C847" s="1">
        <v>2456773.3220000002</v>
      </c>
      <c r="D847" s="1">
        <v>2149.6860000000001</v>
      </c>
      <c r="E847" s="1">
        <v>124.7</v>
      </c>
      <c r="F847" s="1">
        <v>126.2</v>
      </c>
      <c r="G847" s="8">
        <f t="shared" si="180"/>
        <v>143.66931506849332</v>
      </c>
      <c r="H847" s="5">
        <v>97</v>
      </c>
      <c r="I847" s="8">
        <f t="shared" si="181"/>
        <v>169.27123287671233</v>
      </c>
      <c r="J847">
        <f t="shared" si="184"/>
        <v>98.487521041046236</v>
      </c>
      <c r="K847">
        <f t="shared" si="182"/>
        <v>143.66931506849332</v>
      </c>
      <c r="L847">
        <f t="shared" si="185"/>
        <v>143.66931506849332</v>
      </c>
      <c r="M847">
        <f t="shared" si="183"/>
        <v>148.63561643835618</v>
      </c>
      <c r="N847" s="20">
        <f t="shared" si="186"/>
        <v>3.4567585761059831</v>
      </c>
      <c r="P847">
        <f t="shared" si="187"/>
        <v>147.78926027397262</v>
      </c>
      <c r="Q847" s="20">
        <f t="shared" si="188"/>
        <v>2.8676584164928585</v>
      </c>
      <c r="S847">
        <f t="shared" si="189"/>
        <v>149.48197260273975</v>
      </c>
      <c r="T847" s="20">
        <f t="shared" si="190"/>
        <v>4.0458587357190936</v>
      </c>
      <c r="U847">
        <f t="shared" si="191"/>
        <v>169.27123287671233</v>
      </c>
      <c r="V847">
        <f t="shared" si="192"/>
        <v>159.33863013698664</v>
      </c>
      <c r="W847" s="20">
        <f t="shared" si="193"/>
        <v>-5.8678622297032916</v>
      </c>
      <c r="Y847">
        <f t="shared" si="194"/>
        <v>160.9320164383565</v>
      </c>
      <c r="Z847" s="9">
        <f t="shared" si="195"/>
        <v>-8.3392164383558338</v>
      </c>
      <c r="AB847">
        <f t="shared" si="196"/>
        <v>157.74524383561678</v>
      </c>
      <c r="AC847" s="9">
        <f t="shared" si="197"/>
        <v>-11.525989041095556</v>
      </c>
    </row>
    <row r="848" spans="1:29">
      <c r="A848" s="1">
        <v>20140426</v>
      </c>
      <c r="B848" s="1">
        <v>200000</v>
      </c>
      <c r="C848" s="1">
        <v>2456774.3220000002</v>
      </c>
      <c r="D848" s="1">
        <v>2149.723</v>
      </c>
      <c r="E848" s="1">
        <v>120.7</v>
      </c>
      <c r="F848" s="1">
        <v>122.3</v>
      </c>
      <c r="G848" s="8">
        <f t="shared" si="180"/>
        <v>143.82602739726045</v>
      </c>
      <c r="H848" s="5">
        <v>124</v>
      </c>
      <c r="I848" s="8">
        <f t="shared" si="181"/>
        <v>169.37260273972603</v>
      </c>
      <c r="J848">
        <f t="shared" si="184"/>
        <v>98.491693761019732</v>
      </c>
      <c r="K848">
        <f t="shared" si="182"/>
        <v>143.82602739726045</v>
      </c>
      <c r="L848">
        <f t="shared" si="185"/>
        <v>143.82602739726045</v>
      </c>
      <c r="M848">
        <f t="shared" si="183"/>
        <v>148.68630136986303</v>
      </c>
      <c r="N848" s="20">
        <f t="shared" si="186"/>
        <v>3.3792729039077614</v>
      </c>
      <c r="P848">
        <f t="shared" si="187"/>
        <v>147.83943835616438</v>
      </c>
      <c r="Q848" s="20">
        <f t="shared" si="188"/>
        <v>2.7904622212908237</v>
      </c>
      <c r="S848">
        <f t="shared" si="189"/>
        <v>149.53316438356165</v>
      </c>
      <c r="T848" s="20">
        <f t="shared" si="190"/>
        <v>3.9680835865246991</v>
      </c>
      <c r="U848">
        <f t="shared" si="191"/>
        <v>169.37260273972603</v>
      </c>
      <c r="V848">
        <f t="shared" si="192"/>
        <v>159.65205479452089</v>
      </c>
      <c r="W848" s="20">
        <f t="shared" si="193"/>
        <v>-5.739150126979311</v>
      </c>
      <c r="Y848">
        <f t="shared" si="194"/>
        <v>161.2485753424661</v>
      </c>
      <c r="Z848" s="9">
        <f t="shared" si="195"/>
        <v>-8.1240273972599368</v>
      </c>
      <c r="AB848">
        <f t="shared" si="196"/>
        <v>158.05553424657569</v>
      </c>
      <c r="AC848" s="9">
        <f t="shared" si="197"/>
        <v>-11.317068493150344</v>
      </c>
    </row>
    <row r="849" spans="1:29">
      <c r="A849" s="1">
        <v>20140427</v>
      </c>
      <c r="B849" s="1">
        <v>200000</v>
      </c>
      <c r="C849" s="1">
        <v>2456775.3220000002</v>
      </c>
      <c r="D849" s="1">
        <v>2149.759</v>
      </c>
      <c r="E849" s="1">
        <v>118.1</v>
      </c>
      <c r="F849" s="1">
        <v>119.6</v>
      </c>
      <c r="G849" s="8">
        <f t="shared" si="180"/>
        <v>143.97890410958919</v>
      </c>
      <c r="H849" s="5">
        <v>147</v>
      </c>
      <c r="I849" s="8">
        <f t="shared" si="181"/>
        <v>169.41095890410958</v>
      </c>
      <c r="J849">
        <f t="shared" si="184"/>
        <v>98.498795180722908</v>
      </c>
      <c r="K849">
        <f t="shared" si="182"/>
        <v>143.97890410958919</v>
      </c>
      <c r="L849">
        <f t="shared" si="185"/>
        <v>143.97890410958919</v>
      </c>
      <c r="M849">
        <f t="shared" si="183"/>
        <v>148.70547945205479</v>
      </c>
      <c r="N849" s="20">
        <f t="shared" si="186"/>
        <v>3.2828249191756385</v>
      </c>
      <c r="P849">
        <f t="shared" si="187"/>
        <v>147.85842465753424</v>
      </c>
      <c r="Q849" s="20">
        <f t="shared" si="188"/>
        <v>2.6945062347412829</v>
      </c>
      <c r="S849">
        <f t="shared" si="189"/>
        <v>149.55253424657533</v>
      </c>
      <c r="T849" s="20">
        <f t="shared" si="190"/>
        <v>3.8711436036100082</v>
      </c>
      <c r="U849">
        <f t="shared" si="191"/>
        <v>169.41095890410958</v>
      </c>
      <c r="V849">
        <f t="shared" si="192"/>
        <v>159.95780821917839</v>
      </c>
      <c r="W849" s="20">
        <f t="shared" si="193"/>
        <v>-5.5800113204494011</v>
      </c>
      <c r="Y849">
        <f t="shared" si="194"/>
        <v>161.55738630137017</v>
      </c>
      <c r="Z849" s="9">
        <f t="shared" si="195"/>
        <v>-7.8535726027394048</v>
      </c>
      <c r="AB849">
        <f t="shared" si="196"/>
        <v>158.35823013698661</v>
      </c>
      <c r="AC849" s="9">
        <f t="shared" si="197"/>
        <v>-11.052728767122971</v>
      </c>
    </row>
    <row r="850" spans="1:29">
      <c r="A850" s="1">
        <v>20140428</v>
      </c>
      <c r="B850" s="1">
        <v>200000</v>
      </c>
      <c r="C850" s="1">
        <v>2456776.3220000002</v>
      </c>
      <c r="D850" s="1">
        <v>2149.7959999999998</v>
      </c>
      <c r="E850" s="1">
        <v>120.8</v>
      </c>
      <c r="F850" s="1">
        <v>122.5</v>
      </c>
      <c r="G850" s="8">
        <f t="shared" si="180"/>
        <v>144.03534246575359</v>
      </c>
      <c r="H850" s="5">
        <v>114</v>
      </c>
      <c r="I850" s="8">
        <f t="shared" si="181"/>
        <v>169.38356164383561</v>
      </c>
      <c r="J850">
        <f t="shared" si="184"/>
        <v>98.503501819652257</v>
      </c>
      <c r="K850">
        <f t="shared" si="182"/>
        <v>144.03534246575359</v>
      </c>
      <c r="L850">
        <f t="shared" si="185"/>
        <v>144.03534246575359</v>
      </c>
      <c r="M850">
        <f t="shared" si="183"/>
        <v>148.6917808219178</v>
      </c>
      <c r="N850" s="20">
        <f t="shared" si="186"/>
        <v>3.2328442981078354</v>
      </c>
      <c r="P850">
        <f t="shared" si="187"/>
        <v>147.84486301369861</v>
      </c>
      <c r="Q850" s="20">
        <f t="shared" si="188"/>
        <v>2.6448512446525427</v>
      </c>
      <c r="S850">
        <f t="shared" si="189"/>
        <v>149.53869863013699</v>
      </c>
      <c r="T850" s="20">
        <f t="shared" si="190"/>
        <v>3.8208373515631564</v>
      </c>
      <c r="U850">
        <f t="shared" si="191"/>
        <v>169.38356164383561</v>
      </c>
      <c r="V850">
        <f t="shared" si="192"/>
        <v>160.07068493150717</v>
      </c>
      <c r="W850" s="20">
        <f t="shared" si="193"/>
        <v>-5.4980994743224869</v>
      </c>
      <c r="Y850">
        <f t="shared" si="194"/>
        <v>161.67139178082223</v>
      </c>
      <c r="Z850" s="9">
        <f t="shared" si="195"/>
        <v>-7.7121698630133722</v>
      </c>
      <c r="AB850">
        <f t="shared" si="196"/>
        <v>158.46997808219211</v>
      </c>
      <c r="AC850" s="9">
        <f t="shared" si="197"/>
        <v>-10.913583561643492</v>
      </c>
    </row>
    <row r="851" spans="1:29">
      <c r="A851" s="1">
        <v>20140429</v>
      </c>
      <c r="B851" s="1">
        <v>200000</v>
      </c>
      <c r="C851" s="1">
        <v>2456777.3220000002</v>
      </c>
      <c r="D851" s="1">
        <v>2149.8330000000001</v>
      </c>
      <c r="E851" s="1">
        <v>120.1</v>
      </c>
      <c r="F851" s="1">
        <v>121.8</v>
      </c>
      <c r="G851" s="8">
        <f t="shared" si="180"/>
        <v>144.05534246575357</v>
      </c>
      <c r="H851" s="5">
        <v>81</v>
      </c>
      <c r="I851" s="8">
        <f t="shared" si="181"/>
        <v>169.41095890410958</v>
      </c>
      <c r="J851">
        <f t="shared" si="184"/>
        <v>98.503307188485493</v>
      </c>
      <c r="K851">
        <f t="shared" si="182"/>
        <v>144.05534246575357</v>
      </c>
      <c r="L851">
        <f t="shared" si="185"/>
        <v>144.05534246575357</v>
      </c>
      <c r="M851">
        <f t="shared" si="183"/>
        <v>148.70547945205479</v>
      </c>
      <c r="N851" s="20">
        <f t="shared" si="186"/>
        <v>3.2280211942897523</v>
      </c>
      <c r="P851">
        <f t="shared" si="187"/>
        <v>147.85842465753424</v>
      </c>
      <c r="Q851" s="20">
        <f t="shared" si="188"/>
        <v>2.6400146823327901</v>
      </c>
      <c r="S851">
        <f t="shared" si="189"/>
        <v>149.55253424657533</v>
      </c>
      <c r="T851" s="20">
        <f t="shared" si="190"/>
        <v>3.8160277062467429</v>
      </c>
      <c r="U851">
        <f t="shared" si="191"/>
        <v>169.41095890410958</v>
      </c>
      <c r="V851">
        <f t="shared" si="192"/>
        <v>160.11068493150714</v>
      </c>
      <c r="W851" s="20">
        <f t="shared" si="193"/>
        <v>-5.4897711651975385</v>
      </c>
      <c r="Y851">
        <f t="shared" si="194"/>
        <v>161.71179178082221</v>
      </c>
      <c r="Z851" s="9">
        <f t="shared" si="195"/>
        <v>-7.699167123287368</v>
      </c>
      <c r="AB851">
        <f t="shared" si="196"/>
        <v>158.50957808219206</v>
      </c>
      <c r="AC851" s="9">
        <f t="shared" si="197"/>
        <v>-10.901380821917513</v>
      </c>
    </row>
    <row r="852" spans="1:29">
      <c r="A852" s="1">
        <v>20140430</v>
      </c>
      <c r="B852" s="1">
        <v>200000</v>
      </c>
      <c r="C852" s="1">
        <v>2456778.3220000002</v>
      </c>
      <c r="D852" s="1">
        <v>2149.8690000000001</v>
      </c>
      <c r="E852" s="1">
        <v>123.6</v>
      </c>
      <c r="F852" s="1">
        <v>125.5</v>
      </c>
      <c r="G852" s="8">
        <f t="shared" si="180"/>
        <v>144.05479452054811</v>
      </c>
      <c r="H852" s="5">
        <v>122</v>
      </c>
      <c r="I852" s="8">
        <f t="shared" si="181"/>
        <v>169.4</v>
      </c>
      <c r="J852">
        <f t="shared" si="184"/>
        <v>98.503824942181112</v>
      </c>
      <c r="K852">
        <f t="shared" si="182"/>
        <v>144.05479452054811</v>
      </c>
      <c r="L852">
        <f t="shared" si="185"/>
        <v>144.05479452054811</v>
      </c>
      <c r="M852">
        <f t="shared" si="183"/>
        <v>148.69999999999999</v>
      </c>
      <c r="N852" s="20">
        <f t="shared" si="186"/>
        <v>3.2246101179154323</v>
      </c>
      <c r="P852">
        <f t="shared" si="187"/>
        <v>147.85300000000001</v>
      </c>
      <c r="Q852" s="20">
        <f t="shared" si="188"/>
        <v>2.6366394066183858</v>
      </c>
      <c r="S852">
        <f t="shared" si="189"/>
        <v>149.547</v>
      </c>
      <c r="T852" s="20">
        <f t="shared" si="190"/>
        <v>3.812580829212493</v>
      </c>
      <c r="U852">
        <f t="shared" si="191"/>
        <v>169.4</v>
      </c>
      <c r="V852">
        <f t="shared" si="192"/>
        <v>160.10958904109623</v>
      </c>
      <c r="W852" s="20">
        <f t="shared" si="193"/>
        <v>-5.4843039899077723</v>
      </c>
      <c r="Y852">
        <f t="shared" si="194"/>
        <v>161.71068493150719</v>
      </c>
      <c r="Z852" s="9">
        <f t="shared" si="195"/>
        <v>-7.6893150684928173</v>
      </c>
      <c r="AB852">
        <f t="shared" si="196"/>
        <v>158.50849315068527</v>
      </c>
      <c r="AC852" s="9">
        <f t="shared" si="197"/>
        <v>-10.891506849314737</v>
      </c>
    </row>
    <row r="853" spans="1:29">
      <c r="A853" s="1">
        <v>20140501</v>
      </c>
      <c r="B853" s="1">
        <v>200000</v>
      </c>
      <c r="C853" s="1">
        <v>2456779.3220000002</v>
      </c>
      <c r="D853" s="1">
        <v>2149.9059999999999</v>
      </c>
      <c r="E853" s="1">
        <v>125.7</v>
      </c>
      <c r="F853" s="1">
        <v>127.7</v>
      </c>
      <c r="G853" s="8">
        <f t="shared" si="180"/>
        <v>144.05616438356179</v>
      </c>
      <c r="H853" s="5">
        <v>170</v>
      </c>
      <c r="I853" s="8">
        <f t="shared" si="181"/>
        <v>169.30684931506849</v>
      </c>
      <c r="J853">
        <f t="shared" si="184"/>
        <v>98.508584559121005</v>
      </c>
      <c r="K853">
        <f t="shared" si="182"/>
        <v>144.05616438356179</v>
      </c>
      <c r="L853">
        <f t="shared" si="185"/>
        <v>144.05616438356179</v>
      </c>
      <c r="M853">
        <f t="shared" si="183"/>
        <v>148.65342465753423</v>
      </c>
      <c r="N853" s="20">
        <f t="shared" si="186"/>
        <v>3.1912971538877315</v>
      </c>
      <c r="P853">
        <f t="shared" si="187"/>
        <v>147.80689041095889</v>
      </c>
      <c r="Q853" s="20">
        <f t="shared" si="188"/>
        <v>2.6036553475146604</v>
      </c>
      <c r="S853">
        <f t="shared" si="189"/>
        <v>149.49995890410958</v>
      </c>
      <c r="T853" s="20">
        <f t="shared" si="190"/>
        <v>3.778938960260831</v>
      </c>
      <c r="U853">
        <f t="shared" si="191"/>
        <v>169.30684931506849</v>
      </c>
      <c r="V853">
        <f t="shared" si="192"/>
        <v>160.11232876712359</v>
      </c>
      <c r="W853" s="20">
        <f t="shared" si="193"/>
        <v>-5.4306843374272091</v>
      </c>
      <c r="Y853">
        <f t="shared" si="194"/>
        <v>161.71345205479483</v>
      </c>
      <c r="Z853" s="9">
        <f t="shared" si="195"/>
        <v>-7.5933972602736617</v>
      </c>
      <c r="AB853">
        <f t="shared" si="196"/>
        <v>158.51120547945234</v>
      </c>
      <c r="AC853" s="9">
        <f t="shared" si="197"/>
        <v>-10.795643835616147</v>
      </c>
    </row>
    <row r="854" spans="1:29">
      <c r="A854" s="1">
        <v>20140502</v>
      </c>
      <c r="B854" s="1">
        <v>200000</v>
      </c>
      <c r="C854" s="1">
        <v>2456780.3220000002</v>
      </c>
      <c r="D854" s="1">
        <v>2149.9430000000002</v>
      </c>
      <c r="E854" s="1">
        <v>135.4</v>
      </c>
      <c r="F854" s="1">
        <v>137.6</v>
      </c>
      <c r="G854" s="8">
        <f t="shared" si="180"/>
        <v>143.99863013698643</v>
      </c>
      <c r="H854" s="5">
        <v>167</v>
      </c>
      <c r="I854" s="8">
        <f t="shared" si="181"/>
        <v>169.1972602739726</v>
      </c>
      <c r="J854">
        <f t="shared" si="184"/>
        <v>98.510695143870336</v>
      </c>
      <c r="K854">
        <f t="shared" si="182"/>
        <v>143.99863013698643</v>
      </c>
      <c r="L854">
        <f t="shared" si="185"/>
        <v>143.99863013698643</v>
      </c>
      <c r="M854">
        <f t="shared" si="183"/>
        <v>148.59863013698629</v>
      </c>
      <c r="N854" s="20">
        <f t="shared" si="186"/>
        <v>3.194474833284076</v>
      </c>
      <c r="P854">
        <f t="shared" si="187"/>
        <v>147.75264383561642</v>
      </c>
      <c r="Q854" s="20">
        <f t="shared" si="188"/>
        <v>2.6069787574081573</v>
      </c>
      <c r="S854">
        <f t="shared" si="189"/>
        <v>149.44461643835615</v>
      </c>
      <c r="T854" s="20">
        <f t="shared" si="190"/>
        <v>3.7819709091599947</v>
      </c>
      <c r="U854">
        <f t="shared" si="191"/>
        <v>169.1972602739726</v>
      </c>
      <c r="V854">
        <f t="shared" si="192"/>
        <v>159.99726027397287</v>
      </c>
      <c r="W854" s="20">
        <f t="shared" si="193"/>
        <v>-5.437440290169377</v>
      </c>
      <c r="Y854">
        <f t="shared" si="194"/>
        <v>161.59723287671261</v>
      </c>
      <c r="Z854" s="9">
        <f t="shared" si="195"/>
        <v>-7.6000273972599928</v>
      </c>
      <c r="AB854">
        <f t="shared" si="196"/>
        <v>158.39728767123313</v>
      </c>
      <c r="AC854" s="9">
        <f t="shared" si="197"/>
        <v>-10.799972602739473</v>
      </c>
    </row>
    <row r="855" spans="1:29">
      <c r="A855" s="1">
        <v>20140503</v>
      </c>
      <c r="B855" s="1">
        <v>200000</v>
      </c>
      <c r="C855" s="1">
        <v>2456781.3220000002</v>
      </c>
      <c r="D855" s="1">
        <v>2149.9789999999998</v>
      </c>
      <c r="E855" s="1">
        <v>132.6</v>
      </c>
      <c r="F855" s="1">
        <v>134.80000000000001</v>
      </c>
      <c r="G855" s="8">
        <f t="shared" si="180"/>
        <v>143.92712328767138</v>
      </c>
      <c r="H855" s="5">
        <v>183</v>
      </c>
      <c r="I855" s="8">
        <f t="shared" si="181"/>
        <v>169.26849315068492</v>
      </c>
      <c r="J855">
        <f t="shared" si="184"/>
        <v>98.502889144262994</v>
      </c>
      <c r="K855">
        <f t="shared" si="182"/>
        <v>143.92712328767138</v>
      </c>
      <c r="L855">
        <f t="shared" si="185"/>
        <v>143.92712328767138</v>
      </c>
      <c r="M855">
        <f t="shared" si="183"/>
        <v>148.63424657534244</v>
      </c>
      <c r="N855" s="20">
        <f t="shared" si="186"/>
        <v>3.2704907734887598</v>
      </c>
      <c r="P855">
        <f t="shared" si="187"/>
        <v>147.78790410958902</v>
      </c>
      <c r="Q855" s="20">
        <f t="shared" si="188"/>
        <v>2.6824553522138928</v>
      </c>
      <c r="S855">
        <f t="shared" si="189"/>
        <v>149.48058904109587</v>
      </c>
      <c r="T855" s="20">
        <f t="shared" si="190"/>
        <v>3.8585261947635843</v>
      </c>
      <c r="U855">
        <f t="shared" si="191"/>
        <v>169.26849315068492</v>
      </c>
      <c r="V855">
        <f t="shared" si="192"/>
        <v>159.85424657534276</v>
      </c>
      <c r="W855" s="20">
        <f t="shared" si="193"/>
        <v>-5.5617240988619585</v>
      </c>
      <c r="Y855">
        <f t="shared" si="194"/>
        <v>161.4527890410962</v>
      </c>
      <c r="Z855" s="9">
        <f t="shared" si="195"/>
        <v>-7.8157041095887223</v>
      </c>
      <c r="AB855">
        <f t="shared" si="196"/>
        <v>158.25570410958932</v>
      </c>
      <c r="AC855" s="9">
        <f t="shared" si="197"/>
        <v>-11.012789041095601</v>
      </c>
    </row>
    <row r="856" spans="1:29">
      <c r="A856" s="1">
        <v>20140504</v>
      </c>
      <c r="B856" s="1">
        <v>200000</v>
      </c>
      <c r="C856" s="1">
        <v>2456782.3220000002</v>
      </c>
      <c r="D856" s="1">
        <v>2150.0160000000001</v>
      </c>
      <c r="E856" s="1">
        <v>131.5</v>
      </c>
      <c r="F856" s="1">
        <v>133.69999999999999</v>
      </c>
      <c r="G856" s="8">
        <f t="shared" si="180"/>
        <v>143.88054794520562</v>
      </c>
      <c r="H856" s="5">
        <v>182</v>
      </c>
      <c r="I856" s="8">
        <f t="shared" si="181"/>
        <v>169.23013698630137</v>
      </c>
      <c r="J856">
        <f t="shared" si="184"/>
        <v>98.50206414220726</v>
      </c>
      <c r="K856">
        <f t="shared" si="182"/>
        <v>143.88054794520562</v>
      </c>
      <c r="L856">
        <f t="shared" si="185"/>
        <v>143.88054794520562</v>
      </c>
      <c r="M856">
        <f t="shared" si="183"/>
        <v>148.61506849315069</v>
      </c>
      <c r="N856" s="20">
        <f t="shared" si="186"/>
        <v>3.2905911296279697</v>
      </c>
      <c r="P856">
        <f t="shared" si="187"/>
        <v>147.76891780821919</v>
      </c>
      <c r="Q856" s="20">
        <f t="shared" si="188"/>
        <v>2.7024986480412849</v>
      </c>
      <c r="S856">
        <f t="shared" si="189"/>
        <v>149.46121917808219</v>
      </c>
      <c r="T856" s="20">
        <f t="shared" si="190"/>
        <v>3.878683611214683</v>
      </c>
      <c r="U856">
        <f t="shared" si="191"/>
        <v>169.23013698630137</v>
      </c>
      <c r="V856">
        <f t="shared" si="192"/>
        <v>159.76109589041124</v>
      </c>
      <c r="W856" s="20">
        <f t="shared" si="193"/>
        <v>-5.5953633699750753</v>
      </c>
      <c r="Y856">
        <f t="shared" si="194"/>
        <v>161.35870684931535</v>
      </c>
      <c r="Z856" s="9">
        <f t="shared" si="195"/>
        <v>-7.8714301369860209</v>
      </c>
      <c r="AB856">
        <f t="shared" si="196"/>
        <v>158.16348493150713</v>
      </c>
      <c r="AC856" s="9">
        <f t="shared" si="197"/>
        <v>-11.066652054794247</v>
      </c>
    </row>
    <row r="857" spans="1:29">
      <c r="A857" s="1">
        <v>20140505</v>
      </c>
      <c r="B857" s="1">
        <v>200000</v>
      </c>
      <c r="C857" s="1">
        <v>2456783.3220000002</v>
      </c>
      <c r="D857" s="1">
        <v>2150.0529999999999</v>
      </c>
      <c r="E857" s="1">
        <v>139</v>
      </c>
      <c r="F857" s="1">
        <v>141.5</v>
      </c>
      <c r="G857" s="8">
        <f t="shared" si="180"/>
        <v>143.83150684931522</v>
      </c>
      <c r="H857" s="5">
        <v>183</v>
      </c>
      <c r="I857" s="8">
        <f t="shared" si="181"/>
        <v>169.2</v>
      </c>
      <c r="J857">
        <f t="shared" si="184"/>
        <v>98.500680073836591</v>
      </c>
      <c r="K857">
        <f t="shared" si="182"/>
        <v>143.83150684931522</v>
      </c>
      <c r="L857">
        <f t="shared" si="185"/>
        <v>143.83150684931522</v>
      </c>
      <c r="M857">
        <f t="shared" si="183"/>
        <v>148.6</v>
      </c>
      <c r="N857" s="20">
        <f t="shared" si="186"/>
        <v>3.3153328190328182</v>
      </c>
      <c r="P857">
        <f t="shared" si="187"/>
        <v>147.75399999999999</v>
      </c>
      <c r="Q857" s="20">
        <f t="shared" si="188"/>
        <v>2.7271445850832805</v>
      </c>
      <c r="S857">
        <f t="shared" si="189"/>
        <v>149.446</v>
      </c>
      <c r="T857" s="20">
        <f t="shared" si="190"/>
        <v>3.9035210529823559</v>
      </c>
      <c r="U857">
        <f t="shared" si="191"/>
        <v>169.2</v>
      </c>
      <c r="V857">
        <f t="shared" si="192"/>
        <v>159.66301369863044</v>
      </c>
      <c r="W857" s="20">
        <f t="shared" si="193"/>
        <v>-5.6365167265777387</v>
      </c>
      <c r="Y857">
        <f t="shared" si="194"/>
        <v>161.25964383561674</v>
      </c>
      <c r="Z857" s="9">
        <f t="shared" si="195"/>
        <v>-7.9403561643832461</v>
      </c>
      <c r="AB857">
        <f t="shared" si="196"/>
        <v>158.06638356164413</v>
      </c>
      <c r="AC857" s="9">
        <f t="shared" si="197"/>
        <v>-11.133616438355858</v>
      </c>
    </row>
    <row r="858" spans="1:29">
      <c r="A858" s="1">
        <v>20140506</v>
      </c>
      <c r="B858" s="1">
        <v>200000</v>
      </c>
      <c r="C858" s="1">
        <v>2456784.3220000002</v>
      </c>
      <c r="D858" s="1">
        <v>2150.0889999999999</v>
      </c>
      <c r="E858" s="1">
        <v>138.9</v>
      </c>
      <c r="F858" s="1">
        <v>141.30000000000001</v>
      </c>
      <c r="G858" s="8">
        <f t="shared" si="180"/>
        <v>143.78328767123301</v>
      </c>
      <c r="H858" s="5">
        <v>189</v>
      </c>
      <c r="I858" s="8">
        <f t="shared" si="181"/>
        <v>169.35342465753425</v>
      </c>
      <c r="J858">
        <f t="shared" si="184"/>
        <v>98.490131685378728</v>
      </c>
      <c r="K858">
        <f t="shared" si="182"/>
        <v>143.78328767123301</v>
      </c>
      <c r="L858">
        <f t="shared" si="185"/>
        <v>143.78328767123301</v>
      </c>
      <c r="M858">
        <f t="shared" si="183"/>
        <v>148.67671232876711</v>
      </c>
      <c r="N858" s="20">
        <f t="shared" si="186"/>
        <v>3.403333403199909</v>
      </c>
      <c r="P858">
        <f t="shared" si="187"/>
        <v>147.82994520547945</v>
      </c>
      <c r="Q858" s="20">
        <f t="shared" si="188"/>
        <v>2.8144143869483003</v>
      </c>
      <c r="S858">
        <f t="shared" si="189"/>
        <v>149.5234794520548</v>
      </c>
      <c r="T858" s="20">
        <f t="shared" si="190"/>
        <v>3.9922524194515603</v>
      </c>
      <c r="U858">
        <f t="shared" si="191"/>
        <v>169.35342465753425</v>
      </c>
      <c r="V858">
        <f t="shared" si="192"/>
        <v>159.56657534246602</v>
      </c>
      <c r="W858" s="20">
        <f t="shared" si="193"/>
        <v>-5.7789497524831006</v>
      </c>
      <c r="Y858">
        <f t="shared" si="194"/>
        <v>161.16224109589069</v>
      </c>
      <c r="Z858" s="9">
        <f t="shared" si="195"/>
        <v>-8.1911835616435553</v>
      </c>
      <c r="AB858">
        <f t="shared" si="196"/>
        <v>157.97090958904136</v>
      </c>
      <c r="AC858" s="9">
        <f t="shared" si="197"/>
        <v>-11.382515068492893</v>
      </c>
    </row>
    <row r="859" spans="1:29">
      <c r="A859" s="1">
        <v>20140507</v>
      </c>
      <c r="B859" s="1">
        <v>200000</v>
      </c>
      <c r="C859" s="1">
        <v>2456785.3220000002</v>
      </c>
      <c r="D859" s="1">
        <v>2150.1260000000002</v>
      </c>
      <c r="E859" s="1">
        <v>145.9</v>
      </c>
      <c r="F859" s="1">
        <v>148.6</v>
      </c>
      <c r="G859" s="8">
        <f t="shared" si="180"/>
        <v>143.74904109589053</v>
      </c>
      <c r="H859" s="5">
        <v>157</v>
      </c>
      <c r="I859" s="8">
        <f t="shared" si="181"/>
        <v>169.33150684931508</v>
      </c>
      <c r="J859">
        <f t="shared" si="184"/>
        <v>98.489208167491839</v>
      </c>
      <c r="K859">
        <f t="shared" si="182"/>
        <v>143.74904109589053</v>
      </c>
      <c r="L859">
        <f t="shared" si="185"/>
        <v>143.74904109589053</v>
      </c>
      <c r="M859">
        <f t="shared" si="183"/>
        <v>148.66575342465754</v>
      </c>
      <c r="N859" s="20">
        <f t="shared" si="186"/>
        <v>3.4203444358889499</v>
      </c>
      <c r="P859">
        <f t="shared" si="187"/>
        <v>147.81909589041095</v>
      </c>
      <c r="Q859" s="20">
        <f t="shared" si="188"/>
        <v>2.8313613527379431</v>
      </c>
      <c r="S859">
        <f t="shared" si="189"/>
        <v>149.51241095890413</v>
      </c>
      <c r="T859" s="20">
        <f t="shared" si="190"/>
        <v>4.0093275190399567</v>
      </c>
      <c r="U859">
        <f t="shared" si="191"/>
        <v>169.33150684931508</v>
      </c>
      <c r="V859">
        <f t="shared" si="192"/>
        <v>159.49808219178107</v>
      </c>
      <c r="W859" s="20">
        <f t="shared" si="193"/>
        <v>-5.8072031841567338</v>
      </c>
      <c r="Y859">
        <f t="shared" si="194"/>
        <v>161.09306301369887</v>
      </c>
      <c r="Z859" s="9">
        <f t="shared" si="195"/>
        <v>-8.2384438356162093</v>
      </c>
      <c r="AB859">
        <f t="shared" si="196"/>
        <v>157.90310136986326</v>
      </c>
      <c r="AC859" s="9">
        <f t="shared" si="197"/>
        <v>-11.428405479451811</v>
      </c>
    </row>
    <row r="860" spans="1:29">
      <c r="A860" s="1">
        <v>20140508</v>
      </c>
      <c r="B860" s="1">
        <v>200000</v>
      </c>
      <c r="C860" s="1">
        <v>2456786.3220000002</v>
      </c>
      <c r="D860" s="1">
        <v>2150.163</v>
      </c>
      <c r="E860" s="1">
        <v>148.1</v>
      </c>
      <c r="F860" s="1">
        <v>150.80000000000001</v>
      </c>
      <c r="G860" s="8">
        <f t="shared" si="180"/>
        <v>143.70054794520561</v>
      </c>
      <c r="H860" s="5">
        <v>229</v>
      </c>
      <c r="I860" s="8">
        <f t="shared" si="181"/>
        <v>169.21643835616439</v>
      </c>
      <c r="J860">
        <f t="shared" si="184"/>
        <v>98.492115147982645</v>
      </c>
      <c r="K860">
        <f t="shared" si="182"/>
        <v>143.70054794520561</v>
      </c>
      <c r="L860">
        <f t="shared" si="185"/>
        <v>143.70054794520561</v>
      </c>
      <c r="M860">
        <f t="shared" si="183"/>
        <v>148.60821917808221</v>
      </c>
      <c r="N860" s="20">
        <f t="shared" si="186"/>
        <v>3.4152070420413025</v>
      </c>
      <c r="P860">
        <f t="shared" si="187"/>
        <v>147.76213698630136</v>
      </c>
      <c r="Q860" s="20">
        <f t="shared" si="188"/>
        <v>2.8264255767796129</v>
      </c>
      <c r="S860">
        <f t="shared" si="189"/>
        <v>149.454301369863</v>
      </c>
      <c r="T860" s="20">
        <f t="shared" si="190"/>
        <v>4.0039885073029495</v>
      </c>
      <c r="U860">
        <f t="shared" si="191"/>
        <v>169.21643835616439</v>
      </c>
      <c r="V860">
        <f t="shared" si="192"/>
        <v>159.40109589041123</v>
      </c>
      <c r="W860" s="20">
        <f t="shared" si="193"/>
        <v>-5.8004662910431648</v>
      </c>
      <c r="Y860">
        <f t="shared" si="194"/>
        <v>160.99510684931533</v>
      </c>
      <c r="Z860" s="9">
        <f t="shared" si="195"/>
        <v>-8.2213315068490544</v>
      </c>
      <c r="AB860">
        <f t="shared" si="196"/>
        <v>157.80708493150712</v>
      </c>
      <c r="AC860" s="9">
        <f t="shared" si="197"/>
        <v>-11.409353424657269</v>
      </c>
    </row>
    <row r="861" spans="1:29">
      <c r="A861" s="1">
        <v>20140509</v>
      </c>
      <c r="B861" s="1">
        <v>200000</v>
      </c>
      <c r="C861" s="1">
        <v>2456787.3220000002</v>
      </c>
      <c r="D861" s="1">
        <v>2150.1990000000001</v>
      </c>
      <c r="E861" s="1">
        <v>152.30000000000001</v>
      </c>
      <c r="F861" s="1">
        <v>155.19999999999999</v>
      </c>
      <c r="G861" s="8">
        <f t="shared" si="180"/>
        <v>143.65753424657547</v>
      </c>
      <c r="H861" s="5">
        <v>179</v>
      </c>
      <c r="I861" s="8">
        <f t="shared" si="181"/>
        <v>169.07945205479453</v>
      </c>
      <c r="J861">
        <f t="shared" si="184"/>
        <v>98.496451372460058</v>
      </c>
      <c r="K861">
        <f t="shared" si="182"/>
        <v>143.65753424657547</v>
      </c>
      <c r="L861">
        <f t="shared" si="185"/>
        <v>143.65753424657547</v>
      </c>
      <c r="M861">
        <f t="shared" si="183"/>
        <v>148.53972602739725</v>
      </c>
      <c r="N861" s="20">
        <f t="shared" si="186"/>
        <v>3.3984933727471116</v>
      </c>
      <c r="P861">
        <f t="shared" si="187"/>
        <v>147.6943287671233</v>
      </c>
      <c r="Q861" s="20">
        <f t="shared" si="188"/>
        <v>2.8100123963000954</v>
      </c>
      <c r="S861">
        <f t="shared" si="189"/>
        <v>149.38512328767123</v>
      </c>
      <c r="T861" s="20">
        <f t="shared" si="190"/>
        <v>3.9869743491941563</v>
      </c>
      <c r="U861">
        <f t="shared" si="191"/>
        <v>169.07945205479453</v>
      </c>
      <c r="V861">
        <f t="shared" si="192"/>
        <v>159.31506849315093</v>
      </c>
      <c r="W861" s="20">
        <f t="shared" si="193"/>
        <v>-5.77502673623475</v>
      </c>
      <c r="Y861">
        <f t="shared" si="194"/>
        <v>160.90821917808245</v>
      </c>
      <c r="Z861" s="9">
        <f t="shared" si="195"/>
        <v>-8.1712328767120823</v>
      </c>
      <c r="AB861">
        <f t="shared" si="196"/>
        <v>157.72191780821942</v>
      </c>
      <c r="AC861" s="9">
        <f t="shared" si="197"/>
        <v>-11.357534246575113</v>
      </c>
    </row>
    <row r="862" spans="1:29">
      <c r="A862" s="1">
        <v>20140510</v>
      </c>
      <c r="B862" s="1">
        <v>200000</v>
      </c>
      <c r="C862" s="1">
        <v>2456788.3220000002</v>
      </c>
      <c r="D862" s="1">
        <v>2150.2359999999999</v>
      </c>
      <c r="E862" s="1">
        <v>152.1</v>
      </c>
      <c r="F862" s="1">
        <v>155.1</v>
      </c>
      <c r="G862" s="8">
        <f t="shared" si="180"/>
        <v>143.62000000000012</v>
      </c>
      <c r="H862" s="5">
        <v>245</v>
      </c>
      <c r="I862" s="8">
        <f t="shared" si="181"/>
        <v>169.05753424657533</v>
      </c>
      <c r="J862">
        <f t="shared" si="184"/>
        <v>98.495332706705994</v>
      </c>
      <c r="K862">
        <f t="shared" si="182"/>
        <v>143.62000000000012</v>
      </c>
      <c r="L862">
        <f t="shared" si="185"/>
        <v>143.62000000000012</v>
      </c>
      <c r="M862">
        <f t="shared" si="183"/>
        <v>148.52876712328765</v>
      </c>
      <c r="N862" s="20">
        <f t="shared" si="186"/>
        <v>3.417885477849552</v>
      </c>
      <c r="P862">
        <f t="shared" si="187"/>
        <v>147.68347945205477</v>
      </c>
      <c r="Q862" s="20">
        <f t="shared" si="188"/>
        <v>2.8293270102037695</v>
      </c>
      <c r="S862">
        <f t="shared" si="189"/>
        <v>149.37405479452053</v>
      </c>
      <c r="T862" s="20">
        <f t="shared" si="190"/>
        <v>4.0064439454953344</v>
      </c>
      <c r="U862">
        <f t="shared" si="191"/>
        <v>169.05753424657533</v>
      </c>
      <c r="V862">
        <f t="shared" si="192"/>
        <v>159.24000000000024</v>
      </c>
      <c r="W862" s="20">
        <f t="shared" si="193"/>
        <v>-5.8072148575501643</v>
      </c>
      <c r="Y862">
        <f t="shared" si="194"/>
        <v>160.83240000000023</v>
      </c>
      <c r="Z862" s="9">
        <f t="shared" si="195"/>
        <v>-8.2251342465750952</v>
      </c>
      <c r="AB862">
        <f t="shared" si="196"/>
        <v>157.64760000000024</v>
      </c>
      <c r="AC862" s="9">
        <f t="shared" si="197"/>
        <v>-11.409934246575091</v>
      </c>
    </row>
    <row r="863" spans="1:29">
      <c r="A863" s="1">
        <v>20140511</v>
      </c>
      <c r="B863" s="1">
        <v>200000</v>
      </c>
      <c r="C863" s="1">
        <v>2456789.3220000002</v>
      </c>
      <c r="D863" s="1">
        <v>2150.2730000000001</v>
      </c>
      <c r="E863" s="1">
        <v>164.4</v>
      </c>
      <c r="F863" s="1">
        <v>167.7</v>
      </c>
      <c r="G863" s="8">
        <f t="shared" si="180"/>
        <v>143.57616438356175</v>
      </c>
      <c r="H863" s="5">
        <v>261</v>
      </c>
      <c r="I863" s="8">
        <f t="shared" si="181"/>
        <v>169.0109589041096</v>
      </c>
      <c r="J863">
        <f t="shared" si="184"/>
        <v>98.495080160158224</v>
      </c>
      <c r="K863">
        <f t="shared" si="182"/>
        <v>143.57616438356175</v>
      </c>
      <c r="L863">
        <f t="shared" si="185"/>
        <v>143.57616438356175</v>
      </c>
      <c r="M863">
        <f t="shared" si="183"/>
        <v>148.5054794520548</v>
      </c>
      <c r="N863" s="20">
        <f t="shared" si="186"/>
        <v>3.4332405310149312</v>
      </c>
      <c r="P863">
        <f t="shared" si="187"/>
        <v>147.66042465753424</v>
      </c>
      <c r="Q863" s="20">
        <f t="shared" si="188"/>
        <v>2.8446645663701133</v>
      </c>
      <c r="S863">
        <f t="shared" si="189"/>
        <v>149.35053424657536</v>
      </c>
      <c r="T863" s="20">
        <f t="shared" si="190"/>
        <v>4.0218164956597349</v>
      </c>
      <c r="U863">
        <f t="shared" si="191"/>
        <v>169.0109589041096</v>
      </c>
      <c r="V863">
        <f t="shared" si="192"/>
        <v>159.15232876712349</v>
      </c>
      <c r="W863" s="20">
        <f t="shared" si="193"/>
        <v>-5.8331307040151898</v>
      </c>
      <c r="Y863">
        <f t="shared" si="194"/>
        <v>160.74385205479473</v>
      </c>
      <c r="Z863" s="9">
        <f t="shared" si="195"/>
        <v>-8.2671068493148709</v>
      </c>
      <c r="AB863">
        <f t="shared" si="196"/>
        <v>157.56080547945226</v>
      </c>
      <c r="AC863" s="9">
        <f t="shared" si="197"/>
        <v>-11.450153424657344</v>
      </c>
    </row>
    <row r="864" spans="1:29">
      <c r="A864" s="1">
        <v>20140512</v>
      </c>
      <c r="B864" s="1">
        <v>200000</v>
      </c>
      <c r="C864" s="1">
        <v>2456790.3220000002</v>
      </c>
      <c r="D864" s="1">
        <v>2150.3090000000002</v>
      </c>
      <c r="E864" s="1">
        <v>162.9</v>
      </c>
      <c r="F864" s="1">
        <v>166.3</v>
      </c>
      <c r="G864" s="8">
        <f t="shared" si="180"/>
        <v>143.5276712328768</v>
      </c>
      <c r="H864" s="5">
        <v>235</v>
      </c>
      <c r="I864" s="8">
        <f t="shared" si="181"/>
        <v>169.1068493150685</v>
      </c>
      <c r="J864">
        <f t="shared" si="184"/>
        <v>98.487395502559792</v>
      </c>
      <c r="K864">
        <f t="shared" si="182"/>
        <v>143.5276712328768</v>
      </c>
      <c r="L864">
        <f t="shared" si="185"/>
        <v>143.5276712328768</v>
      </c>
      <c r="M864">
        <f t="shared" si="183"/>
        <v>148.55342465753426</v>
      </c>
      <c r="N864" s="20">
        <f t="shared" si="186"/>
        <v>3.5015919797814092</v>
      </c>
      <c r="P864">
        <f t="shared" si="187"/>
        <v>147.7078904109589</v>
      </c>
      <c r="Q864" s="20">
        <f t="shared" si="188"/>
        <v>2.912483106689308</v>
      </c>
      <c r="S864">
        <f t="shared" si="189"/>
        <v>149.39895890410958</v>
      </c>
      <c r="T864" s="20">
        <f t="shared" si="190"/>
        <v>4.0907008528735105</v>
      </c>
      <c r="U864">
        <f t="shared" si="191"/>
        <v>169.1068493150685</v>
      </c>
      <c r="V864">
        <f t="shared" si="192"/>
        <v>159.0553424657536</v>
      </c>
      <c r="W864" s="20">
        <f t="shared" si="193"/>
        <v>-5.9438792041992485</v>
      </c>
      <c r="Y864">
        <f t="shared" si="194"/>
        <v>160.64589589041114</v>
      </c>
      <c r="Z864" s="9">
        <f t="shared" si="195"/>
        <v>-8.4609534246573617</v>
      </c>
      <c r="AB864">
        <f t="shared" si="196"/>
        <v>157.46478904109605</v>
      </c>
      <c r="AC864" s="9">
        <f t="shared" si="197"/>
        <v>-11.642060273972447</v>
      </c>
    </row>
    <row r="865" spans="1:29">
      <c r="A865" s="1">
        <v>20140513</v>
      </c>
      <c r="B865" s="1">
        <v>200000</v>
      </c>
      <c r="C865" s="1">
        <v>2456791.3220000002</v>
      </c>
      <c r="D865" s="1">
        <v>2150.346</v>
      </c>
      <c r="E865" s="1">
        <v>159.4</v>
      </c>
      <c r="F865" s="1">
        <v>162.69999999999999</v>
      </c>
      <c r="G865" s="8">
        <f t="shared" si="180"/>
        <v>143.47041095890421</v>
      </c>
      <c r="H865" s="5">
        <v>283</v>
      </c>
      <c r="I865" s="8">
        <f t="shared" si="181"/>
        <v>169.15890410958903</v>
      </c>
      <c r="J865">
        <f t="shared" si="184"/>
        <v>98.481398701067334</v>
      </c>
      <c r="K865">
        <f t="shared" si="182"/>
        <v>143.47041095890421</v>
      </c>
      <c r="L865">
        <f t="shared" si="185"/>
        <v>143.47041095890421</v>
      </c>
      <c r="M865">
        <f t="shared" si="183"/>
        <v>148.5794520547945</v>
      </c>
      <c r="N865" s="20">
        <f t="shared" si="186"/>
        <v>3.5610416543336783</v>
      </c>
      <c r="P865">
        <f t="shared" si="187"/>
        <v>147.73365753424656</v>
      </c>
      <c r="Q865" s="20">
        <f t="shared" si="188"/>
        <v>2.9715162498304295</v>
      </c>
      <c r="S865">
        <f t="shared" si="189"/>
        <v>149.42524657534244</v>
      </c>
      <c r="T865" s="20">
        <f t="shared" si="190"/>
        <v>4.1505670588369128</v>
      </c>
      <c r="U865">
        <f t="shared" si="191"/>
        <v>169.15890410958903</v>
      </c>
      <c r="V865">
        <f t="shared" si="192"/>
        <v>158.94082191780842</v>
      </c>
      <c r="W865" s="20">
        <f t="shared" si="193"/>
        <v>-6.0405228123024841</v>
      </c>
      <c r="Y865">
        <f t="shared" si="194"/>
        <v>160.53023013698652</v>
      </c>
      <c r="Z865" s="9">
        <f t="shared" si="195"/>
        <v>-8.6286739726025132</v>
      </c>
      <c r="AB865">
        <f t="shared" si="196"/>
        <v>157.35141369863032</v>
      </c>
      <c r="AC865" s="9">
        <f t="shared" si="197"/>
        <v>-11.807490410958707</v>
      </c>
    </row>
    <row r="866" spans="1:29">
      <c r="A866" s="1">
        <v>20140514</v>
      </c>
      <c r="B866" s="1">
        <v>200000</v>
      </c>
      <c r="C866" s="1">
        <v>2456792.3220000002</v>
      </c>
      <c r="D866" s="1">
        <v>2150.3829999999998</v>
      </c>
      <c r="E866" s="1">
        <v>163.19999999999999</v>
      </c>
      <c r="F866" s="1">
        <v>166.7</v>
      </c>
      <c r="G866" s="8">
        <f t="shared" si="180"/>
        <v>143.43150684931518</v>
      </c>
      <c r="H866" s="5">
        <v>237</v>
      </c>
      <c r="I866" s="8">
        <f t="shared" si="181"/>
        <v>169.2821917808219</v>
      </c>
      <c r="J866">
        <f t="shared" si="184"/>
        <v>98.472923545024926</v>
      </c>
      <c r="K866">
        <f t="shared" si="182"/>
        <v>143.43150684931518</v>
      </c>
      <c r="L866">
        <f t="shared" si="185"/>
        <v>143.43150684931518</v>
      </c>
      <c r="M866">
        <f t="shared" si="183"/>
        <v>148.64109589041095</v>
      </c>
      <c r="N866" s="20">
        <f t="shared" si="186"/>
        <v>3.632109259347601</v>
      </c>
      <c r="P866">
        <f t="shared" si="187"/>
        <v>147.79468493150682</v>
      </c>
      <c r="Q866" s="20">
        <f t="shared" si="188"/>
        <v>3.0419941741081118</v>
      </c>
      <c r="S866">
        <f t="shared" si="189"/>
        <v>149.48750684931508</v>
      </c>
      <c r="T866" s="20">
        <f t="shared" si="190"/>
        <v>4.2222243445871044</v>
      </c>
      <c r="U866">
        <f t="shared" si="191"/>
        <v>169.2821917808219</v>
      </c>
      <c r="V866">
        <f t="shared" si="192"/>
        <v>158.86301369863037</v>
      </c>
      <c r="W866" s="20">
        <f t="shared" si="193"/>
        <v>-6.1549168123258653</v>
      </c>
      <c r="Y866">
        <f t="shared" si="194"/>
        <v>160.45164383561666</v>
      </c>
      <c r="Z866" s="9">
        <f t="shared" si="195"/>
        <v>-8.8305479452052396</v>
      </c>
      <c r="AB866">
        <f t="shared" si="196"/>
        <v>157.27438356164407</v>
      </c>
      <c r="AC866" s="9">
        <f t="shared" si="197"/>
        <v>-12.007808219177832</v>
      </c>
    </row>
    <row r="867" spans="1:29">
      <c r="A867" s="1">
        <v>20140515</v>
      </c>
      <c r="B867" s="1">
        <v>200000</v>
      </c>
      <c r="C867" s="1">
        <v>2456793.3220000002</v>
      </c>
      <c r="D867" s="1">
        <v>2150.4189999999999</v>
      </c>
      <c r="E867" s="1">
        <v>152.1</v>
      </c>
      <c r="F867" s="1">
        <v>155.5</v>
      </c>
      <c r="G867" s="8">
        <f t="shared" si="180"/>
        <v>143.38465753424668</v>
      </c>
      <c r="H867" s="5">
        <v>202</v>
      </c>
      <c r="I867" s="8">
        <f t="shared" si="181"/>
        <v>169.18356164383562</v>
      </c>
      <c r="J867">
        <f t="shared" si="184"/>
        <v>98.475093924083438</v>
      </c>
      <c r="K867">
        <f t="shared" si="182"/>
        <v>143.38465753424668</v>
      </c>
      <c r="L867">
        <f t="shared" si="185"/>
        <v>143.38465753424668</v>
      </c>
      <c r="M867">
        <f t="shared" si="183"/>
        <v>148.59178082191781</v>
      </c>
      <c r="N867" s="20">
        <f t="shared" si="186"/>
        <v>3.6315763326542907</v>
      </c>
      <c r="P867">
        <f t="shared" si="187"/>
        <v>147.74586301369862</v>
      </c>
      <c r="Q867" s="20">
        <f t="shared" si="188"/>
        <v>3.0416123694477619</v>
      </c>
      <c r="S867">
        <f t="shared" si="189"/>
        <v>149.43769863013699</v>
      </c>
      <c r="T867" s="20">
        <f t="shared" si="190"/>
        <v>4.2215402958608621</v>
      </c>
      <c r="U867">
        <f t="shared" si="191"/>
        <v>169.18356164383562</v>
      </c>
      <c r="V867">
        <f t="shared" si="192"/>
        <v>158.76931506849337</v>
      </c>
      <c r="W867" s="20">
        <f t="shared" si="193"/>
        <v>-6.1555901023447319</v>
      </c>
      <c r="Y867">
        <f t="shared" si="194"/>
        <v>160.35700821917831</v>
      </c>
      <c r="Z867" s="9">
        <f t="shared" si="195"/>
        <v>-8.8265534246573054</v>
      </c>
      <c r="AB867">
        <f t="shared" si="196"/>
        <v>157.18162191780843</v>
      </c>
      <c r="AC867" s="9">
        <f t="shared" si="197"/>
        <v>-12.001939726027189</v>
      </c>
    </row>
    <row r="868" spans="1:29">
      <c r="A868" s="1">
        <v>20140516</v>
      </c>
      <c r="B868" s="1">
        <v>200000</v>
      </c>
      <c r="C868" s="1">
        <v>2456794.3220000002</v>
      </c>
      <c r="D868" s="1">
        <v>2150.4560000000001</v>
      </c>
      <c r="E868" s="1">
        <v>138.69999999999999</v>
      </c>
      <c r="F868" s="1">
        <v>141.80000000000001</v>
      </c>
      <c r="G868" s="8">
        <f t="shared" si="180"/>
        <v>143.34520547945218</v>
      </c>
      <c r="H868" s="5">
        <v>230</v>
      </c>
      <c r="I868" s="8">
        <f t="shared" si="181"/>
        <v>169.01643835616437</v>
      </c>
      <c r="J868">
        <f t="shared" si="184"/>
        <v>98.481139874535998</v>
      </c>
      <c r="K868">
        <f t="shared" si="182"/>
        <v>143.34520547945218</v>
      </c>
      <c r="L868">
        <f t="shared" si="185"/>
        <v>143.34520547945218</v>
      </c>
      <c r="M868">
        <f t="shared" si="183"/>
        <v>148.50821917808219</v>
      </c>
      <c r="N868" s="20">
        <f t="shared" si="186"/>
        <v>3.6018042468606239</v>
      </c>
      <c r="P868">
        <f t="shared" si="187"/>
        <v>147.66313698630137</v>
      </c>
      <c r="Q868" s="20">
        <f t="shared" si="188"/>
        <v>3.0122608512833438</v>
      </c>
      <c r="S868">
        <f t="shared" si="189"/>
        <v>149.353301369863</v>
      </c>
      <c r="T868" s="20">
        <f t="shared" si="190"/>
        <v>4.1913476424379326</v>
      </c>
      <c r="U868">
        <f t="shared" si="191"/>
        <v>169.01643835616437</v>
      </c>
      <c r="V868">
        <f t="shared" si="192"/>
        <v>158.69041095890435</v>
      </c>
      <c r="W868" s="20">
        <f t="shared" si="193"/>
        <v>-6.1094811236645654</v>
      </c>
      <c r="Y868">
        <f t="shared" si="194"/>
        <v>160.27731506849341</v>
      </c>
      <c r="Z868" s="9">
        <f t="shared" si="195"/>
        <v>-8.7391232876709637</v>
      </c>
      <c r="AB868">
        <f t="shared" si="196"/>
        <v>157.10350684931529</v>
      </c>
      <c r="AC868" s="9">
        <f t="shared" si="197"/>
        <v>-11.912931506849077</v>
      </c>
    </row>
    <row r="869" spans="1:29">
      <c r="A869" s="1">
        <v>20140517</v>
      </c>
      <c r="B869" s="1">
        <v>200000</v>
      </c>
      <c r="C869" s="1">
        <v>2456795.3220000002</v>
      </c>
      <c r="D869" s="1">
        <v>2150.4929999999999</v>
      </c>
      <c r="E869" s="1">
        <v>133.5</v>
      </c>
      <c r="F869" s="1">
        <v>136.6</v>
      </c>
      <c r="G869" s="8">
        <f t="shared" si="180"/>
        <v>143.29890410958916</v>
      </c>
      <c r="H869" s="5">
        <v>225</v>
      </c>
      <c r="I869" s="8">
        <f t="shared" si="181"/>
        <v>168.90136986301371</v>
      </c>
      <c r="J869">
        <f t="shared" si="184"/>
        <v>98.48417654787589</v>
      </c>
      <c r="K869">
        <f t="shared" si="182"/>
        <v>143.29890410958916</v>
      </c>
      <c r="L869">
        <f t="shared" si="185"/>
        <v>143.29890410958916</v>
      </c>
      <c r="M869">
        <f t="shared" si="183"/>
        <v>148.45068493150686</v>
      </c>
      <c r="N869" s="20">
        <f t="shared" si="186"/>
        <v>3.5951292537295529</v>
      </c>
      <c r="P869">
        <f t="shared" si="187"/>
        <v>147.60617808219178</v>
      </c>
      <c r="Q869" s="20">
        <f t="shared" si="188"/>
        <v>3.0057968686966205</v>
      </c>
      <c r="S869">
        <f t="shared" si="189"/>
        <v>149.29519178082194</v>
      </c>
      <c r="T869" s="20">
        <f t="shared" si="190"/>
        <v>4.1844616387624711</v>
      </c>
      <c r="U869">
        <f t="shared" si="191"/>
        <v>168.90136986301371</v>
      </c>
      <c r="V869">
        <f t="shared" si="192"/>
        <v>158.59780821917832</v>
      </c>
      <c r="W869" s="20">
        <f t="shared" si="193"/>
        <v>-6.1003422602149584</v>
      </c>
      <c r="Y869">
        <f t="shared" si="194"/>
        <v>160.18378630137011</v>
      </c>
      <c r="Z869" s="9">
        <f t="shared" si="195"/>
        <v>-8.7175835616436075</v>
      </c>
      <c r="AB869">
        <f t="shared" si="196"/>
        <v>157.01183013698653</v>
      </c>
      <c r="AC869" s="9">
        <f t="shared" si="197"/>
        <v>-11.889539726027181</v>
      </c>
    </row>
    <row r="870" spans="1:29">
      <c r="A870" s="1">
        <v>20140518</v>
      </c>
      <c r="B870" s="1">
        <v>200000</v>
      </c>
      <c r="C870" s="1">
        <v>2456796.3220000002</v>
      </c>
      <c r="D870" s="1">
        <v>2150.529</v>
      </c>
      <c r="E870" s="1">
        <v>127.5</v>
      </c>
      <c r="F870" s="1">
        <v>130.4</v>
      </c>
      <c r="G870" s="8">
        <f t="shared" si="180"/>
        <v>143.29095890410969</v>
      </c>
      <c r="H870" s="5">
        <v>215</v>
      </c>
      <c r="I870" s="8">
        <f t="shared" si="181"/>
        <v>168.61095890410959</v>
      </c>
      <c r="J870">
        <f t="shared" si="184"/>
        <v>98.49831824902914</v>
      </c>
      <c r="K870">
        <f t="shared" si="182"/>
        <v>143.29095890410969</v>
      </c>
      <c r="L870">
        <f t="shared" si="185"/>
        <v>143.29095890410969</v>
      </c>
      <c r="M870">
        <f t="shared" si="183"/>
        <v>148.30547945205478</v>
      </c>
      <c r="N870" s="20">
        <f t="shared" si="186"/>
        <v>3.4995372955113169</v>
      </c>
      <c r="P870">
        <f t="shared" si="187"/>
        <v>147.46242465753426</v>
      </c>
      <c r="Q870" s="20">
        <f t="shared" si="188"/>
        <v>2.9111855942119291</v>
      </c>
      <c r="S870">
        <f t="shared" si="189"/>
        <v>149.14853424657537</v>
      </c>
      <c r="T870" s="20">
        <f t="shared" si="190"/>
        <v>4.0878889968107188</v>
      </c>
      <c r="U870">
        <f t="shared" si="191"/>
        <v>168.61095890410959</v>
      </c>
      <c r="V870">
        <f t="shared" si="192"/>
        <v>158.58191780821937</v>
      </c>
      <c r="W870" s="20">
        <f t="shared" si="193"/>
        <v>-5.9480363323203846</v>
      </c>
      <c r="Y870">
        <f t="shared" si="194"/>
        <v>160.16773698630158</v>
      </c>
      <c r="Z870" s="9">
        <f t="shared" si="195"/>
        <v>-8.4432219178080175</v>
      </c>
      <c r="AB870">
        <f t="shared" si="196"/>
        <v>156.99609863013717</v>
      </c>
      <c r="AC870" s="9">
        <f t="shared" si="197"/>
        <v>-11.614860273972425</v>
      </c>
    </row>
    <row r="871" spans="1:29">
      <c r="A871" s="1">
        <v>20140519</v>
      </c>
      <c r="B871" s="1">
        <v>200000</v>
      </c>
      <c r="C871" s="1">
        <v>2456797.3220000002</v>
      </c>
      <c r="D871" s="1">
        <v>2150.5659999999998</v>
      </c>
      <c r="E871" s="1">
        <v>116.9</v>
      </c>
      <c r="F871" s="1">
        <v>119.7</v>
      </c>
      <c r="G871" s="8">
        <f t="shared" si="180"/>
        <v>143.26602739726039</v>
      </c>
      <c r="H871" s="5">
        <v>144</v>
      </c>
      <c r="I871" s="8">
        <f t="shared" si="181"/>
        <v>168.32328767123289</v>
      </c>
      <c r="J871">
        <f t="shared" si="184"/>
        <v>98.511361046909087</v>
      </c>
      <c r="K871">
        <f t="shared" si="182"/>
        <v>143.26602739726039</v>
      </c>
      <c r="L871">
        <f t="shared" si="185"/>
        <v>143.26602739726039</v>
      </c>
      <c r="M871">
        <f t="shared" si="183"/>
        <v>148.16164383561645</v>
      </c>
      <c r="N871" s="20">
        <f t="shared" si="186"/>
        <v>3.4171509654421328</v>
      </c>
      <c r="P871">
        <f t="shared" si="187"/>
        <v>147.32002739726028</v>
      </c>
      <c r="Q871" s="20">
        <f t="shared" si="188"/>
        <v>2.8297008534749182</v>
      </c>
      <c r="S871">
        <f t="shared" si="189"/>
        <v>149.00326027397261</v>
      </c>
      <c r="T871" s="20">
        <f t="shared" si="190"/>
        <v>4.004601077409319</v>
      </c>
      <c r="U871">
        <f t="shared" si="191"/>
        <v>168.32328767123289</v>
      </c>
      <c r="V871">
        <f t="shared" si="192"/>
        <v>158.53205479452077</v>
      </c>
      <c r="W871" s="20">
        <f t="shared" si="193"/>
        <v>-5.8169211237343603</v>
      </c>
      <c r="Y871">
        <f t="shared" si="194"/>
        <v>160.11737534246598</v>
      </c>
      <c r="Z871" s="9">
        <f t="shared" si="195"/>
        <v>-8.2059123287669138</v>
      </c>
      <c r="AB871">
        <f t="shared" si="196"/>
        <v>156.94673424657557</v>
      </c>
      <c r="AC871" s="9">
        <f t="shared" si="197"/>
        <v>-11.376553424657317</v>
      </c>
    </row>
    <row r="872" spans="1:29">
      <c r="A872" s="1">
        <v>20140520</v>
      </c>
      <c r="B872" s="1">
        <v>200000</v>
      </c>
      <c r="C872" s="1">
        <v>2456798.3220000002</v>
      </c>
      <c r="D872" s="1">
        <v>2150.6030000000001</v>
      </c>
      <c r="E872" s="1">
        <v>117.2</v>
      </c>
      <c r="F872" s="1">
        <v>120.1</v>
      </c>
      <c r="G872" s="8">
        <f t="shared" si="180"/>
        <v>143.2772602739727</v>
      </c>
      <c r="H872" s="5">
        <v>126</v>
      </c>
      <c r="I872" s="8">
        <f t="shared" si="181"/>
        <v>168.33150684931508</v>
      </c>
      <c r="J872">
        <f t="shared" si="184"/>
        <v>98.511612766719296</v>
      </c>
      <c r="K872">
        <f t="shared" si="182"/>
        <v>143.2772602739727</v>
      </c>
      <c r="L872">
        <f t="shared" si="185"/>
        <v>143.2772602739727</v>
      </c>
      <c r="M872">
        <f t="shared" si="183"/>
        <v>148.16575342465754</v>
      </c>
      <c r="N872" s="20">
        <f t="shared" si="186"/>
        <v>3.4119113817064459</v>
      </c>
      <c r="P872">
        <f t="shared" si="187"/>
        <v>147.32409589041094</v>
      </c>
      <c r="Q872" s="20">
        <f t="shared" si="188"/>
        <v>2.8244786428076196</v>
      </c>
      <c r="S872">
        <f t="shared" si="189"/>
        <v>149.00741095890413</v>
      </c>
      <c r="T872" s="20">
        <f t="shared" si="190"/>
        <v>3.9993441206052722</v>
      </c>
      <c r="U872">
        <f t="shared" si="191"/>
        <v>168.33150684931508</v>
      </c>
      <c r="V872">
        <f t="shared" si="192"/>
        <v>158.5545205479454</v>
      </c>
      <c r="W872" s="20">
        <f t="shared" si="193"/>
        <v>-5.8081736950894935</v>
      </c>
      <c r="Y872">
        <f t="shared" si="194"/>
        <v>160.14006575342486</v>
      </c>
      <c r="Z872" s="9">
        <f t="shared" si="195"/>
        <v>-8.1914410958902124</v>
      </c>
      <c r="AB872">
        <f t="shared" si="196"/>
        <v>156.96897534246594</v>
      </c>
      <c r="AC872" s="9">
        <f t="shared" si="197"/>
        <v>-11.362531506849137</v>
      </c>
    </row>
    <row r="873" spans="1:29">
      <c r="A873" s="1">
        <v>20140521</v>
      </c>
      <c r="B873" s="1">
        <v>200000</v>
      </c>
      <c r="C873" s="1">
        <v>2456799.3220000002</v>
      </c>
      <c r="D873" s="1">
        <v>2150.6390000000001</v>
      </c>
      <c r="E873" s="1">
        <v>113.9</v>
      </c>
      <c r="F873" s="1">
        <v>116.7</v>
      </c>
      <c r="G873" s="8">
        <f t="shared" si="180"/>
        <v>143.32219178082201</v>
      </c>
      <c r="H873" s="5">
        <v>101</v>
      </c>
      <c r="I873" s="8">
        <f t="shared" si="181"/>
        <v>168.42191780821918</v>
      </c>
      <c r="J873">
        <f t="shared" si="184"/>
        <v>98.509711422715299</v>
      </c>
      <c r="K873">
        <f t="shared" si="182"/>
        <v>143.32219178082201</v>
      </c>
      <c r="L873">
        <f t="shared" si="185"/>
        <v>143.32219178082201</v>
      </c>
      <c r="M873">
        <f t="shared" si="183"/>
        <v>148.21095890410959</v>
      </c>
      <c r="N873" s="20">
        <f t="shared" si="186"/>
        <v>3.4110329060302149</v>
      </c>
      <c r="P873">
        <f t="shared" si="187"/>
        <v>147.36884931506847</v>
      </c>
      <c r="Q873" s="20">
        <f t="shared" si="188"/>
        <v>2.8234689157104782</v>
      </c>
      <c r="S873">
        <f t="shared" si="189"/>
        <v>149.0530684931507</v>
      </c>
      <c r="T873" s="20">
        <f t="shared" si="190"/>
        <v>3.9985968963499658</v>
      </c>
      <c r="U873">
        <f t="shared" si="191"/>
        <v>168.42191780821918</v>
      </c>
      <c r="V873">
        <f t="shared" si="192"/>
        <v>158.64438356164402</v>
      </c>
      <c r="W873" s="20">
        <f t="shared" si="193"/>
        <v>-5.8053811367406354</v>
      </c>
      <c r="Y873">
        <f t="shared" si="194"/>
        <v>160.23082739726047</v>
      </c>
      <c r="Z873" s="9">
        <f t="shared" si="195"/>
        <v>-8.1910904109587079</v>
      </c>
      <c r="AB873">
        <f t="shared" si="196"/>
        <v>157.05793972602757</v>
      </c>
      <c r="AC873" s="9">
        <f t="shared" si="197"/>
        <v>-11.363978082191608</v>
      </c>
    </row>
    <row r="874" spans="1:29">
      <c r="A874" s="1">
        <v>20140522</v>
      </c>
      <c r="B874" s="1">
        <v>200000</v>
      </c>
      <c r="C874" s="1">
        <v>2456800.3220000002</v>
      </c>
      <c r="D874" s="1">
        <v>2150.6759999999999</v>
      </c>
      <c r="E874" s="1">
        <v>111.3</v>
      </c>
      <c r="F874" s="1">
        <v>114.1</v>
      </c>
      <c r="G874" s="8">
        <f t="shared" si="180"/>
        <v>143.3786301369864</v>
      </c>
      <c r="H874" s="5">
        <v>118</v>
      </c>
      <c r="I874" s="8">
        <f t="shared" si="181"/>
        <v>168.42465753424656</v>
      </c>
      <c r="J874">
        <f t="shared" si="184"/>
        <v>98.512923952826355</v>
      </c>
      <c r="K874">
        <f t="shared" si="182"/>
        <v>143.3786301369864</v>
      </c>
      <c r="L874">
        <f t="shared" si="185"/>
        <v>143.3786301369864</v>
      </c>
      <c r="M874">
        <f t="shared" si="183"/>
        <v>148.21232876712327</v>
      </c>
      <c r="N874" s="20">
        <f t="shared" si="186"/>
        <v>3.3712824746049392</v>
      </c>
      <c r="P874">
        <f t="shared" si="187"/>
        <v>147.37020547945207</v>
      </c>
      <c r="Q874" s="20">
        <f t="shared" si="188"/>
        <v>2.7839402138603475</v>
      </c>
      <c r="S874">
        <f t="shared" si="189"/>
        <v>149.05445205479452</v>
      </c>
      <c r="T874" s="20">
        <f t="shared" si="190"/>
        <v>3.9586247353495878</v>
      </c>
      <c r="U874">
        <f t="shared" si="191"/>
        <v>168.42465753424656</v>
      </c>
      <c r="V874">
        <f t="shared" si="192"/>
        <v>158.7572602739728</v>
      </c>
      <c r="W874" s="20">
        <f t="shared" si="193"/>
        <v>-5.7398942659616381</v>
      </c>
      <c r="Y874">
        <f t="shared" si="194"/>
        <v>160.34483287671253</v>
      </c>
      <c r="Z874" s="9">
        <f t="shared" si="195"/>
        <v>-8.0798246575340329</v>
      </c>
      <c r="AB874">
        <f t="shared" si="196"/>
        <v>157.16968767123308</v>
      </c>
      <c r="AC874" s="9">
        <f t="shared" si="197"/>
        <v>-11.254969863013486</v>
      </c>
    </row>
    <row r="875" spans="1:29">
      <c r="A875" s="1">
        <v>20140523</v>
      </c>
      <c r="B875" s="1">
        <v>200000</v>
      </c>
      <c r="C875" s="1">
        <v>2456801.3220000002</v>
      </c>
      <c r="D875" s="1">
        <v>2150.7130000000002</v>
      </c>
      <c r="E875" s="1">
        <v>116.3</v>
      </c>
      <c r="F875" s="1">
        <v>119.2</v>
      </c>
      <c r="G875" s="8">
        <f t="shared" si="180"/>
        <v>143.43561643835628</v>
      </c>
      <c r="H875" s="5">
        <v>146</v>
      </c>
      <c r="I875" s="8">
        <f t="shared" si="181"/>
        <v>168.44931506849315</v>
      </c>
      <c r="J875">
        <f t="shared" si="184"/>
        <v>98.515060828833526</v>
      </c>
      <c r="K875">
        <f t="shared" si="182"/>
        <v>143.43561643835628</v>
      </c>
      <c r="L875">
        <f t="shared" si="185"/>
        <v>143.43561643835628</v>
      </c>
      <c r="M875">
        <f t="shared" si="183"/>
        <v>148.22465753424657</v>
      </c>
      <c r="N875" s="20">
        <f t="shared" si="186"/>
        <v>3.3388088780226042</v>
      </c>
      <c r="P875">
        <f t="shared" si="187"/>
        <v>147.3824109589041</v>
      </c>
      <c r="Q875" s="20">
        <f t="shared" si="188"/>
        <v>2.7516140123007915</v>
      </c>
      <c r="S875">
        <f t="shared" si="189"/>
        <v>149.06690410958905</v>
      </c>
      <c r="T875" s="20">
        <f t="shared" si="190"/>
        <v>3.9260037437444311</v>
      </c>
      <c r="U875">
        <f t="shared" si="191"/>
        <v>168.44931506849315</v>
      </c>
      <c r="V875">
        <f t="shared" si="192"/>
        <v>158.87123287671255</v>
      </c>
      <c r="W875" s="20">
        <f t="shared" si="193"/>
        <v>-5.6860321384423855</v>
      </c>
      <c r="Y875">
        <f t="shared" si="194"/>
        <v>160.45994520547967</v>
      </c>
      <c r="Z875" s="9">
        <f t="shared" si="195"/>
        <v>-7.9893698630134793</v>
      </c>
      <c r="AB875">
        <f t="shared" si="196"/>
        <v>157.28252054794544</v>
      </c>
      <c r="AC875" s="9">
        <f t="shared" si="197"/>
        <v>-11.166794520547711</v>
      </c>
    </row>
    <row r="876" spans="1:29">
      <c r="A876" s="1">
        <v>20140524</v>
      </c>
      <c r="B876" s="1">
        <v>170000</v>
      </c>
      <c r="C876" s="1">
        <v>2456802.1970000002</v>
      </c>
      <c r="D876" s="1">
        <v>2150.7449999999999</v>
      </c>
      <c r="E876" s="1">
        <v>118.2</v>
      </c>
      <c r="F876" s="1">
        <v>121.3</v>
      </c>
      <c r="G876" s="8">
        <f t="shared" si="180"/>
        <v>143.49972602739737</v>
      </c>
      <c r="H876" s="5">
        <v>145</v>
      </c>
      <c r="I876" s="8">
        <f t="shared" si="181"/>
        <v>168.43835616438355</v>
      </c>
      <c r="J876">
        <f t="shared" si="184"/>
        <v>98.519420949902411</v>
      </c>
      <c r="K876">
        <f t="shared" si="182"/>
        <v>143.49972602739737</v>
      </c>
      <c r="L876">
        <f t="shared" si="185"/>
        <v>143.49972602739737</v>
      </c>
      <c r="M876">
        <f t="shared" si="183"/>
        <v>148.21917808219177</v>
      </c>
      <c r="N876" s="20">
        <f t="shared" si="186"/>
        <v>3.2888230419989526</v>
      </c>
      <c r="P876">
        <f t="shared" si="187"/>
        <v>147.37698630136987</v>
      </c>
      <c r="Q876" s="20">
        <f t="shared" si="188"/>
        <v>2.7019286944368446</v>
      </c>
      <c r="S876">
        <f t="shared" si="189"/>
        <v>149.06136986301368</v>
      </c>
      <c r="T876" s="20">
        <f t="shared" si="190"/>
        <v>3.8757173895610464</v>
      </c>
      <c r="U876">
        <f t="shared" si="191"/>
        <v>168.43835616438355</v>
      </c>
      <c r="V876">
        <f t="shared" si="192"/>
        <v>158.99945205479474</v>
      </c>
      <c r="W876" s="20">
        <f t="shared" si="193"/>
        <v>-5.6037735849055252</v>
      </c>
      <c r="Y876">
        <f t="shared" si="194"/>
        <v>160.58944657534269</v>
      </c>
      <c r="Z876" s="9">
        <f t="shared" si="195"/>
        <v>-7.8489095890408578</v>
      </c>
      <c r="AB876">
        <f t="shared" si="196"/>
        <v>157.4094575342468</v>
      </c>
      <c r="AC876" s="9">
        <f t="shared" si="197"/>
        <v>-11.028898630136752</v>
      </c>
    </row>
    <row r="877" spans="1:29">
      <c r="A877" s="1">
        <v>20140525</v>
      </c>
      <c r="B877" s="1">
        <v>200000</v>
      </c>
      <c r="C877" s="1">
        <v>2456803.3220000002</v>
      </c>
      <c r="D877" s="1">
        <v>2150.7860000000001</v>
      </c>
      <c r="E877" s="1">
        <v>113</v>
      </c>
      <c r="F877" s="1">
        <v>116</v>
      </c>
      <c r="G877" s="8">
        <f t="shared" si="180"/>
        <v>143.60000000000011</v>
      </c>
      <c r="H877" s="5">
        <v>108</v>
      </c>
      <c r="I877" s="8">
        <f t="shared" si="181"/>
        <v>168.50410958904109</v>
      </c>
      <c r="J877">
        <f t="shared" si="184"/>
        <v>98.522047346514057</v>
      </c>
      <c r="K877">
        <f t="shared" si="182"/>
        <v>143.60000000000011</v>
      </c>
      <c r="L877">
        <f t="shared" si="185"/>
        <v>143.60000000000011</v>
      </c>
      <c r="M877">
        <f t="shared" si="183"/>
        <v>148.25205479452055</v>
      </c>
      <c r="N877" s="20">
        <f t="shared" si="186"/>
        <v>3.2395924752927669</v>
      </c>
      <c r="P877">
        <f t="shared" si="187"/>
        <v>147.40953424657533</v>
      </c>
      <c r="Q877" s="20">
        <f t="shared" si="188"/>
        <v>2.6528790017933375</v>
      </c>
      <c r="S877">
        <f t="shared" si="189"/>
        <v>149.09457534246576</v>
      </c>
      <c r="T877" s="20">
        <f t="shared" si="190"/>
        <v>3.8263059487922249</v>
      </c>
      <c r="U877">
        <f t="shared" si="191"/>
        <v>168.50410958904109</v>
      </c>
      <c r="V877">
        <f t="shared" si="192"/>
        <v>159.20000000000022</v>
      </c>
      <c r="W877" s="20">
        <f t="shared" si="193"/>
        <v>-5.5215920915711507</v>
      </c>
      <c r="Y877">
        <f t="shared" si="194"/>
        <v>160.79200000000023</v>
      </c>
      <c r="Z877" s="9">
        <f t="shared" si="195"/>
        <v>-7.712109589040864</v>
      </c>
      <c r="AB877">
        <f t="shared" si="196"/>
        <v>157.6080000000002</v>
      </c>
      <c r="AC877" s="9">
        <f t="shared" si="197"/>
        <v>-10.89610958904089</v>
      </c>
    </row>
    <row r="878" spans="1:29">
      <c r="A878" s="1">
        <v>20140526</v>
      </c>
      <c r="B878" s="1">
        <v>200000</v>
      </c>
      <c r="C878" s="1">
        <v>2456804.3220000002</v>
      </c>
      <c r="D878" s="1">
        <v>2150.8229999999999</v>
      </c>
      <c r="E878" s="1">
        <v>108.2</v>
      </c>
      <c r="F878" s="1">
        <v>111.1</v>
      </c>
      <c r="G878" s="8">
        <f t="shared" si="180"/>
        <v>143.71479452054808</v>
      </c>
      <c r="H878" s="5">
        <v>108</v>
      </c>
      <c r="I878" s="8">
        <f t="shared" si="181"/>
        <v>168.83287671232875</v>
      </c>
      <c r="J878">
        <f t="shared" si="184"/>
        <v>98.512251720109063</v>
      </c>
      <c r="K878">
        <f t="shared" si="182"/>
        <v>143.71479452054808</v>
      </c>
      <c r="L878">
        <f t="shared" si="185"/>
        <v>143.71479452054808</v>
      </c>
      <c r="M878">
        <f t="shared" si="183"/>
        <v>148.41643835616438</v>
      </c>
      <c r="N878" s="20">
        <f t="shared" si="186"/>
        <v>3.2715099731392314</v>
      </c>
      <c r="P878">
        <f t="shared" si="187"/>
        <v>147.57227397260272</v>
      </c>
      <c r="Q878" s="20">
        <f t="shared" si="188"/>
        <v>2.6841213285825631</v>
      </c>
      <c r="S878">
        <f t="shared" si="189"/>
        <v>149.26060273972604</v>
      </c>
      <c r="T878" s="20">
        <f t="shared" si="190"/>
        <v>3.8588986176959281</v>
      </c>
      <c r="U878">
        <f t="shared" si="191"/>
        <v>168.83287671232875</v>
      </c>
      <c r="V878">
        <f t="shared" si="192"/>
        <v>159.42958904109616</v>
      </c>
      <c r="W878" s="20">
        <f t="shared" si="193"/>
        <v>-5.5695832792416837</v>
      </c>
      <c r="Y878">
        <f t="shared" si="194"/>
        <v>161.02388493150713</v>
      </c>
      <c r="Z878" s="9">
        <f t="shared" si="195"/>
        <v>-7.8089917808216285</v>
      </c>
      <c r="AB878">
        <f t="shared" si="196"/>
        <v>157.8352931506852</v>
      </c>
      <c r="AC878" s="9">
        <f t="shared" si="197"/>
        <v>-10.997583561643552</v>
      </c>
    </row>
    <row r="879" spans="1:29">
      <c r="A879" s="1">
        <v>20140527</v>
      </c>
      <c r="B879" s="1">
        <v>200000</v>
      </c>
      <c r="C879" s="1">
        <v>2456805.3220000002</v>
      </c>
      <c r="D879" s="1">
        <v>2150.8589999999999</v>
      </c>
      <c r="E879" s="1">
        <v>105.9</v>
      </c>
      <c r="F879" s="1">
        <v>108.7</v>
      </c>
      <c r="G879" s="8">
        <f t="shared" si="180"/>
        <v>143.84904109589053</v>
      </c>
      <c r="H879" s="5">
        <v>131</v>
      </c>
      <c r="I879" s="8">
        <f t="shared" si="181"/>
        <v>169.1972602739726</v>
      </c>
      <c r="J879">
        <f t="shared" si="184"/>
        <v>98.501854040837486</v>
      </c>
      <c r="K879">
        <f t="shared" si="182"/>
        <v>143.84904109589053</v>
      </c>
      <c r="L879">
        <f t="shared" si="185"/>
        <v>143.84904109589053</v>
      </c>
      <c r="M879">
        <f t="shared" si="183"/>
        <v>148.59863013698629</v>
      </c>
      <c r="N879" s="20">
        <f t="shared" si="186"/>
        <v>3.3017870713018169</v>
      </c>
      <c r="P879">
        <f t="shared" si="187"/>
        <v>147.75264383561642</v>
      </c>
      <c r="Q879" s="20">
        <f t="shared" si="188"/>
        <v>2.7136800565279628</v>
      </c>
      <c r="S879">
        <f t="shared" si="189"/>
        <v>149.44461643835615</v>
      </c>
      <c r="T879" s="20">
        <f t="shared" si="190"/>
        <v>3.889894086075671</v>
      </c>
      <c r="U879">
        <f t="shared" si="191"/>
        <v>169.1972602739726</v>
      </c>
      <c r="V879">
        <f t="shared" si="192"/>
        <v>159.69808219178105</v>
      </c>
      <c r="W879" s="20">
        <f t="shared" si="193"/>
        <v>-5.6142623508264933</v>
      </c>
      <c r="Y879">
        <f t="shared" si="194"/>
        <v>161.29506301369887</v>
      </c>
      <c r="Z879" s="9">
        <f t="shared" si="195"/>
        <v>-7.9021972602737387</v>
      </c>
      <c r="AB879">
        <f t="shared" si="196"/>
        <v>158.10110136986324</v>
      </c>
      <c r="AC879" s="9">
        <f t="shared" si="197"/>
        <v>-11.096158904109359</v>
      </c>
    </row>
    <row r="880" spans="1:29">
      <c r="A880" s="1">
        <v>20140528</v>
      </c>
      <c r="B880" s="1">
        <v>200000</v>
      </c>
      <c r="C880" s="1">
        <v>2456806.3220000002</v>
      </c>
      <c r="D880" s="1">
        <v>2150.8960000000002</v>
      </c>
      <c r="E880" s="1">
        <v>99.4</v>
      </c>
      <c r="F880" s="1">
        <v>102.1</v>
      </c>
      <c r="G880" s="8">
        <f t="shared" si="180"/>
        <v>143.9972602739727</v>
      </c>
      <c r="H880" s="5">
        <v>75</v>
      </c>
      <c r="I880" s="8">
        <f t="shared" si="181"/>
        <v>169.47945205479451</v>
      </c>
      <c r="J880">
        <f t="shared" si="184"/>
        <v>98.496443582282581</v>
      </c>
      <c r="K880">
        <f t="shared" si="182"/>
        <v>143.9972602739727</v>
      </c>
      <c r="L880">
        <f t="shared" si="185"/>
        <v>143.9972602739727</v>
      </c>
      <c r="M880">
        <f t="shared" si="183"/>
        <v>148.73972602739724</v>
      </c>
      <c r="N880" s="20">
        <f t="shared" si="186"/>
        <v>3.2934416560435977</v>
      </c>
      <c r="P880">
        <f t="shared" si="187"/>
        <v>147.89232876712327</v>
      </c>
      <c r="Q880" s="20">
        <f t="shared" si="188"/>
        <v>2.7049601400330232</v>
      </c>
      <c r="S880">
        <f t="shared" si="189"/>
        <v>149.58712328767123</v>
      </c>
      <c r="T880" s="20">
        <f t="shared" si="190"/>
        <v>3.8819231720542007</v>
      </c>
      <c r="U880">
        <f t="shared" si="191"/>
        <v>169.47945205479451</v>
      </c>
      <c r="V880">
        <f t="shared" si="192"/>
        <v>159.9945205479454</v>
      </c>
      <c r="W880" s="20">
        <f t="shared" si="193"/>
        <v>-5.5965082444227647</v>
      </c>
      <c r="Y880">
        <f t="shared" si="194"/>
        <v>161.59446575342486</v>
      </c>
      <c r="Z880" s="9">
        <f t="shared" si="195"/>
        <v>-7.8849863013696506</v>
      </c>
      <c r="AB880">
        <f t="shared" si="196"/>
        <v>158.39457534246594</v>
      </c>
      <c r="AC880" s="9">
        <f t="shared" si="197"/>
        <v>-11.084876712328565</v>
      </c>
    </row>
    <row r="881" spans="1:29">
      <c r="A881" s="1">
        <v>20140529</v>
      </c>
      <c r="B881" s="1">
        <v>200000</v>
      </c>
      <c r="C881" s="1">
        <v>2456807.3220000002</v>
      </c>
      <c r="D881" s="1">
        <v>2150.933</v>
      </c>
      <c r="E881" s="1">
        <v>102.7</v>
      </c>
      <c r="F881" s="1">
        <v>105.5</v>
      </c>
      <c r="G881" s="8">
        <f t="shared" si="180"/>
        <v>144.13013698630147</v>
      </c>
      <c r="H881" s="5">
        <v>107</v>
      </c>
      <c r="I881" s="8">
        <f t="shared" si="181"/>
        <v>169.81095890410958</v>
      </c>
      <c r="J881">
        <f t="shared" si="184"/>
        <v>98.487681708910799</v>
      </c>
      <c r="K881">
        <f t="shared" si="182"/>
        <v>144.13013698630147</v>
      </c>
      <c r="L881">
        <f t="shared" si="185"/>
        <v>144.13013698630147</v>
      </c>
      <c r="M881">
        <f t="shared" si="183"/>
        <v>148.90547945205481</v>
      </c>
      <c r="N881" s="20">
        <f t="shared" si="186"/>
        <v>3.3132157962267144</v>
      </c>
      <c r="P881">
        <f t="shared" si="187"/>
        <v>148.05642465753425</v>
      </c>
      <c r="Q881" s="20">
        <f t="shared" si="188"/>
        <v>2.7241267880054494</v>
      </c>
      <c r="S881">
        <f t="shared" si="189"/>
        <v>149.75453424657536</v>
      </c>
      <c r="T881" s="20">
        <f t="shared" si="190"/>
        <v>3.9023048044479793</v>
      </c>
      <c r="U881">
        <f t="shared" si="191"/>
        <v>169.81095890410958</v>
      </c>
      <c r="V881">
        <f t="shared" si="192"/>
        <v>160.26027397260293</v>
      </c>
      <c r="W881" s="20">
        <f t="shared" si="193"/>
        <v>-5.6243042222615429</v>
      </c>
      <c r="Y881">
        <f t="shared" si="194"/>
        <v>161.86287671232895</v>
      </c>
      <c r="Z881" s="9">
        <f t="shared" si="195"/>
        <v>-7.9480821917806281</v>
      </c>
      <c r="AB881">
        <f t="shared" si="196"/>
        <v>158.65767123287691</v>
      </c>
      <c r="AC881" s="9">
        <f t="shared" si="197"/>
        <v>-11.153287671232675</v>
      </c>
    </row>
    <row r="882" spans="1:29">
      <c r="A882" s="1">
        <v>20140530</v>
      </c>
      <c r="B882" s="1">
        <v>200000</v>
      </c>
      <c r="C882" s="1">
        <v>2456808.3220000002</v>
      </c>
      <c r="D882" s="1">
        <v>2150.9690000000001</v>
      </c>
      <c r="E882" s="1">
        <v>101.6</v>
      </c>
      <c r="F882" s="1">
        <v>104.4</v>
      </c>
      <c r="G882" s="8">
        <f t="shared" si="180"/>
        <v>144.25972602739733</v>
      </c>
      <c r="H882" s="5">
        <v>77</v>
      </c>
      <c r="I882" s="8">
        <f t="shared" si="181"/>
        <v>170.0904109589041</v>
      </c>
      <c r="J882">
        <f t="shared" si="184"/>
        <v>98.481355604593858</v>
      </c>
      <c r="K882">
        <f t="shared" si="182"/>
        <v>144.25972602739733</v>
      </c>
      <c r="L882">
        <f t="shared" si="185"/>
        <v>144.25972602739733</v>
      </c>
      <c r="M882">
        <f t="shared" si="183"/>
        <v>149.04520547945205</v>
      </c>
      <c r="N882" s="20">
        <f t="shared" si="186"/>
        <v>3.3172664220545443</v>
      </c>
      <c r="P882">
        <f t="shared" si="187"/>
        <v>148.19475342465753</v>
      </c>
      <c r="Q882" s="20">
        <f t="shared" si="188"/>
        <v>2.7277380219846492</v>
      </c>
      <c r="S882">
        <f t="shared" si="189"/>
        <v>149.89565753424657</v>
      </c>
      <c r="T882" s="20">
        <f t="shared" si="190"/>
        <v>3.9067948221244109</v>
      </c>
      <c r="U882">
        <f t="shared" si="191"/>
        <v>170.0904109589041</v>
      </c>
      <c r="V882">
        <f t="shared" si="192"/>
        <v>160.51945205479467</v>
      </c>
      <c r="W882" s="20">
        <f t="shared" si="193"/>
        <v>-5.626983232124644</v>
      </c>
      <c r="Y882">
        <f t="shared" si="194"/>
        <v>162.12464657534261</v>
      </c>
      <c r="Z882" s="9">
        <f t="shared" si="195"/>
        <v>-7.9657643835614929</v>
      </c>
      <c r="AB882">
        <f t="shared" si="196"/>
        <v>158.91425753424673</v>
      </c>
      <c r="AC882" s="9">
        <f t="shared" si="197"/>
        <v>-11.176153424657372</v>
      </c>
    </row>
    <row r="883" spans="1:29">
      <c r="A883" s="1">
        <v>20140531</v>
      </c>
      <c r="B883" s="1">
        <v>200000</v>
      </c>
      <c r="C883" s="1">
        <v>2456809.3220000002</v>
      </c>
      <c r="D883" s="1">
        <v>2151.0059999999999</v>
      </c>
      <c r="E883" s="1">
        <v>103.7</v>
      </c>
      <c r="F883" s="1">
        <v>106.6</v>
      </c>
      <c r="G883" s="8">
        <f t="shared" si="180"/>
        <v>144.38986301369872</v>
      </c>
      <c r="H883" s="5">
        <v>90</v>
      </c>
      <c r="I883" s="8">
        <f t="shared" si="181"/>
        <v>170.48219178082192</v>
      </c>
      <c r="J883">
        <f t="shared" si="184"/>
        <v>98.469498280461551</v>
      </c>
      <c r="K883">
        <f t="shared" si="182"/>
        <v>144.38986301369872</v>
      </c>
      <c r="L883">
        <f t="shared" si="185"/>
        <v>144.38986301369872</v>
      </c>
      <c r="M883">
        <f t="shared" si="183"/>
        <v>149.24109589041097</v>
      </c>
      <c r="N883" s="20">
        <f t="shared" si="186"/>
        <v>3.359815416025441</v>
      </c>
      <c r="P883">
        <f t="shared" si="187"/>
        <v>148.38868493150684</v>
      </c>
      <c r="Q883" s="20">
        <f t="shared" si="188"/>
        <v>2.7694616743481077</v>
      </c>
      <c r="S883">
        <f t="shared" si="189"/>
        <v>150.09350684931508</v>
      </c>
      <c r="T883" s="20">
        <f t="shared" si="190"/>
        <v>3.9501691577027458</v>
      </c>
      <c r="U883">
        <f t="shared" si="191"/>
        <v>170.48219178082192</v>
      </c>
      <c r="V883">
        <f t="shared" si="192"/>
        <v>160.77972602739743</v>
      </c>
      <c r="W883" s="20">
        <f t="shared" si="193"/>
        <v>-5.6911901777391165</v>
      </c>
      <c r="Y883">
        <f t="shared" si="194"/>
        <v>162.3875232876714</v>
      </c>
      <c r="Z883" s="9">
        <f t="shared" si="195"/>
        <v>-8.0946684931505217</v>
      </c>
      <c r="AB883">
        <f t="shared" si="196"/>
        <v>159.17192876712346</v>
      </c>
      <c r="AC883" s="9">
        <f t="shared" si="197"/>
        <v>-11.31026301369846</v>
      </c>
    </row>
    <row r="884" spans="1:29">
      <c r="A884" s="1">
        <v>20140601</v>
      </c>
      <c r="B884" s="1">
        <v>200000</v>
      </c>
      <c r="C884" s="1">
        <v>2456810.3220000002</v>
      </c>
      <c r="D884" s="1">
        <v>2151.0430000000001</v>
      </c>
      <c r="E884" s="1">
        <v>103.3</v>
      </c>
      <c r="F884" s="1">
        <v>106.2</v>
      </c>
      <c r="G884" s="8">
        <f t="shared" si="180"/>
        <v>144.51260273972611</v>
      </c>
      <c r="H884" s="5">
        <v>108</v>
      </c>
      <c r="I884" s="8">
        <f t="shared" si="181"/>
        <v>170.72054794520548</v>
      </c>
      <c r="J884">
        <f t="shared" si="184"/>
        <v>98.464862869706167</v>
      </c>
      <c r="K884">
        <f t="shared" si="182"/>
        <v>144.51260273972611</v>
      </c>
      <c r="L884">
        <f t="shared" si="185"/>
        <v>144.51260273972611</v>
      </c>
      <c r="M884">
        <f t="shared" si="183"/>
        <v>149.36027397260273</v>
      </c>
      <c r="N884" s="20">
        <f t="shared" si="186"/>
        <v>3.3544972140647786</v>
      </c>
      <c r="P884">
        <f t="shared" si="187"/>
        <v>148.50667123287673</v>
      </c>
      <c r="Q884" s="20">
        <f t="shared" si="188"/>
        <v>2.7638201910625781</v>
      </c>
      <c r="S884">
        <f t="shared" si="189"/>
        <v>150.21387671232878</v>
      </c>
      <c r="T884" s="20">
        <f t="shared" si="190"/>
        <v>3.9451742370670217</v>
      </c>
      <c r="U884">
        <f t="shared" si="191"/>
        <v>170.72054794520548</v>
      </c>
      <c r="V884">
        <f t="shared" si="192"/>
        <v>161.02520547945221</v>
      </c>
      <c r="W884" s="20">
        <f t="shared" si="193"/>
        <v>-5.6790717827739741</v>
      </c>
      <c r="Y884">
        <f t="shared" si="194"/>
        <v>162.63545753424674</v>
      </c>
      <c r="Z884" s="9">
        <f t="shared" si="195"/>
        <v>-8.0850904109587418</v>
      </c>
      <c r="AB884">
        <f t="shared" si="196"/>
        <v>159.41495342465768</v>
      </c>
      <c r="AC884" s="9">
        <f t="shared" si="197"/>
        <v>-11.3055945205478</v>
      </c>
    </row>
    <row r="885" spans="1:29">
      <c r="A885" s="1">
        <v>20140602</v>
      </c>
      <c r="B885" s="1">
        <v>200000</v>
      </c>
      <c r="C885" s="1">
        <v>2456811.3220000002</v>
      </c>
      <c r="D885" s="1">
        <v>2151.0790000000002</v>
      </c>
      <c r="E885" s="1">
        <v>105.3</v>
      </c>
      <c r="F885" s="1">
        <v>108.3</v>
      </c>
      <c r="G885" s="8">
        <f t="shared" si="180"/>
        <v>144.61260273972613</v>
      </c>
      <c r="H885" s="5">
        <v>107</v>
      </c>
      <c r="I885" s="14">
        <f t="shared" si="181"/>
        <v>170.81095890410958</v>
      </c>
      <c r="J885">
        <f t="shared" si="184"/>
        <v>98.466236807493672</v>
      </c>
      <c r="K885" s="10">
        <f t="shared" si="182"/>
        <v>144.61260273972613</v>
      </c>
      <c r="L885">
        <f t="shared" si="185"/>
        <v>144.61260273972613</v>
      </c>
      <c r="M885" s="29">
        <f t="shared" si="183"/>
        <v>149.40547945205481</v>
      </c>
      <c r="N885" s="20">
        <f t="shared" si="186"/>
        <v>3.3142870133904552</v>
      </c>
      <c r="P885">
        <f t="shared" si="187"/>
        <v>148.55142465753426</v>
      </c>
      <c r="Q885" s="20">
        <f t="shared" si="188"/>
        <v>2.723705848028473</v>
      </c>
      <c r="S885">
        <f t="shared" si="189"/>
        <v>150.25953424657536</v>
      </c>
      <c r="T885" s="20">
        <f t="shared" si="190"/>
        <v>3.9048681787524231</v>
      </c>
      <c r="U885">
        <f t="shared" si="191"/>
        <v>170.81095890410958</v>
      </c>
      <c r="V885">
        <f t="shared" si="192"/>
        <v>161.22520547945226</v>
      </c>
      <c r="W885" s="20">
        <f t="shared" si="193"/>
        <v>-5.6119077406728906</v>
      </c>
      <c r="Y885">
        <f t="shared" si="194"/>
        <v>162.83745753424677</v>
      </c>
      <c r="Z885" s="9">
        <f t="shared" si="195"/>
        <v>-7.9735013698628165</v>
      </c>
      <c r="AB885">
        <f t="shared" si="196"/>
        <v>159.61295342465775</v>
      </c>
      <c r="AC885" s="9">
        <f t="shared" si="197"/>
        <v>-11.198005479451837</v>
      </c>
    </row>
    <row r="886" spans="1:29">
      <c r="A886" s="1">
        <v>20140603</v>
      </c>
      <c r="B886" s="1">
        <v>200000</v>
      </c>
      <c r="C886" s="1">
        <v>2456812.3220000002</v>
      </c>
      <c r="D886" s="1">
        <v>2151.116</v>
      </c>
      <c r="E886" s="1">
        <v>107</v>
      </c>
      <c r="F886" s="1">
        <v>110.1</v>
      </c>
      <c r="G886" s="8">
        <f t="shared" si="180"/>
        <v>144.70301369863023</v>
      </c>
      <c r="H886" s="5">
        <v>103</v>
      </c>
      <c r="I886" s="8">
        <f t="shared" si="181"/>
        <v>170.81095890410958</v>
      </c>
      <c r="J886">
        <f t="shared" si="184"/>
        <v>98.471529849549299</v>
      </c>
      <c r="K886">
        <f t="shared" si="182"/>
        <v>144.70301369863023</v>
      </c>
      <c r="L886">
        <f t="shared" si="185"/>
        <v>144.70301369863023</v>
      </c>
      <c r="M886">
        <f t="shared" si="183"/>
        <v>149.40547945205481</v>
      </c>
      <c r="N886" s="20">
        <f t="shared" si="186"/>
        <v>3.249735878492686</v>
      </c>
      <c r="P886">
        <f t="shared" si="187"/>
        <v>148.55142465753426</v>
      </c>
      <c r="Q886" s="20">
        <f t="shared" si="188"/>
        <v>2.6595237103485942</v>
      </c>
      <c r="S886">
        <f t="shared" si="189"/>
        <v>150.25953424657536</v>
      </c>
      <c r="T886" s="20">
        <f t="shared" si="190"/>
        <v>3.8399480466367919</v>
      </c>
      <c r="U886">
        <f t="shared" si="191"/>
        <v>170.81095890410958</v>
      </c>
      <c r="V886">
        <f t="shared" si="192"/>
        <v>161.40602739726046</v>
      </c>
      <c r="W886" s="20">
        <f t="shared" si="193"/>
        <v>-5.5060468995604026</v>
      </c>
      <c r="Y886">
        <f t="shared" si="194"/>
        <v>163.02008767123306</v>
      </c>
      <c r="Z886" s="9">
        <f t="shared" si="195"/>
        <v>-7.7908712328765253</v>
      </c>
      <c r="AB886">
        <f t="shared" si="196"/>
        <v>159.79196712328786</v>
      </c>
      <c r="AC886" s="9">
        <f t="shared" si="197"/>
        <v>-11.018991780821722</v>
      </c>
    </row>
    <row r="887" spans="1:29">
      <c r="A887" s="1">
        <v>20140604</v>
      </c>
      <c r="B887" s="1">
        <v>200000</v>
      </c>
      <c r="C887" s="1">
        <v>2456813.3220000002</v>
      </c>
      <c r="D887" s="1">
        <v>2151.1480000000001</v>
      </c>
      <c r="E887" s="1">
        <v>105.4</v>
      </c>
      <c r="F887" s="1">
        <v>108.5</v>
      </c>
      <c r="G887" s="8">
        <f t="shared" si="180"/>
        <v>144.75287671232886</v>
      </c>
      <c r="H887" s="5">
        <v>139</v>
      </c>
      <c r="I887" s="8">
        <f t="shared" si="181"/>
        <v>170.75890410958905</v>
      </c>
      <c r="J887">
        <f t="shared" si="184"/>
        <v>98.477032425754487</v>
      </c>
      <c r="K887">
        <f t="shared" si="182"/>
        <v>144.75287671232886</v>
      </c>
      <c r="L887">
        <f t="shared" si="185"/>
        <v>144.75287671232886</v>
      </c>
      <c r="M887">
        <f t="shared" si="183"/>
        <v>149.37945205479451</v>
      </c>
      <c r="N887" s="20">
        <f t="shared" si="186"/>
        <v>3.1961888755138119</v>
      </c>
      <c r="P887">
        <f t="shared" si="187"/>
        <v>148.52565753424659</v>
      </c>
      <c r="Q887" s="20">
        <f t="shared" si="188"/>
        <v>2.6063598234496368</v>
      </c>
      <c r="S887">
        <f t="shared" si="189"/>
        <v>150.23324657534249</v>
      </c>
      <c r="T887" s="20">
        <f t="shared" si="190"/>
        <v>3.7860179275780013</v>
      </c>
      <c r="U887">
        <f t="shared" si="191"/>
        <v>170.75890410958905</v>
      </c>
      <c r="V887">
        <f t="shared" si="192"/>
        <v>161.50575342465771</v>
      </c>
      <c r="W887" s="20">
        <f t="shared" si="193"/>
        <v>-5.4188393473132663</v>
      </c>
      <c r="Y887">
        <f t="shared" si="194"/>
        <v>163.12081095890429</v>
      </c>
      <c r="Z887" s="9">
        <f t="shared" si="195"/>
        <v>-7.6380931506847674</v>
      </c>
      <c r="AB887">
        <f t="shared" si="196"/>
        <v>159.89069589041114</v>
      </c>
      <c r="AC887" s="9">
        <f t="shared" si="197"/>
        <v>-10.868208219177916</v>
      </c>
    </row>
    <row r="888" spans="1:29">
      <c r="A888" s="1">
        <v>20140605</v>
      </c>
      <c r="B888" s="1">
        <v>200000</v>
      </c>
      <c r="C888" s="1">
        <v>2456814.3220000002</v>
      </c>
      <c r="D888" s="1">
        <v>2151.1889999999999</v>
      </c>
      <c r="E888" s="1">
        <v>110.5</v>
      </c>
      <c r="F888" s="1">
        <v>113.8</v>
      </c>
      <c r="G888" s="8">
        <f t="shared" ref="G888:G951" si="198">AVERAGE(F706:F1070)</f>
        <v>144.79013698630146</v>
      </c>
      <c r="H888" s="5">
        <v>129</v>
      </c>
      <c r="I888" s="8">
        <f t="shared" ref="I888:I951" si="199">AVERAGE(H706:H1070)</f>
        <v>170.77260273972604</v>
      </c>
      <c r="J888">
        <f t="shared" si="184"/>
        <v>98.478534300198945</v>
      </c>
      <c r="K888">
        <f t="shared" ref="K888:K951" si="200">G888</f>
        <v>144.79013698630146</v>
      </c>
      <c r="L888">
        <f t="shared" si="185"/>
        <v>144.79013698630146</v>
      </c>
      <c r="M888">
        <f t="shared" ref="M888:M951" si="201">(I888*0.5)+64</f>
        <v>149.38630136986302</v>
      </c>
      <c r="N888" s="20">
        <f t="shared" si="186"/>
        <v>3.1743628946192501</v>
      </c>
      <c r="P888">
        <f t="shared" si="187"/>
        <v>148.53243835616439</v>
      </c>
      <c r="Q888" s="20">
        <f t="shared" si="188"/>
        <v>2.5846383239605473</v>
      </c>
      <c r="S888">
        <f t="shared" si="189"/>
        <v>150.24016438356165</v>
      </c>
      <c r="T888" s="20">
        <f t="shared" si="190"/>
        <v>3.7640874652779814</v>
      </c>
      <c r="U888">
        <f t="shared" si="191"/>
        <v>170.77260273972604</v>
      </c>
      <c r="V888">
        <f t="shared" si="192"/>
        <v>161.58027397260292</v>
      </c>
      <c r="W888" s="20">
        <f t="shared" si="193"/>
        <v>-5.3827889366616404</v>
      </c>
      <c r="Y888">
        <f t="shared" si="194"/>
        <v>163.19607671232896</v>
      </c>
      <c r="Z888" s="9">
        <f t="shared" si="195"/>
        <v>-7.5765260273970796</v>
      </c>
      <c r="AB888">
        <f t="shared" si="196"/>
        <v>159.96447123287689</v>
      </c>
      <c r="AC888" s="9">
        <f t="shared" si="197"/>
        <v>-10.808131506849151</v>
      </c>
    </row>
    <row r="889" spans="1:29">
      <c r="A889" s="1">
        <v>20140606</v>
      </c>
      <c r="B889" s="1">
        <v>200000</v>
      </c>
      <c r="C889" s="1">
        <v>2456815.3220000002</v>
      </c>
      <c r="D889" s="1">
        <v>2151.2260000000001</v>
      </c>
      <c r="E889" s="1">
        <v>133</v>
      </c>
      <c r="F889" s="1">
        <v>136.9</v>
      </c>
      <c r="G889" s="8">
        <f t="shared" si="198"/>
        <v>144.75589041095898</v>
      </c>
      <c r="H889" s="5">
        <v>221</v>
      </c>
      <c r="I889" s="8">
        <f t="shared" si="199"/>
        <v>170.76164383561644</v>
      </c>
      <c r="J889">
        <f t="shared" ref="J889:J952" si="202">(G889/I889-1)*10+100</f>
        <v>98.477072904633559</v>
      </c>
      <c r="K889">
        <f t="shared" si="200"/>
        <v>144.75589041095898</v>
      </c>
      <c r="L889">
        <f t="shared" ref="L889:L952" si="203">K889</f>
        <v>144.75589041095898</v>
      </c>
      <c r="M889">
        <f t="shared" si="201"/>
        <v>149.38082191780822</v>
      </c>
      <c r="N889" s="20">
        <f t="shared" ref="N889:N952" si="204">((M889/K889)*100)-100</f>
        <v>3.1949867419689468</v>
      </c>
      <c r="P889">
        <f t="shared" ref="P889:P952" si="205">(I889*0.495)+64</f>
        <v>148.52701369863013</v>
      </c>
      <c r="Q889" s="20">
        <f t="shared" ref="Q889:Q952" si="206">((P889/K889)*100)-100</f>
        <v>2.6051605063980503</v>
      </c>
      <c r="S889">
        <f t="shared" ref="S889:S952" si="207">(I889*0.505)+64</f>
        <v>150.23463013698631</v>
      </c>
      <c r="T889" s="20">
        <f t="shared" ref="T889:T952" si="208">((S889/K889)*100)-100</f>
        <v>3.7848129775398576</v>
      </c>
      <c r="U889">
        <f t="shared" ref="U889:U952" si="209">I889</f>
        <v>170.76164383561644</v>
      </c>
      <c r="V889">
        <f t="shared" ref="V889:V952" si="210">(K889-64)*2</f>
        <v>161.51178082191797</v>
      </c>
      <c r="W889" s="20">
        <f t="shared" ref="W889:W952" si="211">((V889/I889)*100)-100</f>
        <v>-5.4168271082016872</v>
      </c>
      <c r="Y889">
        <f t="shared" ref="Y889:Y952" si="212">(K889-64)*2.02</f>
        <v>163.12689863013713</v>
      </c>
      <c r="Z889" s="9">
        <f t="shared" ref="Z889:Z952" si="213">((Y889-I889)/100)*100</f>
        <v>-7.6347452054793052</v>
      </c>
      <c r="AB889">
        <f t="shared" ref="AB889:AB952" si="214">(K889-64)*1.98</f>
        <v>159.8966630136988</v>
      </c>
      <c r="AC889" s="9">
        <f t="shared" ref="AC889:AC952" si="215">((AB889-I889)/100)*100</f>
        <v>-10.864980821917641</v>
      </c>
    </row>
    <row r="890" spans="1:29">
      <c r="A890" s="1">
        <v>20140607</v>
      </c>
      <c r="B890" s="1">
        <v>200000</v>
      </c>
      <c r="C890" s="1">
        <v>2456816.3220000002</v>
      </c>
      <c r="D890" s="1">
        <v>2151.2629999999999</v>
      </c>
      <c r="E890" s="1">
        <v>136.69999999999999</v>
      </c>
      <c r="F890" s="1">
        <v>140.80000000000001</v>
      </c>
      <c r="G890" s="8">
        <f t="shared" si="198"/>
        <v>144.69808219178091</v>
      </c>
      <c r="H890" s="5">
        <v>203</v>
      </c>
      <c r="I890" s="8">
        <f t="shared" si="199"/>
        <v>170.66301369863012</v>
      </c>
      <c r="J890">
        <f t="shared" si="202"/>
        <v>98.478584729981378</v>
      </c>
      <c r="K890">
        <f t="shared" si="200"/>
        <v>144.69808219178091</v>
      </c>
      <c r="L890">
        <f t="shared" si="203"/>
        <v>144.69808219178091</v>
      </c>
      <c r="M890">
        <f t="shared" si="201"/>
        <v>149.33150684931508</v>
      </c>
      <c r="N890" s="20">
        <f t="shared" si="204"/>
        <v>3.2021327355210332</v>
      </c>
      <c r="P890">
        <f t="shared" si="205"/>
        <v>148.47819178082193</v>
      </c>
      <c r="Q890" s="20">
        <f t="shared" si="206"/>
        <v>2.6124116724856918</v>
      </c>
      <c r="S890">
        <f t="shared" si="207"/>
        <v>150.18482191780822</v>
      </c>
      <c r="T890" s="20">
        <f t="shared" si="208"/>
        <v>3.7918537985564029</v>
      </c>
      <c r="U890">
        <f t="shared" si="209"/>
        <v>170.66301369863012</v>
      </c>
      <c r="V890">
        <f t="shared" si="210"/>
        <v>161.39616438356182</v>
      </c>
      <c r="W890" s="20">
        <f t="shared" si="211"/>
        <v>-5.429910742952444</v>
      </c>
      <c r="Y890">
        <f t="shared" si="212"/>
        <v>163.01012602739743</v>
      </c>
      <c r="Z890" s="9">
        <f t="shared" si="213"/>
        <v>-7.6528876712326905</v>
      </c>
      <c r="AB890">
        <f t="shared" si="214"/>
        <v>159.78220273972622</v>
      </c>
      <c r="AC890" s="9">
        <f t="shared" si="215"/>
        <v>-10.880810958903908</v>
      </c>
    </row>
    <row r="891" spans="1:29">
      <c r="A891" s="1">
        <v>20140608</v>
      </c>
      <c r="B891" s="1">
        <v>200000</v>
      </c>
      <c r="C891" s="1">
        <v>2456817.3220000002</v>
      </c>
      <c r="D891" s="1">
        <v>2151.299</v>
      </c>
      <c r="E891" s="1">
        <v>148.6</v>
      </c>
      <c r="F891" s="1">
        <v>153.1</v>
      </c>
      <c r="G891" s="8">
        <f t="shared" si="198"/>
        <v>144.63123287671243</v>
      </c>
      <c r="H891" s="5">
        <v>200</v>
      </c>
      <c r="I891" s="8">
        <f t="shared" si="199"/>
        <v>170.66027397260274</v>
      </c>
      <c r="J891">
        <f t="shared" si="202"/>
        <v>98.474803743719008</v>
      </c>
      <c r="K891">
        <f t="shared" si="200"/>
        <v>144.63123287671243</v>
      </c>
      <c r="L891">
        <f t="shared" si="203"/>
        <v>144.63123287671243</v>
      </c>
      <c r="M891">
        <f t="shared" si="201"/>
        <v>149.33013698630137</v>
      </c>
      <c r="N891" s="20">
        <f t="shared" si="204"/>
        <v>3.2488861611201401</v>
      </c>
      <c r="P891">
        <f t="shared" si="205"/>
        <v>148.47683561643834</v>
      </c>
      <c r="Q891" s="20">
        <f t="shared" si="206"/>
        <v>2.6589019973327623</v>
      </c>
      <c r="S891">
        <f t="shared" si="207"/>
        <v>150.1834383561644</v>
      </c>
      <c r="T891" s="20">
        <f t="shared" si="208"/>
        <v>3.8388703249075036</v>
      </c>
      <c r="U891">
        <f t="shared" si="209"/>
        <v>170.66027397260274</v>
      </c>
      <c r="V891">
        <f t="shared" si="210"/>
        <v>161.26246575342486</v>
      </c>
      <c r="W891" s="20">
        <f t="shared" si="211"/>
        <v>-5.5067345202355398</v>
      </c>
      <c r="Y891">
        <f t="shared" si="212"/>
        <v>162.8750904109591</v>
      </c>
      <c r="Z891" s="9">
        <f t="shared" si="213"/>
        <v>-7.7851835616436338</v>
      </c>
      <c r="AB891">
        <f t="shared" si="214"/>
        <v>159.64984109589062</v>
      </c>
      <c r="AC891" s="9">
        <f t="shared" si="215"/>
        <v>-11.010432876712116</v>
      </c>
    </row>
    <row r="892" spans="1:29">
      <c r="A892" s="1">
        <v>20140609</v>
      </c>
      <c r="B892" s="1">
        <v>200000</v>
      </c>
      <c r="C892" s="1">
        <v>2456818.3220000002</v>
      </c>
      <c r="D892" s="1">
        <v>2151.3359999999998</v>
      </c>
      <c r="E892" s="1">
        <v>161.19999999999999</v>
      </c>
      <c r="F892" s="1">
        <v>166.1</v>
      </c>
      <c r="G892" s="8">
        <f t="shared" si="198"/>
        <v>144.54383561643846</v>
      </c>
      <c r="H892" s="5">
        <v>213</v>
      </c>
      <c r="I892" s="8">
        <f t="shared" si="199"/>
        <v>170.42191780821918</v>
      </c>
      <c r="J892">
        <f t="shared" si="202"/>
        <v>98.481528519066302</v>
      </c>
      <c r="K892">
        <f t="shared" si="200"/>
        <v>144.54383561643846</v>
      </c>
      <c r="L892">
        <f t="shared" si="203"/>
        <v>144.54383561643846</v>
      </c>
      <c r="M892">
        <f t="shared" si="201"/>
        <v>149.21095890410959</v>
      </c>
      <c r="N892" s="20">
        <f t="shared" si="204"/>
        <v>3.2288635954395204</v>
      </c>
      <c r="P892">
        <f t="shared" si="205"/>
        <v>148.35884931506848</v>
      </c>
      <c r="Q892" s="20">
        <f t="shared" si="206"/>
        <v>2.6393472141928953</v>
      </c>
      <c r="S892">
        <f t="shared" si="207"/>
        <v>150.06306849315069</v>
      </c>
      <c r="T892" s="20">
        <f t="shared" si="208"/>
        <v>3.8183799766861455</v>
      </c>
      <c r="U892">
        <f t="shared" si="209"/>
        <v>170.42191780821918</v>
      </c>
      <c r="V892">
        <f t="shared" si="210"/>
        <v>161.08767123287691</v>
      </c>
      <c r="W892" s="20">
        <f t="shared" si="211"/>
        <v>-5.4771397337790546</v>
      </c>
      <c r="Y892">
        <f t="shared" si="212"/>
        <v>162.69854794520569</v>
      </c>
      <c r="Z892" s="9">
        <f t="shared" si="213"/>
        <v>-7.7233698630134882</v>
      </c>
      <c r="AB892">
        <f t="shared" si="214"/>
        <v>159.47679452054814</v>
      </c>
      <c r="AC892" s="9">
        <f t="shared" si="215"/>
        <v>-10.945123287671038</v>
      </c>
    </row>
    <row r="893" spans="1:29">
      <c r="A893" s="1">
        <v>20140610</v>
      </c>
      <c r="B893" s="1">
        <v>200000</v>
      </c>
      <c r="C893" s="1">
        <v>2456819.3220000002</v>
      </c>
      <c r="D893" s="1">
        <v>2151.373</v>
      </c>
      <c r="E893" s="1">
        <v>166.2</v>
      </c>
      <c r="F893" s="1">
        <v>171.3</v>
      </c>
      <c r="G893" s="8">
        <f t="shared" si="198"/>
        <v>144.46821917808231</v>
      </c>
      <c r="H893" s="5">
        <v>235</v>
      </c>
      <c r="I893" s="8">
        <f t="shared" si="199"/>
        <v>170.2931506849315</v>
      </c>
      <c r="J893">
        <f t="shared" si="202"/>
        <v>98.483501455990478</v>
      </c>
      <c r="K893">
        <f t="shared" si="200"/>
        <v>144.46821917808231</v>
      </c>
      <c r="L893">
        <f t="shared" si="203"/>
        <v>144.46821917808231</v>
      </c>
      <c r="M893">
        <f t="shared" si="201"/>
        <v>149.14657534246575</v>
      </c>
      <c r="N893" s="20">
        <f t="shared" si="204"/>
        <v>3.2383289494394347</v>
      </c>
      <c r="P893">
        <f t="shared" si="205"/>
        <v>148.29510958904109</v>
      </c>
      <c r="Q893" s="20">
        <f t="shared" si="206"/>
        <v>2.6489496670831585</v>
      </c>
      <c r="S893">
        <f t="shared" si="207"/>
        <v>149.99804109589041</v>
      </c>
      <c r="T893" s="20">
        <f t="shared" si="208"/>
        <v>3.8277082317956967</v>
      </c>
      <c r="U893">
        <f t="shared" si="209"/>
        <v>170.2931506849315</v>
      </c>
      <c r="V893">
        <f t="shared" si="210"/>
        <v>160.93643835616462</v>
      </c>
      <c r="W893" s="20">
        <f t="shared" si="211"/>
        <v>-5.4944736715090983</v>
      </c>
      <c r="Y893">
        <f t="shared" si="212"/>
        <v>162.54580273972627</v>
      </c>
      <c r="Z893" s="9">
        <f t="shared" si="213"/>
        <v>-7.7473479452052354</v>
      </c>
      <c r="AB893">
        <f t="shared" si="214"/>
        <v>159.32707397260296</v>
      </c>
      <c r="AC893" s="9">
        <f t="shared" si="215"/>
        <v>-10.966076712328544</v>
      </c>
    </row>
    <row r="894" spans="1:29">
      <c r="A894" s="1">
        <v>20140611</v>
      </c>
      <c r="B894" s="1">
        <v>200000</v>
      </c>
      <c r="C894" s="1">
        <v>2456820.3220000002</v>
      </c>
      <c r="D894" s="1">
        <v>2151.4090000000001</v>
      </c>
      <c r="E894" s="1">
        <v>168.4</v>
      </c>
      <c r="F894" s="1">
        <v>173.6</v>
      </c>
      <c r="G894" s="8">
        <f t="shared" si="198"/>
        <v>144.40082191780832</v>
      </c>
      <c r="H894" s="5">
        <v>231</v>
      </c>
      <c r="I894" s="8">
        <f t="shared" si="199"/>
        <v>170.14246575342466</v>
      </c>
      <c r="J894">
        <f t="shared" si="202"/>
        <v>98.487053557051311</v>
      </c>
      <c r="K894">
        <f t="shared" si="200"/>
        <v>144.40082191780832</v>
      </c>
      <c r="L894">
        <f t="shared" si="203"/>
        <v>144.40082191780832</v>
      </c>
      <c r="M894">
        <f t="shared" si="201"/>
        <v>149.07123287671232</v>
      </c>
      <c r="N894" s="20">
        <f t="shared" si="204"/>
        <v>3.2343382100431342</v>
      </c>
      <c r="P894">
        <f t="shared" si="205"/>
        <v>148.2205205479452</v>
      </c>
      <c r="Q894" s="20">
        <f t="shared" si="206"/>
        <v>2.64520560160733</v>
      </c>
      <c r="S894">
        <f t="shared" si="207"/>
        <v>149.92194520547946</v>
      </c>
      <c r="T894" s="20">
        <f t="shared" si="208"/>
        <v>3.8234708184789383</v>
      </c>
      <c r="U894">
        <f t="shared" si="209"/>
        <v>170.14246575342466</v>
      </c>
      <c r="V894">
        <f t="shared" si="210"/>
        <v>160.80164383561663</v>
      </c>
      <c r="W894" s="20">
        <f t="shared" si="211"/>
        <v>-5.4900003220507045</v>
      </c>
      <c r="Y894">
        <f t="shared" si="212"/>
        <v>162.4096602739728</v>
      </c>
      <c r="Z894" s="9">
        <f t="shared" si="213"/>
        <v>-7.7328054794518559</v>
      </c>
      <c r="AB894">
        <f t="shared" si="214"/>
        <v>159.19362739726046</v>
      </c>
      <c r="AC894" s="9">
        <f t="shared" si="215"/>
        <v>-10.948838356164202</v>
      </c>
    </row>
    <row r="895" spans="1:29">
      <c r="A895" s="1">
        <v>20140612</v>
      </c>
      <c r="B895" s="1">
        <v>200000</v>
      </c>
      <c r="C895" s="1">
        <v>2456821.3220000002</v>
      </c>
      <c r="D895" s="1">
        <v>2151.4459999999999</v>
      </c>
      <c r="E895" s="1">
        <v>174.5</v>
      </c>
      <c r="F895" s="1">
        <v>179.9</v>
      </c>
      <c r="G895" s="8">
        <f t="shared" si="198"/>
        <v>144.33890410958912</v>
      </c>
      <c r="H895" s="5">
        <v>253</v>
      </c>
      <c r="I895" s="8">
        <f t="shared" si="199"/>
        <v>170.13424657534247</v>
      </c>
      <c r="J895">
        <f t="shared" si="202"/>
        <v>98.483824216170959</v>
      </c>
      <c r="K895">
        <f t="shared" si="200"/>
        <v>144.33890410958912</v>
      </c>
      <c r="L895">
        <f t="shared" si="203"/>
        <v>144.33890410958912</v>
      </c>
      <c r="M895">
        <f t="shared" si="201"/>
        <v>149.06712328767122</v>
      </c>
      <c r="N895" s="20">
        <f t="shared" si="204"/>
        <v>3.275775999028113</v>
      </c>
      <c r="P895">
        <f t="shared" si="205"/>
        <v>148.21645205479453</v>
      </c>
      <c r="Q895" s="20">
        <f t="shared" si="206"/>
        <v>2.6864191391264569</v>
      </c>
      <c r="S895">
        <f t="shared" si="207"/>
        <v>149.91779452054794</v>
      </c>
      <c r="T895" s="20">
        <f t="shared" si="208"/>
        <v>3.8651328589297265</v>
      </c>
      <c r="U895">
        <f t="shared" si="209"/>
        <v>170.13424657534247</v>
      </c>
      <c r="V895">
        <f t="shared" si="210"/>
        <v>160.67780821917825</v>
      </c>
      <c r="W895" s="20">
        <f t="shared" si="211"/>
        <v>-5.5582215494612512</v>
      </c>
      <c r="Y895">
        <f t="shared" si="212"/>
        <v>162.28458630137004</v>
      </c>
      <c r="Z895" s="9">
        <f t="shared" si="213"/>
        <v>-7.8496602739724324</v>
      </c>
      <c r="AB895">
        <f t="shared" si="214"/>
        <v>159.07103013698645</v>
      </c>
      <c r="AC895" s="9">
        <f t="shared" si="215"/>
        <v>-11.063216438356022</v>
      </c>
    </row>
    <row r="896" spans="1:29">
      <c r="A896" s="1">
        <v>20140613</v>
      </c>
      <c r="B896" s="1">
        <v>200000</v>
      </c>
      <c r="C896" s="1">
        <v>2456822.3220000002</v>
      </c>
      <c r="D896" s="1">
        <v>2151.4830000000002</v>
      </c>
      <c r="E896" s="1">
        <v>152.69999999999999</v>
      </c>
      <c r="F896" s="1">
        <v>157.5</v>
      </c>
      <c r="G896" s="8">
        <f t="shared" si="198"/>
        <v>144.31041095890421</v>
      </c>
      <c r="H896" s="5">
        <v>193</v>
      </c>
      <c r="I896" s="8">
        <f t="shared" si="199"/>
        <v>169.9890410958904</v>
      </c>
      <c r="J896">
        <f t="shared" si="202"/>
        <v>98.489394965025951</v>
      </c>
      <c r="K896">
        <f t="shared" si="200"/>
        <v>144.31041095890421</v>
      </c>
      <c r="L896">
        <f t="shared" si="203"/>
        <v>144.31041095890421</v>
      </c>
      <c r="M896">
        <f t="shared" si="201"/>
        <v>148.9945205479452</v>
      </c>
      <c r="N896" s="20">
        <f t="shared" si="204"/>
        <v>3.2458570091487644</v>
      </c>
      <c r="P896">
        <f t="shared" si="205"/>
        <v>148.14457534246574</v>
      </c>
      <c r="Q896" s="20">
        <f t="shared" si="206"/>
        <v>2.656886885765573</v>
      </c>
      <c r="S896">
        <f t="shared" si="207"/>
        <v>149.84446575342466</v>
      </c>
      <c r="T896" s="20">
        <f t="shared" si="208"/>
        <v>3.8348271325319558</v>
      </c>
      <c r="U896">
        <f t="shared" si="209"/>
        <v>169.9890410958904</v>
      </c>
      <c r="V896">
        <f t="shared" si="210"/>
        <v>160.62082191780843</v>
      </c>
      <c r="W896" s="20">
        <f t="shared" si="211"/>
        <v>-5.5110724301323586</v>
      </c>
      <c r="Y896">
        <f t="shared" si="212"/>
        <v>162.22703013698651</v>
      </c>
      <c r="Z896" s="9">
        <f t="shared" si="213"/>
        <v>-7.7620109589038861</v>
      </c>
      <c r="AB896">
        <f t="shared" si="214"/>
        <v>159.01461369863034</v>
      </c>
      <c r="AC896" s="9">
        <f t="shared" si="215"/>
        <v>-10.974427397260058</v>
      </c>
    </row>
    <row r="897" spans="1:29">
      <c r="A897" s="1">
        <v>20140614</v>
      </c>
      <c r="B897" s="1">
        <v>200000</v>
      </c>
      <c r="C897" s="1">
        <v>2456823.3220000002</v>
      </c>
      <c r="D897" s="1">
        <v>2151.5189999999998</v>
      </c>
      <c r="E897" s="1">
        <v>143.5</v>
      </c>
      <c r="F897" s="1">
        <v>148</v>
      </c>
      <c r="G897" s="8">
        <f t="shared" si="198"/>
        <v>144.30164383561655</v>
      </c>
      <c r="H897" s="5">
        <v>113</v>
      </c>
      <c r="I897" s="8">
        <f t="shared" si="199"/>
        <v>169.96986301369864</v>
      </c>
      <c r="J897">
        <f t="shared" si="202"/>
        <v>98.489837037992231</v>
      </c>
      <c r="K897">
        <f t="shared" si="200"/>
        <v>144.30164383561655</v>
      </c>
      <c r="L897">
        <f t="shared" si="203"/>
        <v>144.30164383561655</v>
      </c>
      <c r="M897">
        <f t="shared" si="201"/>
        <v>148.98493150684931</v>
      </c>
      <c r="N897" s="20">
        <f t="shared" si="204"/>
        <v>3.245484629799364</v>
      </c>
      <c r="P897">
        <f t="shared" si="205"/>
        <v>148.13508219178084</v>
      </c>
      <c r="Q897" s="20">
        <f t="shared" si="206"/>
        <v>2.6565451745866682</v>
      </c>
      <c r="S897">
        <f t="shared" si="207"/>
        <v>149.83478082191783</v>
      </c>
      <c r="T897" s="20">
        <f t="shared" si="208"/>
        <v>3.8344240850121167</v>
      </c>
      <c r="U897">
        <f t="shared" si="209"/>
        <v>169.96986301369864</v>
      </c>
      <c r="V897">
        <f t="shared" si="210"/>
        <v>160.60328767123309</v>
      </c>
      <c r="W897" s="20">
        <f t="shared" si="211"/>
        <v>-5.5107271232610628</v>
      </c>
      <c r="Y897">
        <f t="shared" si="212"/>
        <v>162.20932054794542</v>
      </c>
      <c r="Z897" s="9">
        <f t="shared" si="213"/>
        <v>-7.7605424657532192</v>
      </c>
      <c r="AB897">
        <f t="shared" si="214"/>
        <v>158.99725479452076</v>
      </c>
      <c r="AC897" s="9">
        <f t="shared" si="215"/>
        <v>-10.972608219177886</v>
      </c>
    </row>
    <row r="898" spans="1:29">
      <c r="A898" s="1">
        <v>20140615</v>
      </c>
      <c r="B898" s="1">
        <v>200000</v>
      </c>
      <c r="C898" s="1">
        <v>2456824.3220000002</v>
      </c>
      <c r="D898" s="1">
        <v>2151.556</v>
      </c>
      <c r="E898" s="1">
        <v>130.19999999999999</v>
      </c>
      <c r="F898" s="1">
        <v>134.30000000000001</v>
      </c>
      <c r="G898" s="8">
        <f t="shared" si="198"/>
        <v>144.30767123287683</v>
      </c>
      <c r="H898" s="5">
        <v>116</v>
      </c>
      <c r="I898" s="8">
        <f t="shared" si="199"/>
        <v>169.98082191780821</v>
      </c>
      <c r="J898">
        <f t="shared" si="202"/>
        <v>98.489644278967816</v>
      </c>
      <c r="K898">
        <f t="shared" si="200"/>
        <v>144.30767123287683</v>
      </c>
      <c r="L898">
        <f t="shared" si="203"/>
        <v>144.30767123287683</v>
      </c>
      <c r="M898">
        <f t="shared" si="201"/>
        <v>148.99041095890411</v>
      </c>
      <c r="N898" s="20">
        <f t="shared" si="204"/>
        <v>3.2449693672005111</v>
      </c>
      <c r="P898">
        <f t="shared" si="205"/>
        <v>148.14050684931505</v>
      </c>
      <c r="Q898" s="20">
        <f t="shared" si="206"/>
        <v>2.656016540002895</v>
      </c>
      <c r="S898">
        <f t="shared" si="207"/>
        <v>149.84031506849317</v>
      </c>
      <c r="T898" s="20">
        <f t="shared" si="208"/>
        <v>3.8339221943981272</v>
      </c>
      <c r="U898">
        <f t="shared" si="209"/>
        <v>169.98082191780821</v>
      </c>
      <c r="V898">
        <f t="shared" si="210"/>
        <v>160.61534246575366</v>
      </c>
      <c r="W898" s="20">
        <f t="shared" si="211"/>
        <v>-5.5097271247359316</v>
      </c>
      <c r="Y898">
        <f t="shared" si="212"/>
        <v>162.22149589041121</v>
      </c>
      <c r="Z898" s="9">
        <f t="shared" si="213"/>
        <v>-7.7593260273970097</v>
      </c>
      <c r="AB898">
        <f t="shared" si="214"/>
        <v>159.00918904109611</v>
      </c>
      <c r="AC898" s="9">
        <f t="shared" si="215"/>
        <v>-10.971632876712107</v>
      </c>
    </row>
    <row r="899" spans="1:29">
      <c r="A899" s="1">
        <v>20140616</v>
      </c>
      <c r="B899" s="1">
        <v>200000</v>
      </c>
      <c r="C899" s="1">
        <v>2456825.3220000002</v>
      </c>
      <c r="D899" s="1">
        <v>2151.5929999999998</v>
      </c>
      <c r="E899" s="1">
        <v>116.8</v>
      </c>
      <c r="F899" s="1">
        <v>120.5</v>
      </c>
      <c r="G899" s="8">
        <f t="shared" si="198"/>
        <v>144.34246575342479</v>
      </c>
      <c r="H899" s="5">
        <v>117</v>
      </c>
      <c r="I899" s="8">
        <f t="shared" si="199"/>
        <v>170.0904109589041</v>
      </c>
      <c r="J899">
        <f t="shared" si="202"/>
        <v>98.486220060241948</v>
      </c>
      <c r="K899">
        <f t="shared" si="200"/>
        <v>144.34246575342479</v>
      </c>
      <c r="L899">
        <f t="shared" si="203"/>
        <v>144.34246575342479</v>
      </c>
      <c r="M899">
        <f t="shared" si="201"/>
        <v>149.04520547945205</v>
      </c>
      <c r="N899" s="20">
        <f t="shared" si="204"/>
        <v>3.2580430862673353</v>
      </c>
      <c r="P899">
        <f t="shared" si="205"/>
        <v>148.19475342465753</v>
      </c>
      <c r="Q899" s="20">
        <f t="shared" si="206"/>
        <v>2.6688526145960907</v>
      </c>
      <c r="S899">
        <f t="shared" si="207"/>
        <v>149.89565753424657</v>
      </c>
      <c r="T899" s="20">
        <f t="shared" si="208"/>
        <v>3.8472335579385941</v>
      </c>
      <c r="U899">
        <f t="shared" si="209"/>
        <v>170.0904109589041</v>
      </c>
      <c r="V899">
        <f t="shared" si="210"/>
        <v>160.68493150684958</v>
      </c>
      <c r="W899" s="20">
        <f t="shared" si="211"/>
        <v>-5.5296941191628974</v>
      </c>
      <c r="Y899">
        <f t="shared" si="212"/>
        <v>162.29178082191808</v>
      </c>
      <c r="Z899" s="9">
        <f t="shared" si="213"/>
        <v>-7.7986301369860209</v>
      </c>
      <c r="AB899">
        <f t="shared" si="214"/>
        <v>159.07808219178108</v>
      </c>
      <c r="AC899" s="9">
        <f t="shared" si="215"/>
        <v>-11.012328767123023</v>
      </c>
    </row>
    <row r="900" spans="1:29">
      <c r="A900" s="1">
        <v>20140617</v>
      </c>
      <c r="B900" s="1">
        <v>200000</v>
      </c>
      <c r="C900" s="1">
        <v>2456826.3220000002</v>
      </c>
      <c r="D900" s="1">
        <v>2151.6289999999999</v>
      </c>
      <c r="E900" s="1">
        <v>114.3</v>
      </c>
      <c r="F900" s="1">
        <v>118</v>
      </c>
      <c r="G900" s="8">
        <f t="shared" si="198"/>
        <v>144.42301369863023</v>
      </c>
      <c r="H900" s="5">
        <v>161</v>
      </c>
      <c r="I900" s="8">
        <f t="shared" si="199"/>
        <v>170.05479452054794</v>
      </c>
      <c r="J900">
        <f t="shared" si="202"/>
        <v>98.492734009988723</v>
      </c>
      <c r="K900">
        <f t="shared" si="200"/>
        <v>144.42301369863023</v>
      </c>
      <c r="L900">
        <f t="shared" si="203"/>
        <v>144.42301369863023</v>
      </c>
      <c r="M900">
        <f t="shared" si="201"/>
        <v>149.02739726027397</v>
      </c>
      <c r="N900" s="20">
        <f t="shared" si="204"/>
        <v>3.1881231693806029</v>
      </c>
      <c r="P900">
        <f t="shared" si="205"/>
        <v>148.17712328767124</v>
      </c>
      <c r="Q900" s="20">
        <f t="shared" si="206"/>
        <v>2.599384608380177</v>
      </c>
      <c r="S900">
        <f t="shared" si="207"/>
        <v>149.87767123287671</v>
      </c>
      <c r="T900" s="20">
        <f t="shared" si="208"/>
        <v>3.7768617303810146</v>
      </c>
      <c r="U900">
        <f t="shared" si="209"/>
        <v>170.05479452054794</v>
      </c>
      <c r="V900">
        <f t="shared" si="210"/>
        <v>160.84602739726046</v>
      </c>
      <c r="W900" s="20">
        <f t="shared" si="211"/>
        <v>-5.4151764137263285</v>
      </c>
      <c r="Y900">
        <f t="shared" si="212"/>
        <v>162.45448767123307</v>
      </c>
      <c r="Z900" s="9">
        <f t="shared" si="213"/>
        <v>-7.6003068493148769</v>
      </c>
      <c r="AB900">
        <f t="shared" si="214"/>
        <v>159.23756712328785</v>
      </c>
      <c r="AC900" s="9">
        <f t="shared" si="215"/>
        <v>-10.817227397260098</v>
      </c>
    </row>
    <row r="901" spans="1:29">
      <c r="A901" s="1">
        <v>20140618</v>
      </c>
      <c r="B901" s="1">
        <v>200000</v>
      </c>
      <c r="C901" s="1">
        <v>2456827.3220000002</v>
      </c>
      <c r="D901" s="1">
        <v>2151.6660000000002</v>
      </c>
      <c r="E901" s="1">
        <v>110.8</v>
      </c>
      <c r="F901" s="1">
        <v>114.4</v>
      </c>
      <c r="G901" s="8">
        <f t="shared" si="198"/>
        <v>144.52821917808231</v>
      </c>
      <c r="H901" s="5">
        <v>154</v>
      </c>
      <c r="I901" s="8">
        <f t="shared" si="199"/>
        <v>170.10410958904109</v>
      </c>
      <c r="J901">
        <f t="shared" si="202"/>
        <v>98.496456642185294</v>
      </c>
      <c r="K901">
        <f t="shared" si="200"/>
        <v>144.52821917808231</v>
      </c>
      <c r="L901">
        <f t="shared" si="203"/>
        <v>144.52821917808231</v>
      </c>
      <c r="M901">
        <f t="shared" si="201"/>
        <v>149.05205479452053</v>
      </c>
      <c r="N901" s="20">
        <f t="shared" si="204"/>
        <v>3.130070820885237</v>
      </c>
      <c r="P901">
        <f t="shared" si="205"/>
        <v>148.20153424657533</v>
      </c>
      <c r="Q901" s="20">
        <f t="shared" si="206"/>
        <v>2.5415902094295433</v>
      </c>
      <c r="S901">
        <f t="shared" si="207"/>
        <v>149.90257534246575</v>
      </c>
      <c r="T901" s="20">
        <f t="shared" si="208"/>
        <v>3.718551432340945</v>
      </c>
      <c r="U901">
        <f t="shared" si="209"/>
        <v>170.10410958904109</v>
      </c>
      <c r="V901">
        <f t="shared" si="210"/>
        <v>161.05643835616462</v>
      </c>
      <c r="W901" s="20">
        <f t="shared" si="211"/>
        <v>-5.3189022033241713</v>
      </c>
      <c r="Y901">
        <f t="shared" si="212"/>
        <v>162.66700273972626</v>
      </c>
      <c r="Z901" s="9">
        <f t="shared" si="213"/>
        <v>-7.43710684931483</v>
      </c>
      <c r="AB901">
        <f t="shared" si="214"/>
        <v>159.44587397260298</v>
      </c>
      <c r="AC901" s="9">
        <f t="shared" si="215"/>
        <v>-10.658235616438105</v>
      </c>
    </row>
    <row r="902" spans="1:29">
      <c r="A902" s="1">
        <v>20140619</v>
      </c>
      <c r="B902" s="1">
        <v>170000</v>
      </c>
      <c r="C902" s="1">
        <v>2456828.1970000002</v>
      </c>
      <c r="D902" s="1">
        <v>2151.6979999999999</v>
      </c>
      <c r="E902" s="1">
        <v>104.6</v>
      </c>
      <c r="F902" s="1">
        <v>108</v>
      </c>
      <c r="G902" s="8">
        <f t="shared" si="198"/>
        <v>144.67972602739741</v>
      </c>
      <c r="H902" s="5">
        <v>101</v>
      </c>
      <c r="I902" s="8">
        <f t="shared" si="199"/>
        <v>170.1068493150685</v>
      </c>
      <c r="J902">
        <f t="shared" si="202"/>
        <v>98.505226368599921</v>
      </c>
      <c r="K902">
        <f t="shared" si="200"/>
        <v>144.67972602739741</v>
      </c>
      <c r="L902">
        <f t="shared" si="203"/>
        <v>144.67972602739741</v>
      </c>
      <c r="M902">
        <f t="shared" si="201"/>
        <v>149.05342465753426</v>
      </c>
      <c r="N902" s="20">
        <f t="shared" si="204"/>
        <v>3.0230210895676066</v>
      </c>
      <c r="P902">
        <f t="shared" si="205"/>
        <v>148.2028904109589</v>
      </c>
      <c r="Q902" s="20">
        <f t="shared" si="206"/>
        <v>2.4351472596058983</v>
      </c>
      <c r="S902">
        <f t="shared" si="207"/>
        <v>149.9039589041096</v>
      </c>
      <c r="T902" s="20">
        <f t="shared" si="208"/>
        <v>3.6108949195292865</v>
      </c>
      <c r="U902">
        <f t="shared" si="209"/>
        <v>170.1068493150685</v>
      </c>
      <c r="V902">
        <f t="shared" si="210"/>
        <v>161.35945205479482</v>
      </c>
      <c r="W902" s="20">
        <f t="shared" si="211"/>
        <v>-5.1422957367648081</v>
      </c>
      <c r="Y902">
        <f t="shared" si="212"/>
        <v>162.97304657534278</v>
      </c>
      <c r="Z902" s="9">
        <f t="shared" si="213"/>
        <v>-7.1338027397257235</v>
      </c>
      <c r="AB902">
        <f t="shared" si="214"/>
        <v>159.74585753424685</v>
      </c>
      <c r="AC902" s="9">
        <f t="shared" si="215"/>
        <v>-10.360991780821649</v>
      </c>
    </row>
    <row r="903" spans="1:29">
      <c r="A903" s="1">
        <v>20140620</v>
      </c>
      <c r="B903" s="1">
        <v>200000</v>
      </c>
      <c r="C903" s="1">
        <v>2456829.3220000002</v>
      </c>
      <c r="D903" s="1">
        <v>2151.739</v>
      </c>
      <c r="E903" s="1">
        <v>102.2</v>
      </c>
      <c r="F903" s="1">
        <v>105.5</v>
      </c>
      <c r="G903" s="8">
        <f t="shared" si="198"/>
        <v>144.8452054794522</v>
      </c>
      <c r="H903" s="5">
        <v>111</v>
      </c>
      <c r="I903" s="8">
        <f t="shared" si="199"/>
        <v>170.26027397260273</v>
      </c>
      <c r="J903">
        <f t="shared" si="202"/>
        <v>98.507281358114099</v>
      </c>
      <c r="K903">
        <f t="shared" si="200"/>
        <v>144.8452054794522</v>
      </c>
      <c r="L903">
        <f t="shared" si="203"/>
        <v>144.8452054794522</v>
      </c>
      <c r="M903">
        <f t="shared" si="201"/>
        <v>149.13013698630135</v>
      </c>
      <c r="N903" s="20">
        <f t="shared" si="204"/>
        <v>2.9582832877799348</v>
      </c>
      <c r="P903">
        <f t="shared" si="205"/>
        <v>148.27883561643836</v>
      </c>
      <c r="Q903" s="20">
        <f t="shared" si="206"/>
        <v>2.3705514625910382</v>
      </c>
      <c r="S903">
        <f t="shared" si="207"/>
        <v>149.98143835616438</v>
      </c>
      <c r="T903" s="20">
        <f t="shared" si="208"/>
        <v>3.5460151129688597</v>
      </c>
      <c r="U903">
        <f t="shared" si="209"/>
        <v>170.26027397260273</v>
      </c>
      <c r="V903">
        <f t="shared" si="210"/>
        <v>161.69041095890441</v>
      </c>
      <c r="W903" s="20">
        <f t="shared" si="211"/>
        <v>-5.0333896532301736</v>
      </c>
      <c r="Y903">
        <f t="shared" si="212"/>
        <v>163.30731506849347</v>
      </c>
      <c r="Z903" s="9">
        <f t="shared" si="213"/>
        <v>-6.9529589041092663</v>
      </c>
      <c r="AB903">
        <f t="shared" si="214"/>
        <v>160.07350684931535</v>
      </c>
      <c r="AC903" s="9">
        <f t="shared" si="215"/>
        <v>-10.186767123287382</v>
      </c>
    </row>
    <row r="904" spans="1:29">
      <c r="A904" s="1">
        <v>20140621</v>
      </c>
      <c r="B904" s="1">
        <v>200000</v>
      </c>
      <c r="C904" s="1">
        <v>2456830.3220000002</v>
      </c>
      <c r="D904" s="1">
        <v>2151.7759999999998</v>
      </c>
      <c r="E904" s="1">
        <v>101.2</v>
      </c>
      <c r="F904" s="1">
        <v>104.5</v>
      </c>
      <c r="G904" s="8">
        <f t="shared" si="198"/>
        <v>144.98849315068506</v>
      </c>
      <c r="H904" s="5">
        <v>141</v>
      </c>
      <c r="I904" s="8">
        <f t="shared" si="199"/>
        <v>170.30136986301369</v>
      </c>
      <c r="J904">
        <f t="shared" si="202"/>
        <v>98.513642213642228</v>
      </c>
      <c r="K904">
        <f t="shared" si="200"/>
        <v>144.98849315068506</v>
      </c>
      <c r="L904">
        <f t="shared" si="203"/>
        <v>144.98849315068506</v>
      </c>
      <c r="M904">
        <f t="shared" si="201"/>
        <v>149.15068493150685</v>
      </c>
      <c r="N904" s="20">
        <f t="shared" si="204"/>
        <v>2.8707049024201154</v>
      </c>
      <c r="P904">
        <f t="shared" si="205"/>
        <v>148.29917808219176</v>
      </c>
      <c r="Q904" s="20">
        <f t="shared" si="206"/>
        <v>2.2834121933151863</v>
      </c>
      <c r="S904">
        <f t="shared" si="207"/>
        <v>150.00219178082193</v>
      </c>
      <c r="T904" s="20">
        <f t="shared" si="208"/>
        <v>3.4579976115250588</v>
      </c>
      <c r="U904">
        <f t="shared" si="209"/>
        <v>170.30136986301369</v>
      </c>
      <c r="V904">
        <f t="shared" si="210"/>
        <v>161.97698630137012</v>
      </c>
      <c r="W904" s="20">
        <f t="shared" si="211"/>
        <v>-4.888030888030741</v>
      </c>
      <c r="Y904">
        <f t="shared" si="212"/>
        <v>163.59675616438383</v>
      </c>
      <c r="Z904" s="9">
        <f t="shared" si="213"/>
        <v>-6.7046136986298563</v>
      </c>
      <c r="AB904">
        <f t="shared" si="214"/>
        <v>160.3572164383564</v>
      </c>
      <c r="AC904" s="9">
        <f t="shared" si="215"/>
        <v>-9.9441534246572871</v>
      </c>
    </row>
    <row r="905" spans="1:29">
      <c r="A905" s="1">
        <v>20140622</v>
      </c>
      <c r="B905" s="1">
        <v>200000</v>
      </c>
      <c r="C905" s="1">
        <v>2456831.3220000002</v>
      </c>
      <c r="D905" s="1">
        <v>2151.8130000000001</v>
      </c>
      <c r="E905" s="1">
        <v>94.2</v>
      </c>
      <c r="F905" s="1">
        <v>97.3</v>
      </c>
      <c r="G905" s="8">
        <f t="shared" si="198"/>
        <v>145.15205479452067</v>
      </c>
      <c r="H905" s="5">
        <v>102</v>
      </c>
      <c r="I905" s="8">
        <f t="shared" si="199"/>
        <v>170.29589041095889</v>
      </c>
      <c r="J905">
        <f t="shared" si="202"/>
        <v>98.523520705299404</v>
      </c>
      <c r="K905">
        <f t="shared" si="200"/>
        <v>145.15205479452067</v>
      </c>
      <c r="L905">
        <f t="shared" si="203"/>
        <v>145.15205479452067</v>
      </c>
      <c r="M905">
        <f t="shared" si="201"/>
        <v>149.14794520547946</v>
      </c>
      <c r="N905" s="20">
        <f t="shared" si="204"/>
        <v>2.7528996517585824</v>
      </c>
      <c r="P905">
        <f t="shared" si="205"/>
        <v>148.29646575342466</v>
      </c>
      <c r="Q905" s="20">
        <f t="shared" si="206"/>
        <v>2.1662875963797177</v>
      </c>
      <c r="S905">
        <f t="shared" si="207"/>
        <v>149.99942465753423</v>
      </c>
      <c r="T905" s="20">
        <f t="shared" si="208"/>
        <v>3.3395117071374472</v>
      </c>
      <c r="U905">
        <f t="shared" si="209"/>
        <v>170.29589041095889</v>
      </c>
      <c r="V905">
        <f t="shared" si="210"/>
        <v>162.30410958904133</v>
      </c>
      <c r="W905" s="20">
        <f t="shared" si="211"/>
        <v>-4.6928794362751489</v>
      </c>
      <c r="Y905">
        <f t="shared" si="212"/>
        <v>163.92715068493175</v>
      </c>
      <c r="Z905" s="9">
        <f t="shared" si="213"/>
        <v>-6.3687397260271439</v>
      </c>
      <c r="AB905">
        <f t="shared" si="214"/>
        <v>160.68106849315092</v>
      </c>
      <c r="AC905" s="9">
        <f t="shared" si="215"/>
        <v>-9.6148219178079728</v>
      </c>
    </row>
    <row r="906" spans="1:29">
      <c r="A906" s="1">
        <v>20140623</v>
      </c>
      <c r="B906" s="1">
        <v>200000</v>
      </c>
      <c r="C906" s="1">
        <v>2456832.3220000002</v>
      </c>
      <c r="D906" s="1">
        <v>2151.8490000000002</v>
      </c>
      <c r="E906" s="1">
        <v>92.6</v>
      </c>
      <c r="F906" s="1">
        <v>95.6</v>
      </c>
      <c r="G906" s="8">
        <f t="shared" si="198"/>
        <v>145.26164383561655</v>
      </c>
      <c r="H906" s="5">
        <v>62</v>
      </c>
      <c r="I906" s="8">
        <f t="shared" si="199"/>
        <v>170.36164383561643</v>
      </c>
      <c r="J906">
        <f t="shared" si="202"/>
        <v>98.526663664726129</v>
      </c>
      <c r="K906">
        <f t="shared" si="200"/>
        <v>145.26164383561655</v>
      </c>
      <c r="L906">
        <f t="shared" si="203"/>
        <v>145.26164383561655</v>
      </c>
      <c r="M906">
        <f t="shared" si="201"/>
        <v>149.1808219178082</v>
      </c>
      <c r="N906" s="20">
        <f t="shared" si="204"/>
        <v>2.6980130326948171</v>
      </c>
      <c r="P906">
        <f t="shared" si="205"/>
        <v>148.32901369863015</v>
      </c>
      <c r="Q906" s="20">
        <f t="shared" si="206"/>
        <v>2.1116172046660324</v>
      </c>
      <c r="S906">
        <f t="shared" si="207"/>
        <v>150.03263013698631</v>
      </c>
      <c r="T906" s="20">
        <f t="shared" si="208"/>
        <v>3.2844088607236017</v>
      </c>
      <c r="U906">
        <f t="shared" si="209"/>
        <v>170.36164383561643</v>
      </c>
      <c r="V906">
        <f t="shared" si="210"/>
        <v>162.52328767123311</v>
      </c>
      <c r="W906" s="20">
        <f t="shared" si="211"/>
        <v>-4.6010099385672873</v>
      </c>
      <c r="Y906">
        <f t="shared" si="212"/>
        <v>164.14852054794545</v>
      </c>
      <c r="Z906" s="9">
        <f t="shared" si="213"/>
        <v>-6.2131232876709817</v>
      </c>
      <c r="AB906">
        <f t="shared" si="214"/>
        <v>160.89805479452076</v>
      </c>
      <c r="AC906" s="9">
        <f t="shared" si="215"/>
        <v>-9.4635890410956733</v>
      </c>
    </row>
    <row r="907" spans="1:29">
      <c r="A907" s="1">
        <v>20140624</v>
      </c>
      <c r="B907" s="1">
        <v>200000</v>
      </c>
      <c r="C907" s="1">
        <v>2456833.3220000002</v>
      </c>
      <c r="D907" s="1">
        <v>2151.886</v>
      </c>
      <c r="E907" s="1">
        <v>93.5</v>
      </c>
      <c r="F907" s="1">
        <v>96.6</v>
      </c>
      <c r="G907" s="8">
        <f t="shared" si="198"/>
        <v>145.34082191780831</v>
      </c>
      <c r="H907" s="5">
        <v>67</v>
      </c>
      <c r="I907" s="8">
        <f t="shared" si="199"/>
        <v>170.45479452054795</v>
      </c>
      <c r="J907">
        <f t="shared" si="202"/>
        <v>98.526649093480785</v>
      </c>
      <c r="K907">
        <f t="shared" si="200"/>
        <v>145.34082191780831</v>
      </c>
      <c r="L907">
        <f t="shared" si="203"/>
        <v>145.34082191780831</v>
      </c>
      <c r="M907">
        <f t="shared" si="201"/>
        <v>149.22739726027396</v>
      </c>
      <c r="N907" s="20">
        <f t="shared" si="204"/>
        <v>2.6741113000334735</v>
      </c>
      <c r="P907">
        <f t="shared" si="205"/>
        <v>148.37512328767122</v>
      </c>
      <c r="Q907" s="20">
        <f t="shared" si="206"/>
        <v>2.0877144699091019</v>
      </c>
      <c r="S907">
        <f t="shared" si="207"/>
        <v>150.07967123287671</v>
      </c>
      <c r="T907" s="20">
        <f t="shared" si="208"/>
        <v>3.2605081301578593</v>
      </c>
      <c r="U907">
        <f t="shared" si="209"/>
        <v>170.45479452054795</v>
      </c>
      <c r="V907">
        <f t="shared" si="210"/>
        <v>162.68164383561663</v>
      </c>
      <c r="W907" s="20">
        <f t="shared" si="211"/>
        <v>-4.5602417384594531</v>
      </c>
      <c r="Y907">
        <f t="shared" si="212"/>
        <v>164.3084602739728</v>
      </c>
      <c r="Z907" s="9">
        <f t="shared" si="213"/>
        <v>-6.1463342465751509</v>
      </c>
      <c r="AB907">
        <f t="shared" si="214"/>
        <v>161.05482739726045</v>
      </c>
      <c r="AC907" s="9">
        <f t="shared" si="215"/>
        <v>-9.399967123287496</v>
      </c>
    </row>
    <row r="908" spans="1:29">
      <c r="A908" s="1">
        <v>20140625</v>
      </c>
      <c r="B908" s="1">
        <v>200000</v>
      </c>
      <c r="C908" s="1">
        <v>2456834.3220000002</v>
      </c>
      <c r="D908" s="1">
        <v>2151.9229999999998</v>
      </c>
      <c r="E908" s="1">
        <v>97</v>
      </c>
      <c r="F908" s="1">
        <v>100.2</v>
      </c>
      <c r="G908" s="8">
        <f t="shared" si="198"/>
        <v>145.40219178082202</v>
      </c>
      <c r="H908" s="5">
        <v>87</v>
      </c>
      <c r="I908" s="8">
        <f t="shared" si="199"/>
        <v>170.40547945205481</v>
      </c>
      <c r="J908">
        <f t="shared" si="202"/>
        <v>98.532718093829388</v>
      </c>
      <c r="K908">
        <f t="shared" si="200"/>
        <v>145.40219178082202</v>
      </c>
      <c r="L908">
        <f t="shared" si="203"/>
        <v>145.40219178082202</v>
      </c>
      <c r="M908">
        <f t="shared" si="201"/>
        <v>149.2027397260274</v>
      </c>
      <c r="N908" s="20">
        <f t="shared" si="204"/>
        <v>2.6138175076028318</v>
      </c>
      <c r="P908">
        <f t="shared" si="205"/>
        <v>148.35071232876714</v>
      </c>
      <c r="Q908" s="20">
        <f t="shared" si="206"/>
        <v>2.0278377594126624</v>
      </c>
      <c r="S908">
        <f t="shared" si="207"/>
        <v>150.05476712328766</v>
      </c>
      <c r="T908" s="20">
        <f t="shared" si="208"/>
        <v>3.1997972557930296</v>
      </c>
      <c r="U908">
        <f t="shared" si="209"/>
        <v>170.40547945205481</v>
      </c>
      <c r="V908">
        <f t="shared" si="210"/>
        <v>162.80438356164404</v>
      </c>
      <c r="W908" s="20">
        <f t="shared" si="211"/>
        <v>-4.4605935882181598</v>
      </c>
      <c r="Y908">
        <f t="shared" si="212"/>
        <v>164.43242739726048</v>
      </c>
      <c r="Z908" s="9">
        <f t="shared" si="213"/>
        <v>-5.9730520547943229</v>
      </c>
      <c r="AB908">
        <f t="shared" si="214"/>
        <v>161.17633972602761</v>
      </c>
      <c r="AC908" s="9">
        <f t="shared" si="215"/>
        <v>-9.2291397260271992</v>
      </c>
    </row>
    <row r="909" spans="1:29">
      <c r="A909" s="1">
        <v>20140626</v>
      </c>
      <c r="B909" s="1">
        <v>200000</v>
      </c>
      <c r="C909" s="1">
        <v>2456835.3220000002</v>
      </c>
      <c r="D909" s="1">
        <v>2151.9589999999998</v>
      </c>
      <c r="E909" s="1">
        <v>100</v>
      </c>
      <c r="F909" s="1">
        <v>103.3</v>
      </c>
      <c r="G909" s="8">
        <f t="shared" si="198"/>
        <v>145.462191780822</v>
      </c>
      <c r="H909" s="5">
        <v>124</v>
      </c>
      <c r="I909" s="8">
        <f t="shared" si="199"/>
        <v>170.43835616438355</v>
      </c>
      <c r="J909">
        <f t="shared" si="202"/>
        <v>98.534592509242898</v>
      </c>
      <c r="K909">
        <f t="shared" si="200"/>
        <v>145.462191780822</v>
      </c>
      <c r="L909">
        <f t="shared" si="203"/>
        <v>145.462191780822</v>
      </c>
      <c r="M909">
        <f t="shared" si="201"/>
        <v>149.21917808219177</v>
      </c>
      <c r="N909" s="20">
        <f t="shared" si="204"/>
        <v>2.5827923086919355</v>
      </c>
      <c r="P909">
        <f t="shared" si="205"/>
        <v>148.36698630136988</v>
      </c>
      <c r="Q909" s="20">
        <f t="shared" si="206"/>
        <v>1.9969412566838969</v>
      </c>
      <c r="S909">
        <f t="shared" si="207"/>
        <v>150.07136986301367</v>
      </c>
      <c r="T909" s="20">
        <f t="shared" si="208"/>
        <v>3.1686433606999742</v>
      </c>
      <c r="U909">
        <f t="shared" si="209"/>
        <v>170.43835616438355</v>
      </c>
      <c r="V909">
        <f t="shared" si="210"/>
        <v>162.92438356164399</v>
      </c>
      <c r="W909" s="20">
        <f t="shared" si="211"/>
        <v>-4.4086159781384708</v>
      </c>
      <c r="Y909">
        <f t="shared" si="212"/>
        <v>164.55362739726044</v>
      </c>
      <c r="Z909" s="9">
        <f t="shared" si="213"/>
        <v>-5.8847287671231072</v>
      </c>
      <c r="AB909">
        <f t="shared" si="214"/>
        <v>161.29513972602754</v>
      </c>
      <c r="AC909" s="9">
        <f t="shared" si="215"/>
        <v>-9.1432164383560064</v>
      </c>
    </row>
    <row r="910" spans="1:29">
      <c r="A910" s="1">
        <v>20140627</v>
      </c>
      <c r="B910" s="1">
        <v>200000</v>
      </c>
      <c r="C910" s="1">
        <v>2456836.3220000002</v>
      </c>
      <c r="D910" s="1">
        <v>2151.9960000000001</v>
      </c>
      <c r="E910" s="1">
        <v>104.2</v>
      </c>
      <c r="F910" s="1">
        <v>107.6</v>
      </c>
      <c r="G910" s="8">
        <f t="shared" si="198"/>
        <v>145.49479452054806</v>
      </c>
      <c r="H910" s="5">
        <v>122</v>
      </c>
      <c r="I910" s="8">
        <f t="shared" si="199"/>
        <v>170.48219178082192</v>
      </c>
      <c r="J910">
        <f t="shared" si="202"/>
        <v>98.534310416867555</v>
      </c>
      <c r="K910">
        <f t="shared" si="200"/>
        <v>145.49479452054806</v>
      </c>
      <c r="L910">
        <f t="shared" si="203"/>
        <v>145.49479452054806</v>
      </c>
      <c r="M910">
        <f t="shared" si="201"/>
        <v>149.24109589041097</v>
      </c>
      <c r="N910" s="20">
        <f t="shared" si="204"/>
        <v>2.5748696935915802</v>
      </c>
      <c r="P910">
        <f t="shared" si="205"/>
        <v>148.38868493150684</v>
      </c>
      <c r="Q910" s="20">
        <f t="shared" si="206"/>
        <v>1.9889992769123381</v>
      </c>
      <c r="S910">
        <f t="shared" si="207"/>
        <v>150.09350684931508</v>
      </c>
      <c r="T910" s="20">
        <f t="shared" si="208"/>
        <v>3.1607401102707939</v>
      </c>
      <c r="U910">
        <f t="shared" si="209"/>
        <v>170.48219178082192</v>
      </c>
      <c r="V910">
        <f t="shared" si="210"/>
        <v>162.98958904109611</v>
      </c>
      <c r="W910" s="20">
        <f t="shared" si="211"/>
        <v>-4.3949474496189964</v>
      </c>
      <c r="Y910">
        <f t="shared" si="212"/>
        <v>164.61948493150706</v>
      </c>
      <c r="Z910" s="9">
        <f t="shared" si="213"/>
        <v>-5.8627068493148613</v>
      </c>
      <c r="AB910">
        <f t="shared" si="214"/>
        <v>161.35969315068516</v>
      </c>
      <c r="AC910" s="9">
        <f t="shared" si="215"/>
        <v>-9.1224986301367608</v>
      </c>
    </row>
    <row r="911" spans="1:29">
      <c r="A911" s="1">
        <v>20140628</v>
      </c>
      <c r="B911" s="1">
        <v>200000</v>
      </c>
      <c r="C911" s="1">
        <v>2456837.3220000002</v>
      </c>
      <c r="D911" s="1">
        <v>2152.0329999999999</v>
      </c>
      <c r="E911" s="1">
        <v>114.6</v>
      </c>
      <c r="F911" s="1">
        <v>118.4</v>
      </c>
      <c r="G911" s="14">
        <f t="shared" si="198"/>
        <v>145.50410958904118</v>
      </c>
      <c r="H911" s="5">
        <v>123</v>
      </c>
      <c r="I911" s="8">
        <f t="shared" si="199"/>
        <v>170.42191780821918</v>
      </c>
      <c r="J911">
        <f t="shared" si="202"/>
        <v>98.53787537778922</v>
      </c>
      <c r="K911" s="10">
        <f t="shared" si="200"/>
        <v>145.50410958904118</v>
      </c>
      <c r="L911">
        <f t="shared" si="203"/>
        <v>145.50410958904118</v>
      </c>
      <c r="M911">
        <f t="shared" si="201"/>
        <v>149.21095890410959</v>
      </c>
      <c r="N911" s="20">
        <f t="shared" si="204"/>
        <v>2.547590803818494</v>
      </c>
      <c r="P911">
        <f t="shared" si="205"/>
        <v>148.35884931506848</v>
      </c>
      <c r="Q911" s="20">
        <f t="shared" si="206"/>
        <v>1.96196501534574</v>
      </c>
      <c r="S911">
        <f t="shared" si="207"/>
        <v>150.06306849315069</v>
      </c>
      <c r="T911" s="20">
        <f t="shared" si="208"/>
        <v>3.1332165922912623</v>
      </c>
      <c r="U911">
        <f t="shared" si="209"/>
        <v>170.42191780821918</v>
      </c>
      <c r="V911">
        <f t="shared" si="210"/>
        <v>163.00821917808236</v>
      </c>
      <c r="W911" s="11">
        <f>((I911/V911)*100)-100</f>
        <v>4.5480520353624314</v>
      </c>
      <c r="Y911">
        <f t="shared" si="212"/>
        <v>164.63830136986317</v>
      </c>
      <c r="Z911" s="9">
        <f t="shared" si="213"/>
        <v>-5.783616438356006</v>
      </c>
      <c r="AB911">
        <f t="shared" si="214"/>
        <v>161.37813698630154</v>
      </c>
      <c r="AC911" s="9">
        <f t="shared" si="215"/>
        <v>-9.0437808219176361</v>
      </c>
    </row>
    <row r="912" spans="1:29">
      <c r="A912" s="1">
        <v>20140629</v>
      </c>
      <c r="B912" s="1">
        <v>200000</v>
      </c>
      <c r="C912" s="1">
        <v>2456838.3220000002</v>
      </c>
      <c r="D912" s="1">
        <v>2152.069</v>
      </c>
      <c r="E912" s="1">
        <v>125.7</v>
      </c>
      <c r="F912" s="1">
        <v>129.9</v>
      </c>
      <c r="G912" s="8">
        <f t="shared" si="198"/>
        <v>145.49890410958909</v>
      </c>
      <c r="H912" s="5">
        <v>153</v>
      </c>
      <c r="I912" s="8">
        <f t="shared" si="199"/>
        <v>170.35890410958905</v>
      </c>
      <c r="J912">
        <f t="shared" si="202"/>
        <v>98.540727875074381</v>
      </c>
      <c r="K912">
        <f t="shared" si="200"/>
        <v>145.49890410958909</v>
      </c>
      <c r="L912">
        <f t="shared" si="203"/>
        <v>145.49890410958909</v>
      </c>
      <c r="M912">
        <f t="shared" si="201"/>
        <v>149.17945205479452</v>
      </c>
      <c r="N912" s="20">
        <f t="shared" si="204"/>
        <v>2.5296052693519044</v>
      </c>
      <c r="P912">
        <f t="shared" si="205"/>
        <v>148.32765753424658</v>
      </c>
      <c r="Q912" s="20">
        <f t="shared" si="206"/>
        <v>1.9441750726361988</v>
      </c>
      <c r="S912">
        <f t="shared" si="207"/>
        <v>150.03124657534246</v>
      </c>
      <c r="T912" s="20">
        <f t="shared" si="208"/>
        <v>3.1150354660675958</v>
      </c>
      <c r="U912">
        <f t="shared" si="209"/>
        <v>170.35890410958905</v>
      </c>
      <c r="V912">
        <f t="shared" si="210"/>
        <v>162.99780821917818</v>
      </c>
      <c r="W912" s="20">
        <f t="shared" si="211"/>
        <v>-4.3209340473777615</v>
      </c>
      <c r="Y912">
        <f t="shared" si="212"/>
        <v>164.62778630136995</v>
      </c>
      <c r="Z912" s="9">
        <f t="shared" si="213"/>
        <v>-5.7311178082190963</v>
      </c>
      <c r="AB912">
        <f t="shared" si="214"/>
        <v>161.36783013698641</v>
      </c>
      <c r="AC912" s="9">
        <f t="shared" si="215"/>
        <v>-8.991073972602635</v>
      </c>
    </row>
    <row r="913" spans="1:29">
      <c r="A913" s="1">
        <v>20140630</v>
      </c>
      <c r="B913" s="1">
        <v>200000</v>
      </c>
      <c r="C913" s="1">
        <v>2456839.3220000002</v>
      </c>
      <c r="D913" s="1">
        <v>2152.1060000000002</v>
      </c>
      <c r="E913" s="1">
        <v>140.5</v>
      </c>
      <c r="F913" s="1">
        <v>145.19999999999999</v>
      </c>
      <c r="G913" s="8">
        <f t="shared" si="198"/>
        <v>145.48410958904114</v>
      </c>
      <c r="H913" s="5">
        <v>158</v>
      </c>
      <c r="I913" s="8">
        <f t="shared" si="199"/>
        <v>170.32054794520548</v>
      </c>
      <c r="J913">
        <f t="shared" si="202"/>
        <v>98.541782617787575</v>
      </c>
      <c r="K913">
        <f t="shared" si="200"/>
        <v>145.48410958904114</v>
      </c>
      <c r="L913">
        <f t="shared" si="203"/>
        <v>145.48410958904114</v>
      </c>
      <c r="M913">
        <f t="shared" si="201"/>
        <v>149.16027397260274</v>
      </c>
      <c r="N913" s="20">
        <f t="shared" si="204"/>
        <v>2.5268494228998009</v>
      </c>
      <c r="P913">
        <f t="shared" si="205"/>
        <v>148.30867123287669</v>
      </c>
      <c r="Q913" s="20">
        <f t="shared" si="206"/>
        <v>1.9414915153375176</v>
      </c>
      <c r="S913">
        <f t="shared" si="207"/>
        <v>150.01187671232879</v>
      </c>
      <c r="T913" s="20">
        <f t="shared" si="208"/>
        <v>3.1122073304620983</v>
      </c>
      <c r="U913">
        <f t="shared" si="209"/>
        <v>170.32054794520548</v>
      </c>
      <c r="V913">
        <f t="shared" si="210"/>
        <v>162.96821917808228</v>
      </c>
      <c r="W913" s="20">
        <f t="shared" si="211"/>
        <v>-4.3167596956584191</v>
      </c>
      <c r="Y913">
        <f t="shared" si="212"/>
        <v>164.59790136986311</v>
      </c>
      <c r="Z913" s="9">
        <f t="shared" si="213"/>
        <v>-5.7226465753423668</v>
      </c>
      <c r="AB913">
        <f t="shared" si="214"/>
        <v>161.33853698630145</v>
      </c>
      <c r="AC913" s="9">
        <f t="shared" si="215"/>
        <v>-8.9820109589040271</v>
      </c>
    </row>
    <row r="914" spans="1:29">
      <c r="A914" s="1">
        <v>20140701</v>
      </c>
      <c r="B914" s="1">
        <v>200000</v>
      </c>
      <c r="C914" s="1">
        <v>2456840.3220000002</v>
      </c>
      <c r="D914" s="1">
        <v>2152.143</v>
      </c>
      <c r="E914" s="1">
        <v>151.80000000000001</v>
      </c>
      <c r="F914" s="1">
        <v>156.9</v>
      </c>
      <c r="G914" s="8">
        <f t="shared" si="198"/>
        <v>145.45068493150691</v>
      </c>
      <c r="H914" s="5">
        <v>267</v>
      </c>
      <c r="I914" s="8">
        <f t="shared" si="199"/>
        <v>170.20547945205479</v>
      </c>
      <c r="J914">
        <f t="shared" si="202"/>
        <v>98.545593561368207</v>
      </c>
      <c r="K914">
        <f t="shared" si="200"/>
        <v>145.45068493150691</v>
      </c>
      <c r="L914">
        <f t="shared" si="203"/>
        <v>145.45068493150691</v>
      </c>
      <c r="M914">
        <f t="shared" si="201"/>
        <v>149.10273972602738</v>
      </c>
      <c r="N914" s="20">
        <f t="shared" si="204"/>
        <v>2.5108543120578872</v>
      </c>
      <c r="P914">
        <f t="shared" si="205"/>
        <v>148.2517123287671</v>
      </c>
      <c r="Q914" s="20">
        <f t="shared" si="206"/>
        <v>1.9257574473294596</v>
      </c>
      <c r="S914">
        <f t="shared" si="207"/>
        <v>149.95376712328766</v>
      </c>
      <c r="T914" s="20">
        <f t="shared" si="208"/>
        <v>3.0959511767863148</v>
      </c>
      <c r="U914">
        <f t="shared" si="209"/>
        <v>170.20547945205479</v>
      </c>
      <c r="V914">
        <f t="shared" si="210"/>
        <v>162.90136986301383</v>
      </c>
      <c r="W914" s="20">
        <f t="shared" si="211"/>
        <v>-4.2913480885311088</v>
      </c>
      <c r="Y914">
        <f t="shared" si="212"/>
        <v>164.53038356164396</v>
      </c>
      <c r="Z914" s="9">
        <f t="shared" si="213"/>
        <v>-5.6750958904108302</v>
      </c>
      <c r="AB914">
        <f t="shared" si="214"/>
        <v>161.27235616438369</v>
      </c>
      <c r="AC914" s="9">
        <f t="shared" si="215"/>
        <v>-8.9331232876710942</v>
      </c>
    </row>
    <row r="915" spans="1:29">
      <c r="A915" s="1">
        <v>20140702</v>
      </c>
      <c r="B915" s="1">
        <v>200000</v>
      </c>
      <c r="C915" s="1">
        <v>2456841.3220000002</v>
      </c>
      <c r="D915" s="1">
        <v>2152.1790000000001</v>
      </c>
      <c r="E915" s="1">
        <v>169.4</v>
      </c>
      <c r="F915" s="1">
        <v>175.1</v>
      </c>
      <c r="G915" s="8">
        <f t="shared" si="198"/>
        <v>145.4197260273973</v>
      </c>
      <c r="H915" s="5">
        <v>251</v>
      </c>
      <c r="I915" s="8">
        <f t="shared" si="199"/>
        <v>170.05205479452056</v>
      </c>
      <c r="J915">
        <f t="shared" si="202"/>
        <v>98.551483026953875</v>
      </c>
      <c r="K915">
        <f t="shared" si="200"/>
        <v>145.4197260273973</v>
      </c>
      <c r="L915">
        <f t="shared" si="203"/>
        <v>145.4197260273973</v>
      </c>
      <c r="M915">
        <f t="shared" si="201"/>
        <v>149.02602739726029</v>
      </c>
      <c r="N915" s="20">
        <f t="shared" si="204"/>
        <v>2.4799258452622723</v>
      </c>
      <c r="P915">
        <f t="shared" si="205"/>
        <v>148.17576712328767</v>
      </c>
      <c r="Q915" s="20">
        <f t="shared" si="206"/>
        <v>1.8952319407967479</v>
      </c>
      <c r="S915">
        <f t="shared" si="207"/>
        <v>149.87628767123289</v>
      </c>
      <c r="T915" s="20">
        <f t="shared" si="208"/>
        <v>3.0646197497277399</v>
      </c>
      <c r="U915">
        <f t="shared" si="209"/>
        <v>170.05205479452056</v>
      </c>
      <c r="V915">
        <f t="shared" si="210"/>
        <v>162.83945205479461</v>
      </c>
      <c r="W915" s="20">
        <f t="shared" si="211"/>
        <v>-4.2414087547728627</v>
      </c>
      <c r="Y915">
        <f t="shared" si="212"/>
        <v>164.46784657534255</v>
      </c>
      <c r="Z915" s="9">
        <f t="shared" si="213"/>
        <v>-5.5842082191780094</v>
      </c>
      <c r="AB915">
        <f t="shared" si="214"/>
        <v>161.21105753424666</v>
      </c>
      <c r="AC915" s="9">
        <f t="shared" si="215"/>
        <v>-8.8409972602738947</v>
      </c>
    </row>
    <row r="916" spans="1:29">
      <c r="A916" s="1">
        <v>20140703</v>
      </c>
      <c r="B916" s="1">
        <v>200000</v>
      </c>
      <c r="C916" s="1">
        <v>2456842.3220000002</v>
      </c>
      <c r="D916" s="1">
        <v>2152.2159999999999</v>
      </c>
      <c r="E916" s="1">
        <v>178.1</v>
      </c>
      <c r="F916" s="1">
        <v>184.1</v>
      </c>
      <c r="G916" s="8">
        <f t="shared" si="198"/>
        <v>145.35863013698633</v>
      </c>
      <c r="H916" s="5">
        <v>233</v>
      </c>
      <c r="I916" s="8">
        <f t="shared" si="199"/>
        <v>169.98356164383563</v>
      </c>
      <c r="J916">
        <f t="shared" si="202"/>
        <v>98.551334536780345</v>
      </c>
      <c r="K916">
        <f t="shared" si="200"/>
        <v>145.35863013698633</v>
      </c>
      <c r="L916">
        <f t="shared" si="203"/>
        <v>145.35863013698633</v>
      </c>
      <c r="M916">
        <f t="shared" si="201"/>
        <v>148.99178082191781</v>
      </c>
      <c r="N916" s="20">
        <f t="shared" si="204"/>
        <v>2.4994392706560404</v>
      </c>
      <c r="P916">
        <f t="shared" si="205"/>
        <v>148.14186301369864</v>
      </c>
      <c r="Q916" s="20">
        <f t="shared" si="206"/>
        <v>1.9147352132373499</v>
      </c>
      <c r="S916">
        <f t="shared" si="207"/>
        <v>149.84169863013699</v>
      </c>
      <c r="T916" s="20">
        <f t="shared" si="208"/>
        <v>3.0841433280747168</v>
      </c>
      <c r="U916">
        <f t="shared" si="209"/>
        <v>169.98356164383563</v>
      </c>
      <c r="V916">
        <f t="shared" si="210"/>
        <v>162.71726027397267</v>
      </c>
      <c r="W916" s="20">
        <f t="shared" si="211"/>
        <v>-4.2747082715491871</v>
      </c>
      <c r="Y916">
        <f t="shared" si="212"/>
        <v>164.3444328767124</v>
      </c>
      <c r="Z916" s="9">
        <f t="shared" si="213"/>
        <v>-5.6391287671232249</v>
      </c>
      <c r="AB916">
        <f t="shared" si="214"/>
        <v>161.09008767123294</v>
      </c>
      <c r="AC916" s="9">
        <f t="shared" si="215"/>
        <v>-8.8934739726026919</v>
      </c>
    </row>
    <row r="917" spans="1:29">
      <c r="A917" s="1">
        <v>20140704</v>
      </c>
      <c r="B917" s="1">
        <v>200000</v>
      </c>
      <c r="C917" s="1">
        <v>2456843.3220000002</v>
      </c>
      <c r="D917" s="1">
        <v>2152.2530000000002</v>
      </c>
      <c r="E917" s="1">
        <v>187.6</v>
      </c>
      <c r="F917" s="1">
        <v>193.9</v>
      </c>
      <c r="G917" s="8">
        <f t="shared" si="198"/>
        <v>145.31972602739728</v>
      </c>
      <c r="H917" s="5">
        <v>288</v>
      </c>
      <c r="I917" s="8">
        <f t="shared" si="199"/>
        <v>169.92876712328768</v>
      </c>
      <c r="J917">
        <f t="shared" si="202"/>
        <v>98.551802528053656</v>
      </c>
      <c r="K917">
        <f t="shared" si="200"/>
        <v>145.31972602739728</v>
      </c>
      <c r="L917">
        <f t="shared" si="203"/>
        <v>145.31972602739728</v>
      </c>
      <c r="M917">
        <f t="shared" si="201"/>
        <v>148.96438356164384</v>
      </c>
      <c r="N917" s="20">
        <f t="shared" si="204"/>
        <v>2.5080267035181691</v>
      </c>
      <c r="P917">
        <f t="shared" si="205"/>
        <v>148.11473972602741</v>
      </c>
      <c r="Q917" s="20">
        <f t="shared" si="206"/>
        <v>1.9233546436105939</v>
      </c>
      <c r="S917">
        <f t="shared" si="207"/>
        <v>149.81402739726028</v>
      </c>
      <c r="T917" s="20">
        <f t="shared" si="208"/>
        <v>3.0926987634257443</v>
      </c>
      <c r="U917">
        <f t="shared" si="209"/>
        <v>169.92876712328768</v>
      </c>
      <c r="V917">
        <f t="shared" si="210"/>
        <v>162.63945205479456</v>
      </c>
      <c r="W917" s="20">
        <f t="shared" si="211"/>
        <v>-4.289629820714552</v>
      </c>
      <c r="Y917">
        <f t="shared" si="212"/>
        <v>164.26584657534249</v>
      </c>
      <c r="Z917" s="9">
        <f t="shared" si="213"/>
        <v>-5.6629205479451912</v>
      </c>
      <c r="AB917">
        <f t="shared" si="214"/>
        <v>161.01305753424663</v>
      </c>
      <c r="AC917" s="9">
        <f t="shared" si="215"/>
        <v>-8.9157095890410574</v>
      </c>
    </row>
    <row r="918" spans="1:29">
      <c r="A918" s="1">
        <v>20140705</v>
      </c>
      <c r="B918" s="1">
        <v>200000</v>
      </c>
      <c r="C918" s="1">
        <v>2456844.3220000002</v>
      </c>
      <c r="D918" s="1">
        <v>2152.2890000000002</v>
      </c>
      <c r="E918" s="1">
        <v>193</v>
      </c>
      <c r="F918" s="1">
        <v>199.4</v>
      </c>
      <c r="G918" s="8">
        <f t="shared" si="198"/>
        <v>145.23068493150686</v>
      </c>
      <c r="H918" s="5">
        <v>332</v>
      </c>
      <c r="I918" s="8">
        <f t="shared" si="199"/>
        <v>169.65205479452055</v>
      </c>
      <c r="J918">
        <f t="shared" si="202"/>
        <v>98.560502559630507</v>
      </c>
      <c r="K918">
        <f t="shared" si="200"/>
        <v>145.23068493150686</v>
      </c>
      <c r="L918">
        <f t="shared" si="203"/>
        <v>145.23068493150686</v>
      </c>
      <c r="M918">
        <f t="shared" si="201"/>
        <v>148.82602739726028</v>
      </c>
      <c r="N918" s="20">
        <f t="shared" si="204"/>
        <v>2.4756080076665938</v>
      </c>
      <c r="P918">
        <f t="shared" si="205"/>
        <v>147.97776712328766</v>
      </c>
      <c r="Q918" s="20">
        <f t="shared" si="206"/>
        <v>1.8915301494834722</v>
      </c>
      <c r="S918">
        <f t="shared" si="207"/>
        <v>149.67428767123289</v>
      </c>
      <c r="T918" s="20">
        <f t="shared" si="208"/>
        <v>3.0596858658497013</v>
      </c>
      <c r="U918">
        <f t="shared" si="209"/>
        <v>169.65205479452055</v>
      </c>
      <c r="V918">
        <f t="shared" si="210"/>
        <v>162.46136986301372</v>
      </c>
      <c r="W918" s="20">
        <f t="shared" si="211"/>
        <v>-4.2384897372543264</v>
      </c>
      <c r="Y918">
        <f t="shared" si="212"/>
        <v>164.08598356164384</v>
      </c>
      <c r="Z918" s="9">
        <f t="shared" si="213"/>
        <v>-5.566071232876709</v>
      </c>
      <c r="AB918">
        <f t="shared" si="214"/>
        <v>160.83675616438359</v>
      </c>
      <c r="AC918" s="9">
        <f t="shared" si="215"/>
        <v>-8.8152986301369651</v>
      </c>
    </row>
    <row r="919" spans="1:29">
      <c r="A919" s="1">
        <v>20140706</v>
      </c>
      <c r="B919" s="1">
        <v>200000</v>
      </c>
      <c r="C919" s="1">
        <v>2456845.3220000002</v>
      </c>
      <c r="D919" s="1">
        <v>2152.326</v>
      </c>
      <c r="E919" s="1">
        <v>201</v>
      </c>
      <c r="F919" s="1">
        <v>207.7</v>
      </c>
      <c r="G919" s="8">
        <f t="shared" si="198"/>
        <v>145.06246575342468</v>
      </c>
      <c r="H919" s="5">
        <v>359</v>
      </c>
      <c r="I919" s="8">
        <f t="shared" si="199"/>
        <v>169.43287671232878</v>
      </c>
      <c r="J919">
        <f t="shared" si="202"/>
        <v>98.561648044241068</v>
      </c>
      <c r="K919">
        <f t="shared" si="200"/>
        <v>145.06246575342468</v>
      </c>
      <c r="L919">
        <f t="shared" si="203"/>
        <v>145.06246575342468</v>
      </c>
      <c r="M919">
        <f t="shared" si="201"/>
        <v>148.71643835616439</v>
      </c>
      <c r="N919" s="20">
        <f t="shared" si="204"/>
        <v>2.5188959692376187</v>
      </c>
      <c r="P919">
        <f t="shared" si="205"/>
        <v>147.86927397260274</v>
      </c>
      <c r="Q919" s="20">
        <f t="shared" si="206"/>
        <v>1.9348962563127969</v>
      </c>
      <c r="S919">
        <f t="shared" si="207"/>
        <v>149.56360273972604</v>
      </c>
      <c r="T919" s="20">
        <f t="shared" si="208"/>
        <v>3.1028956821624263</v>
      </c>
      <c r="U919">
        <f t="shared" si="209"/>
        <v>169.43287671232878</v>
      </c>
      <c r="V919">
        <f t="shared" si="210"/>
        <v>162.12493150684935</v>
      </c>
      <c r="W919" s="20">
        <f t="shared" si="211"/>
        <v>-4.3131801497339808</v>
      </c>
      <c r="Y919">
        <f t="shared" si="212"/>
        <v>163.74618082191785</v>
      </c>
      <c r="Z919" s="9">
        <f t="shared" si="213"/>
        <v>-5.686695890410931</v>
      </c>
      <c r="AB919">
        <f t="shared" si="214"/>
        <v>160.50368219178085</v>
      </c>
      <c r="AC919" s="9">
        <f t="shared" si="215"/>
        <v>-8.9291945205479237</v>
      </c>
    </row>
    <row r="920" spans="1:29">
      <c r="A920" s="1">
        <v>20140707</v>
      </c>
      <c r="B920" s="1">
        <v>200000</v>
      </c>
      <c r="C920" s="1">
        <v>2456846.3220000002</v>
      </c>
      <c r="D920" s="1">
        <v>2152.3629999999998</v>
      </c>
      <c r="E920" s="1">
        <v>197.9</v>
      </c>
      <c r="F920" s="1">
        <v>204.5</v>
      </c>
      <c r="G920" s="8">
        <f t="shared" si="198"/>
        <v>144.86219178082192</v>
      </c>
      <c r="H920" s="5">
        <v>292</v>
      </c>
      <c r="I920" s="8">
        <f t="shared" si="199"/>
        <v>169.06027397260274</v>
      </c>
      <c r="J920">
        <f t="shared" si="202"/>
        <v>98.568671301473088</v>
      </c>
      <c r="K920">
        <f t="shared" si="200"/>
        <v>144.86219178082192</v>
      </c>
      <c r="L920">
        <f t="shared" si="203"/>
        <v>144.86219178082192</v>
      </c>
      <c r="M920">
        <f t="shared" si="201"/>
        <v>148.53013698630139</v>
      </c>
      <c r="N920" s="20">
        <f t="shared" si="204"/>
        <v>2.5320238223574023</v>
      </c>
      <c r="P920">
        <f t="shared" si="205"/>
        <v>147.68483561643836</v>
      </c>
      <c r="Q920" s="20">
        <f t="shared" si="206"/>
        <v>1.948502781103258</v>
      </c>
      <c r="S920">
        <f t="shared" si="207"/>
        <v>149.37543835616438</v>
      </c>
      <c r="T920" s="20">
        <f t="shared" si="208"/>
        <v>3.1155448636115182</v>
      </c>
      <c r="U920">
        <f t="shared" si="209"/>
        <v>169.06027397260274</v>
      </c>
      <c r="V920">
        <f t="shared" si="210"/>
        <v>161.72438356164383</v>
      </c>
      <c r="W920" s="20">
        <f t="shared" si="211"/>
        <v>-4.3392159722559853</v>
      </c>
      <c r="Y920">
        <f t="shared" si="212"/>
        <v>163.34162739726028</v>
      </c>
      <c r="Z920" s="9">
        <f t="shared" si="213"/>
        <v>-5.7186465753424613</v>
      </c>
      <c r="AB920">
        <f t="shared" si="214"/>
        <v>160.10713972602738</v>
      </c>
      <c r="AC920" s="9">
        <f t="shared" si="215"/>
        <v>-8.9531342465753596</v>
      </c>
    </row>
    <row r="921" spans="1:29">
      <c r="A921" s="1">
        <v>20140708</v>
      </c>
      <c r="B921" s="1">
        <v>200000</v>
      </c>
      <c r="C921" s="1">
        <v>2456847.3220000002</v>
      </c>
      <c r="D921" s="1">
        <v>2152.3989999999999</v>
      </c>
      <c r="E921" s="1">
        <v>201.4</v>
      </c>
      <c r="F921" s="1">
        <v>208.1</v>
      </c>
      <c r="G921" s="8">
        <f t="shared" si="198"/>
        <v>144.69780821917809</v>
      </c>
      <c r="H921" s="5">
        <v>278</v>
      </c>
      <c r="I921" s="8">
        <f t="shared" si="199"/>
        <v>168.84931506849315</v>
      </c>
      <c r="J921">
        <f t="shared" si="202"/>
        <v>98.569641408405005</v>
      </c>
      <c r="K921">
        <f t="shared" si="200"/>
        <v>144.69780821917809</v>
      </c>
      <c r="L921">
        <f t="shared" si="203"/>
        <v>144.69780821917809</v>
      </c>
      <c r="M921">
        <f t="shared" si="201"/>
        <v>148.42465753424659</v>
      </c>
      <c r="N921" s="20">
        <f t="shared" si="204"/>
        <v>2.5756086847033259</v>
      </c>
      <c r="P921">
        <f t="shared" si="205"/>
        <v>147.58041095890411</v>
      </c>
      <c r="Q921" s="20">
        <f t="shared" si="206"/>
        <v>1.9921536996328655</v>
      </c>
      <c r="S921">
        <f t="shared" si="207"/>
        <v>149.26890410958904</v>
      </c>
      <c r="T921" s="20">
        <f t="shared" si="208"/>
        <v>3.159063669773758</v>
      </c>
      <c r="U921">
        <f t="shared" si="209"/>
        <v>168.84931506849315</v>
      </c>
      <c r="V921">
        <f t="shared" si="210"/>
        <v>161.39561643835617</v>
      </c>
      <c r="W921" s="20">
        <f t="shared" si="211"/>
        <v>-4.4144085672562028</v>
      </c>
      <c r="Y921">
        <f t="shared" si="212"/>
        <v>163.00957260273972</v>
      </c>
      <c r="Z921" s="9">
        <f t="shared" si="213"/>
        <v>-5.8397424657534316</v>
      </c>
      <c r="AB921">
        <f t="shared" si="214"/>
        <v>159.78166027397262</v>
      </c>
      <c r="AC921" s="9">
        <f t="shared" si="215"/>
        <v>-9.0676547945205357</v>
      </c>
    </row>
    <row r="922" spans="1:29">
      <c r="A922" s="1">
        <v>20140709</v>
      </c>
      <c r="B922" s="1">
        <v>200000</v>
      </c>
      <c r="C922" s="1">
        <v>2456848.3220000002</v>
      </c>
      <c r="D922" s="1">
        <v>2152.4360000000001</v>
      </c>
      <c r="E922" s="1">
        <v>198.4</v>
      </c>
      <c r="F922" s="1">
        <v>205</v>
      </c>
      <c r="G922" s="8">
        <f t="shared" si="198"/>
        <v>144.55835616438355</v>
      </c>
      <c r="H922" s="5">
        <v>223</v>
      </c>
      <c r="I922" s="8">
        <f t="shared" si="199"/>
        <v>168.66027397260274</v>
      </c>
      <c r="J922">
        <f t="shared" si="202"/>
        <v>98.570978379168622</v>
      </c>
      <c r="K922">
        <f t="shared" si="200"/>
        <v>144.55835616438355</v>
      </c>
      <c r="L922">
        <f t="shared" si="203"/>
        <v>144.55835616438355</v>
      </c>
      <c r="M922">
        <f t="shared" si="201"/>
        <v>148.33013698630137</v>
      </c>
      <c r="N922" s="20">
        <f t="shared" si="204"/>
        <v>2.6091752299872297</v>
      </c>
      <c r="P922">
        <f t="shared" si="205"/>
        <v>147.48683561643836</v>
      </c>
      <c r="Q922" s="20">
        <f t="shared" si="206"/>
        <v>2.0258112569602673</v>
      </c>
      <c r="S922">
        <f t="shared" si="207"/>
        <v>149.17343835616438</v>
      </c>
      <c r="T922" s="20">
        <f t="shared" si="208"/>
        <v>3.1925392030141921</v>
      </c>
      <c r="U922">
        <f t="shared" si="209"/>
        <v>168.66027397260274</v>
      </c>
      <c r="V922">
        <f t="shared" si="210"/>
        <v>161.11671232876711</v>
      </c>
      <c r="W922" s="20">
        <f t="shared" si="211"/>
        <v>-4.4726368967365886</v>
      </c>
      <c r="Y922">
        <f t="shared" si="212"/>
        <v>162.72787945205479</v>
      </c>
      <c r="Z922" s="9">
        <f t="shared" si="213"/>
        <v>-5.9323945205479447</v>
      </c>
      <c r="AB922">
        <f t="shared" si="214"/>
        <v>159.50554520547942</v>
      </c>
      <c r="AC922" s="9">
        <f t="shared" si="215"/>
        <v>-9.1547287671233164</v>
      </c>
    </row>
    <row r="923" spans="1:29">
      <c r="A923" s="1">
        <v>20140710</v>
      </c>
      <c r="B923" s="1">
        <v>200000</v>
      </c>
      <c r="C923" s="1">
        <v>2456849.3220000002</v>
      </c>
      <c r="D923" s="1">
        <v>2152.473</v>
      </c>
      <c r="E923" s="1">
        <v>177.4</v>
      </c>
      <c r="F923" s="1">
        <v>183.3</v>
      </c>
      <c r="G923" s="8">
        <f t="shared" si="198"/>
        <v>144.45917808219178</v>
      </c>
      <c r="H923" s="5">
        <v>189</v>
      </c>
      <c r="I923" s="8">
        <f t="shared" si="199"/>
        <v>168.50684931506851</v>
      </c>
      <c r="J923">
        <f t="shared" si="202"/>
        <v>98.572896512478664</v>
      </c>
      <c r="K923">
        <f t="shared" si="200"/>
        <v>144.45917808219178</v>
      </c>
      <c r="L923">
        <f t="shared" si="203"/>
        <v>144.45917808219178</v>
      </c>
      <c r="M923">
        <f t="shared" si="201"/>
        <v>148.25342465753425</v>
      </c>
      <c r="N923" s="20">
        <f t="shared" si="204"/>
        <v>2.626518180231983</v>
      </c>
      <c r="P923">
        <f t="shared" si="205"/>
        <v>147.41089041095893</v>
      </c>
      <c r="Q923" s="20">
        <f t="shared" si="206"/>
        <v>2.0432847313361719</v>
      </c>
      <c r="S923">
        <f t="shared" si="207"/>
        <v>149.09595890410958</v>
      </c>
      <c r="T923" s="20">
        <f t="shared" si="208"/>
        <v>3.2097516291278225</v>
      </c>
      <c r="U923">
        <f t="shared" si="209"/>
        <v>168.50684931506851</v>
      </c>
      <c r="V923">
        <f t="shared" si="210"/>
        <v>160.91835616438357</v>
      </c>
      <c r="W923" s="20">
        <f t="shared" si="211"/>
        <v>-4.5033737094545216</v>
      </c>
      <c r="Y923">
        <f t="shared" si="212"/>
        <v>162.52753972602741</v>
      </c>
      <c r="Z923" s="9">
        <f t="shared" si="213"/>
        <v>-5.9793095890410939</v>
      </c>
      <c r="AB923">
        <f t="shared" si="214"/>
        <v>159.30917260273972</v>
      </c>
      <c r="AC923" s="9">
        <f t="shared" si="215"/>
        <v>-9.1976767123287857</v>
      </c>
    </row>
    <row r="924" spans="1:29">
      <c r="A924" s="1">
        <v>20140711</v>
      </c>
      <c r="B924" s="1">
        <v>200000</v>
      </c>
      <c r="C924" s="1">
        <v>2456850.3220000002</v>
      </c>
      <c r="D924" s="1">
        <v>2152.509</v>
      </c>
      <c r="E924" s="1">
        <v>166.3</v>
      </c>
      <c r="F924" s="1">
        <v>171.8</v>
      </c>
      <c r="G924" s="8">
        <f t="shared" si="198"/>
        <v>144.37178082191781</v>
      </c>
      <c r="H924" s="5">
        <v>186</v>
      </c>
      <c r="I924" s="8">
        <f t="shared" si="199"/>
        <v>168.25205479452055</v>
      </c>
      <c r="J924">
        <f t="shared" si="202"/>
        <v>98.580684556764155</v>
      </c>
      <c r="K924">
        <f t="shared" si="200"/>
        <v>144.37178082191781</v>
      </c>
      <c r="L924">
        <f t="shared" si="203"/>
        <v>144.37178082191781</v>
      </c>
      <c r="M924">
        <f t="shared" si="201"/>
        <v>148.12602739726026</v>
      </c>
      <c r="N924" s="20">
        <f t="shared" si="204"/>
        <v>2.6004019303282604</v>
      </c>
      <c r="P924">
        <f t="shared" si="205"/>
        <v>147.28476712328768</v>
      </c>
      <c r="Q924" s="20">
        <f t="shared" si="206"/>
        <v>2.0176978387230946</v>
      </c>
      <c r="S924">
        <f t="shared" si="207"/>
        <v>148.9672876712329</v>
      </c>
      <c r="T924" s="20">
        <f t="shared" si="208"/>
        <v>3.1831060219334972</v>
      </c>
      <c r="U924">
        <f t="shared" si="209"/>
        <v>168.25205479452055</v>
      </c>
      <c r="V924">
        <f t="shared" si="210"/>
        <v>160.74356164383562</v>
      </c>
      <c r="W924" s="20">
        <f t="shared" si="211"/>
        <v>-4.4626457369895149</v>
      </c>
      <c r="Y924">
        <f t="shared" si="212"/>
        <v>162.35099726027397</v>
      </c>
      <c r="Z924" s="9">
        <f t="shared" si="213"/>
        <v>-5.9010575342465756</v>
      </c>
      <c r="AB924">
        <f t="shared" si="214"/>
        <v>159.13612602739727</v>
      </c>
      <c r="AC924" s="9">
        <f t="shared" si="215"/>
        <v>-9.1159287671232789</v>
      </c>
    </row>
    <row r="925" spans="1:29">
      <c r="A925" s="1">
        <v>20140712</v>
      </c>
      <c r="B925" s="1">
        <v>200000</v>
      </c>
      <c r="C925" s="1">
        <v>2456851.3220000002</v>
      </c>
      <c r="D925" s="1">
        <v>2152.5459999999998</v>
      </c>
      <c r="E925" s="1">
        <v>145</v>
      </c>
      <c r="F925" s="1">
        <v>149.9</v>
      </c>
      <c r="G925" s="8">
        <f t="shared" si="198"/>
        <v>144.31013698630133</v>
      </c>
      <c r="H925" s="5">
        <v>133</v>
      </c>
      <c r="I925" s="8">
        <f t="shared" si="199"/>
        <v>168.13972602739727</v>
      </c>
      <c r="J925">
        <f t="shared" si="202"/>
        <v>98.582750810643461</v>
      </c>
      <c r="K925">
        <f t="shared" si="200"/>
        <v>144.31013698630133</v>
      </c>
      <c r="L925">
        <f t="shared" si="203"/>
        <v>144.31013698630133</v>
      </c>
      <c r="M925">
        <f t="shared" si="201"/>
        <v>148.06986301369864</v>
      </c>
      <c r="N925" s="20">
        <f t="shared" si="204"/>
        <v>2.6053097210726008</v>
      </c>
      <c r="P925">
        <f t="shared" si="205"/>
        <v>147.22916438356165</v>
      </c>
      <c r="Q925" s="20">
        <f t="shared" si="206"/>
        <v>2.0227459125324003</v>
      </c>
      <c r="S925">
        <f t="shared" si="207"/>
        <v>148.91056164383562</v>
      </c>
      <c r="T925" s="20">
        <f t="shared" si="208"/>
        <v>3.1878735296128013</v>
      </c>
      <c r="U925">
        <f t="shared" si="209"/>
        <v>168.13972602739727</v>
      </c>
      <c r="V925">
        <f t="shared" si="210"/>
        <v>160.62027397260266</v>
      </c>
      <c r="W925" s="20">
        <f t="shared" si="211"/>
        <v>-4.4721448241026422</v>
      </c>
      <c r="Y925">
        <f t="shared" si="212"/>
        <v>162.22647671232869</v>
      </c>
      <c r="Z925" s="9">
        <f t="shared" si="213"/>
        <v>-5.9132493150685832</v>
      </c>
      <c r="AB925">
        <f t="shared" si="214"/>
        <v>159.01407123287663</v>
      </c>
      <c r="AC925" s="9">
        <f t="shared" si="215"/>
        <v>-9.1256547945206421</v>
      </c>
    </row>
    <row r="926" spans="1:29">
      <c r="A926" s="1">
        <v>20140713</v>
      </c>
      <c r="B926" s="1">
        <v>200000</v>
      </c>
      <c r="C926" s="1">
        <v>2456852.3220000002</v>
      </c>
      <c r="D926" s="1">
        <v>2152.5830000000001</v>
      </c>
      <c r="E926" s="1">
        <v>126.8</v>
      </c>
      <c r="F926" s="1">
        <v>131</v>
      </c>
      <c r="G926" s="8">
        <f t="shared" si="198"/>
        <v>144.27698630136985</v>
      </c>
      <c r="H926" s="5">
        <v>108</v>
      </c>
      <c r="I926" s="8">
        <f t="shared" si="199"/>
        <v>168.1917808219178</v>
      </c>
      <c r="J926">
        <f t="shared" si="202"/>
        <v>98.578123472878318</v>
      </c>
      <c r="K926">
        <f t="shared" si="200"/>
        <v>144.27698630136985</v>
      </c>
      <c r="L926">
        <f t="shared" si="203"/>
        <v>144.27698630136985</v>
      </c>
      <c r="M926">
        <f t="shared" si="201"/>
        <v>148.0958904109589</v>
      </c>
      <c r="N926" s="20">
        <f t="shared" si="204"/>
        <v>2.646925339577038</v>
      </c>
      <c r="P926">
        <f t="shared" si="205"/>
        <v>147.25493150684932</v>
      </c>
      <c r="Q926" s="20">
        <f t="shared" si="206"/>
        <v>2.064047275882956</v>
      </c>
      <c r="S926">
        <f t="shared" si="207"/>
        <v>148.93684931506849</v>
      </c>
      <c r="T926" s="20">
        <f t="shared" si="208"/>
        <v>3.2298034032711058</v>
      </c>
      <c r="U926">
        <f t="shared" si="209"/>
        <v>168.1917808219178</v>
      </c>
      <c r="V926">
        <f t="shared" si="210"/>
        <v>160.55397260273969</v>
      </c>
      <c r="W926" s="20">
        <f t="shared" si="211"/>
        <v>-4.5411304772764396</v>
      </c>
      <c r="Y926">
        <f t="shared" si="212"/>
        <v>162.15951232876708</v>
      </c>
      <c r="Z926" s="9">
        <f t="shared" si="213"/>
        <v>-6.032268493150724</v>
      </c>
      <c r="AB926">
        <f t="shared" si="214"/>
        <v>158.9484328767123</v>
      </c>
      <c r="AC926" s="9">
        <f t="shared" si="215"/>
        <v>-9.2433479452054996</v>
      </c>
    </row>
    <row r="927" spans="1:29">
      <c r="A927" s="1">
        <v>20140714</v>
      </c>
      <c r="B927" s="1">
        <v>200000</v>
      </c>
      <c r="C927" s="1">
        <v>2456853.3220000002</v>
      </c>
      <c r="D927" s="1">
        <v>2152.6190000000001</v>
      </c>
      <c r="E927" s="1">
        <v>109.4</v>
      </c>
      <c r="F927" s="1">
        <v>113</v>
      </c>
      <c r="G927" s="8">
        <f t="shared" si="198"/>
        <v>144.28575342465751</v>
      </c>
      <c r="H927" s="5">
        <v>63</v>
      </c>
      <c r="I927" s="8">
        <f t="shared" si="199"/>
        <v>167.9945205479452</v>
      </c>
      <c r="J927">
        <f t="shared" si="202"/>
        <v>98.588717831631826</v>
      </c>
      <c r="K927">
        <f t="shared" si="200"/>
        <v>144.28575342465751</v>
      </c>
      <c r="L927">
        <f t="shared" si="203"/>
        <v>144.28575342465751</v>
      </c>
      <c r="M927">
        <f t="shared" si="201"/>
        <v>147.99726027397259</v>
      </c>
      <c r="N927" s="20">
        <f t="shared" si="204"/>
        <v>2.5723307819528713</v>
      </c>
      <c r="P927">
        <f t="shared" si="205"/>
        <v>147.15728767123289</v>
      </c>
      <c r="Q927" s="20">
        <f t="shared" si="206"/>
        <v>1.9901717102477505</v>
      </c>
      <c r="S927">
        <f t="shared" si="207"/>
        <v>148.83723287671233</v>
      </c>
      <c r="T927" s="20">
        <f t="shared" si="208"/>
        <v>3.1544898536580064</v>
      </c>
      <c r="U927">
        <f t="shared" si="209"/>
        <v>167.9945205479452</v>
      </c>
      <c r="V927">
        <f t="shared" si="210"/>
        <v>160.57150684931503</v>
      </c>
      <c r="W927" s="20">
        <f t="shared" si="211"/>
        <v>-4.4186046511628092</v>
      </c>
      <c r="Y927">
        <f t="shared" si="212"/>
        <v>162.17722191780817</v>
      </c>
      <c r="Z927" s="9">
        <f t="shared" si="213"/>
        <v>-5.8172986301370315</v>
      </c>
      <c r="AB927">
        <f t="shared" si="214"/>
        <v>158.96579178082189</v>
      </c>
      <c r="AC927" s="9">
        <f t="shared" si="215"/>
        <v>-9.0287287671233116</v>
      </c>
    </row>
    <row r="928" spans="1:29">
      <c r="A928" s="1">
        <v>20140715</v>
      </c>
      <c r="B928" s="1">
        <v>200000</v>
      </c>
      <c r="C928" s="1">
        <v>2456854.3220000002</v>
      </c>
      <c r="D928" s="1">
        <v>2152.6559999999999</v>
      </c>
      <c r="E928" s="1">
        <v>100.6</v>
      </c>
      <c r="F928" s="1">
        <v>103.9</v>
      </c>
      <c r="G928" s="8">
        <f t="shared" si="198"/>
        <v>144.29808219178082</v>
      </c>
      <c r="H928" s="5">
        <v>40</v>
      </c>
      <c r="I928" s="8">
        <f t="shared" si="199"/>
        <v>167.86849315068494</v>
      </c>
      <c r="J928">
        <f t="shared" si="202"/>
        <v>98.595900248074159</v>
      </c>
      <c r="K928">
        <f t="shared" si="200"/>
        <v>144.29808219178082</v>
      </c>
      <c r="L928">
        <f t="shared" si="203"/>
        <v>144.29808219178082</v>
      </c>
      <c r="M928">
        <f t="shared" si="201"/>
        <v>147.93424657534246</v>
      </c>
      <c r="N928" s="20">
        <f t="shared" si="204"/>
        <v>2.5198979281851877</v>
      </c>
      <c r="P928">
        <f t="shared" si="205"/>
        <v>147.09490410958904</v>
      </c>
      <c r="Q928" s="20">
        <f t="shared" si="206"/>
        <v>1.9382252870769605</v>
      </c>
      <c r="S928">
        <f t="shared" si="207"/>
        <v>148.7735890410959</v>
      </c>
      <c r="T928" s="20">
        <f t="shared" si="208"/>
        <v>3.1015705692934148</v>
      </c>
      <c r="U928">
        <f t="shared" si="209"/>
        <v>167.86849315068494</v>
      </c>
      <c r="V928">
        <f t="shared" si="210"/>
        <v>160.59616438356164</v>
      </c>
      <c r="W928" s="20">
        <f t="shared" si="211"/>
        <v>-4.3321582452017395</v>
      </c>
      <c r="Y928">
        <f t="shared" si="212"/>
        <v>162.20212602739727</v>
      </c>
      <c r="Z928" s="9">
        <f t="shared" si="213"/>
        <v>-5.6663671232876709</v>
      </c>
      <c r="AB928">
        <f t="shared" si="214"/>
        <v>158.99020273972602</v>
      </c>
      <c r="AC928" s="9">
        <f t="shared" si="215"/>
        <v>-8.8782904109589253</v>
      </c>
    </row>
    <row r="929" spans="1:29">
      <c r="A929" s="1">
        <v>20140716</v>
      </c>
      <c r="B929" s="1">
        <v>200000</v>
      </c>
      <c r="C929" s="1">
        <v>2456855.3220000002</v>
      </c>
      <c r="D929" s="1">
        <v>2152.6930000000002</v>
      </c>
      <c r="E929" s="1">
        <v>92.1</v>
      </c>
      <c r="F929" s="1">
        <v>95.1</v>
      </c>
      <c r="G929" s="8">
        <f t="shared" si="198"/>
        <v>144.31068493150681</v>
      </c>
      <c r="H929" s="5">
        <v>12</v>
      </c>
      <c r="I929" s="8">
        <f t="shared" si="199"/>
        <v>167.7068493150685</v>
      </c>
      <c r="J929">
        <f t="shared" si="202"/>
        <v>98.604936859817357</v>
      </c>
      <c r="K929">
        <f t="shared" si="200"/>
        <v>144.31068493150681</v>
      </c>
      <c r="L929">
        <f t="shared" si="203"/>
        <v>144.31068493150681</v>
      </c>
      <c r="M929">
        <f t="shared" si="201"/>
        <v>147.85342465753425</v>
      </c>
      <c r="N929" s="20">
        <f t="shared" si="204"/>
        <v>2.4549393052280948</v>
      </c>
      <c r="P929">
        <f t="shared" si="205"/>
        <v>147.01489041095891</v>
      </c>
      <c r="Q929" s="20">
        <f t="shared" si="206"/>
        <v>1.8738775169250914</v>
      </c>
      <c r="S929">
        <f t="shared" si="207"/>
        <v>148.69195890410958</v>
      </c>
      <c r="T929" s="20">
        <f t="shared" si="208"/>
        <v>3.0360010935310981</v>
      </c>
      <c r="U929">
        <f t="shared" si="209"/>
        <v>167.7068493150685</v>
      </c>
      <c r="V929">
        <f t="shared" si="210"/>
        <v>160.62136986301363</v>
      </c>
      <c r="W929" s="20">
        <f t="shared" si="211"/>
        <v>-4.2249195432343356</v>
      </c>
      <c r="Y929">
        <f t="shared" si="212"/>
        <v>162.22758356164377</v>
      </c>
      <c r="Z929" s="9">
        <f t="shared" si="213"/>
        <v>-5.4792657534247269</v>
      </c>
      <c r="AB929">
        <f t="shared" si="214"/>
        <v>159.01515616438348</v>
      </c>
      <c r="AC929" s="9">
        <f t="shared" si="215"/>
        <v>-8.6916931506850119</v>
      </c>
    </row>
    <row r="930" spans="1:29">
      <c r="A930" s="1">
        <v>20140717</v>
      </c>
      <c r="B930" s="1">
        <v>200000</v>
      </c>
      <c r="C930" s="1">
        <v>2456856.3220000002</v>
      </c>
      <c r="D930" s="1">
        <v>2152.7289999999998</v>
      </c>
      <c r="E930" s="1">
        <v>88.6</v>
      </c>
      <c r="F930" s="1">
        <v>91.5</v>
      </c>
      <c r="G930" s="8">
        <f t="shared" si="198"/>
        <v>144.3243835616438</v>
      </c>
      <c r="H930" s="5">
        <v>36</v>
      </c>
      <c r="I930" s="8">
        <f t="shared" si="199"/>
        <v>167.66849315068492</v>
      </c>
      <c r="J930">
        <f t="shared" si="202"/>
        <v>98.60772234840438</v>
      </c>
      <c r="K930">
        <f t="shared" si="200"/>
        <v>144.3243835616438</v>
      </c>
      <c r="L930">
        <f t="shared" si="203"/>
        <v>144.3243835616438</v>
      </c>
      <c r="M930">
        <f t="shared" si="201"/>
        <v>147.83424657534246</v>
      </c>
      <c r="N930" s="20">
        <f t="shared" si="204"/>
        <v>2.4319265581339096</v>
      </c>
      <c r="P930">
        <f t="shared" si="205"/>
        <v>146.99590410958905</v>
      </c>
      <c r="Q930" s="20">
        <f t="shared" si="206"/>
        <v>1.8510528034261</v>
      </c>
      <c r="S930">
        <f t="shared" si="207"/>
        <v>148.67258904109588</v>
      </c>
      <c r="T930" s="20">
        <f t="shared" si="208"/>
        <v>3.0128003128417049</v>
      </c>
      <c r="U930">
        <f t="shared" si="209"/>
        <v>167.66849315068492</v>
      </c>
      <c r="V930">
        <f t="shared" si="210"/>
        <v>160.6487671232876</v>
      </c>
      <c r="W930" s="20">
        <f t="shared" si="211"/>
        <v>-4.1866697168254774</v>
      </c>
      <c r="Y930">
        <f t="shared" si="212"/>
        <v>162.25525479452048</v>
      </c>
      <c r="Z930" s="9">
        <f t="shared" si="213"/>
        <v>-5.4132383561644417</v>
      </c>
      <c r="AB930">
        <f t="shared" si="214"/>
        <v>159.04227945205471</v>
      </c>
      <c r="AC930" s="9">
        <f t="shared" si="215"/>
        <v>-8.6262136986302096</v>
      </c>
    </row>
    <row r="931" spans="1:29">
      <c r="A931" s="1">
        <v>20140718</v>
      </c>
      <c r="B931" s="1">
        <v>200000</v>
      </c>
      <c r="C931" s="1">
        <v>2456857.3220000002</v>
      </c>
      <c r="D931" s="1">
        <v>2152.7660000000001</v>
      </c>
      <c r="E931" s="1">
        <v>88.5</v>
      </c>
      <c r="F931" s="1">
        <v>91.4</v>
      </c>
      <c r="G931" s="8">
        <f t="shared" si="198"/>
        <v>144.33424657534243</v>
      </c>
      <c r="H931" s="5">
        <v>57</v>
      </c>
      <c r="I931" s="8">
        <f t="shared" si="199"/>
        <v>167.59452054794519</v>
      </c>
      <c r="J931">
        <f t="shared" si="202"/>
        <v>98.612110115739227</v>
      </c>
      <c r="K931">
        <f t="shared" si="200"/>
        <v>144.33424657534243</v>
      </c>
      <c r="L931">
        <f t="shared" si="203"/>
        <v>144.33424657534243</v>
      </c>
      <c r="M931">
        <f t="shared" si="201"/>
        <v>147.7972602739726</v>
      </c>
      <c r="N931" s="20">
        <f t="shared" si="204"/>
        <v>2.3993014691925367</v>
      </c>
      <c r="P931">
        <f t="shared" si="205"/>
        <v>146.95928767123286</v>
      </c>
      <c r="Q931" s="20">
        <f t="shared" si="206"/>
        <v>1.8187236627311023</v>
      </c>
      <c r="S931">
        <f t="shared" si="207"/>
        <v>148.63523287671234</v>
      </c>
      <c r="T931" s="20">
        <f t="shared" si="208"/>
        <v>2.9798792756539569</v>
      </c>
      <c r="U931">
        <f t="shared" si="209"/>
        <v>167.59452054794519</v>
      </c>
      <c r="V931">
        <f t="shared" si="210"/>
        <v>160.66849315068487</v>
      </c>
      <c r="W931" s="20">
        <f t="shared" si="211"/>
        <v>-4.1326096907081933</v>
      </c>
      <c r="Y931">
        <f t="shared" si="212"/>
        <v>162.27517808219173</v>
      </c>
      <c r="Z931" s="9">
        <f t="shared" si="213"/>
        <v>-5.3193424657534649</v>
      </c>
      <c r="AB931">
        <f t="shared" si="214"/>
        <v>159.061808219178</v>
      </c>
      <c r="AC931" s="9">
        <f t="shared" si="215"/>
        <v>-8.5327123287671895</v>
      </c>
    </row>
    <row r="932" spans="1:29">
      <c r="A932" s="1">
        <v>20140719</v>
      </c>
      <c r="B932" s="1">
        <v>200000</v>
      </c>
      <c r="C932" s="1">
        <v>2456858.3220000002</v>
      </c>
      <c r="D932" s="1">
        <v>2152.8029999999999</v>
      </c>
      <c r="E932" s="1">
        <v>86.1</v>
      </c>
      <c r="F932" s="1">
        <v>88.9</v>
      </c>
      <c r="G932" s="8">
        <f t="shared" si="198"/>
        <v>144.31589041095884</v>
      </c>
      <c r="H932" s="5">
        <v>43</v>
      </c>
      <c r="I932" s="8">
        <f t="shared" si="199"/>
        <v>167.41643835616438</v>
      </c>
      <c r="J932">
        <f t="shared" si="202"/>
        <v>98.620174448099235</v>
      </c>
      <c r="K932">
        <f t="shared" si="200"/>
        <v>144.31589041095884</v>
      </c>
      <c r="L932">
        <f t="shared" si="203"/>
        <v>144.31589041095884</v>
      </c>
      <c r="M932">
        <f t="shared" si="201"/>
        <v>147.70821917808217</v>
      </c>
      <c r="N932" s="20">
        <f t="shared" si="204"/>
        <v>2.3506273338737884</v>
      </c>
      <c r="P932">
        <f t="shared" si="205"/>
        <v>146.87113698630137</v>
      </c>
      <c r="Q932" s="20">
        <f t="shared" si="206"/>
        <v>1.7705926686701616</v>
      </c>
      <c r="S932">
        <f t="shared" si="207"/>
        <v>148.54530136986301</v>
      </c>
      <c r="T932" s="20">
        <f t="shared" si="208"/>
        <v>2.9306619990774152</v>
      </c>
      <c r="U932">
        <f t="shared" si="209"/>
        <v>167.41643835616438</v>
      </c>
      <c r="V932">
        <f t="shared" si="210"/>
        <v>160.63178082191769</v>
      </c>
      <c r="W932" s="20">
        <f t="shared" si="211"/>
        <v>-4.0525635360925065</v>
      </c>
      <c r="Y932">
        <f t="shared" si="212"/>
        <v>162.23809863013688</v>
      </c>
      <c r="Z932" s="9">
        <f t="shared" si="213"/>
        <v>-5.1783397260275024</v>
      </c>
      <c r="AB932">
        <f t="shared" si="214"/>
        <v>159.0254630136985</v>
      </c>
      <c r="AC932" s="9">
        <f t="shared" si="215"/>
        <v>-8.3909753424658788</v>
      </c>
    </row>
    <row r="933" spans="1:29">
      <c r="A933" s="1">
        <v>20140720</v>
      </c>
      <c r="B933" s="1">
        <v>200000</v>
      </c>
      <c r="C933" s="1">
        <v>2456859.3220000002</v>
      </c>
      <c r="D933" s="1">
        <v>2152.8389999999999</v>
      </c>
      <c r="E933" s="1">
        <v>87.1</v>
      </c>
      <c r="F933" s="1">
        <v>89.9</v>
      </c>
      <c r="G933" s="8">
        <f t="shared" si="198"/>
        <v>144.30547945205473</v>
      </c>
      <c r="H933" s="5">
        <v>75</v>
      </c>
      <c r="I933" s="8">
        <f t="shared" si="199"/>
        <v>167.27123287671233</v>
      </c>
      <c r="J933">
        <f t="shared" si="202"/>
        <v>98.627035083696398</v>
      </c>
      <c r="K933">
        <f t="shared" si="200"/>
        <v>144.30547945205473</v>
      </c>
      <c r="L933">
        <f t="shared" si="203"/>
        <v>144.30547945205473</v>
      </c>
      <c r="M933">
        <f t="shared" si="201"/>
        <v>147.63561643835618</v>
      </c>
      <c r="N933" s="20">
        <f t="shared" si="204"/>
        <v>2.307699609845983</v>
      </c>
      <c r="P933">
        <f t="shared" si="205"/>
        <v>146.79926027397261</v>
      </c>
      <c r="Q933" s="20">
        <f t="shared" si="206"/>
        <v>1.7281262162650108</v>
      </c>
      <c r="S933">
        <f t="shared" si="207"/>
        <v>148.47197260273973</v>
      </c>
      <c r="T933" s="20">
        <f t="shared" si="208"/>
        <v>2.8872730034269551</v>
      </c>
      <c r="U933">
        <f t="shared" si="209"/>
        <v>167.27123287671233</v>
      </c>
      <c r="V933">
        <f t="shared" si="210"/>
        <v>160.61095890410945</v>
      </c>
      <c r="W933" s="20">
        <f t="shared" si="211"/>
        <v>-3.9817210993547576</v>
      </c>
      <c r="Y933">
        <f t="shared" si="212"/>
        <v>162.21706849315055</v>
      </c>
      <c r="Z933" s="9">
        <f t="shared" si="213"/>
        <v>-5.0541643835617833</v>
      </c>
      <c r="AB933">
        <f t="shared" si="214"/>
        <v>159.00484931506836</v>
      </c>
      <c r="AC933" s="9">
        <f t="shared" si="215"/>
        <v>-8.2663835616439769</v>
      </c>
    </row>
    <row r="934" spans="1:29">
      <c r="A934" s="1">
        <v>20140721</v>
      </c>
      <c r="B934" s="1">
        <v>200000</v>
      </c>
      <c r="C934" s="1">
        <v>2456860.3220000002</v>
      </c>
      <c r="D934" s="1">
        <v>2152.8760000000002</v>
      </c>
      <c r="E934" s="1">
        <v>90.1</v>
      </c>
      <c r="F934" s="1">
        <v>93</v>
      </c>
      <c r="G934" s="8">
        <f t="shared" si="198"/>
        <v>144.31232876712326</v>
      </c>
      <c r="H934" s="5">
        <v>75</v>
      </c>
      <c r="I934" s="8">
        <f t="shared" si="199"/>
        <v>167.12328767123287</v>
      </c>
      <c r="J934">
        <f t="shared" si="202"/>
        <v>98.635081967213111</v>
      </c>
      <c r="K934">
        <f t="shared" si="200"/>
        <v>144.31232876712326</v>
      </c>
      <c r="L934">
        <f t="shared" si="203"/>
        <v>144.31232876712326</v>
      </c>
      <c r="M934">
        <f t="shared" si="201"/>
        <v>147.56164383561645</v>
      </c>
      <c r="N934" s="20">
        <f t="shared" si="204"/>
        <v>2.2515852223108368</v>
      </c>
      <c r="P934">
        <f t="shared" si="205"/>
        <v>146.72602739726028</v>
      </c>
      <c r="Q934" s="20">
        <f t="shared" si="206"/>
        <v>1.6725519231499675</v>
      </c>
      <c r="S934">
        <f t="shared" si="207"/>
        <v>148.39726027397262</v>
      </c>
      <c r="T934" s="20">
        <f t="shared" si="208"/>
        <v>2.8306185214717345</v>
      </c>
      <c r="U934">
        <f t="shared" si="209"/>
        <v>167.12328767123287</v>
      </c>
      <c r="V934">
        <f t="shared" si="210"/>
        <v>160.62465753424652</v>
      </c>
      <c r="W934" s="20">
        <f t="shared" si="211"/>
        <v>-3.8885245901639678</v>
      </c>
      <c r="Y934">
        <f t="shared" si="212"/>
        <v>162.23090410958898</v>
      </c>
      <c r="Z934" s="9">
        <f t="shared" si="213"/>
        <v>-4.8923835616438964</v>
      </c>
      <c r="AB934">
        <f t="shared" si="214"/>
        <v>159.01841095890407</v>
      </c>
      <c r="AC934" s="9">
        <f t="shared" si="215"/>
        <v>-8.104876712328803</v>
      </c>
    </row>
    <row r="935" spans="1:29">
      <c r="A935" s="1">
        <v>20140722</v>
      </c>
      <c r="B935" s="1">
        <v>200000</v>
      </c>
      <c r="C935" s="1">
        <v>2456861.3220000002</v>
      </c>
      <c r="D935" s="1">
        <v>2152.913</v>
      </c>
      <c r="E935" s="1">
        <v>92.6</v>
      </c>
      <c r="F935" s="1">
        <v>95.5</v>
      </c>
      <c r="G935" s="8">
        <f t="shared" si="198"/>
        <v>144.28109589041091</v>
      </c>
      <c r="H935" s="5">
        <v>77</v>
      </c>
      <c r="I935" s="8">
        <f t="shared" si="199"/>
        <v>166.813698630137</v>
      </c>
      <c r="J935">
        <f t="shared" si="202"/>
        <v>98.64923546898352</v>
      </c>
      <c r="K935">
        <f t="shared" si="200"/>
        <v>144.28109589041091</v>
      </c>
      <c r="L935">
        <f t="shared" si="203"/>
        <v>144.28109589041091</v>
      </c>
      <c r="M935">
        <f t="shared" si="201"/>
        <v>147.40684931506848</v>
      </c>
      <c r="N935" s="20">
        <f t="shared" si="204"/>
        <v>2.166433104328334</v>
      </c>
      <c r="P935">
        <f t="shared" si="205"/>
        <v>146.57278082191783</v>
      </c>
      <c r="Q935" s="20">
        <f t="shared" si="206"/>
        <v>1.588347328084879</v>
      </c>
      <c r="S935">
        <f t="shared" si="207"/>
        <v>148.24091780821919</v>
      </c>
      <c r="T935" s="20">
        <f t="shared" si="208"/>
        <v>2.7445188805718317</v>
      </c>
      <c r="U935">
        <f t="shared" si="209"/>
        <v>166.813698630137</v>
      </c>
      <c r="V935">
        <f t="shared" si="210"/>
        <v>160.56219178082182</v>
      </c>
      <c r="W935" s="20">
        <f t="shared" si="211"/>
        <v>-3.7475980094273638</v>
      </c>
      <c r="Y935">
        <f t="shared" si="212"/>
        <v>162.16781369863003</v>
      </c>
      <c r="Z935" s="9">
        <f t="shared" si="213"/>
        <v>-4.6458849315069699</v>
      </c>
      <c r="AB935">
        <f t="shared" si="214"/>
        <v>158.95656986301361</v>
      </c>
      <c r="AC935" s="9">
        <f t="shared" si="215"/>
        <v>-7.8571287671233847</v>
      </c>
    </row>
    <row r="936" spans="1:29">
      <c r="A936" s="1">
        <v>20140723</v>
      </c>
      <c r="B936" s="1">
        <v>200000</v>
      </c>
      <c r="C936" s="1">
        <v>2456862.3220000002</v>
      </c>
      <c r="D936" s="1">
        <v>2152.9490000000001</v>
      </c>
      <c r="E936" s="1">
        <v>99.1</v>
      </c>
      <c r="F936" s="1">
        <v>102.2</v>
      </c>
      <c r="G936" s="8">
        <f t="shared" si="198"/>
        <v>144.22246575342459</v>
      </c>
      <c r="H936" s="5">
        <v>64</v>
      </c>
      <c r="I936" s="8">
        <f t="shared" si="199"/>
        <v>166.42191780821918</v>
      </c>
      <c r="J936">
        <f t="shared" si="202"/>
        <v>98.66607401554063</v>
      </c>
      <c r="K936">
        <f t="shared" si="200"/>
        <v>144.22246575342459</v>
      </c>
      <c r="L936">
        <f t="shared" si="203"/>
        <v>144.22246575342459</v>
      </c>
      <c r="M936">
        <f t="shared" si="201"/>
        <v>147.21095890410959</v>
      </c>
      <c r="N936" s="20">
        <f t="shared" si="204"/>
        <v>2.0721412125863878</v>
      </c>
      <c r="P936">
        <f t="shared" si="205"/>
        <v>146.37884931506849</v>
      </c>
      <c r="Q936" s="20">
        <f t="shared" si="206"/>
        <v>1.4951786813371086</v>
      </c>
      <c r="S936">
        <f t="shared" si="207"/>
        <v>148.04306849315068</v>
      </c>
      <c r="T936" s="20">
        <f t="shared" si="208"/>
        <v>2.649103743835667</v>
      </c>
      <c r="U936">
        <f t="shared" si="209"/>
        <v>166.42191780821918</v>
      </c>
      <c r="V936">
        <f t="shared" si="210"/>
        <v>160.44493150684917</v>
      </c>
      <c r="W936" s="20">
        <f t="shared" si="211"/>
        <v>-3.5914658237851427</v>
      </c>
      <c r="Y936">
        <f t="shared" si="212"/>
        <v>162.04938082191768</v>
      </c>
      <c r="Z936" s="9">
        <f t="shared" si="213"/>
        <v>-4.3725369863014976</v>
      </c>
      <c r="AB936">
        <f t="shared" si="214"/>
        <v>158.84048219178067</v>
      </c>
      <c r="AC936" s="9">
        <f t="shared" si="215"/>
        <v>-7.5814356164385117</v>
      </c>
    </row>
    <row r="937" spans="1:29">
      <c r="A937" s="1">
        <v>20140724</v>
      </c>
      <c r="B937" s="1">
        <v>200000</v>
      </c>
      <c r="C937" s="1">
        <v>2456863.3220000002</v>
      </c>
      <c r="D937" s="1">
        <v>2152.9859999999999</v>
      </c>
      <c r="E937" s="1">
        <v>104.1</v>
      </c>
      <c r="F937" s="1">
        <v>107.4</v>
      </c>
      <c r="G937" s="8">
        <f t="shared" si="198"/>
        <v>144.16136986301365</v>
      </c>
      <c r="H937" s="5">
        <v>89</v>
      </c>
      <c r="I937" s="8">
        <f t="shared" si="199"/>
        <v>166.02191780821917</v>
      </c>
      <c r="J937">
        <f t="shared" si="202"/>
        <v>98.683273375358922</v>
      </c>
      <c r="K937">
        <f t="shared" si="200"/>
        <v>144.16136986301365</v>
      </c>
      <c r="L937">
        <f t="shared" si="203"/>
        <v>144.16136986301365</v>
      </c>
      <c r="M937">
        <f t="shared" si="201"/>
        <v>147.0109589041096</v>
      </c>
      <c r="N937" s="20">
        <f t="shared" si="204"/>
        <v>1.976666178882553</v>
      </c>
      <c r="P937">
        <f t="shared" si="205"/>
        <v>146.18084931506849</v>
      </c>
      <c r="Q937" s="20">
        <f t="shared" si="206"/>
        <v>1.400846463913183</v>
      </c>
      <c r="S937">
        <f t="shared" si="207"/>
        <v>147.84106849315069</v>
      </c>
      <c r="T937" s="20">
        <f t="shared" si="208"/>
        <v>2.5524858938518662</v>
      </c>
      <c r="U937">
        <f t="shared" si="209"/>
        <v>166.02191780821917</v>
      </c>
      <c r="V937">
        <f t="shared" si="210"/>
        <v>160.32273972602729</v>
      </c>
      <c r="W937" s="20">
        <f t="shared" si="211"/>
        <v>-3.4327865606126267</v>
      </c>
      <c r="Y937">
        <f t="shared" si="212"/>
        <v>161.92596712328756</v>
      </c>
      <c r="Z937" s="9">
        <f t="shared" si="213"/>
        <v>-4.0959506849316085</v>
      </c>
      <c r="AB937">
        <f t="shared" si="214"/>
        <v>158.71951232876702</v>
      </c>
      <c r="AC937" s="9">
        <f t="shared" si="215"/>
        <v>-7.3024054794521485</v>
      </c>
    </row>
    <row r="938" spans="1:29">
      <c r="A938" s="1">
        <v>20140725</v>
      </c>
      <c r="B938" s="1">
        <v>200000</v>
      </c>
      <c r="C938" s="1">
        <v>2456864.3220000002</v>
      </c>
      <c r="D938" s="1">
        <v>2153.0230000000001</v>
      </c>
      <c r="E938" s="1">
        <v>106.5</v>
      </c>
      <c r="F938" s="1">
        <v>109.9</v>
      </c>
      <c r="G938" s="8">
        <f t="shared" si="198"/>
        <v>144.12082191780817</v>
      </c>
      <c r="H938" s="5">
        <v>77</v>
      </c>
      <c r="I938" s="8">
        <f t="shared" si="199"/>
        <v>165.80547945205478</v>
      </c>
      <c r="J938">
        <f t="shared" si="202"/>
        <v>98.692162791850492</v>
      </c>
      <c r="K938">
        <f t="shared" si="200"/>
        <v>144.12082191780817</v>
      </c>
      <c r="L938">
        <f t="shared" si="203"/>
        <v>144.12082191780817</v>
      </c>
      <c r="M938">
        <f t="shared" si="201"/>
        <v>146.90273972602739</v>
      </c>
      <c r="N938" s="20">
        <f t="shared" si="204"/>
        <v>1.9302677928146608</v>
      </c>
      <c r="P938">
        <f t="shared" si="205"/>
        <v>146.0737123287671</v>
      </c>
      <c r="Q938" s="20">
        <f t="shared" si="206"/>
        <v>1.3550369647993534</v>
      </c>
      <c r="S938">
        <f t="shared" si="207"/>
        <v>147.73176712328768</v>
      </c>
      <c r="T938" s="20">
        <f t="shared" si="208"/>
        <v>2.5054986208299823</v>
      </c>
      <c r="U938">
        <f t="shared" si="209"/>
        <v>165.80547945205478</v>
      </c>
      <c r="V938">
        <f t="shared" si="210"/>
        <v>160.24164383561634</v>
      </c>
      <c r="W938" s="20">
        <f t="shared" si="211"/>
        <v>-3.3556403774021959</v>
      </c>
      <c r="Y938">
        <f t="shared" si="212"/>
        <v>161.8440602739725</v>
      </c>
      <c r="Z938" s="9">
        <f t="shared" si="213"/>
        <v>-3.9614191780822807</v>
      </c>
      <c r="AB938">
        <f t="shared" si="214"/>
        <v>158.63922739726019</v>
      </c>
      <c r="AC938" s="9">
        <f t="shared" si="215"/>
        <v>-7.1662520547945974</v>
      </c>
    </row>
    <row r="939" spans="1:29">
      <c r="A939" s="1">
        <v>20140726</v>
      </c>
      <c r="B939" s="1">
        <v>200000</v>
      </c>
      <c r="C939" s="1">
        <v>2456865.3220000002</v>
      </c>
      <c r="D939" s="1">
        <v>2153.0590000000002</v>
      </c>
      <c r="E939" s="1">
        <v>116.5</v>
      </c>
      <c r="F939" s="1">
        <v>120.1</v>
      </c>
      <c r="G939" s="8">
        <f t="shared" si="198"/>
        <v>144.09369863013694</v>
      </c>
      <c r="H939" s="5">
        <v>102</v>
      </c>
      <c r="I939" s="8">
        <f t="shared" si="199"/>
        <v>165.52054794520549</v>
      </c>
      <c r="J939">
        <f t="shared" si="202"/>
        <v>98.705487047918567</v>
      </c>
      <c r="K939">
        <f t="shared" si="200"/>
        <v>144.09369863013694</v>
      </c>
      <c r="L939">
        <f t="shared" si="203"/>
        <v>144.09369863013694</v>
      </c>
      <c r="M939">
        <f t="shared" si="201"/>
        <v>146.76027397260276</v>
      </c>
      <c r="N939" s="20">
        <f t="shared" si="204"/>
        <v>1.8505842849592398</v>
      </c>
      <c r="P939">
        <f t="shared" si="205"/>
        <v>145.93267123287671</v>
      </c>
      <c r="Q939" s="20">
        <f t="shared" si="206"/>
        <v>1.2762338813025309</v>
      </c>
      <c r="S939">
        <f t="shared" si="207"/>
        <v>147.58787671232878</v>
      </c>
      <c r="T939" s="20">
        <f t="shared" si="208"/>
        <v>2.4249346886158918</v>
      </c>
      <c r="U939">
        <f t="shared" si="209"/>
        <v>165.52054794520549</v>
      </c>
      <c r="V939">
        <f t="shared" si="210"/>
        <v>160.18739726027388</v>
      </c>
      <c r="W939" s="20">
        <f t="shared" si="211"/>
        <v>-3.2220475047588195</v>
      </c>
      <c r="Y939">
        <f t="shared" si="212"/>
        <v>161.78927123287662</v>
      </c>
      <c r="Z939" s="9">
        <f t="shared" si="213"/>
        <v>-3.7312767123288779</v>
      </c>
      <c r="AB939">
        <f t="shared" si="214"/>
        <v>158.58552328767115</v>
      </c>
      <c r="AC939" s="9">
        <f t="shared" si="215"/>
        <v>-6.9350246575343419</v>
      </c>
    </row>
    <row r="940" spans="1:29">
      <c r="A940" s="1">
        <v>20140727</v>
      </c>
      <c r="B940" s="1">
        <v>200000</v>
      </c>
      <c r="C940" s="1">
        <v>2456866.3220000002</v>
      </c>
      <c r="D940" s="1">
        <v>2153.096</v>
      </c>
      <c r="E940" s="1">
        <v>120.6</v>
      </c>
      <c r="F940" s="1">
        <v>124.4</v>
      </c>
      <c r="G940" s="8">
        <f t="shared" si="198"/>
        <v>144.0761643835616</v>
      </c>
      <c r="H940" s="5">
        <v>145</v>
      </c>
      <c r="I940" s="8">
        <f t="shared" si="199"/>
        <v>165.39726027397259</v>
      </c>
      <c r="J940">
        <f t="shared" si="202"/>
        <v>98.710916017889673</v>
      </c>
      <c r="K940">
        <f t="shared" si="200"/>
        <v>144.0761643835616</v>
      </c>
      <c r="L940">
        <f t="shared" si="203"/>
        <v>144.0761643835616</v>
      </c>
      <c r="M940">
        <f t="shared" si="201"/>
        <v>146.69863013698631</v>
      </c>
      <c r="N940" s="20">
        <f t="shared" si="204"/>
        <v>1.8201940374003414</v>
      </c>
      <c r="P940">
        <f t="shared" si="205"/>
        <v>145.87164383561645</v>
      </c>
      <c r="Q940" s="20">
        <f t="shared" si="206"/>
        <v>1.246201590483011</v>
      </c>
      <c r="S940">
        <f t="shared" si="207"/>
        <v>147.52561643835617</v>
      </c>
      <c r="T940" s="20">
        <f t="shared" si="208"/>
        <v>2.3941864843176859</v>
      </c>
      <c r="U940">
        <f t="shared" si="209"/>
        <v>165.39726027397259</v>
      </c>
      <c r="V940">
        <f t="shared" si="210"/>
        <v>160.15232876712321</v>
      </c>
      <c r="W940" s="20">
        <f t="shared" si="211"/>
        <v>-3.1711114792115751</v>
      </c>
      <c r="Y940">
        <f t="shared" si="212"/>
        <v>161.75385205479444</v>
      </c>
      <c r="Z940" s="9">
        <f t="shared" si="213"/>
        <v>-3.6434082191781556</v>
      </c>
      <c r="AB940">
        <f t="shared" si="214"/>
        <v>158.55080547945198</v>
      </c>
      <c r="AC940" s="9">
        <f t="shared" si="215"/>
        <v>-6.8464547945206107</v>
      </c>
    </row>
    <row r="941" spans="1:29">
      <c r="A941" s="1">
        <v>20140728</v>
      </c>
      <c r="B941" s="1">
        <v>200000</v>
      </c>
      <c r="C941" s="1">
        <v>2456867.3220000002</v>
      </c>
      <c r="D941" s="1">
        <v>2153.1329999999998</v>
      </c>
      <c r="E941" s="1">
        <v>132.19999999999999</v>
      </c>
      <c r="F941" s="1">
        <v>136.30000000000001</v>
      </c>
      <c r="G941" s="8">
        <f t="shared" si="198"/>
        <v>144.10027397260268</v>
      </c>
      <c r="H941" s="5">
        <v>177</v>
      </c>
      <c r="I941" s="8">
        <f t="shared" si="199"/>
        <v>165.43013698630136</v>
      </c>
      <c r="J941">
        <f t="shared" si="202"/>
        <v>98.710642244377453</v>
      </c>
      <c r="K941">
        <f t="shared" si="200"/>
        <v>144.10027397260268</v>
      </c>
      <c r="L941">
        <f t="shared" si="203"/>
        <v>144.10027397260268</v>
      </c>
      <c r="M941">
        <f t="shared" si="201"/>
        <v>146.71506849315068</v>
      </c>
      <c r="N941" s="20">
        <f t="shared" si="204"/>
        <v>1.814565960537422</v>
      </c>
      <c r="P941">
        <f t="shared" si="205"/>
        <v>145.88791780821919</v>
      </c>
      <c r="Q941" s="20">
        <f t="shared" si="206"/>
        <v>1.2405554731675323</v>
      </c>
      <c r="S941">
        <f t="shared" si="207"/>
        <v>147.54221917808218</v>
      </c>
      <c r="T941" s="20">
        <f t="shared" si="208"/>
        <v>2.3885764479073117</v>
      </c>
      <c r="U941">
        <f t="shared" si="209"/>
        <v>165.43013698630136</v>
      </c>
      <c r="V941">
        <f t="shared" si="210"/>
        <v>160.20054794520536</v>
      </c>
      <c r="W941" s="20">
        <f t="shared" si="211"/>
        <v>-3.1612069822133151</v>
      </c>
      <c r="Y941">
        <f t="shared" si="212"/>
        <v>161.80255342465742</v>
      </c>
      <c r="Z941" s="9">
        <f t="shared" si="213"/>
        <v>-3.6275835616439456</v>
      </c>
      <c r="AB941">
        <f t="shared" si="214"/>
        <v>158.5985424657533</v>
      </c>
      <c r="AC941" s="9">
        <f t="shared" si="215"/>
        <v>-6.8315945205480659</v>
      </c>
    </row>
    <row r="942" spans="1:29">
      <c r="A942" s="1">
        <v>20140729</v>
      </c>
      <c r="B942" s="1">
        <v>200000</v>
      </c>
      <c r="C942" s="1">
        <v>2456868.3220000002</v>
      </c>
      <c r="D942" s="1">
        <v>2153.1689999999999</v>
      </c>
      <c r="E942" s="1">
        <v>141.6</v>
      </c>
      <c r="F942" s="1">
        <v>146</v>
      </c>
      <c r="G942" s="8">
        <f t="shared" si="198"/>
        <v>144.13780821917805</v>
      </c>
      <c r="H942" s="5">
        <v>168</v>
      </c>
      <c r="I942" s="8">
        <f t="shared" si="199"/>
        <v>165.64931506849314</v>
      </c>
      <c r="J942">
        <f t="shared" si="202"/>
        <v>98.701382686646156</v>
      </c>
      <c r="K942">
        <f t="shared" si="200"/>
        <v>144.13780821917805</v>
      </c>
      <c r="L942">
        <f t="shared" si="203"/>
        <v>144.13780821917805</v>
      </c>
      <c r="M942">
        <f t="shared" si="201"/>
        <v>146.82465753424657</v>
      </c>
      <c r="N942" s="20">
        <f t="shared" si="204"/>
        <v>1.8640836490193067</v>
      </c>
      <c r="P942">
        <f t="shared" si="205"/>
        <v>145.99641095890411</v>
      </c>
      <c r="Q942" s="20">
        <f t="shared" si="206"/>
        <v>1.2894623296198802</v>
      </c>
      <c r="S942">
        <f t="shared" si="207"/>
        <v>147.65290410958903</v>
      </c>
      <c r="T942" s="20">
        <f t="shared" si="208"/>
        <v>2.4387049684187332</v>
      </c>
      <c r="U942">
        <f t="shared" si="209"/>
        <v>165.64931506849314</v>
      </c>
      <c r="V942">
        <f t="shared" si="210"/>
        <v>160.27561643835611</v>
      </c>
      <c r="W942" s="20">
        <f t="shared" si="211"/>
        <v>-3.2440210380073751</v>
      </c>
      <c r="Y942">
        <f t="shared" si="212"/>
        <v>161.87837260273966</v>
      </c>
      <c r="Z942" s="9">
        <f t="shared" si="213"/>
        <v>-3.7709424657534782</v>
      </c>
      <c r="AB942">
        <f t="shared" si="214"/>
        <v>158.67286027397256</v>
      </c>
      <c r="AC942" s="9">
        <f t="shared" si="215"/>
        <v>-6.9764547945205768</v>
      </c>
    </row>
    <row r="943" spans="1:29">
      <c r="A943" s="1">
        <v>20140730</v>
      </c>
      <c r="B943" s="1">
        <v>200000</v>
      </c>
      <c r="C943" s="1">
        <v>2456869.3220000002</v>
      </c>
      <c r="D943" s="1">
        <v>2153.2060000000001</v>
      </c>
      <c r="E943" s="1">
        <v>151.9</v>
      </c>
      <c r="F943" s="1">
        <v>156.6</v>
      </c>
      <c r="G943" s="8">
        <f t="shared" si="198"/>
        <v>144.14328767123286</v>
      </c>
      <c r="H943" s="5">
        <v>182</v>
      </c>
      <c r="I943" s="8">
        <f t="shared" si="199"/>
        <v>165.84383561643835</v>
      </c>
      <c r="J943">
        <f t="shared" si="202"/>
        <v>98.691507111823299</v>
      </c>
      <c r="K943">
        <f t="shared" si="200"/>
        <v>144.14328767123286</v>
      </c>
      <c r="L943">
        <f t="shared" si="203"/>
        <v>144.14328767123286</v>
      </c>
      <c r="M943">
        <f t="shared" si="201"/>
        <v>146.92191780821918</v>
      </c>
      <c r="N943" s="20">
        <f t="shared" si="204"/>
        <v>1.9276861114226165</v>
      </c>
      <c r="P943">
        <f t="shared" si="205"/>
        <v>146.09269863013697</v>
      </c>
      <c r="Q943" s="20">
        <f t="shared" si="206"/>
        <v>1.352411888474748</v>
      </c>
      <c r="S943">
        <f t="shared" si="207"/>
        <v>147.75113698630139</v>
      </c>
      <c r="T943" s="20">
        <f t="shared" si="208"/>
        <v>2.5029603343705134</v>
      </c>
      <c r="U943">
        <f t="shared" si="209"/>
        <v>165.84383561643835</v>
      </c>
      <c r="V943">
        <f t="shared" si="210"/>
        <v>160.28657534246571</v>
      </c>
      <c r="W943" s="20">
        <f t="shared" si="211"/>
        <v>-3.3508995093585554</v>
      </c>
      <c r="Y943">
        <f t="shared" si="212"/>
        <v>161.88944109589036</v>
      </c>
      <c r="Z943" s="9">
        <f t="shared" si="213"/>
        <v>-3.9543945205479929</v>
      </c>
      <c r="AB943">
        <f t="shared" si="214"/>
        <v>158.68370958904106</v>
      </c>
      <c r="AC943" s="9">
        <f t="shared" si="215"/>
        <v>-7.1601260273972969</v>
      </c>
    </row>
    <row r="944" spans="1:29">
      <c r="A944" s="1">
        <v>20140731</v>
      </c>
      <c r="B944" s="1">
        <v>200000</v>
      </c>
      <c r="C944" s="1">
        <v>2456870.3220000002</v>
      </c>
      <c r="D944" s="1">
        <v>2153.2429999999999</v>
      </c>
      <c r="E944" s="1">
        <v>156.4</v>
      </c>
      <c r="F944" s="1">
        <v>161.1</v>
      </c>
      <c r="G944" s="8">
        <f t="shared" si="198"/>
        <v>144.18410958904104</v>
      </c>
      <c r="H944" s="5">
        <v>218</v>
      </c>
      <c r="I944" s="8">
        <f t="shared" si="199"/>
        <v>165.96712328767123</v>
      </c>
      <c r="J944">
        <f t="shared" si="202"/>
        <v>98.687510317276903</v>
      </c>
      <c r="K944">
        <f t="shared" si="200"/>
        <v>144.18410958904104</v>
      </c>
      <c r="L944">
        <f t="shared" si="203"/>
        <v>144.18410958904104</v>
      </c>
      <c r="M944">
        <f t="shared" si="201"/>
        <v>146.98356164383563</v>
      </c>
      <c r="N944" s="20">
        <f t="shared" si="204"/>
        <v>1.9415815395841491</v>
      </c>
      <c r="P944">
        <f t="shared" si="205"/>
        <v>146.15372602739725</v>
      </c>
      <c r="Q944" s="20">
        <f t="shared" si="206"/>
        <v>1.3660426547489095</v>
      </c>
      <c r="S944">
        <f t="shared" si="207"/>
        <v>147.81339726027397</v>
      </c>
      <c r="T944" s="20">
        <f t="shared" si="208"/>
        <v>2.5171204244193461</v>
      </c>
      <c r="U944">
        <f t="shared" si="209"/>
        <v>165.96712328767123</v>
      </c>
      <c r="V944">
        <f t="shared" si="210"/>
        <v>160.36821917808209</v>
      </c>
      <c r="W944" s="20">
        <f t="shared" si="211"/>
        <v>-3.3735019313943013</v>
      </c>
      <c r="Y944">
        <f t="shared" si="212"/>
        <v>161.97190136986291</v>
      </c>
      <c r="Z944" s="9">
        <f t="shared" si="213"/>
        <v>-3.9952219178083226</v>
      </c>
      <c r="AB944">
        <f t="shared" si="214"/>
        <v>158.76453698630127</v>
      </c>
      <c r="AC944" s="9">
        <f t="shared" si="215"/>
        <v>-7.202586301369962</v>
      </c>
    </row>
    <row r="945" spans="1:29">
      <c r="A945" s="1">
        <v>20140801</v>
      </c>
      <c r="B945" s="1">
        <v>200000</v>
      </c>
      <c r="C945" s="1">
        <v>2456871.3220000002</v>
      </c>
      <c r="D945" s="1">
        <v>2153.279</v>
      </c>
      <c r="E945" s="1">
        <v>168.4</v>
      </c>
      <c r="F945" s="1">
        <v>173.5</v>
      </c>
      <c r="G945" s="8">
        <f t="shared" si="198"/>
        <v>144.17506849315063</v>
      </c>
      <c r="H945" s="5">
        <v>255</v>
      </c>
      <c r="I945" s="8">
        <f t="shared" si="199"/>
        <v>165.97260273972603</v>
      </c>
      <c r="J945">
        <f t="shared" si="202"/>
        <v>98.686678771871897</v>
      </c>
      <c r="K945">
        <f t="shared" si="200"/>
        <v>144.17506849315063</v>
      </c>
      <c r="L945">
        <f t="shared" si="203"/>
        <v>144.17506849315063</v>
      </c>
      <c r="M945">
        <f t="shared" si="201"/>
        <v>146.98630136986301</v>
      </c>
      <c r="N945" s="20">
        <f t="shared" si="204"/>
        <v>1.9498744866876478</v>
      </c>
      <c r="P945">
        <f t="shared" si="205"/>
        <v>146.15643835616439</v>
      </c>
      <c r="Q945" s="20">
        <f t="shared" si="206"/>
        <v>1.3742805075260804</v>
      </c>
      <c r="S945">
        <f t="shared" si="207"/>
        <v>147.81616438356164</v>
      </c>
      <c r="T945" s="20">
        <f t="shared" si="208"/>
        <v>2.525468465849201</v>
      </c>
      <c r="U945">
        <f t="shared" si="209"/>
        <v>165.97260273972603</v>
      </c>
      <c r="V945">
        <f t="shared" si="210"/>
        <v>160.35013698630127</v>
      </c>
      <c r="W945" s="20">
        <f t="shared" si="211"/>
        <v>-3.3875866622648374</v>
      </c>
      <c r="Y945">
        <f t="shared" si="212"/>
        <v>161.95363835616428</v>
      </c>
      <c r="Z945" s="9">
        <f t="shared" si="213"/>
        <v>-4.0189643835617517</v>
      </c>
      <c r="AB945">
        <f t="shared" si="214"/>
        <v>158.74663561643825</v>
      </c>
      <c r="AC945" s="9">
        <f t="shared" si="215"/>
        <v>-7.2259671232877745</v>
      </c>
    </row>
    <row r="946" spans="1:29">
      <c r="A946" s="1">
        <v>20140802</v>
      </c>
      <c r="B946" s="1">
        <v>200000</v>
      </c>
      <c r="C946" s="1">
        <v>2456872.3220000002</v>
      </c>
      <c r="D946" s="1">
        <v>2153.3159999999998</v>
      </c>
      <c r="E946" s="1">
        <v>155.6</v>
      </c>
      <c r="F946" s="1">
        <v>160.19999999999999</v>
      </c>
      <c r="G946" s="8">
        <f t="shared" si="198"/>
        <v>144.1424657534246</v>
      </c>
      <c r="H946" s="5">
        <v>197</v>
      </c>
      <c r="I946" s="8">
        <f t="shared" si="199"/>
        <v>166.13698630136986</v>
      </c>
      <c r="J946">
        <f t="shared" si="202"/>
        <v>98.676121372031659</v>
      </c>
      <c r="K946">
        <f t="shared" si="200"/>
        <v>144.1424657534246</v>
      </c>
      <c r="L946">
        <f t="shared" si="203"/>
        <v>144.1424657534246</v>
      </c>
      <c r="M946">
        <f t="shared" si="201"/>
        <v>147.06849315068493</v>
      </c>
      <c r="N946" s="20">
        <f t="shared" si="204"/>
        <v>2.0299551433133445</v>
      </c>
      <c r="P946">
        <f t="shared" si="205"/>
        <v>146.23780821917808</v>
      </c>
      <c r="Q946" s="20">
        <f t="shared" si="206"/>
        <v>1.4536607618034196</v>
      </c>
      <c r="S946">
        <f t="shared" si="207"/>
        <v>147.89917808219178</v>
      </c>
      <c r="T946" s="20">
        <f t="shared" si="208"/>
        <v>2.6062495248232693</v>
      </c>
      <c r="U946">
        <f t="shared" si="209"/>
        <v>166.13698630136986</v>
      </c>
      <c r="V946">
        <f t="shared" si="210"/>
        <v>160.2849315068492</v>
      </c>
      <c r="W946" s="20">
        <f t="shared" si="211"/>
        <v>-3.522427440633308</v>
      </c>
      <c r="Y946">
        <f t="shared" si="212"/>
        <v>161.88778082191769</v>
      </c>
      <c r="Z946" s="9">
        <f t="shared" si="213"/>
        <v>-4.2492054794521721</v>
      </c>
      <c r="AB946">
        <f t="shared" si="214"/>
        <v>158.68208219178072</v>
      </c>
      <c r="AC946" s="9">
        <f t="shared" si="215"/>
        <v>-7.4549041095891377</v>
      </c>
    </row>
    <row r="947" spans="1:29">
      <c r="A947" s="1">
        <v>20140803</v>
      </c>
      <c r="B947" s="1">
        <v>200000</v>
      </c>
      <c r="C947" s="1">
        <v>2456873.3220000002</v>
      </c>
      <c r="D947" s="1">
        <v>2153.3530000000001</v>
      </c>
      <c r="E947" s="1">
        <v>151.69999999999999</v>
      </c>
      <c r="F947" s="1">
        <v>156.19999999999999</v>
      </c>
      <c r="G947" s="8">
        <f t="shared" si="198"/>
        <v>144.04931506849306</v>
      </c>
      <c r="H947" s="5">
        <v>213</v>
      </c>
      <c r="I947" s="8">
        <f t="shared" si="199"/>
        <v>166.07123287671232</v>
      </c>
      <c r="J947">
        <f t="shared" si="202"/>
        <v>98.673947472614486</v>
      </c>
      <c r="K947">
        <f t="shared" si="200"/>
        <v>144.04931506849306</v>
      </c>
      <c r="L947">
        <f t="shared" si="203"/>
        <v>144.04931506849306</v>
      </c>
      <c r="M947">
        <f t="shared" si="201"/>
        <v>147.03561643835616</v>
      </c>
      <c r="N947" s="20">
        <f t="shared" si="204"/>
        <v>2.0731104264141607</v>
      </c>
      <c r="P947">
        <f t="shared" si="205"/>
        <v>146.20526027397261</v>
      </c>
      <c r="Q947" s="20">
        <f t="shared" si="206"/>
        <v>1.4966716117007763</v>
      </c>
      <c r="S947">
        <f t="shared" si="207"/>
        <v>147.8659726027397</v>
      </c>
      <c r="T947" s="20">
        <f t="shared" si="208"/>
        <v>2.6495492411275308</v>
      </c>
      <c r="U947">
        <f t="shared" si="209"/>
        <v>166.07123287671232</v>
      </c>
      <c r="V947">
        <f t="shared" si="210"/>
        <v>160.09863013698612</v>
      </c>
      <c r="W947" s="20">
        <f t="shared" si="211"/>
        <v>-3.596410188729152</v>
      </c>
      <c r="Y947">
        <f t="shared" si="212"/>
        <v>161.69961643835597</v>
      </c>
      <c r="Z947" s="9">
        <f t="shared" si="213"/>
        <v>-4.371616438356341</v>
      </c>
      <c r="AB947">
        <f t="shared" si="214"/>
        <v>158.49764383561626</v>
      </c>
      <c r="AC947" s="9">
        <f t="shared" si="215"/>
        <v>-7.5735890410960574</v>
      </c>
    </row>
    <row r="948" spans="1:29">
      <c r="A948" s="1">
        <v>20140804</v>
      </c>
      <c r="B948" s="1">
        <v>200000</v>
      </c>
      <c r="C948" s="1">
        <v>2456874.3220000002</v>
      </c>
      <c r="D948" s="1">
        <v>2153.3890000000001</v>
      </c>
      <c r="E948" s="1">
        <v>139.30000000000001</v>
      </c>
      <c r="F948" s="1">
        <v>143.30000000000001</v>
      </c>
      <c r="G948" s="8">
        <f t="shared" si="198"/>
        <v>143.92712328767118</v>
      </c>
      <c r="H948" s="5">
        <v>178</v>
      </c>
      <c r="I948" s="8">
        <f t="shared" si="199"/>
        <v>166.0054794520548</v>
      </c>
      <c r="J948">
        <f t="shared" si="202"/>
        <v>98.67002244520728</v>
      </c>
      <c r="K948">
        <f t="shared" si="200"/>
        <v>143.92712328767118</v>
      </c>
      <c r="L948">
        <f t="shared" si="203"/>
        <v>143.92712328767118</v>
      </c>
      <c r="M948">
        <f t="shared" si="201"/>
        <v>147.00273972602741</v>
      </c>
      <c r="N948" s="20">
        <f t="shared" si="204"/>
        <v>2.1369262221748926</v>
      </c>
      <c r="P948">
        <f t="shared" si="205"/>
        <v>146.17271232876712</v>
      </c>
      <c r="Q948" s="20">
        <f t="shared" si="206"/>
        <v>1.5602264464131821</v>
      </c>
      <c r="S948">
        <f t="shared" si="207"/>
        <v>147.83276712328768</v>
      </c>
      <c r="T948" s="20">
        <f t="shared" si="208"/>
        <v>2.7136259979365889</v>
      </c>
      <c r="U948">
        <f t="shared" si="209"/>
        <v>166.0054794520548</v>
      </c>
      <c r="V948">
        <f t="shared" si="210"/>
        <v>159.85424657534236</v>
      </c>
      <c r="W948" s="20">
        <f t="shared" si="211"/>
        <v>-3.7054396620016519</v>
      </c>
      <c r="Y948">
        <f t="shared" si="212"/>
        <v>161.45278904109577</v>
      </c>
      <c r="Z948" s="9">
        <f t="shared" si="213"/>
        <v>-4.5526904109590305</v>
      </c>
      <c r="AB948">
        <f t="shared" si="214"/>
        <v>158.25570410958895</v>
      </c>
      <c r="AC948" s="9">
        <f t="shared" si="215"/>
        <v>-7.7497753424658535</v>
      </c>
    </row>
    <row r="949" spans="1:29">
      <c r="A949" s="1">
        <v>20140805</v>
      </c>
      <c r="B949" s="1">
        <v>200000</v>
      </c>
      <c r="C949" s="1">
        <v>2456875.3220000002</v>
      </c>
      <c r="D949" s="1">
        <v>2153.4259999999999</v>
      </c>
      <c r="E949" s="1">
        <v>139.30000000000001</v>
      </c>
      <c r="F949" s="1">
        <v>143.30000000000001</v>
      </c>
      <c r="G949" s="8">
        <f t="shared" si="198"/>
        <v>143.8232876712328</v>
      </c>
      <c r="H949" s="5">
        <v>135</v>
      </c>
      <c r="I949" s="8">
        <f t="shared" si="199"/>
        <v>165.85205479452054</v>
      </c>
      <c r="J949">
        <f t="shared" si="202"/>
        <v>98.671782080084569</v>
      </c>
      <c r="K949">
        <f t="shared" si="200"/>
        <v>143.8232876712328</v>
      </c>
      <c r="L949">
        <f t="shared" si="203"/>
        <v>143.8232876712328</v>
      </c>
      <c r="M949">
        <f t="shared" si="201"/>
        <v>146.92602739726027</v>
      </c>
      <c r="N949" s="20">
        <f t="shared" si="204"/>
        <v>2.1573277709518379</v>
      </c>
      <c r="P949">
        <f t="shared" si="205"/>
        <v>146.09676712328766</v>
      </c>
      <c r="Q949" s="20">
        <f t="shared" si="206"/>
        <v>1.5807450162395327</v>
      </c>
      <c r="S949">
        <f t="shared" si="207"/>
        <v>147.75528767123288</v>
      </c>
      <c r="T949" s="20">
        <f t="shared" si="208"/>
        <v>2.7339105256641574</v>
      </c>
      <c r="U949">
        <f t="shared" si="209"/>
        <v>165.85205479452054</v>
      </c>
      <c r="V949">
        <f t="shared" si="210"/>
        <v>159.64657534246561</v>
      </c>
      <c r="W949" s="20">
        <f t="shared" si="211"/>
        <v>-3.7415752610017989</v>
      </c>
      <c r="Y949">
        <f t="shared" si="212"/>
        <v>161.24304109589028</v>
      </c>
      <c r="Z949" s="9">
        <f t="shared" si="213"/>
        <v>-4.6090136986302639</v>
      </c>
      <c r="AB949">
        <f t="shared" si="214"/>
        <v>158.05010958904094</v>
      </c>
      <c r="AC949" s="9">
        <f t="shared" si="215"/>
        <v>-7.8019452054795977</v>
      </c>
    </row>
    <row r="950" spans="1:29">
      <c r="A950" s="1">
        <v>20140806</v>
      </c>
      <c r="B950" s="1">
        <v>200000</v>
      </c>
      <c r="C950" s="1">
        <v>2456876.3220000002</v>
      </c>
      <c r="D950" s="1">
        <v>2153.4630000000002</v>
      </c>
      <c r="E950" s="1">
        <v>136.6</v>
      </c>
      <c r="F950" s="1">
        <v>140.5</v>
      </c>
      <c r="G950" s="8">
        <f t="shared" si="198"/>
        <v>143.73342465753416</v>
      </c>
      <c r="H950" s="5">
        <v>176</v>
      </c>
      <c r="I950" s="8">
        <f t="shared" si="199"/>
        <v>165.53698630136986</v>
      </c>
      <c r="J950">
        <f t="shared" si="202"/>
        <v>98.682858608761848</v>
      </c>
      <c r="K950">
        <f t="shared" si="200"/>
        <v>143.73342465753416</v>
      </c>
      <c r="L950">
        <f t="shared" si="203"/>
        <v>143.73342465753416</v>
      </c>
      <c r="M950">
        <f t="shared" si="201"/>
        <v>146.76849315068495</v>
      </c>
      <c r="N950" s="20">
        <f t="shared" si="204"/>
        <v>2.1115954764051992</v>
      </c>
      <c r="P950">
        <f t="shared" si="205"/>
        <v>145.94080821917808</v>
      </c>
      <c r="Q950" s="20">
        <f t="shared" si="206"/>
        <v>1.535748255427265</v>
      </c>
      <c r="S950">
        <f t="shared" si="207"/>
        <v>147.59617808219178</v>
      </c>
      <c r="T950" s="20">
        <f t="shared" si="208"/>
        <v>2.687442697383176</v>
      </c>
      <c r="U950">
        <f t="shared" si="209"/>
        <v>165.53698630136986</v>
      </c>
      <c r="V950">
        <f t="shared" si="210"/>
        <v>159.46684931506832</v>
      </c>
      <c r="W950" s="20">
        <f t="shared" si="211"/>
        <v>-3.6669369921055051</v>
      </c>
      <c r="Y950">
        <f t="shared" si="212"/>
        <v>161.06151780821901</v>
      </c>
      <c r="Z950" s="9">
        <f t="shared" si="213"/>
        <v>-4.4754684931508564</v>
      </c>
      <c r="AB950">
        <f t="shared" si="214"/>
        <v>157.87218082191762</v>
      </c>
      <c r="AC950" s="9">
        <f t="shared" si="215"/>
        <v>-7.6648054794522409</v>
      </c>
    </row>
    <row r="951" spans="1:29">
      <c r="A951" s="1">
        <v>20140807</v>
      </c>
      <c r="B951" s="1">
        <v>200000</v>
      </c>
      <c r="C951" s="1">
        <v>2456877.3220000002</v>
      </c>
      <c r="D951" s="1">
        <v>2153.4989999999998</v>
      </c>
      <c r="E951" s="1">
        <v>136.19999999999999</v>
      </c>
      <c r="F951" s="1">
        <v>140</v>
      </c>
      <c r="G951" s="8">
        <f t="shared" si="198"/>
        <v>143.59616438356156</v>
      </c>
      <c r="H951" s="5">
        <v>169</v>
      </c>
      <c r="I951" s="8">
        <f t="shared" si="199"/>
        <v>165.186301369863</v>
      </c>
      <c r="J951">
        <f t="shared" si="202"/>
        <v>98.692982601628714</v>
      </c>
      <c r="K951">
        <f t="shared" si="200"/>
        <v>143.59616438356156</v>
      </c>
      <c r="L951">
        <f t="shared" si="203"/>
        <v>143.59616438356156</v>
      </c>
      <c r="M951">
        <f t="shared" si="201"/>
        <v>146.59315068493152</v>
      </c>
      <c r="N951" s="20">
        <f t="shared" si="204"/>
        <v>2.0870935614719173</v>
      </c>
      <c r="P951">
        <f t="shared" si="205"/>
        <v>145.7672191780822</v>
      </c>
      <c r="Q951" s="20">
        <f t="shared" si="206"/>
        <v>1.5119169817945135</v>
      </c>
      <c r="S951">
        <f t="shared" si="207"/>
        <v>147.41908219178083</v>
      </c>
      <c r="T951" s="20">
        <f t="shared" si="208"/>
        <v>2.662270141149321</v>
      </c>
      <c r="U951">
        <f t="shared" si="209"/>
        <v>165.186301369863</v>
      </c>
      <c r="V951">
        <f t="shared" si="210"/>
        <v>159.19232876712312</v>
      </c>
      <c r="W951" s="20">
        <f t="shared" si="211"/>
        <v>-3.6286136035693346</v>
      </c>
      <c r="Y951">
        <f t="shared" si="212"/>
        <v>160.78425205479434</v>
      </c>
      <c r="Z951" s="9">
        <f t="shared" si="213"/>
        <v>-4.4020493150686661</v>
      </c>
      <c r="AB951">
        <f t="shared" si="214"/>
        <v>157.60040547945189</v>
      </c>
      <c r="AC951" s="9">
        <f t="shared" si="215"/>
        <v>-7.5858958904111091</v>
      </c>
    </row>
    <row r="952" spans="1:29">
      <c r="A952" s="1">
        <v>20140808</v>
      </c>
      <c r="B952" s="1">
        <v>200000</v>
      </c>
      <c r="C952" s="1">
        <v>2456878.3220000002</v>
      </c>
      <c r="D952" s="1">
        <v>2153.5360000000001</v>
      </c>
      <c r="E952" s="1">
        <v>123</v>
      </c>
      <c r="F952" s="1">
        <v>126.4</v>
      </c>
      <c r="G952" s="8">
        <f t="shared" ref="G952:G1015" si="216">AVERAGE(F770:F1134)</f>
        <v>143.4679452054794</v>
      </c>
      <c r="H952" s="5">
        <v>131</v>
      </c>
      <c r="I952" s="8">
        <f t="shared" ref="I952:I1015" si="217">AVERAGE(H770:H1134)</f>
        <v>165</v>
      </c>
      <c r="J952">
        <f t="shared" si="202"/>
        <v>98.695026982150267</v>
      </c>
      <c r="K952">
        <f t="shared" ref="K952:K1015" si="218">G952</f>
        <v>143.4679452054794</v>
      </c>
      <c r="L952">
        <f t="shared" si="203"/>
        <v>143.4679452054794</v>
      </c>
      <c r="M952">
        <f t="shared" ref="M952:M1015" si="219">(I952*0.5)+64</f>
        <v>146.5</v>
      </c>
      <c r="N952" s="20">
        <f t="shared" si="204"/>
        <v>2.1134022587261541</v>
      </c>
      <c r="P952">
        <f t="shared" si="205"/>
        <v>145.67500000000001</v>
      </c>
      <c r="Q952" s="20">
        <f t="shared" si="206"/>
        <v>1.5383609149483419</v>
      </c>
      <c r="S952">
        <f t="shared" si="207"/>
        <v>147.32499999999999</v>
      </c>
      <c r="T952" s="20">
        <f t="shared" si="208"/>
        <v>2.688443602503952</v>
      </c>
      <c r="U952">
        <f t="shared" si="209"/>
        <v>165</v>
      </c>
      <c r="V952">
        <f t="shared" si="210"/>
        <v>158.93589041095879</v>
      </c>
      <c r="W952" s="20">
        <f t="shared" si="211"/>
        <v>-3.675217932752247</v>
      </c>
      <c r="Y952">
        <f t="shared" si="212"/>
        <v>160.52524931506838</v>
      </c>
      <c r="Z952" s="9">
        <f t="shared" si="213"/>
        <v>-4.474750684931621</v>
      </c>
      <c r="AB952">
        <f t="shared" si="214"/>
        <v>157.3465315068492</v>
      </c>
      <c r="AC952" s="9">
        <f t="shared" si="215"/>
        <v>-7.6534684931507977</v>
      </c>
    </row>
    <row r="953" spans="1:29">
      <c r="A953" s="1">
        <v>20140809</v>
      </c>
      <c r="B953" s="1">
        <v>200000</v>
      </c>
      <c r="C953" s="1">
        <v>2456879.3220000002</v>
      </c>
      <c r="D953" s="1">
        <v>2153.5729999999999</v>
      </c>
      <c r="E953" s="1">
        <v>113.1</v>
      </c>
      <c r="F953" s="1">
        <v>116.3</v>
      </c>
      <c r="G953" s="8">
        <f t="shared" si="216"/>
        <v>143.40136986301363</v>
      </c>
      <c r="H953" s="5">
        <v>83</v>
      </c>
      <c r="I953" s="8">
        <f t="shared" si="217"/>
        <v>164.73972602739727</v>
      </c>
      <c r="J953">
        <f t="shared" ref="J953:J1016" si="220">(G953/I953-1)*10+100</f>
        <v>98.704723099950101</v>
      </c>
      <c r="K953">
        <f t="shared" si="218"/>
        <v>143.40136986301363</v>
      </c>
      <c r="L953">
        <f t="shared" ref="L953:L1016" si="221">K953</f>
        <v>143.40136986301363</v>
      </c>
      <c r="M953">
        <f t="shared" si="219"/>
        <v>146.36986301369865</v>
      </c>
      <c r="N953" s="20">
        <f t="shared" ref="N953:N1016" si="222">((M953/K953)*100)-100</f>
        <v>2.0700591309000203</v>
      </c>
      <c r="P953">
        <f t="shared" ref="P953:P1016" si="223">(I953*0.495)+64</f>
        <v>145.54616438356163</v>
      </c>
      <c r="Q953" s="20">
        <f t="shared" ref="Q953:Q1016" si="224">((P953/K953)*100)-100</f>
        <v>1.4956583208353322</v>
      </c>
      <c r="S953">
        <f t="shared" ref="S953:S1016" si="225">(I953*0.505)+64</f>
        <v>147.19356164383561</v>
      </c>
      <c r="T953" s="20">
        <f t="shared" ref="T953:T1016" si="226">((S953/K953)*100)-100</f>
        <v>2.6444599409646656</v>
      </c>
      <c r="U953">
        <f t="shared" ref="U953:U1016" si="227">I953</f>
        <v>164.73972602739727</v>
      </c>
      <c r="V953">
        <f t="shared" ref="V953:V1016" si="228">(K953-64)*2</f>
        <v>158.80273972602726</v>
      </c>
      <c r="W953" s="20">
        <f t="shared" ref="W953:W1016" si="229">((V953/I953)*100)-100</f>
        <v>-3.6038583070015875</v>
      </c>
      <c r="Y953">
        <f t="shared" ref="Y953:Y1016" si="230">(K953-64)*2.02</f>
        <v>160.39076712328753</v>
      </c>
      <c r="Z953" s="9">
        <f t="shared" ref="Z953:Z1016" si="231">((Y953-I953)/100)*100</f>
        <v>-4.3489589041097361</v>
      </c>
      <c r="AB953">
        <f t="shared" ref="AB953:AB1016" si="232">(K953-64)*1.98</f>
        <v>157.21471232876698</v>
      </c>
      <c r="AC953" s="9">
        <f t="shared" ref="AC953:AC1016" si="233">((AB953-I953)/100)*100</f>
        <v>-7.5250136986302891</v>
      </c>
    </row>
    <row r="954" spans="1:29">
      <c r="A954" s="1">
        <v>20140810</v>
      </c>
      <c r="B954" s="1">
        <v>200000</v>
      </c>
      <c r="C954" s="1">
        <v>2456880.3220000002</v>
      </c>
      <c r="D954" s="1">
        <v>2153.6089999999999</v>
      </c>
      <c r="E954" s="1">
        <v>108.4</v>
      </c>
      <c r="F954" s="1">
        <v>111.3</v>
      </c>
      <c r="G954" s="8">
        <f t="shared" si="216"/>
        <v>143.35068493150678</v>
      </c>
      <c r="H954" s="5">
        <v>92</v>
      </c>
      <c r="I954" s="8">
        <f t="shared" si="217"/>
        <v>164.46849315068494</v>
      </c>
      <c r="J954">
        <f t="shared" si="220"/>
        <v>98.715996735020241</v>
      </c>
      <c r="K954">
        <f t="shared" si="218"/>
        <v>143.35068493150678</v>
      </c>
      <c r="L954">
        <f t="shared" si="221"/>
        <v>143.35068493150678</v>
      </c>
      <c r="M954">
        <f t="shared" si="219"/>
        <v>146.23424657534247</v>
      </c>
      <c r="N954" s="20">
        <f t="shared" si="222"/>
        <v>2.0115436805994165</v>
      </c>
      <c r="P954">
        <f t="shared" si="223"/>
        <v>145.41190410958905</v>
      </c>
      <c r="Q954" s="20">
        <f t="shared" si="224"/>
        <v>1.437885824589614</v>
      </c>
      <c r="S954">
        <f t="shared" si="225"/>
        <v>147.05658904109589</v>
      </c>
      <c r="T954" s="20">
        <f t="shared" si="226"/>
        <v>2.5852015366091905</v>
      </c>
      <c r="U954">
        <f t="shared" si="227"/>
        <v>164.46849315068494</v>
      </c>
      <c r="V954">
        <f t="shared" si="228"/>
        <v>158.70136986301355</v>
      </c>
      <c r="W954" s="20">
        <f t="shared" si="229"/>
        <v>-3.5065216304909939</v>
      </c>
      <c r="Y954">
        <f t="shared" si="230"/>
        <v>160.28838356164368</v>
      </c>
      <c r="Z954" s="9">
        <f t="shared" si="231"/>
        <v>-4.1801095890412512</v>
      </c>
      <c r="AB954">
        <f t="shared" si="232"/>
        <v>157.11435616438342</v>
      </c>
      <c r="AC954" s="9">
        <f t="shared" si="233"/>
        <v>-7.3541369863015129</v>
      </c>
    </row>
    <row r="955" spans="1:29">
      <c r="A955" s="1">
        <v>20140811</v>
      </c>
      <c r="B955" s="1">
        <v>200000</v>
      </c>
      <c r="C955" s="1">
        <v>2456881.3220000002</v>
      </c>
      <c r="D955" s="1">
        <v>2153.6460000000002</v>
      </c>
      <c r="E955" s="1">
        <v>104.5</v>
      </c>
      <c r="F955" s="1">
        <v>107.3</v>
      </c>
      <c r="G955" s="8">
        <f t="shared" si="216"/>
        <v>143.28849315068487</v>
      </c>
      <c r="H955" s="5">
        <v>85</v>
      </c>
      <c r="I955" s="8">
        <f t="shared" si="217"/>
        <v>164.21643835616439</v>
      </c>
      <c r="J955">
        <f t="shared" si="220"/>
        <v>98.725587680808815</v>
      </c>
      <c r="K955">
        <f t="shared" si="218"/>
        <v>143.28849315068487</v>
      </c>
      <c r="L955">
        <f t="shared" si="221"/>
        <v>143.28849315068487</v>
      </c>
      <c r="M955">
        <f t="shared" si="219"/>
        <v>146.10821917808221</v>
      </c>
      <c r="N955" s="20">
        <f t="shared" si="222"/>
        <v>1.9678663411109056</v>
      </c>
      <c r="P955">
        <f t="shared" si="223"/>
        <v>145.28713698630139</v>
      </c>
      <c r="Q955" s="20">
        <f t="shared" si="224"/>
        <v>1.3948390353401834</v>
      </c>
      <c r="S955">
        <f t="shared" si="225"/>
        <v>146.92930136986303</v>
      </c>
      <c r="T955" s="20">
        <f t="shared" si="226"/>
        <v>2.5408936468816137</v>
      </c>
      <c r="U955">
        <f t="shared" si="227"/>
        <v>164.21643835616439</v>
      </c>
      <c r="V955">
        <f t="shared" si="228"/>
        <v>158.57698630136974</v>
      </c>
      <c r="W955" s="20">
        <f t="shared" si="229"/>
        <v>-3.4341580606951112</v>
      </c>
      <c r="Y955">
        <f t="shared" si="230"/>
        <v>160.16275616438344</v>
      </c>
      <c r="Z955" s="9">
        <f t="shared" si="231"/>
        <v>-4.0536821917809505</v>
      </c>
      <c r="AB955">
        <f t="shared" si="232"/>
        <v>156.99121643835605</v>
      </c>
      <c r="AC955" s="9">
        <f t="shared" si="233"/>
        <v>-7.2252219178083399</v>
      </c>
    </row>
    <row r="956" spans="1:29">
      <c r="A956" s="1">
        <v>20140812</v>
      </c>
      <c r="B956" s="1">
        <v>200000</v>
      </c>
      <c r="C956" s="1">
        <v>2456882.3220000002</v>
      </c>
      <c r="D956" s="1">
        <v>2153.683</v>
      </c>
      <c r="E956" s="1">
        <v>104</v>
      </c>
      <c r="F956" s="1">
        <v>106.8</v>
      </c>
      <c r="G956" s="8">
        <f t="shared" si="216"/>
        <v>143.23506849315064</v>
      </c>
      <c r="H956" s="5">
        <v>97</v>
      </c>
      <c r="I956" s="8">
        <f t="shared" si="217"/>
        <v>164.01369863013699</v>
      </c>
      <c r="J956">
        <f t="shared" si="220"/>
        <v>98.73311617806732</v>
      </c>
      <c r="K956">
        <f t="shared" si="218"/>
        <v>143.23506849315064</v>
      </c>
      <c r="L956">
        <f t="shared" si="221"/>
        <v>143.23506849315064</v>
      </c>
      <c r="M956">
        <f t="shared" si="219"/>
        <v>146.00684931506851</v>
      </c>
      <c r="N956" s="20">
        <f t="shared" si="222"/>
        <v>1.9351272360025575</v>
      </c>
      <c r="P956">
        <f t="shared" si="223"/>
        <v>145.18678082191781</v>
      </c>
      <c r="Q956" s="20">
        <f t="shared" si="224"/>
        <v>1.3625939159309155</v>
      </c>
      <c r="S956">
        <f t="shared" si="225"/>
        <v>146.82691780821918</v>
      </c>
      <c r="T956" s="20">
        <f t="shared" si="226"/>
        <v>2.5076605560741712</v>
      </c>
      <c r="U956">
        <f t="shared" si="227"/>
        <v>164.01369863013699</v>
      </c>
      <c r="V956">
        <f t="shared" si="228"/>
        <v>158.47013698630127</v>
      </c>
      <c r="W956" s="20">
        <f t="shared" si="229"/>
        <v>-3.3799381942705082</v>
      </c>
      <c r="Y956">
        <f t="shared" si="230"/>
        <v>160.05483835616428</v>
      </c>
      <c r="Z956" s="9">
        <f t="shared" si="231"/>
        <v>-3.9588602739727037</v>
      </c>
      <c r="AB956">
        <f t="shared" si="232"/>
        <v>156.88543561643826</v>
      </c>
      <c r="AC956" s="9">
        <f t="shared" si="233"/>
        <v>-7.1282630136987279</v>
      </c>
    </row>
    <row r="957" spans="1:29">
      <c r="A957" s="1">
        <v>20140813</v>
      </c>
      <c r="B957" s="1">
        <v>200000</v>
      </c>
      <c r="C957" s="1">
        <v>2456883.3220000002</v>
      </c>
      <c r="D957" s="1">
        <v>2153.7190000000001</v>
      </c>
      <c r="E957" s="1">
        <v>102.9</v>
      </c>
      <c r="F957" s="1">
        <v>105.6</v>
      </c>
      <c r="G957" s="8">
        <f t="shared" si="216"/>
        <v>143.12520547945198</v>
      </c>
      <c r="H957" s="5">
        <v>141</v>
      </c>
      <c r="I957" s="8">
        <f t="shared" si="217"/>
        <v>163.50958904109589</v>
      </c>
      <c r="J957">
        <f t="shared" si="220"/>
        <v>98.753321827717357</v>
      </c>
      <c r="K957">
        <f t="shared" si="218"/>
        <v>143.12520547945198</v>
      </c>
      <c r="L957">
        <f t="shared" si="221"/>
        <v>143.12520547945198</v>
      </c>
      <c r="M957">
        <f t="shared" si="219"/>
        <v>145.75479452054793</v>
      </c>
      <c r="N957" s="20">
        <f t="shared" si="222"/>
        <v>1.8372648145986261</v>
      </c>
      <c r="P957">
        <f t="shared" si="223"/>
        <v>144.93724657534247</v>
      </c>
      <c r="Q957" s="20">
        <f t="shared" si="224"/>
        <v>1.266053096532076</v>
      </c>
      <c r="S957">
        <f t="shared" si="225"/>
        <v>146.57234246575342</v>
      </c>
      <c r="T957" s="20">
        <f t="shared" si="226"/>
        <v>2.4084765326652047</v>
      </c>
      <c r="U957">
        <f t="shared" si="227"/>
        <v>163.50958904109589</v>
      </c>
      <c r="V957">
        <f t="shared" si="228"/>
        <v>158.25041095890396</v>
      </c>
      <c r="W957" s="20">
        <f t="shared" si="229"/>
        <v>-3.2164340409846659</v>
      </c>
      <c r="Y957">
        <f t="shared" si="230"/>
        <v>159.83291506849301</v>
      </c>
      <c r="Z957" s="9">
        <f t="shared" si="231"/>
        <v>-3.676673972602885</v>
      </c>
      <c r="AB957">
        <f t="shared" si="232"/>
        <v>156.6679068493149</v>
      </c>
      <c r="AC957" s="9">
        <f t="shared" si="233"/>
        <v>-6.8416821917809898</v>
      </c>
    </row>
    <row r="958" spans="1:29">
      <c r="A958" s="1">
        <v>20140814</v>
      </c>
      <c r="B958" s="1">
        <v>200000</v>
      </c>
      <c r="C958" s="1">
        <v>2456884.3220000002</v>
      </c>
      <c r="D958" s="1">
        <v>2153.7559999999999</v>
      </c>
      <c r="E958" s="1">
        <v>102.7</v>
      </c>
      <c r="F958" s="1">
        <v>105.4</v>
      </c>
      <c r="G958" s="8">
        <f t="shared" si="216"/>
        <v>143.03835616438352</v>
      </c>
      <c r="H958" s="5">
        <v>109</v>
      </c>
      <c r="I958" s="8">
        <f t="shared" si="217"/>
        <v>163.15342465753426</v>
      </c>
      <c r="J958">
        <f t="shared" si="220"/>
        <v>98.767107185437695</v>
      </c>
      <c r="K958">
        <f t="shared" si="218"/>
        <v>143.03835616438352</v>
      </c>
      <c r="L958">
        <f t="shared" si="221"/>
        <v>143.03835616438352</v>
      </c>
      <c r="M958">
        <f t="shared" si="219"/>
        <v>145.57671232876714</v>
      </c>
      <c r="N958" s="20">
        <f t="shared" si="222"/>
        <v>1.7745982493440238</v>
      </c>
      <c r="P958">
        <f t="shared" si="223"/>
        <v>144.76094520547946</v>
      </c>
      <c r="Q958" s="20">
        <f t="shared" si="224"/>
        <v>1.2042847018713729</v>
      </c>
      <c r="S958">
        <f t="shared" si="225"/>
        <v>146.3924794520548</v>
      </c>
      <c r="T958" s="20">
        <f t="shared" si="226"/>
        <v>2.3449117968166888</v>
      </c>
      <c r="U958">
        <f t="shared" si="227"/>
        <v>163.15342465753426</v>
      </c>
      <c r="V958">
        <f t="shared" si="228"/>
        <v>158.07671232876703</v>
      </c>
      <c r="W958" s="20">
        <f t="shared" si="229"/>
        <v>-3.1116186126178178</v>
      </c>
      <c r="Y958">
        <f t="shared" si="230"/>
        <v>159.6574794520547</v>
      </c>
      <c r="Z958" s="9">
        <f t="shared" si="231"/>
        <v>-3.4959452054795581</v>
      </c>
      <c r="AB958">
        <f t="shared" si="232"/>
        <v>156.49594520547936</v>
      </c>
      <c r="AC958" s="9">
        <f t="shared" si="233"/>
        <v>-6.6574794520548997</v>
      </c>
    </row>
    <row r="959" spans="1:29">
      <c r="A959" s="1">
        <v>20140815</v>
      </c>
      <c r="B959" s="1">
        <v>200000</v>
      </c>
      <c r="C959" s="1">
        <v>2456885.3220000002</v>
      </c>
      <c r="D959" s="1">
        <v>2153.7930000000001</v>
      </c>
      <c r="E959" s="1">
        <v>113.1</v>
      </c>
      <c r="F959" s="1">
        <v>116</v>
      </c>
      <c r="G959" s="8">
        <f t="shared" si="216"/>
        <v>142.92684931506841</v>
      </c>
      <c r="H959" s="5">
        <v>114</v>
      </c>
      <c r="I959" s="8">
        <f t="shared" si="217"/>
        <v>162.97808219178083</v>
      </c>
      <c r="J959">
        <f t="shared" si="220"/>
        <v>98.769697580984072</v>
      </c>
      <c r="K959">
        <f t="shared" si="218"/>
        <v>142.92684931506841</v>
      </c>
      <c r="L959">
        <f t="shared" si="221"/>
        <v>142.92684931506841</v>
      </c>
      <c r="M959">
        <f t="shared" si="219"/>
        <v>145.4890410958904</v>
      </c>
      <c r="N959" s="20">
        <f t="shared" si="222"/>
        <v>1.7926595269541536</v>
      </c>
      <c r="P959">
        <f t="shared" si="223"/>
        <v>144.6741506849315</v>
      </c>
      <c r="Q959" s="20">
        <f t="shared" si="224"/>
        <v>1.2225144388451099</v>
      </c>
      <c r="S959">
        <f t="shared" si="225"/>
        <v>146.30393150684932</v>
      </c>
      <c r="T959" s="20">
        <f t="shared" si="226"/>
        <v>2.36280461506324</v>
      </c>
      <c r="U959">
        <f t="shared" si="227"/>
        <v>162.97808219178083</v>
      </c>
      <c r="V959">
        <f t="shared" si="228"/>
        <v>157.85369863013682</v>
      </c>
      <c r="W959" s="20">
        <f t="shared" si="229"/>
        <v>-3.1442163834116172</v>
      </c>
      <c r="Y959">
        <f t="shared" si="230"/>
        <v>159.43223561643819</v>
      </c>
      <c r="Z959" s="9">
        <f t="shared" si="231"/>
        <v>-3.5458465753426363</v>
      </c>
      <c r="AB959">
        <f t="shared" si="232"/>
        <v>156.27516164383545</v>
      </c>
      <c r="AC959" s="9">
        <f t="shared" si="233"/>
        <v>-6.7029205479453822</v>
      </c>
    </row>
    <row r="960" spans="1:29">
      <c r="A960" s="1">
        <v>20140816</v>
      </c>
      <c r="B960" s="1">
        <v>200000</v>
      </c>
      <c r="C960" s="1">
        <v>2456886.3220000002</v>
      </c>
      <c r="D960" s="1">
        <v>2153.8290000000002</v>
      </c>
      <c r="E960" s="1">
        <v>112</v>
      </c>
      <c r="F960" s="1">
        <v>114.8</v>
      </c>
      <c r="G960" s="8">
        <f t="shared" si="216"/>
        <v>142.80328767123282</v>
      </c>
      <c r="H960" s="5">
        <v>140</v>
      </c>
      <c r="I960" s="8">
        <f t="shared" si="217"/>
        <v>162.86849315068494</v>
      </c>
      <c r="J960">
        <f t="shared" si="220"/>
        <v>98.768011842481528</v>
      </c>
      <c r="K960">
        <f t="shared" si="218"/>
        <v>142.80328767123282</v>
      </c>
      <c r="L960">
        <f t="shared" si="221"/>
        <v>142.80328767123282</v>
      </c>
      <c r="M960">
        <f t="shared" si="219"/>
        <v>145.43424657534246</v>
      </c>
      <c r="N960" s="20">
        <f t="shared" si="222"/>
        <v>1.8423657795377295</v>
      </c>
      <c r="P960">
        <f t="shared" si="223"/>
        <v>144.61990410958904</v>
      </c>
      <c r="Q960" s="20">
        <f t="shared" si="224"/>
        <v>1.272111075298568</v>
      </c>
      <c r="S960">
        <f t="shared" si="225"/>
        <v>146.2485890410959</v>
      </c>
      <c r="T960" s="20">
        <f t="shared" si="226"/>
        <v>2.4126204837769478</v>
      </c>
      <c r="U960">
        <f t="shared" si="227"/>
        <v>162.86849315068494</v>
      </c>
      <c r="V960">
        <f t="shared" si="228"/>
        <v>157.60657534246565</v>
      </c>
      <c r="W960" s="20">
        <f t="shared" si="229"/>
        <v>-3.230776994633942</v>
      </c>
      <c r="Y960">
        <f t="shared" si="230"/>
        <v>159.18264109589032</v>
      </c>
      <c r="Z960" s="9">
        <f t="shared" si="231"/>
        <v>-3.6858520547946227</v>
      </c>
      <c r="AB960">
        <f t="shared" si="232"/>
        <v>156.03050958904097</v>
      </c>
      <c r="AC960" s="9">
        <f t="shared" si="233"/>
        <v>-6.8379835616439664</v>
      </c>
    </row>
    <row r="961" spans="1:29">
      <c r="A961" s="1">
        <v>20140817</v>
      </c>
      <c r="B961" s="1">
        <v>200000</v>
      </c>
      <c r="C961" s="1">
        <v>2456887.3220000002</v>
      </c>
      <c r="D961" s="1">
        <v>2153.866</v>
      </c>
      <c r="E961" s="1">
        <v>115.1</v>
      </c>
      <c r="F961" s="1">
        <v>117.9</v>
      </c>
      <c r="G961" s="8">
        <f t="shared" si="216"/>
        <v>142.68986301369858</v>
      </c>
      <c r="H961" s="5">
        <v>124</v>
      </c>
      <c r="I961" s="8">
        <f t="shared" si="217"/>
        <v>162.6904109589041</v>
      </c>
      <c r="J961">
        <f t="shared" si="220"/>
        <v>98.77063756693947</v>
      </c>
      <c r="K961">
        <f t="shared" si="218"/>
        <v>142.68986301369858</v>
      </c>
      <c r="L961">
        <f t="shared" si="221"/>
        <v>142.68986301369858</v>
      </c>
      <c r="M961">
        <f t="shared" si="219"/>
        <v>145.34520547945203</v>
      </c>
      <c r="N961" s="20">
        <f t="shared" si="222"/>
        <v>1.8609187854490443</v>
      </c>
      <c r="P961">
        <f t="shared" si="223"/>
        <v>144.53175342465752</v>
      </c>
      <c r="Q961" s="20">
        <f t="shared" si="224"/>
        <v>1.2908348021766045</v>
      </c>
      <c r="S961">
        <f t="shared" si="225"/>
        <v>146.15865753424657</v>
      </c>
      <c r="T961" s="20">
        <f t="shared" si="226"/>
        <v>2.431002768721541</v>
      </c>
      <c r="U961">
        <f t="shared" si="227"/>
        <v>162.6904109589041</v>
      </c>
      <c r="V961">
        <f t="shared" si="228"/>
        <v>157.37972602739717</v>
      </c>
      <c r="W961" s="20">
        <f t="shared" si="229"/>
        <v>-3.2642888417366009</v>
      </c>
      <c r="Y961">
        <f t="shared" si="230"/>
        <v>158.95352328767115</v>
      </c>
      <c r="Z961" s="9">
        <f t="shared" si="231"/>
        <v>-3.7368876712329495</v>
      </c>
      <c r="AB961">
        <f t="shared" si="232"/>
        <v>155.80592876712319</v>
      </c>
      <c r="AC961" s="9">
        <f t="shared" si="233"/>
        <v>-6.8844821917809034</v>
      </c>
    </row>
    <row r="962" spans="1:29">
      <c r="A962" s="1">
        <v>20140818</v>
      </c>
      <c r="B962" s="1">
        <v>200000</v>
      </c>
      <c r="C962" s="1">
        <v>2456888.3220000002</v>
      </c>
      <c r="D962" s="1">
        <v>2153.9029999999998</v>
      </c>
      <c r="E962" s="1">
        <v>110.6</v>
      </c>
      <c r="F962" s="1">
        <v>113.3</v>
      </c>
      <c r="G962" s="8">
        <f t="shared" si="216"/>
        <v>142.59424657534245</v>
      </c>
      <c r="H962" s="5">
        <v>109</v>
      </c>
      <c r="I962" s="8">
        <f t="shared" si="217"/>
        <v>162.48767123287672</v>
      </c>
      <c r="J962">
        <f t="shared" si="220"/>
        <v>98.77569636474</v>
      </c>
      <c r="K962">
        <f t="shared" si="218"/>
        <v>142.59424657534245</v>
      </c>
      <c r="L962">
        <f t="shared" si="221"/>
        <v>142.59424657534245</v>
      </c>
      <c r="M962">
        <f t="shared" si="219"/>
        <v>145.24383561643836</v>
      </c>
      <c r="N962" s="20">
        <f t="shared" si="222"/>
        <v>1.8581318003569862</v>
      </c>
      <c r="P962">
        <f t="shared" si="223"/>
        <v>144.43139726027397</v>
      </c>
      <c r="Q962" s="20">
        <f t="shared" si="224"/>
        <v>1.2883764450908757</v>
      </c>
      <c r="S962">
        <f t="shared" si="225"/>
        <v>146.05627397260275</v>
      </c>
      <c r="T962" s="20">
        <f t="shared" si="226"/>
        <v>2.4278871556231252</v>
      </c>
      <c r="U962">
        <f t="shared" si="227"/>
        <v>162.48767123287672</v>
      </c>
      <c r="V962">
        <f t="shared" si="228"/>
        <v>157.18849315068491</v>
      </c>
      <c r="W962" s="20">
        <f t="shared" si="229"/>
        <v>-3.2612800971201494</v>
      </c>
      <c r="Y962">
        <f t="shared" si="230"/>
        <v>158.76037808219175</v>
      </c>
      <c r="Z962" s="9">
        <f t="shared" si="231"/>
        <v>-3.7272931506849716</v>
      </c>
      <c r="AB962">
        <f t="shared" si="232"/>
        <v>155.61660821917806</v>
      </c>
      <c r="AC962" s="9">
        <f t="shared" si="233"/>
        <v>-6.8710630136986595</v>
      </c>
    </row>
    <row r="963" spans="1:29">
      <c r="A963" s="1">
        <v>20140819</v>
      </c>
      <c r="B963" s="1">
        <v>200000</v>
      </c>
      <c r="C963" s="1">
        <v>2456889.3220000002</v>
      </c>
      <c r="D963" s="1">
        <v>2153.9389999999999</v>
      </c>
      <c r="E963" s="1">
        <v>110.7</v>
      </c>
      <c r="F963" s="1">
        <v>113.3</v>
      </c>
      <c r="G963" s="8">
        <f t="shared" si="216"/>
        <v>142.50328767123284</v>
      </c>
      <c r="H963" s="5">
        <v>145</v>
      </c>
      <c r="I963" s="8">
        <f t="shared" si="217"/>
        <v>162.32054794520548</v>
      </c>
      <c r="J963">
        <f t="shared" si="220"/>
        <v>98.779128057116807</v>
      </c>
      <c r="K963">
        <f t="shared" si="218"/>
        <v>142.50328767123284</v>
      </c>
      <c r="L963">
        <f t="shared" si="221"/>
        <v>142.50328767123284</v>
      </c>
      <c r="M963">
        <f t="shared" si="219"/>
        <v>145.16027397260274</v>
      </c>
      <c r="N963" s="20">
        <f t="shared" si="222"/>
        <v>1.8645087736500585</v>
      </c>
      <c r="P963">
        <f t="shared" si="223"/>
        <v>144.34867123287671</v>
      </c>
      <c r="Q963" s="20">
        <f t="shared" si="224"/>
        <v>1.2949761312885073</v>
      </c>
      <c r="S963">
        <f t="shared" si="225"/>
        <v>145.97187671232876</v>
      </c>
      <c r="T963" s="20">
        <f t="shared" si="226"/>
        <v>2.4340414160115813</v>
      </c>
      <c r="U963">
        <f t="shared" si="227"/>
        <v>162.32054794520548</v>
      </c>
      <c r="V963">
        <f t="shared" si="228"/>
        <v>157.00657534246568</v>
      </c>
      <c r="W963" s="20">
        <f t="shared" si="229"/>
        <v>-3.2737522574983018</v>
      </c>
      <c r="Y963">
        <f t="shared" si="230"/>
        <v>158.57664109589035</v>
      </c>
      <c r="Z963" s="9">
        <f t="shared" si="231"/>
        <v>-3.743906849315124</v>
      </c>
      <c r="AB963">
        <f t="shared" si="232"/>
        <v>155.43650958904101</v>
      </c>
      <c r="AC963" s="9">
        <f t="shared" si="233"/>
        <v>-6.8840383561644662</v>
      </c>
    </row>
    <row r="964" spans="1:29">
      <c r="A964" s="1">
        <v>20140820</v>
      </c>
      <c r="B964" s="1">
        <v>200000</v>
      </c>
      <c r="C964" s="1">
        <v>2456890.3220000002</v>
      </c>
      <c r="D964" s="1">
        <v>2153.9760000000001</v>
      </c>
      <c r="E964" s="1">
        <v>118.3</v>
      </c>
      <c r="F964" s="1">
        <v>121.1</v>
      </c>
      <c r="G964" s="8">
        <f t="shared" si="216"/>
        <v>142.42191780821912</v>
      </c>
      <c r="H964" s="5">
        <v>116</v>
      </c>
      <c r="I964" s="8">
        <f t="shared" si="217"/>
        <v>162.22191780821919</v>
      </c>
      <c r="J964">
        <f t="shared" si="220"/>
        <v>98.779449764401875</v>
      </c>
      <c r="K964">
        <f t="shared" si="218"/>
        <v>142.42191780821912</v>
      </c>
      <c r="L964">
        <f t="shared" si="221"/>
        <v>142.42191780821912</v>
      </c>
      <c r="M964">
        <f t="shared" si="219"/>
        <v>145.11095890410959</v>
      </c>
      <c r="N964" s="20">
        <f t="shared" si="222"/>
        <v>1.8880809479840508</v>
      </c>
      <c r="P964">
        <f t="shared" si="223"/>
        <v>144.29984931506851</v>
      </c>
      <c r="Q964" s="20">
        <f t="shared" si="224"/>
        <v>1.3185691751308752</v>
      </c>
      <c r="S964">
        <f t="shared" si="225"/>
        <v>145.92206849315068</v>
      </c>
      <c r="T964" s="20">
        <f t="shared" si="226"/>
        <v>2.4575927208372121</v>
      </c>
      <c r="U964">
        <f t="shared" si="227"/>
        <v>162.22191780821919</v>
      </c>
      <c r="V964">
        <f t="shared" si="228"/>
        <v>156.84383561643824</v>
      </c>
      <c r="W964" s="20">
        <f t="shared" si="229"/>
        <v>-3.315262366790023</v>
      </c>
      <c r="Y964">
        <f t="shared" si="230"/>
        <v>158.41227397260263</v>
      </c>
      <c r="Z964" s="9">
        <f t="shared" si="231"/>
        <v>-3.809643835616555</v>
      </c>
      <c r="AB964">
        <f t="shared" si="232"/>
        <v>155.27539726027385</v>
      </c>
      <c r="AC964" s="9">
        <f t="shared" si="233"/>
        <v>-6.9465205479453394</v>
      </c>
    </row>
    <row r="965" spans="1:29">
      <c r="A965" s="1">
        <v>20140821</v>
      </c>
      <c r="B965" s="1">
        <v>200000</v>
      </c>
      <c r="C965" s="1">
        <v>2456891.3220000002</v>
      </c>
      <c r="D965" s="1">
        <v>2154.0129999999999</v>
      </c>
      <c r="E965" s="1">
        <v>128.30000000000001</v>
      </c>
      <c r="F965" s="1">
        <v>131.30000000000001</v>
      </c>
      <c r="G965" s="8">
        <f t="shared" si="216"/>
        <v>142.31726027397255</v>
      </c>
      <c r="H965" s="5">
        <v>142</v>
      </c>
      <c r="I965" s="8">
        <f t="shared" si="217"/>
        <v>161.97260273972603</v>
      </c>
      <c r="J965">
        <f t="shared" si="220"/>
        <v>98.786502029769963</v>
      </c>
      <c r="K965">
        <f t="shared" si="218"/>
        <v>142.31726027397255</v>
      </c>
      <c r="L965">
        <f t="shared" si="221"/>
        <v>142.31726027397255</v>
      </c>
      <c r="M965">
        <f t="shared" si="219"/>
        <v>144.98630136986301</v>
      </c>
      <c r="N965" s="20">
        <f t="shared" si="222"/>
        <v>1.8754162992966172</v>
      </c>
      <c r="P965">
        <f t="shared" si="223"/>
        <v>144.1764383561644</v>
      </c>
      <c r="Q965" s="20">
        <f t="shared" si="224"/>
        <v>1.3063616307767347</v>
      </c>
      <c r="S965">
        <f t="shared" si="225"/>
        <v>145.79616438356163</v>
      </c>
      <c r="T965" s="20">
        <f t="shared" si="226"/>
        <v>2.4444709678164855</v>
      </c>
      <c r="U965">
        <f t="shared" si="227"/>
        <v>161.97260273972603</v>
      </c>
      <c r="V965">
        <f t="shared" si="228"/>
        <v>156.6345205479451</v>
      </c>
      <c r="W965" s="20">
        <f t="shared" si="229"/>
        <v>-3.2956698240866729</v>
      </c>
      <c r="Y965">
        <f t="shared" si="230"/>
        <v>158.20086575342455</v>
      </c>
      <c r="Z965" s="9">
        <f t="shared" si="231"/>
        <v>-3.7717369863014762</v>
      </c>
      <c r="AB965">
        <f t="shared" si="232"/>
        <v>155.06817534246565</v>
      </c>
      <c r="AC965" s="9">
        <f t="shared" si="233"/>
        <v>-6.9044273972603776</v>
      </c>
    </row>
    <row r="966" spans="1:29">
      <c r="A966" s="1">
        <v>20140822</v>
      </c>
      <c r="B966" s="1">
        <v>200000</v>
      </c>
      <c r="C966" s="1">
        <v>2456892.3220000002</v>
      </c>
      <c r="D966" s="1">
        <v>2154.049</v>
      </c>
      <c r="E966" s="1">
        <v>126.4</v>
      </c>
      <c r="F966" s="1">
        <v>129.30000000000001</v>
      </c>
      <c r="G966" s="8">
        <f t="shared" si="216"/>
        <v>142.21863013698626</v>
      </c>
      <c r="H966" s="5">
        <v>124</v>
      </c>
      <c r="I966" s="8">
        <f t="shared" si="217"/>
        <v>161.78356164383561</v>
      </c>
      <c r="J966">
        <f t="shared" si="220"/>
        <v>98.790672469560207</v>
      </c>
      <c r="K966">
        <f t="shared" si="218"/>
        <v>142.21863013698626</v>
      </c>
      <c r="L966">
        <f t="shared" si="221"/>
        <v>142.21863013698626</v>
      </c>
      <c r="M966">
        <f t="shared" si="219"/>
        <v>144.89178082191779</v>
      </c>
      <c r="N966" s="20">
        <f t="shared" si="222"/>
        <v>1.8796065482818562</v>
      </c>
      <c r="P966">
        <f t="shared" si="223"/>
        <v>144.08286301369861</v>
      </c>
      <c r="Q966" s="20">
        <f t="shared" si="224"/>
        <v>1.310821848668283</v>
      </c>
      <c r="S966">
        <f t="shared" si="225"/>
        <v>145.70069863013697</v>
      </c>
      <c r="T966" s="20">
        <f t="shared" si="226"/>
        <v>2.4483912478954011</v>
      </c>
      <c r="U966">
        <f t="shared" si="227"/>
        <v>161.78356164383561</v>
      </c>
      <c r="V966">
        <f t="shared" si="228"/>
        <v>156.43726027397253</v>
      </c>
      <c r="W966" s="20">
        <f t="shared" si="229"/>
        <v>-3.3046011075172856</v>
      </c>
      <c r="Y966">
        <f t="shared" si="230"/>
        <v>158.00163287671225</v>
      </c>
      <c r="Z966" s="9">
        <f t="shared" si="231"/>
        <v>-3.781928767123361</v>
      </c>
      <c r="AB966">
        <f t="shared" si="232"/>
        <v>154.8728876712328</v>
      </c>
      <c r="AC966" s="9">
        <f t="shared" si="233"/>
        <v>-6.9106739726028081</v>
      </c>
    </row>
    <row r="967" spans="1:29">
      <c r="A967" s="1">
        <v>20140823</v>
      </c>
      <c r="B967" s="1">
        <v>200000</v>
      </c>
      <c r="C967" s="1">
        <v>2456893.3220000002</v>
      </c>
      <c r="D967" s="1">
        <v>2154.0859999999998</v>
      </c>
      <c r="E967" s="1">
        <v>132</v>
      </c>
      <c r="F967" s="1">
        <v>134.9</v>
      </c>
      <c r="G967" s="8">
        <f t="shared" si="216"/>
        <v>142.10958904109586</v>
      </c>
      <c r="H967" s="5">
        <v>171</v>
      </c>
      <c r="I967" s="8">
        <f t="shared" si="217"/>
        <v>161.41917808219179</v>
      </c>
      <c r="J967">
        <f t="shared" si="220"/>
        <v>98.803761159577718</v>
      </c>
      <c r="K967">
        <f t="shared" si="218"/>
        <v>142.10958904109586</v>
      </c>
      <c r="L967">
        <f t="shared" si="221"/>
        <v>142.10958904109586</v>
      </c>
      <c r="M967">
        <f t="shared" si="219"/>
        <v>144.70958904109591</v>
      </c>
      <c r="N967" s="20">
        <f t="shared" si="222"/>
        <v>1.8295739348371427</v>
      </c>
      <c r="P967">
        <f t="shared" si="223"/>
        <v>143.90249315068493</v>
      </c>
      <c r="Q967" s="20">
        <f t="shared" si="224"/>
        <v>1.2616348563717139</v>
      </c>
      <c r="S967">
        <f t="shared" si="225"/>
        <v>145.51668493150686</v>
      </c>
      <c r="T967" s="20">
        <f t="shared" si="226"/>
        <v>2.3975130133025147</v>
      </c>
      <c r="U967">
        <f t="shared" si="227"/>
        <v>161.41917808219179</v>
      </c>
      <c r="V967">
        <f t="shared" si="228"/>
        <v>156.21917808219172</v>
      </c>
      <c r="W967" s="20">
        <f t="shared" si="229"/>
        <v>-3.2214263892189621</v>
      </c>
      <c r="Y967">
        <f t="shared" si="230"/>
        <v>157.78136986301362</v>
      </c>
      <c r="Z967" s="9">
        <f t="shared" si="231"/>
        <v>-3.6378082191781687</v>
      </c>
      <c r="AB967">
        <f t="shared" si="232"/>
        <v>154.65698630136981</v>
      </c>
      <c r="AC967" s="9">
        <f t="shared" si="233"/>
        <v>-6.7621917808219782</v>
      </c>
    </row>
    <row r="968" spans="1:29">
      <c r="A968" s="1">
        <v>20140824</v>
      </c>
      <c r="B968" s="1">
        <v>200000</v>
      </c>
      <c r="C968" s="1">
        <v>2456894.3220000002</v>
      </c>
      <c r="D968" s="1">
        <v>2154.123</v>
      </c>
      <c r="E968" s="1">
        <v>140.9</v>
      </c>
      <c r="F968" s="1">
        <v>144</v>
      </c>
      <c r="G968" s="8">
        <f t="shared" si="216"/>
        <v>141.98712328767118</v>
      </c>
      <c r="H968" s="5">
        <v>158</v>
      </c>
      <c r="I968" s="8">
        <f t="shared" si="217"/>
        <v>161.01917808219179</v>
      </c>
      <c r="J968">
        <f t="shared" si="220"/>
        <v>98.818025590417207</v>
      </c>
      <c r="K968">
        <f t="shared" si="218"/>
        <v>141.98712328767118</v>
      </c>
      <c r="L968">
        <f t="shared" si="221"/>
        <v>141.98712328767118</v>
      </c>
      <c r="M968">
        <f t="shared" si="219"/>
        <v>144.50958904109589</v>
      </c>
      <c r="N968" s="20">
        <f t="shared" si="222"/>
        <v>1.776545432443271</v>
      </c>
      <c r="P968">
        <f t="shared" si="223"/>
        <v>143.70449315068493</v>
      </c>
      <c r="Q968" s="20">
        <f t="shared" si="224"/>
        <v>1.2095250775200839</v>
      </c>
      <c r="S968">
        <f t="shared" si="225"/>
        <v>145.31468493150686</v>
      </c>
      <c r="T968" s="20">
        <f t="shared" si="226"/>
        <v>2.3435657873664582</v>
      </c>
      <c r="U968">
        <f t="shared" si="227"/>
        <v>161.01917808219179</v>
      </c>
      <c r="V968">
        <f t="shared" si="228"/>
        <v>155.97424657534236</v>
      </c>
      <c r="W968" s="20">
        <f t="shared" si="229"/>
        <v>-3.1331246171647109</v>
      </c>
      <c r="Y968">
        <f t="shared" si="230"/>
        <v>157.53398904109579</v>
      </c>
      <c r="Z968" s="9">
        <f t="shared" si="231"/>
        <v>-3.485189041095992</v>
      </c>
      <c r="AB968">
        <f t="shared" si="232"/>
        <v>154.41450410958893</v>
      </c>
      <c r="AC968" s="9">
        <f t="shared" si="233"/>
        <v>-6.6046739726028534</v>
      </c>
    </row>
    <row r="969" spans="1:29">
      <c r="A969" s="1">
        <v>20140825</v>
      </c>
      <c r="B969" s="1">
        <v>200000</v>
      </c>
      <c r="C969" s="1">
        <v>2456895.3220000002</v>
      </c>
      <c r="D969" s="1">
        <v>2154.1590000000001</v>
      </c>
      <c r="E969" s="1">
        <v>137.30000000000001</v>
      </c>
      <c r="F969" s="1">
        <v>140.19999999999999</v>
      </c>
      <c r="G969" s="8">
        <f t="shared" si="216"/>
        <v>141.83945205479446</v>
      </c>
      <c r="H969" s="5">
        <v>113</v>
      </c>
      <c r="I969" s="8">
        <f t="shared" si="217"/>
        <v>160.60273972602741</v>
      </c>
      <c r="J969">
        <f t="shared" si="220"/>
        <v>98.83169566700785</v>
      </c>
      <c r="K969">
        <f t="shared" si="218"/>
        <v>141.83945205479446</v>
      </c>
      <c r="L969">
        <f t="shared" si="221"/>
        <v>141.83945205479446</v>
      </c>
      <c r="M969">
        <f t="shared" si="219"/>
        <v>144.30136986301369</v>
      </c>
      <c r="N969" s="20">
        <f t="shared" si="222"/>
        <v>1.7357073596619301</v>
      </c>
      <c r="P969">
        <f t="shared" si="223"/>
        <v>143.49835616438355</v>
      </c>
      <c r="Q969" s="20">
        <f t="shared" si="224"/>
        <v>1.1695646631151959</v>
      </c>
      <c r="S969">
        <f t="shared" si="225"/>
        <v>145.10438356164383</v>
      </c>
      <c r="T969" s="20">
        <f t="shared" si="226"/>
        <v>2.3018500562086928</v>
      </c>
      <c r="U969">
        <f t="shared" si="227"/>
        <v>160.60273972602741</v>
      </c>
      <c r="V969">
        <f t="shared" si="228"/>
        <v>155.67890410958893</v>
      </c>
      <c r="W969" s="20">
        <f t="shared" si="229"/>
        <v>-3.0658478335039945</v>
      </c>
      <c r="Y969">
        <f t="shared" si="230"/>
        <v>157.23569315068482</v>
      </c>
      <c r="Z969" s="9">
        <f t="shared" si="231"/>
        <v>-3.3670465753425844</v>
      </c>
      <c r="AB969">
        <f t="shared" si="232"/>
        <v>154.12211506849303</v>
      </c>
      <c r="AC969" s="9">
        <f t="shared" si="233"/>
        <v>-6.4806246575343787</v>
      </c>
    </row>
    <row r="970" spans="1:29">
      <c r="A970" s="1">
        <v>20140826</v>
      </c>
      <c r="B970" s="1">
        <v>200000</v>
      </c>
      <c r="C970" s="1">
        <v>2456896.3220000002</v>
      </c>
      <c r="D970" s="1">
        <v>2154.1959999999999</v>
      </c>
      <c r="E970" s="1">
        <v>128.1</v>
      </c>
      <c r="F970" s="1">
        <v>130.80000000000001</v>
      </c>
      <c r="G970" s="8">
        <f t="shared" si="216"/>
        <v>141.68849315068488</v>
      </c>
      <c r="H970" s="5">
        <v>124</v>
      </c>
      <c r="I970" s="8">
        <f t="shared" si="217"/>
        <v>160.22739726027396</v>
      </c>
      <c r="J970">
        <f t="shared" si="220"/>
        <v>98.842962912299299</v>
      </c>
      <c r="K970">
        <f t="shared" si="218"/>
        <v>141.68849315068488</v>
      </c>
      <c r="L970">
        <f t="shared" si="221"/>
        <v>141.68849315068488</v>
      </c>
      <c r="M970">
        <f t="shared" si="219"/>
        <v>144.11369863013698</v>
      </c>
      <c r="N970" s="20">
        <f t="shared" si="222"/>
        <v>1.7116460380963474</v>
      </c>
      <c r="P970">
        <f t="shared" si="223"/>
        <v>143.31256164383561</v>
      </c>
      <c r="Q970" s="20">
        <f t="shared" si="224"/>
        <v>1.1462246912482499</v>
      </c>
      <c r="S970">
        <f t="shared" si="225"/>
        <v>144.91483561643835</v>
      </c>
      <c r="T970" s="20">
        <f t="shared" si="226"/>
        <v>2.2770673849444449</v>
      </c>
      <c r="U970">
        <f t="shared" si="227"/>
        <v>160.22739726027396</v>
      </c>
      <c r="V970">
        <f t="shared" si="228"/>
        <v>155.37698630136975</v>
      </c>
      <c r="W970" s="20">
        <f t="shared" si="229"/>
        <v>-3.0272044867739965</v>
      </c>
      <c r="Y970">
        <f t="shared" si="230"/>
        <v>156.93075616438347</v>
      </c>
      <c r="Z970" s="9">
        <f t="shared" si="231"/>
        <v>-3.296641095890493</v>
      </c>
      <c r="AB970">
        <f t="shared" si="232"/>
        <v>153.82321643835604</v>
      </c>
      <c r="AC970" s="9">
        <f t="shared" si="233"/>
        <v>-6.4041808219179197</v>
      </c>
    </row>
    <row r="971" spans="1:29">
      <c r="A971" s="1">
        <v>20140827</v>
      </c>
      <c r="B971" s="1">
        <v>200000</v>
      </c>
      <c r="C971" s="1">
        <v>2456897.3220000002</v>
      </c>
      <c r="D971" s="1">
        <v>2154.2330000000002</v>
      </c>
      <c r="E971" s="1">
        <v>122.8</v>
      </c>
      <c r="F971" s="1">
        <v>125.3</v>
      </c>
      <c r="G971" s="8">
        <f t="shared" si="216"/>
        <v>141.51972602739724</v>
      </c>
      <c r="H971" s="5">
        <v>115</v>
      </c>
      <c r="I971" s="8">
        <f t="shared" si="217"/>
        <v>159.68493150684932</v>
      </c>
      <c r="J971">
        <f t="shared" si="220"/>
        <v>98.86243458865917</v>
      </c>
      <c r="K971">
        <f t="shared" si="218"/>
        <v>141.51972602739724</v>
      </c>
      <c r="L971">
        <f t="shared" si="221"/>
        <v>141.51972602739724</v>
      </c>
      <c r="M971">
        <f t="shared" si="219"/>
        <v>143.84246575342468</v>
      </c>
      <c r="N971" s="20">
        <f t="shared" si="222"/>
        <v>1.6412833682124131</v>
      </c>
      <c r="P971">
        <f t="shared" si="223"/>
        <v>143.04404109589041</v>
      </c>
      <c r="Q971" s="20">
        <f t="shared" si="224"/>
        <v>1.0771043099659892</v>
      </c>
      <c r="S971">
        <f t="shared" si="225"/>
        <v>144.64089041095889</v>
      </c>
      <c r="T971" s="20">
        <f t="shared" si="226"/>
        <v>2.2054624264587801</v>
      </c>
      <c r="U971">
        <f t="shared" si="227"/>
        <v>159.68493150684932</v>
      </c>
      <c r="V971">
        <f t="shared" si="228"/>
        <v>155.03945205479448</v>
      </c>
      <c r="W971" s="20">
        <f t="shared" si="229"/>
        <v>-2.9091532984473218</v>
      </c>
      <c r="Y971">
        <f t="shared" si="230"/>
        <v>156.58984657534242</v>
      </c>
      <c r="Z971" s="9">
        <f t="shared" si="231"/>
        <v>-3.0950849315069036</v>
      </c>
      <c r="AB971">
        <f t="shared" si="232"/>
        <v>153.48905753424654</v>
      </c>
      <c r="AC971" s="9">
        <f t="shared" si="233"/>
        <v>-6.1958739726027829</v>
      </c>
    </row>
    <row r="972" spans="1:29">
      <c r="A972" s="1">
        <v>20140828</v>
      </c>
      <c r="B972" s="1">
        <v>200000</v>
      </c>
      <c r="C972" s="1">
        <v>2456898.3220000002</v>
      </c>
      <c r="D972" s="1">
        <v>2154.2689999999998</v>
      </c>
      <c r="E972" s="1">
        <v>118.6</v>
      </c>
      <c r="F972" s="1">
        <v>121</v>
      </c>
      <c r="G972" s="8">
        <f t="shared" si="216"/>
        <v>141.33999999999997</v>
      </c>
      <c r="H972" s="5">
        <v>93</v>
      </c>
      <c r="I972" s="8">
        <f t="shared" si="217"/>
        <v>159.09315068493152</v>
      </c>
      <c r="J972">
        <f t="shared" si="220"/>
        <v>98.884103394237883</v>
      </c>
      <c r="K972">
        <f t="shared" si="218"/>
        <v>141.33999999999997</v>
      </c>
      <c r="L972">
        <f t="shared" si="221"/>
        <v>141.33999999999997</v>
      </c>
      <c r="M972">
        <f t="shared" si="219"/>
        <v>143.54657534246576</v>
      </c>
      <c r="N972" s="20">
        <f t="shared" si="222"/>
        <v>1.5611824978532383</v>
      </c>
      <c r="P972">
        <f t="shared" si="223"/>
        <v>142.75110958904111</v>
      </c>
      <c r="Q972" s="20">
        <f t="shared" si="224"/>
        <v>0.99837950264689823</v>
      </c>
      <c r="S972">
        <f t="shared" si="225"/>
        <v>144.34204109589041</v>
      </c>
      <c r="T972" s="20">
        <f t="shared" si="226"/>
        <v>2.1239854930595925</v>
      </c>
      <c r="U972">
        <f t="shared" si="227"/>
        <v>159.09315068493152</v>
      </c>
      <c r="V972">
        <f t="shared" si="228"/>
        <v>154.67999999999995</v>
      </c>
      <c r="W972" s="20">
        <f t="shared" si="229"/>
        <v>-2.7739413456405657</v>
      </c>
      <c r="Y972">
        <f t="shared" si="230"/>
        <v>156.22679999999994</v>
      </c>
      <c r="Z972" s="9">
        <f t="shared" si="231"/>
        <v>-2.8663506849315752</v>
      </c>
      <c r="AB972">
        <f t="shared" si="232"/>
        <v>153.13319999999996</v>
      </c>
      <c r="AC972" s="9">
        <f t="shared" si="233"/>
        <v>-5.959950684931556</v>
      </c>
    </row>
    <row r="973" spans="1:29">
      <c r="A973" s="1">
        <v>20140829</v>
      </c>
      <c r="B973" s="1">
        <v>200000</v>
      </c>
      <c r="C973" s="1">
        <v>2456899.3220000002</v>
      </c>
      <c r="D973" s="1">
        <v>2154.306</v>
      </c>
      <c r="E973" s="1">
        <v>119.9</v>
      </c>
      <c r="F973" s="1">
        <v>122.3</v>
      </c>
      <c r="G973" s="8">
        <f t="shared" si="216"/>
        <v>141.18465753424653</v>
      </c>
      <c r="H973" s="5">
        <v>126</v>
      </c>
      <c r="I973" s="8">
        <f t="shared" si="217"/>
        <v>158.50684931506851</v>
      </c>
      <c r="J973">
        <f t="shared" si="220"/>
        <v>98.90716446288134</v>
      </c>
      <c r="K973">
        <f t="shared" si="218"/>
        <v>141.18465753424653</v>
      </c>
      <c r="L973">
        <f t="shared" si="221"/>
        <v>141.18465753424653</v>
      </c>
      <c r="M973">
        <f t="shared" si="219"/>
        <v>143.25342465753425</v>
      </c>
      <c r="N973" s="20">
        <f t="shared" si="222"/>
        <v>1.4652917387896167</v>
      </c>
      <c r="P973">
        <f t="shared" si="223"/>
        <v>142.46089041095891</v>
      </c>
      <c r="Q973" s="20">
        <f t="shared" si="224"/>
        <v>0.90394586706619862</v>
      </c>
      <c r="S973">
        <f t="shared" si="225"/>
        <v>144.0459589041096</v>
      </c>
      <c r="T973" s="20">
        <f t="shared" si="226"/>
        <v>2.026637610513049</v>
      </c>
      <c r="U973">
        <f t="shared" si="227"/>
        <v>158.50684931506851</v>
      </c>
      <c r="V973">
        <f t="shared" si="228"/>
        <v>154.36931506849305</v>
      </c>
      <c r="W973" s="20">
        <f t="shared" si="229"/>
        <v>-2.6103189007000935</v>
      </c>
      <c r="Y973">
        <f t="shared" si="230"/>
        <v>155.91300821917798</v>
      </c>
      <c r="Z973" s="9">
        <f t="shared" si="231"/>
        <v>-2.5938410958905251</v>
      </c>
      <c r="AB973">
        <f t="shared" si="232"/>
        <v>152.82562191780812</v>
      </c>
      <c r="AC973" s="9">
        <f t="shared" si="233"/>
        <v>-5.6812273972603862</v>
      </c>
    </row>
    <row r="974" spans="1:29">
      <c r="A974" s="1">
        <v>20140830</v>
      </c>
      <c r="B974" s="1">
        <v>200000</v>
      </c>
      <c r="C974" s="1">
        <v>2456900.3220000002</v>
      </c>
      <c r="D974" s="1">
        <v>2154.3429999999998</v>
      </c>
      <c r="E974" s="1">
        <v>123.1</v>
      </c>
      <c r="F974" s="1">
        <v>125.5</v>
      </c>
      <c r="G974" s="8">
        <f t="shared" si="216"/>
        <v>141.04904109589037</v>
      </c>
      <c r="H974" s="5">
        <v>138</v>
      </c>
      <c r="I974" s="8">
        <f t="shared" si="217"/>
        <v>158.05205479452056</v>
      </c>
      <c r="J974">
        <f t="shared" si="220"/>
        <v>98.924214321621108</v>
      </c>
      <c r="K974">
        <f t="shared" si="218"/>
        <v>141.04904109589037</v>
      </c>
      <c r="L974">
        <f t="shared" si="221"/>
        <v>141.04904109589037</v>
      </c>
      <c r="M974">
        <f t="shared" si="219"/>
        <v>143.02602739726029</v>
      </c>
      <c r="N974" s="20">
        <f t="shared" si="222"/>
        <v>1.4016304442834695</v>
      </c>
      <c r="P974">
        <f t="shared" si="223"/>
        <v>142.23576712328767</v>
      </c>
      <c r="Q974" s="20">
        <f t="shared" si="224"/>
        <v>0.84135703311198995</v>
      </c>
      <c r="S974">
        <f t="shared" si="225"/>
        <v>143.81628767123289</v>
      </c>
      <c r="T974" s="20">
        <f t="shared" si="226"/>
        <v>1.9619038554549633</v>
      </c>
      <c r="U974">
        <f t="shared" si="227"/>
        <v>158.05205479452056</v>
      </c>
      <c r="V974">
        <f t="shared" si="228"/>
        <v>154.09808219178075</v>
      </c>
      <c r="W974" s="20">
        <f t="shared" si="229"/>
        <v>-2.5016900968989404</v>
      </c>
      <c r="Y974">
        <f t="shared" si="230"/>
        <v>155.63906301369855</v>
      </c>
      <c r="Z974" s="9">
        <f t="shared" si="231"/>
        <v>-2.4129917808220114</v>
      </c>
      <c r="AB974">
        <f t="shared" si="232"/>
        <v>152.55710136986295</v>
      </c>
      <c r="AC974" s="9">
        <f t="shared" si="233"/>
        <v>-5.4949534246576093</v>
      </c>
    </row>
    <row r="975" spans="1:29">
      <c r="A975" s="1">
        <v>20140831</v>
      </c>
      <c r="B975" s="1">
        <v>200000</v>
      </c>
      <c r="C975" s="1">
        <v>2456901.3220000002</v>
      </c>
      <c r="D975" s="1">
        <v>2154.3789999999999</v>
      </c>
      <c r="E975" s="1">
        <v>124.8</v>
      </c>
      <c r="F975" s="1">
        <v>127.1</v>
      </c>
      <c r="G975" s="8">
        <f t="shared" si="216"/>
        <v>140.94136986301368</v>
      </c>
      <c r="H975" s="5">
        <v>119</v>
      </c>
      <c r="I975" s="8">
        <f t="shared" si="217"/>
        <v>157.73424657534247</v>
      </c>
      <c r="J975">
        <f t="shared" si="220"/>
        <v>98.935369009778881</v>
      </c>
      <c r="K975">
        <f t="shared" si="218"/>
        <v>140.94136986301368</v>
      </c>
      <c r="L975">
        <f t="shared" si="221"/>
        <v>140.94136986301368</v>
      </c>
      <c r="M975">
        <f t="shared" si="219"/>
        <v>142.86712328767123</v>
      </c>
      <c r="N975" s="20">
        <f t="shared" si="222"/>
        <v>1.366350721955726</v>
      </c>
      <c r="P975">
        <f t="shared" si="223"/>
        <v>142.07845205479452</v>
      </c>
      <c r="Q975" s="20">
        <f t="shared" si="224"/>
        <v>0.80677674190765458</v>
      </c>
      <c r="S975">
        <f t="shared" si="225"/>
        <v>143.65579452054794</v>
      </c>
      <c r="T975" s="20">
        <f t="shared" si="226"/>
        <v>1.9259247020037691</v>
      </c>
      <c r="U975">
        <f t="shared" si="227"/>
        <v>157.73424657534247</v>
      </c>
      <c r="V975">
        <f t="shared" si="228"/>
        <v>153.88273972602735</v>
      </c>
      <c r="W975" s="20">
        <f t="shared" si="229"/>
        <v>-2.441769579490412</v>
      </c>
      <c r="Y975">
        <f t="shared" si="230"/>
        <v>155.42156712328762</v>
      </c>
      <c r="Z975" s="9">
        <f t="shared" si="231"/>
        <v>-2.3126794520548515</v>
      </c>
      <c r="AB975">
        <f t="shared" si="232"/>
        <v>152.34391232876709</v>
      </c>
      <c r="AC975" s="9">
        <f t="shared" si="233"/>
        <v>-5.3903342465753781</v>
      </c>
    </row>
    <row r="976" spans="1:29">
      <c r="A976" s="1">
        <v>20140901</v>
      </c>
      <c r="B976" s="1">
        <v>200000</v>
      </c>
      <c r="C976" s="1">
        <v>2456902.3220000002</v>
      </c>
      <c r="D976" s="1">
        <v>2154.4160000000002</v>
      </c>
      <c r="E976" s="1">
        <v>126.6</v>
      </c>
      <c r="F976" s="1">
        <v>128.9</v>
      </c>
      <c r="G976" s="8">
        <f t="shared" si="216"/>
        <v>140.85808219178077</v>
      </c>
      <c r="H976" s="5">
        <v>163</v>
      </c>
      <c r="I976" s="8">
        <f t="shared" si="217"/>
        <v>157.26849315068492</v>
      </c>
      <c r="J976">
        <f t="shared" si="220"/>
        <v>98.956535372715706</v>
      </c>
      <c r="K976">
        <f t="shared" si="218"/>
        <v>140.85808219178077</v>
      </c>
      <c r="L976">
        <f t="shared" si="221"/>
        <v>140.85808219178077</v>
      </c>
      <c r="M976">
        <f t="shared" si="219"/>
        <v>142.63424657534244</v>
      </c>
      <c r="N976" s="20">
        <f t="shared" si="222"/>
        <v>1.2609602203325494</v>
      </c>
      <c r="P976">
        <f t="shared" si="223"/>
        <v>141.84790410958902</v>
      </c>
      <c r="Q976" s="20">
        <f t="shared" si="224"/>
        <v>0.70270864291663315</v>
      </c>
      <c r="S976">
        <f t="shared" si="225"/>
        <v>143.42058904109587</v>
      </c>
      <c r="T976" s="20">
        <f t="shared" si="226"/>
        <v>1.8192117977484656</v>
      </c>
      <c r="U976">
        <f t="shared" si="227"/>
        <v>157.26849315068492</v>
      </c>
      <c r="V976">
        <f t="shared" si="228"/>
        <v>153.71616438356153</v>
      </c>
      <c r="W976" s="20">
        <f t="shared" si="229"/>
        <v>-2.2587669633991823</v>
      </c>
      <c r="Y976">
        <f t="shared" si="230"/>
        <v>155.25332602739715</v>
      </c>
      <c r="Z976" s="9">
        <f t="shared" si="231"/>
        <v>-2.0151671232877675</v>
      </c>
      <c r="AB976">
        <f t="shared" si="232"/>
        <v>152.17900273972592</v>
      </c>
      <c r="AC976" s="9">
        <f t="shared" si="233"/>
        <v>-5.0894904109590016</v>
      </c>
    </row>
    <row r="977" spans="1:29">
      <c r="A977" s="1">
        <v>20140902</v>
      </c>
      <c r="B977" s="1">
        <v>200000</v>
      </c>
      <c r="C977" s="1">
        <v>2456903.3220000002</v>
      </c>
      <c r="D977" s="1">
        <v>2154.453</v>
      </c>
      <c r="E977" s="1">
        <v>136.30000000000001</v>
      </c>
      <c r="F977" s="1">
        <v>138.69999999999999</v>
      </c>
      <c r="G977" s="8">
        <f t="shared" si="216"/>
        <v>140.7610958904109</v>
      </c>
      <c r="H977" s="5">
        <v>173</v>
      </c>
      <c r="I977" s="8">
        <f t="shared" si="217"/>
        <v>156.89041095890411</v>
      </c>
      <c r="J977">
        <f t="shared" si="220"/>
        <v>98.971937483628736</v>
      </c>
      <c r="K977">
        <f t="shared" si="218"/>
        <v>140.7610958904109</v>
      </c>
      <c r="L977">
        <f t="shared" si="221"/>
        <v>140.7610958904109</v>
      </c>
      <c r="M977">
        <f t="shared" si="219"/>
        <v>142.44520547945206</v>
      </c>
      <c r="N977" s="20">
        <f t="shared" si="222"/>
        <v>1.1964311434121697</v>
      </c>
      <c r="P977">
        <f t="shared" si="223"/>
        <v>141.66075342465751</v>
      </c>
      <c r="Q977" s="20">
        <f t="shared" si="224"/>
        <v>0.6391379155978143</v>
      </c>
      <c r="S977">
        <f t="shared" si="225"/>
        <v>143.2296575342466</v>
      </c>
      <c r="T977" s="20">
        <f t="shared" si="226"/>
        <v>1.7537243712265393</v>
      </c>
      <c r="U977">
        <f t="shared" si="227"/>
        <v>156.89041095890411</v>
      </c>
      <c r="V977">
        <f t="shared" si="228"/>
        <v>153.5221917808218</v>
      </c>
      <c r="W977" s="20">
        <f t="shared" si="229"/>
        <v>-2.1468610844321034</v>
      </c>
      <c r="Y977">
        <f t="shared" si="230"/>
        <v>155.05741369863003</v>
      </c>
      <c r="Z977" s="9">
        <f t="shared" si="231"/>
        <v>-1.8329972602740841</v>
      </c>
      <c r="AB977">
        <f t="shared" si="232"/>
        <v>151.98696986301357</v>
      </c>
      <c r="AC977" s="9">
        <f t="shared" si="233"/>
        <v>-4.9034410958905426</v>
      </c>
    </row>
    <row r="978" spans="1:29">
      <c r="A978" s="1">
        <v>20140903</v>
      </c>
      <c r="B978" s="1">
        <v>200000</v>
      </c>
      <c r="C978" s="1">
        <v>2456904.3220000002</v>
      </c>
      <c r="D978" s="1">
        <v>2154.489</v>
      </c>
      <c r="E978" s="1">
        <v>137.69999999999999</v>
      </c>
      <c r="F978" s="1">
        <v>140.1</v>
      </c>
      <c r="G978" s="8">
        <f t="shared" si="216"/>
        <v>140.66986301369857</v>
      </c>
      <c r="H978" s="5">
        <v>142</v>
      </c>
      <c r="I978" s="8">
        <f t="shared" si="217"/>
        <v>156.48767123287672</v>
      </c>
      <c r="J978">
        <f t="shared" si="220"/>
        <v>98.989197801043446</v>
      </c>
      <c r="K978">
        <f t="shared" si="218"/>
        <v>140.66986301369857</v>
      </c>
      <c r="L978">
        <f t="shared" si="221"/>
        <v>140.66986301369857</v>
      </c>
      <c r="M978">
        <f t="shared" si="219"/>
        <v>142.24383561643836</v>
      </c>
      <c r="N978" s="20">
        <f t="shared" si="222"/>
        <v>1.1189124443709062</v>
      </c>
      <c r="P978">
        <f t="shared" si="223"/>
        <v>141.46139726027397</v>
      </c>
      <c r="Q978" s="20">
        <f t="shared" si="224"/>
        <v>0.56268928512308491</v>
      </c>
      <c r="S978">
        <f t="shared" si="225"/>
        <v>143.02627397260275</v>
      </c>
      <c r="T978" s="20">
        <f t="shared" si="226"/>
        <v>1.6751356036187417</v>
      </c>
      <c r="U978">
        <f t="shared" si="227"/>
        <v>156.48767123287672</v>
      </c>
      <c r="V978">
        <f t="shared" si="228"/>
        <v>153.33972602739715</v>
      </c>
      <c r="W978" s="20">
        <f t="shared" si="229"/>
        <v>-2.0116250568998169</v>
      </c>
      <c r="Y978">
        <f t="shared" si="230"/>
        <v>154.87312328767112</v>
      </c>
      <c r="Z978" s="9">
        <f t="shared" si="231"/>
        <v>-1.6145479452056009</v>
      </c>
      <c r="AB978">
        <f t="shared" si="232"/>
        <v>151.80632876712318</v>
      </c>
      <c r="AC978" s="9">
        <f t="shared" si="233"/>
        <v>-4.681342465753545</v>
      </c>
    </row>
    <row r="979" spans="1:29">
      <c r="A979" s="1">
        <v>20140904</v>
      </c>
      <c r="B979" s="1">
        <v>200000</v>
      </c>
      <c r="C979" s="1">
        <v>2456905.3220000002</v>
      </c>
      <c r="D979" s="1">
        <v>2154.5259999999998</v>
      </c>
      <c r="E979" s="1">
        <v>146</v>
      </c>
      <c r="F979" s="1">
        <v>148.4</v>
      </c>
      <c r="G979" s="8">
        <f t="shared" si="216"/>
        <v>140.60904109589035</v>
      </c>
      <c r="H979" s="5">
        <v>139</v>
      </c>
      <c r="I979" s="8">
        <f t="shared" si="217"/>
        <v>156.10410958904109</v>
      </c>
      <c r="J979">
        <f t="shared" si="220"/>
        <v>99.007388816736281</v>
      </c>
      <c r="K979">
        <f t="shared" si="218"/>
        <v>140.60904109589035</v>
      </c>
      <c r="L979">
        <f t="shared" si="221"/>
        <v>140.60904109589035</v>
      </c>
      <c r="M979">
        <f t="shared" si="219"/>
        <v>142.05205479452053</v>
      </c>
      <c r="N979" s="20">
        <f t="shared" si="222"/>
        <v>1.0262595401999022</v>
      </c>
      <c r="P979">
        <f t="shared" si="223"/>
        <v>141.27153424657536</v>
      </c>
      <c r="Q979" s="20">
        <f t="shared" si="224"/>
        <v>0.47115971030142134</v>
      </c>
      <c r="S979">
        <f t="shared" si="225"/>
        <v>142.83257534246576</v>
      </c>
      <c r="T979" s="20">
        <f t="shared" si="226"/>
        <v>1.5813593700984256</v>
      </c>
      <c r="U979">
        <f t="shared" si="227"/>
        <v>156.10410958904109</v>
      </c>
      <c r="V979">
        <f t="shared" si="228"/>
        <v>153.2180821917807</v>
      </c>
      <c r="W979" s="20">
        <f t="shared" si="229"/>
        <v>-1.8487837410931292</v>
      </c>
      <c r="Y979">
        <f t="shared" si="230"/>
        <v>154.75026301369851</v>
      </c>
      <c r="Z979" s="9">
        <f t="shared" si="231"/>
        <v>-1.3538465753425726</v>
      </c>
      <c r="AB979">
        <f t="shared" si="232"/>
        <v>151.68590136986288</v>
      </c>
      <c r="AC979" s="9">
        <f t="shared" si="233"/>
        <v>-4.4182082191782115</v>
      </c>
    </row>
    <row r="980" spans="1:29">
      <c r="A980" s="1">
        <v>20140905</v>
      </c>
      <c r="B980" s="1">
        <v>200000</v>
      </c>
      <c r="C980" s="1">
        <v>2456906.3220000002</v>
      </c>
      <c r="D980" s="1">
        <v>2154.5630000000001</v>
      </c>
      <c r="E980" s="1">
        <v>143.9</v>
      </c>
      <c r="F980" s="1">
        <v>146.30000000000001</v>
      </c>
      <c r="G980" s="8">
        <f t="shared" si="216"/>
        <v>140.55123287671228</v>
      </c>
      <c r="H980" s="5">
        <v>198</v>
      </c>
      <c r="I980" s="8">
        <f t="shared" si="217"/>
        <v>155.78082191780823</v>
      </c>
      <c r="J980">
        <f t="shared" si="220"/>
        <v>99.022370735138935</v>
      </c>
      <c r="K980">
        <f t="shared" si="218"/>
        <v>140.55123287671228</v>
      </c>
      <c r="L980">
        <f t="shared" si="221"/>
        <v>140.55123287671228</v>
      </c>
      <c r="M980">
        <f t="shared" si="219"/>
        <v>141.89041095890411</v>
      </c>
      <c r="N980" s="20">
        <f t="shared" si="222"/>
        <v>0.95280422290319677</v>
      </c>
      <c r="P980">
        <f t="shared" si="223"/>
        <v>141.11150684931508</v>
      </c>
      <c r="Q980" s="20">
        <f t="shared" si="224"/>
        <v>0.39862615299450965</v>
      </c>
      <c r="S980">
        <f t="shared" si="225"/>
        <v>142.66931506849315</v>
      </c>
      <c r="T980" s="20">
        <f t="shared" si="226"/>
        <v>1.5069822928118981</v>
      </c>
      <c r="U980">
        <f t="shared" si="227"/>
        <v>155.78082191780823</v>
      </c>
      <c r="V980">
        <f t="shared" si="228"/>
        <v>153.10246575342455</v>
      </c>
      <c r="W980" s="20">
        <f t="shared" si="229"/>
        <v>-1.7193105874077474</v>
      </c>
      <c r="Y980">
        <f t="shared" si="230"/>
        <v>154.63349041095881</v>
      </c>
      <c r="Z980" s="9">
        <f t="shared" si="231"/>
        <v>-1.1473315068494117</v>
      </c>
      <c r="AB980">
        <f t="shared" si="232"/>
        <v>151.57144109589029</v>
      </c>
      <c r="AC980" s="9">
        <f t="shared" si="233"/>
        <v>-4.2093808219179323</v>
      </c>
    </row>
    <row r="981" spans="1:29">
      <c r="A981" s="1">
        <v>20140906</v>
      </c>
      <c r="B981" s="1">
        <v>200000</v>
      </c>
      <c r="C981" s="1">
        <v>2456907.3220000002</v>
      </c>
      <c r="D981" s="1">
        <v>2154.5990000000002</v>
      </c>
      <c r="E981" s="1">
        <v>157.30000000000001</v>
      </c>
      <c r="F981" s="1">
        <v>159.80000000000001</v>
      </c>
      <c r="G981" s="8">
        <f t="shared" si="216"/>
        <v>140.52301369863008</v>
      </c>
      <c r="H981" s="5">
        <v>180</v>
      </c>
      <c r="I981" s="8">
        <f t="shared" si="217"/>
        <v>155.48219178082192</v>
      </c>
      <c r="J981">
        <f t="shared" si="220"/>
        <v>99.037884794981579</v>
      </c>
      <c r="K981">
        <f t="shared" si="218"/>
        <v>140.52301369863008</v>
      </c>
      <c r="L981">
        <f t="shared" si="221"/>
        <v>140.52301369863008</v>
      </c>
      <c r="M981">
        <f t="shared" si="219"/>
        <v>141.74109589041097</v>
      </c>
      <c r="N981" s="20">
        <f t="shared" si="222"/>
        <v>0.86682043013483678</v>
      </c>
      <c r="P981">
        <f t="shared" si="223"/>
        <v>140.96368493150686</v>
      </c>
      <c r="Q981" s="20">
        <f t="shared" si="224"/>
        <v>0.31359363941756158</v>
      </c>
      <c r="S981">
        <f t="shared" si="225"/>
        <v>142.51850684931509</v>
      </c>
      <c r="T981" s="20">
        <f t="shared" si="226"/>
        <v>1.4200472208520978</v>
      </c>
      <c r="U981">
        <f t="shared" si="227"/>
        <v>155.48219178082192</v>
      </c>
      <c r="V981">
        <f t="shared" si="228"/>
        <v>153.04602739726016</v>
      </c>
      <c r="W981" s="20">
        <f t="shared" si="229"/>
        <v>-1.5668446370989813</v>
      </c>
      <c r="Y981">
        <f t="shared" si="230"/>
        <v>154.57648767123277</v>
      </c>
      <c r="Z981" s="9">
        <f t="shared" si="231"/>
        <v>-0.90570410958915204</v>
      </c>
      <c r="AB981">
        <f t="shared" si="232"/>
        <v>151.51556712328755</v>
      </c>
      <c r="AC981" s="9">
        <f t="shared" si="233"/>
        <v>-3.9666246575343678</v>
      </c>
    </row>
    <row r="982" spans="1:29">
      <c r="A982" s="1">
        <v>20140907</v>
      </c>
      <c r="B982" s="1">
        <v>200000</v>
      </c>
      <c r="C982" s="1">
        <v>2456908.3220000002</v>
      </c>
      <c r="D982" s="1">
        <v>2154.636</v>
      </c>
      <c r="E982" s="1">
        <v>151.80000000000001</v>
      </c>
      <c r="F982" s="1">
        <v>154.19999999999999</v>
      </c>
      <c r="G982" s="8">
        <f t="shared" si="216"/>
        <v>140.47589041095884</v>
      </c>
      <c r="H982" s="5">
        <v>195</v>
      </c>
      <c r="I982" s="8">
        <f t="shared" si="217"/>
        <v>155.2027397260274</v>
      </c>
      <c r="J982">
        <f t="shared" si="220"/>
        <v>99.051121820332213</v>
      </c>
      <c r="K982">
        <f t="shared" si="218"/>
        <v>140.47589041095884</v>
      </c>
      <c r="L982">
        <f t="shared" si="221"/>
        <v>140.47589041095884</v>
      </c>
      <c r="M982">
        <f t="shared" si="219"/>
        <v>141.6013698630137</v>
      </c>
      <c r="N982" s="20">
        <f t="shared" si="222"/>
        <v>0.80119047386870079</v>
      </c>
      <c r="P982">
        <f t="shared" si="223"/>
        <v>140.82535616438355</v>
      </c>
      <c r="Q982" s="20">
        <f t="shared" si="224"/>
        <v>0.24877276264443537</v>
      </c>
      <c r="S982">
        <f t="shared" si="225"/>
        <v>142.37738356164385</v>
      </c>
      <c r="T982" s="20">
        <f t="shared" si="226"/>
        <v>1.3536081850930088</v>
      </c>
      <c r="U982">
        <f t="shared" si="227"/>
        <v>155.2027397260274</v>
      </c>
      <c r="V982">
        <f t="shared" si="228"/>
        <v>152.95178082191768</v>
      </c>
      <c r="W982" s="20">
        <f t="shared" si="229"/>
        <v>-1.4503345160550936</v>
      </c>
      <c r="Y982">
        <f t="shared" si="230"/>
        <v>154.48129863013685</v>
      </c>
      <c r="Z982" s="9">
        <f t="shared" si="231"/>
        <v>-0.72144109589055461</v>
      </c>
      <c r="AB982">
        <f t="shared" si="232"/>
        <v>151.42226301369851</v>
      </c>
      <c r="AC982" s="9">
        <f t="shared" si="233"/>
        <v>-3.7804767123288912</v>
      </c>
    </row>
    <row r="983" spans="1:29">
      <c r="A983" s="1">
        <v>20140908</v>
      </c>
      <c r="B983" s="1">
        <v>200000</v>
      </c>
      <c r="C983" s="1">
        <v>2456909.3220000002</v>
      </c>
      <c r="D983" s="1">
        <v>2154.6729999999998</v>
      </c>
      <c r="E983" s="1">
        <v>163.9</v>
      </c>
      <c r="F983" s="1">
        <v>166.3</v>
      </c>
      <c r="G983" s="8">
        <f t="shared" si="216"/>
        <v>140.41397260273968</v>
      </c>
      <c r="H983" s="5">
        <v>222</v>
      </c>
      <c r="I983" s="8">
        <f t="shared" si="217"/>
        <v>154.98630136986301</v>
      </c>
      <c r="J983">
        <f t="shared" si="220"/>
        <v>99.059766660774258</v>
      </c>
      <c r="K983">
        <f t="shared" si="218"/>
        <v>140.41397260273968</v>
      </c>
      <c r="L983">
        <f t="shared" si="221"/>
        <v>140.41397260273968</v>
      </c>
      <c r="M983">
        <f t="shared" si="219"/>
        <v>141.49315068493149</v>
      </c>
      <c r="N983" s="20">
        <f t="shared" si="222"/>
        <v>0.76856886974134397</v>
      </c>
      <c r="P983">
        <f t="shared" si="223"/>
        <v>140.71821917808219</v>
      </c>
      <c r="Q983" s="20">
        <f t="shared" si="224"/>
        <v>0.21667827617362434</v>
      </c>
      <c r="S983">
        <f t="shared" si="225"/>
        <v>142.26808219178082</v>
      </c>
      <c r="T983" s="20">
        <f t="shared" si="226"/>
        <v>1.3204594633091205</v>
      </c>
      <c r="U983">
        <f t="shared" si="227"/>
        <v>154.98630136986301</v>
      </c>
      <c r="V983">
        <f t="shared" si="228"/>
        <v>152.82794520547935</v>
      </c>
      <c r="W983" s="20">
        <f t="shared" si="229"/>
        <v>-1.3926109245183511</v>
      </c>
      <c r="Y983">
        <f t="shared" si="230"/>
        <v>154.35622465753414</v>
      </c>
      <c r="Z983" s="9">
        <f t="shared" si="231"/>
        <v>-0.63007671232887219</v>
      </c>
      <c r="AB983">
        <f t="shared" si="232"/>
        <v>151.29966575342456</v>
      </c>
      <c r="AC983" s="9">
        <f t="shared" si="233"/>
        <v>-3.6866356164384517</v>
      </c>
    </row>
    <row r="984" spans="1:29">
      <c r="A984" s="1">
        <v>20140909</v>
      </c>
      <c r="B984" s="1">
        <v>200000</v>
      </c>
      <c r="C984" s="1">
        <v>2456910.3220000002</v>
      </c>
      <c r="D984" s="1">
        <v>2154.7089999999998</v>
      </c>
      <c r="E984" s="1">
        <v>159.30000000000001</v>
      </c>
      <c r="F984" s="1">
        <v>161.6</v>
      </c>
      <c r="G984" s="8">
        <f t="shared" si="216"/>
        <v>140.33095890410951</v>
      </c>
      <c r="H984" s="5">
        <v>216</v>
      </c>
      <c r="I984" s="8">
        <f t="shared" si="217"/>
        <v>154.7917808219178</v>
      </c>
      <c r="J984">
        <f t="shared" si="220"/>
        <v>99.065788775022568</v>
      </c>
      <c r="K984">
        <f t="shared" si="218"/>
        <v>140.33095890410951</v>
      </c>
      <c r="L984">
        <f t="shared" si="221"/>
        <v>140.33095890410951</v>
      </c>
      <c r="M984">
        <f t="shared" si="219"/>
        <v>141.39589041095888</v>
      </c>
      <c r="N984" s="20">
        <f t="shared" si="222"/>
        <v>0.75887139599541342</v>
      </c>
      <c r="P984">
        <f t="shared" si="223"/>
        <v>140.62193150684931</v>
      </c>
      <c r="Q984" s="20">
        <f t="shared" si="224"/>
        <v>0.2073474057414586</v>
      </c>
      <c r="S984">
        <f t="shared" si="225"/>
        <v>142.16984931506849</v>
      </c>
      <c r="T984" s="20">
        <f t="shared" si="226"/>
        <v>1.3103953862493967</v>
      </c>
      <c r="U984">
        <f t="shared" si="227"/>
        <v>154.7917808219178</v>
      </c>
      <c r="V984">
        <f t="shared" si="228"/>
        <v>152.66191780821902</v>
      </c>
      <c r="W984" s="20">
        <f t="shared" si="229"/>
        <v>-1.3759535567002104</v>
      </c>
      <c r="Y984">
        <f t="shared" si="230"/>
        <v>154.18853698630122</v>
      </c>
      <c r="Z984" s="9">
        <f t="shared" si="231"/>
        <v>-0.60324383561658124</v>
      </c>
      <c r="AB984">
        <f t="shared" si="232"/>
        <v>151.13529863013682</v>
      </c>
      <c r="AC984" s="9">
        <f t="shared" si="233"/>
        <v>-3.6564821917809813</v>
      </c>
    </row>
    <row r="985" spans="1:29">
      <c r="A985" s="1">
        <v>20140910</v>
      </c>
      <c r="B985" s="1">
        <v>230000</v>
      </c>
      <c r="C985" s="1">
        <v>2456911.3220000002</v>
      </c>
      <c r="D985" s="1">
        <v>2154.7460000000001</v>
      </c>
      <c r="E985" s="1">
        <v>155.30000000000001</v>
      </c>
      <c r="F985" s="1">
        <v>157.4</v>
      </c>
      <c r="G985" s="8">
        <f t="shared" si="216"/>
        <v>140.24164383561637</v>
      </c>
      <c r="H985" s="5">
        <v>218</v>
      </c>
      <c r="I985" s="8">
        <f t="shared" si="217"/>
        <v>154.55616438356165</v>
      </c>
      <c r="J985">
        <f t="shared" si="220"/>
        <v>99.073830500062044</v>
      </c>
      <c r="K985">
        <f t="shared" si="218"/>
        <v>140.24164383561637</v>
      </c>
      <c r="L985">
        <f t="shared" si="221"/>
        <v>140.24164383561637</v>
      </c>
      <c r="M985">
        <f t="shared" si="219"/>
        <v>141.27808219178081</v>
      </c>
      <c r="N985" s="20">
        <f t="shared" si="222"/>
        <v>0.73903751255176076</v>
      </c>
      <c r="P985">
        <f t="shared" si="223"/>
        <v>140.50530136986302</v>
      </c>
      <c r="Q985" s="20">
        <f t="shared" si="224"/>
        <v>0.18800231303313808</v>
      </c>
      <c r="S985">
        <f t="shared" si="225"/>
        <v>142.05086301369863</v>
      </c>
      <c r="T985" s="20">
        <f t="shared" si="226"/>
        <v>1.2900727120703976</v>
      </c>
      <c r="U985">
        <f t="shared" si="227"/>
        <v>154.55616438356165</v>
      </c>
      <c r="V985">
        <f t="shared" si="228"/>
        <v>152.48328767123274</v>
      </c>
      <c r="W985" s="20">
        <f t="shared" si="229"/>
        <v>-1.3411802244164477</v>
      </c>
      <c r="Y985">
        <f t="shared" si="230"/>
        <v>154.00812054794508</v>
      </c>
      <c r="Z985" s="9">
        <f t="shared" si="231"/>
        <v>-0.54804383561656778</v>
      </c>
      <c r="AB985">
        <f t="shared" si="232"/>
        <v>150.95845479452041</v>
      </c>
      <c r="AC985" s="9">
        <f t="shared" si="233"/>
        <v>-3.5977095890412447</v>
      </c>
    </row>
    <row r="986" spans="1:29">
      <c r="A986" s="1">
        <v>20140911</v>
      </c>
      <c r="B986" s="1">
        <v>200000</v>
      </c>
      <c r="C986" s="1">
        <v>2456912.3220000002</v>
      </c>
      <c r="D986" s="1">
        <v>2154.7829999999999</v>
      </c>
      <c r="E986" s="1">
        <v>151.4</v>
      </c>
      <c r="F986" s="1">
        <v>153.4</v>
      </c>
      <c r="G986" s="8">
        <f t="shared" si="216"/>
        <v>140.18493150684924</v>
      </c>
      <c r="H986" s="5">
        <v>187</v>
      </c>
      <c r="I986" s="8">
        <f t="shared" si="217"/>
        <v>154.38082191780822</v>
      </c>
      <c r="J986">
        <f t="shared" si="220"/>
        <v>99.080462829863876</v>
      </c>
      <c r="K986">
        <f t="shared" si="218"/>
        <v>140.18493150684924</v>
      </c>
      <c r="L986">
        <f t="shared" si="221"/>
        <v>140.18493150684924</v>
      </c>
      <c r="M986">
        <f t="shared" si="219"/>
        <v>141.19041095890412</v>
      </c>
      <c r="N986" s="20">
        <f t="shared" si="222"/>
        <v>0.71725216201696185</v>
      </c>
      <c r="P986">
        <f t="shared" si="223"/>
        <v>140.41850684931507</v>
      </c>
      <c r="Q986" s="20">
        <f t="shared" si="224"/>
        <v>0.16661943616557551</v>
      </c>
      <c r="S986">
        <f t="shared" si="225"/>
        <v>141.96231506849315</v>
      </c>
      <c r="T986" s="20">
        <f t="shared" si="226"/>
        <v>1.267884887868334</v>
      </c>
      <c r="U986">
        <f t="shared" si="227"/>
        <v>154.38082191780822</v>
      </c>
      <c r="V986">
        <f t="shared" si="228"/>
        <v>152.36986301369848</v>
      </c>
      <c r="W986" s="20">
        <f t="shared" si="229"/>
        <v>-1.3025963193668986</v>
      </c>
      <c r="Y986">
        <f t="shared" si="230"/>
        <v>153.89356164383545</v>
      </c>
      <c r="Z986" s="9">
        <f t="shared" si="231"/>
        <v>-0.48726027397276545</v>
      </c>
      <c r="AB986">
        <f t="shared" si="232"/>
        <v>150.8461643835615</v>
      </c>
      <c r="AC986" s="9">
        <f t="shared" si="233"/>
        <v>-3.534657534246719</v>
      </c>
    </row>
    <row r="987" spans="1:29">
      <c r="A987" s="1">
        <v>20140912</v>
      </c>
      <c r="B987" s="1">
        <v>200000</v>
      </c>
      <c r="C987" s="1">
        <v>2456913.3220000002</v>
      </c>
      <c r="D987" s="1">
        <v>2154.819</v>
      </c>
      <c r="E987" s="1">
        <v>152</v>
      </c>
      <c r="F987" s="1">
        <v>154</v>
      </c>
      <c r="G987" s="8">
        <f t="shared" si="216"/>
        <v>140.10821917808212</v>
      </c>
      <c r="H987" s="5">
        <v>188</v>
      </c>
      <c r="I987" s="8">
        <f t="shared" si="217"/>
        <v>154.0904109589041</v>
      </c>
      <c r="J987">
        <f t="shared" si="220"/>
        <v>99.092598189996977</v>
      </c>
      <c r="K987">
        <f t="shared" si="218"/>
        <v>140.10821917808212</v>
      </c>
      <c r="L987">
        <f t="shared" si="221"/>
        <v>140.10821917808212</v>
      </c>
      <c r="M987">
        <f t="shared" si="219"/>
        <v>141.04520547945205</v>
      </c>
      <c r="N987" s="20">
        <f t="shared" si="222"/>
        <v>0.66875898278242119</v>
      </c>
      <c r="P987">
        <f t="shared" si="223"/>
        <v>140.27475342465755</v>
      </c>
      <c r="Q987" s="20">
        <f t="shared" si="224"/>
        <v>0.11886115429371102</v>
      </c>
      <c r="S987">
        <f t="shared" si="225"/>
        <v>141.81565753424655</v>
      </c>
      <c r="T987" s="20">
        <f t="shared" si="226"/>
        <v>1.2186568112711598</v>
      </c>
      <c r="U987">
        <f t="shared" si="227"/>
        <v>154.0904109589041</v>
      </c>
      <c r="V987">
        <f t="shared" si="228"/>
        <v>152.21643835616425</v>
      </c>
      <c r="W987" s="20">
        <f t="shared" si="229"/>
        <v>-1.2161513432783551</v>
      </c>
      <c r="Y987">
        <f t="shared" si="230"/>
        <v>153.73860273972588</v>
      </c>
      <c r="Z987" s="9">
        <f t="shared" si="231"/>
        <v>-0.35180821917822414</v>
      </c>
      <c r="AB987">
        <f t="shared" si="232"/>
        <v>150.69427397260262</v>
      </c>
      <c r="AC987" s="9">
        <f t="shared" si="233"/>
        <v>-3.3961369863014852</v>
      </c>
    </row>
    <row r="988" spans="1:29">
      <c r="A988" s="1">
        <v>20140913</v>
      </c>
      <c r="B988" s="1">
        <v>200000</v>
      </c>
      <c r="C988" s="1">
        <v>2456914.3220000002</v>
      </c>
      <c r="D988" s="1">
        <v>2154.8560000000002</v>
      </c>
      <c r="E988" s="1">
        <v>145.1</v>
      </c>
      <c r="F988" s="1">
        <v>146.9</v>
      </c>
      <c r="G988" s="8">
        <f t="shared" si="216"/>
        <v>140.03205479452049</v>
      </c>
      <c r="H988" s="5">
        <v>160</v>
      </c>
      <c r="I988" s="8">
        <f t="shared" si="217"/>
        <v>153.97534246575341</v>
      </c>
      <c r="J988">
        <f t="shared" si="220"/>
        <v>99.094446718029928</v>
      </c>
      <c r="K988">
        <f t="shared" si="218"/>
        <v>140.03205479452049</v>
      </c>
      <c r="L988">
        <f t="shared" si="221"/>
        <v>140.03205479452049</v>
      </c>
      <c r="M988">
        <f t="shared" si="219"/>
        <v>140.98767123287672</v>
      </c>
      <c r="N988" s="20">
        <f t="shared" si="222"/>
        <v>0.68242691986380066</v>
      </c>
      <c r="P988">
        <f t="shared" si="223"/>
        <v>140.21779452054795</v>
      </c>
      <c r="Q988" s="20">
        <f t="shared" si="224"/>
        <v>0.13264086305098033</v>
      </c>
      <c r="S988">
        <f t="shared" si="225"/>
        <v>141.75754794520549</v>
      </c>
      <c r="T988" s="20">
        <f t="shared" si="226"/>
        <v>1.232212976676621</v>
      </c>
      <c r="U988">
        <f t="shared" si="227"/>
        <v>153.97534246575341</v>
      </c>
      <c r="V988">
        <f t="shared" si="228"/>
        <v>152.06410958904098</v>
      </c>
      <c r="W988" s="20">
        <f t="shared" si="229"/>
        <v>-1.2412590523301077</v>
      </c>
      <c r="Y988">
        <f t="shared" si="230"/>
        <v>153.58475068493138</v>
      </c>
      <c r="Z988" s="9">
        <f t="shared" si="231"/>
        <v>-0.39059178082203516</v>
      </c>
      <c r="AB988">
        <f t="shared" si="232"/>
        <v>150.54346849315058</v>
      </c>
      <c r="AC988" s="9">
        <f t="shared" si="233"/>
        <v>-3.4318739726028302</v>
      </c>
    </row>
    <row r="989" spans="1:29">
      <c r="A989" s="1">
        <v>20140914</v>
      </c>
      <c r="B989" s="1">
        <v>200000</v>
      </c>
      <c r="C989" s="1">
        <v>2456915.3220000002</v>
      </c>
      <c r="D989" s="1">
        <v>2154.893</v>
      </c>
      <c r="E989" s="1">
        <v>139.30000000000001</v>
      </c>
      <c r="F989" s="1">
        <v>141</v>
      </c>
      <c r="G989" s="8">
        <f t="shared" si="216"/>
        <v>139.96520547945201</v>
      </c>
      <c r="H989" s="5">
        <v>173</v>
      </c>
      <c r="I989" s="8">
        <f t="shared" si="217"/>
        <v>153.77534246575343</v>
      </c>
      <c r="J989">
        <f t="shared" si="220"/>
        <v>99.10192773660205</v>
      </c>
      <c r="K989">
        <f t="shared" si="218"/>
        <v>139.96520547945201</v>
      </c>
      <c r="L989">
        <f t="shared" si="221"/>
        <v>139.96520547945201</v>
      </c>
      <c r="M989">
        <f t="shared" si="219"/>
        <v>140.8876712328767</v>
      </c>
      <c r="N989" s="20">
        <f t="shared" si="222"/>
        <v>0.65906790924556446</v>
      </c>
      <c r="P989">
        <f t="shared" si="223"/>
        <v>140.11879452054797</v>
      </c>
      <c r="Q989" s="20">
        <f t="shared" si="224"/>
        <v>0.10973373030091693</v>
      </c>
      <c r="S989">
        <f t="shared" si="225"/>
        <v>141.65654794520549</v>
      </c>
      <c r="T989" s="20">
        <f t="shared" si="226"/>
        <v>1.2084020881902688</v>
      </c>
      <c r="U989">
        <f t="shared" si="227"/>
        <v>153.77534246575343</v>
      </c>
      <c r="V989">
        <f t="shared" si="228"/>
        <v>151.93041095890402</v>
      </c>
      <c r="W989" s="20">
        <f t="shared" si="229"/>
        <v>-1.1997576966933252</v>
      </c>
      <c r="Y989">
        <f t="shared" si="230"/>
        <v>153.44971506849305</v>
      </c>
      <c r="Z989" s="9">
        <f t="shared" si="231"/>
        <v>-0.32562739726037648</v>
      </c>
      <c r="AB989">
        <f t="shared" si="232"/>
        <v>150.41110684931499</v>
      </c>
      <c r="AC989" s="9">
        <f t="shared" si="233"/>
        <v>-3.3642356164384353</v>
      </c>
    </row>
    <row r="990" spans="1:29">
      <c r="A990" s="1">
        <v>20140915</v>
      </c>
      <c r="B990" s="1">
        <v>200000</v>
      </c>
      <c r="C990" s="1">
        <v>2456916.3220000002</v>
      </c>
      <c r="D990" s="1">
        <v>2154.9290000000001</v>
      </c>
      <c r="E990" s="1">
        <v>132.9</v>
      </c>
      <c r="F990" s="1">
        <v>134.4</v>
      </c>
      <c r="G990" s="8">
        <f t="shared" si="216"/>
        <v>139.91534246575338</v>
      </c>
      <c r="H990" s="5">
        <v>163</v>
      </c>
      <c r="I990" s="8">
        <f t="shared" si="217"/>
        <v>153.56164383561645</v>
      </c>
      <c r="J990">
        <f t="shared" si="220"/>
        <v>99.111347011596791</v>
      </c>
      <c r="K990">
        <f t="shared" si="218"/>
        <v>139.91534246575338</v>
      </c>
      <c r="L990">
        <f t="shared" si="221"/>
        <v>139.91534246575338</v>
      </c>
      <c r="M990">
        <f t="shared" si="219"/>
        <v>140.78082191780823</v>
      </c>
      <c r="N990" s="20">
        <f t="shared" si="222"/>
        <v>0.61857365804374354</v>
      </c>
      <c r="P990">
        <f t="shared" si="223"/>
        <v>140.01301369863015</v>
      </c>
      <c r="Q990" s="20">
        <f t="shared" si="224"/>
        <v>6.9807378630159178E-2</v>
      </c>
      <c r="S990">
        <f t="shared" si="225"/>
        <v>141.5486301369863</v>
      </c>
      <c r="T990" s="20">
        <f t="shared" si="226"/>
        <v>1.1673399374573279</v>
      </c>
      <c r="U990">
        <f t="shared" si="227"/>
        <v>153.56164383561645</v>
      </c>
      <c r="V990">
        <f t="shared" si="228"/>
        <v>151.83068493150677</v>
      </c>
      <c r="W990" s="20">
        <f t="shared" si="229"/>
        <v>-1.1272078501338711</v>
      </c>
      <c r="Y990">
        <f t="shared" si="230"/>
        <v>153.34899178082185</v>
      </c>
      <c r="Z990" s="9">
        <f t="shared" si="231"/>
        <v>-0.21265205479460292</v>
      </c>
      <c r="AB990">
        <f t="shared" si="232"/>
        <v>150.31237808219169</v>
      </c>
      <c r="AC990" s="9">
        <f t="shared" si="233"/>
        <v>-3.2492657534247655</v>
      </c>
    </row>
    <row r="991" spans="1:29">
      <c r="A991" s="1">
        <v>20140916</v>
      </c>
      <c r="B991" s="1">
        <v>200000</v>
      </c>
      <c r="C991" s="1">
        <v>2456917.3220000002</v>
      </c>
      <c r="D991" s="1">
        <v>2154.9659999999999</v>
      </c>
      <c r="E991" s="1">
        <v>132.69999999999999</v>
      </c>
      <c r="F991" s="1">
        <v>134.1</v>
      </c>
      <c r="G991" s="8">
        <f t="shared" si="216"/>
        <v>139.85534246575335</v>
      </c>
      <c r="H991" s="5">
        <v>159</v>
      </c>
      <c r="I991" s="8">
        <f t="shared" si="217"/>
        <v>153.25753424657535</v>
      </c>
      <c r="J991">
        <f t="shared" si="220"/>
        <v>99.125511718121516</v>
      </c>
      <c r="K991">
        <f t="shared" si="218"/>
        <v>139.85534246575335</v>
      </c>
      <c r="L991">
        <f t="shared" si="221"/>
        <v>139.85534246575335</v>
      </c>
      <c r="M991">
        <f t="shared" si="219"/>
        <v>140.62876712328767</v>
      </c>
      <c r="N991" s="20">
        <f t="shared" si="222"/>
        <v>0.55301759939825956</v>
      </c>
      <c r="P991">
        <f t="shared" si="223"/>
        <v>139.8624794520548</v>
      </c>
      <c r="Q991" s="20">
        <f t="shared" si="224"/>
        <v>5.1031202495437356E-3</v>
      </c>
      <c r="S991">
        <f t="shared" si="225"/>
        <v>141.39505479452055</v>
      </c>
      <c r="T991" s="20">
        <f t="shared" si="226"/>
        <v>1.1009320785469612</v>
      </c>
      <c r="U991">
        <f t="shared" si="227"/>
        <v>153.25753424657535</v>
      </c>
      <c r="V991">
        <f t="shared" si="228"/>
        <v>151.71068493150671</v>
      </c>
      <c r="W991" s="20">
        <f t="shared" si="229"/>
        <v>-1.0093137167272488</v>
      </c>
      <c r="Y991">
        <f t="shared" si="230"/>
        <v>153.22779178082178</v>
      </c>
      <c r="Z991" s="9">
        <f t="shared" si="231"/>
        <v>-2.974246575357142E-2</v>
      </c>
      <c r="AB991">
        <f t="shared" si="232"/>
        <v>150.19357808219164</v>
      </c>
      <c r="AC991" s="9">
        <f t="shared" si="233"/>
        <v>-3.0639561643837112</v>
      </c>
    </row>
    <row r="992" spans="1:29">
      <c r="A992" s="1">
        <v>20140917</v>
      </c>
      <c r="B992" s="1">
        <v>170000</v>
      </c>
      <c r="C992" s="1">
        <v>2456918.3220000002</v>
      </c>
      <c r="D992" s="1">
        <v>2155.0030000000002</v>
      </c>
      <c r="E992" s="1">
        <v>124.6</v>
      </c>
      <c r="F992" s="1">
        <v>125.9</v>
      </c>
      <c r="G992" s="8">
        <f t="shared" si="216"/>
        <v>139.791506849315</v>
      </c>
      <c r="H992" s="5">
        <v>115</v>
      </c>
      <c r="I992" s="8">
        <f t="shared" si="217"/>
        <v>152.87671232876713</v>
      </c>
      <c r="J992">
        <f t="shared" si="220"/>
        <v>99.144068100358425</v>
      </c>
      <c r="K992">
        <f t="shared" si="218"/>
        <v>139.791506849315</v>
      </c>
      <c r="L992">
        <f t="shared" si="221"/>
        <v>139.791506849315</v>
      </c>
      <c r="M992">
        <f t="shared" si="219"/>
        <v>140.43835616438355</v>
      </c>
      <c r="N992" s="20">
        <f t="shared" si="222"/>
        <v>0.46272433114683054</v>
      </c>
      <c r="P992">
        <f t="shared" si="223"/>
        <v>139.67397260273972</v>
      </c>
      <c r="Q992" s="20">
        <f t="shared" si="224"/>
        <v>-8.4078245684821695E-2</v>
      </c>
      <c r="S992">
        <f t="shared" si="225"/>
        <v>141.2027397260274</v>
      </c>
      <c r="T992" s="20">
        <f t="shared" si="226"/>
        <v>1.0095269079784686</v>
      </c>
      <c r="U992">
        <f t="shared" si="227"/>
        <v>152.87671232876713</v>
      </c>
      <c r="V992">
        <f t="shared" si="228"/>
        <v>151.58301369863</v>
      </c>
      <c r="W992" s="20">
        <f t="shared" si="229"/>
        <v>-0.84623655913988216</v>
      </c>
      <c r="Y992">
        <f t="shared" si="230"/>
        <v>153.09884383561629</v>
      </c>
      <c r="Z992" s="9">
        <f t="shared" si="231"/>
        <v>0.22213150684916627</v>
      </c>
      <c r="AB992">
        <f t="shared" si="232"/>
        <v>150.0671835616437</v>
      </c>
      <c r="AC992" s="9">
        <f t="shared" si="233"/>
        <v>-2.8095287671234246</v>
      </c>
    </row>
    <row r="993" spans="1:29">
      <c r="A993" s="1">
        <v>20140918</v>
      </c>
      <c r="B993" s="1">
        <v>200000</v>
      </c>
      <c r="C993" s="1">
        <v>2456919.3220000002</v>
      </c>
      <c r="D993" s="1">
        <v>2155.0390000000002</v>
      </c>
      <c r="E993" s="1">
        <v>120.2</v>
      </c>
      <c r="F993" s="1">
        <v>121.3</v>
      </c>
      <c r="G993" s="8">
        <f t="shared" si="216"/>
        <v>139.68301369863008</v>
      </c>
      <c r="H993" s="5">
        <v>101</v>
      </c>
      <c r="I993" s="8">
        <f t="shared" si="217"/>
        <v>152.56164383561645</v>
      </c>
      <c r="J993">
        <f t="shared" si="220"/>
        <v>99.155840890724605</v>
      </c>
      <c r="K993">
        <f t="shared" si="218"/>
        <v>139.68301369863008</v>
      </c>
      <c r="L993">
        <f t="shared" si="221"/>
        <v>139.68301369863008</v>
      </c>
      <c r="M993">
        <f t="shared" si="219"/>
        <v>140.28082191780823</v>
      </c>
      <c r="N993" s="20">
        <f t="shared" si="222"/>
        <v>0.42797488638663594</v>
      </c>
      <c r="P993">
        <f t="shared" si="223"/>
        <v>139.51801369863014</v>
      </c>
      <c r="Q993" s="20">
        <f t="shared" si="224"/>
        <v>-0.11812459914125384</v>
      </c>
      <c r="S993">
        <f t="shared" si="225"/>
        <v>141.04363013698631</v>
      </c>
      <c r="T993" s="20">
        <f t="shared" si="226"/>
        <v>0.97407437191453994</v>
      </c>
      <c r="U993">
        <f t="shared" si="227"/>
        <v>152.56164383561645</v>
      </c>
      <c r="V993">
        <f t="shared" si="228"/>
        <v>151.36602739726015</v>
      </c>
      <c r="W993" s="20">
        <f t="shared" si="229"/>
        <v>-0.78369399299640463</v>
      </c>
      <c r="Y993">
        <f t="shared" si="230"/>
        <v>152.87968767123274</v>
      </c>
      <c r="Z993" s="9">
        <f t="shared" si="231"/>
        <v>0.31804383561629379</v>
      </c>
      <c r="AB993">
        <f t="shared" si="232"/>
        <v>149.85236712328756</v>
      </c>
      <c r="AC993" s="9">
        <f t="shared" si="233"/>
        <v>-2.7092767123288866</v>
      </c>
    </row>
    <row r="994" spans="1:29">
      <c r="A994" s="1">
        <v>20140919</v>
      </c>
      <c r="B994" s="1">
        <v>200000</v>
      </c>
      <c r="C994" s="1">
        <v>2456920.3220000002</v>
      </c>
      <c r="D994" s="1">
        <v>2155.076</v>
      </c>
      <c r="E994" s="1">
        <v>121.8</v>
      </c>
      <c r="F994" s="1">
        <v>122.8</v>
      </c>
      <c r="G994" s="8">
        <f t="shared" si="216"/>
        <v>139.57808219178077</v>
      </c>
      <c r="H994" s="5">
        <v>92</v>
      </c>
      <c r="I994" s="8">
        <f t="shared" si="217"/>
        <v>152.18904109589042</v>
      </c>
      <c r="J994">
        <f t="shared" si="220"/>
        <v>99.17136222074204</v>
      </c>
      <c r="K994">
        <f t="shared" si="218"/>
        <v>139.57808219178077</v>
      </c>
      <c r="L994">
        <f t="shared" si="221"/>
        <v>139.57808219178077</v>
      </c>
      <c r="M994">
        <f t="shared" si="219"/>
        <v>140.09452054794519</v>
      </c>
      <c r="N994" s="20">
        <f t="shared" si="222"/>
        <v>0.36999960742750204</v>
      </c>
      <c r="P994">
        <f t="shared" si="223"/>
        <v>139.33357534246574</v>
      </c>
      <c r="Q994" s="20">
        <f t="shared" si="224"/>
        <v>-0.17517567620615182</v>
      </c>
      <c r="S994">
        <f t="shared" si="225"/>
        <v>140.85546575342465</v>
      </c>
      <c r="T994" s="20">
        <f t="shared" si="226"/>
        <v>0.91517489106117011</v>
      </c>
      <c r="U994">
        <f t="shared" si="227"/>
        <v>152.18904109589042</v>
      </c>
      <c r="V994">
        <f t="shared" si="228"/>
        <v>151.15616438356153</v>
      </c>
      <c r="W994" s="20">
        <f t="shared" si="229"/>
        <v>-0.67868008425001847</v>
      </c>
      <c r="Y994">
        <f t="shared" si="230"/>
        <v>152.66772602739715</v>
      </c>
      <c r="Z994" s="9">
        <f t="shared" si="231"/>
        <v>0.4786849315067343</v>
      </c>
      <c r="AB994">
        <f t="shared" si="232"/>
        <v>149.64460273972591</v>
      </c>
      <c r="AC994" s="9">
        <f t="shared" si="233"/>
        <v>-2.5444383561645054</v>
      </c>
    </row>
    <row r="995" spans="1:29">
      <c r="A995" s="1">
        <v>20140920</v>
      </c>
      <c r="B995" s="1">
        <v>200000</v>
      </c>
      <c r="C995" s="1">
        <v>2456921.3220000002</v>
      </c>
      <c r="D995" s="1">
        <v>2155.1129999999998</v>
      </c>
      <c r="E995" s="1">
        <v>119.1</v>
      </c>
      <c r="F995" s="1">
        <v>120.1</v>
      </c>
      <c r="G995" s="8">
        <f t="shared" si="216"/>
        <v>139.47205479452049</v>
      </c>
      <c r="H995" s="5">
        <v>123</v>
      </c>
      <c r="I995" s="8">
        <f t="shared" si="217"/>
        <v>151.81917808219177</v>
      </c>
      <c r="J995">
        <f t="shared" si="220"/>
        <v>99.186721767062465</v>
      </c>
      <c r="K995">
        <f t="shared" si="218"/>
        <v>139.47205479452049</v>
      </c>
      <c r="L995">
        <f t="shared" si="221"/>
        <v>139.47205479452049</v>
      </c>
      <c r="M995">
        <f t="shared" si="219"/>
        <v>139.9095890410959</v>
      </c>
      <c r="N995" s="20">
        <f t="shared" si="222"/>
        <v>0.31370746435190711</v>
      </c>
      <c r="P995">
        <f t="shared" si="223"/>
        <v>139.15049315068492</v>
      </c>
      <c r="Q995" s="20">
        <f t="shared" si="224"/>
        <v>-0.23055632492781797</v>
      </c>
      <c r="S995">
        <f t="shared" si="225"/>
        <v>140.66868493150685</v>
      </c>
      <c r="T995" s="20">
        <f t="shared" si="226"/>
        <v>0.85797125363164639</v>
      </c>
      <c r="U995">
        <f t="shared" si="227"/>
        <v>151.81917808219177</v>
      </c>
      <c r="V995">
        <f t="shared" si="228"/>
        <v>150.94410958904098</v>
      </c>
      <c r="W995" s="20">
        <f t="shared" si="229"/>
        <v>-0.57638863825033582</v>
      </c>
      <c r="Y995">
        <f t="shared" si="230"/>
        <v>152.4535506849314</v>
      </c>
      <c r="Z995" s="9">
        <f t="shared" si="231"/>
        <v>0.63437260273963147</v>
      </c>
      <c r="AB995">
        <f t="shared" si="232"/>
        <v>149.43466849315055</v>
      </c>
      <c r="AC995" s="9">
        <f t="shared" si="233"/>
        <v>-2.3845095890412153</v>
      </c>
    </row>
    <row r="996" spans="1:29">
      <c r="A996" s="1">
        <v>20140921</v>
      </c>
      <c r="B996" s="1">
        <v>200000</v>
      </c>
      <c r="C996" s="1">
        <v>2456922.3220000002</v>
      </c>
      <c r="D996" s="1">
        <v>2155.1489999999999</v>
      </c>
      <c r="E996" s="1">
        <v>123.9</v>
      </c>
      <c r="F996" s="1">
        <v>124.9</v>
      </c>
      <c r="G996" s="8">
        <f t="shared" si="216"/>
        <v>139.38356164383555</v>
      </c>
      <c r="H996" s="5">
        <v>136</v>
      </c>
      <c r="I996" s="8">
        <f t="shared" si="217"/>
        <v>151.54794520547946</v>
      </c>
      <c r="J996">
        <f t="shared" si="220"/>
        <v>99.197324414715709</v>
      </c>
      <c r="K996">
        <f t="shared" si="218"/>
        <v>139.38356164383555</v>
      </c>
      <c r="L996">
        <f t="shared" si="221"/>
        <v>139.38356164383555</v>
      </c>
      <c r="M996">
        <f t="shared" si="219"/>
        <v>139.77397260273972</v>
      </c>
      <c r="N996" s="20">
        <f t="shared" si="222"/>
        <v>0.28009828009831494</v>
      </c>
      <c r="P996">
        <f t="shared" si="223"/>
        <v>139.01623287671234</v>
      </c>
      <c r="Q996" s="20">
        <f t="shared" si="224"/>
        <v>-0.26353808353802322</v>
      </c>
      <c r="S996">
        <f t="shared" si="225"/>
        <v>140.53171232876713</v>
      </c>
      <c r="T996" s="20">
        <f t="shared" si="226"/>
        <v>0.82373464373468153</v>
      </c>
      <c r="U996">
        <f t="shared" si="227"/>
        <v>151.54794520547946</v>
      </c>
      <c r="V996">
        <f t="shared" si="228"/>
        <v>150.7671232876711</v>
      </c>
      <c r="W996" s="20">
        <f t="shared" si="229"/>
        <v>-0.51523095001365959</v>
      </c>
      <c r="Y996">
        <f t="shared" si="230"/>
        <v>152.2747945205478</v>
      </c>
      <c r="Z996" s="9">
        <f t="shared" si="231"/>
        <v>0.7268493150683355</v>
      </c>
      <c r="AB996">
        <f t="shared" si="232"/>
        <v>149.25945205479439</v>
      </c>
      <c r="AC996" s="9">
        <f t="shared" si="233"/>
        <v>-2.2884931506850705</v>
      </c>
    </row>
    <row r="997" spans="1:29">
      <c r="A997" s="1">
        <v>20140922</v>
      </c>
      <c r="B997" s="1">
        <v>200000</v>
      </c>
      <c r="C997" s="1">
        <v>2456923.3220000002</v>
      </c>
      <c r="D997" s="1">
        <v>2155.1860000000001</v>
      </c>
      <c r="E997" s="1">
        <v>135.80000000000001</v>
      </c>
      <c r="F997" s="1">
        <v>136.80000000000001</v>
      </c>
      <c r="G997" s="8">
        <f t="shared" si="216"/>
        <v>139.30465753424647</v>
      </c>
      <c r="H997" s="5">
        <v>143</v>
      </c>
      <c r="I997" s="8">
        <f t="shared" si="217"/>
        <v>151.43013698630136</v>
      </c>
      <c r="J997">
        <f t="shared" si="220"/>
        <v>99.199269069329858</v>
      </c>
      <c r="K997">
        <f t="shared" si="218"/>
        <v>139.30465753424647</v>
      </c>
      <c r="L997">
        <f t="shared" si="221"/>
        <v>139.30465753424647</v>
      </c>
      <c r="M997">
        <f t="shared" si="219"/>
        <v>139.71506849315068</v>
      </c>
      <c r="N997" s="20">
        <f t="shared" si="222"/>
        <v>0.29461395345184371</v>
      </c>
      <c r="P997">
        <f t="shared" si="223"/>
        <v>138.95791780821918</v>
      </c>
      <c r="Q997" s="20">
        <f t="shared" si="224"/>
        <v>-0.24890748964516263</v>
      </c>
      <c r="S997">
        <f t="shared" si="225"/>
        <v>140.47221917808218</v>
      </c>
      <c r="T997" s="20">
        <f t="shared" si="226"/>
        <v>0.83813539654886426</v>
      </c>
      <c r="U997">
        <f t="shared" si="227"/>
        <v>151.43013698630136</v>
      </c>
      <c r="V997">
        <f t="shared" si="228"/>
        <v>150.60931506849295</v>
      </c>
      <c r="W997" s="20">
        <f t="shared" si="229"/>
        <v>-0.54204660587652143</v>
      </c>
      <c r="Y997">
        <f t="shared" si="230"/>
        <v>152.11540821917788</v>
      </c>
      <c r="Z997" s="9">
        <f t="shared" si="231"/>
        <v>0.68527123287651648</v>
      </c>
      <c r="AB997">
        <f t="shared" si="232"/>
        <v>149.10322191780801</v>
      </c>
      <c r="AC997" s="9">
        <f t="shared" si="233"/>
        <v>-2.3269150684933493</v>
      </c>
    </row>
    <row r="998" spans="1:29">
      <c r="A998" s="1">
        <v>20140923</v>
      </c>
      <c r="B998" s="1">
        <v>200000</v>
      </c>
      <c r="C998" s="1">
        <v>2456924.3220000002</v>
      </c>
      <c r="D998" s="1">
        <v>2155.223</v>
      </c>
      <c r="E998" s="1">
        <v>138.19999999999999</v>
      </c>
      <c r="F998" s="1">
        <v>139.1</v>
      </c>
      <c r="G998" s="8">
        <f t="shared" si="216"/>
        <v>139.23479452054784</v>
      </c>
      <c r="H998" s="5">
        <v>117</v>
      </c>
      <c r="I998" s="8">
        <f t="shared" si="217"/>
        <v>151.24657534246575</v>
      </c>
      <c r="J998">
        <f t="shared" si="220"/>
        <v>99.205814690698304</v>
      </c>
      <c r="K998">
        <f t="shared" si="218"/>
        <v>139.23479452054784</v>
      </c>
      <c r="L998">
        <f t="shared" si="221"/>
        <v>139.23479452054784</v>
      </c>
      <c r="M998">
        <f t="shared" si="219"/>
        <v>139.62328767123287</v>
      </c>
      <c r="N998" s="20">
        <f t="shared" si="222"/>
        <v>0.27902016304386734</v>
      </c>
      <c r="P998">
        <f t="shared" si="223"/>
        <v>138.86705479452053</v>
      </c>
      <c r="Q998" s="20">
        <f t="shared" si="224"/>
        <v>-0.26411481935504355</v>
      </c>
      <c r="S998">
        <f t="shared" si="225"/>
        <v>140.37952054794522</v>
      </c>
      <c r="T998" s="20">
        <f t="shared" si="226"/>
        <v>0.82215514544279245</v>
      </c>
      <c r="U998">
        <f t="shared" si="227"/>
        <v>151.24657534246575</v>
      </c>
      <c r="V998">
        <f t="shared" si="228"/>
        <v>150.46958904109567</v>
      </c>
      <c r="W998" s="20">
        <f t="shared" si="229"/>
        <v>-0.51372158319006189</v>
      </c>
      <c r="Y998">
        <f t="shared" si="230"/>
        <v>151.97428493150665</v>
      </c>
      <c r="Z998" s="9">
        <f t="shared" si="231"/>
        <v>0.72770958904089866</v>
      </c>
      <c r="AB998">
        <f t="shared" si="232"/>
        <v>148.9648931506847</v>
      </c>
      <c r="AC998" s="9">
        <f t="shared" si="233"/>
        <v>-2.2816821917810444</v>
      </c>
    </row>
    <row r="999" spans="1:29">
      <c r="A999" s="1">
        <v>20140924</v>
      </c>
      <c r="B999" s="1">
        <v>200000</v>
      </c>
      <c r="C999" s="1">
        <v>2456925.3220000002</v>
      </c>
      <c r="D999" s="1">
        <v>2155.259</v>
      </c>
      <c r="E999" s="1">
        <v>144.69999999999999</v>
      </c>
      <c r="F999" s="1">
        <v>145.6</v>
      </c>
      <c r="G999" s="8">
        <f t="shared" si="216"/>
        <v>139.19369863013688</v>
      </c>
      <c r="H999" s="5">
        <v>152</v>
      </c>
      <c r="I999" s="8">
        <f t="shared" si="217"/>
        <v>151.16164383561645</v>
      </c>
      <c r="J999">
        <f t="shared" si="220"/>
        <v>99.208268387283852</v>
      </c>
      <c r="K999">
        <f t="shared" si="218"/>
        <v>139.19369863013688</v>
      </c>
      <c r="L999">
        <f t="shared" si="221"/>
        <v>139.19369863013688</v>
      </c>
      <c r="M999">
        <f t="shared" si="219"/>
        <v>139.58082191780824</v>
      </c>
      <c r="N999" s="20">
        <f t="shared" si="222"/>
        <v>0.2781184001008512</v>
      </c>
      <c r="P999">
        <f t="shared" si="223"/>
        <v>138.82501369863013</v>
      </c>
      <c r="Q999" s="20">
        <f t="shared" si="224"/>
        <v>-0.26487185492959497</v>
      </c>
      <c r="S999">
        <f t="shared" si="225"/>
        <v>140.33663013698629</v>
      </c>
      <c r="T999" s="20">
        <f t="shared" si="226"/>
        <v>0.82110865513126896</v>
      </c>
      <c r="U999">
        <f t="shared" si="227"/>
        <v>151.16164383561645</v>
      </c>
      <c r="V999">
        <f t="shared" si="228"/>
        <v>150.38739726027376</v>
      </c>
      <c r="W999" s="20">
        <f t="shared" si="229"/>
        <v>-0.51219777431413149</v>
      </c>
      <c r="Y999">
        <f t="shared" si="230"/>
        <v>151.89127123287651</v>
      </c>
      <c r="Z999" s="9">
        <f t="shared" si="231"/>
        <v>0.72962739726006021</v>
      </c>
      <c r="AB999">
        <f t="shared" si="232"/>
        <v>148.88352328767101</v>
      </c>
      <c r="AC999" s="9">
        <f t="shared" si="233"/>
        <v>-2.2781205479454343</v>
      </c>
    </row>
    <row r="1000" spans="1:29">
      <c r="A1000" s="1">
        <v>20140925</v>
      </c>
      <c r="B1000" s="1">
        <v>200000</v>
      </c>
      <c r="C1000" s="1">
        <v>2456926.3220000002</v>
      </c>
      <c r="D1000" s="1">
        <v>2155.2959999999998</v>
      </c>
      <c r="E1000" s="1">
        <v>166.9</v>
      </c>
      <c r="F1000" s="1">
        <v>167.8</v>
      </c>
      <c r="G1000" s="8">
        <f t="shared" si="216"/>
        <v>139.14712328767112</v>
      </c>
      <c r="H1000" s="5">
        <v>230</v>
      </c>
      <c r="I1000" s="8">
        <f t="shared" si="217"/>
        <v>151.07123287671232</v>
      </c>
      <c r="J1000">
        <f t="shared" si="220"/>
        <v>99.210696215157498</v>
      </c>
      <c r="K1000">
        <f t="shared" si="218"/>
        <v>139.14712328767112</v>
      </c>
      <c r="L1000">
        <f t="shared" si="221"/>
        <v>139.14712328767112</v>
      </c>
      <c r="M1000">
        <f t="shared" si="219"/>
        <v>139.53561643835616</v>
      </c>
      <c r="N1000" s="20">
        <f t="shared" si="222"/>
        <v>0.27919596288157322</v>
      </c>
      <c r="P1000">
        <f t="shared" si="223"/>
        <v>138.7802602739726</v>
      </c>
      <c r="Q1000" s="20">
        <f t="shared" si="224"/>
        <v>-0.26365116649955667</v>
      </c>
      <c r="S1000">
        <f t="shared" si="225"/>
        <v>140.29097260273971</v>
      </c>
      <c r="T1000" s="20">
        <f t="shared" si="226"/>
        <v>0.82204309226273153</v>
      </c>
      <c r="U1000">
        <f t="shared" si="227"/>
        <v>151.07123287671232</v>
      </c>
      <c r="V1000">
        <f t="shared" si="228"/>
        <v>150.29424657534224</v>
      </c>
      <c r="W1000" s="20">
        <f t="shared" si="229"/>
        <v>-0.51431783972012113</v>
      </c>
      <c r="Y1000">
        <f t="shared" si="230"/>
        <v>151.79718904109566</v>
      </c>
      <c r="Z1000" s="9">
        <f t="shared" si="231"/>
        <v>0.72595616438334787</v>
      </c>
      <c r="AB1000">
        <f t="shared" si="232"/>
        <v>148.79130410958882</v>
      </c>
      <c r="AC1000" s="9">
        <f t="shared" si="233"/>
        <v>-2.2799287671234936</v>
      </c>
    </row>
    <row r="1001" spans="1:29">
      <c r="A1001" s="1">
        <v>20140926</v>
      </c>
      <c r="B1001" s="1">
        <v>200000</v>
      </c>
      <c r="C1001" s="1">
        <v>2456927.3220000002</v>
      </c>
      <c r="D1001" s="1">
        <v>2155.3330000000001</v>
      </c>
      <c r="E1001" s="1">
        <v>170.2</v>
      </c>
      <c r="F1001" s="1">
        <v>171</v>
      </c>
      <c r="G1001" s="8">
        <f t="shared" si="216"/>
        <v>139.12794520547934</v>
      </c>
      <c r="H1001" s="5">
        <v>219</v>
      </c>
      <c r="I1001" s="8">
        <f t="shared" si="217"/>
        <v>150.93972602739726</v>
      </c>
      <c r="J1001">
        <f t="shared" si="220"/>
        <v>99.217450492803067</v>
      </c>
      <c r="K1001">
        <f t="shared" si="218"/>
        <v>139.12794520547934</v>
      </c>
      <c r="L1001">
        <f t="shared" si="221"/>
        <v>139.12794520547934</v>
      </c>
      <c r="M1001">
        <f t="shared" si="219"/>
        <v>139.46986301369861</v>
      </c>
      <c r="N1001" s="20">
        <f t="shared" si="222"/>
        <v>0.24575782220767906</v>
      </c>
      <c r="P1001">
        <f t="shared" si="223"/>
        <v>138.71516438356164</v>
      </c>
      <c r="Q1001" s="20">
        <f t="shared" si="224"/>
        <v>-0.29669152470272309</v>
      </c>
      <c r="S1001">
        <f t="shared" si="225"/>
        <v>140.22456164383561</v>
      </c>
      <c r="T1001" s="20">
        <f t="shared" si="226"/>
        <v>0.78820716911809541</v>
      </c>
      <c r="U1001">
        <f t="shared" si="227"/>
        <v>150.93972602739726</v>
      </c>
      <c r="V1001">
        <f t="shared" si="228"/>
        <v>150.25589041095867</v>
      </c>
      <c r="W1001" s="20">
        <f t="shared" si="229"/>
        <v>-0.45305211188369299</v>
      </c>
      <c r="Y1001">
        <f t="shared" si="230"/>
        <v>151.75844931506825</v>
      </c>
      <c r="Z1001" s="9">
        <f t="shared" si="231"/>
        <v>0.81872328767099134</v>
      </c>
      <c r="AB1001">
        <f t="shared" si="232"/>
        <v>148.75333150684909</v>
      </c>
      <c r="AC1001" s="9">
        <f t="shared" si="233"/>
        <v>-2.1863945205481627</v>
      </c>
    </row>
    <row r="1002" spans="1:29">
      <c r="A1002" s="1">
        <v>20140927</v>
      </c>
      <c r="B1002" s="1">
        <v>200000</v>
      </c>
      <c r="C1002" s="1">
        <v>2456928.3220000002</v>
      </c>
      <c r="D1002" s="1">
        <v>2155.3690000000001</v>
      </c>
      <c r="E1002" s="1">
        <v>181.4</v>
      </c>
      <c r="F1002" s="1">
        <v>182.2</v>
      </c>
      <c r="G1002" s="8">
        <f t="shared" si="216"/>
        <v>139.1257534246574</v>
      </c>
      <c r="H1002" s="5">
        <v>259</v>
      </c>
      <c r="I1002" s="8">
        <f t="shared" si="217"/>
        <v>150.6904109589041</v>
      </c>
      <c r="J1002">
        <f t="shared" si="220"/>
        <v>99.232555179811641</v>
      </c>
      <c r="K1002">
        <f t="shared" si="218"/>
        <v>139.1257534246574</v>
      </c>
      <c r="L1002">
        <f t="shared" si="221"/>
        <v>139.1257534246574</v>
      </c>
      <c r="M1002">
        <f t="shared" si="219"/>
        <v>139.34520547945203</v>
      </c>
      <c r="N1002" s="20">
        <f t="shared" si="222"/>
        <v>0.15773647178376393</v>
      </c>
      <c r="P1002">
        <f t="shared" si="223"/>
        <v>138.59175342465753</v>
      </c>
      <c r="Q1002" s="20">
        <f t="shared" si="224"/>
        <v>-0.38382541467353803</v>
      </c>
      <c r="S1002">
        <f t="shared" si="225"/>
        <v>140.09865753424657</v>
      </c>
      <c r="T1002" s="20">
        <f t="shared" si="226"/>
        <v>0.69929835824108011</v>
      </c>
      <c r="U1002">
        <f t="shared" si="227"/>
        <v>150.6904109589041</v>
      </c>
      <c r="V1002">
        <f t="shared" si="228"/>
        <v>150.25150684931481</v>
      </c>
      <c r="W1002" s="20">
        <f t="shared" si="229"/>
        <v>-0.29126213592249428</v>
      </c>
      <c r="Y1002">
        <f t="shared" si="230"/>
        <v>151.75402191780796</v>
      </c>
      <c r="Z1002" s="9">
        <f t="shared" si="231"/>
        <v>1.0636109589038654</v>
      </c>
      <c r="AB1002">
        <f t="shared" si="232"/>
        <v>148.74899178082165</v>
      </c>
      <c r="AC1002" s="9">
        <f t="shared" si="233"/>
        <v>-1.941419178082441</v>
      </c>
    </row>
    <row r="1003" spans="1:29">
      <c r="A1003" s="1">
        <v>20140928</v>
      </c>
      <c r="B1003" s="1">
        <v>200000</v>
      </c>
      <c r="C1003" s="1">
        <v>2456929.3220000002</v>
      </c>
      <c r="D1003" s="1">
        <v>2155.4059999999999</v>
      </c>
      <c r="E1003" s="1">
        <v>181.1</v>
      </c>
      <c r="F1003" s="1">
        <v>181.8</v>
      </c>
      <c r="G1003" s="8">
        <f t="shared" si="216"/>
        <v>139.13041095890398</v>
      </c>
      <c r="H1003" s="5">
        <v>238</v>
      </c>
      <c r="I1003" s="8">
        <f t="shared" si="217"/>
        <v>150.56986301369864</v>
      </c>
      <c r="J1003">
        <f t="shared" si="220"/>
        <v>99.240256195640299</v>
      </c>
      <c r="K1003">
        <f t="shared" si="218"/>
        <v>139.13041095890398</v>
      </c>
      <c r="L1003">
        <f t="shared" si="221"/>
        <v>139.13041095890398</v>
      </c>
      <c r="M1003">
        <f t="shared" si="219"/>
        <v>139.28493150684932</v>
      </c>
      <c r="N1003" s="20">
        <f t="shared" si="222"/>
        <v>0.11106166285313179</v>
      </c>
      <c r="P1003">
        <f t="shared" si="223"/>
        <v>138.53208219178083</v>
      </c>
      <c r="Q1003" s="20">
        <f t="shared" si="224"/>
        <v>-0.43004887500826783</v>
      </c>
      <c r="S1003">
        <f t="shared" si="225"/>
        <v>140.03778082191781</v>
      </c>
      <c r="T1003" s="20">
        <f t="shared" si="226"/>
        <v>0.6521722007145172</v>
      </c>
      <c r="U1003">
        <f t="shared" si="227"/>
        <v>150.56986301369864</v>
      </c>
      <c r="V1003">
        <f t="shared" si="228"/>
        <v>150.26082191780796</v>
      </c>
      <c r="W1003" s="20">
        <f t="shared" si="229"/>
        <v>-0.20524764365532633</v>
      </c>
      <c r="Y1003">
        <f t="shared" si="230"/>
        <v>151.76343013698605</v>
      </c>
      <c r="Z1003" s="9">
        <f t="shared" si="231"/>
        <v>1.1935671232874085</v>
      </c>
      <c r="AB1003">
        <f t="shared" si="232"/>
        <v>148.75821369862987</v>
      </c>
      <c r="AC1003" s="9">
        <f t="shared" si="233"/>
        <v>-1.8116493150687629</v>
      </c>
    </row>
    <row r="1004" spans="1:29">
      <c r="A1004" s="1">
        <v>20140929</v>
      </c>
      <c r="B1004" s="1">
        <v>200000</v>
      </c>
      <c r="C1004" s="1">
        <v>2456930.3220000002</v>
      </c>
      <c r="D1004" s="1">
        <v>2155.4430000000002</v>
      </c>
      <c r="E1004" s="1">
        <v>175</v>
      </c>
      <c r="F1004" s="1">
        <v>175.6</v>
      </c>
      <c r="G1004" s="8">
        <f t="shared" si="216"/>
        <v>139.0898630136985</v>
      </c>
      <c r="H1004" s="5">
        <v>197</v>
      </c>
      <c r="I1004" s="8">
        <f t="shared" si="217"/>
        <v>150.37260273972603</v>
      </c>
      <c r="J1004">
        <f t="shared" si="220"/>
        <v>99.249681157307862</v>
      </c>
      <c r="K1004">
        <f t="shared" si="218"/>
        <v>139.0898630136985</v>
      </c>
      <c r="L1004">
        <f t="shared" si="221"/>
        <v>139.0898630136985</v>
      </c>
      <c r="M1004">
        <f t="shared" si="219"/>
        <v>139.18630136986303</v>
      </c>
      <c r="N1004" s="20">
        <f t="shared" si="222"/>
        <v>6.9335287327888295E-2</v>
      </c>
      <c r="P1004">
        <f t="shared" si="223"/>
        <v>138.43443835616438</v>
      </c>
      <c r="Q1004" s="20">
        <f t="shared" si="224"/>
        <v>-0.47122388600639908</v>
      </c>
      <c r="S1004">
        <f t="shared" si="225"/>
        <v>139.93816438356163</v>
      </c>
      <c r="T1004" s="20">
        <f t="shared" si="226"/>
        <v>0.60989446066214725</v>
      </c>
      <c r="U1004">
        <f t="shared" si="227"/>
        <v>150.37260273972603</v>
      </c>
      <c r="V1004">
        <f t="shared" si="228"/>
        <v>150.17972602739701</v>
      </c>
      <c r="W1004" s="20">
        <f t="shared" si="229"/>
        <v>-0.12826586014665509</v>
      </c>
      <c r="Y1004">
        <f t="shared" si="230"/>
        <v>151.68152328767098</v>
      </c>
      <c r="Z1004" s="9">
        <f t="shared" si="231"/>
        <v>1.3089205479449504</v>
      </c>
      <c r="AB1004">
        <f t="shared" si="232"/>
        <v>148.67792876712303</v>
      </c>
      <c r="AC1004" s="9">
        <f t="shared" si="233"/>
        <v>-1.6946739726029989</v>
      </c>
    </row>
    <row r="1005" spans="1:29">
      <c r="A1005" s="1">
        <v>20140930</v>
      </c>
      <c r="B1005" s="1">
        <v>200000</v>
      </c>
      <c r="C1005" s="1">
        <v>2456931.3220000002</v>
      </c>
      <c r="D1005" s="1">
        <v>2155.4789999999998</v>
      </c>
      <c r="E1005" s="1">
        <v>162.1</v>
      </c>
      <c r="F1005" s="1">
        <v>162.6</v>
      </c>
      <c r="G1005" s="8">
        <f t="shared" si="216"/>
        <v>139.02328767123277</v>
      </c>
      <c r="H1005" s="5">
        <v>208</v>
      </c>
      <c r="I1005" s="8">
        <f t="shared" si="217"/>
        <v>150.28493150684932</v>
      </c>
      <c r="J1005">
        <f t="shared" si="220"/>
        <v>99.250647172494254</v>
      </c>
      <c r="K1005">
        <f t="shared" si="218"/>
        <v>139.02328767123277</v>
      </c>
      <c r="L1005">
        <f t="shared" si="221"/>
        <v>139.02328767123277</v>
      </c>
      <c r="M1005">
        <f t="shared" si="219"/>
        <v>139.14246575342466</v>
      </c>
      <c r="N1005" s="20">
        <f t="shared" si="222"/>
        <v>8.572526530498692E-2</v>
      </c>
      <c r="P1005">
        <f t="shared" si="223"/>
        <v>138.39104109589042</v>
      </c>
      <c r="Q1005" s="20">
        <f t="shared" si="224"/>
        <v>-0.45477745918188361</v>
      </c>
      <c r="S1005">
        <f t="shared" si="225"/>
        <v>139.8938904109589</v>
      </c>
      <c r="T1005" s="20">
        <f t="shared" si="226"/>
        <v>0.62622798979188588</v>
      </c>
      <c r="U1005">
        <f t="shared" si="227"/>
        <v>150.28493150684932</v>
      </c>
      <c r="V1005">
        <f t="shared" si="228"/>
        <v>150.04657534246553</v>
      </c>
      <c r="W1005" s="20">
        <f t="shared" si="229"/>
        <v>-0.15860283662100016</v>
      </c>
      <c r="Y1005">
        <f t="shared" si="230"/>
        <v>151.54704109589019</v>
      </c>
      <c r="Z1005" s="9">
        <f t="shared" si="231"/>
        <v>1.2621095890408753</v>
      </c>
      <c r="AB1005">
        <f t="shared" si="232"/>
        <v>148.54610958904087</v>
      </c>
      <c r="AC1005" s="9">
        <f t="shared" si="233"/>
        <v>-1.7388219178084512</v>
      </c>
    </row>
    <row r="1006" spans="1:29">
      <c r="A1006" s="1">
        <v>20141001</v>
      </c>
      <c r="B1006" s="1">
        <v>200000</v>
      </c>
      <c r="C1006" s="1">
        <v>2456932.3220000002</v>
      </c>
      <c r="D1006" s="1">
        <v>2155.5160000000001</v>
      </c>
      <c r="E1006" s="1">
        <v>155.1</v>
      </c>
      <c r="F1006" s="1">
        <v>155.4</v>
      </c>
      <c r="G1006" s="8">
        <f t="shared" si="216"/>
        <v>138.94328767123275</v>
      </c>
      <c r="H1006" s="5">
        <v>215</v>
      </c>
      <c r="I1006" s="8">
        <f t="shared" si="217"/>
        <v>150.11506849315069</v>
      </c>
      <c r="J1006">
        <f t="shared" si="220"/>
        <v>99.255785516133727</v>
      </c>
      <c r="K1006">
        <f t="shared" si="218"/>
        <v>138.94328767123275</v>
      </c>
      <c r="L1006">
        <f t="shared" si="221"/>
        <v>138.94328767123275</v>
      </c>
      <c r="M1006">
        <f t="shared" si="219"/>
        <v>139.05753424657536</v>
      </c>
      <c r="N1006" s="20">
        <f t="shared" si="222"/>
        <v>8.2225328950698895E-2</v>
      </c>
      <c r="P1006">
        <f t="shared" si="223"/>
        <v>138.30695890410959</v>
      </c>
      <c r="Q1006" s="20">
        <f t="shared" si="224"/>
        <v>-0.4579773357809529</v>
      </c>
      <c r="S1006">
        <f t="shared" si="225"/>
        <v>139.80810958904109</v>
      </c>
      <c r="T1006" s="20">
        <f t="shared" si="226"/>
        <v>0.62242799368235069</v>
      </c>
      <c r="U1006">
        <f t="shared" si="227"/>
        <v>150.11506849315069</v>
      </c>
      <c r="V1006">
        <f t="shared" si="228"/>
        <v>149.88657534246551</v>
      </c>
      <c r="W1006" s="20">
        <f t="shared" si="229"/>
        <v>-0.15221200175224681</v>
      </c>
      <c r="Y1006">
        <f t="shared" si="230"/>
        <v>151.38544109589017</v>
      </c>
      <c r="Z1006" s="9">
        <f t="shared" si="231"/>
        <v>1.270372602739485</v>
      </c>
      <c r="AB1006">
        <f t="shared" si="232"/>
        <v>148.38770958904084</v>
      </c>
      <c r="AC1006" s="9">
        <f t="shared" si="233"/>
        <v>-1.7273589041098487</v>
      </c>
    </row>
    <row r="1007" spans="1:29">
      <c r="A1007" s="1">
        <v>20141002</v>
      </c>
      <c r="B1007" s="1">
        <v>200000</v>
      </c>
      <c r="C1007" s="1">
        <v>2456933.3220000002</v>
      </c>
      <c r="D1007" s="1">
        <v>2155.5529999999999</v>
      </c>
      <c r="E1007" s="1">
        <v>149</v>
      </c>
      <c r="F1007" s="1">
        <v>149.30000000000001</v>
      </c>
      <c r="G1007" s="8">
        <f t="shared" si="216"/>
        <v>138.85178082191769</v>
      </c>
      <c r="H1007" s="5">
        <v>182</v>
      </c>
      <c r="I1007" s="8">
        <f t="shared" si="217"/>
        <v>149.813698630137</v>
      </c>
      <c r="J1007">
        <f t="shared" si="220"/>
        <v>99.268296697267829</v>
      </c>
      <c r="K1007">
        <f t="shared" si="218"/>
        <v>138.85178082191769</v>
      </c>
      <c r="L1007">
        <f t="shared" si="221"/>
        <v>138.85178082191769</v>
      </c>
      <c r="M1007">
        <f t="shared" si="219"/>
        <v>138.90684931506848</v>
      </c>
      <c r="N1007" s="20">
        <f t="shared" si="222"/>
        <v>3.9659911327618147E-2</v>
      </c>
      <c r="P1007">
        <f t="shared" si="223"/>
        <v>138.15778082191781</v>
      </c>
      <c r="Q1007" s="20">
        <f t="shared" si="224"/>
        <v>-0.49981353922277094</v>
      </c>
      <c r="S1007">
        <f t="shared" si="225"/>
        <v>139.65591780821919</v>
      </c>
      <c r="T1007" s="20">
        <f t="shared" si="226"/>
        <v>0.57913336187804987</v>
      </c>
      <c r="U1007">
        <f t="shared" si="227"/>
        <v>149.813698630137</v>
      </c>
      <c r="V1007">
        <f t="shared" si="228"/>
        <v>149.70356164383537</v>
      </c>
      <c r="W1007" s="20">
        <f t="shared" si="229"/>
        <v>-7.351596503436042E-2</v>
      </c>
      <c r="Y1007">
        <f t="shared" si="230"/>
        <v>151.20059726027372</v>
      </c>
      <c r="Z1007" s="9">
        <f t="shared" si="231"/>
        <v>1.3868986301367272</v>
      </c>
      <c r="AB1007">
        <f t="shared" si="232"/>
        <v>148.20652602739702</v>
      </c>
      <c r="AC1007" s="9">
        <f t="shared" si="233"/>
        <v>-1.6071726027399793</v>
      </c>
    </row>
    <row r="1008" spans="1:29">
      <c r="A1008" s="1">
        <v>20141003</v>
      </c>
      <c r="B1008" s="1">
        <v>200000</v>
      </c>
      <c r="C1008" s="1">
        <v>2456934.3220000002</v>
      </c>
      <c r="D1008" s="1">
        <v>2155.5889999999999</v>
      </c>
      <c r="E1008" s="1">
        <v>136.69999999999999</v>
      </c>
      <c r="F1008" s="1">
        <v>136.9</v>
      </c>
      <c r="G1008" s="8">
        <f t="shared" si="216"/>
        <v>138.7608219178081</v>
      </c>
      <c r="H1008" s="5">
        <v>157</v>
      </c>
      <c r="I1008" s="8">
        <f t="shared" si="217"/>
        <v>149.48219178082192</v>
      </c>
      <c r="J1008">
        <f t="shared" si="220"/>
        <v>99.282766078334333</v>
      </c>
      <c r="K1008">
        <f t="shared" si="218"/>
        <v>138.7608219178081</v>
      </c>
      <c r="L1008">
        <f t="shared" si="221"/>
        <v>138.7608219178081</v>
      </c>
      <c r="M1008">
        <f t="shared" si="219"/>
        <v>138.74109589041097</v>
      </c>
      <c r="N1008" s="20">
        <f t="shared" si="222"/>
        <v>-1.4215847906129397E-2</v>
      </c>
      <c r="P1008">
        <f t="shared" si="223"/>
        <v>137.99368493150683</v>
      </c>
      <c r="Q1008" s="20">
        <f t="shared" si="224"/>
        <v>-0.55284840180297579</v>
      </c>
      <c r="S1008">
        <f t="shared" si="225"/>
        <v>139.48850684931506</v>
      </c>
      <c r="T1008" s="20">
        <f t="shared" si="226"/>
        <v>0.52441670599068857</v>
      </c>
      <c r="U1008">
        <f t="shared" si="227"/>
        <v>149.48219178082192</v>
      </c>
      <c r="V1008">
        <f t="shared" si="228"/>
        <v>149.5216438356162</v>
      </c>
      <c r="W1008" s="20">
        <f t="shared" si="229"/>
        <v>2.6392478143577591E-2</v>
      </c>
      <c r="Y1008">
        <f t="shared" si="230"/>
        <v>151.01686027397236</v>
      </c>
      <c r="Z1008" s="9">
        <f t="shared" si="231"/>
        <v>1.5346684931504342</v>
      </c>
      <c r="AB1008">
        <f t="shared" si="232"/>
        <v>148.02642739726005</v>
      </c>
      <c r="AC1008" s="9">
        <f t="shared" si="233"/>
        <v>-1.4557643835618705</v>
      </c>
    </row>
    <row r="1009" spans="1:29">
      <c r="A1009" s="1">
        <v>20141004</v>
      </c>
      <c r="B1009" s="1">
        <v>200000</v>
      </c>
      <c r="C1009" s="1">
        <v>2456935.3220000002</v>
      </c>
      <c r="D1009" s="1">
        <v>2155.6260000000002</v>
      </c>
      <c r="E1009" s="1">
        <v>127.5</v>
      </c>
      <c r="F1009" s="1">
        <v>127.6</v>
      </c>
      <c r="G1009" s="8">
        <f t="shared" si="216"/>
        <v>138.66602739726014</v>
      </c>
      <c r="H1009" s="5">
        <v>172</v>
      </c>
      <c r="I1009" s="8">
        <f t="shared" si="217"/>
        <v>149.16164383561645</v>
      </c>
      <c r="J1009">
        <f t="shared" si="220"/>
        <v>99.296359562118866</v>
      </c>
      <c r="K1009">
        <f t="shared" si="218"/>
        <v>138.66602739726014</v>
      </c>
      <c r="L1009">
        <f t="shared" si="221"/>
        <v>138.66602739726014</v>
      </c>
      <c r="M1009">
        <f t="shared" si="219"/>
        <v>138.58082191780824</v>
      </c>
      <c r="N1009" s="20">
        <f t="shared" si="222"/>
        <v>-6.1446542495801282E-2</v>
      </c>
      <c r="P1009">
        <f t="shared" si="223"/>
        <v>137.83501369863012</v>
      </c>
      <c r="Q1009" s="20">
        <f t="shared" si="224"/>
        <v>-0.59929148777679586</v>
      </c>
      <c r="S1009">
        <f t="shared" si="225"/>
        <v>139.3266301369863</v>
      </c>
      <c r="T1009" s="20">
        <f t="shared" si="226"/>
        <v>0.47639840278515067</v>
      </c>
      <c r="U1009">
        <f t="shared" si="227"/>
        <v>149.16164383561645</v>
      </c>
      <c r="V1009">
        <f t="shared" si="228"/>
        <v>149.33205479452027</v>
      </c>
      <c r="W1009" s="20">
        <f t="shared" si="229"/>
        <v>0.11424583057801385</v>
      </c>
      <c r="Y1009">
        <f t="shared" si="230"/>
        <v>150.82537534246549</v>
      </c>
      <c r="Z1009" s="9">
        <f t="shared" si="231"/>
        <v>1.6637315068490466</v>
      </c>
      <c r="AB1009">
        <f t="shared" si="232"/>
        <v>147.83873424657506</v>
      </c>
      <c r="AC1009" s="9">
        <f t="shared" si="233"/>
        <v>-1.3229095890413873</v>
      </c>
    </row>
    <row r="1010" spans="1:29">
      <c r="A1010" s="1">
        <v>20141005</v>
      </c>
      <c r="B1010" s="1">
        <v>200000</v>
      </c>
      <c r="C1010" s="1">
        <v>2456936.3220000002</v>
      </c>
      <c r="D1010" s="1">
        <v>2155.663</v>
      </c>
      <c r="E1010" s="1">
        <v>128.4</v>
      </c>
      <c r="F1010" s="1">
        <v>128.4</v>
      </c>
      <c r="G1010" s="8">
        <f t="shared" si="216"/>
        <v>138.61123287671219</v>
      </c>
      <c r="H1010" s="5">
        <v>113</v>
      </c>
      <c r="I1010" s="8">
        <f t="shared" si="217"/>
        <v>148.98082191780821</v>
      </c>
      <c r="J1010">
        <f t="shared" si="220"/>
        <v>99.303964838721527</v>
      </c>
      <c r="K1010">
        <f t="shared" si="218"/>
        <v>138.61123287671219</v>
      </c>
      <c r="L1010">
        <f t="shared" si="221"/>
        <v>138.61123287671219</v>
      </c>
      <c r="M1010">
        <f t="shared" si="219"/>
        <v>138.49041095890411</v>
      </c>
      <c r="N1010" s="20">
        <f t="shared" si="222"/>
        <v>-8.7166036475238684E-2</v>
      </c>
      <c r="P1010">
        <f t="shared" si="223"/>
        <v>137.74550684931506</v>
      </c>
      <c r="Q1010" s="20">
        <f t="shared" si="224"/>
        <v>-0.62457133482620009</v>
      </c>
      <c r="S1010">
        <f t="shared" si="225"/>
        <v>139.23531506849315</v>
      </c>
      <c r="T1010" s="20">
        <f t="shared" si="226"/>
        <v>0.45023926187572272</v>
      </c>
      <c r="U1010">
        <f t="shared" si="227"/>
        <v>148.98082191780821</v>
      </c>
      <c r="V1010">
        <f t="shared" si="228"/>
        <v>149.22246575342439</v>
      </c>
      <c r="W1010" s="20">
        <f t="shared" si="229"/>
        <v>0.162197947699255</v>
      </c>
      <c r="Y1010">
        <f t="shared" si="230"/>
        <v>150.71469041095864</v>
      </c>
      <c r="Z1010" s="9">
        <f t="shared" si="231"/>
        <v>1.7338684931504245</v>
      </c>
      <c r="AB1010">
        <f t="shared" si="232"/>
        <v>147.73024109589014</v>
      </c>
      <c r="AC1010" s="9">
        <f t="shared" si="233"/>
        <v>-1.2505808219180778</v>
      </c>
    </row>
    <row r="1011" spans="1:29">
      <c r="A1011" s="1">
        <v>20141006</v>
      </c>
      <c r="B1011" s="1">
        <v>200000</v>
      </c>
      <c r="C1011" s="1">
        <v>2456937.3220000002</v>
      </c>
      <c r="D1011" s="1">
        <v>2155.6990000000001</v>
      </c>
      <c r="E1011" s="1">
        <v>130</v>
      </c>
      <c r="F1011" s="1">
        <v>129.9</v>
      </c>
      <c r="G1011" s="8">
        <f t="shared" si="216"/>
        <v>138.54602739726019</v>
      </c>
      <c r="H1011" s="5">
        <v>136</v>
      </c>
      <c r="I1011" s="8">
        <f t="shared" si="217"/>
        <v>148.81917808219177</v>
      </c>
      <c r="J1011">
        <f t="shared" si="220"/>
        <v>99.309689059076931</v>
      </c>
      <c r="K1011">
        <f t="shared" si="218"/>
        <v>138.54602739726019</v>
      </c>
      <c r="L1011">
        <f t="shared" si="221"/>
        <v>138.54602739726019</v>
      </c>
      <c r="M1011">
        <f t="shared" si="219"/>
        <v>138.4095890410959</v>
      </c>
      <c r="N1011" s="20">
        <f t="shared" si="222"/>
        <v>-9.8478721279448678E-2</v>
      </c>
      <c r="P1011">
        <f t="shared" si="223"/>
        <v>137.66549315068494</v>
      </c>
      <c r="Q1011" s="20">
        <f t="shared" si="224"/>
        <v>-0.635553586859956</v>
      </c>
      <c r="S1011">
        <f t="shared" si="225"/>
        <v>139.15368493150686</v>
      </c>
      <c r="T1011" s="20">
        <f t="shared" si="226"/>
        <v>0.43859614430105864</v>
      </c>
      <c r="U1011">
        <f t="shared" si="227"/>
        <v>148.81917808219177</v>
      </c>
      <c r="V1011">
        <f t="shared" si="228"/>
        <v>149.09205479452038</v>
      </c>
      <c r="W1011" s="20">
        <f t="shared" si="229"/>
        <v>0.18336125480944077</v>
      </c>
      <c r="Y1011">
        <f t="shared" si="230"/>
        <v>150.58297534246557</v>
      </c>
      <c r="Z1011" s="9">
        <f t="shared" si="231"/>
        <v>1.7637972602738046</v>
      </c>
      <c r="AB1011">
        <f t="shared" si="232"/>
        <v>147.60113424657519</v>
      </c>
      <c r="AC1011" s="9">
        <f t="shared" si="233"/>
        <v>-1.2180438356165837</v>
      </c>
    </row>
    <row r="1012" spans="1:29">
      <c r="A1012" s="1">
        <v>20141007</v>
      </c>
      <c r="B1012" s="1">
        <v>200000</v>
      </c>
      <c r="C1012" s="1">
        <v>2456938.3220000002</v>
      </c>
      <c r="D1012" s="1">
        <v>2155.7359999999999</v>
      </c>
      <c r="E1012" s="1">
        <v>125.4</v>
      </c>
      <c r="F1012" s="1">
        <v>125.2</v>
      </c>
      <c r="G1012" s="8">
        <f t="shared" si="216"/>
        <v>138.46712328767114</v>
      </c>
      <c r="H1012" s="5">
        <v>147</v>
      </c>
      <c r="I1012" s="8">
        <f t="shared" si="217"/>
        <v>148.52328767123288</v>
      </c>
      <c r="J1012">
        <f t="shared" si="220"/>
        <v>99.322923391931525</v>
      </c>
      <c r="K1012">
        <f t="shared" si="218"/>
        <v>138.46712328767114</v>
      </c>
      <c r="L1012">
        <f t="shared" si="221"/>
        <v>138.46712328767114</v>
      </c>
      <c r="M1012">
        <f t="shared" si="219"/>
        <v>138.26164383561644</v>
      </c>
      <c r="N1012" s="20">
        <f t="shared" si="222"/>
        <v>-0.14839584095916791</v>
      </c>
      <c r="P1012">
        <f t="shared" si="223"/>
        <v>137.51902739726029</v>
      </c>
      <c r="Q1012" s="20">
        <f t="shared" si="224"/>
        <v>-0.68470830324187659</v>
      </c>
      <c r="S1012">
        <f t="shared" si="225"/>
        <v>139.00426027397259</v>
      </c>
      <c r="T1012" s="20">
        <f t="shared" si="226"/>
        <v>0.38791662132355498</v>
      </c>
      <c r="U1012">
        <f t="shared" si="227"/>
        <v>148.52328767123288</v>
      </c>
      <c r="V1012">
        <f t="shared" si="228"/>
        <v>148.93424657534229</v>
      </c>
      <c r="W1012" s="20">
        <f t="shared" si="229"/>
        <v>0.27669661138871504</v>
      </c>
      <c r="Y1012">
        <f t="shared" si="230"/>
        <v>150.42358904109571</v>
      </c>
      <c r="Z1012" s="9">
        <f t="shared" si="231"/>
        <v>1.9003013698628308</v>
      </c>
      <c r="AB1012">
        <f t="shared" si="232"/>
        <v>147.44490410958886</v>
      </c>
      <c r="AC1012" s="9">
        <f t="shared" si="233"/>
        <v>-1.0783835616440172</v>
      </c>
    </row>
    <row r="1013" spans="1:29">
      <c r="A1013" s="1">
        <v>20141008</v>
      </c>
      <c r="B1013" s="1">
        <v>200000</v>
      </c>
      <c r="C1013" s="1">
        <v>2456939.3220000002</v>
      </c>
      <c r="D1013" s="1">
        <v>2155.7730000000001</v>
      </c>
      <c r="E1013" s="1">
        <v>126.4</v>
      </c>
      <c r="F1013" s="1">
        <v>126.2</v>
      </c>
      <c r="G1013" s="8">
        <f t="shared" si="216"/>
        <v>138.39561643835606</v>
      </c>
      <c r="H1013" s="5">
        <v>127</v>
      </c>
      <c r="I1013" s="8">
        <f t="shared" si="217"/>
        <v>148.46575342465752</v>
      </c>
      <c r="J1013">
        <f t="shared" si="220"/>
        <v>99.321719874515594</v>
      </c>
      <c r="K1013">
        <f t="shared" si="218"/>
        <v>138.39561643835606</v>
      </c>
      <c r="L1013">
        <f t="shared" si="221"/>
        <v>138.39561643835606</v>
      </c>
      <c r="M1013">
        <f t="shared" si="219"/>
        <v>138.23287671232876</v>
      </c>
      <c r="N1013" s="20">
        <f t="shared" si="222"/>
        <v>-0.11759023169624072</v>
      </c>
      <c r="P1013">
        <f t="shared" si="223"/>
        <v>137.49054794520549</v>
      </c>
      <c r="Q1013" s="20">
        <f t="shared" si="224"/>
        <v>-0.65397193671499565</v>
      </c>
      <c r="S1013">
        <f t="shared" si="225"/>
        <v>138.97520547945203</v>
      </c>
      <c r="T1013" s="20">
        <f t="shared" si="226"/>
        <v>0.41879147332251421</v>
      </c>
      <c r="U1013">
        <f t="shared" si="227"/>
        <v>148.46575342465752</v>
      </c>
      <c r="V1013">
        <f t="shared" si="228"/>
        <v>148.79123287671212</v>
      </c>
      <c r="W1013" s="20">
        <f t="shared" si="229"/>
        <v>0.21922863997035336</v>
      </c>
      <c r="Y1013">
        <f t="shared" si="230"/>
        <v>150.27914520547924</v>
      </c>
      <c r="Z1013" s="9">
        <f t="shared" si="231"/>
        <v>1.8133917808217177</v>
      </c>
      <c r="AB1013">
        <f t="shared" si="232"/>
        <v>147.30332054794499</v>
      </c>
      <c r="AC1013" s="9">
        <f t="shared" si="233"/>
        <v>-1.1624328767125292</v>
      </c>
    </row>
    <row r="1014" spans="1:29">
      <c r="A1014" s="1">
        <v>20141009</v>
      </c>
      <c r="B1014" s="1">
        <v>200000</v>
      </c>
      <c r="C1014" s="1">
        <v>2456940.3220000002</v>
      </c>
      <c r="D1014" s="1">
        <v>2155.8090000000002</v>
      </c>
      <c r="E1014" s="1">
        <v>118.9</v>
      </c>
      <c r="F1014" s="1">
        <v>118.6</v>
      </c>
      <c r="G1014" s="8">
        <f t="shared" si="216"/>
        <v>138.34246575342456</v>
      </c>
      <c r="H1014" s="5">
        <v>95</v>
      </c>
      <c r="I1014" s="8">
        <f t="shared" si="217"/>
        <v>148.41917808219179</v>
      </c>
      <c r="J1014">
        <f t="shared" si="220"/>
        <v>99.321063998670923</v>
      </c>
      <c r="K1014">
        <f t="shared" si="218"/>
        <v>138.34246575342456</v>
      </c>
      <c r="L1014">
        <f t="shared" si="221"/>
        <v>138.34246575342456</v>
      </c>
      <c r="M1014">
        <f t="shared" si="219"/>
        <v>138.20958904109591</v>
      </c>
      <c r="N1014" s="20">
        <f t="shared" si="222"/>
        <v>-9.604911377356018E-2</v>
      </c>
      <c r="P1014">
        <f t="shared" si="223"/>
        <v>137.46749315068493</v>
      </c>
      <c r="Q1014" s="20">
        <f t="shared" si="224"/>
        <v>-0.63246856124361273</v>
      </c>
      <c r="S1014">
        <f t="shared" si="225"/>
        <v>138.95168493150686</v>
      </c>
      <c r="T1014" s="20">
        <f t="shared" si="226"/>
        <v>0.44037033369647816</v>
      </c>
      <c r="U1014">
        <f t="shared" si="227"/>
        <v>148.41917808219179</v>
      </c>
      <c r="V1014">
        <f t="shared" si="228"/>
        <v>148.68493150684913</v>
      </c>
      <c r="W1014" s="20">
        <f t="shared" si="229"/>
        <v>0.17905598729981875</v>
      </c>
      <c r="Y1014">
        <f t="shared" si="230"/>
        <v>150.17178082191762</v>
      </c>
      <c r="Z1014" s="9">
        <f t="shared" si="231"/>
        <v>1.7526027397258301</v>
      </c>
      <c r="AB1014">
        <f t="shared" si="232"/>
        <v>147.19808219178063</v>
      </c>
      <c r="AC1014" s="9">
        <f t="shared" si="233"/>
        <v>-1.2210958904111635</v>
      </c>
    </row>
    <row r="1015" spans="1:29">
      <c r="A1015" s="1">
        <v>20141010</v>
      </c>
      <c r="B1015" s="1">
        <v>200000</v>
      </c>
      <c r="C1015" s="1">
        <v>2456941.3220000002</v>
      </c>
      <c r="D1015" s="1">
        <v>2155.846</v>
      </c>
      <c r="E1015" s="1">
        <v>120.8</v>
      </c>
      <c r="F1015" s="1">
        <v>120.4</v>
      </c>
      <c r="G1015" s="8">
        <f t="shared" si="216"/>
        <v>138.2827397260273</v>
      </c>
      <c r="H1015" s="5">
        <v>75</v>
      </c>
      <c r="I1015" s="8">
        <f t="shared" si="217"/>
        <v>148.48219178082192</v>
      </c>
      <c r="J1015">
        <f t="shared" si="220"/>
        <v>99.313085836593103</v>
      </c>
      <c r="K1015">
        <f t="shared" si="218"/>
        <v>138.2827397260273</v>
      </c>
      <c r="L1015">
        <f t="shared" si="221"/>
        <v>138.2827397260273</v>
      </c>
      <c r="M1015">
        <f t="shared" si="219"/>
        <v>138.24109589041097</v>
      </c>
      <c r="N1015" s="20">
        <f t="shared" si="222"/>
        <v>-3.0114991718306783E-2</v>
      </c>
      <c r="P1015">
        <f t="shared" si="223"/>
        <v>137.49868493150683</v>
      </c>
      <c r="Q1015" s="20">
        <f t="shared" si="224"/>
        <v>-0.56699396907660571</v>
      </c>
      <c r="S1015">
        <f t="shared" si="225"/>
        <v>138.98350684931506</v>
      </c>
      <c r="T1015" s="20">
        <f t="shared" si="226"/>
        <v>0.50676398563997793</v>
      </c>
      <c r="U1015">
        <f t="shared" si="227"/>
        <v>148.48219178082192</v>
      </c>
      <c r="V1015">
        <f t="shared" si="228"/>
        <v>148.5654794520546</v>
      </c>
      <c r="W1015" s="20">
        <f t="shared" si="229"/>
        <v>5.6092700568171949E-2</v>
      </c>
      <c r="Y1015">
        <f t="shared" si="230"/>
        <v>150.05113424657515</v>
      </c>
      <c r="Z1015" s="9">
        <f t="shared" si="231"/>
        <v>1.5689424657532245</v>
      </c>
      <c r="AB1015">
        <f t="shared" si="232"/>
        <v>147.07982465753406</v>
      </c>
      <c r="AC1015" s="9">
        <f t="shared" si="233"/>
        <v>-1.4023671232878598</v>
      </c>
    </row>
    <row r="1016" spans="1:29">
      <c r="A1016" s="1">
        <v>20141011</v>
      </c>
      <c r="B1016" s="1">
        <v>200000</v>
      </c>
      <c r="C1016" s="1">
        <v>2456942.3220000002</v>
      </c>
      <c r="D1016" s="1">
        <v>2155.8829999999998</v>
      </c>
      <c r="E1016" s="1">
        <v>112</v>
      </c>
      <c r="F1016" s="1">
        <v>111.6</v>
      </c>
      <c r="G1016" s="8">
        <f t="shared" ref="G1016:G1018" si="234">AVERAGE(F834:F1198)</f>
        <v>138.24246575342457</v>
      </c>
      <c r="H1016" s="5">
        <v>88</v>
      </c>
      <c r="I1016" s="8">
        <f t="shared" ref="I1016:I1079" si="235">AVERAGE(H834:H1198)</f>
        <v>148.50136986301371</v>
      </c>
      <c r="J1016">
        <f t="shared" si="220"/>
        <v>99.309171079091556</v>
      </c>
      <c r="K1016">
        <f t="shared" ref="K1016:K1079" si="236">G1016</f>
        <v>138.24246575342457</v>
      </c>
      <c r="L1016">
        <f t="shared" si="221"/>
        <v>138.24246575342457</v>
      </c>
      <c r="M1016">
        <f t="shared" ref="M1016:M1079" si="237">(I1016*0.5)+64</f>
        <v>138.25068493150684</v>
      </c>
      <c r="N1016" s="20">
        <f t="shared" si="222"/>
        <v>5.9454799489202514E-3</v>
      </c>
      <c r="P1016">
        <f t="shared" si="223"/>
        <v>137.50817808219179</v>
      </c>
      <c r="Q1016" s="20">
        <f t="shared" si="224"/>
        <v>-0.53115926949863024</v>
      </c>
      <c r="S1016">
        <f t="shared" si="225"/>
        <v>138.99319178082192</v>
      </c>
      <c r="T1016" s="20">
        <f t="shared" si="226"/>
        <v>0.54305022939648495</v>
      </c>
      <c r="U1016">
        <f t="shared" si="227"/>
        <v>148.50136986301371</v>
      </c>
      <c r="V1016">
        <f t="shared" si="228"/>
        <v>148.48493150684914</v>
      </c>
      <c r="W1016" s="20">
        <f t="shared" si="229"/>
        <v>-1.1069497998391853E-2</v>
      </c>
      <c r="Y1016">
        <f t="shared" si="230"/>
        <v>149.96978082191762</v>
      </c>
      <c r="Z1016" s="9">
        <f t="shared" si="231"/>
        <v>1.4684109589039167</v>
      </c>
      <c r="AB1016">
        <f t="shared" si="232"/>
        <v>147.00008219178065</v>
      </c>
      <c r="AC1016" s="9">
        <f t="shared" si="233"/>
        <v>-1.5012876712330581</v>
      </c>
    </row>
    <row r="1017" spans="1:29">
      <c r="A1017" s="1">
        <v>20141012</v>
      </c>
      <c r="B1017" s="1">
        <v>200000</v>
      </c>
      <c r="C1017" s="1">
        <v>2456943.3220000002</v>
      </c>
      <c r="D1017" s="1">
        <v>2155.9189999999999</v>
      </c>
      <c r="E1017" s="1">
        <v>110.8</v>
      </c>
      <c r="F1017" s="1">
        <v>110.3</v>
      </c>
      <c r="G1017" s="8">
        <f t="shared" si="234"/>
        <v>138.23726027397251</v>
      </c>
      <c r="H1017" s="5">
        <v>64</v>
      </c>
      <c r="I1017" s="8">
        <f t="shared" si="235"/>
        <v>148.57260273972602</v>
      </c>
      <c r="J1017">
        <f t="shared" ref="J1017:J1080" si="238">(G1017/I1017-1)*10+100</f>
        <v>99.304357447122385</v>
      </c>
      <c r="K1017">
        <f t="shared" si="236"/>
        <v>138.23726027397251</v>
      </c>
      <c r="L1017">
        <f t="shared" ref="L1017:L1080" si="239">K1017</f>
        <v>138.23726027397251</v>
      </c>
      <c r="M1017">
        <f t="shared" si="237"/>
        <v>138.286301369863</v>
      </c>
      <c r="N1017" s="20">
        <f t="shared" ref="N1017:N1080" si="240">((M1017/K1017)*100)-100</f>
        <v>3.5476032867904905E-2</v>
      </c>
      <c r="P1017">
        <f t="shared" ref="P1017:P1080" si="241">(I1017*0.495)+64</f>
        <v>137.54343835616439</v>
      </c>
      <c r="Q1017" s="20">
        <f t="shared" ref="Q1017:Q1080" si="242">((P1017/K1017)*100)-100</f>
        <v>-0.50190658902891983</v>
      </c>
      <c r="S1017">
        <f t="shared" ref="S1017:S1080" si="243">(I1017*0.505)+64</f>
        <v>139.02916438356164</v>
      </c>
      <c r="T1017" s="20">
        <f t="shared" ref="T1017:T1080" si="244">((S1017/K1017)*100)-100</f>
        <v>0.57285865476475806</v>
      </c>
      <c r="U1017">
        <f t="shared" ref="U1017:U1080" si="245">I1017</f>
        <v>148.57260273972602</v>
      </c>
      <c r="V1017">
        <f t="shared" ref="V1017:V1080" si="246">(K1017-64)*2</f>
        <v>148.47452054794502</v>
      </c>
      <c r="W1017" s="20">
        <f t="shared" ref="W1017:W1080" si="247">((V1017/I1017)*100)-100</f>
        <v>-6.6016338121784202E-2</v>
      </c>
      <c r="Y1017">
        <f t="shared" ref="Y1017:Y1080" si="248">(K1017-64)*2.02</f>
        <v>149.95926575342446</v>
      </c>
      <c r="Z1017" s="9">
        <f t="shared" ref="Z1017:Z1080" si="249">((Y1017-I1017)/100)*100</f>
        <v>1.3866630136984384</v>
      </c>
      <c r="AB1017">
        <f t="shared" ref="AB1017:AB1080" si="250">(K1017-64)*1.98</f>
        <v>146.98977534246558</v>
      </c>
      <c r="AC1017" s="9">
        <f t="shared" ref="AC1017:AC1080" si="251">((AB1017-I1017)/100)*100</f>
        <v>-1.582827397260445</v>
      </c>
    </row>
    <row r="1018" spans="1:29">
      <c r="A1018" s="1">
        <v>20141013</v>
      </c>
      <c r="B1018" s="1">
        <v>200000</v>
      </c>
      <c r="C1018" s="1">
        <v>2456944.3220000002</v>
      </c>
      <c r="D1018" s="1">
        <v>2155.9560000000001</v>
      </c>
      <c r="E1018" s="1">
        <v>113.1</v>
      </c>
      <c r="F1018" s="1">
        <v>112.6</v>
      </c>
      <c r="G1018" s="8">
        <f t="shared" si="234"/>
        <v>138.2509589041095</v>
      </c>
      <c r="H1018" s="5">
        <v>91</v>
      </c>
      <c r="I1018" s="8">
        <f t="shared" si="235"/>
        <v>148.73972602739727</v>
      </c>
      <c r="J1018">
        <f t="shared" si="238"/>
        <v>99.294824092834773</v>
      </c>
      <c r="K1018">
        <f t="shared" si="236"/>
        <v>138.2509589041095</v>
      </c>
      <c r="L1018">
        <f t="shared" si="239"/>
        <v>138.2509589041095</v>
      </c>
      <c r="M1018">
        <f t="shared" si="237"/>
        <v>138.36986301369865</v>
      </c>
      <c r="N1018" s="20">
        <f t="shared" si="240"/>
        <v>8.6005992675694642E-2</v>
      </c>
      <c r="P1018">
        <f t="shared" si="241"/>
        <v>137.62616438356164</v>
      </c>
      <c r="Q1018" s="20">
        <f t="shared" si="242"/>
        <v>-0.4519278025270097</v>
      </c>
      <c r="S1018">
        <f t="shared" si="243"/>
        <v>139.11356164383562</v>
      </c>
      <c r="T1018" s="20">
        <f t="shared" si="244"/>
        <v>0.62393978787838478</v>
      </c>
      <c r="U1018">
        <f t="shared" si="245"/>
        <v>148.73972602739727</v>
      </c>
      <c r="V1018">
        <f t="shared" si="246"/>
        <v>148.50191780821899</v>
      </c>
      <c r="W1018" s="20">
        <f t="shared" si="247"/>
        <v>-0.15988211457002421</v>
      </c>
      <c r="Y1018">
        <f t="shared" si="248"/>
        <v>149.98693698630117</v>
      </c>
      <c r="Z1018" s="9">
        <f t="shared" si="249"/>
        <v>1.2472109589039064</v>
      </c>
      <c r="AB1018">
        <f t="shared" si="250"/>
        <v>147.01689863013681</v>
      </c>
      <c r="AC1018" s="9">
        <f t="shared" si="251"/>
        <v>-1.7228273972604597</v>
      </c>
    </row>
    <row r="1019" spans="1:29">
      <c r="A1019" s="1">
        <v>20141014</v>
      </c>
      <c r="B1019" s="1">
        <v>200000</v>
      </c>
      <c r="C1019" s="1">
        <v>2456945.3220000002</v>
      </c>
      <c r="D1019" s="1">
        <v>2155.9929999999999</v>
      </c>
      <c r="E1019" s="1">
        <v>120.4</v>
      </c>
      <c r="F1019" s="1">
        <v>119.7</v>
      </c>
      <c r="G1019" s="8">
        <f t="shared" ref="G1019:G1079" si="252">AVERAGE(F837:F1201)</f>
        <v>138.2413698630136</v>
      </c>
      <c r="H1019" s="5">
        <v>145</v>
      </c>
      <c r="I1019" s="8">
        <f t="shared" si="235"/>
        <v>148.61095890410959</v>
      </c>
      <c r="J1019">
        <f t="shared" si="238"/>
        <v>99.302232546134974</v>
      </c>
      <c r="K1019">
        <f t="shared" si="236"/>
        <v>138.2413698630136</v>
      </c>
      <c r="L1019">
        <f t="shared" si="239"/>
        <v>138.2413698630136</v>
      </c>
      <c r="M1019">
        <f t="shared" si="237"/>
        <v>138.30547945205478</v>
      </c>
      <c r="N1019" s="20">
        <f t="shared" si="240"/>
        <v>4.6375111230958055E-2</v>
      </c>
      <c r="P1019">
        <f t="shared" si="241"/>
        <v>137.56242465753425</v>
      </c>
      <c r="Q1019" s="20">
        <f t="shared" si="242"/>
        <v>-0.49113026451642838</v>
      </c>
      <c r="S1019">
        <f t="shared" si="243"/>
        <v>139.04853424657534</v>
      </c>
      <c r="T1019" s="20">
        <f t="shared" si="244"/>
        <v>0.58388048697837291</v>
      </c>
      <c r="U1019">
        <f t="shared" si="245"/>
        <v>148.61095890410959</v>
      </c>
      <c r="V1019">
        <f t="shared" si="246"/>
        <v>148.48273972602721</v>
      </c>
      <c r="W1019" s="20">
        <f t="shared" si="247"/>
        <v>-8.6278413804677712E-2</v>
      </c>
      <c r="Y1019">
        <f t="shared" si="248"/>
        <v>149.96756712328747</v>
      </c>
      <c r="Z1019" s="9">
        <f t="shared" si="249"/>
        <v>1.3566082191778719</v>
      </c>
      <c r="AB1019">
        <f t="shared" si="250"/>
        <v>146.99791232876694</v>
      </c>
      <c r="AC1019" s="9">
        <f t="shared" si="251"/>
        <v>-1.6130465753426506</v>
      </c>
    </row>
    <row r="1020" spans="1:29">
      <c r="A1020" s="1">
        <v>20141015</v>
      </c>
      <c r="B1020" s="1">
        <v>200000</v>
      </c>
      <c r="C1020" s="1">
        <v>2456946.3220000002</v>
      </c>
      <c r="D1020" s="1">
        <v>2156.029</v>
      </c>
      <c r="E1020" s="1">
        <v>125.8</v>
      </c>
      <c r="F1020" s="1">
        <v>125</v>
      </c>
      <c r="G1020" s="8">
        <f t="shared" si="252"/>
        <v>138.22136986301356</v>
      </c>
      <c r="H1020" s="5">
        <v>106</v>
      </c>
      <c r="I1020" s="8">
        <f t="shared" si="235"/>
        <v>148.39726027397259</v>
      </c>
      <c r="J1020">
        <f t="shared" si="238"/>
        <v>99.314280439398132</v>
      </c>
      <c r="K1020">
        <f t="shared" si="236"/>
        <v>138.22136986301356</v>
      </c>
      <c r="L1020">
        <f t="shared" si="239"/>
        <v>138.22136986301356</v>
      </c>
      <c r="M1020">
        <f t="shared" si="237"/>
        <v>138.19863013698631</v>
      </c>
      <c r="N1020" s="20">
        <f t="shared" si="240"/>
        <v>-1.6451671727608641E-2</v>
      </c>
      <c r="P1020">
        <f t="shared" si="241"/>
        <v>137.45664383561643</v>
      </c>
      <c r="Q1020" s="20">
        <f t="shared" si="242"/>
        <v>-0.5532617916860687</v>
      </c>
      <c r="S1020">
        <f t="shared" si="243"/>
        <v>138.94061643835616</v>
      </c>
      <c r="T1020" s="20">
        <f t="shared" si="244"/>
        <v>0.52035844823083721</v>
      </c>
      <c r="U1020">
        <f t="shared" si="245"/>
        <v>148.39726027397259</v>
      </c>
      <c r="V1020">
        <f t="shared" si="246"/>
        <v>148.44273972602713</v>
      </c>
      <c r="W1020" s="20">
        <f t="shared" si="247"/>
        <v>3.0647096833575915E-2</v>
      </c>
      <c r="Y1020">
        <f t="shared" si="248"/>
        <v>149.9271671232874</v>
      </c>
      <c r="Z1020" s="9">
        <f t="shared" si="249"/>
        <v>1.5299068493148127</v>
      </c>
      <c r="AB1020">
        <f t="shared" si="250"/>
        <v>146.95831232876685</v>
      </c>
      <c r="AC1020" s="9">
        <f t="shared" si="251"/>
        <v>-1.4389479452057401</v>
      </c>
    </row>
    <row r="1021" spans="1:29">
      <c r="A1021" s="1">
        <v>20141016</v>
      </c>
      <c r="B1021" s="1">
        <v>200000</v>
      </c>
      <c r="C1021" s="1">
        <v>2456947.3220000002</v>
      </c>
      <c r="D1021" s="1">
        <v>2156.0659999999998</v>
      </c>
      <c r="E1021" s="1">
        <v>138.9</v>
      </c>
      <c r="F1021" s="1">
        <v>138</v>
      </c>
      <c r="G1021" s="8">
        <f t="shared" si="252"/>
        <v>138.15835616438343</v>
      </c>
      <c r="H1021" s="5">
        <v>156</v>
      </c>
      <c r="I1021" s="8">
        <f t="shared" si="235"/>
        <v>148.1972602739726</v>
      </c>
      <c r="J1021">
        <f t="shared" si="238"/>
        <v>99.322598535827836</v>
      </c>
      <c r="K1021">
        <f t="shared" si="236"/>
        <v>138.15835616438343</v>
      </c>
      <c r="L1021">
        <f t="shared" si="239"/>
        <v>138.15835616438343</v>
      </c>
      <c r="M1021">
        <f t="shared" si="237"/>
        <v>138.09863013698629</v>
      </c>
      <c r="N1021" s="20">
        <f t="shared" si="240"/>
        <v>-4.3230123066962278E-2</v>
      </c>
      <c r="P1021">
        <f t="shared" si="241"/>
        <v>137.35764383561644</v>
      </c>
      <c r="Q1021" s="20">
        <f t="shared" si="242"/>
        <v>-0.57956127374177413</v>
      </c>
      <c r="S1021">
        <f t="shared" si="243"/>
        <v>138.83961643835616</v>
      </c>
      <c r="T1021" s="20">
        <f t="shared" si="244"/>
        <v>0.49310102760786378</v>
      </c>
      <c r="U1021">
        <f t="shared" si="245"/>
        <v>148.1972602739726</v>
      </c>
      <c r="V1021">
        <f t="shared" si="246"/>
        <v>148.31671232876687</v>
      </c>
      <c r="W1021" s="20">
        <f t="shared" si="247"/>
        <v>8.0603416401501704E-2</v>
      </c>
      <c r="Y1021">
        <f t="shared" si="248"/>
        <v>149.79987945205454</v>
      </c>
      <c r="Z1021" s="9">
        <f t="shared" si="249"/>
        <v>1.6026191780819372</v>
      </c>
      <c r="AB1021">
        <f t="shared" si="250"/>
        <v>146.8335452054792</v>
      </c>
      <c r="AC1021" s="9">
        <f t="shared" si="251"/>
        <v>-1.3637150684934056</v>
      </c>
    </row>
    <row r="1022" spans="1:29">
      <c r="A1022" s="1">
        <v>20141017</v>
      </c>
      <c r="B1022" s="1">
        <v>200000</v>
      </c>
      <c r="C1022" s="1">
        <v>2456948.3220000002</v>
      </c>
      <c r="D1022" s="1">
        <v>2156.1030000000001</v>
      </c>
      <c r="E1022" s="1">
        <v>145.80000000000001</v>
      </c>
      <c r="F1022" s="1">
        <v>144.80000000000001</v>
      </c>
      <c r="G1022" s="8">
        <f t="shared" si="252"/>
        <v>138.0775342465752</v>
      </c>
      <c r="H1022" s="5">
        <v>175</v>
      </c>
      <c r="I1022" s="8">
        <f t="shared" si="235"/>
        <v>148.13698630136986</v>
      </c>
      <c r="J1022">
        <f t="shared" si="238"/>
        <v>99.320935823931933</v>
      </c>
      <c r="K1022">
        <f t="shared" si="236"/>
        <v>138.0775342465752</v>
      </c>
      <c r="L1022">
        <f t="shared" si="239"/>
        <v>138.0775342465752</v>
      </c>
      <c r="M1022">
        <f t="shared" si="237"/>
        <v>138.06849315068493</v>
      </c>
      <c r="N1022" s="20">
        <f t="shared" si="240"/>
        <v>-6.5478399071849935E-3</v>
      </c>
      <c r="P1022">
        <f t="shared" si="241"/>
        <v>137.32780821917808</v>
      </c>
      <c r="Q1022" s="20">
        <f t="shared" si="242"/>
        <v>-0.54297466382784876</v>
      </c>
      <c r="S1022">
        <f t="shared" si="243"/>
        <v>138.80917808219178</v>
      </c>
      <c r="T1022" s="20">
        <f t="shared" si="244"/>
        <v>0.52987898401343614</v>
      </c>
      <c r="U1022">
        <f t="shared" si="245"/>
        <v>148.13698630136986</v>
      </c>
      <c r="V1022">
        <f t="shared" si="246"/>
        <v>148.1550684931504</v>
      </c>
      <c r="W1022" s="20">
        <f t="shared" si="247"/>
        <v>1.2206399112059785E-2</v>
      </c>
      <c r="Y1022">
        <f t="shared" si="248"/>
        <v>149.6366191780819</v>
      </c>
      <c r="Z1022" s="9">
        <f t="shared" si="249"/>
        <v>1.4996328767120417</v>
      </c>
      <c r="AB1022">
        <f t="shared" si="250"/>
        <v>146.67351780821889</v>
      </c>
      <c r="AC1022" s="9">
        <f t="shared" si="251"/>
        <v>-1.4634684931509696</v>
      </c>
    </row>
    <row r="1023" spans="1:29">
      <c r="A1023" s="1">
        <v>20141018</v>
      </c>
      <c r="B1023" s="1">
        <v>170000</v>
      </c>
      <c r="C1023" s="1">
        <v>2456949.3220000002</v>
      </c>
      <c r="D1023" s="1">
        <v>2156.1390000000001</v>
      </c>
      <c r="E1023" s="1">
        <v>157</v>
      </c>
      <c r="F1023" s="1">
        <v>155.9</v>
      </c>
      <c r="G1023" s="8">
        <f t="shared" si="252"/>
        <v>138.00958904109578</v>
      </c>
      <c r="H1023" s="5">
        <v>128</v>
      </c>
      <c r="I1023" s="8">
        <f t="shared" si="235"/>
        <v>148.01643835616437</v>
      </c>
      <c r="J1023">
        <f t="shared" si="238"/>
        <v>99.323936623107386</v>
      </c>
      <c r="K1023">
        <f t="shared" si="236"/>
        <v>138.00958904109578</v>
      </c>
      <c r="L1023">
        <f t="shared" si="239"/>
        <v>138.00958904109578</v>
      </c>
      <c r="M1023">
        <f t="shared" si="237"/>
        <v>138.00821917808219</v>
      </c>
      <c r="N1023" s="20">
        <f t="shared" si="240"/>
        <v>-9.925853870811352E-4</v>
      </c>
      <c r="P1023">
        <f t="shared" si="241"/>
        <v>137.26813698630136</v>
      </c>
      <c r="Q1023" s="20">
        <f t="shared" si="242"/>
        <v>-0.53724676665302695</v>
      </c>
      <c r="S1023">
        <f t="shared" si="243"/>
        <v>138.74830136986301</v>
      </c>
      <c r="T1023" s="20">
        <f t="shared" si="244"/>
        <v>0.53526159587886468</v>
      </c>
      <c r="U1023">
        <f t="shared" si="245"/>
        <v>148.01643835616437</v>
      </c>
      <c r="V1023">
        <f t="shared" si="246"/>
        <v>148.01917808219156</v>
      </c>
      <c r="W1023" s="20">
        <f t="shared" si="247"/>
        <v>1.8509606484400365E-3</v>
      </c>
      <c r="Y1023">
        <f t="shared" si="248"/>
        <v>149.49936986301347</v>
      </c>
      <c r="Z1023" s="9">
        <f t="shared" si="249"/>
        <v>1.4829315068490985</v>
      </c>
      <c r="AB1023">
        <f t="shared" si="250"/>
        <v>146.53898630136965</v>
      </c>
      <c r="AC1023" s="9">
        <f t="shared" si="251"/>
        <v>-1.4774520547947247</v>
      </c>
    </row>
    <row r="1024" spans="1:29">
      <c r="A1024" s="1">
        <v>20141019</v>
      </c>
      <c r="B1024" s="1">
        <v>200000</v>
      </c>
      <c r="C1024" s="1">
        <v>2456950.3220000002</v>
      </c>
      <c r="D1024" s="1">
        <v>2156.1759999999999</v>
      </c>
      <c r="E1024" s="1">
        <v>173.1</v>
      </c>
      <c r="F1024" s="1">
        <v>171.7</v>
      </c>
      <c r="G1024" s="8">
        <f t="shared" si="252"/>
        <v>137.96082191780812</v>
      </c>
      <c r="H1024" s="5">
        <v>183</v>
      </c>
      <c r="I1024" s="8">
        <f t="shared" si="235"/>
        <v>147.813698630137</v>
      </c>
      <c r="J1024">
        <f t="shared" si="238"/>
        <v>99.333426008303675</v>
      </c>
      <c r="K1024">
        <f t="shared" si="236"/>
        <v>137.96082191780812</v>
      </c>
      <c r="L1024">
        <f t="shared" si="239"/>
        <v>137.96082191780812</v>
      </c>
      <c r="M1024">
        <f t="shared" si="237"/>
        <v>137.90684931506848</v>
      </c>
      <c r="N1024" s="20">
        <f t="shared" si="240"/>
        <v>-3.9121688309293745E-2</v>
      </c>
      <c r="P1024">
        <f t="shared" si="241"/>
        <v>137.1677808219178</v>
      </c>
      <c r="Q1024" s="20">
        <f t="shared" si="242"/>
        <v>-0.57483065472223416</v>
      </c>
      <c r="S1024">
        <f t="shared" si="243"/>
        <v>138.64591780821917</v>
      </c>
      <c r="T1024" s="20">
        <f t="shared" si="244"/>
        <v>0.49658727810364667</v>
      </c>
      <c r="U1024">
        <f t="shared" si="245"/>
        <v>147.813698630137</v>
      </c>
      <c r="V1024">
        <f t="shared" si="246"/>
        <v>147.92164383561624</v>
      </c>
      <c r="W1024" s="20">
        <f t="shared" si="247"/>
        <v>7.3027876630931132E-2</v>
      </c>
      <c r="Y1024">
        <f t="shared" si="248"/>
        <v>149.4008602739724</v>
      </c>
      <c r="Z1024" s="9">
        <f t="shared" si="249"/>
        <v>1.587161643835401</v>
      </c>
      <c r="AB1024">
        <f t="shared" si="250"/>
        <v>146.44242739726008</v>
      </c>
      <c r="AC1024" s="9">
        <f t="shared" si="251"/>
        <v>-1.3712712328769214</v>
      </c>
    </row>
    <row r="1025" spans="1:29">
      <c r="A1025" s="1">
        <v>20141020</v>
      </c>
      <c r="B1025" s="1">
        <v>230000</v>
      </c>
      <c r="C1025" s="1">
        <v>2456951.3220000002</v>
      </c>
      <c r="D1025" s="1">
        <v>2156.2130000000002</v>
      </c>
      <c r="E1025" s="1">
        <v>195.8</v>
      </c>
      <c r="F1025" s="1">
        <v>194.1</v>
      </c>
      <c r="G1025" s="8">
        <f t="shared" si="252"/>
        <v>137.92493150684922</v>
      </c>
      <c r="H1025" s="5">
        <v>148</v>
      </c>
      <c r="I1025" s="8">
        <f t="shared" si="235"/>
        <v>147.64657534246575</v>
      </c>
      <c r="J1025">
        <f t="shared" si="238"/>
        <v>99.341559815182492</v>
      </c>
      <c r="K1025">
        <f t="shared" si="236"/>
        <v>137.92493150684922</v>
      </c>
      <c r="L1025">
        <f t="shared" si="239"/>
        <v>137.92493150684922</v>
      </c>
      <c r="M1025">
        <f t="shared" si="237"/>
        <v>137.82328767123289</v>
      </c>
      <c r="N1025" s="20">
        <f t="shared" si="240"/>
        <v>-7.3695041575049913E-2</v>
      </c>
      <c r="P1025">
        <f t="shared" si="241"/>
        <v>137.08505479452054</v>
      </c>
      <c r="Q1025" s="20">
        <f t="shared" si="242"/>
        <v>-0.60893755983990161</v>
      </c>
      <c r="S1025">
        <f t="shared" si="243"/>
        <v>138.56152054794521</v>
      </c>
      <c r="T1025" s="20">
        <f t="shared" si="244"/>
        <v>0.46154747668978757</v>
      </c>
      <c r="U1025">
        <f t="shared" si="245"/>
        <v>147.64657534246575</v>
      </c>
      <c r="V1025">
        <f t="shared" si="246"/>
        <v>147.84986301369844</v>
      </c>
      <c r="W1025" s="20">
        <f t="shared" si="247"/>
        <v>0.13768532779114651</v>
      </c>
      <c r="Y1025">
        <f t="shared" si="248"/>
        <v>149.32836164383542</v>
      </c>
      <c r="Z1025" s="9">
        <f t="shared" si="249"/>
        <v>1.6817863013696694</v>
      </c>
      <c r="AB1025">
        <f t="shared" si="250"/>
        <v>146.37136438356146</v>
      </c>
      <c r="AC1025" s="9">
        <f t="shared" si="251"/>
        <v>-1.2752109589042959</v>
      </c>
    </row>
    <row r="1026" spans="1:29">
      <c r="A1026" s="1">
        <v>20141021</v>
      </c>
      <c r="B1026" s="1">
        <v>200000</v>
      </c>
      <c r="C1026" s="1">
        <v>2456952.3220000002</v>
      </c>
      <c r="D1026" s="1">
        <v>2156.2489999999998</v>
      </c>
      <c r="E1026" s="1">
        <v>199</v>
      </c>
      <c r="F1026" s="1">
        <v>197.1</v>
      </c>
      <c r="G1026" s="8">
        <f t="shared" si="252"/>
        <v>137.91095890410946</v>
      </c>
      <c r="H1026" s="5">
        <v>182</v>
      </c>
      <c r="I1026" s="8">
        <f t="shared" si="235"/>
        <v>147.7178082191781</v>
      </c>
      <c r="J1026">
        <f t="shared" si="238"/>
        <v>99.336109204888984</v>
      </c>
      <c r="K1026">
        <f t="shared" si="236"/>
        <v>137.91095890410946</v>
      </c>
      <c r="L1026">
        <f t="shared" si="239"/>
        <v>137.91095890410946</v>
      </c>
      <c r="M1026">
        <f t="shared" si="237"/>
        <v>137.85890410958905</v>
      </c>
      <c r="N1026" s="20">
        <f t="shared" si="240"/>
        <v>-3.7745219766478044E-2</v>
      </c>
      <c r="P1026">
        <f t="shared" si="241"/>
        <v>137.12031506849314</v>
      </c>
      <c r="Q1026" s="20">
        <f t="shared" si="242"/>
        <v>-0.57330022349134424</v>
      </c>
      <c r="S1026">
        <f t="shared" si="243"/>
        <v>138.59749315068495</v>
      </c>
      <c r="T1026" s="20">
        <f t="shared" si="244"/>
        <v>0.49780978395838815</v>
      </c>
      <c r="U1026">
        <f t="shared" si="245"/>
        <v>147.7178082191781</v>
      </c>
      <c r="V1026">
        <f t="shared" si="246"/>
        <v>147.82191780821893</v>
      </c>
      <c r="W1026" s="20">
        <f t="shared" si="247"/>
        <v>7.0478698740487289E-2</v>
      </c>
      <c r="Y1026">
        <f t="shared" si="248"/>
        <v>149.30013698630111</v>
      </c>
      <c r="Z1026" s="9">
        <f t="shared" si="249"/>
        <v>1.582328767123016</v>
      </c>
      <c r="AB1026">
        <f t="shared" si="250"/>
        <v>146.34369863013674</v>
      </c>
      <c r="AC1026" s="9">
        <f t="shared" si="251"/>
        <v>-1.3741095890413533</v>
      </c>
    </row>
    <row r="1027" spans="1:29">
      <c r="A1027" s="1">
        <v>20141022</v>
      </c>
      <c r="B1027" s="1">
        <v>200000</v>
      </c>
      <c r="C1027" s="1">
        <v>2456953.3220000002</v>
      </c>
      <c r="D1027" s="1">
        <v>2156.2860000000001</v>
      </c>
      <c r="E1027" s="1">
        <v>216.3</v>
      </c>
      <c r="F1027" s="1">
        <v>214.2</v>
      </c>
      <c r="G1027" s="8">
        <f t="shared" si="252"/>
        <v>137.92602739726016</v>
      </c>
      <c r="H1027" s="5">
        <v>189</v>
      </c>
      <c r="I1027" s="8">
        <f t="shared" si="235"/>
        <v>147.92602739726027</v>
      </c>
      <c r="J1027">
        <f t="shared" si="238"/>
        <v>99.323986442687001</v>
      </c>
      <c r="K1027">
        <f t="shared" si="236"/>
        <v>137.92602739726016</v>
      </c>
      <c r="L1027">
        <f t="shared" si="239"/>
        <v>137.92602739726016</v>
      </c>
      <c r="M1027">
        <f t="shared" si="237"/>
        <v>137.96301369863014</v>
      </c>
      <c r="N1027" s="20">
        <f t="shared" si="240"/>
        <v>2.6816041952287151E-2</v>
      </c>
      <c r="P1027">
        <f t="shared" si="241"/>
        <v>137.22338356164383</v>
      </c>
      <c r="Q1027" s="20">
        <f t="shared" si="242"/>
        <v>-0.50943527402014865</v>
      </c>
      <c r="S1027">
        <f t="shared" si="243"/>
        <v>138.70264383561644</v>
      </c>
      <c r="T1027" s="20">
        <f t="shared" si="244"/>
        <v>0.56306735792472296</v>
      </c>
      <c r="U1027">
        <f t="shared" si="245"/>
        <v>147.92602739726027</v>
      </c>
      <c r="V1027">
        <f t="shared" si="246"/>
        <v>147.85205479452031</v>
      </c>
      <c r="W1027" s="20">
        <f t="shared" si="247"/>
        <v>-5.0006482321947487E-2</v>
      </c>
      <c r="Y1027">
        <f t="shared" si="248"/>
        <v>149.33057534246552</v>
      </c>
      <c r="Z1027" s="9">
        <f t="shared" si="249"/>
        <v>1.4045479452052518</v>
      </c>
      <c r="AB1027">
        <f t="shared" si="250"/>
        <v>146.3735342465751</v>
      </c>
      <c r="AC1027" s="9">
        <f t="shared" si="251"/>
        <v>-1.5524931506851658</v>
      </c>
    </row>
    <row r="1028" spans="1:29">
      <c r="A1028" s="1">
        <v>20141023</v>
      </c>
      <c r="B1028" s="1">
        <v>200000</v>
      </c>
      <c r="C1028" s="1">
        <v>2456954.3220000002</v>
      </c>
      <c r="D1028" s="1">
        <v>2156.3229999999999</v>
      </c>
      <c r="E1028" s="1">
        <v>227.1</v>
      </c>
      <c r="F1028" s="1">
        <v>224.8</v>
      </c>
      <c r="G1028" s="8">
        <f t="shared" si="252"/>
        <v>137.93808219178072</v>
      </c>
      <c r="H1028" s="5">
        <v>228</v>
      </c>
      <c r="I1028" s="8">
        <f t="shared" si="235"/>
        <v>147.91232876712328</v>
      </c>
      <c r="J1028">
        <f t="shared" si="238"/>
        <v>99.32566496258427</v>
      </c>
      <c r="K1028">
        <f t="shared" si="236"/>
        <v>137.93808219178072</v>
      </c>
      <c r="L1028">
        <f t="shared" si="239"/>
        <v>137.93808219178072</v>
      </c>
      <c r="M1028">
        <f t="shared" si="237"/>
        <v>137.95616438356166</v>
      </c>
      <c r="N1028" s="20">
        <f t="shared" si="240"/>
        <v>1.3108919229281923E-2</v>
      </c>
      <c r="P1028">
        <f t="shared" si="241"/>
        <v>137.21660273972603</v>
      </c>
      <c r="Q1028" s="20">
        <f t="shared" si="242"/>
        <v>-0.52304587724482587</v>
      </c>
      <c r="S1028">
        <f t="shared" si="243"/>
        <v>138.69572602739726</v>
      </c>
      <c r="T1028" s="20">
        <f t="shared" si="244"/>
        <v>0.5492637157033613</v>
      </c>
      <c r="U1028">
        <f t="shared" si="245"/>
        <v>147.91232876712328</v>
      </c>
      <c r="V1028">
        <f t="shared" si="246"/>
        <v>147.87616438356144</v>
      </c>
      <c r="W1028" s="20">
        <f t="shared" si="247"/>
        <v>-2.4449877750740256E-2</v>
      </c>
      <c r="Y1028">
        <f t="shared" si="248"/>
        <v>149.35492602739706</v>
      </c>
      <c r="Z1028" s="9">
        <f t="shared" si="249"/>
        <v>1.4425972602737716</v>
      </c>
      <c r="AB1028">
        <f t="shared" si="250"/>
        <v>146.39740273972583</v>
      </c>
      <c r="AC1028" s="9">
        <f t="shared" si="251"/>
        <v>-1.5149260273974505</v>
      </c>
    </row>
    <row r="1029" spans="1:29">
      <c r="A1029" s="1">
        <v>20141024</v>
      </c>
      <c r="B1029" s="1">
        <v>200000</v>
      </c>
      <c r="C1029" s="1">
        <v>2456955.3220000002</v>
      </c>
      <c r="D1029" s="1">
        <v>2156.3589999999999</v>
      </c>
      <c r="E1029" s="1">
        <v>217.8</v>
      </c>
      <c r="F1029" s="1">
        <v>215.4</v>
      </c>
      <c r="G1029" s="8">
        <f t="shared" si="252"/>
        <v>137.95013698630129</v>
      </c>
      <c r="H1029" s="5">
        <v>184</v>
      </c>
      <c r="I1029" s="8">
        <f t="shared" si="235"/>
        <v>147.93150684931507</v>
      </c>
      <c r="J1029">
        <f t="shared" si="238"/>
        <v>99.325270858412807</v>
      </c>
      <c r="K1029">
        <f t="shared" si="236"/>
        <v>137.95013698630129</v>
      </c>
      <c r="L1029">
        <f t="shared" si="239"/>
        <v>137.95013698630129</v>
      </c>
      <c r="M1029">
        <f t="shared" si="237"/>
        <v>137.96575342465752</v>
      </c>
      <c r="N1029" s="20">
        <f t="shared" si="240"/>
        <v>1.132035001731424E-2</v>
      </c>
      <c r="P1029">
        <f t="shared" si="241"/>
        <v>137.22609589041096</v>
      </c>
      <c r="Q1029" s="20">
        <f t="shared" si="242"/>
        <v>-0.52485710540631203</v>
      </c>
      <c r="S1029">
        <f t="shared" si="243"/>
        <v>138.70541095890411</v>
      </c>
      <c r="T1029" s="20">
        <f t="shared" si="244"/>
        <v>0.54749780544098314</v>
      </c>
      <c r="U1029">
        <f t="shared" si="245"/>
        <v>147.93150684931507</v>
      </c>
      <c r="V1029">
        <f t="shared" si="246"/>
        <v>147.90027397260258</v>
      </c>
      <c r="W1029" s="20">
        <f t="shared" si="247"/>
        <v>-2.111306602475338E-2</v>
      </c>
      <c r="Y1029">
        <f t="shared" si="248"/>
        <v>149.37927671232859</v>
      </c>
      <c r="Z1029" s="9">
        <f t="shared" si="249"/>
        <v>1.4477698630135194</v>
      </c>
      <c r="AB1029">
        <f t="shared" si="250"/>
        <v>146.42127123287656</v>
      </c>
      <c r="AC1029" s="9">
        <f t="shared" si="251"/>
        <v>-1.5102356164385071</v>
      </c>
    </row>
    <row r="1030" spans="1:29">
      <c r="A1030" s="1">
        <v>20141025</v>
      </c>
      <c r="B1030" s="1">
        <v>200000</v>
      </c>
      <c r="C1030" s="1">
        <v>2456956.3220000002</v>
      </c>
      <c r="D1030" s="1">
        <v>2156.3960000000002</v>
      </c>
      <c r="E1030" s="1">
        <v>219.3</v>
      </c>
      <c r="F1030" s="1">
        <v>216.8</v>
      </c>
      <c r="G1030" s="8">
        <f t="shared" si="252"/>
        <v>137.95342465753416</v>
      </c>
      <c r="H1030" s="5">
        <v>198</v>
      </c>
      <c r="I1030" s="8">
        <f t="shared" si="235"/>
        <v>148.01643835616437</v>
      </c>
      <c r="J1030">
        <f t="shared" si="238"/>
        <v>99.320142153777809</v>
      </c>
      <c r="K1030">
        <f t="shared" si="236"/>
        <v>137.95342465753416</v>
      </c>
      <c r="L1030">
        <f t="shared" si="239"/>
        <v>137.95342465753416</v>
      </c>
      <c r="M1030">
        <f t="shared" si="237"/>
        <v>138.00821917808219</v>
      </c>
      <c r="N1030" s="20">
        <f t="shared" si="240"/>
        <v>3.9719579766909874E-2</v>
      </c>
      <c r="P1030">
        <f t="shared" si="241"/>
        <v>137.26813698630136</v>
      </c>
      <c r="Q1030" s="20">
        <f t="shared" si="242"/>
        <v>-0.49675292435399854</v>
      </c>
      <c r="S1030">
        <f t="shared" si="243"/>
        <v>138.74830136986301</v>
      </c>
      <c r="T1030" s="20">
        <f t="shared" si="244"/>
        <v>0.57619208388781828</v>
      </c>
      <c r="U1030">
        <f t="shared" si="245"/>
        <v>148.01643835616437</v>
      </c>
      <c r="V1030">
        <f t="shared" si="246"/>
        <v>147.90684931506831</v>
      </c>
      <c r="W1030" s="20">
        <f t="shared" si="247"/>
        <v>-7.4038425943172115E-2</v>
      </c>
      <c r="Y1030">
        <f t="shared" si="248"/>
        <v>149.38591780821901</v>
      </c>
      <c r="Z1030" s="9">
        <f t="shared" si="249"/>
        <v>1.3694794520546338</v>
      </c>
      <c r="AB1030">
        <f t="shared" si="250"/>
        <v>146.42778082191762</v>
      </c>
      <c r="AC1030" s="9">
        <f t="shared" si="251"/>
        <v>-1.5886575342467495</v>
      </c>
    </row>
    <row r="1031" spans="1:29">
      <c r="A1031" s="1">
        <v>20141026</v>
      </c>
      <c r="B1031" s="1">
        <v>200000</v>
      </c>
      <c r="C1031" s="1">
        <v>2456957.3220000002</v>
      </c>
      <c r="D1031" s="1">
        <v>2156.433</v>
      </c>
      <c r="E1031" s="1">
        <v>216.6</v>
      </c>
      <c r="F1031" s="1">
        <v>214</v>
      </c>
      <c r="G1031" s="8">
        <f t="shared" si="252"/>
        <v>137.94712328767113</v>
      </c>
      <c r="H1031" s="5">
        <v>183</v>
      </c>
      <c r="I1031" s="8">
        <f t="shared" si="235"/>
        <v>147.97260273972603</v>
      </c>
      <c r="J1031">
        <f t="shared" si="238"/>
        <v>99.322477319014993</v>
      </c>
      <c r="K1031">
        <f t="shared" si="236"/>
        <v>137.94712328767113</v>
      </c>
      <c r="L1031">
        <f t="shared" si="239"/>
        <v>137.94712328767113</v>
      </c>
      <c r="M1031">
        <f t="shared" si="237"/>
        <v>137.98630136986301</v>
      </c>
      <c r="N1031" s="20">
        <f t="shared" si="240"/>
        <v>2.8400796811240525E-2</v>
      </c>
      <c r="P1031">
        <f t="shared" si="241"/>
        <v>137.24643835616439</v>
      </c>
      <c r="Q1031" s="20">
        <f t="shared" si="242"/>
        <v>-0.50793732758424426</v>
      </c>
      <c r="S1031">
        <f t="shared" si="243"/>
        <v>138.72616438356164</v>
      </c>
      <c r="T1031" s="20">
        <f t="shared" si="244"/>
        <v>0.56473892120672531</v>
      </c>
      <c r="U1031">
        <f t="shared" si="245"/>
        <v>147.97260273972603</v>
      </c>
      <c r="V1031">
        <f t="shared" si="246"/>
        <v>147.89424657534227</v>
      </c>
      <c r="W1031" s="20">
        <f t="shared" si="247"/>
        <v>-5.2953156822937331E-2</v>
      </c>
      <c r="Y1031">
        <f t="shared" si="248"/>
        <v>149.37318904109569</v>
      </c>
      <c r="Z1031" s="9">
        <f t="shared" si="249"/>
        <v>1.4005863013696569</v>
      </c>
      <c r="AB1031">
        <f t="shared" si="250"/>
        <v>146.41530410958885</v>
      </c>
      <c r="AC1031" s="9">
        <f t="shared" si="251"/>
        <v>-1.5572986301371827</v>
      </c>
    </row>
    <row r="1032" spans="1:29">
      <c r="A1032" s="1">
        <v>20141027</v>
      </c>
      <c r="B1032" s="1">
        <v>200000</v>
      </c>
      <c r="C1032" s="1">
        <v>2456958.3220000002</v>
      </c>
      <c r="D1032" s="1">
        <v>2156.4690000000001</v>
      </c>
      <c r="E1032" s="1">
        <v>187.8</v>
      </c>
      <c r="F1032" s="1">
        <v>185.4</v>
      </c>
      <c r="G1032" s="8">
        <f t="shared" si="252"/>
        <v>137.91780821917797</v>
      </c>
      <c r="H1032" s="5">
        <v>134</v>
      </c>
      <c r="I1032" s="8">
        <f t="shared" si="235"/>
        <v>147.7917808219178</v>
      </c>
      <c r="J1032">
        <f t="shared" si="238"/>
        <v>99.331899747886695</v>
      </c>
      <c r="K1032">
        <f t="shared" si="236"/>
        <v>137.91780821917797</v>
      </c>
      <c r="L1032">
        <f t="shared" si="239"/>
        <v>137.91780821917797</v>
      </c>
      <c r="M1032">
        <f t="shared" si="237"/>
        <v>137.89589041095888</v>
      </c>
      <c r="N1032" s="20">
        <f t="shared" si="240"/>
        <v>-1.5891934842997557E-2</v>
      </c>
      <c r="P1032">
        <f t="shared" si="241"/>
        <v>137.1569315068493</v>
      </c>
      <c r="Q1032" s="20">
        <f t="shared" si="242"/>
        <v>-0.55168851807700037</v>
      </c>
      <c r="S1032">
        <f t="shared" si="243"/>
        <v>138.63484931506849</v>
      </c>
      <c r="T1032" s="20">
        <f t="shared" si="244"/>
        <v>0.51990464839101946</v>
      </c>
      <c r="U1032">
        <f t="shared" si="245"/>
        <v>147.7917808219178</v>
      </c>
      <c r="V1032">
        <f t="shared" si="246"/>
        <v>147.83561643835594</v>
      </c>
      <c r="W1032" s="20">
        <f t="shared" si="247"/>
        <v>2.9660388550951211E-2</v>
      </c>
      <c r="Y1032">
        <f t="shared" si="248"/>
        <v>149.31397260273951</v>
      </c>
      <c r="Z1032" s="9">
        <f t="shared" si="249"/>
        <v>1.5221917808217142</v>
      </c>
      <c r="AB1032">
        <f t="shared" si="250"/>
        <v>146.35726027397237</v>
      </c>
      <c r="AC1032" s="9">
        <f t="shared" si="251"/>
        <v>-1.4345205479454251</v>
      </c>
    </row>
    <row r="1033" spans="1:29">
      <c r="A1033" s="1">
        <v>20141028</v>
      </c>
      <c r="B1033" s="1">
        <v>200000</v>
      </c>
      <c r="C1033" s="1">
        <v>2456959.3220000002</v>
      </c>
      <c r="D1033" s="1">
        <v>2156.5059999999999</v>
      </c>
      <c r="E1033" s="1">
        <v>167.2</v>
      </c>
      <c r="F1033" s="1">
        <v>165.1</v>
      </c>
      <c r="G1033" s="8">
        <f t="shared" si="252"/>
        <v>137.88136986301359</v>
      </c>
      <c r="H1033" s="5">
        <v>155</v>
      </c>
      <c r="I1033" s="8">
        <f t="shared" si="235"/>
        <v>147.68219178082191</v>
      </c>
      <c r="J1033">
        <f t="shared" si="238"/>
        <v>99.336357227663981</v>
      </c>
      <c r="K1033">
        <f t="shared" si="236"/>
        <v>137.88136986301359</v>
      </c>
      <c r="L1033">
        <f t="shared" si="239"/>
        <v>137.88136986301359</v>
      </c>
      <c r="M1033">
        <f t="shared" si="237"/>
        <v>137.84109589041094</v>
      </c>
      <c r="N1033" s="20">
        <f t="shared" si="240"/>
        <v>-2.9209147430620419E-2</v>
      </c>
      <c r="P1033">
        <f t="shared" si="241"/>
        <v>137.10268493150684</v>
      </c>
      <c r="Q1033" s="20">
        <f t="shared" si="242"/>
        <v>-0.5647499239965299</v>
      </c>
      <c r="S1033">
        <f t="shared" si="243"/>
        <v>138.57950684931507</v>
      </c>
      <c r="T1033" s="20">
        <f t="shared" si="244"/>
        <v>0.50633162913531748</v>
      </c>
      <c r="U1033">
        <f t="shared" si="245"/>
        <v>147.68219178082191</v>
      </c>
      <c r="V1033">
        <f t="shared" si="246"/>
        <v>147.76273972602718</v>
      </c>
      <c r="W1033" s="20">
        <f t="shared" si="247"/>
        <v>5.45414069455461E-2</v>
      </c>
      <c r="Y1033">
        <f t="shared" si="248"/>
        <v>149.24036712328746</v>
      </c>
      <c r="Z1033" s="9">
        <f t="shared" si="249"/>
        <v>1.558175342465546</v>
      </c>
      <c r="AB1033">
        <f t="shared" si="250"/>
        <v>146.2851123287669</v>
      </c>
      <c r="AC1033" s="9">
        <f t="shared" si="251"/>
        <v>-1.3970794520550101</v>
      </c>
    </row>
    <row r="1034" spans="1:29">
      <c r="A1034" s="1">
        <v>20141029</v>
      </c>
      <c r="B1034" s="1">
        <v>200000</v>
      </c>
      <c r="C1034" s="1">
        <v>2456960.3220000002</v>
      </c>
      <c r="D1034" s="1">
        <v>2156.5419999999999</v>
      </c>
      <c r="E1034" s="1">
        <v>150.4</v>
      </c>
      <c r="F1034" s="1">
        <v>150.4</v>
      </c>
      <c r="G1034" s="8">
        <f t="shared" si="252"/>
        <v>137.83671232876702</v>
      </c>
      <c r="H1034" s="5">
        <v>157</v>
      </c>
      <c r="I1034" s="8">
        <f t="shared" si="235"/>
        <v>147.56986301369864</v>
      </c>
      <c r="J1034">
        <f t="shared" si="238"/>
        <v>99.340437777323942</v>
      </c>
      <c r="K1034">
        <f t="shared" si="236"/>
        <v>137.83671232876702</v>
      </c>
      <c r="L1034">
        <f t="shared" si="239"/>
        <v>137.83671232876702</v>
      </c>
      <c r="M1034">
        <f t="shared" si="237"/>
        <v>137.78493150684932</v>
      </c>
      <c r="N1034" s="20">
        <f t="shared" si="240"/>
        <v>-3.756678539618008E-2</v>
      </c>
      <c r="P1034">
        <f t="shared" si="241"/>
        <v>137.04708219178082</v>
      </c>
      <c r="Q1034" s="20">
        <f t="shared" si="242"/>
        <v>-0.57287360068686155</v>
      </c>
      <c r="S1034">
        <f t="shared" si="243"/>
        <v>138.52278082191782</v>
      </c>
      <c r="T1034" s="20">
        <f t="shared" si="244"/>
        <v>0.49774002989448718</v>
      </c>
      <c r="U1034">
        <f t="shared" si="245"/>
        <v>147.56986301369864</v>
      </c>
      <c r="V1034">
        <f t="shared" si="246"/>
        <v>147.67342465753404</v>
      </c>
      <c r="W1034" s="20">
        <f t="shared" si="247"/>
        <v>7.0178044297435349E-2</v>
      </c>
      <c r="Y1034">
        <f t="shared" si="248"/>
        <v>149.15015890410939</v>
      </c>
      <c r="Z1034" s="9">
        <f t="shared" si="249"/>
        <v>1.5802958904107527</v>
      </c>
      <c r="AB1034">
        <f t="shared" si="250"/>
        <v>146.19669041095869</v>
      </c>
      <c r="AC1034" s="9">
        <f t="shared" si="251"/>
        <v>-1.3731726027399418</v>
      </c>
    </row>
    <row r="1035" spans="1:29">
      <c r="A1035" s="1">
        <v>20141030</v>
      </c>
      <c r="B1035" s="1">
        <v>200000</v>
      </c>
      <c r="C1035" s="1">
        <v>2456961.3220000002</v>
      </c>
      <c r="D1035" s="1">
        <v>2156.5790000000002</v>
      </c>
      <c r="E1035" s="1">
        <v>140.4</v>
      </c>
      <c r="F1035" s="1">
        <v>140.4</v>
      </c>
      <c r="G1035" s="8">
        <f t="shared" si="252"/>
        <v>137.77589041095877</v>
      </c>
      <c r="H1035" s="5">
        <v>123</v>
      </c>
      <c r="I1035" s="8">
        <f t="shared" si="235"/>
        <v>147.41643835616438</v>
      </c>
      <c r="J1035">
        <f t="shared" si="238"/>
        <v>99.34603304402772</v>
      </c>
      <c r="K1035">
        <f t="shared" si="236"/>
        <v>137.77589041095877</v>
      </c>
      <c r="L1035">
        <f t="shared" si="239"/>
        <v>137.77589041095877</v>
      </c>
      <c r="M1035">
        <f t="shared" si="237"/>
        <v>137.70821917808217</v>
      </c>
      <c r="N1035" s="20">
        <f t="shared" si="240"/>
        <v>-4.9116890244533806E-2</v>
      </c>
      <c r="P1035">
        <f t="shared" si="241"/>
        <v>136.97113698630136</v>
      </c>
      <c r="Q1035" s="20">
        <f t="shared" si="242"/>
        <v>-0.58410322898801326</v>
      </c>
      <c r="S1035">
        <f t="shared" si="243"/>
        <v>138.44530136986302</v>
      </c>
      <c r="T1035" s="20">
        <f t="shared" si="244"/>
        <v>0.48586944849895985</v>
      </c>
      <c r="U1035">
        <f t="shared" si="245"/>
        <v>147.41643835616438</v>
      </c>
      <c r="V1035">
        <f t="shared" si="246"/>
        <v>147.55178082191753</v>
      </c>
      <c r="W1035" s="20">
        <f t="shared" si="247"/>
        <v>9.1809615849044235E-2</v>
      </c>
      <c r="Y1035">
        <f t="shared" si="248"/>
        <v>149.0272986301367</v>
      </c>
      <c r="Z1035" s="9">
        <f t="shared" si="249"/>
        <v>1.610860273972321</v>
      </c>
      <c r="AB1035">
        <f t="shared" si="250"/>
        <v>146.07626301369837</v>
      </c>
      <c r="AC1035" s="9">
        <f t="shared" si="251"/>
        <v>-1.3401753424660114</v>
      </c>
    </row>
    <row r="1036" spans="1:29">
      <c r="A1036" s="1">
        <v>20141031</v>
      </c>
      <c r="B1036" s="1">
        <v>200000</v>
      </c>
      <c r="C1036" s="1">
        <v>2456962.3220000002</v>
      </c>
      <c r="D1036" s="1">
        <v>2156.616</v>
      </c>
      <c r="E1036" s="1">
        <v>121.2</v>
      </c>
      <c r="F1036" s="1">
        <v>119.5</v>
      </c>
      <c r="G1036" s="8">
        <f t="shared" si="252"/>
        <v>137.70383561643823</v>
      </c>
      <c r="H1036" s="5">
        <v>127</v>
      </c>
      <c r="I1036" s="8">
        <f t="shared" si="235"/>
        <v>147.13972602739727</v>
      </c>
      <c r="J1036">
        <f t="shared" si="238"/>
        <v>99.358712248165929</v>
      </c>
      <c r="K1036">
        <f t="shared" si="236"/>
        <v>137.70383561643823</v>
      </c>
      <c r="L1036">
        <f t="shared" si="239"/>
        <v>137.70383561643823</v>
      </c>
      <c r="M1036">
        <f t="shared" si="237"/>
        <v>137.56986301369864</v>
      </c>
      <c r="N1036" s="20">
        <f t="shared" si="240"/>
        <v>-9.729039292177788E-2</v>
      </c>
      <c r="P1036">
        <f t="shared" si="241"/>
        <v>136.83416438356164</v>
      </c>
      <c r="Q1036" s="20">
        <f t="shared" si="242"/>
        <v>-0.63155193098540963</v>
      </c>
      <c r="S1036">
        <f t="shared" si="243"/>
        <v>138.30556164383563</v>
      </c>
      <c r="T1036" s="20">
        <f t="shared" si="244"/>
        <v>0.43697114514185387</v>
      </c>
      <c r="U1036">
        <f t="shared" si="245"/>
        <v>147.13972602739727</v>
      </c>
      <c r="V1036">
        <f t="shared" si="246"/>
        <v>147.40767123287645</v>
      </c>
      <c r="W1036" s="20">
        <f t="shared" si="247"/>
        <v>0.18210255837318812</v>
      </c>
      <c r="Y1036">
        <f t="shared" si="248"/>
        <v>148.88174794520521</v>
      </c>
      <c r="Z1036" s="9">
        <f t="shared" si="249"/>
        <v>1.7420219178079324</v>
      </c>
      <c r="AB1036">
        <f t="shared" si="250"/>
        <v>145.9335945205477</v>
      </c>
      <c r="AC1036" s="9">
        <f t="shared" si="251"/>
        <v>-1.206131506849573</v>
      </c>
    </row>
    <row r="1037" spans="1:29">
      <c r="A1037" s="1">
        <v>20141101</v>
      </c>
      <c r="B1037" s="1">
        <v>200000</v>
      </c>
      <c r="C1037" s="1">
        <v>2456963.3220000002</v>
      </c>
      <c r="D1037" s="1">
        <v>2156.652</v>
      </c>
      <c r="E1037" s="1">
        <v>119.9</v>
      </c>
      <c r="F1037" s="1">
        <v>118.1</v>
      </c>
      <c r="G1037" s="8">
        <f t="shared" si="252"/>
        <v>137.62082191780814</v>
      </c>
      <c r="H1037" s="5">
        <v>159</v>
      </c>
      <c r="I1037" s="8">
        <f t="shared" si="235"/>
        <v>146.96164383561643</v>
      </c>
      <c r="J1037">
        <f t="shared" si="238"/>
        <v>99.364404093883408</v>
      </c>
      <c r="K1037">
        <f t="shared" si="236"/>
        <v>137.62082191780814</v>
      </c>
      <c r="L1037">
        <f t="shared" si="239"/>
        <v>137.62082191780814</v>
      </c>
      <c r="M1037">
        <f t="shared" si="237"/>
        <v>137.48082191780821</v>
      </c>
      <c r="N1037" s="20">
        <f t="shared" si="240"/>
        <v>-0.10172879223432574</v>
      </c>
      <c r="P1037">
        <f t="shared" si="241"/>
        <v>136.74601369863012</v>
      </c>
      <c r="Q1037" s="20">
        <f t="shared" si="242"/>
        <v>-0.63566559695486546</v>
      </c>
      <c r="S1037">
        <f t="shared" si="243"/>
        <v>138.21563013698631</v>
      </c>
      <c r="T1037" s="20">
        <f t="shared" si="244"/>
        <v>0.4322080124862282</v>
      </c>
      <c r="U1037">
        <f t="shared" si="245"/>
        <v>146.96164383561643</v>
      </c>
      <c r="V1037">
        <f t="shared" si="246"/>
        <v>147.24164383561629</v>
      </c>
      <c r="W1037" s="20">
        <f t="shared" si="247"/>
        <v>0.19052590369297207</v>
      </c>
      <c r="Y1037">
        <f t="shared" si="248"/>
        <v>148.71406027397245</v>
      </c>
      <c r="Z1037" s="9">
        <f t="shared" si="249"/>
        <v>1.7524164383560219</v>
      </c>
      <c r="AB1037">
        <f t="shared" si="250"/>
        <v>145.76922739726012</v>
      </c>
      <c r="AC1037" s="9">
        <f t="shared" si="251"/>
        <v>-1.1924164383563038</v>
      </c>
    </row>
    <row r="1038" spans="1:29">
      <c r="A1038" s="1">
        <v>20141102</v>
      </c>
      <c r="B1038" s="1">
        <v>200000</v>
      </c>
      <c r="C1038" s="1">
        <v>2456964.3220000002</v>
      </c>
      <c r="D1038" s="1">
        <v>2156.6889999999999</v>
      </c>
      <c r="E1038" s="1">
        <v>124.4</v>
      </c>
      <c r="F1038" s="1">
        <v>122.4</v>
      </c>
      <c r="G1038" s="8">
        <f t="shared" si="252"/>
        <v>137.56082191780814</v>
      </c>
      <c r="H1038" s="5">
        <v>137</v>
      </c>
      <c r="I1038" s="8">
        <f t="shared" si="235"/>
        <v>146.78082191780823</v>
      </c>
      <c r="J1038">
        <f t="shared" si="238"/>
        <v>99.371852543163783</v>
      </c>
      <c r="K1038">
        <f t="shared" si="236"/>
        <v>137.56082191780814</v>
      </c>
      <c r="L1038">
        <f t="shared" si="239"/>
        <v>137.56082191780814</v>
      </c>
      <c r="M1038">
        <f t="shared" si="237"/>
        <v>137.39041095890411</v>
      </c>
      <c r="N1038" s="20">
        <f t="shared" si="240"/>
        <v>-0.12388044541188492</v>
      </c>
      <c r="P1038">
        <f t="shared" si="241"/>
        <v>136.65650684931506</v>
      </c>
      <c r="Q1038" s="20">
        <f t="shared" si="242"/>
        <v>-0.65739289420166358</v>
      </c>
      <c r="S1038">
        <f t="shared" si="243"/>
        <v>138.12431506849316</v>
      </c>
      <c r="T1038" s="20">
        <f t="shared" si="244"/>
        <v>0.40963200337789374</v>
      </c>
      <c r="U1038">
        <f t="shared" si="245"/>
        <v>146.78082191780823</v>
      </c>
      <c r="V1038">
        <f t="shared" si="246"/>
        <v>147.12164383561628</v>
      </c>
      <c r="W1038" s="20">
        <f t="shared" si="247"/>
        <v>0.23219785347632182</v>
      </c>
      <c r="Y1038">
        <f t="shared" si="248"/>
        <v>148.59286027397243</v>
      </c>
      <c r="Z1038" s="9">
        <f t="shared" si="249"/>
        <v>1.8120383561642088</v>
      </c>
      <c r="AB1038">
        <f t="shared" si="250"/>
        <v>145.65042739726013</v>
      </c>
      <c r="AC1038" s="9">
        <f t="shared" si="251"/>
        <v>-1.1303945205480943</v>
      </c>
    </row>
    <row r="1039" spans="1:29">
      <c r="A1039" s="1">
        <v>20141103</v>
      </c>
      <c r="B1039" s="1">
        <v>200000</v>
      </c>
      <c r="C1039" s="1">
        <v>2456965.3220000002</v>
      </c>
      <c r="D1039" s="1">
        <v>2156.7249999999999</v>
      </c>
      <c r="E1039" s="1">
        <v>125.2</v>
      </c>
      <c r="F1039" s="1">
        <v>123.2</v>
      </c>
      <c r="G1039" s="8">
        <f t="shared" si="252"/>
        <v>137.53808219178075</v>
      </c>
      <c r="H1039" s="5">
        <v>140</v>
      </c>
      <c r="I1039" s="8">
        <f t="shared" si="235"/>
        <v>146.69863013698631</v>
      </c>
      <c r="J1039">
        <f t="shared" si="238"/>
        <v>99.375553272947982</v>
      </c>
      <c r="K1039">
        <f t="shared" si="236"/>
        <v>137.53808219178075</v>
      </c>
      <c r="L1039">
        <f t="shared" si="239"/>
        <v>137.53808219178075</v>
      </c>
      <c r="M1039">
        <f t="shared" si="237"/>
        <v>137.34931506849315</v>
      </c>
      <c r="N1039" s="20">
        <f t="shared" si="240"/>
        <v>-0.13724716840560802</v>
      </c>
      <c r="P1039">
        <f t="shared" si="241"/>
        <v>136.6158219178082</v>
      </c>
      <c r="Q1039" s="20">
        <f t="shared" si="242"/>
        <v>-0.67054902851310771</v>
      </c>
      <c r="S1039">
        <f t="shared" si="243"/>
        <v>138.0828082191781</v>
      </c>
      <c r="T1039" s="20">
        <f t="shared" si="244"/>
        <v>0.39605469170189167</v>
      </c>
      <c r="U1039">
        <f t="shared" si="245"/>
        <v>146.69863013698631</v>
      </c>
      <c r="V1039">
        <f t="shared" si="246"/>
        <v>147.07616438356149</v>
      </c>
      <c r="W1039" s="20">
        <f t="shared" si="247"/>
        <v>0.25735362778959825</v>
      </c>
      <c r="Y1039">
        <f t="shared" si="248"/>
        <v>148.54692602739712</v>
      </c>
      <c r="Z1039" s="9">
        <f t="shared" si="249"/>
        <v>1.8482958904108102</v>
      </c>
      <c r="AB1039">
        <f t="shared" si="250"/>
        <v>145.60540273972586</v>
      </c>
      <c r="AC1039" s="9">
        <f t="shared" si="251"/>
        <v>-1.0932273972604492</v>
      </c>
    </row>
    <row r="1040" spans="1:29">
      <c r="A1040" s="1">
        <v>20141104</v>
      </c>
      <c r="B1040" s="1">
        <v>200000</v>
      </c>
      <c r="C1040" s="1">
        <v>2456966.3220000002</v>
      </c>
      <c r="D1040" s="1">
        <v>2156.7620000000002</v>
      </c>
      <c r="E1040" s="1">
        <v>129.4</v>
      </c>
      <c r="F1040" s="1">
        <v>127.3</v>
      </c>
      <c r="G1040" s="8">
        <f t="shared" si="252"/>
        <v>137.50657534246568</v>
      </c>
      <c r="H1040" s="5">
        <v>188</v>
      </c>
      <c r="I1040" s="8">
        <f t="shared" si="235"/>
        <v>146.60273972602741</v>
      </c>
      <c r="J1040">
        <f t="shared" si="238"/>
        <v>99.379536535227061</v>
      </c>
      <c r="K1040">
        <f t="shared" si="236"/>
        <v>137.50657534246568</v>
      </c>
      <c r="L1040">
        <f t="shared" si="239"/>
        <v>137.50657534246568</v>
      </c>
      <c r="M1040">
        <f t="shared" si="237"/>
        <v>137.30136986301369</v>
      </c>
      <c r="N1040" s="20">
        <f t="shared" si="240"/>
        <v>-0.14923321225978725</v>
      </c>
      <c r="P1040">
        <f t="shared" si="241"/>
        <v>136.56835616438357</v>
      </c>
      <c r="Q1040" s="20">
        <f t="shared" si="242"/>
        <v>-0.68230859196765437</v>
      </c>
      <c r="S1040">
        <f t="shared" si="243"/>
        <v>138.03438356164384</v>
      </c>
      <c r="T1040" s="20">
        <f t="shared" si="244"/>
        <v>0.38384216744809407</v>
      </c>
      <c r="U1040">
        <f t="shared" si="245"/>
        <v>146.60273972602741</v>
      </c>
      <c r="V1040">
        <f t="shared" si="246"/>
        <v>147.01315068493136</v>
      </c>
      <c r="W1040" s="20">
        <f t="shared" si="247"/>
        <v>0.27994767333197501</v>
      </c>
      <c r="Y1040">
        <f t="shared" si="248"/>
        <v>148.48328219178069</v>
      </c>
      <c r="Z1040" s="9">
        <f t="shared" si="249"/>
        <v>1.8805424657532797</v>
      </c>
      <c r="AB1040">
        <f t="shared" si="250"/>
        <v>145.54301917808203</v>
      </c>
      <c r="AC1040" s="9">
        <f t="shared" si="251"/>
        <v>-1.0597205479453748</v>
      </c>
    </row>
    <row r="1041" spans="1:29">
      <c r="A1041" s="1">
        <v>20141105</v>
      </c>
      <c r="B1041" s="1">
        <v>180000</v>
      </c>
      <c r="C1041" s="1">
        <v>2456967.3220000002</v>
      </c>
      <c r="D1041" s="1">
        <v>2156.799</v>
      </c>
      <c r="E1041" s="1">
        <v>135.69999999999999</v>
      </c>
      <c r="F1041" s="1">
        <v>133.4</v>
      </c>
      <c r="G1041" s="8">
        <f t="shared" si="252"/>
        <v>137.49917808219172</v>
      </c>
      <c r="H1041" s="5">
        <v>153</v>
      </c>
      <c r="I1041" s="8">
        <f t="shared" si="235"/>
        <v>146.58356164383562</v>
      </c>
      <c r="J1041">
        <f t="shared" si="238"/>
        <v>99.380259050894338</v>
      </c>
      <c r="K1041">
        <f t="shared" si="236"/>
        <v>137.49917808219172</v>
      </c>
      <c r="L1041">
        <f t="shared" si="239"/>
        <v>137.49917808219172</v>
      </c>
      <c r="M1041">
        <f t="shared" si="237"/>
        <v>137.29178082191783</v>
      </c>
      <c r="N1041" s="20">
        <f t="shared" si="240"/>
        <v>-0.15083527273880293</v>
      </c>
      <c r="P1041">
        <f t="shared" si="241"/>
        <v>136.55886301369861</v>
      </c>
      <c r="Q1041" s="20">
        <f t="shared" si="242"/>
        <v>-0.68386959224659449</v>
      </c>
      <c r="S1041">
        <f t="shared" si="243"/>
        <v>138.02469863013698</v>
      </c>
      <c r="T1041" s="20">
        <f t="shared" si="244"/>
        <v>0.382199046768946</v>
      </c>
      <c r="U1041">
        <f t="shared" si="245"/>
        <v>146.58356164383562</v>
      </c>
      <c r="V1041">
        <f t="shared" si="246"/>
        <v>146.99835616438344</v>
      </c>
      <c r="W1041" s="20">
        <f t="shared" si="247"/>
        <v>0.28297478646048546</v>
      </c>
      <c r="Y1041">
        <f t="shared" si="248"/>
        <v>148.46833972602727</v>
      </c>
      <c r="Z1041" s="9">
        <f t="shared" si="249"/>
        <v>1.8847780821916447</v>
      </c>
      <c r="AB1041">
        <f t="shared" si="250"/>
        <v>145.52837260273961</v>
      </c>
      <c r="AC1041" s="9">
        <f t="shared" si="251"/>
        <v>-1.0551890410960141</v>
      </c>
    </row>
    <row r="1042" spans="1:29">
      <c r="A1042" s="1">
        <v>20141106</v>
      </c>
      <c r="B1042" s="1">
        <v>200000</v>
      </c>
      <c r="C1042" s="1">
        <v>2456968.3220000002</v>
      </c>
      <c r="D1042" s="1">
        <v>2156.835</v>
      </c>
      <c r="E1042" s="1">
        <v>135.5</v>
      </c>
      <c r="F1042" s="1">
        <v>133.1</v>
      </c>
      <c r="G1042" s="8">
        <f t="shared" si="252"/>
        <v>137.50082191780814</v>
      </c>
      <c r="H1042" s="5">
        <v>137</v>
      </c>
      <c r="I1042" s="8">
        <f t="shared" si="235"/>
        <v>146.60547945205479</v>
      </c>
      <c r="J1042">
        <f t="shared" si="238"/>
        <v>99.378968810151179</v>
      </c>
      <c r="K1042">
        <f t="shared" si="236"/>
        <v>137.50082191780814</v>
      </c>
      <c r="L1042">
        <f t="shared" si="239"/>
        <v>137.50082191780814</v>
      </c>
      <c r="M1042">
        <f t="shared" si="237"/>
        <v>137.3027397260274</v>
      </c>
      <c r="N1042" s="20">
        <f t="shared" si="240"/>
        <v>-0.1440589147162683</v>
      </c>
      <c r="P1042">
        <f t="shared" si="241"/>
        <v>136.56971232876714</v>
      </c>
      <c r="Q1042" s="20">
        <f t="shared" si="242"/>
        <v>-0.67716656239159079</v>
      </c>
      <c r="S1042">
        <f t="shared" si="243"/>
        <v>138.03576712328766</v>
      </c>
      <c r="T1042" s="20">
        <f t="shared" si="244"/>
        <v>0.38904873295906839</v>
      </c>
      <c r="U1042">
        <f t="shared" si="245"/>
        <v>146.60547945205479</v>
      </c>
      <c r="V1042">
        <f t="shared" si="246"/>
        <v>147.00164383561628</v>
      </c>
      <c r="W1042" s="20">
        <f t="shared" si="247"/>
        <v>0.27022481358962125</v>
      </c>
      <c r="Y1042">
        <f t="shared" si="248"/>
        <v>148.47166027397245</v>
      </c>
      <c r="Z1042" s="9">
        <f t="shared" si="249"/>
        <v>1.8661808219176523</v>
      </c>
      <c r="AB1042">
        <f t="shared" si="250"/>
        <v>145.53162739726011</v>
      </c>
      <c r="AC1042" s="9">
        <f t="shared" si="251"/>
        <v>-1.0738520547946848</v>
      </c>
    </row>
    <row r="1043" spans="1:29">
      <c r="A1043" s="1">
        <v>20141107</v>
      </c>
      <c r="B1043" s="1">
        <v>220000</v>
      </c>
      <c r="C1043" s="1">
        <v>2456969.3220000002</v>
      </c>
      <c r="D1043" s="1">
        <v>2156.875</v>
      </c>
      <c r="E1043" s="1">
        <v>132</v>
      </c>
      <c r="F1043" s="1">
        <v>129.6</v>
      </c>
      <c r="G1043" s="8">
        <f t="shared" si="252"/>
        <v>137.50575342465746</v>
      </c>
      <c r="H1043" s="5">
        <v>156</v>
      </c>
      <c r="I1043" s="8">
        <f t="shared" si="235"/>
        <v>146.42465753424656</v>
      </c>
      <c r="J1043">
        <f t="shared" si="238"/>
        <v>99.39088782860884</v>
      </c>
      <c r="K1043">
        <f t="shared" si="236"/>
        <v>137.50575342465746</v>
      </c>
      <c r="L1043">
        <f t="shared" si="239"/>
        <v>137.50575342465746</v>
      </c>
      <c r="M1043">
        <f t="shared" si="237"/>
        <v>137.21232876712327</v>
      </c>
      <c r="N1043" s="20">
        <f t="shared" si="240"/>
        <v>-0.21339082200292125</v>
      </c>
      <c r="P1043">
        <f t="shared" si="241"/>
        <v>136.48020547945205</v>
      </c>
      <c r="Q1043" s="20">
        <f t="shared" si="242"/>
        <v>-0.74582184356913217</v>
      </c>
      <c r="S1043">
        <f t="shared" si="243"/>
        <v>137.94445205479451</v>
      </c>
      <c r="T1043" s="20">
        <f t="shared" si="244"/>
        <v>0.31904019956330387</v>
      </c>
      <c r="U1043">
        <f t="shared" si="245"/>
        <v>146.42465753424656</v>
      </c>
      <c r="V1043">
        <f t="shared" si="246"/>
        <v>147.01150684931491</v>
      </c>
      <c r="W1043" s="20">
        <f t="shared" si="247"/>
        <v>0.4007858546167995</v>
      </c>
      <c r="Y1043">
        <f t="shared" si="248"/>
        <v>148.48162191780807</v>
      </c>
      <c r="Z1043" s="9">
        <f t="shared" si="249"/>
        <v>2.0569643835615068</v>
      </c>
      <c r="AB1043">
        <f t="shared" si="250"/>
        <v>145.54139178082175</v>
      </c>
      <c r="AC1043" s="9">
        <f t="shared" si="251"/>
        <v>-0.88326575342480862</v>
      </c>
    </row>
    <row r="1044" spans="1:29">
      <c r="A1044" s="1">
        <v>20141108</v>
      </c>
      <c r="B1044" s="1">
        <v>200000</v>
      </c>
      <c r="C1044" s="1">
        <v>2456970.3220000002</v>
      </c>
      <c r="D1044" s="1">
        <v>2156.9119999999998</v>
      </c>
      <c r="E1044" s="1">
        <v>132</v>
      </c>
      <c r="F1044" s="1">
        <v>129.6</v>
      </c>
      <c r="G1044" s="8">
        <f t="shared" si="252"/>
        <v>137.51205479452048</v>
      </c>
      <c r="H1044" s="5">
        <v>164</v>
      </c>
      <c r="I1044" s="8">
        <f t="shared" si="235"/>
        <v>146.38356164383561</v>
      </c>
      <c r="J1044">
        <f t="shared" si="238"/>
        <v>99.393954707093386</v>
      </c>
      <c r="K1044">
        <f t="shared" si="236"/>
        <v>137.51205479452048</v>
      </c>
      <c r="L1044">
        <f t="shared" si="239"/>
        <v>137.51205479452048</v>
      </c>
      <c r="M1044">
        <f t="shared" si="237"/>
        <v>137.1917808219178</v>
      </c>
      <c r="N1044" s="20">
        <f t="shared" si="240"/>
        <v>-0.23290610636372833</v>
      </c>
      <c r="P1044">
        <f t="shared" si="241"/>
        <v>136.45986301369862</v>
      </c>
      <c r="Q1044" s="20">
        <f t="shared" si="242"/>
        <v>-0.76516330324210458</v>
      </c>
      <c r="S1044">
        <f t="shared" si="243"/>
        <v>137.92369863013698</v>
      </c>
      <c r="T1044" s="20">
        <f t="shared" si="244"/>
        <v>0.29935109051464792</v>
      </c>
      <c r="U1044">
        <f t="shared" si="245"/>
        <v>146.38356164383561</v>
      </c>
      <c r="V1044">
        <f t="shared" si="246"/>
        <v>147.02410958904096</v>
      </c>
      <c r="W1044" s="20">
        <f t="shared" si="247"/>
        <v>0.4375818828372644</v>
      </c>
      <c r="Y1044">
        <f t="shared" si="248"/>
        <v>148.49435068493136</v>
      </c>
      <c r="Z1044" s="9">
        <f t="shared" si="249"/>
        <v>2.1107890410957566</v>
      </c>
      <c r="AB1044">
        <f t="shared" si="250"/>
        <v>145.55386849315056</v>
      </c>
      <c r="AC1044" s="9">
        <f t="shared" si="251"/>
        <v>-0.82969315068504557</v>
      </c>
    </row>
    <row r="1045" spans="1:29">
      <c r="A1045" s="1">
        <v>20141109</v>
      </c>
      <c r="B1045" s="1">
        <v>200000</v>
      </c>
      <c r="C1045" s="1">
        <v>2456971.3220000002</v>
      </c>
      <c r="D1045" s="1">
        <v>2156.9450000000002</v>
      </c>
      <c r="E1045" s="1">
        <v>131.69999999999999</v>
      </c>
      <c r="F1045" s="1">
        <v>129.19999999999999</v>
      </c>
      <c r="G1045" s="8">
        <f t="shared" si="252"/>
        <v>137.53397260273962</v>
      </c>
      <c r="H1045" s="5">
        <v>123</v>
      </c>
      <c r="I1045" s="8">
        <f t="shared" si="235"/>
        <v>146.24657534246575</v>
      </c>
      <c r="J1045">
        <f t="shared" si="238"/>
        <v>99.40425252903708</v>
      </c>
      <c r="K1045">
        <f t="shared" si="236"/>
        <v>137.53397260273962</v>
      </c>
      <c r="L1045">
        <f t="shared" si="239"/>
        <v>137.53397260273962</v>
      </c>
      <c r="M1045">
        <f t="shared" si="237"/>
        <v>137.12328767123287</v>
      </c>
      <c r="N1045" s="20">
        <f t="shared" si="240"/>
        <v>-0.29860617252218447</v>
      </c>
      <c r="P1045">
        <f t="shared" si="241"/>
        <v>136.39205479452056</v>
      </c>
      <c r="Q1045" s="20">
        <f t="shared" si="242"/>
        <v>-0.83028053840736504</v>
      </c>
      <c r="S1045">
        <f t="shared" si="243"/>
        <v>137.85452054794519</v>
      </c>
      <c r="T1045" s="20">
        <f t="shared" si="244"/>
        <v>0.23306819336299611</v>
      </c>
      <c r="U1045">
        <f t="shared" si="245"/>
        <v>146.24657534246575</v>
      </c>
      <c r="V1045">
        <f t="shared" si="246"/>
        <v>147.06794520547925</v>
      </c>
      <c r="W1045" s="20">
        <f t="shared" si="247"/>
        <v>0.56163357062557395</v>
      </c>
      <c r="Y1045">
        <f t="shared" si="248"/>
        <v>148.53862465753403</v>
      </c>
      <c r="Z1045" s="9">
        <f t="shared" si="249"/>
        <v>2.292049315068283</v>
      </c>
      <c r="AB1045">
        <f t="shared" si="250"/>
        <v>145.59726575342447</v>
      </c>
      <c r="AC1045" s="9">
        <f t="shared" si="251"/>
        <v>-0.64930958904128033</v>
      </c>
    </row>
    <row r="1046" spans="1:29">
      <c r="A1046" s="1">
        <v>20141110</v>
      </c>
      <c r="B1046" s="1">
        <v>200000</v>
      </c>
      <c r="C1046" s="1">
        <v>2456972.3220000002</v>
      </c>
      <c r="D1046" s="1">
        <v>2156.982</v>
      </c>
      <c r="E1046" s="1">
        <v>136.1</v>
      </c>
      <c r="F1046" s="1">
        <v>133.4</v>
      </c>
      <c r="G1046" s="8">
        <f t="shared" si="252"/>
        <v>137.52986301369853</v>
      </c>
      <c r="H1046" s="5">
        <v>154</v>
      </c>
      <c r="I1046" s="8">
        <f t="shared" si="235"/>
        <v>146.15890410958903</v>
      </c>
      <c r="J1046">
        <f t="shared" si="238"/>
        <v>99.409612356601926</v>
      </c>
      <c r="K1046">
        <f t="shared" si="236"/>
        <v>137.52986301369853</v>
      </c>
      <c r="L1046">
        <f t="shared" si="239"/>
        <v>137.52986301369853</v>
      </c>
      <c r="M1046">
        <f t="shared" si="237"/>
        <v>137.0794520547945</v>
      </c>
      <c r="N1046" s="20">
        <f t="shared" si="240"/>
        <v>-0.32750047810282013</v>
      </c>
      <c r="P1046">
        <f t="shared" si="241"/>
        <v>136.34865753424657</v>
      </c>
      <c r="Q1046" s="20">
        <f t="shared" si="242"/>
        <v>-0.85887199592011143</v>
      </c>
      <c r="S1046">
        <f t="shared" si="243"/>
        <v>137.81024657534246</v>
      </c>
      <c r="T1046" s="20">
        <f t="shared" si="244"/>
        <v>0.20387103971448539</v>
      </c>
      <c r="U1046">
        <f t="shared" si="245"/>
        <v>146.15890410958903</v>
      </c>
      <c r="V1046">
        <f t="shared" si="246"/>
        <v>147.05972602739706</v>
      </c>
      <c r="W1046" s="20">
        <f t="shared" si="247"/>
        <v>0.61633050910987208</v>
      </c>
      <c r="Y1046">
        <f t="shared" si="248"/>
        <v>148.53032328767102</v>
      </c>
      <c r="Z1046" s="9">
        <f t="shared" si="249"/>
        <v>2.3714191780819931</v>
      </c>
      <c r="AB1046">
        <f t="shared" si="250"/>
        <v>145.5891287671231</v>
      </c>
      <c r="AC1046" s="9">
        <f t="shared" si="251"/>
        <v>-0.56977534246593109</v>
      </c>
    </row>
    <row r="1047" spans="1:29">
      <c r="A1047" s="1">
        <v>20141111</v>
      </c>
      <c r="B1047" s="1">
        <v>200000</v>
      </c>
      <c r="C1047" s="1">
        <v>2456973.3220000002</v>
      </c>
      <c r="D1047" s="1">
        <v>2157.0189999999998</v>
      </c>
      <c r="E1047" s="1">
        <v>142.30000000000001</v>
      </c>
      <c r="F1047" s="1">
        <v>139.5</v>
      </c>
      <c r="G1047" s="8">
        <f t="shared" si="252"/>
        <v>137.53041095890401</v>
      </c>
      <c r="H1047" s="5">
        <v>119</v>
      </c>
      <c r="I1047" s="8">
        <f t="shared" si="235"/>
        <v>146.13424657534247</v>
      </c>
      <c r="J1047">
        <f t="shared" si="238"/>
        <v>99.411237556009667</v>
      </c>
      <c r="K1047">
        <f t="shared" si="236"/>
        <v>137.53041095890401</v>
      </c>
      <c r="L1047">
        <f t="shared" si="239"/>
        <v>137.53041095890401</v>
      </c>
      <c r="M1047">
        <f t="shared" si="237"/>
        <v>137.06712328767122</v>
      </c>
      <c r="N1047" s="20">
        <f t="shared" si="240"/>
        <v>-0.3368619841987055</v>
      </c>
      <c r="P1047">
        <f t="shared" si="241"/>
        <v>136.33645205479451</v>
      </c>
      <c r="Q1047" s="20">
        <f t="shared" si="242"/>
        <v>-0.86814174100466346</v>
      </c>
      <c r="S1047">
        <f t="shared" si="243"/>
        <v>137.79779452054794</v>
      </c>
      <c r="T1047" s="20">
        <f t="shared" si="244"/>
        <v>0.19441777260726667</v>
      </c>
      <c r="U1047">
        <f t="shared" si="245"/>
        <v>146.13424657534247</v>
      </c>
      <c r="V1047">
        <f t="shared" si="246"/>
        <v>147.06082191780803</v>
      </c>
      <c r="W1047" s="20">
        <f t="shared" si="247"/>
        <v>0.63405763137653537</v>
      </c>
      <c r="Y1047">
        <f t="shared" si="248"/>
        <v>148.5314301369861</v>
      </c>
      <c r="Z1047" s="9">
        <f t="shared" si="249"/>
        <v>2.3971835616436294</v>
      </c>
      <c r="AB1047">
        <f t="shared" si="250"/>
        <v>145.59021369862995</v>
      </c>
      <c r="AC1047" s="9">
        <f t="shared" si="251"/>
        <v>-0.54403287671252087</v>
      </c>
    </row>
    <row r="1048" spans="1:29">
      <c r="A1048" s="1">
        <v>20141112</v>
      </c>
      <c r="B1048" s="1">
        <v>200000</v>
      </c>
      <c r="C1048" s="1">
        <v>2456974.3220000002</v>
      </c>
      <c r="D1048" s="1">
        <v>2157.0549999999998</v>
      </c>
      <c r="E1048" s="1">
        <v>152.9</v>
      </c>
      <c r="F1048" s="1">
        <v>149.80000000000001</v>
      </c>
      <c r="G1048" s="8">
        <f t="shared" si="252"/>
        <v>137.52383561643828</v>
      </c>
      <c r="H1048" s="5">
        <v>194</v>
      </c>
      <c r="I1048" s="8">
        <f t="shared" si="235"/>
        <v>145.97260273972603</v>
      </c>
      <c r="J1048">
        <f t="shared" si="238"/>
        <v>99.421208708708704</v>
      </c>
      <c r="K1048">
        <f t="shared" si="236"/>
        <v>137.52383561643828</v>
      </c>
      <c r="L1048">
        <f t="shared" si="239"/>
        <v>137.52383561643828</v>
      </c>
      <c r="M1048">
        <f t="shared" si="237"/>
        <v>136.98630136986301</v>
      </c>
      <c r="N1048" s="20">
        <f t="shared" si="240"/>
        <v>-0.39086624087076416</v>
      </c>
      <c r="P1048">
        <f t="shared" si="241"/>
        <v>136.25643835616438</v>
      </c>
      <c r="Q1048" s="20">
        <f t="shared" si="242"/>
        <v>-0.92158370553940472</v>
      </c>
      <c r="S1048">
        <f t="shared" si="243"/>
        <v>137.71616438356165</v>
      </c>
      <c r="T1048" s="20">
        <f t="shared" si="244"/>
        <v>0.1398512237978764</v>
      </c>
      <c r="U1048">
        <f t="shared" si="245"/>
        <v>145.97260273972603</v>
      </c>
      <c r="V1048">
        <f t="shared" si="246"/>
        <v>147.04767123287655</v>
      </c>
      <c r="W1048" s="20">
        <f t="shared" si="247"/>
        <v>0.73648648648638471</v>
      </c>
      <c r="Y1048">
        <f t="shared" si="248"/>
        <v>148.51814794520533</v>
      </c>
      <c r="Z1048" s="9">
        <f t="shared" si="249"/>
        <v>2.5455452054793</v>
      </c>
      <c r="AB1048">
        <f t="shared" si="250"/>
        <v>145.57719452054778</v>
      </c>
      <c r="AC1048" s="9">
        <f t="shared" si="251"/>
        <v>-0.39540821917825042</v>
      </c>
    </row>
    <row r="1049" spans="1:29">
      <c r="A1049" s="1">
        <v>20141113</v>
      </c>
      <c r="B1049" s="1">
        <v>200000</v>
      </c>
      <c r="C1049" s="1">
        <v>2456975.3220000002</v>
      </c>
      <c r="D1049" s="1">
        <v>2157.0920000000001</v>
      </c>
      <c r="E1049" s="1">
        <v>153.5</v>
      </c>
      <c r="F1049" s="1">
        <v>150.30000000000001</v>
      </c>
      <c r="G1049" s="8">
        <f t="shared" si="252"/>
        <v>137.47315068493143</v>
      </c>
      <c r="H1049" s="5">
        <v>167</v>
      </c>
      <c r="I1049" s="8">
        <f t="shared" si="235"/>
        <v>145.96164383561643</v>
      </c>
      <c r="J1049">
        <f t="shared" si="238"/>
        <v>99.418443576845107</v>
      </c>
      <c r="K1049">
        <f t="shared" si="236"/>
        <v>137.47315068493143</v>
      </c>
      <c r="L1049">
        <f t="shared" si="239"/>
        <v>137.47315068493143</v>
      </c>
      <c r="M1049">
        <f t="shared" si="237"/>
        <v>136.98082191780821</v>
      </c>
      <c r="N1049" s="20">
        <f t="shared" si="240"/>
        <v>-0.35812721587473106</v>
      </c>
      <c r="P1049">
        <f t="shared" si="241"/>
        <v>136.25101369863012</v>
      </c>
      <c r="Q1049" s="20">
        <f t="shared" si="242"/>
        <v>-0.88900049225050282</v>
      </c>
      <c r="S1049">
        <f t="shared" si="243"/>
        <v>137.71063013698631</v>
      </c>
      <c r="T1049" s="20">
        <f t="shared" si="244"/>
        <v>0.17274606050104069</v>
      </c>
      <c r="U1049">
        <f t="shared" si="245"/>
        <v>145.96164383561643</v>
      </c>
      <c r="V1049">
        <f t="shared" si="246"/>
        <v>146.94630136986285</v>
      </c>
      <c r="W1049" s="20">
        <f t="shared" si="247"/>
        <v>0.67460019520974868</v>
      </c>
      <c r="Y1049">
        <f t="shared" si="248"/>
        <v>148.41576438356148</v>
      </c>
      <c r="Z1049" s="9">
        <f t="shared" si="249"/>
        <v>2.4541205479450525</v>
      </c>
      <c r="AB1049">
        <f t="shared" si="250"/>
        <v>145.47683835616422</v>
      </c>
      <c r="AC1049" s="9">
        <f t="shared" si="251"/>
        <v>-0.48480547945220565</v>
      </c>
    </row>
    <row r="1050" spans="1:29">
      <c r="A1050" s="1">
        <v>20141114</v>
      </c>
      <c r="B1050" s="1">
        <v>200000</v>
      </c>
      <c r="C1050" s="1">
        <v>2456976.3220000002</v>
      </c>
      <c r="D1050" s="1">
        <v>2157.1289999999999</v>
      </c>
      <c r="E1050" s="1">
        <v>161</v>
      </c>
      <c r="F1050" s="1">
        <v>157.6</v>
      </c>
      <c r="G1050" s="8">
        <f t="shared" si="252"/>
        <v>137.42931506849308</v>
      </c>
      <c r="H1050" s="5">
        <v>173</v>
      </c>
      <c r="I1050" s="8">
        <f t="shared" si="235"/>
        <v>145.90136986301371</v>
      </c>
      <c r="J1050">
        <f t="shared" si="238"/>
        <v>99.419330003380026</v>
      </c>
      <c r="K1050">
        <f t="shared" si="236"/>
        <v>137.42931506849308</v>
      </c>
      <c r="L1050">
        <f t="shared" si="239"/>
        <v>137.42931506849308</v>
      </c>
      <c r="M1050">
        <f t="shared" si="237"/>
        <v>136.95068493150686</v>
      </c>
      <c r="N1050" s="20">
        <f t="shared" si="240"/>
        <v>-0.34827368290942218</v>
      </c>
      <c r="P1050">
        <f t="shared" si="241"/>
        <v>136.22117808219178</v>
      </c>
      <c r="Q1050" s="20">
        <f t="shared" si="242"/>
        <v>-0.87909700030097326</v>
      </c>
      <c r="S1050">
        <f t="shared" si="243"/>
        <v>137.68019178082193</v>
      </c>
      <c r="T1050" s="20">
        <f t="shared" si="244"/>
        <v>0.18254963448214312</v>
      </c>
      <c r="U1050">
        <f t="shared" si="245"/>
        <v>145.90136986301371</v>
      </c>
      <c r="V1050">
        <f t="shared" si="246"/>
        <v>146.85863013698616</v>
      </c>
      <c r="W1050" s="20">
        <f t="shared" si="247"/>
        <v>0.65610095016326397</v>
      </c>
      <c r="Y1050">
        <f t="shared" si="248"/>
        <v>148.32721643835603</v>
      </c>
      <c r="Z1050" s="9">
        <f t="shared" si="249"/>
        <v>2.4258465753423195</v>
      </c>
      <c r="AB1050">
        <f t="shared" si="250"/>
        <v>145.3900438356163</v>
      </c>
      <c r="AC1050" s="9">
        <f t="shared" si="251"/>
        <v>-0.51132602739741628</v>
      </c>
    </row>
    <row r="1051" spans="1:29">
      <c r="A1051" s="1">
        <v>20141115</v>
      </c>
      <c r="B1051" s="1">
        <v>200000</v>
      </c>
      <c r="C1051" s="1">
        <v>2456977.3220000002</v>
      </c>
      <c r="D1051" s="1">
        <v>2157.165</v>
      </c>
      <c r="E1051" s="1">
        <v>160.6</v>
      </c>
      <c r="F1051" s="1">
        <v>157.1</v>
      </c>
      <c r="G1051" s="8">
        <f t="shared" si="252"/>
        <v>137.40794520547936</v>
      </c>
      <c r="H1051" s="5">
        <v>166</v>
      </c>
      <c r="I1051" s="8">
        <f t="shared" si="235"/>
        <v>145.68493150684932</v>
      </c>
      <c r="J1051">
        <f t="shared" si="238"/>
        <v>99.431857075693458</v>
      </c>
      <c r="K1051">
        <f t="shared" si="236"/>
        <v>137.40794520547936</v>
      </c>
      <c r="L1051">
        <f t="shared" si="239"/>
        <v>137.40794520547936</v>
      </c>
      <c r="M1051">
        <f t="shared" si="237"/>
        <v>136.84246575342468</v>
      </c>
      <c r="N1051" s="20">
        <f t="shared" si="240"/>
        <v>-0.41153330050097736</v>
      </c>
      <c r="P1051">
        <f t="shared" si="241"/>
        <v>136.1140410958904</v>
      </c>
      <c r="Q1051" s="20">
        <f t="shared" si="242"/>
        <v>-0.94165159638627927</v>
      </c>
      <c r="S1051">
        <f t="shared" si="243"/>
        <v>137.5708904109589</v>
      </c>
      <c r="T1051" s="20">
        <f t="shared" si="244"/>
        <v>0.1185849953842677</v>
      </c>
      <c r="U1051">
        <f t="shared" si="245"/>
        <v>145.68493150684932</v>
      </c>
      <c r="V1051">
        <f t="shared" si="246"/>
        <v>146.81589041095873</v>
      </c>
      <c r="W1051" s="20">
        <f t="shared" si="247"/>
        <v>0.77630465444275387</v>
      </c>
      <c r="Y1051">
        <f t="shared" si="248"/>
        <v>148.28404931506833</v>
      </c>
      <c r="Z1051" s="9">
        <f t="shared" si="249"/>
        <v>2.5991178082190061</v>
      </c>
      <c r="AB1051">
        <f t="shared" si="250"/>
        <v>145.34773150684913</v>
      </c>
      <c r="AC1051" s="9">
        <f t="shared" si="251"/>
        <v>-0.33720000000019468</v>
      </c>
    </row>
    <row r="1052" spans="1:29">
      <c r="A1052" s="1">
        <v>20141116</v>
      </c>
      <c r="B1052" s="1">
        <v>200000</v>
      </c>
      <c r="C1052" s="1">
        <v>2456978.3220000002</v>
      </c>
      <c r="D1052" s="1">
        <v>2157.2020000000002</v>
      </c>
      <c r="E1052" s="1">
        <v>171.5</v>
      </c>
      <c r="F1052" s="1">
        <v>167.7</v>
      </c>
      <c r="G1052" s="8">
        <f t="shared" si="252"/>
        <v>137.3687671232876</v>
      </c>
      <c r="H1052" s="5">
        <v>159</v>
      </c>
      <c r="I1052" s="8">
        <f t="shared" si="235"/>
        <v>145.48219178082192</v>
      </c>
      <c r="J1052">
        <f t="shared" si="238"/>
        <v>99.442308054462245</v>
      </c>
      <c r="K1052">
        <f t="shared" si="236"/>
        <v>137.3687671232876</v>
      </c>
      <c r="L1052">
        <f t="shared" si="239"/>
        <v>137.3687671232876</v>
      </c>
      <c r="M1052">
        <f t="shared" si="237"/>
        <v>136.74109589041097</v>
      </c>
      <c r="N1052" s="20">
        <f t="shared" si="240"/>
        <v>-0.45692426744523118</v>
      </c>
      <c r="P1052">
        <f t="shared" si="241"/>
        <v>136.01368493150684</v>
      </c>
      <c r="Q1052" s="20">
        <f t="shared" si="242"/>
        <v>-0.98645581536345617</v>
      </c>
      <c r="S1052">
        <f t="shared" si="243"/>
        <v>137.46850684931508</v>
      </c>
      <c r="T1052" s="20">
        <f t="shared" si="244"/>
        <v>7.2607280472979596E-2</v>
      </c>
      <c r="U1052">
        <f t="shared" si="245"/>
        <v>145.48219178082192</v>
      </c>
      <c r="V1052">
        <f t="shared" si="246"/>
        <v>146.73753424657519</v>
      </c>
      <c r="W1052" s="20">
        <f t="shared" si="247"/>
        <v>0.86288393815547693</v>
      </c>
      <c r="Y1052">
        <f t="shared" si="248"/>
        <v>148.20490958904094</v>
      </c>
      <c r="Z1052" s="9">
        <f t="shared" si="249"/>
        <v>2.7227178082190164</v>
      </c>
      <c r="AB1052">
        <f t="shared" si="250"/>
        <v>145.27015890410945</v>
      </c>
      <c r="AC1052" s="9">
        <f t="shared" si="251"/>
        <v>-0.2120328767124704</v>
      </c>
    </row>
    <row r="1053" spans="1:29">
      <c r="A1053" s="1">
        <v>20141117</v>
      </c>
      <c r="B1053" s="1">
        <v>200000</v>
      </c>
      <c r="C1053" s="1">
        <v>2456979.3220000002</v>
      </c>
      <c r="D1053" s="1">
        <v>2157.239</v>
      </c>
      <c r="E1053" s="1">
        <v>167.5</v>
      </c>
      <c r="F1053" s="1">
        <v>163.80000000000001</v>
      </c>
      <c r="G1053" s="8">
        <f t="shared" si="252"/>
        <v>137.33369863013689</v>
      </c>
      <c r="H1053" s="5">
        <v>115</v>
      </c>
      <c r="I1053" s="8">
        <f t="shared" si="235"/>
        <v>145.37534246575342</v>
      </c>
      <c r="J1053">
        <f t="shared" si="238"/>
        <v>99.446835777015565</v>
      </c>
      <c r="K1053">
        <f t="shared" si="236"/>
        <v>137.33369863013689</v>
      </c>
      <c r="L1053">
        <f t="shared" si="239"/>
        <v>137.33369863013689</v>
      </c>
      <c r="M1053">
        <f t="shared" si="237"/>
        <v>136.68767123287671</v>
      </c>
      <c r="N1053" s="20">
        <f t="shared" si="240"/>
        <v>-0.47040704772689423</v>
      </c>
      <c r="P1053">
        <f t="shared" si="241"/>
        <v>135.96079452054795</v>
      </c>
      <c r="Q1053" s="20">
        <f t="shared" si="242"/>
        <v>-0.99968479934877053</v>
      </c>
      <c r="S1053">
        <f t="shared" si="243"/>
        <v>137.41454794520547</v>
      </c>
      <c r="T1053" s="20">
        <f t="shared" si="244"/>
        <v>5.8870703894982057E-2</v>
      </c>
      <c r="U1053">
        <f t="shared" si="245"/>
        <v>145.37534246575342</v>
      </c>
      <c r="V1053">
        <f t="shared" si="246"/>
        <v>146.66739726027379</v>
      </c>
      <c r="W1053" s="20">
        <f t="shared" si="247"/>
        <v>0.8887716256453615</v>
      </c>
      <c r="Y1053">
        <f t="shared" si="248"/>
        <v>148.13407123287652</v>
      </c>
      <c r="Z1053" s="9">
        <f t="shared" si="249"/>
        <v>2.7587287671231024</v>
      </c>
      <c r="AB1053">
        <f t="shared" si="250"/>
        <v>145.20072328767105</v>
      </c>
      <c r="AC1053" s="9">
        <f t="shared" si="251"/>
        <v>-0.17461917808236649</v>
      </c>
    </row>
    <row r="1054" spans="1:29">
      <c r="A1054" s="1">
        <v>20141118</v>
      </c>
      <c r="B1054" s="1">
        <v>200000</v>
      </c>
      <c r="C1054" s="1">
        <v>2456980.3220000002</v>
      </c>
      <c r="D1054" s="1">
        <v>2157.2750000000001</v>
      </c>
      <c r="E1054" s="1">
        <v>167.4</v>
      </c>
      <c r="F1054" s="1">
        <v>163.6</v>
      </c>
      <c r="G1054" s="8">
        <f t="shared" si="252"/>
        <v>137.31506849315062</v>
      </c>
      <c r="H1054" s="5">
        <v>173</v>
      </c>
      <c r="I1054" s="8">
        <f t="shared" si="235"/>
        <v>145.30684931506849</v>
      </c>
      <c r="J1054">
        <f t="shared" si="238"/>
        <v>99.450006599166613</v>
      </c>
      <c r="K1054">
        <f t="shared" si="236"/>
        <v>137.31506849315062</v>
      </c>
      <c r="L1054">
        <f t="shared" si="239"/>
        <v>137.31506849315062</v>
      </c>
      <c r="M1054">
        <f t="shared" si="237"/>
        <v>136.65342465753423</v>
      </c>
      <c r="N1054" s="20">
        <f t="shared" si="240"/>
        <v>-0.48184357541896361</v>
      </c>
      <c r="P1054">
        <f t="shared" si="241"/>
        <v>135.92689041095889</v>
      </c>
      <c r="Q1054" s="20">
        <f t="shared" si="242"/>
        <v>-1.0109437350358803</v>
      </c>
      <c r="S1054">
        <f t="shared" si="243"/>
        <v>137.37995890410957</v>
      </c>
      <c r="T1054" s="20">
        <f t="shared" si="244"/>
        <v>4.7256584197953089E-2</v>
      </c>
      <c r="U1054">
        <f t="shared" si="245"/>
        <v>145.30684931506849</v>
      </c>
      <c r="V1054">
        <f t="shared" si="246"/>
        <v>146.63013698630124</v>
      </c>
      <c r="W1054" s="20">
        <f t="shared" si="247"/>
        <v>0.91068499349502474</v>
      </c>
      <c r="Y1054">
        <f t="shared" si="248"/>
        <v>148.09643835616424</v>
      </c>
      <c r="Z1054" s="9">
        <f t="shared" si="249"/>
        <v>2.789589041095752</v>
      </c>
      <c r="AB1054">
        <f t="shared" si="250"/>
        <v>145.16383561643823</v>
      </c>
      <c r="AC1054" s="9">
        <f t="shared" si="251"/>
        <v>-0.1430136986302557</v>
      </c>
    </row>
    <row r="1055" spans="1:29">
      <c r="A1055" s="1">
        <v>20141119</v>
      </c>
      <c r="B1055" s="1">
        <v>200000</v>
      </c>
      <c r="C1055" s="1">
        <v>2456981.3220000002</v>
      </c>
      <c r="D1055" s="1">
        <v>2157.3119999999999</v>
      </c>
      <c r="E1055" s="1">
        <v>169.6</v>
      </c>
      <c r="F1055" s="1">
        <v>165.7</v>
      </c>
      <c r="G1055" s="8">
        <f t="shared" si="252"/>
        <v>137.28246575342456</v>
      </c>
      <c r="H1055" s="5">
        <v>141</v>
      </c>
      <c r="I1055" s="8">
        <f t="shared" si="235"/>
        <v>145.3041095890411</v>
      </c>
      <c r="J1055">
        <f t="shared" si="238"/>
        <v>99.447941021193145</v>
      </c>
      <c r="K1055">
        <f t="shared" si="236"/>
        <v>137.28246575342456</v>
      </c>
      <c r="L1055">
        <f t="shared" si="239"/>
        <v>137.28246575342456</v>
      </c>
      <c r="M1055">
        <f t="shared" si="237"/>
        <v>136.65205479452055</v>
      </c>
      <c r="N1055" s="20">
        <f t="shared" si="240"/>
        <v>-0.45920719404639954</v>
      </c>
      <c r="P1055">
        <f t="shared" si="241"/>
        <v>135.92553424657535</v>
      </c>
      <c r="Q1055" s="20">
        <f t="shared" si="242"/>
        <v>-0.98842302941034177</v>
      </c>
      <c r="S1055">
        <f t="shared" si="243"/>
        <v>137.37857534246575</v>
      </c>
      <c r="T1055" s="20">
        <f t="shared" si="244"/>
        <v>7.0008641317542697E-2</v>
      </c>
      <c r="U1055">
        <f t="shared" si="245"/>
        <v>145.3041095890411</v>
      </c>
      <c r="V1055">
        <f t="shared" si="246"/>
        <v>146.56493150684912</v>
      </c>
      <c r="W1055" s="20">
        <f t="shared" si="247"/>
        <v>0.86771249717159549</v>
      </c>
      <c r="Y1055">
        <f t="shared" si="248"/>
        <v>148.03058082191762</v>
      </c>
      <c r="Z1055" s="9">
        <f t="shared" si="249"/>
        <v>2.7264712328765199</v>
      </c>
      <c r="AB1055">
        <f t="shared" si="250"/>
        <v>145.09928219178062</v>
      </c>
      <c r="AC1055" s="9">
        <f t="shared" si="251"/>
        <v>-0.20482739726048749</v>
      </c>
    </row>
    <row r="1056" spans="1:29">
      <c r="A1056" s="1">
        <v>20141120</v>
      </c>
      <c r="B1056" s="1">
        <v>200000</v>
      </c>
      <c r="C1056" s="1">
        <v>2456982.3220000002</v>
      </c>
      <c r="D1056" s="1">
        <v>2157.3490000000002</v>
      </c>
      <c r="E1056" s="1">
        <v>168.1</v>
      </c>
      <c r="F1056" s="1">
        <v>164.1</v>
      </c>
      <c r="G1056" s="8">
        <f t="shared" si="252"/>
        <v>137.24849315068485</v>
      </c>
      <c r="H1056" s="5">
        <v>113</v>
      </c>
      <c r="I1056" s="8">
        <f t="shared" si="235"/>
        <v>145.28493150684932</v>
      </c>
      <c r="J1056">
        <f t="shared" si="238"/>
        <v>99.446849836881697</v>
      </c>
      <c r="K1056">
        <f t="shared" si="236"/>
        <v>137.24849315068485</v>
      </c>
      <c r="L1056">
        <f t="shared" si="239"/>
        <v>137.24849315068485</v>
      </c>
      <c r="M1056">
        <f t="shared" si="237"/>
        <v>136.64246575342466</v>
      </c>
      <c r="N1056" s="20">
        <f t="shared" si="240"/>
        <v>-0.44155486399026245</v>
      </c>
      <c r="P1056">
        <f t="shared" si="241"/>
        <v>135.91604109589042</v>
      </c>
      <c r="Q1056" s="20">
        <f t="shared" si="242"/>
        <v>-0.97083182788136924</v>
      </c>
      <c r="S1056">
        <f t="shared" si="243"/>
        <v>137.3688904109589</v>
      </c>
      <c r="T1056" s="20">
        <f t="shared" si="244"/>
        <v>8.7722099900844341E-2</v>
      </c>
      <c r="U1056">
        <f t="shared" si="245"/>
        <v>145.28493150684932</v>
      </c>
      <c r="V1056">
        <f t="shared" si="246"/>
        <v>146.4969863013697</v>
      </c>
      <c r="W1056" s="20">
        <f t="shared" si="247"/>
        <v>0.83426049897215648</v>
      </c>
      <c r="Y1056">
        <f t="shared" si="248"/>
        <v>147.96195616438339</v>
      </c>
      <c r="Z1056" s="9">
        <f t="shared" si="249"/>
        <v>2.6770246575340764</v>
      </c>
      <c r="AB1056">
        <f t="shared" si="250"/>
        <v>145.03201643835601</v>
      </c>
      <c r="AC1056" s="9">
        <f t="shared" si="251"/>
        <v>-0.25291506849330858</v>
      </c>
    </row>
    <row r="1057" spans="1:29">
      <c r="A1057" s="1">
        <v>20141121</v>
      </c>
      <c r="B1057" s="1">
        <v>200000</v>
      </c>
      <c r="C1057" s="1">
        <v>2456983.3220000002</v>
      </c>
      <c r="D1057" s="1">
        <v>2157.3850000000002</v>
      </c>
      <c r="E1057" s="1">
        <v>162.5</v>
      </c>
      <c r="F1057" s="1">
        <v>158.6</v>
      </c>
      <c r="G1057" s="8">
        <f t="shared" si="252"/>
        <v>137.2142465753424</v>
      </c>
      <c r="H1057" s="5">
        <v>114</v>
      </c>
      <c r="I1057" s="8">
        <f t="shared" si="235"/>
        <v>145.26027397260273</v>
      </c>
      <c r="J1057">
        <f t="shared" si="238"/>
        <v>99.446095812900793</v>
      </c>
      <c r="K1057">
        <f t="shared" si="236"/>
        <v>137.2142465753424</v>
      </c>
      <c r="L1057">
        <f t="shared" si="239"/>
        <v>137.2142465753424</v>
      </c>
      <c r="M1057">
        <f t="shared" si="237"/>
        <v>136.63013698630135</v>
      </c>
      <c r="N1057" s="20">
        <f t="shared" si="240"/>
        <v>-0.42569164909586732</v>
      </c>
      <c r="P1057">
        <f t="shared" si="241"/>
        <v>135.90383561643836</v>
      </c>
      <c r="Q1057" s="20">
        <f t="shared" si="242"/>
        <v>-0.95501086192571449</v>
      </c>
      <c r="S1057">
        <f t="shared" si="243"/>
        <v>137.35643835616438</v>
      </c>
      <c r="T1057" s="20">
        <f t="shared" si="244"/>
        <v>0.10362756373399407</v>
      </c>
      <c r="U1057">
        <f t="shared" si="245"/>
        <v>145.26027397260273</v>
      </c>
      <c r="V1057">
        <f t="shared" si="246"/>
        <v>146.4284931506848</v>
      </c>
      <c r="W1057" s="20">
        <f t="shared" si="247"/>
        <v>0.80422482082225599</v>
      </c>
      <c r="Y1057">
        <f t="shared" si="248"/>
        <v>147.89277808219165</v>
      </c>
      <c r="Z1057" s="9">
        <f t="shared" si="249"/>
        <v>2.6325041095889219</v>
      </c>
      <c r="AB1057">
        <f t="shared" si="250"/>
        <v>144.96420821917795</v>
      </c>
      <c r="AC1057" s="9">
        <f t="shared" si="251"/>
        <v>-0.29606575342478436</v>
      </c>
    </row>
    <row r="1058" spans="1:29">
      <c r="A1058" s="1">
        <v>20141122</v>
      </c>
      <c r="B1058" s="1">
        <v>200000</v>
      </c>
      <c r="C1058" s="1">
        <v>2456984.3220000002</v>
      </c>
      <c r="D1058" s="1">
        <v>2157.422</v>
      </c>
      <c r="E1058" s="1">
        <v>166.6</v>
      </c>
      <c r="F1058" s="1">
        <v>162.6</v>
      </c>
      <c r="G1058" s="8">
        <f t="shared" si="252"/>
        <v>137.16219178082184</v>
      </c>
      <c r="H1058" s="5">
        <v>139</v>
      </c>
      <c r="I1058" s="8">
        <f t="shared" si="235"/>
        <v>145.14520547945204</v>
      </c>
      <c r="J1058">
        <f t="shared" si="238"/>
        <v>99.449998112424026</v>
      </c>
      <c r="K1058">
        <f t="shared" si="236"/>
        <v>137.16219178082184</v>
      </c>
      <c r="L1058">
        <f t="shared" si="239"/>
        <v>137.16219178082184</v>
      </c>
      <c r="M1058">
        <f t="shared" si="237"/>
        <v>136.57260273972602</v>
      </c>
      <c r="N1058" s="20">
        <f t="shared" si="240"/>
        <v>-0.4298480750715612</v>
      </c>
      <c r="P1058">
        <f t="shared" si="241"/>
        <v>135.84687671232876</v>
      </c>
      <c r="Q1058" s="20">
        <f t="shared" si="242"/>
        <v>-0.95894870985648595</v>
      </c>
      <c r="S1058">
        <f t="shared" si="243"/>
        <v>137.29832876712328</v>
      </c>
      <c r="T1058" s="20">
        <f t="shared" si="244"/>
        <v>9.9252559713363553E-2</v>
      </c>
      <c r="U1058">
        <f t="shared" si="245"/>
        <v>145.14520547945204</v>
      </c>
      <c r="V1058">
        <f t="shared" si="246"/>
        <v>146.32438356164369</v>
      </c>
      <c r="W1058" s="20">
        <f t="shared" si="247"/>
        <v>0.812412699611059</v>
      </c>
      <c r="Y1058">
        <f t="shared" si="248"/>
        <v>147.78762739726011</v>
      </c>
      <c r="Z1058" s="9">
        <f t="shared" si="249"/>
        <v>2.6424219178080648</v>
      </c>
      <c r="AB1058">
        <f t="shared" si="250"/>
        <v>144.86113972602726</v>
      </c>
      <c r="AC1058" s="9">
        <f t="shared" si="251"/>
        <v>-0.28406575342478391</v>
      </c>
    </row>
    <row r="1059" spans="1:29">
      <c r="A1059" s="1">
        <v>20141123</v>
      </c>
      <c r="B1059" s="1">
        <v>200000</v>
      </c>
      <c r="C1059" s="1">
        <v>2456985.3220000002</v>
      </c>
      <c r="D1059" s="1">
        <v>2157.4589999999998</v>
      </c>
      <c r="E1059" s="1">
        <v>173.1</v>
      </c>
      <c r="F1059" s="1">
        <v>168.8</v>
      </c>
      <c r="G1059" s="8">
        <f t="shared" si="252"/>
        <v>137.10712328767116</v>
      </c>
      <c r="H1059" s="5">
        <v>132</v>
      </c>
      <c r="I1059" s="8">
        <f t="shared" si="235"/>
        <v>144.97808219178083</v>
      </c>
      <c r="J1059">
        <f t="shared" si="238"/>
        <v>99.457093183664981</v>
      </c>
      <c r="K1059">
        <f t="shared" si="236"/>
        <v>137.10712328767116</v>
      </c>
      <c r="L1059">
        <f t="shared" si="239"/>
        <v>137.10712328767116</v>
      </c>
      <c r="M1059">
        <f t="shared" si="237"/>
        <v>136.4890410958904</v>
      </c>
      <c r="N1059" s="20">
        <f t="shared" si="240"/>
        <v>-0.45080239228994401</v>
      </c>
      <c r="P1059">
        <f t="shared" si="241"/>
        <v>135.76415068493151</v>
      </c>
      <c r="Q1059" s="20">
        <f t="shared" si="242"/>
        <v>-0.9795060756412397</v>
      </c>
      <c r="S1059">
        <f t="shared" si="243"/>
        <v>137.21393150684932</v>
      </c>
      <c r="T1059" s="20">
        <f t="shared" si="244"/>
        <v>7.7901291061337474E-2</v>
      </c>
      <c r="U1059">
        <f t="shared" si="245"/>
        <v>144.97808219178083</v>
      </c>
      <c r="V1059">
        <f t="shared" si="246"/>
        <v>146.21424657534232</v>
      </c>
      <c r="W1059" s="20">
        <f t="shared" si="247"/>
        <v>0.85265604626101776</v>
      </c>
      <c r="Y1059">
        <f t="shared" si="248"/>
        <v>147.67638904109575</v>
      </c>
      <c r="Z1059" s="9">
        <f t="shared" si="249"/>
        <v>2.6983068493149176</v>
      </c>
      <c r="AB1059">
        <f t="shared" si="250"/>
        <v>144.75210410958888</v>
      </c>
      <c r="AC1059" s="9">
        <f t="shared" si="251"/>
        <v>-0.22597808219194349</v>
      </c>
    </row>
    <row r="1060" spans="1:29">
      <c r="A1060" s="1">
        <v>20141124</v>
      </c>
      <c r="B1060" s="1">
        <v>180000</v>
      </c>
      <c r="C1060" s="1">
        <v>2456986.2390000001</v>
      </c>
      <c r="D1060" s="1">
        <v>2157.4920000000002</v>
      </c>
      <c r="E1060" s="1">
        <v>170.1</v>
      </c>
      <c r="F1060" s="1">
        <v>165.8</v>
      </c>
      <c r="G1060" s="8">
        <f t="shared" si="252"/>
        <v>137.0605479452054</v>
      </c>
      <c r="H1060" s="5">
        <v>210</v>
      </c>
      <c r="I1060" s="8">
        <f t="shared" si="235"/>
        <v>144.92602739726027</v>
      </c>
      <c r="J1060">
        <f t="shared" si="238"/>
        <v>99.457276267533743</v>
      </c>
      <c r="K1060">
        <f t="shared" si="236"/>
        <v>137.0605479452054</v>
      </c>
      <c r="L1060">
        <f t="shared" si="239"/>
        <v>137.0605479452054</v>
      </c>
      <c r="M1060">
        <f t="shared" si="237"/>
        <v>136.46301369863014</v>
      </c>
      <c r="N1060" s="20">
        <f t="shared" si="240"/>
        <v>-0.43596370767038195</v>
      </c>
      <c r="P1060">
        <f t="shared" si="241"/>
        <v>135.73838356164384</v>
      </c>
      <c r="Q1060" s="20">
        <f t="shared" si="242"/>
        <v>-0.96465715582148448</v>
      </c>
      <c r="S1060">
        <f t="shared" si="243"/>
        <v>137.18764383561643</v>
      </c>
      <c r="T1060" s="20">
        <f t="shared" si="244"/>
        <v>9.2729740480706369E-2</v>
      </c>
      <c r="U1060">
        <f t="shared" si="245"/>
        <v>144.92602739726027</v>
      </c>
      <c r="V1060">
        <f t="shared" si="246"/>
        <v>146.1210958904108</v>
      </c>
      <c r="W1060" s="20">
        <f t="shared" si="247"/>
        <v>0.82460584521142266</v>
      </c>
      <c r="Y1060">
        <f t="shared" si="248"/>
        <v>147.5823068493149</v>
      </c>
      <c r="Z1060" s="9">
        <f t="shared" si="249"/>
        <v>2.6562794520546333</v>
      </c>
      <c r="AB1060">
        <f t="shared" si="250"/>
        <v>144.6598849315067</v>
      </c>
      <c r="AC1060" s="9">
        <f t="shared" si="251"/>
        <v>-0.2661424657535747</v>
      </c>
    </row>
    <row r="1061" spans="1:29">
      <c r="A1061" s="1">
        <v>20141125</v>
      </c>
      <c r="B1061" s="1">
        <v>200000</v>
      </c>
      <c r="C1061" s="1">
        <v>2456987.3220000002</v>
      </c>
      <c r="D1061" s="1">
        <v>2157.5320000000002</v>
      </c>
      <c r="E1061" s="1">
        <v>169.4</v>
      </c>
      <c r="F1061" s="1">
        <v>165</v>
      </c>
      <c r="G1061" s="8">
        <f t="shared" si="252"/>
        <v>137.02191780821909</v>
      </c>
      <c r="H1061" s="5">
        <v>194</v>
      </c>
      <c r="I1061" s="8">
        <f t="shared" si="235"/>
        <v>144.95342465753424</v>
      </c>
      <c r="J1061">
        <f t="shared" si="238"/>
        <v>99.452823769562258</v>
      </c>
      <c r="K1061">
        <f t="shared" si="236"/>
        <v>137.02191780821909</v>
      </c>
      <c r="L1061">
        <f t="shared" si="239"/>
        <v>137.02191780821909</v>
      </c>
      <c r="M1061">
        <f t="shared" si="237"/>
        <v>136.47671232876712</v>
      </c>
      <c r="N1061" s="20">
        <f t="shared" si="240"/>
        <v>-0.39789654689774068</v>
      </c>
      <c r="P1061">
        <f t="shared" si="241"/>
        <v>135.75194520547944</v>
      </c>
      <c r="Q1061" s="20">
        <f t="shared" si="242"/>
        <v>-0.92683902185424927</v>
      </c>
      <c r="S1061">
        <f t="shared" si="243"/>
        <v>137.2014794520548</v>
      </c>
      <c r="T1061" s="20">
        <f t="shared" si="244"/>
        <v>0.13104592805876791</v>
      </c>
      <c r="U1061">
        <f t="shared" si="245"/>
        <v>144.95342465753424</v>
      </c>
      <c r="V1061">
        <f t="shared" si="246"/>
        <v>146.04383561643817</v>
      </c>
      <c r="W1061" s="20">
        <f t="shared" si="247"/>
        <v>0.75224918726834744</v>
      </c>
      <c r="Y1061">
        <f t="shared" si="248"/>
        <v>147.50427397260256</v>
      </c>
      <c r="Z1061" s="9">
        <f t="shared" si="249"/>
        <v>2.5508493150683194</v>
      </c>
      <c r="AB1061">
        <f t="shared" si="250"/>
        <v>144.58339726027378</v>
      </c>
      <c r="AC1061" s="9">
        <f t="shared" si="251"/>
        <v>-0.37002739726045775</v>
      </c>
    </row>
    <row r="1062" spans="1:29">
      <c r="A1062" s="1">
        <v>20141126</v>
      </c>
      <c r="B1062" s="1">
        <v>200000</v>
      </c>
      <c r="C1062" s="1">
        <v>2456988.3220000002</v>
      </c>
      <c r="D1062" s="1">
        <v>2157.569</v>
      </c>
      <c r="E1062" s="1">
        <v>170.9</v>
      </c>
      <c r="F1062" s="1">
        <v>166.5</v>
      </c>
      <c r="G1062" s="8">
        <f t="shared" si="252"/>
        <v>136.99205479452047</v>
      </c>
      <c r="H1062" s="5">
        <v>179</v>
      </c>
      <c r="I1062" s="8">
        <f t="shared" si="235"/>
        <v>144.78082191780823</v>
      </c>
      <c r="J1062">
        <f t="shared" si="238"/>
        <v>99.462030466458501</v>
      </c>
      <c r="K1062">
        <f t="shared" si="236"/>
        <v>136.99205479452047</v>
      </c>
      <c r="L1062">
        <f t="shared" si="239"/>
        <v>136.99205479452047</v>
      </c>
      <c r="M1062">
        <f t="shared" si="237"/>
        <v>136.39041095890411</v>
      </c>
      <c r="N1062" s="20">
        <f t="shared" si="240"/>
        <v>-0.439181554374656</v>
      </c>
      <c r="P1062">
        <f t="shared" si="241"/>
        <v>135.66650684931506</v>
      </c>
      <c r="Q1062" s="20">
        <f t="shared" si="242"/>
        <v>-0.96760936040681145</v>
      </c>
      <c r="S1062">
        <f t="shared" si="243"/>
        <v>137.11431506849317</v>
      </c>
      <c r="T1062" s="20">
        <f t="shared" si="244"/>
        <v>8.9246251657499442E-2</v>
      </c>
      <c r="U1062">
        <f t="shared" si="245"/>
        <v>144.78082191780823</v>
      </c>
      <c r="V1062">
        <f t="shared" si="246"/>
        <v>145.98410958904094</v>
      </c>
      <c r="W1062" s="20">
        <f t="shared" si="247"/>
        <v>0.83110984955992251</v>
      </c>
      <c r="Y1062">
        <f t="shared" si="248"/>
        <v>147.44395068493134</v>
      </c>
      <c r="Z1062" s="9">
        <f t="shared" si="249"/>
        <v>2.6631287671231121</v>
      </c>
      <c r="AB1062">
        <f t="shared" si="250"/>
        <v>144.52426849315054</v>
      </c>
      <c r="AC1062" s="9">
        <f t="shared" si="251"/>
        <v>-0.25655342465768172</v>
      </c>
    </row>
    <row r="1063" spans="1:29">
      <c r="A1063" s="1">
        <v>20141127</v>
      </c>
      <c r="B1063" s="1">
        <v>200000</v>
      </c>
      <c r="C1063" s="1">
        <v>2456989.3220000002</v>
      </c>
      <c r="D1063" s="1">
        <v>2157.605</v>
      </c>
      <c r="E1063" s="1">
        <v>178.8</v>
      </c>
      <c r="F1063" s="1">
        <v>174.1</v>
      </c>
      <c r="G1063" s="8">
        <f t="shared" si="252"/>
        <v>136.97397260273968</v>
      </c>
      <c r="H1063" s="5">
        <v>243</v>
      </c>
      <c r="I1063" s="8">
        <f t="shared" si="235"/>
        <v>144.76712328767124</v>
      </c>
      <c r="J1063">
        <f t="shared" si="238"/>
        <v>99.461676760030272</v>
      </c>
      <c r="K1063">
        <f t="shared" si="236"/>
        <v>136.97397260273968</v>
      </c>
      <c r="L1063">
        <f t="shared" si="239"/>
        <v>136.97397260273968</v>
      </c>
      <c r="M1063">
        <f t="shared" si="237"/>
        <v>136.38356164383561</v>
      </c>
      <c r="N1063" s="20">
        <f t="shared" si="240"/>
        <v>-0.43103879349139618</v>
      </c>
      <c r="P1063">
        <f t="shared" si="241"/>
        <v>135.65972602739726</v>
      </c>
      <c r="Q1063" s="20">
        <f t="shared" si="242"/>
        <v>-0.95948635377180835</v>
      </c>
      <c r="S1063">
        <f t="shared" si="243"/>
        <v>137.10739726027396</v>
      </c>
      <c r="T1063" s="20">
        <f t="shared" si="244"/>
        <v>9.740876678903021E-2</v>
      </c>
      <c r="U1063">
        <f t="shared" si="245"/>
        <v>144.76712328767124</v>
      </c>
      <c r="V1063">
        <f t="shared" si="246"/>
        <v>145.94794520547936</v>
      </c>
      <c r="W1063" s="20">
        <f t="shared" si="247"/>
        <v>0.81566994700976636</v>
      </c>
      <c r="Y1063">
        <f t="shared" si="248"/>
        <v>147.40742465753416</v>
      </c>
      <c r="Z1063" s="9">
        <f t="shared" si="249"/>
        <v>2.6403013698629252</v>
      </c>
      <c r="AB1063">
        <f t="shared" si="250"/>
        <v>144.48846575342455</v>
      </c>
      <c r="AC1063" s="9">
        <f t="shared" si="251"/>
        <v>-0.27865753424669037</v>
      </c>
    </row>
    <row r="1064" spans="1:29">
      <c r="A1064" s="1">
        <v>20141128</v>
      </c>
      <c r="B1064" s="1">
        <v>200000</v>
      </c>
      <c r="C1064" s="1">
        <v>2456990.3220000002</v>
      </c>
      <c r="D1064" s="1">
        <v>2157.6419999999998</v>
      </c>
      <c r="E1064" s="1">
        <v>181.4</v>
      </c>
      <c r="F1064" s="1">
        <v>176.6</v>
      </c>
      <c r="G1064" s="8">
        <f t="shared" si="252"/>
        <v>136.94465753424652</v>
      </c>
      <c r="H1064" s="5">
        <v>215</v>
      </c>
      <c r="I1064" s="8">
        <f t="shared" si="235"/>
        <v>144.61917808219178</v>
      </c>
      <c r="J1064">
        <f t="shared" si="238"/>
        <v>99.469328988747009</v>
      </c>
      <c r="K1064">
        <f t="shared" si="236"/>
        <v>136.94465753424652</v>
      </c>
      <c r="L1064">
        <f t="shared" si="239"/>
        <v>136.94465753424652</v>
      </c>
      <c r="M1064">
        <f t="shared" si="237"/>
        <v>136.30958904109588</v>
      </c>
      <c r="N1064" s="20">
        <f t="shared" si="240"/>
        <v>-0.46374097725706065</v>
      </c>
      <c r="P1064">
        <f t="shared" si="241"/>
        <v>135.58649315068493</v>
      </c>
      <c r="Q1064" s="20">
        <f t="shared" si="242"/>
        <v>-0.99176149549458614</v>
      </c>
      <c r="S1064">
        <f t="shared" si="243"/>
        <v>137.03268493150685</v>
      </c>
      <c r="T1064" s="20">
        <f t="shared" si="244"/>
        <v>6.4279540980493266E-2</v>
      </c>
      <c r="U1064">
        <f t="shared" si="245"/>
        <v>144.61917808219178</v>
      </c>
      <c r="V1064">
        <f t="shared" si="246"/>
        <v>145.88931506849303</v>
      </c>
      <c r="W1064" s="20">
        <f t="shared" si="247"/>
        <v>0.87826317584200808</v>
      </c>
      <c r="Y1064">
        <f t="shared" si="248"/>
        <v>147.34820821917796</v>
      </c>
      <c r="Z1064" s="9">
        <f t="shared" si="249"/>
        <v>2.7290301369861822</v>
      </c>
      <c r="AB1064">
        <f t="shared" si="250"/>
        <v>144.4304219178081</v>
      </c>
      <c r="AC1064" s="9">
        <f t="shared" si="251"/>
        <v>-0.18875616438367615</v>
      </c>
    </row>
    <row r="1065" spans="1:29">
      <c r="A1065" s="1">
        <v>20141129</v>
      </c>
      <c r="B1065" s="1">
        <v>200000</v>
      </c>
      <c r="C1065" s="1">
        <v>2456991.3220000002</v>
      </c>
      <c r="D1065" s="1">
        <v>2157.6790000000001</v>
      </c>
      <c r="E1065" s="1">
        <v>177.3</v>
      </c>
      <c r="F1065" s="1">
        <v>172.5</v>
      </c>
      <c r="G1065" s="8">
        <f t="shared" si="252"/>
        <v>136.92630136986298</v>
      </c>
      <c r="H1065" s="5">
        <v>251</v>
      </c>
      <c r="I1065" s="8">
        <f t="shared" si="235"/>
        <v>144.56164383561645</v>
      </c>
      <c r="J1065">
        <f t="shared" si="238"/>
        <v>99.471827916232343</v>
      </c>
      <c r="K1065">
        <f t="shared" si="236"/>
        <v>136.92630136986298</v>
      </c>
      <c r="L1065">
        <f t="shared" si="239"/>
        <v>136.92630136986298</v>
      </c>
      <c r="M1065">
        <f t="shared" si="237"/>
        <v>136.28082191780823</v>
      </c>
      <c r="N1065" s="20">
        <f t="shared" si="240"/>
        <v>-0.47140647603647778</v>
      </c>
      <c r="P1065">
        <f t="shared" si="241"/>
        <v>135.55801369863013</v>
      </c>
      <c r="Q1065" s="20">
        <f t="shared" si="242"/>
        <v>-0.99928768800732826</v>
      </c>
      <c r="S1065">
        <f t="shared" si="243"/>
        <v>137.00363013698632</v>
      </c>
      <c r="T1065" s="20">
        <f t="shared" si="244"/>
        <v>5.6474735934372688E-2</v>
      </c>
      <c r="U1065">
        <f t="shared" si="245"/>
        <v>144.56164383561645</v>
      </c>
      <c r="V1065">
        <f t="shared" si="246"/>
        <v>145.85260273972597</v>
      </c>
      <c r="W1065" s="20">
        <f t="shared" si="247"/>
        <v>0.89301620392301118</v>
      </c>
      <c r="Y1065">
        <f t="shared" si="248"/>
        <v>147.31112876712322</v>
      </c>
      <c r="Z1065" s="9">
        <f t="shared" si="249"/>
        <v>2.7494849315067711</v>
      </c>
      <c r="AB1065">
        <f t="shared" si="250"/>
        <v>144.39407671232871</v>
      </c>
      <c r="AC1065" s="9">
        <f t="shared" si="251"/>
        <v>-0.16756712328773915</v>
      </c>
    </row>
    <row r="1066" spans="1:29">
      <c r="A1066" s="1">
        <v>20141130</v>
      </c>
      <c r="B1066" s="1">
        <v>200000</v>
      </c>
      <c r="C1066" s="1">
        <v>2456992.3220000002</v>
      </c>
      <c r="D1066" s="1">
        <v>2157.7150000000001</v>
      </c>
      <c r="E1066" s="1">
        <v>177.3</v>
      </c>
      <c r="F1066" s="1">
        <v>172.4</v>
      </c>
      <c r="G1066" s="8">
        <f t="shared" si="252"/>
        <v>136.89999999999995</v>
      </c>
      <c r="H1066" s="5">
        <v>243</v>
      </c>
      <c r="I1066" s="8">
        <f t="shared" si="235"/>
        <v>144.52328767123288</v>
      </c>
      <c r="J1066">
        <f t="shared" si="238"/>
        <v>99.472521847927055</v>
      </c>
      <c r="K1066">
        <f t="shared" si="236"/>
        <v>136.89999999999995</v>
      </c>
      <c r="L1066">
        <f t="shared" si="239"/>
        <v>136.89999999999995</v>
      </c>
      <c r="M1066">
        <f t="shared" si="237"/>
        <v>136.26164383561644</v>
      </c>
      <c r="N1066" s="20">
        <f t="shared" si="240"/>
        <v>-0.46629376507195275</v>
      </c>
      <c r="P1066">
        <f t="shared" si="241"/>
        <v>135.53902739726027</v>
      </c>
      <c r="Q1066" s="20">
        <f t="shared" si="242"/>
        <v>-0.994136305872658</v>
      </c>
      <c r="S1066">
        <f t="shared" si="243"/>
        <v>136.98426027397261</v>
      </c>
      <c r="T1066" s="20">
        <f t="shared" si="244"/>
        <v>6.1548775728752503E-2</v>
      </c>
      <c r="U1066">
        <f t="shared" si="245"/>
        <v>144.52328767123288</v>
      </c>
      <c r="V1066">
        <f t="shared" si="246"/>
        <v>145.7999999999999</v>
      </c>
      <c r="W1066" s="20">
        <f t="shared" si="247"/>
        <v>0.88339557543926617</v>
      </c>
      <c r="Y1066">
        <f t="shared" si="248"/>
        <v>147.2579999999999</v>
      </c>
      <c r="Z1066" s="9">
        <f t="shared" si="249"/>
        <v>2.7347123287670172</v>
      </c>
      <c r="AB1066">
        <f t="shared" si="250"/>
        <v>144.3419999999999</v>
      </c>
      <c r="AC1066" s="9">
        <f t="shared" si="251"/>
        <v>-0.18128767123297962</v>
      </c>
    </row>
    <row r="1067" spans="1:29">
      <c r="A1067" s="1">
        <v>20141201</v>
      </c>
      <c r="B1067" s="1">
        <v>200000</v>
      </c>
      <c r="C1067" s="1">
        <v>2456993.3220000002</v>
      </c>
      <c r="D1067" s="1">
        <v>2157.752</v>
      </c>
      <c r="E1067" s="1">
        <v>168.1</v>
      </c>
      <c r="F1067" s="1">
        <v>163.4</v>
      </c>
      <c r="G1067" s="8">
        <f t="shared" si="252"/>
        <v>136.89178082191776</v>
      </c>
      <c r="H1067" s="5">
        <v>191</v>
      </c>
      <c r="I1067" s="8">
        <f t="shared" si="235"/>
        <v>144.50684931506851</v>
      </c>
      <c r="J1067">
        <f t="shared" si="238"/>
        <v>99.473030619016015</v>
      </c>
      <c r="K1067">
        <f t="shared" si="236"/>
        <v>136.89178082191776</v>
      </c>
      <c r="L1067">
        <f t="shared" si="239"/>
        <v>136.89178082191776</v>
      </c>
      <c r="M1067">
        <f t="shared" si="237"/>
        <v>136.25342465753425</v>
      </c>
      <c r="N1067" s="20">
        <f t="shared" si="240"/>
        <v>-0.46632176201575248</v>
      </c>
      <c r="P1067">
        <f t="shared" si="241"/>
        <v>135.5308904109589</v>
      </c>
      <c r="Q1067" s="20">
        <f t="shared" si="242"/>
        <v>-0.99413595380809738</v>
      </c>
      <c r="S1067">
        <f t="shared" si="243"/>
        <v>136.9759589041096</v>
      </c>
      <c r="T1067" s="20">
        <f t="shared" si="244"/>
        <v>6.1492429776592417E-2</v>
      </c>
      <c r="U1067">
        <f t="shared" si="245"/>
        <v>144.50684931506851</v>
      </c>
      <c r="V1067">
        <f t="shared" si="246"/>
        <v>145.78356164383553</v>
      </c>
      <c r="W1067" s="20">
        <f t="shared" si="247"/>
        <v>0.88349606597775221</v>
      </c>
      <c r="Y1067">
        <f t="shared" si="248"/>
        <v>147.24139726027389</v>
      </c>
      <c r="Z1067" s="9">
        <f t="shared" si="249"/>
        <v>2.734547945205378</v>
      </c>
      <c r="AB1067">
        <f t="shared" si="250"/>
        <v>144.32572602739717</v>
      </c>
      <c r="AC1067" s="9">
        <f t="shared" si="251"/>
        <v>-0.18112328767134045</v>
      </c>
    </row>
    <row r="1068" spans="1:29">
      <c r="A1068" s="1">
        <v>20141202</v>
      </c>
      <c r="B1068" s="1">
        <v>200000</v>
      </c>
      <c r="C1068" s="1">
        <v>2456994.3220000002</v>
      </c>
      <c r="D1068" s="1">
        <v>2157.7890000000002</v>
      </c>
      <c r="E1068" s="1">
        <v>167.7</v>
      </c>
      <c r="F1068" s="1">
        <v>163</v>
      </c>
      <c r="G1068" s="8">
        <f t="shared" si="252"/>
        <v>136.87972602739723</v>
      </c>
      <c r="H1068" s="5">
        <v>178</v>
      </c>
      <c r="I1068" s="8">
        <f t="shared" si="235"/>
        <v>144.41643835616438</v>
      </c>
      <c r="J1068">
        <f t="shared" si="238"/>
        <v>99.478126422825923</v>
      </c>
      <c r="K1068">
        <f t="shared" si="236"/>
        <v>136.87972602739723</v>
      </c>
      <c r="L1068">
        <f t="shared" si="239"/>
        <v>136.87972602739723</v>
      </c>
      <c r="M1068">
        <f t="shared" si="237"/>
        <v>136.20821917808217</v>
      </c>
      <c r="N1068" s="20">
        <f t="shared" si="240"/>
        <v>-0.49058167254122509</v>
      </c>
      <c r="P1068">
        <f t="shared" si="241"/>
        <v>135.48613698630135</v>
      </c>
      <c r="Q1068" s="20">
        <f t="shared" si="242"/>
        <v>-1.0181120912069446</v>
      </c>
      <c r="S1068">
        <f t="shared" si="243"/>
        <v>136.930301369863</v>
      </c>
      <c r="T1068" s="20">
        <f t="shared" si="244"/>
        <v>3.6948746124494392E-2</v>
      </c>
      <c r="U1068">
        <f t="shared" si="245"/>
        <v>144.41643835616438</v>
      </c>
      <c r="V1068">
        <f t="shared" si="246"/>
        <v>145.75945205479445</v>
      </c>
      <c r="W1068" s="20">
        <f t="shared" si="247"/>
        <v>0.92995902261341712</v>
      </c>
      <c r="Y1068">
        <f t="shared" si="248"/>
        <v>147.21704657534241</v>
      </c>
      <c r="Z1068" s="9">
        <f t="shared" si="249"/>
        <v>2.8006082191780308</v>
      </c>
      <c r="AB1068">
        <f t="shared" si="250"/>
        <v>144.30185753424649</v>
      </c>
      <c r="AC1068" s="9">
        <f t="shared" si="251"/>
        <v>-0.11458082191788321</v>
      </c>
    </row>
    <row r="1069" spans="1:29">
      <c r="A1069" s="1">
        <v>20141203</v>
      </c>
      <c r="B1069" s="1">
        <v>200000</v>
      </c>
      <c r="C1069" s="1">
        <v>2456995.3220000002</v>
      </c>
      <c r="D1069" s="1">
        <v>2157.8249999999998</v>
      </c>
      <c r="E1069" s="1">
        <v>154.19999999999999</v>
      </c>
      <c r="F1069" s="1">
        <v>150.1</v>
      </c>
      <c r="G1069" s="8">
        <f t="shared" si="252"/>
        <v>136.88383561643832</v>
      </c>
      <c r="H1069" s="5">
        <v>156</v>
      </c>
      <c r="I1069" s="8">
        <f t="shared" si="235"/>
        <v>144.44657534246576</v>
      </c>
      <c r="J1069">
        <f t="shared" si="238"/>
        <v>99.476433435123184</v>
      </c>
      <c r="K1069">
        <f t="shared" si="236"/>
        <v>136.88383561643832</v>
      </c>
      <c r="L1069">
        <f t="shared" si="239"/>
        <v>136.88383561643832</v>
      </c>
      <c r="M1069">
        <f t="shared" si="237"/>
        <v>136.22328767123287</v>
      </c>
      <c r="N1069" s="20">
        <f t="shared" si="240"/>
        <v>-0.48256095559476364</v>
      </c>
      <c r="P1069">
        <f t="shared" si="241"/>
        <v>135.50105479452054</v>
      </c>
      <c r="Q1069" s="20">
        <f t="shared" si="242"/>
        <v>-1.0101856188428684</v>
      </c>
      <c r="S1069">
        <f t="shared" si="243"/>
        <v>136.94552054794519</v>
      </c>
      <c r="T1069" s="20">
        <f t="shared" si="244"/>
        <v>4.5063707653341112E-2</v>
      </c>
      <c r="U1069">
        <f t="shared" si="245"/>
        <v>144.44657534246576</v>
      </c>
      <c r="V1069">
        <f t="shared" si="246"/>
        <v>145.76767123287664</v>
      </c>
      <c r="W1069" s="20">
        <f t="shared" si="247"/>
        <v>0.91459135481662202</v>
      </c>
      <c r="Y1069">
        <f t="shared" si="248"/>
        <v>147.22534794520541</v>
      </c>
      <c r="Z1069" s="9">
        <f t="shared" si="249"/>
        <v>2.7787726027396502</v>
      </c>
      <c r="AB1069">
        <f t="shared" si="250"/>
        <v>144.30999452054786</v>
      </c>
      <c r="AC1069" s="9">
        <f t="shared" si="251"/>
        <v>-0.13658082191790299</v>
      </c>
    </row>
    <row r="1070" spans="1:29">
      <c r="A1070" s="1">
        <v>20141204</v>
      </c>
      <c r="B1070" s="1">
        <v>180000</v>
      </c>
      <c r="C1070" s="1">
        <v>2456996.2390000001</v>
      </c>
      <c r="D1070" s="1">
        <v>2157.8589999999999</v>
      </c>
      <c r="E1070" s="1">
        <v>151.9</v>
      </c>
      <c r="F1070" s="1">
        <v>147.6</v>
      </c>
      <c r="G1070" s="8">
        <f t="shared" si="252"/>
        <v>136.91917808219173</v>
      </c>
      <c r="H1070" s="5">
        <v>158</v>
      </c>
      <c r="I1070" s="8">
        <f t="shared" si="235"/>
        <v>144.38082191780822</v>
      </c>
      <c r="J1070">
        <f t="shared" si="238"/>
        <v>99.483197024611471</v>
      </c>
      <c r="K1070">
        <f t="shared" si="236"/>
        <v>136.91917808219173</v>
      </c>
      <c r="L1070">
        <f t="shared" si="239"/>
        <v>136.91917808219173</v>
      </c>
      <c r="M1070">
        <f t="shared" si="237"/>
        <v>136.19041095890412</v>
      </c>
      <c r="N1070" s="20">
        <f t="shared" si="240"/>
        <v>-0.53226080779577956</v>
      </c>
      <c r="P1070">
        <f t="shared" si="241"/>
        <v>135.46850684931508</v>
      </c>
      <c r="Q1070" s="20">
        <f t="shared" si="242"/>
        <v>-1.0595091594881154</v>
      </c>
      <c r="S1070">
        <f t="shared" si="243"/>
        <v>136.91231506849317</v>
      </c>
      <c r="T1070" s="20">
        <f t="shared" si="244"/>
        <v>-5.0124561034436965E-3</v>
      </c>
      <c r="U1070">
        <f t="shared" si="245"/>
        <v>144.38082191780822</v>
      </c>
      <c r="V1070">
        <f t="shared" si="246"/>
        <v>145.83835616438347</v>
      </c>
      <c r="W1070" s="20">
        <f t="shared" si="247"/>
        <v>1.0095068217612635</v>
      </c>
      <c r="Y1070">
        <f t="shared" si="248"/>
        <v>147.29673972602731</v>
      </c>
      <c r="Z1070" s="9">
        <f t="shared" si="249"/>
        <v>2.915917808219092</v>
      </c>
      <c r="AB1070">
        <f t="shared" si="250"/>
        <v>144.37997260273963</v>
      </c>
      <c r="AC1070" s="9">
        <f t="shared" si="251"/>
        <v>-8.4931506859220463E-4</v>
      </c>
    </row>
    <row r="1071" spans="1:29">
      <c r="A1071" s="1">
        <v>20141205</v>
      </c>
      <c r="B1071" s="1">
        <v>200000</v>
      </c>
      <c r="C1071" s="1">
        <v>2456997.3220000002</v>
      </c>
      <c r="D1071" s="1">
        <v>2157.8989999999999</v>
      </c>
      <c r="E1071" s="1">
        <v>136.80000000000001</v>
      </c>
      <c r="F1071" s="1">
        <v>132.80000000000001</v>
      </c>
      <c r="G1071" s="8">
        <f t="shared" si="252"/>
        <v>136.96273972602737</v>
      </c>
      <c r="H1071" s="5">
        <v>125</v>
      </c>
      <c r="I1071" s="8">
        <f t="shared" si="235"/>
        <v>144.4</v>
      </c>
      <c r="J1071">
        <f t="shared" si="238"/>
        <v>99.484954274655635</v>
      </c>
      <c r="K1071">
        <f t="shared" si="236"/>
        <v>136.96273972602737</v>
      </c>
      <c r="L1071">
        <f t="shared" si="239"/>
        <v>136.96273972602737</v>
      </c>
      <c r="M1071">
        <f t="shared" si="237"/>
        <v>136.19999999999999</v>
      </c>
      <c r="N1071" s="20">
        <f t="shared" si="240"/>
        <v>-0.55689578607520218</v>
      </c>
      <c r="P1071">
        <f t="shared" si="241"/>
        <v>135.47800000000001</v>
      </c>
      <c r="Q1071" s="20">
        <f t="shared" si="242"/>
        <v>-1.0840464559904035</v>
      </c>
      <c r="S1071">
        <f t="shared" si="243"/>
        <v>136.922</v>
      </c>
      <c r="T1071" s="20">
        <f t="shared" si="244"/>
        <v>-2.9745116159958229E-2</v>
      </c>
      <c r="U1071">
        <f t="shared" si="245"/>
        <v>144.4</v>
      </c>
      <c r="V1071">
        <f t="shared" si="246"/>
        <v>145.92547945205473</v>
      </c>
      <c r="W1071" s="20">
        <f t="shared" si="247"/>
        <v>1.056426213334305</v>
      </c>
      <c r="Y1071">
        <f t="shared" si="248"/>
        <v>147.38473424657528</v>
      </c>
      <c r="Z1071" s="9">
        <f t="shared" si="249"/>
        <v>2.9847342465752718</v>
      </c>
      <c r="AB1071">
        <f t="shared" si="250"/>
        <v>144.46622465753418</v>
      </c>
      <c r="AC1071" s="9">
        <f t="shared" si="251"/>
        <v>6.6224657534178277E-2</v>
      </c>
    </row>
    <row r="1072" spans="1:29">
      <c r="A1072" s="1">
        <v>20141206</v>
      </c>
      <c r="B1072" s="1">
        <v>200000</v>
      </c>
      <c r="C1072" s="1">
        <v>2456998.3220000002</v>
      </c>
      <c r="D1072" s="1">
        <v>2157.9349999999999</v>
      </c>
      <c r="E1072" s="1">
        <v>128.69999999999999</v>
      </c>
      <c r="F1072" s="1">
        <v>125</v>
      </c>
      <c r="G1072" s="8">
        <f t="shared" si="252"/>
        <v>136.96191780821914</v>
      </c>
      <c r="H1072" s="5">
        <v>103</v>
      </c>
      <c r="I1072" s="8">
        <f t="shared" si="235"/>
        <v>144.23287671232876</v>
      </c>
      <c r="J1072">
        <f t="shared" si="238"/>
        <v>99.495887548675086</v>
      </c>
      <c r="K1072">
        <f t="shared" si="236"/>
        <v>136.96191780821914</v>
      </c>
      <c r="L1072">
        <f t="shared" si="239"/>
        <v>136.96191780821914</v>
      </c>
      <c r="M1072">
        <f t="shared" si="237"/>
        <v>136.11643835616439</v>
      </c>
      <c r="N1072" s="20">
        <f t="shared" si="240"/>
        <v>-0.61730988115881757</v>
      </c>
      <c r="P1072">
        <f t="shared" si="241"/>
        <v>135.39527397260275</v>
      </c>
      <c r="Q1072" s="20">
        <f t="shared" si="242"/>
        <v>-1.1438536059418283</v>
      </c>
      <c r="S1072">
        <f t="shared" si="243"/>
        <v>136.83760273972604</v>
      </c>
      <c r="T1072" s="20">
        <f t="shared" si="244"/>
        <v>-9.0766156375792661E-2</v>
      </c>
      <c r="U1072">
        <f t="shared" si="245"/>
        <v>144.23287671232876</v>
      </c>
      <c r="V1072">
        <f t="shared" si="246"/>
        <v>145.92383561643828</v>
      </c>
      <c r="W1072" s="20">
        <f t="shared" si="247"/>
        <v>1.1723810428340329</v>
      </c>
      <c r="Y1072">
        <f t="shared" si="248"/>
        <v>147.38307397260266</v>
      </c>
      <c r="Z1072" s="9">
        <f t="shared" si="249"/>
        <v>3.1501972602738988</v>
      </c>
      <c r="AB1072">
        <f t="shared" si="250"/>
        <v>144.46459726027391</v>
      </c>
      <c r="AC1072" s="9">
        <f t="shared" si="251"/>
        <v>0.23172054794514452</v>
      </c>
    </row>
    <row r="1073" spans="1:29">
      <c r="A1073" s="1">
        <v>20141207</v>
      </c>
      <c r="B1073" s="1">
        <v>200000</v>
      </c>
      <c r="C1073" s="1">
        <v>2456999.3220000002</v>
      </c>
      <c r="D1073" s="1">
        <v>2157.9720000000002</v>
      </c>
      <c r="E1073" s="1">
        <v>131.80000000000001</v>
      </c>
      <c r="F1073" s="1">
        <v>127.9</v>
      </c>
      <c r="G1073" s="8">
        <f t="shared" si="252"/>
        <v>136.96356164383559</v>
      </c>
      <c r="H1073" s="5">
        <v>119</v>
      </c>
      <c r="I1073" s="8">
        <f t="shared" si="235"/>
        <v>144.14246575342466</v>
      </c>
      <c r="J1073">
        <f t="shared" si="238"/>
        <v>99.501957728274917</v>
      </c>
      <c r="K1073">
        <f t="shared" si="236"/>
        <v>136.96356164383559</v>
      </c>
      <c r="L1073">
        <f t="shared" si="239"/>
        <v>136.96356164383559</v>
      </c>
      <c r="M1073">
        <f t="shared" si="237"/>
        <v>136.07123287671232</v>
      </c>
      <c r="N1073" s="20">
        <f t="shared" si="240"/>
        <v>-0.65150815035295295</v>
      </c>
      <c r="P1073">
        <f t="shared" si="241"/>
        <v>135.35052054794522</v>
      </c>
      <c r="Q1073" s="20">
        <f t="shared" si="242"/>
        <v>-1.1777155007730897</v>
      </c>
      <c r="S1073">
        <f t="shared" si="243"/>
        <v>136.79194520547946</v>
      </c>
      <c r="T1073" s="20">
        <f t="shared" si="244"/>
        <v>-0.12530079993275933</v>
      </c>
      <c r="U1073">
        <f t="shared" si="245"/>
        <v>144.14246575342466</v>
      </c>
      <c r="V1073">
        <f t="shared" si="246"/>
        <v>145.92712328767118</v>
      </c>
      <c r="W1073" s="20">
        <f t="shared" si="247"/>
        <v>1.2381205808560338</v>
      </c>
      <c r="Y1073">
        <f t="shared" si="248"/>
        <v>147.3863945205479</v>
      </c>
      <c r="Z1073" s="9">
        <f t="shared" si="249"/>
        <v>3.2439287671232364</v>
      </c>
      <c r="AB1073">
        <f t="shared" si="250"/>
        <v>144.46785205479446</v>
      </c>
      <c r="AC1073" s="9">
        <f t="shared" si="251"/>
        <v>0.32538630136980373</v>
      </c>
    </row>
    <row r="1074" spans="1:29">
      <c r="A1074" s="1">
        <v>20141208</v>
      </c>
      <c r="B1074" s="1">
        <v>200000</v>
      </c>
      <c r="C1074" s="1">
        <v>2457000.3220000002</v>
      </c>
      <c r="D1074" s="1">
        <v>2158.009</v>
      </c>
      <c r="E1074" s="1">
        <v>132.6</v>
      </c>
      <c r="F1074" s="1">
        <v>128.69999999999999</v>
      </c>
      <c r="G1074" s="8">
        <f t="shared" si="252"/>
        <v>136.9224657534246</v>
      </c>
      <c r="H1074" s="5">
        <v>100</v>
      </c>
      <c r="I1074" s="8">
        <f t="shared" si="235"/>
        <v>143.95890410958904</v>
      </c>
      <c r="J1074">
        <f t="shared" si="238"/>
        <v>99.511218955181263</v>
      </c>
      <c r="K1074">
        <f t="shared" si="236"/>
        <v>136.9224657534246</v>
      </c>
      <c r="L1074">
        <f t="shared" si="239"/>
        <v>136.9224657534246</v>
      </c>
      <c r="M1074">
        <f t="shared" si="237"/>
        <v>135.97945205479454</v>
      </c>
      <c r="N1074" s="20">
        <f t="shared" si="240"/>
        <v>-0.68872094395983652</v>
      </c>
      <c r="P1074">
        <f t="shared" si="241"/>
        <v>135.25965753424657</v>
      </c>
      <c r="Q1074" s="20">
        <f t="shared" si="242"/>
        <v>-1.214415917817675</v>
      </c>
      <c r="S1074">
        <f t="shared" si="243"/>
        <v>136.69924657534247</v>
      </c>
      <c r="T1074" s="20">
        <f t="shared" si="244"/>
        <v>-0.16302597010202646</v>
      </c>
      <c r="U1074">
        <f t="shared" si="245"/>
        <v>143.95890410958904</v>
      </c>
      <c r="V1074">
        <f t="shared" si="246"/>
        <v>145.84493150684921</v>
      </c>
      <c r="W1074" s="20">
        <f t="shared" si="247"/>
        <v>1.3101151394042461</v>
      </c>
      <c r="Y1074">
        <f t="shared" si="248"/>
        <v>147.3033808219177</v>
      </c>
      <c r="Z1074" s="9">
        <f t="shared" si="249"/>
        <v>3.3444767123286567</v>
      </c>
      <c r="AB1074">
        <f t="shared" si="250"/>
        <v>144.38648219178071</v>
      </c>
      <c r="AC1074" s="9">
        <f t="shared" si="251"/>
        <v>0.42757808219167254</v>
      </c>
    </row>
    <row r="1075" spans="1:29">
      <c r="A1075" s="1">
        <v>20141209</v>
      </c>
      <c r="B1075" s="1">
        <v>200000</v>
      </c>
      <c r="C1075" s="1">
        <v>2457001.3220000002</v>
      </c>
      <c r="D1075" s="1">
        <v>2158.0450000000001</v>
      </c>
      <c r="E1075" s="1">
        <v>139.69999999999999</v>
      </c>
      <c r="F1075" s="1">
        <v>135.5</v>
      </c>
      <c r="G1075" s="8">
        <f t="shared" si="252"/>
        <v>136.83835616438353</v>
      </c>
      <c r="H1075" s="5">
        <v>143</v>
      </c>
      <c r="I1075" s="8">
        <f t="shared" si="235"/>
        <v>143.76712328767124</v>
      </c>
      <c r="J1075">
        <f t="shared" si="238"/>
        <v>99.518056217246311</v>
      </c>
      <c r="K1075">
        <f t="shared" si="236"/>
        <v>136.83835616438353</v>
      </c>
      <c r="L1075">
        <f t="shared" si="239"/>
        <v>136.83835616438353</v>
      </c>
      <c r="M1075">
        <f t="shared" si="237"/>
        <v>135.88356164383561</v>
      </c>
      <c r="N1075" s="20">
        <f t="shared" si="240"/>
        <v>-0.69775357385975667</v>
      </c>
      <c r="P1075">
        <f t="shared" si="241"/>
        <v>135.16472602739725</v>
      </c>
      <c r="Q1075" s="20">
        <f t="shared" si="242"/>
        <v>-1.2230709165898901</v>
      </c>
      <c r="S1075">
        <f t="shared" si="243"/>
        <v>136.60239726027396</v>
      </c>
      <c r="T1075" s="20">
        <f t="shared" si="244"/>
        <v>-0.17243623112960904</v>
      </c>
      <c r="U1075">
        <f t="shared" si="245"/>
        <v>143.76712328767124</v>
      </c>
      <c r="V1075">
        <f t="shared" si="246"/>
        <v>145.67671232876705</v>
      </c>
      <c r="W1075" s="20">
        <f t="shared" si="247"/>
        <v>1.3282515483562918</v>
      </c>
      <c r="Y1075">
        <f t="shared" si="248"/>
        <v>147.13347945205473</v>
      </c>
      <c r="Z1075" s="9">
        <f t="shared" si="249"/>
        <v>3.3663561643834896</v>
      </c>
      <c r="AB1075">
        <f t="shared" si="250"/>
        <v>144.21994520547938</v>
      </c>
      <c r="AC1075" s="9">
        <f t="shared" si="251"/>
        <v>0.45282191780813719</v>
      </c>
    </row>
    <row r="1076" spans="1:29">
      <c r="A1076" s="1">
        <v>20141210</v>
      </c>
      <c r="B1076" s="1">
        <v>200000</v>
      </c>
      <c r="C1076" s="1">
        <v>2457002.3220000002</v>
      </c>
      <c r="D1076" s="1">
        <v>2158.0819999999999</v>
      </c>
      <c r="E1076" s="1">
        <v>149.80000000000001</v>
      </c>
      <c r="F1076" s="1">
        <v>145.30000000000001</v>
      </c>
      <c r="G1076" s="8">
        <f t="shared" si="252"/>
        <v>136.75123287671229</v>
      </c>
      <c r="H1076" s="5">
        <v>163</v>
      </c>
      <c r="I1076" s="8">
        <f t="shared" si="235"/>
        <v>143.48767123287672</v>
      </c>
      <c r="J1076">
        <f t="shared" si="238"/>
        <v>99.530521451893151</v>
      </c>
      <c r="K1076">
        <f t="shared" si="236"/>
        <v>136.75123287671229</v>
      </c>
      <c r="L1076">
        <f t="shared" si="239"/>
        <v>136.75123287671229</v>
      </c>
      <c r="M1076">
        <f t="shared" si="237"/>
        <v>135.74383561643836</v>
      </c>
      <c r="N1076" s="20">
        <f t="shared" si="240"/>
        <v>-0.73666411562237499</v>
      </c>
      <c r="P1076">
        <f t="shared" si="241"/>
        <v>135.026397260274</v>
      </c>
      <c r="Q1076" s="20">
        <f t="shared" si="242"/>
        <v>-1.2612943811580237</v>
      </c>
      <c r="S1076">
        <f t="shared" si="243"/>
        <v>136.46127397260273</v>
      </c>
      <c r="T1076" s="20">
        <f t="shared" si="244"/>
        <v>-0.21203385008674047</v>
      </c>
      <c r="U1076">
        <f t="shared" si="245"/>
        <v>143.48767123287672</v>
      </c>
      <c r="V1076">
        <f t="shared" si="246"/>
        <v>145.50246575342459</v>
      </c>
      <c r="W1076" s="20">
        <f t="shared" si="247"/>
        <v>1.4041586313557843</v>
      </c>
      <c r="Y1076">
        <f t="shared" si="248"/>
        <v>146.95749041095883</v>
      </c>
      <c r="Z1076" s="9">
        <f t="shared" si="249"/>
        <v>3.4698191780821048</v>
      </c>
      <c r="AB1076">
        <f t="shared" si="250"/>
        <v>144.04744109589035</v>
      </c>
      <c r="AC1076" s="9">
        <f t="shared" si="251"/>
        <v>0.55976986301362786</v>
      </c>
    </row>
    <row r="1077" spans="1:29">
      <c r="A1077" s="1">
        <v>20141211</v>
      </c>
      <c r="B1077" s="1">
        <v>200000</v>
      </c>
      <c r="C1077" s="1">
        <v>2457003.3220000002</v>
      </c>
      <c r="D1077" s="1">
        <v>2158.1190000000001</v>
      </c>
      <c r="E1077" s="1">
        <v>147.5</v>
      </c>
      <c r="F1077" s="1">
        <v>143</v>
      </c>
      <c r="G1077" s="8">
        <f t="shared" si="252"/>
        <v>136.6706849315068</v>
      </c>
      <c r="H1077" s="5">
        <v>186</v>
      </c>
      <c r="I1077" s="8">
        <f t="shared" si="235"/>
        <v>143.2821917808219</v>
      </c>
      <c r="J1077">
        <f t="shared" si="238"/>
        <v>99.53856744043749</v>
      </c>
      <c r="K1077">
        <f t="shared" si="236"/>
        <v>136.6706849315068</v>
      </c>
      <c r="L1077">
        <f t="shared" si="239"/>
        <v>136.6706849315068</v>
      </c>
      <c r="M1077">
        <f t="shared" si="237"/>
        <v>135.64109589041095</v>
      </c>
      <c r="N1077" s="20">
        <f t="shared" si="240"/>
        <v>-0.75333568541917373</v>
      </c>
      <c r="P1077">
        <f t="shared" si="241"/>
        <v>134.92468493150685</v>
      </c>
      <c r="Q1077" s="20">
        <f t="shared" si="242"/>
        <v>-1.277523413945687</v>
      </c>
      <c r="S1077">
        <f t="shared" si="243"/>
        <v>136.35750684931506</v>
      </c>
      <c r="T1077" s="20">
        <f t="shared" si="244"/>
        <v>-0.22914795689264622</v>
      </c>
      <c r="U1077">
        <f t="shared" si="245"/>
        <v>143.2821917808219</v>
      </c>
      <c r="V1077">
        <f t="shared" si="246"/>
        <v>145.3413698630136</v>
      </c>
      <c r="W1077" s="20">
        <f t="shared" si="247"/>
        <v>1.4371486481317959</v>
      </c>
      <c r="Y1077">
        <f t="shared" si="248"/>
        <v>146.79478356164373</v>
      </c>
      <c r="Z1077" s="9">
        <f t="shared" si="249"/>
        <v>3.5125917808218219</v>
      </c>
      <c r="AB1077">
        <f t="shared" si="250"/>
        <v>143.88795616438347</v>
      </c>
      <c r="AC1077" s="9">
        <f t="shared" si="251"/>
        <v>0.60576438356156359</v>
      </c>
    </row>
    <row r="1078" spans="1:29">
      <c r="A1078" s="1">
        <v>20141212</v>
      </c>
      <c r="B1078" s="1">
        <v>200000</v>
      </c>
      <c r="C1078" s="1">
        <v>2457004.3220000002</v>
      </c>
      <c r="D1078" s="1">
        <v>2158.1550000000002</v>
      </c>
      <c r="E1078" s="1">
        <v>154.19999999999999</v>
      </c>
      <c r="F1078" s="1">
        <v>149.4</v>
      </c>
      <c r="G1078" s="8">
        <f t="shared" si="252"/>
        <v>136.56410958904107</v>
      </c>
      <c r="H1078" s="5">
        <v>143</v>
      </c>
      <c r="I1078" s="8">
        <f t="shared" si="235"/>
        <v>142.99726027397261</v>
      </c>
      <c r="J1078">
        <f t="shared" si="238"/>
        <v>99.550120703529132</v>
      </c>
      <c r="K1078">
        <f t="shared" si="236"/>
        <v>136.56410958904107</v>
      </c>
      <c r="L1078">
        <f t="shared" si="239"/>
        <v>136.56410958904107</v>
      </c>
      <c r="M1078">
        <f t="shared" si="237"/>
        <v>135.49863013698632</v>
      </c>
      <c r="N1078" s="20">
        <f t="shared" si="240"/>
        <v>-0.78020459054802416</v>
      </c>
      <c r="P1078">
        <f t="shared" si="241"/>
        <v>134.78364383561643</v>
      </c>
      <c r="Q1078" s="20">
        <f t="shared" si="242"/>
        <v>-1.3037581827191218</v>
      </c>
      <c r="S1078">
        <f t="shared" si="243"/>
        <v>136.21361643835615</v>
      </c>
      <c r="T1078" s="20">
        <f t="shared" si="244"/>
        <v>-0.25665099837698335</v>
      </c>
      <c r="U1078">
        <f t="shared" si="245"/>
        <v>142.99726027397261</v>
      </c>
      <c r="V1078">
        <f t="shared" si="246"/>
        <v>145.12821917808213</v>
      </c>
      <c r="W1078" s="20">
        <f t="shared" si="247"/>
        <v>1.4902096026362557</v>
      </c>
      <c r="Y1078">
        <f t="shared" si="248"/>
        <v>146.57950136986295</v>
      </c>
      <c r="Z1078" s="9">
        <f t="shared" si="249"/>
        <v>3.5822410958903395</v>
      </c>
      <c r="AB1078">
        <f t="shared" si="250"/>
        <v>143.67693698630131</v>
      </c>
      <c r="AC1078" s="9">
        <f t="shared" si="251"/>
        <v>0.67967671232869975</v>
      </c>
    </row>
    <row r="1079" spans="1:29">
      <c r="A1079" s="1">
        <v>20141213</v>
      </c>
      <c r="B1079" s="1">
        <v>200000</v>
      </c>
      <c r="C1079" s="1">
        <v>2457005.3220000002</v>
      </c>
      <c r="D1079" s="1">
        <v>2158.192</v>
      </c>
      <c r="E1079" s="1">
        <v>159.80000000000001</v>
      </c>
      <c r="F1079" s="1">
        <v>154.9</v>
      </c>
      <c r="G1079" s="8">
        <f t="shared" si="252"/>
        <v>136.51698630136983</v>
      </c>
      <c r="H1079" s="5">
        <v>181</v>
      </c>
      <c r="I1079" s="8">
        <f t="shared" si="235"/>
        <v>142.85479452054796</v>
      </c>
      <c r="J1079">
        <f t="shared" si="238"/>
        <v>99.556346131717234</v>
      </c>
      <c r="K1079">
        <f t="shared" si="236"/>
        <v>136.51698630136983</v>
      </c>
      <c r="L1079">
        <f t="shared" si="239"/>
        <v>136.51698630136983</v>
      </c>
      <c r="M1079">
        <f t="shared" si="237"/>
        <v>135.42739726027398</v>
      </c>
      <c r="N1079" s="20">
        <f t="shared" si="240"/>
        <v>-0.79813440848343475</v>
      </c>
      <c r="P1079">
        <f t="shared" si="241"/>
        <v>134.71312328767124</v>
      </c>
      <c r="Q1079" s="20">
        <f t="shared" si="242"/>
        <v>-1.3213469345978979</v>
      </c>
      <c r="S1079">
        <f t="shared" si="243"/>
        <v>136.14167123287672</v>
      </c>
      <c r="T1079" s="20">
        <f t="shared" si="244"/>
        <v>-0.27492188236895743</v>
      </c>
      <c r="U1079">
        <f t="shared" si="245"/>
        <v>142.85479452054796</v>
      </c>
      <c r="V1079">
        <f t="shared" si="246"/>
        <v>145.03397260273965</v>
      </c>
      <c r="W1079" s="20">
        <f t="shared" si="247"/>
        <v>1.5254497334202171</v>
      </c>
      <c r="Y1079">
        <f t="shared" si="248"/>
        <v>146.48431232876706</v>
      </c>
      <c r="Z1079" s="9">
        <f t="shared" si="249"/>
        <v>3.6295178082191057</v>
      </c>
      <c r="AB1079">
        <f t="shared" si="250"/>
        <v>143.58363287671224</v>
      </c>
      <c r="AC1079" s="9">
        <f t="shared" si="251"/>
        <v>0.72883835616428883</v>
      </c>
    </row>
    <row r="1080" spans="1:29">
      <c r="A1080" s="1">
        <v>20141214</v>
      </c>
      <c r="B1080" s="1">
        <v>200000</v>
      </c>
      <c r="C1080" s="1">
        <v>2457006.3220000002</v>
      </c>
      <c r="D1080" s="1">
        <v>2158.2289999999998</v>
      </c>
      <c r="E1080" s="1">
        <v>166.4</v>
      </c>
      <c r="F1080" s="1">
        <v>161.19999999999999</v>
      </c>
      <c r="G1080" s="8">
        <f t="shared" ref="G1080:G1143" si="253">AVERAGE(F898:F1262)</f>
        <v>136.48356164383563</v>
      </c>
      <c r="H1080" s="5">
        <v>175</v>
      </c>
      <c r="I1080" s="8">
        <f t="shared" ref="I1080:I1143" si="254">AVERAGE(H898:H1262)</f>
        <v>143.03835616438357</v>
      </c>
      <c r="J1080">
        <f t="shared" si="238"/>
        <v>99.541745676032875</v>
      </c>
      <c r="K1080">
        <f t="shared" ref="K1080:K1143" si="255">G1080</f>
        <v>136.48356164383563</v>
      </c>
      <c r="L1080">
        <f t="shared" si="239"/>
        <v>136.48356164383563</v>
      </c>
      <c r="M1080">
        <f t="shared" ref="M1080:M1143" si="256">(I1080*0.5)+64</f>
        <v>135.51917808219179</v>
      </c>
      <c r="N1080" s="20">
        <f t="shared" si="240"/>
        <v>-0.70659319703311496</v>
      </c>
      <c r="P1080">
        <f t="shared" si="241"/>
        <v>134.80398630136986</v>
      </c>
      <c r="Q1080" s="20">
        <f t="shared" si="242"/>
        <v>-1.2306063252135431</v>
      </c>
      <c r="S1080">
        <f t="shared" si="243"/>
        <v>136.23436986301371</v>
      </c>
      <c r="T1080" s="20">
        <f t="shared" si="244"/>
        <v>-0.18258006885268685</v>
      </c>
      <c r="U1080">
        <f t="shared" si="245"/>
        <v>143.03835616438357</v>
      </c>
      <c r="V1080">
        <f t="shared" si="246"/>
        <v>144.96712328767126</v>
      </c>
      <c r="W1080" s="20">
        <f t="shared" si="247"/>
        <v>1.3484265165010072</v>
      </c>
      <c r="Y1080">
        <f t="shared" si="248"/>
        <v>146.41679452054797</v>
      </c>
      <c r="Z1080" s="9">
        <f t="shared" si="249"/>
        <v>3.3784383561643949</v>
      </c>
      <c r="AB1080">
        <f t="shared" si="250"/>
        <v>143.51745205479455</v>
      </c>
      <c r="AC1080" s="9">
        <f t="shared" si="251"/>
        <v>0.47909589041097433</v>
      </c>
    </row>
    <row r="1081" spans="1:29">
      <c r="A1081" s="1">
        <v>20141215</v>
      </c>
      <c r="B1081" s="1">
        <v>200000</v>
      </c>
      <c r="C1081" s="1">
        <v>2457007.3220000002</v>
      </c>
      <c r="D1081" s="1">
        <v>2158.2649999999999</v>
      </c>
      <c r="E1081" s="1">
        <v>169.3</v>
      </c>
      <c r="F1081" s="1">
        <v>164</v>
      </c>
      <c r="G1081" s="8">
        <f t="shared" si="253"/>
        <v>136.4967123287671</v>
      </c>
      <c r="H1081" s="5">
        <v>209</v>
      </c>
      <c r="I1081" s="8">
        <f t="shared" si="254"/>
        <v>143.02739726027397</v>
      </c>
      <c r="J1081">
        <f t="shared" ref="J1081:J1117" si="257">(G1081/I1081-1)*10+100</f>
        <v>99.543396226415098</v>
      </c>
      <c r="K1081">
        <f t="shared" si="255"/>
        <v>136.4967123287671</v>
      </c>
      <c r="L1081">
        <f t="shared" ref="L1081:L1144" si="258">K1081</f>
        <v>136.4967123287671</v>
      </c>
      <c r="M1081">
        <f t="shared" si="256"/>
        <v>135.51369863013699</v>
      </c>
      <c r="N1081" s="20">
        <f t="shared" ref="N1081:N1144" si="259">((M1081/K1081)*100)-100</f>
        <v>-0.72017390152403493</v>
      </c>
      <c r="P1081">
        <f t="shared" ref="P1081:P1144" si="260">(I1081*0.495)+64</f>
        <v>134.79856164383563</v>
      </c>
      <c r="Q1081" s="20">
        <f t="shared" ref="Q1081:Q1144" si="261">((P1081/K1081)*100)-100</f>
        <v>-1.2440964005354829</v>
      </c>
      <c r="S1081">
        <f t="shared" ref="S1081:S1144" si="262">(I1081*0.505)+64</f>
        <v>136.22883561643835</v>
      </c>
      <c r="T1081" s="20">
        <f t="shared" ref="T1081:T1144" si="263">((S1081/K1081)*100)-100</f>
        <v>-0.19625140251257278</v>
      </c>
      <c r="U1081">
        <f t="shared" ref="U1081:U1144" si="264">I1081</f>
        <v>143.02739726027397</v>
      </c>
      <c r="V1081">
        <f t="shared" ref="V1081:V1144" si="265">(K1081-64)*2</f>
        <v>144.99342465753421</v>
      </c>
      <c r="W1081" s="20">
        <f t="shared" ref="W1081:W1144" si="266">((V1081/I1081)*100)-100</f>
        <v>1.3745809788334071</v>
      </c>
      <c r="Y1081">
        <f t="shared" ref="Y1081:Y1144" si="267">(K1081-64)*2.02</f>
        <v>146.44335890410954</v>
      </c>
      <c r="Z1081" s="9">
        <f t="shared" ref="Z1081:Z1144" si="268">((Y1081-I1081)/100)*100</f>
        <v>3.4159616438355722</v>
      </c>
      <c r="AB1081">
        <f t="shared" ref="AB1081:AB1144" si="269">(K1081-64)*1.98</f>
        <v>143.54349041095887</v>
      </c>
      <c r="AC1081" s="9">
        <f t="shared" ref="AC1081:AC1144" si="270">((AB1081-I1081)/100)*100</f>
        <v>0.51609315068489536</v>
      </c>
    </row>
    <row r="1082" spans="1:29">
      <c r="A1082" s="1">
        <v>20141216</v>
      </c>
      <c r="B1082" s="1">
        <v>200000</v>
      </c>
      <c r="C1082" s="1">
        <v>2457008.3220000002</v>
      </c>
      <c r="D1082" s="1">
        <v>2158.3020000000001</v>
      </c>
      <c r="E1082" s="1">
        <v>184.6</v>
      </c>
      <c r="F1082" s="1">
        <v>178.8</v>
      </c>
      <c r="G1082" s="8">
        <f t="shared" si="253"/>
        <v>136.55150684931505</v>
      </c>
      <c r="H1082" s="5">
        <v>168</v>
      </c>
      <c r="I1082" s="8">
        <f t="shared" si="254"/>
        <v>143.04383561643834</v>
      </c>
      <c r="J1082">
        <f t="shared" si="257"/>
        <v>99.546130125835546</v>
      </c>
      <c r="K1082">
        <f t="shared" si="255"/>
        <v>136.55150684931505</v>
      </c>
      <c r="L1082">
        <f t="shared" si="258"/>
        <v>136.55150684931505</v>
      </c>
      <c r="M1082">
        <f t="shared" si="256"/>
        <v>135.52191780821917</v>
      </c>
      <c r="N1082" s="20">
        <f t="shared" si="259"/>
        <v>-0.75399317433533497</v>
      </c>
      <c r="P1082">
        <f t="shared" si="260"/>
        <v>134.80669863013696</v>
      </c>
      <c r="Q1082" s="20">
        <f t="shared" si="261"/>
        <v>-1.2777656281035945</v>
      </c>
      <c r="S1082">
        <f t="shared" si="262"/>
        <v>136.23713698630138</v>
      </c>
      <c r="T1082" s="20">
        <f t="shared" si="263"/>
        <v>-0.23022072056704701</v>
      </c>
      <c r="U1082">
        <f t="shared" si="264"/>
        <v>143.04383561643834</v>
      </c>
      <c r="V1082">
        <f t="shared" si="265"/>
        <v>145.10301369863009</v>
      </c>
      <c r="W1082" s="20">
        <f t="shared" si="266"/>
        <v>1.4395433912393685</v>
      </c>
      <c r="Y1082">
        <f t="shared" si="267"/>
        <v>146.5540438356164</v>
      </c>
      <c r="Z1082" s="9">
        <f t="shared" si="268"/>
        <v>3.5102082191780544</v>
      </c>
      <c r="AB1082">
        <f t="shared" si="269"/>
        <v>143.65198356164379</v>
      </c>
      <c r="AC1082" s="9">
        <f t="shared" si="270"/>
        <v>0.60814794520544524</v>
      </c>
    </row>
    <row r="1083" spans="1:29">
      <c r="A1083" s="1">
        <v>20141217</v>
      </c>
      <c r="B1083" s="1">
        <v>200000</v>
      </c>
      <c r="C1083" s="1">
        <v>2457009.3220000002</v>
      </c>
      <c r="D1083" s="1">
        <v>2158.3389999999999</v>
      </c>
      <c r="E1083" s="1">
        <v>198.5</v>
      </c>
      <c r="F1083" s="1">
        <v>192.3</v>
      </c>
      <c r="G1083" s="8">
        <f t="shared" si="253"/>
        <v>136.61232876712327</v>
      </c>
      <c r="H1083" s="5">
        <v>188</v>
      </c>
      <c r="I1083" s="8">
        <f t="shared" si="254"/>
        <v>142.83835616438355</v>
      </c>
      <c r="J1083">
        <f t="shared" si="257"/>
        <v>99.564120761086386</v>
      </c>
      <c r="K1083">
        <f t="shared" si="255"/>
        <v>136.61232876712327</v>
      </c>
      <c r="L1083">
        <f t="shared" si="258"/>
        <v>136.61232876712327</v>
      </c>
      <c r="M1083">
        <f t="shared" si="256"/>
        <v>135.41917808219176</v>
      </c>
      <c r="N1083" s="20">
        <f t="shared" si="259"/>
        <v>-0.87338433924614378</v>
      </c>
      <c r="P1083">
        <f t="shared" si="260"/>
        <v>134.70498630136984</v>
      </c>
      <c r="Q1083" s="20">
        <f t="shared" si="261"/>
        <v>-1.3961715483269472</v>
      </c>
      <c r="S1083">
        <f t="shared" si="262"/>
        <v>136.13336986301368</v>
      </c>
      <c r="T1083" s="20">
        <f t="shared" si="263"/>
        <v>-0.35059713016535454</v>
      </c>
      <c r="U1083">
        <f t="shared" si="264"/>
        <v>142.83835616438355</v>
      </c>
      <c r="V1083">
        <f t="shared" si="265"/>
        <v>145.22465753424655</v>
      </c>
      <c r="W1083" s="20">
        <f t="shared" si="266"/>
        <v>1.670630658278327</v>
      </c>
      <c r="Y1083">
        <f t="shared" si="267"/>
        <v>146.676904109589</v>
      </c>
      <c r="Z1083" s="9">
        <f t="shared" si="268"/>
        <v>3.8385479452054483</v>
      </c>
      <c r="AB1083">
        <f t="shared" si="269"/>
        <v>143.77241095890409</v>
      </c>
      <c r="AC1083" s="9">
        <f t="shared" si="270"/>
        <v>0.93405479452053441</v>
      </c>
    </row>
    <row r="1084" spans="1:29">
      <c r="A1084" s="1">
        <v>20141218</v>
      </c>
      <c r="B1084" s="1">
        <v>200000</v>
      </c>
      <c r="C1084" s="1">
        <v>2457010.3220000002</v>
      </c>
      <c r="D1084" s="1">
        <v>2158.375</v>
      </c>
      <c r="E1084" s="1">
        <v>213.2</v>
      </c>
      <c r="F1084" s="1">
        <v>206.4</v>
      </c>
      <c r="G1084" s="8">
        <f t="shared" si="253"/>
        <v>136.6871232876712</v>
      </c>
      <c r="H1084" s="5">
        <v>186</v>
      </c>
      <c r="I1084" s="8">
        <f t="shared" si="254"/>
        <v>142.74794520547945</v>
      </c>
      <c r="J1084">
        <f t="shared" si="257"/>
        <v>99.575417922192571</v>
      </c>
      <c r="K1084">
        <f t="shared" si="255"/>
        <v>136.6871232876712</v>
      </c>
      <c r="L1084">
        <f t="shared" si="258"/>
        <v>136.6871232876712</v>
      </c>
      <c r="M1084">
        <f t="shared" si="256"/>
        <v>135.37397260273974</v>
      </c>
      <c r="N1084" s="20">
        <f t="shared" si="259"/>
        <v>-0.96069816479187864</v>
      </c>
      <c r="P1084">
        <f t="shared" si="260"/>
        <v>134.66023287671231</v>
      </c>
      <c r="Q1084" s="20">
        <f t="shared" si="261"/>
        <v>-1.4828685849896033</v>
      </c>
      <c r="S1084">
        <f t="shared" si="262"/>
        <v>136.08771232876711</v>
      </c>
      <c r="T1084" s="20">
        <f t="shared" si="263"/>
        <v>-0.43852774459416821</v>
      </c>
      <c r="U1084">
        <f t="shared" si="264"/>
        <v>142.74794520547945</v>
      </c>
      <c r="V1084">
        <f t="shared" si="265"/>
        <v>145.3742465753424</v>
      </c>
      <c r="W1084" s="20">
        <f t="shared" si="266"/>
        <v>1.8398172849931456</v>
      </c>
      <c r="Y1084">
        <f t="shared" si="267"/>
        <v>146.82798904109583</v>
      </c>
      <c r="Z1084" s="9">
        <f t="shared" si="268"/>
        <v>4.0800438356163795</v>
      </c>
      <c r="AB1084">
        <f t="shared" si="269"/>
        <v>143.92050410958896</v>
      </c>
      <c r="AC1084" s="9">
        <f t="shared" si="270"/>
        <v>1.1725589041095077</v>
      </c>
    </row>
    <row r="1085" spans="1:29">
      <c r="A1085" s="1">
        <v>20141219</v>
      </c>
      <c r="B1085" s="1">
        <v>200000</v>
      </c>
      <c r="C1085" s="1">
        <v>2457011.3220000002</v>
      </c>
      <c r="D1085" s="1">
        <v>2158.4119999999998</v>
      </c>
      <c r="E1085" s="1">
        <v>215.7</v>
      </c>
      <c r="F1085" s="1">
        <v>208.9</v>
      </c>
      <c r="G1085" s="8">
        <f t="shared" si="253"/>
        <v>136.77972602739723</v>
      </c>
      <c r="H1085" s="5">
        <v>212</v>
      </c>
      <c r="I1085" s="8">
        <f t="shared" si="254"/>
        <v>142.78904109589041</v>
      </c>
      <c r="J1085">
        <f t="shared" si="257"/>
        <v>99.579147319544106</v>
      </c>
      <c r="K1085">
        <f t="shared" si="255"/>
        <v>136.77972602739723</v>
      </c>
      <c r="L1085">
        <f t="shared" si="258"/>
        <v>136.77972602739723</v>
      </c>
      <c r="M1085">
        <f t="shared" si="256"/>
        <v>135.39452054794521</v>
      </c>
      <c r="N1085" s="20">
        <f t="shared" si="259"/>
        <v>-1.0127271926064338</v>
      </c>
      <c r="P1085">
        <f t="shared" si="260"/>
        <v>134.68057534246577</v>
      </c>
      <c r="Q1085" s="20">
        <f t="shared" si="261"/>
        <v>-1.5346943190330649</v>
      </c>
      <c r="S1085">
        <f t="shared" si="262"/>
        <v>136.10846575342464</v>
      </c>
      <c r="T1085" s="20">
        <f t="shared" si="263"/>
        <v>-0.49076006617980283</v>
      </c>
      <c r="U1085">
        <f t="shared" si="264"/>
        <v>142.78904109589041</v>
      </c>
      <c r="V1085">
        <f t="shared" si="265"/>
        <v>145.55945205479446</v>
      </c>
      <c r="W1085" s="20">
        <f t="shared" si="266"/>
        <v>1.940212594497055</v>
      </c>
      <c r="Y1085">
        <f t="shared" si="267"/>
        <v>147.01504657534241</v>
      </c>
      <c r="Z1085" s="9">
        <f t="shared" si="268"/>
        <v>4.2260054794519988</v>
      </c>
      <c r="AB1085">
        <f t="shared" si="269"/>
        <v>144.10385753424652</v>
      </c>
      <c r="AC1085" s="9">
        <f t="shared" si="270"/>
        <v>1.3148164383561038</v>
      </c>
    </row>
    <row r="1086" spans="1:29">
      <c r="A1086" s="1">
        <v>20141220</v>
      </c>
      <c r="B1086" s="1">
        <v>200000</v>
      </c>
      <c r="C1086" s="1">
        <v>2457012.3220000002</v>
      </c>
      <c r="D1086" s="1">
        <v>2158.4490000000001</v>
      </c>
      <c r="E1086" s="1">
        <v>203.2</v>
      </c>
      <c r="F1086" s="1">
        <v>196.7</v>
      </c>
      <c r="G1086" s="8">
        <f t="shared" si="253"/>
        <v>136.87369863013697</v>
      </c>
      <c r="H1086" s="5">
        <v>191</v>
      </c>
      <c r="I1086" s="8">
        <f t="shared" si="254"/>
        <v>142.72876712328767</v>
      </c>
      <c r="J1086">
        <f t="shared" si="257"/>
        <v>99.589776566339069</v>
      </c>
      <c r="K1086">
        <f t="shared" si="255"/>
        <v>136.87369863013697</v>
      </c>
      <c r="L1086">
        <f t="shared" si="258"/>
        <v>136.87369863013697</v>
      </c>
      <c r="M1086">
        <f t="shared" si="256"/>
        <v>135.36438356164382</v>
      </c>
      <c r="N1086" s="20">
        <f t="shared" si="259"/>
        <v>-1.102706424681088</v>
      </c>
      <c r="P1086">
        <f t="shared" si="260"/>
        <v>134.65073972602738</v>
      </c>
      <c r="Q1086" s="20">
        <f t="shared" si="261"/>
        <v>-1.6240950060950041</v>
      </c>
      <c r="S1086">
        <f t="shared" si="262"/>
        <v>136.07802739726026</v>
      </c>
      <c r="T1086" s="20">
        <f t="shared" si="263"/>
        <v>-0.58131784326717195</v>
      </c>
      <c r="U1086">
        <f t="shared" si="264"/>
        <v>142.72876712328767</v>
      </c>
      <c r="V1086">
        <f t="shared" si="265"/>
        <v>145.74739726027394</v>
      </c>
      <c r="W1086" s="20">
        <f t="shared" si="266"/>
        <v>2.1149416461916388</v>
      </c>
      <c r="Y1086">
        <f t="shared" si="267"/>
        <v>147.20487123287668</v>
      </c>
      <c r="Z1086" s="9">
        <f t="shared" si="268"/>
        <v>4.4761041095890164</v>
      </c>
      <c r="AB1086">
        <f t="shared" si="269"/>
        <v>144.2899232876712</v>
      </c>
      <c r="AC1086" s="9">
        <f t="shared" si="270"/>
        <v>1.561156164383533</v>
      </c>
    </row>
    <row r="1087" spans="1:29">
      <c r="A1087" s="1">
        <v>20141221</v>
      </c>
      <c r="B1087" s="1">
        <v>200000</v>
      </c>
      <c r="C1087" s="1">
        <v>2457013.3220000002</v>
      </c>
      <c r="D1087" s="1">
        <v>2158.4850000000001</v>
      </c>
      <c r="E1087" s="1">
        <v>205.8</v>
      </c>
      <c r="F1087" s="1">
        <v>199.2</v>
      </c>
      <c r="G1087" s="8">
        <f t="shared" si="253"/>
        <v>136.95999999999998</v>
      </c>
      <c r="H1087" s="5">
        <v>174</v>
      </c>
      <c r="I1087" s="8">
        <f t="shared" si="254"/>
        <v>142.57260273972602</v>
      </c>
      <c r="J1087">
        <f t="shared" si="257"/>
        <v>99.606333711255019</v>
      </c>
      <c r="K1087">
        <f t="shared" si="255"/>
        <v>136.95999999999998</v>
      </c>
      <c r="L1087">
        <f t="shared" si="258"/>
        <v>136.95999999999998</v>
      </c>
      <c r="M1087">
        <f t="shared" si="256"/>
        <v>135.286301369863</v>
      </c>
      <c r="N1087" s="20">
        <f t="shared" si="259"/>
        <v>-1.2220346306490768</v>
      </c>
      <c r="P1087">
        <f t="shared" si="260"/>
        <v>134.57343835616439</v>
      </c>
      <c r="Q1087" s="20">
        <f t="shared" si="261"/>
        <v>-1.7425245647164047</v>
      </c>
      <c r="S1087">
        <f t="shared" si="262"/>
        <v>135.99916438356166</v>
      </c>
      <c r="T1087" s="20">
        <f t="shared" si="263"/>
        <v>-0.70154469658170626</v>
      </c>
      <c r="U1087">
        <f t="shared" si="264"/>
        <v>142.57260273972602</v>
      </c>
      <c r="V1087">
        <f t="shared" si="265"/>
        <v>145.91999999999996</v>
      </c>
      <c r="W1087" s="20">
        <f t="shared" si="266"/>
        <v>2.3478544937450607</v>
      </c>
      <c r="Y1087">
        <f t="shared" si="267"/>
        <v>147.37919999999997</v>
      </c>
      <c r="Z1087" s="9">
        <f t="shared" si="268"/>
        <v>4.8065972602739464</v>
      </c>
      <c r="AB1087">
        <f t="shared" si="269"/>
        <v>144.46079999999995</v>
      </c>
      <c r="AC1087" s="9">
        <f t="shared" si="270"/>
        <v>1.8881972602739268</v>
      </c>
    </row>
    <row r="1088" spans="1:29">
      <c r="A1088" s="1">
        <v>20141222</v>
      </c>
      <c r="B1088" s="1">
        <v>200000</v>
      </c>
      <c r="C1088" s="1">
        <v>2457014.3220000002</v>
      </c>
      <c r="D1088" s="1">
        <v>2158.5219999999999</v>
      </c>
      <c r="E1088" s="1">
        <v>179.2</v>
      </c>
      <c r="F1088" s="1">
        <v>173.4</v>
      </c>
      <c r="G1088" s="8">
        <f t="shared" si="253"/>
        <v>137.06136986301368</v>
      </c>
      <c r="H1088" s="5">
        <v>184</v>
      </c>
      <c r="I1088" s="8">
        <f t="shared" si="254"/>
        <v>142.52328767123288</v>
      </c>
      <c r="J1088">
        <f t="shared" si="257"/>
        <v>99.616770150516132</v>
      </c>
      <c r="K1088">
        <f t="shared" si="255"/>
        <v>137.06136986301368</v>
      </c>
      <c r="L1088">
        <f t="shared" si="258"/>
        <v>137.06136986301368</v>
      </c>
      <c r="M1088">
        <f t="shared" si="256"/>
        <v>135.26164383561644</v>
      </c>
      <c r="N1088" s="20">
        <f t="shared" si="259"/>
        <v>-1.3130804319232965</v>
      </c>
      <c r="P1088">
        <f t="shared" si="260"/>
        <v>134.54902739726026</v>
      </c>
      <c r="Q1088" s="20">
        <f t="shared" si="261"/>
        <v>-1.833005512978886</v>
      </c>
      <c r="S1088">
        <f t="shared" si="262"/>
        <v>135.97426027397262</v>
      </c>
      <c r="T1088" s="20">
        <f t="shared" si="263"/>
        <v>-0.79315535086770694</v>
      </c>
      <c r="U1088">
        <f t="shared" si="264"/>
        <v>142.52328767123288</v>
      </c>
      <c r="V1088">
        <f t="shared" si="265"/>
        <v>146.12273972602736</v>
      </c>
      <c r="W1088" s="20">
        <f t="shared" si="266"/>
        <v>2.5255185405893599</v>
      </c>
      <c r="Y1088">
        <f t="shared" si="267"/>
        <v>147.58396712328764</v>
      </c>
      <c r="Z1088" s="9">
        <f t="shared" si="268"/>
        <v>5.0606794520547567</v>
      </c>
      <c r="AB1088">
        <f t="shared" si="269"/>
        <v>144.66151232876709</v>
      </c>
      <c r="AC1088" s="9">
        <f t="shared" si="270"/>
        <v>2.1382246575342094</v>
      </c>
    </row>
    <row r="1089" spans="1:29">
      <c r="A1089" s="1">
        <v>20141223</v>
      </c>
      <c r="B1089" s="1">
        <v>200000</v>
      </c>
      <c r="C1089" s="1">
        <v>2457015.3220000002</v>
      </c>
      <c r="D1089" s="1">
        <v>2158.5590000000002</v>
      </c>
      <c r="E1089" s="1">
        <v>165.9</v>
      </c>
      <c r="F1089" s="1">
        <v>160.5</v>
      </c>
      <c r="G1089" s="8">
        <f t="shared" si="253"/>
        <v>137.12794520547945</v>
      </c>
      <c r="H1089" s="5">
        <v>190</v>
      </c>
      <c r="I1089" s="8">
        <f t="shared" si="254"/>
        <v>142.47671232876712</v>
      </c>
      <c r="J1089">
        <f t="shared" si="257"/>
        <v>99.62458657026383</v>
      </c>
      <c r="K1089">
        <f t="shared" si="255"/>
        <v>137.12794520547945</v>
      </c>
      <c r="L1089">
        <f t="shared" si="258"/>
        <v>137.12794520547945</v>
      </c>
      <c r="M1089">
        <f t="shared" si="256"/>
        <v>135.23835616438356</v>
      </c>
      <c r="N1089" s="20">
        <f t="shared" si="259"/>
        <v>-1.3779751736704213</v>
      </c>
      <c r="P1089">
        <f t="shared" si="260"/>
        <v>134.52597260273973</v>
      </c>
      <c r="Q1089" s="20">
        <f t="shared" si="261"/>
        <v>-1.8974780077399913</v>
      </c>
      <c r="S1089">
        <f t="shared" si="262"/>
        <v>135.95073972602739</v>
      </c>
      <c r="T1089" s="20">
        <f t="shared" si="263"/>
        <v>-0.85847233960085134</v>
      </c>
      <c r="U1089">
        <f t="shared" si="264"/>
        <v>142.47671232876712</v>
      </c>
      <c r="V1089">
        <f t="shared" si="265"/>
        <v>146.2558904109589</v>
      </c>
      <c r="W1089" s="20">
        <f t="shared" si="266"/>
        <v>2.6524882701330625</v>
      </c>
      <c r="Y1089">
        <f t="shared" si="267"/>
        <v>147.71844931506848</v>
      </c>
      <c r="Z1089" s="9">
        <f t="shared" si="268"/>
        <v>5.2417369863013619</v>
      </c>
      <c r="AB1089">
        <f t="shared" si="269"/>
        <v>144.79333150684931</v>
      </c>
      <c r="AC1089" s="9">
        <f t="shared" si="270"/>
        <v>2.3166191780821919</v>
      </c>
    </row>
    <row r="1090" spans="1:29">
      <c r="A1090" s="1">
        <v>20141224</v>
      </c>
      <c r="B1090" s="1">
        <v>200000</v>
      </c>
      <c r="C1090" s="1">
        <v>2457016.3220000002</v>
      </c>
      <c r="D1090" s="1">
        <v>2158.5949999999998</v>
      </c>
      <c r="E1090" s="1">
        <v>151.4</v>
      </c>
      <c r="F1090" s="1">
        <v>146.5</v>
      </c>
      <c r="G1090" s="8">
        <f t="shared" si="253"/>
        <v>137.1731506849315</v>
      </c>
      <c r="H1090" s="5">
        <v>132</v>
      </c>
      <c r="I1090" s="8">
        <f t="shared" si="254"/>
        <v>142.36986301369862</v>
      </c>
      <c r="J1090">
        <f t="shared" si="257"/>
        <v>99.634985086115648</v>
      </c>
      <c r="K1090">
        <f t="shared" si="255"/>
        <v>137.1731506849315</v>
      </c>
      <c r="L1090">
        <f t="shared" si="258"/>
        <v>137.1731506849315</v>
      </c>
      <c r="M1090">
        <f t="shared" si="256"/>
        <v>135.1849315068493</v>
      </c>
      <c r="N1090" s="20">
        <f t="shared" si="259"/>
        <v>-1.4494229870456792</v>
      </c>
      <c r="P1090">
        <f t="shared" si="260"/>
        <v>134.4730821917808</v>
      </c>
      <c r="Q1090" s="20">
        <f t="shared" si="261"/>
        <v>-1.9683651499354937</v>
      </c>
      <c r="S1090">
        <f t="shared" si="262"/>
        <v>135.89678082191779</v>
      </c>
      <c r="T1090" s="20">
        <f t="shared" si="263"/>
        <v>-0.93048082415586464</v>
      </c>
      <c r="U1090">
        <f t="shared" si="264"/>
        <v>142.36986301369862</v>
      </c>
      <c r="V1090">
        <f t="shared" si="265"/>
        <v>146.346301369863</v>
      </c>
      <c r="W1090" s="20">
        <f t="shared" si="266"/>
        <v>2.7930337727316328</v>
      </c>
      <c r="Y1090">
        <f t="shared" si="267"/>
        <v>147.80976438356163</v>
      </c>
      <c r="Z1090" s="9">
        <f t="shared" si="268"/>
        <v>5.4399013698630085</v>
      </c>
      <c r="AB1090">
        <f t="shared" si="269"/>
        <v>144.88283835616437</v>
      </c>
      <c r="AC1090" s="9">
        <f t="shared" si="270"/>
        <v>2.5129753424657508</v>
      </c>
    </row>
    <row r="1091" spans="1:29">
      <c r="A1091" s="1">
        <v>20141225</v>
      </c>
      <c r="B1091" s="1">
        <v>200000</v>
      </c>
      <c r="C1091" s="1">
        <v>2457017.3220000002</v>
      </c>
      <c r="D1091" s="1">
        <v>2158.6320000000001</v>
      </c>
      <c r="E1091" s="1">
        <v>145.30000000000001</v>
      </c>
      <c r="F1091" s="1">
        <v>140.6</v>
      </c>
      <c r="G1091" s="8">
        <f t="shared" si="253"/>
        <v>137.18684931506849</v>
      </c>
      <c r="H1091" s="5">
        <v>148</v>
      </c>
      <c r="I1091" s="8">
        <f t="shared" si="254"/>
        <v>142.2027397260274</v>
      </c>
      <c r="J1091">
        <f t="shared" si="257"/>
        <v>99.647271886559807</v>
      </c>
      <c r="K1091">
        <f t="shared" si="255"/>
        <v>137.18684931506849</v>
      </c>
      <c r="L1091">
        <f t="shared" si="258"/>
        <v>137.18684931506849</v>
      </c>
      <c r="M1091">
        <f t="shared" si="256"/>
        <v>135.1013698630137</v>
      </c>
      <c r="N1091" s="20">
        <f t="shared" si="259"/>
        <v>-1.520174464583846</v>
      </c>
      <c r="P1091">
        <f t="shared" si="260"/>
        <v>134.39035616438355</v>
      </c>
      <c r="Q1091" s="20">
        <f t="shared" si="261"/>
        <v>-2.0384557008539588</v>
      </c>
      <c r="S1091">
        <f t="shared" si="262"/>
        <v>135.81238356164386</v>
      </c>
      <c r="T1091" s="20">
        <f t="shared" si="263"/>
        <v>-1.0018932283137332</v>
      </c>
      <c r="U1091">
        <f t="shared" si="264"/>
        <v>142.2027397260274</v>
      </c>
      <c r="V1091">
        <f t="shared" si="265"/>
        <v>146.37369863013697</v>
      </c>
      <c r="W1091" s="20">
        <f t="shared" si="266"/>
        <v>2.93310727496916</v>
      </c>
      <c r="Y1091">
        <f t="shared" si="267"/>
        <v>147.83743561643834</v>
      </c>
      <c r="Z1091" s="9">
        <f t="shared" si="268"/>
        <v>5.6346958904109385</v>
      </c>
      <c r="AB1091">
        <f t="shared" si="269"/>
        <v>144.9099616438356</v>
      </c>
      <c r="AC1091" s="9">
        <f t="shared" si="270"/>
        <v>2.707221917808198</v>
      </c>
    </row>
    <row r="1092" spans="1:29">
      <c r="A1092" s="1">
        <v>20141226</v>
      </c>
      <c r="B1092" s="1">
        <v>200000</v>
      </c>
      <c r="C1092" s="1">
        <v>2457018.3220000002</v>
      </c>
      <c r="D1092" s="1">
        <v>2158.6689999999999</v>
      </c>
      <c r="E1092" s="1">
        <v>137</v>
      </c>
      <c r="F1092" s="1">
        <v>132.5</v>
      </c>
      <c r="G1092" s="8">
        <f t="shared" si="253"/>
        <v>137.1904109589041</v>
      </c>
      <c r="H1092" s="5">
        <v>164</v>
      </c>
      <c r="I1092" s="8">
        <f t="shared" si="254"/>
        <v>141.95068493150686</v>
      </c>
      <c r="J1092">
        <f t="shared" si="257"/>
        <v>99.664652976144524</v>
      </c>
      <c r="K1092">
        <f t="shared" si="255"/>
        <v>137.1904109589041</v>
      </c>
      <c r="L1092">
        <f t="shared" si="258"/>
        <v>137.1904109589041</v>
      </c>
      <c r="M1092">
        <f t="shared" si="256"/>
        <v>134.97534246575344</v>
      </c>
      <c r="N1092" s="20">
        <f t="shared" si="259"/>
        <v>-1.6145942545606857</v>
      </c>
      <c r="P1092">
        <f t="shared" si="260"/>
        <v>134.26558904109589</v>
      </c>
      <c r="Q1092" s="20">
        <f t="shared" si="261"/>
        <v>-2.1319434043275436</v>
      </c>
      <c r="S1092">
        <f t="shared" si="262"/>
        <v>135.68509589041096</v>
      </c>
      <c r="T1092" s="20">
        <f t="shared" si="263"/>
        <v>-1.0972451047938421</v>
      </c>
      <c r="U1092">
        <f t="shared" si="264"/>
        <v>141.95068493150686</v>
      </c>
      <c r="V1092">
        <f t="shared" si="265"/>
        <v>146.38082191780819</v>
      </c>
      <c r="W1092" s="20">
        <f t="shared" si="266"/>
        <v>3.1208986335211648</v>
      </c>
      <c r="Y1092">
        <f t="shared" si="267"/>
        <v>147.84463013698627</v>
      </c>
      <c r="Z1092" s="9">
        <f t="shared" si="268"/>
        <v>5.8939452054794117</v>
      </c>
      <c r="AB1092">
        <f t="shared" si="269"/>
        <v>144.91701369863011</v>
      </c>
      <c r="AC1092" s="9">
        <f t="shared" si="270"/>
        <v>2.9663287671232581</v>
      </c>
    </row>
    <row r="1093" spans="1:29">
      <c r="A1093" s="1">
        <v>20141227</v>
      </c>
      <c r="B1093" s="1">
        <v>200000</v>
      </c>
      <c r="C1093" s="1">
        <v>2457019.3220000002</v>
      </c>
      <c r="D1093" s="1">
        <v>2158.7049999999999</v>
      </c>
      <c r="E1093" s="1">
        <v>134.1</v>
      </c>
      <c r="F1093" s="1">
        <v>129.69999999999999</v>
      </c>
      <c r="G1093" s="8">
        <f t="shared" si="253"/>
        <v>137.17095890410957</v>
      </c>
      <c r="H1093" s="5">
        <v>162</v>
      </c>
      <c r="I1093" s="8">
        <f t="shared" si="254"/>
        <v>141.73972602739727</v>
      </c>
      <c r="J1093">
        <f t="shared" si="257"/>
        <v>99.677665023678358</v>
      </c>
      <c r="K1093">
        <f t="shared" si="255"/>
        <v>137.17095890410957</v>
      </c>
      <c r="L1093">
        <f t="shared" si="258"/>
        <v>137.17095890410957</v>
      </c>
      <c r="M1093">
        <f t="shared" si="256"/>
        <v>134.86986301369865</v>
      </c>
      <c r="N1093" s="20">
        <f t="shared" si="259"/>
        <v>-1.6775386778622163</v>
      </c>
      <c r="P1093">
        <f t="shared" si="260"/>
        <v>134.16116438356164</v>
      </c>
      <c r="Q1093" s="20">
        <f t="shared" si="261"/>
        <v>-2.1941922288754654</v>
      </c>
      <c r="S1093">
        <f t="shared" si="262"/>
        <v>135.57856164383563</v>
      </c>
      <c r="T1093" s="20">
        <f t="shared" si="263"/>
        <v>-1.1608851268489815</v>
      </c>
      <c r="U1093">
        <f t="shared" si="264"/>
        <v>141.73972602739727</v>
      </c>
      <c r="V1093">
        <f t="shared" si="265"/>
        <v>146.34191780821914</v>
      </c>
      <c r="W1093" s="20">
        <f t="shared" si="266"/>
        <v>3.246931477722967</v>
      </c>
      <c r="Y1093">
        <f t="shared" si="267"/>
        <v>147.80533698630134</v>
      </c>
      <c r="Z1093" s="9">
        <f t="shared" si="268"/>
        <v>6.0656109589040739</v>
      </c>
      <c r="AB1093">
        <f t="shared" si="269"/>
        <v>144.87849863013693</v>
      </c>
      <c r="AC1093" s="9">
        <f t="shared" si="270"/>
        <v>3.1387726027396639</v>
      </c>
    </row>
    <row r="1094" spans="1:29">
      <c r="A1094" s="1">
        <v>20141228</v>
      </c>
      <c r="B1094" s="1">
        <v>200000</v>
      </c>
      <c r="C1094" s="1">
        <v>2457020.3220000002</v>
      </c>
      <c r="D1094" s="1">
        <v>2158.7420000000002</v>
      </c>
      <c r="E1094" s="1">
        <v>132.6</v>
      </c>
      <c r="F1094" s="1">
        <v>128.19999999999999</v>
      </c>
      <c r="G1094" s="8">
        <f t="shared" si="253"/>
        <v>137.12191780821917</v>
      </c>
      <c r="H1094" s="5">
        <v>150</v>
      </c>
      <c r="I1094" s="8">
        <f t="shared" si="254"/>
        <v>141.66301369863012</v>
      </c>
      <c r="J1094">
        <f t="shared" si="257"/>
        <v>99.679443789042097</v>
      </c>
      <c r="K1094">
        <f t="shared" si="255"/>
        <v>137.12191780821917</v>
      </c>
      <c r="L1094">
        <f t="shared" si="258"/>
        <v>137.12191780821917</v>
      </c>
      <c r="M1094">
        <f t="shared" si="256"/>
        <v>134.83150684931508</v>
      </c>
      <c r="N1094" s="20">
        <f t="shared" si="259"/>
        <v>-1.6703463571064532</v>
      </c>
      <c r="P1094">
        <f t="shared" si="260"/>
        <v>134.12319178082191</v>
      </c>
      <c r="Q1094" s="20">
        <f t="shared" si="261"/>
        <v>-2.1869049640855422</v>
      </c>
      <c r="S1094">
        <f t="shared" si="262"/>
        <v>135.53982191780821</v>
      </c>
      <c r="T1094" s="20">
        <f t="shared" si="263"/>
        <v>-1.1537877501273641</v>
      </c>
      <c r="U1094">
        <f t="shared" si="264"/>
        <v>141.66301369863012</v>
      </c>
      <c r="V1094">
        <f t="shared" si="265"/>
        <v>146.24383561643833</v>
      </c>
      <c r="W1094" s="20">
        <f t="shared" si="266"/>
        <v>3.2336047343686403</v>
      </c>
      <c r="Y1094">
        <f t="shared" si="267"/>
        <v>147.70627397260273</v>
      </c>
      <c r="Z1094" s="9">
        <f t="shared" si="268"/>
        <v>6.0432602739726065</v>
      </c>
      <c r="AB1094">
        <f t="shared" si="269"/>
        <v>144.78139726027393</v>
      </c>
      <c r="AC1094" s="9">
        <f t="shared" si="270"/>
        <v>3.1183835616438103</v>
      </c>
    </row>
    <row r="1095" spans="1:29">
      <c r="A1095" s="1">
        <v>20141229</v>
      </c>
      <c r="B1095" s="1">
        <v>200000</v>
      </c>
      <c r="C1095" s="1">
        <v>2457021.3220000002</v>
      </c>
      <c r="D1095" s="1">
        <v>2158.779</v>
      </c>
      <c r="E1095" s="1">
        <v>131.5</v>
      </c>
      <c r="F1095" s="1">
        <v>127.1</v>
      </c>
      <c r="G1095" s="8">
        <f t="shared" si="253"/>
        <v>137.04109589041096</v>
      </c>
      <c r="H1095" s="5">
        <v>159</v>
      </c>
      <c r="I1095" s="8">
        <f t="shared" si="254"/>
        <v>141.41917808219179</v>
      </c>
      <c r="J1095">
        <f t="shared" si="257"/>
        <v>99.690418071215461</v>
      </c>
      <c r="K1095">
        <f t="shared" si="255"/>
        <v>137.04109589041096</v>
      </c>
      <c r="L1095">
        <f t="shared" si="258"/>
        <v>137.04109589041096</v>
      </c>
      <c r="M1095">
        <f t="shared" si="256"/>
        <v>134.70958904109591</v>
      </c>
      <c r="N1095" s="20">
        <f t="shared" si="259"/>
        <v>-1.7013194722111109</v>
      </c>
      <c r="P1095">
        <f t="shared" si="260"/>
        <v>134.00249315068493</v>
      </c>
      <c r="Q1095" s="20">
        <f t="shared" si="261"/>
        <v>-2.2172930827668864</v>
      </c>
      <c r="S1095">
        <f t="shared" si="262"/>
        <v>135.41668493150684</v>
      </c>
      <c r="T1095" s="20">
        <f t="shared" si="263"/>
        <v>-1.1853458616553496</v>
      </c>
      <c r="U1095">
        <f t="shared" si="264"/>
        <v>141.41917808219179</v>
      </c>
      <c r="V1095">
        <f t="shared" si="265"/>
        <v>146.08219178082192</v>
      </c>
      <c r="W1095" s="20">
        <f t="shared" si="266"/>
        <v>3.2972993916850584</v>
      </c>
      <c r="Y1095">
        <f t="shared" si="267"/>
        <v>147.54301369863015</v>
      </c>
      <c r="Z1095" s="9">
        <f t="shared" si="268"/>
        <v>6.1238356164383561</v>
      </c>
      <c r="AB1095">
        <f t="shared" si="269"/>
        <v>144.62136986301368</v>
      </c>
      <c r="AC1095" s="9">
        <f t="shared" si="270"/>
        <v>3.202191780821892</v>
      </c>
    </row>
    <row r="1096" spans="1:29">
      <c r="A1096" s="1">
        <v>20141230</v>
      </c>
      <c r="B1096" s="1">
        <v>200000</v>
      </c>
      <c r="C1096" s="1">
        <v>2457022.3220000002</v>
      </c>
      <c r="D1096" s="1">
        <v>2158.8150000000001</v>
      </c>
      <c r="E1096" s="1">
        <v>130.4</v>
      </c>
      <c r="F1096" s="1">
        <v>126</v>
      </c>
      <c r="G1096" s="8">
        <f t="shared" si="253"/>
        <v>136.92876712328766</v>
      </c>
      <c r="H1096" s="5">
        <v>150</v>
      </c>
      <c r="I1096" s="8">
        <f t="shared" si="254"/>
        <v>141.15616438356165</v>
      </c>
      <c r="J1096">
        <f t="shared" si="257"/>
        <v>99.700516284305735</v>
      </c>
      <c r="K1096">
        <f t="shared" si="255"/>
        <v>136.92876712328766</v>
      </c>
      <c r="L1096">
        <f t="shared" si="258"/>
        <v>136.92876712328766</v>
      </c>
      <c r="M1096">
        <f t="shared" si="256"/>
        <v>134.57808219178082</v>
      </c>
      <c r="N1096" s="20">
        <f t="shared" si="259"/>
        <v>-1.7167210228295744</v>
      </c>
      <c r="P1096">
        <f t="shared" si="260"/>
        <v>133.87230136986301</v>
      </c>
      <c r="Q1096" s="20">
        <f t="shared" si="261"/>
        <v>-2.2321575061525749</v>
      </c>
      <c r="S1096">
        <f t="shared" si="262"/>
        <v>135.28386301369864</v>
      </c>
      <c r="T1096" s="20">
        <f t="shared" si="263"/>
        <v>-1.2012845395065739</v>
      </c>
      <c r="U1096">
        <f t="shared" si="264"/>
        <v>141.15616438356165</v>
      </c>
      <c r="V1096">
        <f t="shared" si="265"/>
        <v>145.85753424657531</v>
      </c>
      <c r="W1096" s="20">
        <f t="shared" si="266"/>
        <v>3.3306160475136579</v>
      </c>
      <c r="Y1096">
        <f t="shared" si="267"/>
        <v>147.31610958904108</v>
      </c>
      <c r="Z1096" s="9">
        <f t="shared" si="268"/>
        <v>6.1599452054794313</v>
      </c>
      <c r="AB1096">
        <f t="shared" si="269"/>
        <v>144.39895890410955</v>
      </c>
      <c r="AC1096" s="9">
        <f t="shared" si="270"/>
        <v>3.2427945205479034</v>
      </c>
    </row>
    <row r="1097" spans="1:29">
      <c r="A1097" s="1">
        <v>20141231</v>
      </c>
      <c r="B1097" s="1">
        <v>200000</v>
      </c>
      <c r="C1097" s="1">
        <v>2457023.3220000002</v>
      </c>
      <c r="D1097" s="1">
        <v>2158.8519999999999</v>
      </c>
      <c r="E1097" s="1">
        <v>133.6</v>
      </c>
      <c r="F1097" s="1">
        <v>129.19999999999999</v>
      </c>
      <c r="G1097" s="8">
        <f t="shared" si="253"/>
        <v>136.80931506849313</v>
      </c>
      <c r="H1097" s="5">
        <v>138</v>
      </c>
      <c r="I1097" s="8">
        <f t="shared" si="254"/>
        <v>140.69315068493151</v>
      </c>
      <c r="J1097">
        <f t="shared" si="257"/>
        <v>99.723949915292195</v>
      </c>
      <c r="K1097">
        <f t="shared" si="255"/>
        <v>136.80931506849313</v>
      </c>
      <c r="L1097">
        <f t="shared" si="258"/>
        <v>136.80931506849313</v>
      </c>
      <c r="M1097">
        <f t="shared" si="256"/>
        <v>134.34657534246577</v>
      </c>
      <c r="N1097" s="20">
        <f t="shared" si="259"/>
        <v>-1.8001257624851092</v>
      </c>
      <c r="P1097">
        <f t="shared" si="260"/>
        <v>133.6431095890411</v>
      </c>
      <c r="Q1097" s="20">
        <f t="shared" si="261"/>
        <v>-2.3143201015712123</v>
      </c>
      <c r="S1097">
        <f t="shared" si="262"/>
        <v>135.05004109589041</v>
      </c>
      <c r="T1097" s="20">
        <f t="shared" si="263"/>
        <v>-1.2859314233990204</v>
      </c>
      <c r="U1097">
        <f t="shared" si="264"/>
        <v>140.69315068493151</v>
      </c>
      <c r="V1097">
        <f t="shared" si="265"/>
        <v>145.61863013698627</v>
      </c>
      <c r="W1097" s="20">
        <f t="shared" si="266"/>
        <v>3.5008665511264923</v>
      </c>
      <c r="Y1097">
        <f t="shared" si="267"/>
        <v>147.07481643835612</v>
      </c>
      <c r="Z1097" s="9">
        <f t="shared" si="268"/>
        <v>6.3816657534246133</v>
      </c>
      <c r="AB1097">
        <f t="shared" si="269"/>
        <v>144.16244383561641</v>
      </c>
      <c r="AC1097" s="9">
        <f t="shared" si="270"/>
        <v>3.4692931506849054</v>
      </c>
    </row>
    <row r="1098" spans="1:29">
      <c r="A1098" s="1">
        <v>20150101</v>
      </c>
      <c r="B1098" s="1">
        <v>200000</v>
      </c>
      <c r="C1098" s="1">
        <v>2457024.3220000002</v>
      </c>
      <c r="D1098" s="1">
        <v>2158.886</v>
      </c>
      <c r="E1098" s="1">
        <v>136.6</v>
      </c>
      <c r="F1098" s="1">
        <v>132</v>
      </c>
      <c r="G1098" s="8">
        <f t="shared" si="253"/>
        <v>136.65178082191778</v>
      </c>
      <c r="H1098" s="5">
        <v>140</v>
      </c>
      <c r="I1098" s="8">
        <f t="shared" si="254"/>
        <v>140.33972602739726</v>
      </c>
      <c r="J1098">
        <f t="shared" si="257"/>
        <v>99.737213025144456</v>
      </c>
      <c r="K1098">
        <f t="shared" si="255"/>
        <v>136.65178082191778</v>
      </c>
      <c r="L1098">
        <f t="shared" si="258"/>
        <v>136.65178082191778</v>
      </c>
      <c r="M1098">
        <f t="shared" si="256"/>
        <v>134.16986301369863</v>
      </c>
      <c r="N1098" s="20">
        <f t="shared" si="259"/>
        <v>-1.8162352464718623</v>
      </c>
      <c r="P1098">
        <f t="shared" si="260"/>
        <v>133.46816438356166</v>
      </c>
      <c r="Q1098" s="20">
        <f t="shared" si="261"/>
        <v>-2.3297291987032054</v>
      </c>
      <c r="S1098">
        <f t="shared" si="262"/>
        <v>134.87156164383561</v>
      </c>
      <c r="T1098" s="20">
        <f t="shared" si="263"/>
        <v>-1.3027412942405334</v>
      </c>
      <c r="U1098">
        <f t="shared" si="264"/>
        <v>140.33972602739726</v>
      </c>
      <c r="V1098">
        <f t="shared" si="265"/>
        <v>145.30356164383556</v>
      </c>
      <c r="W1098" s="20">
        <f t="shared" si="266"/>
        <v>3.5370138997344611</v>
      </c>
      <c r="Y1098">
        <f t="shared" si="267"/>
        <v>146.75659726027394</v>
      </c>
      <c r="Z1098" s="9">
        <f t="shared" si="268"/>
        <v>6.4168712328766722</v>
      </c>
      <c r="AB1098">
        <f t="shared" si="269"/>
        <v>143.85052602739719</v>
      </c>
      <c r="AC1098" s="9">
        <f t="shared" si="270"/>
        <v>3.5107999999999322</v>
      </c>
    </row>
    <row r="1099" spans="1:29">
      <c r="A1099" s="1">
        <v>20150102</v>
      </c>
      <c r="B1099" s="1">
        <v>200000</v>
      </c>
      <c r="C1099" s="1">
        <v>2457025.3220000002</v>
      </c>
      <c r="D1099" s="1">
        <v>2158.9250000000002</v>
      </c>
      <c r="E1099" s="1">
        <v>145.80000000000001</v>
      </c>
      <c r="F1099" s="1">
        <v>141</v>
      </c>
      <c r="G1099" s="8">
        <f t="shared" si="253"/>
        <v>136.46547945205475</v>
      </c>
      <c r="H1099" s="5">
        <v>184</v>
      </c>
      <c r="I1099" s="8">
        <f t="shared" si="254"/>
        <v>140.14520547945204</v>
      </c>
      <c r="J1099">
        <f t="shared" si="257"/>
        <v>99.737434754559843</v>
      </c>
      <c r="K1099">
        <f t="shared" si="255"/>
        <v>136.46547945205475</v>
      </c>
      <c r="L1099">
        <f t="shared" si="258"/>
        <v>136.46547945205475</v>
      </c>
      <c r="M1099">
        <f t="shared" si="256"/>
        <v>134.07260273972602</v>
      </c>
      <c r="N1099" s="20">
        <f t="shared" si="259"/>
        <v>-1.7534666803185388</v>
      </c>
      <c r="P1099">
        <f t="shared" si="260"/>
        <v>133.37187671232874</v>
      </c>
      <c r="Q1099" s="20">
        <f t="shared" si="261"/>
        <v>-2.2669489398693798</v>
      </c>
      <c r="S1099">
        <f t="shared" si="262"/>
        <v>134.7733287671233</v>
      </c>
      <c r="T1099" s="20">
        <f t="shared" si="263"/>
        <v>-1.239984420767712</v>
      </c>
      <c r="U1099">
        <f t="shared" si="264"/>
        <v>140.14520547945204</v>
      </c>
      <c r="V1099">
        <f t="shared" si="265"/>
        <v>144.9309589041095</v>
      </c>
      <c r="W1099" s="20">
        <f t="shared" si="266"/>
        <v>3.4148534787793068</v>
      </c>
      <c r="Y1099">
        <f t="shared" si="267"/>
        <v>146.3802684931506</v>
      </c>
      <c r="Z1099" s="9">
        <f t="shared" si="268"/>
        <v>6.2350630136985501</v>
      </c>
      <c r="AB1099">
        <f t="shared" si="269"/>
        <v>143.48164931506841</v>
      </c>
      <c r="AC1099" s="9">
        <f t="shared" si="270"/>
        <v>3.3364438356163642</v>
      </c>
    </row>
    <row r="1100" spans="1:29">
      <c r="A1100" s="1">
        <v>20150103</v>
      </c>
      <c r="B1100" s="1">
        <v>200000</v>
      </c>
      <c r="C1100" s="1">
        <v>2457026.3220000002</v>
      </c>
      <c r="D1100" s="1">
        <v>2158.962</v>
      </c>
      <c r="E1100" s="1">
        <v>148.69999999999999</v>
      </c>
      <c r="F1100" s="1">
        <v>143.80000000000001</v>
      </c>
      <c r="G1100" s="8">
        <f t="shared" si="253"/>
        <v>136.26493150684928</v>
      </c>
      <c r="H1100" s="5">
        <v>131</v>
      </c>
      <c r="I1100" s="8">
        <f t="shared" si="254"/>
        <v>139.76986301369863</v>
      </c>
      <c r="J1100">
        <f t="shared" si="257"/>
        <v>99.749235533950127</v>
      </c>
      <c r="K1100">
        <f t="shared" si="255"/>
        <v>136.26493150684928</v>
      </c>
      <c r="L1100">
        <f t="shared" si="258"/>
        <v>136.26493150684928</v>
      </c>
      <c r="M1100">
        <f t="shared" si="256"/>
        <v>133.88493150684931</v>
      </c>
      <c r="N1100" s="20">
        <f t="shared" si="259"/>
        <v>-1.7465975828713738</v>
      </c>
      <c r="P1100">
        <f t="shared" si="260"/>
        <v>133.18608219178083</v>
      </c>
      <c r="Q1100" s="20">
        <f t="shared" si="261"/>
        <v>-2.2594583074469767</v>
      </c>
      <c r="S1100">
        <f t="shared" si="262"/>
        <v>134.5837808219178</v>
      </c>
      <c r="T1100" s="20">
        <f t="shared" si="263"/>
        <v>-1.2337368582957708</v>
      </c>
      <c r="U1100">
        <f t="shared" si="264"/>
        <v>139.76986301369863</v>
      </c>
      <c r="V1100">
        <f t="shared" si="265"/>
        <v>144.52986301369856</v>
      </c>
      <c r="W1100" s="20">
        <f t="shared" si="266"/>
        <v>3.4055982436882033</v>
      </c>
      <c r="Y1100">
        <f t="shared" si="267"/>
        <v>145.97516164383555</v>
      </c>
      <c r="Z1100" s="9">
        <f t="shared" si="268"/>
        <v>6.2052986301369231</v>
      </c>
      <c r="AB1100">
        <f t="shared" si="269"/>
        <v>143.08456438356157</v>
      </c>
      <c r="AC1100" s="9">
        <f t="shared" si="270"/>
        <v>3.3147013698629451</v>
      </c>
    </row>
    <row r="1101" spans="1:29">
      <c r="A1101" s="1">
        <v>20150104</v>
      </c>
      <c r="B1101" s="1">
        <v>200000</v>
      </c>
      <c r="C1101" s="1">
        <v>2457027.3220000002</v>
      </c>
      <c r="D1101" s="1">
        <v>2158.9989999999998</v>
      </c>
      <c r="E1101" s="1">
        <v>149.69999999999999</v>
      </c>
      <c r="F1101" s="1">
        <v>144.80000000000001</v>
      </c>
      <c r="G1101" s="8">
        <f t="shared" si="253"/>
        <v>136.07205479452051</v>
      </c>
      <c r="H1101" s="5">
        <v>120</v>
      </c>
      <c r="I1101" s="8">
        <f t="shared" si="254"/>
        <v>139.26575342465753</v>
      </c>
      <c r="J1101">
        <f t="shared" si="257"/>
        <v>99.770675952156125</v>
      </c>
      <c r="K1101">
        <f t="shared" si="255"/>
        <v>136.07205479452051</v>
      </c>
      <c r="L1101">
        <f t="shared" si="258"/>
        <v>136.07205479452051</v>
      </c>
      <c r="M1101">
        <f t="shared" si="256"/>
        <v>133.63287671232877</v>
      </c>
      <c r="N1101" s="20">
        <f t="shared" si="259"/>
        <v>-1.792563569261219</v>
      </c>
      <c r="P1101">
        <f t="shared" si="260"/>
        <v>132.93654794520546</v>
      </c>
      <c r="Q1101" s="20">
        <f t="shared" si="261"/>
        <v>-2.3042988907971562</v>
      </c>
      <c r="S1101">
        <f t="shared" si="262"/>
        <v>134.32920547945207</v>
      </c>
      <c r="T1101" s="20">
        <f t="shared" si="263"/>
        <v>-1.2808282477252817</v>
      </c>
      <c r="U1101">
        <f t="shared" si="264"/>
        <v>139.26575342465753</v>
      </c>
      <c r="V1101">
        <f t="shared" si="265"/>
        <v>144.14410958904102</v>
      </c>
      <c r="W1101" s="20">
        <f t="shared" si="266"/>
        <v>3.5029115517783538</v>
      </c>
      <c r="Y1101">
        <f t="shared" si="267"/>
        <v>145.58555068493143</v>
      </c>
      <c r="Z1101" s="9">
        <f t="shared" si="268"/>
        <v>6.3197972602739014</v>
      </c>
      <c r="AB1101">
        <f t="shared" si="269"/>
        <v>142.70266849315061</v>
      </c>
      <c r="AC1101" s="9">
        <f t="shared" si="270"/>
        <v>3.4369150684930787</v>
      </c>
    </row>
    <row r="1102" spans="1:29">
      <c r="A1102" s="1">
        <v>20150105</v>
      </c>
      <c r="B1102" s="1">
        <v>200000</v>
      </c>
      <c r="C1102" s="1">
        <v>2457028.3220000002</v>
      </c>
      <c r="D1102" s="1">
        <v>2159.0349999999999</v>
      </c>
      <c r="E1102" s="1">
        <v>141.9</v>
      </c>
      <c r="F1102" s="1">
        <v>137.19999999999999</v>
      </c>
      <c r="G1102" s="8">
        <f t="shared" si="253"/>
        <v>135.88082191780819</v>
      </c>
      <c r="H1102" s="5">
        <v>104</v>
      </c>
      <c r="I1102" s="8">
        <f t="shared" si="254"/>
        <v>138.67945205479452</v>
      </c>
      <c r="J1102">
        <f t="shared" si="257"/>
        <v>99.79819431822672</v>
      </c>
      <c r="K1102">
        <f t="shared" si="255"/>
        <v>135.88082191780819</v>
      </c>
      <c r="L1102">
        <f t="shared" si="258"/>
        <v>135.88082191780819</v>
      </c>
      <c r="M1102">
        <f t="shared" si="256"/>
        <v>133.33972602739726</v>
      </c>
      <c r="N1102" s="20">
        <f t="shared" si="259"/>
        <v>-1.8700916395309974</v>
      </c>
      <c r="P1102">
        <f t="shared" si="260"/>
        <v>132.64632876712329</v>
      </c>
      <c r="Q1102" s="20">
        <f t="shared" si="261"/>
        <v>-2.3803897452440879</v>
      </c>
      <c r="S1102">
        <f t="shared" si="262"/>
        <v>134.03312328767123</v>
      </c>
      <c r="T1102" s="20">
        <f t="shared" si="263"/>
        <v>-1.3597935338178928</v>
      </c>
      <c r="U1102">
        <f t="shared" si="264"/>
        <v>138.67945205479452</v>
      </c>
      <c r="V1102">
        <f t="shared" si="265"/>
        <v>143.76164383561638</v>
      </c>
      <c r="W1102" s="20">
        <f t="shared" si="266"/>
        <v>3.6647042554031657</v>
      </c>
      <c r="Y1102">
        <f t="shared" si="267"/>
        <v>145.19926027397256</v>
      </c>
      <c r="Z1102" s="9">
        <f t="shared" si="268"/>
        <v>6.5198082191780315</v>
      </c>
      <c r="AB1102">
        <f t="shared" si="269"/>
        <v>142.32402739726021</v>
      </c>
      <c r="AC1102" s="9">
        <f t="shared" si="270"/>
        <v>3.6445753424656857</v>
      </c>
    </row>
    <row r="1103" spans="1:29">
      <c r="A1103" s="1">
        <v>20150106</v>
      </c>
      <c r="B1103" s="1">
        <v>200000</v>
      </c>
      <c r="C1103" s="1">
        <v>2457029.3220000002</v>
      </c>
      <c r="D1103" s="1">
        <v>2159.0720000000001</v>
      </c>
      <c r="E1103" s="1">
        <v>141.9</v>
      </c>
      <c r="F1103" s="1">
        <v>137.19999999999999</v>
      </c>
      <c r="G1103" s="8">
        <f t="shared" si="253"/>
        <v>135.69616438356161</v>
      </c>
      <c r="H1103" s="5">
        <v>118</v>
      </c>
      <c r="I1103" s="8">
        <f t="shared" si="254"/>
        <v>138.47671232876712</v>
      </c>
      <c r="J1103">
        <f t="shared" si="257"/>
        <v>99.799204653371319</v>
      </c>
      <c r="K1103">
        <f t="shared" si="255"/>
        <v>135.69616438356161</v>
      </c>
      <c r="L1103">
        <f t="shared" si="258"/>
        <v>135.69616438356161</v>
      </c>
      <c r="M1103">
        <f t="shared" si="256"/>
        <v>133.23835616438356</v>
      </c>
      <c r="N1103" s="20">
        <f t="shared" si="259"/>
        <v>-1.8112584319117246</v>
      </c>
      <c r="P1103">
        <f t="shared" si="260"/>
        <v>132.54597260273971</v>
      </c>
      <c r="Q1103" s="20">
        <f t="shared" si="261"/>
        <v>-2.3215039239558024</v>
      </c>
      <c r="S1103">
        <f t="shared" si="262"/>
        <v>133.93073972602741</v>
      </c>
      <c r="T1103" s="20">
        <f t="shared" si="263"/>
        <v>-1.3010129398676469</v>
      </c>
      <c r="U1103">
        <f t="shared" si="264"/>
        <v>138.47671232876712</v>
      </c>
      <c r="V1103">
        <f t="shared" si="265"/>
        <v>143.39232876712322</v>
      </c>
      <c r="W1103" s="20">
        <f t="shared" si="266"/>
        <v>3.5497784108894876</v>
      </c>
      <c r="Y1103">
        <f t="shared" si="267"/>
        <v>144.82625205479445</v>
      </c>
      <c r="Z1103" s="9">
        <f t="shared" si="268"/>
        <v>6.3495397260273307</v>
      </c>
      <c r="AB1103">
        <f t="shared" si="269"/>
        <v>141.95840547945198</v>
      </c>
      <c r="AC1103" s="9">
        <f t="shared" si="270"/>
        <v>3.4816931506848623</v>
      </c>
    </row>
    <row r="1104" spans="1:29">
      <c r="A1104" s="1">
        <v>20150107</v>
      </c>
      <c r="B1104" s="1">
        <v>200000</v>
      </c>
      <c r="C1104" s="1">
        <v>2457030.3220000002</v>
      </c>
      <c r="D1104" s="1">
        <v>2159.1089999999999</v>
      </c>
      <c r="E1104" s="1">
        <v>147.19999999999999</v>
      </c>
      <c r="F1104" s="1">
        <v>142.4</v>
      </c>
      <c r="G1104" s="8">
        <f t="shared" si="253"/>
        <v>135.49095890410953</v>
      </c>
      <c r="H1104" s="5">
        <v>136</v>
      </c>
      <c r="I1104" s="8">
        <f t="shared" si="254"/>
        <v>138.18904109589042</v>
      </c>
      <c r="J1104">
        <f t="shared" si="257"/>
        <v>99.804754257618114</v>
      </c>
      <c r="K1104">
        <f t="shared" si="255"/>
        <v>135.49095890410953</v>
      </c>
      <c r="L1104">
        <f t="shared" si="258"/>
        <v>135.49095890410953</v>
      </c>
      <c r="M1104">
        <f t="shared" si="256"/>
        <v>133.09452054794519</v>
      </c>
      <c r="N1104" s="20">
        <f t="shared" si="259"/>
        <v>-1.7687072078812065</v>
      </c>
      <c r="P1104">
        <f t="shared" si="260"/>
        <v>132.40357534246576</v>
      </c>
      <c r="Q1104" s="20">
        <f t="shared" si="261"/>
        <v>-2.2786638950786369</v>
      </c>
      <c r="S1104">
        <f t="shared" si="262"/>
        <v>133.78546575342466</v>
      </c>
      <c r="T1104" s="20">
        <f t="shared" si="263"/>
        <v>-1.2587505206837335</v>
      </c>
      <c r="U1104">
        <f t="shared" si="264"/>
        <v>138.18904109589042</v>
      </c>
      <c r="V1104">
        <f t="shared" si="265"/>
        <v>142.98191780821907</v>
      </c>
      <c r="W1104" s="20">
        <f t="shared" si="266"/>
        <v>3.468347905390587</v>
      </c>
      <c r="Y1104">
        <f t="shared" si="267"/>
        <v>144.41173698630126</v>
      </c>
      <c r="Z1104" s="9">
        <f t="shared" si="268"/>
        <v>6.2226958904108471</v>
      </c>
      <c r="AB1104">
        <f t="shared" si="269"/>
        <v>141.55209863013687</v>
      </c>
      <c r="AC1104" s="9">
        <f t="shared" si="270"/>
        <v>3.363057534246451</v>
      </c>
    </row>
    <row r="1105" spans="1:29">
      <c r="A1105" s="1">
        <v>20150108</v>
      </c>
      <c r="B1105" s="1">
        <v>200000</v>
      </c>
      <c r="C1105" s="1">
        <v>2457031.3220000002</v>
      </c>
      <c r="D1105" s="1">
        <v>2159.145</v>
      </c>
      <c r="E1105" s="1">
        <v>157.19999999999999</v>
      </c>
      <c r="F1105" s="1">
        <v>152</v>
      </c>
      <c r="G1105" s="8">
        <f t="shared" si="253"/>
        <v>135.27452054794514</v>
      </c>
      <c r="H1105" s="5">
        <v>145</v>
      </c>
      <c r="I1105" s="8">
        <f t="shared" si="254"/>
        <v>137.90684931506848</v>
      </c>
      <c r="J1105">
        <f t="shared" si="257"/>
        <v>99.809122695486323</v>
      </c>
      <c r="K1105">
        <f t="shared" si="255"/>
        <v>135.27452054794514</v>
      </c>
      <c r="L1105">
        <f t="shared" si="258"/>
        <v>135.27452054794514</v>
      </c>
      <c r="M1105">
        <f t="shared" si="256"/>
        <v>132.95342465753424</v>
      </c>
      <c r="N1105" s="20">
        <f t="shared" si="259"/>
        <v>-1.7158411510231417</v>
      </c>
      <c r="P1105">
        <f t="shared" si="260"/>
        <v>132.26389041095888</v>
      </c>
      <c r="Q1105" s="20">
        <f t="shared" si="261"/>
        <v>-2.2255707318653606</v>
      </c>
      <c r="S1105">
        <f t="shared" si="262"/>
        <v>133.64295890410961</v>
      </c>
      <c r="T1105" s="20">
        <f t="shared" si="263"/>
        <v>-1.2061115701809229</v>
      </c>
      <c r="U1105">
        <f t="shared" si="264"/>
        <v>137.90684931506848</v>
      </c>
      <c r="V1105">
        <f t="shared" si="265"/>
        <v>142.54904109589029</v>
      </c>
      <c r="W1105" s="20">
        <f t="shared" si="266"/>
        <v>3.366179275270099</v>
      </c>
      <c r="Y1105">
        <f t="shared" si="267"/>
        <v>143.97453150684919</v>
      </c>
      <c r="Z1105" s="9">
        <f t="shared" si="268"/>
        <v>6.0676821917807047</v>
      </c>
      <c r="AB1105">
        <f t="shared" si="269"/>
        <v>141.12355068493139</v>
      </c>
      <c r="AC1105" s="9">
        <f t="shared" si="270"/>
        <v>3.2167013698629039</v>
      </c>
    </row>
    <row r="1106" spans="1:29">
      <c r="A1106" s="1">
        <v>20150109</v>
      </c>
      <c r="B1106" s="1">
        <v>200000</v>
      </c>
      <c r="C1106" s="1">
        <v>2457032.3220000002</v>
      </c>
      <c r="D1106" s="1">
        <v>2159.1819999999998</v>
      </c>
      <c r="E1106" s="1">
        <v>151.19999999999999</v>
      </c>
      <c r="F1106" s="1">
        <v>146.19999999999999</v>
      </c>
      <c r="G1106" s="8">
        <f t="shared" si="253"/>
        <v>135.13753424657529</v>
      </c>
      <c r="H1106" s="5">
        <v>142</v>
      </c>
      <c r="I1106" s="8">
        <f t="shared" si="254"/>
        <v>137.72054794520548</v>
      </c>
      <c r="J1106">
        <f t="shared" si="257"/>
        <v>99.812445293228294</v>
      </c>
      <c r="K1106">
        <f t="shared" si="255"/>
        <v>135.13753424657529</v>
      </c>
      <c r="L1106">
        <f t="shared" si="258"/>
        <v>135.13753424657529</v>
      </c>
      <c r="M1106">
        <f t="shared" si="256"/>
        <v>132.86027397260273</v>
      </c>
      <c r="N1106" s="20">
        <f t="shared" si="259"/>
        <v>-1.6851426856859888</v>
      </c>
      <c r="P1106">
        <f t="shared" si="260"/>
        <v>132.17167123287672</v>
      </c>
      <c r="Q1106" s="20">
        <f t="shared" si="261"/>
        <v>-2.1946996667017658</v>
      </c>
      <c r="S1106">
        <f t="shared" si="262"/>
        <v>133.54887671232876</v>
      </c>
      <c r="T1106" s="20">
        <f t="shared" si="263"/>
        <v>-1.1755857046701834</v>
      </c>
      <c r="U1106">
        <f t="shared" si="264"/>
        <v>137.72054794520548</v>
      </c>
      <c r="V1106">
        <f t="shared" si="265"/>
        <v>142.27506849315057</v>
      </c>
      <c r="W1106" s="20">
        <f t="shared" si="266"/>
        <v>3.3070740829154772</v>
      </c>
      <c r="Y1106">
        <f t="shared" si="267"/>
        <v>143.69781917808209</v>
      </c>
      <c r="Z1106" s="9">
        <f t="shared" si="268"/>
        <v>5.9772712328766033</v>
      </c>
      <c r="AB1106">
        <f t="shared" si="269"/>
        <v>140.85231780821906</v>
      </c>
      <c r="AC1106" s="9">
        <f t="shared" si="270"/>
        <v>3.1317698630135742</v>
      </c>
    </row>
    <row r="1107" spans="1:29">
      <c r="A1107" s="1">
        <v>20150110</v>
      </c>
      <c r="B1107" s="1">
        <v>200000</v>
      </c>
      <c r="C1107" s="1">
        <v>2457033.3220000002</v>
      </c>
      <c r="D1107" s="1">
        <v>2159.2190000000001</v>
      </c>
      <c r="E1107" s="1">
        <v>151.9</v>
      </c>
      <c r="F1107" s="1">
        <v>146.9</v>
      </c>
      <c r="G1107" s="8">
        <f t="shared" si="253"/>
        <v>135.00739726027393</v>
      </c>
      <c r="H1107" s="5">
        <v>175</v>
      </c>
      <c r="I1107" s="8">
        <f t="shared" si="254"/>
        <v>137.48493150684931</v>
      </c>
      <c r="J1107">
        <f t="shared" si="257"/>
        <v>99.819795942768323</v>
      </c>
      <c r="K1107">
        <f t="shared" si="255"/>
        <v>135.00739726027393</v>
      </c>
      <c r="L1107">
        <f t="shared" si="258"/>
        <v>135.00739726027393</v>
      </c>
      <c r="M1107">
        <f t="shared" si="256"/>
        <v>132.74246575342465</v>
      </c>
      <c r="N1107" s="20">
        <f t="shared" si="259"/>
        <v>-1.6776351168986849</v>
      </c>
      <c r="P1107">
        <f t="shared" si="260"/>
        <v>132.0550410958904</v>
      </c>
      <c r="Q1107" s="20">
        <f t="shared" si="261"/>
        <v>-2.1868106668939191</v>
      </c>
      <c r="S1107">
        <f t="shared" si="262"/>
        <v>133.4298904109589</v>
      </c>
      <c r="T1107" s="20">
        <f t="shared" si="263"/>
        <v>-1.1684595669034508</v>
      </c>
      <c r="U1107">
        <f t="shared" si="264"/>
        <v>137.48493150684931</v>
      </c>
      <c r="V1107">
        <f t="shared" si="265"/>
        <v>142.01479452054787</v>
      </c>
      <c r="W1107" s="20">
        <f t="shared" si="266"/>
        <v>3.2948069028734892</v>
      </c>
      <c r="Y1107">
        <f t="shared" si="267"/>
        <v>143.43494246575335</v>
      </c>
      <c r="Z1107" s="9">
        <f t="shared" si="268"/>
        <v>5.9500109589040449</v>
      </c>
      <c r="AB1107">
        <f t="shared" si="269"/>
        <v>140.59464657534238</v>
      </c>
      <c r="AC1107" s="9">
        <f t="shared" si="270"/>
        <v>3.1097150684930739</v>
      </c>
    </row>
    <row r="1108" spans="1:29">
      <c r="A1108" s="1">
        <v>20150111</v>
      </c>
      <c r="B1108" s="1">
        <v>200000</v>
      </c>
      <c r="C1108" s="1">
        <v>2457034.3220000002</v>
      </c>
      <c r="D1108" s="1">
        <v>2159.2550000000001</v>
      </c>
      <c r="E1108" s="1">
        <v>153.69999999999999</v>
      </c>
      <c r="F1108" s="1">
        <v>148.6</v>
      </c>
      <c r="G1108" s="8">
        <f t="shared" si="253"/>
        <v>134.92520547945202</v>
      </c>
      <c r="H1108" s="5">
        <v>185</v>
      </c>
      <c r="I1108" s="8">
        <f t="shared" si="254"/>
        <v>137.37534246575342</v>
      </c>
      <c r="J1108">
        <f t="shared" si="257"/>
        <v>99.821646523872204</v>
      </c>
      <c r="K1108">
        <f t="shared" si="255"/>
        <v>134.92520547945202</v>
      </c>
      <c r="L1108">
        <f t="shared" si="258"/>
        <v>134.92520547945202</v>
      </c>
      <c r="M1108">
        <f t="shared" si="256"/>
        <v>132.68767123287671</v>
      </c>
      <c r="N1108" s="20">
        <f t="shared" si="259"/>
        <v>-1.6583515575346439</v>
      </c>
      <c r="P1108">
        <f t="shared" si="260"/>
        <v>132.00079452054794</v>
      </c>
      <c r="Q1108" s="20">
        <f t="shared" si="261"/>
        <v>-2.1674311693743817</v>
      </c>
      <c r="S1108">
        <f t="shared" si="262"/>
        <v>133.37454794520548</v>
      </c>
      <c r="T1108" s="20">
        <f t="shared" si="263"/>
        <v>-1.1492719456948919</v>
      </c>
      <c r="U1108">
        <f t="shared" si="264"/>
        <v>137.37534246575342</v>
      </c>
      <c r="V1108">
        <f t="shared" si="265"/>
        <v>141.85041095890404</v>
      </c>
      <c r="W1108" s="20">
        <f t="shared" si="266"/>
        <v>3.2575485620836275</v>
      </c>
      <c r="Y1108">
        <f t="shared" si="267"/>
        <v>143.26891506849307</v>
      </c>
      <c r="Z1108" s="9">
        <f t="shared" si="268"/>
        <v>5.8935726027396527</v>
      </c>
      <c r="AB1108">
        <f t="shared" si="269"/>
        <v>140.431906849315</v>
      </c>
      <c r="AC1108" s="9">
        <f t="shared" si="270"/>
        <v>3.0565643835615788</v>
      </c>
    </row>
    <row r="1109" spans="1:29">
      <c r="A1109" s="1">
        <v>20150112</v>
      </c>
      <c r="B1109" s="1">
        <v>200000</v>
      </c>
      <c r="C1109" s="1">
        <v>2457035.3220000002</v>
      </c>
      <c r="D1109" s="1">
        <v>2159.2919999999999</v>
      </c>
      <c r="E1109" s="1">
        <v>158.6</v>
      </c>
      <c r="F1109" s="1">
        <v>153.4</v>
      </c>
      <c r="G1109" s="8">
        <f t="shared" si="253"/>
        <v>134.87808219178083</v>
      </c>
      <c r="H1109" s="5">
        <v>145</v>
      </c>
      <c r="I1109" s="8">
        <f t="shared" si="254"/>
        <v>137.23835616438356</v>
      </c>
      <c r="J1109">
        <f t="shared" si="257"/>
        <v>99.828016449732488</v>
      </c>
      <c r="K1109">
        <f t="shared" si="255"/>
        <v>134.87808219178083</v>
      </c>
      <c r="L1109">
        <f t="shared" si="258"/>
        <v>134.87808219178083</v>
      </c>
      <c r="M1109">
        <f t="shared" si="256"/>
        <v>132.61917808219178</v>
      </c>
      <c r="N1109" s="20">
        <f t="shared" si="259"/>
        <v>-1.6747747839246045</v>
      </c>
      <c r="P1109">
        <f t="shared" si="260"/>
        <v>131.93298630136985</v>
      </c>
      <c r="Q1109" s="20">
        <f t="shared" si="261"/>
        <v>-2.1835244411493022</v>
      </c>
      <c r="S1109">
        <f t="shared" si="262"/>
        <v>133.30536986301371</v>
      </c>
      <c r="T1109" s="20">
        <f t="shared" si="263"/>
        <v>-1.1660251266999069</v>
      </c>
      <c r="U1109">
        <f t="shared" si="264"/>
        <v>137.23835616438356</v>
      </c>
      <c r="V1109">
        <f t="shared" si="265"/>
        <v>141.75616438356167</v>
      </c>
      <c r="W1109" s="20">
        <f t="shared" si="266"/>
        <v>3.2919428252016445</v>
      </c>
      <c r="Y1109">
        <f t="shared" si="267"/>
        <v>143.17372602739729</v>
      </c>
      <c r="Z1109" s="9">
        <f t="shared" si="268"/>
        <v>5.935369863013733</v>
      </c>
      <c r="AB1109">
        <f t="shared" si="269"/>
        <v>140.33860273972604</v>
      </c>
      <c r="AC1109" s="9">
        <f t="shared" si="270"/>
        <v>3.1002465753424815</v>
      </c>
    </row>
    <row r="1110" spans="1:29">
      <c r="A1110" s="1">
        <v>20150113</v>
      </c>
      <c r="B1110" s="1">
        <v>200000</v>
      </c>
      <c r="C1110" s="1">
        <v>2457036.3220000002</v>
      </c>
      <c r="D1110" s="1">
        <v>2159.3290000000002</v>
      </c>
      <c r="E1110" s="1">
        <v>148</v>
      </c>
      <c r="F1110" s="1">
        <v>143.19999999999999</v>
      </c>
      <c r="G1110" s="8">
        <f t="shared" si="253"/>
        <v>134.86630136986301</v>
      </c>
      <c r="H1110" s="5">
        <v>137</v>
      </c>
      <c r="I1110" s="8">
        <f t="shared" si="254"/>
        <v>137.24383561643836</v>
      </c>
      <c r="J1110">
        <f t="shared" si="257"/>
        <v>99.826765680520623</v>
      </c>
      <c r="K1110">
        <f t="shared" si="255"/>
        <v>134.86630136986301</v>
      </c>
      <c r="L1110">
        <f t="shared" si="258"/>
        <v>134.86630136986301</v>
      </c>
      <c r="M1110">
        <f t="shared" si="256"/>
        <v>132.62191780821917</v>
      </c>
      <c r="N1110" s="20">
        <f t="shared" si="259"/>
        <v>-1.6641544543353035</v>
      </c>
      <c r="P1110">
        <f t="shared" si="260"/>
        <v>131.93569863013698</v>
      </c>
      <c r="Q1110" s="20">
        <f t="shared" si="261"/>
        <v>-2.1729688661728801</v>
      </c>
      <c r="S1110">
        <f t="shared" si="262"/>
        <v>133.30813698630138</v>
      </c>
      <c r="T1110" s="20">
        <f t="shared" si="263"/>
        <v>-1.1553400424976843</v>
      </c>
      <c r="U1110">
        <f t="shared" si="264"/>
        <v>137.24383561643836</v>
      </c>
      <c r="V1110">
        <f t="shared" si="265"/>
        <v>141.73260273972602</v>
      </c>
      <c r="W1110" s="20">
        <f t="shared" si="266"/>
        <v>3.27065117578951</v>
      </c>
      <c r="Y1110">
        <f t="shared" si="267"/>
        <v>143.14992876712327</v>
      </c>
      <c r="Z1110" s="9">
        <f t="shared" si="268"/>
        <v>5.9060931506849101</v>
      </c>
      <c r="AB1110">
        <f t="shared" si="269"/>
        <v>140.31527671232877</v>
      </c>
      <c r="AC1110" s="9">
        <f t="shared" si="270"/>
        <v>3.0714410958904068</v>
      </c>
    </row>
    <row r="1111" spans="1:29">
      <c r="A1111" s="1">
        <v>20150114</v>
      </c>
      <c r="B1111" s="1">
        <v>200000</v>
      </c>
      <c r="C1111" s="1">
        <v>2457037.3220000002</v>
      </c>
      <c r="D1111" s="1">
        <v>2159.3649999999998</v>
      </c>
      <c r="E1111" s="1">
        <v>141.80000000000001</v>
      </c>
      <c r="F1111" s="1">
        <v>137.19999999999999</v>
      </c>
      <c r="G1111" s="8">
        <f t="shared" si="253"/>
        <v>134.86767123287669</v>
      </c>
      <c r="H1111" s="5">
        <v>133</v>
      </c>
      <c r="I1111" s="8">
        <f t="shared" si="254"/>
        <v>137.38082191780822</v>
      </c>
      <c r="J1111">
        <f t="shared" si="257"/>
        <v>99.817066847479254</v>
      </c>
      <c r="K1111">
        <f t="shared" si="255"/>
        <v>134.86767123287669</v>
      </c>
      <c r="L1111">
        <f t="shared" si="258"/>
        <v>134.86767123287669</v>
      </c>
      <c r="M1111">
        <f t="shared" si="256"/>
        <v>132.69041095890412</v>
      </c>
      <c r="N1111" s="20">
        <f t="shared" si="259"/>
        <v>-1.614367812589478</v>
      </c>
      <c r="P1111">
        <f t="shared" si="260"/>
        <v>132.00350684931507</v>
      </c>
      <c r="Q1111" s="20">
        <f t="shared" si="261"/>
        <v>-2.1236849108308888</v>
      </c>
      <c r="S1111">
        <f t="shared" si="262"/>
        <v>133.37731506849315</v>
      </c>
      <c r="T1111" s="20">
        <f t="shared" si="263"/>
        <v>-1.1050507143480814</v>
      </c>
      <c r="U1111">
        <f t="shared" si="264"/>
        <v>137.38082191780822</v>
      </c>
      <c r="V1111">
        <f t="shared" si="265"/>
        <v>141.73534246575338</v>
      </c>
      <c r="W1111" s="20">
        <f t="shared" si="266"/>
        <v>3.1696713465219801</v>
      </c>
      <c r="Y1111">
        <f t="shared" si="267"/>
        <v>143.15269589041091</v>
      </c>
      <c r="Z1111" s="9">
        <f t="shared" si="268"/>
        <v>5.7718739726026911</v>
      </c>
      <c r="AB1111">
        <f t="shared" si="269"/>
        <v>140.31798904109584</v>
      </c>
      <c r="AC1111" s="9">
        <f t="shared" si="270"/>
        <v>2.9371671232876224</v>
      </c>
    </row>
    <row r="1112" spans="1:29">
      <c r="A1112" s="1">
        <v>20150115</v>
      </c>
      <c r="B1112" s="1">
        <v>200000</v>
      </c>
      <c r="C1112" s="1">
        <v>2457038.3220000002</v>
      </c>
      <c r="D1112" s="1">
        <v>2159.402</v>
      </c>
      <c r="E1112" s="1">
        <v>131.4</v>
      </c>
      <c r="F1112" s="1">
        <v>127.1</v>
      </c>
      <c r="G1112" s="8">
        <f t="shared" si="253"/>
        <v>134.88904109589041</v>
      </c>
      <c r="H1112" s="5">
        <v>107</v>
      </c>
      <c r="I1112" s="8">
        <f t="shared" si="254"/>
        <v>137.57534246575344</v>
      </c>
      <c r="J1112">
        <f t="shared" si="257"/>
        <v>99.804739619635569</v>
      </c>
      <c r="K1112">
        <f t="shared" si="255"/>
        <v>134.88904109589041</v>
      </c>
      <c r="L1112">
        <f t="shared" si="258"/>
        <v>134.88904109589041</v>
      </c>
      <c r="M1112">
        <f t="shared" si="256"/>
        <v>132.78767123287673</v>
      </c>
      <c r="N1112" s="20">
        <f t="shared" si="259"/>
        <v>-1.5578506941270689</v>
      </c>
      <c r="P1112">
        <f t="shared" si="260"/>
        <v>132.09979452054796</v>
      </c>
      <c r="Q1112" s="20">
        <f t="shared" si="261"/>
        <v>-2.0678081426641768</v>
      </c>
      <c r="S1112">
        <f t="shared" si="262"/>
        <v>133.47554794520551</v>
      </c>
      <c r="T1112" s="20">
        <f t="shared" si="263"/>
        <v>-1.047893245589961</v>
      </c>
      <c r="U1112">
        <f t="shared" si="264"/>
        <v>137.57534246575344</v>
      </c>
      <c r="V1112">
        <f t="shared" si="265"/>
        <v>141.77808219178081</v>
      </c>
      <c r="W1112" s="20">
        <f t="shared" si="266"/>
        <v>3.0548640844369146</v>
      </c>
      <c r="Y1112">
        <f t="shared" si="267"/>
        <v>143.19586301369861</v>
      </c>
      <c r="Z1112" s="9">
        <f t="shared" si="268"/>
        <v>5.6205205479451763</v>
      </c>
      <c r="AB1112">
        <f t="shared" si="269"/>
        <v>140.36030136986301</v>
      </c>
      <c r="AC1112" s="9">
        <f t="shared" si="270"/>
        <v>2.7849589041095726</v>
      </c>
    </row>
    <row r="1113" spans="1:29">
      <c r="A1113" s="1">
        <v>20150116</v>
      </c>
      <c r="B1113" s="1">
        <v>200000</v>
      </c>
      <c r="C1113" s="1">
        <v>2457039.3220000002</v>
      </c>
      <c r="D1113" s="1">
        <v>2159.4389999999999</v>
      </c>
      <c r="E1113" s="1">
        <v>124.7</v>
      </c>
      <c r="F1113" s="1">
        <v>120.7</v>
      </c>
      <c r="G1113" s="8">
        <f t="shared" si="253"/>
        <v>134.91397260273973</v>
      </c>
      <c r="H1113" s="5">
        <v>87</v>
      </c>
      <c r="I1113" s="8">
        <f t="shared" si="254"/>
        <v>137.7013698630137</v>
      </c>
      <c r="J1113">
        <f t="shared" si="257"/>
        <v>99.797576649887588</v>
      </c>
      <c r="K1113">
        <f t="shared" si="255"/>
        <v>134.91397260273973</v>
      </c>
      <c r="L1113">
        <f t="shared" si="258"/>
        <v>134.91397260273973</v>
      </c>
      <c r="M1113">
        <f t="shared" si="256"/>
        <v>132.85068493150686</v>
      </c>
      <c r="N1113" s="20">
        <f t="shared" si="259"/>
        <v>-1.5293357918592392</v>
      </c>
      <c r="P1113">
        <f t="shared" si="260"/>
        <v>132.16217808219176</v>
      </c>
      <c r="Q1113" s="20">
        <f t="shared" si="261"/>
        <v>-2.0396660682809795</v>
      </c>
      <c r="S1113">
        <f t="shared" si="262"/>
        <v>133.53919178082191</v>
      </c>
      <c r="T1113" s="20">
        <f t="shared" si="263"/>
        <v>-1.0190055154375557</v>
      </c>
      <c r="U1113">
        <f t="shared" si="264"/>
        <v>137.7013698630137</v>
      </c>
      <c r="V1113">
        <f t="shared" si="265"/>
        <v>141.82794520547947</v>
      </c>
      <c r="W1113" s="20">
        <f t="shared" si="266"/>
        <v>2.9967569288315019</v>
      </c>
      <c r="Y1113">
        <f t="shared" si="267"/>
        <v>143.24622465753427</v>
      </c>
      <c r="Z1113" s="9">
        <f t="shared" si="268"/>
        <v>5.5448547945205746</v>
      </c>
      <c r="AB1113">
        <f t="shared" si="269"/>
        <v>140.40966575342466</v>
      </c>
      <c r="AC1113" s="9">
        <f t="shared" si="270"/>
        <v>2.708295890410966</v>
      </c>
    </row>
    <row r="1114" spans="1:29">
      <c r="A1114" s="1">
        <v>20150117</v>
      </c>
      <c r="B1114" s="1">
        <v>200000</v>
      </c>
      <c r="C1114" s="1">
        <v>2457040.3220000002</v>
      </c>
      <c r="D1114" s="1">
        <v>2159.4749999999999</v>
      </c>
      <c r="E1114" s="1">
        <v>121.9</v>
      </c>
      <c r="F1114" s="1">
        <v>118</v>
      </c>
      <c r="G1114" s="8">
        <f t="shared" si="253"/>
        <v>134.93506849315068</v>
      </c>
      <c r="H1114" s="5">
        <v>101</v>
      </c>
      <c r="I1114" s="8">
        <f t="shared" si="254"/>
        <v>137.75890410958905</v>
      </c>
      <c r="J1114">
        <f t="shared" si="257"/>
        <v>99.795016109144427</v>
      </c>
      <c r="K1114">
        <f t="shared" si="255"/>
        <v>134.93506849315068</v>
      </c>
      <c r="L1114">
        <f t="shared" si="258"/>
        <v>134.93506849315068</v>
      </c>
      <c r="M1114">
        <f t="shared" si="256"/>
        <v>132.87945205479451</v>
      </c>
      <c r="N1114" s="20">
        <f t="shared" si="259"/>
        <v>-1.5234115647708819</v>
      </c>
      <c r="P1114">
        <f t="shared" si="260"/>
        <v>132.19065753424658</v>
      </c>
      <c r="Q1114" s="20">
        <f t="shared" si="261"/>
        <v>-2.033875247962996</v>
      </c>
      <c r="S1114">
        <f t="shared" si="262"/>
        <v>133.56824657534247</v>
      </c>
      <c r="T1114" s="20">
        <f t="shared" si="263"/>
        <v>-1.0129478815787536</v>
      </c>
      <c r="U1114">
        <f t="shared" si="264"/>
        <v>137.75890410958905</v>
      </c>
      <c r="V1114">
        <f t="shared" si="265"/>
        <v>141.87013698630136</v>
      </c>
      <c r="W1114" s="20">
        <f t="shared" si="266"/>
        <v>2.9843681635575194</v>
      </c>
      <c r="Y1114">
        <f t="shared" si="267"/>
        <v>143.28883835616438</v>
      </c>
      <c r="Z1114" s="9">
        <f t="shared" si="268"/>
        <v>5.5299342465753227</v>
      </c>
      <c r="AB1114">
        <f t="shared" si="269"/>
        <v>140.45143561643835</v>
      </c>
      <c r="AC1114" s="9">
        <f t="shared" si="270"/>
        <v>2.6925315068492921</v>
      </c>
    </row>
    <row r="1115" spans="1:29">
      <c r="A1115" s="1">
        <v>20150118</v>
      </c>
      <c r="B1115" s="1">
        <v>200000</v>
      </c>
      <c r="C1115" s="1">
        <v>2457041.3220000002</v>
      </c>
      <c r="D1115" s="1">
        <v>2159.5120000000002</v>
      </c>
      <c r="E1115" s="1">
        <v>125.8</v>
      </c>
      <c r="F1115" s="1">
        <v>121.7</v>
      </c>
      <c r="G1115" s="8">
        <f t="shared" si="253"/>
        <v>134.972602739726</v>
      </c>
      <c r="H1115" s="5">
        <v>144</v>
      </c>
      <c r="I1115" s="8">
        <f t="shared" si="254"/>
        <v>137.84657534246574</v>
      </c>
      <c r="J1115">
        <f t="shared" si="257"/>
        <v>99.79150932146122</v>
      </c>
      <c r="K1115">
        <f t="shared" si="255"/>
        <v>134.972602739726</v>
      </c>
      <c r="L1115">
        <f t="shared" si="258"/>
        <v>134.972602739726</v>
      </c>
      <c r="M1115">
        <f t="shared" si="256"/>
        <v>132.92328767123286</v>
      </c>
      <c r="N1115" s="20">
        <f t="shared" si="259"/>
        <v>-1.5183192936161589</v>
      </c>
      <c r="P1115">
        <f t="shared" si="260"/>
        <v>132.23405479452055</v>
      </c>
      <c r="Q1115" s="20">
        <f t="shared" si="261"/>
        <v>-2.0289657972191009</v>
      </c>
      <c r="S1115">
        <f t="shared" si="262"/>
        <v>133.61252054794519</v>
      </c>
      <c r="T1115" s="20">
        <f t="shared" si="263"/>
        <v>-1.0076727900131743</v>
      </c>
      <c r="U1115">
        <f t="shared" si="264"/>
        <v>137.84657534246574</v>
      </c>
      <c r="V1115">
        <f t="shared" si="265"/>
        <v>141.945205479452</v>
      </c>
      <c r="W1115" s="20">
        <f t="shared" si="266"/>
        <v>2.9733275032793642</v>
      </c>
      <c r="Y1115">
        <f t="shared" si="267"/>
        <v>143.36465753424653</v>
      </c>
      <c r="Z1115" s="9">
        <f t="shared" si="268"/>
        <v>5.5180821917807918</v>
      </c>
      <c r="AB1115">
        <f t="shared" si="269"/>
        <v>140.52575342465747</v>
      </c>
      <c r="AC1115" s="9">
        <f t="shared" si="270"/>
        <v>2.6791780821917257</v>
      </c>
    </row>
    <row r="1116" spans="1:29">
      <c r="A1116" s="1">
        <v>20150119</v>
      </c>
      <c r="B1116" s="1">
        <v>200000</v>
      </c>
      <c r="C1116" s="1">
        <v>2457042.3220000002</v>
      </c>
      <c r="D1116" s="1">
        <v>2159.549</v>
      </c>
      <c r="E1116" s="1">
        <v>130</v>
      </c>
      <c r="F1116" s="1">
        <v>125.9</v>
      </c>
      <c r="G1116" s="8">
        <f t="shared" si="253"/>
        <v>134.99013698630137</v>
      </c>
      <c r="H1116" s="5">
        <v>125</v>
      </c>
      <c r="I1116" s="8">
        <f t="shared" si="254"/>
        <v>137.76986301369863</v>
      </c>
      <c r="J1116">
        <f t="shared" si="257"/>
        <v>99.798234100942608</v>
      </c>
      <c r="K1116">
        <f t="shared" si="255"/>
        <v>134.99013698630137</v>
      </c>
      <c r="L1116">
        <f t="shared" si="258"/>
        <v>134.99013698630137</v>
      </c>
      <c r="M1116">
        <f t="shared" si="256"/>
        <v>132.88493150684931</v>
      </c>
      <c r="N1116" s="20">
        <f t="shared" si="259"/>
        <v>-1.5595254041898556</v>
      </c>
      <c r="P1116">
        <f t="shared" si="260"/>
        <v>132.19608219178082</v>
      </c>
      <c r="Q1116" s="20">
        <f t="shared" si="261"/>
        <v>-2.0698214379944631</v>
      </c>
      <c r="S1116">
        <f t="shared" si="262"/>
        <v>133.57378082191781</v>
      </c>
      <c r="T1116" s="20">
        <f t="shared" si="263"/>
        <v>-1.0492293703852482</v>
      </c>
      <c r="U1116">
        <f t="shared" si="264"/>
        <v>137.76986301369863</v>
      </c>
      <c r="V1116">
        <f t="shared" si="265"/>
        <v>141.98027397260273</v>
      </c>
      <c r="W1116" s="20">
        <f t="shared" si="266"/>
        <v>3.0561189993238713</v>
      </c>
      <c r="Y1116">
        <f t="shared" si="267"/>
        <v>143.40007671232877</v>
      </c>
      <c r="Z1116" s="9">
        <f t="shared" si="268"/>
        <v>5.6302136986301434</v>
      </c>
      <c r="AB1116">
        <f t="shared" si="269"/>
        <v>140.56047123287669</v>
      </c>
      <c r="AC1116" s="9">
        <f t="shared" si="270"/>
        <v>2.7906082191780683</v>
      </c>
    </row>
    <row r="1117" spans="1:29">
      <c r="A1117" s="1">
        <v>20150120</v>
      </c>
      <c r="B1117" s="1">
        <v>200000</v>
      </c>
      <c r="C1117" s="1">
        <v>2457043.3220000002</v>
      </c>
      <c r="D1117" s="1">
        <v>2159.585</v>
      </c>
      <c r="E1117" s="1">
        <v>125.6</v>
      </c>
      <c r="F1117" s="1">
        <v>121.6</v>
      </c>
      <c r="G1117" s="8">
        <f t="shared" si="253"/>
        <v>134.99287671232878</v>
      </c>
      <c r="H1117" s="5">
        <v>107</v>
      </c>
      <c r="I1117" s="8">
        <f t="shared" si="254"/>
        <v>137.7068493150685</v>
      </c>
      <c r="J1117">
        <f t="shared" si="257"/>
        <v>99.802916658376944</v>
      </c>
      <c r="K1117">
        <f t="shared" si="255"/>
        <v>134.99287671232878</v>
      </c>
      <c r="L1117">
        <f t="shared" si="258"/>
        <v>134.99287671232878</v>
      </c>
      <c r="M1117">
        <f t="shared" si="256"/>
        <v>132.85342465753425</v>
      </c>
      <c r="N1117" s="20">
        <f t="shared" si="259"/>
        <v>-1.5848629252888031</v>
      </c>
      <c r="P1117">
        <f t="shared" si="260"/>
        <v>132.16489041095889</v>
      </c>
      <c r="Q1117" s="20">
        <f t="shared" si="261"/>
        <v>-2.0949152060788805</v>
      </c>
      <c r="S1117">
        <f t="shared" si="262"/>
        <v>133.54195890410961</v>
      </c>
      <c r="T1117" s="20">
        <f t="shared" si="263"/>
        <v>-1.07481064449874</v>
      </c>
      <c r="U1117">
        <f t="shared" si="264"/>
        <v>137.7068493150685</v>
      </c>
      <c r="V1117">
        <f t="shared" si="265"/>
        <v>141.98575342465756</v>
      </c>
      <c r="W1117" s="20">
        <f t="shared" si="266"/>
        <v>3.1072558343115304</v>
      </c>
      <c r="Y1117">
        <f t="shared" si="267"/>
        <v>143.40561095890413</v>
      </c>
      <c r="Z1117" s="9">
        <f t="shared" si="268"/>
        <v>5.6987616438356383</v>
      </c>
      <c r="AB1117">
        <f t="shared" si="269"/>
        <v>140.56589589041099</v>
      </c>
      <c r="AC1117" s="9">
        <f t="shared" si="270"/>
        <v>2.8590465753424894</v>
      </c>
    </row>
    <row r="1118" spans="1:29">
      <c r="A1118" s="1">
        <v>20150121</v>
      </c>
      <c r="B1118" s="1">
        <v>200000</v>
      </c>
      <c r="C1118" s="1">
        <v>2457044.3220000002</v>
      </c>
      <c r="D1118" s="1">
        <v>2159.6219999999998</v>
      </c>
      <c r="E1118" s="1">
        <v>123.9</v>
      </c>
      <c r="F1118" s="1">
        <v>120</v>
      </c>
      <c r="G1118" s="8">
        <f t="shared" si="253"/>
        <v>134.98301369863015</v>
      </c>
      <c r="H1118" s="5">
        <v>86</v>
      </c>
      <c r="I1118" s="8">
        <f t="shared" si="254"/>
        <v>137.62191780821917</v>
      </c>
      <c r="K1118">
        <f t="shared" si="255"/>
        <v>134.98301369863015</v>
      </c>
      <c r="L1118">
        <f t="shared" si="258"/>
        <v>134.98301369863015</v>
      </c>
      <c r="M1118">
        <f t="shared" si="256"/>
        <v>132.81095890410958</v>
      </c>
      <c r="N1118" s="20">
        <f t="shared" si="259"/>
        <v>-1.6091319455720452</v>
      </c>
      <c r="P1118">
        <f t="shared" si="260"/>
        <v>132.12284931506849</v>
      </c>
      <c r="Q1118" s="20">
        <f t="shared" si="261"/>
        <v>-2.1189068944240717</v>
      </c>
      <c r="S1118">
        <f t="shared" si="262"/>
        <v>133.49906849315067</v>
      </c>
      <c r="T1118" s="20">
        <f t="shared" si="263"/>
        <v>-1.0993569967200472</v>
      </c>
      <c r="U1118">
        <f t="shared" si="264"/>
        <v>137.62191780821917</v>
      </c>
      <c r="V1118">
        <f t="shared" si="265"/>
        <v>141.96602739726029</v>
      </c>
      <c r="W1118" s="20">
        <f t="shared" si="266"/>
        <v>3.1565535913362197</v>
      </c>
      <c r="Y1118">
        <f t="shared" si="267"/>
        <v>143.38568767123289</v>
      </c>
      <c r="Z1118" s="9">
        <f t="shared" si="268"/>
        <v>5.7637698630137209</v>
      </c>
      <c r="AB1118">
        <f t="shared" si="269"/>
        <v>140.54636712328769</v>
      </c>
      <c r="AC1118" s="9">
        <f t="shared" si="270"/>
        <v>2.9244493150685287</v>
      </c>
    </row>
    <row r="1119" spans="1:29">
      <c r="A1119" s="1">
        <v>20150122</v>
      </c>
      <c r="B1119" s="1">
        <v>200000</v>
      </c>
      <c r="C1119" s="1">
        <v>2457045.3220000002</v>
      </c>
      <c r="D1119" s="1">
        <v>2159.6590000000001</v>
      </c>
      <c r="E1119" s="1">
        <v>120.3</v>
      </c>
      <c r="F1119" s="1">
        <v>116.6</v>
      </c>
      <c r="G1119" s="8">
        <f t="shared" si="253"/>
        <v>134.95561643835617</v>
      </c>
      <c r="H1119" s="5">
        <v>90</v>
      </c>
      <c r="I1119" s="8">
        <f t="shared" si="254"/>
        <v>137.58356164383562</v>
      </c>
      <c r="K1119">
        <f t="shared" si="255"/>
        <v>134.95561643835617</v>
      </c>
      <c r="L1119">
        <f t="shared" si="258"/>
        <v>134.95561643835617</v>
      </c>
      <c r="M1119">
        <f t="shared" si="256"/>
        <v>132.79178082191783</v>
      </c>
      <c r="N1119" s="20">
        <f t="shared" si="259"/>
        <v>-1.6033683321558811</v>
      </c>
      <c r="P1119">
        <f t="shared" si="260"/>
        <v>132.10386301369863</v>
      </c>
      <c r="Q1119" s="20">
        <f t="shared" si="261"/>
        <v>-2.1131046635322122</v>
      </c>
      <c r="S1119">
        <f t="shared" si="262"/>
        <v>133.47969863013699</v>
      </c>
      <c r="T1119" s="20">
        <f t="shared" si="263"/>
        <v>-1.0936320007795501</v>
      </c>
      <c r="U1119">
        <f t="shared" si="264"/>
        <v>137.58356164383562</v>
      </c>
      <c r="V1119">
        <f t="shared" si="265"/>
        <v>141.91123287671235</v>
      </c>
      <c r="W1119" s="20">
        <f t="shared" si="266"/>
        <v>3.1454856824246349</v>
      </c>
      <c r="Y1119">
        <f t="shared" si="267"/>
        <v>143.33034520547946</v>
      </c>
      <c r="Z1119" s="9">
        <f t="shared" si="268"/>
        <v>5.7467835616438379</v>
      </c>
      <c r="AB1119">
        <f t="shared" si="269"/>
        <v>140.49212054794523</v>
      </c>
      <c r="AC1119" s="9">
        <f t="shared" si="270"/>
        <v>2.9085589041096114</v>
      </c>
    </row>
    <row r="1120" spans="1:29">
      <c r="A1120" s="1">
        <v>20150123</v>
      </c>
      <c r="B1120" s="1">
        <v>200000</v>
      </c>
      <c r="C1120" s="1">
        <v>2457046.3220000002</v>
      </c>
      <c r="D1120" s="1">
        <v>2159.6950000000002</v>
      </c>
      <c r="E1120" s="1">
        <v>121.1</v>
      </c>
      <c r="F1120" s="1">
        <v>117.3</v>
      </c>
      <c r="G1120" s="8">
        <f t="shared" si="253"/>
        <v>134.92219178082192</v>
      </c>
      <c r="H1120" s="5">
        <v>107</v>
      </c>
      <c r="I1120" s="8">
        <f t="shared" si="254"/>
        <v>137.49863013698629</v>
      </c>
      <c r="K1120">
        <f t="shared" si="255"/>
        <v>134.92219178082192</v>
      </c>
      <c r="L1120">
        <f t="shared" si="258"/>
        <v>134.92219178082192</v>
      </c>
      <c r="M1120">
        <f t="shared" si="256"/>
        <v>132.74931506849316</v>
      </c>
      <c r="N1120" s="20">
        <f t="shared" si="259"/>
        <v>-1.6104665093630786</v>
      </c>
      <c r="P1120">
        <f t="shared" si="260"/>
        <v>132.06182191780823</v>
      </c>
      <c r="Q1120" s="20">
        <f t="shared" si="261"/>
        <v>-2.1200143766270116</v>
      </c>
      <c r="S1120">
        <f t="shared" si="262"/>
        <v>133.43680821917809</v>
      </c>
      <c r="T1120" s="20">
        <f t="shared" si="263"/>
        <v>-1.1009186420991455</v>
      </c>
      <c r="U1120">
        <f t="shared" si="264"/>
        <v>137.49863013698629</v>
      </c>
      <c r="V1120">
        <f t="shared" si="265"/>
        <v>141.84438356164384</v>
      </c>
      <c r="W1120" s="20">
        <f t="shared" si="266"/>
        <v>3.1605794329208692</v>
      </c>
      <c r="Y1120">
        <f t="shared" si="267"/>
        <v>143.26282739726028</v>
      </c>
      <c r="Z1120" s="9">
        <f t="shared" si="268"/>
        <v>5.7641972602739884</v>
      </c>
      <c r="AB1120">
        <f t="shared" si="269"/>
        <v>140.42593972602739</v>
      </c>
      <c r="AC1120" s="9">
        <f t="shared" si="270"/>
        <v>2.9273095890411014</v>
      </c>
    </row>
    <row r="1121" spans="1:29">
      <c r="A1121" s="1">
        <v>20150124</v>
      </c>
      <c r="B1121" s="1">
        <v>200000</v>
      </c>
      <c r="C1121" s="1">
        <v>2457047.3220000002</v>
      </c>
      <c r="D1121" s="1">
        <v>2159.732</v>
      </c>
      <c r="E1121" s="1">
        <v>125.3</v>
      </c>
      <c r="F1121" s="1">
        <v>121.4</v>
      </c>
      <c r="G1121" s="8">
        <f t="shared" si="253"/>
        <v>134.88657534246576</v>
      </c>
      <c r="H1121" s="5">
        <v>95</v>
      </c>
      <c r="I1121" s="8">
        <f t="shared" si="254"/>
        <v>137.43561643835616</v>
      </c>
      <c r="K1121">
        <f t="shared" si="255"/>
        <v>134.88657534246576</v>
      </c>
      <c r="L1121">
        <f t="shared" si="258"/>
        <v>134.88657534246576</v>
      </c>
      <c r="M1121">
        <f t="shared" si="256"/>
        <v>132.7178082191781</v>
      </c>
      <c r="N1121" s="20">
        <f t="shared" si="259"/>
        <v>-1.6078450489096809</v>
      </c>
      <c r="P1121">
        <f t="shared" si="260"/>
        <v>132.0306301369863</v>
      </c>
      <c r="Q1121" s="20">
        <f t="shared" si="261"/>
        <v>-2.1172938806018635</v>
      </c>
      <c r="S1121">
        <f t="shared" si="262"/>
        <v>133.40498630136986</v>
      </c>
      <c r="T1121" s="20">
        <f t="shared" si="263"/>
        <v>-1.0983962172175268</v>
      </c>
      <c r="U1121">
        <f t="shared" si="264"/>
        <v>137.43561643835616</v>
      </c>
      <c r="V1121">
        <f t="shared" si="265"/>
        <v>141.77315068493152</v>
      </c>
      <c r="W1121" s="20">
        <f t="shared" si="266"/>
        <v>3.1560481620285685</v>
      </c>
      <c r="Y1121">
        <f t="shared" si="267"/>
        <v>143.19088219178084</v>
      </c>
      <c r="Z1121" s="9">
        <f t="shared" si="268"/>
        <v>5.7552657534246805</v>
      </c>
      <c r="AB1121">
        <f t="shared" si="269"/>
        <v>140.3554191780822</v>
      </c>
      <c r="AC1121" s="9">
        <f t="shared" si="270"/>
        <v>2.9198027397260375</v>
      </c>
    </row>
    <row r="1122" spans="1:29">
      <c r="A1122" s="1">
        <v>20150125</v>
      </c>
      <c r="B1122" s="1">
        <v>200000</v>
      </c>
      <c r="C1122" s="1">
        <v>2457048.3220000002</v>
      </c>
      <c r="D1122" s="1">
        <v>2159.7689999999998</v>
      </c>
      <c r="E1122" s="1">
        <v>126.6</v>
      </c>
      <c r="F1122" s="1">
        <v>122.7</v>
      </c>
      <c r="G1122" s="8">
        <f t="shared" si="253"/>
        <v>134.83178082191782</v>
      </c>
      <c r="H1122" s="5">
        <v>140</v>
      </c>
      <c r="I1122" s="8">
        <f t="shared" si="254"/>
        <v>137.31232876712329</v>
      </c>
      <c r="K1122">
        <f t="shared" si="255"/>
        <v>134.83178082191782</v>
      </c>
      <c r="L1122">
        <f t="shared" si="258"/>
        <v>134.83178082191782</v>
      </c>
      <c r="M1122">
        <f t="shared" si="256"/>
        <v>132.65616438356165</v>
      </c>
      <c r="N1122" s="20">
        <f t="shared" si="259"/>
        <v>-1.6135783604532179</v>
      </c>
      <c r="P1122">
        <f t="shared" si="260"/>
        <v>131.96960273972604</v>
      </c>
      <c r="Q1122" s="20">
        <f t="shared" si="261"/>
        <v>-2.1227770372417325</v>
      </c>
      <c r="S1122">
        <f t="shared" si="262"/>
        <v>133.34272602739725</v>
      </c>
      <c r="T1122" s="20">
        <f t="shared" si="263"/>
        <v>-1.1043796836646891</v>
      </c>
      <c r="U1122">
        <f t="shared" si="264"/>
        <v>137.31232876712329</v>
      </c>
      <c r="V1122">
        <f t="shared" si="265"/>
        <v>141.66356164383564</v>
      </c>
      <c r="W1122" s="20">
        <f t="shared" si="266"/>
        <v>3.1688581176799318</v>
      </c>
      <c r="Y1122">
        <f t="shared" si="267"/>
        <v>143.08019726027399</v>
      </c>
      <c r="Z1122" s="9">
        <f t="shared" si="268"/>
        <v>5.7678684931507007</v>
      </c>
      <c r="AB1122">
        <f t="shared" si="269"/>
        <v>140.24692602739728</v>
      </c>
      <c r="AC1122" s="9">
        <f t="shared" si="270"/>
        <v>2.9345972602739891</v>
      </c>
    </row>
    <row r="1123" spans="1:29">
      <c r="A1123" s="1">
        <v>20150126</v>
      </c>
      <c r="B1123" s="1">
        <v>200000</v>
      </c>
      <c r="C1123" s="1">
        <v>2457049.3220000002</v>
      </c>
      <c r="D1123" s="1">
        <v>2159.8049999999998</v>
      </c>
      <c r="E1123" s="1">
        <v>147</v>
      </c>
      <c r="F1123" s="1">
        <v>142.5</v>
      </c>
      <c r="G1123" s="8">
        <f t="shared" si="253"/>
        <v>134.77369863013698</v>
      </c>
      <c r="H1123" s="5">
        <v>183</v>
      </c>
      <c r="I1123" s="8">
        <f t="shared" si="254"/>
        <v>137.14520547945204</v>
      </c>
      <c r="K1123">
        <f t="shared" si="255"/>
        <v>134.77369863013698</v>
      </c>
      <c r="L1123">
        <f t="shared" si="258"/>
        <v>134.77369863013698</v>
      </c>
      <c r="M1123">
        <f t="shared" si="256"/>
        <v>132.57260273972602</v>
      </c>
      <c r="N1123" s="20">
        <f t="shared" si="259"/>
        <v>-1.6331791089680507</v>
      </c>
      <c r="P1123">
        <f t="shared" si="260"/>
        <v>131.88687671232876</v>
      </c>
      <c r="Q1123" s="20">
        <f t="shared" si="261"/>
        <v>-2.1419772159927248</v>
      </c>
      <c r="S1123">
        <f t="shared" si="262"/>
        <v>133.25832876712329</v>
      </c>
      <c r="T1123" s="20">
        <f t="shared" si="263"/>
        <v>-1.1243810019433909</v>
      </c>
      <c r="U1123">
        <f t="shared" si="264"/>
        <v>137.14520547945204</v>
      </c>
      <c r="V1123">
        <f t="shared" si="265"/>
        <v>141.54739726027395</v>
      </c>
      <c r="W1123" s="20">
        <f t="shared" si="266"/>
        <v>3.209876543209873</v>
      </c>
      <c r="Y1123">
        <f t="shared" si="267"/>
        <v>142.96287123287669</v>
      </c>
      <c r="Z1123" s="9">
        <f t="shared" si="268"/>
        <v>5.8176657534246488</v>
      </c>
      <c r="AB1123">
        <f t="shared" si="269"/>
        <v>140.13192328767121</v>
      </c>
      <c r="AC1123" s="9">
        <f t="shared" si="270"/>
        <v>2.9867178082191685</v>
      </c>
    </row>
    <row r="1124" spans="1:29">
      <c r="A1124" s="1">
        <v>20150127</v>
      </c>
      <c r="B1124" s="1">
        <v>200000</v>
      </c>
      <c r="C1124" s="1">
        <v>2457050.3220000002</v>
      </c>
      <c r="D1124" s="1">
        <v>2159.8420000000001</v>
      </c>
      <c r="E1124" s="1">
        <v>158.1</v>
      </c>
      <c r="F1124" s="1">
        <v>153.30000000000001</v>
      </c>
      <c r="G1124" s="8">
        <f t="shared" si="253"/>
        <v>134.68575342465752</v>
      </c>
      <c r="H1124" s="5">
        <v>198</v>
      </c>
      <c r="I1124" s="8">
        <f t="shared" si="254"/>
        <v>136.95342465753424</v>
      </c>
      <c r="K1124">
        <f t="shared" si="255"/>
        <v>134.68575342465752</v>
      </c>
      <c r="L1124">
        <f t="shared" si="258"/>
        <v>134.68575342465752</v>
      </c>
      <c r="M1124">
        <f t="shared" si="256"/>
        <v>132.47671232876712</v>
      </c>
      <c r="N1124" s="20">
        <f t="shared" si="259"/>
        <v>-1.6401445882144685</v>
      </c>
      <c r="P1124">
        <f t="shared" si="260"/>
        <v>131.79194520547946</v>
      </c>
      <c r="Q1124" s="20">
        <f t="shared" si="261"/>
        <v>-2.1485629664586838</v>
      </c>
      <c r="S1124">
        <f t="shared" si="262"/>
        <v>133.16147945205478</v>
      </c>
      <c r="T1124" s="20">
        <f t="shared" si="263"/>
        <v>-1.131726209970239</v>
      </c>
      <c r="U1124">
        <f t="shared" si="264"/>
        <v>136.95342465753424</v>
      </c>
      <c r="V1124">
        <f t="shared" si="265"/>
        <v>141.37150684931504</v>
      </c>
      <c r="W1124" s="20">
        <f t="shared" si="266"/>
        <v>3.2259742338161033</v>
      </c>
      <c r="Y1124">
        <f t="shared" si="267"/>
        <v>142.7852219178082</v>
      </c>
      <c r="Z1124" s="9">
        <f t="shared" si="268"/>
        <v>5.8317972602739587</v>
      </c>
      <c r="AB1124">
        <f t="shared" si="269"/>
        <v>139.95779178082188</v>
      </c>
      <c r="AC1124" s="9">
        <f t="shared" si="270"/>
        <v>3.0043671232876363</v>
      </c>
    </row>
    <row r="1125" spans="1:29">
      <c r="A1125" s="1">
        <v>20150128</v>
      </c>
      <c r="B1125" s="1">
        <v>200000</v>
      </c>
      <c r="C1125" s="1">
        <v>2457051.3220000002</v>
      </c>
      <c r="D1125" s="1">
        <v>2159.8789999999999</v>
      </c>
      <c r="E1125" s="1">
        <v>159.30000000000001</v>
      </c>
      <c r="F1125" s="1">
        <v>154.5</v>
      </c>
      <c r="G1125" s="8">
        <f t="shared" si="253"/>
        <v>134.57013698630138</v>
      </c>
      <c r="H1125" s="5">
        <v>227</v>
      </c>
      <c r="I1125" s="8">
        <f t="shared" si="254"/>
        <v>136.84931506849315</v>
      </c>
      <c r="K1125">
        <f t="shared" si="255"/>
        <v>134.57013698630138</v>
      </c>
      <c r="L1125">
        <f t="shared" si="258"/>
        <v>134.57013698630138</v>
      </c>
      <c r="M1125">
        <f t="shared" si="256"/>
        <v>132.42465753424659</v>
      </c>
      <c r="N1125" s="20">
        <f t="shared" si="259"/>
        <v>-1.594320627222956</v>
      </c>
      <c r="P1125">
        <f t="shared" si="260"/>
        <v>131.74041095890411</v>
      </c>
      <c r="Q1125" s="20">
        <f t="shared" si="261"/>
        <v>-2.1027889922452232</v>
      </c>
      <c r="S1125">
        <f t="shared" si="262"/>
        <v>133.10890410958905</v>
      </c>
      <c r="T1125" s="20">
        <f t="shared" si="263"/>
        <v>-1.0858522622006888</v>
      </c>
      <c r="U1125">
        <f t="shared" si="264"/>
        <v>136.84931506849315</v>
      </c>
      <c r="V1125">
        <f t="shared" si="265"/>
        <v>141.14027397260276</v>
      </c>
      <c r="W1125" s="20">
        <f t="shared" si="266"/>
        <v>3.1355355355355385</v>
      </c>
      <c r="Y1125">
        <f t="shared" si="267"/>
        <v>142.5516767123288</v>
      </c>
      <c r="Z1125" s="9">
        <f t="shared" si="268"/>
        <v>5.7023616438356441</v>
      </c>
      <c r="AB1125">
        <f t="shared" si="269"/>
        <v>139.72887123287671</v>
      </c>
      <c r="AC1125" s="9">
        <f t="shared" si="270"/>
        <v>2.8795561643835583</v>
      </c>
    </row>
    <row r="1126" spans="1:29">
      <c r="A1126" s="1">
        <v>20150129</v>
      </c>
      <c r="B1126" s="1">
        <v>200000</v>
      </c>
      <c r="C1126" s="1">
        <v>2457052.3220000002</v>
      </c>
      <c r="D1126" s="1">
        <v>2159.915</v>
      </c>
      <c r="E1126" s="1">
        <v>171.8</v>
      </c>
      <c r="F1126" s="1">
        <v>166.7</v>
      </c>
      <c r="G1126" s="8">
        <f t="shared" si="253"/>
        <v>134.4290410958904</v>
      </c>
      <c r="H1126" s="5">
        <v>193</v>
      </c>
      <c r="I1126" s="8">
        <f t="shared" si="254"/>
        <v>136.70958904109588</v>
      </c>
      <c r="K1126">
        <f t="shared" si="255"/>
        <v>134.4290410958904</v>
      </c>
      <c r="L1126">
        <f t="shared" si="258"/>
        <v>134.4290410958904</v>
      </c>
      <c r="M1126">
        <f t="shared" si="256"/>
        <v>132.35479452054796</v>
      </c>
      <c r="N1126" s="20">
        <f t="shared" si="259"/>
        <v>-1.5430048138652239</v>
      </c>
      <c r="P1126">
        <f t="shared" si="260"/>
        <v>131.67124657534248</v>
      </c>
      <c r="Q1126" s="20">
        <f t="shared" si="261"/>
        <v>-2.0514871623466604</v>
      </c>
      <c r="S1126">
        <f t="shared" si="262"/>
        <v>133.03834246575343</v>
      </c>
      <c r="T1126" s="20">
        <f t="shared" si="263"/>
        <v>-1.0345224653837732</v>
      </c>
      <c r="U1126">
        <f t="shared" si="264"/>
        <v>136.70958904109588</v>
      </c>
      <c r="V1126">
        <f t="shared" si="265"/>
        <v>140.8580821917808</v>
      </c>
      <c r="W1126" s="20">
        <f t="shared" si="266"/>
        <v>3.0345297500951744</v>
      </c>
      <c r="Y1126">
        <f t="shared" si="267"/>
        <v>142.2666630136986</v>
      </c>
      <c r="Z1126" s="9">
        <f t="shared" si="268"/>
        <v>5.5570739726027227</v>
      </c>
      <c r="AB1126">
        <f t="shared" si="269"/>
        <v>139.44950136986299</v>
      </c>
      <c r="AC1126" s="9">
        <f t="shared" si="270"/>
        <v>2.7399123287671046</v>
      </c>
    </row>
    <row r="1127" spans="1:29">
      <c r="A1127" s="1">
        <v>20150130</v>
      </c>
      <c r="B1127" s="1">
        <v>200000</v>
      </c>
      <c r="C1127" s="1">
        <v>2457053.3220000002</v>
      </c>
      <c r="D1127" s="1">
        <v>2159.9520000000002</v>
      </c>
      <c r="E1127" s="1">
        <v>159.4</v>
      </c>
      <c r="F1127" s="1">
        <v>152.5</v>
      </c>
      <c r="G1127" s="8">
        <f t="shared" si="253"/>
        <v>134.27205479452059</v>
      </c>
      <c r="H1127" s="5">
        <v>185</v>
      </c>
      <c r="I1127" s="8">
        <f t="shared" si="254"/>
        <v>136.38356164383561</v>
      </c>
      <c r="K1127">
        <f t="shared" si="255"/>
        <v>134.27205479452059</v>
      </c>
      <c r="L1127">
        <f t="shared" si="258"/>
        <v>134.27205479452059</v>
      </c>
      <c r="M1127">
        <f t="shared" si="256"/>
        <v>132.1917808219178</v>
      </c>
      <c r="N1127" s="20">
        <f t="shared" si="259"/>
        <v>-1.549297786338542</v>
      </c>
      <c r="P1127">
        <f t="shared" si="260"/>
        <v>131.50986301369863</v>
      </c>
      <c r="Q1127" s="20">
        <f t="shared" si="261"/>
        <v>-2.0571605797267267</v>
      </c>
      <c r="S1127">
        <f t="shared" si="262"/>
        <v>132.87369863013697</v>
      </c>
      <c r="T1127" s="20">
        <f t="shared" si="263"/>
        <v>-1.0414349929503572</v>
      </c>
      <c r="U1127">
        <f t="shared" si="264"/>
        <v>136.38356164383561</v>
      </c>
      <c r="V1127">
        <f t="shared" si="265"/>
        <v>140.54410958904117</v>
      </c>
      <c r="W1127" s="20">
        <f t="shared" si="266"/>
        <v>3.0506227400563262</v>
      </c>
      <c r="Y1127">
        <f t="shared" si="267"/>
        <v>141.94955068493158</v>
      </c>
      <c r="Z1127" s="9">
        <f t="shared" si="268"/>
        <v>5.5659890410959747</v>
      </c>
      <c r="AB1127">
        <f t="shared" si="269"/>
        <v>139.13866849315076</v>
      </c>
      <c r="AC1127" s="9">
        <f t="shared" si="270"/>
        <v>2.7551068493151547</v>
      </c>
    </row>
    <row r="1128" spans="1:29">
      <c r="A1128" s="1">
        <v>20150131</v>
      </c>
      <c r="B1128" s="1">
        <v>200000</v>
      </c>
      <c r="C1128" s="1">
        <v>2457054.3220000002</v>
      </c>
      <c r="D1128" s="1">
        <v>2159.989</v>
      </c>
      <c r="E1128" s="1">
        <v>153.5</v>
      </c>
      <c r="F1128" s="1">
        <v>149</v>
      </c>
      <c r="G1128" s="8">
        <f t="shared" si="253"/>
        <v>134.08712328767126</v>
      </c>
      <c r="H1128" s="5">
        <v>190</v>
      </c>
      <c r="I1128" s="8">
        <f t="shared" si="254"/>
        <v>135.95616438356166</v>
      </c>
      <c r="K1128">
        <f t="shared" si="255"/>
        <v>134.08712328767126</v>
      </c>
      <c r="L1128">
        <f t="shared" si="258"/>
        <v>134.08712328767126</v>
      </c>
      <c r="M1128">
        <f t="shared" si="256"/>
        <v>131.97808219178083</v>
      </c>
      <c r="N1128" s="20">
        <f t="shared" si="259"/>
        <v>-1.572888614640263</v>
      </c>
      <c r="P1128">
        <f t="shared" si="260"/>
        <v>131.29830136986303</v>
      </c>
      <c r="Q1128" s="20">
        <f t="shared" si="261"/>
        <v>-2.0798581171922734</v>
      </c>
      <c r="S1128">
        <f t="shared" si="262"/>
        <v>132.65786301369863</v>
      </c>
      <c r="T1128" s="20">
        <f t="shared" si="263"/>
        <v>-1.0659191120882525</v>
      </c>
      <c r="U1128">
        <f t="shared" si="264"/>
        <v>135.95616438356166</v>
      </c>
      <c r="V1128">
        <f t="shared" si="265"/>
        <v>140.17424657534252</v>
      </c>
      <c r="W1128" s="20">
        <f t="shared" si="266"/>
        <v>3.1025310333709939</v>
      </c>
      <c r="Y1128">
        <f t="shared" si="267"/>
        <v>141.57598904109594</v>
      </c>
      <c r="Z1128" s="9">
        <f t="shared" si="268"/>
        <v>5.6198246575342807</v>
      </c>
      <c r="AB1128">
        <f t="shared" si="269"/>
        <v>138.77250410958911</v>
      </c>
      <c r="AC1128" s="9">
        <f t="shared" si="270"/>
        <v>2.8163397260274508</v>
      </c>
    </row>
    <row r="1129" spans="1:29">
      <c r="A1129" s="1">
        <v>20150201</v>
      </c>
      <c r="B1129" s="1">
        <v>200000</v>
      </c>
      <c r="C1129" s="1">
        <v>2457055.3220000002</v>
      </c>
      <c r="D1129" s="1">
        <v>2160.0250000000001</v>
      </c>
      <c r="E1129" s="1">
        <v>141.69999999999999</v>
      </c>
      <c r="F1129" s="1">
        <v>137.6</v>
      </c>
      <c r="G1129" s="8">
        <f t="shared" si="253"/>
        <v>133.93452054794525</v>
      </c>
      <c r="H1129" s="5">
        <v>160</v>
      </c>
      <c r="I1129" s="8">
        <f t="shared" si="254"/>
        <v>135.6958904109589</v>
      </c>
      <c r="K1129">
        <f t="shared" si="255"/>
        <v>133.93452054794525</v>
      </c>
      <c r="L1129">
        <f t="shared" si="258"/>
        <v>133.93452054794525</v>
      </c>
      <c r="M1129">
        <f t="shared" si="256"/>
        <v>131.84794520547945</v>
      </c>
      <c r="N1129" s="20">
        <f t="shared" si="259"/>
        <v>-1.557907053334219</v>
      </c>
      <c r="P1129">
        <f t="shared" si="260"/>
        <v>131.16946575342465</v>
      </c>
      <c r="Q1129" s="20">
        <f t="shared" si="261"/>
        <v>-2.0644825420723265</v>
      </c>
      <c r="S1129">
        <f t="shared" si="262"/>
        <v>132.52642465753425</v>
      </c>
      <c r="T1129" s="20">
        <f t="shared" si="263"/>
        <v>-1.0513315645960972</v>
      </c>
      <c r="U1129">
        <f t="shared" si="264"/>
        <v>135.6958904109589</v>
      </c>
      <c r="V1129">
        <f t="shared" si="265"/>
        <v>139.86904109589051</v>
      </c>
      <c r="W1129" s="20">
        <f t="shared" si="266"/>
        <v>3.0753699852612328</v>
      </c>
      <c r="Y1129">
        <f t="shared" si="267"/>
        <v>141.26773150684943</v>
      </c>
      <c r="Z1129" s="9">
        <f t="shared" si="268"/>
        <v>5.5718410958905338</v>
      </c>
      <c r="AB1129">
        <f t="shared" si="269"/>
        <v>138.47035068493159</v>
      </c>
      <c r="AC1129" s="9">
        <f t="shared" si="270"/>
        <v>2.7744602739726929</v>
      </c>
    </row>
    <row r="1130" spans="1:29">
      <c r="A1130" s="1">
        <v>20150202</v>
      </c>
      <c r="B1130" s="1">
        <v>200000</v>
      </c>
      <c r="C1130" s="1">
        <v>2457056.3220000002</v>
      </c>
      <c r="D1130" s="1">
        <v>2160.0619999999999</v>
      </c>
      <c r="E1130" s="1">
        <v>144</v>
      </c>
      <c r="F1130" s="1">
        <v>139.80000000000001</v>
      </c>
      <c r="G1130" s="8">
        <f t="shared" si="253"/>
        <v>133.80438356164387</v>
      </c>
      <c r="H1130" s="5">
        <v>150</v>
      </c>
      <c r="I1130" s="8">
        <f t="shared" si="254"/>
        <v>135.55342465753424</v>
      </c>
      <c r="K1130">
        <f t="shared" si="255"/>
        <v>133.80438356164387</v>
      </c>
      <c r="L1130">
        <f t="shared" si="258"/>
        <v>133.80438356164387</v>
      </c>
      <c r="M1130">
        <f t="shared" si="256"/>
        <v>131.77671232876713</v>
      </c>
      <c r="N1130" s="20">
        <f t="shared" si="259"/>
        <v>-1.5153997043322534</v>
      </c>
      <c r="P1130">
        <f t="shared" si="260"/>
        <v>131.09894520547945</v>
      </c>
      <c r="Q1130" s="20">
        <f t="shared" si="261"/>
        <v>-2.0219355182171768</v>
      </c>
      <c r="S1130">
        <f t="shared" si="262"/>
        <v>132.45447945205478</v>
      </c>
      <c r="T1130" s="20">
        <f t="shared" si="263"/>
        <v>-1.0088638904473441</v>
      </c>
      <c r="U1130">
        <f t="shared" si="264"/>
        <v>135.55342465753424</v>
      </c>
      <c r="V1130">
        <f t="shared" si="265"/>
        <v>139.60876712328775</v>
      </c>
      <c r="W1130" s="20">
        <f t="shared" si="266"/>
        <v>2.9916931099299262</v>
      </c>
      <c r="Y1130">
        <f t="shared" si="267"/>
        <v>141.00485479452064</v>
      </c>
      <c r="Z1130" s="9">
        <f t="shared" si="268"/>
        <v>5.4514301369864029</v>
      </c>
      <c r="AB1130">
        <f t="shared" si="269"/>
        <v>138.21267945205486</v>
      </c>
      <c r="AC1130" s="9">
        <f t="shared" si="270"/>
        <v>2.6592547945206206</v>
      </c>
    </row>
    <row r="1131" spans="1:29">
      <c r="A1131" s="1">
        <v>20150203</v>
      </c>
      <c r="B1131" s="1">
        <v>200000</v>
      </c>
      <c r="C1131" s="1">
        <v>2457057.3220000002</v>
      </c>
      <c r="D1131" s="1">
        <v>2160.0990000000002</v>
      </c>
      <c r="E1131" s="1">
        <v>149.30000000000001</v>
      </c>
      <c r="F1131" s="1">
        <v>145.1</v>
      </c>
      <c r="G1131" s="8">
        <f t="shared" si="253"/>
        <v>133.71287671232881</v>
      </c>
      <c r="H1131" s="5">
        <v>153</v>
      </c>
      <c r="I1131" s="8">
        <f t="shared" si="254"/>
        <v>135.32876712328766</v>
      </c>
      <c r="K1131">
        <f t="shared" si="255"/>
        <v>133.71287671232881</v>
      </c>
      <c r="L1131">
        <f t="shared" si="258"/>
        <v>133.71287671232881</v>
      </c>
      <c r="M1131">
        <f t="shared" si="256"/>
        <v>131.66438356164383</v>
      </c>
      <c r="N1131" s="20">
        <f t="shared" si="259"/>
        <v>-1.5320088842992448</v>
      </c>
      <c r="P1131">
        <f t="shared" si="260"/>
        <v>130.98773972602737</v>
      </c>
      <c r="Q1131" s="20">
        <f t="shared" si="261"/>
        <v>-2.0380512732250224</v>
      </c>
      <c r="S1131">
        <f t="shared" si="262"/>
        <v>132.34102739726029</v>
      </c>
      <c r="T1131" s="20">
        <f t="shared" si="263"/>
        <v>-1.0259664953734671</v>
      </c>
      <c r="U1131">
        <f t="shared" si="264"/>
        <v>135.32876712328766</v>
      </c>
      <c r="V1131">
        <f t="shared" si="265"/>
        <v>139.42575342465761</v>
      </c>
      <c r="W1131" s="20">
        <f t="shared" si="266"/>
        <v>3.0274319263083953</v>
      </c>
      <c r="Y1131">
        <f t="shared" si="267"/>
        <v>140.82001095890419</v>
      </c>
      <c r="Z1131" s="9">
        <f t="shared" si="268"/>
        <v>5.4912438356165296</v>
      </c>
      <c r="AB1131">
        <f t="shared" si="269"/>
        <v>138.03149589041104</v>
      </c>
      <c r="AC1131" s="9">
        <f t="shared" si="270"/>
        <v>2.7027287671233751</v>
      </c>
    </row>
    <row r="1132" spans="1:29">
      <c r="A1132" s="1">
        <v>20150204</v>
      </c>
      <c r="B1132" s="1">
        <v>200000</v>
      </c>
      <c r="C1132" s="1">
        <v>2457058.3220000002</v>
      </c>
      <c r="D1132" s="1">
        <v>2160.1350000000002</v>
      </c>
      <c r="E1132" s="1">
        <v>154.4</v>
      </c>
      <c r="F1132" s="1">
        <v>150.1</v>
      </c>
      <c r="G1132" s="8">
        <f t="shared" si="253"/>
        <v>133.63671232876717</v>
      </c>
      <c r="H1132" s="5">
        <v>153</v>
      </c>
      <c r="I1132" s="8">
        <f t="shared" si="254"/>
        <v>135.1972602739726</v>
      </c>
      <c r="K1132">
        <f t="shared" si="255"/>
        <v>133.63671232876717</v>
      </c>
      <c r="L1132">
        <f t="shared" si="258"/>
        <v>133.63671232876717</v>
      </c>
      <c r="M1132">
        <f t="shared" si="256"/>
        <v>131.59863013698629</v>
      </c>
      <c r="N1132" s="20">
        <f t="shared" si="259"/>
        <v>-1.5250915382944186</v>
      </c>
      <c r="P1132">
        <f t="shared" si="260"/>
        <v>130.92264383561644</v>
      </c>
      <c r="Q1132" s="20">
        <f t="shared" si="261"/>
        <v>-2.030930307888525</v>
      </c>
      <c r="S1132">
        <f t="shared" si="262"/>
        <v>132.27461643835616</v>
      </c>
      <c r="T1132" s="20">
        <f t="shared" si="263"/>
        <v>-1.0192527687002979</v>
      </c>
      <c r="U1132">
        <f t="shared" si="264"/>
        <v>135.1972602739726</v>
      </c>
      <c r="V1132">
        <f t="shared" si="265"/>
        <v>139.27342465753435</v>
      </c>
      <c r="W1132" s="20">
        <f t="shared" si="266"/>
        <v>3.0149755810890895</v>
      </c>
      <c r="Y1132">
        <f t="shared" si="267"/>
        <v>140.66615890410969</v>
      </c>
      <c r="Z1132" s="9">
        <f t="shared" si="268"/>
        <v>5.4688986301370903</v>
      </c>
      <c r="AB1132">
        <f t="shared" si="269"/>
        <v>137.88069041095901</v>
      </c>
      <c r="AC1132" s="9">
        <f t="shared" si="270"/>
        <v>2.6834301369864022</v>
      </c>
    </row>
    <row r="1133" spans="1:29">
      <c r="A1133" s="1">
        <v>20150205</v>
      </c>
      <c r="B1133" s="1">
        <v>200000</v>
      </c>
      <c r="C1133" s="1">
        <v>2457059.3220000002</v>
      </c>
      <c r="D1133" s="1">
        <v>2160.172</v>
      </c>
      <c r="E1133" s="1">
        <v>141.9</v>
      </c>
      <c r="F1133" s="1">
        <v>138</v>
      </c>
      <c r="G1133" s="8">
        <f t="shared" si="253"/>
        <v>133.58109589041101</v>
      </c>
      <c r="H1133" s="5">
        <v>135</v>
      </c>
      <c r="I1133" s="8">
        <f t="shared" si="254"/>
        <v>135.07123287671232</v>
      </c>
      <c r="K1133">
        <f t="shared" si="255"/>
        <v>133.58109589041101</v>
      </c>
      <c r="L1133">
        <f t="shared" si="258"/>
        <v>133.58109589041101</v>
      </c>
      <c r="M1133">
        <f t="shared" si="256"/>
        <v>131.53561643835616</v>
      </c>
      <c r="N1133" s="20">
        <f t="shared" si="259"/>
        <v>-1.531264164603769</v>
      </c>
      <c r="P1133">
        <f t="shared" si="260"/>
        <v>130.86026027397259</v>
      </c>
      <c r="Q1133" s="20">
        <f t="shared" si="261"/>
        <v>-2.0368418138076834</v>
      </c>
      <c r="S1133">
        <f t="shared" si="262"/>
        <v>132.21097260273973</v>
      </c>
      <c r="T1133" s="20">
        <f t="shared" si="263"/>
        <v>-1.0256865153998405</v>
      </c>
      <c r="U1133">
        <f t="shared" si="264"/>
        <v>135.07123287671232</v>
      </c>
      <c r="V1133">
        <f t="shared" si="265"/>
        <v>139.16219178082201</v>
      </c>
      <c r="W1133" s="20">
        <f t="shared" si="266"/>
        <v>3.028741810511022</v>
      </c>
      <c r="Y1133">
        <f t="shared" si="267"/>
        <v>140.55381369863022</v>
      </c>
      <c r="Z1133" s="9">
        <f t="shared" si="268"/>
        <v>5.4825808219179066</v>
      </c>
      <c r="AB1133">
        <f t="shared" si="269"/>
        <v>137.7705698630138</v>
      </c>
      <c r="AC1133" s="9">
        <f t="shared" si="270"/>
        <v>2.6993369863014891</v>
      </c>
    </row>
    <row r="1134" spans="1:29">
      <c r="A1134" s="1">
        <v>20150206</v>
      </c>
      <c r="B1134" s="1">
        <v>200000</v>
      </c>
      <c r="C1134" s="1">
        <v>2457060.3220000002</v>
      </c>
      <c r="D1134" s="1">
        <v>2160.2089999999998</v>
      </c>
      <c r="E1134" s="1">
        <v>143.30000000000001</v>
      </c>
      <c r="F1134" s="1">
        <v>139.30000000000001</v>
      </c>
      <c r="G1134" s="8">
        <f t="shared" si="253"/>
        <v>133.54136986301376</v>
      </c>
      <c r="H1134" s="5">
        <v>147</v>
      </c>
      <c r="I1134" s="8">
        <f t="shared" si="254"/>
        <v>135.00273972602739</v>
      </c>
      <c r="K1134">
        <f t="shared" si="255"/>
        <v>133.54136986301376</v>
      </c>
      <c r="L1134">
        <f t="shared" si="258"/>
        <v>133.54136986301376</v>
      </c>
      <c r="M1134">
        <f t="shared" si="256"/>
        <v>131.50136986301368</v>
      </c>
      <c r="N1134" s="20">
        <f t="shared" si="259"/>
        <v>-1.5276164997354016</v>
      </c>
      <c r="P1134">
        <f t="shared" si="260"/>
        <v>130.82635616438355</v>
      </c>
      <c r="Q1134" s="20">
        <f t="shared" si="261"/>
        <v>-2.0330880995269496</v>
      </c>
      <c r="S1134">
        <f t="shared" si="262"/>
        <v>132.17638356164383</v>
      </c>
      <c r="T1134" s="20">
        <f t="shared" si="263"/>
        <v>-1.0221448999438394</v>
      </c>
      <c r="U1134">
        <f t="shared" si="264"/>
        <v>135.00273972602739</v>
      </c>
      <c r="V1134">
        <f t="shared" si="265"/>
        <v>139.08273972602751</v>
      </c>
      <c r="W1134" s="20">
        <f t="shared" si="266"/>
        <v>3.022160889682695</v>
      </c>
      <c r="Y1134">
        <f t="shared" si="267"/>
        <v>140.47356712328778</v>
      </c>
      <c r="Z1134" s="9">
        <f t="shared" si="268"/>
        <v>5.4708273972603934</v>
      </c>
      <c r="AB1134">
        <f t="shared" si="269"/>
        <v>137.69191232876724</v>
      </c>
      <c r="AC1134" s="9">
        <f t="shared" si="270"/>
        <v>2.689172602739859</v>
      </c>
    </row>
    <row r="1135" spans="1:29">
      <c r="A1135" s="1">
        <v>20150207</v>
      </c>
      <c r="B1135" s="1">
        <v>200000</v>
      </c>
      <c r="C1135" s="1">
        <v>2457061.3220000002</v>
      </c>
      <c r="D1135" s="1">
        <v>2160.2449999999999</v>
      </c>
      <c r="E1135" s="1">
        <v>153</v>
      </c>
      <c r="F1135" s="1">
        <v>148.9</v>
      </c>
      <c r="G1135" s="8">
        <f t="shared" si="253"/>
        <v>133.53589041095893</v>
      </c>
      <c r="H1135" s="5">
        <v>164</v>
      </c>
      <c r="I1135" s="8">
        <f t="shared" si="254"/>
        <v>134.91232876712328</v>
      </c>
      <c r="K1135">
        <f t="shared" si="255"/>
        <v>133.53589041095893</v>
      </c>
      <c r="L1135">
        <f t="shared" si="258"/>
        <v>133.53589041095893</v>
      </c>
      <c r="M1135">
        <f t="shared" si="256"/>
        <v>131.45616438356166</v>
      </c>
      <c r="N1135" s="20">
        <f t="shared" si="259"/>
        <v>-1.5574285092920519</v>
      </c>
      <c r="P1135">
        <f t="shared" si="260"/>
        <v>130.78160273972603</v>
      </c>
      <c r="Q1135" s="20">
        <f t="shared" si="261"/>
        <v>-2.062582323566005</v>
      </c>
      <c r="S1135">
        <f t="shared" si="262"/>
        <v>132.13072602739726</v>
      </c>
      <c r="T1135" s="20">
        <f t="shared" si="263"/>
        <v>-1.0522746950181272</v>
      </c>
      <c r="U1135">
        <f t="shared" si="264"/>
        <v>134.91232876712328</v>
      </c>
      <c r="V1135">
        <f t="shared" si="265"/>
        <v>139.07178082191786</v>
      </c>
      <c r="W1135" s="20">
        <f t="shared" si="266"/>
        <v>3.0830777978596302</v>
      </c>
      <c r="Y1135">
        <f t="shared" si="267"/>
        <v>140.46249863013705</v>
      </c>
      <c r="Z1135" s="9">
        <f t="shared" si="268"/>
        <v>5.5501698630137639</v>
      </c>
      <c r="AB1135">
        <f t="shared" si="269"/>
        <v>137.68106301369866</v>
      </c>
      <c r="AC1135" s="9">
        <f t="shared" si="270"/>
        <v>2.7687342465753773</v>
      </c>
    </row>
    <row r="1136" spans="1:29">
      <c r="A1136" s="1">
        <v>20150208</v>
      </c>
      <c r="B1136" s="1">
        <v>200000</v>
      </c>
      <c r="C1136" s="1">
        <v>2457062.3220000002</v>
      </c>
      <c r="D1136" s="1">
        <v>2160.2820000000002</v>
      </c>
      <c r="E1136" s="1">
        <v>152.80000000000001</v>
      </c>
      <c r="F1136" s="1">
        <v>148.69999999999999</v>
      </c>
      <c r="G1136" s="8">
        <f t="shared" si="253"/>
        <v>133.53945205479454</v>
      </c>
      <c r="H1136" s="5">
        <v>131</v>
      </c>
      <c r="I1136" s="8">
        <f t="shared" si="254"/>
        <v>134.87945205479451</v>
      </c>
      <c r="K1136">
        <f t="shared" si="255"/>
        <v>133.53945205479454</v>
      </c>
      <c r="L1136">
        <f t="shared" si="258"/>
        <v>133.53945205479454</v>
      </c>
      <c r="M1136">
        <f t="shared" si="256"/>
        <v>131.43972602739726</v>
      </c>
      <c r="N1136" s="20">
        <f t="shared" si="259"/>
        <v>-1.5723638183985571</v>
      </c>
      <c r="P1136">
        <f t="shared" si="260"/>
        <v>130.76532876712326</v>
      </c>
      <c r="Q1136" s="20">
        <f t="shared" si="261"/>
        <v>-2.0773810622893478</v>
      </c>
      <c r="S1136">
        <f t="shared" si="262"/>
        <v>132.11412328767125</v>
      </c>
      <c r="T1136" s="20">
        <f t="shared" si="263"/>
        <v>-1.0673465745077664</v>
      </c>
      <c r="U1136">
        <f t="shared" si="264"/>
        <v>134.87945205479451</v>
      </c>
      <c r="V1136">
        <f t="shared" si="265"/>
        <v>139.07890410958908</v>
      </c>
      <c r="W1136" s="20">
        <f t="shared" si="266"/>
        <v>3.1134854055372045</v>
      </c>
      <c r="Y1136">
        <f t="shared" si="267"/>
        <v>140.46969315068498</v>
      </c>
      <c r="Z1136" s="9">
        <f t="shared" si="268"/>
        <v>5.5902410958904625</v>
      </c>
      <c r="AB1136">
        <f t="shared" si="269"/>
        <v>137.68811506849318</v>
      </c>
      <c r="AC1136" s="9">
        <f t="shared" si="270"/>
        <v>2.8086630136986628</v>
      </c>
    </row>
    <row r="1137" spans="1:29">
      <c r="A1137" s="1">
        <v>20150209</v>
      </c>
      <c r="B1137" s="1">
        <v>200000</v>
      </c>
      <c r="C1137" s="1">
        <v>2457063.3220000002</v>
      </c>
      <c r="D1137" s="1">
        <v>2160.319</v>
      </c>
      <c r="E1137" s="1">
        <v>145.80000000000001</v>
      </c>
      <c r="F1137" s="1">
        <v>141.9</v>
      </c>
      <c r="G1137" s="8">
        <f t="shared" si="253"/>
        <v>133.53342465753425</v>
      </c>
      <c r="H1137" s="5">
        <v>127</v>
      </c>
      <c r="I1137" s="8">
        <f t="shared" si="254"/>
        <v>134.86301369863014</v>
      </c>
      <c r="K1137">
        <f t="shared" si="255"/>
        <v>133.53342465753425</v>
      </c>
      <c r="L1137">
        <f t="shared" si="258"/>
        <v>133.53342465753425</v>
      </c>
      <c r="M1137">
        <f t="shared" si="256"/>
        <v>131.43150684931507</v>
      </c>
      <c r="N1137" s="20">
        <f t="shared" si="259"/>
        <v>-1.5740761637843548</v>
      </c>
      <c r="P1137">
        <f t="shared" si="260"/>
        <v>130.75719178082193</v>
      </c>
      <c r="Q1137" s="20">
        <f t="shared" si="261"/>
        <v>-2.0790546515468833</v>
      </c>
      <c r="S1137">
        <f t="shared" si="262"/>
        <v>132.10582191780821</v>
      </c>
      <c r="T1137" s="20">
        <f t="shared" si="263"/>
        <v>-1.069097676021812</v>
      </c>
      <c r="U1137">
        <f t="shared" si="264"/>
        <v>134.86301369863014</v>
      </c>
      <c r="V1137">
        <f t="shared" si="265"/>
        <v>139.06684931506851</v>
      </c>
      <c r="W1137" s="20">
        <f t="shared" si="266"/>
        <v>3.1171152869476941</v>
      </c>
      <c r="Y1137">
        <f t="shared" si="267"/>
        <v>140.45751780821919</v>
      </c>
      <c r="Z1137" s="9">
        <f t="shared" si="268"/>
        <v>5.5945041095890531</v>
      </c>
      <c r="AB1137">
        <f t="shared" si="269"/>
        <v>137.67618082191782</v>
      </c>
      <c r="AC1137" s="9">
        <f t="shared" si="270"/>
        <v>2.813167123287684</v>
      </c>
    </row>
    <row r="1138" spans="1:29">
      <c r="A1138" s="1">
        <v>20150210</v>
      </c>
      <c r="B1138" s="1">
        <v>200000</v>
      </c>
      <c r="C1138" s="1">
        <v>2457064.3220000002</v>
      </c>
      <c r="D1138" s="1">
        <v>2160.355</v>
      </c>
      <c r="E1138" s="1">
        <v>141</v>
      </c>
      <c r="F1138" s="1">
        <v>137.30000000000001</v>
      </c>
      <c r="G1138" s="8">
        <f t="shared" si="253"/>
        <v>133.52876712328768</v>
      </c>
      <c r="H1138" s="5">
        <v>127</v>
      </c>
      <c r="I1138" s="8">
        <f t="shared" si="254"/>
        <v>134.84657534246574</v>
      </c>
      <c r="K1138">
        <f t="shared" si="255"/>
        <v>133.52876712328768</v>
      </c>
      <c r="L1138">
        <f t="shared" si="258"/>
        <v>133.52876712328768</v>
      </c>
      <c r="M1138">
        <f t="shared" si="256"/>
        <v>131.42328767123286</v>
      </c>
      <c r="N1138" s="20">
        <f t="shared" si="259"/>
        <v>-1.5767983913989241</v>
      </c>
      <c r="P1138">
        <f t="shared" si="260"/>
        <v>130.74905479452053</v>
      </c>
      <c r="Q1138" s="20">
        <f t="shared" si="261"/>
        <v>-2.0817329393902213</v>
      </c>
      <c r="S1138">
        <f t="shared" si="262"/>
        <v>132.09752054794518</v>
      </c>
      <c r="T1138" s="20">
        <f t="shared" si="263"/>
        <v>-1.0718638434076269</v>
      </c>
      <c r="U1138">
        <f t="shared" si="264"/>
        <v>134.84657534246574</v>
      </c>
      <c r="V1138">
        <f t="shared" si="265"/>
        <v>139.05753424657536</v>
      </c>
      <c r="W1138" s="20">
        <f t="shared" si="266"/>
        <v>3.1227777890652249</v>
      </c>
      <c r="Y1138">
        <f t="shared" si="267"/>
        <v>140.44810958904111</v>
      </c>
      <c r="Z1138" s="9">
        <f t="shared" si="268"/>
        <v>5.601534246575369</v>
      </c>
      <c r="AB1138">
        <f t="shared" si="269"/>
        <v>137.66695890410961</v>
      </c>
      <c r="AC1138" s="9">
        <f t="shared" si="270"/>
        <v>2.8203835616438653</v>
      </c>
    </row>
    <row r="1139" spans="1:29">
      <c r="A1139" s="1">
        <v>20150211</v>
      </c>
      <c r="B1139" s="1">
        <v>200000</v>
      </c>
      <c r="C1139" s="1">
        <v>2457065.3220000002</v>
      </c>
      <c r="D1139" s="1">
        <v>2160.3919999999998</v>
      </c>
      <c r="E1139" s="1">
        <v>131.1</v>
      </c>
      <c r="F1139" s="1">
        <v>127.7</v>
      </c>
      <c r="G1139" s="8">
        <f t="shared" si="253"/>
        <v>133.51534246575343</v>
      </c>
      <c r="H1139" s="5">
        <v>90</v>
      </c>
      <c r="I1139" s="8">
        <f t="shared" si="254"/>
        <v>134.8082191780822</v>
      </c>
      <c r="K1139">
        <f t="shared" si="255"/>
        <v>133.51534246575343</v>
      </c>
      <c r="L1139">
        <f t="shared" si="258"/>
        <v>133.51534246575343</v>
      </c>
      <c r="M1139">
        <f t="shared" si="256"/>
        <v>131.4041095890411</v>
      </c>
      <c r="N1139" s="20">
        <f t="shared" si="259"/>
        <v>-1.5812661209732255</v>
      </c>
      <c r="P1139">
        <f t="shared" si="260"/>
        <v>130.73006849315067</v>
      </c>
      <c r="Q1139" s="20">
        <f t="shared" si="261"/>
        <v>-2.086107799421768</v>
      </c>
      <c r="S1139">
        <f t="shared" si="262"/>
        <v>132.07815068493153</v>
      </c>
      <c r="T1139" s="20">
        <f t="shared" si="263"/>
        <v>-1.0764244425246829</v>
      </c>
      <c r="U1139">
        <f t="shared" si="264"/>
        <v>134.8082191780822</v>
      </c>
      <c r="V1139">
        <f t="shared" si="265"/>
        <v>139.03068493150687</v>
      </c>
      <c r="W1139" s="20">
        <f t="shared" si="266"/>
        <v>3.1322020119906711</v>
      </c>
      <c r="Y1139">
        <f t="shared" si="267"/>
        <v>140.42099178082194</v>
      </c>
      <c r="Z1139" s="9">
        <f t="shared" si="268"/>
        <v>5.6127726027397387</v>
      </c>
      <c r="AB1139">
        <f t="shared" si="269"/>
        <v>137.6403780821918</v>
      </c>
      <c r="AC1139" s="9">
        <f t="shared" si="270"/>
        <v>2.8321589041096047</v>
      </c>
    </row>
    <row r="1140" spans="1:29">
      <c r="A1140" s="1">
        <v>20150212</v>
      </c>
      <c r="B1140" s="1">
        <v>200000</v>
      </c>
      <c r="C1140" s="1">
        <v>2457066.3220000002</v>
      </c>
      <c r="D1140" s="1">
        <v>2160.4279999999999</v>
      </c>
      <c r="E1140" s="1">
        <v>127.6</v>
      </c>
      <c r="F1140" s="1">
        <v>124.4</v>
      </c>
      <c r="G1140" s="8">
        <f t="shared" si="253"/>
        <v>133.49260273972607</v>
      </c>
      <c r="H1140" s="5">
        <v>127</v>
      </c>
      <c r="I1140" s="8">
        <f t="shared" si="254"/>
        <v>134.65479452054794</v>
      </c>
      <c r="K1140">
        <f t="shared" si="255"/>
        <v>133.49260273972607</v>
      </c>
      <c r="L1140">
        <f t="shared" si="258"/>
        <v>133.49260273972607</v>
      </c>
      <c r="M1140">
        <f t="shared" si="256"/>
        <v>131.32739726027398</v>
      </c>
      <c r="N1140" s="20">
        <f t="shared" si="259"/>
        <v>-1.6219666371129478</v>
      </c>
      <c r="P1140">
        <f t="shared" si="260"/>
        <v>130.65412328767121</v>
      </c>
      <c r="Q1140" s="20">
        <f t="shared" si="261"/>
        <v>-2.1263196565199252</v>
      </c>
      <c r="S1140">
        <f t="shared" si="262"/>
        <v>132.0006712328767</v>
      </c>
      <c r="T1140" s="20">
        <f t="shared" si="263"/>
        <v>-1.117613617706013</v>
      </c>
      <c r="U1140">
        <f t="shared" si="264"/>
        <v>134.65479452054794</v>
      </c>
      <c r="V1140">
        <f t="shared" si="265"/>
        <v>138.98520547945213</v>
      </c>
      <c r="W1140" s="20">
        <f t="shared" si="266"/>
        <v>3.2159352174002294</v>
      </c>
      <c r="Y1140">
        <f t="shared" si="267"/>
        <v>140.37505753424665</v>
      </c>
      <c r="Z1140" s="9">
        <f t="shared" si="268"/>
        <v>5.7202630136987125</v>
      </c>
      <c r="AB1140">
        <f t="shared" si="269"/>
        <v>137.59535342465762</v>
      </c>
      <c r="AC1140" s="9">
        <f t="shared" si="270"/>
        <v>2.9405589041096789</v>
      </c>
    </row>
    <row r="1141" spans="1:29">
      <c r="A1141" s="1">
        <v>20150213</v>
      </c>
      <c r="B1141" s="1">
        <v>200000</v>
      </c>
      <c r="C1141" s="1">
        <v>2457067.3220000002</v>
      </c>
      <c r="D1141" s="1">
        <v>2160.4650000000001</v>
      </c>
      <c r="E1141" s="1">
        <v>124.9</v>
      </c>
      <c r="F1141" s="1">
        <v>121.8</v>
      </c>
      <c r="G1141" s="8">
        <f t="shared" si="253"/>
        <v>133.46602739726029</v>
      </c>
      <c r="H1141" s="5">
        <v>128</v>
      </c>
      <c r="I1141" s="8">
        <f t="shared" si="254"/>
        <v>134.53150684931506</v>
      </c>
      <c r="K1141">
        <f t="shared" si="255"/>
        <v>133.46602739726029</v>
      </c>
      <c r="L1141">
        <f t="shared" si="258"/>
        <v>133.46602739726029</v>
      </c>
      <c r="M1141">
        <f t="shared" si="256"/>
        <v>131.26575342465753</v>
      </c>
      <c r="N1141" s="20">
        <f t="shared" si="259"/>
        <v>-1.6485648187112503</v>
      </c>
      <c r="P1141">
        <f t="shared" si="260"/>
        <v>130.59309589041095</v>
      </c>
      <c r="Q1141" s="20">
        <f t="shared" si="261"/>
        <v>-2.1525563942186494</v>
      </c>
      <c r="S1141">
        <f t="shared" si="262"/>
        <v>131.93841095890411</v>
      </c>
      <c r="T1141" s="20">
        <f t="shared" si="263"/>
        <v>-1.1445732432038653</v>
      </c>
      <c r="U1141">
        <f t="shared" si="264"/>
        <v>134.53150684931506</v>
      </c>
      <c r="V1141">
        <f t="shared" si="265"/>
        <v>138.93205479452058</v>
      </c>
      <c r="W1141" s="20">
        <f t="shared" si="266"/>
        <v>3.2710166177908349</v>
      </c>
      <c r="Y1141">
        <f t="shared" si="267"/>
        <v>140.32137534246579</v>
      </c>
      <c r="Z1141" s="9">
        <f t="shared" si="268"/>
        <v>5.7898684931507205</v>
      </c>
      <c r="AB1141">
        <f t="shared" si="269"/>
        <v>137.54273424657538</v>
      </c>
      <c r="AC1141" s="9">
        <f t="shared" si="270"/>
        <v>3.0112273972603134</v>
      </c>
    </row>
    <row r="1142" spans="1:29">
      <c r="A1142" s="1">
        <v>20150214</v>
      </c>
      <c r="B1142" s="1">
        <v>200000</v>
      </c>
      <c r="C1142" s="1">
        <v>2457068.3220000002</v>
      </c>
      <c r="D1142" s="1">
        <v>2160.502</v>
      </c>
      <c r="E1142" s="1">
        <v>120.4</v>
      </c>
      <c r="F1142" s="1">
        <v>117.4</v>
      </c>
      <c r="G1142" s="8">
        <f t="shared" si="253"/>
        <v>133.39945205479452</v>
      </c>
      <c r="H1142" s="5">
        <v>118</v>
      </c>
      <c r="I1142" s="8">
        <f t="shared" si="254"/>
        <v>134.36438356164385</v>
      </c>
      <c r="K1142">
        <f t="shared" si="255"/>
        <v>133.39945205479452</v>
      </c>
      <c r="L1142">
        <f t="shared" si="258"/>
        <v>133.39945205479452</v>
      </c>
      <c r="M1142">
        <f t="shared" si="256"/>
        <v>131.18219178082194</v>
      </c>
      <c r="N1142" s="20">
        <f t="shared" si="259"/>
        <v>-1.6621209756257684</v>
      </c>
      <c r="P1142">
        <f t="shared" si="260"/>
        <v>130.51036986301369</v>
      </c>
      <c r="Q1142" s="20">
        <f t="shared" si="261"/>
        <v>-2.1657376752897903</v>
      </c>
      <c r="S1142">
        <f t="shared" si="262"/>
        <v>131.85401369863013</v>
      </c>
      <c r="T1142" s="20">
        <f t="shared" si="263"/>
        <v>-1.1585042759617892</v>
      </c>
      <c r="U1142">
        <f t="shared" si="264"/>
        <v>134.36438356164385</v>
      </c>
      <c r="V1142">
        <f t="shared" si="265"/>
        <v>138.79890410958905</v>
      </c>
      <c r="W1142" s="20">
        <f t="shared" si="266"/>
        <v>3.3003690638827123</v>
      </c>
      <c r="Y1142">
        <f t="shared" si="267"/>
        <v>140.18689315068494</v>
      </c>
      <c r="Z1142" s="9">
        <f t="shared" si="268"/>
        <v>5.8225095890410898</v>
      </c>
      <c r="AB1142">
        <f t="shared" si="269"/>
        <v>137.41091506849315</v>
      </c>
      <c r="AC1142" s="9">
        <f t="shared" si="270"/>
        <v>3.0465315068493055</v>
      </c>
    </row>
    <row r="1143" spans="1:29">
      <c r="A1143" s="1">
        <v>20150215</v>
      </c>
      <c r="B1143" s="1">
        <v>200000</v>
      </c>
      <c r="C1143" s="1">
        <v>2457069.3220000002</v>
      </c>
      <c r="D1143" s="1">
        <v>2160.538</v>
      </c>
      <c r="E1143" s="1">
        <v>119.6</v>
      </c>
      <c r="F1143" s="1">
        <v>116.7</v>
      </c>
      <c r="G1143" s="8">
        <f t="shared" si="253"/>
        <v>133.32547945205479</v>
      </c>
      <c r="H1143" s="5">
        <v>94</v>
      </c>
      <c r="I1143" s="8">
        <f t="shared" si="254"/>
        <v>134.13972602739727</v>
      </c>
      <c r="K1143">
        <f t="shared" si="255"/>
        <v>133.32547945205479</v>
      </c>
      <c r="L1143">
        <f t="shared" si="258"/>
        <v>133.32547945205479</v>
      </c>
      <c r="M1143">
        <f t="shared" si="256"/>
        <v>131.06986301369864</v>
      </c>
      <c r="N1143" s="20">
        <f t="shared" si="259"/>
        <v>-1.6918119834455894</v>
      </c>
      <c r="P1143">
        <f t="shared" si="260"/>
        <v>130.39916438356164</v>
      </c>
      <c r="Q1143" s="20">
        <f t="shared" si="261"/>
        <v>-2.1948655879729984</v>
      </c>
      <c r="S1143">
        <f t="shared" si="262"/>
        <v>131.74056164383563</v>
      </c>
      <c r="T1143" s="20">
        <f t="shared" si="263"/>
        <v>-1.1887583789181946</v>
      </c>
      <c r="U1143">
        <f t="shared" si="264"/>
        <v>134.13972602739727</v>
      </c>
      <c r="V1143">
        <f t="shared" si="265"/>
        <v>138.65095890410959</v>
      </c>
      <c r="W1143" s="20">
        <f t="shared" si="266"/>
        <v>3.3630849043115916</v>
      </c>
      <c r="Y1143">
        <f t="shared" si="267"/>
        <v>140.0374684931507</v>
      </c>
      <c r="Z1143" s="9">
        <f t="shared" si="268"/>
        <v>5.8977424657534243</v>
      </c>
      <c r="AB1143">
        <f t="shared" si="269"/>
        <v>137.26444931506848</v>
      </c>
      <c r="AC1143" s="9">
        <f t="shared" si="270"/>
        <v>3.1247232876712019</v>
      </c>
    </row>
    <row r="1144" spans="1:29">
      <c r="A1144" s="1">
        <v>20150216</v>
      </c>
      <c r="B1144" s="1">
        <v>200000</v>
      </c>
      <c r="C1144" s="1">
        <v>2457070.3220000002</v>
      </c>
      <c r="D1144" s="1">
        <v>2160.5749999999998</v>
      </c>
      <c r="E1144" s="1">
        <v>118.1</v>
      </c>
      <c r="F1144" s="1">
        <v>115.3</v>
      </c>
      <c r="G1144" s="8">
        <f t="shared" ref="G1144:G1207" si="271">AVERAGE(F962:F1326)</f>
        <v>133.24684931506849</v>
      </c>
      <c r="H1144" s="5">
        <v>83</v>
      </c>
      <c r="I1144" s="8">
        <f t="shared" ref="I1144:I1207" si="272">AVERAGE(H962:H1326)</f>
        <v>133.92876712328768</v>
      </c>
      <c r="K1144">
        <f t="shared" ref="K1144:K1207" si="273">G1144</f>
        <v>133.24684931506849</v>
      </c>
      <c r="L1144">
        <f t="shared" si="258"/>
        <v>133.24684931506849</v>
      </c>
      <c r="M1144">
        <f t="shared" ref="M1144:M1207" si="274">(I1144*0.5)+64</f>
        <v>130.96438356164384</v>
      </c>
      <c r="N1144" s="20">
        <f t="shared" si="259"/>
        <v>-1.7129603928027137</v>
      </c>
      <c r="P1144">
        <f t="shared" si="260"/>
        <v>130.29473972602739</v>
      </c>
      <c r="Q1144" s="20">
        <f t="shared" si="261"/>
        <v>-2.2155192443317731</v>
      </c>
      <c r="S1144">
        <f t="shared" si="262"/>
        <v>131.6340273972603</v>
      </c>
      <c r="T1144" s="20">
        <f t="shared" si="263"/>
        <v>-1.2104015412736686</v>
      </c>
      <c r="U1144">
        <f t="shared" si="264"/>
        <v>133.92876712328768</v>
      </c>
      <c r="V1144">
        <f t="shared" si="265"/>
        <v>138.49369863013698</v>
      </c>
      <c r="W1144" s="20">
        <f t="shared" si="266"/>
        <v>3.4084772113574786</v>
      </c>
      <c r="Y1144">
        <f t="shared" si="267"/>
        <v>139.87863561643834</v>
      </c>
      <c r="Z1144" s="9">
        <f t="shared" si="268"/>
        <v>5.9498684931506602</v>
      </c>
      <c r="AB1144">
        <f t="shared" si="269"/>
        <v>137.10876164383561</v>
      </c>
      <c r="AC1144" s="9">
        <f t="shared" si="270"/>
        <v>3.1799945205479219</v>
      </c>
    </row>
    <row r="1145" spans="1:29">
      <c r="A1145" s="1">
        <v>20150217</v>
      </c>
      <c r="B1145" s="1">
        <v>200000</v>
      </c>
      <c r="C1145" s="1">
        <v>2457071.3220000002</v>
      </c>
      <c r="D1145" s="1">
        <v>2160.6120000000001</v>
      </c>
      <c r="E1145" s="1">
        <v>118.5</v>
      </c>
      <c r="F1145" s="1">
        <v>115.7</v>
      </c>
      <c r="G1145" s="8">
        <f t="shared" si="271"/>
        <v>133.18547945205481</v>
      </c>
      <c r="H1145" s="5">
        <v>110</v>
      </c>
      <c r="I1145" s="8">
        <f t="shared" si="272"/>
        <v>133.7917808219178</v>
      </c>
      <c r="K1145">
        <f t="shared" si="273"/>
        <v>133.18547945205481</v>
      </c>
      <c r="L1145">
        <f t="shared" ref="L1145:L1208" si="275">K1145</f>
        <v>133.18547945205481</v>
      </c>
      <c r="M1145">
        <f t="shared" si="274"/>
        <v>130.89589041095888</v>
      </c>
      <c r="N1145" s="20">
        <f t="shared" ref="N1145:N1208" si="276">((M1145/K1145)*100)-100</f>
        <v>-1.7190980957651192</v>
      </c>
      <c r="P1145">
        <f t="shared" ref="P1145:P1208" si="277">(I1145*0.495)+64</f>
        <v>130.22693150684933</v>
      </c>
      <c r="Q1145" s="20">
        <f t="shared" ref="Q1145:Q1208" si="278">((P1145/K1145)*100)-100</f>
        <v>-2.2213742499388047</v>
      </c>
      <c r="S1145">
        <f t="shared" ref="S1145:S1208" si="279">(I1145*0.505)+64</f>
        <v>131.5648493150685</v>
      </c>
      <c r="T1145" s="20">
        <f t="shared" ref="T1145:T1208" si="280">((S1145/K1145)*100)-100</f>
        <v>-1.216821941591391</v>
      </c>
      <c r="U1145">
        <f t="shared" ref="U1145:U1208" si="281">I1145</f>
        <v>133.7917808219178</v>
      </c>
      <c r="V1145">
        <f t="shared" ref="V1145:V1208" si="282">(K1145-64)*2</f>
        <v>138.37095890410961</v>
      </c>
      <c r="W1145" s="20">
        <f t="shared" ref="W1145:W1208" si="283">((V1145/I1145)*100)-100</f>
        <v>3.4226153909161923</v>
      </c>
      <c r="Y1145">
        <f t="shared" ref="Y1145:Y1208" si="284">(K1145-64)*2.02</f>
        <v>139.75466849315072</v>
      </c>
      <c r="Z1145" s="9">
        <f t="shared" ref="Z1145:Z1208" si="285">((Y1145-I1145)/100)*100</f>
        <v>5.9628876712329202</v>
      </c>
      <c r="AB1145">
        <f t="shared" ref="AB1145:AB1208" si="286">(K1145-64)*1.98</f>
        <v>136.98724931506851</v>
      </c>
      <c r="AC1145" s="9">
        <f t="shared" ref="AC1145:AC1208" si="287">((AB1145-I1145)/100)*100</f>
        <v>3.1954684931507131</v>
      </c>
    </row>
    <row r="1146" spans="1:29">
      <c r="A1146" s="1">
        <v>20150218</v>
      </c>
      <c r="B1146" s="1">
        <v>200000</v>
      </c>
      <c r="C1146" s="1">
        <v>2457072.3220000002</v>
      </c>
      <c r="D1146" s="1">
        <v>2160.6480000000001</v>
      </c>
      <c r="E1146" s="1">
        <v>121</v>
      </c>
      <c r="F1146" s="1">
        <v>118.2</v>
      </c>
      <c r="G1146" s="8">
        <f t="shared" si="271"/>
        <v>133.15068493150685</v>
      </c>
      <c r="H1146" s="5">
        <v>142</v>
      </c>
      <c r="I1146" s="8">
        <f t="shared" si="272"/>
        <v>133.59726027397261</v>
      </c>
      <c r="K1146">
        <f t="shared" si="273"/>
        <v>133.15068493150685</v>
      </c>
      <c r="L1146">
        <f t="shared" si="275"/>
        <v>133.15068493150685</v>
      </c>
      <c r="M1146">
        <f t="shared" si="274"/>
        <v>130.7986301369863</v>
      </c>
      <c r="N1146" s="20">
        <f t="shared" si="276"/>
        <v>-1.7664609053497884</v>
      </c>
      <c r="P1146">
        <f t="shared" si="277"/>
        <v>130.13064383561644</v>
      </c>
      <c r="Q1146" s="20">
        <f t="shared" si="278"/>
        <v>-2.268137860082291</v>
      </c>
      <c r="S1146">
        <f t="shared" si="279"/>
        <v>131.46661643835617</v>
      </c>
      <c r="T1146" s="20">
        <f t="shared" si="280"/>
        <v>-1.2647839506172716</v>
      </c>
      <c r="U1146">
        <f t="shared" si="281"/>
        <v>133.59726027397261</v>
      </c>
      <c r="V1146">
        <f t="shared" si="282"/>
        <v>138.30136986301369</v>
      </c>
      <c r="W1146" s="20">
        <f t="shared" si="283"/>
        <v>3.5211123187662565</v>
      </c>
      <c r="Y1146">
        <f t="shared" si="284"/>
        <v>139.68438356164384</v>
      </c>
      <c r="Z1146" s="9">
        <f t="shared" si="285"/>
        <v>6.0871232876712327</v>
      </c>
      <c r="AB1146">
        <f t="shared" si="286"/>
        <v>136.91835616438354</v>
      </c>
      <c r="AC1146" s="9">
        <f t="shared" si="287"/>
        <v>3.3210958904109309</v>
      </c>
    </row>
    <row r="1147" spans="1:29">
      <c r="A1147" s="1">
        <v>20150219</v>
      </c>
      <c r="B1147" s="1">
        <v>200000</v>
      </c>
      <c r="C1147" s="1">
        <v>2457073.3220000002</v>
      </c>
      <c r="D1147" s="1">
        <v>2160.6849999999999</v>
      </c>
      <c r="E1147" s="1">
        <v>118.7</v>
      </c>
      <c r="F1147" s="1">
        <v>116</v>
      </c>
      <c r="G1147" s="8">
        <f t="shared" si="271"/>
        <v>133.10739726027396</v>
      </c>
      <c r="H1147" s="5">
        <v>104</v>
      </c>
      <c r="I1147" s="8">
        <f t="shared" si="272"/>
        <v>133.51506849315069</v>
      </c>
      <c r="K1147">
        <f t="shared" si="273"/>
        <v>133.10739726027396</v>
      </c>
      <c r="L1147">
        <f t="shared" si="275"/>
        <v>133.10739726027396</v>
      </c>
      <c r="M1147">
        <f t="shared" si="274"/>
        <v>130.75753424657535</v>
      </c>
      <c r="N1147" s="20">
        <f t="shared" si="276"/>
        <v>-1.7653887477821826</v>
      </c>
      <c r="P1147">
        <f t="shared" si="277"/>
        <v>130.08995890410961</v>
      </c>
      <c r="Q1147" s="20">
        <f t="shared" si="278"/>
        <v>-2.2669201098299112</v>
      </c>
      <c r="S1147">
        <f t="shared" si="279"/>
        <v>131.42510958904109</v>
      </c>
      <c r="T1147" s="20">
        <f t="shared" si="280"/>
        <v>-1.2638573857344539</v>
      </c>
      <c r="U1147">
        <f t="shared" si="281"/>
        <v>133.51506849315069</v>
      </c>
      <c r="V1147">
        <f t="shared" si="282"/>
        <v>138.21479452054791</v>
      </c>
      <c r="W1147" s="20">
        <f t="shared" si="283"/>
        <v>3.5199967168037887</v>
      </c>
      <c r="Y1147">
        <f t="shared" si="284"/>
        <v>139.59694246575339</v>
      </c>
      <c r="Z1147" s="9">
        <f t="shared" si="285"/>
        <v>6.0818739726026934</v>
      </c>
      <c r="AB1147">
        <f t="shared" si="286"/>
        <v>136.83264657534244</v>
      </c>
      <c r="AC1147" s="9">
        <f t="shared" si="287"/>
        <v>3.3175780821917438</v>
      </c>
    </row>
    <row r="1148" spans="1:29">
      <c r="A1148" s="1">
        <v>20150220</v>
      </c>
      <c r="B1148" s="1">
        <v>200000</v>
      </c>
      <c r="C1148" s="1">
        <v>2457074.3220000002</v>
      </c>
      <c r="D1148" s="1">
        <v>2160.7220000000002</v>
      </c>
      <c r="E1148" s="1">
        <v>119.7</v>
      </c>
      <c r="F1148" s="1">
        <v>117</v>
      </c>
      <c r="G1148" s="8">
        <f t="shared" si="271"/>
        <v>133.05890410958904</v>
      </c>
      <c r="H1148" s="5">
        <v>114</v>
      </c>
      <c r="I1148" s="8">
        <f t="shared" si="272"/>
        <v>133.35342465753425</v>
      </c>
      <c r="K1148">
        <f t="shared" si="273"/>
        <v>133.05890410958904</v>
      </c>
      <c r="L1148">
        <f t="shared" si="275"/>
        <v>133.05890410958904</v>
      </c>
      <c r="M1148">
        <f t="shared" si="274"/>
        <v>130.67671232876711</v>
      </c>
      <c r="N1148" s="20">
        <f t="shared" si="276"/>
        <v>-1.7903287245323583</v>
      </c>
      <c r="P1148">
        <f t="shared" si="277"/>
        <v>130.00994520547945</v>
      </c>
      <c r="Q1148" s="20">
        <f t="shared" si="278"/>
        <v>-2.291435454479938</v>
      </c>
      <c r="S1148">
        <f t="shared" si="279"/>
        <v>131.34347945205479</v>
      </c>
      <c r="T1148" s="20">
        <f t="shared" si="280"/>
        <v>-1.2892219945847501</v>
      </c>
      <c r="U1148">
        <f t="shared" si="281"/>
        <v>133.35342465753425</v>
      </c>
      <c r="V1148">
        <f t="shared" si="282"/>
        <v>138.11780821917807</v>
      </c>
      <c r="W1148" s="20">
        <f t="shared" si="283"/>
        <v>3.5727493117475433</v>
      </c>
      <c r="Y1148">
        <f t="shared" si="284"/>
        <v>139.49898630136985</v>
      </c>
      <c r="Z1148" s="9">
        <f t="shared" si="285"/>
        <v>6.145561643835606</v>
      </c>
      <c r="AB1148">
        <f t="shared" si="286"/>
        <v>136.73663013698629</v>
      </c>
      <c r="AC1148" s="9">
        <f t="shared" si="287"/>
        <v>3.3832054794520441</v>
      </c>
    </row>
    <row r="1149" spans="1:29">
      <c r="A1149" s="1">
        <v>20150221</v>
      </c>
      <c r="B1149" s="1">
        <v>200000</v>
      </c>
      <c r="C1149" s="1">
        <v>2457075.3220000002</v>
      </c>
      <c r="D1149" s="1">
        <v>2160.7579999999998</v>
      </c>
      <c r="E1149" s="1">
        <v>116.1</v>
      </c>
      <c r="F1149" s="1">
        <v>113.6</v>
      </c>
      <c r="G1149" s="8">
        <f t="shared" si="271"/>
        <v>133.03232876712329</v>
      </c>
      <c r="H1149" s="5">
        <v>97</v>
      </c>
      <c r="I1149" s="8">
        <f t="shared" si="272"/>
        <v>133.2876712328767</v>
      </c>
      <c r="K1149">
        <f t="shared" si="273"/>
        <v>133.03232876712329</v>
      </c>
      <c r="L1149">
        <f t="shared" si="275"/>
        <v>133.03232876712329</v>
      </c>
      <c r="M1149">
        <f t="shared" si="274"/>
        <v>130.64383561643837</v>
      </c>
      <c r="N1149" s="20">
        <f t="shared" si="276"/>
        <v>-1.7954230921312586</v>
      </c>
      <c r="P1149">
        <f t="shared" si="277"/>
        <v>129.97739726027396</v>
      </c>
      <c r="Q1149" s="20">
        <f t="shared" si="278"/>
        <v>-2.2963827929352902</v>
      </c>
      <c r="S1149">
        <f t="shared" si="279"/>
        <v>131.31027397260272</v>
      </c>
      <c r="T1149" s="20">
        <f t="shared" si="280"/>
        <v>-1.294463391327298</v>
      </c>
      <c r="U1149">
        <f t="shared" si="281"/>
        <v>133.2876712328767</v>
      </c>
      <c r="V1149">
        <f t="shared" si="282"/>
        <v>138.06465753424658</v>
      </c>
      <c r="W1149" s="20">
        <f t="shared" si="283"/>
        <v>3.5839671120246663</v>
      </c>
      <c r="Y1149">
        <f t="shared" si="284"/>
        <v>139.44530410958905</v>
      </c>
      <c r="Z1149" s="9">
        <f t="shared" si="285"/>
        <v>6.1576328767123414</v>
      </c>
      <c r="AB1149">
        <f t="shared" si="286"/>
        <v>136.68401095890411</v>
      </c>
      <c r="AC1149" s="9">
        <f t="shared" si="287"/>
        <v>3.3963397260274064</v>
      </c>
    </row>
    <row r="1150" spans="1:29">
      <c r="A1150" s="1">
        <v>20150222</v>
      </c>
      <c r="B1150" s="1">
        <v>200000</v>
      </c>
      <c r="C1150" s="1">
        <v>2457076.3220000002</v>
      </c>
      <c r="D1150" s="1">
        <v>2160.7950000000001</v>
      </c>
      <c r="E1150" s="1">
        <v>117.5</v>
      </c>
      <c r="F1150" s="1">
        <v>115</v>
      </c>
      <c r="G1150" s="8">
        <f t="shared" si="271"/>
        <v>132.99095890410959</v>
      </c>
      <c r="H1150" s="5">
        <v>87</v>
      </c>
      <c r="I1150" s="8">
        <f t="shared" si="272"/>
        <v>133.1123287671233</v>
      </c>
      <c r="K1150">
        <f t="shared" si="273"/>
        <v>132.99095890410959</v>
      </c>
      <c r="L1150">
        <f t="shared" si="275"/>
        <v>132.99095890410959</v>
      </c>
      <c r="M1150">
        <f t="shared" si="274"/>
        <v>130.55616438356165</v>
      </c>
      <c r="N1150" s="20">
        <f t="shared" si="276"/>
        <v>-1.8307970260621289</v>
      </c>
      <c r="P1150">
        <f t="shared" si="277"/>
        <v>129.89060273972603</v>
      </c>
      <c r="Q1150" s="20">
        <f t="shared" si="278"/>
        <v>-2.3312533347616551</v>
      </c>
      <c r="S1150">
        <f t="shared" si="279"/>
        <v>131.22172602739727</v>
      </c>
      <c r="T1150" s="20">
        <f t="shared" si="280"/>
        <v>-1.3303407173625885</v>
      </c>
      <c r="U1150">
        <f t="shared" si="281"/>
        <v>133.1123287671233</v>
      </c>
      <c r="V1150">
        <f t="shared" si="282"/>
        <v>137.98191780821918</v>
      </c>
      <c r="W1150" s="20">
        <f t="shared" si="283"/>
        <v>3.6582554645371061</v>
      </c>
      <c r="Y1150">
        <f t="shared" si="284"/>
        <v>139.36173698630137</v>
      </c>
      <c r="Z1150" s="9">
        <f t="shared" si="285"/>
        <v>6.2494082191780649</v>
      </c>
      <c r="AB1150">
        <f t="shared" si="286"/>
        <v>136.60209863013699</v>
      </c>
      <c r="AC1150" s="9">
        <f t="shared" si="287"/>
        <v>3.4897698630136911</v>
      </c>
    </row>
    <row r="1151" spans="1:29">
      <c r="A1151" s="1">
        <v>20150223</v>
      </c>
      <c r="B1151" s="1">
        <v>200000</v>
      </c>
      <c r="C1151" s="1">
        <v>2457077.3220000002</v>
      </c>
      <c r="D1151" s="1">
        <v>2160.8319999999999</v>
      </c>
      <c r="E1151" s="1">
        <v>116.8</v>
      </c>
      <c r="F1151" s="1">
        <v>114.3</v>
      </c>
      <c r="G1151" s="8">
        <f t="shared" si="271"/>
        <v>132.95424657534247</v>
      </c>
      <c r="H1151" s="5">
        <v>88</v>
      </c>
      <c r="I1151" s="8">
        <f t="shared" si="272"/>
        <v>132.95616438356166</v>
      </c>
      <c r="K1151">
        <f t="shared" si="273"/>
        <v>132.95424657534247</v>
      </c>
      <c r="L1151">
        <f t="shared" si="275"/>
        <v>132.95424657534247</v>
      </c>
      <c r="M1151">
        <f t="shared" si="274"/>
        <v>130.47808219178083</v>
      </c>
      <c r="N1151" s="20">
        <f t="shared" si="276"/>
        <v>-1.8624184238887409</v>
      </c>
      <c r="P1151">
        <f t="shared" si="277"/>
        <v>129.81330136986301</v>
      </c>
      <c r="Q1151" s="20">
        <f t="shared" si="278"/>
        <v>-2.3624256361751748</v>
      </c>
      <c r="S1151">
        <f t="shared" si="279"/>
        <v>131.14286301369864</v>
      </c>
      <c r="T1151" s="20">
        <f t="shared" si="280"/>
        <v>-1.3624112116022928</v>
      </c>
      <c r="U1151">
        <f t="shared" si="281"/>
        <v>132.95616438356166</v>
      </c>
      <c r="V1151">
        <f t="shared" si="282"/>
        <v>137.90849315068493</v>
      </c>
      <c r="W1151" s="20">
        <f t="shared" si="283"/>
        <v>3.7247831193719207</v>
      </c>
      <c r="Y1151">
        <f t="shared" si="284"/>
        <v>139.28757808219177</v>
      </c>
      <c r="Z1151" s="9">
        <f t="shared" si="285"/>
        <v>6.3314136986301142</v>
      </c>
      <c r="AB1151">
        <f t="shared" si="286"/>
        <v>136.52940821917809</v>
      </c>
      <c r="AC1151" s="9">
        <f t="shared" si="287"/>
        <v>3.573243835616438</v>
      </c>
    </row>
    <row r="1152" spans="1:29">
      <c r="A1152" s="1">
        <v>20150224</v>
      </c>
      <c r="B1152" s="1">
        <v>200000</v>
      </c>
      <c r="C1152" s="1">
        <v>2457078.3220000002</v>
      </c>
      <c r="D1152" s="1">
        <v>2160.8679999999999</v>
      </c>
      <c r="E1152" s="1">
        <v>114.4</v>
      </c>
      <c r="F1152" s="1">
        <v>112.1</v>
      </c>
      <c r="G1152" s="8">
        <f t="shared" si="271"/>
        <v>132.9095890410959</v>
      </c>
      <c r="H1152" s="5">
        <v>95</v>
      </c>
      <c r="I1152" s="8">
        <f t="shared" si="272"/>
        <v>132.84931506849315</v>
      </c>
      <c r="K1152">
        <f t="shared" si="273"/>
        <v>132.9095890410959</v>
      </c>
      <c r="L1152">
        <f t="shared" si="275"/>
        <v>132.9095890410959</v>
      </c>
      <c r="M1152">
        <f t="shared" si="274"/>
        <v>130.42465753424659</v>
      </c>
      <c r="N1152" s="20">
        <f t="shared" si="276"/>
        <v>-1.8696405013192532</v>
      </c>
      <c r="P1152">
        <f t="shared" si="277"/>
        <v>129.76041095890412</v>
      </c>
      <c r="Q1152" s="20">
        <f t="shared" si="278"/>
        <v>-2.3694137532981614</v>
      </c>
      <c r="S1152">
        <f t="shared" si="279"/>
        <v>131.08890410958904</v>
      </c>
      <c r="T1152" s="20">
        <f t="shared" si="280"/>
        <v>-1.3698672493403734</v>
      </c>
      <c r="U1152">
        <f t="shared" si="281"/>
        <v>132.84931506849315</v>
      </c>
      <c r="V1152">
        <f t="shared" si="282"/>
        <v>137.8191780821918</v>
      </c>
      <c r="W1152" s="20">
        <f t="shared" si="283"/>
        <v>3.740977521138376</v>
      </c>
      <c r="Y1152">
        <f t="shared" si="284"/>
        <v>139.19736986301371</v>
      </c>
      <c r="Z1152" s="9">
        <f t="shared" si="285"/>
        <v>6.3480547945205492</v>
      </c>
      <c r="AB1152">
        <f t="shared" si="286"/>
        <v>136.44098630136989</v>
      </c>
      <c r="AC1152" s="9">
        <f t="shared" si="287"/>
        <v>3.5916712328767342</v>
      </c>
    </row>
    <row r="1153" spans="1:29">
      <c r="A1153" s="1">
        <v>20150225</v>
      </c>
      <c r="B1153" s="1">
        <v>200000</v>
      </c>
      <c r="C1153" s="1">
        <v>2457079.3220000002</v>
      </c>
      <c r="D1153" s="1">
        <v>2160.9050000000002</v>
      </c>
      <c r="E1153" s="1">
        <v>111</v>
      </c>
      <c r="F1153" s="1">
        <v>108.8</v>
      </c>
      <c r="G1153" s="8">
        <f t="shared" si="271"/>
        <v>132.88328767123286</v>
      </c>
      <c r="H1153" s="5">
        <v>63</v>
      </c>
      <c r="I1153" s="8">
        <f t="shared" si="272"/>
        <v>132.69315068493151</v>
      </c>
      <c r="K1153">
        <f t="shared" si="273"/>
        <v>132.88328767123286</v>
      </c>
      <c r="L1153">
        <f t="shared" si="275"/>
        <v>132.88328767123286</v>
      </c>
      <c r="M1153">
        <f t="shared" si="274"/>
        <v>130.34657534246577</v>
      </c>
      <c r="N1153" s="20">
        <f t="shared" si="276"/>
        <v>-1.9089777000725547</v>
      </c>
      <c r="P1153">
        <f t="shared" si="277"/>
        <v>129.68310958904109</v>
      </c>
      <c r="Q1153" s="20">
        <f t="shared" si="278"/>
        <v>-2.4082622715576889</v>
      </c>
      <c r="S1153">
        <f t="shared" si="279"/>
        <v>131.01004109589041</v>
      </c>
      <c r="T1153" s="20">
        <f t="shared" si="280"/>
        <v>-1.4096931285874348</v>
      </c>
      <c r="U1153">
        <f t="shared" si="281"/>
        <v>132.69315068493151</v>
      </c>
      <c r="V1153">
        <f t="shared" si="282"/>
        <v>137.76657534246573</v>
      </c>
      <c r="W1153" s="20">
        <f t="shared" si="283"/>
        <v>3.8234261763673345</v>
      </c>
      <c r="Y1153">
        <f t="shared" si="284"/>
        <v>139.14424109589038</v>
      </c>
      <c r="Z1153" s="9">
        <f t="shared" si="285"/>
        <v>6.4510904109588694</v>
      </c>
      <c r="AB1153">
        <f t="shared" si="286"/>
        <v>136.38890958904108</v>
      </c>
      <c r="AC1153" s="9">
        <f t="shared" si="287"/>
        <v>3.6957589041095673</v>
      </c>
    </row>
    <row r="1154" spans="1:29">
      <c r="A1154" s="1">
        <v>20150226</v>
      </c>
      <c r="B1154" s="1">
        <v>200000</v>
      </c>
      <c r="C1154" s="1">
        <v>2457080.3220000002</v>
      </c>
      <c r="D1154" s="1">
        <v>2160.942</v>
      </c>
      <c r="E1154" s="1">
        <v>111.3</v>
      </c>
      <c r="F1154" s="1">
        <v>109.1</v>
      </c>
      <c r="G1154" s="8">
        <f t="shared" si="271"/>
        <v>132.84821917808216</v>
      </c>
      <c r="H1154" s="5">
        <v>94</v>
      </c>
      <c r="I1154" s="8">
        <f t="shared" si="272"/>
        <v>132.58356164383562</v>
      </c>
      <c r="K1154">
        <f t="shared" si="273"/>
        <v>132.84821917808216</v>
      </c>
      <c r="L1154">
        <f t="shared" si="275"/>
        <v>132.84821917808216</v>
      </c>
      <c r="M1154">
        <f t="shared" si="274"/>
        <v>130.29178082191783</v>
      </c>
      <c r="N1154" s="20">
        <f t="shared" si="276"/>
        <v>-1.9243301656437239</v>
      </c>
      <c r="P1154">
        <f t="shared" si="277"/>
        <v>129.62886301369863</v>
      </c>
      <c r="Q1154" s="20">
        <f t="shared" si="278"/>
        <v>-2.4233340757605504</v>
      </c>
      <c r="S1154">
        <f t="shared" si="279"/>
        <v>130.95469863013699</v>
      </c>
      <c r="T1154" s="20">
        <f t="shared" si="280"/>
        <v>-1.4253262555269401</v>
      </c>
      <c r="U1154">
        <f t="shared" si="281"/>
        <v>132.58356164383562</v>
      </c>
      <c r="V1154">
        <f t="shared" si="282"/>
        <v>137.69643835616432</v>
      </c>
      <c r="W1154" s="20">
        <f t="shared" si="283"/>
        <v>3.8563428595044229</v>
      </c>
      <c r="Y1154">
        <f t="shared" si="284"/>
        <v>139.07340273972596</v>
      </c>
      <c r="Z1154" s="9">
        <f t="shared" si="285"/>
        <v>6.4898410958903421</v>
      </c>
      <c r="AB1154">
        <f t="shared" si="286"/>
        <v>136.31947397260268</v>
      </c>
      <c r="AC1154" s="9">
        <f t="shared" si="287"/>
        <v>3.735912328767057</v>
      </c>
    </row>
    <row r="1155" spans="1:29">
      <c r="A1155" s="1">
        <v>20150227</v>
      </c>
      <c r="B1155" s="1">
        <v>200000</v>
      </c>
      <c r="C1155" s="1">
        <v>2457081.3220000002</v>
      </c>
      <c r="D1155" s="1">
        <v>2160.9780000000001</v>
      </c>
      <c r="E1155" s="1">
        <v>118</v>
      </c>
      <c r="F1155" s="1">
        <v>115.7</v>
      </c>
      <c r="G1155" s="8">
        <f t="shared" si="271"/>
        <v>132.82164383561641</v>
      </c>
      <c r="H1155" s="5">
        <v>82</v>
      </c>
      <c r="I1155" s="8">
        <f t="shared" si="272"/>
        <v>132.60273972602741</v>
      </c>
      <c r="K1155">
        <f t="shared" si="273"/>
        <v>132.82164383561641</v>
      </c>
      <c r="L1155">
        <f t="shared" si="275"/>
        <v>132.82164383561641</v>
      </c>
      <c r="M1155">
        <f t="shared" si="274"/>
        <v>130.30136986301369</v>
      </c>
      <c r="N1155" s="20">
        <f t="shared" si="276"/>
        <v>-1.8974874123090046</v>
      </c>
      <c r="P1155">
        <f t="shared" si="277"/>
        <v>129.63835616438357</v>
      </c>
      <c r="Q1155" s="20">
        <f t="shared" si="278"/>
        <v>-2.3966633594540951</v>
      </c>
      <c r="S1155">
        <f t="shared" si="279"/>
        <v>130.96438356164384</v>
      </c>
      <c r="T1155" s="20">
        <f t="shared" si="280"/>
        <v>-1.3983114651638857</v>
      </c>
      <c r="U1155">
        <f t="shared" si="281"/>
        <v>132.60273972602741</v>
      </c>
      <c r="V1155">
        <f t="shared" si="282"/>
        <v>137.64328767123283</v>
      </c>
      <c r="W1155" s="20">
        <f t="shared" si="283"/>
        <v>3.8012396694214345</v>
      </c>
      <c r="Y1155">
        <f t="shared" si="284"/>
        <v>139.01972054794516</v>
      </c>
      <c r="Z1155" s="9">
        <f t="shared" si="285"/>
        <v>6.416980821917746</v>
      </c>
      <c r="AB1155">
        <f t="shared" si="286"/>
        <v>136.2668547945205</v>
      </c>
      <c r="AC1155" s="9">
        <f t="shared" si="287"/>
        <v>3.6641150684930892</v>
      </c>
    </row>
    <row r="1156" spans="1:29">
      <c r="A1156" s="1">
        <v>20150228</v>
      </c>
      <c r="B1156" s="1">
        <v>200000</v>
      </c>
      <c r="C1156" s="1">
        <v>2457082.3220000002</v>
      </c>
      <c r="D1156" s="1">
        <v>2161.0149999999999</v>
      </c>
      <c r="E1156" s="1">
        <v>123.4</v>
      </c>
      <c r="F1156" s="1">
        <v>121.1</v>
      </c>
      <c r="G1156" s="8">
        <f t="shared" si="271"/>
        <v>132.76630136986302</v>
      </c>
      <c r="H1156" s="5">
        <v>92</v>
      </c>
      <c r="I1156" s="8">
        <f t="shared" si="272"/>
        <v>132.53150684931506</v>
      </c>
      <c r="K1156">
        <f t="shared" si="273"/>
        <v>132.76630136986302</v>
      </c>
      <c r="L1156">
        <f t="shared" si="275"/>
        <v>132.76630136986302</v>
      </c>
      <c r="M1156">
        <f t="shared" si="274"/>
        <v>130.26575342465753</v>
      </c>
      <c r="N1156" s="20">
        <f t="shared" si="276"/>
        <v>-1.8834206567518947</v>
      </c>
      <c r="P1156">
        <f t="shared" si="277"/>
        <v>129.60309589041094</v>
      </c>
      <c r="Q1156" s="20">
        <f t="shared" si="278"/>
        <v>-2.3825364168577323</v>
      </c>
      <c r="S1156">
        <f t="shared" si="279"/>
        <v>130.92841095890412</v>
      </c>
      <c r="T1156" s="20">
        <f t="shared" si="280"/>
        <v>-1.3843048966460714</v>
      </c>
      <c r="U1156">
        <f t="shared" si="281"/>
        <v>132.53150684931506</v>
      </c>
      <c r="V1156">
        <f t="shared" si="282"/>
        <v>137.53260273972603</v>
      </c>
      <c r="W1156" s="20">
        <f t="shared" si="283"/>
        <v>3.7735146979782712</v>
      </c>
      <c r="Y1156">
        <f t="shared" si="284"/>
        <v>138.90792876712328</v>
      </c>
      <c r="Z1156" s="9">
        <f t="shared" si="285"/>
        <v>6.3764219178082158</v>
      </c>
      <c r="AB1156">
        <f t="shared" si="286"/>
        <v>136.15727671232878</v>
      </c>
      <c r="AC1156" s="9">
        <f t="shared" si="287"/>
        <v>3.6257698630137156</v>
      </c>
    </row>
    <row r="1157" spans="1:29">
      <c r="A1157" s="1">
        <v>20150301</v>
      </c>
      <c r="B1157" s="1">
        <v>200000</v>
      </c>
      <c r="C1157" s="1">
        <v>2457083.3220000002</v>
      </c>
      <c r="D1157" s="1">
        <v>2161.0520000000001</v>
      </c>
      <c r="E1157" s="1">
        <v>127.6</v>
      </c>
      <c r="F1157" s="1">
        <v>125.3</v>
      </c>
      <c r="G1157" s="8">
        <f t="shared" si="271"/>
        <v>132.67835616438356</v>
      </c>
      <c r="H1157" s="5">
        <v>124</v>
      </c>
      <c r="I1157" s="8">
        <f t="shared" si="272"/>
        <v>132.36712328767123</v>
      </c>
      <c r="K1157">
        <f t="shared" si="273"/>
        <v>132.67835616438356</v>
      </c>
      <c r="L1157">
        <f t="shared" si="275"/>
        <v>132.67835616438356</v>
      </c>
      <c r="M1157">
        <f t="shared" si="274"/>
        <v>130.18356164383562</v>
      </c>
      <c r="N1157" s="20">
        <f t="shared" si="276"/>
        <v>-1.8803327028388708</v>
      </c>
      <c r="P1157">
        <f t="shared" si="277"/>
        <v>129.52172602739728</v>
      </c>
      <c r="Q1157" s="20">
        <f t="shared" si="278"/>
        <v>-2.3791598179550277</v>
      </c>
      <c r="S1157">
        <f t="shared" si="279"/>
        <v>130.84539726027396</v>
      </c>
      <c r="T1157" s="20">
        <f t="shared" si="280"/>
        <v>-1.3815055877227138</v>
      </c>
      <c r="U1157">
        <f t="shared" si="281"/>
        <v>132.36712328767123</v>
      </c>
      <c r="V1157">
        <f t="shared" si="282"/>
        <v>137.35671232876712</v>
      </c>
      <c r="W1157" s="20">
        <f t="shared" si="283"/>
        <v>3.7695078031212432</v>
      </c>
      <c r="Y1157">
        <f t="shared" si="284"/>
        <v>138.73027945205479</v>
      </c>
      <c r="Z1157" s="9">
        <f t="shared" si="285"/>
        <v>6.3631561643835539</v>
      </c>
      <c r="AB1157">
        <f t="shared" si="286"/>
        <v>135.98314520547945</v>
      </c>
      <c r="AC1157" s="9">
        <f t="shared" si="287"/>
        <v>3.616021917808212</v>
      </c>
    </row>
    <row r="1158" spans="1:29">
      <c r="A1158" s="1">
        <v>20150302</v>
      </c>
      <c r="B1158" s="1">
        <v>200000</v>
      </c>
      <c r="C1158" s="1">
        <v>2457084.3220000002</v>
      </c>
      <c r="D1158" s="1">
        <v>2161.0880000000002</v>
      </c>
      <c r="E1158" s="1">
        <v>130.4</v>
      </c>
      <c r="F1158" s="1">
        <v>128.1</v>
      </c>
      <c r="G1158" s="8">
        <f t="shared" si="271"/>
        <v>132.58410958904108</v>
      </c>
      <c r="H1158" s="5">
        <v>114</v>
      </c>
      <c r="I1158" s="8">
        <f t="shared" si="272"/>
        <v>132.24657534246575</v>
      </c>
      <c r="K1158">
        <f t="shared" si="273"/>
        <v>132.58410958904108</v>
      </c>
      <c r="L1158">
        <f t="shared" si="275"/>
        <v>132.58410958904108</v>
      </c>
      <c r="M1158">
        <f t="shared" si="274"/>
        <v>130.12328767123287</v>
      </c>
      <c r="N1158" s="20">
        <f t="shared" si="276"/>
        <v>-1.8560458907449799</v>
      </c>
      <c r="P1158">
        <f t="shared" si="277"/>
        <v>129.46205479452055</v>
      </c>
      <c r="Q1158" s="20">
        <f t="shared" si="278"/>
        <v>-2.3547729846341952</v>
      </c>
      <c r="S1158">
        <f t="shared" si="279"/>
        <v>130.78452054794519</v>
      </c>
      <c r="T1158" s="20">
        <f t="shared" si="280"/>
        <v>-1.3573187968557505</v>
      </c>
      <c r="U1158">
        <f t="shared" si="281"/>
        <v>132.24657534246575</v>
      </c>
      <c r="V1158">
        <f t="shared" si="282"/>
        <v>137.16821917808215</v>
      </c>
      <c r="W1158" s="20">
        <f t="shared" si="283"/>
        <v>3.721566190180198</v>
      </c>
      <c r="Y1158">
        <f t="shared" si="284"/>
        <v>138.53990136986297</v>
      </c>
      <c r="Z1158" s="9">
        <f t="shared" si="285"/>
        <v>6.293326027397228</v>
      </c>
      <c r="AB1158">
        <f t="shared" si="286"/>
        <v>135.79653698630133</v>
      </c>
      <c r="AC1158" s="9">
        <f t="shared" si="287"/>
        <v>3.5499616438355872</v>
      </c>
    </row>
    <row r="1159" spans="1:29">
      <c r="A1159" s="1">
        <v>20150303</v>
      </c>
      <c r="B1159" s="1">
        <v>200000</v>
      </c>
      <c r="C1159" s="1">
        <v>2457085.3220000002</v>
      </c>
      <c r="D1159" s="1">
        <v>2161.125</v>
      </c>
      <c r="E1159" s="1">
        <v>125.1</v>
      </c>
      <c r="F1159" s="1">
        <v>122.9</v>
      </c>
      <c r="G1159" s="8">
        <f t="shared" si="271"/>
        <v>132.47945205479448</v>
      </c>
      <c r="H1159" s="5">
        <v>107</v>
      </c>
      <c r="I1159" s="8">
        <f t="shared" si="272"/>
        <v>132.01643835616437</v>
      </c>
      <c r="K1159">
        <f t="shared" si="273"/>
        <v>132.47945205479448</v>
      </c>
      <c r="L1159">
        <f t="shared" si="275"/>
        <v>132.47945205479448</v>
      </c>
      <c r="M1159">
        <f t="shared" si="274"/>
        <v>130.00821917808219</v>
      </c>
      <c r="N1159" s="20">
        <f t="shared" si="276"/>
        <v>-1.8653706958949243</v>
      </c>
      <c r="P1159">
        <f t="shared" si="277"/>
        <v>129.34813698630137</v>
      </c>
      <c r="Q1159" s="20">
        <f t="shared" si="278"/>
        <v>-2.3636232033915547</v>
      </c>
      <c r="S1159">
        <f t="shared" si="279"/>
        <v>130.668301369863</v>
      </c>
      <c r="T1159" s="20">
        <f t="shared" si="280"/>
        <v>-1.3671181883982797</v>
      </c>
      <c r="U1159">
        <f t="shared" si="281"/>
        <v>132.01643835616437</v>
      </c>
      <c r="V1159">
        <f t="shared" si="282"/>
        <v>136.95890410958896</v>
      </c>
      <c r="W1159" s="20">
        <f t="shared" si="283"/>
        <v>3.7438260075540057</v>
      </c>
      <c r="Y1159">
        <f t="shared" si="284"/>
        <v>138.32849315068484</v>
      </c>
      <c r="Z1159" s="9">
        <f t="shared" si="285"/>
        <v>6.3120547945204635</v>
      </c>
      <c r="AB1159">
        <f t="shared" si="286"/>
        <v>135.58931506849308</v>
      </c>
      <c r="AC1159" s="9">
        <f t="shared" si="287"/>
        <v>3.5728767123287071</v>
      </c>
    </row>
    <row r="1160" spans="1:29">
      <c r="A1160" s="1">
        <v>20150304</v>
      </c>
      <c r="B1160" s="1">
        <v>200000</v>
      </c>
      <c r="C1160" s="1">
        <v>2457086.3220000002</v>
      </c>
      <c r="D1160" s="1">
        <v>2161.1619999999998</v>
      </c>
      <c r="E1160" s="1">
        <v>124.2</v>
      </c>
      <c r="F1160" s="1">
        <v>122.1</v>
      </c>
      <c r="G1160" s="8">
        <f t="shared" si="271"/>
        <v>132.34547945205475</v>
      </c>
      <c r="H1160" s="5">
        <v>111</v>
      </c>
      <c r="I1160" s="8">
        <f t="shared" si="272"/>
        <v>131.72602739726028</v>
      </c>
      <c r="K1160">
        <f t="shared" si="273"/>
        <v>132.34547945205475</v>
      </c>
      <c r="L1160">
        <f t="shared" si="275"/>
        <v>132.34547945205475</v>
      </c>
      <c r="M1160">
        <f t="shared" si="274"/>
        <v>129.86301369863014</v>
      </c>
      <c r="N1160" s="20">
        <f t="shared" si="276"/>
        <v>-1.8757465413270324</v>
      </c>
      <c r="P1160">
        <f t="shared" si="277"/>
        <v>129.20438356164385</v>
      </c>
      <c r="Q1160" s="20">
        <f t="shared" si="278"/>
        <v>-2.3734062571807186</v>
      </c>
      <c r="S1160">
        <f t="shared" si="279"/>
        <v>130.52164383561643</v>
      </c>
      <c r="T1160" s="20">
        <f t="shared" si="280"/>
        <v>-1.3780868254733605</v>
      </c>
      <c r="U1160">
        <f t="shared" si="281"/>
        <v>131.72602739726028</v>
      </c>
      <c r="V1160">
        <f t="shared" si="282"/>
        <v>136.69095890410949</v>
      </c>
      <c r="W1160" s="20">
        <f t="shared" si="283"/>
        <v>3.7691347753743116</v>
      </c>
      <c r="Y1160">
        <f t="shared" si="284"/>
        <v>138.05786849315058</v>
      </c>
      <c r="Z1160" s="9">
        <f t="shared" si="285"/>
        <v>6.3318410958902973</v>
      </c>
      <c r="AB1160">
        <f t="shared" si="286"/>
        <v>135.32404931506841</v>
      </c>
      <c r="AC1160" s="9">
        <f t="shared" si="287"/>
        <v>3.5980219178081261</v>
      </c>
    </row>
    <row r="1161" spans="1:29">
      <c r="A1161" s="1">
        <v>20150305</v>
      </c>
      <c r="B1161" s="1">
        <v>170000</v>
      </c>
      <c r="C1161" s="1">
        <v>2457087.1970000002</v>
      </c>
      <c r="D1161" s="1">
        <v>2161.194</v>
      </c>
      <c r="E1161" s="1">
        <v>126.6</v>
      </c>
      <c r="F1161" s="1">
        <v>124.5</v>
      </c>
      <c r="G1161" s="8">
        <f t="shared" si="271"/>
        <v>132.20273972602735</v>
      </c>
      <c r="H1161" s="5">
        <v>101</v>
      </c>
      <c r="I1161" s="8">
        <f t="shared" si="272"/>
        <v>131.47397260273974</v>
      </c>
      <c r="K1161">
        <f t="shared" si="273"/>
        <v>132.20273972602735</v>
      </c>
      <c r="L1161">
        <f t="shared" si="275"/>
        <v>132.20273972602735</v>
      </c>
      <c r="M1161">
        <f t="shared" si="274"/>
        <v>129.73698630136988</v>
      </c>
      <c r="N1161" s="20">
        <f t="shared" si="276"/>
        <v>-1.8651303518878848</v>
      </c>
      <c r="P1161">
        <f t="shared" si="277"/>
        <v>129.07961643835617</v>
      </c>
      <c r="Q1161" s="20">
        <f t="shared" si="278"/>
        <v>-2.3623741037011996</v>
      </c>
      <c r="S1161">
        <f t="shared" si="279"/>
        <v>130.39435616438357</v>
      </c>
      <c r="T1161" s="20">
        <f t="shared" si="280"/>
        <v>-1.36788660007457</v>
      </c>
      <c r="U1161">
        <f t="shared" si="281"/>
        <v>131.47397260273974</v>
      </c>
      <c r="V1161">
        <f t="shared" si="282"/>
        <v>136.40547945205469</v>
      </c>
      <c r="W1161" s="20">
        <f t="shared" si="283"/>
        <v>3.7509377344335064</v>
      </c>
      <c r="Y1161">
        <f t="shared" si="284"/>
        <v>137.76953424657523</v>
      </c>
      <c r="Z1161" s="9">
        <f t="shared" si="285"/>
        <v>6.295561643835498</v>
      </c>
      <c r="AB1161">
        <f t="shared" si="286"/>
        <v>135.04142465753415</v>
      </c>
      <c r="AC1161" s="9">
        <f t="shared" si="287"/>
        <v>3.5674520547944155</v>
      </c>
    </row>
    <row r="1162" spans="1:29">
      <c r="A1162" s="1">
        <v>20150306</v>
      </c>
      <c r="B1162" s="1">
        <v>200000</v>
      </c>
      <c r="C1162" s="1">
        <v>2457088.3220000002</v>
      </c>
      <c r="D1162" s="1">
        <v>2161.2350000000001</v>
      </c>
      <c r="E1162" s="1">
        <v>127.4</v>
      </c>
      <c r="F1162" s="1">
        <v>125.4</v>
      </c>
      <c r="G1162" s="8">
        <f t="shared" si="271"/>
        <v>132.04684931506844</v>
      </c>
      <c r="H1162" s="5">
        <v>86</v>
      </c>
      <c r="I1162" s="8">
        <f t="shared" si="272"/>
        <v>131.27123287671233</v>
      </c>
      <c r="K1162">
        <f t="shared" si="273"/>
        <v>132.04684931506844</v>
      </c>
      <c r="L1162">
        <f t="shared" si="275"/>
        <v>132.04684931506844</v>
      </c>
      <c r="M1162">
        <f t="shared" si="274"/>
        <v>129.63561643835618</v>
      </c>
      <c r="N1162" s="20">
        <f t="shared" si="276"/>
        <v>-1.8260434756447523</v>
      </c>
      <c r="P1162">
        <f t="shared" si="277"/>
        <v>128.97926027397261</v>
      </c>
      <c r="Q1162" s="20">
        <f t="shared" si="278"/>
        <v>-2.3231065769516874</v>
      </c>
      <c r="S1162">
        <f t="shared" si="279"/>
        <v>130.29197260273975</v>
      </c>
      <c r="T1162" s="20">
        <f t="shared" si="280"/>
        <v>-1.3289803743378172</v>
      </c>
      <c r="U1162">
        <f t="shared" si="281"/>
        <v>131.27123287671233</v>
      </c>
      <c r="V1162">
        <f t="shared" si="282"/>
        <v>136.09369863013688</v>
      </c>
      <c r="W1162" s="20">
        <f t="shared" si="283"/>
        <v>3.6736653170262628</v>
      </c>
      <c r="Y1162">
        <f t="shared" si="284"/>
        <v>137.45463561643825</v>
      </c>
      <c r="Z1162" s="9">
        <f t="shared" si="285"/>
        <v>6.1834027397259206</v>
      </c>
      <c r="AB1162">
        <f t="shared" si="286"/>
        <v>134.73276164383552</v>
      </c>
      <c r="AC1162" s="9">
        <f t="shared" si="287"/>
        <v>3.461528767123184</v>
      </c>
    </row>
    <row r="1163" spans="1:29">
      <c r="A1163" s="1">
        <v>20150307</v>
      </c>
      <c r="B1163" s="1">
        <v>200000</v>
      </c>
      <c r="C1163" s="1">
        <v>2457089.3220000002</v>
      </c>
      <c r="D1163" s="1">
        <v>2161.2719999999999</v>
      </c>
      <c r="E1163" s="1">
        <v>137.80000000000001</v>
      </c>
      <c r="F1163" s="1">
        <v>135.69999999999999</v>
      </c>
      <c r="G1163" s="8">
        <f t="shared" si="271"/>
        <v>131.88383561643832</v>
      </c>
      <c r="H1163" s="5">
        <v>72</v>
      </c>
      <c r="I1163" s="8">
        <f t="shared" si="272"/>
        <v>130.83287671232875</v>
      </c>
      <c r="K1163">
        <f t="shared" si="273"/>
        <v>131.88383561643832</v>
      </c>
      <c r="L1163">
        <f t="shared" si="275"/>
        <v>131.88383561643832</v>
      </c>
      <c r="M1163">
        <f t="shared" si="274"/>
        <v>129.41643835616438</v>
      </c>
      <c r="N1163" s="20">
        <f t="shared" si="276"/>
        <v>-1.8708867911985436</v>
      </c>
      <c r="P1163">
        <f t="shared" si="277"/>
        <v>128.76227397260271</v>
      </c>
      <c r="Q1163" s="20">
        <f t="shared" si="278"/>
        <v>-2.3669023798444329</v>
      </c>
      <c r="S1163">
        <f t="shared" si="279"/>
        <v>130.07060273972604</v>
      </c>
      <c r="T1163" s="20">
        <f t="shared" si="280"/>
        <v>-1.3748712025526402</v>
      </c>
      <c r="U1163">
        <f t="shared" si="281"/>
        <v>130.83287671232875</v>
      </c>
      <c r="V1163">
        <f t="shared" si="282"/>
        <v>135.76767123287664</v>
      </c>
      <c r="W1163" s="20">
        <f t="shared" si="283"/>
        <v>3.771830631988891</v>
      </c>
      <c r="Y1163">
        <f t="shared" si="284"/>
        <v>137.12534794520539</v>
      </c>
      <c r="Z1163" s="9">
        <f t="shared" si="285"/>
        <v>6.2924712328766352</v>
      </c>
      <c r="AB1163">
        <f t="shared" si="286"/>
        <v>134.40999452054788</v>
      </c>
      <c r="AC1163" s="9">
        <f t="shared" si="287"/>
        <v>3.5771178082191284</v>
      </c>
    </row>
    <row r="1164" spans="1:29">
      <c r="A1164" s="1">
        <v>20150308</v>
      </c>
      <c r="B1164" s="1">
        <v>200000</v>
      </c>
      <c r="C1164" s="1">
        <v>2457090.3220000002</v>
      </c>
      <c r="D1164" s="1">
        <v>2161.308</v>
      </c>
      <c r="E1164" s="1">
        <v>124.2</v>
      </c>
      <c r="F1164" s="1">
        <v>122.3</v>
      </c>
      <c r="G1164" s="8">
        <f t="shared" si="271"/>
        <v>131.68410958904104</v>
      </c>
      <c r="H1164" s="5">
        <v>71</v>
      </c>
      <c r="I1164" s="8">
        <f t="shared" si="272"/>
        <v>130.47397260273974</v>
      </c>
      <c r="K1164">
        <f t="shared" si="273"/>
        <v>131.68410958904104</v>
      </c>
      <c r="L1164">
        <f t="shared" si="275"/>
        <v>131.68410958904104</v>
      </c>
      <c r="M1164">
        <f t="shared" si="274"/>
        <v>129.23698630136988</v>
      </c>
      <c r="N1164" s="20">
        <f t="shared" si="276"/>
        <v>-1.8583284614279876</v>
      </c>
      <c r="P1164">
        <f t="shared" si="277"/>
        <v>128.58461643835616</v>
      </c>
      <c r="Q1164" s="20">
        <f t="shared" si="278"/>
        <v>-2.3537336132337856</v>
      </c>
      <c r="S1164">
        <f t="shared" si="279"/>
        <v>129.88935616438357</v>
      </c>
      <c r="T1164" s="20">
        <f t="shared" si="280"/>
        <v>-1.3629233096221895</v>
      </c>
      <c r="U1164">
        <f t="shared" si="281"/>
        <v>130.47397260273974</v>
      </c>
      <c r="V1164">
        <f t="shared" si="282"/>
        <v>135.36821917808209</v>
      </c>
      <c r="W1164" s="20">
        <f t="shared" si="283"/>
        <v>3.7511286563214412</v>
      </c>
      <c r="Y1164">
        <f t="shared" si="284"/>
        <v>136.72190136986291</v>
      </c>
      <c r="Z1164" s="9">
        <f t="shared" si="285"/>
        <v>6.2479287671231702</v>
      </c>
      <c r="AB1164">
        <f t="shared" si="286"/>
        <v>134.01453698630127</v>
      </c>
      <c r="AC1164" s="9">
        <f t="shared" si="287"/>
        <v>3.5405643835615308</v>
      </c>
    </row>
    <row r="1165" spans="1:29">
      <c r="A1165" s="1">
        <v>20150309</v>
      </c>
      <c r="B1165" s="1">
        <v>200000</v>
      </c>
      <c r="C1165" s="1">
        <v>2457091.3220000002</v>
      </c>
      <c r="D1165" s="1">
        <v>2161.3449999999998</v>
      </c>
      <c r="E1165" s="1">
        <v>122.9</v>
      </c>
      <c r="F1165" s="1">
        <v>121.2</v>
      </c>
      <c r="G1165" s="8">
        <f t="shared" si="271"/>
        <v>131.49452054794517</v>
      </c>
      <c r="H1165" s="5">
        <v>92</v>
      </c>
      <c r="I1165" s="8">
        <f t="shared" si="272"/>
        <v>130.11506849315069</v>
      </c>
      <c r="K1165">
        <f t="shared" si="273"/>
        <v>131.49452054794517</v>
      </c>
      <c r="L1165">
        <f t="shared" si="275"/>
        <v>131.49452054794517</v>
      </c>
      <c r="M1165">
        <f t="shared" si="274"/>
        <v>129.05753424657536</v>
      </c>
      <c r="N1165" s="20">
        <f t="shared" si="276"/>
        <v>-1.8532987467574742</v>
      </c>
      <c r="P1165">
        <f t="shared" si="277"/>
        <v>128.40695890410959</v>
      </c>
      <c r="Q1165" s="20">
        <f t="shared" si="278"/>
        <v>-2.3480534633455079</v>
      </c>
      <c r="S1165">
        <f t="shared" si="279"/>
        <v>129.7081095890411</v>
      </c>
      <c r="T1165" s="20">
        <f t="shared" si="280"/>
        <v>-1.3585440301694689</v>
      </c>
      <c r="U1165">
        <f t="shared" si="281"/>
        <v>130.11506849315069</v>
      </c>
      <c r="V1165">
        <f t="shared" si="282"/>
        <v>134.98904109589034</v>
      </c>
      <c r="W1165" s="20">
        <f t="shared" si="283"/>
        <v>3.745894045312852</v>
      </c>
      <c r="Y1165">
        <f t="shared" si="284"/>
        <v>136.33893150684924</v>
      </c>
      <c r="Z1165" s="9">
        <f t="shared" si="285"/>
        <v>6.2238630136985478</v>
      </c>
      <c r="AB1165">
        <f t="shared" si="286"/>
        <v>133.63915068493145</v>
      </c>
      <c r="AC1165" s="9">
        <f t="shared" si="287"/>
        <v>3.5240821917807632</v>
      </c>
    </row>
    <row r="1166" spans="1:29">
      <c r="A1166" s="1">
        <v>20150310</v>
      </c>
      <c r="B1166" s="1">
        <v>200000</v>
      </c>
      <c r="C1166" s="1">
        <v>2457092.3220000002</v>
      </c>
      <c r="D1166" s="1">
        <v>2161.3820000000001</v>
      </c>
      <c r="E1166" s="1">
        <v>120.9</v>
      </c>
      <c r="F1166" s="1">
        <v>119.2</v>
      </c>
      <c r="G1166" s="8">
        <f t="shared" si="271"/>
        <v>131.27095890410956</v>
      </c>
      <c r="H1166" s="5">
        <v>99</v>
      </c>
      <c r="I1166" s="8">
        <f t="shared" si="272"/>
        <v>129.65753424657535</v>
      </c>
      <c r="K1166">
        <f t="shared" si="273"/>
        <v>131.27095890410956</v>
      </c>
      <c r="L1166">
        <f t="shared" si="275"/>
        <v>131.27095890410956</v>
      </c>
      <c r="M1166">
        <f t="shared" si="274"/>
        <v>128.82876712328766</v>
      </c>
      <c r="N1166" s="20">
        <f t="shared" si="276"/>
        <v>-1.8604204625379879</v>
      </c>
      <c r="P1166">
        <f t="shared" si="277"/>
        <v>128.18047945205478</v>
      </c>
      <c r="Q1166" s="20">
        <f t="shared" si="278"/>
        <v>-2.3542750642297818</v>
      </c>
      <c r="S1166">
        <f t="shared" si="279"/>
        <v>129.47705479452054</v>
      </c>
      <c r="T1166" s="20">
        <f t="shared" si="280"/>
        <v>-1.3665658608462081</v>
      </c>
      <c r="U1166">
        <f t="shared" si="281"/>
        <v>129.65753424657535</v>
      </c>
      <c r="V1166">
        <f t="shared" si="282"/>
        <v>134.54191780821913</v>
      </c>
      <c r="W1166" s="20">
        <f t="shared" si="283"/>
        <v>3.7671421024827936</v>
      </c>
      <c r="Y1166">
        <f t="shared" si="284"/>
        <v>135.88733698630131</v>
      </c>
      <c r="Z1166" s="9">
        <f t="shared" si="285"/>
        <v>6.2298027397259546</v>
      </c>
      <c r="AB1166">
        <f t="shared" si="286"/>
        <v>133.19649863013694</v>
      </c>
      <c r="AC1166" s="9">
        <f t="shared" si="287"/>
        <v>3.5389643835615914</v>
      </c>
    </row>
    <row r="1167" spans="1:29">
      <c r="A1167" s="1">
        <v>20150311</v>
      </c>
      <c r="B1167" s="1">
        <v>200000</v>
      </c>
      <c r="C1167" s="1">
        <v>2457093.3220000002</v>
      </c>
      <c r="D1167" s="1">
        <v>2161.4180000000001</v>
      </c>
      <c r="E1167" s="1">
        <v>131.69999999999999</v>
      </c>
      <c r="F1167" s="1">
        <v>129.9</v>
      </c>
      <c r="G1167" s="8">
        <f t="shared" si="271"/>
        <v>131.05698630136982</v>
      </c>
      <c r="H1167" s="5">
        <v>103</v>
      </c>
      <c r="I1167" s="8">
        <f t="shared" si="272"/>
        <v>129.26575342465753</v>
      </c>
      <c r="K1167">
        <f t="shared" si="273"/>
        <v>131.05698630136982</v>
      </c>
      <c r="L1167">
        <f t="shared" si="275"/>
        <v>131.05698630136982</v>
      </c>
      <c r="M1167">
        <f t="shared" si="274"/>
        <v>128.63287671232877</v>
      </c>
      <c r="N1167" s="20">
        <f t="shared" si="276"/>
        <v>-1.8496607143603399</v>
      </c>
      <c r="P1167">
        <f t="shared" si="277"/>
        <v>127.98654794520547</v>
      </c>
      <c r="Q1167" s="20">
        <f t="shared" si="278"/>
        <v>-2.3428269204235903</v>
      </c>
      <c r="S1167">
        <f t="shared" si="279"/>
        <v>129.27920547945206</v>
      </c>
      <c r="T1167" s="20">
        <f t="shared" si="280"/>
        <v>-1.3564945082970894</v>
      </c>
      <c r="U1167">
        <f t="shared" si="281"/>
        <v>129.26575342465753</v>
      </c>
      <c r="V1167">
        <f t="shared" si="282"/>
        <v>134.11397260273964</v>
      </c>
      <c r="W1167" s="20">
        <f t="shared" si="283"/>
        <v>3.7505828493916482</v>
      </c>
      <c r="Y1167">
        <f t="shared" si="284"/>
        <v>135.45511232876703</v>
      </c>
      <c r="Z1167" s="9">
        <f t="shared" si="285"/>
        <v>6.189358904109497</v>
      </c>
      <c r="AB1167">
        <f t="shared" si="286"/>
        <v>132.77283287671224</v>
      </c>
      <c r="AC1167" s="9">
        <f t="shared" si="287"/>
        <v>3.5070794520547106</v>
      </c>
    </row>
    <row r="1168" spans="1:29">
      <c r="A1168" s="1">
        <v>20150312</v>
      </c>
      <c r="B1168" s="1">
        <v>200000</v>
      </c>
      <c r="C1168" s="1">
        <v>2457094.3220000002</v>
      </c>
      <c r="D1168" s="1">
        <v>2161.4549999999999</v>
      </c>
      <c r="E1168" s="1">
        <v>126.7</v>
      </c>
      <c r="F1168" s="1">
        <v>125.1</v>
      </c>
      <c r="G1168" s="8">
        <f t="shared" si="271"/>
        <v>130.85753424657528</v>
      </c>
      <c r="H1168" s="5">
        <v>107</v>
      </c>
      <c r="I1168" s="8">
        <f t="shared" si="272"/>
        <v>128.96986301369864</v>
      </c>
      <c r="K1168">
        <f t="shared" si="273"/>
        <v>130.85753424657528</v>
      </c>
      <c r="L1168">
        <f t="shared" si="275"/>
        <v>130.85753424657528</v>
      </c>
      <c r="M1168">
        <f t="shared" si="274"/>
        <v>128.48493150684931</v>
      </c>
      <c r="N1168" s="20">
        <f t="shared" si="276"/>
        <v>-1.8131189414399813</v>
      </c>
      <c r="P1168">
        <f t="shared" si="277"/>
        <v>127.84008219178082</v>
      </c>
      <c r="Q1168" s="20">
        <f t="shared" si="278"/>
        <v>-2.3059062454200472</v>
      </c>
      <c r="S1168">
        <f t="shared" si="279"/>
        <v>129.12978082191782</v>
      </c>
      <c r="T1168" s="20">
        <f t="shared" si="280"/>
        <v>-1.3203316374599012</v>
      </c>
      <c r="U1168">
        <f t="shared" si="281"/>
        <v>128.96986301369864</v>
      </c>
      <c r="V1168">
        <f t="shared" si="282"/>
        <v>133.71506849315057</v>
      </c>
      <c r="W1168" s="20">
        <f t="shared" si="283"/>
        <v>3.6793134214214973</v>
      </c>
      <c r="Y1168">
        <f t="shared" si="284"/>
        <v>135.05221917808208</v>
      </c>
      <c r="Z1168" s="9">
        <f t="shared" si="285"/>
        <v>6.082356164383441</v>
      </c>
      <c r="AB1168">
        <f t="shared" si="286"/>
        <v>132.37791780821905</v>
      </c>
      <c r="AC1168" s="9">
        <f t="shared" si="287"/>
        <v>3.4080547945204107</v>
      </c>
    </row>
    <row r="1169" spans="1:29">
      <c r="A1169" s="1">
        <v>20150313</v>
      </c>
      <c r="B1169" s="1">
        <v>200000</v>
      </c>
      <c r="C1169" s="1">
        <v>2457095.3220000002</v>
      </c>
      <c r="D1169" s="1">
        <v>2161.4920000000002</v>
      </c>
      <c r="E1169" s="1">
        <v>119.4</v>
      </c>
      <c r="F1169" s="1">
        <v>117.9</v>
      </c>
      <c r="G1169" s="8">
        <f t="shared" si="271"/>
        <v>130.69506849315061</v>
      </c>
      <c r="H1169" s="5">
        <v>100</v>
      </c>
      <c r="I1169" s="8">
        <f t="shared" si="272"/>
        <v>128.8082191780822</v>
      </c>
      <c r="K1169">
        <f t="shared" si="273"/>
        <v>130.69506849315061</v>
      </c>
      <c r="L1169">
        <f t="shared" si="275"/>
        <v>130.69506849315061</v>
      </c>
      <c r="M1169">
        <f t="shared" si="274"/>
        <v>128.4041095890411</v>
      </c>
      <c r="N1169" s="20">
        <f t="shared" si="276"/>
        <v>-1.7529038628030378</v>
      </c>
      <c r="P1169">
        <f t="shared" si="277"/>
        <v>127.7600684931507</v>
      </c>
      <c r="Q1169" s="20">
        <f t="shared" si="278"/>
        <v>-2.2456853451618457</v>
      </c>
      <c r="S1169">
        <f t="shared" si="279"/>
        <v>129.0481506849315</v>
      </c>
      <c r="T1169" s="20">
        <f t="shared" si="280"/>
        <v>-1.2601223804442441</v>
      </c>
      <c r="U1169">
        <f t="shared" si="281"/>
        <v>128.8082191780822</v>
      </c>
      <c r="V1169">
        <f t="shared" si="282"/>
        <v>133.39013698630123</v>
      </c>
      <c r="W1169" s="20">
        <f t="shared" si="283"/>
        <v>3.5571626076782934</v>
      </c>
      <c r="Y1169">
        <f t="shared" si="284"/>
        <v>134.72403835616424</v>
      </c>
      <c r="Z1169" s="9">
        <f t="shared" si="285"/>
        <v>5.9158191780820459</v>
      </c>
      <c r="AB1169">
        <f t="shared" si="286"/>
        <v>132.05623561643822</v>
      </c>
      <c r="AC1169" s="9">
        <f t="shared" si="287"/>
        <v>3.2480164383560184</v>
      </c>
    </row>
    <row r="1170" spans="1:29">
      <c r="A1170" s="1">
        <v>20150314</v>
      </c>
      <c r="B1170" s="1">
        <v>200000</v>
      </c>
      <c r="C1170" s="1">
        <v>2457096.3220000002</v>
      </c>
      <c r="D1170" s="1">
        <v>2161.5279999999998</v>
      </c>
      <c r="E1170" s="1">
        <v>115.6</v>
      </c>
      <c r="F1170" s="1">
        <v>114.3</v>
      </c>
      <c r="G1170" s="8">
        <f t="shared" si="271"/>
        <v>130.54821917808212</v>
      </c>
      <c r="H1170" s="5">
        <v>86</v>
      </c>
      <c r="I1170" s="8">
        <f t="shared" si="272"/>
        <v>128.57260273972602</v>
      </c>
      <c r="K1170">
        <f t="shared" si="273"/>
        <v>130.54821917808212</v>
      </c>
      <c r="L1170">
        <f t="shared" si="275"/>
        <v>130.54821917808212</v>
      </c>
      <c r="M1170">
        <f t="shared" si="274"/>
        <v>128.286301369863</v>
      </c>
      <c r="N1170" s="20">
        <f t="shared" si="276"/>
        <v>-1.7326301518779275</v>
      </c>
      <c r="P1170">
        <f t="shared" si="277"/>
        <v>127.64343835616438</v>
      </c>
      <c r="Q1170" s="20">
        <f t="shared" si="278"/>
        <v>-2.2250635360680775</v>
      </c>
      <c r="S1170">
        <f t="shared" si="279"/>
        <v>128.92916438356164</v>
      </c>
      <c r="T1170" s="20">
        <f t="shared" si="280"/>
        <v>-1.2401967676877348</v>
      </c>
      <c r="U1170">
        <f t="shared" si="281"/>
        <v>128.57260273972602</v>
      </c>
      <c r="V1170">
        <f t="shared" si="282"/>
        <v>133.09643835616424</v>
      </c>
      <c r="W1170" s="20">
        <f t="shared" si="283"/>
        <v>3.5185066803041849</v>
      </c>
      <c r="Y1170">
        <f t="shared" si="284"/>
        <v>134.42740273972589</v>
      </c>
      <c r="Z1170" s="9">
        <f t="shared" si="285"/>
        <v>5.8547999999998694</v>
      </c>
      <c r="AB1170">
        <f t="shared" si="286"/>
        <v>131.76547397260259</v>
      </c>
      <c r="AC1170" s="9">
        <f t="shared" si="287"/>
        <v>3.1928712328765698</v>
      </c>
    </row>
    <row r="1171" spans="1:29">
      <c r="A1171" s="1">
        <v>20150315</v>
      </c>
      <c r="B1171" s="1">
        <v>200000</v>
      </c>
      <c r="C1171" s="1">
        <v>2457097.3220000002</v>
      </c>
      <c r="D1171" s="1">
        <v>2161.5650000000001</v>
      </c>
      <c r="E1171" s="1">
        <v>114.4</v>
      </c>
      <c r="F1171" s="1">
        <v>113.1</v>
      </c>
      <c r="G1171" s="8">
        <f t="shared" si="271"/>
        <v>130.41972602739722</v>
      </c>
      <c r="H1171" s="5">
        <v>88</v>
      </c>
      <c r="I1171" s="8">
        <f t="shared" si="272"/>
        <v>128.41917808219179</v>
      </c>
      <c r="K1171">
        <f t="shared" si="273"/>
        <v>130.41972602739722</v>
      </c>
      <c r="L1171">
        <f t="shared" si="275"/>
        <v>130.41972602739722</v>
      </c>
      <c r="M1171">
        <f t="shared" si="274"/>
        <v>128.20958904109591</v>
      </c>
      <c r="N1171" s="20">
        <f t="shared" si="276"/>
        <v>-1.6946339741865586</v>
      </c>
      <c r="P1171">
        <f t="shared" si="277"/>
        <v>127.56749315068494</v>
      </c>
      <c r="Q1171" s="20">
        <f t="shared" si="278"/>
        <v>-2.1869643217262364</v>
      </c>
      <c r="S1171">
        <f t="shared" si="279"/>
        <v>128.85168493150684</v>
      </c>
      <c r="T1171" s="20">
        <f t="shared" si="280"/>
        <v>-1.2023036266469234</v>
      </c>
      <c r="U1171">
        <f t="shared" si="281"/>
        <v>128.41917808219179</v>
      </c>
      <c r="V1171">
        <f t="shared" si="282"/>
        <v>132.83945205479444</v>
      </c>
      <c r="W1171" s="20">
        <f t="shared" si="283"/>
        <v>3.4420668615193506</v>
      </c>
      <c r="Y1171">
        <f t="shared" si="284"/>
        <v>134.16784657534239</v>
      </c>
      <c r="Z1171" s="9">
        <f t="shared" si="285"/>
        <v>5.7486684931506034</v>
      </c>
      <c r="AB1171">
        <f t="shared" si="286"/>
        <v>131.51105753424648</v>
      </c>
      <c r="AC1171" s="9">
        <f t="shared" si="287"/>
        <v>3.091879452054684</v>
      </c>
    </row>
    <row r="1172" spans="1:29">
      <c r="A1172" s="1">
        <v>20150316</v>
      </c>
      <c r="B1172" s="1">
        <v>200000</v>
      </c>
      <c r="C1172" s="1">
        <v>2457098.3220000002</v>
      </c>
      <c r="D1172" s="1">
        <v>2161.6019999999999</v>
      </c>
      <c r="E1172" s="1">
        <v>117.2</v>
      </c>
      <c r="F1172" s="1">
        <v>116</v>
      </c>
      <c r="G1172" s="8">
        <f t="shared" si="271"/>
        <v>130.30109589041089</v>
      </c>
      <c r="H1172" s="5">
        <v>96</v>
      </c>
      <c r="I1172" s="8">
        <f t="shared" si="272"/>
        <v>128.13972602739727</v>
      </c>
      <c r="K1172">
        <f t="shared" si="273"/>
        <v>130.30109589041089</v>
      </c>
      <c r="L1172">
        <f t="shared" si="275"/>
        <v>130.30109589041089</v>
      </c>
      <c r="M1172">
        <f t="shared" si="274"/>
        <v>128.06986301369864</v>
      </c>
      <c r="N1172" s="20">
        <f t="shared" si="276"/>
        <v>-1.7123669309648903</v>
      </c>
      <c r="P1172">
        <f t="shared" si="277"/>
        <v>127.42916438356164</v>
      </c>
      <c r="Q1172" s="20">
        <f t="shared" si="278"/>
        <v>-2.2040731792959463</v>
      </c>
      <c r="S1172">
        <f t="shared" si="279"/>
        <v>128.7105616438356</v>
      </c>
      <c r="T1172" s="20">
        <f t="shared" si="280"/>
        <v>-1.2206606826338628</v>
      </c>
      <c r="U1172">
        <f t="shared" si="281"/>
        <v>128.13972602739727</v>
      </c>
      <c r="V1172">
        <f t="shared" si="282"/>
        <v>132.60219178082178</v>
      </c>
      <c r="W1172" s="20">
        <f t="shared" si="283"/>
        <v>3.482499839644106</v>
      </c>
      <c r="Y1172">
        <f t="shared" si="284"/>
        <v>133.92821369863</v>
      </c>
      <c r="Z1172" s="9">
        <f t="shared" si="285"/>
        <v>5.7884876712327298</v>
      </c>
      <c r="AB1172">
        <f t="shared" si="286"/>
        <v>131.27616986301356</v>
      </c>
      <c r="AC1172" s="9">
        <f t="shared" si="287"/>
        <v>3.1364438356162907</v>
      </c>
    </row>
    <row r="1173" spans="1:29">
      <c r="A1173" s="1">
        <v>20150317</v>
      </c>
      <c r="B1173" s="1">
        <v>200000</v>
      </c>
      <c r="C1173" s="1">
        <v>2457099.3220000002</v>
      </c>
      <c r="D1173" s="1">
        <v>2161.6379999999999</v>
      </c>
      <c r="E1173" s="1">
        <v>114.3</v>
      </c>
      <c r="F1173" s="1">
        <v>113.2</v>
      </c>
      <c r="G1173" s="8">
        <f t="shared" si="271"/>
        <v>130.21287671232869</v>
      </c>
      <c r="H1173" s="5">
        <v>64</v>
      </c>
      <c r="I1173" s="8">
        <f t="shared" si="272"/>
        <v>127.92876712328767</v>
      </c>
      <c r="K1173">
        <f t="shared" si="273"/>
        <v>130.21287671232869</v>
      </c>
      <c r="L1173">
        <f t="shared" si="275"/>
        <v>130.21287671232869</v>
      </c>
      <c r="M1173">
        <f t="shared" si="274"/>
        <v>127.96438356164384</v>
      </c>
      <c r="N1173" s="20">
        <f t="shared" si="276"/>
        <v>-1.7267824868444563</v>
      </c>
      <c r="P1173">
        <f t="shared" si="277"/>
        <v>127.32473972602739</v>
      </c>
      <c r="Q1173" s="20">
        <f t="shared" si="278"/>
        <v>-2.2180118120590322</v>
      </c>
      <c r="S1173">
        <f t="shared" si="279"/>
        <v>128.60402739726027</v>
      </c>
      <c r="T1173" s="20">
        <f t="shared" si="280"/>
        <v>-1.2355531616298947</v>
      </c>
      <c r="U1173">
        <f t="shared" si="281"/>
        <v>127.92876712328767</v>
      </c>
      <c r="V1173">
        <f t="shared" si="282"/>
        <v>132.42575342465739</v>
      </c>
      <c r="W1173" s="20">
        <f t="shared" si="283"/>
        <v>3.5152267957338097</v>
      </c>
      <c r="Y1173">
        <f t="shared" si="284"/>
        <v>133.75001095890397</v>
      </c>
      <c r="Z1173" s="9">
        <f t="shared" si="285"/>
        <v>5.8212438356163005</v>
      </c>
      <c r="AB1173">
        <f t="shared" si="286"/>
        <v>131.1014958904108</v>
      </c>
      <c r="AC1173" s="9">
        <f t="shared" si="287"/>
        <v>3.1727287671231319</v>
      </c>
    </row>
    <row r="1174" spans="1:29">
      <c r="A1174" s="1">
        <v>20150318</v>
      </c>
      <c r="B1174" s="1">
        <v>200000</v>
      </c>
      <c r="C1174" s="1">
        <v>2457100.3220000002</v>
      </c>
      <c r="D1174" s="1">
        <v>2161.6750000000002</v>
      </c>
      <c r="E1174" s="1">
        <v>114.8</v>
      </c>
      <c r="F1174" s="1">
        <v>113.7</v>
      </c>
      <c r="G1174" s="8">
        <f t="shared" si="271"/>
        <v>130.14849315068486</v>
      </c>
      <c r="H1174" s="5">
        <v>79</v>
      </c>
      <c r="I1174" s="8">
        <f t="shared" si="272"/>
        <v>127.72602739726027</v>
      </c>
      <c r="K1174">
        <f t="shared" si="273"/>
        <v>130.14849315068486</v>
      </c>
      <c r="L1174">
        <f t="shared" si="275"/>
        <v>130.14849315068486</v>
      </c>
      <c r="M1174">
        <f t="shared" si="274"/>
        <v>127.86301369863014</v>
      </c>
      <c r="N1174" s="20">
        <f t="shared" si="276"/>
        <v>-1.7560552540616783</v>
      </c>
      <c r="P1174">
        <f t="shared" si="277"/>
        <v>127.22438356164383</v>
      </c>
      <c r="Q1174" s="20">
        <f t="shared" si="278"/>
        <v>-2.2467487085351934</v>
      </c>
      <c r="S1174">
        <f t="shared" si="279"/>
        <v>128.50164383561645</v>
      </c>
      <c r="T1174" s="20">
        <f t="shared" si="280"/>
        <v>-1.2653617995881774</v>
      </c>
      <c r="U1174">
        <f t="shared" si="281"/>
        <v>127.72602739726027</v>
      </c>
      <c r="V1174">
        <f t="shared" si="282"/>
        <v>132.29698630136971</v>
      </c>
      <c r="W1174" s="20">
        <f t="shared" si="283"/>
        <v>3.5787215787214848</v>
      </c>
      <c r="Y1174">
        <f t="shared" si="284"/>
        <v>133.61995616438341</v>
      </c>
      <c r="Z1174" s="9">
        <f t="shared" si="285"/>
        <v>5.8939287671231426</v>
      </c>
      <c r="AB1174">
        <f t="shared" si="286"/>
        <v>130.97401643835602</v>
      </c>
      <c r="AC1174" s="9">
        <f t="shared" si="287"/>
        <v>3.2479890410957495</v>
      </c>
    </row>
    <row r="1175" spans="1:29">
      <c r="A1175" s="1">
        <v>20150319</v>
      </c>
      <c r="B1175" s="1">
        <v>200000</v>
      </c>
      <c r="C1175" s="1">
        <v>2457101.3220000002</v>
      </c>
      <c r="D1175" s="1">
        <v>2161.712</v>
      </c>
      <c r="E1175" s="1">
        <v>109.3</v>
      </c>
      <c r="F1175" s="1">
        <v>108.3</v>
      </c>
      <c r="G1175" s="8">
        <f t="shared" si="271"/>
        <v>130.09917808219174</v>
      </c>
      <c r="H1175" s="5">
        <v>97</v>
      </c>
      <c r="I1175" s="8">
        <f t="shared" si="272"/>
        <v>127.67123287671232</v>
      </c>
      <c r="K1175">
        <f t="shared" si="273"/>
        <v>130.09917808219174</v>
      </c>
      <c r="L1175">
        <f t="shared" si="275"/>
        <v>130.09917808219174</v>
      </c>
      <c r="M1175">
        <f t="shared" si="274"/>
        <v>127.83561643835617</v>
      </c>
      <c r="N1175" s="20">
        <f t="shared" si="276"/>
        <v>-1.7398739002067742</v>
      </c>
      <c r="P1175">
        <f t="shared" si="277"/>
        <v>127.1972602739726</v>
      </c>
      <c r="Q1175" s="20">
        <f t="shared" si="278"/>
        <v>-2.2305427682147325</v>
      </c>
      <c r="S1175">
        <f t="shared" si="279"/>
        <v>128.47397260273971</v>
      </c>
      <c r="T1175" s="20">
        <f t="shared" si="280"/>
        <v>-1.2492050321988017</v>
      </c>
      <c r="U1175">
        <f t="shared" si="281"/>
        <v>127.67123287671232</v>
      </c>
      <c r="V1175">
        <f t="shared" si="282"/>
        <v>132.19835616438348</v>
      </c>
      <c r="W1175" s="20">
        <f t="shared" si="283"/>
        <v>3.545922746781045</v>
      </c>
      <c r="Y1175">
        <f t="shared" si="284"/>
        <v>133.52033972602732</v>
      </c>
      <c r="Z1175" s="9">
        <f t="shared" si="285"/>
        <v>5.8491068493149925</v>
      </c>
      <c r="AB1175">
        <f t="shared" si="286"/>
        <v>130.87637260273965</v>
      </c>
      <c r="AC1175" s="9">
        <f t="shared" si="287"/>
        <v>3.2051397260273262</v>
      </c>
    </row>
    <row r="1176" spans="1:29">
      <c r="A1176" s="1">
        <v>20150320</v>
      </c>
      <c r="B1176" s="1">
        <v>200000</v>
      </c>
      <c r="C1176" s="1">
        <v>2457102.3220000002</v>
      </c>
      <c r="D1176" s="1">
        <v>2161.748</v>
      </c>
      <c r="E1176" s="1">
        <v>112.7</v>
      </c>
      <c r="F1176" s="1">
        <v>111.8</v>
      </c>
      <c r="G1176" s="8">
        <f t="shared" si="271"/>
        <v>130.05123287671228</v>
      </c>
      <c r="H1176" s="5">
        <v>80</v>
      </c>
      <c r="I1176" s="8">
        <f t="shared" si="272"/>
        <v>127.64109589041095</v>
      </c>
      <c r="K1176">
        <f t="shared" si="273"/>
        <v>130.05123287671228</v>
      </c>
      <c r="L1176">
        <f t="shared" si="275"/>
        <v>130.05123287671228</v>
      </c>
      <c r="M1176">
        <f t="shared" si="274"/>
        <v>127.82054794520548</v>
      </c>
      <c r="N1176" s="20">
        <f t="shared" si="276"/>
        <v>-1.7152355130854318</v>
      </c>
      <c r="P1176">
        <f t="shared" si="277"/>
        <v>127.18234246575342</v>
      </c>
      <c r="Q1176" s="20">
        <f t="shared" si="278"/>
        <v>-2.2059694072093379</v>
      </c>
      <c r="S1176">
        <f t="shared" si="279"/>
        <v>128.45875342465752</v>
      </c>
      <c r="T1176" s="20">
        <f t="shared" si="280"/>
        <v>-1.2245016189615257</v>
      </c>
      <c r="U1176">
        <f t="shared" si="281"/>
        <v>127.64109589041095</v>
      </c>
      <c r="V1176">
        <f t="shared" si="282"/>
        <v>132.10246575342455</v>
      </c>
      <c r="W1176" s="20">
        <f t="shared" si="283"/>
        <v>3.4952456588464287</v>
      </c>
      <c r="Y1176">
        <f t="shared" si="284"/>
        <v>133.42349041095881</v>
      </c>
      <c r="Z1176" s="9">
        <f t="shared" si="285"/>
        <v>5.7823945205478537</v>
      </c>
      <c r="AB1176">
        <f t="shared" si="286"/>
        <v>130.7814410958903</v>
      </c>
      <c r="AC1176" s="9">
        <f t="shared" si="287"/>
        <v>3.1403452054793486</v>
      </c>
    </row>
    <row r="1177" spans="1:29">
      <c r="A1177" s="1">
        <v>20150321</v>
      </c>
      <c r="B1177" s="1">
        <v>200000</v>
      </c>
      <c r="C1177" s="1">
        <v>2457103.3220000002</v>
      </c>
      <c r="D1177" s="1">
        <v>2161.7849999999999</v>
      </c>
      <c r="E1177" s="1">
        <v>113.6</v>
      </c>
      <c r="F1177" s="1">
        <v>112.7</v>
      </c>
      <c r="G1177" s="8">
        <f t="shared" si="271"/>
        <v>130.00712328767116</v>
      </c>
      <c r="H1177" s="5">
        <v>134</v>
      </c>
      <c r="I1177" s="8">
        <f t="shared" si="272"/>
        <v>127.58904109589041</v>
      </c>
      <c r="K1177">
        <f t="shared" si="273"/>
        <v>130.00712328767116</v>
      </c>
      <c r="L1177">
        <f t="shared" si="275"/>
        <v>130.00712328767116</v>
      </c>
      <c r="M1177">
        <f t="shared" si="274"/>
        <v>127.79452054794521</v>
      </c>
      <c r="N1177" s="20">
        <f t="shared" si="276"/>
        <v>-1.7019088522019246</v>
      </c>
      <c r="P1177">
        <f t="shared" si="277"/>
        <v>127.15657534246574</v>
      </c>
      <c r="Q1177" s="20">
        <f t="shared" si="278"/>
        <v>-2.1926090456581449</v>
      </c>
      <c r="S1177">
        <f t="shared" si="279"/>
        <v>128.43246575342465</v>
      </c>
      <c r="T1177" s="20">
        <f t="shared" si="280"/>
        <v>-1.2112086587457327</v>
      </c>
      <c r="U1177">
        <f t="shared" si="281"/>
        <v>127.58904109589041</v>
      </c>
      <c r="V1177">
        <f t="shared" si="282"/>
        <v>132.01424657534233</v>
      </c>
      <c r="W1177" s="20">
        <f t="shared" si="283"/>
        <v>3.4683272493020212</v>
      </c>
      <c r="Y1177">
        <f t="shared" si="284"/>
        <v>133.33438904109576</v>
      </c>
      <c r="Z1177" s="9">
        <f t="shared" si="285"/>
        <v>5.7453479452053529</v>
      </c>
      <c r="AB1177">
        <f t="shared" si="286"/>
        <v>130.69410410958889</v>
      </c>
      <c r="AC1177" s="9">
        <f t="shared" si="287"/>
        <v>3.1050630136984836</v>
      </c>
    </row>
    <row r="1178" spans="1:29">
      <c r="A1178" s="1">
        <v>20150322</v>
      </c>
      <c r="B1178" s="1">
        <v>200000</v>
      </c>
      <c r="C1178" s="1">
        <v>2457104.3220000002</v>
      </c>
      <c r="D1178" s="1">
        <v>2161.8220000000001</v>
      </c>
      <c r="E1178" s="1">
        <v>122.4</v>
      </c>
      <c r="F1178" s="1">
        <v>121.5</v>
      </c>
      <c r="G1178" s="8">
        <f t="shared" si="271"/>
        <v>129.9624657534246</v>
      </c>
      <c r="H1178" s="5">
        <v>147</v>
      </c>
      <c r="I1178" s="8">
        <f t="shared" si="272"/>
        <v>127.56438356164384</v>
      </c>
      <c r="K1178">
        <f t="shared" si="273"/>
        <v>129.9624657534246</v>
      </c>
      <c r="L1178">
        <f t="shared" si="275"/>
        <v>129.9624657534246</v>
      </c>
      <c r="M1178">
        <f t="shared" si="274"/>
        <v>127.78219178082192</v>
      </c>
      <c r="N1178" s="20">
        <f t="shared" si="276"/>
        <v>-1.677618195348245</v>
      </c>
      <c r="P1178">
        <f t="shared" si="277"/>
        <v>127.14436986301371</v>
      </c>
      <c r="Q1178" s="20">
        <f t="shared" si="278"/>
        <v>-2.1683921385099154</v>
      </c>
      <c r="S1178">
        <f t="shared" si="279"/>
        <v>128.42001369863016</v>
      </c>
      <c r="T1178" s="20">
        <f t="shared" si="280"/>
        <v>-1.1868442521865603</v>
      </c>
      <c r="U1178">
        <f t="shared" si="281"/>
        <v>127.56438356164384</v>
      </c>
      <c r="V1178">
        <f t="shared" si="282"/>
        <v>131.92493150684919</v>
      </c>
      <c r="W1178" s="20">
        <f t="shared" si="283"/>
        <v>3.4183114623825901</v>
      </c>
      <c r="Y1178">
        <f t="shared" si="284"/>
        <v>133.24418082191769</v>
      </c>
      <c r="Z1178" s="9">
        <f t="shared" si="285"/>
        <v>5.6797972602738582</v>
      </c>
      <c r="AB1178">
        <f t="shared" si="286"/>
        <v>130.60568219178069</v>
      </c>
      <c r="AC1178" s="9">
        <f t="shared" si="287"/>
        <v>3.0412986301368505</v>
      </c>
    </row>
    <row r="1179" spans="1:29">
      <c r="A1179" s="1">
        <v>20150323</v>
      </c>
      <c r="B1179" s="1">
        <v>200000</v>
      </c>
      <c r="C1179" s="1">
        <v>2457105.3220000002</v>
      </c>
      <c r="D1179" s="1">
        <v>2161.8580000000002</v>
      </c>
      <c r="E1179" s="1">
        <v>128.1</v>
      </c>
      <c r="F1179" s="1">
        <v>127.2</v>
      </c>
      <c r="G1179" s="8">
        <f t="shared" si="271"/>
        <v>129.90575342465746</v>
      </c>
      <c r="H1179" s="5">
        <v>176</v>
      </c>
      <c r="I1179" s="8">
        <f t="shared" si="272"/>
        <v>127.49863013698631</v>
      </c>
      <c r="K1179">
        <f t="shared" si="273"/>
        <v>129.90575342465746</v>
      </c>
      <c r="L1179">
        <f t="shared" si="275"/>
        <v>129.90575342465746</v>
      </c>
      <c r="M1179">
        <f t="shared" si="274"/>
        <v>127.74931506849316</v>
      </c>
      <c r="N1179" s="20">
        <f t="shared" si="276"/>
        <v>-1.6600021933708859</v>
      </c>
      <c r="P1179">
        <f t="shared" si="277"/>
        <v>127.11182191780821</v>
      </c>
      <c r="Q1179" s="20">
        <f t="shared" si="278"/>
        <v>-2.1507373100835565</v>
      </c>
      <c r="S1179">
        <f t="shared" si="279"/>
        <v>128.38680821917808</v>
      </c>
      <c r="T1179" s="20">
        <f t="shared" si="280"/>
        <v>-1.169267076658258</v>
      </c>
      <c r="U1179">
        <f t="shared" si="281"/>
        <v>127.49863013698631</v>
      </c>
      <c r="V1179">
        <f t="shared" si="282"/>
        <v>131.81150684931492</v>
      </c>
      <c r="W1179" s="20">
        <f t="shared" si="283"/>
        <v>3.3826847454712379</v>
      </c>
      <c r="Y1179">
        <f t="shared" si="284"/>
        <v>133.12962191780807</v>
      </c>
      <c r="Z1179" s="9">
        <f t="shared" si="285"/>
        <v>5.6309917808217591</v>
      </c>
      <c r="AB1179">
        <f t="shared" si="286"/>
        <v>130.49339178082178</v>
      </c>
      <c r="AC1179" s="9">
        <f t="shared" si="287"/>
        <v>2.9947616438354743</v>
      </c>
    </row>
    <row r="1180" spans="1:29">
      <c r="A1180" s="1">
        <v>20150324</v>
      </c>
      <c r="B1180" s="1">
        <v>200000</v>
      </c>
      <c r="C1180" s="1">
        <v>2457106.3220000002</v>
      </c>
      <c r="D1180" s="1">
        <v>2161.895</v>
      </c>
      <c r="E1180" s="1">
        <v>133</v>
      </c>
      <c r="F1180" s="1">
        <v>132.19999999999999</v>
      </c>
      <c r="G1180" s="8">
        <f t="shared" si="271"/>
        <v>129.82630136986296</v>
      </c>
      <c r="H1180" s="5">
        <v>163</v>
      </c>
      <c r="I1180" s="8">
        <f t="shared" si="272"/>
        <v>127.50410958904109</v>
      </c>
      <c r="K1180">
        <f t="shared" si="273"/>
        <v>129.82630136986296</v>
      </c>
      <c r="L1180">
        <f t="shared" si="275"/>
        <v>129.82630136986296</v>
      </c>
      <c r="M1180">
        <f t="shared" si="274"/>
        <v>127.75205479452055</v>
      </c>
      <c r="N1180" s="20">
        <f t="shared" si="276"/>
        <v>-1.5977090569907659</v>
      </c>
      <c r="P1180">
        <f t="shared" si="277"/>
        <v>127.11453424657535</v>
      </c>
      <c r="Q1180" s="20">
        <f t="shared" si="278"/>
        <v>-2.0887656004017572</v>
      </c>
      <c r="S1180">
        <f t="shared" si="279"/>
        <v>128.38957534246575</v>
      </c>
      <c r="T1180" s="20">
        <f t="shared" si="280"/>
        <v>-1.1066525135797463</v>
      </c>
      <c r="U1180">
        <f t="shared" si="281"/>
        <v>127.50410958904109</v>
      </c>
      <c r="V1180">
        <f t="shared" si="282"/>
        <v>131.65260273972592</v>
      </c>
      <c r="W1180" s="20">
        <f t="shared" si="283"/>
        <v>3.2536152474267936</v>
      </c>
      <c r="Y1180">
        <f t="shared" si="284"/>
        <v>132.96912876712318</v>
      </c>
      <c r="Z1180" s="9">
        <f t="shared" si="285"/>
        <v>5.4650191780820876</v>
      </c>
      <c r="AB1180">
        <f t="shared" si="286"/>
        <v>130.33607671232866</v>
      </c>
      <c r="AC1180" s="9">
        <f t="shared" si="287"/>
        <v>2.8319671232875692</v>
      </c>
    </row>
    <row r="1181" spans="1:29">
      <c r="A1181" s="1">
        <v>20150325</v>
      </c>
      <c r="B1181" s="1">
        <v>200000</v>
      </c>
      <c r="C1181" s="1">
        <v>2457107.3220000002</v>
      </c>
      <c r="D1181" s="1">
        <v>2161.9319999999998</v>
      </c>
      <c r="E1181" s="1">
        <v>137.80000000000001</v>
      </c>
      <c r="F1181" s="1">
        <v>137</v>
      </c>
      <c r="G1181" s="8">
        <f t="shared" si="271"/>
        <v>129.74301369863008</v>
      </c>
      <c r="H1181" s="5">
        <v>147</v>
      </c>
      <c r="I1181" s="8">
        <f t="shared" si="272"/>
        <v>127.49315068493151</v>
      </c>
      <c r="K1181">
        <f t="shared" si="273"/>
        <v>129.74301369863008</v>
      </c>
      <c r="L1181">
        <f t="shared" si="275"/>
        <v>129.74301369863008</v>
      </c>
      <c r="M1181">
        <f t="shared" si="274"/>
        <v>127.74657534246575</v>
      </c>
      <c r="N1181" s="20">
        <f t="shared" si="276"/>
        <v>-1.5387636676928906</v>
      </c>
      <c r="P1181">
        <f t="shared" si="277"/>
        <v>127.1091095890411</v>
      </c>
      <c r="Q1181" s="20">
        <f t="shared" si="278"/>
        <v>-2.0300932084921897</v>
      </c>
      <c r="S1181">
        <f t="shared" si="279"/>
        <v>128.38404109589041</v>
      </c>
      <c r="T1181" s="20">
        <f t="shared" si="280"/>
        <v>-1.0474341268935916</v>
      </c>
      <c r="U1181">
        <f t="shared" si="281"/>
        <v>127.49315068493151</v>
      </c>
      <c r="V1181">
        <f t="shared" si="282"/>
        <v>131.48602739726016</v>
      </c>
      <c r="W1181" s="20">
        <f t="shared" si="283"/>
        <v>3.1318362522831222</v>
      </c>
      <c r="Y1181">
        <f t="shared" si="284"/>
        <v>132.80088767123277</v>
      </c>
      <c r="Z1181" s="9">
        <f t="shared" si="285"/>
        <v>5.3077369863012649</v>
      </c>
      <c r="AB1181">
        <f t="shared" si="286"/>
        <v>130.17116712328755</v>
      </c>
      <c r="AC1181" s="9">
        <f t="shared" si="287"/>
        <v>2.678016438356039</v>
      </c>
    </row>
    <row r="1182" spans="1:29">
      <c r="A1182" s="1">
        <v>20150326</v>
      </c>
      <c r="B1182" s="1">
        <v>200000</v>
      </c>
      <c r="C1182" s="1">
        <v>2457108.3220000002</v>
      </c>
      <c r="D1182" s="1">
        <v>2161.9679999999998</v>
      </c>
      <c r="E1182" s="1">
        <v>136.1</v>
      </c>
      <c r="F1182" s="1">
        <v>135.5</v>
      </c>
      <c r="G1182" s="8">
        <f t="shared" si="271"/>
        <v>129.63835616438351</v>
      </c>
      <c r="H1182" s="5">
        <v>174</v>
      </c>
      <c r="I1182" s="8">
        <f t="shared" si="272"/>
        <v>127.50958904109589</v>
      </c>
      <c r="K1182">
        <f t="shared" si="273"/>
        <v>129.63835616438351</v>
      </c>
      <c r="L1182">
        <f t="shared" si="275"/>
        <v>129.63835616438351</v>
      </c>
      <c r="M1182">
        <f t="shared" si="274"/>
        <v>127.75479452054795</v>
      </c>
      <c r="N1182" s="20">
        <f t="shared" si="276"/>
        <v>-1.4529354579652249</v>
      </c>
      <c r="P1182">
        <f t="shared" si="277"/>
        <v>127.11724657534246</v>
      </c>
      <c r="Q1182" s="20">
        <f t="shared" si="278"/>
        <v>-1.9447250517772972</v>
      </c>
      <c r="S1182">
        <f t="shared" si="279"/>
        <v>128.39234246575342</v>
      </c>
      <c r="T1182" s="20">
        <f t="shared" si="280"/>
        <v>-0.96114586415313852</v>
      </c>
      <c r="U1182">
        <f t="shared" si="281"/>
        <v>127.50958904109589</v>
      </c>
      <c r="V1182">
        <f t="shared" si="282"/>
        <v>131.27671232876702</v>
      </c>
      <c r="W1182" s="20">
        <f t="shared" si="283"/>
        <v>2.9543843063104731</v>
      </c>
      <c r="Y1182">
        <f t="shared" si="284"/>
        <v>132.58947945205469</v>
      </c>
      <c r="Z1182" s="9">
        <f t="shared" si="285"/>
        <v>5.0798904109587966</v>
      </c>
      <c r="AB1182">
        <f t="shared" si="286"/>
        <v>129.96394520547935</v>
      </c>
      <c r="AC1182" s="9">
        <f t="shared" si="287"/>
        <v>2.4543561643834551</v>
      </c>
    </row>
    <row r="1183" spans="1:29">
      <c r="A1183" s="1">
        <v>20150327</v>
      </c>
      <c r="B1183" s="1">
        <v>200000</v>
      </c>
      <c r="C1183" s="1">
        <v>2457109.3220000002</v>
      </c>
      <c r="D1183" s="1">
        <v>2162.0050000000001</v>
      </c>
      <c r="E1183" s="1">
        <v>137.80000000000001</v>
      </c>
      <c r="F1183" s="1">
        <v>137.19999999999999</v>
      </c>
      <c r="G1183" s="8">
        <f t="shared" si="271"/>
        <v>129.50876712328761</v>
      </c>
      <c r="H1183" s="5">
        <v>157</v>
      </c>
      <c r="I1183" s="8">
        <f t="shared" si="272"/>
        <v>127.32602739726028</v>
      </c>
      <c r="K1183">
        <f t="shared" si="273"/>
        <v>129.50876712328761</v>
      </c>
      <c r="L1183">
        <f t="shared" si="275"/>
        <v>129.50876712328761</v>
      </c>
      <c r="M1183">
        <f t="shared" si="274"/>
        <v>127.66301369863014</v>
      </c>
      <c r="N1183" s="20">
        <f t="shared" si="276"/>
        <v>-1.4251957343554835</v>
      </c>
      <c r="P1183">
        <f t="shared" si="277"/>
        <v>127.02638356164383</v>
      </c>
      <c r="Q1183" s="20">
        <f t="shared" si="278"/>
        <v>-1.916768738351621</v>
      </c>
      <c r="S1183">
        <f t="shared" si="279"/>
        <v>128.29964383561645</v>
      </c>
      <c r="T1183" s="20">
        <f t="shared" si="280"/>
        <v>-0.93362273035934606</v>
      </c>
      <c r="U1183">
        <f t="shared" si="281"/>
        <v>127.32602739726028</v>
      </c>
      <c r="V1183">
        <f t="shared" si="282"/>
        <v>131.01753424657522</v>
      </c>
      <c r="W1183" s="20">
        <f t="shared" si="283"/>
        <v>2.8992554976975384</v>
      </c>
      <c r="Y1183">
        <f t="shared" si="284"/>
        <v>132.32770958904098</v>
      </c>
      <c r="Z1183" s="9">
        <f t="shared" si="285"/>
        <v>5.0016821917807022</v>
      </c>
      <c r="AB1183">
        <f t="shared" si="286"/>
        <v>129.70735890410947</v>
      </c>
      <c r="AC1183" s="9">
        <f t="shared" si="287"/>
        <v>2.3813315068491931</v>
      </c>
    </row>
    <row r="1184" spans="1:29">
      <c r="A1184" s="1">
        <v>20150328</v>
      </c>
      <c r="B1184" s="1">
        <v>200000</v>
      </c>
      <c r="C1184" s="1">
        <v>2457110.3220000002</v>
      </c>
      <c r="D1184" s="1">
        <v>2162.0419999999999</v>
      </c>
      <c r="E1184" s="1">
        <v>145.6</v>
      </c>
      <c r="F1184" s="1">
        <v>145.1</v>
      </c>
      <c r="G1184" s="8">
        <f t="shared" si="271"/>
        <v>129.37123287671227</v>
      </c>
      <c r="H1184" s="5">
        <v>159</v>
      </c>
      <c r="I1184" s="8">
        <f t="shared" si="272"/>
        <v>127.14520547945206</v>
      </c>
      <c r="K1184">
        <f t="shared" si="273"/>
        <v>129.37123287671227</v>
      </c>
      <c r="L1184">
        <f t="shared" si="275"/>
        <v>129.37123287671227</v>
      </c>
      <c r="M1184">
        <f t="shared" si="274"/>
        <v>127.57260273972602</v>
      </c>
      <c r="N1184" s="20">
        <f t="shared" si="276"/>
        <v>-1.3902859986658029</v>
      </c>
      <c r="P1184">
        <f t="shared" si="277"/>
        <v>126.93687671232877</v>
      </c>
      <c r="Q1184" s="20">
        <f t="shared" si="278"/>
        <v>-1.8816827437235446</v>
      </c>
      <c r="S1184">
        <f t="shared" si="279"/>
        <v>128.20832876712331</v>
      </c>
      <c r="T1184" s="20">
        <f t="shared" si="280"/>
        <v>-0.89888925360801863</v>
      </c>
      <c r="U1184">
        <f t="shared" si="281"/>
        <v>127.14520547945206</v>
      </c>
      <c r="V1184">
        <f t="shared" si="282"/>
        <v>130.74246575342454</v>
      </c>
      <c r="W1184" s="20">
        <f t="shared" si="283"/>
        <v>2.8292535769693927</v>
      </c>
      <c r="Y1184">
        <f t="shared" si="284"/>
        <v>132.0498904109588</v>
      </c>
      <c r="Z1184" s="9">
        <f t="shared" si="285"/>
        <v>4.9046849315067362</v>
      </c>
      <c r="AB1184">
        <f t="shared" si="286"/>
        <v>129.43504109589028</v>
      </c>
      <c r="AC1184" s="9">
        <f t="shared" si="287"/>
        <v>2.289835616438225</v>
      </c>
    </row>
    <row r="1185" spans="1:29">
      <c r="A1185" s="1">
        <v>20150329</v>
      </c>
      <c r="B1185" s="1">
        <v>200000</v>
      </c>
      <c r="C1185" s="1">
        <v>2457111.3220000002</v>
      </c>
      <c r="D1185" s="1">
        <v>2162.078</v>
      </c>
      <c r="E1185" s="1">
        <v>144.5</v>
      </c>
      <c r="F1185" s="1">
        <v>144</v>
      </c>
      <c r="G1185" s="8">
        <f t="shared" si="271"/>
        <v>129.22301369863007</v>
      </c>
      <c r="H1185" s="5">
        <v>143</v>
      </c>
      <c r="I1185" s="8">
        <f t="shared" si="272"/>
        <v>126.92328767123287</v>
      </c>
      <c r="K1185">
        <f t="shared" si="273"/>
        <v>129.22301369863007</v>
      </c>
      <c r="L1185">
        <f t="shared" si="275"/>
        <v>129.22301369863007</v>
      </c>
      <c r="M1185">
        <f t="shared" si="274"/>
        <v>127.46164383561643</v>
      </c>
      <c r="N1185" s="20">
        <f t="shared" si="276"/>
        <v>-1.3630465755283012</v>
      </c>
      <c r="P1185">
        <f t="shared" si="277"/>
        <v>126.82702739726028</v>
      </c>
      <c r="Q1185" s="20">
        <f t="shared" si="278"/>
        <v>-1.8541482920044245</v>
      </c>
      <c r="S1185">
        <f t="shared" si="279"/>
        <v>128.0962602739726</v>
      </c>
      <c r="T1185" s="20">
        <f t="shared" si="280"/>
        <v>-0.87194485905214947</v>
      </c>
      <c r="U1185">
        <f t="shared" si="281"/>
        <v>126.92328767123287</v>
      </c>
      <c r="V1185">
        <f t="shared" si="282"/>
        <v>130.44602739726014</v>
      </c>
      <c r="W1185" s="20">
        <f t="shared" si="283"/>
        <v>2.775487296824636</v>
      </c>
      <c r="Y1185">
        <f t="shared" si="284"/>
        <v>131.75048767123275</v>
      </c>
      <c r="Z1185" s="9">
        <f t="shared" si="285"/>
        <v>4.8271999999998769</v>
      </c>
      <c r="AB1185">
        <f t="shared" si="286"/>
        <v>129.14156712328753</v>
      </c>
      <c r="AC1185" s="9">
        <f t="shared" si="287"/>
        <v>2.2182794520546594</v>
      </c>
    </row>
    <row r="1186" spans="1:29">
      <c r="A1186" s="1">
        <v>20150330</v>
      </c>
      <c r="B1186" s="1">
        <v>200000</v>
      </c>
      <c r="C1186" s="1">
        <v>2457112.3220000002</v>
      </c>
      <c r="D1186" s="1">
        <v>2162.1149999999998</v>
      </c>
      <c r="E1186" s="1">
        <v>133.6</v>
      </c>
      <c r="F1186" s="1">
        <v>133.30000000000001</v>
      </c>
      <c r="G1186" s="8">
        <f t="shared" si="271"/>
        <v>129.0660273972602</v>
      </c>
      <c r="H1186" s="5">
        <v>138</v>
      </c>
      <c r="I1186" s="8">
        <f t="shared" si="272"/>
        <v>126.64383561643835</v>
      </c>
      <c r="K1186">
        <f t="shared" si="273"/>
        <v>129.0660273972602</v>
      </c>
      <c r="L1186">
        <f t="shared" si="275"/>
        <v>129.0660273972602</v>
      </c>
      <c r="M1186">
        <f t="shared" si="274"/>
        <v>127.32191780821918</v>
      </c>
      <c r="N1186" s="20">
        <f t="shared" si="276"/>
        <v>-1.351331271452807</v>
      </c>
      <c r="P1186">
        <f t="shared" si="277"/>
        <v>126.68869863013698</v>
      </c>
      <c r="Q1186" s="20">
        <f t="shared" si="278"/>
        <v>-1.8419477340895298</v>
      </c>
      <c r="S1186">
        <f t="shared" si="279"/>
        <v>127.95513698630137</v>
      </c>
      <c r="T1186" s="20">
        <f t="shared" si="280"/>
        <v>-0.86071480881606988</v>
      </c>
      <c r="U1186">
        <f t="shared" si="281"/>
        <v>126.64383561643835</v>
      </c>
      <c r="V1186">
        <f t="shared" si="282"/>
        <v>130.1320547945204</v>
      </c>
      <c r="W1186" s="20">
        <f t="shared" si="283"/>
        <v>2.7543537047051387</v>
      </c>
      <c r="Y1186">
        <f t="shared" si="284"/>
        <v>131.43337534246561</v>
      </c>
      <c r="Z1186" s="9">
        <f t="shared" si="285"/>
        <v>4.7895397260272574</v>
      </c>
      <c r="AB1186">
        <f t="shared" si="286"/>
        <v>128.83073424657519</v>
      </c>
      <c r="AC1186" s="9">
        <f t="shared" si="287"/>
        <v>2.1868986301368381</v>
      </c>
    </row>
    <row r="1187" spans="1:29">
      <c r="A1187" s="1">
        <v>20150331</v>
      </c>
      <c r="B1187" s="1">
        <v>200000</v>
      </c>
      <c r="C1187" s="1">
        <v>2457113.3220000002</v>
      </c>
      <c r="D1187" s="1">
        <v>2162.152</v>
      </c>
      <c r="E1187" s="1">
        <v>128.1</v>
      </c>
      <c r="F1187" s="1">
        <v>127.8</v>
      </c>
      <c r="G1187" s="8">
        <f t="shared" si="271"/>
        <v>128.93999999999994</v>
      </c>
      <c r="H1187" s="5">
        <v>116</v>
      </c>
      <c r="I1187" s="8">
        <f t="shared" si="272"/>
        <v>126.35616438356165</v>
      </c>
      <c r="K1187">
        <f t="shared" si="273"/>
        <v>128.93999999999994</v>
      </c>
      <c r="L1187">
        <f t="shared" si="275"/>
        <v>128.93999999999994</v>
      </c>
      <c r="M1187">
        <f t="shared" si="274"/>
        <v>127.17808219178082</v>
      </c>
      <c r="N1187" s="20">
        <f t="shared" si="276"/>
        <v>-1.3664633226455152</v>
      </c>
      <c r="P1187">
        <f t="shared" si="277"/>
        <v>126.54630136986302</v>
      </c>
      <c r="Q1187" s="20">
        <f t="shared" si="278"/>
        <v>-1.8564437956700317</v>
      </c>
      <c r="S1187">
        <f t="shared" si="279"/>
        <v>127.80986301369863</v>
      </c>
      <c r="T1187" s="20">
        <f t="shared" si="280"/>
        <v>-0.87648284962099865</v>
      </c>
      <c r="U1187">
        <f t="shared" si="281"/>
        <v>126.35616438356165</v>
      </c>
      <c r="V1187">
        <f t="shared" si="282"/>
        <v>129.87999999999988</v>
      </c>
      <c r="W1187" s="20">
        <f t="shared" si="283"/>
        <v>2.7888117953164766</v>
      </c>
      <c r="Y1187">
        <f t="shared" si="284"/>
        <v>131.17879999999988</v>
      </c>
      <c r="Z1187" s="9">
        <f t="shared" si="285"/>
        <v>4.8226356164382338</v>
      </c>
      <c r="AB1187">
        <f t="shared" si="286"/>
        <v>128.58119999999988</v>
      </c>
      <c r="AC1187" s="9">
        <f t="shared" si="287"/>
        <v>2.2250356164382339</v>
      </c>
    </row>
    <row r="1188" spans="1:29">
      <c r="A1188" s="1">
        <v>20150401</v>
      </c>
      <c r="B1188" s="1">
        <v>200000</v>
      </c>
      <c r="C1188" s="1">
        <v>2457114.3220000002</v>
      </c>
      <c r="D1188" s="1">
        <v>2162.1880000000001</v>
      </c>
      <c r="E1188" s="1">
        <v>124.1</v>
      </c>
      <c r="F1188" s="1">
        <v>123.9</v>
      </c>
      <c r="G1188" s="8">
        <f t="shared" si="271"/>
        <v>128.8547945205479</v>
      </c>
      <c r="H1188" s="5">
        <v>108</v>
      </c>
      <c r="I1188" s="8">
        <f t="shared" si="272"/>
        <v>126.03287671232877</v>
      </c>
      <c r="K1188">
        <f t="shared" si="273"/>
        <v>128.8547945205479</v>
      </c>
      <c r="L1188">
        <f t="shared" si="275"/>
        <v>128.8547945205479</v>
      </c>
      <c r="M1188">
        <f t="shared" si="274"/>
        <v>127.01643835616439</v>
      </c>
      <c r="N1188" s="20">
        <f t="shared" si="276"/>
        <v>-1.4266882122809648</v>
      </c>
      <c r="P1188">
        <f t="shared" si="277"/>
        <v>126.38627397260274</v>
      </c>
      <c r="Q1188" s="20">
        <f t="shared" si="278"/>
        <v>-1.915738220785812</v>
      </c>
      <c r="S1188">
        <f t="shared" si="279"/>
        <v>127.64660273972603</v>
      </c>
      <c r="T1188" s="20">
        <f t="shared" si="280"/>
        <v>-0.93763820377611751</v>
      </c>
      <c r="U1188">
        <f t="shared" si="281"/>
        <v>126.03287671232877</v>
      </c>
      <c r="V1188">
        <f t="shared" si="282"/>
        <v>129.7095890410958</v>
      </c>
      <c r="W1188" s="20">
        <f t="shared" si="283"/>
        <v>2.9172644667622336</v>
      </c>
      <c r="Y1188">
        <f t="shared" si="284"/>
        <v>131.00668493150675</v>
      </c>
      <c r="Z1188" s="9">
        <f t="shared" si="285"/>
        <v>4.9738082191779824</v>
      </c>
      <c r="AB1188">
        <f t="shared" si="286"/>
        <v>128.41249315068484</v>
      </c>
      <c r="AC1188" s="9">
        <f t="shared" si="287"/>
        <v>2.3796164383560665</v>
      </c>
    </row>
    <row r="1189" spans="1:29">
      <c r="A1189" s="1">
        <v>20150402</v>
      </c>
      <c r="B1189" s="1">
        <v>200000</v>
      </c>
      <c r="C1189" s="1">
        <v>2457115.3220000002</v>
      </c>
      <c r="D1189" s="1">
        <v>2162.2249999999999</v>
      </c>
      <c r="E1189" s="1">
        <v>121.3</v>
      </c>
      <c r="F1189" s="1">
        <v>121.2</v>
      </c>
      <c r="G1189" s="8">
        <f t="shared" si="271"/>
        <v>128.75780821917803</v>
      </c>
      <c r="H1189" s="5">
        <v>77</v>
      </c>
      <c r="I1189" s="8">
        <f t="shared" si="272"/>
        <v>125.68219178082192</v>
      </c>
      <c r="K1189">
        <f t="shared" si="273"/>
        <v>128.75780821917803</v>
      </c>
      <c r="L1189">
        <f t="shared" si="275"/>
        <v>128.75780821917803</v>
      </c>
      <c r="M1189">
        <f t="shared" si="274"/>
        <v>126.84109589041097</v>
      </c>
      <c r="N1189" s="20">
        <f t="shared" si="276"/>
        <v>-1.4886183255809442</v>
      </c>
      <c r="P1189">
        <f t="shared" si="277"/>
        <v>126.21268493150686</v>
      </c>
      <c r="Q1189" s="20">
        <f t="shared" si="278"/>
        <v>-1.9766749083975839</v>
      </c>
      <c r="S1189">
        <f t="shared" si="279"/>
        <v>127.46950684931508</v>
      </c>
      <c r="T1189" s="20">
        <f t="shared" si="280"/>
        <v>-1.0005617427643188</v>
      </c>
      <c r="U1189">
        <f t="shared" si="281"/>
        <v>125.68219178082192</v>
      </c>
      <c r="V1189">
        <f t="shared" si="282"/>
        <v>129.51561643835606</v>
      </c>
      <c r="W1189" s="20">
        <f t="shared" si="283"/>
        <v>3.0500937350132205</v>
      </c>
      <c r="Y1189">
        <f t="shared" si="284"/>
        <v>130.81077260273963</v>
      </c>
      <c r="Z1189" s="9">
        <f t="shared" si="285"/>
        <v>5.1285808219177085</v>
      </c>
      <c r="AB1189">
        <f t="shared" si="286"/>
        <v>128.22046027397249</v>
      </c>
      <c r="AC1189" s="9">
        <f t="shared" si="287"/>
        <v>2.5382684931505679</v>
      </c>
    </row>
    <row r="1190" spans="1:29">
      <c r="A1190" s="1">
        <v>20150403</v>
      </c>
      <c r="B1190" s="1">
        <v>200000</v>
      </c>
      <c r="C1190" s="1">
        <v>2457116.3220000002</v>
      </c>
      <c r="D1190" s="1">
        <v>2162.2620000000002</v>
      </c>
      <c r="E1190" s="1">
        <v>119.9</v>
      </c>
      <c r="F1190" s="1">
        <v>119.8</v>
      </c>
      <c r="G1190" s="8">
        <f t="shared" si="271"/>
        <v>128.64356164383557</v>
      </c>
      <c r="H1190" s="5">
        <v>105</v>
      </c>
      <c r="I1190" s="8">
        <f t="shared" si="272"/>
        <v>125.36986301369863</v>
      </c>
      <c r="K1190">
        <f t="shared" si="273"/>
        <v>128.64356164383557</v>
      </c>
      <c r="L1190">
        <f t="shared" si="275"/>
        <v>128.64356164383557</v>
      </c>
      <c r="M1190">
        <f t="shared" si="274"/>
        <v>126.68493150684932</v>
      </c>
      <c r="N1190" s="20">
        <f t="shared" si="276"/>
        <v>-1.5225248057177794</v>
      </c>
      <c r="P1190">
        <f t="shared" si="277"/>
        <v>126.05808219178083</v>
      </c>
      <c r="Q1190" s="20">
        <f t="shared" si="278"/>
        <v>-2.0098008940493486</v>
      </c>
      <c r="S1190">
        <f t="shared" si="279"/>
        <v>127.31178082191781</v>
      </c>
      <c r="T1190" s="20">
        <f t="shared" si="280"/>
        <v>-1.0352487173862102</v>
      </c>
      <c r="U1190">
        <f t="shared" si="281"/>
        <v>125.36986301369863</v>
      </c>
      <c r="V1190">
        <f t="shared" si="282"/>
        <v>129.28712328767114</v>
      </c>
      <c r="W1190" s="20">
        <f t="shared" si="283"/>
        <v>3.1245629370628478</v>
      </c>
      <c r="Y1190">
        <f t="shared" si="284"/>
        <v>130.57999452054784</v>
      </c>
      <c r="Z1190" s="9">
        <f t="shared" si="285"/>
        <v>5.2101315068492084</v>
      </c>
      <c r="AB1190">
        <f t="shared" si="286"/>
        <v>127.99425205479443</v>
      </c>
      <c r="AC1190" s="9">
        <f t="shared" si="287"/>
        <v>2.624389041095796</v>
      </c>
    </row>
    <row r="1191" spans="1:29">
      <c r="A1191" s="1">
        <v>20150404</v>
      </c>
      <c r="B1191" s="1">
        <v>200000</v>
      </c>
      <c r="C1191" s="1">
        <v>2457117.3220000002</v>
      </c>
      <c r="D1191" s="1">
        <v>2162.2979999999998</v>
      </c>
      <c r="E1191" s="1">
        <v>122.4</v>
      </c>
      <c r="F1191" s="1">
        <v>122.4</v>
      </c>
      <c r="G1191" s="8">
        <f t="shared" si="271"/>
        <v>128.53424657534239</v>
      </c>
      <c r="H1191" s="5">
        <v>103</v>
      </c>
      <c r="I1191" s="8">
        <f t="shared" si="272"/>
        <v>125.06027397260274</v>
      </c>
      <c r="K1191">
        <f t="shared" si="273"/>
        <v>128.53424657534239</v>
      </c>
      <c r="L1191">
        <f t="shared" si="275"/>
        <v>128.53424657534239</v>
      </c>
      <c r="M1191">
        <f t="shared" si="274"/>
        <v>126.53013698630137</v>
      </c>
      <c r="N1191" s="20">
        <f t="shared" si="276"/>
        <v>-1.5592028135990006</v>
      </c>
      <c r="P1191">
        <f t="shared" si="277"/>
        <v>125.90483561643836</v>
      </c>
      <c r="Q1191" s="20">
        <f t="shared" si="278"/>
        <v>-2.0456890120429989</v>
      </c>
      <c r="S1191">
        <f t="shared" si="279"/>
        <v>127.15543835616438</v>
      </c>
      <c r="T1191" s="20">
        <f t="shared" si="280"/>
        <v>-1.0727166151550165</v>
      </c>
      <c r="U1191">
        <f t="shared" si="281"/>
        <v>125.06027397260274</v>
      </c>
      <c r="V1191">
        <f t="shared" si="282"/>
        <v>129.06849315068479</v>
      </c>
      <c r="W1191" s="20">
        <f t="shared" si="283"/>
        <v>3.2050299033889331</v>
      </c>
      <c r="Y1191">
        <f t="shared" si="284"/>
        <v>130.35917808219165</v>
      </c>
      <c r="Z1191" s="9">
        <f t="shared" si="285"/>
        <v>5.2989041095889036</v>
      </c>
      <c r="AB1191">
        <f t="shared" si="286"/>
        <v>127.77780821917794</v>
      </c>
      <c r="AC1191" s="9">
        <f t="shared" si="287"/>
        <v>2.7175342465751982</v>
      </c>
    </row>
    <row r="1192" spans="1:29">
      <c r="A1192" s="1">
        <v>20150405</v>
      </c>
      <c r="B1192" s="1">
        <v>200000</v>
      </c>
      <c r="C1192" s="1">
        <v>2457118.3220000002</v>
      </c>
      <c r="D1192" s="1">
        <v>2162.335</v>
      </c>
      <c r="E1192" s="1">
        <v>122.2</v>
      </c>
      <c r="F1192" s="1">
        <v>122.3</v>
      </c>
      <c r="G1192" s="8">
        <f t="shared" si="271"/>
        <v>128.4265753424657</v>
      </c>
      <c r="H1192" s="5">
        <v>137</v>
      </c>
      <c r="I1192" s="8">
        <f t="shared" si="272"/>
        <v>124.66849315068494</v>
      </c>
      <c r="K1192">
        <f t="shared" si="273"/>
        <v>128.4265753424657</v>
      </c>
      <c r="L1192">
        <f t="shared" si="275"/>
        <v>128.4265753424657</v>
      </c>
      <c r="M1192">
        <f t="shared" si="274"/>
        <v>126.33424657534246</v>
      </c>
      <c r="N1192" s="20">
        <f t="shared" si="276"/>
        <v>-1.6292023372450615</v>
      </c>
      <c r="P1192">
        <f t="shared" si="277"/>
        <v>125.71090410958905</v>
      </c>
      <c r="Q1192" s="20">
        <f t="shared" si="278"/>
        <v>-2.1145710890716884</v>
      </c>
      <c r="S1192">
        <f t="shared" si="279"/>
        <v>126.9575890410959</v>
      </c>
      <c r="T1192" s="20">
        <f t="shared" si="280"/>
        <v>-1.1438335854184061</v>
      </c>
      <c r="U1192">
        <f t="shared" si="281"/>
        <v>124.66849315068494</v>
      </c>
      <c r="V1192">
        <f t="shared" si="282"/>
        <v>128.85315068493139</v>
      </c>
      <c r="W1192" s="20">
        <f t="shared" si="283"/>
        <v>3.3566279887481443</v>
      </c>
      <c r="Y1192">
        <f t="shared" si="284"/>
        <v>130.14168219178072</v>
      </c>
      <c r="Z1192" s="9">
        <f t="shared" si="285"/>
        <v>5.4731890410957789</v>
      </c>
      <c r="AB1192">
        <f t="shared" si="286"/>
        <v>127.56461917808208</v>
      </c>
      <c r="AC1192" s="9">
        <f t="shared" si="287"/>
        <v>2.8961260273971448</v>
      </c>
    </row>
    <row r="1193" spans="1:29">
      <c r="A1193" s="1">
        <v>20150406</v>
      </c>
      <c r="B1193" s="1">
        <v>170000</v>
      </c>
      <c r="C1193" s="1">
        <v>2457119.1970000002</v>
      </c>
      <c r="D1193" s="1">
        <v>2162.3670000000002</v>
      </c>
      <c r="E1193" s="1">
        <v>117.2</v>
      </c>
      <c r="F1193" s="1">
        <v>117.4</v>
      </c>
      <c r="G1193" s="8">
        <f t="shared" si="271"/>
        <v>128.30109589041092</v>
      </c>
      <c r="H1193" s="5">
        <v>120</v>
      </c>
      <c r="I1193" s="8">
        <f t="shared" si="272"/>
        <v>124.50136986301369</v>
      </c>
      <c r="K1193">
        <f t="shared" si="273"/>
        <v>128.30109589041092</v>
      </c>
      <c r="L1193">
        <f t="shared" si="275"/>
        <v>128.30109589041092</v>
      </c>
      <c r="M1193">
        <f t="shared" si="274"/>
        <v>126.25068493150684</v>
      </c>
      <c r="N1193" s="20">
        <f t="shared" si="276"/>
        <v>-1.5981242753027232</v>
      </c>
      <c r="P1193">
        <f t="shared" si="277"/>
        <v>125.62817808219178</v>
      </c>
      <c r="Q1193" s="20">
        <f t="shared" si="278"/>
        <v>-2.0833164281794012</v>
      </c>
      <c r="S1193">
        <f t="shared" si="279"/>
        <v>126.87319178082191</v>
      </c>
      <c r="T1193" s="20">
        <f t="shared" si="280"/>
        <v>-1.1129321224260309</v>
      </c>
      <c r="U1193">
        <f t="shared" si="281"/>
        <v>124.50136986301369</v>
      </c>
      <c r="V1193">
        <f t="shared" si="282"/>
        <v>128.60219178082184</v>
      </c>
      <c r="W1193" s="20">
        <f t="shared" si="283"/>
        <v>3.2937966243425194</v>
      </c>
      <c r="Y1193">
        <f t="shared" si="284"/>
        <v>129.88821369863007</v>
      </c>
      <c r="Z1193" s="9">
        <f t="shared" si="285"/>
        <v>5.386843835616375</v>
      </c>
      <c r="AB1193">
        <f t="shared" si="286"/>
        <v>127.31616986301363</v>
      </c>
      <c r="AC1193" s="9">
        <f t="shared" si="287"/>
        <v>2.8147999999999342</v>
      </c>
    </row>
    <row r="1194" spans="1:29">
      <c r="A1194" s="1">
        <v>20150407</v>
      </c>
      <c r="B1194" s="1">
        <v>200000</v>
      </c>
      <c r="C1194" s="1">
        <v>2457120.3220000002</v>
      </c>
      <c r="D1194" s="1">
        <v>2162.4079999999999</v>
      </c>
      <c r="E1194" s="1">
        <v>111.2</v>
      </c>
      <c r="F1194" s="1">
        <v>111.4</v>
      </c>
      <c r="G1194" s="8">
        <f t="shared" si="271"/>
        <v>128.16794520547941</v>
      </c>
      <c r="H1194" s="5">
        <v>106</v>
      </c>
      <c r="I1194" s="8">
        <f t="shared" si="272"/>
        <v>124.26301369863013</v>
      </c>
      <c r="K1194">
        <f t="shared" si="273"/>
        <v>128.16794520547941</v>
      </c>
      <c r="L1194">
        <f t="shared" si="275"/>
        <v>128.16794520547941</v>
      </c>
      <c r="M1194">
        <f t="shared" si="274"/>
        <v>126.13150684931506</v>
      </c>
      <c r="N1194" s="20">
        <f t="shared" si="276"/>
        <v>-1.5888827373330514</v>
      </c>
      <c r="P1194">
        <f t="shared" si="277"/>
        <v>125.51019178082191</v>
      </c>
      <c r="Q1194" s="20">
        <f t="shared" si="278"/>
        <v>-2.0736490862801702</v>
      </c>
      <c r="S1194">
        <f t="shared" si="279"/>
        <v>126.75282191780822</v>
      </c>
      <c r="T1194" s="20">
        <f t="shared" si="280"/>
        <v>-1.1041163883859184</v>
      </c>
      <c r="U1194">
        <f t="shared" si="281"/>
        <v>124.26301369863013</v>
      </c>
      <c r="V1194">
        <f t="shared" si="282"/>
        <v>128.33589041095883</v>
      </c>
      <c r="W1194" s="20">
        <f t="shared" si="283"/>
        <v>3.2776258929358306</v>
      </c>
      <c r="Y1194">
        <f t="shared" si="284"/>
        <v>129.6192493150684</v>
      </c>
      <c r="Z1194" s="9">
        <f t="shared" si="285"/>
        <v>5.3562356164382692</v>
      </c>
      <c r="AB1194">
        <f t="shared" si="286"/>
        <v>127.05253150684923</v>
      </c>
      <c r="AC1194" s="9">
        <f t="shared" si="287"/>
        <v>2.7895178082191023</v>
      </c>
    </row>
    <row r="1195" spans="1:29">
      <c r="A1195" s="1">
        <v>20150408</v>
      </c>
      <c r="B1195" s="1">
        <v>200000</v>
      </c>
      <c r="C1195" s="1">
        <v>2457121.3220000002</v>
      </c>
      <c r="D1195" s="1">
        <v>2162.4450000000002</v>
      </c>
      <c r="E1195" s="1">
        <v>106</v>
      </c>
      <c r="F1195" s="1">
        <v>106.3</v>
      </c>
      <c r="G1195" s="8">
        <f t="shared" si="271"/>
        <v>128.04520547945202</v>
      </c>
      <c r="H1195" s="5">
        <v>131</v>
      </c>
      <c r="I1195" s="8">
        <f t="shared" si="272"/>
        <v>124.02465753424657</v>
      </c>
      <c r="K1195">
        <f t="shared" si="273"/>
        <v>128.04520547945202</v>
      </c>
      <c r="L1195">
        <f t="shared" si="275"/>
        <v>128.04520547945202</v>
      </c>
      <c r="M1195">
        <f t="shared" si="274"/>
        <v>126.01232876712328</v>
      </c>
      <c r="N1195" s="20">
        <f t="shared" si="276"/>
        <v>-1.587624233735923</v>
      </c>
      <c r="P1195">
        <f t="shared" si="277"/>
        <v>125.39220547945206</v>
      </c>
      <c r="Q1195" s="20">
        <f t="shared" si="278"/>
        <v>-2.0719245129609334</v>
      </c>
      <c r="S1195">
        <f t="shared" si="279"/>
        <v>126.63245205479453</v>
      </c>
      <c r="T1195" s="20">
        <f t="shared" si="280"/>
        <v>-1.1033239545108984</v>
      </c>
      <c r="U1195">
        <f t="shared" si="281"/>
        <v>124.02465753424657</v>
      </c>
      <c r="V1195">
        <f t="shared" si="282"/>
        <v>128.09041095890404</v>
      </c>
      <c r="W1195" s="20">
        <f t="shared" si="283"/>
        <v>3.278181537034115</v>
      </c>
      <c r="Y1195">
        <f t="shared" si="284"/>
        <v>129.37131506849309</v>
      </c>
      <c r="Z1195" s="9">
        <f t="shared" si="285"/>
        <v>5.3466575342465177</v>
      </c>
      <c r="AB1195">
        <f t="shared" si="286"/>
        <v>126.809506849315</v>
      </c>
      <c r="AC1195" s="9">
        <f t="shared" si="287"/>
        <v>2.7848493150684277</v>
      </c>
    </row>
    <row r="1196" spans="1:29">
      <c r="A1196" s="1">
        <v>20150409</v>
      </c>
      <c r="B1196" s="1">
        <v>200000</v>
      </c>
      <c r="C1196" s="1">
        <v>2457122.3220000002</v>
      </c>
      <c r="D1196" s="1">
        <v>2162.482</v>
      </c>
      <c r="E1196" s="1">
        <v>111.3</v>
      </c>
      <c r="F1196" s="1">
        <v>111.6</v>
      </c>
      <c r="G1196" s="8">
        <f t="shared" si="271"/>
        <v>127.91726027397259</v>
      </c>
      <c r="H1196" s="5">
        <v>112</v>
      </c>
      <c r="I1196" s="8">
        <f t="shared" si="272"/>
        <v>123.83561643835617</v>
      </c>
      <c r="K1196">
        <f t="shared" si="273"/>
        <v>127.91726027397259</v>
      </c>
      <c r="L1196">
        <f t="shared" si="275"/>
        <v>127.91726027397259</v>
      </c>
      <c r="M1196">
        <f t="shared" si="274"/>
        <v>125.91780821917808</v>
      </c>
      <c r="N1196" s="20">
        <f t="shared" si="276"/>
        <v>-1.5630823006309527</v>
      </c>
      <c r="P1196">
        <f t="shared" si="277"/>
        <v>125.2986301369863</v>
      </c>
      <c r="Q1196" s="20">
        <f t="shared" si="278"/>
        <v>-2.0471280665155831</v>
      </c>
      <c r="S1196">
        <f t="shared" si="279"/>
        <v>126.53698630136986</v>
      </c>
      <c r="T1196" s="20">
        <f t="shared" si="280"/>
        <v>-1.0790365347463364</v>
      </c>
      <c r="U1196">
        <f t="shared" si="281"/>
        <v>123.83561643835617</v>
      </c>
      <c r="V1196">
        <f t="shared" si="282"/>
        <v>127.83452054794517</v>
      </c>
      <c r="W1196" s="20">
        <f t="shared" si="283"/>
        <v>3.2292035398229899</v>
      </c>
      <c r="Y1196">
        <f t="shared" si="284"/>
        <v>129.11286575342461</v>
      </c>
      <c r="Z1196" s="9">
        <f t="shared" si="285"/>
        <v>5.2772493150684454</v>
      </c>
      <c r="AB1196">
        <f t="shared" si="286"/>
        <v>126.55617534246572</v>
      </c>
      <c r="AC1196" s="9">
        <f t="shared" si="287"/>
        <v>2.7205589041095521</v>
      </c>
    </row>
    <row r="1197" spans="1:29">
      <c r="A1197" s="1">
        <v>20150410</v>
      </c>
      <c r="B1197" s="1">
        <v>200000</v>
      </c>
      <c r="C1197" s="1">
        <v>2457123.3220000002</v>
      </c>
      <c r="D1197" s="1">
        <v>2162.518</v>
      </c>
      <c r="E1197" s="1">
        <v>115.1</v>
      </c>
      <c r="F1197" s="1">
        <v>115.5</v>
      </c>
      <c r="G1197" s="8">
        <f t="shared" si="271"/>
        <v>127.81424657534245</v>
      </c>
      <c r="H1197" s="5">
        <v>138</v>
      </c>
      <c r="I1197" s="8">
        <f t="shared" si="272"/>
        <v>123.72876712328767</v>
      </c>
      <c r="K1197">
        <f t="shared" si="273"/>
        <v>127.81424657534245</v>
      </c>
      <c r="L1197">
        <f t="shared" si="275"/>
        <v>127.81424657534245</v>
      </c>
      <c r="M1197">
        <f t="shared" si="274"/>
        <v>125.86438356164383</v>
      </c>
      <c r="N1197" s="20">
        <f t="shared" si="276"/>
        <v>-1.5255443473190837</v>
      </c>
      <c r="P1197">
        <f t="shared" si="277"/>
        <v>125.2457397260274</v>
      </c>
      <c r="Q1197" s="20">
        <f t="shared" si="278"/>
        <v>-2.0095622500117827</v>
      </c>
      <c r="S1197">
        <f t="shared" si="279"/>
        <v>126.48302739726027</v>
      </c>
      <c r="T1197" s="20">
        <f t="shared" si="280"/>
        <v>-1.041526444626399</v>
      </c>
      <c r="U1197">
        <f t="shared" si="281"/>
        <v>123.72876712328767</v>
      </c>
      <c r="V1197">
        <f t="shared" si="282"/>
        <v>127.6284931506849</v>
      </c>
      <c r="W1197" s="20">
        <f t="shared" si="283"/>
        <v>3.1518345475077751</v>
      </c>
      <c r="Y1197">
        <f t="shared" si="284"/>
        <v>128.90477808219174</v>
      </c>
      <c r="Z1197" s="9">
        <f t="shared" si="285"/>
        <v>5.1760109589040724</v>
      </c>
      <c r="AB1197">
        <f t="shared" si="286"/>
        <v>126.35220821917805</v>
      </c>
      <c r="AC1197" s="9">
        <f t="shared" si="287"/>
        <v>2.6234410958903851</v>
      </c>
    </row>
    <row r="1198" spans="1:29">
      <c r="A1198" s="1">
        <v>20150411</v>
      </c>
      <c r="B1198" s="1">
        <v>200000</v>
      </c>
      <c r="C1198" s="1">
        <v>2457124.3220000002</v>
      </c>
      <c r="D1198" s="1">
        <v>2162.5549999999998</v>
      </c>
      <c r="E1198" s="1">
        <v>122.9</v>
      </c>
      <c r="F1198" s="1">
        <v>123.5</v>
      </c>
      <c r="G1198" s="8">
        <f t="shared" si="271"/>
        <v>127.70684931506847</v>
      </c>
      <c r="H1198" s="5">
        <v>126</v>
      </c>
      <c r="I1198" s="8">
        <f t="shared" si="272"/>
        <v>123.64657534246575</v>
      </c>
      <c r="K1198">
        <f t="shared" si="273"/>
        <v>127.70684931506847</v>
      </c>
      <c r="L1198">
        <f t="shared" si="275"/>
        <v>127.70684931506847</v>
      </c>
      <c r="M1198">
        <f t="shared" si="274"/>
        <v>125.82328767123288</v>
      </c>
      <c r="N1198" s="20">
        <f t="shared" si="276"/>
        <v>-1.47491043271188</v>
      </c>
      <c r="P1198">
        <f t="shared" si="277"/>
        <v>125.20505479452055</v>
      </c>
      <c r="Q1198" s="20">
        <f t="shared" si="278"/>
        <v>-1.9590135799025745</v>
      </c>
      <c r="S1198">
        <f t="shared" si="279"/>
        <v>126.4415205479452</v>
      </c>
      <c r="T1198" s="20">
        <f t="shared" si="280"/>
        <v>-0.99080728552118558</v>
      </c>
      <c r="U1198">
        <f t="shared" si="281"/>
        <v>123.64657534246575</v>
      </c>
      <c r="V1198">
        <f t="shared" si="282"/>
        <v>127.41369863013693</v>
      </c>
      <c r="W1198" s="20">
        <f t="shared" si="283"/>
        <v>3.0466863131771476</v>
      </c>
      <c r="Y1198">
        <f t="shared" si="284"/>
        <v>128.68783561643829</v>
      </c>
      <c r="Z1198" s="9">
        <f t="shared" si="285"/>
        <v>5.0412602739725401</v>
      </c>
      <c r="AB1198">
        <f t="shared" si="286"/>
        <v>126.13956164383556</v>
      </c>
      <c r="AC1198" s="9">
        <f t="shared" si="287"/>
        <v>2.492986301369811</v>
      </c>
    </row>
    <row r="1199" spans="1:29">
      <c r="A1199" s="1">
        <v>20150412</v>
      </c>
      <c r="B1199" s="1">
        <v>200000</v>
      </c>
      <c r="C1199" s="1">
        <v>2457125.3220000002</v>
      </c>
      <c r="D1199" s="1">
        <v>2162.5920000000001</v>
      </c>
      <c r="E1199" s="1">
        <v>133.9</v>
      </c>
      <c r="F1199" s="1">
        <v>134.6</v>
      </c>
      <c r="G1199" s="8">
        <f t="shared" si="271"/>
        <v>127.63205479452051</v>
      </c>
      <c r="H1199" s="5">
        <v>134</v>
      </c>
      <c r="I1199" s="8">
        <f t="shared" si="272"/>
        <v>123.61643835616438</v>
      </c>
      <c r="K1199">
        <f t="shared" si="273"/>
        <v>127.63205479452051</v>
      </c>
      <c r="L1199">
        <f t="shared" si="275"/>
        <v>127.63205479452051</v>
      </c>
      <c r="M1199">
        <f t="shared" si="274"/>
        <v>125.8082191780822</v>
      </c>
      <c r="N1199" s="20">
        <f t="shared" si="276"/>
        <v>-1.4289792790491163</v>
      </c>
      <c r="P1199">
        <f t="shared" si="277"/>
        <v>125.19013698630137</v>
      </c>
      <c r="Q1199" s="20">
        <f t="shared" si="278"/>
        <v>-1.913248056807106</v>
      </c>
      <c r="S1199">
        <f t="shared" si="279"/>
        <v>126.42630136986301</v>
      </c>
      <c r="T1199" s="20">
        <f t="shared" si="280"/>
        <v>-0.94471050129114076</v>
      </c>
      <c r="U1199">
        <f t="shared" si="281"/>
        <v>123.61643835616438</v>
      </c>
      <c r="V1199">
        <f t="shared" si="282"/>
        <v>127.26410958904103</v>
      </c>
      <c r="W1199" s="20">
        <f t="shared" si="283"/>
        <v>2.950797872340388</v>
      </c>
      <c r="Y1199">
        <f t="shared" si="284"/>
        <v>128.53675068493143</v>
      </c>
      <c r="Z1199" s="9">
        <f t="shared" si="285"/>
        <v>4.9203123287670536</v>
      </c>
      <c r="AB1199">
        <f t="shared" si="286"/>
        <v>125.99146849315062</v>
      </c>
      <c r="AC1199" s="9">
        <f t="shared" si="287"/>
        <v>2.3750301369862399</v>
      </c>
    </row>
    <row r="1200" spans="1:29">
      <c r="A1200" s="1">
        <v>20150413</v>
      </c>
      <c r="B1200" s="1">
        <v>200000</v>
      </c>
      <c r="C1200" s="1">
        <v>2457126.3220000002</v>
      </c>
      <c r="D1200" s="1">
        <v>2162.6280000000002</v>
      </c>
      <c r="E1200" s="1">
        <v>141.30000000000001</v>
      </c>
      <c r="F1200" s="1">
        <v>142.1</v>
      </c>
      <c r="G1200" s="8">
        <f t="shared" si="271"/>
        <v>127.57287671232875</v>
      </c>
      <c r="H1200" s="5">
        <v>191</v>
      </c>
      <c r="I1200" s="8">
        <f t="shared" si="272"/>
        <v>123.69589041095891</v>
      </c>
      <c r="K1200">
        <f t="shared" si="273"/>
        <v>127.57287671232875</v>
      </c>
      <c r="L1200">
        <f t="shared" si="275"/>
        <v>127.57287671232875</v>
      </c>
      <c r="M1200">
        <f t="shared" si="274"/>
        <v>125.84794520547945</v>
      </c>
      <c r="N1200" s="20">
        <f t="shared" si="276"/>
        <v>-1.3521146119005749</v>
      </c>
      <c r="P1200">
        <f t="shared" si="277"/>
        <v>125.22946575342466</v>
      </c>
      <c r="Q1200" s="20">
        <f t="shared" si="278"/>
        <v>-1.8369194293457554</v>
      </c>
      <c r="S1200">
        <f t="shared" si="279"/>
        <v>126.46642465753425</v>
      </c>
      <c r="T1200" s="20">
        <f t="shared" si="280"/>
        <v>-0.86730979445536605</v>
      </c>
      <c r="U1200">
        <f t="shared" si="281"/>
        <v>123.69589041095891</v>
      </c>
      <c r="V1200">
        <f t="shared" si="282"/>
        <v>127.1457534246575</v>
      </c>
      <c r="W1200" s="20">
        <f t="shared" si="283"/>
        <v>2.7889875744755841</v>
      </c>
      <c r="Y1200">
        <f t="shared" si="284"/>
        <v>128.41721095890406</v>
      </c>
      <c r="Z1200" s="9">
        <f t="shared" si="285"/>
        <v>4.7213205479451545</v>
      </c>
      <c r="AB1200">
        <f t="shared" si="286"/>
        <v>125.87429589041092</v>
      </c>
      <c r="AC1200" s="9">
        <f t="shared" si="287"/>
        <v>2.1784054794520102</v>
      </c>
    </row>
    <row r="1201" spans="1:29">
      <c r="A1201" s="1">
        <v>20150414</v>
      </c>
      <c r="B1201" s="1">
        <v>200000</v>
      </c>
      <c r="C1201" s="1">
        <v>2457127.3220000002</v>
      </c>
      <c r="D1201" s="1">
        <v>2162.665</v>
      </c>
      <c r="E1201" s="1">
        <v>146.80000000000001</v>
      </c>
      <c r="F1201" s="1">
        <v>147.69999999999999</v>
      </c>
      <c r="G1201" s="8">
        <f t="shared" si="271"/>
        <v>127.52520547945203</v>
      </c>
      <c r="H1201" s="5">
        <v>151</v>
      </c>
      <c r="I1201" s="8">
        <f t="shared" si="272"/>
        <v>123.65205479452055</v>
      </c>
      <c r="K1201">
        <f t="shared" si="273"/>
        <v>127.52520547945203</v>
      </c>
      <c r="L1201">
        <f t="shared" si="275"/>
        <v>127.52520547945203</v>
      </c>
      <c r="M1201">
        <f t="shared" si="274"/>
        <v>125.82602739726028</v>
      </c>
      <c r="N1201" s="20">
        <f t="shared" si="276"/>
        <v>-1.3324252847140343</v>
      </c>
      <c r="P1201">
        <f t="shared" si="277"/>
        <v>125.20776712328768</v>
      </c>
      <c r="Q1201" s="20">
        <f t="shared" si="278"/>
        <v>-1.817239460584716</v>
      </c>
      <c r="S1201">
        <f t="shared" si="279"/>
        <v>126.44428767123287</v>
      </c>
      <c r="T1201" s="20">
        <f t="shared" si="280"/>
        <v>-0.84761110884336688</v>
      </c>
      <c r="U1201">
        <f t="shared" si="281"/>
        <v>123.65205479452055</v>
      </c>
      <c r="V1201">
        <f t="shared" si="282"/>
        <v>127.05041095890405</v>
      </c>
      <c r="W1201" s="20">
        <f t="shared" si="283"/>
        <v>2.7483216271906912</v>
      </c>
      <c r="Y1201">
        <f t="shared" si="284"/>
        <v>128.32091506849309</v>
      </c>
      <c r="Z1201" s="9">
        <f t="shared" si="285"/>
        <v>4.6688602739725411</v>
      </c>
      <c r="AB1201">
        <f t="shared" si="286"/>
        <v>125.77990684931501</v>
      </c>
      <c r="AC1201" s="9">
        <f t="shared" si="287"/>
        <v>2.1278520547944595</v>
      </c>
    </row>
    <row r="1202" spans="1:29">
      <c r="A1202" s="1">
        <v>20150415</v>
      </c>
      <c r="B1202" s="1">
        <v>200000</v>
      </c>
      <c r="C1202" s="1">
        <v>2457128.3220000002</v>
      </c>
      <c r="D1202" s="1">
        <v>2162.7020000000002</v>
      </c>
      <c r="E1202" s="1">
        <v>154.69999999999999</v>
      </c>
      <c r="F1202" s="1">
        <v>155.69999999999999</v>
      </c>
      <c r="G1202" s="8">
        <f t="shared" si="271"/>
        <v>127.47178082191778</v>
      </c>
      <c r="H1202" s="5">
        <v>165</v>
      </c>
      <c r="I1202" s="8">
        <f t="shared" si="272"/>
        <v>123.44383561643835</v>
      </c>
      <c r="K1202">
        <f t="shared" si="273"/>
        <v>127.47178082191778</v>
      </c>
      <c r="L1202">
        <f t="shared" si="275"/>
        <v>127.47178082191778</v>
      </c>
      <c r="M1202">
        <f t="shared" si="274"/>
        <v>125.72191780821917</v>
      </c>
      <c r="N1202" s="20">
        <f t="shared" si="276"/>
        <v>-1.3727454048384402</v>
      </c>
      <c r="P1202">
        <f t="shared" si="277"/>
        <v>125.10469863013698</v>
      </c>
      <c r="Q1202" s="20">
        <f t="shared" si="278"/>
        <v>-1.8569460444642942</v>
      </c>
      <c r="S1202">
        <f t="shared" si="279"/>
        <v>126.33913698630137</v>
      </c>
      <c r="T1202" s="20">
        <f t="shared" si="280"/>
        <v>-0.88854476521258619</v>
      </c>
      <c r="U1202">
        <f t="shared" si="281"/>
        <v>123.44383561643835</v>
      </c>
      <c r="V1202">
        <f t="shared" si="282"/>
        <v>126.94356164383555</v>
      </c>
      <c r="W1202" s="20">
        <f t="shared" si="283"/>
        <v>2.8350755709434168</v>
      </c>
      <c r="Y1202">
        <f t="shared" si="284"/>
        <v>128.21299726027391</v>
      </c>
      <c r="Z1202" s="9">
        <f t="shared" si="285"/>
        <v>4.7691616438355595</v>
      </c>
      <c r="AB1202">
        <f t="shared" si="286"/>
        <v>125.67412602739719</v>
      </c>
      <c r="AC1202" s="9">
        <f t="shared" si="287"/>
        <v>2.2302904109588439</v>
      </c>
    </row>
    <row r="1203" spans="1:29">
      <c r="A1203" s="1">
        <v>20150416</v>
      </c>
      <c r="B1203" s="1">
        <v>200000</v>
      </c>
      <c r="C1203" s="1">
        <v>2457129.3220000002</v>
      </c>
      <c r="D1203" s="1">
        <v>2162.7379999999998</v>
      </c>
      <c r="E1203" s="1">
        <v>150.19999999999999</v>
      </c>
      <c r="F1203" s="1">
        <v>151.30000000000001</v>
      </c>
      <c r="G1203" s="8">
        <f t="shared" si="271"/>
        <v>127.41999999999997</v>
      </c>
      <c r="H1203" s="5">
        <v>197</v>
      </c>
      <c r="I1203" s="8">
        <f t="shared" si="272"/>
        <v>123.28219178082192</v>
      </c>
      <c r="K1203">
        <f t="shared" si="273"/>
        <v>127.41999999999997</v>
      </c>
      <c r="L1203">
        <f t="shared" si="275"/>
        <v>127.41999999999997</v>
      </c>
      <c r="M1203">
        <f t="shared" si="274"/>
        <v>125.64109589041095</v>
      </c>
      <c r="N1203" s="20">
        <f t="shared" si="276"/>
        <v>-1.3960948905894099</v>
      </c>
      <c r="P1203">
        <f t="shared" si="277"/>
        <v>125.02468493150684</v>
      </c>
      <c r="Q1203" s="20">
        <f t="shared" si="278"/>
        <v>-1.8798580038401553</v>
      </c>
      <c r="S1203">
        <f t="shared" si="279"/>
        <v>126.25750684931506</v>
      </c>
      <c r="T1203" s="20">
        <f t="shared" si="280"/>
        <v>-0.91233177733865034</v>
      </c>
      <c r="U1203">
        <f t="shared" si="281"/>
        <v>123.28219178082192</v>
      </c>
      <c r="V1203">
        <f t="shared" si="282"/>
        <v>126.83999999999995</v>
      </c>
      <c r="W1203" s="20">
        <f t="shared" si="283"/>
        <v>2.8859060402684094</v>
      </c>
      <c r="Y1203">
        <f t="shared" si="284"/>
        <v>128.10839999999996</v>
      </c>
      <c r="Z1203" s="9">
        <f t="shared" si="285"/>
        <v>4.8262082191780422</v>
      </c>
      <c r="AB1203">
        <f t="shared" si="286"/>
        <v>125.57159999999995</v>
      </c>
      <c r="AC1203" s="9">
        <f t="shared" si="287"/>
        <v>2.2894082191780285</v>
      </c>
    </row>
    <row r="1204" spans="1:29">
      <c r="A1204" s="1">
        <v>20150417</v>
      </c>
      <c r="B1204" s="1">
        <v>200000</v>
      </c>
      <c r="C1204" s="1">
        <v>2457130.3220000002</v>
      </c>
      <c r="D1204" s="1">
        <v>2162.7750000000001</v>
      </c>
      <c r="E1204" s="1">
        <v>149.6</v>
      </c>
      <c r="F1204" s="1">
        <v>150.80000000000001</v>
      </c>
      <c r="G1204" s="8">
        <f t="shared" si="271"/>
        <v>127.33890410958901</v>
      </c>
      <c r="H1204" s="5">
        <v>225</v>
      </c>
      <c r="I1204" s="8">
        <f t="shared" si="272"/>
        <v>123.0958904109589</v>
      </c>
      <c r="K1204">
        <f t="shared" si="273"/>
        <v>127.33890410958901</v>
      </c>
      <c r="L1204">
        <f t="shared" si="275"/>
        <v>127.33890410958901</v>
      </c>
      <c r="M1204">
        <f t="shared" si="274"/>
        <v>125.54794520547945</v>
      </c>
      <c r="N1204" s="20">
        <f t="shared" si="276"/>
        <v>-1.4064506967707615</v>
      </c>
      <c r="P1204">
        <f t="shared" si="277"/>
        <v>124.93246575342465</v>
      </c>
      <c r="Q1204" s="20">
        <f t="shared" si="278"/>
        <v>-1.8897903770974409</v>
      </c>
      <c r="S1204">
        <f t="shared" si="279"/>
        <v>126.16342465753425</v>
      </c>
      <c r="T1204" s="20">
        <f t="shared" si="280"/>
        <v>-0.9231110164440679</v>
      </c>
      <c r="U1204">
        <f t="shared" si="281"/>
        <v>123.0958904109589</v>
      </c>
      <c r="V1204">
        <f t="shared" si="282"/>
        <v>126.67780821917802</v>
      </c>
      <c r="W1204" s="20">
        <f t="shared" si="283"/>
        <v>2.9098597818828722</v>
      </c>
      <c r="Y1204">
        <f t="shared" si="284"/>
        <v>127.9445863013698</v>
      </c>
      <c r="Z1204" s="9">
        <f t="shared" si="285"/>
        <v>4.8486958904108945</v>
      </c>
      <c r="AB1204">
        <f t="shared" si="286"/>
        <v>125.41103013698624</v>
      </c>
      <c r="AC1204" s="9">
        <f t="shared" si="287"/>
        <v>2.3151397260273399</v>
      </c>
    </row>
    <row r="1205" spans="1:29">
      <c r="A1205" s="1">
        <v>20150418</v>
      </c>
      <c r="B1205" s="1">
        <v>200000</v>
      </c>
      <c r="C1205" s="1">
        <v>2457131.3220000002</v>
      </c>
      <c r="D1205" s="1">
        <v>2162.8119999999999</v>
      </c>
      <c r="E1205" s="1">
        <v>147.6</v>
      </c>
      <c r="F1205" s="1">
        <v>148.9</v>
      </c>
      <c r="G1205" s="8">
        <f t="shared" si="271"/>
        <v>127.25945205479449</v>
      </c>
      <c r="H1205" s="5">
        <v>234</v>
      </c>
      <c r="I1205" s="8">
        <f t="shared" si="272"/>
        <v>122.93424657534247</v>
      </c>
      <c r="K1205">
        <f t="shared" si="273"/>
        <v>127.25945205479449</v>
      </c>
      <c r="L1205">
        <f t="shared" si="275"/>
        <v>127.25945205479449</v>
      </c>
      <c r="M1205">
        <f t="shared" si="274"/>
        <v>125.46712328767123</v>
      </c>
      <c r="N1205" s="20">
        <f t="shared" si="276"/>
        <v>-1.4084052211316589</v>
      </c>
      <c r="P1205">
        <f t="shared" si="277"/>
        <v>124.85245205479453</v>
      </c>
      <c r="Q1205" s="20">
        <f t="shared" si="278"/>
        <v>-1.8914115699347605</v>
      </c>
      <c r="S1205">
        <f t="shared" si="279"/>
        <v>126.08179452054794</v>
      </c>
      <c r="T1205" s="20">
        <f t="shared" si="280"/>
        <v>-0.92539887232854312</v>
      </c>
      <c r="U1205">
        <f t="shared" si="281"/>
        <v>122.93424657534247</v>
      </c>
      <c r="V1205">
        <f t="shared" si="282"/>
        <v>126.51890410958899</v>
      </c>
      <c r="W1205" s="20">
        <f t="shared" si="283"/>
        <v>2.9159145104855639</v>
      </c>
      <c r="Y1205">
        <f t="shared" si="284"/>
        <v>127.78409315068488</v>
      </c>
      <c r="Z1205" s="9">
        <f t="shared" si="285"/>
        <v>4.8498465753424114</v>
      </c>
      <c r="AB1205">
        <f t="shared" si="286"/>
        <v>125.25371506849309</v>
      </c>
      <c r="AC1205" s="9">
        <f t="shared" si="287"/>
        <v>2.3194684931506231</v>
      </c>
    </row>
    <row r="1206" spans="1:29">
      <c r="A1206" s="1">
        <v>20150419</v>
      </c>
      <c r="B1206" s="1">
        <v>200000</v>
      </c>
      <c r="C1206" s="1">
        <v>2457132.3220000002</v>
      </c>
      <c r="D1206" s="1">
        <v>2162.848</v>
      </c>
      <c r="E1206" s="1">
        <v>151.69999999999999</v>
      </c>
      <c r="F1206" s="1">
        <v>153</v>
      </c>
      <c r="G1206" s="8">
        <f t="shared" si="271"/>
        <v>127.15726027397257</v>
      </c>
      <c r="H1206" s="5">
        <v>223</v>
      </c>
      <c r="I1206" s="8">
        <f t="shared" si="272"/>
        <v>122.95616438356164</v>
      </c>
      <c r="K1206">
        <f t="shared" si="273"/>
        <v>127.15726027397257</v>
      </c>
      <c r="L1206">
        <f t="shared" si="275"/>
        <v>127.15726027397257</v>
      </c>
      <c r="M1206">
        <f t="shared" si="274"/>
        <v>125.47808219178083</v>
      </c>
      <c r="N1206" s="20">
        <f t="shared" si="276"/>
        <v>-1.320552266204686</v>
      </c>
      <c r="P1206">
        <f t="shared" si="277"/>
        <v>124.86330136986301</v>
      </c>
      <c r="Q1206" s="20">
        <f t="shared" si="278"/>
        <v>-1.8040329739465903</v>
      </c>
      <c r="S1206">
        <f t="shared" si="279"/>
        <v>126.09286301369863</v>
      </c>
      <c r="T1206" s="20">
        <f t="shared" si="280"/>
        <v>-0.83707155846279591</v>
      </c>
      <c r="U1206">
        <f t="shared" si="281"/>
        <v>122.95616438356164</v>
      </c>
      <c r="V1206">
        <f t="shared" si="282"/>
        <v>126.31452054794514</v>
      </c>
      <c r="W1206" s="20">
        <f t="shared" si="283"/>
        <v>2.7313442812896227</v>
      </c>
      <c r="Y1206">
        <f t="shared" si="284"/>
        <v>127.57766575342458</v>
      </c>
      <c r="Z1206" s="9">
        <f t="shared" si="285"/>
        <v>4.6215013698629406</v>
      </c>
      <c r="AB1206">
        <f t="shared" si="286"/>
        <v>125.05137534246569</v>
      </c>
      <c r="AC1206" s="9">
        <f t="shared" si="287"/>
        <v>2.0952109589040475</v>
      </c>
    </row>
    <row r="1207" spans="1:29">
      <c r="A1207" s="1">
        <v>20150420</v>
      </c>
      <c r="B1207" s="1">
        <v>200000</v>
      </c>
      <c r="C1207" s="1">
        <v>2457133.3220000002</v>
      </c>
      <c r="D1207" s="1">
        <v>2162.8850000000002</v>
      </c>
      <c r="E1207" s="1">
        <v>149.6</v>
      </c>
      <c r="F1207" s="1">
        <v>151</v>
      </c>
      <c r="G1207" s="8">
        <f t="shared" si="271"/>
        <v>127.02301369863009</v>
      </c>
      <c r="H1207" s="5">
        <v>215</v>
      </c>
      <c r="I1207" s="8">
        <f t="shared" si="272"/>
        <v>122.76986301369863</v>
      </c>
      <c r="K1207">
        <f t="shared" si="273"/>
        <v>127.02301369863009</v>
      </c>
      <c r="L1207">
        <f t="shared" si="275"/>
        <v>127.02301369863009</v>
      </c>
      <c r="M1207">
        <f t="shared" si="274"/>
        <v>125.38493150684931</v>
      </c>
      <c r="N1207" s="20">
        <f t="shared" si="276"/>
        <v>-1.2895948096989969</v>
      </c>
      <c r="P1207">
        <f t="shared" si="277"/>
        <v>124.77108219178082</v>
      </c>
      <c r="Q1207" s="20">
        <f t="shared" si="278"/>
        <v>-1.7728531557219469</v>
      </c>
      <c r="S1207">
        <f t="shared" si="279"/>
        <v>125.9987808219178</v>
      </c>
      <c r="T1207" s="20">
        <f t="shared" si="280"/>
        <v>-0.80633646367606104</v>
      </c>
      <c r="U1207">
        <f t="shared" si="281"/>
        <v>122.76986301369863</v>
      </c>
      <c r="V1207">
        <f t="shared" si="282"/>
        <v>126.04602739726019</v>
      </c>
      <c r="W1207" s="20">
        <f t="shared" si="283"/>
        <v>2.6685412064001497</v>
      </c>
      <c r="Y1207">
        <f t="shared" si="284"/>
        <v>127.30648767123279</v>
      </c>
      <c r="Z1207" s="9">
        <f t="shared" si="285"/>
        <v>4.536624657534162</v>
      </c>
      <c r="AB1207">
        <f t="shared" si="286"/>
        <v>124.78556712328759</v>
      </c>
      <c r="AC1207" s="9">
        <f t="shared" si="287"/>
        <v>2.0157041095889667</v>
      </c>
    </row>
    <row r="1208" spans="1:29">
      <c r="A1208" s="1">
        <v>20150421</v>
      </c>
      <c r="B1208" s="1">
        <v>200000</v>
      </c>
      <c r="C1208" s="1">
        <v>2457134.3220000002</v>
      </c>
      <c r="D1208" s="1">
        <v>2162.922</v>
      </c>
      <c r="E1208" s="1">
        <v>153.80000000000001</v>
      </c>
      <c r="F1208" s="1">
        <v>155.30000000000001</v>
      </c>
      <c r="G1208" s="8">
        <f t="shared" ref="G1208:G1271" si="288">AVERAGE(F1026:F1390)</f>
        <v>126.82465753424654</v>
      </c>
      <c r="H1208" s="5">
        <v>224</v>
      </c>
      <c r="I1208" s="8">
        <f t="shared" ref="I1208:I1271" si="289">AVERAGE(H1026:H1390)</f>
        <v>122.66301369863014</v>
      </c>
      <c r="K1208">
        <f t="shared" ref="K1208:K1271" si="290">G1208</f>
        <v>126.82465753424654</v>
      </c>
      <c r="L1208">
        <f t="shared" si="275"/>
        <v>126.82465753424654</v>
      </c>
      <c r="M1208">
        <f t="shared" ref="M1208:M1271" si="291">(I1208*0.5)+64</f>
        <v>125.33150684931508</v>
      </c>
      <c r="N1208" s="20">
        <f t="shared" si="276"/>
        <v>-1.1773346870881767</v>
      </c>
      <c r="P1208">
        <f t="shared" si="277"/>
        <v>124.71819178082191</v>
      </c>
      <c r="Q1208" s="20">
        <f t="shared" si="278"/>
        <v>-1.660927610118577</v>
      </c>
      <c r="S1208">
        <f t="shared" si="279"/>
        <v>125.94482191780821</v>
      </c>
      <c r="T1208" s="20">
        <f t="shared" si="280"/>
        <v>-0.69374176405779053</v>
      </c>
      <c r="U1208">
        <f t="shared" si="281"/>
        <v>122.66301369863014</v>
      </c>
      <c r="V1208">
        <f t="shared" si="282"/>
        <v>125.64931506849308</v>
      </c>
      <c r="W1208" s="20">
        <f t="shared" si="283"/>
        <v>2.4345573126060458</v>
      </c>
      <c r="Y1208">
        <f t="shared" si="284"/>
        <v>126.90580821917801</v>
      </c>
      <c r="Z1208" s="9">
        <f t="shared" si="285"/>
        <v>4.242794520547875</v>
      </c>
      <c r="AB1208">
        <f t="shared" si="286"/>
        <v>124.39282191780815</v>
      </c>
      <c r="AC1208" s="9">
        <f t="shared" si="287"/>
        <v>1.7298082191780111</v>
      </c>
    </row>
    <row r="1209" spans="1:29">
      <c r="A1209" s="1">
        <v>20150422</v>
      </c>
      <c r="B1209" s="1">
        <v>200000</v>
      </c>
      <c r="C1209" s="1">
        <v>2457135.3220000002</v>
      </c>
      <c r="D1209" s="1">
        <v>2162.9580000000001</v>
      </c>
      <c r="E1209" s="1">
        <v>150.30000000000001</v>
      </c>
      <c r="F1209" s="1">
        <v>151.80000000000001</v>
      </c>
      <c r="G1209" s="8">
        <f t="shared" si="288"/>
        <v>126.63479452054791</v>
      </c>
      <c r="H1209" s="5">
        <v>235</v>
      </c>
      <c r="I1209" s="8">
        <f t="shared" si="289"/>
        <v>122.47123287671234</v>
      </c>
      <c r="K1209">
        <f t="shared" si="290"/>
        <v>126.63479452054791</v>
      </c>
      <c r="L1209">
        <f t="shared" ref="L1209:L1272" si="292">K1209</f>
        <v>126.63479452054791</v>
      </c>
      <c r="M1209">
        <f t="shared" si="291"/>
        <v>125.23561643835617</v>
      </c>
      <c r="N1209" s="20">
        <f t="shared" ref="N1209:N1272" si="293">((M1209/K1209)*100)-100</f>
        <v>-1.1048922908503727</v>
      </c>
      <c r="P1209">
        <f t="shared" ref="P1209:P1272" si="294">(I1209*0.495)+64</f>
        <v>124.6232602739726</v>
      </c>
      <c r="Q1209" s="20">
        <f t="shared" ref="Q1209:Q1272" si="295">((P1209/K1209)*100)-100</f>
        <v>-1.5884530426184824</v>
      </c>
      <c r="S1209">
        <f t="shared" ref="S1209:S1272" si="296">(I1209*0.505)+64</f>
        <v>125.84797260273973</v>
      </c>
      <c r="T1209" s="20">
        <f t="shared" ref="T1209:T1272" si="297">((S1209/K1209)*100)-100</f>
        <v>-0.62133153908226291</v>
      </c>
      <c r="U1209">
        <f t="shared" ref="U1209:U1272" si="298">I1209</f>
        <v>122.47123287671234</v>
      </c>
      <c r="V1209">
        <f t="shared" ref="V1209:V1272" si="299">(K1209-64)*2</f>
        <v>125.26958904109583</v>
      </c>
      <c r="W1209" s="20">
        <f t="shared" ref="W1209:W1272" si="300">((V1209/I1209)*100)-100</f>
        <v>2.284908952619503</v>
      </c>
      <c r="Y1209">
        <f t="shared" ref="Y1209:Y1272" si="301">(K1209-64)*2.02</f>
        <v>126.52228493150679</v>
      </c>
      <c r="Z1209" s="9">
        <f t="shared" ref="Z1209:Z1272" si="302">((Y1209-I1209)/100)*100</f>
        <v>4.0510520547944537</v>
      </c>
      <c r="AB1209">
        <f t="shared" ref="AB1209:AB1272" si="303">(K1209-64)*1.98</f>
        <v>124.01689315068487</v>
      </c>
      <c r="AC1209" s="9">
        <f t="shared" ref="AC1209:AC1272" si="304">((AB1209-I1209)/100)*100</f>
        <v>1.5456602739725298</v>
      </c>
    </row>
    <row r="1210" spans="1:29">
      <c r="A1210" s="1">
        <v>20150423</v>
      </c>
      <c r="B1210" s="1">
        <v>200000</v>
      </c>
      <c r="C1210" s="1">
        <v>2457136.3220000002</v>
      </c>
      <c r="D1210" s="1">
        <v>2162.9949999999999</v>
      </c>
      <c r="E1210" s="1">
        <v>140.5</v>
      </c>
      <c r="F1210" s="1">
        <v>142</v>
      </c>
      <c r="G1210" s="8">
        <f t="shared" si="288"/>
        <v>126.37479452054791</v>
      </c>
      <c r="H1210" s="5">
        <v>163</v>
      </c>
      <c r="I1210" s="8">
        <f t="shared" si="289"/>
        <v>122.33698630136986</v>
      </c>
      <c r="K1210">
        <f t="shared" si="290"/>
        <v>126.37479452054791</v>
      </c>
      <c r="L1210">
        <f t="shared" si="292"/>
        <v>126.37479452054791</v>
      </c>
      <c r="M1210">
        <f t="shared" si="291"/>
        <v>125.16849315068492</v>
      </c>
      <c r="N1210" s="20">
        <f t="shared" si="293"/>
        <v>-0.95454269535278513</v>
      </c>
      <c r="P1210">
        <f t="shared" si="294"/>
        <v>124.55680821917808</v>
      </c>
      <c r="Q1210" s="20">
        <f t="shared" si="295"/>
        <v>-1.4385671670265197</v>
      </c>
      <c r="S1210">
        <f t="shared" si="296"/>
        <v>125.78017808219178</v>
      </c>
      <c r="T1210" s="20">
        <f t="shared" si="297"/>
        <v>-0.47051822367905061</v>
      </c>
      <c r="U1210">
        <f t="shared" si="298"/>
        <v>122.33698630136986</v>
      </c>
      <c r="V1210">
        <f t="shared" si="299"/>
        <v>124.74958904109582</v>
      </c>
      <c r="W1210" s="20">
        <f t="shared" si="300"/>
        <v>1.9720959398024149</v>
      </c>
      <c r="Y1210">
        <f t="shared" si="301"/>
        <v>125.99708493150678</v>
      </c>
      <c r="Z1210" s="9">
        <f t="shared" si="302"/>
        <v>3.6600986301369147</v>
      </c>
      <c r="AB1210">
        <f t="shared" si="303"/>
        <v>123.50209315068486</v>
      </c>
      <c r="AC1210" s="9">
        <f t="shared" si="304"/>
        <v>1.165106849314995</v>
      </c>
    </row>
    <row r="1211" spans="1:29">
      <c r="A1211" s="1">
        <v>20150424</v>
      </c>
      <c r="B1211" s="1">
        <v>200000</v>
      </c>
      <c r="C1211" s="1">
        <v>2457137.3220000002</v>
      </c>
      <c r="D1211" s="1">
        <v>2163.0320000000002</v>
      </c>
      <c r="E1211" s="1">
        <v>134.5</v>
      </c>
      <c r="F1211" s="1">
        <v>136</v>
      </c>
      <c r="G1211" s="8">
        <f t="shared" si="288"/>
        <v>126.07041095890406</v>
      </c>
      <c r="H1211" s="5">
        <v>132</v>
      </c>
      <c r="I1211" s="8">
        <f t="shared" si="289"/>
        <v>122.02465753424657</v>
      </c>
      <c r="K1211">
        <f t="shared" si="290"/>
        <v>126.07041095890406</v>
      </c>
      <c r="L1211">
        <f t="shared" si="292"/>
        <v>126.07041095890406</v>
      </c>
      <c r="M1211">
        <f t="shared" si="291"/>
        <v>125.01232876712328</v>
      </c>
      <c r="N1211" s="20">
        <f t="shared" si="293"/>
        <v>-0.83927876789874745</v>
      </c>
      <c r="P1211">
        <f t="shared" si="294"/>
        <v>124.40220547945205</v>
      </c>
      <c r="Q1211" s="20">
        <f t="shared" si="295"/>
        <v>-1.3232331573788656</v>
      </c>
      <c r="S1211">
        <f t="shared" si="296"/>
        <v>125.62245205479452</v>
      </c>
      <c r="T1211" s="20">
        <f t="shared" si="297"/>
        <v>-0.35532437841862929</v>
      </c>
      <c r="U1211">
        <f t="shared" si="298"/>
        <v>122.02465753424657</v>
      </c>
      <c r="V1211">
        <f t="shared" si="299"/>
        <v>124.14082191780813</v>
      </c>
      <c r="W1211" s="20">
        <f t="shared" si="300"/>
        <v>1.7342104672308949</v>
      </c>
      <c r="Y1211">
        <f t="shared" si="301"/>
        <v>125.38223013698621</v>
      </c>
      <c r="Z1211" s="9">
        <f t="shared" si="302"/>
        <v>3.3575726027396371</v>
      </c>
      <c r="AB1211">
        <f t="shared" si="303"/>
        <v>122.89941369863004</v>
      </c>
      <c r="AC1211" s="9">
        <f t="shared" si="304"/>
        <v>0.87475616438347004</v>
      </c>
    </row>
    <row r="1212" spans="1:29">
      <c r="A1212" s="1">
        <v>20150425</v>
      </c>
      <c r="B1212" s="1">
        <v>200000</v>
      </c>
      <c r="C1212" s="1">
        <v>2457138.3220000002</v>
      </c>
      <c r="D1212" s="1">
        <v>2163.0680000000002</v>
      </c>
      <c r="E1212" s="1">
        <v>125.9</v>
      </c>
      <c r="F1212" s="1">
        <v>127.4</v>
      </c>
      <c r="G1212" s="8">
        <f t="shared" si="288"/>
        <v>125.76849315068488</v>
      </c>
      <c r="H1212" s="5">
        <v>128</v>
      </c>
      <c r="I1212" s="8">
        <f t="shared" si="289"/>
        <v>121.78356164383561</v>
      </c>
      <c r="K1212">
        <f t="shared" si="290"/>
        <v>125.76849315068488</v>
      </c>
      <c r="L1212">
        <f t="shared" si="292"/>
        <v>125.76849315068488</v>
      </c>
      <c r="M1212">
        <f t="shared" si="291"/>
        <v>124.89178082191781</v>
      </c>
      <c r="N1212" s="20">
        <f t="shared" si="293"/>
        <v>-0.69708422738011677</v>
      </c>
      <c r="P1212">
        <f t="shared" si="294"/>
        <v>124.28286301369863</v>
      </c>
      <c r="Q1212" s="20">
        <f t="shared" si="295"/>
        <v>-1.1812418991188025</v>
      </c>
      <c r="S1212">
        <f t="shared" si="296"/>
        <v>125.50069863013698</v>
      </c>
      <c r="T1212" s="20">
        <f t="shared" si="297"/>
        <v>-0.21292655564144525</v>
      </c>
      <c r="U1212">
        <f t="shared" si="298"/>
        <v>121.78356164383561</v>
      </c>
      <c r="V1212">
        <f t="shared" si="299"/>
        <v>123.53698630136975</v>
      </c>
      <c r="W1212" s="20">
        <f t="shared" si="300"/>
        <v>1.439787631324279</v>
      </c>
      <c r="Y1212">
        <f t="shared" si="301"/>
        <v>124.77235616438345</v>
      </c>
      <c r="Z1212" s="9">
        <f t="shared" si="302"/>
        <v>2.9887945205478417</v>
      </c>
      <c r="AB1212">
        <f t="shared" si="303"/>
        <v>122.30161643835605</v>
      </c>
      <c r="AC1212" s="9">
        <f t="shared" si="304"/>
        <v>0.51805479452043812</v>
      </c>
    </row>
    <row r="1213" spans="1:29">
      <c r="A1213" s="1">
        <v>20150426</v>
      </c>
      <c r="B1213" s="1">
        <v>200000</v>
      </c>
      <c r="C1213" s="1">
        <v>2457139.3220000002</v>
      </c>
      <c r="D1213" s="1">
        <v>2163.105</v>
      </c>
      <c r="E1213" s="1">
        <v>118.5</v>
      </c>
      <c r="F1213" s="1">
        <v>120</v>
      </c>
      <c r="G1213" s="8">
        <f t="shared" si="288"/>
        <v>125.46273972602732</v>
      </c>
      <c r="H1213" s="5">
        <v>108</v>
      </c>
      <c r="I1213" s="8">
        <f t="shared" si="289"/>
        <v>121.50684931506849</v>
      </c>
      <c r="K1213">
        <f t="shared" si="290"/>
        <v>125.46273972602732</v>
      </c>
      <c r="L1213">
        <f t="shared" si="292"/>
        <v>125.46273972602732</v>
      </c>
      <c r="M1213">
        <f t="shared" si="291"/>
        <v>124.75342465753425</v>
      </c>
      <c r="N1213" s="20">
        <f t="shared" si="293"/>
        <v>-0.56535914171968216</v>
      </c>
      <c r="P1213">
        <f t="shared" si="294"/>
        <v>124.14589041095891</v>
      </c>
      <c r="Q1213" s="20">
        <f t="shared" si="295"/>
        <v>-1.0495939415510946</v>
      </c>
      <c r="S1213">
        <f t="shared" si="296"/>
        <v>125.36095890410959</v>
      </c>
      <c r="T1213" s="20">
        <f t="shared" si="297"/>
        <v>-8.1124341888255458E-2</v>
      </c>
      <c r="U1213">
        <f t="shared" si="298"/>
        <v>121.50684931506849</v>
      </c>
      <c r="V1213">
        <f t="shared" si="299"/>
        <v>122.92547945205465</v>
      </c>
      <c r="W1213" s="20">
        <f t="shared" si="300"/>
        <v>1.1675310033820665</v>
      </c>
      <c r="Y1213">
        <f t="shared" si="301"/>
        <v>124.15473424657519</v>
      </c>
      <c r="Z1213" s="9">
        <f t="shared" si="302"/>
        <v>2.6478849315066952</v>
      </c>
      <c r="AB1213">
        <f t="shared" si="303"/>
        <v>121.6962246575341</v>
      </c>
      <c r="AC1213" s="9">
        <f t="shared" si="304"/>
        <v>0.18937534246560972</v>
      </c>
    </row>
    <row r="1214" spans="1:29">
      <c r="A1214" s="1">
        <v>20150427</v>
      </c>
      <c r="B1214" s="1">
        <v>200000</v>
      </c>
      <c r="C1214" s="1">
        <v>2457140.3220000002</v>
      </c>
      <c r="D1214" s="1">
        <v>2163.1419999999998</v>
      </c>
      <c r="E1214" s="1">
        <v>107.5</v>
      </c>
      <c r="F1214" s="1">
        <v>108.9</v>
      </c>
      <c r="G1214" s="8">
        <f t="shared" si="288"/>
        <v>125.16383561643829</v>
      </c>
      <c r="H1214" s="5">
        <v>81</v>
      </c>
      <c r="I1214" s="8">
        <f t="shared" si="289"/>
        <v>121.20821917808219</v>
      </c>
      <c r="K1214">
        <f t="shared" si="290"/>
        <v>125.16383561643829</v>
      </c>
      <c r="L1214">
        <f t="shared" si="292"/>
        <v>125.16383561643829</v>
      </c>
      <c r="M1214">
        <f t="shared" si="291"/>
        <v>124.60410958904109</v>
      </c>
      <c r="N1214" s="20">
        <f t="shared" si="293"/>
        <v>-0.44719469057538674</v>
      </c>
      <c r="P1214">
        <f t="shared" si="294"/>
        <v>123.99806849315068</v>
      </c>
      <c r="Q1214" s="20">
        <f t="shared" si="295"/>
        <v>-0.93139293594363437</v>
      </c>
      <c r="S1214">
        <f t="shared" si="296"/>
        <v>125.21015068493151</v>
      </c>
      <c r="T1214" s="20">
        <f t="shared" si="297"/>
        <v>3.7003554792903515E-2</v>
      </c>
      <c r="U1214">
        <f t="shared" si="298"/>
        <v>121.20821917808219</v>
      </c>
      <c r="V1214">
        <f t="shared" si="299"/>
        <v>122.32767123287658</v>
      </c>
      <c r="W1214" s="20">
        <f t="shared" si="300"/>
        <v>0.92357767681552616</v>
      </c>
      <c r="Y1214">
        <f t="shared" si="301"/>
        <v>123.55094794520535</v>
      </c>
      <c r="Z1214" s="9">
        <f t="shared" si="302"/>
        <v>2.3427287671231625</v>
      </c>
      <c r="AB1214">
        <f t="shared" si="303"/>
        <v>121.10439452054781</v>
      </c>
      <c r="AC1214" s="9">
        <f t="shared" si="304"/>
        <v>-0.10382465753437486</v>
      </c>
    </row>
    <row r="1215" spans="1:29">
      <c r="A1215" s="1">
        <v>20150428</v>
      </c>
      <c r="B1215" s="1">
        <v>200000</v>
      </c>
      <c r="C1215" s="1">
        <v>2457141.3220000002</v>
      </c>
      <c r="D1215" s="1">
        <v>2163.1779999999999</v>
      </c>
      <c r="E1215" s="1">
        <v>107.7</v>
      </c>
      <c r="F1215" s="1">
        <v>109.2</v>
      </c>
      <c r="G1215" s="8">
        <f t="shared" si="288"/>
        <v>124.9536986301369</v>
      </c>
      <c r="H1215" s="5">
        <v>74</v>
      </c>
      <c r="I1215" s="8">
        <f t="shared" si="289"/>
        <v>121.12876712328767</v>
      </c>
      <c r="K1215">
        <f t="shared" si="290"/>
        <v>124.9536986301369</v>
      </c>
      <c r="L1215">
        <f t="shared" si="292"/>
        <v>124.9536986301369</v>
      </c>
      <c r="M1215">
        <f t="shared" si="291"/>
        <v>124.56438356164384</v>
      </c>
      <c r="N1215" s="20">
        <f t="shared" si="293"/>
        <v>-0.31156746279710035</v>
      </c>
      <c r="P1215">
        <f t="shared" si="294"/>
        <v>123.9587397260274</v>
      </c>
      <c r="Q1215" s="20">
        <f t="shared" si="295"/>
        <v>-0.79626206748355344</v>
      </c>
      <c r="S1215">
        <f t="shared" si="296"/>
        <v>125.17002739726027</v>
      </c>
      <c r="T1215" s="20">
        <f t="shared" si="297"/>
        <v>0.17312714188932432</v>
      </c>
      <c r="U1215">
        <f t="shared" si="298"/>
        <v>121.12876712328767</v>
      </c>
      <c r="V1215">
        <f t="shared" si="299"/>
        <v>121.9073972602738</v>
      </c>
      <c r="W1215" s="20">
        <f t="shared" si="300"/>
        <v>0.64281190626964246</v>
      </c>
      <c r="Y1215">
        <f t="shared" si="301"/>
        <v>123.12647123287654</v>
      </c>
      <c r="Z1215" s="9">
        <f t="shared" si="302"/>
        <v>1.9977041095888666</v>
      </c>
      <c r="AB1215">
        <f t="shared" si="303"/>
        <v>120.68832328767105</v>
      </c>
      <c r="AC1215" s="9">
        <f t="shared" si="304"/>
        <v>-0.44044383561661954</v>
      </c>
    </row>
    <row r="1216" spans="1:29">
      <c r="A1216" s="1">
        <v>20150429</v>
      </c>
      <c r="B1216" s="1">
        <v>200000</v>
      </c>
      <c r="C1216" s="1">
        <v>2457142.3220000002</v>
      </c>
      <c r="D1216" s="1">
        <v>2163.2150000000001</v>
      </c>
      <c r="E1216" s="1">
        <v>104</v>
      </c>
      <c r="F1216" s="1">
        <v>105.5</v>
      </c>
      <c r="G1216" s="8">
        <f t="shared" si="288"/>
        <v>124.80465753424649</v>
      </c>
      <c r="H1216" s="5">
        <v>40</v>
      </c>
      <c r="I1216" s="8">
        <f t="shared" si="289"/>
        <v>120.97260273972603</v>
      </c>
      <c r="K1216">
        <f t="shared" si="290"/>
        <v>124.80465753424649</v>
      </c>
      <c r="L1216">
        <f t="shared" si="292"/>
        <v>124.80465753424649</v>
      </c>
      <c r="M1216">
        <f t="shared" si="291"/>
        <v>124.48630136986301</v>
      </c>
      <c r="N1216" s="20">
        <f t="shared" si="293"/>
        <v>-0.25508356072056415</v>
      </c>
      <c r="P1216">
        <f t="shared" si="294"/>
        <v>123.88143835616438</v>
      </c>
      <c r="Q1216" s="20">
        <f t="shared" si="295"/>
        <v>-0.73973135003296875</v>
      </c>
      <c r="S1216">
        <f t="shared" si="296"/>
        <v>125.09116438356165</v>
      </c>
      <c r="T1216" s="20">
        <f t="shared" si="297"/>
        <v>0.22956422859181203</v>
      </c>
      <c r="U1216">
        <f t="shared" si="298"/>
        <v>120.97260273972603</v>
      </c>
      <c r="V1216">
        <f t="shared" si="299"/>
        <v>121.60931506849298</v>
      </c>
      <c r="W1216" s="20">
        <f t="shared" si="300"/>
        <v>0.52632770920607186</v>
      </c>
      <c r="Y1216">
        <f t="shared" si="301"/>
        <v>122.8254082191779</v>
      </c>
      <c r="Z1216" s="9">
        <f t="shared" si="302"/>
        <v>1.8528054794518738</v>
      </c>
      <c r="AB1216">
        <f t="shared" si="303"/>
        <v>120.39322191780805</v>
      </c>
      <c r="AC1216" s="9">
        <f t="shared" si="304"/>
        <v>-0.57938082191797946</v>
      </c>
    </row>
    <row r="1217" spans="1:29">
      <c r="A1217" s="1">
        <v>20150430</v>
      </c>
      <c r="B1217" s="1">
        <v>200000</v>
      </c>
      <c r="C1217" s="1">
        <v>2457143.3220000002</v>
      </c>
      <c r="D1217" s="1">
        <v>2163.252</v>
      </c>
      <c r="E1217" s="1">
        <v>101.8</v>
      </c>
      <c r="F1217" s="1">
        <v>103.3</v>
      </c>
      <c r="G1217" s="8">
        <f t="shared" si="288"/>
        <v>124.697808219178</v>
      </c>
      <c r="H1217" s="5">
        <v>66</v>
      </c>
      <c r="I1217" s="8">
        <f t="shared" si="289"/>
        <v>120.87671232876713</v>
      </c>
      <c r="K1217">
        <f t="shared" si="290"/>
        <v>124.697808219178</v>
      </c>
      <c r="L1217">
        <f t="shared" si="292"/>
        <v>124.697808219178</v>
      </c>
      <c r="M1217">
        <f t="shared" si="291"/>
        <v>124.43835616438356</v>
      </c>
      <c r="N1217" s="20">
        <f t="shared" si="293"/>
        <v>-0.20806464724576301</v>
      </c>
      <c r="P1217">
        <f t="shared" si="294"/>
        <v>123.83397260273972</v>
      </c>
      <c r="Q1217" s="20">
        <f t="shared" si="295"/>
        <v>-0.6927432236178106</v>
      </c>
      <c r="S1217">
        <f t="shared" si="296"/>
        <v>125.04273972602741</v>
      </c>
      <c r="T1217" s="20">
        <f t="shared" si="297"/>
        <v>0.27661392912625615</v>
      </c>
      <c r="U1217">
        <f t="shared" si="298"/>
        <v>120.87671232876713</v>
      </c>
      <c r="V1217">
        <f t="shared" si="299"/>
        <v>121.395616438356</v>
      </c>
      <c r="W1217" s="20">
        <f t="shared" si="300"/>
        <v>0.42928377153204167</v>
      </c>
      <c r="Y1217">
        <f t="shared" si="301"/>
        <v>122.60957260273956</v>
      </c>
      <c r="Z1217" s="9">
        <f t="shared" si="302"/>
        <v>1.7328602739724346</v>
      </c>
      <c r="AB1217">
        <f t="shared" si="303"/>
        <v>120.18166027397244</v>
      </c>
      <c r="AC1217" s="9">
        <f t="shared" si="304"/>
        <v>-0.69505205479468657</v>
      </c>
    </row>
    <row r="1218" spans="1:29">
      <c r="A1218" s="1">
        <v>20150501</v>
      </c>
      <c r="B1218" s="1">
        <v>200000</v>
      </c>
      <c r="C1218" s="1">
        <v>2457144.3220000002</v>
      </c>
      <c r="D1218" s="1">
        <v>2163.288</v>
      </c>
      <c r="E1218" s="1">
        <v>99.9</v>
      </c>
      <c r="F1218" s="1">
        <v>101.4</v>
      </c>
      <c r="G1218" s="8">
        <f t="shared" si="288"/>
        <v>124.64054794520538</v>
      </c>
      <c r="H1218" s="5">
        <v>69</v>
      </c>
      <c r="I1218" s="8">
        <f t="shared" si="289"/>
        <v>120.83287671232877</v>
      </c>
      <c r="K1218">
        <f t="shared" si="290"/>
        <v>124.64054794520538</v>
      </c>
      <c r="L1218">
        <f t="shared" si="292"/>
        <v>124.64054794520538</v>
      </c>
      <c r="M1218">
        <f t="shared" si="291"/>
        <v>124.41643835616438</v>
      </c>
      <c r="N1218" s="20">
        <f t="shared" si="293"/>
        <v>-0.17980472064319031</v>
      </c>
      <c r="P1218">
        <f t="shared" si="294"/>
        <v>123.81227397260274</v>
      </c>
      <c r="Q1218" s="20">
        <f t="shared" si="295"/>
        <v>-0.66453011179538635</v>
      </c>
      <c r="S1218">
        <f t="shared" si="296"/>
        <v>125.02060273972603</v>
      </c>
      <c r="T1218" s="20">
        <f t="shared" si="297"/>
        <v>0.30492067050901994</v>
      </c>
      <c r="U1218">
        <f t="shared" si="298"/>
        <v>120.83287671232877</v>
      </c>
      <c r="V1218">
        <f t="shared" si="299"/>
        <v>121.28109589041077</v>
      </c>
      <c r="W1218" s="20">
        <f t="shared" si="300"/>
        <v>0.37094141120969937</v>
      </c>
      <c r="Y1218">
        <f t="shared" si="301"/>
        <v>122.49390684931488</v>
      </c>
      <c r="Z1218" s="9">
        <f t="shared" si="302"/>
        <v>1.6610301369861131</v>
      </c>
      <c r="AB1218">
        <f t="shared" si="303"/>
        <v>120.06828493150665</v>
      </c>
      <c r="AC1218" s="9">
        <f t="shared" si="304"/>
        <v>-0.76459178082211565</v>
      </c>
    </row>
    <row r="1219" spans="1:29">
      <c r="A1219" s="1">
        <v>20150502</v>
      </c>
      <c r="B1219" s="1">
        <v>200000</v>
      </c>
      <c r="C1219" s="1">
        <v>2457145.3220000002</v>
      </c>
      <c r="D1219" s="1">
        <v>2163.3249999999998</v>
      </c>
      <c r="E1219" s="1">
        <v>105.7</v>
      </c>
      <c r="F1219" s="1">
        <v>107.3</v>
      </c>
      <c r="G1219" s="8">
        <f t="shared" si="288"/>
        <v>124.63287671232868</v>
      </c>
      <c r="H1219" s="5">
        <v>102</v>
      </c>
      <c r="I1219" s="8">
        <f t="shared" si="289"/>
        <v>120.73972602739725</v>
      </c>
      <c r="K1219">
        <f t="shared" si="290"/>
        <v>124.63287671232868</v>
      </c>
      <c r="L1219">
        <f t="shared" si="292"/>
        <v>124.63287671232868</v>
      </c>
      <c r="M1219">
        <f t="shared" si="291"/>
        <v>124.36986301369862</v>
      </c>
      <c r="N1219" s="20">
        <f t="shared" si="293"/>
        <v>-0.21103075333576271</v>
      </c>
      <c r="P1219">
        <f t="shared" si="294"/>
        <v>123.76616438356163</v>
      </c>
      <c r="Q1219" s="20">
        <f t="shared" si="295"/>
        <v>-0.69541227935189909</v>
      </c>
      <c r="S1219">
        <f t="shared" si="296"/>
        <v>124.97356164383561</v>
      </c>
      <c r="T1219" s="20">
        <f t="shared" si="297"/>
        <v>0.27335077268037367</v>
      </c>
      <c r="U1219">
        <f t="shared" si="298"/>
        <v>120.73972602739725</v>
      </c>
      <c r="V1219">
        <f t="shared" si="299"/>
        <v>121.26575342465736</v>
      </c>
      <c r="W1219" s="20">
        <f t="shared" si="300"/>
        <v>0.43567052416595686</v>
      </c>
      <c r="Y1219">
        <f t="shared" si="301"/>
        <v>122.47841095890394</v>
      </c>
      <c r="Z1219" s="9">
        <f t="shared" si="302"/>
        <v>1.7386849315066826</v>
      </c>
      <c r="AB1219">
        <f t="shared" si="303"/>
        <v>120.05309589041079</v>
      </c>
      <c r="AC1219" s="9">
        <f t="shared" si="304"/>
        <v>-0.6866301369864658</v>
      </c>
    </row>
    <row r="1220" spans="1:29">
      <c r="A1220" s="1">
        <v>20150503</v>
      </c>
      <c r="B1220" s="1">
        <v>200000</v>
      </c>
      <c r="C1220" s="1">
        <v>2457146.3220000002</v>
      </c>
      <c r="D1220" s="1">
        <v>2163.3620000000001</v>
      </c>
      <c r="E1220" s="1">
        <v>111.1</v>
      </c>
      <c r="F1220" s="1">
        <v>112.9</v>
      </c>
      <c r="G1220" s="8">
        <f t="shared" si="288"/>
        <v>124.64465753424648</v>
      </c>
      <c r="H1220" s="5">
        <v>117</v>
      </c>
      <c r="I1220" s="8">
        <f t="shared" si="289"/>
        <v>120.77808219178083</v>
      </c>
      <c r="K1220">
        <f t="shared" si="290"/>
        <v>124.64465753424648</v>
      </c>
      <c r="L1220">
        <f t="shared" si="292"/>
        <v>124.64465753424648</v>
      </c>
      <c r="M1220">
        <f t="shared" si="291"/>
        <v>124.38904109589041</v>
      </c>
      <c r="N1220" s="20">
        <f t="shared" si="293"/>
        <v>-0.2050761287429026</v>
      </c>
      <c r="P1220">
        <f t="shared" si="294"/>
        <v>123.78515068493151</v>
      </c>
      <c r="Q1220" s="20">
        <f t="shared" si="295"/>
        <v>-0.68956573536159738</v>
      </c>
      <c r="S1220">
        <f t="shared" si="296"/>
        <v>124.99293150684932</v>
      </c>
      <c r="T1220" s="20">
        <f t="shared" si="297"/>
        <v>0.27941347787580639</v>
      </c>
      <c r="U1220">
        <f t="shared" si="298"/>
        <v>120.77808219178083</v>
      </c>
      <c r="V1220">
        <f t="shared" si="299"/>
        <v>121.28931506849295</v>
      </c>
      <c r="W1220" s="20">
        <f t="shared" si="300"/>
        <v>0.42328282370003478</v>
      </c>
      <c r="Y1220">
        <f t="shared" si="301"/>
        <v>122.50220821917789</v>
      </c>
      <c r="Z1220" s="9">
        <f t="shared" si="302"/>
        <v>1.7241260273970624</v>
      </c>
      <c r="AB1220">
        <f t="shared" si="303"/>
        <v>120.07642191780802</v>
      </c>
      <c r="AC1220" s="9">
        <f t="shared" si="304"/>
        <v>-0.70166027397280573</v>
      </c>
    </row>
    <row r="1221" spans="1:29">
      <c r="A1221" s="1">
        <v>20150504</v>
      </c>
      <c r="B1221" s="1">
        <v>200000</v>
      </c>
      <c r="C1221" s="1">
        <v>2457147.3220000002</v>
      </c>
      <c r="D1221" s="1">
        <v>2163.3980000000001</v>
      </c>
      <c r="E1221" s="1">
        <v>123.4</v>
      </c>
      <c r="F1221" s="1">
        <v>125.4</v>
      </c>
      <c r="G1221" s="8">
        <f t="shared" si="288"/>
        <v>124.63835616438348</v>
      </c>
      <c r="H1221" s="5">
        <v>152</v>
      </c>
      <c r="I1221" s="8">
        <f t="shared" si="289"/>
        <v>120.73972602739725</v>
      </c>
      <c r="K1221">
        <f t="shared" si="290"/>
        <v>124.63835616438348</v>
      </c>
      <c r="L1221">
        <f t="shared" si="292"/>
        <v>124.63835616438348</v>
      </c>
      <c r="M1221">
        <f t="shared" si="291"/>
        <v>124.36986301369862</v>
      </c>
      <c r="N1221" s="20">
        <f t="shared" si="293"/>
        <v>-0.21541775657787809</v>
      </c>
      <c r="P1221">
        <f t="shared" si="294"/>
        <v>123.76616438356163</v>
      </c>
      <c r="Q1221" s="20">
        <f t="shared" si="295"/>
        <v>-0.69977798782224454</v>
      </c>
      <c r="S1221">
        <f t="shared" si="296"/>
        <v>124.97356164383561</v>
      </c>
      <c r="T1221" s="20">
        <f t="shared" si="297"/>
        <v>0.26894247466648835</v>
      </c>
      <c r="U1221">
        <f t="shared" si="298"/>
        <v>120.73972602739725</v>
      </c>
      <c r="V1221">
        <f t="shared" si="299"/>
        <v>121.27671232876696</v>
      </c>
      <c r="W1221" s="20">
        <f t="shared" si="300"/>
        <v>0.4447469934194288</v>
      </c>
      <c r="Y1221">
        <f t="shared" si="301"/>
        <v>122.48947945205464</v>
      </c>
      <c r="Z1221" s="9">
        <f t="shared" si="302"/>
        <v>1.7497534246573849</v>
      </c>
      <c r="AB1221">
        <f t="shared" si="303"/>
        <v>120.06394520547929</v>
      </c>
      <c r="AC1221" s="9">
        <f t="shared" si="304"/>
        <v>-0.67578082191796796</v>
      </c>
    </row>
    <row r="1222" spans="1:29">
      <c r="A1222" s="1">
        <v>20150505</v>
      </c>
      <c r="B1222" s="1">
        <v>200000</v>
      </c>
      <c r="C1222" s="1">
        <v>2457148.3220000002</v>
      </c>
      <c r="D1222" s="1">
        <v>2163.4349999999999</v>
      </c>
      <c r="E1222" s="1">
        <v>127.8</v>
      </c>
      <c r="F1222" s="1">
        <v>130</v>
      </c>
      <c r="G1222" s="8">
        <f t="shared" si="288"/>
        <v>124.61753424657525</v>
      </c>
      <c r="H1222" s="5">
        <v>148</v>
      </c>
      <c r="I1222" s="8">
        <f t="shared" si="289"/>
        <v>120.76712328767124</v>
      </c>
      <c r="K1222">
        <f t="shared" si="290"/>
        <v>124.61753424657525</v>
      </c>
      <c r="L1222">
        <f t="shared" si="292"/>
        <v>124.61753424657525</v>
      </c>
      <c r="M1222">
        <f t="shared" si="291"/>
        <v>124.38356164383562</v>
      </c>
      <c r="N1222" s="20">
        <f t="shared" si="293"/>
        <v>-0.18775255356655407</v>
      </c>
      <c r="P1222">
        <f t="shared" si="294"/>
        <v>123.77972602739726</v>
      </c>
      <c r="Q1222" s="20">
        <f t="shared" si="295"/>
        <v>-0.67230364028890222</v>
      </c>
      <c r="S1222">
        <f t="shared" si="296"/>
        <v>124.98739726027398</v>
      </c>
      <c r="T1222" s="20">
        <f t="shared" si="297"/>
        <v>0.29679853315577986</v>
      </c>
      <c r="U1222">
        <f t="shared" si="298"/>
        <v>120.76712328767124</v>
      </c>
      <c r="V1222">
        <f t="shared" si="299"/>
        <v>121.23506849315049</v>
      </c>
      <c r="W1222" s="20">
        <f t="shared" si="300"/>
        <v>0.3874773139744434</v>
      </c>
      <c r="Y1222">
        <f t="shared" si="301"/>
        <v>122.447419178082</v>
      </c>
      <c r="Z1222" s="9">
        <f t="shared" si="302"/>
        <v>1.6802958904107612</v>
      </c>
      <c r="AB1222">
        <f t="shared" si="303"/>
        <v>120.02271780821899</v>
      </c>
      <c r="AC1222" s="9">
        <f t="shared" si="304"/>
        <v>-0.74440547945225433</v>
      </c>
    </row>
    <row r="1223" spans="1:29">
      <c r="A1223" s="1">
        <v>20150506</v>
      </c>
      <c r="B1223" s="1">
        <v>200000</v>
      </c>
      <c r="C1223" s="1">
        <v>2457149.3220000002</v>
      </c>
      <c r="D1223" s="1">
        <v>2163.4720000000002</v>
      </c>
      <c r="E1223" s="1">
        <v>136.19999999999999</v>
      </c>
      <c r="F1223" s="1">
        <v>138.6</v>
      </c>
      <c r="G1223" s="8">
        <f t="shared" si="288"/>
        <v>124.57561643835608</v>
      </c>
      <c r="H1223" s="5">
        <v>182</v>
      </c>
      <c r="I1223" s="8">
        <f t="shared" si="289"/>
        <v>120.53424657534246</v>
      </c>
      <c r="K1223">
        <f t="shared" si="290"/>
        <v>124.57561643835608</v>
      </c>
      <c r="L1223">
        <f t="shared" si="292"/>
        <v>124.57561643835608</v>
      </c>
      <c r="M1223">
        <f t="shared" si="291"/>
        <v>124.26712328767124</v>
      </c>
      <c r="N1223" s="20">
        <f t="shared" si="293"/>
        <v>-0.24763525921422058</v>
      </c>
      <c r="P1223">
        <f t="shared" si="294"/>
        <v>123.66445205479451</v>
      </c>
      <c r="Q1223" s="20">
        <f t="shared" si="295"/>
        <v>-0.73141470988620938</v>
      </c>
      <c r="S1223">
        <f t="shared" si="296"/>
        <v>124.86979452054794</v>
      </c>
      <c r="T1223" s="20">
        <f t="shared" si="297"/>
        <v>0.23614419145773979</v>
      </c>
      <c r="U1223">
        <f t="shared" si="298"/>
        <v>120.53424657534246</v>
      </c>
      <c r="V1223">
        <f t="shared" si="299"/>
        <v>121.15123287671216</v>
      </c>
      <c r="W1223" s="20">
        <f t="shared" si="300"/>
        <v>0.51187634958505157</v>
      </c>
      <c r="Y1223">
        <f t="shared" si="301"/>
        <v>122.36274520547929</v>
      </c>
      <c r="Z1223" s="9">
        <f t="shared" si="302"/>
        <v>1.8284986301368207</v>
      </c>
      <c r="AB1223">
        <f t="shared" si="303"/>
        <v>119.93972054794503</v>
      </c>
      <c r="AC1223" s="9">
        <f t="shared" si="304"/>
        <v>-0.59452602739743554</v>
      </c>
    </row>
    <row r="1224" spans="1:29">
      <c r="A1224" s="1">
        <v>20150507</v>
      </c>
      <c r="B1224" s="1">
        <v>200000</v>
      </c>
      <c r="C1224" s="1">
        <v>2457150.3220000002</v>
      </c>
      <c r="D1224" s="1">
        <v>2163.5079999999998</v>
      </c>
      <c r="E1224" s="1">
        <v>146.6</v>
      </c>
      <c r="F1224" s="1">
        <v>149.19999999999999</v>
      </c>
      <c r="G1224" s="8">
        <f t="shared" si="288"/>
        <v>124.50630136986294</v>
      </c>
      <c r="H1224" s="5">
        <v>165</v>
      </c>
      <c r="I1224" s="8">
        <f t="shared" si="289"/>
        <v>120.4</v>
      </c>
      <c r="K1224">
        <f t="shared" si="290"/>
        <v>124.50630136986294</v>
      </c>
      <c r="L1224">
        <f t="shared" si="292"/>
        <v>124.50630136986294</v>
      </c>
      <c r="M1224">
        <f t="shared" si="291"/>
        <v>124.2</v>
      </c>
      <c r="N1224" s="20">
        <f t="shared" si="293"/>
        <v>-0.24601274513248939</v>
      </c>
      <c r="P1224">
        <f t="shared" si="294"/>
        <v>123.598</v>
      </c>
      <c r="Q1224" s="20">
        <f t="shared" si="295"/>
        <v>-0.72952240960457004</v>
      </c>
      <c r="S1224">
        <f t="shared" si="296"/>
        <v>124.80200000000001</v>
      </c>
      <c r="T1224" s="20">
        <f t="shared" si="297"/>
        <v>0.23749691933956285</v>
      </c>
      <c r="U1224">
        <f t="shared" si="298"/>
        <v>120.4</v>
      </c>
      <c r="V1224">
        <f t="shared" si="299"/>
        <v>121.01260273972588</v>
      </c>
      <c r="W1224" s="20">
        <f t="shared" si="300"/>
        <v>0.50880626223079162</v>
      </c>
      <c r="Y1224">
        <f t="shared" si="301"/>
        <v>122.22272876712314</v>
      </c>
      <c r="Z1224" s="9">
        <f t="shared" si="302"/>
        <v>1.822728767123138</v>
      </c>
      <c r="AB1224">
        <f t="shared" si="303"/>
        <v>119.80247671232861</v>
      </c>
      <c r="AC1224" s="9">
        <f t="shared" si="304"/>
        <v>-0.59752328767139318</v>
      </c>
    </row>
    <row r="1225" spans="1:29">
      <c r="A1225" s="1">
        <v>20150508</v>
      </c>
      <c r="B1225" s="1">
        <v>200000</v>
      </c>
      <c r="C1225" s="1">
        <v>2457151.3220000002</v>
      </c>
      <c r="D1225" s="1">
        <v>2163.5450000000001</v>
      </c>
      <c r="E1225" s="1">
        <v>149.80000000000001</v>
      </c>
      <c r="F1225" s="1">
        <v>152.6</v>
      </c>
      <c r="G1225" s="8">
        <f t="shared" si="288"/>
        <v>124.45178082191774</v>
      </c>
      <c r="H1225" s="5">
        <v>163</v>
      </c>
      <c r="I1225" s="8">
        <f t="shared" si="289"/>
        <v>120.37808219178082</v>
      </c>
      <c r="K1225">
        <f t="shared" si="290"/>
        <v>124.45178082191774</v>
      </c>
      <c r="L1225">
        <f t="shared" si="292"/>
        <v>124.45178082191774</v>
      </c>
      <c r="M1225">
        <f t="shared" si="291"/>
        <v>124.18904109589042</v>
      </c>
      <c r="N1225" s="20">
        <f t="shared" si="293"/>
        <v>-0.21111769095799104</v>
      </c>
      <c r="P1225">
        <f t="shared" si="294"/>
        <v>123.58715068493152</v>
      </c>
      <c r="Q1225" s="20">
        <f t="shared" si="295"/>
        <v>-0.69475111667823342</v>
      </c>
      <c r="S1225">
        <f t="shared" si="296"/>
        <v>124.79093150684932</v>
      </c>
      <c r="T1225" s="20">
        <f t="shared" si="297"/>
        <v>0.27251573476227975</v>
      </c>
      <c r="U1225">
        <f t="shared" si="298"/>
        <v>120.37808219178082</v>
      </c>
      <c r="V1225">
        <f t="shared" si="299"/>
        <v>120.90356164383547</v>
      </c>
      <c r="W1225" s="20">
        <f t="shared" si="300"/>
        <v>0.43652419318118518</v>
      </c>
      <c r="Y1225">
        <f t="shared" si="301"/>
        <v>122.11259726027383</v>
      </c>
      <c r="Z1225" s="9">
        <f t="shared" si="302"/>
        <v>1.7345150684930102</v>
      </c>
      <c r="AB1225">
        <f t="shared" si="303"/>
        <v>119.69452602739712</v>
      </c>
      <c r="AC1225" s="9">
        <f t="shared" si="304"/>
        <v>-0.68355616438370248</v>
      </c>
    </row>
    <row r="1226" spans="1:29">
      <c r="A1226" s="1">
        <v>20150509</v>
      </c>
      <c r="B1226" s="1">
        <v>200000</v>
      </c>
      <c r="C1226" s="1">
        <v>2457152.3220000002</v>
      </c>
      <c r="D1226" s="1">
        <v>2163.5819999999999</v>
      </c>
      <c r="E1226" s="1">
        <v>154.5</v>
      </c>
      <c r="F1226" s="1">
        <v>157.5</v>
      </c>
      <c r="G1226" s="8">
        <f t="shared" si="288"/>
        <v>124.40602739726019</v>
      </c>
      <c r="H1226" s="5">
        <v>164</v>
      </c>
      <c r="I1226" s="8">
        <f t="shared" si="289"/>
        <v>120.27123287671233</v>
      </c>
      <c r="K1226">
        <f t="shared" si="290"/>
        <v>124.40602739726019</v>
      </c>
      <c r="L1226">
        <f t="shared" si="292"/>
        <v>124.40602739726019</v>
      </c>
      <c r="M1226">
        <f t="shared" si="291"/>
        <v>124.13561643835617</v>
      </c>
      <c r="N1226" s="20">
        <f t="shared" si="293"/>
        <v>-0.21736162190963171</v>
      </c>
      <c r="P1226">
        <f t="shared" si="294"/>
        <v>123.53426027397261</v>
      </c>
      <c r="Q1226" s="20">
        <f t="shared" si="295"/>
        <v>-0.7007434780501427</v>
      </c>
      <c r="S1226">
        <f t="shared" si="296"/>
        <v>124.73697260273973</v>
      </c>
      <c r="T1226" s="20">
        <f t="shared" si="297"/>
        <v>0.26602023423087928</v>
      </c>
      <c r="U1226">
        <f t="shared" si="298"/>
        <v>120.27123287671233</v>
      </c>
      <c r="V1226">
        <f t="shared" si="299"/>
        <v>120.81205479452038</v>
      </c>
      <c r="W1226" s="20">
        <f t="shared" si="300"/>
        <v>0.44966855737018818</v>
      </c>
      <c r="Y1226">
        <f t="shared" si="301"/>
        <v>122.02017534246558</v>
      </c>
      <c r="Z1226" s="9">
        <f t="shared" si="302"/>
        <v>1.7489424657532453</v>
      </c>
      <c r="AB1226">
        <f t="shared" si="303"/>
        <v>119.60393424657518</v>
      </c>
      <c r="AC1226" s="9">
        <f t="shared" si="304"/>
        <v>-0.66729863013715374</v>
      </c>
    </row>
    <row r="1227" spans="1:29">
      <c r="A1227" s="1">
        <v>20150510</v>
      </c>
      <c r="B1227" s="1">
        <v>200000</v>
      </c>
      <c r="C1227" s="1">
        <v>2457153.3220000002</v>
      </c>
      <c r="D1227" s="1">
        <v>2163.6179999999999</v>
      </c>
      <c r="E1227" s="1">
        <v>159.9</v>
      </c>
      <c r="F1227" s="1">
        <v>163.1</v>
      </c>
      <c r="G1227" s="8">
        <f t="shared" si="288"/>
        <v>124.34054794520539</v>
      </c>
      <c r="H1227" s="5">
        <v>195</v>
      </c>
      <c r="I1227" s="8">
        <f t="shared" si="289"/>
        <v>120.0027397260274</v>
      </c>
      <c r="K1227">
        <f t="shared" si="290"/>
        <v>124.34054794520539</v>
      </c>
      <c r="L1227">
        <f t="shared" si="292"/>
        <v>124.34054794520539</v>
      </c>
      <c r="M1227">
        <f t="shared" si="291"/>
        <v>124.00136986301371</v>
      </c>
      <c r="N1227" s="20">
        <f t="shared" si="293"/>
        <v>-0.27278155661751669</v>
      </c>
      <c r="P1227">
        <f t="shared" si="294"/>
        <v>123.40135616438357</v>
      </c>
      <c r="Q1227" s="20">
        <f t="shared" si="295"/>
        <v>-0.75533829980844303</v>
      </c>
      <c r="S1227">
        <f t="shared" si="296"/>
        <v>124.60138356164384</v>
      </c>
      <c r="T1227" s="20">
        <f t="shared" si="297"/>
        <v>0.20977518657340966</v>
      </c>
      <c r="U1227">
        <f t="shared" si="298"/>
        <v>120.0027397260274</v>
      </c>
      <c r="V1227">
        <f t="shared" si="299"/>
        <v>120.68109589041077</v>
      </c>
      <c r="W1227" s="20">
        <f t="shared" si="300"/>
        <v>0.56528389762775078</v>
      </c>
      <c r="Y1227">
        <f t="shared" si="301"/>
        <v>121.88790684931489</v>
      </c>
      <c r="Z1227" s="9">
        <f t="shared" si="302"/>
        <v>1.885167123287488</v>
      </c>
      <c r="AB1227">
        <f t="shared" si="303"/>
        <v>119.47428493150666</v>
      </c>
      <c r="AC1227" s="9">
        <f t="shared" si="304"/>
        <v>-0.52845479452074073</v>
      </c>
    </row>
    <row r="1228" spans="1:29">
      <c r="A1228" s="1">
        <v>20150511</v>
      </c>
      <c r="B1228" s="1">
        <v>200000</v>
      </c>
      <c r="C1228" s="1">
        <v>2457154.3220000002</v>
      </c>
      <c r="D1228" s="1">
        <v>2163.6550000000002</v>
      </c>
      <c r="E1228" s="1">
        <v>163</v>
      </c>
      <c r="F1228" s="1">
        <v>166.2</v>
      </c>
      <c r="G1228" s="8">
        <f t="shared" si="288"/>
        <v>124.27589041095879</v>
      </c>
      <c r="H1228" s="5">
        <v>229</v>
      </c>
      <c r="I1228" s="8">
        <f t="shared" si="289"/>
        <v>119.93698630136986</v>
      </c>
      <c r="K1228">
        <f t="shared" si="290"/>
        <v>124.27589041095879</v>
      </c>
      <c r="L1228">
        <f t="shared" si="292"/>
        <v>124.27589041095879</v>
      </c>
      <c r="M1228">
        <f t="shared" si="291"/>
        <v>123.96849315068494</v>
      </c>
      <c r="N1228" s="20">
        <f t="shared" si="293"/>
        <v>-0.24735068021428219</v>
      </c>
      <c r="P1228">
        <f t="shared" si="294"/>
        <v>123.36880821917808</v>
      </c>
      <c r="Q1228" s="20">
        <f t="shared" si="295"/>
        <v>-0.72989393902642519</v>
      </c>
      <c r="S1228">
        <f t="shared" si="296"/>
        <v>124.56817808219178</v>
      </c>
      <c r="T1228" s="20">
        <f t="shared" si="297"/>
        <v>0.2351925785978608</v>
      </c>
      <c r="U1228">
        <f t="shared" si="298"/>
        <v>119.93698630136986</v>
      </c>
      <c r="V1228">
        <f t="shared" si="299"/>
        <v>120.55178082191759</v>
      </c>
      <c r="W1228" s="20">
        <f t="shared" si="300"/>
        <v>0.51259793955713917</v>
      </c>
      <c r="Y1228">
        <f t="shared" si="301"/>
        <v>121.75729863013676</v>
      </c>
      <c r="Z1228" s="9">
        <f t="shared" si="302"/>
        <v>1.820312328766903</v>
      </c>
      <c r="AB1228">
        <f t="shared" si="303"/>
        <v>119.34626301369842</v>
      </c>
      <c r="AC1228" s="9">
        <f t="shared" si="304"/>
        <v>-0.59072328767143745</v>
      </c>
    </row>
    <row r="1229" spans="1:29">
      <c r="A1229" s="1">
        <v>20150512</v>
      </c>
      <c r="B1229" s="1">
        <v>200000</v>
      </c>
      <c r="C1229" s="1">
        <v>2457155.3220000002</v>
      </c>
      <c r="D1229" s="1">
        <v>2163.692</v>
      </c>
      <c r="E1229" s="1">
        <v>163.19999999999999</v>
      </c>
      <c r="F1229" s="1">
        <v>166.5</v>
      </c>
      <c r="G1229" s="8">
        <f t="shared" si="288"/>
        <v>124.19342465753414</v>
      </c>
      <c r="H1229" s="5">
        <v>226</v>
      </c>
      <c r="I1229" s="8">
        <f t="shared" si="289"/>
        <v>119.81369863013698</v>
      </c>
      <c r="K1229">
        <f t="shared" si="290"/>
        <v>124.19342465753414</v>
      </c>
      <c r="L1229">
        <f t="shared" si="292"/>
        <v>124.19342465753414</v>
      </c>
      <c r="M1229">
        <f t="shared" si="291"/>
        <v>123.90684931506848</v>
      </c>
      <c r="N1229" s="20">
        <f t="shared" si="293"/>
        <v>-0.23074920693740353</v>
      </c>
      <c r="P1229">
        <f t="shared" si="294"/>
        <v>123.30778082191782</v>
      </c>
      <c r="Q1229" s="20">
        <f t="shared" si="295"/>
        <v>-0.71311652614339494</v>
      </c>
      <c r="S1229">
        <f t="shared" si="296"/>
        <v>124.50591780821918</v>
      </c>
      <c r="T1229" s="20">
        <f t="shared" si="297"/>
        <v>0.2516181122686163</v>
      </c>
      <c r="U1229">
        <f t="shared" si="298"/>
        <v>119.81369863013698</v>
      </c>
      <c r="V1229">
        <f t="shared" si="299"/>
        <v>120.38684931506828</v>
      </c>
      <c r="W1229" s="20">
        <f t="shared" si="300"/>
        <v>0.478368242934053</v>
      </c>
      <c r="Y1229">
        <f t="shared" si="301"/>
        <v>121.59071780821895</v>
      </c>
      <c r="Z1229" s="9">
        <f t="shared" si="302"/>
        <v>1.7770191780819715</v>
      </c>
      <c r="AB1229">
        <f t="shared" si="303"/>
        <v>119.1829808219176</v>
      </c>
      <c r="AC1229" s="9">
        <f t="shared" si="304"/>
        <v>-0.63071780821938717</v>
      </c>
    </row>
    <row r="1230" spans="1:29">
      <c r="A1230" s="1">
        <v>20150513</v>
      </c>
      <c r="B1230" s="1">
        <v>200000</v>
      </c>
      <c r="C1230" s="1">
        <v>2457156.3220000002</v>
      </c>
      <c r="D1230" s="1">
        <v>2163.7280000000001</v>
      </c>
      <c r="E1230" s="1">
        <v>157</v>
      </c>
      <c r="F1230" s="1">
        <v>160.30000000000001</v>
      </c>
      <c r="G1230" s="8">
        <f t="shared" si="288"/>
        <v>124.0931506849314</v>
      </c>
      <c r="H1230" s="5">
        <v>224</v>
      </c>
      <c r="I1230" s="8">
        <f t="shared" si="289"/>
        <v>119.76164383561644</v>
      </c>
      <c r="K1230">
        <f t="shared" si="290"/>
        <v>124.0931506849314</v>
      </c>
      <c r="L1230">
        <f t="shared" si="292"/>
        <v>124.0931506849314</v>
      </c>
      <c r="M1230">
        <f t="shared" si="291"/>
        <v>123.88082191780822</v>
      </c>
      <c r="N1230" s="20">
        <f t="shared" si="293"/>
        <v>-0.17110434053067536</v>
      </c>
      <c r="P1230">
        <f t="shared" si="294"/>
        <v>123.28201369863014</v>
      </c>
      <c r="Q1230" s="20">
        <f t="shared" si="295"/>
        <v>-0.65365169779653343</v>
      </c>
      <c r="S1230">
        <f t="shared" si="296"/>
        <v>124.4796301369863</v>
      </c>
      <c r="T1230" s="20">
        <f t="shared" si="297"/>
        <v>0.31144301673519692</v>
      </c>
      <c r="U1230">
        <f t="shared" si="298"/>
        <v>119.76164383561644</v>
      </c>
      <c r="V1230">
        <f t="shared" si="299"/>
        <v>120.1863013698628</v>
      </c>
      <c r="W1230" s="20">
        <f t="shared" si="300"/>
        <v>0.35458559238652754</v>
      </c>
      <c r="Y1230">
        <f t="shared" si="301"/>
        <v>121.38816438356143</v>
      </c>
      <c r="Z1230" s="9">
        <f t="shared" si="302"/>
        <v>1.6265205479449918</v>
      </c>
      <c r="AB1230">
        <f t="shared" si="303"/>
        <v>118.98443835616418</v>
      </c>
      <c r="AC1230" s="9">
        <f t="shared" si="304"/>
        <v>-0.77720547945226315</v>
      </c>
    </row>
    <row r="1231" spans="1:29">
      <c r="A1231" s="1">
        <v>20150514</v>
      </c>
      <c r="B1231" s="1">
        <v>200000</v>
      </c>
      <c r="C1231" s="1">
        <v>2457157.3220000002</v>
      </c>
      <c r="D1231" s="1">
        <v>2163.7649999999999</v>
      </c>
      <c r="E1231" s="1">
        <v>145.1</v>
      </c>
      <c r="F1231" s="1">
        <v>148.19999999999999</v>
      </c>
      <c r="G1231" s="8">
        <f t="shared" si="288"/>
        <v>123.96054794520538</v>
      </c>
      <c r="H1231" s="5">
        <v>233</v>
      </c>
      <c r="I1231" s="8">
        <f t="shared" si="289"/>
        <v>119.50136986301369</v>
      </c>
      <c r="K1231">
        <f t="shared" si="290"/>
        <v>123.96054794520538</v>
      </c>
      <c r="L1231">
        <f t="shared" si="292"/>
        <v>123.96054794520538</v>
      </c>
      <c r="M1231">
        <f t="shared" si="291"/>
        <v>123.75068493150684</v>
      </c>
      <c r="N1231" s="20">
        <f t="shared" si="293"/>
        <v>-0.16929823010406153</v>
      </c>
      <c r="P1231">
        <f t="shared" si="294"/>
        <v>123.15317808219177</v>
      </c>
      <c r="Q1231" s="20">
        <f t="shared" si="295"/>
        <v>-0.65131195077525206</v>
      </c>
      <c r="S1231">
        <f t="shared" si="296"/>
        <v>124.34819178082191</v>
      </c>
      <c r="T1231" s="20">
        <f t="shared" si="297"/>
        <v>0.31271549056710057</v>
      </c>
      <c r="U1231">
        <f t="shared" si="298"/>
        <v>119.50136986301369</v>
      </c>
      <c r="V1231">
        <f t="shared" si="299"/>
        <v>119.92109589041075</v>
      </c>
      <c r="W1231" s="20">
        <f t="shared" si="300"/>
        <v>0.35123114310589187</v>
      </c>
      <c r="Y1231">
        <f t="shared" si="301"/>
        <v>121.12030684931486</v>
      </c>
      <c r="Z1231" s="9">
        <f t="shared" si="302"/>
        <v>1.6189369863011651</v>
      </c>
      <c r="AB1231">
        <f t="shared" si="303"/>
        <v>118.72188493150665</v>
      </c>
      <c r="AC1231" s="9">
        <f t="shared" si="304"/>
        <v>-0.77948493150704223</v>
      </c>
    </row>
    <row r="1232" spans="1:29">
      <c r="A1232" s="1">
        <v>20150515</v>
      </c>
      <c r="B1232" s="1">
        <v>200000</v>
      </c>
      <c r="C1232" s="1">
        <v>2457158.3220000002</v>
      </c>
      <c r="D1232" s="1">
        <v>2163.8020000000001</v>
      </c>
      <c r="E1232" s="1">
        <v>136.5</v>
      </c>
      <c r="F1232" s="1">
        <v>139.5</v>
      </c>
      <c r="G1232" s="8">
        <f t="shared" si="288"/>
        <v>123.82493150684923</v>
      </c>
      <c r="H1232" s="5">
        <v>180</v>
      </c>
      <c r="I1232" s="8">
        <f t="shared" si="289"/>
        <v>119.25205479452055</v>
      </c>
      <c r="K1232">
        <f t="shared" si="290"/>
        <v>123.82493150684923</v>
      </c>
      <c r="L1232">
        <f t="shared" si="292"/>
        <v>123.82493150684923</v>
      </c>
      <c r="M1232">
        <f t="shared" si="291"/>
        <v>123.62602739726027</v>
      </c>
      <c r="N1232" s="20">
        <f t="shared" si="293"/>
        <v>-0.16063332898184512</v>
      </c>
      <c r="P1232">
        <f t="shared" si="294"/>
        <v>123.02976712328767</v>
      </c>
      <c r="Q1232" s="20">
        <f t="shared" si="295"/>
        <v>-0.64216824017994156</v>
      </c>
      <c r="S1232">
        <f t="shared" si="296"/>
        <v>124.22228767123288</v>
      </c>
      <c r="T1232" s="20">
        <f t="shared" si="297"/>
        <v>0.32090158221625131</v>
      </c>
      <c r="U1232">
        <f t="shared" si="298"/>
        <v>119.25205479452055</v>
      </c>
      <c r="V1232">
        <f t="shared" si="299"/>
        <v>119.64986301369845</v>
      </c>
      <c r="W1232" s="20">
        <f t="shared" si="300"/>
        <v>0.3335860500377521</v>
      </c>
      <c r="Y1232">
        <f t="shared" si="301"/>
        <v>120.84636164383544</v>
      </c>
      <c r="Z1232" s="9">
        <f t="shared" si="302"/>
        <v>1.5943068493148902</v>
      </c>
      <c r="AB1232">
        <f t="shared" si="303"/>
        <v>118.45336438356146</v>
      </c>
      <c r="AC1232" s="9">
        <f t="shared" si="304"/>
        <v>-0.79869041095908233</v>
      </c>
    </row>
    <row r="1233" spans="1:29">
      <c r="A1233" s="1">
        <v>20150516</v>
      </c>
      <c r="B1233" s="1">
        <v>200000</v>
      </c>
      <c r="C1233" s="1">
        <v>2457159.3220000002</v>
      </c>
      <c r="D1233" s="1">
        <v>2163.8380000000002</v>
      </c>
      <c r="E1233" s="1">
        <v>131</v>
      </c>
      <c r="F1233" s="1">
        <v>134</v>
      </c>
      <c r="G1233" s="8">
        <f t="shared" si="288"/>
        <v>123.67835616438347</v>
      </c>
      <c r="H1233" s="5">
        <v>151</v>
      </c>
      <c r="I1233" s="8">
        <f t="shared" si="289"/>
        <v>119.06849315068493</v>
      </c>
      <c r="K1233">
        <f t="shared" si="290"/>
        <v>123.67835616438347</v>
      </c>
      <c r="L1233">
        <f t="shared" si="292"/>
        <v>123.67835616438347</v>
      </c>
      <c r="M1233">
        <f t="shared" si="291"/>
        <v>123.53424657534246</v>
      </c>
      <c r="N1233" s="20">
        <f t="shared" si="293"/>
        <v>-0.11651965106122475</v>
      </c>
      <c r="P1233">
        <f t="shared" si="294"/>
        <v>122.93890410958903</v>
      </c>
      <c r="Q1233" s="20">
        <f t="shared" si="295"/>
        <v>-0.59788315249889479</v>
      </c>
      <c r="S1233">
        <f t="shared" si="296"/>
        <v>124.1295890410959</v>
      </c>
      <c r="T1233" s="20">
        <f t="shared" si="297"/>
        <v>0.36484385037644529</v>
      </c>
      <c r="U1233">
        <f t="shared" si="298"/>
        <v>119.06849315068493</v>
      </c>
      <c r="V1233">
        <f t="shared" si="299"/>
        <v>119.35671232876695</v>
      </c>
      <c r="W1233" s="20">
        <f t="shared" si="300"/>
        <v>0.24206166589952716</v>
      </c>
      <c r="Y1233">
        <f t="shared" si="301"/>
        <v>120.55027945205461</v>
      </c>
      <c r="Z1233" s="9">
        <f t="shared" si="302"/>
        <v>1.4817863013696808</v>
      </c>
      <c r="AB1233">
        <f t="shared" si="303"/>
        <v>118.16314520547928</v>
      </c>
      <c r="AC1233" s="9">
        <f t="shared" si="304"/>
        <v>-0.90534794520564787</v>
      </c>
    </row>
    <row r="1234" spans="1:29">
      <c r="A1234" s="1">
        <v>20150517</v>
      </c>
      <c r="B1234" s="1">
        <v>200000</v>
      </c>
      <c r="C1234" s="1">
        <v>2457160.3220000002</v>
      </c>
      <c r="D1234" s="1">
        <v>2163.875</v>
      </c>
      <c r="E1234" s="1">
        <v>119.6</v>
      </c>
      <c r="F1234" s="1">
        <v>122.3</v>
      </c>
      <c r="G1234" s="8">
        <f t="shared" si="288"/>
        <v>123.53150684931497</v>
      </c>
      <c r="H1234" s="5">
        <v>151</v>
      </c>
      <c r="I1234" s="8">
        <f t="shared" si="289"/>
        <v>118.96164383561644</v>
      </c>
      <c r="K1234">
        <f t="shared" si="290"/>
        <v>123.53150684931497</v>
      </c>
      <c r="L1234">
        <f t="shared" si="292"/>
        <v>123.53150684931497</v>
      </c>
      <c r="M1234">
        <f t="shared" si="291"/>
        <v>123.48082191780821</v>
      </c>
      <c r="N1234" s="20">
        <f t="shared" si="293"/>
        <v>-4.1029962962056743E-2</v>
      </c>
      <c r="P1234">
        <f t="shared" si="294"/>
        <v>122.88601369863014</v>
      </c>
      <c r="Q1234" s="20">
        <f t="shared" si="295"/>
        <v>-0.52253321209155956</v>
      </c>
      <c r="S1234">
        <f t="shared" si="296"/>
        <v>124.07563013698631</v>
      </c>
      <c r="T1234" s="20">
        <f t="shared" si="297"/>
        <v>0.44047328616744608</v>
      </c>
      <c r="U1234">
        <f t="shared" si="298"/>
        <v>118.96164383561644</v>
      </c>
      <c r="V1234">
        <f t="shared" si="299"/>
        <v>119.06301369862993</v>
      </c>
      <c r="W1234" s="20">
        <f t="shared" si="300"/>
        <v>8.5212224499485956E-2</v>
      </c>
      <c r="Y1234">
        <f t="shared" si="301"/>
        <v>120.25364383561623</v>
      </c>
      <c r="Z1234" s="9">
        <f t="shared" si="302"/>
        <v>1.2919999999997884</v>
      </c>
      <c r="AB1234">
        <f t="shared" si="303"/>
        <v>117.87238356164363</v>
      </c>
      <c r="AC1234" s="9">
        <f t="shared" si="304"/>
        <v>-1.0892602739728119</v>
      </c>
    </row>
    <row r="1235" spans="1:29">
      <c r="A1235" s="1">
        <v>20150518</v>
      </c>
      <c r="B1235" s="1">
        <v>200000</v>
      </c>
      <c r="C1235" s="1">
        <v>2457161.3220000002</v>
      </c>
      <c r="D1235" s="1">
        <v>2163.9119999999998</v>
      </c>
      <c r="E1235" s="1">
        <v>115</v>
      </c>
      <c r="F1235" s="1">
        <v>117.6</v>
      </c>
      <c r="G1235" s="8">
        <f t="shared" si="288"/>
        <v>123.35479452054784</v>
      </c>
      <c r="H1235" s="5">
        <v>176</v>
      </c>
      <c r="I1235" s="8">
        <f t="shared" si="289"/>
        <v>118.75342465753425</v>
      </c>
      <c r="K1235">
        <f t="shared" si="290"/>
        <v>123.35479452054784</v>
      </c>
      <c r="L1235">
        <f t="shared" si="292"/>
        <v>123.35479452054784</v>
      </c>
      <c r="M1235">
        <f t="shared" si="291"/>
        <v>123.37671232876713</v>
      </c>
      <c r="N1235" s="20">
        <f t="shared" si="293"/>
        <v>1.7768104032327869E-2</v>
      </c>
      <c r="P1235">
        <f t="shared" si="294"/>
        <v>122.78294520547945</v>
      </c>
      <c r="Q1235" s="20">
        <f t="shared" si="295"/>
        <v>-0.46358093926632193</v>
      </c>
      <c r="S1235">
        <f t="shared" si="296"/>
        <v>123.9704794520548</v>
      </c>
      <c r="T1235" s="20">
        <f t="shared" si="297"/>
        <v>0.49911714733099188</v>
      </c>
      <c r="U1235">
        <f t="shared" si="298"/>
        <v>118.75342465753425</v>
      </c>
      <c r="V1235">
        <f t="shared" si="299"/>
        <v>118.70958904109568</v>
      </c>
      <c r="W1235" s="20">
        <f t="shared" si="300"/>
        <v>-3.6913138770515275E-2</v>
      </c>
      <c r="Y1235">
        <f t="shared" si="301"/>
        <v>119.89668493150664</v>
      </c>
      <c r="Z1235" s="9">
        <f t="shared" si="302"/>
        <v>1.1432602739723876</v>
      </c>
      <c r="AB1235">
        <f t="shared" si="303"/>
        <v>117.52249315068472</v>
      </c>
      <c r="AC1235" s="9">
        <f t="shared" si="304"/>
        <v>-1.2309315068495295</v>
      </c>
    </row>
    <row r="1236" spans="1:29">
      <c r="A1236" s="1">
        <v>20150519</v>
      </c>
      <c r="B1236" s="1">
        <v>200000</v>
      </c>
      <c r="C1236" s="1">
        <v>2457162.3220000002</v>
      </c>
      <c r="D1236" s="1">
        <v>2163.9479999999999</v>
      </c>
      <c r="E1236" s="1">
        <v>110.3</v>
      </c>
      <c r="F1236" s="1">
        <v>112.9</v>
      </c>
      <c r="G1236" s="8">
        <f t="shared" si="288"/>
        <v>123.19260273972594</v>
      </c>
      <c r="H1236" s="5">
        <v>119</v>
      </c>
      <c r="I1236" s="8">
        <f t="shared" si="289"/>
        <v>118.67945205479452</v>
      </c>
      <c r="K1236">
        <f t="shared" si="290"/>
        <v>123.19260273972594</v>
      </c>
      <c r="L1236">
        <f t="shared" si="292"/>
        <v>123.19260273972594</v>
      </c>
      <c r="M1236">
        <f t="shared" si="291"/>
        <v>123.33972602739726</v>
      </c>
      <c r="N1236" s="20">
        <f t="shared" si="293"/>
        <v>0.11942542360449693</v>
      </c>
      <c r="P1236">
        <f t="shared" si="294"/>
        <v>122.74632876712329</v>
      </c>
      <c r="Q1236" s="20">
        <f t="shared" si="295"/>
        <v>-0.36225711826668316</v>
      </c>
      <c r="S1236">
        <f t="shared" si="296"/>
        <v>123.93312328767124</v>
      </c>
      <c r="T1236" s="20">
        <f t="shared" si="297"/>
        <v>0.60110796547567702</v>
      </c>
      <c r="U1236">
        <f t="shared" si="298"/>
        <v>118.67945205479452</v>
      </c>
      <c r="V1236">
        <f t="shared" si="299"/>
        <v>118.38520547945188</v>
      </c>
      <c r="W1236" s="20">
        <f t="shared" si="300"/>
        <v>-0.24793388429766594</v>
      </c>
      <c r="Y1236">
        <f t="shared" si="301"/>
        <v>119.5690575342464</v>
      </c>
      <c r="Z1236" s="9">
        <f t="shared" si="302"/>
        <v>0.88960547945187329</v>
      </c>
      <c r="AB1236">
        <f t="shared" si="303"/>
        <v>117.20135342465737</v>
      </c>
      <c r="AC1236" s="9">
        <f t="shared" si="304"/>
        <v>-1.4780986301371541</v>
      </c>
    </row>
    <row r="1237" spans="1:29">
      <c r="A1237" s="1">
        <v>20150520</v>
      </c>
      <c r="B1237" s="1">
        <v>200000</v>
      </c>
      <c r="C1237" s="1">
        <v>2457163.3220000002</v>
      </c>
      <c r="D1237" s="1">
        <v>2163.9850000000001</v>
      </c>
      <c r="E1237" s="1">
        <v>105.6</v>
      </c>
      <c r="F1237" s="1">
        <v>108.2</v>
      </c>
      <c r="G1237" s="8">
        <f t="shared" si="288"/>
        <v>123.03232876712319</v>
      </c>
      <c r="H1237" s="5">
        <v>125</v>
      </c>
      <c r="I1237" s="8">
        <f t="shared" si="289"/>
        <v>118.38082191780822</v>
      </c>
      <c r="K1237">
        <f t="shared" si="290"/>
        <v>123.03232876712319</v>
      </c>
      <c r="L1237">
        <f t="shared" si="292"/>
        <v>123.03232876712319</v>
      </c>
      <c r="M1237">
        <f t="shared" si="291"/>
        <v>123.19041095890411</v>
      </c>
      <c r="N1237" s="20">
        <f t="shared" si="293"/>
        <v>0.12848833584232011</v>
      </c>
      <c r="P1237">
        <f t="shared" si="294"/>
        <v>122.59850684931507</v>
      </c>
      <c r="Q1237" s="20">
        <f t="shared" si="295"/>
        <v>-0.35260806826575219</v>
      </c>
      <c r="S1237">
        <f t="shared" si="296"/>
        <v>123.78231506849315</v>
      </c>
      <c r="T1237" s="20">
        <f t="shared" si="297"/>
        <v>0.609584739950364</v>
      </c>
      <c r="U1237">
        <f t="shared" si="298"/>
        <v>118.38082191780822</v>
      </c>
      <c r="V1237">
        <f t="shared" si="299"/>
        <v>118.06465753424638</v>
      </c>
      <c r="W1237" s="20">
        <f t="shared" si="300"/>
        <v>-0.26707398921537617</v>
      </c>
      <c r="Y1237">
        <f t="shared" si="301"/>
        <v>119.24530410958884</v>
      </c>
      <c r="Z1237" s="9">
        <f t="shared" si="302"/>
        <v>0.86448219178062391</v>
      </c>
      <c r="AB1237">
        <f t="shared" si="303"/>
        <v>116.88401095890391</v>
      </c>
      <c r="AC1237" s="9">
        <f t="shared" si="304"/>
        <v>-1.4968109589043053</v>
      </c>
    </row>
    <row r="1238" spans="1:29">
      <c r="A1238" s="1">
        <v>20150521</v>
      </c>
      <c r="B1238" s="1">
        <v>200000</v>
      </c>
      <c r="C1238" s="1">
        <v>2457164.3220000002</v>
      </c>
      <c r="D1238" s="1">
        <v>2164.0210000000002</v>
      </c>
      <c r="E1238" s="1">
        <v>101.8</v>
      </c>
      <c r="F1238" s="1">
        <v>104.3</v>
      </c>
      <c r="G1238" s="8">
        <f t="shared" si="288"/>
        <v>122.86767123287663</v>
      </c>
      <c r="H1238" s="5">
        <v>94</v>
      </c>
      <c r="I1238" s="8">
        <f t="shared" si="289"/>
        <v>118.28219178082192</v>
      </c>
      <c r="K1238">
        <f t="shared" si="290"/>
        <v>122.86767123287663</v>
      </c>
      <c r="L1238">
        <f t="shared" si="292"/>
        <v>122.86767123287663</v>
      </c>
      <c r="M1238">
        <f t="shared" si="291"/>
        <v>123.14109589041095</v>
      </c>
      <c r="N1238" s="20">
        <f t="shared" si="293"/>
        <v>0.22253588335378538</v>
      </c>
      <c r="P1238">
        <f t="shared" si="294"/>
        <v>122.54968493150685</v>
      </c>
      <c r="Q1238" s="20">
        <f t="shared" si="295"/>
        <v>-0.25880388077600003</v>
      </c>
      <c r="S1238">
        <f t="shared" si="296"/>
        <v>123.73250684931507</v>
      </c>
      <c r="T1238" s="20">
        <f t="shared" si="297"/>
        <v>0.70387564748359921</v>
      </c>
      <c r="U1238">
        <f t="shared" si="298"/>
        <v>118.28219178082192</v>
      </c>
      <c r="V1238">
        <f t="shared" si="299"/>
        <v>117.73534246575326</v>
      </c>
      <c r="W1238" s="20">
        <f t="shared" si="300"/>
        <v>-0.46232599078140879</v>
      </c>
      <c r="Y1238">
        <f t="shared" si="301"/>
        <v>118.9126958904108</v>
      </c>
      <c r="Z1238" s="9">
        <f t="shared" si="302"/>
        <v>0.63050410958888392</v>
      </c>
      <c r="AB1238">
        <f t="shared" si="303"/>
        <v>116.55798904109572</v>
      </c>
      <c r="AC1238" s="9">
        <f t="shared" si="304"/>
        <v>-1.724202739726195</v>
      </c>
    </row>
    <row r="1239" spans="1:29">
      <c r="A1239" s="1">
        <v>20150522</v>
      </c>
      <c r="B1239" s="1">
        <v>200000</v>
      </c>
      <c r="C1239" s="1">
        <v>2457165.3220000002</v>
      </c>
      <c r="D1239" s="1">
        <v>2164.058</v>
      </c>
      <c r="E1239" s="1">
        <v>99.1</v>
      </c>
      <c r="F1239" s="1">
        <v>101.6</v>
      </c>
      <c r="G1239" s="8">
        <f t="shared" si="288"/>
        <v>122.71506849315061</v>
      </c>
      <c r="H1239" s="5">
        <v>109</v>
      </c>
      <c r="I1239" s="8">
        <f t="shared" si="289"/>
        <v>118.24931506849315</v>
      </c>
      <c r="K1239">
        <f t="shared" si="290"/>
        <v>122.71506849315061</v>
      </c>
      <c r="L1239">
        <f t="shared" si="292"/>
        <v>122.71506849315061</v>
      </c>
      <c r="M1239">
        <f t="shared" si="291"/>
        <v>123.12465753424658</v>
      </c>
      <c r="N1239" s="20">
        <f t="shared" si="293"/>
        <v>0.33377240963592669</v>
      </c>
      <c r="P1239">
        <f t="shared" si="294"/>
        <v>122.53341095890411</v>
      </c>
      <c r="Q1239" s="20">
        <f t="shared" si="295"/>
        <v>-0.14803197070834528</v>
      </c>
      <c r="S1239">
        <f t="shared" si="296"/>
        <v>123.71590410958905</v>
      </c>
      <c r="T1239" s="20">
        <f t="shared" si="297"/>
        <v>0.81557678998018446</v>
      </c>
      <c r="U1239">
        <f t="shared" si="298"/>
        <v>118.24931506849315</v>
      </c>
      <c r="V1239">
        <f t="shared" si="299"/>
        <v>117.43013698630122</v>
      </c>
      <c r="W1239" s="20">
        <f t="shared" si="300"/>
        <v>-0.69275503347941481</v>
      </c>
      <c r="Y1239">
        <f t="shared" si="301"/>
        <v>118.60443835616424</v>
      </c>
      <c r="Z1239" s="9">
        <f t="shared" si="302"/>
        <v>0.35512328767109125</v>
      </c>
      <c r="AB1239">
        <f t="shared" si="303"/>
        <v>116.2558356164382</v>
      </c>
      <c r="AC1239" s="9">
        <f t="shared" si="304"/>
        <v>-1.9934794520549419</v>
      </c>
    </row>
    <row r="1240" spans="1:29">
      <c r="A1240" s="1">
        <v>20150523</v>
      </c>
      <c r="B1240" s="1">
        <v>200000</v>
      </c>
      <c r="C1240" s="1">
        <v>2457166.3220000002</v>
      </c>
      <c r="D1240" s="1">
        <v>2164.0949999999998</v>
      </c>
      <c r="E1240" s="1">
        <v>97.7</v>
      </c>
      <c r="F1240" s="1">
        <v>100.2</v>
      </c>
      <c r="G1240" s="8">
        <f t="shared" si="288"/>
        <v>122.60712328767113</v>
      </c>
      <c r="H1240" s="5">
        <v>104</v>
      </c>
      <c r="I1240" s="8">
        <f t="shared" si="289"/>
        <v>118.25205479452055</v>
      </c>
      <c r="K1240">
        <f t="shared" si="290"/>
        <v>122.60712328767113</v>
      </c>
      <c r="L1240">
        <f t="shared" si="292"/>
        <v>122.60712328767113</v>
      </c>
      <c r="M1240">
        <f t="shared" si="291"/>
        <v>123.12602739726027</v>
      </c>
      <c r="N1240" s="20">
        <f t="shared" si="293"/>
        <v>0.4232250913934763</v>
      </c>
      <c r="P1240">
        <f t="shared" si="294"/>
        <v>122.53476712328768</v>
      </c>
      <c r="Q1240" s="20">
        <f t="shared" si="295"/>
        <v>-5.9014649755454229E-2</v>
      </c>
      <c r="S1240">
        <f t="shared" si="296"/>
        <v>123.71728767123287</v>
      </c>
      <c r="T1240" s="20">
        <f t="shared" si="297"/>
        <v>0.90546483254236421</v>
      </c>
      <c r="U1240">
        <f t="shared" si="298"/>
        <v>118.25205479452055</v>
      </c>
      <c r="V1240">
        <f t="shared" si="299"/>
        <v>117.21424657534226</v>
      </c>
      <c r="W1240" s="20">
        <f t="shared" si="300"/>
        <v>-0.87762383578164815</v>
      </c>
      <c r="Y1240">
        <f t="shared" si="301"/>
        <v>118.38638904109568</v>
      </c>
      <c r="Z1240" s="9">
        <f t="shared" si="302"/>
        <v>0.13433424657513626</v>
      </c>
      <c r="AB1240">
        <f t="shared" si="303"/>
        <v>116.04210410958883</v>
      </c>
      <c r="AC1240" s="9">
        <f t="shared" si="304"/>
        <v>-2.2099506849317123</v>
      </c>
    </row>
    <row r="1241" spans="1:29">
      <c r="A1241" s="1">
        <v>20150524</v>
      </c>
      <c r="B1241" s="1">
        <v>200000</v>
      </c>
      <c r="C1241" s="1">
        <v>2457167.3220000002</v>
      </c>
      <c r="D1241" s="1">
        <v>2164.1309999999999</v>
      </c>
      <c r="E1241" s="1">
        <v>98.7</v>
      </c>
      <c r="F1241" s="1">
        <v>101.2</v>
      </c>
      <c r="G1241" s="8">
        <f t="shared" si="288"/>
        <v>122.49013698630125</v>
      </c>
      <c r="H1241" s="5">
        <v>84</v>
      </c>
      <c r="I1241" s="8">
        <f t="shared" si="289"/>
        <v>118.13698630136986</v>
      </c>
      <c r="K1241">
        <f t="shared" si="290"/>
        <v>122.49013698630125</v>
      </c>
      <c r="L1241">
        <f t="shared" si="292"/>
        <v>122.49013698630125</v>
      </c>
      <c r="M1241">
        <f t="shared" si="291"/>
        <v>123.06849315068493</v>
      </c>
      <c r="N1241" s="20">
        <f t="shared" si="293"/>
        <v>0.47216549725008861</v>
      </c>
      <c r="P1241">
        <f t="shared" si="294"/>
        <v>122.47780821917809</v>
      </c>
      <c r="Q1241" s="20">
        <f t="shared" si="295"/>
        <v>-1.0065110078656403E-2</v>
      </c>
      <c r="S1241">
        <f t="shared" si="296"/>
        <v>123.65917808219177</v>
      </c>
      <c r="T1241" s="20">
        <f t="shared" si="297"/>
        <v>0.9543961045788194</v>
      </c>
      <c r="U1241">
        <f t="shared" si="298"/>
        <v>118.13698630136986</v>
      </c>
      <c r="V1241">
        <f t="shared" si="299"/>
        <v>116.9802739726025</v>
      </c>
      <c r="W1241" s="20">
        <f t="shared" si="300"/>
        <v>-0.97912801484250167</v>
      </c>
      <c r="Y1241">
        <f t="shared" si="301"/>
        <v>118.15007671232853</v>
      </c>
      <c r="Z1241" s="9">
        <f t="shared" si="302"/>
        <v>1.3090410958668031E-2</v>
      </c>
      <c r="AB1241">
        <f t="shared" si="303"/>
        <v>115.81047123287648</v>
      </c>
      <c r="AC1241" s="9">
        <f t="shared" si="304"/>
        <v>-2.3265150684933786</v>
      </c>
    </row>
    <row r="1242" spans="1:29">
      <c r="A1242" s="1">
        <v>20150525</v>
      </c>
      <c r="B1242" s="1">
        <v>200000</v>
      </c>
      <c r="C1242" s="1">
        <v>2457168.3220000002</v>
      </c>
      <c r="D1242" s="1">
        <v>2164.1680000000001</v>
      </c>
      <c r="E1242" s="1">
        <v>96.5</v>
      </c>
      <c r="F1242" s="1">
        <v>99</v>
      </c>
      <c r="G1242" s="8">
        <f t="shared" si="288"/>
        <v>122.34739726027387</v>
      </c>
      <c r="H1242" s="5">
        <v>89</v>
      </c>
      <c r="I1242" s="8">
        <f t="shared" si="289"/>
        <v>118.01095890410959</v>
      </c>
      <c r="K1242">
        <f t="shared" si="290"/>
        <v>122.34739726027387</v>
      </c>
      <c r="L1242">
        <f t="shared" si="292"/>
        <v>122.34739726027387</v>
      </c>
      <c r="M1242">
        <f t="shared" si="291"/>
        <v>123.0054794520548</v>
      </c>
      <c r="N1242" s="20">
        <f t="shared" si="293"/>
        <v>0.53788000931558599</v>
      </c>
      <c r="P1242">
        <f t="shared" si="294"/>
        <v>122.41542465753425</v>
      </c>
      <c r="Q1242" s="20">
        <f t="shared" si="295"/>
        <v>5.5601834435165642E-2</v>
      </c>
      <c r="S1242">
        <f t="shared" si="296"/>
        <v>123.59553424657534</v>
      </c>
      <c r="T1242" s="20">
        <f t="shared" si="297"/>
        <v>1.0201581841960063</v>
      </c>
      <c r="U1242">
        <f t="shared" si="298"/>
        <v>118.01095890410959</v>
      </c>
      <c r="V1242">
        <f t="shared" si="299"/>
        <v>116.69479452054773</v>
      </c>
      <c r="W1242" s="20">
        <f t="shared" si="300"/>
        <v>-1.1152899661050242</v>
      </c>
      <c r="Y1242">
        <f t="shared" si="301"/>
        <v>117.86174246575321</v>
      </c>
      <c r="Z1242" s="9">
        <f t="shared" si="302"/>
        <v>-0.1492164383563761</v>
      </c>
      <c r="AB1242">
        <f t="shared" si="303"/>
        <v>115.52784657534225</v>
      </c>
      <c r="AC1242" s="9">
        <f t="shared" si="304"/>
        <v>-2.4831123287673336</v>
      </c>
    </row>
    <row r="1243" spans="1:29">
      <c r="A1243" s="1">
        <v>20150526</v>
      </c>
      <c r="B1243" s="1">
        <v>200000</v>
      </c>
      <c r="C1243" s="1">
        <v>2457169.3220000002</v>
      </c>
      <c r="D1243" s="1">
        <v>2164.2049999999999</v>
      </c>
      <c r="E1243" s="1">
        <v>94.5</v>
      </c>
      <c r="F1243" s="1">
        <v>97</v>
      </c>
      <c r="G1243" s="8">
        <f t="shared" si="288"/>
        <v>122.19534246575331</v>
      </c>
      <c r="H1243" s="5">
        <v>118</v>
      </c>
      <c r="I1243" s="8">
        <f t="shared" si="289"/>
        <v>117.64657534246575</v>
      </c>
      <c r="K1243">
        <f t="shared" si="290"/>
        <v>122.19534246575331</v>
      </c>
      <c r="L1243">
        <f t="shared" si="292"/>
        <v>122.19534246575331</v>
      </c>
      <c r="M1243">
        <f t="shared" si="291"/>
        <v>122.82328767123288</v>
      </c>
      <c r="N1243" s="20">
        <f t="shared" si="293"/>
        <v>0.51388636654097297</v>
      </c>
      <c r="P1243">
        <f t="shared" si="294"/>
        <v>122.23505479452055</v>
      </c>
      <c r="Q1243" s="20">
        <f t="shared" si="295"/>
        <v>3.2499052718293342E-2</v>
      </c>
      <c r="S1243">
        <f t="shared" si="296"/>
        <v>123.4115205479452</v>
      </c>
      <c r="T1243" s="20">
        <f t="shared" si="297"/>
        <v>0.99527368036366681</v>
      </c>
      <c r="U1243">
        <f t="shared" si="298"/>
        <v>117.64657534246575</v>
      </c>
      <c r="V1243">
        <f t="shared" si="299"/>
        <v>116.39068493150663</v>
      </c>
      <c r="W1243" s="20">
        <f t="shared" si="300"/>
        <v>-1.067511236347741</v>
      </c>
      <c r="Y1243">
        <f t="shared" si="301"/>
        <v>117.5545917808217</v>
      </c>
      <c r="Z1243" s="9">
        <f t="shared" si="302"/>
        <v>-9.1983561644056522E-2</v>
      </c>
      <c r="AB1243">
        <f t="shared" si="303"/>
        <v>115.22677808219156</v>
      </c>
      <c r="AC1243" s="9">
        <f t="shared" si="304"/>
        <v>-2.4197972602741942</v>
      </c>
    </row>
    <row r="1244" spans="1:29">
      <c r="A1244" s="1">
        <v>20150527</v>
      </c>
      <c r="B1244" s="1">
        <v>200000</v>
      </c>
      <c r="C1244" s="1">
        <v>2457170.3220000002</v>
      </c>
      <c r="D1244" s="1">
        <v>2164.241</v>
      </c>
      <c r="E1244" s="1">
        <v>95.2</v>
      </c>
      <c r="F1244" s="1">
        <v>97.8</v>
      </c>
      <c r="G1244" s="8">
        <f t="shared" si="288"/>
        <v>122.03424657534237</v>
      </c>
      <c r="H1244" s="5">
        <v>68</v>
      </c>
      <c r="I1244" s="8">
        <f t="shared" si="289"/>
        <v>117.33424657534246</v>
      </c>
      <c r="K1244">
        <f t="shared" si="290"/>
        <v>122.03424657534237</v>
      </c>
      <c r="L1244">
        <f t="shared" si="292"/>
        <v>122.03424657534237</v>
      </c>
      <c r="M1244">
        <f t="shared" si="291"/>
        <v>122.66712328767123</v>
      </c>
      <c r="N1244" s="20">
        <f t="shared" si="293"/>
        <v>0.51860582589668525</v>
      </c>
      <c r="P1244">
        <f t="shared" si="294"/>
        <v>122.08045205479452</v>
      </c>
      <c r="Q1244" s="20">
        <f t="shared" si="295"/>
        <v>3.7862715384264334E-2</v>
      </c>
      <c r="S1244">
        <f t="shared" si="296"/>
        <v>123.25379452054794</v>
      </c>
      <c r="T1244" s="20">
        <f t="shared" si="297"/>
        <v>0.99934893640912037</v>
      </c>
      <c r="U1244">
        <f t="shared" si="298"/>
        <v>117.33424657534246</v>
      </c>
      <c r="V1244">
        <f t="shared" si="299"/>
        <v>116.06849315068473</v>
      </c>
      <c r="W1244" s="20">
        <f t="shared" si="300"/>
        <v>-1.078758726971472</v>
      </c>
      <c r="Y1244">
        <f t="shared" si="301"/>
        <v>117.22917808219158</v>
      </c>
      <c r="Z1244" s="9">
        <f t="shared" si="302"/>
        <v>-0.10506849315088118</v>
      </c>
      <c r="AB1244">
        <f t="shared" si="303"/>
        <v>114.90780821917788</v>
      </c>
      <c r="AC1244" s="9">
        <f t="shared" si="304"/>
        <v>-2.4264383561645815</v>
      </c>
    </row>
    <row r="1245" spans="1:29">
      <c r="A1245" s="1">
        <v>20150528</v>
      </c>
      <c r="B1245" s="1">
        <v>200000</v>
      </c>
      <c r="C1245" s="1">
        <v>2457171.3220000002</v>
      </c>
      <c r="D1245" s="1">
        <v>2164.2779999999998</v>
      </c>
      <c r="E1245" s="1">
        <v>93</v>
      </c>
      <c r="F1245" s="1">
        <v>95.5</v>
      </c>
      <c r="G1245" s="8">
        <f t="shared" si="288"/>
        <v>121.85534246575331</v>
      </c>
      <c r="H1245" s="5">
        <v>70</v>
      </c>
      <c r="I1245" s="8">
        <f t="shared" si="289"/>
        <v>117.03835616438356</v>
      </c>
      <c r="K1245">
        <f t="shared" si="290"/>
        <v>121.85534246575331</v>
      </c>
      <c r="L1245">
        <f t="shared" si="292"/>
        <v>121.85534246575331</v>
      </c>
      <c r="M1245">
        <f t="shared" si="291"/>
        <v>122.51917808219179</v>
      </c>
      <c r="N1245" s="20">
        <f t="shared" si="293"/>
        <v>0.5447735019291855</v>
      </c>
      <c r="P1245">
        <f t="shared" si="294"/>
        <v>121.93398630136986</v>
      </c>
      <c r="Q1245" s="20">
        <f t="shared" si="295"/>
        <v>6.4538684989258854E-2</v>
      </c>
      <c r="S1245">
        <f t="shared" si="296"/>
        <v>123.10436986301369</v>
      </c>
      <c r="T1245" s="20">
        <f t="shared" si="297"/>
        <v>1.0250083188690695</v>
      </c>
      <c r="U1245">
        <f t="shared" si="298"/>
        <v>117.03835616438356</v>
      </c>
      <c r="V1245">
        <f t="shared" si="299"/>
        <v>115.71068493150662</v>
      </c>
      <c r="W1245" s="20">
        <f t="shared" si="300"/>
        <v>-1.1343898499498692</v>
      </c>
      <c r="Y1245">
        <f t="shared" si="301"/>
        <v>116.86779178082169</v>
      </c>
      <c r="Z1245" s="9">
        <f t="shared" si="302"/>
        <v>-0.17056438356186732</v>
      </c>
      <c r="AB1245">
        <f t="shared" si="303"/>
        <v>114.55357808219155</v>
      </c>
      <c r="AC1245" s="9">
        <f t="shared" si="304"/>
        <v>-2.4847780821920082</v>
      </c>
    </row>
    <row r="1246" spans="1:29">
      <c r="A1246" s="1">
        <v>20150529</v>
      </c>
      <c r="B1246" s="1">
        <v>200000</v>
      </c>
      <c r="C1246" s="1">
        <v>2457172.3220000002</v>
      </c>
      <c r="D1246" s="1">
        <v>2164.3150000000001</v>
      </c>
      <c r="E1246" s="1">
        <v>92.3</v>
      </c>
      <c r="F1246" s="1">
        <v>94.8</v>
      </c>
      <c r="G1246" s="8">
        <f t="shared" si="288"/>
        <v>121.64219178082182</v>
      </c>
      <c r="H1246" s="5">
        <v>53</v>
      </c>
      <c r="I1246" s="8">
        <f t="shared" si="289"/>
        <v>116.57534246575342</v>
      </c>
      <c r="K1246">
        <f t="shared" si="290"/>
        <v>121.64219178082182</v>
      </c>
      <c r="L1246">
        <f t="shared" si="292"/>
        <v>121.64219178082182</v>
      </c>
      <c r="M1246">
        <f t="shared" si="291"/>
        <v>122.2876712328767</v>
      </c>
      <c r="N1246" s="20">
        <f t="shared" si="293"/>
        <v>0.53063780141179961</v>
      </c>
      <c r="P1246">
        <f t="shared" si="294"/>
        <v>121.70479452054795</v>
      </c>
      <c r="Q1246" s="20">
        <f t="shared" si="295"/>
        <v>5.1464659432426174E-2</v>
      </c>
      <c r="S1246">
        <f t="shared" si="296"/>
        <v>122.87054794520549</v>
      </c>
      <c r="T1246" s="20">
        <f t="shared" si="297"/>
        <v>1.0098109433912157</v>
      </c>
      <c r="U1246">
        <f t="shared" si="298"/>
        <v>116.57534246575342</v>
      </c>
      <c r="V1246">
        <f t="shared" si="299"/>
        <v>115.28438356164364</v>
      </c>
      <c r="W1246" s="20">
        <f t="shared" si="300"/>
        <v>-1.1074030552293124</v>
      </c>
      <c r="Y1246">
        <f t="shared" si="301"/>
        <v>116.43722739726007</v>
      </c>
      <c r="Z1246" s="9">
        <f t="shared" si="302"/>
        <v>-0.13811506849334876</v>
      </c>
      <c r="AB1246">
        <f t="shared" si="303"/>
        <v>114.1315397260272</v>
      </c>
      <c r="AC1246" s="9">
        <f t="shared" si="304"/>
        <v>-2.4438027397262232</v>
      </c>
    </row>
    <row r="1247" spans="1:29">
      <c r="A1247" s="1">
        <v>20150530</v>
      </c>
      <c r="B1247" s="1">
        <v>200000</v>
      </c>
      <c r="C1247" s="1">
        <v>2457173.3220000002</v>
      </c>
      <c r="D1247" s="1">
        <v>2164.3510000000001</v>
      </c>
      <c r="E1247" s="1">
        <v>95</v>
      </c>
      <c r="F1247" s="1">
        <v>97.7</v>
      </c>
      <c r="G1247" s="8">
        <f t="shared" si="288"/>
        <v>121.41589041095881</v>
      </c>
      <c r="H1247" s="5">
        <v>56</v>
      </c>
      <c r="I1247" s="8">
        <f t="shared" si="289"/>
        <v>116.23287671232876</v>
      </c>
      <c r="K1247">
        <f t="shared" si="290"/>
        <v>121.41589041095881</v>
      </c>
      <c r="L1247">
        <f t="shared" si="292"/>
        <v>121.41589041095881</v>
      </c>
      <c r="M1247">
        <f t="shared" si="291"/>
        <v>122.11643835616438</v>
      </c>
      <c r="N1247" s="20">
        <f t="shared" si="293"/>
        <v>0.57698209256993493</v>
      </c>
      <c r="P1247">
        <f t="shared" si="294"/>
        <v>121.53527397260274</v>
      </c>
      <c r="Q1247" s="20">
        <f t="shared" si="295"/>
        <v>9.8326142681855799E-2</v>
      </c>
      <c r="S1247">
        <f t="shared" si="296"/>
        <v>122.69760273972602</v>
      </c>
      <c r="T1247" s="20">
        <f t="shared" si="297"/>
        <v>1.0556380424580141</v>
      </c>
      <c r="U1247">
        <f t="shared" si="298"/>
        <v>116.23287671232876</v>
      </c>
      <c r="V1247">
        <f t="shared" si="299"/>
        <v>114.83178082191762</v>
      </c>
      <c r="W1247" s="20">
        <f t="shared" si="300"/>
        <v>-1.2054213317620963</v>
      </c>
      <c r="Y1247">
        <f t="shared" si="301"/>
        <v>115.98009863013679</v>
      </c>
      <c r="Z1247" s="9">
        <f t="shared" si="302"/>
        <v>-0.25277808219196629</v>
      </c>
      <c r="AB1247">
        <f t="shared" si="303"/>
        <v>113.68346301369844</v>
      </c>
      <c r="AC1247" s="9">
        <f t="shared" si="304"/>
        <v>-2.5494136986303175</v>
      </c>
    </row>
    <row r="1248" spans="1:29">
      <c r="A1248" s="1">
        <v>20150531</v>
      </c>
      <c r="B1248" s="1">
        <v>200000</v>
      </c>
      <c r="C1248" s="1">
        <v>2457174.3220000002</v>
      </c>
      <c r="D1248" s="1">
        <v>2164.3879999999999</v>
      </c>
      <c r="E1248" s="1">
        <v>94.3</v>
      </c>
      <c r="F1248" s="1">
        <v>97</v>
      </c>
      <c r="G1248" s="8">
        <f t="shared" si="288"/>
        <v>121.197808219178</v>
      </c>
      <c r="H1248" s="5">
        <v>76</v>
      </c>
      <c r="I1248" s="8">
        <f t="shared" si="289"/>
        <v>115.71780821917808</v>
      </c>
      <c r="K1248">
        <f t="shared" si="290"/>
        <v>121.197808219178</v>
      </c>
      <c r="L1248">
        <f t="shared" si="292"/>
        <v>121.197808219178</v>
      </c>
      <c r="M1248">
        <f t="shared" si="291"/>
        <v>121.85890410958905</v>
      </c>
      <c r="N1248" s="20">
        <f t="shared" si="293"/>
        <v>0.54546851970746957</v>
      </c>
      <c r="P1248">
        <f t="shared" si="294"/>
        <v>121.28031506849315</v>
      </c>
      <c r="Q1248" s="20">
        <f t="shared" si="295"/>
        <v>6.8076189270627196E-2</v>
      </c>
      <c r="S1248">
        <f t="shared" si="296"/>
        <v>122.43749315068493</v>
      </c>
      <c r="T1248" s="20">
        <f t="shared" si="297"/>
        <v>1.0228608501442977</v>
      </c>
      <c r="U1248">
        <f t="shared" si="298"/>
        <v>115.71780821917808</v>
      </c>
      <c r="V1248">
        <f t="shared" si="299"/>
        <v>114.395616438356</v>
      </c>
      <c r="W1248" s="20">
        <f t="shared" si="300"/>
        <v>-1.1426000899686528</v>
      </c>
      <c r="Y1248">
        <f t="shared" si="301"/>
        <v>115.53957260273957</v>
      </c>
      <c r="Z1248" s="9">
        <f t="shared" si="302"/>
        <v>-0.17823561643851349</v>
      </c>
      <c r="AB1248">
        <f t="shared" si="303"/>
        <v>113.25166027397243</v>
      </c>
      <c r="AC1248" s="9">
        <f t="shared" si="304"/>
        <v>-2.4661479452056483</v>
      </c>
    </row>
    <row r="1249" spans="1:29">
      <c r="A1249" s="1">
        <v>20150601</v>
      </c>
      <c r="B1249" s="1">
        <v>200000</v>
      </c>
      <c r="C1249" s="1">
        <v>2457175.3220000002</v>
      </c>
      <c r="D1249" s="1">
        <v>2164.4250000000002</v>
      </c>
      <c r="E1249" s="1">
        <v>100.4</v>
      </c>
      <c r="F1249" s="1">
        <v>103.2</v>
      </c>
      <c r="G1249" s="8">
        <f t="shared" si="288"/>
        <v>120.98054794520539</v>
      </c>
      <c r="H1249" s="5">
        <v>102</v>
      </c>
      <c r="I1249" s="8">
        <f t="shared" si="289"/>
        <v>115.21917808219177</v>
      </c>
      <c r="K1249">
        <f t="shared" si="290"/>
        <v>120.98054794520539</v>
      </c>
      <c r="L1249">
        <f t="shared" si="292"/>
        <v>120.98054794520539</v>
      </c>
      <c r="M1249">
        <f t="shared" si="291"/>
        <v>121.60958904109589</v>
      </c>
      <c r="N1249" s="20">
        <f t="shared" si="293"/>
        <v>0.51995226222267377</v>
      </c>
      <c r="P1249">
        <f t="shared" si="294"/>
        <v>121.03349315068493</v>
      </c>
      <c r="Q1249" s="20">
        <f t="shared" si="295"/>
        <v>4.3763403603975348E-2</v>
      </c>
      <c r="S1249">
        <f t="shared" si="296"/>
        <v>122.18568493150684</v>
      </c>
      <c r="T1249" s="20">
        <f t="shared" si="297"/>
        <v>0.99614112084141482</v>
      </c>
      <c r="U1249">
        <f t="shared" si="298"/>
        <v>115.21917808219177</v>
      </c>
      <c r="V1249">
        <f t="shared" si="299"/>
        <v>113.96109589041077</v>
      </c>
      <c r="W1249" s="20">
        <f t="shared" si="300"/>
        <v>-1.0919034597552439</v>
      </c>
      <c r="Y1249">
        <f t="shared" si="301"/>
        <v>115.10070684931489</v>
      </c>
      <c r="Z1249" s="9">
        <f t="shared" si="302"/>
        <v>-0.11847123287688531</v>
      </c>
      <c r="AB1249">
        <f t="shared" si="303"/>
        <v>112.82148493150666</v>
      </c>
      <c r="AC1249" s="9">
        <f t="shared" si="304"/>
        <v>-2.3976931506851145</v>
      </c>
    </row>
    <row r="1250" spans="1:29">
      <c r="A1250" s="1">
        <v>20150602</v>
      </c>
      <c r="B1250" s="1">
        <v>200000</v>
      </c>
      <c r="C1250" s="1">
        <v>2457176.3220000002</v>
      </c>
      <c r="D1250" s="1">
        <v>2164.4609999999998</v>
      </c>
      <c r="E1250" s="1">
        <v>101</v>
      </c>
      <c r="F1250" s="1">
        <v>103.9</v>
      </c>
      <c r="G1250" s="8">
        <f t="shared" si="288"/>
        <v>120.78465753424648</v>
      </c>
      <c r="H1250" s="5">
        <v>74</v>
      </c>
      <c r="I1250" s="8">
        <f t="shared" si="289"/>
        <v>114.86027397260274</v>
      </c>
      <c r="K1250">
        <f t="shared" si="290"/>
        <v>120.78465753424648</v>
      </c>
      <c r="L1250">
        <f t="shared" si="292"/>
        <v>120.78465753424648</v>
      </c>
      <c r="M1250">
        <f t="shared" si="291"/>
        <v>121.43013698630136</v>
      </c>
      <c r="N1250" s="20">
        <f t="shared" si="293"/>
        <v>0.53440516803375715</v>
      </c>
      <c r="P1250">
        <f t="shared" si="294"/>
        <v>120.85583561643836</v>
      </c>
      <c r="Q1250" s="20">
        <f t="shared" si="295"/>
        <v>5.8929737969151574E-2</v>
      </c>
      <c r="S1250">
        <f t="shared" si="296"/>
        <v>122.00443835616439</v>
      </c>
      <c r="T1250" s="20">
        <f t="shared" si="297"/>
        <v>1.0098805980983627</v>
      </c>
      <c r="U1250">
        <f t="shared" si="298"/>
        <v>114.86027397260274</v>
      </c>
      <c r="V1250">
        <f t="shared" si="299"/>
        <v>113.56931506849295</v>
      </c>
      <c r="W1250" s="20">
        <f t="shared" si="300"/>
        <v>-1.1239385554815158</v>
      </c>
      <c r="Y1250">
        <f t="shared" si="301"/>
        <v>114.70500821917788</v>
      </c>
      <c r="Z1250" s="9">
        <f t="shared" si="302"/>
        <v>-0.15526575342485671</v>
      </c>
      <c r="AB1250">
        <f t="shared" si="303"/>
        <v>112.43362191780803</v>
      </c>
      <c r="AC1250" s="9">
        <f t="shared" si="304"/>
        <v>-2.4266520547947152</v>
      </c>
    </row>
    <row r="1251" spans="1:29">
      <c r="A1251" s="1">
        <v>20150603</v>
      </c>
      <c r="B1251" s="1">
        <v>200000</v>
      </c>
      <c r="C1251" s="1">
        <v>2457177.3220000002</v>
      </c>
      <c r="D1251" s="1">
        <v>2164.498</v>
      </c>
      <c r="E1251" s="1">
        <v>108.5</v>
      </c>
      <c r="F1251" s="1">
        <v>111.6</v>
      </c>
      <c r="G1251" s="8">
        <f t="shared" si="288"/>
        <v>120.59178082191772</v>
      </c>
      <c r="H1251" s="5">
        <v>114</v>
      </c>
      <c r="I1251" s="8">
        <f t="shared" si="289"/>
        <v>114.51780821917808</v>
      </c>
      <c r="K1251">
        <f t="shared" si="290"/>
        <v>120.59178082191772</v>
      </c>
      <c r="L1251">
        <f t="shared" si="292"/>
        <v>120.59178082191772</v>
      </c>
      <c r="M1251">
        <f t="shared" si="291"/>
        <v>121.25890410958904</v>
      </c>
      <c r="N1251" s="20">
        <f t="shared" si="293"/>
        <v>0.55320792439120225</v>
      </c>
      <c r="P1251">
        <f t="shared" si="294"/>
        <v>120.68631506849314</v>
      </c>
      <c r="Q1251" s="20">
        <f t="shared" si="295"/>
        <v>7.8391948382460441E-2</v>
      </c>
      <c r="S1251">
        <f t="shared" si="296"/>
        <v>121.83149315068493</v>
      </c>
      <c r="T1251" s="20">
        <f t="shared" si="297"/>
        <v>1.0280239003999299</v>
      </c>
      <c r="U1251">
        <f t="shared" si="298"/>
        <v>114.51780821917808</v>
      </c>
      <c r="V1251">
        <f t="shared" si="299"/>
        <v>113.18356164383545</v>
      </c>
      <c r="W1251" s="20">
        <f t="shared" si="300"/>
        <v>-1.1650996435322867</v>
      </c>
      <c r="Y1251">
        <f t="shared" si="301"/>
        <v>114.3153972602738</v>
      </c>
      <c r="Z1251" s="9">
        <f t="shared" si="302"/>
        <v>-0.20241095890428085</v>
      </c>
      <c r="AB1251">
        <f t="shared" si="303"/>
        <v>112.05172602739709</v>
      </c>
      <c r="AC1251" s="9">
        <f t="shared" si="304"/>
        <v>-2.4660821917809841</v>
      </c>
    </row>
    <row r="1252" spans="1:29">
      <c r="A1252" s="1">
        <v>20150604</v>
      </c>
      <c r="B1252" s="1">
        <v>200000</v>
      </c>
      <c r="C1252" s="1">
        <v>2457178.3220000002</v>
      </c>
      <c r="D1252" s="1">
        <v>2164.5349999999999</v>
      </c>
      <c r="E1252" s="1">
        <v>118</v>
      </c>
      <c r="F1252" s="1">
        <v>121.4</v>
      </c>
      <c r="G1252" s="8">
        <f t="shared" si="288"/>
        <v>120.43205479452048</v>
      </c>
      <c r="H1252" s="5">
        <v>115</v>
      </c>
      <c r="I1252" s="8">
        <f t="shared" si="289"/>
        <v>114.21643835616439</v>
      </c>
      <c r="K1252">
        <f t="shared" si="290"/>
        <v>120.43205479452048</v>
      </c>
      <c r="L1252">
        <f t="shared" si="292"/>
        <v>120.43205479452048</v>
      </c>
      <c r="M1252">
        <f t="shared" si="291"/>
        <v>121.10821917808219</v>
      </c>
      <c r="N1252" s="20">
        <f t="shared" si="293"/>
        <v>0.56144884741473788</v>
      </c>
      <c r="P1252">
        <f t="shared" si="294"/>
        <v>120.53713698630136</v>
      </c>
      <c r="Q1252" s="20">
        <f t="shared" si="295"/>
        <v>8.7254337692883155E-2</v>
      </c>
      <c r="S1252">
        <f t="shared" si="296"/>
        <v>121.67930136986303</v>
      </c>
      <c r="T1252" s="20">
        <f t="shared" si="297"/>
        <v>1.0356433571365926</v>
      </c>
      <c r="U1252">
        <f t="shared" si="298"/>
        <v>114.21643835616439</v>
      </c>
      <c r="V1252">
        <f t="shared" si="299"/>
        <v>112.86410958904096</v>
      </c>
      <c r="W1252" s="20">
        <f t="shared" si="300"/>
        <v>-1.1840053731201294</v>
      </c>
      <c r="Y1252">
        <f t="shared" si="301"/>
        <v>113.99275068493138</v>
      </c>
      <c r="Z1252" s="9">
        <f t="shared" si="302"/>
        <v>-0.2236876712330087</v>
      </c>
      <c r="AB1252">
        <f t="shared" si="303"/>
        <v>111.73546849315055</v>
      </c>
      <c r="AC1252" s="9">
        <f t="shared" si="304"/>
        <v>-2.4809698630138399</v>
      </c>
    </row>
    <row r="1253" spans="1:29">
      <c r="A1253" s="1">
        <v>20150605</v>
      </c>
      <c r="B1253" s="1">
        <v>200000</v>
      </c>
      <c r="C1253" s="1">
        <v>2457179.3220000002</v>
      </c>
      <c r="D1253" s="1">
        <v>2164.5709999999999</v>
      </c>
      <c r="E1253" s="1">
        <v>126</v>
      </c>
      <c r="F1253" s="1">
        <v>129.69999999999999</v>
      </c>
      <c r="G1253" s="8">
        <f t="shared" si="288"/>
        <v>120.28739726027389</v>
      </c>
      <c r="H1253" s="5">
        <v>136</v>
      </c>
      <c r="I1253" s="8">
        <f t="shared" si="289"/>
        <v>114.00821917808219</v>
      </c>
      <c r="K1253">
        <f t="shared" si="290"/>
        <v>120.28739726027389</v>
      </c>
      <c r="L1253">
        <f t="shared" si="292"/>
        <v>120.28739726027389</v>
      </c>
      <c r="M1253">
        <f t="shared" si="291"/>
        <v>121.00410958904109</v>
      </c>
      <c r="N1253" s="20">
        <f t="shared" si="293"/>
        <v>0.59583326690193417</v>
      </c>
      <c r="P1253">
        <f t="shared" si="294"/>
        <v>120.43406849315068</v>
      </c>
      <c r="Q1253" s="20">
        <f t="shared" si="295"/>
        <v>0.12193399825537199</v>
      </c>
      <c r="S1253">
        <f t="shared" si="296"/>
        <v>121.57415068493151</v>
      </c>
      <c r="T1253" s="20">
        <f t="shared" si="297"/>
        <v>1.0697325355484963</v>
      </c>
      <c r="U1253">
        <f t="shared" si="298"/>
        <v>114.00821917808219</v>
      </c>
      <c r="V1253">
        <f t="shared" si="299"/>
        <v>112.57479452054778</v>
      </c>
      <c r="W1253" s="20">
        <f t="shared" si="300"/>
        <v>-1.2572994016294246</v>
      </c>
      <c r="Y1253">
        <f t="shared" si="301"/>
        <v>113.70054246575326</v>
      </c>
      <c r="Z1253" s="9">
        <f t="shared" si="302"/>
        <v>-0.30767671232892724</v>
      </c>
      <c r="AB1253">
        <f t="shared" si="303"/>
        <v>111.44904657534231</v>
      </c>
      <c r="AC1253" s="9">
        <f t="shared" si="304"/>
        <v>-2.5591726027398778</v>
      </c>
    </row>
    <row r="1254" spans="1:29">
      <c r="A1254" s="1">
        <v>20150606</v>
      </c>
      <c r="B1254" s="1">
        <v>200000</v>
      </c>
      <c r="C1254" s="1">
        <v>2457180.3220000002</v>
      </c>
      <c r="D1254" s="1">
        <v>2164.6080000000002</v>
      </c>
      <c r="E1254" s="1">
        <v>132.69999999999999</v>
      </c>
      <c r="F1254" s="1">
        <v>136.6</v>
      </c>
      <c r="G1254" s="8">
        <f t="shared" si="288"/>
        <v>120.19095890410951</v>
      </c>
      <c r="H1254" s="5">
        <v>160</v>
      </c>
      <c r="I1254" s="8">
        <f t="shared" si="289"/>
        <v>113.81917808219178</v>
      </c>
      <c r="K1254">
        <f t="shared" si="290"/>
        <v>120.19095890410951</v>
      </c>
      <c r="L1254">
        <f t="shared" si="292"/>
        <v>120.19095890410951</v>
      </c>
      <c r="M1254">
        <f t="shared" si="291"/>
        <v>120.9095890410959</v>
      </c>
      <c r="N1254" s="20">
        <f t="shared" si="293"/>
        <v>0.59790698363570982</v>
      </c>
      <c r="P1254">
        <f t="shared" si="294"/>
        <v>120.34049315068494</v>
      </c>
      <c r="Q1254" s="20">
        <f t="shared" si="295"/>
        <v>0.12441388931318897</v>
      </c>
      <c r="S1254">
        <f t="shared" si="296"/>
        <v>121.47868493150685</v>
      </c>
      <c r="T1254" s="20">
        <f t="shared" si="297"/>
        <v>1.0714000779582022</v>
      </c>
      <c r="U1254">
        <f t="shared" si="298"/>
        <v>113.81917808219178</v>
      </c>
      <c r="V1254">
        <f t="shared" si="299"/>
        <v>112.38191780821901</v>
      </c>
      <c r="W1254" s="20">
        <f t="shared" si="300"/>
        <v>-1.2627575582516357</v>
      </c>
      <c r="Y1254">
        <f t="shared" si="301"/>
        <v>113.5057369863012</v>
      </c>
      <c r="Z1254" s="9">
        <f t="shared" si="302"/>
        <v>-0.31344109589058178</v>
      </c>
      <c r="AB1254">
        <f t="shared" si="303"/>
        <v>111.25809863013683</v>
      </c>
      <c r="AC1254" s="9">
        <f t="shared" si="304"/>
        <v>-2.5610794520549547</v>
      </c>
    </row>
    <row r="1255" spans="1:29">
      <c r="A1255" s="1">
        <v>20150607</v>
      </c>
      <c r="B1255" s="1">
        <v>200000</v>
      </c>
      <c r="C1255" s="1">
        <v>2457181.3220000002</v>
      </c>
      <c r="D1255" s="1">
        <v>2164.645</v>
      </c>
      <c r="E1255" s="1">
        <v>137.30000000000001</v>
      </c>
      <c r="F1255" s="1">
        <v>141.4</v>
      </c>
      <c r="G1255" s="8">
        <f t="shared" si="288"/>
        <v>120.1205479452054</v>
      </c>
      <c r="H1255" s="5">
        <v>170</v>
      </c>
      <c r="I1255" s="8">
        <f t="shared" si="289"/>
        <v>113.78356164383561</v>
      </c>
      <c r="K1255">
        <f t="shared" si="290"/>
        <v>120.1205479452054</v>
      </c>
      <c r="L1255">
        <f t="shared" si="292"/>
        <v>120.1205479452054</v>
      </c>
      <c r="M1255">
        <f t="shared" si="291"/>
        <v>120.89178082191781</v>
      </c>
      <c r="N1255" s="20">
        <f t="shared" si="293"/>
        <v>0.64204908311292286</v>
      </c>
      <c r="P1255">
        <f t="shared" si="294"/>
        <v>120.32286301369862</v>
      </c>
      <c r="Q1255" s="20">
        <f t="shared" si="295"/>
        <v>0.16842669464469395</v>
      </c>
      <c r="S1255">
        <f t="shared" si="296"/>
        <v>121.46069863013699</v>
      </c>
      <c r="T1255" s="20">
        <f t="shared" si="297"/>
        <v>1.1156714715811376</v>
      </c>
      <c r="U1255">
        <f t="shared" si="298"/>
        <v>113.78356164383561</v>
      </c>
      <c r="V1255">
        <f t="shared" si="299"/>
        <v>112.2410958904108</v>
      </c>
      <c r="W1255" s="20">
        <f t="shared" si="300"/>
        <v>-1.3556138787894696</v>
      </c>
      <c r="Y1255">
        <f t="shared" si="301"/>
        <v>113.36350684931492</v>
      </c>
      <c r="Z1255" s="9">
        <f t="shared" si="302"/>
        <v>-0.420054794520695</v>
      </c>
      <c r="AB1255">
        <f t="shared" si="303"/>
        <v>111.11868493150669</v>
      </c>
      <c r="AC1255" s="9">
        <f t="shared" si="304"/>
        <v>-2.664876712328919</v>
      </c>
    </row>
    <row r="1256" spans="1:29">
      <c r="A1256" s="1">
        <v>20150608</v>
      </c>
      <c r="B1256" s="1">
        <v>200000</v>
      </c>
      <c r="C1256" s="1">
        <v>2457182.3220000002</v>
      </c>
      <c r="D1256" s="1">
        <v>2164.681</v>
      </c>
      <c r="E1256" s="1">
        <v>134.19999999999999</v>
      </c>
      <c r="F1256" s="1">
        <v>138.1</v>
      </c>
      <c r="G1256" s="8">
        <f t="shared" si="288"/>
        <v>120.03808219178073</v>
      </c>
      <c r="H1256" s="5">
        <v>133</v>
      </c>
      <c r="I1256" s="8">
        <f t="shared" si="289"/>
        <v>113.65205479452055</v>
      </c>
      <c r="K1256">
        <f t="shared" si="290"/>
        <v>120.03808219178073</v>
      </c>
      <c r="L1256">
        <f t="shared" si="292"/>
        <v>120.03808219178073</v>
      </c>
      <c r="M1256">
        <f t="shared" si="291"/>
        <v>120.82602739726028</v>
      </c>
      <c r="N1256" s="20">
        <f t="shared" si="293"/>
        <v>0.65641269094976451</v>
      </c>
      <c r="P1256">
        <f t="shared" si="294"/>
        <v>120.25776712328766</v>
      </c>
      <c r="Q1256" s="20">
        <f t="shared" si="295"/>
        <v>0.18301269688394939</v>
      </c>
      <c r="S1256">
        <f t="shared" si="296"/>
        <v>121.39428767123289</v>
      </c>
      <c r="T1256" s="20">
        <f t="shared" si="297"/>
        <v>1.1298126850155796</v>
      </c>
      <c r="U1256">
        <f t="shared" si="298"/>
        <v>113.65205479452055</v>
      </c>
      <c r="V1256">
        <f t="shared" si="299"/>
        <v>112.07616438356146</v>
      </c>
      <c r="W1256" s="20">
        <f t="shared" si="300"/>
        <v>-1.3865920979680055</v>
      </c>
      <c r="Y1256">
        <f t="shared" si="301"/>
        <v>113.19692602739708</v>
      </c>
      <c r="Z1256" s="9">
        <f t="shared" si="302"/>
        <v>-0.45512876712346895</v>
      </c>
      <c r="AB1256">
        <f t="shared" si="303"/>
        <v>110.95540273972584</v>
      </c>
      <c r="AC1256" s="9">
        <f t="shared" si="304"/>
        <v>-2.6966520547947113</v>
      </c>
    </row>
    <row r="1257" spans="1:29">
      <c r="A1257" s="1">
        <v>20150609</v>
      </c>
      <c r="B1257" s="1">
        <v>170000</v>
      </c>
      <c r="C1257" s="1">
        <v>2457183.1970000002</v>
      </c>
      <c r="D1257" s="1">
        <v>2164.7139999999999</v>
      </c>
      <c r="E1257" s="1">
        <v>131.4</v>
      </c>
      <c r="F1257" s="1">
        <v>135.4</v>
      </c>
      <c r="G1257" s="8">
        <f t="shared" si="288"/>
        <v>119.96630136986293</v>
      </c>
      <c r="H1257" s="5">
        <v>143</v>
      </c>
      <c r="I1257" s="8">
        <f t="shared" si="289"/>
        <v>113.68767123287671</v>
      </c>
      <c r="K1257">
        <f t="shared" si="290"/>
        <v>119.96630136986293</v>
      </c>
      <c r="L1257">
        <f t="shared" si="292"/>
        <v>119.96630136986293</v>
      </c>
      <c r="M1257">
        <f t="shared" si="291"/>
        <v>120.84383561643835</v>
      </c>
      <c r="N1257" s="20">
        <f t="shared" si="293"/>
        <v>0.73148395554009937</v>
      </c>
      <c r="P1257">
        <f t="shared" si="294"/>
        <v>120.27539726027396</v>
      </c>
      <c r="Q1257" s="20">
        <f t="shared" si="295"/>
        <v>0.25765226307849787</v>
      </c>
      <c r="S1257">
        <f t="shared" si="296"/>
        <v>121.41227397260275</v>
      </c>
      <c r="T1257" s="20">
        <f t="shared" si="297"/>
        <v>1.2053156480016867</v>
      </c>
      <c r="U1257">
        <f t="shared" si="298"/>
        <v>113.68767123287671</v>
      </c>
      <c r="V1257">
        <f t="shared" si="299"/>
        <v>111.93260273972587</v>
      </c>
      <c r="W1257" s="20">
        <f t="shared" si="300"/>
        <v>-1.5437632542897148</v>
      </c>
      <c r="Y1257">
        <f t="shared" si="301"/>
        <v>113.05192876712313</v>
      </c>
      <c r="Z1257" s="9">
        <f t="shared" si="302"/>
        <v>-0.63574246575358018</v>
      </c>
      <c r="AB1257">
        <f t="shared" si="303"/>
        <v>110.8132767123286</v>
      </c>
      <c r="AC1257" s="9">
        <f t="shared" si="304"/>
        <v>-2.8743945205481083</v>
      </c>
    </row>
    <row r="1258" spans="1:29">
      <c r="A1258" s="1">
        <v>20150610</v>
      </c>
      <c r="B1258" s="1">
        <v>200000</v>
      </c>
      <c r="C1258" s="1">
        <v>2457184.3220000002</v>
      </c>
      <c r="D1258" s="1">
        <v>2164.7550000000001</v>
      </c>
      <c r="E1258" s="1">
        <v>135.4</v>
      </c>
      <c r="F1258" s="1">
        <v>139.5</v>
      </c>
      <c r="G1258" s="8">
        <f t="shared" si="288"/>
        <v>119.884109589041</v>
      </c>
      <c r="H1258" s="5">
        <v>133</v>
      </c>
      <c r="I1258" s="8">
        <f t="shared" si="289"/>
        <v>113.61369863013698</v>
      </c>
      <c r="K1258">
        <f t="shared" si="290"/>
        <v>119.884109589041</v>
      </c>
      <c r="L1258">
        <f t="shared" si="292"/>
        <v>119.884109589041</v>
      </c>
      <c r="M1258">
        <f t="shared" si="291"/>
        <v>120.80684931506849</v>
      </c>
      <c r="N1258" s="20">
        <f t="shared" si="293"/>
        <v>0.76969310544208724</v>
      </c>
      <c r="P1258">
        <f t="shared" si="294"/>
        <v>120.2387808219178</v>
      </c>
      <c r="Q1258" s="20">
        <f t="shared" si="295"/>
        <v>0.29584507412417338</v>
      </c>
      <c r="S1258">
        <f t="shared" si="296"/>
        <v>121.37491780821918</v>
      </c>
      <c r="T1258" s="20">
        <f t="shared" si="297"/>
        <v>1.2435411367600153</v>
      </c>
      <c r="U1258">
        <f t="shared" si="298"/>
        <v>113.61369863013698</v>
      </c>
      <c r="V1258">
        <f t="shared" si="299"/>
        <v>111.76821917808201</v>
      </c>
      <c r="W1258" s="20">
        <f t="shared" si="300"/>
        <v>-1.6243458969352247</v>
      </c>
      <c r="Y1258">
        <f t="shared" si="301"/>
        <v>112.88590136986282</v>
      </c>
      <c r="Z1258" s="9">
        <f t="shared" si="302"/>
        <v>-0.72779726027415848</v>
      </c>
      <c r="AB1258">
        <f t="shared" si="303"/>
        <v>110.65053698630119</v>
      </c>
      <c r="AC1258" s="9">
        <f t="shared" si="304"/>
        <v>-2.9631616438357895</v>
      </c>
    </row>
    <row r="1259" spans="1:29">
      <c r="A1259" s="1">
        <v>20150611</v>
      </c>
      <c r="B1259" s="1">
        <v>200000</v>
      </c>
      <c r="C1259" s="1">
        <v>2457185.3220000002</v>
      </c>
      <c r="D1259" s="1">
        <v>2164.7910000000002</v>
      </c>
      <c r="E1259" s="1">
        <v>139.9</v>
      </c>
      <c r="F1259" s="1">
        <v>144.19999999999999</v>
      </c>
      <c r="G1259" s="8">
        <f t="shared" si="288"/>
        <v>119.77424657534239</v>
      </c>
      <c r="H1259" s="5">
        <v>156</v>
      </c>
      <c r="I1259" s="8">
        <f t="shared" si="289"/>
        <v>113.47671232876712</v>
      </c>
      <c r="K1259">
        <f t="shared" si="290"/>
        <v>119.77424657534239</v>
      </c>
      <c r="L1259">
        <f t="shared" si="292"/>
        <v>119.77424657534239</v>
      </c>
      <c r="M1259">
        <f t="shared" si="291"/>
        <v>120.73835616438356</v>
      </c>
      <c r="N1259" s="20">
        <f t="shared" si="293"/>
        <v>0.80493897194729414</v>
      </c>
      <c r="P1259">
        <f t="shared" si="294"/>
        <v>120.17097260273972</v>
      </c>
      <c r="Q1259" s="20">
        <f t="shared" si="295"/>
        <v>0.33122815525103988</v>
      </c>
      <c r="S1259">
        <f t="shared" si="296"/>
        <v>121.3057397260274</v>
      </c>
      <c r="T1259" s="20">
        <f t="shared" si="297"/>
        <v>1.2786497886435342</v>
      </c>
      <c r="U1259">
        <f t="shared" si="298"/>
        <v>113.47671232876712</v>
      </c>
      <c r="V1259">
        <f t="shared" si="299"/>
        <v>111.54849315068478</v>
      </c>
      <c r="W1259" s="20">
        <f t="shared" si="300"/>
        <v>-1.6992201646588683</v>
      </c>
      <c r="Y1259">
        <f t="shared" si="301"/>
        <v>112.66397808219162</v>
      </c>
      <c r="Z1259" s="9">
        <f t="shared" si="302"/>
        <v>-0.81273424657550208</v>
      </c>
      <c r="AB1259">
        <f t="shared" si="303"/>
        <v>110.43300821917794</v>
      </c>
      <c r="AC1259" s="9">
        <f t="shared" si="304"/>
        <v>-3.0437041095891857</v>
      </c>
    </row>
    <row r="1260" spans="1:29">
      <c r="A1260" s="1">
        <v>20150612</v>
      </c>
      <c r="B1260" s="1">
        <v>200000</v>
      </c>
      <c r="C1260" s="1">
        <v>2457186.3220000002</v>
      </c>
      <c r="D1260" s="1">
        <v>2164.828</v>
      </c>
      <c r="E1260" s="1">
        <v>136.69999999999999</v>
      </c>
      <c r="F1260" s="1">
        <v>141</v>
      </c>
      <c r="G1260" s="8">
        <f t="shared" si="288"/>
        <v>119.6846575342465</v>
      </c>
      <c r="H1260" s="5">
        <v>149</v>
      </c>
      <c r="I1260" s="8">
        <f t="shared" si="289"/>
        <v>113.24657534246575</v>
      </c>
      <c r="K1260">
        <f t="shared" si="290"/>
        <v>119.6846575342465</v>
      </c>
      <c r="L1260">
        <f t="shared" si="292"/>
        <v>119.6846575342465</v>
      </c>
      <c r="M1260">
        <f t="shared" si="291"/>
        <v>120.62328767123287</v>
      </c>
      <c r="N1260" s="20">
        <f t="shared" si="293"/>
        <v>0.78425268227699974</v>
      </c>
      <c r="P1260">
        <f t="shared" si="294"/>
        <v>120.05705479452055</v>
      </c>
      <c r="Q1260" s="20">
        <f t="shared" si="295"/>
        <v>0.31114870355668245</v>
      </c>
      <c r="S1260">
        <f t="shared" si="296"/>
        <v>121.18952054794519</v>
      </c>
      <c r="T1260" s="20">
        <f t="shared" si="297"/>
        <v>1.2573566609973312</v>
      </c>
      <c r="U1260">
        <f t="shared" si="298"/>
        <v>113.24657534246575</v>
      </c>
      <c r="V1260">
        <f t="shared" si="299"/>
        <v>111.36931506849299</v>
      </c>
      <c r="W1260" s="20">
        <f t="shared" si="300"/>
        <v>-1.6576750937463487</v>
      </c>
      <c r="Y1260">
        <f t="shared" si="301"/>
        <v>112.48300821917793</v>
      </c>
      <c r="Z1260" s="9">
        <f t="shared" si="302"/>
        <v>-0.76356712328781384</v>
      </c>
      <c r="AB1260">
        <f t="shared" si="303"/>
        <v>110.25562191780806</v>
      </c>
      <c r="AC1260" s="9">
        <f t="shared" si="304"/>
        <v>-2.9909534246576897</v>
      </c>
    </row>
    <row r="1261" spans="1:29">
      <c r="A1261" s="1">
        <v>20150613</v>
      </c>
      <c r="B1261" s="1">
        <v>200000</v>
      </c>
      <c r="C1261" s="1">
        <v>2457187.3220000002</v>
      </c>
      <c r="D1261" s="1">
        <v>2164.8649999999998</v>
      </c>
      <c r="E1261" s="1">
        <v>136.1</v>
      </c>
      <c r="F1261" s="1">
        <v>140.30000000000001</v>
      </c>
      <c r="G1261" s="8">
        <f t="shared" si="288"/>
        <v>119.58520547945197</v>
      </c>
      <c r="H1261" s="5">
        <v>141</v>
      </c>
      <c r="I1261" s="8">
        <f t="shared" si="289"/>
        <v>113.16438356164383</v>
      </c>
      <c r="K1261">
        <f t="shared" si="290"/>
        <v>119.58520547945197</v>
      </c>
      <c r="L1261">
        <f t="shared" si="292"/>
        <v>119.58520547945197</v>
      </c>
      <c r="M1261">
        <f t="shared" si="291"/>
        <v>120.58219178082192</v>
      </c>
      <c r="N1261" s="20">
        <f t="shared" si="293"/>
        <v>0.83370371558315526</v>
      </c>
      <c r="P1261">
        <f t="shared" si="294"/>
        <v>120.01636986301369</v>
      </c>
      <c r="Q1261" s="20">
        <f t="shared" si="295"/>
        <v>0.36054993745511865</v>
      </c>
      <c r="S1261">
        <f t="shared" si="296"/>
        <v>121.14801369863014</v>
      </c>
      <c r="T1261" s="20">
        <f t="shared" si="297"/>
        <v>1.3068574937112061</v>
      </c>
      <c r="U1261">
        <f t="shared" si="298"/>
        <v>113.16438356164383</v>
      </c>
      <c r="V1261">
        <f t="shared" si="299"/>
        <v>111.17041095890394</v>
      </c>
      <c r="W1261" s="20">
        <f t="shared" si="300"/>
        <v>-1.7620142839851383</v>
      </c>
      <c r="Y1261">
        <f t="shared" si="301"/>
        <v>112.28211506849298</v>
      </c>
      <c r="Z1261" s="9">
        <f t="shared" si="302"/>
        <v>-0.8822684931508461</v>
      </c>
      <c r="AB1261">
        <f t="shared" si="303"/>
        <v>110.0587068493149</v>
      </c>
      <c r="AC1261" s="9">
        <f t="shared" si="304"/>
        <v>-3.1056767123289291</v>
      </c>
    </row>
    <row r="1262" spans="1:29">
      <c r="A1262" s="1">
        <v>20150614</v>
      </c>
      <c r="B1262" s="1">
        <v>200000</v>
      </c>
      <c r="C1262" s="1">
        <v>2457188.3220000002</v>
      </c>
      <c r="D1262" s="1">
        <v>2164.9009999999998</v>
      </c>
      <c r="E1262" s="1">
        <v>131.69999999999999</v>
      </c>
      <c r="F1262" s="1">
        <v>135.80000000000001</v>
      </c>
      <c r="G1262" s="8">
        <f t="shared" si="288"/>
        <v>119.4860273972602</v>
      </c>
      <c r="H1262" s="5">
        <v>180</v>
      </c>
      <c r="I1262" s="8">
        <f t="shared" si="289"/>
        <v>113.04931506849314</v>
      </c>
      <c r="K1262">
        <f t="shared" si="290"/>
        <v>119.4860273972602</v>
      </c>
      <c r="L1262">
        <f t="shared" si="292"/>
        <v>119.4860273972602</v>
      </c>
      <c r="M1262">
        <f t="shared" si="291"/>
        <v>120.52465753424657</v>
      </c>
      <c r="N1262" s="20">
        <f t="shared" si="293"/>
        <v>0.8692481954674065</v>
      </c>
      <c r="P1262">
        <f t="shared" si="294"/>
        <v>119.9594109589041</v>
      </c>
      <c r="Q1262" s="20">
        <f t="shared" si="295"/>
        <v>0.39618319560497639</v>
      </c>
      <c r="S1262">
        <f t="shared" si="296"/>
        <v>121.08990410958904</v>
      </c>
      <c r="T1262" s="20">
        <f t="shared" si="297"/>
        <v>1.3423131953298224</v>
      </c>
      <c r="U1262">
        <f t="shared" si="298"/>
        <v>113.04931506849314</v>
      </c>
      <c r="V1262">
        <f t="shared" si="299"/>
        <v>110.9720547945204</v>
      </c>
      <c r="W1262" s="20">
        <f t="shared" si="300"/>
        <v>-1.8374815209753308</v>
      </c>
      <c r="Y1262">
        <f t="shared" si="301"/>
        <v>112.0817753424656</v>
      </c>
      <c r="Z1262" s="9">
        <f t="shared" si="302"/>
        <v>-0.9675397260275389</v>
      </c>
      <c r="AB1262">
        <f t="shared" si="303"/>
        <v>109.8623342465752</v>
      </c>
      <c r="AC1262" s="9">
        <f t="shared" si="304"/>
        <v>-3.1869808219179419</v>
      </c>
    </row>
    <row r="1263" spans="1:29">
      <c r="A1263" s="1">
        <v>20150615</v>
      </c>
      <c r="B1263" s="1">
        <v>200000</v>
      </c>
      <c r="C1263" s="1">
        <v>2457189.3220000002</v>
      </c>
      <c r="D1263" s="1">
        <v>2164.9380000000001</v>
      </c>
      <c r="E1263" s="1">
        <v>134.80000000000001</v>
      </c>
      <c r="F1263" s="1">
        <v>139.1</v>
      </c>
      <c r="G1263" s="8">
        <f t="shared" si="288"/>
        <v>119.37369863013691</v>
      </c>
      <c r="H1263" s="5">
        <v>112</v>
      </c>
      <c r="I1263" s="8">
        <f t="shared" si="289"/>
        <v>112.86849315068493</v>
      </c>
      <c r="K1263">
        <f t="shared" si="290"/>
        <v>119.37369863013691</v>
      </c>
      <c r="L1263">
        <f t="shared" si="292"/>
        <v>119.37369863013691</v>
      </c>
      <c r="M1263">
        <f t="shared" si="291"/>
        <v>120.43424657534246</v>
      </c>
      <c r="N1263" s="20">
        <f t="shared" si="293"/>
        <v>0.88842681208321039</v>
      </c>
      <c r="P1263">
        <f t="shared" si="294"/>
        <v>119.86990410958904</v>
      </c>
      <c r="Q1263" s="20">
        <f t="shared" si="295"/>
        <v>0.41567404306502453</v>
      </c>
      <c r="S1263">
        <f t="shared" si="296"/>
        <v>120.9985890410959</v>
      </c>
      <c r="T1263" s="20">
        <f t="shared" si="297"/>
        <v>1.3611795811014247</v>
      </c>
      <c r="U1263">
        <f t="shared" si="298"/>
        <v>112.86849315068493</v>
      </c>
      <c r="V1263">
        <f t="shared" si="299"/>
        <v>110.74739726027383</v>
      </c>
      <c r="W1263" s="20">
        <f t="shared" si="300"/>
        <v>-1.8792630531350625</v>
      </c>
      <c r="Y1263">
        <f t="shared" si="301"/>
        <v>111.85487123287656</v>
      </c>
      <c r="Z1263" s="9">
        <f t="shared" si="302"/>
        <v>-1.013621917808365</v>
      </c>
      <c r="AB1263">
        <f t="shared" si="303"/>
        <v>109.6399232876711</v>
      </c>
      <c r="AC1263" s="9">
        <f t="shared" si="304"/>
        <v>-3.2285698630138313</v>
      </c>
    </row>
    <row r="1264" spans="1:29">
      <c r="A1264" s="1">
        <v>20150616</v>
      </c>
      <c r="B1264" s="1">
        <v>200000</v>
      </c>
      <c r="C1264" s="1">
        <v>2457190.3220000002</v>
      </c>
      <c r="D1264" s="1">
        <v>2164.9749999999999</v>
      </c>
      <c r="E1264" s="1">
        <v>136.1</v>
      </c>
      <c r="F1264" s="1">
        <v>140.5</v>
      </c>
      <c r="G1264" s="8">
        <f t="shared" si="288"/>
        <v>119.23999999999991</v>
      </c>
      <c r="H1264" s="5">
        <v>123</v>
      </c>
      <c r="I1264" s="8">
        <f t="shared" si="289"/>
        <v>112.49041095890411</v>
      </c>
      <c r="K1264">
        <f t="shared" si="290"/>
        <v>119.23999999999991</v>
      </c>
      <c r="L1264">
        <f t="shared" si="292"/>
        <v>119.23999999999991</v>
      </c>
      <c r="M1264">
        <f t="shared" si="291"/>
        <v>120.24520547945205</v>
      </c>
      <c r="N1264" s="20">
        <f t="shared" si="293"/>
        <v>0.84301029809807915</v>
      </c>
      <c r="P1264">
        <f t="shared" si="294"/>
        <v>119.68275342465753</v>
      </c>
      <c r="Q1264" s="20">
        <f t="shared" si="295"/>
        <v>0.37131283517078373</v>
      </c>
      <c r="S1264">
        <f t="shared" si="296"/>
        <v>120.80765753424657</v>
      </c>
      <c r="T1264" s="20">
        <f t="shared" si="297"/>
        <v>1.3147077610253746</v>
      </c>
      <c r="U1264">
        <f t="shared" si="298"/>
        <v>112.49041095890411</v>
      </c>
      <c r="V1264">
        <f t="shared" si="299"/>
        <v>110.47999999999982</v>
      </c>
      <c r="W1264" s="20">
        <f t="shared" si="300"/>
        <v>-1.7871842957696629</v>
      </c>
      <c r="Y1264">
        <f t="shared" si="301"/>
        <v>111.58479999999982</v>
      </c>
      <c r="Z1264" s="9">
        <f t="shared" si="302"/>
        <v>-0.90561095890429044</v>
      </c>
      <c r="AB1264">
        <f t="shared" si="303"/>
        <v>109.37519999999982</v>
      </c>
      <c r="AC1264" s="9">
        <f t="shared" si="304"/>
        <v>-3.1152109589042851</v>
      </c>
    </row>
    <row r="1265" spans="1:29">
      <c r="A1265" s="1">
        <v>20150617</v>
      </c>
      <c r="B1265" s="1">
        <v>200000</v>
      </c>
      <c r="C1265" s="1">
        <v>2457191.3220000002</v>
      </c>
      <c r="D1265" s="1">
        <v>2165.011</v>
      </c>
      <c r="E1265" s="1">
        <v>135.80000000000001</v>
      </c>
      <c r="F1265" s="1">
        <v>140.19999999999999</v>
      </c>
      <c r="G1265" s="8">
        <f t="shared" si="288"/>
        <v>119.0849315068492</v>
      </c>
      <c r="H1265" s="5">
        <v>86</v>
      </c>
      <c r="I1265" s="8">
        <f t="shared" si="289"/>
        <v>112.20547945205479</v>
      </c>
      <c r="K1265">
        <f t="shared" si="290"/>
        <v>119.0849315068492</v>
      </c>
      <c r="L1265">
        <f t="shared" si="292"/>
        <v>119.0849315068492</v>
      </c>
      <c r="M1265">
        <f t="shared" si="291"/>
        <v>120.10273972602739</v>
      </c>
      <c r="N1265" s="20">
        <f t="shared" si="293"/>
        <v>0.85469102286855048</v>
      </c>
      <c r="P1265">
        <f t="shared" si="294"/>
        <v>119.54171232876712</v>
      </c>
      <c r="Q1265" s="20">
        <f t="shared" si="295"/>
        <v>0.38357566833855117</v>
      </c>
      <c r="S1265">
        <f t="shared" si="296"/>
        <v>120.66376712328767</v>
      </c>
      <c r="T1265" s="20">
        <f t="shared" si="297"/>
        <v>1.3258063773985214</v>
      </c>
      <c r="U1265">
        <f t="shared" si="298"/>
        <v>112.20547945205479</v>
      </c>
      <c r="V1265">
        <f t="shared" si="299"/>
        <v>110.1698630136984</v>
      </c>
      <c r="W1265" s="20">
        <f t="shared" si="300"/>
        <v>-1.814186302039019</v>
      </c>
      <c r="Y1265">
        <f t="shared" si="301"/>
        <v>111.27156164383538</v>
      </c>
      <c r="Z1265" s="9">
        <f t="shared" si="302"/>
        <v>-0.9339178082194054</v>
      </c>
      <c r="AB1265">
        <f t="shared" si="303"/>
        <v>109.06816438356142</v>
      </c>
      <c r="AC1265" s="9">
        <f t="shared" si="304"/>
        <v>-3.1373150684933648</v>
      </c>
    </row>
    <row r="1266" spans="1:29">
      <c r="A1266" s="1">
        <v>20150618</v>
      </c>
      <c r="B1266" s="1">
        <v>230000</v>
      </c>
      <c r="C1266" s="1">
        <v>2457192.4470000002</v>
      </c>
      <c r="D1266" s="1">
        <v>2165.0529999999999</v>
      </c>
      <c r="E1266" s="1">
        <v>137.30000000000001</v>
      </c>
      <c r="F1266" s="1">
        <v>141.69999999999999</v>
      </c>
      <c r="G1266" s="8">
        <f t="shared" si="288"/>
        <v>118.870410958904</v>
      </c>
      <c r="H1266" s="5">
        <v>121</v>
      </c>
      <c r="I1266" s="8">
        <f t="shared" si="289"/>
        <v>111.83287671232877</v>
      </c>
      <c r="K1266">
        <f t="shared" si="290"/>
        <v>118.870410958904</v>
      </c>
      <c r="L1266">
        <f t="shared" si="292"/>
        <v>118.870410958904</v>
      </c>
      <c r="M1266">
        <f t="shared" si="291"/>
        <v>119.91643835616438</v>
      </c>
      <c r="N1266" s="20">
        <f t="shared" si="293"/>
        <v>0.87997289554422764</v>
      </c>
      <c r="P1266">
        <f t="shared" si="294"/>
        <v>119.35727397260274</v>
      </c>
      <c r="Q1266" s="20">
        <f t="shared" si="295"/>
        <v>0.40957460294055181</v>
      </c>
      <c r="S1266">
        <f t="shared" si="296"/>
        <v>120.47560273972603</v>
      </c>
      <c r="T1266" s="20">
        <f t="shared" si="297"/>
        <v>1.3503711881478893</v>
      </c>
      <c r="U1266">
        <f t="shared" si="298"/>
        <v>111.83287671232877</v>
      </c>
      <c r="V1266">
        <f t="shared" si="299"/>
        <v>109.74082191780801</v>
      </c>
      <c r="W1266" s="20">
        <f t="shared" si="300"/>
        <v>-1.8706974693159566</v>
      </c>
      <c r="Y1266">
        <f t="shared" si="301"/>
        <v>110.83823013698608</v>
      </c>
      <c r="Z1266" s="9">
        <f t="shared" si="302"/>
        <v>-0.99464657534268497</v>
      </c>
      <c r="AB1266">
        <f t="shared" si="303"/>
        <v>108.64341369862993</v>
      </c>
      <c r="AC1266" s="9">
        <f t="shared" si="304"/>
        <v>-3.1894630136988416</v>
      </c>
    </row>
    <row r="1267" spans="1:29">
      <c r="A1267" s="1">
        <v>20150619</v>
      </c>
      <c r="B1267" s="1">
        <v>200000</v>
      </c>
      <c r="C1267" s="1">
        <v>2457193.3220000002</v>
      </c>
      <c r="D1267" s="1">
        <v>2165.085</v>
      </c>
      <c r="E1267" s="1">
        <v>137.30000000000001</v>
      </c>
      <c r="F1267" s="1">
        <v>141.80000000000001</v>
      </c>
      <c r="G1267" s="8">
        <f t="shared" si="288"/>
        <v>118.61534246575334</v>
      </c>
      <c r="H1267" s="5">
        <v>116</v>
      </c>
      <c r="I1267" s="8">
        <f t="shared" si="289"/>
        <v>111.45479452054795</v>
      </c>
      <c r="K1267">
        <f t="shared" si="290"/>
        <v>118.61534246575334</v>
      </c>
      <c r="L1267">
        <f t="shared" si="292"/>
        <v>118.61534246575334</v>
      </c>
      <c r="M1267">
        <f t="shared" si="291"/>
        <v>119.72739726027397</v>
      </c>
      <c r="N1267" s="20">
        <f t="shared" si="293"/>
        <v>0.93753031555905864</v>
      </c>
      <c r="P1267">
        <f t="shared" si="294"/>
        <v>119.17012328767123</v>
      </c>
      <c r="Q1267" s="20">
        <f t="shared" si="295"/>
        <v>0.46771421840144001</v>
      </c>
      <c r="S1267">
        <f t="shared" si="296"/>
        <v>120.28467123287672</v>
      </c>
      <c r="T1267" s="20">
        <f t="shared" si="297"/>
        <v>1.4073464127166631</v>
      </c>
      <c r="U1267">
        <f t="shared" si="298"/>
        <v>111.45479452054795</v>
      </c>
      <c r="V1267">
        <f t="shared" si="299"/>
        <v>109.23068493150669</v>
      </c>
      <c r="W1267" s="20">
        <f t="shared" si="300"/>
        <v>-1.995526167006858</v>
      </c>
      <c r="Y1267">
        <f t="shared" si="301"/>
        <v>110.32299178082175</v>
      </c>
      <c r="Z1267" s="9">
        <f t="shared" si="302"/>
        <v>-1.1318027397261972</v>
      </c>
      <c r="AB1267">
        <f t="shared" si="303"/>
        <v>108.13837808219162</v>
      </c>
      <c r="AC1267" s="9">
        <f t="shared" si="304"/>
        <v>-3.3164164383563275</v>
      </c>
    </row>
    <row r="1268" spans="1:29">
      <c r="A1268" s="1">
        <v>20150620</v>
      </c>
      <c r="B1268" s="1">
        <v>200000</v>
      </c>
      <c r="C1268" s="1">
        <v>2457194.3220000002</v>
      </c>
      <c r="D1268" s="1">
        <v>2165.1210000000001</v>
      </c>
      <c r="E1268" s="1">
        <v>135.4</v>
      </c>
      <c r="F1268" s="1">
        <v>139.80000000000001</v>
      </c>
      <c r="G1268" s="8">
        <f t="shared" si="288"/>
        <v>118.35863013698619</v>
      </c>
      <c r="H1268" s="5">
        <v>89</v>
      </c>
      <c r="I1268" s="8">
        <f t="shared" si="289"/>
        <v>111.03287671232877</v>
      </c>
      <c r="K1268">
        <f t="shared" si="290"/>
        <v>118.35863013698619</v>
      </c>
      <c r="L1268">
        <f t="shared" si="292"/>
        <v>118.35863013698619</v>
      </c>
      <c r="M1268">
        <f t="shared" si="291"/>
        <v>119.51643835616439</v>
      </c>
      <c r="N1268" s="20">
        <f t="shared" si="293"/>
        <v>0.97822036114997957</v>
      </c>
      <c r="P1268">
        <f t="shared" si="294"/>
        <v>118.96127397260274</v>
      </c>
      <c r="Q1268" s="20">
        <f t="shared" si="295"/>
        <v>0.50916763308181601</v>
      </c>
      <c r="S1268">
        <f t="shared" si="296"/>
        <v>120.07160273972603</v>
      </c>
      <c r="T1268" s="20">
        <f t="shared" si="297"/>
        <v>1.4472730892181431</v>
      </c>
      <c r="U1268">
        <f t="shared" si="298"/>
        <v>111.03287671232877</v>
      </c>
      <c r="V1268">
        <f t="shared" si="299"/>
        <v>108.71726027397239</v>
      </c>
      <c r="W1268" s="20">
        <f t="shared" si="300"/>
        <v>-2.0855232314261656</v>
      </c>
      <c r="Y1268">
        <f t="shared" si="301"/>
        <v>109.80443287671211</v>
      </c>
      <c r="Z1268" s="9">
        <f t="shared" si="302"/>
        <v>-1.2284438356166589</v>
      </c>
      <c r="AB1268">
        <f t="shared" si="303"/>
        <v>107.63008767123266</v>
      </c>
      <c r="AC1268" s="9">
        <f t="shared" si="304"/>
        <v>-3.402789041096113</v>
      </c>
    </row>
    <row r="1269" spans="1:29">
      <c r="A1269" s="1">
        <v>20150621</v>
      </c>
      <c r="B1269" s="1">
        <v>200000</v>
      </c>
      <c r="C1269" s="1">
        <v>2457195.3220000002</v>
      </c>
      <c r="D1269" s="1">
        <v>2165.1579999999999</v>
      </c>
      <c r="E1269" s="1">
        <v>131.69999999999999</v>
      </c>
      <c r="F1269" s="1">
        <v>136</v>
      </c>
      <c r="G1269" s="8">
        <f t="shared" si="288"/>
        <v>118.12876712328759</v>
      </c>
      <c r="H1269" s="5">
        <v>84</v>
      </c>
      <c r="I1269" s="8">
        <f t="shared" si="289"/>
        <v>110.59452054794521</v>
      </c>
      <c r="K1269">
        <f t="shared" si="290"/>
        <v>118.12876712328759</v>
      </c>
      <c r="L1269">
        <f t="shared" si="292"/>
        <v>118.12876712328759</v>
      </c>
      <c r="M1269">
        <f t="shared" si="291"/>
        <v>119.2972602739726</v>
      </c>
      <c r="N1269" s="20">
        <f t="shared" si="293"/>
        <v>0.98916900526479878</v>
      </c>
      <c r="P1269">
        <f t="shared" si="294"/>
        <v>118.74428767123288</v>
      </c>
      <c r="Q1269" s="20">
        <f t="shared" si="295"/>
        <v>0.52105897905705945</v>
      </c>
      <c r="S1269">
        <f t="shared" si="296"/>
        <v>119.85023287671234</v>
      </c>
      <c r="T1269" s="20">
        <f t="shared" si="297"/>
        <v>1.457279031472595</v>
      </c>
      <c r="U1269">
        <f t="shared" si="298"/>
        <v>110.59452054794521</v>
      </c>
      <c r="V1269">
        <f t="shared" si="299"/>
        <v>108.25753424657518</v>
      </c>
      <c r="W1269" s="20">
        <f t="shared" si="300"/>
        <v>-2.113112195605467</v>
      </c>
      <c r="Y1269">
        <f t="shared" si="301"/>
        <v>109.34010958904094</v>
      </c>
      <c r="Z1269" s="9">
        <f t="shared" si="302"/>
        <v>-1.2544109589042733</v>
      </c>
      <c r="AB1269">
        <f t="shared" si="303"/>
        <v>107.17495890410942</v>
      </c>
      <c r="AC1269" s="9">
        <f t="shared" si="304"/>
        <v>-3.4195616438357916</v>
      </c>
    </row>
    <row r="1270" spans="1:29">
      <c r="A1270" s="1">
        <v>20150622</v>
      </c>
      <c r="B1270" s="1">
        <v>170000</v>
      </c>
      <c r="C1270" s="1">
        <v>2457196.1970000002</v>
      </c>
      <c r="D1270" s="1">
        <v>2165.19</v>
      </c>
      <c r="E1270" s="1">
        <v>130.1</v>
      </c>
      <c r="F1270" s="1">
        <v>134.30000000000001</v>
      </c>
      <c r="G1270" s="8">
        <f t="shared" si="288"/>
        <v>117.90575342465745</v>
      </c>
      <c r="H1270" s="5">
        <v>84</v>
      </c>
      <c r="I1270" s="8">
        <f t="shared" si="289"/>
        <v>110.31506849315069</v>
      </c>
      <c r="K1270">
        <f t="shared" si="290"/>
        <v>117.90575342465745</v>
      </c>
      <c r="L1270">
        <f t="shared" si="292"/>
        <v>117.90575342465745</v>
      </c>
      <c r="M1270">
        <f t="shared" si="291"/>
        <v>119.15753424657535</v>
      </c>
      <c r="N1270" s="20">
        <f t="shared" si="293"/>
        <v>1.0616791679447459</v>
      </c>
      <c r="P1270">
        <f t="shared" si="294"/>
        <v>118.6059589041096</v>
      </c>
      <c r="Q1270" s="20">
        <f t="shared" si="295"/>
        <v>0.59386879699604833</v>
      </c>
      <c r="S1270">
        <f t="shared" si="296"/>
        <v>119.70910958904111</v>
      </c>
      <c r="T1270" s="20">
        <f t="shared" si="297"/>
        <v>1.5294895388934719</v>
      </c>
      <c r="U1270">
        <f t="shared" si="298"/>
        <v>110.31506849315069</v>
      </c>
      <c r="V1270">
        <f t="shared" si="299"/>
        <v>107.8115068493149</v>
      </c>
      <c r="W1270" s="20">
        <f t="shared" si="300"/>
        <v>-2.2694647957284531</v>
      </c>
      <c r="Y1270">
        <f t="shared" si="301"/>
        <v>108.88962191780804</v>
      </c>
      <c r="Z1270" s="9">
        <f t="shared" si="302"/>
        <v>-1.4254465753426473</v>
      </c>
      <c r="AB1270">
        <f t="shared" si="303"/>
        <v>106.73339178082175</v>
      </c>
      <c r="AC1270" s="9">
        <f t="shared" si="304"/>
        <v>-3.5816767123289428</v>
      </c>
    </row>
    <row r="1271" spans="1:29">
      <c r="A1271" s="1">
        <v>20150623</v>
      </c>
      <c r="B1271" s="1">
        <v>200000</v>
      </c>
      <c r="C1271" s="1">
        <v>2457197.3220000002</v>
      </c>
      <c r="D1271" s="1">
        <v>2165.2310000000002</v>
      </c>
      <c r="E1271" s="1">
        <v>116.1</v>
      </c>
      <c r="F1271" s="1">
        <v>119.9</v>
      </c>
      <c r="G1271" s="8">
        <f t="shared" si="288"/>
        <v>117.77534246575334</v>
      </c>
      <c r="H1271" s="5">
        <v>45</v>
      </c>
      <c r="I1271" s="8">
        <f t="shared" si="289"/>
        <v>110.03561643835616</v>
      </c>
      <c r="K1271">
        <f t="shared" si="290"/>
        <v>117.77534246575334</v>
      </c>
      <c r="L1271">
        <f t="shared" si="292"/>
        <v>117.77534246575334</v>
      </c>
      <c r="M1271">
        <f t="shared" si="291"/>
        <v>119.01780821917808</v>
      </c>
      <c r="N1271" s="20">
        <f t="shared" si="293"/>
        <v>1.0549455662045943</v>
      </c>
      <c r="P1271">
        <f t="shared" si="294"/>
        <v>118.46763013698629</v>
      </c>
      <c r="Q1271" s="20">
        <f t="shared" si="295"/>
        <v>0.58780357309022691</v>
      </c>
      <c r="S1271">
        <f t="shared" si="296"/>
        <v>119.56798630136987</v>
      </c>
      <c r="T1271" s="20">
        <f t="shared" si="297"/>
        <v>1.5220875593189476</v>
      </c>
      <c r="U1271">
        <f t="shared" si="298"/>
        <v>110.03561643835616</v>
      </c>
      <c r="V1271">
        <f t="shared" si="299"/>
        <v>107.55068493150668</v>
      </c>
      <c r="W1271" s="20">
        <f t="shared" si="300"/>
        <v>-2.2582974379405414</v>
      </c>
      <c r="Y1271">
        <f t="shared" si="301"/>
        <v>108.62619178082174</v>
      </c>
      <c r="Z1271" s="9">
        <f t="shared" si="302"/>
        <v>-1.4094246575344158</v>
      </c>
      <c r="AB1271">
        <f t="shared" si="303"/>
        <v>106.47517808219162</v>
      </c>
      <c r="AC1271" s="9">
        <f t="shared" si="304"/>
        <v>-3.5604383561645392</v>
      </c>
    </row>
    <row r="1272" spans="1:29">
      <c r="A1272" s="1">
        <v>20150624</v>
      </c>
      <c r="B1272" s="1">
        <v>200000</v>
      </c>
      <c r="C1272" s="1">
        <v>2457198.3220000002</v>
      </c>
      <c r="D1272" s="1">
        <v>2165.268</v>
      </c>
      <c r="E1272" s="1">
        <v>109.5</v>
      </c>
      <c r="F1272" s="1">
        <v>113.1</v>
      </c>
      <c r="G1272" s="8">
        <f t="shared" ref="G1272:G1335" si="305">AVERAGE(F1090:F1454)</f>
        <v>117.69041095890402</v>
      </c>
      <c r="H1272" s="5">
        <v>28</v>
      </c>
      <c r="I1272" s="8">
        <f t="shared" ref="I1272:I1295" si="306">AVERAGE(H1090:H1454)</f>
        <v>109.67671232876712</v>
      </c>
      <c r="K1272">
        <f t="shared" ref="K1272:K1335" si="307">G1272</f>
        <v>117.69041095890402</v>
      </c>
      <c r="L1272">
        <f t="shared" si="292"/>
        <v>117.69041095890402</v>
      </c>
      <c r="M1272">
        <f t="shared" ref="M1272:M1301" si="308">(I1272*0.5)+64</f>
        <v>118.83835616438355</v>
      </c>
      <c r="N1272" s="20">
        <f t="shared" si="293"/>
        <v>0.97539399864987786</v>
      </c>
      <c r="P1272">
        <f t="shared" si="294"/>
        <v>118.28997260273972</v>
      </c>
      <c r="Q1272" s="20">
        <f t="shared" si="295"/>
        <v>0.50943967223045661</v>
      </c>
      <c r="S1272">
        <f t="shared" si="296"/>
        <v>119.3867397260274</v>
      </c>
      <c r="T1272" s="20">
        <f t="shared" si="297"/>
        <v>1.4413483250693275</v>
      </c>
      <c r="U1272">
        <f t="shared" si="298"/>
        <v>109.67671232876712</v>
      </c>
      <c r="V1272">
        <f t="shared" si="299"/>
        <v>107.38082191780805</v>
      </c>
      <c r="W1272" s="20">
        <f t="shared" si="300"/>
        <v>-2.0933253397283664</v>
      </c>
      <c r="Y1272">
        <f t="shared" si="301"/>
        <v>108.45463013698613</v>
      </c>
      <c r="Z1272" s="9">
        <f t="shared" si="302"/>
        <v>-1.2220821917809985</v>
      </c>
      <c r="AB1272">
        <f t="shared" si="303"/>
        <v>106.30701369862997</v>
      </c>
      <c r="AC1272" s="9">
        <f t="shared" si="304"/>
        <v>-3.369698630137151</v>
      </c>
    </row>
    <row r="1273" spans="1:29">
      <c r="A1273" s="1">
        <v>20150625</v>
      </c>
      <c r="B1273" s="1">
        <v>200000</v>
      </c>
      <c r="C1273" s="1">
        <v>2457199.3220000002</v>
      </c>
      <c r="D1273" s="1">
        <v>2165.3049999999998</v>
      </c>
      <c r="E1273" s="1">
        <v>101.8</v>
      </c>
      <c r="F1273" s="1">
        <v>105.2</v>
      </c>
      <c r="G1273" s="8">
        <f t="shared" si="305"/>
        <v>117.64082191780814</v>
      </c>
      <c r="H1273" s="5">
        <v>26</v>
      </c>
      <c r="I1273" s="8">
        <f t="shared" si="306"/>
        <v>109.53424657534246</v>
      </c>
      <c r="K1273">
        <f t="shared" si="307"/>
        <v>117.64082191780814</v>
      </c>
      <c r="L1273">
        <f t="shared" ref="L1273:L1301" si="309">K1273</f>
        <v>117.64082191780814</v>
      </c>
      <c r="M1273">
        <f t="shared" si="308"/>
        <v>118.76712328767124</v>
      </c>
      <c r="N1273" s="20">
        <f t="shared" ref="N1273:N1301" si="310">((M1273/K1273)*100)-100</f>
        <v>0.95740692006556571</v>
      </c>
      <c r="P1273">
        <f t="shared" ref="P1273:P1302" si="311">(I1273*0.495)+64</f>
        <v>118.21945205479452</v>
      </c>
      <c r="Q1273" s="20">
        <f t="shared" ref="Q1273:Q1301" si="312">((P1273/K1273)*100)-100</f>
        <v>0.49186169184591222</v>
      </c>
      <c r="S1273">
        <f t="shared" ref="S1273:S1302" si="313">(I1273*0.505)+64</f>
        <v>119.31479452054793</v>
      </c>
      <c r="T1273" s="20">
        <f t="shared" ref="T1273:T1301" si="314">((S1273/K1273)*100)-100</f>
        <v>1.4229521482851908</v>
      </c>
      <c r="U1273">
        <f t="shared" ref="U1273:U1301" si="315">I1273</f>
        <v>109.53424657534246</v>
      </c>
      <c r="V1273">
        <f t="shared" ref="V1273:V1301" si="316">(K1273-64)*2</f>
        <v>107.28164383561628</v>
      </c>
      <c r="W1273" s="20">
        <f t="shared" ref="W1273:W1301" si="317">((V1273/I1273)*100)-100</f>
        <v>-2.0565282641322113</v>
      </c>
      <c r="Y1273">
        <f t="shared" ref="Y1273:Y1302" si="318">(K1273-64)*2.02</f>
        <v>108.35446027397245</v>
      </c>
      <c r="Z1273" s="9">
        <f t="shared" ref="Z1273:Z1301" si="319">((Y1273-I1273)/100)*100</f>
        <v>-1.1797863013700152</v>
      </c>
      <c r="AB1273">
        <f t="shared" ref="AB1273:AB1302" si="320">(K1273-64)*1.98</f>
        <v>106.20882739726011</v>
      </c>
      <c r="AC1273" s="9">
        <f t="shared" ref="AC1273:AC1301" si="321">((AB1273-I1273)/100)*100</f>
        <v>-3.3254191780823561</v>
      </c>
    </row>
    <row r="1274" spans="1:29">
      <c r="A1274" s="1">
        <v>20150626</v>
      </c>
      <c r="B1274" s="1">
        <v>200000</v>
      </c>
      <c r="C1274" s="1">
        <v>2457200.3220000002</v>
      </c>
      <c r="D1274" s="1">
        <v>2165.3409999999999</v>
      </c>
      <c r="E1274" s="1">
        <v>101.2</v>
      </c>
      <c r="F1274" s="1">
        <v>104.6</v>
      </c>
      <c r="G1274" s="8">
        <f t="shared" si="305"/>
        <v>117.59068493150679</v>
      </c>
      <c r="H1274" s="5">
        <v>32</v>
      </c>
      <c r="I1274" s="8">
        <f t="shared" si="306"/>
        <v>109.35342465753425</v>
      </c>
      <c r="K1274">
        <f t="shared" si="307"/>
        <v>117.59068493150679</v>
      </c>
      <c r="L1274">
        <f t="shared" si="309"/>
        <v>117.59068493150679</v>
      </c>
      <c r="M1274">
        <f t="shared" si="308"/>
        <v>118.67671232876712</v>
      </c>
      <c r="N1274" s="20">
        <f t="shared" si="310"/>
        <v>0.92356584017936427</v>
      </c>
      <c r="P1274">
        <f t="shared" si="311"/>
        <v>118.12994520547946</v>
      </c>
      <c r="Q1274" s="20">
        <f t="shared" si="312"/>
        <v>0.45859097962291173</v>
      </c>
      <c r="S1274">
        <f t="shared" si="313"/>
        <v>119.22347945205479</v>
      </c>
      <c r="T1274" s="20">
        <f t="shared" si="314"/>
        <v>1.3885407007358168</v>
      </c>
      <c r="U1274">
        <f t="shared" si="315"/>
        <v>109.35342465753425</v>
      </c>
      <c r="V1274">
        <f t="shared" si="316"/>
        <v>107.18136986301357</v>
      </c>
      <c r="W1274" s="20">
        <f t="shared" si="317"/>
        <v>-1.9862704815354135</v>
      </c>
      <c r="Y1274">
        <f t="shared" si="318"/>
        <v>108.25318356164371</v>
      </c>
      <c r="Z1274" s="9">
        <f t="shared" si="319"/>
        <v>-1.1002410958905386</v>
      </c>
      <c r="AB1274">
        <f t="shared" si="320"/>
        <v>106.10955616438343</v>
      </c>
      <c r="AC1274" s="9">
        <f t="shared" si="321"/>
        <v>-3.2438684931508135</v>
      </c>
    </row>
    <row r="1275" spans="1:29">
      <c r="A1275" s="1">
        <v>20150627</v>
      </c>
      <c r="B1275" s="1">
        <v>200000</v>
      </c>
      <c r="C1275" s="1">
        <v>2457201.3220000002</v>
      </c>
      <c r="D1275" s="1">
        <v>2165.3780000000002</v>
      </c>
      <c r="E1275" s="1">
        <v>97.3</v>
      </c>
      <c r="F1275" s="1">
        <v>100.5</v>
      </c>
      <c r="G1275" s="8">
        <f t="shared" si="305"/>
        <v>117.53863013698624</v>
      </c>
      <c r="H1275" s="5">
        <v>45</v>
      </c>
      <c r="I1275" s="8">
        <f t="shared" si="306"/>
        <v>109.11232876712329</v>
      </c>
      <c r="K1275">
        <f t="shared" si="307"/>
        <v>117.53863013698624</v>
      </c>
      <c r="L1275">
        <f t="shared" si="309"/>
        <v>117.53863013698624</v>
      </c>
      <c r="M1275">
        <f t="shared" si="308"/>
        <v>118.55616438356165</v>
      </c>
      <c r="N1275" s="20">
        <f t="shared" si="310"/>
        <v>0.86570197848104158</v>
      </c>
      <c r="P1275">
        <f t="shared" si="311"/>
        <v>118.01060273972602</v>
      </c>
      <c r="Q1275" s="20">
        <f t="shared" si="312"/>
        <v>0.40154679545756267</v>
      </c>
      <c r="S1275">
        <f t="shared" si="313"/>
        <v>119.10172602739726</v>
      </c>
      <c r="T1275" s="20">
        <f t="shared" si="314"/>
        <v>1.3298571615045063</v>
      </c>
      <c r="U1275">
        <f t="shared" si="315"/>
        <v>109.11232876712329</v>
      </c>
      <c r="V1275">
        <f t="shared" si="316"/>
        <v>107.07726027397248</v>
      </c>
      <c r="W1275" s="20">
        <f t="shared" si="317"/>
        <v>-1.865113242605446</v>
      </c>
      <c r="Y1275">
        <f t="shared" si="318"/>
        <v>108.14803287671221</v>
      </c>
      <c r="Z1275" s="9">
        <f t="shared" si="319"/>
        <v>-0.96429589041107988</v>
      </c>
      <c r="AB1275">
        <f t="shared" si="320"/>
        <v>106.00648767123276</v>
      </c>
      <c r="AC1275" s="9">
        <f t="shared" si="321"/>
        <v>-3.1058410958905256</v>
      </c>
    </row>
    <row r="1276" spans="1:29">
      <c r="A1276" s="1">
        <v>20150628</v>
      </c>
      <c r="B1276" s="1">
        <v>200000</v>
      </c>
      <c r="C1276" s="1">
        <v>2457202.3220000002</v>
      </c>
      <c r="D1276" s="1">
        <v>2165.415</v>
      </c>
      <c r="E1276" s="1">
        <v>97.3</v>
      </c>
      <c r="F1276" s="1">
        <v>100.5</v>
      </c>
      <c r="G1276" s="8">
        <f t="shared" si="305"/>
        <v>117.47561643835608</v>
      </c>
      <c r="H1276" s="5">
        <v>95</v>
      </c>
      <c r="I1276" s="8">
        <f t="shared" si="306"/>
        <v>108.86027397260274</v>
      </c>
      <c r="K1276">
        <f t="shared" si="307"/>
        <v>117.47561643835608</v>
      </c>
      <c r="L1276">
        <f t="shared" si="309"/>
        <v>117.47561643835608</v>
      </c>
      <c r="M1276">
        <f t="shared" si="308"/>
        <v>118.43013698630136</v>
      </c>
      <c r="N1276" s="20">
        <f t="shared" si="310"/>
        <v>0.81252652838486483</v>
      </c>
      <c r="P1276">
        <f t="shared" si="311"/>
        <v>117.88583561643836</v>
      </c>
      <c r="Q1276" s="20">
        <f t="shared" si="312"/>
        <v>0.34919516961848274</v>
      </c>
      <c r="S1276">
        <f t="shared" si="313"/>
        <v>118.97443835616438</v>
      </c>
      <c r="T1276" s="20">
        <f t="shared" si="314"/>
        <v>1.2758578871512327</v>
      </c>
      <c r="U1276">
        <f t="shared" si="315"/>
        <v>108.86027397260274</v>
      </c>
      <c r="V1276">
        <f t="shared" si="316"/>
        <v>106.95123287671217</v>
      </c>
      <c r="W1276" s="20">
        <f t="shared" si="317"/>
        <v>-1.753661851311378</v>
      </c>
      <c r="Y1276">
        <f t="shared" si="318"/>
        <v>108.02074520547929</v>
      </c>
      <c r="Z1276" s="9">
        <f t="shared" si="319"/>
        <v>-0.83952876712345414</v>
      </c>
      <c r="AB1276">
        <f t="shared" si="320"/>
        <v>105.88172054794505</v>
      </c>
      <c r="AC1276" s="9">
        <f t="shared" si="321"/>
        <v>-2.9785534246576901</v>
      </c>
    </row>
    <row r="1277" spans="1:29">
      <c r="A1277" s="1">
        <v>20150629</v>
      </c>
      <c r="B1277" s="1">
        <v>200000</v>
      </c>
      <c r="C1277" s="1">
        <v>2457203.3220000002</v>
      </c>
      <c r="D1277" s="1">
        <v>2165.451</v>
      </c>
      <c r="E1277" s="1">
        <v>97.1</v>
      </c>
      <c r="F1277" s="1">
        <v>100.4</v>
      </c>
      <c r="G1277" s="8">
        <f t="shared" si="305"/>
        <v>117.42136986301362</v>
      </c>
      <c r="H1277" s="5">
        <v>64</v>
      </c>
      <c r="I1277" s="8">
        <f t="shared" si="306"/>
        <v>108.58356164383562</v>
      </c>
      <c r="K1277">
        <f t="shared" si="307"/>
        <v>117.42136986301362</v>
      </c>
      <c r="L1277">
        <f t="shared" si="309"/>
        <v>117.42136986301362</v>
      </c>
      <c r="M1277">
        <f t="shared" si="308"/>
        <v>118.29178082191781</v>
      </c>
      <c r="N1277" s="20">
        <f t="shared" si="310"/>
        <v>0.74127133750833707</v>
      </c>
      <c r="P1277">
        <f t="shared" si="311"/>
        <v>117.74886301369864</v>
      </c>
      <c r="Q1277" s="20">
        <f t="shared" si="312"/>
        <v>0.27890421570373292</v>
      </c>
      <c r="S1277">
        <f t="shared" si="313"/>
        <v>118.83469863013698</v>
      </c>
      <c r="T1277" s="20">
        <f t="shared" si="314"/>
        <v>1.2036384593129696</v>
      </c>
      <c r="U1277">
        <f t="shared" si="315"/>
        <v>108.58356164383562</v>
      </c>
      <c r="V1277">
        <f t="shared" si="316"/>
        <v>106.84273972602725</v>
      </c>
      <c r="W1277" s="20">
        <f t="shared" si="317"/>
        <v>-1.6032094466733753</v>
      </c>
      <c r="Y1277">
        <f t="shared" si="318"/>
        <v>107.91116712328753</v>
      </c>
      <c r="Z1277" s="9">
        <f t="shared" si="319"/>
        <v>-0.6723945205480959</v>
      </c>
      <c r="AB1277">
        <f t="shared" si="320"/>
        <v>105.77431232876697</v>
      </c>
      <c r="AC1277" s="9">
        <f t="shared" si="321"/>
        <v>-2.8092493150686551</v>
      </c>
    </row>
    <row r="1278" spans="1:29">
      <c r="A1278" s="1">
        <v>20150630</v>
      </c>
      <c r="B1278" s="1">
        <v>200000</v>
      </c>
      <c r="C1278" s="1">
        <v>2457204.3220000002</v>
      </c>
      <c r="D1278" s="1">
        <v>2165.4879999999998</v>
      </c>
      <c r="E1278" s="1">
        <v>100.8</v>
      </c>
      <c r="F1278" s="1">
        <v>104.2</v>
      </c>
      <c r="G1278" s="8">
        <f t="shared" si="305"/>
        <v>117.3523287671232</v>
      </c>
      <c r="H1278" s="5">
        <v>62</v>
      </c>
      <c r="I1278" s="8">
        <f t="shared" si="306"/>
        <v>108.25205479452055</v>
      </c>
      <c r="K1278">
        <f t="shared" si="307"/>
        <v>117.3523287671232</v>
      </c>
      <c r="L1278">
        <f t="shared" si="309"/>
        <v>117.3523287671232</v>
      </c>
      <c r="M1278">
        <f t="shared" si="308"/>
        <v>118.12602739726027</v>
      </c>
      <c r="N1278" s="20">
        <f t="shared" si="310"/>
        <v>0.65929550633154577</v>
      </c>
      <c r="P1278">
        <f t="shared" si="311"/>
        <v>117.58476712328766</v>
      </c>
      <c r="Q1278" s="20">
        <f t="shared" si="312"/>
        <v>0.19806880579737651</v>
      </c>
      <c r="S1278">
        <f t="shared" si="313"/>
        <v>118.66728767123288</v>
      </c>
      <c r="T1278" s="20">
        <f t="shared" si="314"/>
        <v>1.120522206865715</v>
      </c>
      <c r="U1278">
        <f t="shared" si="315"/>
        <v>108.25205479452055</v>
      </c>
      <c r="V1278">
        <f t="shared" si="316"/>
        <v>106.70465753424639</v>
      </c>
      <c r="W1278" s="20">
        <f t="shared" si="317"/>
        <v>-1.4294391577244028</v>
      </c>
      <c r="Y1278">
        <f t="shared" si="318"/>
        <v>107.77170410958885</v>
      </c>
      <c r="Z1278" s="9">
        <f t="shared" si="319"/>
        <v>-0.48035068493169319</v>
      </c>
      <c r="AB1278">
        <f t="shared" si="320"/>
        <v>105.63761095890393</v>
      </c>
      <c r="AC1278" s="9">
        <f t="shared" si="321"/>
        <v>-2.614443835616612</v>
      </c>
    </row>
    <row r="1279" spans="1:29">
      <c r="A1279" s="1">
        <v>20150701</v>
      </c>
      <c r="B1279" s="1">
        <v>200000</v>
      </c>
      <c r="C1279" s="1">
        <v>2457205.3220000002</v>
      </c>
      <c r="D1279" s="1">
        <v>2165.5250000000001</v>
      </c>
      <c r="E1279" s="1">
        <v>109.6</v>
      </c>
      <c r="F1279" s="1">
        <v>113.3</v>
      </c>
      <c r="G1279" s="8">
        <f t="shared" si="305"/>
        <v>117.27589041095884</v>
      </c>
      <c r="H1279" s="5">
        <v>98</v>
      </c>
      <c r="I1279" s="8">
        <f t="shared" si="306"/>
        <v>107.93150684931507</v>
      </c>
      <c r="K1279">
        <f t="shared" si="307"/>
        <v>117.27589041095884</v>
      </c>
      <c r="L1279">
        <f t="shared" si="309"/>
        <v>117.27589041095884</v>
      </c>
      <c r="M1279">
        <f t="shared" si="308"/>
        <v>117.96575342465754</v>
      </c>
      <c r="N1279" s="20">
        <f t="shared" si="310"/>
        <v>0.5882394167132361</v>
      </c>
      <c r="P1279">
        <f t="shared" si="311"/>
        <v>117.42609589041096</v>
      </c>
      <c r="Q1279" s="20">
        <f t="shared" si="312"/>
        <v>0.12807873717758866</v>
      </c>
      <c r="S1279">
        <f t="shared" si="313"/>
        <v>118.50541095890411</v>
      </c>
      <c r="T1279" s="20">
        <f t="shared" si="314"/>
        <v>1.048400096248912</v>
      </c>
      <c r="U1279">
        <f t="shared" si="315"/>
        <v>107.93150684931507</v>
      </c>
      <c r="V1279">
        <f t="shared" si="316"/>
        <v>106.55178082191767</v>
      </c>
      <c r="W1279" s="20">
        <f t="shared" si="317"/>
        <v>-1.2783348140628163</v>
      </c>
      <c r="Y1279">
        <f t="shared" si="318"/>
        <v>107.61729863013686</v>
      </c>
      <c r="Z1279" s="9">
        <f t="shared" si="319"/>
        <v>-0.31420821917821229</v>
      </c>
      <c r="AB1279">
        <f t="shared" si="320"/>
        <v>105.48626301369849</v>
      </c>
      <c r="AC1279" s="9">
        <f t="shared" si="321"/>
        <v>-2.44524383561658</v>
      </c>
    </row>
    <row r="1280" spans="1:29">
      <c r="A1280" s="1">
        <v>20150702</v>
      </c>
      <c r="B1280" s="1">
        <v>200000</v>
      </c>
      <c r="C1280" s="1">
        <v>2457206.3220000002</v>
      </c>
      <c r="D1280" s="1">
        <v>2165.5610000000001</v>
      </c>
      <c r="E1280" s="1">
        <v>113.8</v>
      </c>
      <c r="F1280" s="1">
        <v>117.6</v>
      </c>
      <c r="G1280" s="8">
        <f t="shared" si="305"/>
        <v>117.17671232876704</v>
      </c>
      <c r="H1280" s="5">
        <v>122</v>
      </c>
      <c r="I1280" s="8">
        <f t="shared" si="306"/>
        <v>107.64109589041095</v>
      </c>
      <c r="K1280">
        <f t="shared" si="307"/>
        <v>117.17671232876704</v>
      </c>
      <c r="L1280">
        <f t="shared" si="309"/>
        <v>117.17671232876704</v>
      </c>
      <c r="M1280">
        <f t="shared" si="308"/>
        <v>117.82054794520548</v>
      </c>
      <c r="N1280" s="20">
        <f t="shared" si="310"/>
        <v>0.54945697284287576</v>
      </c>
      <c r="P1280">
        <f t="shared" si="311"/>
        <v>117.28234246575343</v>
      </c>
      <c r="Q1280" s="20">
        <f t="shared" si="312"/>
        <v>9.0146015267961843E-2</v>
      </c>
      <c r="S1280">
        <f t="shared" si="313"/>
        <v>118.35875342465752</v>
      </c>
      <c r="T1280" s="20">
        <f t="shared" si="314"/>
        <v>1.0087679304177755</v>
      </c>
      <c r="U1280">
        <f t="shared" si="315"/>
        <v>107.64109589041095</v>
      </c>
      <c r="V1280">
        <f t="shared" si="316"/>
        <v>106.35342465753408</v>
      </c>
      <c r="W1280" s="20">
        <f t="shared" si="317"/>
        <v>-1.1962635852275696</v>
      </c>
      <c r="Y1280">
        <f t="shared" si="318"/>
        <v>107.41695890410942</v>
      </c>
      <c r="Z1280" s="9">
        <f t="shared" si="319"/>
        <v>-0.22413698630153076</v>
      </c>
      <c r="AB1280">
        <f t="shared" si="320"/>
        <v>105.28989041095873</v>
      </c>
      <c r="AC1280" s="9">
        <f t="shared" si="321"/>
        <v>-2.3512054794522186</v>
      </c>
    </row>
    <row r="1281" spans="1:29">
      <c r="A1281" s="1">
        <v>20150703</v>
      </c>
      <c r="B1281" s="1">
        <v>200000</v>
      </c>
      <c r="C1281" s="1">
        <v>2457207.3220000002</v>
      </c>
      <c r="D1281" s="1">
        <v>2165.598</v>
      </c>
      <c r="E1281" s="1">
        <v>112.3</v>
      </c>
      <c r="F1281" s="1">
        <v>116.1</v>
      </c>
      <c r="G1281" s="8">
        <f t="shared" si="305"/>
        <v>117.07561643835608</v>
      </c>
      <c r="H1281" s="5">
        <v>162</v>
      </c>
      <c r="I1281" s="8">
        <f t="shared" si="306"/>
        <v>107.38630136986302</v>
      </c>
      <c r="K1281">
        <f t="shared" si="307"/>
        <v>117.07561643835608</v>
      </c>
      <c r="L1281">
        <f t="shared" si="309"/>
        <v>117.07561643835608</v>
      </c>
      <c r="M1281">
        <f t="shared" si="308"/>
        <v>117.69315068493151</v>
      </c>
      <c r="N1281" s="20">
        <f t="shared" si="310"/>
        <v>0.52746614996522112</v>
      </c>
      <c r="P1281">
        <f t="shared" si="311"/>
        <v>117.1562191780822</v>
      </c>
      <c r="Q1281" s="20">
        <f t="shared" si="312"/>
        <v>6.884673527946461E-2</v>
      </c>
      <c r="S1281">
        <f t="shared" si="313"/>
        <v>118.23008219178082</v>
      </c>
      <c r="T1281" s="20">
        <f t="shared" si="314"/>
        <v>0.986085564650935</v>
      </c>
      <c r="U1281">
        <f t="shared" si="315"/>
        <v>107.38630136986302</v>
      </c>
      <c r="V1281">
        <f t="shared" si="316"/>
        <v>106.15123287671216</v>
      </c>
      <c r="W1281" s="20">
        <f t="shared" si="317"/>
        <v>-1.1501173589143434</v>
      </c>
      <c r="Y1281">
        <f t="shared" si="318"/>
        <v>107.21274520547928</v>
      </c>
      <c r="Z1281" s="9">
        <f t="shared" si="319"/>
        <v>-0.17355616438374</v>
      </c>
      <c r="AB1281">
        <f t="shared" si="320"/>
        <v>105.08972054794503</v>
      </c>
      <c r="AC1281" s="9">
        <f t="shared" si="321"/>
        <v>-2.2965808219179848</v>
      </c>
    </row>
    <row r="1282" spans="1:29">
      <c r="A1282" s="1">
        <v>20150704</v>
      </c>
      <c r="B1282" s="1">
        <v>200000</v>
      </c>
      <c r="C1282" s="1">
        <v>2457208.3220000002</v>
      </c>
      <c r="D1282" s="1">
        <v>2165.6350000000002</v>
      </c>
      <c r="E1282" s="1">
        <v>116.8</v>
      </c>
      <c r="F1282" s="1">
        <v>120.7</v>
      </c>
      <c r="G1282" s="8">
        <f t="shared" si="305"/>
        <v>116.95397260273964</v>
      </c>
      <c r="H1282" s="5">
        <v>151</v>
      </c>
      <c r="I1282" s="8">
        <f t="shared" si="306"/>
        <v>107.08767123287672</v>
      </c>
      <c r="K1282">
        <f t="shared" si="307"/>
        <v>116.95397260273964</v>
      </c>
      <c r="L1282">
        <f t="shared" si="309"/>
        <v>116.95397260273964</v>
      </c>
      <c r="M1282">
        <f t="shared" si="308"/>
        <v>117.54383561643836</v>
      </c>
      <c r="N1282" s="20">
        <f t="shared" si="310"/>
        <v>0.50435483342008069</v>
      </c>
      <c r="P1282">
        <f t="shared" si="311"/>
        <v>117.00839726027397</v>
      </c>
      <c r="Q1282" s="20">
        <f t="shared" si="312"/>
        <v>4.6535108062712993E-2</v>
      </c>
      <c r="S1282">
        <f t="shared" si="313"/>
        <v>118.07927397260275</v>
      </c>
      <c r="T1282" s="20">
        <f t="shared" si="314"/>
        <v>0.9621745587774484</v>
      </c>
      <c r="U1282">
        <f t="shared" si="315"/>
        <v>107.08767123287672</v>
      </c>
      <c r="V1282">
        <f t="shared" si="316"/>
        <v>105.90794520547928</v>
      </c>
      <c r="W1282" s="20">
        <f t="shared" si="317"/>
        <v>-1.1016450482259188</v>
      </c>
      <c r="Y1282">
        <f t="shared" si="318"/>
        <v>106.96702465753407</v>
      </c>
      <c r="Z1282" s="9">
        <f t="shared" si="319"/>
        <v>-0.12064657534264711</v>
      </c>
      <c r="AB1282">
        <f t="shared" si="320"/>
        <v>104.84886575342449</v>
      </c>
      <c r="AC1282" s="9">
        <f t="shared" si="321"/>
        <v>-2.2388054794522247</v>
      </c>
    </row>
    <row r="1283" spans="1:29">
      <c r="A1283" s="1">
        <v>20150705</v>
      </c>
      <c r="B1283" s="1">
        <v>200000</v>
      </c>
      <c r="C1283" s="1">
        <v>2457209.3220000002</v>
      </c>
      <c r="D1283" s="1">
        <v>2165.6709999999998</v>
      </c>
      <c r="E1283" s="1">
        <v>124.8</v>
      </c>
      <c r="F1283" s="1">
        <v>129</v>
      </c>
      <c r="G1283" s="8">
        <f t="shared" si="305"/>
        <v>116.82986301369856</v>
      </c>
      <c r="H1283" s="5">
        <v>148</v>
      </c>
      <c r="I1283" s="8">
        <f t="shared" si="306"/>
        <v>106.97260273972603</v>
      </c>
      <c r="K1283">
        <f t="shared" si="307"/>
        <v>116.82986301369856</v>
      </c>
      <c r="L1283">
        <f t="shared" si="309"/>
        <v>116.82986301369856</v>
      </c>
      <c r="M1283">
        <f t="shared" si="308"/>
        <v>117.48630136986301</v>
      </c>
      <c r="N1283" s="20">
        <f t="shared" si="310"/>
        <v>0.56187548220225381</v>
      </c>
      <c r="P1283">
        <f t="shared" si="311"/>
        <v>116.95143835616437</v>
      </c>
      <c r="Q1283" s="20">
        <f t="shared" si="312"/>
        <v>0.10406187196467442</v>
      </c>
      <c r="S1283">
        <f t="shared" si="313"/>
        <v>118.02116438356165</v>
      </c>
      <c r="T1283" s="20">
        <f t="shared" si="314"/>
        <v>1.0196890924398332</v>
      </c>
      <c r="U1283">
        <f t="shared" si="315"/>
        <v>106.97260273972603</v>
      </c>
      <c r="V1283">
        <f t="shared" si="316"/>
        <v>105.65972602739711</v>
      </c>
      <c r="W1283" s="20">
        <f t="shared" si="317"/>
        <v>-1.2273018312205295</v>
      </c>
      <c r="Y1283">
        <f t="shared" si="318"/>
        <v>106.71632328767109</v>
      </c>
      <c r="Z1283" s="9">
        <f t="shared" si="319"/>
        <v>-0.25627945205494029</v>
      </c>
      <c r="AB1283">
        <f t="shared" si="320"/>
        <v>104.60312876712314</v>
      </c>
      <c r="AC1283" s="9">
        <f t="shared" si="321"/>
        <v>-2.3694739726028899</v>
      </c>
    </row>
    <row r="1284" spans="1:29">
      <c r="A1284" s="1">
        <v>20150706</v>
      </c>
      <c r="B1284" s="1">
        <v>200000</v>
      </c>
      <c r="C1284" s="1">
        <v>2457210.3220000002</v>
      </c>
      <c r="D1284" s="1">
        <v>2165.7080000000001</v>
      </c>
      <c r="E1284" s="1">
        <v>133.4</v>
      </c>
      <c r="F1284" s="1">
        <v>137.9</v>
      </c>
      <c r="G1284" s="8">
        <f t="shared" si="305"/>
        <v>116.68575342465745</v>
      </c>
      <c r="H1284" s="5">
        <v>145</v>
      </c>
      <c r="I1284" s="8">
        <f t="shared" si="306"/>
        <v>106.81917808219178</v>
      </c>
      <c r="K1284">
        <f t="shared" si="307"/>
        <v>116.68575342465745</v>
      </c>
      <c r="L1284">
        <f t="shared" si="309"/>
        <v>116.68575342465745</v>
      </c>
      <c r="M1284">
        <f t="shared" si="308"/>
        <v>117.4095890410959</v>
      </c>
      <c r="N1284" s="20">
        <f t="shared" si="310"/>
        <v>0.62032904205895534</v>
      </c>
      <c r="P1284">
        <f t="shared" si="311"/>
        <v>116.87549315068493</v>
      </c>
      <c r="Q1284" s="20">
        <f t="shared" si="312"/>
        <v>0.16260744817489581</v>
      </c>
      <c r="S1284">
        <f t="shared" si="313"/>
        <v>117.94368493150685</v>
      </c>
      <c r="T1284" s="20">
        <f t="shared" si="314"/>
        <v>1.0780506359430007</v>
      </c>
      <c r="U1284">
        <f t="shared" si="315"/>
        <v>106.81917808219178</v>
      </c>
      <c r="V1284">
        <f t="shared" si="316"/>
        <v>105.3715068493149</v>
      </c>
      <c r="W1284" s="20">
        <f t="shared" si="317"/>
        <v>-1.3552540460131439</v>
      </c>
      <c r="Y1284">
        <f t="shared" si="318"/>
        <v>106.42522191780805</v>
      </c>
      <c r="Z1284" s="9">
        <f t="shared" si="319"/>
        <v>-0.39395616438373793</v>
      </c>
      <c r="AB1284">
        <f t="shared" si="320"/>
        <v>104.31779178082175</v>
      </c>
      <c r="AC1284" s="9">
        <f t="shared" si="321"/>
        <v>-2.501386301370033</v>
      </c>
    </row>
    <row r="1285" spans="1:29">
      <c r="A1285" s="1">
        <v>20150707</v>
      </c>
      <c r="B1285" s="1">
        <v>200000</v>
      </c>
      <c r="C1285" s="1">
        <v>2457211.3220000002</v>
      </c>
      <c r="D1285" s="1">
        <v>2165.7449999999999</v>
      </c>
      <c r="E1285" s="1">
        <v>132.6</v>
      </c>
      <c r="F1285" s="1">
        <v>137.1</v>
      </c>
      <c r="G1285" s="8">
        <f t="shared" si="305"/>
        <v>116.56219178082181</v>
      </c>
      <c r="H1285" s="5">
        <v>218</v>
      </c>
      <c r="I1285" s="8">
        <f t="shared" si="306"/>
        <v>106.63835616438357</v>
      </c>
      <c r="K1285">
        <f t="shared" si="307"/>
        <v>116.56219178082181</v>
      </c>
      <c r="L1285">
        <f t="shared" si="309"/>
        <v>116.56219178082181</v>
      </c>
      <c r="M1285">
        <f t="shared" si="308"/>
        <v>117.31917808219178</v>
      </c>
      <c r="N1285" s="20">
        <f t="shared" si="310"/>
        <v>0.64942696238364306</v>
      </c>
      <c r="P1285">
        <f t="shared" si="311"/>
        <v>116.78598630136986</v>
      </c>
      <c r="Q1285" s="20">
        <f t="shared" si="312"/>
        <v>0.19199580681261352</v>
      </c>
      <c r="S1285">
        <f t="shared" si="313"/>
        <v>117.85236986301371</v>
      </c>
      <c r="T1285" s="20">
        <f t="shared" si="314"/>
        <v>1.1068581179546584</v>
      </c>
      <c r="U1285">
        <f t="shared" si="315"/>
        <v>106.63835616438357</v>
      </c>
      <c r="V1285">
        <f t="shared" si="316"/>
        <v>105.12438356164361</v>
      </c>
      <c r="W1285" s="20">
        <f t="shared" si="317"/>
        <v>-1.4197261259411817</v>
      </c>
      <c r="Y1285">
        <f t="shared" si="318"/>
        <v>106.17562739726004</v>
      </c>
      <c r="Z1285" s="9">
        <f t="shared" si="319"/>
        <v>-0.46272876712352229</v>
      </c>
      <c r="AB1285">
        <f t="shared" si="320"/>
        <v>104.07313972602718</v>
      </c>
      <c r="AC1285" s="9">
        <f t="shared" si="321"/>
        <v>-2.5652164383563871</v>
      </c>
    </row>
    <row r="1286" spans="1:29">
      <c r="A1286" s="1">
        <v>20150708</v>
      </c>
      <c r="B1286" s="1">
        <v>200000</v>
      </c>
      <c r="C1286" s="1">
        <v>2457212.3220000002</v>
      </c>
      <c r="D1286" s="1">
        <v>2165.7809999999999</v>
      </c>
      <c r="E1286" s="1">
        <v>128.9</v>
      </c>
      <c r="F1286" s="1">
        <v>133.19999999999999</v>
      </c>
      <c r="G1286" s="8">
        <f t="shared" si="305"/>
        <v>116.45178082191769</v>
      </c>
      <c r="H1286" s="5">
        <v>173</v>
      </c>
      <c r="I1286" s="8">
        <f t="shared" si="306"/>
        <v>106.55890410958904</v>
      </c>
      <c r="K1286">
        <f t="shared" si="307"/>
        <v>116.45178082191769</v>
      </c>
      <c r="L1286">
        <f t="shared" si="309"/>
        <v>116.45178082191769</v>
      </c>
      <c r="M1286">
        <f t="shared" si="308"/>
        <v>117.27945205479452</v>
      </c>
      <c r="N1286" s="20">
        <f t="shared" si="310"/>
        <v>0.71074158508793062</v>
      </c>
      <c r="P1286">
        <f t="shared" si="311"/>
        <v>116.74665753424657</v>
      </c>
      <c r="Q1286" s="20">
        <f t="shared" si="312"/>
        <v>0.25321786429337578</v>
      </c>
      <c r="S1286">
        <f t="shared" si="313"/>
        <v>117.81224657534247</v>
      </c>
      <c r="T1286" s="20">
        <f t="shared" si="314"/>
        <v>1.1682653058824712</v>
      </c>
      <c r="U1286">
        <f t="shared" si="315"/>
        <v>106.55890410958904</v>
      </c>
      <c r="V1286">
        <f t="shared" si="316"/>
        <v>104.90356164383539</v>
      </c>
      <c r="W1286" s="20">
        <f t="shared" si="317"/>
        <v>-1.5534529747521049</v>
      </c>
      <c r="Y1286">
        <f t="shared" si="318"/>
        <v>105.95259726027375</v>
      </c>
      <c r="Z1286" s="9">
        <f t="shared" si="319"/>
        <v>-0.60630684931528833</v>
      </c>
      <c r="AB1286">
        <f t="shared" si="320"/>
        <v>103.85452602739703</v>
      </c>
      <c r="AC1286" s="9">
        <f t="shared" si="321"/>
        <v>-2.704378082192008</v>
      </c>
    </row>
    <row r="1287" spans="1:29">
      <c r="A1287" s="1">
        <v>20150709</v>
      </c>
      <c r="B1287" s="1">
        <v>200000</v>
      </c>
      <c r="C1287" s="1">
        <v>2457213.3220000002</v>
      </c>
      <c r="D1287" s="1">
        <v>2165.8180000000002</v>
      </c>
      <c r="E1287" s="1">
        <v>121.9</v>
      </c>
      <c r="F1287" s="1">
        <v>126</v>
      </c>
      <c r="G1287" s="8">
        <f t="shared" si="305"/>
        <v>116.33534246575333</v>
      </c>
      <c r="H1287" s="5">
        <v>120</v>
      </c>
      <c r="I1287" s="8">
        <f t="shared" si="306"/>
        <v>106.43561643835616</v>
      </c>
      <c r="K1287">
        <f t="shared" si="307"/>
        <v>116.33534246575333</v>
      </c>
      <c r="L1287">
        <f t="shared" si="309"/>
        <v>116.33534246575333</v>
      </c>
      <c r="M1287">
        <f t="shared" si="308"/>
        <v>117.21780821917808</v>
      </c>
      <c r="N1287" s="20">
        <f t="shared" si="310"/>
        <v>0.75855344964024596</v>
      </c>
      <c r="P1287">
        <f t="shared" si="311"/>
        <v>116.6856301369863</v>
      </c>
      <c r="Q1287" s="20">
        <f t="shared" si="312"/>
        <v>0.30110168054568476</v>
      </c>
      <c r="S1287">
        <f t="shared" si="313"/>
        <v>117.74998630136986</v>
      </c>
      <c r="T1287" s="20">
        <f t="shared" si="314"/>
        <v>1.2160052187347787</v>
      </c>
      <c r="U1287">
        <f t="shared" si="315"/>
        <v>106.43561643835616</v>
      </c>
      <c r="V1287">
        <f t="shared" si="316"/>
        <v>104.67068493150666</v>
      </c>
      <c r="W1287" s="20">
        <f t="shared" si="317"/>
        <v>-1.6582151406730503</v>
      </c>
      <c r="Y1287">
        <f t="shared" si="318"/>
        <v>105.71739178082173</v>
      </c>
      <c r="Z1287" s="9">
        <f t="shared" si="319"/>
        <v>-0.7182246575344351</v>
      </c>
      <c r="AB1287">
        <f t="shared" si="320"/>
        <v>103.62397808219158</v>
      </c>
      <c r="AC1287" s="9">
        <f t="shared" si="321"/>
        <v>-2.811638356164579</v>
      </c>
    </row>
    <row r="1288" spans="1:29">
      <c r="A1288" s="1">
        <v>20150710</v>
      </c>
      <c r="B1288" s="1">
        <v>200000</v>
      </c>
      <c r="C1288" s="1">
        <v>2457214.3220000002</v>
      </c>
      <c r="D1288" s="1">
        <v>2165.855</v>
      </c>
      <c r="E1288" s="1">
        <v>129</v>
      </c>
      <c r="F1288" s="1">
        <v>133.30000000000001</v>
      </c>
      <c r="G1288" s="8">
        <f t="shared" si="305"/>
        <v>116.2063013698629</v>
      </c>
      <c r="H1288" s="5">
        <v>121</v>
      </c>
      <c r="I1288" s="8">
        <f t="shared" si="306"/>
        <v>106.43013698630136</v>
      </c>
      <c r="K1288">
        <f t="shared" si="307"/>
        <v>116.2063013698629</v>
      </c>
      <c r="L1288">
        <f t="shared" si="309"/>
        <v>116.2063013698629</v>
      </c>
      <c r="M1288">
        <f t="shared" si="308"/>
        <v>117.21506849315068</v>
      </c>
      <c r="N1288" s="20">
        <f t="shared" si="310"/>
        <v>0.86808297949099256</v>
      </c>
      <c r="P1288">
        <f t="shared" si="311"/>
        <v>116.68291780821917</v>
      </c>
      <c r="Q1288" s="20">
        <f t="shared" si="312"/>
        <v>0.41014681023131061</v>
      </c>
      <c r="S1288">
        <f t="shared" si="313"/>
        <v>117.74721917808219</v>
      </c>
      <c r="T1288" s="20">
        <f t="shared" si="314"/>
        <v>1.3260191487506603</v>
      </c>
      <c r="U1288">
        <f t="shared" si="315"/>
        <v>106.43013698630136</v>
      </c>
      <c r="V1288">
        <f t="shared" si="316"/>
        <v>104.4126027397258</v>
      </c>
      <c r="W1288" s="20">
        <f t="shared" si="317"/>
        <v>-1.8956418771078347</v>
      </c>
      <c r="Y1288">
        <f t="shared" si="318"/>
        <v>105.45672876712305</v>
      </c>
      <c r="Z1288" s="9">
        <f t="shared" si="319"/>
        <v>-0.97340821917831011</v>
      </c>
      <c r="AB1288">
        <f t="shared" si="320"/>
        <v>103.36847671232854</v>
      </c>
      <c r="AC1288" s="9">
        <f t="shared" si="321"/>
        <v>-3.0616602739728194</v>
      </c>
    </row>
    <row r="1289" spans="1:29">
      <c r="A1289" s="1">
        <v>20150711</v>
      </c>
      <c r="B1289" s="1">
        <v>200000</v>
      </c>
      <c r="C1289" s="1">
        <v>2457215.3220000002</v>
      </c>
      <c r="D1289" s="1">
        <v>2165.8910000000001</v>
      </c>
      <c r="E1289" s="1">
        <v>120.2</v>
      </c>
      <c r="F1289" s="1">
        <v>124.3</v>
      </c>
      <c r="G1289" s="8">
        <f t="shared" si="305"/>
        <v>116.08931506849305</v>
      </c>
      <c r="H1289" s="5">
        <v>100</v>
      </c>
      <c r="I1289" s="8">
        <f t="shared" si="306"/>
        <v>106.31780821917808</v>
      </c>
      <c r="K1289">
        <f t="shared" si="307"/>
        <v>116.08931506849305</v>
      </c>
      <c r="L1289">
        <f t="shared" si="309"/>
        <v>116.08931506849305</v>
      </c>
      <c r="M1289">
        <f t="shared" si="308"/>
        <v>117.15890410958903</v>
      </c>
      <c r="N1289" s="20">
        <f t="shared" si="310"/>
        <v>0.92135011776485953</v>
      </c>
      <c r="P1289">
        <f t="shared" si="311"/>
        <v>116.62731506849315</v>
      </c>
      <c r="Q1289" s="20">
        <f t="shared" si="312"/>
        <v>0.46343627721697089</v>
      </c>
      <c r="S1289">
        <f t="shared" si="313"/>
        <v>117.69049315068493</v>
      </c>
      <c r="T1289" s="20">
        <f t="shared" si="314"/>
        <v>1.3792639583127624</v>
      </c>
      <c r="U1289">
        <f t="shared" si="315"/>
        <v>106.31780821917808</v>
      </c>
      <c r="V1289">
        <f t="shared" si="316"/>
        <v>104.1786301369861</v>
      </c>
      <c r="W1289" s="20">
        <f t="shared" si="317"/>
        <v>-2.012059990723273</v>
      </c>
      <c r="Y1289">
        <f t="shared" si="318"/>
        <v>105.22041643835597</v>
      </c>
      <c r="Z1289" s="9">
        <f t="shared" si="319"/>
        <v>-1.0973917808221074</v>
      </c>
      <c r="AB1289">
        <f t="shared" si="320"/>
        <v>103.13684383561623</v>
      </c>
      <c r="AC1289" s="9">
        <f t="shared" si="321"/>
        <v>-3.1809643835618435</v>
      </c>
    </row>
    <row r="1290" spans="1:29">
      <c r="A1290" s="1">
        <v>20150712</v>
      </c>
      <c r="B1290" s="1">
        <v>200000</v>
      </c>
      <c r="C1290" s="1">
        <v>2457216.3220000002</v>
      </c>
      <c r="D1290" s="1">
        <v>2165.9279999999999</v>
      </c>
      <c r="E1290" s="1">
        <v>116</v>
      </c>
      <c r="F1290" s="1">
        <v>119.9</v>
      </c>
      <c r="G1290" s="8">
        <f t="shared" si="305"/>
        <v>115.9756164383561</v>
      </c>
      <c r="H1290" s="5">
        <v>93</v>
      </c>
      <c r="I1290" s="8">
        <f t="shared" si="306"/>
        <v>106.1041095890411</v>
      </c>
      <c r="K1290">
        <f t="shared" si="307"/>
        <v>115.9756164383561</v>
      </c>
      <c r="L1290">
        <f t="shared" si="309"/>
        <v>115.9756164383561</v>
      </c>
      <c r="M1290">
        <f t="shared" si="308"/>
        <v>117.05205479452056</v>
      </c>
      <c r="N1290" s="20">
        <f t="shared" si="310"/>
        <v>0.92815920209969249</v>
      </c>
      <c r="P1290">
        <f t="shared" si="311"/>
        <v>116.52153424657534</v>
      </c>
      <c r="Q1290" s="20">
        <f t="shared" si="312"/>
        <v>0.47071774652684439</v>
      </c>
      <c r="S1290">
        <f t="shared" si="313"/>
        <v>117.58257534246576</v>
      </c>
      <c r="T1290" s="20">
        <f t="shared" si="314"/>
        <v>1.3856006576725406</v>
      </c>
      <c r="U1290">
        <f t="shared" si="315"/>
        <v>106.1041095890411</v>
      </c>
      <c r="V1290">
        <f t="shared" si="316"/>
        <v>103.9512328767122</v>
      </c>
      <c r="W1290" s="20">
        <f t="shared" si="317"/>
        <v>-2.0290229291469899</v>
      </c>
      <c r="Y1290">
        <f t="shared" si="318"/>
        <v>104.99074520547931</v>
      </c>
      <c r="Z1290" s="9">
        <f t="shared" si="319"/>
        <v>-1.1133643835617875</v>
      </c>
      <c r="AB1290">
        <f t="shared" si="320"/>
        <v>102.91172054794508</v>
      </c>
      <c r="AC1290" s="9">
        <f t="shared" si="321"/>
        <v>-3.1923890410960212</v>
      </c>
    </row>
    <row r="1291" spans="1:29">
      <c r="A1291" s="1">
        <v>20150713</v>
      </c>
      <c r="B1291" s="1">
        <v>200000</v>
      </c>
      <c r="C1291" s="1">
        <v>2457217.3220000002</v>
      </c>
      <c r="D1291" s="1">
        <v>2165.9650000000001</v>
      </c>
      <c r="E1291" s="1">
        <v>110.1</v>
      </c>
      <c r="F1291" s="1">
        <v>113.8</v>
      </c>
      <c r="G1291" s="8">
        <f t="shared" si="305"/>
        <v>115.85479452054788</v>
      </c>
      <c r="H1291" s="5">
        <v>58</v>
      </c>
      <c r="I1291" s="8">
        <f t="shared" si="306"/>
        <v>105.76986301369863</v>
      </c>
      <c r="K1291">
        <f t="shared" si="307"/>
        <v>115.85479452054788</v>
      </c>
      <c r="L1291">
        <f t="shared" si="309"/>
        <v>115.85479452054788</v>
      </c>
      <c r="M1291">
        <f t="shared" si="308"/>
        <v>116.88493150684931</v>
      </c>
      <c r="N1291" s="20">
        <f t="shared" si="310"/>
        <v>0.88916215385349062</v>
      </c>
      <c r="P1291">
        <f t="shared" si="311"/>
        <v>116.35608219178081</v>
      </c>
      <c r="Q1291" s="20">
        <f t="shared" si="312"/>
        <v>0.43268616832601481</v>
      </c>
      <c r="S1291">
        <f t="shared" si="313"/>
        <v>117.41378082191781</v>
      </c>
      <c r="T1291" s="20">
        <f t="shared" si="314"/>
        <v>1.3456381393809522</v>
      </c>
      <c r="U1291">
        <f t="shared" si="315"/>
        <v>105.76986301369863</v>
      </c>
      <c r="V1291">
        <f t="shared" si="316"/>
        <v>103.70958904109577</v>
      </c>
      <c r="W1291" s="20">
        <f t="shared" si="317"/>
        <v>-1.9478837486402227</v>
      </c>
      <c r="Y1291">
        <f t="shared" si="318"/>
        <v>104.74668493150672</v>
      </c>
      <c r="Z1291" s="9">
        <f t="shared" si="319"/>
        <v>-1.0231780821919045</v>
      </c>
      <c r="AB1291">
        <f t="shared" si="320"/>
        <v>102.67249315068482</v>
      </c>
      <c r="AC1291" s="9">
        <f t="shared" si="321"/>
        <v>-3.0973698630138102</v>
      </c>
    </row>
    <row r="1292" spans="1:29">
      <c r="A1292" s="1">
        <v>20150714</v>
      </c>
      <c r="B1292" s="1">
        <v>200000</v>
      </c>
      <c r="C1292" s="1">
        <v>2457218.3220000002</v>
      </c>
      <c r="D1292" s="1">
        <v>2166.0010000000002</v>
      </c>
      <c r="E1292" s="1">
        <v>105.2</v>
      </c>
      <c r="F1292" s="1">
        <v>108.7</v>
      </c>
      <c r="G1292" s="8">
        <f t="shared" si="305"/>
        <v>115.71397260273966</v>
      </c>
      <c r="H1292" s="5">
        <v>65</v>
      </c>
      <c r="I1292" s="8">
        <f t="shared" si="306"/>
        <v>105.57534246575342</v>
      </c>
      <c r="K1292">
        <f t="shared" si="307"/>
        <v>115.71397260273966</v>
      </c>
      <c r="L1292">
        <f t="shared" si="309"/>
        <v>115.71397260273966</v>
      </c>
      <c r="M1292">
        <f t="shared" si="308"/>
        <v>116.7876712328767</v>
      </c>
      <c r="N1292" s="20">
        <f t="shared" si="310"/>
        <v>0.92789021583692488</v>
      </c>
      <c r="P1292">
        <f t="shared" si="311"/>
        <v>116.25979452054794</v>
      </c>
      <c r="Q1292" s="20">
        <f t="shared" si="312"/>
        <v>0.47169923003349368</v>
      </c>
      <c r="S1292">
        <f t="shared" si="313"/>
        <v>117.31554794520548</v>
      </c>
      <c r="T1292" s="20">
        <f t="shared" si="314"/>
        <v>1.3840812016403703</v>
      </c>
      <c r="U1292">
        <f t="shared" si="315"/>
        <v>105.57534246575342</v>
      </c>
      <c r="V1292">
        <f t="shared" si="316"/>
        <v>103.42794520547932</v>
      </c>
      <c r="W1292" s="20">
        <f t="shared" si="317"/>
        <v>-2.0339950694175428</v>
      </c>
      <c r="Y1292">
        <f t="shared" si="318"/>
        <v>104.46222465753411</v>
      </c>
      <c r="Z1292" s="9">
        <f t="shared" si="319"/>
        <v>-1.1131178082193145</v>
      </c>
      <c r="AB1292">
        <f t="shared" si="320"/>
        <v>102.39366575342453</v>
      </c>
      <c r="AC1292" s="9">
        <f t="shared" si="321"/>
        <v>-3.1816767123288936</v>
      </c>
    </row>
    <row r="1293" spans="1:29">
      <c r="A1293" s="1">
        <v>20150715</v>
      </c>
      <c r="B1293" s="1">
        <v>200000</v>
      </c>
      <c r="C1293" s="1">
        <v>2457219.3220000002</v>
      </c>
      <c r="D1293" s="1">
        <v>2166.038</v>
      </c>
      <c r="E1293" s="1">
        <v>101</v>
      </c>
      <c r="F1293" s="1">
        <v>104.4</v>
      </c>
      <c r="G1293" s="8">
        <f t="shared" si="305"/>
        <v>115.59753424657526</v>
      </c>
      <c r="H1293" s="5">
        <v>90</v>
      </c>
      <c r="I1293" s="8">
        <f t="shared" si="306"/>
        <v>105.33424657534246</v>
      </c>
      <c r="K1293">
        <f t="shared" si="307"/>
        <v>115.59753424657526</v>
      </c>
      <c r="L1293">
        <f t="shared" si="309"/>
        <v>115.59753424657526</v>
      </c>
      <c r="M1293">
        <f t="shared" si="308"/>
        <v>116.66712328767123</v>
      </c>
      <c r="N1293" s="20">
        <f t="shared" si="310"/>
        <v>0.92526977159779733</v>
      </c>
      <c r="P1293">
        <f t="shared" si="311"/>
        <v>116.14045205479451</v>
      </c>
      <c r="Q1293" s="20">
        <f t="shared" si="312"/>
        <v>0.46966210114929652</v>
      </c>
      <c r="S1293">
        <f t="shared" si="313"/>
        <v>117.19379452054795</v>
      </c>
      <c r="T1293" s="20">
        <f t="shared" si="314"/>
        <v>1.3808774420462839</v>
      </c>
      <c r="U1293">
        <f t="shared" si="315"/>
        <v>105.33424657534246</v>
      </c>
      <c r="V1293">
        <f t="shared" si="316"/>
        <v>103.19506849315053</v>
      </c>
      <c r="W1293" s="20">
        <f t="shared" si="317"/>
        <v>-2.0308476604157732</v>
      </c>
      <c r="Y1293">
        <f t="shared" si="318"/>
        <v>104.22701917808203</v>
      </c>
      <c r="Z1293" s="9">
        <f t="shared" si="319"/>
        <v>-1.1072273972604307</v>
      </c>
      <c r="AB1293">
        <f t="shared" si="320"/>
        <v>102.16311780821903</v>
      </c>
      <c r="AC1293" s="9">
        <f t="shared" si="321"/>
        <v>-3.1711287671234345</v>
      </c>
    </row>
    <row r="1294" spans="1:29">
      <c r="A1294" s="1">
        <v>20150716</v>
      </c>
      <c r="B1294" s="1">
        <v>200000</v>
      </c>
      <c r="C1294" s="1">
        <v>2457220.3220000002</v>
      </c>
      <c r="D1294" s="1">
        <v>2166.0749999999998</v>
      </c>
      <c r="E1294" s="1">
        <v>99.6</v>
      </c>
      <c r="F1294" s="1">
        <v>102.9</v>
      </c>
      <c r="G1294" s="8">
        <f t="shared" si="305"/>
        <v>115.49534246575335</v>
      </c>
      <c r="H1294" s="5">
        <v>83</v>
      </c>
      <c r="I1294" s="8">
        <f t="shared" si="306"/>
        <v>105.13424657534246</v>
      </c>
      <c r="K1294">
        <f t="shared" si="307"/>
        <v>115.49534246575335</v>
      </c>
      <c r="L1294">
        <f t="shared" si="309"/>
        <v>115.49534246575335</v>
      </c>
      <c r="M1294">
        <f t="shared" si="308"/>
        <v>116.56712328767122</v>
      </c>
      <c r="N1294" s="20">
        <f t="shared" si="310"/>
        <v>0.92798618458201076</v>
      </c>
      <c r="P1294">
        <f t="shared" si="311"/>
        <v>116.04145205479452</v>
      </c>
      <c r="Q1294" s="20">
        <f t="shared" si="312"/>
        <v>0.47284122232295545</v>
      </c>
      <c r="S1294">
        <f t="shared" si="313"/>
        <v>117.09279452054794</v>
      </c>
      <c r="T1294" s="20">
        <f t="shared" si="314"/>
        <v>1.3831311468410519</v>
      </c>
      <c r="U1294">
        <f t="shared" si="315"/>
        <v>105.13424657534246</v>
      </c>
      <c r="V1294">
        <f t="shared" si="316"/>
        <v>102.99068493150671</v>
      </c>
      <c r="W1294" s="20">
        <f t="shared" si="317"/>
        <v>-2.0388804919999188</v>
      </c>
      <c r="Y1294">
        <f t="shared" si="318"/>
        <v>104.02059178082177</v>
      </c>
      <c r="Z1294" s="9">
        <f t="shared" si="319"/>
        <v>-1.1136547945206843</v>
      </c>
      <c r="AB1294">
        <f t="shared" si="320"/>
        <v>101.96077808219164</v>
      </c>
      <c r="AC1294" s="9">
        <f t="shared" si="321"/>
        <v>-3.1734684931508208</v>
      </c>
    </row>
    <row r="1295" spans="1:29">
      <c r="A1295" s="1">
        <v>20150717</v>
      </c>
      <c r="B1295" s="1">
        <v>200000</v>
      </c>
      <c r="C1295" s="1">
        <v>2457221.3220000002</v>
      </c>
      <c r="D1295" s="1">
        <v>2166.1109999999999</v>
      </c>
      <c r="E1295" s="1">
        <v>97.4</v>
      </c>
      <c r="F1295" s="1">
        <v>100.6</v>
      </c>
      <c r="G1295" s="8">
        <f t="shared" si="305"/>
        <v>115.42136986301362</v>
      </c>
      <c r="H1295" s="5">
        <v>82</v>
      </c>
      <c r="I1295" s="8">
        <f t="shared" si="306"/>
        <v>105.07671232876713</v>
      </c>
      <c r="K1295">
        <f t="shared" si="307"/>
        <v>115.42136986301362</v>
      </c>
      <c r="L1295">
        <f t="shared" si="309"/>
        <v>115.42136986301362</v>
      </c>
      <c r="M1295">
        <f t="shared" si="308"/>
        <v>116.53835616438357</v>
      </c>
      <c r="N1295" s="20">
        <f t="shared" si="310"/>
        <v>0.96774652968998964</v>
      </c>
      <c r="P1295">
        <f t="shared" si="311"/>
        <v>116.01297260273972</v>
      </c>
      <c r="Q1295" s="20">
        <f t="shared" si="312"/>
        <v>0.51255910446066366</v>
      </c>
      <c r="S1295">
        <f t="shared" si="313"/>
        <v>117.06373972602739</v>
      </c>
      <c r="T1295" s="20">
        <f t="shared" si="314"/>
        <v>1.4229339549192588</v>
      </c>
      <c r="U1295">
        <f t="shared" si="315"/>
        <v>105.07671232876713</v>
      </c>
      <c r="V1295">
        <f t="shared" si="316"/>
        <v>102.84273972602725</v>
      </c>
      <c r="W1295" s="20">
        <f t="shared" si="317"/>
        <v>-2.1260396839883668</v>
      </c>
      <c r="Y1295">
        <f t="shared" si="318"/>
        <v>103.87116712328752</v>
      </c>
      <c r="Z1295" s="9">
        <f t="shared" si="319"/>
        <v>-1.2055452054796092</v>
      </c>
      <c r="AB1295">
        <f t="shared" si="320"/>
        <v>101.81431232876697</v>
      </c>
      <c r="AC1295" s="9">
        <f t="shared" si="321"/>
        <v>-3.2624000000001563</v>
      </c>
    </row>
    <row r="1296" spans="1:29">
      <c r="A1296" s="1">
        <v>20150718</v>
      </c>
      <c r="B1296" s="1">
        <v>200000</v>
      </c>
      <c r="C1296" s="1">
        <v>2457222.3220000002</v>
      </c>
      <c r="D1296" s="1">
        <v>2166.1480000000001</v>
      </c>
      <c r="E1296" s="1">
        <v>96</v>
      </c>
      <c r="F1296" s="1">
        <v>99.1</v>
      </c>
      <c r="G1296" s="8">
        <f t="shared" si="305"/>
        <v>115.35561643835609</v>
      </c>
      <c r="H1296" s="5">
        <v>78</v>
      </c>
      <c r="I1296" s="8">
        <f t="shared" ref="I1296:I1335" si="322">AVERAGE(H1114:H1478)</f>
        <v>105.11780821917809</v>
      </c>
      <c r="K1296">
        <f t="shared" si="307"/>
        <v>115.35561643835609</v>
      </c>
      <c r="L1296">
        <f t="shared" si="309"/>
        <v>115.35561643835609</v>
      </c>
      <c r="M1296">
        <f t="shared" si="308"/>
        <v>116.55890410958904</v>
      </c>
      <c r="N1296" s="20">
        <f t="shared" si="310"/>
        <v>1.043111474226265</v>
      </c>
      <c r="P1296">
        <f t="shared" si="311"/>
        <v>116.03331506849315</v>
      </c>
      <c r="Q1296" s="20">
        <f t="shared" si="312"/>
        <v>0.58748646235113711</v>
      </c>
      <c r="S1296">
        <f t="shared" si="313"/>
        <v>117.08449315068493</v>
      </c>
      <c r="T1296" s="20">
        <f t="shared" si="314"/>
        <v>1.4987364861014214</v>
      </c>
      <c r="U1296">
        <f t="shared" si="315"/>
        <v>105.11780821917809</v>
      </c>
      <c r="V1296">
        <f t="shared" si="316"/>
        <v>102.71123287671219</v>
      </c>
      <c r="W1296" s="20">
        <f t="shared" si="317"/>
        <v>-2.2894078398666977</v>
      </c>
      <c r="Y1296">
        <f t="shared" si="318"/>
        <v>103.73834520547931</v>
      </c>
      <c r="Z1296" s="9">
        <f t="shared" si="319"/>
        <v>-1.379463013698782</v>
      </c>
      <c r="AB1296">
        <f t="shared" si="320"/>
        <v>101.68412054794507</v>
      </c>
      <c r="AC1296" s="9">
        <f t="shared" si="321"/>
        <v>-3.4336876712330171</v>
      </c>
    </row>
    <row r="1297" spans="1:29">
      <c r="A1297" s="1">
        <v>20150719</v>
      </c>
      <c r="B1297" s="1">
        <v>200000</v>
      </c>
      <c r="C1297" s="1">
        <v>2457223.3220000002</v>
      </c>
      <c r="D1297" s="1">
        <v>2166.1849999999999</v>
      </c>
      <c r="E1297" s="1">
        <v>99.4</v>
      </c>
      <c r="F1297" s="1">
        <v>102.6</v>
      </c>
      <c r="G1297" s="8">
        <f t="shared" si="305"/>
        <v>115.29917808219169</v>
      </c>
      <c r="H1297" s="5">
        <v>75</v>
      </c>
      <c r="I1297" s="8">
        <f t="shared" si="322"/>
        <v>105.0931506849315</v>
      </c>
      <c r="K1297">
        <f t="shared" si="307"/>
        <v>115.29917808219169</v>
      </c>
      <c r="L1297">
        <f t="shared" si="309"/>
        <v>115.29917808219169</v>
      </c>
      <c r="M1297">
        <f t="shared" si="308"/>
        <v>116.54657534246576</v>
      </c>
      <c r="N1297" s="20">
        <f t="shared" si="310"/>
        <v>1.0818787098246787</v>
      </c>
      <c r="P1297">
        <f t="shared" si="311"/>
        <v>116.02110958904109</v>
      </c>
      <c r="Q1297" s="20">
        <f t="shared" si="312"/>
        <v>0.62613760033465837</v>
      </c>
      <c r="S1297">
        <f t="shared" si="313"/>
        <v>117.0720410958904</v>
      </c>
      <c r="T1297" s="20">
        <f t="shared" si="314"/>
        <v>1.5376198193146848</v>
      </c>
      <c r="U1297">
        <f t="shared" si="315"/>
        <v>105.0931506849315</v>
      </c>
      <c r="V1297">
        <f t="shared" si="316"/>
        <v>102.59835616438338</v>
      </c>
      <c r="W1297" s="20">
        <f t="shared" si="317"/>
        <v>-2.3738887875076671</v>
      </c>
      <c r="Y1297">
        <f t="shared" si="318"/>
        <v>103.62433972602722</v>
      </c>
      <c r="Z1297" s="9">
        <f t="shared" si="319"/>
        <v>-1.4688109589042853</v>
      </c>
      <c r="AB1297">
        <f t="shared" si="320"/>
        <v>101.57237260273953</v>
      </c>
      <c r="AC1297" s="9">
        <f t="shared" si="321"/>
        <v>-3.5207780821919674</v>
      </c>
    </row>
    <row r="1298" spans="1:29">
      <c r="A1298" s="1">
        <v>20150720</v>
      </c>
      <c r="B1298" s="1">
        <v>200000</v>
      </c>
      <c r="C1298" s="1">
        <v>2457224.3220000002</v>
      </c>
      <c r="D1298" s="1">
        <v>2166.221</v>
      </c>
      <c r="E1298" s="1">
        <v>93.2</v>
      </c>
      <c r="F1298" s="1">
        <v>96.3</v>
      </c>
      <c r="G1298" s="8">
        <f t="shared" si="305"/>
        <v>115.23068493150676</v>
      </c>
      <c r="H1298" s="5">
        <v>47</v>
      </c>
      <c r="I1298" s="8">
        <f t="shared" si="322"/>
        <v>104.96986301369863</v>
      </c>
      <c r="K1298">
        <f t="shared" si="307"/>
        <v>115.23068493150676</v>
      </c>
      <c r="L1298">
        <f t="shared" si="309"/>
        <v>115.23068493150676</v>
      </c>
      <c r="M1298">
        <f t="shared" si="308"/>
        <v>116.48493150684931</v>
      </c>
      <c r="N1298" s="20">
        <f t="shared" si="310"/>
        <v>1.0884657815650911</v>
      </c>
      <c r="P1298">
        <f t="shared" si="311"/>
        <v>115.96008219178083</v>
      </c>
      <c r="Q1298" s="20">
        <f t="shared" si="312"/>
        <v>0.63298873968129499</v>
      </c>
      <c r="S1298">
        <f t="shared" si="313"/>
        <v>117.00978082191781</v>
      </c>
      <c r="T1298" s="20">
        <f t="shared" si="314"/>
        <v>1.5439428234489441</v>
      </c>
      <c r="U1298">
        <f t="shared" si="315"/>
        <v>104.96986301369863</v>
      </c>
      <c r="V1298">
        <f t="shared" si="316"/>
        <v>102.46136986301352</v>
      </c>
      <c r="W1298" s="20">
        <f t="shared" si="317"/>
        <v>-2.389726992744329</v>
      </c>
      <c r="Y1298">
        <f t="shared" si="318"/>
        <v>103.48598356164365</v>
      </c>
      <c r="Z1298" s="9">
        <f t="shared" si="319"/>
        <v>-1.4838794520549783</v>
      </c>
      <c r="AB1298">
        <f t="shared" si="320"/>
        <v>101.43675616438338</v>
      </c>
      <c r="AC1298" s="9">
        <f t="shared" si="321"/>
        <v>-3.5331068493152458</v>
      </c>
    </row>
    <row r="1299" spans="1:29">
      <c r="A1299" s="1">
        <v>20150721</v>
      </c>
      <c r="B1299" s="1">
        <v>200000</v>
      </c>
      <c r="C1299" s="1">
        <v>2457225.3220000002</v>
      </c>
      <c r="D1299" s="1">
        <v>2166.2579999999998</v>
      </c>
      <c r="E1299" s="1">
        <v>91</v>
      </c>
      <c r="F1299" s="1">
        <v>94</v>
      </c>
      <c r="G1299" s="8">
        <f t="shared" si="305"/>
        <v>115.14438356164375</v>
      </c>
      <c r="H1299" s="5">
        <v>52</v>
      </c>
      <c r="I1299" s="8">
        <f t="shared" si="322"/>
        <v>104.88219178082191</v>
      </c>
      <c r="K1299">
        <f t="shared" si="307"/>
        <v>115.14438356164375</v>
      </c>
      <c r="L1299">
        <f t="shared" si="309"/>
        <v>115.14438356164375</v>
      </c>
      <c r="M1299">
        <f t="shared" si="308"/>
        <v>116.44109589041096</v>
      </c>
      <c r="N1299" s="20">
        <f t="shared" si="310"/>
        <v>1.126162031231857</v>
      </c>
      <c r="P1299">
        <f t="shared" si="311"/>
        <v>115.91668493150684</v>
      </c>
      <c r="Q1299" s="20">
        <f t="shared" si="312"/>
        <v>0.67072430801596283</v>
      </c>
      <c r="S1299">
        <f t="shared" si="313"/>
        <v>116.96550684931506</v>
      </c>
      <c r="T1299" s="20">
        <f t="shared" si="314"/>
        <v>1.5815997544477369</v>
      </c>
      <c r="U1299">
        <f t="shared" si="315"/>
        <v>104.88219178082191</v>
      </c>
      <c r="V1299">
        <f t="shared" si="316"/>
        <v>102.2887671232875</v>
      </c>
      <c r="W1299" s="20">
        <f t="shared" si="317"/>
        <v>-2.4727025756231598</v>
      </c>
      <c r="Y1299">
        <f t="shared" si="318"/>
        <v>103.31165479452038</v>
      </c>
      <c r="Z1299" s="9">
        <f t="shared" si="319"/>
        <v>-1.5705369863015337</v>
      </c>
      <c r="AB1299">
        <f t="shared" si="320"/>
        <v>101.26587945205462</v>
      </c>
      <c r="AC1299" s="9">
        <f t="shared" si="321"/>
        <v>-3.6163123287672931</v>
      </c>
    </row>
    <row r="1300" spans="1:29">
      <c r="A1300" s="1">
        <v>20150722</v>
      </c>
      <c r="B1300" s="1">
        <v>200000</v>
      </c>
      <c r="C1300" s="1">
        <v>2457226.3220000002</v>
      </c>
      <c r="D1300" s="1">
        <v>2166.2950000000001</v>
      </c>
      <c r="E1300" s="1">
        <v>89</v>
      </c>
      <c r="F1300" s="1">
        <v>91.9</v>
      </c>
      <c r="G1300" s="8">
        <f t="shared" si="305"/>
        <v>115.07753424657527</v>
      </c>
      <c r="H1300" s="5">
        <v>46</v>
      </c>
      <c r="I1300" s="8">
        <f t="shared" si="322"/>
        <v>104.86301369863014</v>
      </c>
      <c r="K1300">
        <f t="shared" si="307"/>
        <v>115.07753424657527</v>
      </c>
      <c r="L1300">
        <f t="shared" si="309"/>
        <v>115.07753424657527</v>
      </c>
      <c r="M1300">
        <f t="shared" si="308"/>
        <v>116.43150684931507</v>
      </c>
      <c r="N1300" s="20">
        <f t="shared" si="310"/>
        <v>1.1765742215493304</v>
      </c>
      <c r="P1300">
        <f t="shared" si="311"/>
        <v>115.90719178082192</v>
      </c>
      <c r="Q1300" s="20">
        <f t="shared" si="312"/>
        <v>0.72095525827739948</v>
      </c>
      <c r="S1300">
        <f t="shared" si="313"/>
        <v>116.95582191780822</v>
      </c>
      <c r="T1300" s="20">
        <f t="shared" si="314"/>
        <v>1.6321931848212614</v>
      </c>
      <c r="U1300">
        <f t="shared" si="315"/>
        <v>104.86301369863014</v>
      </c>
      <c r="V1300">
        <f t="shared" si="316"/>
        <v>102.15506849315054</v>
      </c>
      <c r="W1300" s="20">
        <f t="shared" si="317"/>
        <v>-2.5823644676683273</v>
      </c>
      <c r="Y1300">
        <f t="shared" si="318"/>
        <v>103.17661917808205</v>
      </c>
      <c r="Z1300" s="9">
        <f t="shared" si="319"/>
        <v>-1.6863945205480915</v>
      </c>
      <c r="AB1300">
        <f t="shared" si="320"/>
        <v>101.13351780821903</v>
      </c>
      <c r="AC1300" s="9">
        <f t="shared" si="321"/>
        <v>-3.7294958904111155</v>
      </c>
    </row>
    <row r="1301" spans="1:29">
      <c r="A1301" s="1">
        <v>20150723</v>
      </c>
      <c r="B1301" s="1">
        <v>200000</v>
      </c>
      <c r="C1301" s="1">
        <v>2457227.3220000002</v>
      </c>
      <c r="D1301" s="1">
        <v>2166.3310000000001</v>
      </c>
      <c r="E1301" s="1">
        <v>89.4</v>
      </c>
      <c r="F1301" s="1">
        <v>92.2</v>
      </c>
      <c r="G1301" s="8">
        <f t="shared" si="305"/>
        <v>115.0246575342465</v>
      </c>
      <c r="H1301" s="5">
        <v>50</v>
      </c>
      <c r="I1301" s="8">
        <f t="shared" si="322"/>
        <v>104.86849315068493</v>
      </c>
      <c r="K1301">
        <f t="shared" si="307"/>
        <v>115.0246575342465</v>
      </c>
      <c r="L1301">
        <f t="shared" si="309"/>
        <v>115.0246575342465</v>
      </c>
      <c r="M1301">
        <f t="shared" si="308"/>
        <v>116.43424657534246</v>
      </c>
      <c r="N1301" s="20">
        <f t="shared" si="310"/>
        <v>1.2254668445122547</v>
      </c>
      <c r="P1301">
        <f t="shared" si="311"/>
        <v>115.90990410958904</v>
      </c>
      <c r="Q1301" s="20">
        <f t="shared" si="312"/>
        <v>0.76961461509152684</v>
      </c>
      <c r="S1301">
        <f t="shared" si="313"/>
        <v>116.95858904109589</v>
      </c>
      <c r="T1301" s="20">
        <f t="shared" si="314"/>
        <v>1.6813190739329826</v>
      </c>
      <c r="U1301">
        <f t="shared" si="315"/>
        <v>104.86849315068493</v>
      </c>
      <c r="V1301">
        <f t="shared" si="316"/>
        <v>102.049315068493</v>
      </c>
      <c r="W1301" s="20">
        <f t="shared" si="317"/>
        <v>-2.6882984559919834</v>
      </c>
      <c r="Y1301">
        <f t="shared" si="318"/>
        <v>103.06980821917793</v>
      </c>
      <c r="Z1301" s="9">
        <f t="shared" si="319"/>
        <v>-1.7986849315069977</v>
      </c>
      <c r="AB1301">
        <f t="shared" si="320"/>
        <v>101.02882191780807</v>
      </c>
      <c r="AC1301" s="9">
        <f t="shared" si="321"/>
        <v>-3.8396712328768534</v>
      </c>
    </row>
    <row r="1302" spans="1:29">
      <c r="A1302" s="1">
        <v>20150724</v>
      </c>
      <c r="B1302" s="1">
        <v>200000</v>
      </c>
      <c r="C1302" s="1">
        <v>2457228.3220000002</v>
      </c>
      <c r="D1302" s="1">
        <v>2166.3679999999999</v>
      </c>
      <c r="E1302" s="1">
        <v>92.2</v>
      </c>
      <c r="F1302" s="1">
        <v>95.2</v>
      </c>
      <c r="G1302" s="22">
        <f t="shared" si="305"/>
        <v>114.97178082191775</v>
      </c>
      <c r="H1302" s="5">
        <v>58</v>
      </c>
      <c r="I1302" s="8">
        <f t="shared" si="322"/>
        <v>104.84383561643835</v>
      </c>
      <c r="K1302">
        <f t="shared" si="307"/>
        <v>114.97178082191775</v>
      </c>
      <c r="L1302">
        <f>AVERAGE(L184:L1301)</f>
        <v>129.46385031979784</v>
      </c>
      <c r="M1302">
        <f>AVERAGE(M184:M1301)</f>
        <v>129.86225647560468</v>
      </c>
      <c r="N1302" s="21">
        <f>M1302/13021</f>
        <v>9.9732936391678587E-3</v>
      </c>
      <c r="P1302">
        <f t="shared" si="311"/>
        <v>115.89769863013699</v>
      </c>
      <c r="Q1302" s="21">
        <f>AVERAGE(Q184:Q1301)</f>
        <v>-0.30945773819415623</v>
      </c>
      <c r="S1302">
        <f t="shared" si="313"/>
        <v>116.94613698630137</v>
      </c>
      <c r="T1302" s="21">
        <f>AVERAGE(T184:T1301)</f>
        <v>0.70029658513752546</v>
      </c>
      <c r="U1302">
        <f>AVERAGE(U184:U1301)</f>
        <v>131.72451295120925</v>
      </c>
      <c r="V1302">
        <f>AVERAGE(V184:V1301)</f>
        <v>130.92770063959634</v>
      </c>
      <c r="W1302" s="21">
        <f>V1302/U1302*100-100</f>
        <v>-0.60490814789199021</v>
      </c>
      <c r="Y1302">
        <f t="shared" si="318"/>
        <v>102.96299726027385</v>
      </c>
      <c r="Z1302" s="21">
        <f>AVERAGE(Z184:Z1301)</f>
        <v>0.51246469478271406</v>
      </c>
      <c r="AB1302">
        <f t="shared" si="320"/>
        <v>100.92412602739714</v>
      </c>
      <c r="AC1302" s="21">
        <f>AVERAGE(AC184:AC1301)</f>
        <v>-2.1060893180092135</v>
      </c>
    </row>
    <row r="1303" spans="1:29">
      <c r="A1303" s="1">
        <v>20150725</v>
      </c>
      <c r="B1303" s="1">
        <v>200000</v>
      </c>
      <c r="C1303" s="1">
        <v>2457229.3220000002</v>
      </c>
      <c r="D1303" s="1">
        <v>2166.4050000000002</v>
      </c>
      <c r="E1303" s="1">
        <v>94</v>
      </c>
      <c r="F1303" s="1">
        <v>96.9</v>
      </c>
      <c r="G1303" s="8">
        <f t="shared" si="305"/>
        <v>114.91287671232872</v>
      </c>
      <c r="H1303" s="5">
        <v>54</v>
      </c>
      <c r="I1303" s="8">
        <f t="shared" si="322"/>
        <v>104.74794520547945</v>
      </c>
      <c r="K1303">
        <f t="shared" si="307"/>
        <v>114.91287671232872</v>
      </c>
      <c r="N1303" s="9"/>
      <c r="Q1303" s="9"/>
      <c r="T1303" s="9"/>
      <c r="W1303" s="9"/>
    </row>
    <row r="1304" spans="1:29">
      <c r="A1304" s="1">
        <v>20150726</v>
      </c>
      <c r="B1304" s="1">
        <v>200000</v>
      </c>
      <c r="C1304" s="1">
        <v>2457230.3220000002</v>
      </c>
      <c r="D1304" s="1">
        <v>2166.4409999999998</v>
      </c>
      <c r="E1304" s="1">
        <v>97</v>
      </c>
      <c r="F1304" s="1">
        <v>100.1</v>
      </c>
      <c r="G1304" s="8">
        <f t="shared" si="305"/>
        <v>114.85589041095885</v>
      </c>
      <c r="H1304" s="5">
        <v>57</v>
      </c>
      <c r="I1304" s="8">
        <f t="shared" si="322"/>
        <v>104.79452054794521</v>
      </c>
      <c r="K1304">
        <f t="shared" si="307"/>
        <v>114.85589041095885</v>
      </c>
      <c r="N1304" s="9"/>
      <c r="Q1304" s="9"/>
      <c r="T1304" s="9"/>
      <c r="W1304" s="9"/>
    </row>
    <row r="1305" spans="1:29">
      <c r="A1305" s="1">
        <v>20150727</v>
      </c>
      <c r="B1305" s="1">
        <v>200000</v>
      </c>
      <c r="C1305" s="1">
        <v>2457231.3220000002</v>
      </c>
      <c r="D1305" s="1">
        <v>2166.4780000000001</v>
      </c>
      <c r="E1305" s="1">
        <v>100.1</v>
      </c>
      <c r="F1305" s="1">
        <v>103.2</v>
      </c>
      <c r="G1305" s="8">
        <f t="shared" si="305"/>
        <v>114.80547945205475</v>
      </c>
      <c r="H1305" s="5">
        <v>84</v>
      </c>
      <c r="I1305" s="8">
        <f t="shared" si="322"/>
        <v>104.65753424657534</v>
      </c>
      <c r="K1305">
        <f t="shared" si="307"/>
        <v>114.80547945205475</v>
      </c>
      <c r="N1305" s="9"/>
      <c r="Q1305" s="9"/>
      <c r="T1305" s="9"/>
      <c r="W1305" s="9"/>
    </row>
    <row r="1306" spans="1:29">
      <c r="A1306" s="1">
        <v>20150728</v>
      </c>
      <c r="B1306" s="1">
        <v>200000</v>
      </c>
      <c r="C1306" s="1">
        <v>2457232.3220000002</v>
      </c>
      <c r="D1306" s="1">
        <v>2166.5149999999999</v>
      </c>
      <c r="E1306" s="1">
        <v>101.1</v>
      </c>
      <c r="F1306" s="1">
        <v>104.2</v>
      </c>
      <c r="G1306" s="8">
        <f t="shared" si="305"/>
        <v>114.71999999999997</v>
      </c>
      <c r="H1306" s="5">
        <v>107</v>
      </c>
      <c r="I1306" s="8">
        <f t="shared" si="322"/>
        <v>104.40547945205479</v>
      </c>
      <c r="K1306">
        <f t="shared" si="307"/>
        <v>114.71999999999997</v>
      </c>
      <c r="N1306" s="9"/>
      <c r="Q1306" s="9"/>
      <c r="T1306" s="9"/>
      <c r="W1306" s="9"/>
    </row>
    <row r="1307" spans="1:29">
      <c r="A1307" s="1">
        <v>20150729</v>
      </c>
      <c r="B1307" s="1">
        <v>200000</v>
      </c>
      <c r="C1307" s="1">
        <v>2457233.3220000002</v>
      </c>
      <c r="D1307" s="1">
        <v>2166.5509999999999</v>
      </c>
      <c r="E1307" s="1">
        <v>100.7</v>
      </c>
      <c r="F1307" s="1">
        <v>103.8</v>
      </c>
      <c r="G1307" s="8">
        <f t="shared" si="305"/>
        <v>114.59945205479451</v>
      </c>
      <c r="H1307" s="5">
        <v>130</v>
      </c>
      <c r="I1307" s="8">
        <f t="shared" si="322"/>
        <v>104.08767123287672</v>
      </c>
      <c r="K1307">
        <f t="shared" si="307"/>
        <v>114.59945205479451</v>
      </c>
      <c r="N1307" s="9"/>
      <c r="Q1307" s="9"/>
      <c r="T1307" s="9"/>
      <c r="W1307" s="9"/>
    </row>
    <row r="1308" spans="1:29">
      <c r="A1308" s="1">
        <v>20150730</v>
      </c>
      <c r="B1308" s="1">
        <v>200000</v>
      </c>
      <c r="C1308" s="1">
        <v>2457234.3220000002</v>
      </c>
      <c r="D1308" s="1">
        <v>2166.5880000000002</v>
      </c>
      <c r="E1308" s="1">
        <v>102</v>
      </c>
      <c r="F1308" s="1">
        <v>105.1</v>
      </c>
      <c r="G1308" s="8">
        <f t="shared" si="305"/>
        <v>114.46821917808218</v>
      </c>
      <c r="H1308" s="5">
        <v>131</v>
      </c>
      <c r="I1308" s="8">
        <f t="shared" si="322"/>
        <v>103.76164383561644</v>
      </c>
      <c r="K1308">
        <f t="shared" si="307"/>
        <v>114.46821917808218</v>
      </c>
      <c r="N1308" s="9"/>
      <c r="Q1308" s="9"/>
      <c r="T1308" s="9"/>
      <c r="W1308" s="9"/>
    </row>
    <row r="1309" spans="1:29">
      <c r="A1309" s="1">
        <v>20150731</v>
      </c>
      <c r="B1309" s="1">
        <v>200000</v>
      </c>
      <c r="C1309" s="1">
        <v>2457235.3220000002</v>
      </c>
      <c r="D1309" s="1">
        <v>2166.625</v>
      </c>
      <c r="E1309" s="1">
        <v>100.7</v>
      </c>
      <c r="F1309" s="1">
        <v>103.8</v>
      </c>
      <c r="G1309" s="8">
        <f t="shared" si="305"/>
        <v>114.29561643835615</v>
      </c>
      <c r="H1309" s="5">
        <v>99</v>
      </c>
      <c r="I1309" s="8">
        <f t="shared" si="322"/>
        <v>103.4</v>
      </c>
      <c r="K1309">
        <f t="shared" si="307"/>
        <v>114.29561643835615</v>
      </c>
      <c r="N1309" s="9"/>
      <c r="Q1309" s="9"/>
      <c r="T1309" s="9"/>
      <c r="W1309" s="9"/>
    </row>
    <row r="1310" spans="1:29">
      <c r="A1310" s="1">
        <v>20150801</v>
      </c>
      <c r="B1310" s="1">
        <v>200000</v>
      </c>
      <c r="C1310" s="1">
        <v>2457236.3220000002</v>
      </c>
      <c r="D1310" s="1">
        <v>2166.6610000000001</v>
      </c>
      <c r="E1310" s="1">
        <v>102.9</v>
      </c>
      <c r="F1310" s="1">
        <v>106</v>
      </c>
      <c r="G1310" s="8">
        <f t="shared" si="305"/>
        <v>114.15726027397258</v>
      </c>
      <c r="H1310" s="5">
        <v>99</v>
      </c>
      <c r="I1310" s="8">
        <f t="shared" si="322"/>
        <v>103.11232876712329</v>
      </c>
      <c r="K1310">
        <f t="shared" si="307"/>
        <v>114.15726027397258</v>
      </c>
      <c r="N1310" s="9"/>
      <c r="Q1310" s="9"/>
      <c r="T1310" s="9"/>
      <c r="W1310" s="9"/>
    </row>
    <row r="1311" spans="1:29">
      <c r="A1311" s="1">
        <v>20150802</v>
      </c>
      <c r="B1311" s="1">
        <v>200000</v>
      </c>
      <c r="C1311" s="1">
        <v>2457237.3220000002</v>
      </c>
      <c r="D1311" s="1">
        <v>2166.6979999999999</v>
      </c>
      <c r="E1311" s="1">
        <v>101.5</v>
      </c>
      <c r="F1311" s="1">
        <v>104.5</v>
      </c>
      <c r="G1311" s="8">
        <f t="shared" si="305"/>
        <v>114.01835616438355</v>
      </c>
      <c r="H1311" s="5">
        <v>102</v>
      </c>
      <c r="I1311" s="8">
        <f t="shared" si="322"/>
        <v>102.75342465753425</v>
      </c>
      <c r="K1311">
        <f t="shared" si="307"/>
        <v>114.01835616438355</v>
      </c>
      <c r="N1311" s="9"/>
      <c r="Q1311" s="9"/>
      <c r="T1311" s="9"/>
      <c r="W1311" s="9"/>
    </row>
    <row r="1312" spans="1:29">
      <c r="A1312" s="1">
        <v>20150803</v>
      </c>
      <c r="B1312" s="1">
        <v>200000</v>
      </c>
      <c r="C1312" s="1">
        <v>2457238.3220000002</v>
      </c>
      <c r="D1312" s="1">
        <v>2166.7350000000001</v>
      </c>
      <c r="E1312" s="1">
        <v>105.6</v>
      </c>
      <c r="F1312" s="1">
        <v>108.7</v>
      </c>
      <c r="G1312" s="8">
        <f t="shared" si="305"/>
        <v>113.90794520547945</v>
      </c>
      <c r="H1312" s="5">
        <v>161</v>
      </c>
      <c r="I1312" s="8">
        <f t="shared" si="322"/>
        <v>102.56438356164384</v>
      </c>
      <c r="K1312">
        <f t="shared" si="307"/>
        <v>113.90794520547945</v>
      </c>
      <c r="N1312" s="9"/>
      <c r="Q1312" s="9"/>
      <c r="T1312" s="9"/>
      <c r="W1312" s="9"/>
    </row>
    <row r="1313" spans="1:23">
      <c r="A1313" s="1">
        <v>20150804</v>
      </c>
      <c r="B1313" s="1">
        <v>200000</v>
      </c>
      <c r="C1313" s="1">
        <v>2457239.3220000002</v>
      </c>
      <c r="D1313" s="1">
        <v>2166.7710000000002</v>
      </c>
      <c r="E1313" s="1">
        <v>106.8</v>
      </c>
      <c r="F1313" s="1">
        <v>109.9</v>
      </c>
      <c r="G1313" s="8">
        <f t="shared" si="305"/>
        <v>113.79643835616437</v>
      </c>
      <c r="H1313" s="5">
        <v>96</v>
      </c>
      <c r="I1313" s="8">
        <f t="shared" si="322"/>
        <v>102.44109589041096</v>
      </c>
      <c r="K1313">
        <f t="shared" si="307"/>
        <v>113.79643835616437</v>
      </c>
      <c r="N1313" s="9"/>
      <c r="Q1313" s="9"/>
      <c r="T1313" s="9"/>
      <c r="W1313" s="9"/>
    </row>
    <row r="1314" spans="1:23">
      <c r="A1314" s="1">
        <v>20150805</v>
      </c>
      <c r="B1314" s="1">
        <v>200000</v>
      </c>
      <c r="C1314" s="1">
        <v>2457240.3220000002</v>
      </c>
      <c r="D1314" s="1">
        <v>2166.808</v>
      </c>
      <c r="E1314" s="1">
        <v>112.2</v>
      </c>
      <c r="F1314" s="1">
        <v>115.5</v>
      </c>
      <c r="G1314" s="8">
        <f t="shared" si="305"/>
        <v>113.6972602739726</v>
      </c>
      <c r="H1314" s="5">
        <v>87</v>
      </c>
      <c r="I1314" s="8">
        <f t="shared" si="322"/>
        <v>102.43013698630136</v>
      </c>
      <c r="K1314">
        <f t="shared" si="307"/>
        <v>113.6972602739726</v>
      </c>
      <c r="N1314" s="9"/>
      <c r="Q1314" s="9"/>
      <c r="T1314" s="9"/>
      <c r="W1314" s="9"/>
    </row>
    <row r="1315" spans="1:23">
      <c r="A1315" s="1">
        <v>20150806</v>
      </c>
      <c r="B1315" s="1">
        <v>170000</v>
      </c>
      <c r="C1315" s="1">
        <v>2457241.1970000002</v>
      </c>
      <c r="D1315" s="1">
        <v>2166.84</v>
      </c>
      <c r="E1315" s="1">
        <v>116.9</v>
      </c>
      <c r="F1315" s="1">
        <v>120.2</v>
      </c>
      <c r="G1315" s="8">
        <f t="shared" si="305"/>
        <v>113.61424657534248</v>
      </c>
      <c r="H1315" s="5">
        <v>130</v>
      </c>
      <c r="I1315" s="8">
        <f t="shared" si="322"/>
        <v>102.39452054794521</v>
      </c>
      <c r="K1315">
        <f t="shared" si="307"/>
        <v>113.61424657534248</v>
      </c>
      <c r="N1315" s="9"/>
      <c r="Q1315" s="9"/>
      <c r="T1315" s="9"/>
      <c r="W1315" s="9"/>
    </row>
    <row r="1316" spans="1:23">
      <c r="A1316" s="1">
        <v>20150807</v>
      </c>
      <c r="B1316" s="1">
        <v>200000</v>
      </c>
      <c r="C1316" s="1">
        <v>2457242.3220000002</v>
      </c>
      <c r="D1316" s="1">
        <v>2166.8809999999999</v>
      </c>
      <c r="E1316" s="1">
        <v>122.1</v>
      </c>
      <c r="F1316" s="1">
        <v>125.5</v>
      </c>
      <c r="G1316" s="8">
        <f t="shared" si="305"/>
        <v>113.55479452054794</v>
      </c>
      <c r="H1316" s="5">
        <v>144</v>
      </c>
      <c r="I1316" s="8">
        <f t="shared" si="322"/>
        <v>102.50410958904109</v>
      </c>
      <c r="K1316">
        <f t="shared" si="307"/>
        <v>113.55479452054794</v>
      </c>
      <c r="N1316" s="9"/>
      <c r="Q1316" s="9"/>
      <c r="T1316" s="9"/>
      <c r="W1316" s="9"/>
    </row>
    <row r="1317" spans="1:23">
      <c r="A1317" s="1">
        <v>20150808</v>
      </c>
      <c r="B1317" s="1">
        <v>200000</v>
      </c>
      <c r="C1317" s="1">
        <v>2457243.3220000002</v>
      </c>
      <c r="D1317" s="1">
        <v>2166.9180000000001</v>
      </c>
      <c r="E1317" s="1">
        <v>121</v>
      </c>
      <c r="F1317" s="1">
        <v>124.4</v>
      </c>
      <c r="G1317" s="8">
        <f t="shared" si="305"/>
        <v>113.48520547945208</v>
      </c>
      <c r="H1317" s="5">
        <v>98</v>
      </c>
      <c r="I1317" s="8">
        <f t="shared" si="322"/>
        <v>102.45479452054795</v>
      </c>
      <c r="K1317">
        <f t="shared" si="307"/>
        <v>113.48520547945208</v>
      </c>
      <c r="N1317" s="9"/>
      <c r="Q1317" s="9"/>
      <c r="T1317" s="9"/>
      <c r="W1317" s="9"/>
    </row>
    <row r="1318" spans="1:23">
      <c r="A1318" s="1">
        <v>20150809</v>
      </c>
      <c r="B1318" s="1">
        <v>200000</v>
      </c>
      <c r="C1318" s="1">
        <v>2457244.3220000002</v>
      </c>
      <c r="D1318" s="1">
        <v>2166.9549999999999</v>
      </c>
      <c r="E1318" s="1">
        <v>114.5</v>
      </c>
      <c r="F1318" s="1">
        <v>117.6</v>
      </c>
      <c r="G1318" s="8">
        <f t="shared" si="305"/>
        <v>113.38931506849319</v>
      </c>
      <c r="H1318" s="5">
        <v>71</v>
      </c>
      <c r="I1318" s="8">
        <f t="shared" si="322"/>
        <v>102.41643835616438</v>
      </c>
      <c r="K1318">
        <f t="shared" si="307"/>
        <v>113.38931506849319</v>
      </c>
      <c r="N1318" s="9"/>
      <c r="Q1318" s="9"/>
      <c r="T1318" s="9"/>
      <c r="W1318" s="9"/>
    </row>
    <row r="1319" spans="1:23">
      <c r="A1319" s="1">
        <v>20150810</v>
      </c>
      <c r="B1319" s="1">
        <v>200000</v>
      </c>
      <c r="C1319" s="1">
        <v>2457245.3220000002</v>
      </c>
      <c r="D1319" s="1">
        <v>2166.991</v>
      </c>
      <c r="E1319" s="1">
        <v>106.2</v>
      </c>
      <c r="F1319" s="1">
        <v>109.1</v>
      </c>
      <c r="G1319" s="8">
        <f t="shared" si="305"/>
        <v>113.28904109589043</v>
      </c>
      <c r="H1319" s="5">
        <v>86</v>
      </c>
      <c r="I1319" s="8">
        <f t="shared" si="322"/>
        <v>102.53150684931506</v>
      </c>
      <c r="K1319">
        <f t="shared" si="307"/>
        <v>113.28904109589043</v>
      </c>
      <c r="N1319" s="9"/>
      <c r="Q1319" s="9"/>
      <c r="T1319" s="9"/>
      <c r="W1319" s="9"/>
    </row>
    <row r="1320" spans="1:23">
      <c r="A1320" s="1">
        <v>20150811</v>
      </c>
      <c r="B1320" s="1">
        <v>200000</v>
      </c>
      <c r="C1320" s="1">
        <v>2457246.3220000002</v>
      </c>
      <c r="D1320" s="1">
        <v>2167.0279999999998</v>
      </c>
      <c r="E1320" s="1">
        <v>102.8</v>
      </c>
      <c r="F1320" s="1">
        <v>105.6</v>
      </c>
      <c r="G1320" s="8">
        <f t="shared" si="305"/>
        <v>113.21287671232878</v>
      </c>
      <c r="H1320" s="5">
        <v>79</v>
      </c>
      <c r="I1320" s="8">
        <f t="shared" si="322"/>
        <v>102.59178082191781</v>
      </c>
      <c r="K1320">
        <f t="shared" si="307"/>
        <v>113.21287671232878</v>
      </c>
      <c r="N1320" s="9"/>
      <c r="Q1320" s="9"/>
      <c r="T1320" s="9"/>
      <c r="W1320" s="9"/>
    </row>
    <row r="1321" spans="1:23">
      <c r="A1321" s="1">
        <v>20150812</v>
      </c>
      <c r="B1321" s="1">
        <v>200000</v>
      </c>
      <c r="C1321" s="1">
        <v>2457247.3220000002</v>
      </c>
      <c r="D1321" s="1">
        <v>2167.0650000000001</v>
      </c>
      <c r="E1321" s="1">
        <v>99.2</v>
      </c>
      <c r="F1321" s="1">
        <v>101.9</v>
      </c>
      <c r="G1321" s="8">
        <f t="shared" si="305"/>
        <v>113.13589041095892</v>
      </c>
      <c r="H1321" s="5">
        <v>83</v>
      </c>
      <c r="I1321" s="8">
        <f t="shared" si="322"/>
        <v>102.50958904109589</v>
      </c>
      <c r="K1321">
        <f t="shared" si="307"/>
        <v>113.13589041095892</v>
      </c>
      <c r="N1321" s="9"/>
      <c r="Q1321" s="9"/>
      <c r="T1321" s="9"/>
      <c r="W1321" s="9"/>
    </row>
    <row r="1322" spans="1:23">
      <c r="A1322" s="1">
        <v>20150813</v>
      </c>
      <c r="B1322" s="1">
        <v>200000</v>
      </c>
      <c r="C1322" s="1">
        <v>2457248.3220000002</v>
      </c>
      <c r="D1322" s="1">
        <v>2167.1010000000001</v>
      </c>
      <c r="E1322" s="1">
        <v>94.8</v>
      </c>
      <c r="F1322" s="1">
        <v>97.3</v>
      </c>
      <c r="G1322" s="8">
        <f t="shared" si="305"/>
        <v>113.08684931506852</v>
      </c>
      <c r="H1322" s="5">
        <v>85</v>
      </c>
      <c r="I1322" s="8">
        <f t="shared" si="322"/>
        <v>102.66575342465754</v>
      </c>
      <c r="K1322">
        <f t="shared" si="307"/>
        <v>113.08684931506852</v>
      </c>
      <c r="N1322" s="9"/>
      <c r="Q1322" s="9"/>
      <c r="T1322" s="9"/>
      <c r="W1322" s="9"/>
    </row>
    <row r="1323" spans="1:23">
      <c r="A1323" s="1">
        <v>20150814</v>
      </c>
      <c r="B1323" s="1">
        <v>200000</v>
      </c>
      <c r="C1323" s="1">
        <v>2457249.3220000002</v>
      </c>
      <c r="D1323" s="1">
        <v>2167.1379999999999</v>
      </c>
      <c r="E1323" s="1">
        <v>93.2</v>
      </c>
      <c r="F1323" s="1">
        <v>95.7</v>
      </c>
      <c r="G1323" s="8">
        <f t="shared" si="305"/>
        <v>113.04547945205483</v>
      </c>
      <c r="H1323" s="5">
        <v>64</v>
      </c>
      <c r="I1323" s="8">
        <f t="shared" si="322"/>
        <v>102.59726027397261</v>
      </c>
      <c r="K1323">
        <f t="shared" si="307"/>
        <v>113.04547945205483</v>
      </c>
      <c r="N1323" s="9"/>
      <c r="Q1323" s="9"/>
      <c r="T1323" s="9"/>
      <c r="W1323" s="9"/>
    </row>
    <row r="1324" spans="1:23">
      <c r="A1324" s="1">
        <v>20150815</v>
      </c>
      <c r="B1324" s="1">
        <v>200000</v>
      </c>
      <c r="C1324" s="1">
        <v>2457250.3220000002</v>
      </c>
      <c r="D1324" s="1">
        <v>2167.1750000000002</v>
      </c>
      <c r="E1324" s="1">
        <v>89.4</v>
      </c>
      <c r="F1324" s="1">
        <v>91.7</v>
      </c>
      <c r="G1324" s="8">
        <f t="shared" si="305"/>
        <v>113.00630136986304</v>
      </c>
      <c r="H1324" s="5">
        <v>53</v>
      </c>
      <c r="I1324" s="8">
        <f t="shared" si="322"/>
        <v>102.51232876712329</v>
      </c>
      <c r="K1324">
        <f t="shared" si="307"/>
        <v>113.00630136986304</v>
      </c>
      <c r="N1324" s="9"/>
      <c r="Q1324" s="9"/>
      <c r="T1324" s="9"/>
      <c r="W1324" s="9"/>
    </row>
    <row r="1325" spans="1:23">
      <c r="A1325" s="1">
        <v>20150816</v>
      </c>
      <c r="B1325" s="1">
        <v>200000</v>
      </c>
      <c r="C1325" s="1">
        <v>2457251.3220000002</v>
      </c>
      <c r="D1325" s="1">
        <v>2167.2109999999998</v>
      </c>
      <c r="E1325" s="1">
        <v>85.6</v>
      </c>
      <c r="F1325" s="1">
        <v>87.8</v>
      </c>
      <c r="G1325" s="8">
        <f t="shared" si="305"/>
        <v>112.9734246575343</v>
      </c>
      <c r="H1325" s="5">
        <v>58</v>
      </c>
      <c r="I1325" s="8">
        <f t="shared" si="322"/>
        <v>102.37808219178082</v>
      </c>
      <c r="K1325">
        <f t="shared" si="307"/>
        <v>112.9734246575343</v>
      </c>
      <c r="N1325" s="9"/>
      <c r="Q1325" s="9"/>
      <c r="T1325" s="9"/>
      <c r="W1325" s="9"/>
    </row>
    <row r="1326" spans="1:23">
      <c r="A1326" s="1">
        <v>20150817</v>
      </c>
      <c r="B1326" s="1">
        <v>200000</v>
      </c>
      <c r="C1326" s="1">
        <v>2457252.3220000002</v>
      </c>
      <c r="D1326" s="1">
        <v>2167.248</v>
      </c>
      <c r="E1326" s="1">
        <v>87</v>
      </c>
      <c r="F1326" s="1">
        <v>89.2</v>
      </c>
      <c r="G1326" s="8">
        <f t="shared" si="305"/>
        <v>112.94054794520552</v>
      </c>
      <c r="H1326" s="5">
        <v>47</v>
      </c>
      <c r="I1326" s="8">
        <f t="shared" si="322"/>
        <v>102.33150684931506</v>
      </c>
      <c r="K1326">
        <f t="shared" si="307"/>
        <v>112.94054794520552</v>
      </c>
      <c r="N1326" s="9"/>
      <c r="Q1326" s="9"/>
      <c r="T1326" s="9"/>
      <c r="W1326" s="9"/>
    </row>
    <row r="1327" spans="1:23">
      <c r="A1327" s="1">
        <v>20150818</v>
      </c>
      <c r="B1327" s="1">
        <v>200000</v>
      </c>
      <c r="C1327" s="1">
        <v>2457253.3220000002</v>
      </c>
      <c r="D1327" s="1">
        <v>2167.2849999999999</v>
      </c>
      <c r="E1327" s="1">
        <v>88.7</v>
      </c>
      <c r="F1327" s="1">
        <v>90.9</v>
      </c>
      <c r="G1327" s="8">
        <f t="shared" si="305"/>
        <v>112.90273972602743</v>
      </c>
      <c r="H1327" s="5">
        <v>59</v>
      </c>
      <c r="I1327" s="8">
        <f t="shared" si="322"/>
        <v>102.32602739726028</v>
      </c>
      <c r="K1327">
        <f t="shared" si="307"/>
        <v>112.90273972602743</v>
      </c>
      <c r="N1327" s="9"/>
      <c r="Q1327" s="9"/>
      <c r="T1327" s="9"/>
      <c r="W1327" s="9"/>
    </row>
    <row r="1328" spans="1:23">
      <c r="A1328" s="1">
        <v>20150819</v>
      </c>
      <c r="B1328" s="1">
        <v>200000</v>
      </c>
      <c r="C1328" s="1">
        <v>2457254.3220000002</v>
      </c>
      <c r="D1328" s="1">
        <v>2167.3209999999999</v>
      </c>
      <c r="E1328" s="1">
        <v>98.2</v>
      </c>
      <c r="F1328" s="1">
        <v>100.6</v>
      </c>
      <c r="G1328" s="8">
        <f t="shared" si="305"/>
        <v>112.85287671232882</v>
      </c>
      <c r="H1328" s="5">
        <v>74</v>
      </c>
      <c r="I1328" s="8">
        <f t="shared" si="322"/>
        <v>102.23835616438356</v>
      </c>
      <c r="K1328">
        <f t="shared" si="307"/>
        <v>112.85287671232882</v>
      </c>
      <c r="N1328" s="9"/>
      <c r="Q1328" s="9"/>
      <c r="T1328" s="9"/>
      <c r="W1328" s="9"/>
    </row>
    <row r="1329" spans="1:23">
      <c r="A1329" s="1">
        <v>20150820</v>
      </c>
      <c r="B1329" s="1">
        <v>200000</v>
      </c>
      <c r="C1329" s="1">
        <v>2457255.3220000002</v>
      </c>
      <c r="D1329" s="1">
        <v>2167.3580000000002</v>
      </c>
      <c r="E1329" s="1">
        <v>102.8</v>
      </c>
      <c r="F1329" s="1">
        <v>105.3</v>
      </c>
      <c r="G1329" s="8">
        <f t="shared" si="305"/>
        <v>112.78301369863017</v>
      </c>
      <c r="H1329" s="5">
        <v>86</v>
      </c>
      <c r="I1329" s="8">
        <f t="shared" si="322"/>
        <v>102.15068493150685</v>
      </c>
      <c r="K1329">
        <f t="shared" si="307"/>
        <v>112.78301369863017</v>
      </c>
      <c r="N1329" s="9"/>
      <c r="Q1329" s="9"/>
      <c r="T1329" s="9"/>
      <c r="W1329" s="9"/>
    </row>
    <row r="1330" spans="1:23">
      <c r="A1330" s="1">
        <v>20150821</v>
      </c>
      <c r="B1330" s="1">
        <v>170000</v>
      </c>
      <c r="C1330" s="1">
        <v>2457256.1970000002</v>
      </c>
      <c r="D1330" s="1">
        <v>2167.39</v>
      </c>
      <c r="E1330" s="1">
        <v>111</v>
      </c>
      <c r="F1330" s="1">
        <v>113.6</v>
      </c>
      <c r="G1330" s="8">
        <f t="shared" si="305"/>
        <v>112.71698630136991</v>
      </c>
      <c r="H1330" s="5">
        <v>83</v>
      </c>
      <c r="I1330" s="8">
        <f t="shared" si="322"/>
        <v>102.13424657534246</v>
      </c>
      <c r="K1330">
        <f t="shared" si="307"/>
        <v>112.71698630136991</v>
      </c>
      <c r="N1330" s="9"/>
      <c r="Q1330" s="9"/>
      <c r="T1330" s="9"/>
      <c r="W1330" s="9"/>
    </row>
    <row r="1331" spans="1:23">
      <c r="A1331" s="1">
        <v>20150822</v>
      </c>
      <c r="B1331" s="1">
        <v>200000</v>
      </c>
      <c r="C1331" s="1">
        <v>2457257.3220000002</v>
      </c>
      <c r="D1331" s="1">
        <v>2167.431</v>
      </c>
      <c r="E1331" s="1">
        <v>116.9</v>
      </c>
      <c r="F1331" s="1">
        <v>119.6</v>
      </c>
      <c r="G1331" s="8">
        <f t="shared" si="305"/>
        <v>112.6643835616439</v>
      </c>
      <c r="H1331" s="5">
        <v>100</v>
      </c>
      <c r="I1331" s="8">
        <f t="shared" si="322"/>
        <v>102.05205479452054</v>
      </c>
      <c r="K1331">
        <f t="shared" si="307"/>
        <v>112.6643835616439</v>
      </c>
      <c r="N1331" s="9"/>
      <c r="Q1331" s="9"/>
      <c r="T1331" s="9"/>
      <c r="W1331" s="9"/>
    </row>
    <row r="1332" spans="1:23">
      <c r="A1332" s="1">
        <v>20150823</v>
      </c>
      <c r="B1332" s="1">
        <v>170000</v>
      </c>
      <c r="C1332" s="1">
        <v>2457258.1970000002</v>
      </c>
      <c r="D1332" s="1">
        <v>2167.4630000000002</v>
      </c>
      <c r="E1332" s="1">
        <v>117.2</v>
      </c>
      <c r="F1332" s="1">
        <v>119.8</v>
      </c>
      <c r="G1332" s="8">
        <f t="shared" si="305"/>
        <v>112.60931506849319</v>
      </c>
      <c r="H1332" s="5">
        <v>107</v>
      </c>
      <c r="I1332" s="8">
        <f t="shared" si="322"/>
        <v>101.94520547945206</v>
      </c>
      <c r="K1332">
        <f t="shared" si="307"/>
        <v>112.60931506849319</v>
      </c>
      <c r="N1332" s="9"/>
      <c r="Q1332" s="9"/>
      <c r="T1332" s="9"/>
      <c r="W1332" s="9"/>
    </row>
    <row r="1333" spans="1:23">
      <c r="A1333" s="1">
        <v>20150824</v>
      </c>
      <c r="B1333" s="1">
        <v>200000</v>
      </c>
      <c r="C1333" s="1">
        <v>2457259.3220000002</v>
      </c>
      <c r="D1333" s="1">
        <v>2167.5050000000001</v>
      </c>
      <c r="E1333" s="1">
        <v>127.7</v>
      </c>
      <c r="F1333" s="1">
        <v>130.6</v>
      </c>
      <c r="G1333" s="8">
        <f t="shared" si="305"/>
        <v>112.54547945205483</v>
      </c>
      <c r="H1333" s="5">
        <v>101</v>
      </c>
      <c r="I1333" s="8">
        <f t="shared" si="322"/>
        <v>101.82191780821918</v>
      </c>
      <c r="K1333">
        <f t="shared" si="307"/>
        <v>112.54547945205483</v>
      </c>
      <c r="N1333" s="9"/>
      <c r="Q1333" s="9"/>
      <c r="T1333" s="9"/>
      <c r="W1333" s="9"/>
    </row>
    <row r="1334" spans="1:23">
      <c r="A1334" s="1">
        <v>20150825</v>
      </c>
      <c r="B1334" s="1">
        <v>200000</v>
      </c>
      <c r="C1334" s="1">
        <v>2457260.3220000002</v>
      </c>
      <c r="D1334" s="1">
        <v>2167.5410000000002</v>
      </c>
      <c r="E1334" s="1">
        <v>121.2</v>
      </c>
      <c r="F1334" s="1">
        <v>123.9</v>
      </c>
      <c r="G1334" s="8">
        <f t="shared" si="305"/>
        <v>112.47643835616439</v>
      </c>
      <c r="H1334" s="5">
        <v>74</v>
      </c>
      <c r="I1334" s="8">
        <f t="shared" si="322"/>
        <v>101.72602739726027</v>
      </c>
      <c r="K1334">
        <f t="shared" si="307"/>
        <v>112.47643835616439</v>
      </c>
      <c r="N1334" s="9"/>
      <c r="Q1334" s="9"/>
      <c r="T1334" s="9"/>
      <c r="W1334" s="9"/>
    </row>
    <row r="1335" spans="1:23">
      <c r="A1335" s="1">
        <v>20150826</v>
      </c>
      <c r="B1335" s="1">
        <v>230000</v>
      </c>
      <c r="C1335" s="1">
        <v>2457261.4470000002</v>
      </c>
      <c r="D1335" s="1">
        <v>2167.5819999999999</v>
      </c>
      <c r="E1335" s="1">
        <v>118.7</v>
      </c>
      <c r="F1335" s="1">
        <v>121.2</v>
      </c>
      <c r="G1335" s="8">
        <f t="shared" si="305"/>
        <v>112.40520547945206</v>
      </c>
      <c r="H1335" s="5">
        <v>67</v>
      </c>
      <c r="I1335" s="8">
        <f t="shared" si="322"/>
        <v>101.64109589041095</v>
      </c>
      <c r="K1335">
        <f t="shared" si="307"/>
        <v>112.40520547945206</v>
      </c>
      <c r="N1335" s="9"/>
      <c r="Q1335" s="9"/>
      <c r="T1335" s="9"/>
      <c r="W1335" s="9"/>
    </row>
    <row r="1336" spans="1:23">
      <c r="A1336" s="1">
        <v>20150827</v>
      </c>
      <c r="B1336" s="1">
        <v>200000</v>
      </c>
      <c r="C1336" s="1">
        <v>2457262.3220000002</v>
      </c>
      <c r="D1336" s="1">
        <v>2167.614</v>
      </c>
      <c r="E1336" s="1">
        <v>110.2</v>
      </c>
      <c r="F1336" s="1">
        <v>112.5</v>
      </c>
      <c r="G1336" s="8">
        <f t="shared" ref="G1336:G1399" si="323">AVERAGE(F1154:F1518)</f>
        <v>112.35342465753426</v>
      </c>
      <c r="H1336" s="5">
        <v>75</v>
      </c>
      <c r="I1336" s="8">
        <f t="shared" ref="I1336:I1399" si="324">AVERAGE(H1154:H1518)</f>
        <v>101.66849315068494</v>
      </c>
      <c r="K1336">
        <f t="shared" ref="K1336:K1399" si="325">G1336</f>
        <v>112.35342465753426</v>
      </c>
      <c r="N1336" s="9"/>
      <c r="Q1336" s="9"/>
      <c r="T1336" s="9"/>
      <c r="W1336" s="9"/>
    </row>
    <row r="1337" spans="1:23">
      <c r="A1337" s="1">
        <v>20150828</v>
      </c>
      <c r="B1337" s="1">
        <v>200000</v>
      </c>
      <c r="C1337" s="1">
        <v>2457263.3220000002</v>
      </c>
      <c r="D1337" s="1">
        <v>2167.6509999999998</v>
      </c>
      <c r="E1337" s="1">
        <v>109.1</v>
      </c>
      <c r="F1337" s="1">
        <v>111.3</v>
      </c>
      <c r="G1337" s="8">
        <f t="shared" si="323"/>
        <v>112.29342465753425</v>
      </c>
      <c r="H1337" s="5">
        <v>100</v>
      </c>
      <c r="I1337" s="8">
        <f t="shared" si="324"/>
        <v>101.59178082191781</v>
      </c>
      <c r="K1337">
        <f t="shared" si="325"/>
        <v>112.29342465753425</v>
      </c>
      <c r="N1337" s="9"/>
      <c r="Q1337" s="9"/>
      <c r="T1337" s="9"/>
      <c r="W1337" s="9"/>
    </row>
    <row r="1338" spans="1:23">
      <c r="A1338" s="1">
        <v>20150829</v>
      </c>
      <c r="B1338" s="1">
        <v>200000</v>
      </c>
      <c r="C1338" s="1">
        <v>2457264.3220000002</v>
      </c>
      <c r="D1338" s="1">
        <v>2167.6880000000001</v>
      </c>
      <c r="E1338" s="1">
        <v>100.1</v>
      </c>
      <c r="F1338" s="1">
        <v>102.1</v>
      </c>
      <c r="G1338" s="8">
        <f t="shared" si="323"/>
        <v>112.21917808219177</v>
      </c>
      <c r="H1338" s="5">
        <v>100</v>
      </c>
      <c r="I1338" s="8">
        <f t="shared" si="324"/>
        <v>101.54520547945205</v>
      </c>
      <c r="K1338">
        <f t="shared" si="325"/>
        <v>112.21917808219177</v>
      </c>
      <c r="N1338" s="9"/>
      <c r="Q1338" s="9"/>
      <c r="T1338" s="9"/>
      <c r="W1338" s="9"/>
    </row>
    <row r="1339" spans="1:23">
      <c r="A1339" s="1">
        <v>20150830</v>
      </c>
      <c r="B1339" s="1">
        <v>200000</v>
      </c>
      <c r="C1339" s="1">
        <v>2457265.3220000002</v>
      </c>
      <c r="D1339" s="1">
        <v>2167.7240000000002</v>
      </c>
      <c r="E1339" s="1">
        <v>91.6</v>
      </c>
      <c r="F1339" s="1">
        <v>93.4</v>
      </c>
      <c r="G1339" s="8">
        <f t="shared" si="323"/>
        <v>112.13808219178082</v>
      </c>
      <c r="H1339" s="5">
        <v>78</v>
      </c>
      <c r="I1339" s="8">
        <f t="shared" si="324"/>
        <v>101.46849315068494</v>
      </c>
      <c r="K1339">
        <f t="shared" si="325"/>
        <v>112.13808219178082</v>
      </c>
      <c r="N1339" s="9"/>
      <c r="Q1339" s="9"/>
      <c r="T1339" s="9"/>
      <c r="W1339" s="9"/>
    </row>
    <row r="1340" spans="1:23">
      <c r="A1340" s="1">
        <v>20150831</v>
      </c>
      <c r="B1340" s="1">
        <v>200000</v>
      </c>
      <c r="C1340" s="1">
        <v>2457266.3220000002</v>
      </c>
      <c r="D1340" s="1">
        <v>2167.761</v>
      </c>
      <c r="E1340" s="1">
        <v>91</v>
      </c>
      <c r="F1340" s="1">
        <v>92.7</v>
      </c>
      <c r="G1340" s="8">
        <f t="shared" si="323"/>
        <v>112.03945205479454</v>
      </c>
      <c r="H1340" s="5">
        <v>75</v>
      </c>
      <c r="I1340" s="8">
        <f t="shared" si="324"/>
        <v>101.32328767123288</v>
      </c>
      <c r="K1340">
        <f t="shared" si="325"/>
        <v>112.03945205479454</v>
      </c>
      <c r="N1340" s="9"/>
      <c r="Q1340" s="9"/>
      <c r="T1340" s="9"/>
      <c r="W1340" s="9"/>
    </row>
    <row r="1341" spans="1:23">
      <c r="A1341" s="1">
        <v>20150901</v>
      </c>
      <c r="B1341" s="1">
        <v>200000</v>
      </c>
      <c r="C1341" s="1">
        <v>2457267.3220000002</v>
      </c>
      <c r="D1341" s="1">
        <v>2167.7979999999998</v>
      </c>
      <c r="E1341" s="1">
        <v>89</v>
      </c>
      <c r="F1341" s="1">
        <v>90.7</v>
      </c>
      <c r="G1341" s="8">
        <f t="shared" si="323"/>
        <v>111.94904109589044</v>
      </c>
      <c r="H1341" s="5">
        <v>79</v>
      </c>
      <c r="I1341" s="8">
        <f t="shared" si="324"/>
        <v>101.28767123287672</v>
      </c>
      <c r="K1341">
        <f t="shared" si="325"/>
        <v>111.94904109589044</v>
      </c>
      <c r="N1341" s="9"/>
      <c r="Q1341" s="9"/>
      <c r="T1341" s="9"/>
      <c r="W1341" s="9"/>
    </row>
    <row r="1342" spans="1:23">
      <c r="A1342" s="1">
        <v>20150902</v>
      </c>
      <c r="B1342" s="1">
        <v>200000</v>
      </c>
      <c r="C1342" s="1">
        <v>2457268.3220000002</v>
      </c>
      <c r="D1342" s="1">
        <v>2167.8339999999998</v>
      </c>
      <c r="E1342" s="1">
        <v>88.2</v>
      </c>
      <c r="F1342" s="1">
        <v>89.8</v>
      </c>
      <c r="G1342" s="8">
        <f t="shared" si="323"/>
        <v>111.87671232876714</v>
      </c>
      <c r="H1342" s="5">
        <v>67</v>
      </c>
      <c r="I1342" s="8">
        <f t="shared" si="324"/>
        <v>101.30958904109589</v>
      </c>
      <c r="K1342">
        <f t="shared" si="325"/>
        <v>111.87671232876714</v>
      </c>
      <c r="N1342" s="9"/>
      <c r="Q1342" s="9"/>
      <c r="T1342" s="9"/>
      <c r="W1342" s="9"/>
    </row>
    <row r="1343" spans="1:23">
      <c r="A1343" s="1">
        <v>20150903</v>
      </c>
      <c r="B1343" s="1">
        <v>200000</v>
      </c>
      <c r="C1343" s="1">
        <v>2457269.3220000002</v>
      </c>
      <c r="D1343" s="1">
        <v>2167.8710000000001</v>
      </c>
      <c r="E1343" s="1">
        <v>86.5</v>
      </c>
      <c r="F1343" s="1">
        <v>88</v>
      </c>
      <c r="G1343" s="8">
        <f t="shared" si="323"/>
        <v>111.80821917808223</v>
      </c>
      <c r="H1343" s="5">
        <v>50</v>
      </c>
      <c r="I1343" s="8">
        <f t="shared" si="324"/>
        <v>101.31232876712329</v>
      </c>
      <c r="K1343">
        <f t="shared" si="325"/>
        <v>111.80821917808223</v>
      </c>
      <c r="N1343" s="9"/>
      <c r="Q1343" s="9"/>
      <c r="T1343" s="9"/>
      <c r="W1343" s="9"/>
    </row>
    <row r="1344" spans="1:23">
      <c r="A1344" s="1">
        <v>20150904</v>
      </c>
      <c r="B1344" s="1">
        <v>200000</v>
      </c>
      <c r="C1344" s="1">
        <v>2457270.3220000002</v>
      </c>
      <c r="D1344" s="1">
        <v>2167.9079999999999</v>
      </c>
      <c r="E1344" s="1">
        <v>89.9</v>
      </c>
      <c r="F1344" s="1">
        <v>91.5</v>
      </c>
      <c r="G1344" s="8">
        <f t="shared" si="323"/>
        <v>111.73808219178085</v>
      </c>
      <c r="H1344" s="5">
        <v>65</v>
      </c>
      <c r="I1344" s="8">
        <f t="shared" si="324"/>
        <v>101.43013698630136</v>
      </c>
      <c r="K1344">
        <f t="shared" si="325"/>
        <v>111.73808219178085</v>
      </c>
      <c r="N1344" s="9"/>
      <c r="Q1344" s="9"/>
      <c r="T1344" s="9"/>
      <c r="W1344" s="9"/>
    </row>
    <row r="1345" spans="1:23">
      <c r="A1345" s="1">
        <v>20150905</v>
      </c>
      <c r="B1345" s="1">
        <v>200000</v>
      </c>
      <c r="C1345" s="1">
        <v>2457271.3220000002</v>
      </c>
      <c r="D1345" s="1">
        <v>2167.944</v>
      </c>
      <c r="E1345" s="1">
        <v>85.4</v>
      </c>
      <c r="F1345" s="1">
        <v>86.8</v>
      </c>
      <c r="G1345" s="8">
        <f t="shared" si="323"/>
        <v>111.65397260273976</v>
      </c>
      <c r="H1345" s="5">
        <v>38</v>
      </c>
      <c r="I1345" s="8">
        <f t="shared" si="324"/>
        <v>101.47397260273972</v>
      </c>
      <c r="K1345">
        <f t="shared" si="325"/>
        <v>111.65397260273976</v>
      </c>
      <c r="N1345" s="9"/>
      <c r="Q1345" s="9"/>
      <c r="T1345" s="9"/>
      <c r="W1345" s="9"/>
    </row>
    <row r="1346" spans="1:23">
      <c r="A1346" s="1">
        <v>20150906</v>
      </c>
      <c r="B1346" s="1">
        <v>200000</v>
      </c>
      <c r="C1346" s="1">
        <v>2457272.3220000002</v>
      </c>
      <c r="D1346" s="1">
        <v>2167.9810000000002</v>
      </c>
      <c r="E1346" s="1">
        <v>85.6</v>
      </c>
      <c r="F1346" s="1">
        <v>86.9</v>
      </c>
      <c r="G1346" s="8">
        <f t="shared" si="323"/>
        <v>111.54000000000002</v>
      </c>
      <c r="H1346" s="5">
        <v>49</v>
      </c>
      <c r="I1346" s="8">
        <f t="shared" si="324"/>
        <v>101.57260273972602</v>
      </c>
      <c r="K1346">
        <f t="shared" si="325"/>
        <v>111.54000000000002</v>
      </c>
      <c r="N1346" s="9"/>
      <c r="Q1346" s="9"/>
      <c r="T1346" s="9"/>
      <c r="W1346" s="9"/>
    </row>
    <row r="1347" spans="1:23">
      <c r="A1347" s="1">
        <v>20150907</v>
      </c>
      <c r="B1347" s="1">
        <v>200000</v>
      </c>
      <c r="C1347" s="1">
        <v>2457273.3220000002</v>
      </c>
      <c r="D1347" s="1">
        <v>2168.018</v>
      </c>
      <c r="E1347" s="1">
        <v>83.7</v>
      </c>
      <c r="F1347" s="1">
        <v>85</v>
      </c>
      <c r="G1347" s="8">
        <f t="shared" si="323"/>
        <v>111.4591780821918</v>
      </c>
      <c r="H1347" s="5">
        <v>64</v>
      </c>
      <c r="I1347" s="8">
        <f t="shared" si="324"/>
        <v>101.55342465753425</v>
      </c>
      <c r="K1347">
        <f t="shared" si="325"/>
        <v>111.4591780821918</v>
      </c>
      <c r="N1347" s="9"/>
      <c r="Q1347" s="9"/>
      <c r="T1347" s="9"/>
      <c r="W1347" s="9"/>
    </row>
    <row r="1348" spans="1:23">
      <c r="A1348" s="1">
        <v>20150908</v>
      </c>
      <c r="B1348" s="1">
        <v>200000</v>
      </c>
      <c r="C1348" s="1">
        <v>2457274.3220000002</v>
      </c>
      <c r="D1348" s="1">
        <v>2168.0540000000001</v>
      </c>
      <c r="E1348" s="1">
        <v>83.5</v>
      </c>
      <c r="F1348" s="1">
        <v>84.7</v>
      </c>
      <c r="G1348" s="8">
        <f t="shared" si="323"/>
        <v>111.38520547945205</v>
      </c>
      <c r="H1348" s="5">
        <v>55</v>
      </c>
      <c r="I1348" s="8">
        <f t="shared" si="324"/>
        <v>101.49589041095891</v>
      </c>
      <c r="K1348">
        <f t="shared" si="325"/>
        <v>111.38520547945205</v>
      </c>
      <c r="N1348" s="9"/>
      <c r="Q1348" s="9"/>
      <c r="T1348" s="9"/>
      <c r="W1348" s="9"/>
    </row>
    <row r="1349" spans="1:23">
      <c r="A1349" s="1">
        <v>20150909</v>
      </c>
      <c r="B1349" s="1">
        <v>200000</v>
      </c>
      <c r="C1349" s="1">
        <v>2457275.3220000002</v>
      </c>
      <c r="D1349" s="1">
        <v>2168.0909999999999</v>
      </c>
      <c r="E1349" s="1">
        <v>82.3</v>
      </c>
      <c r="F1349" s="1">
        <v>83.5</v>
      </c>
      <c r="G1349" s="8">
        <f t="shared" si="323"/>
        <v>111.32164383561644</v>
      </c>
      <c r="H1349" s="5">
        <v>73</v>
      </c>
      <c r="I1349" s="8">
        <f t="shared" si="324"/>
        <v>101.47671232876712</v>
      </c>
      <c r="K1349">
        <f t="shared" si="325"/>
        <v>111.32164383561644</v>
      </c>
      <c r="N1349" s="9"/>
      <c r="Q1349" s="9"/>
      <c r="T1349" s="9"/>
      <c r="W1349" s="9"/>
    </row>
    <row r="1350" spans="1:23">
      <c r="A1350" s="1">
        <v>20150910</v>
      </c>
      <c r="B1350" s="1">
        <v>200000</v>
      </c>
      <c r="C1350" s="1">
        <v>2457276.3220000002</v>
      </c>
      <c r="D1350" s="1">
        <v>2168.1280000000002</v>
      </c>
      <c r="E1350" s="1">
        <v>83.5</v>
      </c>
      <c r="F1350" s="1">
        <v>84.6</v>
      </c>
      <c r="G1350" s="8">
        <f t="shared" si="323"/>
        <v>111.22246575342464</v>
      </c>
      <c r="H1350" s="5">
        <v>110</v>
      </c>
      <c r="I1350" s="8">
        <f t="shared" si="324"/>
        <v>101.42465753424658</v>
      </c>
      <c r="K1350">
        <f t="shared" si="325"/>
        <v>111.22246575342464</v>
      </c>
      <c r="N1350" s="9"/>
      <c r="Q1350" s="9"/>
      <c r="T1350" s="9"/>
      <c r="W1350" s="9"/>
    </row>
    <row r="1351" spans="1:23">
      <c r="A1351" s="1">
        <v>20150911</v>
      </c>
      <c r="B1351" s="1">
        <v>200000</v>
      </c>
      <c r="C1351" s="1">
        <v>2457277.3220000002</v>
      </c>
      <c r="D1351" s="1">
        <v>2168.1640000000002</v>
      </c>
      <c r="E1351" s="1">
        <v>92.8</v>
      </c>
      <c r="F1351" s="1">
        <v>94.1</v>
      </c>
      <c r="G1351" s="8">
        <f t="shared" si="323"/>
        <v>111.13452054794519</v>
      </c>
      <c r="H1351" s="5">
        <v>128</v>
      </c>
      <c r="I1351" s="8">
        <f t="shared" si="324"/>
        <v>101.35890410958905</v>
      </c>
      <c r="K1351">
        <f t="shared" si="325"/>
        <v>111.13452054794519</v>
      </c>
      <c r="N1351" s="9"/>
      <c r="Q1351" s="9"/>
      <c r="T1351" s="9"/>
      <c r="W1351" s="9"/>
    </row>
    <row r="1352" spans="1:23">
      <c r="A1352" s="1">
        <v>20150912</v>
      </c>
      <c r="B1352" s="1">
        <v>200000</v>
      </c>
      <c r="C1352" s="1">
        <v>2457278.3220000002</v>
      </c>
      <c r="D1352" s="1">
        <v>2168.201</v>
      </c>
      <c r="E1352" s="1">
        <v>99.1</v>
      </c>
      <c r="F1352" s="1">
        <v>100.4</v>
      </c>
      <c r="G1352" s="8">
        <f t="shared" si="323"/>
        <v>111.06876712328764</v>
      </c>
      <c r="H1352" s="5">
        <v>102</v>
      </c>
      <c r="I1352" s="8">
        <f t="shared" si="324"/>
        <v>101.27945205479452</v>
      </c>
      <c r="K1352">
        <f t="shared" si="325"/>
        <v>111.06876712328764</v>
      </c>
      <c r="N1352" s="9"/>
      <c r="Q1352" s="9"/>
      <c r="T1352" s="9"/>
      <c r="W1352" s="9"/>
    </row>
    <row r="1353" spans="1:23">
      <c r="A1353" s="1">
        <v>20150913</v>
      </c>
      <c r="B1353" s="1">
        <v>200000</v>
      </c>
      <c r="C1353" s="1">
        <v>2457279.3220000002</v>
      </c>
      <c r="D1353" s="1">
        <v>2168.2379999999998</v>
      </c>
      <c r="E1353" s="1">
        <v>98.8</v>
      </c>
      <c r="F1353" s="1">
        <v>100</v>
      </c>
      <c r="G1353" s="8">
        <f t="shared" si="323"/>
        <v>111.006301369863</v>
      </c>
      <c r="H1353" s="5">
        <v>104</v>
      </c>
      <c r="I1353" s="8">
        <f t="shared" si="324"/>
        <v>101.20821917808219</v>
      </c>
      <c r="K1353">
        <f t="shared" si="325"/>
        <v>111.006301369863</v>
      </c>
      <c r="N1353" s="9"/>
      <c r="Q1353" s="9"/>
      <c r="T1353" s="9"/>
      <c r="W1353" s="9"/>
    </row>
    <row r="1354" spans="1:23">
      <c r="A1354" s="1">
        <v>20150914</v>
      </c>
      <c r="B1354" s="1">
        <v>200000</v>
      </c>
      <c r="C1354" s="1">
        <v>2457280.3220000002</v>
      </c>
      <c r="D1354" s="1">
        <v>2168.2739999999999</v>
      </c>
      <c r="E1354" s="1">
        <v>96.5</v>
      </c>
      <c r="F1354" s="1">
        <v>97.7</v>
      </c>
      <c r="G1354" s="8">
        <f t="shared" si="323"/>
        <v>110.94958904109589</v>
      </c>
      <c r="H1354" s="5">
        <v>71</v>
      </c>
      <c r="I1354" s="8">
        <f t="shared" si="324"/>
        <v>101.12328767123287</v>
      </c>
      <c r="K1354">
        <f t="shared" si="325"/>
        <v>110.94958904109589</v>
      </c>
      <c r="N1354" s="9"/>
      <c r="Q1354" s="9"/>
      <c r="T1354" s="9"/>
      <c r="W1354" s="9"/>
    </row>
    <row r="1355" spans="1:23">
      <c r="A1355" s="1">
        <v>20150915</v>
      </c>
      <c r="B1355" s="1">
        <v>200000</v>
      </c>
      <c r="C1355" s="1">
        <v>2457281.3220000002</v>
      </c>
      <c r="D1355" s="1">
        <v>2168.3110000000001</v>
      </c>
      <c r="E1355" s="1">
        <v>101.1</v>
      </c>
      <c r="F1355" s="1">
        <v>102.2</v>
      </c>
      <c r="G1355" s="8">
        <f t="shared" si="323"/>
        <v>110.88684931506849</v>
      </c>
      <c r="H1355" s="5">
        <v>86</v>
      </c>
      <c r="I1355" s="8">
        <f t="shared" si="324"/>
        <v>101.14520547945206</v>
      </c>
      <c r="K1355">
        <f t="shared" si="325"/>
        <v>110.88684931506849</v>
      </c>
      <c r="N1355" s="9"/>
      <c r="Q1355" s="9"/>
      <c r="T1355" s="9"/>
      <c r="W1355" s="9"/>
    </row>
    <row r="1356" spans="1:23">
      <c r="A1356" s="1">
        <v>20150916</v>
      </c>
      <c r="B1356" s="1">
        <v>200000</v>
      </c>
      <c r="C1356" s="1">
        <v>2457282.3220000002</v>
      </c>
      <c r="D1356" s="1">
        <v>2168.348</v>
      </c>
      <c r="E1356" s="1">
        <v>109.4</v>
      </c>
      <c r="F1356" s="1">
        <v>110.6</v>
      </c>
      <c r="G1356" s="8">
        <f t="shared" si="323"/>
        <v>110.82356164383562</v>
      </c>
      <c r="H1356" s="5">
        <v>85</v>
      </c>
      <c r="I1356" s="8">
        <f t="shared" si="324"/>
        <v>101.16986301369863</v>
      </c>
      <c r="K1356">
        <f t="shared" si="325"/>
        <v>110.82356164383562</v>
      </c>
      <c r="N1356" s="9"/>
      <c r="Q1356" s="9"/>
      <c r="T1356" s="9"/>
      <c r="W1356" s="9"/>
    </row>
    <row r="1357" spans="1:23">
      <c r="A1357" s="1">
        <v>20150917</v>
      </c>
      <c r="B1357" s="1">
        <v>200000</v>
      </c>
      <c r="C1357" s="1">
        <v>2457283.3220000002</v>
      </c>
      <c r="D1357" s="1">
        <v>2168.384</v>
      </c>
      <c r="E1357" s="1">
        <v>106.8</v>
      </c>
      <c r="F1357" s="1">
        <v>107.9</v>
      </c>
      <c r="G1357" s="8">
        <f t="shared" si="323"/>
        <v>110.76054794520547</v>
      </c>
      <c r="H1357" s="5">
        <v>95</v>
      </c>
      <c r="I1357" s="8">
        <f t="shared" si="324"/>
        <v>101.0958904109589</v>
      </c>
      <c r="K1357">
        <f t="shared" si="325"/>
        <v>110.76054794520547</v>
      </c>
      <c r="N1357" s="9"/>
      <c r="Q1357" s="9"/>
      <c r="T1357" s="9"/>
      <c r="W1357" s="9"/>
    </row>
    <row r="1358" spans="1:23">
      <c r="A1358" s="1">
        <v>20150918</v>
      </c>
      <c r="B1358" s="1">
        <v>200000</v>
      </c>
      <c r="C1358" s="1">
        <v>2457284.3220000002</v>
      </c>
      <c r="D1358" s="1">
        <v>2168.4209999999998</v>
      </c>
      <c r="E1358" s="1">
        <v>102.8</v>
      </c>
      <c r="F1358" s="1">
        <v>103.8</v>
      </c>
      <c r="G1358" s="8">
        <f t="shared" si="323"/>
        <v>110.7090410958904</v>
      </c>
      <c r="H1358" s="5">
        <v>90</v>
      </c>
      <c r="I1358" s="8">
        <f t="shared" si="324"/>
        <v>101.0027397260274</v>
      </c>
      <c r="K1358">
        <f t="shared" si="325"/>
        <v>110.7090410958904</v>
      </c>
      <c r="N1358" s="9"/>
      <c r="Q1358" s="9"/>
      <c r="T1358" s="9"/>
      <c r="W1358" s="9"/>
    </row>
    <row r="1359" spans="1:23">
      <c r="A1359" s="1">
        <v>20150919</v>
      </c>
      <c r="B1359" s="1">
        <v>200000</v>
      </c>
      <c r="C1359" s="1">
        <v>2457285.3220000002</v>
      </c>
      <c r="D1359" s="1">
        <v>2168.4580000000001</v>
      </c>
      <c r="E1359" s="1">
        <v>105.7</v>
      </c>
      <c r="F1359" s="1">
        <v>106.7</v>
      </c>
      <c r="G1359" s="8">
        <f t="shared" si="323"/>
        <v>110.64547945205477</v>
      </c>
      <c r="H1359" s="5">
        <v>73</v>
      </c>
      <c r="I1359" s="8">
        <f t="shared" si="324"/>
        <v>100.88767123287671</v>
      </c>
      <c r="K1359">
        <f t="shared" si="325"/>
        <v>110.64547945205477</v>
      </c>
      <c r="N1359" s="9"/>
      <c r="Q1359" s="9"/>
      <c r="T1359" s="9"/>
      <c r="W1359" s="9"/>
    </row>
    <row r="1360" spans="1:23">
      <c r="A1360" s="1">
        <v>20150920</v>
      </c>
      <c r="B1360" s="1">
        <v>230000</v>
      </c>
      <c r="C1360" s="1">
        <v>2457286.4470000002</v>
      </c>
      <c r="D1360" s="1">
        <v>2168.4989999999998</v>
      </c>
      <c r="E1360" s="1">
        <v>102.9</v>
      </c>
      <c r="F1360" s="1">
        <v>103.8</v>
      </c>
      <c r="G1360" s="8">
        <f t="shared" si="323"/>
        <v>110.57479452054794</v>
      </c>
      <c r="H1360" s="5">
        <v>114</v>
      </c>
      <c r="I1360" s="8">
        <f t="shared" si="324"/>
        <v>100.59726027397261</v>
      </c>
      <c r="K1360">
        <f t="shared" si="325"/>
        <v>110.57479452054794</v>
      </c>
      <c r="N1360" s="9"/>
      <c r="Q1360" s="9"/>
      <c r="T1360" s="9"/>
      <c r="W1360" s="9"/>
    </row>
    <row r="1361" spans="1:23">
      <c r="A1361" s="1">
        <v>20150921</v>
      </c>
      <c r="B1361" s="1">
        <v>200000</v>
      </c>
      <c r="C1361" s="1">
        <v>2457287.3319999999</v>
      </c>
      <c r="D1361" s="1">
        <v>2168.5309999999999</v>
      </c>
      <c r="E1361" s="1">
        <v>103.4</v>
      </c>
      <c r="F1361" s="1">
        <v>104.2</v>
      </c>
      <c r="G1361" s="8">
        <f t="shared" si="323"/>
        <v>110.4835616438356</v>
      </c>
      <c r="H1361" s="5">
        <v>112</v>
      </c>
      <c r="I1361" s="8">
        <f t="shared" si="324"/>
        <v>100.30410958904109</v>
      </c>
      <c r="K1361">
        <f t="shared" si="325"/>
        <v>110.4835616438356</v>
      </c>
      <c r="N1361" s="9"/>
      <c r="Q1361" s="9"/>
      <c r="T1361" s="9"/>
      <c r="W1361" s="9"/>
    </row>
    <row r="1362" spans="1:23">
      <c r="A1362" s="1">
        <v>20150922</v>
      </c>
      <c r="B1362" s="1">
        <v>200000</v>
      </c>
      <c r="C1362" s="1">
        <v>2457288.3319999999</v>
      </c>
      <c r="D1362" s="1">
        <v>2168.5680000000002</v>
      </c>
      <c r="E1362" s="1">
        <v>107</v>
      </c>
      <c r="F1362" s="1">
        <v>107.8</v>
      </c>
      <c r="G1362" s="8">
        <f t="shared" si="323"/>
        <v>110.37260273972599</v>
      </c>
      <c r="H1362" s="5">
        <v>145</v>
      </c>
      <c r="I1362" s="8">
        <f t="shared" si="324"/>
        <v>99.898630136986299</v>
      </c>
      <c r="K1362">
        <f t="shared" si="325"/>
        <v>110.37260273972599</v>
      </c>
      <c r="N1362" s="9"/>
      <c r="Q1362" s="9"/>
      <c r="T1362" s="9"/>
      <c r="W1362" s="9"/>
    </row>
    <row r="1363" spans="1:23">
      <c r="A1363" s="1">
        <v>20150923</v>
      </c>
      <c r="B1363" s="1">
        <v>170000</v>
      </c>
      <c r="C1363" s="1">
        <v>2457289.1970000002</v>
      </c>
      <c r="D1363" s="1">
        <v>2168.6</v>
      </c>
      <c r="E1363" s="1">
        <v>107.9</v>
      </c>
      <c r="F1363" s="1">
        <v>108.7</v>
      </c>
      <c r="G1363" s="8">
        <f t="shared" si="323"/>
        <v>110.24657534246572</v>
      </c>
      <c r="H1363" s="5">
        <v>113</v>
      </c>
      <c r="I1363" s="8">
        <f t="shared" si="324"/>
        <v>99.567123287671237</v>
      </c>
      <c r="K1363">
        <f t="shared" si="325"/>
        <v>110.24657534246572</v>
      </c>
      <c r="N1363" s="9"/>
      <c r="Q1363" s="9"/>
      <c r="T1363" s="9"/>
      <c r="W1363" s="9"/>
    </row>
    <row r="1364" spans="1:23">
      <c r="A1364" s="1">
        <v>20150924</v>
      </c>
      <c r="B1364" s="1">
        <v>200000</v>
      </c>
      <c r="C1364" s="1">
        <v>2457290.3220000002</v>
      </c>
      <c r="D1364" s="1">
        <v>2168.6410000000001</v>
      </c>
      <c r="E1364" s="1">
        <v>106.8</v>
      </c>
      <c r="F1364" s="1">
        <v>107.4</v>
      </c>
      <c r="G1364" s="8">
        <f t="shared" si="323"/>
        <v>110.10684931506846</v>
      </c>
      <c r="H1364" s="5">
        <v>158</v>
      </c>
      <c r="I1364" s="8">
        <f t="shared" si="324"/>
        <v>99.30684931506849</v>
      </c>
      <c r="K1364">
        <f t="shared" si="325"/>
        <v>110.10684931506846</v>
      </c>
      <c r="N1364" s="9"/>
      <c r="Q1364" s="9"/>
      <c r="T1364" s="9"/>
      <c r="W1364" s="9"/>
    </row>
    <row r="1365" spans="1:23">
      <c r="A1365" s="1">
        <v>20150925</v>
      </c>
      <c r="B1365" s="1">
        <v>200000</v>
      </c>
      <c r="C1365" s="1">
        <v>2457291.3220000002</v>
      </c>
      <c r="D1365" s="1">
        <v>2168.6779999999999</v>
      </c>
      <c r="E1365" s="1">
        <v>119.8</v>
      </c>
      <c r="F1365" s="1">
        <v>120.5</v>
      </c>
      <c r="G1365" s="8">
        <f t="shared" si="323"/>
        <v>109.96876712328763</v>
      </c>
      <c r="H1365" s="5">
        <v>163</v>
      </c>
      <c r="I1365" s="8">
        <f t="shared" si="324"/>
        <v>98.936986301369856</v>
      </c>
      <c r="K1365">
        <f t="shared" si="325"/>
        <v>109.96876712328763</v>
      </c>
      <c r="N1365" s="9"/>
      <c r="Q1365" s="9"/>
      <c r="T1365" s="9"/>
      <c r="W1365" s="9"/>
    </row>
    <row r="1366" spans="1:23">
      <c r="A1366" s="1">
        <v>20150926</v>
      </c>
      <c r="B1366" s="1">
        <v>200000</v>
      </c>
      <c r="C1366" s="1">
        <v>2457292.3220000002</v>
      </c>
      <c r="D1366" s="1">
        <v>2168.7139999999999</v>
      </c>
      <c r="E1366" s="1">
        <v>120.2</v>
      </c>
      <c r="F1366" s="1">
        <v>120.8</v>
      </c>
      <c r="G1366" s="8">
        <f t="shared" si="323"/>
        <v>109.82602739726023</v>
      </c>
      <c r="H1366" s="5">
        <v>153</v>
      </c>
      <c r="I1366" s="8">
        <f t="shared" si="324"/>
        <v>98.632876712328766</v>
      </c>
      <c r="K1366">
        <f t="shared" si="325"/>
        <v>109.82602739726023</v>
      </c>
      <c r="N1366" s="9"/>
      <c r="Q1366" s="9"/>
      <c r="T1366" s="9"/>
      <c r="W1366" s="9"/>
    </row>
    <row r="1367" spans="1:23">
      <c r="A1367" s="1">
        <v>20150927</v>
      </c>
      <c r="B1367" s="1">
        <v>200000</v>
      </c>
      <c r="C1367" s="1">
        <v>2457293.3220000002</v>
      </c>
      <c r="D1367" s="1">
        <v>2168.7510000000002</v>
      </c>
      <c r="E1367" s="1">
        <v>127.5</v>
      </c>
      <c r="F1367" s="1">
        <v>128.1</v>
      </c>
      <c r="G1367" s="8">
        <f t="shared" si="323"/>
        <v>109.66931506849312</v>
      </c>
      <c r="H1367" s="5">
        <v>178</v>
      </c>
      <c r="I1367" s="8">
        <f t="shared" si="324"/>
        <v>98.271232876712332</v>
      </c>
      <c r="K1367">
        <f t="shared" si="325"/>
        <v>109.66931506849312</v>
      </c>
      <c r="N1367" s="9"/>
      <c r="Q1367" s="9"/>
      <c r="T1367" s="9"/>
      <c r="W1367" s="9"/>
    </row>
    <row r="1368" spans="1:23">
      <c r="A1368" s="1">
        <v>20150928</v>
      </c>
      <c r="B1368" s="1">
        <v>200000</v>
      </c>
      <c r="C1368" s="1">
        <v>2457294.3220000002</v>
      </c>
      <c r="D1368" s="1">
        <v>2168.788</v>
      </c>
      <c r="E1368" s="1">
        <v>124</v>
      </c>
      <c r="F1368" s="1">
        <v>124.5</v>
      </c>
      <c r="G1368" s="8">
        <f t="shared" si="323"/>
        <v>109.51424657534244</v>
      </c>
      <c r="H1368" s="5">
        <v>136</v>
      </c>
      <c r="I1368" s="8">
        <f t="shared" si="324"/>
        <v>97.920547945205485</v>
      </c>
      <c r="K1368">
        <f t="shared" si="325"/>
        <v>109.51424657534244</v>
      </c>
      <c r="N1368" s="9"/>
      <c r="Q1368" s="9"/>
      <c r="T1368" s="9"/>
      <c r="W1368" s="9"/>
    </row>
    <row r="1369" spans="1:23">
      <c r="A1369" s="1">
        <v>20150929</v>
      </c>
      <c r="B1369" s="1">
        <v>200000</v>
      </c>
      <c r="C1369" s="1">
        <v>2457295.3220000002</v>
      </c>
      <c r="D1369" s="1">
        <v>2168.8240000000001</v>
      </c>
      <c r="E1369" s="1">
        <v>129.19999999999999</v>
      </c>
      <c r="F1369" s="1">
        <v>129.6</v>
      </c>
      <c r="G1369" s="8">
        <f t="shared" si="323"/>
        <v>109.38876712328765</v>
      </c>
      <c r="H1369" s="5">
        <v>92</v>
      </c>
      <c r="I1369" s="8">
        <f t="shared" si="324"/>
        <v>97.61369863013698</v>
      </c>
      <c r="K1369">
        <f t="shared" si="325"/>
        <v>109.38876712328765</v>
      </c>
      <c r="N1369" s="9"/>
      <c r="Q1369" s="9"/>
      <c r="T1369" s="9"/>
      <c r="W1369" s="9"/>
    </row>
    <row r="1370" spans="1:23">
      <c r="A1370" s="1">
        <v>20150930</v>
      </c>
      <c r="B1370" s="1">
        <v>200000</v>
      </c>
      <c r="C1370" s="1">
        <v>2457296.3220000002</v>
      </c>
      <c r="D1370" s="1">
        <v>2168.8609999999999</v>
      </c>
      <c r="E1370" s="1">
        <v>131.1</v>
      </c>
      <c r="F1370" s="1">
        <v>131.5</v>
      </c>
      <c r="G1370" s="8">
        <f t="shared" si="323"/>
        <v>109.26767123287668</v>
      </c>
      <c r="H1370" s="5">
        <v>90</v>
      </c>
      <c r="I1370" s="8">
        <f t="shared" si="324"/>
        <v>97.328767123287676</v>
      </c>
      <c r="K1370">
        <f t="shared" si="325"/>
        <v>109.26767123287668</v>
      </c>
      <c r="N1370" s="9"/>
      <c r="Q1370" s="9"/>
      <c r="T1370" s="9"/>
      <c r="W1370" s="9"/>
    </row>
    <row r="1371" spans="1:23">
      <c r="A1371" s="1">
        <v>20151001</v>
      </c>
      <c r="B1371" s="1">
        <v>200000</v>
      </c>
      <c r="C1371" s="1">
        <v>2457297.3220000002</v>
      </c>
      <c r="D1371" s="1">
        <v>2168.8980000000001</v>
      </c>
      <c r="E1371" s="1">
        <v>119.7</v>
      </c>
      <c r="F1371" s="1">
        <v>120</v>
      </c>
      <c r="G1371" s="8">
        <f t="shared" si="323"/>
        <v>109.1517808219178</v>
      </c>
      <c r="H1371" s="5">
        <v>87</v>
      </c>
      <c r="I1371" s="8">
        <f t="shared" si="324"/>
        <v>97.095890410958901</v>
      </c>
      <c r="K1371">
        <f t="shared" si="325"/>
        <v>109.1517808219178</v>
      </c>
      <c r="N1371" s="9"/>
      <c r="Q1371" s="9"/>
      <c r="T1371" s="9"/>
      <c r="W1371" s="9"/>
    </row>
    <row r="1372" spans="1:23">
      <c r="A1372" s="1">
        <v>20151002</v>
      </c>
      <c r="B1372" s="1">
        <v>200000</v>
      </c>
      <c r="C1372" s="1">
        <v>2457298.3220000002</v>
      </c>
      <c r="D1372" s="1">
        <v>2168.9340000000002</v>
      </c>
      <c r="E1372" s="1">
        <v>107.4</v>
      </c>
      <c r="F1372" s="1">
        <v>107.6</v>
      </c>
      <c r="G1372" s="8">
        <f t="shared" si="323"/>
        <v>109.04438356164383</v>
      </c>
      <c r="H1372" s="5">
        <v>68</v>
      </c>
      <c r="I1372" s="8">
        <f t="shared" si="324"/>
        <v>96.980821917808214</v>
      </c>
      <c r="K1372">
        <f t="shared" si="325"/>
        <v>109.04438356164383</v>
      </c>
      <c r="N1372" s="9"/>
      <c r="Q1372" s="9"/>
      <c r="T1372" s="9"/>
      <c r="W1372" s="9"/>
    </row>
    <row r="1373" spans="1:23">
      <c r="A1373" s="1">
        <v>20151003</v>
      </c>
      <c r="B1373" s="1">
        <v>200000</v>
      </c>
      <c r="C1373" s="1">
        <v>2457299.3220000002</v>
      </c>
      <c r="D1373" s="1">
        <v>2168.971</v>
      </c>
      <c r="E1373" s="1">
        <v>96.9</v>
      </c>
      <c r="F1373" s="1">
        <v>97</v>
      </c>
      <c r="G1373" s="8">
        <f t="shared" si="323"/>
        <v>108.93945205479453</v>
      </c>
      <c r="H1373" s="5">
        <v>44</v>
      </c>
      <c r="I1373" s="8">
        <f t="shared" si="324"/>
        <v>96.726027397260268</v>
      </c>
      <c r="K1373">
        <f t="shared" si="325"/>
        <v>108.93945205479453</v>
      </c>
      <c r="N1373" s="9"/>
      <c r="Q1373" s="9"/>
      <c r="T1373" s="9"/>
      <c r="W1373" s="9"/>
    </row>
    <row r="1374" spans="1:23">
      <c r="A1374" s="1">
        <v>20151004</v>
      </c>
      <c r="B1374" s="1">
        <v>200000</v>
      </c>
      <c r="C1374" s="1">
        <v>2457300.3220000002</v>
      </c>
      <c r="D1374" s="1">
        <v>2169.0079999999998</v>
      </c>
      <c r="E1374" s="1">
        <v>88.3</v>
      </c>
      <c r="F1374" s="1">
        <v>88.3</v>
      </c>
      <c r="G1374" s="8">
        <f t="shared" si="323"/>
        <v>108.8295890410959</v>
      </c>
      <c r="H1374" s="5">
        <v>29</v>
      </c>
      <c r="I1374" s="8">
        <f t="shared" si="324"/>
        <v>96.6</v>
      </c>
      <c r="K1374">
        <f t="shared" si="325"/>
        <v>108.8295890410959</v>
      </c>
      <c r="N1374" s="9"/>
      <c r="Q1374" s="9"/>
      <c r="T1374" s="9"/>
      <c r="W1374" s="9"/>
    </row>
    <row r="1375" spans="1:23">
      <c r="A1375" s="1">
        <v>20151005</v>
      </c>
      <c r="B1375" s="1">
        <v>200000</v>
      </c>
      <c r="C1375" s="1">
        <v>2457301.3220000002</v>
      </c>
      <c r="D1375" s="1">
        <v>2169.0439999999999</v>
      </c>
      <c r="E1375" s="1">
        <v>82.6</v>
      </c>
      <c r="F1375" s="1">
        <v>82.6</v>
      </c>
      <c r="G1375" s="8">
        <f t="shared" si="323"/>
        <v>108.72328767123288</v>
      </c>
      <c r="H1375" s="5">
        <v>52</v>
      </c>
      <c r="I1375" s="8">
        <f t="shared" si="324"/>
        <v>96.367123287671234</v>
      </c>
      <c r="K1375">
        <f t="shared" si="325"/>
        <v>108.72328767123288</v>
      </c>
      <c r="N1375" s="9"/>
      <c r="Q1375" s="9"/>
      <c r="T1375" s="9"/>
      <c r="W1375" s="9"/>
    </row>
    <row r="1376" spans="1:23">
      <c r="A1376" s="1">
        <v>20151006</v>
      </c>
      <c r="B1376" s="1">
        <v>200000</v>
      </c>
      <c r="C1376" s="1">
        <v>2457302.3220000002</v>
      </c>
      <c r="D1376" s="1">
        <v>2169.0810000000001</v>
      </c>
      <c r="E1376" s="1">
        <v>81.400000000000006</v>
      </c>
      <c r="F1376" s="1">
        <v>81.3</v>
      </c>
      <c r="G1376" s="8">
        <f t="shared" si="323"/>
        <v>108.63041095890411</v>
      </c>
      <c r="H1376" s="5">
        <v>49</v>
      </c>
      <c r="I1376" s="8">
        <f t="shared" si="324"/>
        <v>96.191780821917803</v>
      </c>
      <c r="K1376">
        <f t="shared" si="325"/>
        <v>108.63041095890411</v>
      </c>
      <c r="N1376" s="9"/>
      <c r="Q1376" s="9"/>
      <c r="T1376" s="9"/>
      <c r="W1376" s="9"/>
    </row>
    <row r="1377" spans="1:23">
      <c r="A1377" s="1">
        <v>20151007</v>
      </c>
      <c r="B1377" s="1">
        <v>200000</v>
      </c>
      <c r="C1377" s="1">
        <v>2457303.3220000002</v>
      </c>
      <c r="D1377" s="1">
        <v>2169.1179999999999</v>
      </c>
      <c r="E1377" s="1">
        <v>80.5</v>
      </c>
      <c r="F1377" s="1">
        <v>80.400000000000006</v>
      </c>
      <c r="G1377" s="8">
        <f t="shared" si="323"/>
        <v>108.56410958904108</v>
      </c>
      <c r="H1377" s="5">
        <v>60</v>
      </c>
      <c r="I1377" s="8">
        <f t="shared" si="324"/>
        <v>95.983561643835614</v>
      </c>
      <c r="K1377">
        <f t="shared" si="325"/>
        <v>108.56410958904108</v>
      </c>
      <c r="N1377" s="9"/>
      <c r="Q1377" s="9"/>
      <c r="T1377" s="9"/>
      <c r="W1377" s="9"/>
    </row>
    <row r="1378" spans="1:23">
      <c r="A1378" s="1">
        <v>20151008</v>
      </c>
      <c r="B1378" s="1">
        <v>200000</v>
      </c>
      <c r="C1378" s="1">
        <v>2457304.3220000002</v>
      </c>
      <c r="D1378" s="1">
        <v>2169.154</v>
      </c>
      <c r="E1378" s="1">
        <v>79.7</v>
      </c>
      <c r="F1378" s="1">
        <v>79.5</v>
      </c>
      <c r="G1378" s="8">
        <f t="shared" si="323"/>
        <v>108.52630136986299</v>
      </c>
      <c r="H1378" s="5">
        <v>58</v>
      </c>
      <c r="I1378" s="8">
        <f t="shared" si="324"/>
        <v>95.723287671232882</v>
      </c>
      <c r="K1378">
        <f t="shared" si="325"/>
        <v>108.52630136986299</v>
      </c>
      <c r="N1378" s="9"/>
      <c r="Q1378" s="9"/>
      <c r="T1378" s="9"/>
      <c r="W1378" s="9"/>
    </row>
    <row r="1379" spans="1:23">
      <c r="A1379" s="1">
        <v>20151009</v>
      </c>
      <c r="B1379" s="1">
        <v>200000</v>
      </c>
      <c r="C1379" s="1">
        <v>2457305.3220000002</v>
      </c>
      <c r="D1379" s="1">
        <v>2169.1909999999998</v>
      </c>
      <c r="E1379" s="1">
        <v>81.2</v>
      </c>
      <c r="F1379" s="1">
        <v>81</v>
      </c>
      <c r="G1379" s="8">
        <f t="shared" si="323"/>
        <v>108.49068493150682</v>
      </c>
      <c r="H1379" s="5">
        <v>56</v>
      </c>
      <c r="I1379" s="8">
        <f t="shared" si="324"/>
        <v>95.487671232876707</v>
      </c>
      <c r="K1379">
        <f t="shared" si="325"/>
        <v>108.49068493150682</v>
      </c>
      <c r="N1379" s="9"/>
      <c r="Q1379" s="9"/>
      <c r="T1379" s="9"/>
      <c r="W1379" s="9"/>
    </row>
    <row r="1380" spans="1:23">
      <c r="A1380" s="1">
        <v>20151010</v>
      </c>
      <c r="B1380" s="1">
        <v>200000</v>
      </c>
      <c r="C1380" s="1">
        <v>2457306.3220000002</v>
      </c>
      <c r="D1380" s="1">
        <v>2169.2280000000001</v>
      </c>
      <c r="E1380" s="1">
        <v>81.400000000000006</v>
      </c>
      <c r="F1380" s="1">
        <v>81.2</v>
      </c>
      <c r="G1380" s="8">
        <f t="shared" si="323"/>
        <v>108.46438356164381</v>
      </c>
      <c r="H1380" s="5">
        <v>45</v>
      </c>
      <c r="I1380" s="8">
        <f t="shared" si="324"/>
        <v>95.227397260273975</v>
      </c>
      <c r="K1380">
        <f t="shared" si="325"/>
        <v>108.46438356164381</v>
      </c>
      <c r="N1380" s="9"/>
      <c r="Q1380" s="9"/>
      <c r="T1380" s="9"/>
      <c r="W1380" s="9"/>
    </row>
    <row r="1381" spans="1:23">
      <c r="A1381" s="1">
        <v>20151011</v>
      </c>
      <c r="B1381" s="1">
        <v>200000</v>
      </c>
      <c r="C1381" s="1">
        <v>2457307.3220000002</v>
      </c>
      <c r="D1381" s="1">
        <v>2169.2640000000001</v>
      </c>
      <c r="E1381" s="1">
        <v>84.6</v>
      </c>
      <c r="F1381" s="1">
        <v>84.3</v>
      </c>
      <c r="G1381" s="8">
        <f t="shared" si="323"/>
        <v>108.42904109589038</v>
      </c>
      <c r="H1381" s="5">
        <v>77</v>
      </c>
      <c r="I1381" s="8">
        <f t="shared" si="324"/>
        <v>95.010958904109586</v>
      </c>
      <c r="K1381">
        <f t="shared" si="325"/>
        <v>108.42904109589038</v>
      </c>
      <c r="N1381" s="9"/>
      <c r="Q1381" s="9"/>
      <c r="T1381" s="9"/>
      <c r="W1381" s="9"/>
    </row>
    <row r="1382" spans="1:23">
      <c r="A1382" s="1">
        <v>20151012</v>
      </c>
      <c r="B1382" s="1">
        <v>200000</v>
      </c>
      <c r="C1382" s="1">
        <v>2457308.3220000002</v>
      </c>
      <c r="D1382" s="1">
        <v>2169.3009999999999</v>
      </c>
      <c r="E1382" s="1">
        <v>89.1</v>
      </c>
      <c r="F1382" s="1">
        <v>88.7</v>
      </c>
      <c r="G1382" s="8">
        <f t="shared" si="323"/>
        <v>108.38136986301365</v>
      </c>
      <c r="H1382" s="5">
        <v>93</v>
      </c>
      <c r="I1382" s="8">
        <f t="shared" si="324"/>
        <v>94.761643835616439</v>
      </c>
      <c r="K1382">
        <f t="shared" si="325"/>
        <v>108.38136986301365</v>
      </c>
      <c r="N1382" s="9"/>
      <c r="Q1382" s="9"/>
      <c r="T1382" s="9"/>
      <c r="W1382" s="9"/>
    </row>
    <row r="1383" spans="1:23">
      <c r="A1383" s="1">
        <v>20151013</v>
      </c>
      <c r="B1383" s="1">
        <v>200000</v>
      </c>
      <c r="C1383" s="1">
        <v>2457309.3220000002</v>
      </c>
      <c r="D1383" s="1">
        <v>2169.3380000000002</v>
      </c>
      <c r="E1383" s="1">
        <v>95.6</v>
      </c>
      <c r="F1383" s="1">
        <v>95.2</v>
      </c>
      <c r="G1383" s="8">
        <f t="shared" si="323"/>
        <v>108.29698630136983</v>
      </c>
      <c r="H1383" s="5">
        <v>75</v>
      </c>
      <c r="I1383" s="8">
        <f t="shared" si="324"/>
        <v>94.408219178082192</v>
      </c>
      <c r="K1383">
        <f t="shared" si="325"/>
        <v>108.29698630136983</v>
      </c>
      <c r="N1383" s="9"/>
      <c r="Q1383" s="9"/>
      <c r="T1383" s="9"/>
      <c r="W1383" s="9"/>
    </row>
    <row r="1384" spans="1:23">
      <c r="A1384" s="1">
        <v>20151014</v>
      </c>
      <c r="B1384" s="1">
        <v>200000</v>
      </c>
      <c r="C1384" s="1">
        <v>2457310.3220000002</v>
      </c>
      <c r="D1384" s="1">
        <v>2169.3739999999998</v>
      </c>
      <c r="E1384" s="1">
        <v>100.7</v>
      </c>
      <c r="F1384" s="1">
        <v>100.2</v>
      </c>
      <c r="G1384" s="8">
        <f t="shared" si="323"/>
        <v>108.19041095890407</v>
      </c>
      <c r="H1384" s="5">
        <v>69</v>
      </c>
      <c r="I1384" s="8">
        <f t="shared" si="324"/>
        <v>94.208219178082189</v>
      </c>
      <c r="K1384">
        <f t="shared" si="325"/>
        <v>108.19041095890407</v>
      </c>
      <c r="N1384" s="9"/>
      <c r="Q1384" s="9"/>
      <c r="T1384" s="9"/>
      <c r="W1384" s="9"/>
    </row>
    <row r="1385" spans="1:23">
      <c r="A1385" s="1">
        <v>20151015</v>
      </c>
      <c r="B1385" s="1">
        <v>200000</v>
      </c>
      <c r="C1385" s="1">
        <v>2457311.3220000002</v>
      </c>
      <c r="D1385" s="1">
        <v>2169.4110000000001</v>
      </c>
      <c r="E1385" s="1">
        <v>106.8</v>
      </c>
      <c r="F1385" s="1">
        <v>106.1</v>
      </c>
      <c r="G1385" s="8">
        <f t="shared" si="323"/>
        <v>108.07013698630132</v>
      </c>
      <c r="H1385" s="5">
        <v>47</v>
      </c>
      <c r="I1385" s="8">
        <f t="shared" si="324"/>
        <v>93.989041095890414</v>
      </c>
      <c r="K1385">
        <f t="shared" si="325"/>
        <v>108.07013698630132</v>
      </c>
      <c r="N1385" s="9"/>
      <c r="Q1385" s="9"/>
      <c r="T1385" s="9"/>
      <c r="W1385" s="9"/>
    </row>
    <row r="1386" spans="1:23">
      <c r="A1386" s="1">
        <v>20151016</v>
      </c>
      <c r="B1386" s="1">
        <v>200000</v>
      </c>
      <c r="C1386" s="1">
        <v>2457312.3220000002</v>
      </c>
      <c r="D1386" s="1">
        <v>2169.4479999999999</v>
      </c>
      <c r="E1386" s="1">
        <v>109.1</v>
      </c>
      <c r="F1386" s="1">
        <v>108.4</v>
      </c>
      <c r="G1386" s="8">
        <f t="shared" si="323"/>
        <v>107.96575342465748</v>
      </c>
      <c r="H1386" s="5">
        <v>88</v>
      </c>
      <c r="I1386" s="8">
        <f t="shared" si="324"/>
        <v>93.594520547945208</v>
      </c>
      <c r="K1386">
        <f t="shared" si="325"/>
        <v>107.96575342465748</v>
      </c>
      <c r="N1386" s="9"/>
      <c r="Q1386" s="9"/>
      <c r="T1386" s="9"/>
      <c r="W1386" s="9"/>
    </row>
    <row r="1387" spans="1:23">
      <c r="A1387" s="1">
        <v>20151017</v>
      </c>
      <c r="B1387" s="1">
        <v>200000</v>
      </c>
      <c r="C1387" s="1">
        <v>2457313.3220000002</v>
      </c>
      <c r="D1387" s="1">
        <v>2169.4839999999999</v>
      </c>
      <c r="E1387" s="1">
        <v>116.6</v>
      </c>
      <c r="F1387" s="1">
        <v>115.8</v>
      </c>
      <c r="G1387" s="8">
        <f t="shared" si="323"/>
        <v>107.85479452054788</v>
      </c>
      <c r="H1387" s="5">
        <v>116</v>
      </c>
      <c r="I1387" s="8">
        <f t="shared" si="324"/>
        <v>93.136986301369859</v>
      </c>
      <c r="K1387">
        <f t="shared" si="325"/>
        <v>107.85479452054788</v>
      </c>
      <c r="N1387" s="9"/>
      <c r="Q1387" s="9"/>
      <c r="T1387" s="9"/>
      <c r="W1387" s="9"/>
    </row>
    <row r="1388" spans="1:23">
      <c r="A1388" s="1">
        <v>20151018</v>
      </c>
      <c r="B1388" s="1">
        <v>200000</v>
      </c>
      <c r="C1388" s="1">
        <v>2457314.3220000002</v>
      </c>
      <c r="D1388" s="1">
        <v>2169.5210000000002</v>
      </c>
      <c r="E1388" s="1">
        <v>119.5</v>
      </c>
      <c r="F1388" s="1">
        <v>118.6</v>
      </c>
      <c r="G1388" s="8">
        <f t="shared" si="323"/>
        <v>107.72876712328762</v>
      </c>
      <c r="H1388" s="5">
        <v>136</v>
      </c>
      <c r="I1388" s="8">
        <f t="shared" si="324"/>
        <v>92.61369863013698</v>
      </c>
      <c r="K1388">
        <f t="shared" si="325"/>
        <v>107.72876712328762</v>
      </c>
      <c r="N1388" s="9"/>
      <c r="Q1388" s="9"/>
      <c r="T1388" s="9"/>
      <c r="W1388" s="9"/>
    </row>
    <row r="1389" spans="1:23">
      <c r="A1389" s="1">
        <v>20151019</v>
      </c>
      <c r="B1389" s="1">
        <v>200000</v>
      </c>
      <c r="C1389" s="1">
        <v>2457315.3220000002</v>
      </c>
      <c r="D1389" s="1">
        <v>2169.558</v>
      </c>
      <c r="E1389" s="1">
        <v>123.7</v>
      </c>
      <c r="F1389" s="1">
        <v>122.7</v>
      </c>
      <c r="G1389" s="8">
        <f t="shared" si="323"/>
        <v>107.57095890410956</v>
      </c>
      <c r="H1389" s="5">
        <v>115</v>
      </c>
      <c r="I1389" s="8">
        <f t="shared" si="324"/>
        <v>92.117808219178087</v>
      </c>
      <c r="K1389">
        <f t="shared" si="325"/>
        <v>107.57095890410956</v>
      </c>
      <c r="N1389" s="9"/>
      <c r="Q1389" s="9"/>
      <c r="T1389" s="9"/>
      <c r="W1389" s="9"/>
    </row>
    <row r="1390" spans="1:23">
      <c r="A1390" s="1">
        <v>20151020</v>
      </c>
      <c r="B1390" s="1">
        <v>200000</v>
      </c>
      <c r="C1390" s="1">
        <v>2457316.3220000002</v>
      </c>
      <c r="D1390" s="1">
        <v>2169.5940000000001</v>
      </c>
      <c r="E1390" s="1">
        <v>122.8</v>
      </c>
      <c r="F1390" s="1">
        <v>121.7</v>
      </c>
      <c r="G1390" s="8">
        <f t="shared" si="323"/>
        <v>107.40356164383559</v>
      </c>
      <c r="H1390" s="5">
        <v>109</v>
      </c>
      <c r="I1390" s="8">
        <f t="shared" si="324"/>
        <v>91.635616438356166</v>
      </c>
      <c r="K1390">
        <f t="shared" si="325"/>
        <v>107.40356164383559</v>
      </c>
      <c r="N1390" s="9"/>
      <c r="Q1390" s="9"/>
      <c r="T1390" s="9"/>
      <c r="W1390" s="9"/>
    </row>
    <row r="1391" spans="1:23">
      <c r="A1391" s="1">
        <v>20151021</v>
      </c>
      <c r="B1391" s="1">
        <v>200000</v>
      </c>
      <c r="C1391" s="1">
        <v>2457317.3220000002</v>
      </c>
      <c r="D1391" s="1">
        <v>2169.6309999999999</v>
      </c>
      <c r="E1391" s="1">
        <v>129</v>
      </c>
      <c r="F1391" s="1">
        <v>127.8</v>
      </c>
      <c r="G1391" s="8">
        <f t="shared" si="323"/>
        <v>107.20821917808215</v>
      </c>
      <c r="H1391" s="5">
        <v>112</v>
      </c>
      <c r="I1391" s="8">
        <f t="shared" si="324"/>
        <v>91.142465753424659</v>
      </c>
      <c r="K1391">
        <f t="shared" si="325"/>
        <v>107.20821917808215</v>
      </c>
      <c r="N1391" s="9"/>
      <c r="Q1391" s="9"/>
      <c r="T1391" s="9"/>
      <c r="W1391" s="9"/>
    </row>
    <row r="1392" spans="1:23">
      <c r="A1392" s="1">
        <v>20151022</v>
      </c>
      <c r="B1392" s="1">
        <v>200000</v>
      </c>
      <c r="C1392" s="1">
        <v>2457318.3220000002</v>
      </c>
      <c r="D1392" s="1">
        <v>2169.6680000000001</v>
      </c>
      <c r="E1392" s="1">
        <v>120.5</v>
      </c>
      <c r="F1392" s="1">
        <v>119.3</v>
      </c>
      <c r="G1392" s="8">
        <f t="shared" si="323"/>
        <v>107.00465753424653</v>
      </c>
      <c r="H1392" s="5">
        <v>140</v>
      </c>
      <c r="I1392" s="8">
        <f t="shared" si="324"/>
        <v>90.564383561643837</v>
      </c>
      <c r="K1392">
        <f t="shared" si="325"/>
        <v>107.00465753424653</v>
      </c>
      <c r="N1392" s="9"/>
      <c r="Q1392" s="9"/>
      <c r="T1392" s="9"/>
      <c r="W1392" s="9"/>
    </row>
    <row r="1393" spans="1:23">
      <c r="A1393" s="1">
        <v>20151023</v>
      </c>
      <c r="B1393" s="1">
        <v>200000</v>
      </c>
      <c r="C1393" s="1">
        <v>2457319.3220000002</v>
      </c>
      <c r="D1393" s="1">
        <v>2169.7040000000002</v>
      </c>
      <c r="E1393" s="1">
        <v>114.9</v>
      </c>
      <c r="F1393" s="1">
        <v>113.7</v>
      </c>
      <c r="G1393" s="8">
        <f t="shared" si="323"/>
        <v>106.82794520547941</v>
      </c>
      <c r="H1393" s="5">
        <v>114</v>
      </c>
      <c r="I1393" s="8">
        <f t="shared" si="324"/>
        <v>90.219178082191775</v>
      </c>
      <c r="K1393">
        <f t="shared" si="325"/>
        <v>106.82794520547941</v>
      </c>
      <c r="N1393" s="9"/>
      <c r="Q1393" s="9"/>
      <c r="T1393" s="9"/>
      <c r="W1393" s="9"/>
    </row>
    <row r="1394" spans="1:23">
      <c r="A1394" s="1">
        <v>20151024</v>
      </c>
      <c r="B1394" s="1">
        <v>200000</v>
      </c>
      <c r="C1394" s="1">
        <v>2457320.3220000002</v>
      </c>
      <c r="D1394" s="1">
        <v>2169.741</v>
      </c>
      <c r="E1394" s="1">
        <v>106.3</v>
      </c>
      <c r="F1394" s="1">
        <v>105.2</v>
      </c>
      <c r="G1394" s="8">
        <f t="shared" si="323"/>
        <v>106.67342465753421</v>
      </c>
      <c r="H1394" s="5">
        <v>96</v>
      </c>
      <c r="I1394" s="8">
        <f t="shared" si="324"/>
        <v>90.021917808219172</v>
      </c>
      <c r="K1394">
        <f t="shared" si="325"/>
        <v>106.67342465753421</v>
      </c>
      <c r="N1394" s="9"/>
      <c r="Q1394" s="9"/>
      <c r="T1394" s="9"/>
      <c r="W1394" s="9"/>
    </row>
    <row r="1395" spans="1:23">
      <c r="A1395" s="1">
        <v>20151025</v>
      </c>
      <c r="B1395" s="1">
        <v>200000</v>
      </c>
      <c r="C1395" s="1">
        <v>2457321.3220000002</v>
      </c>
      <c r="D1395" s="1">
        <v>2169.7779999999998</v>
      </c>
      <c r="E1395" s="1">
        <v>106.4</v>
      </c>
      <c r="F1395" s="1">
        <v>105.2</v>
      </c>
      <c r="G1395" s="8">
        <f t="shared" si="323"/>
        <v>106.55123287671231</v>
      </c>
      <c r="H1395" s="5">
        <v>97</v>
      </c>
      <c r="I1395" s="8">
        <f t="shared" si="324"/>
        <v>89.904109589041099</v>
      </c>
      <c r="K1395">
        <f t="shared" si="325"/>
        <v>106.55123287671231</v>
      </c>
      <c r="N1395" s="9"/>
      <c r="Q1395" s="9"/>
      <c r="T1395" s="9"/>
      <c r="W1395" s="9"/>
    </row>
    <row r="1396" spans="1:23">
      <c r="A1396" s="1">
        <v>20151026</v>
      </c>
      <c r="B1396" s="1">
        <v>200000</v>
      </c>
      <c r="C1396" s="1">
        <v>2457322.3220000002</v>
      </c>
      <c r="D1396" s="1">
        <v>2169.8139999999999</v>
      </c>
      <c r="E1396" s="1">
        <v>106.2</v>
      </c>
      <c r="F1396" s="1">
        <v>104.9</v>
      </c>
      <c r="G1396" s="8">
        <f t="shared" si="323"/>
        <v>106.44958904109586</v>
      </c>
      <c r="H1396" s="5">
        <v>74</v>
      </c>
      <c r="I1396" s="8">
        <f t="shared" si="324"/>
        <v>89.783561643835611</v>
      </c>
      <c r="K1396">
        <f t="shared" si="325"/>
        <v>106.44958904109586</v>
      </c>
      <c r="N1396" s="9"/>
      <c r="Q1396" s="9"/>
      <c r="T1396" s="9"/>
      <c r="W1396" s="9"/>
    </row>
    <row r="1397" spans="1:23">
      <c r="A1397" s="1">
        <v>20151027</v>
      </c>
      <c r="B1397" s="1">
        <v>200000</v>
      </c>
      <c r="C1397" s="1">
        <v>2457323.3220000002</v>
      </c>
      <c r="D1397" s="1">
        <v>2169.8510000000001</v>
      </c>
      <c r="E1397" s="1">
        <v>110.1</v>
      </c>
      <c r="F1397" s="1">
        <v>108.7</v>
      </c>
      <c r="G1397" s="8">
        <f t="shared" si="323"/>
        <v>106.3876712328767</v>
      </c>
      <c r="H1397" s="5">
        <v>105</v>
      </c>
      <c r="I1397" s="8">
        <f t="shared" si="324"/>
        <v>89.824657534246569</v>
      </c>
      <c r="K1397">
        <f t="shared" si="325"/>
        <v>106.3876712328767</v>
      </c>
      <c r="N1397" s="9"/>
      <c r="Q1397" s="9"/>
      <c r="T1397" s="9"/>
      <c r="W1397" s="9"/>
    </row>
    <row r="1398" spans="1:23">
      <c r="A1398" s="1">
        <v>20151028</v>
      </c>
      <c r="B1398" s="1">
        <v>200000</v>
      </c>
      <c r="C1398" s="1">
        <v>2457324.3220000002</v>
      </c>
      <c r="D1398" s="1">
        <v>2169.8879999999999</v>
      </c>
      <c r="E1398" s="1">
        <v>112.2</v>
      </c>
      <c r="F1398" s="1">
        <v>110.7</v>
      </c>
      <c r="G1398" s="8">
        <f t="shared" si="323"/>
        <v>106.34547945205479</v>
      </c>
      <c r="H1398" s="5">
        <v>98</v>
      </c>
      <c r="I1398" s="8">
        <f t="shared" si="324"/>
        <v>89.895890410958899</v>
      </c>
      <c r="K1398">
        <f t="shared" si="325"/>
        <v>106.34547945205479</v>
      </c>
      <c r="N1398" s="9"/>
      <c r="Q1398" s="9"/>
      <c r="T1398" s="9"/>
      <c r="W1398" s="9"/>
    </row>
    <row r="1399" spans="1:23">
      <c r="A1399" s="1">
        <v>20151029</v>
      </c>
      <c r="B1399" s="1">
        <v>200000</v>
      </c>
      <c r="C1399" s="1">
        <v>2457325.3220000002</v>
      </c>
      <c r="D1399" s="1">
        <v>2169.924</v>
      </c>
      <c r="E1399" s="1">
        <v>112.9</v>
      </c>
      <c r="F1399" s="1">
        <v>111.4</v>
      </c>
      <c r="G1399" s="8">
        <f t="shared" si="323"/>
        <v>106.32027397260275</v>
      </c>
      <c r="H1399" s="5">
        <v>122</v>
      </c>
      <c r="I1399" s="8">
        <f t="shared" si="324"/>
        <v>90.057534246575344</v>
      </c>
      <c r="K1399">
        <f t="shared" si="325"/>
        <v>106.32027397260275</v>
      </c>
      <c r="N1399" s="9"/>
      <c r="Q1399" s="9"/>
      <c r="T1399" s="9"/>
      <c r="W1399" s="9"/>
    </row>
    <row r="1400" spans="1:23">
      <c r="A1400" s="1">
        <v>20151030</v>
      </c>
      <c r="B1400" s="1">
        <v>200000</v>
      </c>
      <c r="C1400" s="1">
        <v>2457326.3220000002</v>
      </c>
      <c r="D1400" s="1">
        <v>2169.9609999999998</v>
      </c>
      <c r="E1400" s="1">
        <v>121.2</v>
      </c>
      <c r="F1400" s="1">
        <v>119.5</v>
      </c>
      <c r="G1400" s="8">
        <f t="shared" ref="G1400:G1463" si="326">AVERAGE(F1218:F1582)</f>
        <v>106.29424657534248</v>
      </c>
      <c r="H1400" s="5">
        <v>107</v>
      </c>
      <c r="I1400" s="8">
        <f t="shared" ref="I1400:I1463" si="327">AVERAGE(H1218:H1582)</f>
        <v>90.186301369863017</v>
      </c>
      <c r="K1400">
        <f t="shared" ref="K1400:K1463" si="328">G1400</f>
        <v>106.29424657534248</v>
      </c>
      <c r="N1400" s="9"/>
      <c r="Q1400" s="9"/>
      <c r="T1400" s="9"/>
      <c r="W1400" s="9"/>
    </row>
    <row r="1401" spans="1:23">
      <c r="A1401" s="1">
        <v>20151031</v>
      </c>
      <c r="B1401" s="1">
        <v>200000</v>
      </c>
      <c r="C1401" s="1">
        <v>2457327.3220000002</v>
      </c>
      <c r="D1401" s="1">
        <v>2169.998</v>
      </c>
      <c r="E1401" s="1">
        <v>118.5</v>
      </c>
      <c r="F1401" s="1">
        <v>116.7</v>
      </c>
      <c r="G1401" s="8">
        <f t="shared" si="326"/>
        <v>106.27780821917808</v>
      </c>
      <c r="H1401" s="5">
        <v>93</v>
      </c>
      <c r="I1401" s="8">
        <f t="shared" si="327"/>
        <v>90.287671232876718</v>
      </c>
      <c r="K1401">
        <f t="shared" si="328"/>
        <v>106.27780821917808</v>
      </c>
      <c r="N1401" s="9"/>
      <c r="Q1401" s="9"/>
      <c r="T1401" s="9"/>
      <c r="W1401" s="9"/>
    </row>
    <row r="1402" spans="1:23">
      <c r="A1402" s="1">
        <v>20151101</v>
      </c>
      <c r="B1402" s="1">
        <v>200000</v>
      </c>
      <c r="C1402" s="1">
        <v>2457328.3220000002</v>
      </c>
      <c r="D1402" s="1">
        <v>2170.0340000000001</v>
      </c>
      <c r="E1402" s="1">
        <v>124.3</v>
      </c>
      <c r="F1402" s="1">
        <v>122.4</v>
      </c>
      <c r="G1402" s="8">
        <f t="shared" si="326"/>
        <v>106.24027397260275</v>
      </c>
      <c r="H1402" s="5">
        <v>173</v>
      </c>
      <c r="I1402" s="8">
        <f t="shared" si="327"/>
        <v>90.268493150684932</v>
      </c>
      <c r="K1402">
        <f t="shared" si="328"/>
        <v>106.24027397260275</v>
      </c>
      <c r="N1402" s="9"/>
      <c r="Q1402" s="9"/>
      <c r="T1402" s="9"/>
      <c r="W1402" s="9"/>
    </row>
    <row r="1403" spans="1:23">
      <c r="A1403" s="1">
        <v>20151102</v>
      </c>
      <c r="B1403" s="1">
        <v>200000</v>
      </c>
      <c r="C1403" s="1">
        <v>2457329.3220000002</v>
      </c>
      <c r="D1403" s="1">
        <v>2170.0709999999999</v>
      </c>
      <c r="E1403" s="1">
        <v>122</v>
      </c>
      <c r="F1403" s="1">
        <v>120.1</v>
      </c>
      <c r="G1403" s="8">
        <f t="shared" si="326"/>
        <v>106.18109589041097</v>
      </c>
      <c r="H1403" s="5">
        <v>123</v>
      </c>
      <c r="I1403" s="8">
        <f t="shared" si="327"/>
        <v>90.194520547945203</v>
      </c>
      <c r="K1403">
        <f t="shared" si="328"/>
        <v>106.18109589041097</v>
      </c>
      <c r="N1403" s="9"/>
      <c r="Q1403" s="9"/>
      <c r="T1403" s="9"/>
      <c r="W1403" s="9"/>
    </row>
    <row r="1404" spans="1:23">
      <c r="A1404" s="1">
        <v>20151103</v>
      </c>
      <c r="B1404" s="1">
        <v>180000</v>
      </c>
      <c r="C1404" s="1">
        <v>2457330.2390000001</v>
      </c>
      <c r="D1404" s="1">
        <v>2170.105</v>
      </c>
      <c r="E1404" s="1">
        <v>117.5</v>
      </c>
      <c r="F1404" s="1">
        <v>115.6</v>
      </c>
      <c r="G1404" s="8">
        <f t="shared" si="326"/>
        <v>106.0882191780822</v>
      </c>
      <c r="H1404" s="5">
        <v>150</v>
      </c>
      <c r="I1404" s="8">
        <f t="shared" si="327"/>
        <v>90</v>
      </c>
      <c r="K1404">
        <f t="shared" si="328"/>
        <v>106.0882191780822</v>
      </c>
      <c r="N1404" s="9"/>
      <c r="Q1404" s="9"/>
      <c r="T1404" s="9"/>
      <c r="W1404" s="9"/>
    </row>
    <row r="1405" spans="1:23">
      <c r="A1405" s="1">
        <v>20151104</v>
      </c>
      <c r="B1405" s="1">
        <v>200000</v>
      </c>
      <c r="C1405" s="1">
        <v>2457331.3220000002</v>
      </c>
      <c r="D1405" s="1">
        <v>2170.1439999999998</v>
      </c>
      <c r="E1405" s="1">
        <v>113.8</v>
      </c>
      <c r="F1405" s="1">
        <v>112</v>
      </c>
      <c r="G1405" s="8">
        <f t="shared" si="326"/>
        <v>105.98301369863015</v>
      </c>
      <c r="H1405" s="5">
        <v>103</v>
      </c>
      <c r="I1405" s="8">
        <f t="shared" si="327"/>
        <v>89.816438356164383</v>
      </c>
      <c r="K1405">
        <f t="shared" si="328"/>
        <v>105.98301369863015</v>
      </c>
      <c r="N1405" s="9"/>
      <c r="Q1405" s="9"/>
      <c r="T1405" s="9"/>
      <c r="W1405" s="9"/>
    </row>
    <row r="1406" spans="1:23">
      <c r="A1406" s="1">
        <v>20151105</v>
      </c>
      <c r="B1406" s="1">
        <v>200000</v>
      </c>
      <c r="C1406" s="1">
        <v>2457332.3220000002</v>
      </c>
      <c r="D1406" s="1">
        <v>2170.181</v>
      </c>
      <c r="E1406" s="1">
        <v>109.9</v>
      </c>
      <c r="F1406" s="1">
        <v>108.1</v>
      </c>
      <c r="G1406" s="8">
        <f t="shared" si="326"/>
        <v>105.84630136986304</v>
      </c>
      <c r="H1406" s="5">
        <v>104</v>
      </c>
      <c r="I1406" s="8">
        <f t="shared" si="327"/>
        <v>89.471232876712335</v>
      </c>
      <c r="K1406">
        <f t="shared" si="328"/>
        <v>105.84630136986304</v>
      </c>
      <c r="N1406" s="9"/>
      <c r="Q1406" s="9"/>
      <c r="T1406" s="9"/>
      <c r="W1406" s="9"/>
    </row>
    <row r="1407" spans="1:23">
      <c r="A1407" s="1">
        <v>20151106</v>
      </c>
      <c r="B1407" s="1">
        <v>200000</v>
      </c>
      <c r="C1407" s="1">
        <v>2457333.3220000002</v>
      </c>
      <c r="D1407" s="1">
        <v>2170.2179999999998</v>
      </c>
      <c r="E1407" s="1">
        <v>115.2</v>
      </c>
      <c r="F1407" s="1">
        <v>113.2</v>
      </c>
      <c r="G1407" s="8">
        <f t="shared" si="326"/>
        <v>105.68739726027398</v>
      </c>
      <c r="H1407" s="5">
        <v>129</v>
      </c>
      <c r="I1407" s="8">
        <f t="shared" si="327"/>
        <v>89.145205479452059</v>
      </c>
      <c r="K1407">
        <f t="shared" si="328"/>
        <v>105.68739726027398</v>
      </c>
      <c r="N1407" s="9"/>
      <c r="Q1407" s="9"/>
      <c r="T1407" s="9"/>
      <c r="W1407" s="9"/>
    </row>
    <row r="1408" spans="1:23">
      <c r="A1408" s="1">
        <v>20151107</v>
      </c>
      <c r="B1408" s="1">
        <v>200000</v>
      </c>
      <c r="C1408" s="1">
        <v>2457334.3220000002</v>
      </c>
      <c r="D1408" s="1">
        <v>2170.2539999999999</v>
      </c>
      <c r="E1408" s="1">
        <v>115</v>
      </c>
      <c r="F1408" s="1">
        <v>112.9</v>
      </c>
      <c r="G1408" s="8">
        <f t="shared" si="326"/>
        <v>105.51506849315071</v>
      </c>
      <c r="H1408" s="5">
        <v>117</v>
      </c>
      <c r="I1408" s="8">
        <f t="shared" si="327"/>
        <v>88.827397260273969</v>
      </c>
      <c r="K1408">
        <f t="shared" si="328"/>
        <v>105.51506849315071</v>
      </c>
      <c r="N1408" s="9"/>
      <c r="Q1408" s="9"/>
      <c r="T1408" s="9"/>
      <c r="W1408" s="9"/>
    </row>
    <row r="1409" spans="1:23">
      <c r="A1409" s="1">
        <v>20151108</v>
      </c>
      <c r="B1409" s="1">
        <v>200000</v>
      </c>
      <c r="C1409" s="1">
        <v>2457335.3220000002</v>
      </c>
      <c r="D1409" s="1">
        <v>2170.2910000000002</v>
      </c>
      <c r="E1409" s="1">
        <v>107.7</v>
      </c>
      <c r="F1409" s="1">
        <v>105.7</v>
      </c>
      <c r="G1409" s="8">
        <f t="shared" si="326"/>
        <v>105.31808219178082</v>
      </c>
      <c r="H1409" s="5">
        <v>66</v>
      </c>
      <c r="I1409" s="8">
        <f t="shared" si="327"/>
        <v>88.539726027397265</v>
      </c>
      <c r="K1409">
        <f t="shared" si="328"/>
        <v>105.31808219178082</v>
      </c>
      <c r="N1409" s="9"/>
      <c r="Q1409" s="9"/>
      <c r="T1409" s="9"/>
      <c r="W1409" s="9"/>
    </row>
    <row r="1410" spans="1:23">
      <c r="A1410" s="1">
        <v>20151109</v>
      </c>
      <c r="B1410" s="1">
        <v>200000</v>
      </c>
      <c r="C1410" s="1">
        <v>2457336.3220000002</v>
      </c>
      <c r="D1410" s="1">
        <v>2170.328</v>
      </c>
      <c r="E1410" s="1">
        <v>107.6</v>
      </c>
      <c r="F1410" s="1">
        <v>105.6</v>
      </c>
      <c r="G1410" s="8">
        <f t="shared" si="326"/>
        <v>105.11835616438356</v>
      </c>
      <c r="H1410" s="5">
        <v>99</v>
      </c>
      <c r="I1410" s="8">
        <f t="shared" si="327"/>
        <v>88.232876712328761</v>
      </c>
      <c r="K1410">
        <f t="shared" si="328"/>
        <v>105.11835616438356</v>
      </c>
      <c r="N1410" s="9"/>
      <c r="Q1410" s="9"/>
      <c r="T1410" s="9"/>
      <c r="W1410" s="9"/>
    </row>
    <row r="1411" spans="1:23">
      <c r="A1411" s="1">
        <v>20151110</v>
      </c>
      <c r="B1411" s="1">
        <v>200000</v>
      </c>
      <c r="C1411" s="1">
        <v>2457337.3220000002</v>
      </c>
      <c r="D1411" s="1">
        <v>2170.364</v>
      </c>
      <c r="E1411" s="1">
        <v>105.4</v>
      </c>
      <c r="F1411" s="1">
        <v>103.3</v>
      </c>
      <c r="G1411" s="8">
        <f t="shared" si="326"/>
        <v>104.91095890410959</v>
      </c>
      <c r="H1411" s="5">
        <v>109</v>
      </c>
      <c r="I1411" s="8">
        <f t="shared" si="327"/>
        <v>87.873972602739727</v>
      </c>
      <c r="K1411">
        <f t="shared" si="328"/>
        <v>104.91095890410959</v>
      </c>
      <c r="N1411" s="9"/>
      <c r="Q1411" s="9"/>
      <c r="T1411" s="9"/>
      <c r="W1411" s="9"/>
    </row>
    <row r="1412" spans="1:23">
      <c r="A1412" s="1">
        <v>20151111</v>
      </c>
      <c r="B1412" s="1">
        <v>200000</v>
      </c>
      <c r="C1412" s="1">
        <v>2457338.3220000002</v>
      </c>
      <c r="D1412" s="1">
        <v>2170.4009999999998</v>
      </c>
      <c r="E1412" s="1">
        <v>105</v>
      </c>
      <c r="F1412" s="1">
        <v>102.9</v>
      </c>
      <c r="G1412" s="8">
        <f t="shared" si="326"/>
        <v>104.71726027397263</v>
      </c>
      <c r="H1412" s="5">
        <v>100</v>
      </c>
      <c r="I1412" s="8">
        <f t="shared" si="327"/>
        <v>87.504109589041093</v>
      </c>
      <c r="K1412">
        <f t="shared" si="328"/>
        <v>104.71726027397263</v>
      </c>
      <c r="N1412" s="9"/>
      <c r="Q1412" s="9"/>
      <c r="T1412" s="9"/>
      <c r="W1412" s="9"/>
    </row>
    <row r="1413" spans="1:23">
      <c r="A1413" s="1">
        <v>20151112</v>
      </c>
      <c r="B1413" s="1">
        <v>200000</v>
      </c>
      <c r="C1413" s="1">
        <v>2457339.3220000002</v>
      </c>
      <c r="D1413" s="1">
        <v>2170.4380000000001</v>
      </c>
      <c r="E1413" s="1">
        <v>103.5</v>
      </c>
      <c r="F1413" s="1">
        <v>101.4</v>
      </c>
      <c r="G1413" s="8">
        <f t="shared" si="326"/>
        <v>104.53534246575347</v>
      </c>
      <c r="H1413" s="5">
        <v>99</v>
      </c>
      <c r="I1413" s="8">
        <f t="shared" si="327"/>
        <v>87.126027397260273</v>
      </c>
      <c r="K1413">
        <f t="shared" si="328"/>
        <v>104.53534246575347</v>
      </c>
      <c r="N1413" s="9"/>
      <c r="Q1413" s="9"/>
      <c r="T1413" s="9"/>
      <c r="W1413" s="9"/>
    </row>
    <row r="1414" spans="1:23">
      <c r="A1414" s="1">
        <v>20151113</v>
      </c>
      <c r="B1414" s="1">
        <v>200000</v>
      </c>
      <c r="C1414" s="1">
        <v>2457340.3220000002</v>
      </c>
      <c r="D1414" s="1">
        <v>2170.4740000000002</v>
      </c>
      <c r="E1414" s="1">
        <v>102.9</v>
      </c>
      <c r="F1414" s="1">
        <v>100.8</v>
      </c>
      <c r="G1414" s="8">
        <f t="shared" si="326"/>
        <v>104.39068493150688</v>
      </c>
      <c r="H1414" s="5">
        <v>76</v>
      </c>
      <c r="I1414" s="8">
        <f t="shared" si="327"/>
        <v>86.753424657534254</v>
      </c>
      <c r="K1414">
        <f t="shared" si="328"/>
        <v>104.39068493150688</v>
      </c>
      <c r="N1414" s="9"/>
      <c r="Q1414" s="9"/>
      <c r="T1414" s="9"/>
      <c r="W1414" s="9"/>
    </row>
    <row r="1415" spans="1:23">
      <c r="A1415" s="1">
        <v>20151114</v>
      </c>
      <c r="B1415" s="1">
        <v>200000</v>
      </c>
      <c r="C1415" s="1">
        <v>2457341.3220000002</v>
      </c>
      <c r="D1415" s="1">
        <v>2170.511</v>
      </c>
      <c r="E1415" s="1">
        <v>106.3</v>
      </c>
      <c r="F1415" s="1">
        <v>104.1</v>
      </c>
      <c r="G1415" s="8">
        <f t="shared" si="326"/>
        <v>104.29178082191785</v>
      </c>
      <c r="H1415" s="5">
        <v>106</v>
      </c>
      <c r="I1415" s="8">
        <f t="shared" si="327"/>
        <v>86.531506849315065</v>
      </c>
      <c r="K1415">
        <f t="shared" si="328"/>
        <v>104.29178082191785</v>
      </c>
      <c r="N1415" s="9"/>
      <c r="Q1415" s="9"/>
      <c r="T1415" s="9"/>
      <c r="W1415" s="9"/>
    </row>
    <row r="1416" spans="1:23">
      <c r="A1416" s="1">
        <v>20151115</v>
      </c>
      <c r="B1416" s="1">
        <v>200000</v>
      </c>
      <c r="C1416" s="1">
        <v>2457342.3220000002</v>
      </c>
      <c r="D1416" s="1">
        <v>2170.5479999999998</v>
      </c>
      <c r="E1416" s="1">
        <v>105.8</v>
      </c>
      <c r="F1416" s="1">
        <v>103.5</v>
      </c>
      <c r="G1416" s="8">
        <f t="shared" si="326"/>
        <v>104.2142465753425</v>
      </c>
      <c r="H1416" s="5">
        <v>127</v>
      </c>
      <c r="I1416" s="8">
        <f t="shared" si="327"/>
        <v>86.38082191780822</v>
      </c>
      <c r="K1416">
        <f t="shared" si="328"/>
        <v>104.2142465753425</v>
      </c>
      <c r="N1416" s="9"/>
      <c r="Q1416" s="9"/>
      <c r="T1416" s="9"/>
      <c r="W1416" s="9"/>
    </row>
    <row r="1417" spans="1:23">
      <c r="A1417" s="1">
        <v>20151116</v>
      </c>
      <c r="B1417" s="1">
        <v>200000</v>
      </c>
      <c r="C1417" s="1">
        <v>2457343.3220000002</v>
      </c>
      <c r="D1417" s="1">
        <v>2170.5839999999998</v>
      </c>
      <c r="E1417" s="1">
        <v>105.6</v>
      </c>
      <c r="F1417" s="1">
        <v>103.2</v>
      </c>
      <c r="G1417" s="8">
        <f t="shared" si="326"/>
        <v>104.16493150684937</v>
      </c>
      <c r="H1417" s="5">
        <v>83</v>
      </c>
      <c r="I1417" s="8">
        <f t="shared" si="327"/>
        <v>86.169863013698631</v>
      </c>
      <c r="K1417">
        <f t="shared" si="328"/>
        <v>104.16493150684937</v>
      </c>
      <c r="N1417" s="9"/>
      <c r="Q1417" s="9"/>
      <c r="T1417" s="9"/>
      <c r="W1417" s="9"/>
    </row>
    <row r="1418" spans="1:23">
      <c r="A1418" s="1">
        <v>20151117</v>
      </c>
      <c r="B1418" s="1">
        <v>200000</v>
      </c>
      <c r="C1418" s="1">
        <v>2457344.3220000002</v>
      </c>
      <c r="D1418" s="1">
        <v>2170.6210000000001</v>
      </c>
      <c r="E1418" s="1">
        <v>107.1</v>
      </c>
      <c r="F1418" s="1">
        <v>104.6</v>
      </c>
      <c r="G1418" s="8">
        <f t="shared" si="326"/>
        <v>104.1320547945206</v>
      </c>
      <c r="H1418" s="5">
        <v>88</v>
      </c>
      <c r="I1418" s="8">
        <f t="shared" si="327"/>
        <v>85.808219178082197</v>
      </c>
      <c r="K1418">
        <f t="shared" si="328"/>
        <v>104.1320547945206</v>
      </c>
      <c r="N1418" s="9"/>
      <c r="Q1418" s="9"/>
      <c r="T1418" s="9"/>
      <c r="W1418" s="9"/>
    </row>
    <row r="1419" spans="1:23">
      <c r="A1419" s="1">
        <v>20151118</v>
      </c>
      <c r="B1419" s="1">
        <v>200000</v>
      </c>
      <c r="C1419" s="1">
        <v>2457345.3220000002</v>
      </c>
      <c r="D1419" s="1">
        <v>2170.6579999999999</v>
      </c>
      <c r="E1419" s="1">
        <v>107.6</v>
      </c>
      <c r="F1419" s="1">
        <v>105.1</v>
      </c>
      <c r="G1419" s="8">
        <f t="shared" si="326"/>
        <v>104.10958904109594</v>
      </c>
      <c r="H1419" s="5">
        <v>64</v>
      </c>
      <c r="I1419" s="8">
        <f t="shared" si="327"/>
        <v>85.715068493150682</v>
      </c>
      <c r="K1419">
        <f t="shared" si="328"/>
        <v>104.10958904109594</v>
      </c>
      <c r="N1419" s="9"/>
      <c r="Q1419" s="9"/>
      <c r="T1419" s="9"/>
      <c r="W1419" s="9"/>
    </row>
    <row r="1420" spans="1:23">
      <c r="A1420" s="1">
        <v>20151119</v>
      </c>
      <c r="B1420" s="1">
        <v>200000</v>
      </c>
      <c r="C1420" s="1">
        <v>2457346.3220000002</v>
      </c>
      <c r="D1420" s="1">
        <v>2170.694</v>
      </c>
      <c r="E1420" s="1">
        <v>108.1</v>
      </c>
      <c r="F1420" s="1">
        <v>105.6</v>
      </c>
      <c r="G1420" s="8">
        <f t="shared" si="326"/>
        <v>104.09041095890417</v>
      </c>
      <c r="H1420" s="5">
        <v>105</v>
      </c>
      <c r="I1420" s="8">
        <f t="shared" si="327"/>
        <v>85.558904109589037</v>
      </c>
      <c r="K1420">
        <f t="shared" si="328"/>
        <v>104.09041095890417</v>
      </c>
      <c r="N1420" s="9"/>
      <c r="Q1420" s="9"/>
      <c r="T1420" s="9"/>
      <c r="W1420" s="9"/>
    </row>
    <row r="1421" spans="1:23">
      <c r="A1421" s="1">
        <v>20151120</v>
      </c>
      <c r="B1421" s="1">
        <v>200000</v>
      </c>
      <c r="C1421" s="1">
        <v>2457347.3220000002</v>
      </c>
      <c r="D1421" s="1">
        <v>2170.7310000000002</v>
      </c>
      <c r="E1421" s="1">
        <v>111</v>
      </c>
      <c r="F1421" s="1">
        <v>108.4</v>
      </c>
      <c r="G1421" s="8">
        <f t="shared" si="326"/>
        <v>104.08410958904115</v>
      </c>
      <c r="H1421" s="5">
        <v>101</v>
      </c>
      <c r="I1421" s="8">
        <f t="shared" si="327"/>
        <v>85.410958904109592</v>
      </c>
      <c r="K1421">
        <f t="shared" si="328"/>
        <v>104.08410958904115</v>
      </c>
      <c r="N1421" s="9"/>
      <c r="Q1421" s="9"/>
      <c r="T1421" s="9"/>
      <c r="W1421" s="9"/>
    </row>
    <row r="1422" spans="1:23">
      <c r="A1422" s="1">
        <v>20151121</v>
      </c>
      <c r="B1422" s="1">
        <v>200000</v>
      </c>
      <c r="C1422" s="1">
        <v>2457348.3220000002</v>
      </c>
      <c r="D1422" s="1">
        <v>2170.768</v>
      </c>
      <c r="E1422" s="1">
        <v>122.2</v>
      </c>
      <c r="F1422" s="1">
        <v>119.2</v>
      </c>
      <c r="G1422" s="8">
        <f t="shared" si="326"/>
        <v>104.08027397260278</v>
      </c>
      <c r="H1422" s="5">
        <v>115</v>
      </c>
      <c r="I1422" s="8">
        <f t="shared" si="327"/>
        <v>85.197260273972603</v>
      </c>
      <c r="K1422">
        <f t="shared" si="328"/>
        <v>104.08027397260278</v>
      </c>
      <c r="N1422" s="9"/>
      <c r="Q1422" s="9"/>
      <c r="T1422" s="9"/>
      <c r="W1422" s="9"/>
    </row>
    <row r="1423" spans="1:23">
      <c r="A1423" s="1">
        <v>20151122</v>
      </c>
      <c r="B1423" s="1">
        <v>200000</v>
      </c>
      <c r="C1423" s="1">
        <v>2457349.3220000002</v>
      </c>
      <c r="D1423" s="1">
        <v>2170.8040000000001</v>
      </c>
      <c r="E1423" s="1">
        <v>122.9</v>
      </c>
      <c r="F1423" s="1">
        <v>119.9</v>
      </c>
      <c r="G1423" s="8">
        <f t="shared" si="326"/>
        <v>104.07917808219183</v>
      </c>
      <c r="H1423" s="5">
        <v>97</v>
      </c>
      <c r="I1423" s="8">
        <f t="shared" si="327"/>
        <v>84.986301369863014</v>
      </c>
      <c r="K1423">
        <f t="shared" si="328"/>
        <v>104.07917808219183</v>
      </c>
      <c r="N1423" s="9"/>
      <c r="Q1423" s="9"/>
      <c r="T1423" s="9"/>
      <c r="W1423" s="9"/>
    </row>
    <row r="1424" spans="1:23">
      <c r="A1424" s="1">
        <v>20151123</v>
      </c>
      <c r="B1424" s="1">
        <v>200000</v>
      </c>
      <c r="C1424" s="1">
        <v>2457350.3220000002</v>
      </c>
      <c r="D1424" s="1">
        <v>2170.8409999999999</v>
      </c>
      <c r="E1424" s="1">
        <v>119.7</v>
      </c>
      <c r="F1424" s="1">
        <v>116.7</v>
      </c>
      <c r="G1424" s="8">
        <f t="shared" si="326"/>
        <v>104.07534246575348</v>
      </c>
      <c r="H1424" s="5">
        <v>86</v>
      </c>
      <c r="I1424" s="8">
        <f t="shared" si="327"/>
        <v>84.860273972602741</v>
      </c>
      <c r="K1424">
        <f t="shared" si="328"/>
        <v>104.07534246575348</v>
      </c>
      <c r="N1424" s="9"/>
      <c r="Q1424" s="9"/>
      <c r="T1424" s="9"/>
      <c r="W1424" s="9"/>
    </row>
    <row r="1425" spans="1:23">
      <c r="A1425" s="1">
        <v>20151124</v>
      </c>
      <c r="B1425" s="1">
        <v>200000</v>
      </c>
      <c r="C1425" s="1">
        <v>2457351.3220000002</v>
      </c>
      <c r="D1425" s="1">
        <v>2170.8780000000002</v>
      </c>
      <c r="E1425" s="1">
        <v>113.2</v>
      </c>
      <c r="F1425" s="1">
        <v>110.3</v>
      </c>
      <c r="G1425" s="8">
        <f t="shared" si="326"/>
        <v>104.06904109589047</v>
      </c>
      <c r="H1425" s="5">
        <v>77</v>
      </c>
      <c r="I1425" s="8">
        <f t="shared" si="327"/>
        <v>84.753424657534254</v>
      </c>
      <c r="K1425">
        <f t="shared" si="328"/>
        <v>104.06904109589047</v>
      </c>
      <c r="N1425" s="9"/>
      <c r="Q1425" s="9"/>
      <c r="T1425" s="9"/>
      <c r="W1425" s="9"/>
    </row>
    <row r="1426" spans="1:23">
      <c r="A1426" s="1">
        <v>20151125</v>
      </c>
      <c r="B1426" s="1">
        <v>200000</v>
      </c>
      <c r="C1426" s="1">
        <v>2457352.3220000002</v>
      </c>
      <c r="D1426" s="1">
        <v>2170.9140000000002</v>
      </c>
      <c r="E1426" s="1">
        <v>109</v>
      </c>
      <c r="F1426" s="1">
        <v>106.2</v>
      </c>
      <c r="G1426" s="8">
        <f t="shared" si="326"/>
        <v>104.0665753424658</v>
      </c>
      <c r="H1426" s="5">
        <v>80</v>
      </c>
      <c r="I1426" s="8">
        <f t="shared" si="327"/>
        <v>84.547945205479451</v>
      </c>
      <c r="K1426">
        <f t="shared" si="328"/>
        <v>104.0665753424658</v>
      </c>
      <c r="N1426" s="9"/>
      <c r="Q1426" s="9"/>
      <c r="T1426" s="9"/>
      <c r="W1426" s="9"/>
    </row>
    <row r="1427" spans="1:23">
      <c r="A1427" s="1">
        <v>20151126</v>
      </c>
      <c r="B1427" s="1">
        <v>200000</v>
      </c>
      <c r="C1427" s="1">
        <v>2457353.3220000002</v>
      </c>
      <c r="D1427" s="1">
        <v>2170.951</v>
      </c>
      <c r="E1427" s="1">
        <v>103.9</v>
      </c>
      <c r="F1427" s="1">
        <v>101.2</v>
      </c>
      <c r="G1427" s="8">
        <f t="shared" si="326"/>
        <v>104.05671232876718</v>
      </c>
      <c r="H1427" s="5">
        <v>71</v>
      </c>
      <c r="I1427" s="8">
        <f t="shared" si="327"/>
        <v>84.542465753424651</v>
      </c>
      <c r="K1427">
        <f t="shared" si="328"/>
        <v>104.05671232876718</v>
      </c>
      <c r="N1427" s="9"/>
      <c r="Q1427" s="9"/>
      <c r="T1427" s="9"/>
      <c r="W1427" s="9"/>
    </row>
    <row r="1428" spans="1:23">
      <c r="A1428" s="1">
        <v>20151127</v>
      </c>
      <c r="B1428" s="1">
        <v>200000</v>
      </c>
      <c r="C1428" s="1">
        <v>2457354.3220000002</v>
      </c>
      <c r="D1428" s="1">
        <v>2170.9879999999998</v>
      </c>
      <c r="E1428" s="1">
        <v>98.8</v>
      </c>
      <c r="F1428" s="1">
        <v>96.3</v>
      </c>
      <c r="G1428" s="8">
        <f t="shared" si="326"/>
        <v>104.04931506849319</v>
      </c>
      <c r="H1428" s="5">
        <v>74</v>
      </c>
      <c r="I1428" s="8">
        <f t="shared" si="327"/>
        <v>84.542465753424651</v>
      </c>
      <c r="K1428">
        <f t="shared" si="328"/>
        <v>104.04931506849319</v>
      </c>
      <c r="N1428" s="9"/>
      <c r="Q1428" s="9"/>
      <c r="T1428" s="9"/>
      <c r="W1428" s="9"/>
    </row>
    <row r="1429" spans="1:23">
      <c r="A1429" s="1">
        <v>20151128</v>
      </c>
      <c r="B1429" s="1">
        <v>200000</v>
      </c>
      <c r="C1429" s="1">
        <v>2457355.3220000002</v>
      </c>
      <c r="D1429" s="1">
        <v>2171.0239999999999</v>
      </c>
      <c r="E1429" s="1">
        <v>96.6</v>
      </c>
      <c r="F1429" s="1">
        <v>94</v>
      </c>
      <c r="G1429" s="8">
        <f t="shared" si="326"/>
        <v>104.03643835616441</v>
      </c>
      <c r="H1429" s="5">
        <v>90</v>
      </c>
      <c r="I1429" s="8">
        <f t="shared" si="327"/>
        <v>84.550684931506851</v>
      </c>
      <c r="K1429">
        <f t="shared" si="328"/>
        <v>104.03643835616441</v>
      </c>
      <c r="N1429" s="9"/>
      <c r="Q1429" s="9"/>
      <c r="T1429" s="9"/>
      <c r="W1429" s="9"/>
    </row>
    <row r="1430" spans="1:23">
      <c r="A1430" s="1">
        <v>20151129</v>
      </c>
      <c r="B1430" s="1">
        <v>200000</v>
      </c>
      <c r="C1430" s="1">
        <v>2457356.3220000002</v>
      </c>
      <c r="D1430" s="1">
        <v>2171.0610000000001</v>
      </c>
      <c r="E1430" s="1">
        <v>95.5</v>
      </c>
      <c r="F1430" s="1">
        <v>92.9</v>
      </c>
      <c r="G1430" s="8">
        <f t="shared" si="326"/>
        <v>104.00246575342469</v>
      </c>
      <c r="H1430" s="5">
        <v>63</v>
      </c>
      <c r="I1430" s="8">
        <f t="shared" si="327"/>
        <v>84.542465753424651</v>
      </c>
      <c r="K1430">
        <f t="shared" si="328"/>
        <v>104.00246575342469</v>
      </c>
      <c r="N1430" s="9"/>
      <c r="Q1430" s="9"/>
      <c r="T1430" s="9"/>
      <c r="W1430" s="9"/>
    </row>
    <row r="1431" spans="1:23">
      <c r="A1431" s="1">
        <v>20151130</v>
      </c>
      <c r="B1431" s="1">
        <v>200000</v>
      </c>
      <c r="C1431" s="1">
        <v>2457357.3220000002</v>
      </c>
      <c r="D1431" s="1">
        <v>2171.098</v>
      </c>
      <c r="E1431" s="1">
        <v>95.7</v>
      </c>
      <c r="F1431" s="1">
        <v>93.1</v>
      </c>
      <c r="G1431" s="8">
        <f t="shared" si="326"/>
        <v>103.97972602739728</v>
      </c>
      <c r="H1431" s="5">
        <v>61</v>
      </c>
      <c r="I1431" s="8">
        <f t="shared" si="327"/>
        <v>84.490410958904107</v>
      </c>
      <c r="K1431">
        <f t="shared" si="328"/>
        <v>103.97972602739728</v>
      </c>
      <c r="N1431" s="9"/>
      <c r="Q1431" s="9"/>
      <c r="T1431" s="9"/>
      <c r="W1431" s="9"/>
    </row>
    <row r="1432" spans="1:23">
      <c r="A1432" s="1">
        <v>20151201</v>
      </c>
      <c r="B1432" s="1">
        <v>200000</v>
      </c>
      <c r="C1432" s="1">
        <v>2457358.3220000002</v>
      </c>
      <c r="D1432" s="1">
        <v>2171.134</v>
      </c>
      <c r="E1432" s="1">
        <v>94.6</v>
      </c>
      <c r="F1432" s="1">
        <v>91.9</v>
      </c>
      <c r="G1432" s="8">
        <f t="shared" si="326"/>
        <v>103.94082191780826</v>
      </c>
      <c r="H1432" s="5">
        <v>60</v>
      </c>
      <c r="I1432" s="8">
        <f t="shared" si="327"/>
        <v>84.402739726027391</v>
      </c>
      <c r="K1432">
        <f t="shared" si="328"/>
        <v>103.94082191780826</v>
      </c>
      <c r="N1432" s="9"/>
      <c r="Q1432" s="9"/>
      <c r="T1432" s="9"/>
      <c r="W1432" s="9"/>
    </row>
    <row r="1433" spans="1:23">
      <c r="A1433" s="1">
        <v>20151202</v>
      </c>
      <c r="B1433" s="1">
        <v>200000</v>
      </c>
      <c r="C1433" s="1">
        <v>2457359.3220000002</v>
      </c>
      <c r="D1433" s="1">
        <v>2171.1709999999998</v>
      </c>
      <c r="E1433" s="1">
        <v>95.3</v>
      </c>
      <c r="F1433" s="1">
        <v>92.6</v>
      </c>
      <c r="G1433" s="8">
        <f t="shared" si="326"/>
        <v>103.89835616438359</v>
      </c>
      <c r="H1433" s="5">
        <v>53</v>
      </c>
      <c r="I1433" s="8">
        <f t="shared" si="327"/>
        <v>84.30410958904109</v>
      </c>
      <c r="K1433">
        <f t="shared" si="328"/>
        <v>103.89835616438359</v>
      </c>
      <c r="N1433" s="9"/>
      <c r="Q1433" s="9"/>
      <c r="T1433" s="9"/>
      <c r="W1433" s="9"/>
    </row>
    <row r="1434" spans="1:23">
      <c r="A1434" s="1">
        <v>20151203</v>
      </c>
      <c r="B1434" s="1">
        <v>200000</v>
      </c>
      <c r="C1434" s="1">
        <v>2457360.3220000002</v>
      </c>
      <c r="D1434" s="1">
        <v>2171.2080000000001</v>
      </c>
      <c r="E1434" s="1">
        <v>94.5</v>
      </c>
      <c r="F1434" s="1">
        <v>91.8</v>
      </c>
      <c r="G1434" s="8">
        <f t="shared" si="326"/>
        <v>103.83287671232878</v>
      </c>
      <c r="H1434" s="5">
        <v>46</v>
      </c>
      <c r="I1434" s="8">
        <f t="shared" si="327"/>
        <v>84.024657534246572</v>
      </c>
      <c r="K1434">
        <f t="shared" si="328"/>
        <v>103.83287671232878</v>
      </c>
      <c r="N1434" s="9"/>
      <c r="Q1434" s="9"/>
      <c r="T1434" s="9"/>
      <c r="W1434" s="9"/>
    </row>
    <row r="1435" spans="1:23">
      <c r="A1435" s="1">
        <v>20151204</v>
      </c>
      <c r="B1435" s="1">
        <v>200000</v>
      </c>
      <c r="C1435" s="1">
        <v>2457361.3220000002</v>
      </c>
      <c r="D1435" s="1">
        <v>2171.2440000000001</v>
      </c>
      <c r="E1435" s="1">
        <v>97.6</v>
      </c>
      <c r="F1435" s="1">
        <v>94.8</v>
      </c>
      <c r="G1435" s="8">
        <f t="shared" si="326"/>
        <v>103.73506849315071</v>
      </c>
      <c r="H1435" s="5">
        <v>82</v>
      </c>
      <c r="I1435" s="8">
        <f t="shared" si="327"/>
        <v>83.742465753424653</v>
      </c>
      <c r="K1435">
        <f t="shared" si="328"/>
        <v>103.73506849315071</v>
      </c>
      <c r="N1435" s="9"/>
      <c r="Q1435" s="9"/>
      <c r="T1435" s="9"/>
      <c r="W1435" s="9"/>
    </row>
    <row r="1436" spans="1:23">
      <c r="A1436" s="1">
        <v>20151205</v>
      </c>
      <c r="B1436" s="1">
        <v>200000</v>
      </c>
      <c r="C1436" s="1">
        <v>2457362.3220000002</v>
      </c>
      <c r="D1436" s="1">
        <v>2171.2809999999999</v>
      </c>
      <c r="E1436" s="1">
        <v>100.5</v>
      </c>
      <c r="F1436" s="1">
        <v>97.6</v>
      </c>
      <c r="G1436" s="8">
        <f t="shared" si="326"/>
        <v>103.60547945205481</v>
      </c>
      <c r="H1436" s="5">
        <v>56</v>
      </c>
      <c r="I1436" s="8">
        <f t="shared" si="327"/>
        <v>83.402739726027391</v>
      </c>
      <c r="K1436">
        <f t="shared" si="328"/>
        <v>103.60547945205481</v>
      </c>
      <c r="N1436" s="9"/>
      <c r="Q1436" s="9"/>
      <c r="T1436" s="9"/>
      <c r="W1436" s="9"/>
    </row>
    <row r="1437" spans="1:23">
      <c r="A1437" s="1">
        <v>20151206</v>
      </c>
      <c r="B1437" s="1">
        <v>200000</v>
      </c>
      <c r="C1437" s="1">
        <v>2457363.3220000002</v>
      </c>
      <c r="D1437" s="1">
        <v>2171.317</v>
      </c>
      <c r="E1437" s="1">
        <v>102.2</v>
      </c>
      <c r="F1437" s="1">
        <v>99.3</v>
      </c>
      <c r="G1437" s="8">
        <f t="shared" si="326"/>
        <v>103.45452054794524</v>
      </c>
      <c r="H1437" s="5">
        <v>90</v>
      </c>
      <c r="I1437" s="8">
        <f t="shared" si="327"/>
        <v>83.090410958904116</v>
      </c>
      <c r="K1437">
        <f t="shared" si="328"/>
        <v>103.45452054794524</v>
      </c>
      <c r="N1437" s="9"/>
      <c r="Q1437" s="9"/>
      <c r="T1437" s="9"/>
      <c r="W1437" s="9"/>
    </row>
    <row r="1438" spans="1:23">
      <c r="A1438" s="1">
        <v>20151207</v>
      </c>
      <c r="B1438" s="1">
        <v>200000</v>
      </c>
      <c r="C1438" s="1">
        <v>2457364.3220000002</v>
      </c>
      <c r="D1438" s="1">
        <v>2171.3539999999998</v>
      </c>
      <c r="E1438" s="1">
        <v>100.7</v>
      </c>
      <c r="F1438" s="1">
        <v>97.8</v>
      </c>
      <c r="G1438" s="8">
        <f t="shared" si="326"/>
        <v>103.28849315068496</v>
      </c>
      <c r="H1438" s="5">
        <v>71</v>
      </c>
      <c r="I1438" s="8">
        <f t="shared" si="327"/>
        <v>82.69315068493151</v>
      </c>
      <c r="K1438">
        <f t="shared" si="328"/>
        <v>103.28849315068496</v>
      </c>
      <c r="N1438" s="9"/>
      <c r="Q1438" s="9"/>
      <c r="T1438" s="9"/>
      <c r="W1438" s="9"/>
    </row>
    <row r="1439" spans="1:23">
      <c r="A1439" s="1">
        <v>20151208</v>
      </c>
      <c r="B1439" s="1">
        <v>180000</v>
      </c>
      <c r="C1439" s="1">
        <v>2457365.2390000001</v>
      </c>
      <c r="D1439" s="1">
        <v>2171.3879999999999</v>
      </c>
      <c r="E1439" s="1">
        <v>105.7</v>
      </c>
      <c r="F1439" s="1">
        <v>102.5</v>
      </c>
      <c r="G1439" s="8">
        <f t="shared" si="326"/>
        <v>103.13150684931509</v>
      </c>
      <c r="H1439" s="5">
        <v>113</v>
      </c>
      <c r="I1439" s="8">
        <f t="shared" si="327"/>
        <v>82.364383561643834</v>
      </c>
      <c r="K1439">
        <f t="shared" si="328"/>
        <v>103.13150684931509</v>
      </c>
      <c r="N1439" s="9"/>
      <c r="Q1439" s="9"/>
      <c r="T1439" s="9"/>
      <c r="W1439" s="9"/>
    </row>
    <row r="1440" spans="1:23">
      <c r="A1440" s="1">
        <v>20151209</v>
      </c>
      <c r="B1440" s="1">
        <v>200000</v>
      </c>
      <c r="C1440" s="1">
        <v>2457366.3220000002</v>
      </c>
      <c r="D1440" s="1">
        <v>2171.4270000000001</v>
      </c>
      <c r="E1440" s="1">
        <v>108.8</v>
      </c>
      <c r="F1440" s="1">
        <v>105.5</v>
      </c>
      <c r="G1440" s="8">
        <f t="shared" si="326"/>
        <v>102.98684931506851</v>
      </c>
      <c r="H1440" s="5">
        <v>116</v>
      </c>
      <c r="I1440" s="8">
        <f t="shared" si="327"/>
        <v>82.041095890410958</v>
      </c>
      <c r="K1440">
        <f t="shared" si="328"/>
        <v>102.98684931506851</v>
      </c>
      <c r="N1440" s="9"/>
      <c r="Q1440" s="9"/>
      <c r="T1440" s="9"/>
      <c r="W1440" s="9"/>
    </row>
    <row r="1441" spans="1:23">
      <c r="A1441" s="1">
        <v>20151210</v>
      </c>
      <c r="B1441" s="1">
        <v>200000</v>
      </c>
      <c r="C1441" s="1">
        <v>2457367.3220000002</v>
      </c>
      <c r="D1441" s="1">
        <v>2171.4639999999999</v>
      </c>
      <c r="E1441" s="1">
        <v>108.5</v>
      </c>
      <c r="F1441" s="1">
        <v>105.2</v>
      </c>
      <c r="G1441" s="8">
        <f t="shared" si="326"/>
        <v>102.84520547945208</v>
      </c>
      <c r="H1441" s="5">
        <v>113</v>
      </c>
      <c r="I1441" s="8">
        <f t="shared" si="327"/>
        <v>81.791780821917811</v>
      </c>
      <c r="K1441">
        <f t="shared" si="328"/>
        <v>102.84520547945208</v>
      </c>
      <c r="N1441" s="9"/>
      <c r="Q1441" s="9"/>
      <c r="T1441" s="9"/>
      <c r="W1441" s="9"/>
    </row>
    <row r="1442" spans="1:23">
      <c r="A1442" s="1">
        <v>20151211</v>
      </c>
      <c r="B1442" s="1">
        <v>200000</v>
      </c>
      <c r="C1442" s="1">
        <v>2457368.3220000002</v>
      </c>
      <c r="D1442" s="1">
        <v>2171.5010000000002</v>
      </c>
      <c r="E1442" s="1">
        <v>113.7</v>
      </c>
      <c r="F1442" s="1">
        <v>110.3</v>
      </c>
      <c r="G1442" s="8">
        <f t="shared" si="326"/>
        <v>102.68986301369866</v>
      </c>
      <c r="H1442" s="5">
        <v>102</v>
      </c>
      <c r="I1442" s="8">
        <f t="shared" si="327"/>
        <v>81.476712328767121</v>
      </c>
      <c r="K1442">
        <f t="shared" si="328"/>
        <v>102.68986301369866</v>
      </c>
      <c r="N1442" s="9"/>
      <c r="Q1442" s="9"/>
      <c r="T1442" s="9"/>
      <c r="W1442" s="9"/>
    </row>
    <row r="1443" spans="1:23">
      <c r="A1443" s="1">
        <v>20151212</v>
      </c>
      <c r="B1443" s="1">
        <v>200000</v>
      </c>
      <c r="C1443" s="1">
        <v>2457369.3220000002</v>
      </c>
      <c r="D1443" s="1">
        <v>2171.5369999999998</v>
      </c>
      <c r="E1443" s="1">
        <v>116.7</v>
      </c>
      <c r="F1443" s="1">
        <v>113.1</v>
      </c>
      <c r="G1443" s="8">
        <f t="shared" si="326"/>
        <v>102.55260273972605</v>
      </c>
      <c r="H1443" s="5">
        <v>113</v>
      </c>
      <c r="I1443" s="8">
        <f t="shared" si="327"/>
        <v>81.180821917808217</v>
      </c>
      <c r="K1443">
        <f t="shared" si="328"/>
        <v>102.55260273972605</v>
      </c>
      <c r="N1443" s="9"/>
      <c r="Q1443" s="9"/>
      <c r="T1443" s="9"/>
      <c r="W1443" s="9"/>
    </row>
    <row r="1444" spans="1:23">
      <c r="A1444" s="1">
        <v>20151213</v>
      </c>
      <c r="B1444" s="1">
        <v>200000</v>
      </c>
      <c r="C1444" s="1">
        <v>2457370.3220000002</v>
      </c>
      <c r="D1444" s="1">
        <v>2171.5740000000001</v>
      </c>
      <c r="E1444" s="1">
        <v>122.5</v>
      </c>
      <c r="F1444" s="1">
        <v>118.7</v>
      </c>
      <c r="G1444" s="8">
        <f t="shared" si="326"/>
        <v>102.4342465753425</v>
      </c>
      <c r="H1444" s="5">
        <v>139</v>
      </c>
      <c r="I1444" s="8">
        <f t="shared" si="327"/>
        <v>80.939726027397256</v>
      </c>
      <c r="K1444">
        <f t="shared" si="328"/>
        <v>102.4342465753425</v>
      </c>
      <c r="N1444" s="9"/>
      <c r="Q1444" s="9"/>
      <c r="T1444" s="9"/>
      <c r="W1444" s="9"/>
    </row>
    <row r="1445" spans="1:23">
      <c r="A1445" s="1">
        <v>20151214</v>
      </c>
      <c r="B1445" s="1">
        <v>200000</v>
      </c>
      <c r="C1445" s="1">
        <v>2457371.3220000002</v>
      </c>
      <c r="D1445" s="1">
        <v>2171.6109999999999</v>
      </c>
      <c r="E1445" s="1">
        <v>124</v>
      </c>
      <c r="F1445" s="1">
        <v>120.2</v>
      </c>
      <c r="G1445" s="8">
        <f t="shared" si="326"/>
        <v>102.31945205479454</v>
      </c>
      <c r="H1445" s="5">
        <v>109</v>
      </c>
      <c r="I1445" s="8">
        <f t="shared" si="327"/>
        <v>80.553424657534251</v>
      </c>
      <c r="K1445">
        <f t="shared" si="328"/>
        <v>102.31945205479454</v>
      </c>
      <c r="N1445" s="9"/>
      <c r="Q1445" s="9"/>
      <c r="T1445" s="9"/>
      <c r="W1445" s="9"/>
    </row>
    <row r="1446" spans="1:23">
      <c r="A1446" s="1">
        <v>20151215</v>
      </c>
      <c r="B1446" s="1">
        <v>200000</v>
      </c>
      <c r="C1446" s="1">
        <v>2457372.3220000002</v>
      </c>
      <c r="D1446" s="1">
        <v>2171.6469999999999</v>
      </c>
      <c r="E1446" s="1">
        <v>118.9</v>
      </c>
      <c r="F1446" s="1">
        <v>115.2</v>
      </c>
      <c r="G1446" s="8">
        <f t="shared" si="326"/>
        <v>102.18602739726028</v>
      </c>
      <c r="H1446" s="5">
        <v>71</v>
      </c>
      <c r="I1446" s="8">
        <f t="shared" si="327"/>
        <v>80.457534246575349</v>
      </c>
      <c r="K1446">
        <f t="shared" si="328"/>
        <v>102.18602739726028</v>
      </c>
      <c r="N1446" s="9"/>
      <c r="Q1446" s="9"/>
      <c r="T1446" s="9"/>
      <c r="W1446" s="9"/>
    </row>
    <row r="1447" spans="1:23">
      <c r="A1447" s="1">
        <v>20151216</v>
      </c>
      <c r="B1447" s="1">
        <v>200000</v>
      </c>
      <c r="C1447" s="1">
        <v>2457373.3220000002</v>
      </c>
      <c r="D1447" s="1">
        <v>2171.6840000000002</v>
      </c>
      <c r="E1447" s="1">
        <v>126.2</v>
      </c>
      <c r="F1447" s="1">
        <v>122.2</v>
      </c>
      <c r="G1447" s="8">
        <f t="shared" si="326"/>
        <v>102.04794520547945</v>
      </c>
      <c r="H1447" s="5">
        <v>64</v>
      </c>
      <c r="I1447" s="8">
        <f t="shared" si="327"/>
        <v>80.265753424657532</v>
      </c>
      <c r="K1447">
        <f t="shared" si="328"/>
        <v>102.04794520547945</v>
      </c>
      <c r="N1447" s="9"/>
      <c r="Q1447" s="9"/>
      <c r="T1447" s="9"/>
      <c r="W1447" s="9"/>
    </row>
    <row r="1448" spans="1:23">
      <c r="A1448" s="1">
        <v>20151217</v>
      </c>
      <c r="B1448" s="1">
        <v>200000</v>
      </c>
      <c r="C1448" s="1">
        <v>2457374.3220000002</v>
      </c>
      <c r="D1448" s="1">
        <v>2171.721</v>
      </c>
      <c r="E1448" s="1">
        <v>117.8</v>
      </c>
      <c r="F1448" s="1">
        <v>114</v>
      </c>
      <c r="G1448" s="8">
        <f t="shared" si="326"/>
        <v>101.91315068493149</v>
      </c>
      <c r="H1448" s="5">
        <v>52</v>
      </c>
      <c r="I1448" s="8">
        <f t="shared" si="327"/>
        <v>80.216438356164389</v>
      </c>
      <c r="K1448">
        <f t="shared" si="328"/>
        <v>101.91315068493149</v>
      </c>
      <c r="N1448" s="9"/>
      <c r="Q1448" s="9"/>
      <c r="T1448" s="9"/>
      <c r="W1448" s="9"/>
    </row>
    <row r="1449" spans="1:23">
      <c r="A1449" s="1">
        <v>20151218</v>
      </c>
      <c r="B1449" s="1">
        <v>200000</v>
      </c>
      <c r="C1449" s="1">
        <v>2457375.3220000002</v>
      </c>
      <c r="D1449" s="1">
        <v>2171.7570000000001</v>
      </c>
      <c r="E1449" s="1">
        <v>117.1</v>
      </c>
      <c r="F1449" s="1">
        <v>113.3</v>
      </c>
      <c r="G1449" s="8">
        <f t="shared" si="326"/>
        <v>101.76986301369863</v>
      </c>
      <c r="H1449" s="5">
        <v>48</v>
      </c>
      <c r="I1449" s="8">
        <f t="shared" si="327"/>
        <v>80.021917808219172</v>
      </c>
      <c r="K1449">
        <f t="shared" si="328"/>
        <v>101.76986301369863</v>
      </c>
      <c r="N1449" s="9"/>
      <c r="Q1449" s="9"/>
      <c r="T1449" s="9"/>
      <c r="W1449" s="9"/>
    </row>
    <row r="1450" spans="1:23">
      <c r="A1450" s="1">
        <v>20151219</v>
      </c>
      <c r="B1450" s="1">
        <v>200000</v>
      </c>
      <c r="C1450" s="1">
        <v>2457376.3220000002</v>
      </c>
      <c r="D1450" s="1">
        <v>2171.7939999999999</v>
      </c>
      <c r="E1450" s="1">
        <v>119</v>
      </c>
      <c r="F1450" s="1">
        <v>115.2</v>
      </c>
      <c r="G1450" s="8">
        <f t="shared" si="326"/>
        <v>101.61780821917809</v>
      </c>
      <c r="H1450" s="5">
        <v>58</v>
      </c>
      <c r="I1450" s="8">
        <f t="shared" si="327"/>
        <v>79.876712328767127</v>
      </c>
      <c r="K1450">
        <f t="shared" si="328"/>
        <v>101.61780821917809</v>
      </c>
      <c r="N1450" s="9"/>
      <c r="Q1450" s="9"/>
      <c r="T1450" s="9"/>
      <c r="W1450" s="9"/>
    </row>
    <row r="1451" spans="1:23">
      <c r="A1451" s="1">
        <v>20151220</v>
      </c>
      <c r="B1451" s="1">
        <v>200000</v>
      </c>
      <c r="C1451" s="1">
        <v>2457377.3220000002</v>
      </c>
      <c r="D1451" s="1">
        <v>2171.8310000000001</v>
      </c>
      <c r="E1451" s="1">
        <v>116.6</v>
      </c>
      <c r="F1451" s="1">
        <v>112.8</v>
      </c>
      <c r="G1451" s="8">
        <f t="shared" si="326"/>
        <v>101.47561643835616</v>
      </c>
      <c r="H1451" s="5">
        <v>31</v>
      </c>
      <c r="I1451" s="8">
        <f t="shared" si="327"/>
        <v>79.802739726027397</v>
      </c>
      <c r="K1451">
        <f t="shared" si="328"/>
        <v>101.47561643835616</v>
      </c>
      <c r="N1451" s="9"/>
      <c r="Q1451" s="9"/>
      <c r="T1451" s="9"/>
      <c r="W1451" s="9"/>
    </row>
    <row r="1452" spans="1:23">
      <c r="A1452" s="1">
        <v>20151221</v>
      </c>
      <c r="B1452" s="1">
        <v>200000</v>
      </c>
      <c r="C1452" s="1">
        <v>2457378.3220000002</v>
      </c>
      <c r="D1452" s="1">
        <v>2171.8670000000002</v>
      </c>
      <c r="E1452" s="1">
        <v>121.7</v>
      </c>
      <c r="F1452" s="1">
        <v>117.8</v>
      </c>
      <c r="G1452" s="8">
        <f t="shared" si="326"/>
        <v>101.34164383561645</v>
      </c>
      <c r="H1452" s="5">
        <v>72</v>
      </c>
      <c r="I1452" s="8">
        <f t="shared" si="327"/>
        <v>79.668493150684938</v>
      </c>
      <c r="K1452">
        <f t="shared" si="328"/>
        <v>101.34164383561645</v>
      </c>
      <c r="N1452" s="9"/>
      <c r="Q1452" s="9"/>
      <c r="T1452" s="9"/>
      <c r="W1452" s="9"/>
    </row>
    <row r="1453" spans="1:23">
      <c r="A1453" s="1">
        <v>20151222</v>
      </c>
      <c r="B1453" s="1">
        <v>200000</v>
      </c>
      <c r="C1453" s="1">
        <v>2457379.3220000002</v>
      </c>
      <c r="D1453" s="1">
        <v>2171.904</v>
      </c>
      <c r="E1453" s="1">
        <v>130.1</v>
      </c>
      <c r="F1453" s="1">
        <v>125.8</v>
      </c>
      <c r="G1453" s="8">
        <f t="shared" si="326"/>
        <v>101.20082191780824</v>
      </c>
      <c r="H1453" s="5">
        <v>82</v>
      </c>
      <c r="I1453" s="8">
        <f t="shared" si="327"/>
        <v>79.567123287671237</v>
      </c>
      <c r="K1453">
        <f t="shared" si="328"/>
        <v>101.20082191780824</v>
      </c>
      <c r="N1453" s="9"/>
      <c r="Q1453" s="9"/>
      <c r="T1453" s="9"/>
      <c r="W1453" s="9"/>
    </row>
    <row r="1454" spans="1:23">
      <c r="A1454" s="1">
        <v>20151223</v>
      </c>
      <c r="B1454" s="1">
        <v>200000</v>
      </c>
      <c r="C1454" s="1">
        <v>2457380.3220000002</v>
      </c>
      <c r="D1454" s="1">
        <v>2171.9409999999998</v>
      </c>
      <c r="E1454" s="1">
        <v>133.9</v>
      </c>
      <c r="F1454" s="1">
        <v>129.5</v>
      </c>
      <c r="G1454" s="8">
        <f t="shared" si="326"/>
        <v>101.09397260273975</v>
      </c>
      <c r="H1454" s="5">
        <v>59</v>
      </c>
      <c r="I1454" s="8">
        <f t="shared" si="327"/>
        <v>79.506849315068493</v>
      </c>
      <c r="K1454">
        <f t="shared" si="328"/>
        <v>101.09397260273975</v>
      </c>
      <c r="N1454" s="9"/>
      <c r="Q1454" s="9"/>
      <c r="T1454" s="9"/>
      <c r="W1454" s="9"/>
    </row>
    <row r="1455" spans="1:23">
      <c r="A1455" s="1">
        <v>20151224</v>
      </c>
      <c r="B1455" s="1">
        <v>200000</v>
      </c>
      <c r="C1455" s="1">
        <v>2457381.3220000002</v>
      </c>
      <c r="D1455" s="1">
        <v>2171.9769999999999</v>
      </c>
      <c r="E1455" s="1">
        <v>132.69999999999999</v>
      </c>
      <c r="F1455" s="1">
        <v>128.4</v>
      </c>
      <c r="G1455" s="8">
        <f t="shared" si="326"/>
        <v>101.00328767123291</v>
      </c>
      <c r="H1455" s="5">
        <v>80</v>
      </c>
      <c r="I1455" s="8">
        <f t="shared" si="327"/>
        <v>79.430136986301363</v>
      </c>
      <c r="K1455">
        <f t="shared" si="328"/>
        <v>101.00328767123291</v>
      </c>
      <c r="N1455" s="9"/>
      <c r="Q1455" s="9"/>
      <c r="T1455" s="9"/>
      <c r="W1455" s="9"/>
    </row>
    <row r="1456" spans="1:23">
      <c r="A1456" s="1">
        <v>20151225</v>
      </c>
      <c r="B1456" s="1">
        <v>200000</v>
      </c>
      <c r="C1456" s="1">
        <v>2457382.3220000002</v>
      </c>
      <c r="D1456" s="1">
        <v>2172.0140000000001</v>
      </c>
      <c r="E1456" s="1">
        <v>126.4</v>
      </c>
      <c r="F1456" s="1">
        <v>122.3</v>
      </c>
      <c r="G1456" s="8">
        <f t="shared" si="326"/>
        <v>100.92931506849317</v>
      </c>
      <c r="H1456" s="5">
        <v>82</v>
      </c>
      <c r="I1456" s="8">
        <f t="shared" si="327"/>
        <v>79.358904109589048</v>
      </c>
      <c r="K1456">
        <f t="shared" si="328"/>
        <v>100.92931506849317</v>
      </c>
      <c r="N1456" s="9"/>
      <c r="Q1456" s="9"/>
      <c r="T1456" s="9"/>
      <c r="W1456" s="9"/>
    </row>
    <row r="1457" spans="1:23">
      <c r="A1457" s="1">
        <v>20151226</v>
      </c>
      <c r="B1457" s="1">
        <v>200000</v>
      </c>
      <c r="C1457" s="1">
        <v>2457383.3220000002</v>
      </c>
      <c r="D1457" s="1">
        <v>2172.0509999999999</v>
      </c>
      <c r="E1457" s="1">
        <v>117.4</v>
      </c>
      <c r="F1457" s="1">
        <v>113.5</v>
      </c>
      <c r="G1457" s="8">
        <f t="shared" si="326"/>
        <v>100.86082191780824</v>
      </c>
      <c r="H1457" s="5">
        <v>76</v>
      </c>
      <c r="I1457" s="8">
        <f t="shared" si="327"/>
        <v>79.331506849315062</v>
      </c>
      <c r="K1457">
        <f t="shared" si="328"/>
        <v>100.86082191780824</v>
      </c>
      <c r="N1457" s="9"/>
      <c r="Q1457" s="9"/>
      <c r="T1457" s="9"/>
      <c r="W1457" s="9"/>
    </row>
    <row r="1458" spans="1:23">
      <c r="A1458" s="1">
        <v>20151227</v>
      </c>
      <c r="B1458" s="1">
        <v>200000</v>
      </c>
      <c r="C1458" s="1">
        <v>2457384.3220000002</v>
      </c>
      <c r="D1458" s="1">
        <v>2172.087</v>
      </c>
      <c r="E1458" s="1">
        <v>110.3</v>
      </c>
      <c r="F1458" s="1">
        <v>106.7</v>
      </c>
      <c r="G1458" s="8">
        <f t="shared" si="326"/>
        <v>100.80246575342466</v>
      </c>
      <c r="H1458" s="5">
        <v>70</v>
      </c>
      <c r="I1458" s="8">
        <f t="shared" si="327"/>
        <v>79.238356164383561</v>
      </c>
      <c r="K1458">
        <f t="shared" si="328"/>
        <v>100.80246575342466</v>
      </c>
      <c r="N1458" s="9"/>
      <c r="Q1458" s="9"/>
      <c r="T1458" s="9"/>
      <c r="W1458" s="9"/>
    </row>
    <row r="1459" spans="1:23">
      <c r="A1459" s="1">
        <v>20151228</v>
      </c>
      <c r="B1459" s="1">
        <v>200000</v>
      </c>
      <c r="C1459" s="1">
        <v>2457385.3220000002</v>
      </c>
      <c r="D1459" s="1">
        <v>2172.1239999999998</v>
      </c>
      <c r="E1459" s="1">
        <v>112.1</v>
      </c>
      <c r="F1459" s="1">
        <v>108.4</v>
      </c>
      <c r="G1459" s="8">
        <f t="shared" si="326"/>
        <v>100.74082191780822</v>
      </c>
      <c r="H1459" s="5">
        <v>49</v>
      </c>
      <c r="I1459" s="8">
        <f t="shared" si="327"/>
        <v>78.978082191780828</v>
      </c>
      <c r="K1459">
        <f t="shared" si="328"/>
        <v>100.74082191780822</v>
      </c>
      <c r="N1459" s="9"/>
      <c r="Q1459" s="9"/>
      <c r="T1459" s="9"/>
      <c r="W1459" s="9"/>
    </row>
    <row r="1460" spans="1:23">
      <c r="A1460" s="1">
        <v>20151229</v>
      </c>
      <c r="B1460" s="1">
        <v>200000</v>
      </c>
      <c r="C1460" s="1">
        <v>2457386.3220000002</v>
      </c>
      <c r="D1460" s="1">
        <v>2172.1610000000001</v>
      </c>
      <c r="E1460" s="1">
        <v>105.4</v>
      </c>
      <c r="F1460" s="1">
        <v>101.9</v>
      </c>
      <c r="G1460" s="8">
        <f t="shared" si="326"/>
        <v>100.67260273972603</v>
      </c>
      <c r="H1460" s="5">
        <v>38</v>
      </c>
      <c r="I1460" s="8">
        <f t="shared" si="327"/>
        <v>78.802739726027397</v>
      </c>
      <c r="K1460">
        <f t="shared" si="328"/>
        <v>100.67260273972603</v>
      </c>
      <c r="N1460" s="9"/>
      <c r="Q1460" s="9"/>
      <c r="T1460" s="9"/>
      <c r="W1460" s="9"/>
    </row>
    <row r="1461" spans="1:23">
      <c r="A1461" s="1">
        <v>20151230</v>
      </c>
      <c r="B1461" s="1">
        <v>200000</v>
      </c>
      <c r="C1461" s="1">
        <v>2457387.3220000002</v>
      </c>
      <c r="D1461" s="1">
        <v>2172.1970000000001</v>
      </c>
      <c r="E1461" s="1">
        <v>101.5</v>
      </c>
      <c r="F1461" s="1">
        <v>98.1</v>
      </c>
      <c r="G1461" s="8">
        <f t="shared" si="326"/>
        <v>100.59534246575343</v>
      </c>
      <c r="H1461" s="5">
        <v>33</v>
      </c>
      <c r="I1461" s="8">
        <f t="shared" si="327"/>
        <v>78.632876712328766</v>
      </c>
      <c r="K1461">
        <f t="shared" si="328"/>
        <v>100.59534246575343</v>
      </c>
      <c r="N1461" s="9"/>
      <c r="Q1461" s="9"/>
      <c r="T1461" s="9"/>
      <c r="W1461" s="9"/>
    </row>
    <row r="1462" spans="1:23">
      <c r="A1462" s="1">
        <v>20151231</v>
      </c>
      <c r="B1462" s="1">
        <v>200000</v>
      </c>
      <c r="C1462" s="1">
        <v>2457388.3220000002</v>
      </c>
      <c r="D1462" s="1">
        <v>2172.2339999999999</v>
      </c>
      <c r="E1462" s="1">
        <v>96.2</v>
      </c>
      <c r="F1462" s="1">
        <v>93</v>
      </c>
      <c r="G1462" s="8">
        <f t="shared" si="326"/>
        <v>100.49150684931507</v>
      </c>
      <c r="H1462" s="5">
        <v>32</v>
      </c>
      <c r="I1462" s="8">
        <f t="shared" si="327"/>
        <v>78.397260273972606</v>
      </c>
      <c r="K1462">
        <f t="shared" si="328"/>
        <v>100.49150684931507</v>
      </c>
      <c r="N1462" s="9"/>
      <c r="Q1462" s="9"/>
      <c r="T1462" s="9"/>
      <c r="W1462" s="9"/>
    </row>
    <row r="1463" spans="1:23">
      <c r="A1463" s="1">
        <v>20160101</v>
      </c>
      <c r="B1463" s="1">
        <v>200000</v>
      </c>
      <c r="C1463" s="1">
        <v>2457389.3220000002</v>
      </c>
      <c r="D1463" s="1">
        <v>2172.2710000000002</v>
      </c>
      <c r="E1463" s="1">
        <v>98.4</v>
      </c>
      <c r="F1463" s="1">
        <v>95.1</v>
      </c>
      <c r="G1463" s="8">
        <f t="shared" si="326"/>
        <v>100.37315068493152</v>
      </c>
      <c r="H1463" s="5">
        <v>47</v>
      </c>
      <c r="I1463" s="8">
        <f t="shared" si="327"/>
        <v>78.128767123287673</v>
      </c>
      <c r="J1463">
        <v>2016</v>
      </c>
      <c r="K1463">
        <f t="shared" si="328"/>
        <v>100.37315068493152</v>
      </c>
      <c r="N1463" s="9"/>
      <c r="Q1463" s="9"/>
      <c r="T1463" s="9"/>
      <c r="W1463" s="9"/>
    </row>
    <row r="1464" spans="1:23">
      <c r="A1464" s="1">
        <v>20160102</v>
      </c>
      <c r="B1464" s="1">
        <v>200000</v>
      </c>
      <c r="C1464" s="1">
        <v>2457390.3220000002</v>
      </c>
      <c r="D1464" s="1">
        <v>2172.3069999999998</v>
      </c>
      <c r="E1464" s="1">
        <v>100</v>
      </c>
      <c r="F1464" s="1">
        <v>96.6</v>
      </c>
      <c r="G1464" s="8">
        <f t="shared" ref="G1464:G1527" si="329">AVERAGE(F1282:F1646)</f>
        <v>100.25589041095895</v>
      </c>
      <c r="H1464" s="5">
        <v>75</v>
      </c>
      <c r="I1464" s="8">
        <f t="shared" ref="I1464:I1527" si="330">AVERAGE(H1282:H1646)</f>
        <v>77.745205479452054</v>
      </c>
      <c r="K1464">
        <f t="shared" ref="K1464:K1527" si="331">G1464</f>
        <v>100.25589041095895</v>
      </c>
      <c r="N1464" s="9"/>
      <c r="Q1464" s="9"/>
      <c r="T1464" s="9"/>
      <c r="W1464" s="9"/>
    </row>
    <row r="1465" spans="1:23">
      <c r="A1465" s="1">
        <v>20160103</v>
      </c>
      <c r="B1465" s="1">
        <v>200000</v>
      </c>
      <c r="C1465" s="1">
        <v>2457391.3220000002</v>
      </c>
      <c r="D1465" s="1">
        <v>2172.3440000000001</v>
      </c>
      <c r="E1465" s="1">
        <v>101.9</v>
      </c>
      <c r="F1465" s="1">
        <v>98.5</v>
      </c>
      <c r="G1465" s="8">
        <f t="shared" si="329"/>
        <v>100.13013698630142</v>
      </c>
      <c r="H1465" s="5">
        <v>89</v>
      </c>
      <c r="I1465" s="8">
        <f t="shared" si="330"/>
        <v>77.424657534246577</v>
      </c>
      <c r="K1465">
        <f t="shared" si="331"/>
        <v>100.13013698630142</v>
      </c>
      <c r="N1465" s="9"/>
      <c r="Q1465" s="9"/>
      <c r="T1465" s="9"/>
      <c r="W1465" s="9"/>
    </row>
    <row r="1466" spans="1:23">
      <c r="A1466" s="1">
        <v>20160104</v>
      </c>
      <c r="B1466" s="1">
        <v>200000</v>
      </c>
      <c r="C1466" s="1">
        <v>2457392.3220000002</v>
      </c>
      <c r="D1466" s="1">
        <v>2172.3809999999999</v>
      </c>
      <c r="E1466" s="1">
        <v>95.3</v>
      </c>
      <c r="F1466" s="1">
        <v>92.2</v>
      </c>
      <c r="G1466" s="8">
        <f t="shared" si="329"/>
        <v>99.985753424657602</v>
      </c>
      <c r="H1466" s="5">
        <v>64</v>
      </c>
      <c r="I1466" s="8">
        <f t="shared" si="330"/>
        <v>77.079452054794515</v>
      </c>
      <c r="K1466">
        <f t="shared" si="331"/>
        <v>99.985753424657602</v>
      </c>
      <c r="N1466" s="9"/>
      <c r="Q1466" s="9"/>
      <c r="T1466" s="9"/>
      <c r="W1466" s="9"/>
    </row>
    <row r="1467" spans="1:23">
      <c r="A1467" s="1">
        <v>20160105</v>
      </c>
      <c r="B1467" s="1">
        <v>200000</v>
      </c>
      <c r="C1467" s="1">
        <v>2457393.3220000002</v>
      </c>
      <c r="D1467" s="1">
        <v>2172.4169999999999</v>
      </c>
      <c r="E1467" s="1">
        <v>95.2</v>
      </c>
      <c r="F1467" s="1">
        <v>92.1</v>
      </c>
      <c r="G1467" s="8">
        <f t="shared" si="329"/>
        <v>99.813150684931557</v>
      </c>
      <c r="H1467" s="5">
        <v>38</v>
      </c>
      <c r="I1467" s="8">
        <f t="shared" si="330"/>
        <v>76.745205479452054</v>
      </c>
      <c r="K1467">
        <f t="shared" si="331"/>
        <v>99.813150684931557</v>
      </c>
      <c r="N1467" s="9"/>
      <c r="Q1467" s="9"/>
      <c r="T1467" s="9"/>
      <c r="W1467" s="9"/>
    </row>
    <row r="1468" spans="1:23">
      <c r="A1468" s="1">
        <v>20160106</v>
      </c>
      <c r="B1468" s="1">
        <v>200000</v>
      </c>
      <c r="C1468" s="1">
        <v>2457394.3220000002</v>
      </c>
      <c r="D1468" s="1">
        <v>2172.4540000000002</v>
      </c>
      <c r="E1468" s="1">
        <v>100.2</v>
      </c>
      <c r="F1468" s="1">
        <v>96.9</v>
      </c>
      <c r="G1468" s="8">
        <f t="shared" si="329"/>
        <v>99.655890410958975</v>
      </c>
      <c r="H1468" s="5">
        <v>89</v>
      </c>
      <c r="I1468" s="8">
        <f t="shared" si="330"/>
        <v>76.30958904109589</v>
      </c>
      <c r="K1468">
        <f t="shared" si="331"/>
        <v>99.655890410958975</v>
      </c>
      <c r="N1468" s="9"/>
      <c r="Q1468" s="9"/>
      <c r="T1468" s="9"/>
      <c r="W1468" s="9"/>
    </row>
    <row r="1469" spans="1:23">
      <c r="A1469" s="1">
        <v>20160107</v>
      </c>
      <c r="B1469" s="1">
        <v>200000</v>
      </c>
      <c r="C1469" s="1">
        <v>2457395.3220000002</v>
      </c>
      <c r="D1469" s="1">
        <v>2172.491</v>
      </c>
      <c r="E1469" s="1">
        <v>103.4</v>
      </c>
      <c r="F1469" s="1">
        <v>99.9</v>
      </c>
      <c r="G1469" s="8">
        <f t="shared" si="329"/>
        <v>99.52684931506856</v>
      </c>
      <c r="H1469" s="5">
        <v>91</v>
      </c>
      <c r="I1469" s="8">
        <f t="shared" si="330"/>
        <v>75.967123287671228</v>
      </c>
      <c r="K1469">
        <f t="shared" si="331"/>
        <v>99.52684931506856</v>
      </c>
      <c r="N1469" s="9"/>
      <c r="Q1469" s="9"/>
      <c r="T1469" s="9"/>
      <c r="W1469" s="9"/>
    </row>
    <row r="1470" spans="1:23">
      <c r="A1470" s="1">
        <v>20160108</v>
      </c>
      <c r="B1470" s="1">
        <v>200000</v>
      </c>
      <c r="C1470" s="1">
        <v>2457396.3220000002</v>
      </c>
      <c r="D1470" s="1">
        <v>2172.527</v>
      </c>
      <c r="E1470" s="1">
        <v>108.5</v>
      </c>
      <c r="F1470" s="1">
        <v>104.9</v>
      </c>
      <c r="G1470" s="8">
        <f t="shared" si="329"/>
        <v>99.428219178082259</v>
      </c>
      <c r="H1470" s="5">
        <v>143</v>
      </c>
      <c r="I1470" s="8">
        <f t="shared" si="330"/>
        <v>75.830136986301369</v>
      </c>
      <c r="K1470">
        <f t="shared" si="331"/>
        <v>99.428219178082259</v>
      </c>
      <c r="N1470" s="9"/>
      <c r="Q1470" s="9"/>
      <c r="T1470" s="9"/>
      <c r="W1470" s="9"/>
    </row>
    <row r="1471" spans="1:23">
      <c r="A1471" s="1">
        <v>20160109</v>
      </c>
      <c r="B1471" s="1">
        <v>200000</v>
      </c>
      <c r="C1471" s="1">
        <v>2457397.3220000002</v>
      </c>
      <c r="D1471" s="1">
        <v>2172.5639999999999</v>
      </c>
      <c r="E1471" s="1">
        <v>107</v>
      </c>
      <c r="F1471" s="1">
        <v>103.5</v>
      </c>
      <c r="G1471" s="8">
        <f t="shared" si="329"/>
        <v>99.324109589041157</v>
      </c>
      <c r="H1471" s="5">
        <v>101</v>
      </c>
      <c r="I1471" s="8">
        <f t="shared" si="330"/>
        <v>75.709589041095896</v>
      </c>
      <c r="K1471">
        <f t="shared" si="331"/>
        <v>99.324109589041157</v>
      </c>
      <c r="N1471" s="9"/>
      <c r="Q1471" s="9"/>
      <c r="T1471" s="9"/>
      <c r="W1471" s="9"/>
    </row>
    <row r="1472" spans="1:23">
      <c r="A1472" s="1">
        <v>20160110</v>
      </c>
      <c r="B1472" s="1">
        <v>200000</v>
      </c>
      <c r="C1472" s="1">
        <v>2457398.3220000002</v>
      </c>
      <c r="D1472" s="1">
        <v>2172.6010000000001</v>
      </c>
      <c r="E1472" s="1">
        <v>108.9</v>
      </c>
      <c r="F1472" s="1">
        <v>105.4</v>
      </c>
      <c r="G1472" s="8">
        <f t="shared" si="329"/>
        <v>99.250958904109652</v>
      </c>
      <c r="H1472" s="5">
        <v>97</v>
      </c>
      <c r="I1472" s="8">
        <f t="shared" si="330"/>
        <v>75.641095890410952</v>
      </c>
      <c r="K1472">
        <f t="shared" si="331"/>
        <v>99.250958904109652</v>
      </c>
      <c r="N1472" s="9"/>
      <c r="Q1472" s="9"/>
      <c r="T1472" s="9"/>
      <c r="W1472" s="9"/>
    </row>
    <row r="1473" spans="1:23">
      <c r="A1473" s="1">
        <v>20160111</v>
      </c>
      <c r="B1473" s="1">
        <v>200000</v>
      </c>
      <c r="C1473" s="1">
        <v>2457399.3220000002</v>
      </c>
      <c r="D1473" s="1">
        <v>2172.6370000000002</v>
      </c>
      <c r="E1473" s="1">
        <v>108</v>
      </c>
      <c r="F1473" s="1">
        <v>104.5</v>
      </c>
      <c r="G1473" s="8">
        <f t="shared" si="329"/>
        <v>99.190410958904167</v>
      </c>
      <c r="H1473" s="5">
        <v>63</v>
      </c>
      <c r="I1473" s="8">
        <f t="shared" si="330"/>
        <v>75.599999999999994</v>
      </c>
      <c r="K1473">
        <f t="shared" si="331"/>
        <v>99.190410958904167</v>
      </c>
      <c r="N1473" s="9"/>
      <c r="Q1473" s="9"/>
      <c r="T1473" s="9"/>
      <c r="W1473" s="9"/>
    </row>
    <row r="1474" spans="1:23">
      <c r="A1474" s="1">
        <v>20160112</v>
      </c>
      <c r="B1474" s="1">
        <v>200000</v>
      </c>
      <c r="C1474" s="1">
        <v>2457400.3220000002</v>
      </c>
      <c r="D1474" s="1">
        <v>2172.674</v>
      </c>
      <c r="E1474" s="1">
        <v>105.5</v>
      </c>
      <c r="F1474" s="1">
        <v>102</v>
      </c>
      <c r="G1474" s="8">
        <f t="shared" si="329"/>
        <v>99.140273972602813</v>
      </c>
      <c r="H1474" s="5">
        <v>74</v>
      </c>
      <c r="I1474" s="8">
        <f t="shared" si="330"/>
        <v>75.608219178082194</v>
      </c>
      <c r="K1474">
        <f t="shared" si="331"/>
        <v>99.140273972602813</v>
      </c>
      <c r="N1474" s="9"/>
      <c r="Q1474" s="9"/>
      <c r="T1474" s="9"/>
      <c r="W1474" s="9"/>
    </row>
    <row r="1475" spans="1:23">
      <c r="A1475" s="1">
        <v>20160113</v>
      </c>
      <c r="B1475" s="1">
        <v>200000</v>
      </c>
      <c r="C1475" s="1">
        <v>2457401.3220000002</v>
      </c>
      <c r="D1475" s="1">
        <v>2172.7109999999998</v>
      </c>
      <c r="E1475" s="1">
        <v>104.1</v>
      </c>
      <c r="F1475" s="1">
        <v>100.7</v>
      </c>
      <c r="G1475" s="8">
        <f t="shared" si="329"/>
        <v>99.107945205479538</v>
      </c>
      <c r="H1475" s="5">
        <v>49</v>
      </c>
      <c r="I1475" s="8">
        <f t="shared" si="330"/>
        <v>75.591780821917808</v>
      </c>
      <c r="K1475">
        <f t="shared" si="331"/>
        <v>99.107945205479538</v>
      </c>
      <c r="N1475" s="9"/>
      <c r="Q1475" s="9"/>
      <c r="T1475" s="9"/>
      <c r="W1475" s="9"/>
    </row>
    <row r="1476" spans="1:23">
      <c r="A1476" s="1">
        <v>20160114</v>
      </c>
      <c r="B1476" s="1">
        <v>200000</v>
      </c>
      <c r="C1476" s="1">
        <v>2457402.3220000002</v>
      </c>
      <c r="D1476" s="1">
        <v>2172.7469999999998</v>
      </c>
      <c r="E1476" s="1">
        <v>103.2</v>
      </c>
      <c r="F1476" s="1">
        <v>99.9</v>
      </c>
      <c r="G1476" s="8">
        <f t="shared" si="329"/>
        <v>99.090958904109655</v>
      </c>
      <c r="H1476" s="5">
        <v>60</v>
      </c>
      <c r="I1476" s="8">
        <f t="shared" si="330"/>
        <v>75.676712328767124</v>
      </c>
      <c r="K1476">
        <f t="shared" si="331"/>
        <v>99.090958904109655</v>
      </c>
      <c r="N1476" s="9"/>
      <c r="Q1476" s="9"/>
      <c r="T1476" s="9"/>
      <c r="W1476" s="9"/>
    </row>
    <row r="1477" spans="1:23">
      <c r="A1477" s="1">
        <v>20160115</v>
      </c>
      <c r="B1477" s="1">
        <v>200000</v>
      </c>
      <c r="C1477" s="1">
        <v>2457403.3220000002</v>
      </c>
      <c r="D1477" s="1">
        <v>2172.7840000000001</v>
      </c>
      <c r="E1477" s="1">
        <v>103.5</v>
      </c>
      <c r="F1477" s="1">
        <v>100.1</v>
      </c>
      <c r="G1477" s="8">
        <f t="shared" si="329"/>
        <v>99.097808219178177</v>
      </c>
      <c r="H1477" s="5">
        <v>86</v>
      </c>
      <c r="I1477" s="8">
        <f t="shared" si="330"/>
        <v>75.68767123287671</v>
      </c>
      <c r="K1477">
        <f t="shared" si="331"/>
        <v>99.097808219178177</v>
      </c>
      <c r="N1477" s="9"/>
      <c r="Q1477" s="9"/>
      <c r="T1477" s="9"/>
      <c r="W1477" s="9"/>
    </row>
    <row r="1478" spans="1:23">
      <c r="A1478" s="1">
        <v>20160116</v>
      </c>
      <c r="B1478" s="1">
        <v>200000</v>
      </c>
      <c r="C1478" s="1">
        <v>2457404.3220000002</v>
      </c>
      <c r="D1478" s="1">
        <v>2172.8209999999999</v>
      </c>
      <c r="E1478" s="1">
        <v>99.9</v>
      </c>
      <c r="F1478" s="1">
        <v>96.7</v>
      </c>
      <c r="G1478" s="8">
        <f t="shared" si="329"/>
        <v>99.123835616438427</v>
      </c>
      <c r="H1478" s="5">
        <v>102</v>
      </c>
      <c r="I1478" s="8">
        <f t="shared" si="330"/>
        <v>75.673972602739724</v>
      </c>
      <c r="K1478">
        <f t="shared" si="331"/>
        <v>99.123835616438427</v>
      </c>
      <c r="N1478" s="9"/>
      <c r="Q1478" s="9"/>
      <c r="T1478" s="9"/>
      <c r="W1478" s="9"/>
    </row>
    <row r="1479" spans="1:23">
      <c r="A1479" s="1">
        <v>20160117</v>
      </c>
      <c r="B1479" s="1">
        <v>200000</v>
      </c>
      <c r="C1479" s="1">
        <v>2457405.3220000002</v>
      </c>
      <c r="D1479" s="1">
        <v>2172.857</v>
      </c>
      <c r="E1479" s="1">
        <v>100.6</v>
      </c>
      <c r="F1479" s="1">
        <v>97.4</v>
      </c>
      <c r="G1479" s="8">
        <f t="shared" si="329"/>
        <v>99.149863013698706</v>
      </c>
      <c r="H1479" s="5">
        <v>92</v>
      </c>
      <c r="I1479" s="8">
        <f t="shared" si="330"/>
        <v>75.657534246575338</v>
      </c>
      <c r="K1479">
        <f t="shared" si="331"/>
        <v>99.149863013698706</v>
      </c>
      <c r="N1479" s="9"/>
      <c r="Q1479" s="9"/>
      <c r="T1479" s="9"/>
      <c r="W1479" s="9"/>
    </row>
    <row r="1480" spans="1:23">
      <c r="A1480" s="1">
        <v>20160118</v>
      </c>
      <c r="B1480" s="1">
        <v>200000</v>
      </c>
      <c r="C1480" s="1">
        <v>2457406.3220000002</v>
      </c>
      <c r="D1480" s="1">
        <v>2172.8939999999998</v>
      </c>
      <c r="E1480" s="1">
        <v>99.9</v>
      </c>
      <c r="F1480" s="1">
        <v>96.7</v>
      </c>
      <c r="G1480" s="8">
        <f t="shared" si="329"/>
        <v>99.171780821917864</v>
      </c>
      <c r="H1480" s="5">
        <v>99</v>
      </c>
      <c r="I1480" s="8">
        <f t="shared" si="330"/>
        <v>75.657534246575338</v>
      </c>
      <c r="K1480">
        <f t="shared" si="331"/>
        <v>99.171780821917864</v>
      </c>
      <c r="N1480" s="9"/>
      <c r="Q1480" s="9"/>
      <c r="T1480" s="9"/>
      <c r="W1480" s="9"/>
    </row>
    <row r="1481" spans="1:23">
      <c r="A1481" s="1">
        <v>20160119</v>
      </c>
      <c r="B1481" s="1">
        <v>200000</v>
      </c>
      <c r="C1481" s="1">
        <v>2457407.3220000002</v>
      </c>
      <c r="D1481" s="1">
        <v>2172.931</v>
      </c>
      <c r="E1481" s="1">
        <v>97.5</v>
      </c>
      <c r="F1481" s="1">
        <v>94.4</v>
      </c>
      <c r="G1481" s="8">
        <f t="shared" si="329"/>
        <v>99.208219178082231</v>
      </c>
      <c r="H1481" s="5">
        <v>93</v>
      </c>
      <c r="I1481" s="8">
        <f t="shared" si="330"/>
        <v>75.68767123287671</v>
      </c>
      <c r="K1481">
        <f t="shared" si="331"/>
        <v>99.208219178082231</v>
      </c>
      <c r="N1481" s="9"/>
      <c r="Q1481" s="9"/>
      <c r="T1481" s="9"/>
      <c r="W1481" s="9"/>
    </row>
    <row r="1482" spans="1:23">
      <c r="A1482" s="1">
        <v>20160120</v>
      </c>
      <c r="B1482" s="1">
        <v>200000</v>
      </c>
      <c r="C1482" s="1">
        <v>2457408.3220000002</v>
      </c>
      <c r="D1482" s="1">
        <v>2172.9670000000001</v>
      </c>
      <c r="E1482" s="1">
        <v>100.4</v>
      </c>
      <c r="F1482" s="1">
        <v>97.2</v>
      </c>
      <c r="G1482" s="8">
        <f t="shared" si="329"/>
        <v>99.256164383561682</v>
      </c>
      <c r="H1482" s="5">
        <v>100</v>
      </c>
      <c r="I1482" s="8">
        <f t="shared" si="330"/>
        <v>75.712328767123282</v>
      </c>
      <c r="K1482">
        <f t="shared" si="331"/>
        <v>99.256164383561682</v>
      </c>
      <c r="N1482" s="9"/>
      <c r="Q1482" s="9"/>
      <c r="T1482" s="9"/>
      <c r="W1482" s="9"/>
    </row>
    <row r="1483" spans="1:23">
      <c r="A1483" s="1">
        <v>20160121</v>
      </c>
      <c r="B1483" s="1">
        <v>200000</v>
      </c>
      <c r="C1483" s="1">
        <v>2457409.3220000002</v>
      </c>
      <c r="D1483" s="1">
        <v>2173.0039999999999</v>
      </c>
      <c r="E1483" s="1">
        <v>104</v>
      </c>
      <c r="F1483" s="1">
        <v>100.7</v>
      </c>
      <c r="G1483" s="8">
        <f t="shared" si="329"/>
        <v>99.287397260274034</v>
      </c>
      <c r="H1483" s="5">
        <v>88</v>
      </c>
      <c r="I1483" s="8">
        <f t="shared" si="330"/>
        <v>75.726027397260268</v>
      </c>
      <c r="K1483">
        <f t="shared" si="331"/>
        <v>99.287397260274034</v>
      </c>
      <c r="N1483" s="9"/>
      <c r="Q1483" s="9"/>
      <c r="T1483" s="9"/>
      <c r="W1483" s="9"/>
    </row>
    <row r="1484" spans="1:23">
      <c r="A1484" s="1">
        <v>20160122</v>
      </c>
      <c r="B1484" s="1">
        <v>200000</v>
      </c>
      <c r="C1484" s="1">
        <v>2457410.3220000002</v>
      </c>
      <c r="D1484" s="1">
        <v>2173.0410000000002</v>
      </c>
      <c r="E1484" s="1">
        <v>100.5</v>
      </c>
      <c r="F1484" s="1">
        <v>97.3</v>
      </c>
      <c r="G1484" s="8">
        <f t="shared" si="329"/>
        <v>99.290410958904175</v>
      </c>
      <c r="H1484" s="5">
        <v>81</v>
      </c>
      <c r="I1484" s="8">
        <f t="shared" si="330"/>
        <v>75.720547945205482</v>
      </c>
      <c r="K1484">
        <f t="shared" si="331"/>
        <v>99.290410958904175</v>
      </c>
      <c r="N1484" s="9"/>
      <c r="Q1484" s="9"/>
      <c r="T1484" s="9"/>
      <c r="W1484" s="9"/>
    </row>
    <row r="1485" spans="1:23">
      <c r="A1485" s="1">
        <v>20160123</v>
      </c>
      <c r="B1485" s="1">
        <v>200000</v>
      </c>
      <c r="C1485" s="1">
        <v>2457411.3220000002</v>
      </c>
      <c r="D1485" s="1">
        <v>2173.0770000000002</v>
      </c>
      <c r="E1485" s="1">
        <v>98.9</v>
      </c>
      <c r="F1485" s="1">
        <v>95.8</v>
      </c>
      <c r="G1485" s="8">
        <f t="shared" si="329"/>
        <v>99.273150684931579</v>
      </c>
      <c r="H1485" s="5">
        <v>72</v>
      </c>
      <c r="I1485" s="8">
        <f t="shared" si="330"/>
        <v>75.635616438356166</v>
      </c>
      <c r="K1485">
        <f t="shared" si="331"/>
        <v>99.273150684931579</v>
      </c>
      <c r="N1485" s="9"/>
      <c r="Q1485" s="9"/>
      <c r="T1485" s="9"/>
      <c r="W1485" s="9"/>
    </row>
    <row r="1486" spans="1:23">
      <c r="A1486" s="1">
        <v>20160124</v>
      </c>
      <c r="B1486" s="1">
        <v>200000</v>
      </c>
      <c r="C1486" s="1">
        <v>2457412.3220000002</v>
      </c>
      <c r="D1486" s="1">
        <v>2173.114</v>
      </c>
      <c r="E1486" s="1">
        <v>103.8</v>
      </c>
      <c r="F1486" s="1">
        <v>100.6</v>
      </c>
      <c r="G1486" s="8">
        <f t="shared" si="329"/>
        <v>99.240000000000052</v>
      </c>
      <c r="H1486" s="5">
        <v>112</v>
      </c>
      <c r="I1486" s="8">
        <f t="shared" si="330"/>
        <v>75.517808219178079</v>
      </c>
      <c r="K1486">
        <f t="shared" si="331"/>
        <v>99.240000000000052</v>
      </c>
      <c r="N1486" s="9"/>
      <c r="Q1486" s="9"/>
      <c r="T1486" s="9"/>
      <c r="W1486" s="9"/>
    </row>
    <row r="1487" spans="1:23">
      <c r="A1487" s="1">
        <v>20160125</v>
      </c>
      <c r="B1487" s="1">
        <v>200000</v>
      </c>
      <c r="C1487" s="1">
        <v>2457413.3220000002</v>
      </c>
      <c r="D1487" s="1">
        <v>2173.1509999999998</v>
      </c>
      <c r="E1487" s="1">
        <v>107.6</v>
      </c>
      <c r="F1487" s="1">
        <v>104.3</v>
      </c>
      <c r="G1487" s="8">
        <f t="shared" si="329"/>
        <v>99.173698630137054</v>
      </c>
      <c r="H1487" s="5">
        <v>90</v>
      </c>
      <c r="I1487" s="8">
        <f t="shared" si="330"/>
        <v>75.361643835616434</v>
      </c>
      <c r="K1487">
        <f t="shared" si="331"/>
        <v>99.173698630137054</v>
      </c>
      <c r="N1487" s="9"/>
      <c r="Q1487" s="9"/>
      <c r="T1487" s="9"/>
      <c r="W1487" s="9"/>
    </row>
    <row r="1488" spans="1:23">
      <c r="A1488" s="1">
        <v>20160126</v>
      </c>
      <c r="B1488" s="1">
        <v>200000</v>
      </c>
      <c r="C1488" s="1">
        <v>2457414.3220000002</v>
      </c>
      <c r="D1488" s="1">
        <v>2173.1869999999999</v>
      </c>
      <c r="E1488" s="1">
        <v>114.8</v>
      </c>
      <c r="F1488" s="1">
        <v>111.3</v>
      </c>
      <c r="G1488" s="8">
        <f t="shared" si="329"/>
        <v>99.0989041095891</v>
      </c>
      <c r="H1488" s="5">
        <v>91</v>
      </c>
      <c r="I1488" s="8">
        <f t="shared" si="330"/>
        <v>75.131506849315073</v>
      </c>
      <c r="K1488">
        <f t="shared" si="331"/>
        <v>99.0989041095891</v>
      </c>
      <c r="N1488" s="9"/>
      <c r="Q1488" s="9"/>
      <c r="T1488" s="9"/>
      <c r="W1488" s="9"/>
    </row>
    <row r="1489" spans="1:23">
      <c r="A1489" s="1">
        <v>20160127</v>
      </c>
      <c r="B1489" s="1">
        <v>200000</v>
      </c>
      <c r="C1489" s="1">
        <v>2457415.3220000002</v>
      </c>
      <c r="D1489" s="1">
        <v>2173.2240000000002</v>
      </c>
      <c r="E1489" s="1">
        <v>112.7</v>
      </c>
      <c r="F1489" s="1">
        <v>109.3</v>
      </c>
      <c r="G1489" s="8">
        <f t="shared" si="329"/>
        <v>99.015616438356219</v>
      </c>
      <c r="H1489" s="5">
        <v>82</v>
      </c>
      <c r="I1489" s="8">
        <f t="shared" si="330"/>
        <v>74.838356164383555</v>
      </c>
      <c r="K1489">
        <f t="shared" si="331"/>
        <v>99.015616438356219</v>
      </c>
      <c r="N1489" s="9"/>
      <c r="Q1489" s="9"/>
      <c r="T1489" s="9"/>
      <c r="W1489" s="9"/>
    </row>
    <row r="1490" spans="1:23">
      <c r="A1490" s="1">
        <v>20160128</v>
      </c>
      <c r="B1490" s="1">
        <v>200000</v>
      </c>
      <c r="C1490" s="1">
        <v>2457416.3220000002</v>
      </c>
      <c r="D1490" s="1">
        <v>2173.261</v>
      </c>
      <c r="E1490" s="1">
        <v>109.9</v>
      </c>
      <c r="F1490" s="1">
        <v>106.6</v>
      </c>
      <c r="G1490" s="8">
        <f t="shared" si="329"/>
        <v>98.929863013698693</v>
      </c>
      <c r="H1490" s="5">
        <v>108</v>
      </c>
      <c r="I1490" s="8">
        <f t="shared" si="330"/>
        <v>74.586301369863008</v>
      </c>
      <c r="K1490">
        <f t="shared" si="331"/>
        <v>98.929863013698693</v>
      </c>
      <c r="N1490" s="9"/>
      <c r="Q1490" s="9"/>
      <c r="T1490" s="9"/>
      <c r="W1490" s="9"/>
    </row>
    <row r="1491" spans="1:23">
      <c r="A1491" s="1">
        <v>20160129</v>
      </c>
      <c r="B1491" s="1">
        <v>200000</v>
      </c>
      <c r="C1491" s="1">
        <v>2457417.3220000002</v>
      </c>
      <c r="D1491" s="1">
        <v>2173.297</v>
      </c>
      <c r="E1491" s="1">
        <v>106.9</v>
      </c>
      <c r="F1491" s="1">
        <v>103.7</v>
      </c>
      <c r="G1491" s="8">
        <f t="shared" si="329"/>
        <v>98.840821917808285</v>
      </c>
      <c r="H1491" s="5">
        <v>61</v>
      </c>
      <c r="I1491" s="8">
        <f t="shared" si="330"/>
        <v>74.37808219178082</v>
      </c>
      <c r="K1491">
        <f t="shared" si="331"/>
        <v>98.840821917808285</v>
      </c>
      <c r="N1491" s="9"/>
      <c r="Q1491" s="9"/>
      <c r="T1491" s="9"/>
      <c r="W1491" s="9"/>
    </row>
    <row r="1492" spans="1:23">
      <c r="A1492" s="1">
        <v>20160130</v>
      </c>
      <c r="B1492" s="1">
        <v>200000</v>
      </c>
      <c r="C1492" s="1">
        <v>2457418.3220000002</v>
      </c>
      <c r="D1492" s="1">
        <v>2173.3339999999998</v>
      </c>
      <c r="E1492" s="1">
        <v>105.1</v>
      </c>
      <c r="F1492" s="1">
        <v>102</v>
      </c>
      <c r="G1492" s="8">
        <f t="shared" si="329"/>
        <v>98.756712328767179</v>
      </c>
      <c r="H1492" s="5">
        <v>80</v>
      </c>
      <c r="I1492" s="8">
        <f t="shared" si="330"/>
        <v>74.205479452054789</v>
      </c>
      <c r="K1492">
        <f t="shared" si="331"/>
        <v>98.756712328767179</v>
      </c>
      <c r="N1492" s="9"/>
      <c r="Q1492" s="9"/>
      <c r="T1492" s="9"/>
      <c r="W1492" s="9"/>
    </row>
    <row r="1493" spans="1:23">
      <c r="A1493" s="1">
        <v>20160131</v>
      </c>
      <c r="B1493" s="1">
        <v>200000</v>
      </c>
      <c r="C1493" s="1">
        <v>2457419.3220000002</v>
      </c>
      <c r="D1493" s="1">
        <v>2173.3710000000001</v>
      </c>
      <c r="E1493" s="1">
        <v>101.2</v>
      </c>
      <c r="F1493" s="1">
        <v>98.3</v>
      </c>
      <c r="G1493" s="8">
        <f t="shared" si="329"/>
        <v>98.668219178082254</v>
      </c>
      <c r="H1493" s="5">
        <v>59</v>
      </c>
      <c r="I1493" s="8">
        <f t="shared" si="330"/>
        <v>74</v>
      </c>
      <c r="K1493">
        <f t="shared" si="331"/>
        <v>98.668219178082254</v>
      </c>
      <c r="N1493" s="9"/>
      <c r="Q1493" s="9"/>
      <c r="T1493" s="9"/>
      <c r="W1493" s="9"/>
    </row>
    <row r="1494" spans="1:23">
      <c r="A1494" s="1">
        <v>20160201</v>
      </c>
      <c r="B1494" s="1">
        <v>200000</v>
      </c>
      <c r="C1494" s="1">
        <v>2457420.3220000002</v>
      </c>
      <c r="D1494" s="1">
        <v>2173.4070000000002</v>
      </c>
      <c r="E1494" s="1">
        <v>100.2</v>
      </c>
      <c r="F1494" s="1">
        <v>97.3</v>
      </c>
      <c r="G1494" s="8">
        <f t="shared" si="329"/>
        <v>98.584931506849372</v>
      </c>
      <c r="H1494" s="5">
        <v>91</v>
      </c>
      <c r="I1494" s="8">
        <f t="shared" si="330"/>
        <v>73.789041095890411</v>
      </c>
      <c r="K1494">
        <f t="shared" si="331"/>
        <v>98.584931506849372</v>
      </c>
      <c r="N1494" s="9"/>
      <c r="Q1494" s="9"/>
      <c r="T1494" s="9"/>
      <c r="W1494" s="9"/>
    </row>
    <row r="1495" spans="1:23">
      <c r="A1495" s="1">
        <v>20160202</v>
      </c>
      <c r="B1495" s="1">
        <v>200000</v>
      </c>
      <c r="C1495" s="1">
        <v>2457421.3220000002</v>
      </c>
      <c r="D1495" s="1">
        <v>2173.444</v>
      </c>
      <c r="E1495" s="1">
        <v>102.1</v>
      </c>
      <c r="F1495" s="1">
        <v>99.1</v>
      </c>
      <c r="G1495" s="8">
        <f t="shared" si="329"/>
        <v>98.498356164383623</v>
      </c>
      <c r="H1495" s="5">
        <v>105</v>
      </c>
      <c r="I1495" s="8">
        <f t="shared" si="330"/>
        <v>73.441095890410963</v>
      </c>
      <c r="K1495">
        <f t="shared" si="331"/>
        <v>98.498356164383623</v>
      </c>
      <c r="N1495" s="9"/>
      <c r="Q1495" s="9"/>
      <c r="T1495" s="9"/>
      <c r="W1495" s="9"/>
    </row>
    <row r="1496" spans="1:23">
      <c r="A1496" s="1">
        <v>20160203</v>
      </c>
      <c r="B1496" s="1">
        <v>200000</v>
      </c>
      <c r="C1496" s="1">
        <v>2457422.3220000002</v>
      </c>
      <c r="D1496" s="1">
        <v>2173.4810000000002</v>
      </c>
      <c r="E1496" s="1">
        <v>112.1</v>
      </c>
      <c r="F1496" s="1">
        <v>108.9</v>
      </c>
      <c r="G1496" s="8">
        <f t="shared" si="329"/>
        <v>98.408219178082277</v>
      </c>
      <c r="H1496" s="5">
        <v>149</v>
      </c>
      <c r="I1496" s="8">
        <f t="shared" si="330"/>
        <v>73.379120879120876</v>
      </c>
      <c r="K1496">
        <f t="shared" si="331"/>
        <v>98.408219178082277</v>
      </c>
      <c r="N1496" s="9"/>
      <c r="Q1496" s="9"/>
      <c r="T1496" s="9"/>
      <c r="W1496" s="9"/>
    </row>
    <row r="1497" spans="1:23">
      <c r="A1497" s="1">
        <v>20160204</v>
      </c>
      <c r="B1497" s="1">
        <v>200000</v>
      </c>
      <c r="C1497" s="1">
        <v>2457423.3220000002</v>
      </c>
      <c r="D1497" s="1">
        <v>2173.5169999999998</v>
      </c>
      <c r="E1497" s="1">
        <v>123.3</v>
      </c>
      <c r="F1497" s="1">
        <v>119.8</v>
      </c>
      <c r="G1497" s="8">
        <f t="shared" si="329"/>
        <v>98.306849315068547</v>
      </c>
      <c r="H1497" s="5">
        <v>140</v>
      </c>
      <c r="I1497" s="8">
        <f t="shared" si="330"/>
        <v>73.228021978021971</v>
      </c>
      <c r="K1497">
        <f t="shared" si="331"/>
        <v>98.306849315068547</v>
      </c>
      <c r="N1497" s="9"/>
      <c r="Q1497" s="9"/>
      <c r="T1497" s="9"/>
      <c r="W1497" s="9"/>
    </row>
    <row r="1498" spans="1:23">
      <c r="A1498" s="1">
        <v>20160205</v>
      </c>
      <c r="B1498" s="1">
        <v>200000</v>
      </c>
      <c r="C1498" s="1">
        <v>2457424.3220000002</v>
      </c>
      <c r="D1498" s="1">
        <v>2173.5540000000001</v>
      </c>
      <c r="E1498" s="1">
        <v>119.7</v>
      </c>
      <c r="F1498" s="1">
        <v>116.3</v>
      </c>
      <c r="G1498" s="8">
        <f t="shared" si="329"/>
        <v>98.202465753424704</v>
      </c>
      <c r="H1498" s="5">
        <v>175</v>
      </c>
      <c r="I1498" s="8">
        <f t="shared" si="330"/>
        <v>72.97527472527473</v>
      </c>
      <c r="K1498">
        <f t="shared" si="331"/>
        <v>98.202465753424704</v>
      </c>
      <c r="N1498" s="9"/>
      <c r="Q1498" s="9"/>
      <c r="T1498" s="9"/>
      <c r="W1498" s="9"/>
    </row>
    <row r="1499" spans="1:23">
      <c r="A1499" s="1">
        <v>20160206</v>
      </c>
      <c r="B1499" s="1">
        <v>200000</v>
      </c>
      <c r="C1499" s="1">
        <v>2457425.3220000002</v>
      </c>
      <c r="D1499" s="1">
        <v>2173.5909999999999</v>
      </c>
      <c r="E1499" s="1">
        <v>117.1</v>
      </c>
      <c r="F1499" s="1">
        <v>113.9</v>
      </c>
      <c r="G1499" s="8">
        <f t="shared" si="329"/>
        <v>98.092876712328788</v>
      </c>
      <c r="H1499" s="5">
        <v>129</v>
      </c>
      <c r="I1499" s="8">
        <f t="shared" si="330"/>
        <v>72.722527472527474</v>
      </c>
      <c r="K1499">
        <f t="shared" si="331"/>
        <v>98.092876712328788</v>
      </c>
      <c r="N1499" s="9"/>
      <c r="Q1499" s="9"/>
      <c r="T1499" s="9"/>
      <c r="W1499" s="9"/>
    </row>
    <row r="1500" spans="1:23">
      <c r="A1500" s="1">
        <v>20160207</v>
      </c>
      <c r="B1500" s="1">
        <v>200000</v>
      </c>
      <c r="C1500" s="1">
        <v>2457426.3220000002</v>
      </c>
      <c r="D1500" s="1">
        <v>2173.627</v>
      </c>
      <c r="E1500" s="1">
        <v>117.1</v>
      </c>
      <c r="F1500" s="1">
        <v>113.9</v>
      </c>
      <c r="G1500" s="8">
        <f t="shared" si="329"/>
        <v>98.013150684931531</v>
      </c>
      <c r="H1500" s="5">
        <v>150</v>
      </c>
      <c r="I1500" s="8">
        <f t="shared" si="330"/>
        <v>72.675824175824175</v>
      </c>
      <c r="K1500">
        <f t="shared" si="331"/>
        <v>98.013150684931531</v>
      </c>
      <c r="N1500" s="9"/>
      <c r="Q1500" s="9"/>
      <c r="T1500" s="9"/>
      <c r="W1500" s="9"/>
    </row>
    <row r="1501" spans="1:23">
      <c r="A1501" s="1">
        <v>20160208</v>
      </c>
      <c r="B1501" s="1">
        <v>200000</v>
      </c>
      <c r="C1501" s="1">
        <v>2457427.3220000002</v>
      </c>
      <c r="D1501" s="1">
        <v>2173.6640000000002</v>
      </c>
      <c r="E1501" s="1">
        <v>115.2</v>
      </c>
      <c r="F1501" s="1">
        <v>112.1</v>
      </c>
      <c r="G1501" s="8">
        <f t="shared" si="329"/>
        <v>97.962191780821954</v>
      </c>
      <c r="H1501" s="5">
        <v>173</v>
      </c>
      <c r="I1501" s="8">
        <f t="shared" si="330"/>
        <v>72.675824175824175</v>
      </c>
      <c r="K1501">
        <f t="shared" si="331"/>
        <v>97.962191780821954</v>
      </c>
      <c r="N1501" s="9"/>
      <c r="Q1501" s="9"/>
      <c r="T1501" s="9"/>
      <c r="W1501" s="9"/>
    </row>
    <row r="1502" spans="1:23">
      <c r="A1502" s="1">
        <v>20160209</v>
      </c>
      <c r="B1502" s="1">
        <v>200000</v>
      </c>
      <c r="C1502" s="1">
        <v>2457428.3220000002</v>
      </c>
      <c r="D1502" s="1">
        <v>2173.701</v>
      </c>
      <c r="E1502" s="1">
        <v>117.3</v>
      </c>
      <c r="F1502" s="1">
        <v>114.1</v>
      </c>
      <c r="G1502" s="8">
        <f t="shared" si="329"/>
        <v>97.923287671232913</v>
      </c>
      <c r="H1502" s="5">
        <v>149</v>
      </c>
      <c r="I1502" s="8">
        <f t="shared" si="330"/>
        <v>72.684065934065927</v>
      </c>
      <c r="K1502">
        <f t="shared" si="331"/>
        <v>97.923287671232913</v>
      </c>
      <c r="N1502" s="9"/>
      <c r="Q1502" s="9"/>
      <c r="T1502" s="9"/>
      <c r="W1502" s="9"/>
    </row>
    <row r="1503" spans="1:23">
      <c r="A1503" s="1">
        <v>20160210</v>
      </c>
      <c r="B1503" s="1">
        <v>200000</v>
      </c>
      <c r="C1503" s="1">
        <v>2457429.3220000002</v>
      </c>
      <c r="D1503" s="1">
        <v>2173.7370000000001</v>
      </c>
      <c r="E1503" s="1">
        <v>112.2</v>
      </c>
      <c r="F1503" s="1">
        <v>109.2</v>
      </c>
      <c r="G1503" s="8">
        <f t="shared" si="329"/>
        <v>97.901369863013713</v>
      </c>
      <c r="H1503" s="5">
        <v>97</v>
      </c>
      <c r="I1503" s="8">
        <f t="shared" si="330"/>
        <v>72.684065934065927</v>
      </c>
      <c r="K1503">
        <f t="shared" si="331"/>
        <v>97.901369863013713</v>
      </c>
      <c r="N1503" s="9"/>
      <c r="Q1503" s="9"/>
      <c r="T1503" s="9"/>
      <c r="W1503" s="9"/>
    </row>
    <row r="1504" spans="1:23">
      <c r="A1504" s="1">
        <v>20160211</v>
      </c>
      <c r="B1504" s="1">
        <v>200000</v>
      </c>
      <c r="C1504" s="1">
        <v>2457430.3220000002</v>
      </c>
      <c r="D1504" s="1">
        <v>2173.7739999999999</v>
      </c>
      <c r="E1504" s="1">
        <v>112.8</v>
      </c>
      <c r="F1504" s="1">
        <v>109.8</v>
      </c>
      <c r="G1504" s="8">
        <f t="shared" si="329"/>
        <v>97.888493150684937</v>
      </c>
      <c r="H1504" s="5">
        <v>147</v>
      </c>
      <c r="I1504" s="8">
        <f t="shared" si="330"/>
        <v>72.689560439560438</v>
      </c>
      <c r="K1504">
        <f t="shared" si="331"/>
        <v>97.888493150684937</v>
      </c>
      <c r="N1504" s="9"/>
      <c r="Q1504" s="9"/>
      <c r="T1504" s="9"/>
      <c r="W1504" s="9"/>
    </row>
    <row r="1505" spans="1:23">
      <c r="A1505" s="1">
        <v>20160212</v>
      </c>
      <c r="B1505" s="1">
        <v>200000</v>
      </c>
      <c r="C1505" s="1">
        <v>2457431.3220000002</v>
      </c>
      <c r="D1505" s="1">
        <v>2173.8110000000001</v>
      </c>
      <c r="E1505" s="1">
        <v>112.2</v>
      </c>
      <c r="F1505" s="1">
        <v>109.3</v>
      </c>
      <c r="G1505" s="8">
        <f t="shared" si="329"/>
        <v>97.888493150684937</v>
      </c>
      <c r="H1505" s="5">
        <v>102</v>
      </c>
      <c r="I1505" s="8">
        <f t="shared" si="330"/>
        <v>72.681318681318686</v>
      </c>
      <c r="K1505">
        <f t="shared" si="331"/>
        <v>97.888493150684937</v>
      </c>
      <c r="N1505" s="9"/>
      <c r="Q1505" s="9"/>
      <c r="T1505" s="9"/>
      <c r="W1505" s="9"/>
    </row>
    <row r="1506" spans="1:23">
      <c r="A1506" s="1">
        <v>20160213</v>
      </c>
      <c r="B1506" s="1">
        <v>200000</v>
      </c>
      <c r="C1506" s="1">
        <v>2457432.3220000002</v>
      </c>
      <c r="D1506" s="1">
        <v>2173.8470000000002</v>
      </c>
      <c r="E1506" s="1">
        <v>110.3</v>
      </c>
      <c r="F1506" s="1">
        <v>107.5</v>
      </c>
      <c r="G1506" s="8">
        <f t="shared" si="329"/>
        <v>97.88082191780822</v>
      </c>
      <c r="H1506" s="5">
        <v>97</v>
      </c>
      <c r="I1506" s="8">
        <f t="shared" si="330"/>
        <v>72.741758241758248</v>
      </c>
      <c r="K1506">
        <f t="shared" si="331"/>
        <v>97.88082191780822</v>
      </c>
      <c r="N1506" s="9"/>
      <c r="Q1506" s="9"/>
      <c r="T1506" s="9"/>
      <c r="W1506" s="9"/>
    </row>
    <row r="1507" spans="1:23">
      <c r="A1507" s="1">
        <v>20160214</v>
      </c>
      <c r="B1507" s="1">
        <v>200000</v>
      </c>
      <c r="C1507" s="1">
        <v>2457433.3220000002</v>
      </c>
      <c r="D1507" s="1">
        <v>2173.884</v>
      </c>
      <c r="E1507" s="1">
        <v>108</v>
      </c>
      <c r="F1507" s="1">
        <v>105.4</v>
      </c>
      <c r="G1507" s="8">
        <f t="shared" si="329"/>
        <v>97.874520547945195</v>
      </c>
      <c r="H1507" s="5">
        <v>69</v>
      </c>
      <c r="I1507" s="8">
        <f t="shared" si="330"/>
        <v>72.791208791208788</v>
      </c>
      <c r="K1507">
        <f t="shared" si="331"/>
        <v>97.874520547945195</v>
      </c>
      <c r="N1507" s="9"/>
      <c r="Q1507" s="9"/>
      <c r="T1507" s="9"/>
      <c r="W1507" s="9"/>
    </row>
    <row r="1508" spans="1:23">
      <c r="A1508" s="1">
        <v>20160215</v>
      </c>
      <c r="B1508" s="1">
        <v>200000</v>
      </c>
      <c r="C1508" s="1">
        <v>2457434.3220000002</v>
      </c>
      <c r="D1508" s="1">
        <v>2173.9209999999998</v>
      </c>
      <c r="E1508" s="1">
        <v>107.3</v>
      </c>
      <c r="F1508" s="1">
        <v>104.7</v>
      </c>
      <c r="G1508" s="8">
        <f t="shared" si="329"/>
        <v>97.88000000000001</v>
      </c>
      <c r="H1508" s="5">
        <v>77</v>
      </c>
      <c r="I1508" s="8">
        <f t="shared" si="330"/>
        <v>72.85164835164835</v>
      </c>
      <c r="K1508">
        <f t="shared" si="331"/>
        <v>97.88000000000001</v>
      </c>
      <c r="N1508" s="9"/>
      <c r="Q1508" s="9"/>
      <c r="T1508" s="9"/>
      <c r="W1508" s="9"/>
    </row>
    <row r="1509" spans="1:23">
      <c r="A1509" s="1">
        <v>20160216</v>
      </c>
      <c r="B1509" s="1">
        <v>200000</v>
      </c>
      <c r="C1509" s="1">
        <v>2457435.3220000002</v>
      </c>
      <c r="D1509" s="1">
        <v>2173.9569999999999</v>
      </c>
      <c r="E1509" s="1">
        <v>104</v>
      </c>
      <c r="F1509" s="1">
        <v>101.5</v>
      </c>
      <c r="G1509" s="8">
        <f t="shared" si="329"/>
        <v>97.878630136986317</v>
      </c>
      <c r="H1509" s="5">
        <v>81</v>
      </c>
      <c r="I1509" s="8">
        <f t="shared" si="330"/>
        <v>72.925824175824175</v>
      </c>
      <c r="K1509">
        <f t="shared" si="331"/>
        <v>97.878630136986317</v>
      </c>
      <c r="N1509" s="9"/>
      <c r="Q1509" s="9"/>
      <c r="T1509" s="9"/>
      <c r="W1509" s="9"/>
    </row>
    <row r="1510" spans="1:23">
      <c r="A1510" s="1">
        <v>20160217</v>
      </c>
      <c r="B1510" s="1">
        <v>200000</v>
      </c>
      <c r="C1510" s="1">
        <v>2457436.3220000002</v>
      </c>
      <c r="D1510" s="1">
        <v>2173.9940000000001</v>
      </c>
      <c r="E1510" s="1">
        <v>99.9</v>
      </c>
      <c r="F1510" s="1">
        <v>97.5</v>
      </c>
      <c r="G1510" s="8">
        <f t="shared" si="329"/>
        <v>97.862191780821931</v>
      </c>
      <c r="H1510" s="5">
        <v>78</v>
      </c>
      <c r="I1510" s="8">
        <f t="shared" si="330"/>
        <v>72.90384615384616</v>
      </c>
      <c r="K1510">
        <f t="shared" si="331"/>
        <v>97.862191780821931</v>
      </c>
      <c r="N1510" s="9"/>
      <c r="Q1510" s="9"/>
      <c r="T1510" s="9"/>
      <c r="W1510" s="9"/>
    </row>
    <row r="1511" spans="1:23">
      <c r="A1511" s="1">
        <v>20160218</v>
      </c>
      <c r="B1511" s="1">
        <v>200000</v>
      </c>
      <c r="C1511" s="1">
        <v>2457437.3220000002</v>
      </c>
      <c r="D1511" s="1">
        <v>2174.0309999999999</v>
      </c>
      <c r="E1511" s="1">
        <v>94.9</v>
      </c>
      <c r="F1511" s="1">
        <v>92.7</v>
      </c>
      <c r="G1511" s="8">
        <f t="shared" si="329"/>
        <v>97.817808219178104</v>
      </c>
      <c r="H1511" s="5">
        <v>110</v>
      </c>
      <c r="I1511" s="8">
        <f t="shared" si="330"/>
        <v>72.848901098901095</v>
      </c>
      <c r="K1511">
        <f t="shared" si="331"/>
        <v>97.817808219178104</v>
      </c>
      <c r="N1511" s="9"/>
      <c r="Q1511" s="9"/>
      <c r="T1511" s="9"/>
      <c r="W1511" s="9"/>
    </row>
    <row r="1512" spans="1:23">
      <c r="A1512" s="1">
        <v>20160219</v>
      </c>
      <c r="B1512" s="1">
        <v>200000</v>
      </c>
      <c r="C1512" s="1">
        <v>2457438.3220000002</v>
      </c>
      <c r="D1512" s="1">
        <v>2174.067</v>
      </c>
      <c r="E1512" s="1">
        <v>94</v>
      </c>
      <c r="F1512" s="1">
        <v>91.9</v>
      </c>
      <c r="G1512" s="8">
        <f t="shared" si="329"/>
        <v>97.755890410958926</v>
      </c>
      <c r="H1512" s="5">
        <v>98</v>
      </c>
      <c r="I1512" s="8">
        <f t="shared" si="330"/>
        <v>72.741758241758248</v>
      </c>
      <c r="K1512">
        <f t="shared" si="331"/>
        <v>97.755890410958926</v>
      </c>
      <c r="N1512" s="9"/>
      <c r="Q1512" s="9"/>
      <c r="T1512" s="9"/>
      <c r="W1512" s="9"/>
    </row>
    <row r="1513" spans="1:23">
      <c r="A1513" s="1">
        <v>20160220</v>
      </c>
      <c r="B1513" s="1">
        <v>200000</v>
      </c>
      <c r="C1513" s="1">
        <v>2457439.3220000002</v>
      </c>
      <c r="D1513" s="1">
        <v>2174.1039999999998</v>
      </c>
      <c r="E1513" s="1">
        <v>100</v>
      </c>
      <c r="F1513" s="1">
        <v>97.8</v>
      </c>
      <c r="G1513" s="8">
        <f t="shared" si="329"/>
        <v>97.663835616438391</v>
      </c>
      <c r="H1513" s="5">
        <v>84</v>
      </c>
      <c r="I1513" s="8">
        <f t="shared" si="330"/>
        <v>72.585164835164832</v>
      </c>
      <c r="K1513">
        <f t="shared" si="331"/>
        <v>97.663835616438391</v>
      </c>
      <c r="N1513" s="9"/>
      <c r="Q1513" s="9"/>
      <c r="T1513" s="9"/>
      <c r="W1513" s="9"/>
    </row>
    <row r="1514" spans="1:23">
      <c r="A1514" s="1">
        <v>20160221</v>
      </c>
      <c r="B1514" s="1">
        <v>200000</v>
      </c>
      <c r="C1514" s="1">
        <v>2457440.3220000002</v>
      </c>
      <c r="D1514" s="1">
        <v>2174.1410000000001</v>
      </c>
      <c r="E1514" s="1">
        <v>95.6</v>
      </c>
      <c r="F1514" s="1">
        <v>93.5</v>
      </c>
      <c r="G1514" s="8">
        <f t="shared" si="329"/>
        <v>97.550958904109606</v>
      </c>
      <c r="H1514" s="5">
        <v>58</v>
      </c>
      <c r="I1514" s="8">
        <f t="shared" si="330"/>
        <v>72.370879120879124</v>
      </c>
      <c r="K1514">
        <f t="shared" si="331"/>
        <v>97.550958904109606</v>
      </c>
      <c r="N1514" s="9"/>
      <c r="Q1514" s="9"/>
      <c r="T1514" s="9"/>
      <c r="W1514" s="9"/>
    </row>
    <row r="1515" spans="1:23">
      <c r="A1515" s="1">
        <v>20160222</v>
      </c>
      <c r="B1515" s="1">
        <v>200000</v>
      </c>
      <c r="C1515" s="1">
        <v>2457441.3220000002</v>
      </c>
      <c r="D1515" s="1">
        <v>2174.1770000000001</v>
      </c>
      <c r="E1515" s="1">
        <v>93.7</v>
      </c>
      <c r="F1515" s="1">
        <v>91.7</v>
      </c>
      <c r="G1515" s="8">
        <f t="shared" si="329"/>
        <v>97.446849315068533</v>
      </c>
      <c r="H1515" s="5">
        <v>42</v>
      </c>
      <c r="I1515" s="8">
        <f t="shared" si="330"/>
        <v>72.206043956043956</v>
      </c>
      <c r="K1515">
        <f t="shared" si="331"/>
        <v>97.446849315068533</v>
      </c>
      <c r="N1515" s="9"/>
      <c r="Q1515" s="9"/>
      <c r="T1515" s="9"/>
      <c r="W1515" s="9"/>
    </row>
    <row r="1516" spans="1:23">
      <c r="A1516" s="1">
        <v>20160223</v>
      </c>
      <c r="B1516" s="1">
        <v>200000</v>
      </c>
      <c r="C1516" s="1">
        <v>2457442.3220000002</v>
      </c>
      <c r="D1516" s="1">
        <v>2174.2139999999999</v>
      </c>
      <c r="E1516" s="1">
        <v>91</v>
      </c>
      <c r="F1516" s="1">
        <v>89.1</v>
      </c>
      <c r="G1516" s="8">
        <f t="shared" si="329"/>
        <v>97.316712328767139</v>
      </c>
      <c r="H1516" s="5">
        <v>53</v>
      </c>
      <c r="I1516" s="8">
        <f t="shared" si="330"/>
        <v>72.063186813186817</v>
      </c>
      <c r="K1516">
        <f t="shared" si="331"/>
        <v>97.316712328767139</v>
      </c>
      <c r="N1516" s="9"/>
      <c r="Q1516" s="9"/>
      <c r="T1516" s="9"/>
      <c r="W1516" s="9"/>
    </row>
    <row r="1517" spans="1:23">
      <c r="A1517" s="1">
        <v>20160224</v>
      </c>
      <c r="B1517" s="1">
        <v>200000</v>
      </c>
      <c r="C1517" s="1">
        <v>2457443.3220000002</v>
      </c>
      <c r="D1517" s="1">
        <v>2174.2510000000002</v>
      </c>
      <c r="E1517" s="1">
        <v>87.9</v>
      </c>
      <c r="F1517" s="1">
        <v>86.1</v>
      </c>
      <c r="G1517" s="8">
        <f t="shared" si="329"/>
        <v>97.195616438356168</v>
      </c>
      <c r="H1517" s="5">
        <v>64</v>
      </c>
      <c r="I1517" s="8">
        <f t="shared" si="330"/>
        <v>72.046703296703299</v>
      </c>
      <c r="K1517">
        <f t="shared" si="331"/>
        <v>97.195616438356168</v>
      </c>
      <c r="N1517" s="9"/>
      <c r="Q1517" s="9"/>
      <c r="T1517" s="9"/>
      <c r="W1517" s="9"/>
    </row>
    <row r="1518" spans="1:23">
      <c r="A1518" s="1">
        <v>20160225</v>
      </c>
      <c r="B1518" s="1">
        <v>200000</v>
      </c>
      <c r="C1518" s="1">
        <v>2457444.3220000002</v>
      </c>
      <c r="D1518" s="1">
        <v>2174.2869999999998</v>
      </c>
      <c r="E1518" s="1">
        <v>91.7</v>
      </c>
      <c r="F1518" s="1">
        <v>89.9</v>
      </c>
      <c r="G1518" s="8">
        <f t="shared" si="329"/>
        <v>97.083561643835623</v>
      </c>
      <c r="H1518" s="5">
        <v>73</v>
      </c>
      <c r="I1518" s="8">
        <f t="shared" si="330"/>
        <v>71.989010989010993</v>
      </c>
      <c r="K1518">
        <f t="shared" si="331"/>
        <v>97.083561643835623</v>
      </c>
      <c r="N1518" s="9"/>
      <c r="Q1518" s="9"/>
      <c r="T1518" s="9"/>
      <c r="W1518" s="9"/>
    </row>
    <row r="1519" spans="1:23">
      <c r="A1519" s="1">
        <v>20160226</v>
      </c>
      <c r="B1519" s="1">
        <v>200000</v>
      </c>
      <c r="C1519" s="1">
        <v>2457445.3220000002</v>
      </c>
      <c r="D1519" s="1">
        <v>2174.3240000000001</v>
      </c>
      <c r="E1519" s="1">
        <v>89</v>
      </c>
      <c r="F1519" s="1">
        <v>87.2</v>
      </c>
      <c r="G1519" s="8">
        <f t="shared" si="329"/>
        <v>97.004383561643834</v>
      </c>
      <c r="H1519" s="5">
        <v>66</v>
      </c>
      <c r="I1519" s="8">
        <f t="shared" si="330"/>
        <v>71.989010989010993</v>
      </c>
      <c r="K1519">
        <f t="shared" si="331"/>
        <v>97.004383561643834</v>
      </c>
      <c r="N1519" s="9"/>
      <c r="Q1519" s="9"/>
      <c r="T1519" s="9"/>
      <c r="W1519" s="9"/>
    </row>
    <row r="1520" spans="1:23">
      <c r="A1520" s="1">
        <v>20160227</v>
      </c>
      <c r="B1520" s="1">
        <v>200000</v>
      </c>
      <c r="C1520" s="1">
        <v>2457446.3220000002</v>
      </c>
      <c r="D1520" s="1">
        <v>2174.3609999999999</v>
      </c>
      <c r="E1520" s="1">
        <v>90.4</v>
      </c>
      <c r="F1520" s="1">
        <v>88.6</v>
      </c>
      <c r="G1520" s="8">
        <f t="shared" si="329"/>
        <v>96.933972602739715</v>
      </c>
      <c r="H1520" s="5">
        <v>65</v>
      </c>
      <c r="I1520" s="8">
        <f t="shared" si="330"/>
        <v>71.881868131868131</v>
      </c>
      <c r="K1520">
        <f t="shared" si="331"/>
        <v>96.933972602739715</v>
      </c>
      <c r="N1520" s="9"/>
      <c r="Q1520" s="9"/>
      <c r="T1520" s="9"/>
      <c r="W1520" s="9"/>
    </row>
    <row r="1521" spans="1:23">
      <c r="A1521" s="1">
        <v>20160228</v>
      </c>
      <c r="B1521" s="1">
        <v>200000</v>
      </c>
      <c r="C1521" s="1">
        <v>2457447.3220000002</v>
      </c>
      <c r="D1521" s="1">
        <v>2174.3969999999999</v>
      </c>
      <c r="E1521" s="1">
        <v>93.2</v>
      </c>
      <c r="F1521" s="1">
        <v>91.5</v>
      </c>
      <c r="G1521" s="8">
        <f t="shared" si="329"/>
        <v>96.892876712328757</v>
      </c>
      <c r="H1521" s="5">
        <v>64</v>
      </c>
      <c r="I1521" s="8">
        <f t="shared" si="330"/>
        <v>71.810439560439562</v>
      </c>
      <c r="K1521">
        <f t="shared" si="331"/>
        <v>96.892876712328757</v>
      </c>
      <c r="N1521" s="9"/>
      <c r="Q1521" s="9"/>
      <c r="T1521" s="9"/>
      <c r="W1521" s="9"/>
    </row>
    <row r="1522" spans="1:23">
      <c r="A1522" s="1">
        <v>20160229</v>
      </c>
      <c r="B1522" s="1">
        <v>200000</v>
      </c>
      <c r="C1522" s="1">
        <v>2457448.3220000002</v>
      </c>
      <c r="D1522" s="1">
        <v>2174.4340000000002</v>
      </c>
      <c r="E1522" s="1">
        <v>90.9</v>
      </c>
      <c r="F1522" s="1">
        <v>89.3</v>
      </c>
      <c r="G1522" s="8">
        <f t="shared" si="329"/>
        <v>96.882191780821898</v>
      </c>
      <c r="H1522" s="5">
        <v>71</v>
      </c>
      <c r="I1522" s="8">
        <f t="shared" si="330"/>
        <v>71.815934065934073</v>
      </c>
      <c r="K1522">
        <f t="shared" si="331"/>
        <v>96.882191780821898</v>
      </c>
      <c r="N1522" s="9"/>
      <c r="Q1522" s="9"/>
      <c r="T1522" s="9"/>
      <c r="W1522" s="9"/>
    </row>
    <row r="1523" spans="1:23">
      <c r="A1523" s="1">
        <v>20160301</v>
      </c>
      <c r="B1523" s="1">
        <v>200000</v>
      </c>
      <c r="C1523" s="1">
        <v>2457449.3220000002</v>
      </c>
      <c r="D1523" s="1">
        <v>2174.471</v>
      </c>
      <c r="E1523" s="1">
        <v>96.8</v>
      </c>
      <c r="F1523" s="1">
        <v>95.1</v>
      </c>
      <c r="G1523" s="8">
        <f t="shared" si="329"/>
        <v>96.908493150684933</v>
      </c>
      <c r="H1523" s="5">
        <v>101</v>
      </c>
      <c r="I1523" s="8">
        <f t="shared" si="330"/>
        <v>71.868131868131869</v>
      </c>
      <c r="K1523">
        <f t="shared" si="331"/>
        <v>96.908493150684933</v>
      </c>
      <c r="N1523" s="9"/>
      <c r="Q1523" s="9"/>
      <c r="T1523" s="9"/>
      <c r="W1523" s="9"/>
    </row>
    <row r="1524" spans="1:23">
      <c r="A1524" s="1">
        <v>20160302</v>
      </c>
      <c r="B1524" s="1">
        <v>200000</v>
      </c>
      <c r="C1524" s="1">
        <v>2457450.3220000002</v>
      </c>
      <c r="D1524" s="1">
        <v>2174.5070000000001</v>
      </c>
      <c r="E1524" s="1">
        <v>98.3</v>
      </c>
      <c r="F1524" s="1">
        <v>96.5</v>
      </c>
      <c r="G1524" s="8">
        <f t="shared" si="329"/>
        <v>96.932054794520553</v>
      </c>
      <c r="H1524" s="5">
        <v>115</v>
      </c>
      <c r="I1524" s="8">
        <f t="shared" si="330"/>
        <v>71.884615384615387</v>
      </c>
      <c r="K1524">
        <f t="shared" si="331"/>
        <v>96.932054794520553</v>
      </c>
      <c r="N1524" s="9"/>
      <c r="Q1524" s="9"/>
      <c r="T1524" s="9"/>
      <c r="W1524" s="9"/>
    </row>
    <row r="1525" spans="1:23">
      <c r="A1525" s="1">
        <v>20160303</v>
      </c>
      <c r="B1525" s="1">
        <v>200000</v>
      </c>
      <c r="C1525" s="1">
        <v>2457451.3220000002</v>
      </c>
      <c r="D1525" s="1">
        <v>2174.5439999999999</v>
      </c>
      <c r="E1525" s="1">
        <v>98.7</v>
      </c>
      <c r="F1525" s="1">
        <v>97.1</v>
      </c>
      <c r="G1525" s="8">
        <f t="shared" si="329"/>
        <v>96.951506849315081</v>
      </c>
      <c r="H1525" s="5">
        <v>112</v>
      </c>
      <c r="I1525" s="8">
        <f t="shared" si="330"/>
        <v>71.945054945054949</v>
      </c>
      <c r="K1525">
        <f t="shared" si="331"/>
        <v>96.951506849315081</v>
      </c>
      <c r="N1525" s="9"/>
      <c r="Q1525" s="9"/>
      <c r="T1525" s="9"/>
      <c r="W1525" s="9"/>
    </row>
    <row r="1526" spans="1:23">
      <c r="A1526" s="1">
        <v>20160304</v>
      </c>
      <c r="B1526" s="1">
        <v>200000</v>
      </c>
      <c r="C1526" s="1">
        <v>2457452.3220000002</v>
      </c>
      <c r="D1526" s="1">
        <v>2174.5810000000001</v>
      </c>
      <c r="E1526" s="1">
        <v>100.5</v>
      </c>
      <c r="F1526" s="1">
        <v>98.9</v>
      </c>
      <c r="G1526" s="8">
        <f t="shared" si="329"/>
        <v>96.974246575342463</v>
      </c>
      <c r="H1526" s="5">
        <v>144</v>
      </c>
      <c r="I1526" s="8">
        <f t="shared" si="330"/>
        <v>72.052197802197796</v>
      </c>
      <c r="K1526">
        <f t="shared" si="331"/>
        <v>96.974246575342463</v>
      </c>
      <c r="N1526" s="9"/>
      <c r="Q1526" s="9"/>
      <c r="T1526" s="9"/>
      <c r="W1526" s="9"/>
    </row>
    <row r="1527" spans="1:23">
      <c r="A1527" s="1">
        <v>20160305</v>
      </c>
      <c r="B1527" s="1">
        <v>200000</v>
      </c>
      <c r="C1527" s="1">
        <v>2457453.3220000002</v>
      </c>
      <c r="D1527" s="1">
        <v>2174.6170000000002</v>
      </c>
      <c r="E1527" s="1">
        <v>96.2</v>
      </c>
      <c r="F1527" s="1">
        <v>94.7</v>
      </c>
      <c r="G1527" s="8">
        <f t="shared" si="329"/>
        <v>96.999452054794531</v>
      </c>
      <c r="H1527" s="5">
        <v>102</v>
      </c>
      <c r="I1527" s="8">
        <f t="shared" si="330"/>
        <v>72.046703296703299</v>
      </c>
      <c r="K1527">
        <f t="shared" si="331"/>
        <v>96.999452054794531</v>
      </c>
      <c r="N1527" s="9"/>
      <c r="Q1527" s="9"/>
      <c r="T1527" s="9"/>
      <c r="W1527" s="9"/>
    </row>
    <row r="1528" spans="1:23">
      <c r="A1528" s="1">
        <v>20160306</v>
      </c>
      <c r="B1528" s="1">
        <v>200000</v>
      </c>
      <c r="C1528" s="1">
        <v>2457454.3220000002</v>
      </c>
      <c r="D1528" s="1">
        <v>2174.654</v>
      </c>
      <c r="E1528" s="1">
        <v>95.5</v>
      </c>
      <c r="F1528" s="1">
        <v>94.1</v>
      </c>
      <c r="G1528" s="8">
        <f t="shared" ref="G1528:G1591" si="332">AVERAGE(F1346:F1710)</f>
        <v>97.032876712328772</v>
      </c>
      <c r="H1528" s="5">
        <v>108</v>
      </c>
      <c r="I1528" s="8">
        <f t="shared" ref="I1528:I1591" si="333">AVERAGE(H1346:H1710)</f>
        <v>72.087912087912088</v>
      </c>
      <c r="K1528">
        <f t="shared" ref="K1528:K1591" si="334">G1528</f>
        <v>97.032876712328772</v>
      </c>
      <c r="N1528" s="9"/>
      <c r="Q1528" s="9"/>
      <c r="T1528" s="9"/>
      <c r="W1528" s="9"/>
    </row>
    <row r="1529" spans="1:23">
      <c r="A1529" s="1">
        <v>20160307</v>
      </c>
      <c r="B1529" s="1">
        <v>200000</v>
      </c>
      <c r="C1529" s="1">
        <v>2457455.3220000002</v>
      </c>
      <c r="D1529" s="1">
        <v>2174.6909999999998</v>
      </c>
      <c r="E1529" s="1">
        <v>94.1</v>
      </c>
      <c r="F1529" s="1">
        <v>92.8</v>
      </c>
      <c r="G1529" s="8">
        <f t="shared" si="332"/>
        <v>97.055890410958909</v>
      </c>
      <c r="H1529" s="5">
        <v>64</v>
      </c>
      <c r="I1529" s="8">
        <f t="shared" si="333"/>
        <v>72.079670329670336</v>
      </c>
      <c r="K1529">
        <f t="shared" si="334"/>
        <v>97.055890410958909</v>
      </c>
      <c r="N1529" s="9"/>
      <c r="Q1529" s="9"/>
      <c r="T1529" s="9"/>
      <c r="W1529" s="9"/>
    </row>
    <row r="1530" spans="1:23">
      <c r="A1530" s="1">
        <v>20160308</v>
      </c>
      <c r="B1530" s="1">
        <v>200000</v>
      </c>
      <c r="C1530" s="1">
        <v>2457456.3220000002</v>
      </c>
      <c r="D1530" s="1">
        <v>2174.7269999999999</v>
      </c>
      <c r="E1530" s="1">
        <v>95.5</v>
      </c>
      <c r="F1530" s="1">
        <v>94.2</v>
      </c>
      <c r="G1530" s="8">
        <f t="shared" si="332"/>
        <v>97.080273972602726</v>
      </c>
      <c r="H1530" s="5">
        <v>71</v>
      </c>
      <c r="I1530" s="8">
        <f t="shared" si="333"/>
        <v>72.142857142857139</v>
      </c>
      <c r="K1530">
        <f t="shared" si="334"/>
        <v>97.080273972602726</v>
      </c>
      <c r="N1530" s="9"/>
      <c r="Q1530" s="9"/>
      <c r="T1530" s="9"/>
      <c r="W1530" s="9"/>
    </row>
    <row r="1531" spans="1:23">
      <c r="A1531" s="1">
        <v>20160309</v>
      </c>
      <c r="B1531" s="1">
        <v>200000</v>
      </c>
      <c r="C1531" s="1">
        <v>2457457.3220000002</v>
      </c>
      <c r="D1531" s="1">
        <v>2174.7640000000001</v>
      </c>
      <c r="E1531" s="1">
        <v>97.4</v>
      </c>
      <c r="F1531" s="1">
        <v>96</v>
      </c>
      <c r="G1531" s="8">
        <f t="shared" si="332"/>
        <v>97.106849315068487</v>
      </c>
      <c r="H1531" s="5">
        <v>92</v>
      </c>
      <c r="I1531" s="8">
        <f t="shared" si="333"/>
        <v>72.203296703296701</v>
      </c>
      <c r="K1531">
        <f t="shared" si="334"/>
        <v>97.106849315068487</v>
      </c>
      <c r="N1531" s="9"/>
      <c r="Q1531" s="9"/>
      <c r="T1531" s="9"/>
      <c r="W1531" s="9"/>
    </row>
    <row r="1532" spans="1:23">
      <c r="A1532" s="1">
        <v>20160310</v>
      </c>
      <c r="B1532" s="1">
        <v>200000</v>
      </c>
      <c r="C1532" s="1">
        <v>2457458.3220000002</v>
      </c>
      <c r="D1532" s="1">
        <v>2174.8009999999999</v>
      </c>
      <c r="E1532" s="1">
        <v>95</v>
      </c>
      <c r="F1532" s="1">
        <v>93.7</v>
      </c>
      <c r="G1532" s="8">
        <f t="shared" si="332"/>
        <v>97.140821917808239</v>
      </c>
      <c r="H1532" s="5">
        <v>84</v>
      </c>
      <c r="I1532" s="8">
        <f t="shared" si="333"/>
        <v>72.247252747252745</v>
      </c>
      <c r="K1532">
        <f t="shared" si="334"/>
        <v>97.140821917808239</v>
      </c>
      <c r="N1532" s="9"/>
      <c r="Q1532" s="9"/>
      <c r="T1532" s="9"/>
      <c r="W1532" s="9"/>
    </row>
    <row r="1533" spans="1:23">
      <c r="A1533" s="1">
        <v>20160311</v>
      </c>
      <c r="B1533" s="1">
        <v>200000</v>
      </c>
      <c r="C1533" s="1">
        <v>2457459.3220000002</v>
      </c>
      <c r="D1533" s="1">
        <v>2174.837</v>
      </c>
      <c r="E1533" s="1">
        <v>94.2</v>
      </c>
      <c r="F1533" s="1">
        <v>93</v>
      </c>
      <c r="G1533" s="8">
        <f t="shared" si="332"/>
        <v>97.161917808219201</v>
      </c>
      <c r="H1533" s="5">
        <v>83</v>
      </c>
      <c r="I1533" s="8">
        <f t="shared" si="333"/>
        <v>72.151098901098905</v>
      </c>
      <c r="K1533">
        <f t="shared" si="334"/>
        <v>97.161917808219201</v>
      </c>
      <c r="N1533" s="9"/>
      <c r="Q1533" s="9"/>
      <c r="T1533" s="9"/>
      <c r="W1533" s="9"/>
    </row>
    <row r="1534" spans="1:23">
      <c r="A1534" s="1">
        <v>20160312</v>
      </c>
      <c r="B1534" s="1">
        <v>200000</v>
      </c>
      <c r="C1534" s="1">
        <v>2457460.3220000002</v>
      </c>
      <c r="D1534" s="1">
        <v>2174.8739999999998</v>
      </c>
      <c r="E1534" s="1">
        <v>95</v>
      </c>
      <c r="F1534" s="1">
        <v>93.9</v>
      </c>
      <c r="G1534" s="8">
        <f t="shared" si="332"/>
        <v>97.162465753424684</v>
      </c>
      <c r="H1534" s="5">
        <v>71</v>
      </c>
      <c r="I1534" s="8">
        <f t="shared" si="333"/>
        <v>72.052197802197796</v>
      </c>
      <c r="K1534">
        <f t="shared" si="334"/>
        <v>97.162465753424684</v>
      </c>
      <c r="N1534" s="9"/>
      <c r="Q1534" s="9"/>
      <c r="T1534" s="9"/>
      <c r="W1534" s="9"/>
    </row>
    <row r="1535" spans="1:23">
      <c r="A1535" s="1">
        <v>20160313</v>
      </c>
      <c r="B1535" s="1">
        <v>200000</v>
      </c>
      <c r="C1535" s="1">
        <v>2457461.3220000002</v>
      </c>
      <c r="D1535" s="1">
        <v>2174.91</v>
      </c>
      <c r="E1535" s="1">
        <v>92.6</v>
      </c>
      <c r="F1535" s="1">
        <v>91.5</v>
      </c>
      <c r="G1535" s="8">
        <f t="shared" si="332"/>
        <v>97.127123287671253</v>
      </c>
      <c r="H1535" s="5">
        <v>60</v>
      </c>
      <c r="I1535" s="8">
        <f t="shared" si="333"/>
        <v>71.950549450549445</v>
      </c>
      <c r="K1535">
        <f t="shared" si="334"/>
        <v>97.127123287671253</v>
      </c>
      <c r="N1535" s="9"/>
      <c r="Q1535" s="9"/>
      <c r="T1535" s="9"/>
      <c r="W1535" s="9"/>
    </row>
    <row r="1536" spans="1:23">
      <c r="A1536" s="1">
        <v>20160314</v>
      </c>
      <c r="B1536" s="1">
        <v>200000</v>
      </c>
      <c r="C1536" s="1">
        <v>2457462.3220000002</v>
      </c>
      <c r="D1536" s="1">
        <v>2174.9470000000001</v>
      </c>
      <c r="E1536" s="1">
        <v>93.4</v>
      </c>
      <c r="F1536" s="1">
        <v>92.4</v>
      </c>
      <c r="G1536" s="8">
        <f t="shared" si="332"/>
        <v>97.092876712328774</v>
      </c>
      <c r="H1536" s="5">
        <v>57</v>
      </c>
      <c r="I1536" s="8">
        <f t="shared" si="333"/>
        <v>71.818681318681314</v>
      </c>
      <c r="K1536">
        <f t="shared" si="334"/>
        <v>97.092876712328774</v>
      </c>
      <c r="N1536" s="9"/>
      <c r="Q1536" s="9"/>
      <c r="T1536" s="9"/>
      <c r="W1536" s="9"/>
    </row>
    <row r="1537" spans="1:23">
      <c r="A1537" s="1">
        <v>20160315</v>
      </c>
      <c r="B1537" s="1">
        <v>200000</v>
      </c>
      <c r="C1537" s="1">
        <v>2457463.3220000002</v>
      </c>
      <c r="D1537" s="1">
        <v>2174.9839999999999</v>
      </c>
      <c r="E1537" s="1">
        <v>94.1</v>
      </c>
      <c r="F1537" s="1">
        <v>93.1</v>
      </c>
      <c r="G1537" s="8">
        <f t="shared" si="332"/>
        <v>97.063561643835627</v>
      </c>
      <c r="H1537" s="5">
        <v>104</v>
      </c>
      <c r="I1537" s="8">
        <f t="shared" si="333"/>
        <v>71.736263736263737</v>
      </c>
      <c r="K1537">
        <f t="shared" si="334"/>
        <v>97.063561643835627</v>
      </c>
      <c r="N1537" s="9"/>
      <c r="Q1537" s="9"/>
      <c r="T1537" s="9"/>
      <c r="W1537" s="9"/>
    </row>
    <row r="1538" spans="1:23">
      <c r="A1538" s="1">
        <v>20160316</v>
      </c>
      <c r="B1538" s="1">
        <v>200000</v>
      </c>
      <c r="C1538" s="1">
        <v>2457464.3220000002</v>
      </c>
      <c r="D1538" s="1">
        <v>2175.02</v>
      </c>
      <c r="E1538" s="1">
        <v>91</v>
      </c>
      <c r="F1538" s="1">
        <v>90.1</v>
      </c>
      <c r="G1538" s="8">
        <f t="shared" si="332"/>
        <v>97.019726027397269</v>
      </c>
      <c r="H1538" s="5">
        <v>73</v>
      </c>
      <c r="I1538" s="8">
        <f t="shared" si="333"/>
        <v>71.629120879120876</v>
      </c>
      <c r="K1538">
        <f t="shared" si="334"/>
        <v>97.019726027397269</v>
      </c>
      <c r="N1538" s="9"/>
      <c r="Q1538" s="9"/>
      <c r="T1538" s="9"/>
      <c r="W1538" s="9"/>
    </row>
    <row r="1539" spans="1:23">
      <c r="A1539" s="1">
        <v>20160317</v>
      </c>
      <c r="B1539" s="1">
        <v>200000</v>
      </c>
      <c r="C1539" s="1">
        <v>2457465.3220000002</v>
      </c>
      <c r="D1539" s="1">
        <v>2175.0569999999998</v>
      </c>
      <c r="E1539" s="1">
        <v>91.6</v>
      </c>
      <c r="F1539" s="1">
        <v>90.7</v>
      </c>
      <c r="G1539" s="8">
        <f t="shared" si="332"/>
        <v>96.950410958904115</v>
      </c>
      <c r="H1539" s="5">
        <v>52</v>
      </c>
      <c r="I1539" s="8">
        <f t="shared" si="333"/>
        <v>71.434065934065927</v>
      </c>
      <c r="K1539">
        <f t="shared" si="334"/>
        <v>96.950410958904115</v>
      </c>
      <c r="N1539" s="9"/>
      <c r="Q1539" s="9"/>
      <c r="T1539" s="9"/>
      <c r="W1539" s="9"/>
    </row>
    <row r="1540" spans="1:23">
      <c r="A1540" s="1">
        <v>20160318</v>
      </c>
      <c r="B1540" s="1">
        <v>200000</v>
      </c>
      <c r="C1540" s="1">
        <v>2457466.3220000002</v>
      </c>
      <c r="D1540" s="1">
        <v>2175.0940000000001</v>
      </c>
      <c r="E1540" s="1">
        <v>90.3</v>
      </c>
      <c r="F1540" s="1">
        <v>89.5</v>
      </c>
      <c r="G1540" s="8">
        <f t="shared" si="332"/>
        <v>96.886301369863034</v>
      </c>
      <c r="H1540" s="5">
        <v>63</v>
      </c>
      <c r="I1540" s="8">
        <f t="shared" si="333"/>
        <v>71.241758241758248</v>
      </c>
      <c r="K1540">
        <f t="shared" si="334"/>
        <v>96.886301369863034</v>
      </c>
      <c r="N1540" s="9"/>
      <c r="Q1540" s="9"/>
      <c r="T1540" s="9"/>
      <c r="W1540" s="9"/>
    </row>
    <row r="1541" spans="1:23">
      <c r="A1541" s="1">
        <v>20160319</v>
      </c>
      <c r="B1541" s="1">
        <v>200000</v>
      </c>
      <c r="C1541" s="1">
        <v>2457467.3220000002</v>
      </c>
      <c r="D1541" s="1">
        <v>2175.13</v>
      </c>
      <c r="E1541" s="1">
        <v>89.4</v>
      </c>
      <c r="F1541" s="1">
        <v>88.6</v>
      </c>
      <c r="G1541" s="8">
        <f t="shared" si="332"/>
        <v>96.823835616438387</v>
      </c>
      <c r="H1541" s="5">
        <v>38</v>
      </c>
      <c r="I1541" s="8">
        <f t="shared" si="333"/>
        <v>71.068681318681314</v>
      </c>
      <c r="K1541">
        <f t="shared" si="334"/>
        <v>96.823835616438387</v>
      </c>
      <c r="N1541" s="9"/>
      <c r="Q1541" s="9"/>
      <c r="T1541" s="9"/>
      <c r="W1541" s="9"/>
    </row>
    <row r="1542" spans="1:23">
      <c r="A1542" s="1">
        <v>20160320</v>
      </c>
      <c r="B1542" s="1">
        <v>200000</v>
      </c>
      <c r="C1542" s="1">
        <v>2457468.3220000002</v>
      </c>
      <c r="D1542" s="1">
        <v>2175.1669999999999</v>
      </c>
      <c r="E1542" s="1">
        <v>87.6</v>
      </c>
      <c r="F1542" s="1">
        <v>86.9</v>
      </c>
      <c r="G1542" s="8">
        <f t="shared" si="332"/>
        <v>96.761095890410985</v>
      </c>
      <c r="H1542" s="5">
        <v>28</v>
      </c>
      <c r="I1542" s="8">
        <f t="shared" si="333"/>
        <v>71.021978021978029</v>
      </c>
      <c r="K1542">
        <f t="shared" si="334"/>
        <v>96.761095890410985</v>
      </c>
      <c r="N1542" s="9"/>
      <c r="Q1542" s="9"/>
      <c r="T1542" s="9"/>
      <c r="W1542" s="9"/>
    </row>
    <row r="1543" spans="1:23">
      <c r="A1543" s="1">
        <v>20160321</v>
      </c>
      <c r="B1543" s="1">
        <v>200000</v>
      </c>
      <c r="C1543" s="1">
        <v>2457469.3220000002</v>
      </c>
      <c r="D1543" s="1">
        <v>2175.2040000000002</v>
      </c>
      <c r="E1543" s="1">
        <v>88.9</v>
      </c>
      <c r="F1543" s="1">
        <v>88.2</v>
      </c>
      <c r="G1543" s="8">
        <f t="shared" si="332"/>
        <v>96.704931506849363</v>
      </c>
      <c r="H1543" s="5">
        <v>40</v>
      </c>
      <c r="I1543" s="8">
        <f t="shared" si="333"/>
        <v>70.876373626373621</v>
      </c>
      <c r="K1543">
        <f t="shared" si="334"/>
        <v>96.704931506849363</v>
      </c>
      <c r="N1543" s="9"/>
      <c r="Q1543" s="9"/>
      <c r="T1543" s="9"/>
      <c r="W1543" s="9"/>
    </row>
    <row r="1544" spans="1:23">
      <c r="A1544" s="1">
        <v>20160322</v>
      </c>
      <c r="B1544" s="1">
        <v>200000</v>
      </c>
      <c r="C1544" s="1">
        <v>2457470.3220000002</v>
      </c>
      <c r="D1544" s="1">
        <v>2175.2399999999998</v>
      </c>
      <c r="E1544" s="1">
        <v>87.3</v>
      </c>
      <c r="F1544" s="1">
        <v>86.7</v>
      </c>
      <c r="G1544" s="8">
        <f t="shared" si="332"/>
        <v>96.652876712328819</v>
      </c>
      <c r="H1544" s="5">
        <v>28</v>
      </c>
      <c r="I1544" s="8">
        <f t="shared" si="333"/>
        <v>70.75</v>
      </c>
      <c r="K1544">
        <f t="shared" si="334"/>
        <v>96.652876712328819</v>
      </c>
      <c r="N1544" s="9"/>
      <c r="Q1544" s="9"/>
      <c r="T1544" s="9"/>
      <c r="W1544" s="9"/>
    </row>
    <row r="1545" spans="1:23">
      <c r="A1545" s="1">
        <v>20160323</v>
      </c>
      <c r="B1545" s="1">
        <v>200000</v>
      </c>
      <c r="C1545" s="1">
        <v>2457471.3220000002</v>
      </c>
      <c r="D1545" s="1">
        <v>2175.277</v>
      </c>
      <c r="E1545" s="1">
        <v>86.8</v>
      </c>
      <c r="F1545" s="1">
        <v>86.2</v>
      </c>
      <c r="G1545" s="8">
        <f t="shared" si="332"/>
        <v>96.5934246575343</v>
      </c>
      <c r="H1545" s="5">
        <v>42</v>
      </c>
      <c r="I1545" s="8">
        <f t="shared" si="333"/>
        <v>70.538461538461533</v>
      </c>
      <c r="K1545">
        <f t="shared" si="334"/>
        <v>96.5934246575343</v>
      </c>
      <c r="N1545" s="9"/>
      <c r="Q1545" s="9"/>
      <c r="T1545" s="9"/>
      <c r="W1545" s="9"/>
    </row>
    <row r="1546" spans="1:23">
      <c r="A1546" s="1">
        <v>20160324</v>
      </c>
      <c r="B1546" s="1">
        <v>200000</v>
      </c>
      <c r="C1546" s="1">
        <v>2457472.3220000002</v>
      </c>
      <c r="D1546" s="1">
        <v>2175.3139999999999</v>
      </c>
      <c r="E1546" s="1">
        <v>86.5</v>
      </c>
      <c r="F1546" s="1">
        <v>86</v>
      </c>
      <c r="G1546" s="8">
        <f t="shared" si="332"/>
        <v>96.530410958904142</v>
      </c>
      <c r="H1546" s="5">
        <v>52</v>
      </c>
      <c r="I1546" s="8">
        <f t="shared" si="333"/>
        <v>70.42307692307692</v>
      </c>
      <c r="K1546">
        <f t="shared" si="334"/>
        <v>96.530410958904142</v>
      </c>
      <c r="N1546" s="9"/>
      <c r="Q1546" s="9"/>
      <c r="T1546" s="9"/>
      <c r="W1546" s="9"/>
    </row>
    <row r="1547" spans="1:23">
      <c r="A1547" s="1">
        <v>20160325</v>
      </c>
      <c r="B1547" s="1">
        <v>200000</v>
      </c>
      <c r="C1547" s="1">
        <v>2457473.3220000002</v>
      </c>
      <c r="D1547" s="1">
        <v>2175.35</v>
      </c>
      <c r="E1547" s="1">
        <v>85.5</v>
      </c>
      <c r="F1547" s="1">
        <v>85.1</v>
      </c>
      <c r="G1547" s="8">
        <f t="shared" si="332"/>
        <v>96.472054794520574</v>
      </c>
      <c r="H1547" s="5">
        <v>39</v>
      </c>
      <c r="I1547" s="8">
        <f t="shared" si="333"/>
        <v>70.159340659340657</v>
      </c>
      <c r="K1547">
        <f t="shared" si="334"/>
        <v>96.472054794520574</v>
      </c>
      <c r="N1547" s="9"/>
      <c r="Q1547" s="9"/>
      <c r="T1547" s="9"/>
      <c r="W1547" s="9"/>
    </row>
    <row r="1548" spans="1:23">
      <c r="A1548" s="1">
        <v>20160326</v>
      </c>
      <c r="B1548" s="1">
        <v>200000</v>
      </c>
      <c r="C1548" s="1">
        <v>2457474.3220000002</v>
      </c>
      <c r="D1548" s="1">
        <v>2175.3870000000002</v>
      </c>
      <c r="E1548" s="1">
        <v>85.5</v>
      </c>
      <c r="F1548" s="1">
        <v>85.1</v>
      </c>
      <c r="G1548" s="8">
        <f t="shared" si="332"/>
        <v>96.375890410958931</v>
      </c>
      <c r="H1548" s="5">
        <v>46</v>
      </c>
      <c r="I1548" s="8">
        <f t="shared" si="333"/>
        <v>69.843406593406598</v>
      </c>
      <c r="K1548">
        <f t="shared" si="334"/>
        <v>96.375890410958931</v>
      </c>
      <c r="N1548" s="9"/>
      <c r="Q1548" s="9"/>
      <c r="T1548" s="9"/>
      <c r="W1548" s="9"/>
    </row>
    <row r="1549" spans="1:23">
      <c r="A1549" s="1">
        <v>20160327</v>
      </c>
      <c r="B1549" s="1">
        <v>200000</v>
      </c>
      <c r="C1549" s="1">
        <v>2457475.3220000002</v>
      </c>
      <c r="D1549" s="1">
        <v>2175.424</v>
      </c>
      <c r="E1549" s="1">
        <v>88.2</v>
      </c>
      <c r="F1549" s="1">
        <v>87.9</v>
      </c>
      <c r="G1549" s="8">
        <f t="shared" si="332"/>
        <v>96.27808219178084</v>
      </c>
      <c r="H1549" s="5">
        <v>27</v>
      </c>
      <c r="I1549" s="8">
        <f t="shared" si="333"/>
        <v>69.516483516483518</v>
      </c>
      <c r="K1549">
        <f t="shared" si="334"/>
        <v>96.27808219178084</v>
      </c>
      <c r="N1549" s="9"/>
      <c r="Q1549" s="9"/>
      <c r="T1549" s="9"/>
      <c r="W1549" s="9"/>
    </row>
    <row r="1550" spans="1:23">
      <c r="A1550" s="1">
        <v>20160328</v>
      </c>
      <c r="B1550" s="1">
        <v>200000</v>
      </c>
      <c r="C1550" s="1">
        <v>2457476.3220000002</v>
      </c>
      <c r="D1550" s="1">
        <v>2175.46</v>
      </c>
      <c r="E1550" s="1">
        <v>87.7</v>
      </c>
      <c r="F1550" s="1">
        <v>87.4</v>
      </c>
      <c r="G1550" s="8">
        <f t="shared" si="332"/>
        <v>96.166027397260265</v>
      </c>
      <c r="H1550" s="5">
        <v>15</v>
      </c>
      <c r="I1550" s="8">
        <f t="shared" si="333"/>
        <v>69.09615384615384</v>
      </c>
      <c r="K1550">
        <f t="shared" si="334"/>
        <v>96.166027397260265</v>
      </c>
      <c r="N1550" s="9"/>
      <c r="Q1550" s="9"/>
      <c r="T1550" s="9"/>
      <c r="W1550" s="9"/>
    </row>
    <row r="1551" spans="1:23">
      <c r="A1551" s="1">
        <v>20160329</v>
      </c>
      <c r="B1551" s="1">
        <v>200000</v>
      </c>
      <c r="C1551" s="1">
        <v>2457477.3220000002</v>
      </c>
      <c r="D1551" s="1">
        <v>2175.4969999999998</v>
      </c>
      <c r="E1551" s="1">
        <v>87.8</v>
      </c>
      <c r="F1551" s="1">
        <v>87.5</v>
      </c>
      <c r="G1551" s="8">
        <f t="shared" si="332"/>
        <v>96.060273972602744</v>
      </c>
      <c r="H1551" s="5">
        <v>26</v>
      </c>
      <c r="I1551" s="8">
        <f t="shared" si="333"/>
        <v>68.821428571428569</v>
      </c>
      <c r="K1551">
        <f t="shared" si="334"/>
        <v>96.060273972602744</v>
      </c>
      <c r="N1551" s="9"/>
      <c r="Q1551" s="9"/>
      <c r="T1551" s="9"/>
      <c r="W1551" s="9"/>
    </row>
    <row r="1552" spans="1:23">
      <c r="A1552" s="1">
        <v>20160330</v>
      </c>
      <c r="B1552" s="1">
        <v>200000</v>
      </c>
      <c r="C1552" s="1">
        <v>2457478.3220000002</v>
      </c>
      <c r="D1552" s="1">
        <v>2175.5340000000001</v>
      </c>
      <c r="E1552" s="1">
        <v>83.8</v>
      </c>
      <c r="F1552" s="1">
        <v>83.6</v>
      </c>
      <c r="G1552" s="8">
        <f t="shared" si="332"/>
        <v>95.937534246575353</v>
      </c>
      <c r="H1552" s="5">
        <v>12</v>
      </c>
      <c r="I1552" s="8">
        <f t="shared" si="333"/>
        <v>68.64835164835165</v>
      </c>
      <c r="K1552">
        <f t="shared" si="334"/>
        <v>95.937534246575353</v>
      </c>
      <c r="N1552" s="9"/>
      <c r="Q1552" s="9"/>
      <c r="T1552" s="9"/>
      <c r="W1552" s="9"/>
    </row>
    <row r="1553" spans="1:23">
      <c r="A1553" s="1">
        <v>20160331</v>
      </c>
      <c r="B1553" s="1">
        <v>200000</v>
      </c>
      <c r="C1553" s="1">
        <v>2457479.3220000002</v>
      </c>
      <c r="D1553" s="1">
        <v>2175.5700000000002</v>
      </c>
      <c r="E1553" s="1">
        <v>81.7</v>
      </c>
      <c r="F1553" s="1">
        <v>81.599999999999994</v>
      </c>
      <c r="G1553" s="8">
        <f t="shared" si="332"/>
        <v>95.804657534246587</v>
      </c>
      <c r="H1553" s="5">
        <v>23</v>
      </c>
      <c r="I1553" s="8">
        <f t="shared" si="333"/>
        <v>68.439560439560438</v>
      </c>
      <c r="K1553">
        <f t="shared" si="334"/>
        <v>95.804657534246587</v>
      </c>
      <c r="N1553" s="9"/>
      <c r="Q1553" s="9"/>
      <c r="T1553" s="9"/>
      <c r="W1553" s="9"/>
    </row>
    <row r="1554" spans="1:23">
      <c r="A1554" s="1">
        <v>20160401</v>
      </c>
      <c r="B1554" s="1">
        <v>200000</v>
      </c>
      <c r="C1554" s="1">
        <v>2457480.3220000002</v>
      </c>
      <c r="D1554" s="1">
        <v>2175.607</v>
      </c>
      <c r="E1554" s="1">
        <v>82.1</v>
      </c>
      <c r="F1554" s="1">
        <v>82</v>
      </c>
      <c r="G1554" s="8">
        <f t="shared" si="332"/>
        <v>95.697260273972603</v>
      </c>
      <c r="H1554" s="5">
        <v>35</v>
      </c>
      <c r="I1554" s="8">
        <f t="shared" si="333"/>
        <v>68.230769230769226</v>
      </c>
      <c r="K1554">
        <f t="shared" si="334"/>
        <v>95.697260273972603</v>
      </c>
      <c r="N1554" s="9"/>
      <c r="Q1554" s="9"/>
      <c r="T1554" s="9"/>
      <c r="W1554" s="9"/>
    </row>
    <row r="1555" spans="1:23">
      <c r="A1555" s="1">
        <v>20160402</v>
      </c>
      <c r="B1555" s="1">
        <v>200000</v>
      </c>
      <c r="C1555" s="1">
        <v>2457481.3220000002</v>
      </c>
      <c r="D1555" s="1">
        <v>2175.6439999999998</v>
      </c>
      <c r="E1555" s="1">
        <v>81.5</v>
      </c>
      <c r="F1555" s="1">
        <v>81.5</v>
      </c>
      <c r="G1555" s="8">
        <f t="shared" si="332"/>
        <v>95.624931506849308</v>
      </c>
      <c r="H1555" s="5">
        <v>12</v>
      </c>
      <c r="I1555" s="8">
        <f t="shared" si="333"/>
        <v>68.140109890109883</v>
      </c>
      <c r="K1555">
        <f t="shared" si="334"/>
        <v>95.624931506849308</v>
      </c>
      <c r="N1555" s="9"/>
      <c r="Q1555" s="9"/>
      <c r="T1555" s="9"/>
      <c r="W1555" s="9"/>
    </row>
    <row r="1556" spans="1:23">
      <c r="A1556" s="1">
        <v>20160403</v>
      </c>
      <c r="B1556" s="1">
        <v>200000</v>
      </c>
      <c r="C1556" s="1">
        <v>2457482.3220000002</v>
      </c>
      <c r="D1556" s="1">
        <v>2175.6799999999998</v>
      </c>
      <c r="E1556" s="1">
        <v>82.3</v>
      </c>
      <c r="F1556" s="1">
        <v>82.3</v>
      </c>
      <c r="G1556" s="8">
        <f t="shared" si="332"/>
        <v>95.584931506849315</v>
      </c>
      <c r="H1556" s="5">
        <v>57</v>
      </c>
      <c r="I1556" s="8">
        <f t="shared" si="333"/>
        <v>68.156593406593402</v>
      </c>
      <c r="K1556">
        <f t="shared" si="334"/>
        <v>95.584931506849315</v>
      </c>
      <c r="N1556" s="9"/>
      <c r="Q1556" s="9"/>
      <c r="T1556" s="9"/>
      <c r="W1556" s="9"/>
    </row>
    <row r="1557" spans="1:23">
      <c r="A1557" s="1">
        <v>20160404</v>
      </c>
      <c r="B1557" s="1">
        <v>200000</v>
      </c>
      <c r="C1557" s="1">
        <v>2457483.3220000002</v>
      </c>
      <c r="D1557" s="1">
        <v>2175.7170000000001</v>
      </c>
      <c r="E1557" s="1">
        <v>83.4</v>
      </c>
      <c r="F1557" s="1">
        <v>83.5</v>
      </c>
      <c r="G1557" s="8">
        <f t="shared" si="332"/>
        <v>95.583835616438378</v>
      </c>
      <c r="H1557" s="5">
        <v>52</v>
      </c>
      <c r="I1557" s="8">
        <f t="shared" si="333"/>
        <v>68.239010989010993</v>
      </c>
      <c r="K1557">
        <f t="shared" si="334"/>
        <v>95.583835616438378</v>
      </c>
      <c r="N1557" s="9"/>
      <c r="Q1557" s="9"/>
      <c r="T1557" s="9"/>
      <c r="W1557" s="9"/>
    </row>
    <row r="1558" spans="1:23">
      <c r="A1558" s="1">
        <v>20160405</v>
      </c>
      <c r="B1558" s="1">
        <v>200000</v>
      </c>
      <c r="C1558" s="1">
        <v>2457484.3220000002</v>
      </c>
      <c r="D1558" s="1">
        <v>2175.7539999999999</v>
      </c>
      <c r="E1558" s="1">
        <v>83.4</v>
      </c>
      <c r="F1558" s="1">
        <v>83.5</v>
      </c>
      <c r="G1558" s="8">
        <f t="shared" si="332"/>
        <v>95.612602739726029</v>
      </c>
      <c r="H1558" s="5">
        <v>56</v>
      </c>
      <c r="I1558" s="8">
        <f t="shared" si="333"/>
        <v>68.271978021978029</v>
      </c>
      <c r="K1558">
        <f t="shared" si="334"/>
        <v>95.612602739726029</v>
      </c>
      <c r="N1558" s="9"/>
      <c r="Q1558" s="9"/>
      <c r="T1558" s="9"/>
      <c r="W1558" s="9"/>
    </row>
    <row r="1559" spans="1:23">
      <c r="A1559" s="1">
        <v>20160406</v>
      </c>
      <c r="B1559" s="1">
        <v>200000</v>
      </c>
      <c r="C1559" s="1">
        <v>2457485.3220000002</v>
      </c>
      <c r="D1559" s="1">
        <v>2175.79</v>
      </c>
      <c r="E1559" s="1">
        <v>87.1</v>
      </c>
      <c r="F1559" s="1">
        <v>87.2</v>
      </c>
      <c r="G1559" s="8">
        <f t="shared" si="332"/>
        <v>95.661917808219201</v>
      </c>
      <c r="H1559" s="5">
        <v>30</v>
      </c>
      <c r="I1559" s="8">
        <f t="shared" si="333"/>
        <v>68.318681318681314</v>
      </c>
      <c r="K1559">
        <f t="shared" si="334"/>
        <v>95.661917808219201</v>
      </c>
      <c r="N1559" s="9"/>
      <c r="Q1559" s="9"/>
      <c r="T1559" s="9"/>
      <c r="W1559" s="9"/>
    </row>
    <row r="1560" spans="1:23">
      <c r="A1560" s="1">
        <v>20160407</v>
      </c>
      <c r="B1560" s="1">
        <v>200000</v>
      </c>
      <c r="C1560" s="1">
        <v>2457486.3220000002</v>
      </c>
      <c r="D1560" s="1">
        <v>2175.8270000000002</v>
      </c>
      <c r="E1560" s="1">
        <v>92.3</v>
      </c>
      <c r="F1560" s="1">
        <v>92.5</v>
      </c>
      <c r="G1560" s="8">
        <f t="shared" si="332"/>
        <v>95.719452054794516</v>
      </c>
      <c r="H1560" s="5">
        <v>36</v>
      </c>
      <c r="I1560" s="8">
        <f t="shared" si="333"/>
        <v>68.343406593406598</v>
      </c>
      <c r="K1560">
        <f t="shared" si="334"/>
        <v>95.719452054794516</v>
      </c>
      <c r="N1560" s="9"/>
      <c r="Q1560" s="9"/>
      <c r="T1560" s="9"/>
      <c r="W1560" s="9"/>
    </row>
    <row r="1561" spans="1:23">
      <c r="A1561" s="1">
        <v>20160408</v>
      </c>
      <c r="B1561" s="1">
        <v>200000</v>
      </c>
      <c r="C1561" s="1">
        <v>2457487.3220000002</v>
      </c>
      <c r="D1561" s="1">
        <v>2175.864</v>
      </c>
      <c r="E1561" s="1">
        <v>98.3</v>
      </c>
      <c r="F1561" s="1">
        <v>98.6</v>
      </c>
      <c r="G1561" s="8">
        <f t="shared" si="332"/>
        <v>95.786575342465753</v>
      </c>
      <c r="H1561" s="5">
        <v>26</v>
      </c>
      <c r="I1561" s="8">
        <f t="shared" si="333"/>
        <v>68.357142857142861</v>
      </c>
      <c r="K1561">
        <f t="shared" si="334"/>
        <v>95.786575342465753</v>
      </c>
      <c r="N1561" s="9"/>
      <c r="Q1561" s="9"/>
      <c r="T1561" s="9"/>
      <c r="W1561" s="9"/>
    </row>
    <row r="1562" spans="1:23">
      <c r="A1562" s="1">
        <v>20160409</v>
      </c>
      <c r="B1562" s="1">
        <v>200000</v>
      </c>
      <c r="C1562" s="1">
        <v>2457488.3220000002</v>
      </c>
      <c r="D1562" s="1">
        <v>2175.9</v>
      </c>
      <c r="E1562" s="1">
        <v>105.5</v>
      </c>
      <c r="F1562" s="1">
        <v>105.9</v>
      </c>
      <c r="G1562" s="8">
        <f t="shared" si="332"/>
        <v>95.849863013698624</v>
      </c>
      <c r="H1562" s="5">
        <v>43</v>
      </c>
      <c r="I1562" s="8">
        <f t="shared" si="333"/>
        <v>68.376373626373621</v>
      </c>
      <c r="K1562">
        <f t="shared" si="334"/>
        <v>95.849863013698624</v>
      </c>
      <c r="N1562" s="9"/>
      <c r="Q1562" s="9"/>
      <c r="T1562" s="9"/>
      <c r="W1562" s="9"/>
    </row>
    <row r="1563" spans="1:23">
      <c r="A1563" s="1">
        <v>20160410</v>
      </c>
      <c r="B1563" s="1">
        <v>200000</v>
      </c>
      <c r="C1563" s="1">
        <v>2457489.3220000002</v>
      </c>
      <c r="D1563" s="1">
        <v>2175.9369999999999</v>
      </c>
      <c r="E1563" s="1">
        <v>110.1</v>
      </c>
      <c r="F1563" s="1">
        <v>110.6</v>
      </c>
      <c r="G1563" s="8">
        <f t="shared" si="332"/>
        <v>95.912876712328753</v>
      </c>
      <c r="H1563" s="5">
        <v>47</v>
      </c>
      <c r="I1563" s="8">
        <f t="shared" si="333"/>
        <v>68.442307692307693</v>
      </c>
      <c r="K1563">
        <f t="shared" si="334"/>
        <v>95.912876712328753</v>
      </c>
      <c r="N1563" s="9"/>
      <c r="Q1563" s="9"/>
      <c r="T1563" s="9"/>
      <c r="W1563" s="9"/>
    </row>
    <row r="1564" spans="1:23">
      <c r="A1564" s="1">
        <v>20160411</v>
      </c>
      <c r="B1564" s="1">
        <v>200000</v>
      </c>
      <c r="C1564" s="1">
        <v>2457490.3220000002</v>
      </c>
      <c r="D1564" s="1">
        <v>2175.9740000000002</v>
      </c>
      <c r="E1564" s="1">
        <v>116.6</v>
      </c>
      <c r="F1564" s="1">
        <v>117.2</v>
      </c>
      <c r="G1564" s="8">
        <f t="shared" si="332"/>
        <v>95.960273972602735</v>
      </c>
      <c r="H1564" s="5">
        <v>43</v>
      </c>
      <c r="I1564" s="8">
        <f t="shared" si="333"/>
        <v>68.420329670329664</v>
      </c>
      <c r="K1564">
        <f t="shared" si="334"/>
        <v>95.960273972602735</v>
      </c>
      <c r="N1564" s="9"/>
      <c r="Q1564" s="9"/>
      <c r="T1564" s="9"/>
      <c r="W1564" s="9"/>
    </row>
    <row r="1565" spans="1:23">
      <c r="A1565" s="1">
        <v>20160412</v>
      </c>
      <c r="B1565" s="1">
        <v>200000</v>
      </c>
      <c r="C1565" s="1">
        <v>2457491.3220000002</v>
      </c>
      <c r="D1565" s="1">
        <v>2176.0100000000002</v>
      </c>
      <c r="E1565" s="1">
        <v>111.3</v>
      </c>
      <c r="F1565" s="1">
        <v>111.3</v>
      </c>
      <c r="G1565" s="8">
        <f t="shared" si="332"/>
        <v>95.987945205479448</v>
      </c>
      <c r="H1565" s="5">
        <v>62</v>
      </c>
      <c r="I1565" s="8">
        <f t="shared" si="333"/>
        <v>68.368131868131869</v>
      </c>
      <c r="K1565">
        <f t="shared" si="334"/>
        <v>95.987945205479448</v>
      </c>
      <c r="N1565" s="9"/>
      <c r="Q1565" s="9"/>
      <c r="T1565" s="9"/>
      <c r="W1565" s="9"/>
    </row>
    <row r="1566" spans="1:23">
      <c r="A1566" s="1">
        <v>20160413</v>
      </c>
      <c r="B1566" s="1">
        <v>200000</v>
      </c>
      <c r="C1566" s="1">
        <v>2457492.3220000002</v>
      </c>
      <c r="D1566" s="1">
        <v>2176.047</v>
      </c>
      <c r="E1566" s="1">
        <v>108.2</v>
      </c>
      <c r="F1566" s="1">
        <v>108.8</v>
      </c>
      <c r="G1566" s="8">
        <f t="shared" si="332"/>
        <v>95.993424657534248</v>
      </c>
      <c r="H1566" s="5">
        <v>78</v>
      </c>
      <c r="I1566" s="8">
        <f t="shared" si="333"/>
        <v>68.280219780219781</v>
      </c>
      <c r="K1566">
        <f t="shared" si="334"/>
        <v>95.993424657534248</v>
      </c>
      <c r="N1566" s="9"/>
      <c r="Q1566" s="9"/>
      <c r="T1566" s="9"/>
      <c r="W1566" s="9"/>
    </row>
    <row r="1567" spans="1:23">
      <c r="A1567" s="1">
        <v>20160414</v>
      </c>
      <c r="B1567" s="1">
        <v>200000</v>
      </c>
      <c r="C1567" s="1">
        <v>2457493.3220000002</v>
      </c>
      <c r="D1567" s="1">
        <v>2176.0839999999998</v>
      </c>
      <c r="E1567" s="1">
        <v>111.1</v>
      </c>
      <c r="F1567" s="1">
        <v>111.8</v>
      </c>
      <c r="G1567" s="8">
        <f t="shared" si="332"/>
        <v>95.978630136986297</v>
      </c>
      <c r="H1567" s="5">
        <v>85</v>
      </c>
      <c r="I1567" s="8">
        <f t="shared" si="333"/>
        <v>68.206043956043956</v>
      </c>
      <c r="K1567">
        <f t="shared" si="334"/>
        <v>95.978630136986297</v>
      </c>
      <c r="N1567" s="9"/>
      <c r="Q1567" s="9"/>
      <c r="T1567" s="9"/>
      <c r="W1567" s="9"/>
    </row>
    <row r="1568" spans="1:23">
      <c r="A1568" s="1">
        <v>20160415</v>
      </c>
      <c r="B1568" s="1">
        <v>200000</v>
      </c>
      <c r="C1568" s="1">
        <v>2457494.3220000002</v>
      </c>
      <c r="D1568" s="1">
        <v>2176.12</v>
      </c>
      <c r="E1568" s="1">
        <v>112.4</v>
      </c>
      <c r="F1568" s="1">
        <v>113.2</v>
      </c>
      <c r="G1568" s="8">
        <f t="shared" si="332"/>
        <v>95.940821917808208</v>
      </c>
      <c r="H1568" s="5">
        <v>53</v>
      </c>
      <c r="I1568" s="8">
        <f t="shared" si="333"/>
        <v>68.189560439560438</v>
      </c>
      <c r="K1568">
        <f t="shared" si="334"/>
        <v>95.940821917808208</v>
      </c>
      <c r="N1568" s="9"/>
      <c r="Q1568" s="9"/>
      <c r="T1568" s="9"/>
      <c r="W1568" s="9"/>
    </row>
    <row r="1569" spans="1:23">
      <c r="A1569" s="1">
        <v>20160416</v>
      </c>
      <c r="B1569" s="1">
        <v>170000</v>
      </c>
      <c r="C1569" s="1">
        <v>2457495.3220000002</v>
      </c>
      <c r="D1569" s="1">
        <v>2176.152</v>
      </c>
      <c r="E1569" s="1">
        <v>109.5</v>
      </c>
      <c r="F1569" s="1">
        <v>110.3</v>
      </c>
      <c r="G1569" s="8">
        <f t="shared" si="332"/>
        <v>95.875068493150692</v>
      </c>
      <c r="H1569" s="5">
        <v>58</v>
      </c>
      <c r="I1569" s="8">
        <f t="shared" si="333"/>
        <v>68.046703296703299</v>
      </c>
      <c r="K1569">
        <f t="shared" si="334"/>
        <v>95.875068493150692</v>
      </c>
      <c r="N1569" s="9"/>
      <c r="Q1569" s="9"/>
      <c r="T1569" s="9"/>
      <c r="W1569" s="9"/>
    </row>
    <row r="1570" spans="1:23">
      <c r="A1570" s="1">
        <v>20160417</v>
      </c>
      <c r="B1570" s="1">
        <v>200000</v>
      </c>
      <c r="C1570" s="1">
        <v>2457496.3220000002</v>
      </c>
      <c r="D1570" s="1">
        <v>2176.194</v>
      </c>
      <c r="E1570" s="1">
        <v>102.1</v>
      </c>
      <c r="F1570" s="1">
        <v>102.9</v>
      </c>
      <c r="G1570" s="8">
        <f t="shared" si="332"/>
        <v>95.778082191780825</v>
      </c>
      <c r="H1570" s="5">
        <v>43</v>
      </c>
      <c r="I1570" s="8">
        <f t="shared" si="333"/>
        <v>67.829670329670336</v>
      </c>
      <c r="K1570">
        <f t="shared" si="334"/>
        <v>95.778082191780825</v>
      </c>
      <c r="N1570" s="9"/>
      <c r="Q1570" s="9"/>
      <c r="T1570" s="9"/>
      <c r="W1570" s="9"/>
    </row>
    <row r="1571" spans="1:23">
      <c r="A1571" s="1">
        <v>20160418</v>
      </c>
      <c r="B1571" s="1">
        <v>200000</v>
      </c>
      <c r="C1571" s="1">
        <v>2457497.3220000002</v>
      </c>
      <c r="D1571" s="1">
        <v>2176.23</v>
      </c>
      <c r="E1571" s="1">
        <v>94.6</v>
      </c>
      <c r="F1571" s="1">
        <v>95.4</v>
      </c>
      <c r="G1571" s="8">
        <f t="shared" si="332"/>
        <v>95.660273972602738</v>
      </c>
      <c r="H1571" s="5">
        <v>42</v>
      </c>
      <c r="I1571" s="8">
        <f t="shared" si="333"/>
        <v>67.57692307692308</v>
      </c>
      <c r="K1571">
        <f t="shared" si="334"/>
        <v>95.660273972602738</v>
      </c>
      <c r="N1571" s="9"/>
      <c r="Q1571" s="9"/>
      <c r="T1571" s="9"/>
      <c r="W1571" s="9"/>
    </row>
    <row r="1572" spans="1:23">
      <c r="A1572" s="1">
        <v>20160419</v>
      </c>
      <c r="B1572" s="1">
        <v>200000</v>
      </c>
      <c r="C1572" s="1">
        <v>2457498.3220000002</v>
      </c>
      <c r="D1572" s="1">
        <v>2176.2669999999998</v>
      </c>
      <c r="E1572" s="1">
        <v>89.1</v>
      </c>
      <c r="F1572" s="1">
        <v>89.9</v>
      </c>
      <c r="G1572" s="8">
        <f t="shared" si="332"/>
        <v>95.534520547945235</v>
      </c>
      <c r="H1572" s="5">
        <v>39</v>
      </c>
      <c r="I1572" s="8">
        <f t="shared" si="333"/>
        <v>67.409340659340657</v>
      </c>
      <c r="K1572">
        <f t="shared" si="334"/>
        <v>95.534520547945235</v>
      </c>
      <c r="N1572" s="9"/>
      <c r="Q1572" s="9"/>
      <c r="T1572" s="9"/>
      <c r="W1572" s="9"/>
    </row>
    <row r="1573" spans="1:23">
      <c r="A1573" s="1">
        <v>20160420</v>
      </c>
      <c r="B1573" s="1">
        <v>200000</v>
      </c>
      <c r="C1573" s="1">
        <v>2457499.3220000002</v>
      </c>
      <c r="D1573" s="1">
        <v>2176.3040000000001</v>
      </c>
      <c r="E1573" s="1">
        <v>83.2</v>
      </c>
      <c r="F1573" s="1">
        <v>84</v>
      </c>
      <c r="G1573" s="8">
        <f t="shared" si="332"/>
        <v>95.408767123287703</v>
      </c>
      <c r="H1573" s="5">
        <v>44</v>
      </c>
      <c r="I1573" s="8">
        <f t="shared" si="333"/>
        <v>67.197802197802204</v>
      </c>
      <c r="K1573">
        <f t="shared" si="334"/>
        <v>95.408767123287703</v>
      </c>
      <c r="N1573" s="9"/>
      <c r="Q1573" s="9"/>
      <c r="T1573" s="9"/>
      <c r="W1573" s="9"/>
    </row>
    <row r="1574" spans="1:23">
      <c r="A1574" s="1">
        <v>20160421</v>
      </c>
      <c r="B1574" s="1">
        <v>200000</v>
      </c>
      <c r="C1574" s="1">
        <v>2457500.3220000002</v>
      </c>
      <c r="D1574" s="1">
        <v>2176.34</v>
      </c>
      <c r="E1574" s="1">
        <v>76.8</v>
      </c>
      <c r="F1574" s="1">
        <v>77.5</v>
      </c>
      <c r="G1574" s="8">
        <f t="shared" si="332"/>
        <v>95.261369863013741</v>
      </c>
      <c r="H1574" s="5">
        <v>24</v>
      </c>
      <c r="I1574" s="8">
        <f t="shared" si="333"/>
        <v>66.936813186813183</v>
      </c>
      <c r="K1574">
        <f t="shared" si="334"/>
        <v>95.261369863013741</v>
      </c>
      <c r="N1574" s="9"/>
      <c r="Q1574" s="9"/>
      <c r="T1574" s="9"/>
      <c r="W1574" s="9"/>
    </row>
    <row r="1575" spans="1:23">
      <c r="A1575" s="1">
        <v>20160422</v>
      </c>
      <c r="B1575" s="1">
        <v>200000</v>
      </c>
      <c r="C1575" s="1">
        <v>2457501.3220000002</v>
      </c>
      <c r="D1575" s="1">
        <v>2176.377</v>
      </c>
      <c r="E1575" s="1">
        <v>76.599999999999994</v>
      </c>
      <c r="F1575" s="1">
        <v>77.5</v>
      </c>
      <c r="G1575" s="8">
        <f t="shared" si="332"/>
        <v>95.14575342465757</v>
      </c>
      <c r="H1575" s="5">
        <v>37</v>
      </c>
      <c r="I1575" s="8">
        <f t="shared" si="333"/>
        <v>66.67307692307692</v>
      </c>
      <c r="K1575">
        <f t="shared" si="334"/>
        <v>95.14575342465757</v>
      </c>
      <c r="N1575" s="9"/>
      <c r="Q1575" s="9"/>
      <c r="T1575" s="9"/>
      <c r="W1575" s="9"/>
    </row>
    <row r="1576" spans="1:23">
      <c r="A1576" s="1">
        <v>20160423</v>
      </c>
      <c r="B1576" s="1">
        <v>200000</v>
      </c>
      <c r="C1576" s="1">
        <v>2457502.3220000002</v>
      </c>
      <c r="D1576" s="1">
        <v>2176.4140000000002</v>
      </c>
      <c r="E1576" s="1">
        <v>78.7</v>
      </c>
      <c r="F1576" s="1">
        <v>79.599999999999994</v>
      </c>
      <c r="G1576" s="8">
        <f t="shared" si="332"/>
        <v>95.044383561643841</v>
      </c>
      <c r="H1576" s="5">
        <v>60</v>
      </c>
      <c r="I1576" s="8">
        <f t="shared" si="333"/>
        <v>66.414835164835168</v>
      </c>
      <c r="K1576">
        <f t="shared" si="334"/>
        <v>95.044383561643841</v>
      </c>
      <c r="N1576" s="9"/>
      <c r="Q1576" s="9"/>
      <c r="T1576" s="9"/>
      <c r="W1576" s="9"/>
    </row>
    <row r="1577" spans="1:23">
      <c r="A1577" s="1">
        <v>20160424</v>
      </c>
      <c r="B1577" s="1">
        <v>200000</v>
      </c>
      <c r="C1577" s="1">
        <v>2457503.3220000002</v>
      </c>
      <c r="D1577" s="1">
        <v>2176.4499999999998</v>
      </c>
      <c r="E1577" s="1">
        <v>81.8</v>
      </c>
      <c r="F1577" s="1">
        <v>82.8</v>
      </c>
      <c r="G1577" s="8">
        <f t="shared" si="332"/>
        <v>94.964383561643857</v>
      </c>
      <c r="H1577" s="5">
        <v>85</v>
      </c>
      <c r="I1577" s="8">
        <f t="shared" si="333"/>
        <v>66.186813186813183</v>
      </c>
      <c r="K1577">
        <f t="shared" si="334"/>
        <v>94.964383561643857</v>
      </c>
      <c r="N1577" s="9"/>
      <c r="Q1577" s="9"/>
      <c r="T1577" s="9"/>
      <c r="W1577" s="9"/>
    </row>
    <row r="1578" spans="1:23">
      <c r="A1578" s="1">
        <v>20160425</v>
      </c>
      <c r="B1578" s="1">
        <v>200000</v>
      </c>
      <c r="C1578" s="1">
        <v>2457504.3220000002</v>
      </c>
      <c r="D1578" s="1">
        <v>2176.4870000000001</v>
      </c>
      <c r="E1578" s="1">
        <v>81.900000000000006</v>
      </c>
      <c r="F1578" s="1">
        <v>82.9</v>
      </c>
      <c r="G1578" s="8">
        <f t="shared" si="332"/>
        <v>94.880273972602765</v>
      </c>
      <c r="H1578" s="5">
        <v>64</v>
      </c>
      <c r="I1578" s="8">
        <f t="shared" si="333"/>
        <v>65.967032967032964</v>
      </c>
      <c r="K1578">
        <f t="shared" si="334"/>
        <v>94.880273972602765</v>
      </c>
      <c r="N1578" s="9"/>
      <c r="Q1578" s="9"/>
      <c r="T1578" s="9"/>
      <c r="W1578" s="9"/>
    </row>
    <row r="1579" spans="1:23">
      <c r="A1579" s="1">
        <v>20160426</v>
      </c>
      <c r="B1579" s="1">
        <v>200000</v>
      </c>
      <c r="C1579" s="1">
        <v>2457505.3220000002</v>
      </c>
      <c r="D1579" s="1">
        <v>2176.5239999999999</v>
      </c>
      <c r="E1579" s="1">
        <v>85.2</v>
      </c>
      <c r="F1579" s="1">
        <v>86.3</v>
      </c>
      <c r="G1579" s="8">
        <f t="shared" si="332"/>
        <v>94.80356164383565</v>
      </c>
      <c r="H1579" s="5">
        <v>96</v>
      </c>
      <c r="I1579" s="8">
        <f t="shared" si="333"/>
        <v>65.857142857142861</v>
      </c>
      <c r="K1579">
        <f t="shared" si="334"/>
        <v>94.80356164383565</v>
      </c>
      <c r="N1579" s="9"/>
      <c r="Q1579" s="9"/>
      <c r="T1579" s="9"/>
      <c r="W1579" s="9"/>
    </row>
    <row r="1580" spans="1:23">
      <c r="A1580" s="1">
        <v>20160427</v>
      </c>
      <c r="B1580" s="1">
        <v>200000</v>
      </c>
      <c r="C1580" s="1">
        <v>2457506.3220000002</v>
      </c>
      <c r="D1580" s="1">
        <v>2176.56</v>
      </c>
      <c r="E1580" s="1">
        <v>92.6</v>
      </c>
      <c r="F1580" s="1">
        <v>93.8</v>
      </c>
      <c r="G1580" s="8">
        <f t="shared" si="332"/>
        <v>94.716986301369872</v>
      </c>
      <c r="H1580" s="5">
        <v>100</v>
      </c>
      <c r="I1580" s="8">
        <f t="shared" si="333"/>
        <v>65.664835164835168</v>
      </c>
      <c r="K1580">
        <f t="shared" si="334"/>
        <v>94.716986301369872</v>
      </c>
      <c r="N1580" s="9"/>
      <c r="Q1580" s="9"/>
      <c r="T1580" s="9"/>
      <c r="W1580" s="9"/>
    </row>
    <row r="1581" spans="1:23">
      <c r="A1581" s="1">
        <v>20160428</v>
      </c>
      <c r="B1581" s="1">
        <v>200000</v>
      </c>
      <c r="C1581" s="1">
        <v>2457507.3220000002</v>
      </c>
      <c r="D1581" s="1">
        <v>2176.5970000000002</v>
      </c>
      <c r="E1581" s="1">
        <v>94.9</v>
      </c>
      <c r="F1581" s="1">
        <v>96.3</v>
      </c>
      <c r="G1581" s="8">
        <f t="shared" si="332"/>
        <v>94.626849315068498</v>
      </c>
      <c r="H1581" s="5">
        <v>99</v>
      </c>
      <c r="I1581" s="8">
        <f t="shared" si="333"/>
        <v>65.513736263736263</v>
      </c>
      <c r="K1581">
        <f t="shared" si="334"/>
        <v>94.626849315068498</v>
      </c>
      <c r="N1581" s="9"/>
      <c r="Q1581" s="9"/>
      <c r="T1581" s="9"/>
      <c r="W1581" s="9"/>
    </row>
    <row r="1582" spans="1:23">
      <c r="A1582" s="1">
        <v>20160429</v>
      </c>
      <c r="B1582" s="1">
        <v>200000</v>
      </c>
      <c r="C1582" s="1">
        <v>2457508.3220000002</v>
      </c>
      <c r="D1582" s="1">
        <v>2176.634</v>
      </c>
      <c r="E1582" s="1">
        <v>92.4</v>
      </c>
      <c r="F1582" s="1">
        <v>93.8</v>
      </c>
      <c r="G1582" s="8">
        <f t="shared" si="332"/>
        <v>94.535890410958913</v>
      </c>
      <c r="H1582" s="5">
        <v>113</v>
      </c>
      <c r="I1582" s="8">
        <f t="shared" si="333"/>
        <v>65.299450549450555</v>
      </c>
      <c r="K1582">
        <f t="shared" si="334"/>
        <v>94.535890410958913</v>
      </c>
      <c r="N1582" s="9"/>
      <c r="Q1582" s="9"/>
      <c r="T1582" s="9"/>
      <c r="W1582" s="9"/>
    </row>
    <row r="1583" spans="1:23">
      <c r="A1583" s="1">
        <v>20160430</v>
      </c>
      <c r="B1583" s="1">
        <v>200000</v>
      </c>
      <c r="C1583" s="1">
        <v>2457509.3220000002</v>
      </c>
      <c r="D1583" s="1">
        <v>2176.67</v>
      </c>
      <c r="E1583" s="1">
        <v>94</v>
      </c>
      <c r="F1583" s="1">
        <v>95.4</v>
      </c>
      <c r="G1583" s="8">
        <f t="shared" si="332"/>
        <v>94.422191780821933</v>
      </c>
      <c r="H1583" s="5">
        <v>106</v>
      </c>
      <c r="I1583" s="8">
        <f t="shared" si="333"/>
        <v>65.074175824175825</v>
      </c>
      <c r="K1583">
        <f t="shared" si="334"/>
        <v>94.422191780821933</v>
      </c>
      <c r="N1583" s="9"/>
      <c r="Q1583" s="9"/>
      <c r="T1583" s="9"/>
      <c r="W1583" s="9"/>
    </row>
    <row r="1584" spans="1:23">
      <c r="A1584" s="1">
        <v>20160501</v>
      </c>
      <c r="B1584" s="1">
        <v>200000</v>
      </c>
      <c r="C1584" s="1">
        <v>2457510.3220000002</v>
      </c>
      <c r="D1584" s="1">
        <v>2176.7069999999999</v>
      </c>
      <c r="E1584" s="1">
        <v>92.2</v>
      </c>
      <c r="F1584" s="1">
        <v>93.6</v>
      </c>
      <c r="G1584" s="8">
        <f t="shared" si="332"/>
        <v>94.308219178082211</v>
      </c>
      <c r="H1584" s="5">
        <v>95</v>
      </c>
      <c r="I1584" s="8">
        <f t="shared" si="333"/>
        <v>64.85164835164835</v>
      </c>
      <c r="K1584">
        <f t="shared" si="334"/>
        <v>94.308219178082211</v>
      </c>
      <c r="N1584" s="9"/>
      <c r="Q1584" s="9"/>
      <c r="T1584" s="9"/>
      <c r="W1584" s="9"/>
    </row>
    <row r="1585" spans="1:23">
      <c r="A1585" s="1">
        <v>20160502</v>
      </c>
      <c r="B1585" s="1">
        <v>200000</v>
      </c>
      <c r="C1585" s="1">
        <v>2457511.3220000002</v>
      </c>
      <c r="D1585" s="1">
        <v>2176.7440000000001</v>
      </c>
      <c r="E1585" s="1">
        <v>89.8</v>
      </c>
      <c r="F1585" s="1">
        <v>91.3</v>
      </c>
      <c r="G1585" s="8">
        <f t="shared" si="332"/>
        <v>94.17972602739728</v>
      </c>
      <c r="H1585" s="5">
        <v>90</v>
      </c>
      <c r="I1585" s="8">
        <f t="shared" si="333"/>
        <v>64.47527472527473</v>
      </c>
      <c r="K1585">
        <f t="shared" si="334"/>
        <v>94.17972602739728</v>
      </c>
      <c r="N1585" s="9"/>
      <c r="Q1585" s="9"/>
      <c r="T1585" s="9"/>
      <c r="W1585" s="9"/>
    </row>
    <row r="1586" spans="1:23">
      <c r="A1586" s="1">
        <v>20160503</v>
      </c>
      <c r="B1586" s="1">
        <v>200000</v>
      </c>
      <c r="C1586" s="1">
        <v>2457512.3220000002</v>
      </c>
      <c r="D1586" s="1">
        <v>2176.7800000000002</v>
      </c>
      <c r="E1586" s="1">
        <v>90</v>
      </c>
      <c r="F1586" s="1">
        <v>91.5</v>
      </c>
      <c r="G1586" s="8">
        <f t="shared" si="332"/>
        <v>94.057260273972631</v>
      </c>
      <c r="H1586" s="5">
        <v>81</v>
      </c>
      <c r="I1586" s="8">
        <f t="shared" si="333"/>
        <v>64.170329670329664</v>
      </c>
      <c r="K1586">
        <f t="shared" si="334"/>
        <v>94.057260273972631</v>
      </c>
      <c r="N1586" s="9"/>
      <c r="Q1586" s="9"/>
      <c r="T1586" s="9"/>
      <c r="W1586" s="9"/>
    </row>
    <row r="1587" spans="1:23">
      <c r="A1587" s="1">
        <v>20160504</v>
      </c>
      <c r="B1587" s="1">
        <v>200000</v>
      </c>
      <c r="C1587" s="1">
        <v>2457513.3220000002</v>
      </c>
      <c r="D1587" s="1">
        <v>2176.817</v>
      </c>
      <c r="E1587" s="1">
        <v>90.1</v>
      </c>
      <c r="F1587" s="1">
        <v>91.6</v>
      </c>
      <c r="G1587" s="8">
        <f t="shared" si="332"/>
        <v>93.945479452054812</v>
      </c>
      <c r="H1587" s="5">
        <v>81</v>
      </c>
      <c r="I1587" s="8">
        <f t="shared" si="333"/>
        <v>63.857142857142854</v>
      </c>
      <c r="K1587">
        <f t="shared" si="334"/>
        <v>93.945479452054812</v>
      </c>
      <c r="N1587" s="9"/>
      <c r="Q1587" s="9"/>
      <c r="T1587" s="9"/>
      <c r="W1587" s="9"/>
    </row>
    <row r="1588" spans="1:23">
      <c r="A1588" s="1">
        <v>20160505</v>
      </c>
      <c r="B1588" s="1">
        <v>200000</v>
      </c>
      <c r="C1588" s="1">
        <v>2457514.3220000002</v>
      </c>
      <c r="D1588" s="1">
        <v>2176.8539999999998</v>
      </c>
      <c r="E1588" s="1">
        <v>87.1</v>
      </c>
      <c r="F1588" s="1">
        <v>88.7</v>
      </c>
      <c r="G1588" s="8">
        <f t="shared" si="332"/>
        <v>93.842465753424662</v>
      </c>
      <c r="H1588" s="5">
        <v>56</v>
      </c>
      <c r="I1588" s="8">
        <f t="shared" si="333"/>
        <v>63.675824175824175</v>
      </c>
      <c r="K1588">
        <f t="shared" si="334"/>
        <v>93.842465753424662</v>
      </c>
      <c r="N1588" s="9"/>
      <c r="Q1588" s="9"/>
      <c r="T1588" s="9"/>
      <c r="W1588" s="9"/>
    </row>
    <row r="1589" spans="1:23">
      <c r="A1589" s="1">
        <v>20160506</v>
      </c>
      <c r="B1589" s="1">
        <v>200000</v>
      </c>
      <c r="C1589" s="1">
        <v>2457515.3220000002</v>
      </c>
      <c r="D1589" s="1">
        <v>2176.89</v>
      </c>
      <c r="E1589" s="1">
        <v>89.6</v>
      </c>
      <c r="F1589" s="1">
        <v>91.2</v>
      </c>
      <c r="G1589" s="8">
        <f t="shared" si="332"/>
        <v>93.752876712328771</v>
      </c>
      <c r="H1589" s="5">
        <v>46</v>
      </c>
      <c r="I1589" s="8">
        <f t="shared" si="333"/>
        <v>63.530219780219781</v>
      </c>
      <c r="K1589">
        <f t="shared" si="334"/>
        <v>93.752876712328771</v>
      </c>
      <c r="N1589" s="9"/>
      <c r="Q1589" s="9"/>
      <c r="T1589" s="9"/>
      <c r="W1589" s="9"/>
    </row>
    <row r="1590" spans="1:23">
      <c r="A1590" s="1">
        <v>20160507</v>
      </c>
      <c r="B1590" s="1">
        <v>200000</v>
      </c>
      <c r="C1590" s="1">
        <v>2457516.3220000002</v>
      </c>
      <c r="D1590" s="1">
        <v>2176.9270000000001</v>
      </c>
      <c r="E1590" s="1">
        <v>88</v>
      </c>
      <c r="F1590" s="1">
        <v>89.7</v>
      </c>
      <c r="G1590" s="8">
        <f t="shared" si="332"/>
        <v>93.649041095890439</v>
      </c>
      <c r="H1590" s="5">
        <v>47</v>
      </c>
      <c r="I1590" s="8">
        <f t="shared" si="333"/>
        <v>63.241758241758241</v>
      </c>
      <c r="K1590">
        <f t="shared" si="334"/>
        <v>93.649041095890439</v>
      </c>
      <c r="N1590" s="9"/>
      <c r="Q1590" s="9"/>
      <c r="T1590" s="9"/>
      <c r="W1590" s="9"/>
    </row>
    <row r="1591" spans="1:23">
      <c r="A1591" s="1">
        <v>20160508</v>
      </c>
      <c r="B1591" s="1">
        <v>200000</v>
      </c>
      <c r="C1591" s="1">
        <v>2457517.3220000002</v>
      </c>
      <c r="D1591" s="1">
        <v>2176.9639999999999</v>
      </c>
      <c r="E1591" s="1">
        <v>84</v>
      </c>
      <c r="F1591" s="1">
        <v>85.6</v>
      </c>
      <c r="G1591" s="8">
        <f t="shared" si="332"/>
        <v>93.544931506849323</v>
      </c>
      <c r="H1591" s="5">
        <v>59</v>
      </c>
      <c r="I1591" s="8">
        <f t="shared" si="333"/>
        <v>62.983516483516482</v>
      </c>
      <c r="K1591">
        <f t="shared" si="334"/>
        <v>93.544931506849323</v>
      </c>
      <c r="N1591" s="9"/>
      <c r="Q1591" s="9"/>
      <c r="T1591" s="9"/>
      <c r="W1591" s="9"/>
    </row>
    <row r="1592" spans="1:23">
      <c r="A1592" s="1">
        <v>20160509</v>
      </c>
      <c r="B1592" s="1">
        <v>200000</v>
      </c>
      <c r="C1592" s="1">
        <v>2457518.3220000002</v>
      </c>
      <c r="D1592" s="1">
        <v>2177</v>
      </c>
      <c r="E1592" s="1">
        <v>88.5</v>
      </c>
      <c r="F1592" s="1">
        <v>90.2</v>
      </c>
      <c r="G1592" s="8">
        <f t="shared" ref="G1592:G1655" si="335">AVERAGE(F1410:F1774)</f>
        <v>93.461095890410974</v>
      </c>
      <c r="H1592" s="5">
        <v>83</v>
      </c>
      <c r="I1592" s="8">
        <f t="shared" ref="I1592:I1655" si="336">AVERAGE(H1410:H1774)</f>
        <v>62.832417582417584</v>
      </c>
      <c r="K1592">
        <f t="shared" ref="K1592:K1655" si="337">G1592</f>
        <v>93.461095890410974</v>
      </c>
      <c r="N1592" s="9"/>
      <c r="Q1592" s="9"/>
      <c r="T1592" s="9"/>
      <c r="W1592" s="9"/>
    </row>
    <row r="1593" spans="1:23">
      <c r="A1593" s="1">
        <v>20160510</v>
      </c>
      <c r="B1593" s="1">
        <v>200000</v>
      </c>
      <c r="C1593" s="1">
        <v>2457519.3220000002</v>
      </c>
      <c r="D1593" s="1">
        <v>2177.0369999999998</v>
      </c>
      <c r="E1593" s="1">
        <v>88.7</v>
      </c>
      <c r="F1593" s="1">
        <v>90.5</v>
      </c>
      <c r="G1593" s="8">
        <f t="shared" si="335"/>
        <v>93.378356164383575</v>
      </c>
      <c r="H1593" s="5">
        <v>98</v>
      </c>
      <c r="I1593" s="8">
        <f t="shared" si="336"/>
        <v>62.590659340659343</v>
      </c>
      <c r="K1593">
        <f t="shared" si="337"/>
        <v>93.378356164383575</v>
      </c>
      <c r="N1593" s="9"/>
      <c r="Q1593" s="9"/>
      <c r="T1593" s="9"/>
      <c r="W1593" s="9"/>
    </row>
    <row r="1594" spans="1:23">
      <c r="A1594" s="1">
        <v>20160511</v>
      </c>
      <c r="B1594" s="1">
        <v>200000</v>
      </c>
      <c r="C1594" s="1">
        <v>2457520.3220000002</v>
      </c>
      <c r="D1594" s="1">
        <v>2177.0740000000001</v>
      </c>
      <c r="E1594" s="1">
        <v>93.9</v>
      </c>
      <c r="F1594" s="1">
        <v>95.8</v>
      </c>
      <c r="G1594" s="8">
        <f t="shared" si="335"/>
        <v>93.309863013698646</v>
      </c>
      <c r="H1594" s="5">
        <v>91</v>
      </c>
      <c r="I1594" s="8">
        <f t="shared" si="336"/>
        <v>62.395604395604394</v>
      </c>
      <c r="K1594">
        <f t="shared" si="337"/>
        <v>93.309863013698646</v>
      </c>
      <c r="N1594" s="9"/>
      <c r="Q1594" s="9"/>
      <c r="T1594" s="9"/>
      <c r="W1594" s="9"/>
    </row>
    <row r="1595" spans="1:23">
      <c r="A1595" s="1">
        <v>20160512</v>
      </c>
      <c r="B1595" s="1">
        <v>200000</v>
      </c>
      <c r="C1595" s="1">
        <v>2457521.3220000002</v>
      </c>
      <c r="D1595" s="1">
        <v>2177.11</v>
      </c>
      <c r="E1595" s="1">
        <v>92</v>
      </c>
      <c r="F1595" s="1">
        <v>93.9</v>
      </c>
      <c r="G1595" s="8">
        <f t="shared" si="335"/>
        <v>93.243287671232878</v>
      </c>
      <c r="H1595" s="5">
        <v>86</v>
      </c>
      <c r="I1595" s="8">
        <f t="shared" si="336"/>
        <v>62.222527472527474</v>
      </c>
      <c r="K1595">
        <f t="shared" si="337"/>
        <v>93.243287671232878</v>
      </c>
      <c r="N1595" s="9"/>
      <c r="Q1595" s="9"/>
      <c r="T1595" s="9"/>
      <c r="W1595" s="9"/>
    </row>
    <row r="1596" spans="1:23">
      <c r="A1596" s="1">
        <v>20160513</v>
      </c>
      <c r="B1596" s="1">
        <v>200000</v>
      </c>
      <c r="C1596" s="1">
        <v>2457522.3220000002</v>
      </c>
      <c r="D1596" s="1">
        <v>2177.1469999999999</v>
      </c>
      <c r="E1596" s="1">
        <v>93.4</v>
      </c>
      <c r="F1596" s="1">
        <v>95.4</v>
      </c>
      <c r="G1596" s="8">
        <f t="shared" si="335"/>
        <v>93.175890410958942</v>
      </c>
      <c r="H1596" s="5">
        <v>97</v>
      </c>
      <c r="I1596" s="8">
        <f t="shared" si="336"/>
        <v>62.021978021978022</v>
      </c>
      <c r="K1596">
        <f t="shared" si="337"/>
        <v>93.175890410958942</v>
      </c>
      <c r="N1596" s="9"/>
      <c r="Q1596" s="9"/>
      <c r="T1596" s="9"/>
      <c r="W1596" s="9"/>
    </row>
    <row r="1597" spans="1:23">
      <c r="A1597" s="1">
        <v>20160514</v>
      </c>
      <c r="B1597" s="1">
        <v>200000</v>
      </c>
      <c r="C1597" s="1">
        <v>2457523.3220000002</v>
      </c>
      <c r="D1597" s="1">
        <v>2177.1840000000002</v>
      </c>
      <c r="E1597" s="1">
        <v>101.2</v>
      </c>
      <c r="F1597" s="1">
        <v>103.4</v>
      </c>
      <c r="G1597" s="8">
        <f t="shared" si="335"/>
        <v>93.110136986301399</v>
      </c>
      <c r="H1597" s="5">
        <v>99</v>
      </c>
      <c r="I1597" s="8">
        <f t="shared" si="336"/>
        <v>61.914835164835168</v>
      </c>
      <c r="K1597">
        <f t="shared" si="337"/>
        <v>93.110136986301399</v>
      </c>
      <c r="N1597" s="9"/>
      <c r="Q1597" s="9"/>
      <c r="T1597" s="9"/>
      <c r="W1597" s="9"/>
    </row>
    <row r="1598" spans="1:23">
      <c r="A1598" s="1">
        <v>20160515</v>
      </c>
      <c r="B1598" s="1">
        <v>230000</v>
      </c>
      <c r="C1598" s="1">
        <v>2457524.4470000002</v>
      </c>
      <c r="D1598" s="1">
        <v>2177.2249999999999</v>
      </c>
      <c r="E1598" s="1">
        <v>103.4</v>
      </c>
      <c r="F1598" s="1">
        <v>105.7</v>
      </c>
      <c r="G1598" s="8">
        <f t="shared" si="335"/>
        <v>93.03369863013701</v>
      </c>
      <c r="H1598" s="5">
        <v>96</v>
      </c>
      <c r="I1598" s="8">
        <f t="shared" si="336"/>
        <v>61.708791208791212</v>
      </c>
      <c r="K1598">
        <f t="shared" si="337"/>
        <v>93.03369863013701</v>
      </c>
      <c r="N1598" s="9"/>
      <c r="Q1598" s="9"/>
      <c r="T1598" s="9"/>
      <c r="W1598" s="9"/>
    </row>
    <row r="1599" spans="1:23">
      <c r="A1599" s="1">
        <v>20160516</v>
      </c>
      <c r="B1599" s="1">
        <v>200000</v>
      </c>
      <c r="C1599" s="1">
        <v>2457525.3220000002</v>
      </c>
      <c r="D1599" s="1">
        <v>2177.2570000000001</v>
      </c>
      <c r="E1599" s="1">
        <v>102</v>
      </c>
      <c r="F1599" s="1">
        <v>104.3</v>
      </c>
      <c r="G1599" s="8">
        <f t="shared" si="335"/>
        <v>92.957260273972622</v>
      </c>
      <c r="H1599" s="5">
        <v>74</v>
      </c>
      <c r="I1599" s="8">
        <f t="shared" si="336"/>
        <v>61.445054945054942</v>
      </c>
      <c r="K1599">
        <f t="shared" si="337"/>
        <v>92.957260273972622</v>
      </c>
      <c r="N1599" s="9"/>
      <c r="Q1599" s="9"/>
      <c r="T1599" s="9"/>
      <c r="W1599" s="9"/>
    </row>
    <row r="1600" spans="1:23">
      <c r="A1600" s="1">
        <v>20160517</v>
      </c>
      <c r="B1600" s="1">
        <v>200000</v>
      </c>
      <c r="C1600" s="1">
        <v>2457526.3220000002</v>
      </c>
      <c r="D1600" s="1">
        <v>2177.2939999999999</v>
      </c>
      <c r="E1600" s="1">
        <v>103.2</v>
      </c>
      <c r="F1600" s="1">
        <v>105.6</v>
      </c>
      <c r="G1600" s="8">
        <f t="shared" si="335"/>
        <v>92.879726027397282</v>
      </c>
      <c r="H1600" s="5">
        <v>44</v>
      </c>
      <c r="I1600" s="8">
        <f t="shared" si="336"/>
        <v>61.390109890109891</v>
      </c>
      <c r="K1600">
        <f t="shared" si="337"/>
        <v>92.879726027397282</v>
      </c>
      <c r="N1600" s="9"/>
      <c r="Q1600" s="9"/>
      <c r="T1600" s="9"/>
      <c r="W1600" s="9"/>
    </row>
    <row r="1601" spans="1:23">
      <c r="A1601" s="1">
        <v>20160518</v>
      </c>
      <c r="B1601" s="1">
        <v>200000</v>
      </c>
      <c r="C1601" s="1">
        <v>2457527.3220000002</v>
      </c>
      <c r="D1601" s="1">
        <v>2177.33</v>
      </c>
      <c r="E1601" s="1">
        <v>102.3</v>
      </c>
      <c r="F1601" s="1">
        <v>104.7</v>
      </c>
      <c r="G1601" s="8">
        <f t="shared" si="335"/>
        <v>92.809863013698646</v>
      </c>
      <c r="H1601" s="5">
        <v>85</v>
      </c>
      <c r="I1601" s="8">
        <f t="shared" si="336"/>
        <v>61.263736263736263</v>
      </c>
      <c r="K1601">
        <f t="shared" si="337"/>
        <v>92.809863013698646</v>
      </c>
      <c r="N1601" s="9"/>
      <c r="Q1601" s="9"/>
      <c r="T1601" s="9"/>
      <c r="W1601" s="9"/>
    </row>
    <row r="1602" spans="1:23">
      <c r="A1602" s="1">
        <v>20160519</v>
      </c>
      <c r="B1602" s="1">
        <v>200000</v>
      </c>
      <c r="C1602" s="1">
        <v>2457528.3220000002</v>
      </c>
      <c r="D1602" s="1">
        <v>2177.3670000000002</v>
      </c>
      <c r="E1602" s="1">
        <v>98.8</v>
      </c>
      <c r="F1602" s="1">
        <v>101.2</v>
      </c>
      <c r="G1602" s="8">
        <f t="shared" si="335"/>
        <v>92.732328767123292</v>
      </c>
      <c r="H1602" s="5">
        <v>68</v>
      </c>
      <c r="I1602" s="8">
        <f t="shared" si="336"/>
        <v>61.206043956043956</v>
      </c>
      <c r="K1602">
        <f t="shared" si="337"/>
        <v>92.732328767123292</v>
      </c>
      <c r="N1602" s="9"/>
      <c r="Q1602" s="9"/>
      <c r="T1602" s="9"/>
      <c r="W1602" s="9"/>
    </row>
    <row r="1603" spans="1:23">
      <c r="A1603" s="1">
        <v>20160520</v>
      </c>
      <c r="B1603" s="1">
        <v>200000</v>
      </c>
      <c r="C1603" s="1">
        <v>2457529.3220000002</v>
      </c>
      <c r="D1603" s="1">
        <v>2177.404</v>
      </c>
      <c r="E1603" s="1">
        <v>99.5</v>
      </c>
      <c r="F1603" s="1">
        <v>102</v>
      </c>
      <c r="G1603" s="8">
        <f t="shared" si="335"/>
        <v>92.650684931506873</v>
      </c>
      <c r="H1603" s="5">
        <v>40</v>
      </c>
      <c r="I1603" s="8">
        <f t="shared" si="336"/>
        <v>60.989010989010985</v>
      </c>
      <c r="K1603">
        <f t="shared" si="337"/>
        <v>92.650684931506873</v>
      </c>
      <c r="N1603" s="9"/>
      <c r="Q1603" s="9"/>
      <c r="T1603" s="9"/>
      <c r="W1603" s="9"/>
    </row>
    <row r="1604" spans="1:23">
      <c r="A1604" s="1">
        <v>20160521</v>
      </c>
      <c r="B1604" s="1">
        <v>200000</v>
      </c>
      <c r="C1604" s="1">
        <v>2457530.3220000002</v>
      </c>
      <c r="D1604" s="1">
        <v>2177.44</v>
      </c>
      <c r="E1604" s="1">
        <v>97.8</v>
      </c>
      <c r="F1604" s="1">
        <v>100.2</v>
      </c>
      <c r="G1604" s="8">
        <f t="shared" si="335"/>
        <v>92.558904109589065</v>
      </c>
      <c r="H1604" s="5">
        <v>31</v>
      </c>
      <c r="I1604" s="8">
        <f t="shared" si="336"/>
        <v>60.747252747252745</v>
      </c>
      <c r="K1604">
        <f t="shared" si="337"/>
        <v>92.558904109589065</v>
      </c>
      <c r="N1604" s="9"/>
      <c r="Q1604" s="9"/>
      <c r="T1604" s="9"/>
      <c r="W1604" s="9"/>
    </row>
    <row r="1605" spans="1:23">
      <c r="A1605" s="1">
        <v>20160522</v>
      </c>
      <c r="B1605" s="1">
        <v>200000</v>
      </c>
      <c r="C1605" s="1">
        <v>2457531.3220000002</v>
      </c>
      <c r="D1605" s="1">
        <v>2177.4769999999999</v>
      </c>
      <c r="E1605" s="1">
        <v>97.4</v>
      </c>
      <c r="F1605" s="1">
        <v>99.8</v>
      </c>
      <c r="G1605" s="8">
        <f t="shared" si="335"/>
        <v>92.436712328767143</v>
      </c>
      <c r="H1605" s="5">
        <v>27</v>
      </c>
      <c r="I1605" s="8">
        <f t="shared" si="336"/>
        <v>60.464285714285715</v>
      </c>
      <c r="K1605">
        <f t="shared" si="337"/>
        <v>92.436712328767143</v>
      </c>
      <c r="N1605" s="9"/>
      <c r="Q1605" s="9"/>
      <c r="T1605" s="9"/>
      <c r="W1605" s="9"/>
    </row>
    <row r="1606" spans="1:23">
      <c r="A1606" s="1">
        <v>20160523</v>
      </c>
      <c r="B1606" s="1">
        <v>200000</v>
      </c>
      <c r="C1606" s="1">
        <v>2457532.3220000002</v>
      </c>
      <c r="D1606" s="1">
        <v>2177.5140000000001</v>
      </c>
      <c r="E1606" s="1">
        <v>97.4</v>
      </c>
      <c r="F1606" s="1">
        <v>99.8</v>
      </c>
      <c r="G1606" s="8">
        <f t="shared" si="335"/>
        <v>92.308493150684953</v>
      </c>
      <c r="H1606" s="5">
        <v>38</v>
      </c>
      <c r="I1606" s="8">
        <f t="shared" si="336"/>
        <v>60.197802197802197</v>
      </c>
      <c r="K1606">
        <f t="shared" si="337"/>
        <v>92.308493150684953</v>
      </c>
      <c r="N1606" s="9"/>
      <c r="Q1606" s="9"/>
      <c r="T1606" s="9"/>
      <c r="W1606" s="9"/>
    </row>
    <row r="1607" spans="1:23">
      <c r="A1607" s="1">
        <v>20160524</v>
      </c>
      <c r="B1607" s="1">
        <v>200000</v>
      </c>
      <c r="C1607" s="1">
        <v>2457533.3220000002</v>
      </c>
      <c r="D1607" s="1">
        <v>2177.5500000000002</v>
      </c>
      <c r="E1607" s="1">
        <v>94.3</v>
      </c>
      <c r="F1607" s="1">
        <v>96.7</v>
      </c>
      <c r="G1607" s="8">
        <f t="shared" si="335"/>
        <v>92.195342465753427</v>
      </c>
      <c r="H1607" s="5">
        <v>50</v>
      </c>
      <c r="I1607" s="8">
        <f t="shared" si="336"/>
        <v>59.991758241758241</v>
      </c>
      <c r="K1607">
        <f t="shared" si="337"/>
        <v>92.195342465753427</v>
      </c>
      <c r="N1607" s="9"/>
      <c r="Q1607" s="9"/>
      <c r="T1607" s="9"/>
      <c r="W1607" s="9"/>
    </row>
    <row r="1608" spans="1:23">
      <c r="A1608" s="1">
        <v>20160525</v>
      </c>
      <c r="B1608" s="1">
        <v>200000</v>
      </c>
      <c r="C1608" s="1">
        <v>2457534.3220000002</v>
      </c>
      <c r="D1608" s="1">
        <v>2177.587</v>
      </c>
      <c r="E1608" s="1">
        <v>93.6</v>
      </c>
      <c r="F1608" s="1">
        <v>96.1</v>
      </c>
      <c r="G1608" s="8">
        <f t="shared" si="335"/>
        <v>92.100547945205477</v>
      </c>
      <c r="H1608" s="5">
        <v>43</v>
      </c>
      <c r="I1608" s="8">
        <f t="shared" si="336"/>
        <v>59.810439560439562</v>
      </c>
      <c r="K1608">
        <f t="shared" si="337"/>
        <v>92.100547945205477</v>
      </c>
      <c r="N1608" s="9"/>
      <c r="Q1608" s="9"/>
      <c r="T1608" s="9"/>
      <c r="W1608" s="9"/>
    </row>
    <row r="1609" spans="1:23">
      <c r="A1609" s="1">
        <v>20160526</v>
      </c>
      <c r="B1609" s="1">
        <v>200000</v>
      </c>
      <c r="C1609" s="1">
        <v>2457535.3220000002</v>
      </c>
      <c r="D1609" s="1">
        <v>2177.6239999999998</v>
      </c>
      <c r="E1609" s="1">
        <v>91.7</v>
      </c>
      <c r="F1609" s="1">
        <v>94.2</v>
      </c>
      <c r="G1609" s="8">
        <f t="shared" si="335"/>
        <v>92.020547945205479</v>
      </c>
      <c r="H1609" s="5">
        <v>66</v>
      </c>
      <c r="I1609" s="8">
        <f t="shared" si="336"/>
        <v>59.629120879120876</v>
      </c>
      <c r="K1609">
        <f t="shared" si="337"/>
        <v>92.020547945205479</v>
      </c>
      <c r="N1609" s="9"/>
      <c r="Q1609" s="9"/>
      <c r="T1609" s="9"/>
      <c r="W1609" s="9"/>
    </row>
    <row r="1610" spans="1:23">
      <c r="A1610" s="1">
        <v>20160527</v>
      </c>
      <c r="B1610" s="1">
        <v>200000</v>
      </c>
      <c r="C1610" s="1">
        <v>2457536.3220000002</v>
      </c>
      <c r="D1610" s="1">
        <v>2177.66</v>
      </c>
      <c r="E1610" s="1">
        <v>90.4</v>
      </c>
      <c r="F1610" s="1">
        <v>92.8</v>
      </c>
      <c r="G1610" s="8">
        <f t="shared" si="335"/>
        <v>91.959178082191798</v>
      </c>
      <c r="H1610" s="5">
        <v>70</v>
      </c>
      <c r="I1610" s="8">
        <f t="shared" si="336"/>
        <v>59.560439560439562</v>
      </c>
      <c r="K1610">
        <f t="shared" si="337"/>
        <v>91.959178082191798</v>
      </c>
      <c r="N1610" s="9"/>
      <c r="Q1610" s="9"/>
      <c r="T1610" s="9"/>
      <c r="W1610" s="9"/>
    </row>
    <row r="1611" spans="1:23">
      <c r="A1611" s="1">
        <v>20160528</v>
      </c>
      <c r="B1611" s="1">
        <v>200000</v>
      </c>
      <c r="C1611" s="1">
        <v>2457537.3220000002</v>
      </c>
      <c r="D1611" s="1">
        <v>2177.6970000000001</v>
      </c>
      <c r="E1611" s="1">
        <v>87.7</v>
      </c>
      <c r="F1611" s="1">
        <v>90.1</v>
      </c>
      <c r="G1611" s="8">
        <f t="shared" si="335"/>
        <v>91.912054794520571</v>
      </c>
      <c r="H1611" s="5">
        <v>56</v>
      </c>
      <c r="I1611" s="8">
        <f t="shared" si="336"/>
        <v>59.431318681318679</v>
      </c>
      <c r="K1611">
        <f t="shared" si="337"/>
        <v>91.912054794520571</v>
      </c>
      <c r="N1611" s="9"/>
      <c r="Q1611" s="9"/>
      <c r="T1611" s="9"/>
      <c r="W1611" s="9"/>
    </row>
    <row r="1612" spans="1:23">
      <c r="A1612" s="1">
        <v>20160529</v>
      </c>
      <c r="B1612" s="1">
        <v>200000</v>
      </c>
      <c r="C1612" s="1">
        <v>2457538.3220000002</v>
      </c>
      <c r="D1612" s="1">
        <v>2177.7339999999999</v>
      </c>
      <c r="E1612" s="1">
        <v>83</v>
      </c>
      <c r="F1612" s="1">
        <v>85.3</v>
      </c>
      <c r="G1612" s="8">
        <f t="shared" si="335"/>
        <v>91.874794520547951</v>
      </c>
      <c r="H1612" s="5">
        <v>53</v>
      </c>
      <c r="I1612" s="8">
        <f t="shared" si="336"/>
        <v>59.340659340659343</v>
      </c>
      <c r="K1612">
        <f t="shared" si="337"/>
        <v>91.874794520547951</v>
      </c>
      <c r="N1612" s="9"/>
      <c r="Q1612" s="9"/>
      <c r="T1612" s="9"/>
      <c r="W1612" s="9"/>
    </row>
    <row r="1613" spans="1:23">
      <c r="A1613" s="1">
        <v>20160530</v>
      </c>
      <c r="B1613" s="1">
        <v>200000</v>
      </c>
      <c r="C1613" s="1">
        <v>2457539.3220000002</v>
      </c>
      <c r="D1613" s="1">
        <v>2177.77</v>
      </c>
      <c r="E1613" s="1">
        <v>86.2</v>
      </c>
      <c r="F1613" s="1">
        <v>88.7</v>
      </c>
      <c r="G1613" s="8">
        <f t="shared" si="335"/>
        <v>91.847397260273965</v>
      </c>
      <c r="H1613" s="5">
        <v>57</v>
      </c>
      <c r="I1613" s="8">
        <f t="shared" si="336"/>
        <v>59.32692307692308</v>
      </c>
      <c r="K1613">
        <f t="shared" si="337"/>
        <v>91.847397260273965</v>
      </c>
      <c r="N1613" s="9"/>
      <c r="Q1613" s="9"/>
      <c r="T1613" s="9"/>
      <c r="W1613" s="9"/>
    </row>
    <row r="1614" spans="1:23">
      <c r="A1614" s="1">
        <v>20160531</v>
      </c>
      <c r="B1614" s="1">
        <v>200000</v>
      </c>
      <c r="C1614" s="1">
        <v>2457540.3220000002</v>
      </c>
      <c r="D1614" s="1">
        <v>2177.8069999999998</v>
      </c>
      <c r="E1614" s="1">
        <v>86.6</v>
      </c>
      <c r="F1614" s="1">
        <v>89</v>
      </c>
      <c r="G1614" s="8">
        <f t="shared" si="335"/>
        <v>91.82</v>
      </c>
      <c r="H1614" s="5">
        <v>70</v>
      </c>
      <c r="I1614" s="8">
        <f t="shared" si="336"/>
        <v>59.428571428571431</v>
      </c>
      <c r="K1614">
        <f t="shared" si="337"/>
        <v>91.82</v>
      </c>
      <c r="N1614" s="9"/>
      <c r="Q1614" s="9"/>
      <c r="T1614" s="9"/>
      <c r="W1614" s="9"/>
    </row>
    <row r="1615" spans="1:23">
      <c r="A1615" s="1">
        <v>20160601</v>
      </c>
      <c r="B1615" s="1">
        <v>200000</v>
      </c>
      <c r="C1615" s="1">
        <v>2457541.3220000002</v>
      </c>
      <c r="D1615" s="1">
        <v>2177.8440000000001</v>
      </c>
      <c r="E1615" s="1">
        <v>86</v>
      </c>
      <c r="F1615" s="1">
        <v>88.4</v>
      </c>
      <c r="G1615" s="8">
        <f t="shared" si="335"/>
        <v>91.790958904109587</v>
      </c>
      <c r="H1615" s="5">
        <v>38</v>
      </c>
      <c r="I1615" s="8">
        <f t="shared" si="336"/>
        <v>59.549450549450547</v>
      </c>
      <c r="K1615">
        <f t="shared" si="337"/>
        <v>91.790958904109587</v>
      </c>
      <c r="N1615" s="9"/>
      <c r="Q1615" s="9"/>
      <c r="T1615" s="9"/>
      <c r="W1615" s="9"/>
    </row>
    <row r="1616" spans="1:23">
      <c r="A1616" s="1">
        <v>20160602</v>
      </c>
      <c r="B1616" s="1">
        <v>200000</v>
      </c>
      <c r="C1616" s="1">
        <v>2457542.3220000002</v>
      </c>
      <c r="D1616" s="1">
        <v>2177.88</v>
      </c>
      <c r="E1616" s="1">
        <v>85.2</v>
      </c>
      <c r="F1616" s="1">
        <v>87.7</v>
      </c>
      <c r="G1616" s="8">
        <f t="shared" si="335"/>
        <v>91.762191780821894</v>
      </c>
      <c r="H1616" s="5">
        <v>12</v>
      </c>
      <c r="I1616" s="8">
        <f t="shared" si="336"/>
        <v>59.626373626373628</v>
      </c>
      <c r="K1616">
        <f t="shared" si="337"/>
        <v>91.762191780821894</v>
      </c>
      <c r="N1616" s="9"/>
      <c r="Q1616" s="9"/>
      <c r="T1616" s="9"/>
      <c r="W1616" s="9"/>
    </row>
    <row r="1617" spans="1:23">
      <c r="A1617" s="1">
        <v>20160603</v>
      </c>
      <c r="B1617" s="1">
        <v>200000</v>
      </c>
      <c r="C1617" s="1">
        <v>2457543.3220000002</v>
      </c>
      <c r="D1617" s="1">
        <v>2177.9169999999999</v>
      </c>
      <c r="E1617" s="1">
        <v>83.2</v>
      </c>
      <c r="F1617" s="1">
        <v>85.7</v>
      </c>
      <c r="G1617" s="8">
        <f t="shared" si="335"/>
        <v>91.735342465753433</v>
      </c>
      <c r="H1617" s="5">
        <v>12</v>
      </c>
      <c r="I1617" s="8">
        <f t="shared" si="336"/>
        <v>59.692307692307693</v>
      </c>
      <c r="K1617">
        <f t="shared" si="337"/>
        <v>91.735342465753433</v>
      </c>
      <c r="N1617" s="9"/>
      <c r="Q1617" s="9"/>
      <c r="T1617" s="9"/>
      <c r="W1617" s="9"/>
    </row>
    <row r="1618" spans="1:23">
      <c r="A1618" s="1">
        <v>20160604</v>
      </c>
      <c r="B1618" s="1">
        <v>200000</v>
      </c>
      <c r="C1618" s="1">
        <v>2457544.3220000002</v>
      </c>
      <c r="D1618" s="1">
        <v>2177.9540000000002</v>
      </c>
      <c r="E1618" s="1">
        <v>80</v>
      </c>
      <c r="F1618" s="1">
        <v>82.4</v>
      </c>
      <c r="G1618" s="8">
        <f t="shared" si="335"/>
        <v>91.700821917808213</v>
      </c>
      <c r="H1618" s="5">
        <v>12</v>
      </c>
      <c r="I1618" s="8">
        <f t="shared" si="336"/>
        <v>59.631868131868131</v>
      </c>
      <c r="K1618">
        <f t="shared" si="337"/>
        <v>91.700821917808213</v>
      </c>
      <c r="N1618" s="9"/>
      <c r="Q1618" s="9"/>
      <c r="T1618" s="9"/>
      <c r="W1618" s="9"/>
    </row>
    <row r="1619" spans="1:23">
      <c r="A1619" s="1">
        <v>20160605</v>
      </c>
      <c r="B1619" s="1">
        <v>200000</v>
      </c>
      <c r="C1619" s="1">
        <v>2457545.3220000002</v>
      </c>
      <c r="D1619" s="1">
        <v>2177.9899999999998</v>
      </c>
      <c r="E1619" s="1">
        <v>79.099999999999994</v>
      </c>
      <c r="F1619" s="1">
        <v>81.5</v>
      </c>
      <c r="G1619" s="8">
        <f t="shared" si="335"/>
        <v>91.652602739726021</v>
      </c>
      <c r="H1619" s="5">
        <v>46</v>
      </c>
      <c r="I1619" s="8">
        <f t="shared" si="336"/>
        <v>59.604395604395606</v>
      </c>
      <c r="K1619">
        <f t="shared" si="337"/>
        <v>91.652602739726021</v>
      </c>
      <c r="N1619" s="9"/>
      <c r="Q1619" s="9"/>
      <c r="T1619" s="9"/>
      <c r="W1619" s="9"/>
    </row>
    <row r="1620" spans="1:23">
      <c r="A1620" s="1">
        <v>20160606</v>
      </c>
      <c r="B1620" s="1">
        <v>200000</v>
      </c>
      <c r="C1620" s="1">
        <v>2457546.3220000002</v>
      </c>
      <c r="D1620" s="1">
        <v>2178.027</v>
      </c>
      <c r="E1620" s="1">
        <v>78.5</v>
      </c>
      <c r="F1620" s="1">
        <v>80.8</v>
      </c>
      <c r="G1620" s="8">
        <f t="shared" si="335"/>
        <v>91.600547945205449</v>
      </c>
      <c r="H1620" s="5">
        <v>25</v>
      </c>
      <c r="I1620" s="8">
        <f t="shared" si="336"/>
        <v>59.445054945054942</v>
      </c>
      <c r="K1620">
        <f t="shared" si="337"/>
        <v>91.600547945205449</v>
      </c>
      <c r="N1620" s="9"/>
      <c r="Q1620" s="9"/>
      <c r="T1620" s="9"/>
      <c r="W1620" s="9"/>
    </row>
    <row r="1621" spans="1:23">
      <c r="A1621" s="1">
        <v>20160607</v>
      </c>
      <c r="B1621" s="1">
        <v>200000</v>
      </c>
      <c r="C1621" s="1">
        <v>2457547.3220000002</v>
      </c>
      <c r="D1621" s="1">
        <v>2178.0639999999999</v>
      </c>
      <c r="E1621" s="1">
        <v>78.5</v>
      </c>
      <c r="F1621" s="1">
        <v>80.8</v>
      </c>
      <c r="G1621" s="8">
        <f t="shared" si="335"/>
        <v>91.544657534246568</v>
      </c>
      <c r="H1621" s="5">
        <v>13</v>
      </c>
      <c r="I1621" s="8">
        <f t="shared" si="336"/>
        <v>59.373626373626372</v>
      </c>
      <c r="K1621">
        <f t="shared" si="337"/>
        <v>91.544657534246568</v>
      </c>
      <c r="N1621" s="9"/>
      <c r="Q1621" s="9"/>
      <c r="T1621" s="9"/>
      <c r="W1621" s="9"/>
    </row>
    <row r="1622" spans="1:23">
      <c r="A1622" s="1">
        <v>20160608</v>
      </c>
      <c r="B1622" s="1">
        <v>200000</v>
      </c>
      <c r="C1622" s="1">
        <v>2457548.3220000002</v>
      </c>
      <c r="D1622" s="1">
        <v>2178.1</v>
      </c>
      <c r="E1622" s="1">
        <v>80.099999999999994</v>
      </c>
      <c r="F1622" s="1">
        <v>82.6</v>
      </c>
      <c r="G1622" s="8">
        <f t="shared" si="335"/>
        <v>91.469041095890404</v>
      </c>
      <c r="H1622" s="5">
        <v>25</v>
      </c>
      <c r="I1622" s="8">
        <f t="shared" si="336"/>
        <v>59.137362637362635</v>
      </c>
      <c r="K1622">
        <f t="shared" si="337"/>
        <v>91.469041095890404</v>
      </c>
      <c r="N1622" s="9"/>
      <c r="Q1622" s="9"/>
      <c r="T1622" s="9"/>
      <c r="W1622" s="9"/>
    </row>
    <row r="1623" spans="1:23">
      <c r="A1623" s="1">
        <v>20160609</v>
      </c>
      <c r="B1623" s="1">
        <v>200000</v>
      </c>
      <c r="C1623" s="1">
        <v>2457549.3220000002</v>
      </c>
      <c r="D1623" s="1">
        <v>2178.1370000000002</v>
      </c>
      <c r="E1623" s="1">
        <v>85.2</v>
      </c>
      <c r="F1623" s="1">
        <v>87.8</v>
      </c>
      <c r="G1623" s="8">
        <f t="shared" si="335"/>
        <v>91.37890410958903</v>
      </c>
      <c r="H1623" s="5">
        <v>42</v>
      </c>
      <c r="I1623" s="8">
        <f t="shared" si="336"/>
        <v>58.890109890109891</v>
      </c>
      <c r="K1623">
        <f t="shared" si="337"/>
        <v>91.37890410958903</v>
      </c>
      <c r="N1623" s="9"/>
      <c r="Q1623" s="9"/>
      <c r="T1623" s="9"/>
      <c r="W1623" s="9"/>
    </row>
    <row r="1624" spans="1:23">
      <c r="A1624" s="1">
        <v>20160610</v>
      </c>
      <c r="B1624" s="1">
        <v>200000</v>
      </c>
      <c r="C1624" s="1">
        <v>2457550.3220000002</v>
      </c>
      <c r="D1624" s="1">
        <v>2178.174</v>
      </c>
      <c r="E1624" s="1">
        <v>84.9</v>
      </c>
      <c r="F1624" s="1">
        <v>87.5</v>
      </c>
      <c r="G1624" s="8">
        <f t="shared" si="335"/>
        <v>91.284383561643821</v>
      </c>
      <c r="H1624" s="5">
        <v>41</v>
      </c>
      <c r="I1624" s="8">
        <f t="shared" si="336"/>
        <v>58.579670329670328</v>
      </c>
      <c r="K1624">
        <f t="shared" si="337"/>
        <v>91.284383561643821</v>
      </c>
      <c r="N1624" s="9"/>
      <c r="Q1624" s="9"/>
      <c r="T1624" s="9"/>
      <c r="W1624" s="9"/>
    </row>
    <row r="1625" spans="1:23">
      <c r="A1625" s="1">
        <v>20160611</v>
      </c>
      <c r="B1625" s="1">
        <v>200000</v>
      </c>
      <c r="C1625" s="1">
        <v>2457551.3220000002</v>
      </c>
      <c r="D1625" s="1">
        <v>2178.21</v>
      </c>
      <c r="E1625" s="1">
        <v>88.2</v>
      </c>
      <c r="F1625" s="1">
        <v>90.9</v>
      </c>
      <c r="G1625" s="8">
        <f t="shared" si="335"/>
        <v>91.17397260273971</v>
      </c>
      <c r="H1625" s="5">
        <v>41</v>
      </c>
      <c r="I1625" s="8">
        <f t="shared" si="336"/>
        <v>58.299450549450547</v>
      </c>
      <c r="K1625">
        <f t="shared" si="337"/>
        <v>91.17397260273971</v>
      </c>
      <c r="N1625" s="9"/>
      <c r="Q1625" s="9"/>
      <c r="T1625" s="9"/>
      <c r="W1625" s="9"/>
    </row>
    <row r="1626" spans="1:23">
      <c r="A1626" s="1">
        <v>20160612</v>
      </c>
      <c r="B1626" s="1">
        <v>200000</v>
      </c>
      <c r="C1626" s="1">
        <v>2457552.3220000002</v>
      </c>
      <c r="D1626" s="1">
        <v>2178.2469999999998</v>
      </c>
      <c r="E1626" s="1">
        <v>94.1</v>
      </c>
      <c r="F1626" s="1">
        <v>97.1</v>
      </c>
      <c r="G1626" s="8">
        <f t="shared" si="335"/>
        <v>91.053698630136964</v>
      </c>
      <c r="H1626" s="5">
        <v>53</v>
      </c>
      <c r="I1626" s="8">
        <f t="shared" si="336"/>
        <v>58.087912087912088</v>
      </c>
      <c r="K1626">
        <f t="shared" si="337"/>
        <v>91.053698630136964</v>
      </c>
      <c r="N1626" s="9"/>
      <c r="Q1626" s="9"/>
      <c r="T1626" s="9"/>
      <c r="W1626" s="9"/>
    </row>
    <row r="1627" spans="1:23">
      <c r="A1627" s="1">
        <v>20160613</v>
      </c>
      <c r="B1627" s="1">
        <v>200000</v>
      </c>
      <c r="C1627" s="1">
        <v>2457553.3220000002</v>
      </c>
      <c r="D1627" s="1">
        <v>2178.2840000000001</v>
      </c>
      <c r="E1627" s="1">
        <v>91</v>
      </c>
      <c r="F1627" s="1">
        <v>93.9</v>
      </c>
      <c r="G1627" s="8">
        <f t="shared" si="335"/>
        <v>90.916438356164349</v>
      </c>
      <c r="H1627" s="5">
        <v>39</v>
      </c>
      <c r="I1627" s="8">
        <f t="shared" si="336"/>
        <v>57.741758241758241</v>
      </c>
      <c r="K1627">
        <f t="shared" si="337"/>
        <v>90.916438356164349</v>
      </c>
      <c r="N1627" s="9"/>
      <c r="Q1627" s="9"/>
      <c r="T1627" s="9"/>
      <c r="W1627" s="9"/>
    </row>
    <row r="1628" spans="1:23">
      <c r="A1628" s="1">
        <v>20160614</v>
      </c>
      <c r="B1628" s="1">
        <v>200000</v>
      </c>
      <c r="C1628" s="1">
        <v>2457554.3220000002</v>
      </c>
      <c r="D1628" s="1">
        <v>2178.3200000000002</v>
      </c>
      <c r="E1628" s="1">
        <v>87.6</v>
      </c>
      <c r="F1628" s="1">
        <v>90.4</v>
      </c>
      <c r="G1628" s="8">
        <f t="shared" si="335"/>
        <v>90.776164383561607</v>
      </c>
      <c r="H1628" s="5">
        <v>77</v>
      </c>
      <c r="I1628" s="8">
        <f t="shared" si="336"/>
        <v>57.53846153846154</v>
      </c>
      <c r="K1628">
        <f t="shared" si="337"/>
        <v>90.776164383561607</v>
      </c>
      <c r="N1628" s="9"/>
      <c r="Q1628" s="9"/>
      <c r="T1628" s="9"/>
      <c r="W1628" s="9"/>
    </row>
    <row r="1629" spans="1:23">
      <c r="A1629" s="1">
        <v>20160615</v>
      </c>
      <c r="B1629" s="1">
        <v>200000</v>
      </c>
      <c r="C1629" s="1">
        <v>2457555.3220000002</v>
      </c>
      <c r="D1629" s="1">
        <v>2178.357</v>
      </c>
      <c r="E1629" s="1">
        <v>87.3</v>
      </c>
      <c r="F1629" s="1">
        <v>90.1</v>
      </c>
      <c r="G1629" s="8">
        <f t="shared" si="335"/>
        <v>90.652602739726021</v>
      </c>
      <c r="H1629" s="5">
        <v>53</v>
      </c>
      <c r="I1629" s="8">
        <f t="shared" si="336"/>
        <v>57.376373626373628</v>
      </c>
      <c r="K1629">
        <f t="shared" si="337"/>
        <v>90.652602739726021</v>
      </c>
      <c r="N1629" s="9"/>
      <c r="Q1629" s="9"/>
      <c r="T1629" s="9"/>
      <c r="W1629" s="9"/>
    </row>
    <row r="1630" spans="1:23">
      <c r="A1630" s="1">
        <v>20160616</v>
      </c>
      <c r="B1630" s="1">
        <v>200000</v>
      </c>
      <c r="C1630" s="1">
        <v>2457556.3220000002</v>
      </c>
      <c r="D1630" s="1">
        <v>2178.3939999999998</v>
      </c>
      <c r="E1630" s="1">
        <v>88.2</v>
      </c>
      <c r="F1630" s="1">
        <v>91</v>
      </c>
      <c r="G1630" s="8">
        <f t="shared" si="335"/>
        <v>90.510136986301347</v>
      </c>
      <c r="H1630" s="5">
        <v>68</v>
      </c>
      <c r="I1630" s="8">
        <f t="shared" si="336"/>
        <v>57.230769230769234</v>
      </c>
      <c r="K1630">
        <f t="shared" si="337"/>
        <v>90.510136986301347</v>
      </c>
      <c r="N1630" s="9"/>
      <c r="Q1630" s="9"/>
      <c r="T1630" s="9"/>
      <c r="W1630" s="9"/>
    </row>
    <row r="1631" spans="1:23">
      <c r="A1631" s="1">
        <v>20160617</v>
      </c>
      <c r="B1631" s="1">
        <v>200000</v>
      </c>
      <c r="C1631" s="1">
        <v>2457557.3220000002</v>
      </c>
      <c r="D1631" s="1">
        <v>2178.4299999999998</v>
      </c>
      <c r="E1631" s="1">
        <v>86.6</v>
      </c>
      <c r="F1631" s="1">
        <v>89.4</v>
      </c>
      <c r="G1631" s="8">
        <f t="shared" si="335"/>
        <v>90.390410958904084</v>
      </c>
      <c r="H1631" s="5">
        <v>50</v>
      </c>
      <c r="I1631" s="8">
        <f t="shared" si="336"/>
        <v>57.087912087912088</v>
      </c>
      <c r="K1631">
        <f t="shared" si="337"/>
        <v>90.390410958904084</v>
      </c>
      <c r="N1631" s="9"/>
      <c r="Q1631" s="9"/>
      <c r="T1631" s="9"/>
      <c r="W1631" s="9"/>
    </row>
    <row r="1632" spans="1:23">
      <c r="A1632" s="1">
        <v>20160618</v>
      </c>
      <c r="B1632" s="1">
        <v>200000</v>
      </c>
      <c r="C1632" s="1">
        <v>2457558.3220000002</v>
      </c>
      <c r="D1632" s="1">
        <v>2178.4670000000001</v>
      </c>
      <c r="E1632" s="1">
        <v>83.6</v>
      </c>
      <c r="F1632" s="1">
        <v>86.3</v>
      </c>
      <c r="G1632" s="8">
        <f t="shared" si="335"/>
        <v>90.271232876712332</v>
      </c>
      <c r="H1632" s="5">
        <v>63</v>
      </c>
      <c r="I1632" s="8">
        <f t="shared" si="336"/>
        <v>57.021978021978022</v>
      </c>
      <c r="K1632">
        <f t="shared" si="337"/>
        <v>90.271232876712332</v>
      </c>
      <c r="N1632" s="9"/>
      <c r="Q1632" s="9"/>
      <c r="T1632" s="9"/>
      <c r="W1632" s="9"/>
    </row>
    <row r="1633" spans="1:23">
      <c r="A1633" s="1">
        <v>20160619</v>
      </c>
      <c r="B1633" s="1">
        <v>200000</v>
      </c>
      <c r="C1633" s="1">
        <v>2457559.3220000002</v>
      </c>
      <c r="D1633" s="1">
        <v>2178.5030000000002</v>
      </c>
      <c r="E1633" s="1">
        <v>85.2</v>
      </c>
      <c r="F1633" s="1">
        <v>87.9</v>
      </c>
      <c r="G1633" s="8">
        <f t="shared" si="335"/>
        <v>90.147397260273962</v>
      </c>
      <c r="H1633" s="5">
        <v>62</v>
      </c>
      <c r="I1633" s="8">
        <f t="shared" si="336"/>
        <v>56.964285714285715</v>
      </c>
      <c r="K1633">
        <f t="shared" si="337"/>
        <v>90.147397260273962</v>
      </c>
      <c r="N1633" s="9"/>
      <c r="Q1633" s="9"/>
      <c r="T1633" s="9"/>
      <c r="W1633" s="9"/>
    </row>
    <row r="1634" spans="1:23">
      <c r="A1634" s="1">
        <v>20160620</v>
      </c>
      <c r="B1634" s="1">
        <v>200000</v>
      </c>
      <c r="C1634" s="1">
        <v>2457560.3220000002</v>
      </c>
      <c r="D1634" s="1">
        <v>2178.54</v>
      </c>
      <c r="E1634" s="1">
        <v>84.3</v>
      </c>
      <c r="F1634" s="1">
        <v>87.1</v>
      </c>
      <c r="G1634" s="8">
        <f t="shared" si="335"/>
        <v>90.031506849315022</v>
      </c>
      <c r="H1634" s="5">
        <v>35</v>
      </c>
      <c r="I1634" s="8">
        <f t="shared" si="336"/>
        <v>56.945054945054942</v>
      </c>
      <c r="K1634">
        <f t="shared" si="337"/>
        <v>90.031506849315022</v>
      </c>
      <c r="N1634" s="9"/>
      <c r="Q1634" s="9"/>
      <c r="T1634" s="9"/>
      <c r="W1634" s="9"/>
    </row>
    <row r="1635" spans="1:23">
      <c r="A1635" s="1">
        <v>20160621</v>
      </c>
      <c r="B1635" s="1">
        <v>200000</v>
      </c>
      <c r="C1635" s="1">
        <v>2457561.3220000002</v>
      </c>
      <c r="D1635" s="1">
        <v>2178.5770000000002</v>
      </c>
      <c r="E1635" s="1">
        <v>80.2</v>
      </c>
      <c r="F1635" s="1">
        <v>82.9</v>
      </c>
      <c r="G1635" s="8">
        <f t="shared" si="335"/>
        <v>89.907397260273939</v>
      </c>
      <c r="H1635" s="5">
        <v>47</v>
      </c>
      <c r="I1635" s="8">
        <f t="shared" si="336"/>
        <v>56.859890109890109</v>
      </c>
      <c r="K1635">
        <f t="shared" si="337"/>
        <v>89.907397260273939</v>
      </c>
      <c r="N1635" s="9"/>
      <c r="Q1635" s="9"/>
      <c r="T1635" s="9"/>
      <c r="W1635" s="9"/>
    </row>
    <row r="1636" spans="1:23">
      <c r="A1636" s="1">
        <v>20160622</v>
      </c>
      <c r="B1636" s="1">
        <v>200000</v>
      </c>
      <c r="C1636" s="1">
        <v>2457562.3220000002</v>
      </c>
      <c r="D1636" s="1">
        <v>2178.6129999999998</v>
      </c>
      <c r="E1636" s="1">
        <v>78.3</v>
      </c>
      <c r="F1636" s="1">
        <v>80.900000000000006</v>
      </c>
      <c r="G1636" s="8">
        <f t="shared" si="335"/>
        <v>89.761643835616411</v>
      </c>
      <c r="H1636" s="5">
        <v>23</v>
      </c>
      <c r="I1636" s="8">
        <f t="shared" si="336"/>
        <v>56.71153846153846</v>
      </c>
      <c r="K1636">
        <f t="shared" si="337"/>
        <v>89.761643835616411</v>
      </c>
      <c r="N1636" s="9"/>
      <c r="Q1636" s="9"/>
      <c r="T1636" s="9"/>
      <c r="W1636" s="9"/>
    </row>
    <row r="1637" spans="1:23">
      <c r="A1637" s="1">
        <v>20160623</v>
      </c>
      <c r="B1637" s="1">
        <v>200000</v>
      </c>
      <c r="C1637" s="1">
        <v>2457563.3220000002</v>
      </c>
      <c r="D1637" s="1">
        <v>2178.65</v>
      </c>
      <c r="E1637" s="1">
        <v>77.5</v>
      </c>
      <c r="F1637" s="1">
        <v>80</v>
      </c>
      <c r="G1637" s="8">
        <f t="shared" si="335"/>
        <v>89.605205479452025</v>
      </c>
      <c r="H1637" s="5">
        <v>0</v>
      </c>
      <c r="I1637" s="8">
        <f t="shared" si="336"/>
        <v>56.609890109890109</v>
      </c>
      <c r="K1637">
        <f t="shared" si="337"/>
        <v>89.605205479452025</v>
      </c>
      <c r="N1637" s="9"/>
      <c r="Q1637" s="9"/>
      <c r="T1637" s="9"/>
      <c r="W1637" s="9"/>
    </row>
    <row r="1638" spans="1:23">
      <c r="A1638" s="1">
        <v>20160624</v>
      </c>
      <c r="B1638" s="1">
        <v>200000</v>
      </c>
      <c r="C1638" s="1">
        <v>2457564.3220000002</v>
      </c>
      <c r="D1638" s="1">
        <v>2178.6869999999999</v>
      </c>
      <c r="E1638" s="1">
        <v>75.7</v>
      </c>
      <c r="F1638" s="1">
        <v>78.2</v>
      </c>
      <c r="G1638" s="8">
        <f t="shared" si="335"/>
        <v>89.448767123287638</v>
      </c>
      <c r="H1638" s="5">
        <v>0</v>
      </c>
      <c r="I1638" s="8">
        <f t="shared" si="336"/>
        <v>56.390109890109891</v>
      </c>
      <c r="K1638">
        <f t="shared" si="337"/>
        <v>89.448767123287638</v>
      </c>
      <c r="N1638" s="9"/>
      <c r="Q1638" s="9"/>
      <c r="T1638" s="9"/>
      <c r="W1638" s="9"/>
    </row>
    <row r="1639" spans="1:23">
      <c r="A1639" s="1">
        <v>20160625</v>
      </c>
      <c r="B1639" s="1">
        <v>200000</v>
      </c>
      <c r="C1639" s="1">
        <v>2457565.3220000002</v>
      </c>
      <c r="D1639" s="1">
        <v>2178.723</v>
      </c>
      <c r="E1639" s="1">
        <v>77.099999999999994</v>
      </c>
      <c r="F1639" s="1">
        <v>79.599999999999994</v>
      </c>
      <c r="G1639" s="8">
        <f t="shared" si="335"/>
        <v>89.307397260273945</v>
      </c>
      <c r="H1639" s="5">
        <v>22</v>
      </c>
      <c r="I1639" s="8">
        <f t="shared" si="336"/>
        <v>56.164835164835168</v>
      </c>
      <c r="K1639">
        <f t="shared" si="337"/>
        <v>89.307397260273945</v>
      </c>
      <c r="N1639" s="9"/>
      <c r="Q1639" s="9"/>
      <c r="T1639" s="9"/>
      <c r="W1639" s="9"/>
    </row>
    <row r="1640" spans="1:23">
      <c r="A1640" s="1">
        <v>20160626</v>
      </c>
      <c r="B1640" s="1">
        <v>200000</v>
      </c>
      <c r="C1640" s="1">
        <v>2457566.3220000002</v>
      </c>
      <c r="D1640" s="1">
        <v>2178.7600000000002</v>
      </c>
      <c r="E1640" s="1">
        <v>76.599999999999994</v>
      </c>
      <c r="F1640" s="1">
        <v>79.2</v>
      </c>
      <c r="G1640" s="8">
        <f t="shared" si="335"/>
        <v>89.188493150684906</v>
      </c>
      <c r="H1640" s="5">
        <v>11</v>
      </c>
      <c r="I1640" s="8">
        <f t="shared" si="336"/>
        <v>55.986263736263737</v>
      </c>
      <c r="K1640">
        <f t="shared" si="337"/>
        <v>89.188493150684906</v>
      </c>
      <c r="N1640" s="9"/>
      <c r="Q1640" s="9"/>
      <c r="T1640" s="9"/>
      <c r="W1640" s="9"/>
    </row>
    <row r="1641" spans="1:23">
      <c r="A1641" s="1">
        <v>20160627</v>
      </c>
      <c r="B1641" s="1">
        <v>200000</v>
      </c>
      <c r="C1641" s="1">
        <v>2457567.3220000002</v>
      </c>
      <c r="D1641" s="1">
        <v>2178.797</v>
      </c>
      <c r="E1641" s="1">
        <v>75.400000000000006</v>
      </c>
      <c r="F1641" s="1">
        <v>78</v>
      </c>
      <c r="G1641" s="8">
        <f t="shared" si="335"/>
        <v>89.09178082191778</v>
      </c>
      <c r="H1641" s="5">
        <v>0</v>
      </c>
      <c r="I1641" s="8">
        <f t="shared" si="336"/>
        <v>55.865384615384613</v>
      </c>
      <c r="K1641">
        <f t="shared" si="337"/>
        <v>89.09178082191778</v>
      </c>
      <c r="N1641" s="9"/>
      <c r="Q1641" s="9"/>
      <c r="T1641" s="9"/>
      <c r="W1641" s="9"/>
    </row>
    <row r="1642" spans="1:23">
      <c r="A1642" s="1">
        <v>20160628</v>
      </c>
      <c r="B1642" s="1">
        <v>200000</v>
      </c>
      <c r="C1642" s="1">
        <v>2457568.3220000002</v>
      </c>
      <c r="D1642" s="1">
        <v>2178.8330000000001</v>
      </c>
      <c r="E1642" s="1">
        <v>73.099999999999994</v>
      </c>
      <c r="F1642" s="1">
        <v>75.5</v>
      </c>
      <c r="G1642" s="8">
        <f t="shared" si="335"/>
        <v>88.990136986301337</v>
      </c>
      <c r="H1642" s="5">
        <v>0</v>
      </c>
      <c r="I1642" s="8">
        <f t="shared" si="336"/>
        <v>55.857142857142854</v>
      </c>
      <c r="K1642">
        <f t="shared" si="337"/>
        <v>88.990136986301337</v>
      </c>
      <c r="N1642" s="9"/>
      <c r="Q1642" s="9"/>
      <c r="T1642" s="9"/>
      <c r="W1642" s="9"/>
    </row>
    <row r="1643" spans="1:23">
      <c r="A1643" s="1">
        <v>20160629</v>
      </c>
      <c r="B1643" s="1">
        <v>200000</v>
      </c>
      <c r="C1643" s="1">
        <v>2457569.3220000002</v>
      </c>
      <c r="D1643" s="1">
        <v>2178.87</v>
      </c>
      <c r="E1643" s="1">
        <v>73.599999999999994</v>
      </c>
      <c r="F1643" s="1">
        <v>76</v>
      </c>
      <c r="G1643" s="8">
        <f t="shared" si="335"/>
        <v>88.905205479452022</v>
      </c>
      <c r="H1643" s="5">
        <v>0</v>
      </c>
      <c r="I1643" s="8">
        <f t="shared" si="336"/>
        <v>55.815934065934066</v>
      </c>
      <c r="K1643">
        <f t="shared" si="337"/>
        <v>88.905205479452022</v>
      </c>
      <c r="N1643" s="9"/>
      <c r="Q1643" s="9"/>
      <c r="T1643" s="9"/>
      <c r="W1643" s="9"/>
    </row>
    <row r="1644" spans="1:23">
      <c r="A1644" s="1">
        <v>20160630</v>
      </c>
      <c r="B1644" s="1">
        <v>200000</v>
      </c>
      <c r="C1644" s="1">
        <v>2457570.3220000002</v>
      </c>
      <c r="D1644" s="1">
        <v>2178.9070000000002</v>
      </c>
      <c r="E1644" s="1">
        <v>72.900000000000006</v>
      </c>
      <c r="F1644" s="1">
        <v>75.400000000000006</v>
      </c>
      <c r="G1644" s="8">
        <f t="shared" si="335"/>
        <v>88.830684931506809</v>
      </c>
      <c r="H1644" s="5">
        <v>12</v>
      </c>
      <c r="I1644" s="8">
        <f t="shared" si="336"/>
        <v>55.725274725274723</v>
      </c>
      <c r="K1644">
        <f t="shared" si="337"/>
        <v>88.830684931506809</v>
      </c>
      <c r="N1644" s="9"/>
      <c r="Q1644" s="9"/>
      <c r="T1644" s="9"/>
      <c r="W1644" s="9"/>
    </row>
    <row r="1645" spans="1:23">
      <c r="A1645" s="1">
        <v>20160701</v>
      </c>
      <c r="B1645" s="1">
        <v>200000</v>
      </c>
      <c r="C1645" s="1">
        <v>2457571.3220000002</v>
      </c>
      <c r="D1645" s="1">
        <v>2178.9430000000002</v>
      </c>
      <c r="E1645" s="1">
        <v>72</v>
      </c>
      <c r="F1645" s="1">
        <v>74.400000000000006</v>
      </c>
      <c r="G1645" s="8">
        <f t="shared" si="335"/>
        <v>88.770958904109548</v>
      </c>
      <c r="H1645" s="5">
        <v>24</v>
      </c>
      <c r="I1645" s="8">
        <f t="shared" si="336"/>
        <v>55.667582417582416</v>
      </c>
      <c r="K1645">
        <f t="shared" si="337"/>
        <v>88.770958904109548</v>
      </c>
      <c r="N1645" s="9"/>
      <c r="Q1645" s="9"/>
      <c r="T1645" s="9"/>
      <c r="W1645" s="9"/>
    </row>
    <row r="1646" spans="1:23">
      <c r="A1646" s="1">
        <v>20160702</v>
      </c>
      <c r="B1646" s="1">
        <v>200000</v>
      </c>
      <c r="C1646" s="1">
        <v>2457572.3220000002</v>
      </c>
      <c r="D1646" s="1">
        <v>2178.98</v>
      </c>
      <c r="E1646" s="1">
        <v>70.900000000000006</v>
      </c>
      <c r="F1646" s="1">
        <v>73.3</v>
      </c>
      <c r="G1646" s="8">
        <f t="shared" si="335"/>
        <v>88.705205479452005</v>
      </c>
      <c r="H1646" s="5">
        <v>22</v>
      </c>
      <c r="I1646" s="8">
        <f t="shared" si="336"/>
        <v>55.60164835164835</v>
      </c>
      <c r="K1646">
        <f t="shared" si="337"/>
        <v>88.705205479452005</v>
      </c>
      <c r="N1646" s="9"/>
      <c r="Q1646" s="9"/>
      <c r="T1646" s="9"/>
      <c r="W1646" s="9"/>
    </row>
    <row r="1647" spans="1:23">
      <c r="A1647" s="1">
        <v>20160703</v>
      </c>
      <c r="B1647" s="1">
        <v>200000</v>
      </c>
      <c r="C1647" s="1">
        <v>2457573.3220000002</v>
      </c>
      <c r="D1647" s="1">
        <v>2179.0169999999998</v>
      </c>
      <c r="E1647" s="1">
        <v>72.3</v>
      </c>
      <c r="F1647" s="1">
        <v>74.8</v>
      </c>
      <c r="G1647" s="8">
        <f t="shared" si="335"/>
        <v>88.632602739725968</v>
      </c>
      <c r="H1647" s="5">
        <v>34</v>
      </c>
      <c r="I1647" s="8">
        <f t="shared" si="336"/>
        <v>55.428571428571431</v>
      </c>
      <c r="K1647">
        <f t="shared" si="337"/>
        <v>88.632602739725968</v>
      </c>
      <c r="N1647" s="9"/>
      <c r="Q1647" s="9"/>
      <c r="T1647" s="9"/>
      <c r="W1647" s="9"/>
    </row>
    <row r="1648" spans="1:23">
      <c r="A1648" s="1">
        <v>20160704</v>
      </c>
      <c r="B1648" s="1">
        <v>200000</v>
      </c>
      <c r="C1648" s="1">
        <v>2457574.3220000002</v>
      </c>
      <c r="D1648" s="1">
        <v>2179.0529999999999</v>
      </c>
      <c r="E1648" s="1">
        <v>73.8</v>
      </c>
      <c r="F1648" s="1">
        <v>76.3</v>
      </c>
      <c r="G1648" s="8">
        <f t="shared" si="335"/>
        <v>88.55616438356158</v>
      </c>
      <c r="H1648" s="5">
        <v>22</v>
      </c>
      <c r="I1648" s="8">
        <f t="shared" si="336"/>
        <v>55.217032967032964</v>
      </c>
      <c r="K1648">
        <f t="shared" si="337"/>
        <v>88.55616438356158</v>
      </c>
      <c r="N1648" s="9"/>
      <c r="Q1648" s="9"/>
      <c r="T1648" s="9"/>
      <c r="W1648" s="9"/>
    </row>
    <row r="1649" spans="1:23">
      <c r="A1649" s="1">
        <v>20160705</v>
      </c>
      <c r="B1649" s="1">
        <v>200000</v>
      </c>
      <c r="C1649" s="1">
        <v>2457575.3220000002</v>
      </c>
      <c r="D1649" s="1">
        <v>2179.09</v>
      </c>
      <c r="E1649" s="1">
        <v>72.400000000000006</v>
      </c>
      <c r="F1649" s="1">
        <v>74.900000000000006</v>
      </c>
      <c r="G1649" s="8">
        <f t="shared" si="335"/>
        <v>88.498082191780767</v>
      </c>
      <c r="H1649" s="5">
        <v>23</v>
      </c>
      <c r="I1649" s="8">
        <f t="shared" si="336"/>
        <v>55.071428571428569</v>
      </c>
      <c r="K1649">
        <f t="shared" si="337"/>
        <v>88.498082191780767</v>
      </c>
      <c r="N1649" s="9"/>
      <c r="Q1649" s="9"/>
      <c r="T1649" s="9"/>
      <c r="W1649" s="9"/>
    </row>
    <row r="1650" spans="1:23">
      <c r="A1650" s="1">
        <v>20160706</v>
      </c>
      <c r="B1650" s="1">
        <v>200000</v>
      </c>
      <c r="C1650" s="1">
        <v>2457576.3220000002</v>
      </c>
      <c r="D1650" s="1">
        <v>2179.127</v>
      </c>
      <c r="E1650" s="1">
        <v>77.099999999999994</v>
      </c>
      <c r="F1650" s="1">
        <v>79.7</v>
      </c>
      <c r="G1650" s="8">
        <f t="shared" si="335"/>
        <v>88.437534246575282</v>
      </c>
      <c r="H1650" s="5">
        <v>59</v>
      </c>
      <c r="I1650" s="8">
        <f t="shared" si="336"/>
        <v>54.967032967032964</v>
      </c>
      <c r="K1650">
        <f t="shared" si="337"/>
        <v>88.437534246575282</v>
      </c>
      <c r="N1650" s="9"/>
      <c r="Q1650" s="9"/>
      <c r="T1650" s="9"/>
      <c r="W1650" s="9"/>
    </row>
    <row r="1651" spans="1:23">
      <c r="A1651" s="1">
        <v>20160707</v>
      </c>
      <c r="B1651" s="1">
        <v>200000</v>
      </c>
      <c r="C1651" s="1">
        <v>2457577.3220000002</v>
      </c>
      <c r="D1651" s="1">
        <v>2179.163</v>
      </c>
      <c r="E1651" s="1">
        <v>83.3</v>
      </c>
      <c r="F1651" s="1">
        <v>86.1</v>
      </c>
      <c r="G1651" s="8">
        <f t="shared" si="335"/>
        <v>88.366301369862967</v>
      </c>
      <c r="H1651" s="5">
        <v>48</v>
      </c>
      <c r="I1651" s="8">
        <f t="shared" si="336"/>
        <v>54.722527472527474</v>
      </c>
      <c r="K1651">
        <f t="shared" si="337"/>
        <v>88.366301369862967</v>
      </c>
      <c r="N1651" s="9"/>
      <c r="Q1651" s="9"/>
      <c r="T1651" s="9"/>
      <c r="W1651" s="9"/>
    </row>
    <row r="1652" spans="1:23">
      <c r="A1652" s="1">
        <v>20160708</v>
      </c>
      <c r="B1652" s="1">
        <v>200000</v>
      </c>
      <c r="C1652" s="1">
        <v>2457578.3220000002</v>
      </c>
      <c r="D1652" s="1">
        <v>2179.1999999999998</v>
      </c>
      <c r="E1652" s="1">
        <v>87.1</v>
      </c>
      <c r="F1652" s="1">
        <v>90</v>
      </c>
      <c r="G1652" s="8">
        <f t="shared" si="335"/>
        <v>88.283287671232827</v>
      </c>
      <c r="H1652" s="5">
        <v>70</v>
      </c>
      <c r="I1652" s="8">
        <f t="shared" si="336"/>
        <v>54.502747252747255</v>
      </c>
      <c r="K1652">
        <f t="shared" si="337"/>
        <v>88.283287671232827</v>
      </c>
      <c r="N1652" s="9"/>
      <c r="Q1652" s="9"/>
      <c r="T1652" s="9"/>
      <c r="W1652" s="9"/>
    </row>
    <row r="1653" spans="1:23">
      <c r="A1653" s="1">
        <v>20160709</v>
      </c>
      <c r="B1653" s="1">
        <v>200000</v>
      </c>
      <c r="C1653" s="1">
        <v>2457579.3220000002</v>
      </c>
      <c r="D1653" s="1">
        <v>2179.2370000000001</v>
      </c>
      <c r="E1653" s="1">
        <v>92.2</v>
      </c>
      <c r="F1653" s="1">
        <v>95.3</v>
      </c>
      <c r="G1653" s="8">
        <f t="shared" si="335"/>
        <v>88.186849315068429</v>
      </c>
      <c r="H1653" s="5">
        <v>77</v>
      </c>
      <c r="I1653" s="8">
        <f t="shared" si="336"/>
        <v>54.109890109890109</v>
      </c>
      <c r="K1653">
        <f t="shared" si="337"/>
        <v>88.186849315068429</v>
      </c>
      <c r="N1653" s="9"/>
      <c r="Q1653" s="9"/>
      <c r="T1653" s="9"/>
      <c r="W1653" s="9"/>
    </row>
    <row r="1654" spans="1:23">
      <c r="A1654" s="1">
        <v>20160710</v>
      </c>
      <c r="B1654" s="1">
        <v>200000</v>
      </c>
      <c r="C1654" s="1">
        <v>2457580.3220000002</v>
      </c>
      <c r="D1654" s="1">
        <v>2179.2730000000001</v>
      </c>
      <c r="E1654" s="1">
        <v>94.4</v>
      </c>
      <c r="F1654" s="1">
        <v>97.6</v>
      </c>
      <c r="G1654" s="8">
        <f t="shared" si="335"/>
        <v>88.092876712328717</v>
      </c>
      <c r="H1654" s="5">
        <v>75</v>
      </c>
      <c r="I1654" s="8">
        <f t="shared" si="336"/>
        <v>53.862637362637365</v>
      </c>
      <c r="K1654">
        <f t="shared" si="337"/>
        <v>88.092876712328717</v>
      </c>
      <c r="N1654" s="9"/>
      <c r="Q1654" s="9"/>
      <c r="T1654" s="9"/>
      <c r="W1654" s="9"/>
    </row>
    <row r="1655" spans="1:23">
      <c r="A1655" s="1">
        <v>20160711</v>
      </c>
      <c r="B1655" s="1">
        <v>200000</v>
      </c>
      <c r="C1655" s="1">
        <v>2457581.3220000002</v>
      </c>
      <c r="D1655" s="1">
        <v>2179.31</v>
      </c>
      <c r="E1655" s="1">
        <v>94.7</v>
      </c>
      <c r="F1655" s="1">
        <v>97.8</v>
      </c>
      <c r="G1655" s="8">
        <f t="shared" si="335"/>
        <v>87.992876712328723</v>
      </c>
      <c r="H1655" s="5">
        <v>78</v>
      </c>
      <c r="I1655" s="8">
        <f t="shared" si="336"/>
        <v>53.626373626373628</v>
      </c>
      <c r="K1655">
        <f t="shared" si="337"/>
        <v>87.992876712328723</v>
      </c>
      <c r="N1655" s="9"/>
      <c r="Q1655" s="9"/>
      <c r="T1655" s="9"/>
      <c r="W1655" s="9"/>
    </row>
    <row r="1656" spans="1:23">
      <c r="A1656" s="1">
        <v>20160712</v>
      </c>
      <c r="B1656" s="1">
        <v>200000</v>
      </c>
      <c r="C1656" s="1">
        <v>2457582.3220000002</v>
      </c>
      <c r="D1656" s="1">
        <v>2179.3470000000002</v>
      </c>
      <c r="E1656" s="1">
        <v>92.4</v>
      </c>
      <c r="F1656" s="1">
        <v>95.5</v>
      </c>
      <c r="G1656" s="8">
        <f t="shared" ref="G1656:G1719" si="338">AVERAGE(F1474:F1838)</f>
        <v>87.899178082191725</v>
      </c>
      <c r="H1656" s="5">
        <v>61</v>
      </c>
      <c r="I1656" s="8">
        <f t="shared" ref="I1656:I1719" si="339">AVERAGE(H1474:H1838)</f>
        <v>53.453296703296701</v>
      </c>
      <c r="K1656">
        <f t="shared" ref="K1656:K1719" si="340">G1656</f>
        <v>87.899178082191725</v>
      </c>
      <c r="N1656" s="9"/>
      <c r="Q1656" s="9"/>
      <c r="T1656" s="9"/>
      <c r="W1656" s="9"/>
    </row>
    <row r="1657" spans="1:23">
      <c r="A1657" s="1">
        <v>20160713</v>
      </c>
      <c r="B1657" s="1">
        <v>170000</v>
      </c>
      <c r="C1657" s="1">
        <v>2457583.1970000002</v>
      </c>
      <c r="D1657" s="1">
        <v>2179.3789999999999</v>
      </c>
      <c r="E1657" s="1">
        <v>93.8</v>
      </c>
      <c r="F1657" s="1">
        <v>96.9</v>
      </c>
      <c r="G1657" s="8">
        <f t="shared" si="338"/>
        <v>87.816986301369795</v>
      </c>
      <c r="H1657" s="5">
        <v>59</v>
      </c>
      <c r="I1657" s="8">
        <f t="shared" si="339"/>
        <v>53.280219780219781</v>
      </c>
      <c r="K1657">
        <f t="shared" si="340"/>
        <v>87.816986301369795</v>
      </c>
      <c r="N1657" s="9"/>
      <c r="Q1657" s="9"/>
      <c r="T1657" s="9"/>
      <c r="W1657" s="9"/>
    </row>
    <row r="1658" spans="1:23">
      <c r="A1658" s="1">
        <v>20160714</v>
      </c>
      <c r="B1658" s="1">
        <v>200000</v>
      </c>
      <c r="C1658" s="1">
        <v>2457584.3220000002</v>
      </c>
      <c r="D1658" s="1">
        <v>2179.42</v>
      </c>
      <c r="E1658" s="1">
        <v>95.1</v>
      </c>
      <c r="F1658" s="1">
        <v>98.2</v>
      </c>
      <c r="G1658" s="8">
        <f t="shared" si="338"/>
        <v>87.741095890410904</v>
      </c>
      <c r="H1658" s="5">
        <v>121</v>
      </c>
      <c r="I1658" s="8">
        <f t="shared" si="339"/>
        <v>53.206043956043956</v>
      </c>
      <c r="K1658">
        <f t="shared" si="340"/>
        <v>87.741095890410904</v>
      </c>
      <c r="N1658" s="9"/>
      <c r="Q1658" s="9"/>
      <c r="T1658" s="9"/>
      <c r="W1658" s="9"/>
    </row>
    <row r="1659" spans="1:23">
      <c r="A1659" s="1">
        <v>20160715</v>
      </c>
      <c r="B1659" s="1">
        <v>200000</v>
      </c>
      <c r="C1659" s="1">
        <v>2457585.3220000002</v>
      </c>
      <c r="D1659" s="1">
        <v>2179.4569999999999</v>
      </c>
      <c r="E1659" s="1">
        <v>102.1</v>
      </c>
      <c r="F1659" s="1">
        <v>105.4</v>
      </c>
      <c r="G1659" s="8">
        <f t="shared" si="338"/>
        <v>87.665753424657481</v>
      </c>
      <c r="H1659" s="5">
        <v>87</v>
      </c>
      <c r="I1659" s="8">
        <f t="shared" si="339"/>
        <v>53.140109890109891</v>
      </c>
      <c r="K1659">
        <f t="shared" si="340"/>
        <v>87.665753424657481</v>
      </c>
      <c r="N1659" s="9"/>
      <c r="Q1659" s="9"/>
      <c r="T1659" s="9"/>
      <c r="W1659" s="9"/>
    </row>
    <row r="1660" spans="1:23">
      <c r="A1660" s="1">
        <v>20160716</v>
      </c>
      <c r="B1660" s="1">
        <v>200000</v>
      </c>
      <c r="C1660" s="1">
        <v>2457586.3220000002</v>
      </c>
      <c r="D1660" s="1">
        <v>2179.4929999999999</v>
      </c>
      <c r="E1660" s="1">
        <v>106.6</v>
      </c>
      <c r="F1660" s="1">
        <v>110.1</v>
      </c>
      <c r="G1660" s="8">
        <f t="shared" si="338"/>
        <v>87.594520547945152</v>
      </c>
      <c r="H1660" s="5">
        <v>77</v>
      </c>
      <c r="I1660" s="8">
        <f t="shared" si="339"/>
        <v>53</v>
      </c>
      <c r="K1660">
        <f t="shared" si="340"/>
        <v>87.594520547945152</v>
      </c>
      <c r="N1660" s="9"/>
      <c r="Q1660" s="9"/>
      <c r="T1660" s="9"/>
      <c r="W1660" s="9"/>
    </row>
    <row r="1661" spans="1:23">
      <c r="A1661" s="1">
        <v>20160717</v>
      </c>
      <c r="B1661" s="1">
        <v>200000</v>
      </c>
      <c r="C1661" s="1">
        <v>2457587.3220000002</v>
      </c>
      <c r="D1661" s="1">
        <v>2179.5300000000002</v>
      </c>
      <c r="E1661" s="1">
        <v>105.2</v>
      </c>
      <c r="F1661" s="1">
        <v>108.6</v>
      </c>
      <c r="G1661" s="8">
        <f t="shared" si="338"/>
        <v>87.535068493150632</v>
      </c>
      <c r="H1661" s="5">
        <v>72</v>
      </c>
      <c r="I1661" s="8">
        <f t="shared" si="339"/>
        <v>52.843406593406591</v>
      </c>
      <c r="K1661">
        <f t="shared" si="340"/>
        <v>87.535068493150632</v>
      </c>
      <c r="N1661" s="9"/>
      <c r="Q1661" s="9"/>
      <c r="T1661" s="9"/>
      <c r="W1661" s="9"/>
    </row>
    <row r="1662" spans="1:23">
      <c r="A1662" s="1">
        <v>20160718</v>
      </c>
      <c r="B1662" s="1">
        <v>200000</v>
      </c>
      <c r="C1662" s="1">
        <v>2457588.3220000002</v>
      </c>
      <c r="D1662" s="1">
        <v>2179.567</v>
      </c>
      <c r="E1662" s="1">
        <v>107.1</v>
      </c>
      <c r="F1662" s="1">
        <v>110.6</v>
      </c>
      <c r="G1662" s="8">
        <f t="shared" si="338"/>
        <v>87.47589041095884</v>
      </c>
      <c r="H1662" s="5">
        <v>75</v>
      </c>
      <c r="I1662" s="8">
        <f t="shared" si="339"/>
        <v>52.739010989010985</v>
      </c>
      <c r="K1662">
        <f t="shared" si="340"/>
        <v>87.47589041095884</v>
      </c>
      <c r="N1662" s="9"/>
      <c r="Q1662" s="9"/>
      <c r="T1662" s="9"/>
      <c r="W1662" s="9"/>
    </row>
    <row r="1663" spans="1:23">
      <c r="A1663" s="1">
        <v>20160719</v>
      </c>
      <c r="B1663" s="1">
        <v>170000</v>
      </c>
      <c r="C1663" s="1">
        <v>2457589.1970000002</v>
      </c>
      <c r="D1663" s="1">
        <v>2179.5990000000002</v>
      </c>
      <c r="E1663" s="1">
        <v>106.1</v>
      </c>
      <c r="F1663" s="1">
        <v>109.6</v>
      </c>
      <c r="G1663" s="8">
        <f t="shared" si="338"/>
        <v>87.419452054794462</v>
      </c>
      <c r="H1663" s="5">
        <v>58</v>
      </c>
      <c r="I1663" s="8">
        <f t="shared" si="339"/>
        <v>52.631868131868131</v>
      </c>
      <c r="K1663">
        <f t="shared" si="340"/>
        <v>87.419452054794462</v>
      </c>
      <c r="N1663" s="9"/>
      <c r="Q1663" s="9"/>
      <c r="T1663" s="9"/>
      <c r="W1663" s="9"/>
    </row>
    <row r="1664" spans="1:23">
      <c r="A1664" s="1">
        <v>20160720</v>
      </c>
      <c r="B1664" s="1">
        <v>200000</v>
      </c>
      <c r="C1664" s="1">
        <v>2457590.3220000002</v>
      </c>
      <c r="D1664" s="1">
        <v>2179.64</v>
      </c>
      <c r="E1664" s="1">
        <v>108</v>
      </c>
      <c r="F1664" s="1">
        <v>111.5</v>
      </c>
      <c r="G1664" s="8">
        <f t="shared" si="338"/>
        <v>87.36931506849308</v>
      </c>
      <c r="H1664" s="5">
        <v>61</v>
      </c>
      <c r="I1664" s="8">
        <f t="shared" si="339"/>
        <v>52.524725274725277</v>
      </c>
      <c r="K1664">
        <f t="shared" si="340"/>
        <v>87.36931506849308</v>
      </c>
      <c r="N1664" s="9"/>
      <c r="Q1664" s="9"/>
      <c r="T1664" s="9"/>
      <c r="W1664" s="9"/>
    </row>
    <row r="1665" spans="1:23">
      <c r="A1665" s="1">
        <v>20160721</v>
      </c>
      <c r="B1665" s="1">
        <v>200000</v>
      </c>
      <c r="C1665" s="1">
        <v>2457591.3220000002</v>
      </c>
      <c r="D1665" s="1">
        <v>2179.6770000000001</v>
      </c>
      <c r="E1665" s="1">
        <v>100.1</v>
      </c>
      <c r="F1665" s="1">
        <v>103.3</v>
      </c>
      <c r="G1665" s="8">
        <f t="shared" si="338"/>
        <v>87.313972602739653</v>
      </c>
      <c r="H1665" s="5">
        <v>51</v>
      </c>
      <c r="I1665" s="8">
        <f t="shared" si="339"/>
        <v>52.409340659340657</v>
      </c>
      <c r="K1665">
        <f t="shared" si="340"/>
        <v>87.313972602739653</v>
      </c>
      <c r="N1665" s="9"/>
      <c r="Q1665" s="9"/>
      <c r="T1665" s="9"/>
      <c r="W1665" s="9"/>
    </row>
    <row r="1666" spans="1:23">
      <c r="A1666" s="1">
        <v>20160722</v>
      </c>
      <c r="B1666" s="1">
        <v>200000</v>
      </c>
      <c r="C1666" s="1">
        <v>2457592.3220000002</v>
      </c>
      <c r="D1666" s="1">
        <v>2179.7130000000002</v>
      </c>
      <c r="E1666" s="1">
        <v>90.4</v>
      </c>
      <c r="F1666" s="1">
        <v>93.3</v>
      </c>
      <c r="G1666" s="8">
        <f t="shared" si="338"/>
        <v>87.258904109588968</v>
      </c>
      <c r="H1666" s="5">
        <v>48</v>
      </c>
      <c r="I1666" s="8">
        <f t="shared" si="339"/>
        <v>52.373626373626372</v>
      </c>
      <c r="K1666">
        <f t="shared" si="340"/>
        <v>87.258904109588968</v>
      </c>
      <c r="N1666" s="9"/>
      <c r="Q1666" s="9"/>
      <c r="T1666" s="9"/>
      <c r="W1666" s="9"/>
    </row>
    <row r="1667" spans="1:23">
      <c r="A1667" s="1">
        <v>20160723</v>
      </c>
      <c r="B1667" s="1">
        <v>200000</v>
      </c>
      <c r="C1667" s="1">
        <v>2457593.3220000002</v>
      </c>
      <c r="D1667" s="1">
        <v>2179.75</v>
      </c>
      <c r="E1667" s="1">
        <v>86.2</v>
      </c>
      <c r="F1667" s="1">
        <v>88.9</v>
      </c>
      <c r="G1667" s="8">
        <f t="shared" si="338"/>
        <v>87.220821917808152</v>
      </c>
      <c r="H1667" s="5">
        <v>27</v>
      </c>
      <c r="I1667" s="8">
        <f t="shared" si="339"/>
        <v>52.370879120879124</v>
      </c>
      <c r="K1667">
        <f t="shared" si="340"/>
        <v>87.220821917808152</v>
      </c>
      <c r="N1667" s="9"/>
      <c r="Q1667" s="9"/>
      <c r="T1667" s="9"/>
      <c r="W1667" s="9"/>
    </row>
    <row r="1668" spans="1:23">
      <c r="A1668" s="1">
        <v>20160724</v>
      </c>
      <c r="B1668" s="1">
        <v>200000</v>
      </c>
      <c r="C1668" s="1">
        <v>2457594.3220000002</v>
      </c>
      <c r="D1668" s="1">
        <v>2179.7869999999998</v>
      </c>
      <c r="E1668" s="1">
        <v>82.2</v>
      </c>
      <c r="F1668" s="1">
        <v>84.8</v>
      </c>
      <c r="G1668" s="8">
        <f t="shared" si="338"/>
        <v>87.188493150684863</v>
      </c>
      <c r="H1668" s="5">
        <v>11</v>
      </c>
      <c r="I1668" s="8">
        <f t="shared" si="339"/>
        <v>52.365384615384613</v>
      </c>
      <c r="K1668">
        <f t="shared" si="340"/>
        <v>87.188493150684863</v>
      </c>
      <c r="N1668" s="9"/>
      <c r="Q1668" s="9"/>
      <c r="T1668" s="9"/>
      <c r="W1668" s="9"/>
    </row>
    <row r="1669" spans="1:23">
      <c r="A1669" s="1">
        <v>20160725</v>
      </c>
      <c r="B1669" s="1">
        <v>200000</v>
      </c>
      <c r="C1669" s="1">
        <v>2457595.3220000002</v>
      </c>
      <c r="D1669" s="1">
        <v>2179.8229999999999</v>
      </c>
      <c r="E1669" s="1">
        <v>73.599999999999994</v>
      </c>
      <c r="F1669" s="1">
        <v>75.900000000000006</v>
      </c>
      <c r="G1669" s="8">
        <f t="shared" si="338"/>
        <v>87.136164383561592</v>
      </c>
      <c r="H1669" s="5">
        <v>0</v>
      </c>
      <c r="I1669" s="8">
        <f t="shared" si="339"/>
        <v>52.184065934065934</v>
      </c>
      <c r="K1669">
        <f t="shared" si="340"/>
        <v>87.136164383561592</v>
      </c>
      <c r="N1669" s="9"/>
      <c r="Q1669" s="9"/>
      <c r="T1669" s="9"/>
      <c r="W1669" s="9"/>
    </row>
    <row r="1670" spans="1:23">
      <c r="A1670" s="1">
        <v>20160726</v>
      </c>
      <c r="B1670" s="1">
        <v>200000</v>
      </c>
      <c r="C1670" s="1">
        <v>2457596.3220000002</v>
      </c>
      <c r="D1670" s="1">
        <v>2179.86</v>
      </c>
      <c r="E1670" s="1">
        <v>73.5</v>
      </c>
      <c r="F1670" s="1">
        <v>75.900000000000006</v>
      </c>
      <c r="G1670" s="8">
        <f t="shared" si="338"/>
        <v>87.068767123287614</v>
      </c>
      <c r="H1670" s="5">
        <v>0</v>
      </c>
      <c r="I1670" s="8">
        <f t="shared" si="339"/>
        <v>52.057692307692307</v>
      </c>
      <c r="K1670">
        <f t="shared" si="340"/>
        <v>87.068767123287614</v>
      </c>
      <c r="N1670" s="9"/>
      <c r="Q1670" s="9"/>
      <c r="T1670" s="9"/>
      <c r="W1670" s="9"/>
    </row>
    <row r="1671" spans="1:23">
      <c r="A1671" s="1">
        <v>20160727</v>
      </c>
      <c r="B1671" s="1">
        <v>200000</v>
      </c>
      <c r="C1671" s="1">
        <v>2457597.3220000002</v>
      </c>
      <c r="D1671" s="1">
        <v>2179.8969999999999</v>
      </c>
      <c r="E1671" s="1">
        <v>71.599999999999994</v>
      </c>
      <c r="F1671" s="1">
        <v>73.8</v>
      </c>
      <c r="G1671" s="8">
        <f t="shared" si="338"/>
        <v>86.989863013698582</v>
      </c>
      <c r="H1671" s="5">
        <v>0</v>
      </c>
      <c r="I1671" s="8">
        <f t="shared" si="339"/>
        <v>51.939560439560438</v>
      </c>
      <c r="K1671">
        <f t="shared" si="340"/>
        <v>86.989863013698582</v>
      </c>
      <c r="N1671" s="9"/>
      <c r="Q1671" s="9"/>
      <c r="T1671" s="9"/>
      <c r="W1671" s="9"/>
    </row>
    <row r="1672" spans="1:23">
      <c r="A1672" s="1">
        <v>20160728</v>
      </c>
      <c r="B1672" s="1">
        <v>200000</v>
      </c>
      <c r="C1672" s="1">
        <v>2457598.3220000002</v>
      </c>
      <c r="D1672" s="1">
        <v>2179.933</v>
      </c>
      <c r="E1672" s="1">
        <v>70.3</v>
      </c>
      <c r="F1672" s="1">
        <v>72.5</v>
      </c>
      <c r="G1672" s="8">
        <f t="shared" si="338"/>
        <v>86.911232876712276</v>
      </c>
      <c r="H1672" s="5">
        <v>38</v>
      </c>
      <c r="I1672" s="8">
        <f t="shared" si="339"/>
        <v>51.81318681318681</v>
      </c>
      <c r="K1672">
        <f t="shared" si="340"/>
        <v>86.911232876712276</v>
      </c>
      <c r="N1672" s="9"/>
      <c r="Q1672" s="9"/>
      <c r="T1672" s="9"/>
      <c r="W1672" s="9"/>
    </row>
    <row r="1673" spans="1:23">
      <c r="A1673" s="1">
        <v>20160729</v>
      </c>
      <c r="B1673" s="1">
        <v>200000</v>
      </c>
      <c r="C1673" s="1">
        <v>2457599.3220000002</v>
      </c>
      <c r="D1673" s="1">
        <v>2179.9699999999998</v>
      </c>
      <c r="E1673" s="1">
        <v>70.5</v>
      </c>
      <c r="F1673" s="1">
        <v>72.599999999999994</v>
      </c>
      <c r="G1673" s="8">
        <f t="shared" si="338"/>
        <v>86.832602739725985</v>
      </c>
      <c r="H1673" s="5">
        <v>55</v>
      </c>
      <c r="I1673" s="8">
        <f t="shared" si="339"/>
        <v>51.623626373626372</v>
      </c>
      <c r="K1673">
        <f t="shared" si="340"/>
        <v>86.832602739725985</v>
      </c>
      <c r="N1673" s="9"/>
      <c r="Q1673" s="9"/>
      <c r="T1673" s="9"/>
      <c r="W1673" s="9"/>
    </row>
    <row r="1674" spans="1:23">
      <c r="A1674" s="1">
        <v>20160730</v>
      </c>
      <c r="B1674" s="1">
        <v>200000</v>
      </c>
      <c r="C1674" s="1">
        <v>2457600.3220000002</v>
      </c>
      <c r="D1674" s="1">
        <v>2180.0070000000001</v>
      </c>
      <c r="E1674" s="1">
        <v>71</v>
      </c>
      <c r="F1674" s="1">
        <v>73.099999999999994</v>
      </c>
      <c r="G1674" s="8">
        <f t="shared" si="338"/>
        <v>86.756986301369807</v>
      </c>
      <c r="H1674" s="5">
        <v>36</v>
      </c>
      <c r="I1674" s="8">
        <f t="shared" si="339"/>
        <v>51.560439560439562</v>
      </c>
      <c r="K1674">
        <f t="shared" si="340"/>
        <v>86.756986301369807</v>
      </c>
      <c r="N1674" s="9"/>
      <c r="Q1674" s="9"/>
      <c r="T1674" s="9"/>
      <c r="W1674" s="9"/>
    </row>
    <row r="1675" spans="1:23">
      <c r="A1675" s="1">
        <v>20160731</v>
      </c>
      <c r="B1675" s="1">
        <v>200000</v>
      </c>
      <c r="C1675" s="1">
        <v>2457601.3220000002</v>
      </c>
      <c r="D1675" s="1">
        <v>2180.0430000000001</v>
      </c>
      <c r="E1675" s="1">
        <v>71.5</v>
      </c>
      <c r="F1675" s="1">
        <v>73.7</v>
      </c>
      <c r="G1675" s="8">
        <f t="shared" si="338"/>
        <v>86.681369863013643</v>
      </c>
      <c r="H1675" s="5">
        <v>24</v>
      </c>
      <c r="I1675" s="8">
        <f t="shared" si="339"/>
        <v>51.442307692307693</v>
      </c>
      <c r="K1675">
        <f t="shared" si="340"/>
        <v>86.681369863013643</v>
      </c>
      <c r="N1675" s="9"/>
      <c r="Q1675" s="9"/>
      <c r="T1675" s="9"/>
      <c r="W1675" s="9"/>
    </row>
    <row r="1676" spans="1:23">
      <c r="A1676" s="1">
        <v>20160801</v>
      </c>
      <c r="B1676" s="1">
        <v>200000</v>
      </c>
      <c r="C1676" s="1">
        <v>2457602.3220000002</v>
      </c>
      <c r="D1676" s="1">
        <v>2180.08</v>
      </c>
      <c r="E1676" s="1">
        <v>71.900000000000006</v>
      </c>
      <c r="F1676" s="1">
        <v>74.099999999999994</v>
      </c>
      <c r="G1676" s="8">
        <f t="shared" si="338"/>
        <v>86.616712328767065</v>
      </c>
      <c r="H1676" s="5">
        <v>25</v>
      </c>
      <c r="I1676" s="8">
        <f t="shared" si="339"/>
        <v>51.486263736263737</v>
      </c>
      <c r="K1676">
        <f t="shared" si="340"/>
        <v>86.616712328767065</v>
      </c>
      <c r="N1676" s="9"/>
      <c r="Q1676" s="9"/>
      <c r="T1676" s="9"/>
      <c r="W1676" s="9"/>
    </row>
    <row r="1677" spans="1:23">
      <c r="A1677" s="1">
        <v>20160802</v>
      </c>
      <c r="B1677" s="1">
        <v>200000</v>
      </c>
      <c r="C1677" s="1">
        <v>2457603.3220000002</v>
      </c>
      <c r="D1677" s="1">
        <v>2180.1170000000002</v>
      </c>
      <c r="E1677" s="1">
        <v>74.900000000000006</v>
      </c>
      <c r="F1677" s="1">
        <v>77.099999999999994</v>
      </c>
      <c r="G1677" s="8">
        <f t="shared" si="338"/>
        <v>86.552328767123228</v>
      </c>
      <c r="H1677" s="5">
        <v>34</v>
      </c>
      <c r="I1677" s="8">
        <f t="shared" si="339"/>
        <v>51.412087912087912</v>
      </c>
      <c r="K1677">
        <f t="shared" si="340"/>
        <v>86.552328767123228</v>
      </c>
      <c r="N1677" s="9"/>
      <c r="Q1677" s="9"/>
      <c r="T1677" s="9"/>
      <c r="W1677" s="9"/>
    </row>
    <row r="1678" spans="1:23">
      <c r="A1678" s="1">
        <v>20160803</v>
      </c>
      <c r="B1678" s="1">
        <v>200000</v>
      </c>
      <c r="C1678" s="1">
        <v>2457604.3220000002</v>
      </c>
      <c r="D1678" s="1">
        <v>2180.1529999999998</v>
      </c>
      <c r="E1678" s="1">
        <v>74.8</v>
      </c>
      <c r="F1678" s="1">
        <v>77</v>
      </c>
      <c r="G1678" s="8">
        <f t="shared" si="338"/>
        <v>86.48328767123283</v>
      </c>
      <c r="H1678" s="5"/>
      <c r="I1678" s="8">
        <f t="shared" si="339"/>
        <v>51.266483516483518</v>
      </c>
      <c r="K1678">
        <f t="shared" si="340"/>
        <v>86.48328767123283</v>
      </c>
      <c r="N1678" s="9"/>
      <c r="Q1678" s="9"/>
      <c r="T1678" s="9"/>
      <c r="W1678" s="9"/>
    </row>
    <row r="1679" spans="1:23">
      <c r="A1679" s="1">
        <v>20160804</v>
      </c>
      <c r="B1679" s="1">
        <v>200000</v>
      </c>
      <c r="C1679" s="1">
        <v>2457605.3220000002</v>
      </c>
      <c r="D1679" s="1">
        <v>2180.19</v>
      </c>
      <c r="E1679" s="1">
        <v>76.3</v>
      </c>
      <c r="F1679" s="1">
        <v>78.5</v>
      </c>
      <c r="G1679" s="8">
        <f t="shared" si="338"/>
        <v>86.385205479452011</v>
      </c>
      <c r="H1679" s="5">
        <v>32</v>
      </c>
      <c r="I1679" s="8">
        <f t="shared" si="339"/>
        <v>50.972527472527474</v>
      </c>
      <c r="K1679">
        <f t="shared" si="340"/>
        <v>86.385205479452011</v>
      </c>
      <c r="N1679" s="9"/>
      <c r="Q1679" s="9"/>
      <c r="T1679" s="9"/>
      <c r="W1679" s="9"/>
    </row>
    <row r="1680" spans="1:23">
      <c r="A1680" s="1">
        <v>20160805</v>
      </c>
      <c r="B1680" s="1">
        <v>200000</v>
      </c>
      <c r="C1680" s="1">
        <v>2457606.3220000002</v>
      </c>
      <c r="D1680" s="1">
        <v>2180.2269999999999</v>
      </c>
      <c r="E1680" s="1">
        <v>79.8</v>
      </c>
      <c r="F1680" s="1">
        <v>82.1</v>
      </c>
      <c r="G1680" s="8">
        <f t="shared" si="338"/>
        <v>86.256986301369821</v>
      </c>
      <c r="H1680" s="5">
        <v>38</v>
      </c>
      <c r="I1680" s="8">
        <f t="shared" si="339"/>
        <v>50.656593406593409</v>
      </c>
      <c r="K1680">
        <f t="shared" si="340"/>
        <v>86.256986301369821</v>
      </c>
      <c r="N1680" s="9"/>
      <c r="Q1680" s="9"/>
      <c r="T1680" s="9"/>
      <c r="W1680" s="9"/>
    </row>
    <row r="1681" spans="1:23">
      <c r="A1681" s="1">
        <v>20160806</v>
      </c>
      <c r="B1681" s="1">
        <v>200000</v>
      </c>
      <c r="C1681" s="1">
        <v>2457607.3220000002</v>
      </c>
      <c r="D1681" s="1">
        <v>2180.2629999999999</v>
      </c>
      <c r="E1681" s="1">
        <v>83.1</v>
      </c>
      <c r="F1681" s="1">
        <v>85.5</v>
      </c>
      <c r="G1681" s="8">
        <f t="shared" si="338"/>
        <v>86.135342465753396</v>
      </c>
      <c r="H1681" s="5">
        <v>52</v>
      </c>
      <c r="I1681" s="8">
        <f t="shared" si="339"/>
        <v>50.208791208791212</v>
      </c>
      <c r="K1681">
        <f t="shared" si="340"/>
        <v>86.135342465753396</v>
      </c>
      <c r="N1681" s="9"/>
      <c r="Q1681" s="9"/>
      <c r="T1681" s="9"/>
      <c r="W1681" s="9"/>
    </row>
    <row r="1682" spans="1:23">
      <c r="A1682" s="1">
        <v>20160807</v>
      </c>
      <c r="B1682" s="1">
        <v>200000</v>
      </c>
      <c r="C1682" s="1">
        <v>2457608.3220000002</v>
      </c>
      <c r="D1682" s="1">
        <v>2180.3000000000002</v>
      </c>
      <c r="E1682" s="1">
        <v>92.7</v>
      </c>
      <c r="F1682" s="1">
        <v>95.3</v>
      </c>
      <c r="G1682" s="8">
        <f t="shared" si="338"/>
        <v>86.016712328767099</v>
      </c>
      <c r="H1682" s="5">
        <v>81</v>
      </c>
      <c r="I1682" s="8">
        <f t="shared" si="339"/>
        <v>49.914835164835168</v>
      </c>
      <c r="K1682">
        <f t="shared" si="340"/>
        <v>86.016712328767099</v>
      </c>
      <c r="N1682" s="9"/>
      <c r="Q1682" s="9"/>
      <c r="T1682" s="9"/>
      <c r="W1682" s="9"/>
    </row>
    <row r="1683" spans="1:23">
      <c r="A1683" s="1">
        <v>20160808</v>
      </c>
      <c r="B1683" s="1">
        <v>200000</v>
      </c>
      <c r="C1683" s="1">
        <v>2457609.3220000002</v>
      </c>
      <c r="D1683" s="1">
        <v>2180.337</v>
      </c>
      <c r="E1683" s="1">
        <v>96.4</v>
      </c>
      <c r="F1683" s="1">
        <v>99</v>
      </c>
      <c r="G1683" s="8">
        <f t="shared" si="338"/>
        <v>85.89780821917806</v>
      </c>
      <c r="H1683" s="5">
        <v>71</v>
      </c>
      <c r="I1683" s="8">
        <f t="shared" si="339"/>
        <v>49.541208791208788</v>
      </c>
      <c r="K1683">
        <f t="shared" si="340"/>
        <v>85.89780821917806</v>
      </c>
      <c r="N1683" s="9"/>
      <c r="Q1683" s="9"/>
      <c r="T1683" s="9"/>
      <c r="W1683" s="9"/>
    </row>
    <row r="1684" spans="1:23">
      <c r="A1684" s="1">
        <v>20160809</v>
      </c>
      <c r="B1684" s="1">
        <v>200000</v>
      </c>
      <c r="C1684" s="1">
        <v>2457610.3220000002</v>
      </c>
      <c r="D1684" s="1">
        <v>2180.373</v>
      </c>
      <c r="E1684" s="1">
        <v>92.3</v>
      </c>
      <c r="F1684" s="1">
        <v>94.9</v>
      </c>
      <c r="G1684" s="8">
        <f t="shared" si="338"/>
        <v>85.782739726027373</v>
      </c>
      <c r="H1684" s="5">
        <v>89</v>
      </c>
      <c r="I1684" s="8">
        <f t="shared" si="339"/>
        <v>49.098901098901102</v>
      </c>
      <c r="K1684">
        <f t="shared" si="340"/>
        <v>85.782739726027373</v>
      </c>
      <c r="N1684" s="9"/>
      <c r="Q1684" s="9"/>
      <c r="T1684" s="9"/>
      <c r="W1684" s="9"/>
    </row>
    <row r="1685" spans="1:23">
      <c r="A1685" s="1">
        <v>20160810</v>
      </c>
      <c r="B1685" s="1">
        <v>200000</v>
      </c>
      <c r="C1685" s="1">
        <v>2457611.3220000002</v>
      </c>
      <c r="D1685" s="1">
        <v>2180.41</v>
      </c>
      <c r="E1685" s="1">
        <v>95</v>
      </c>
      <c r="F1685" s="1">
        <v>97.6</v>
      </c>
      <c r="G1685" s="8">
        <f t="shared" si="338"/>
        <v>85.664931506849271</v>
      </c>
      <c r="H1685" s="5">
        <v>79</v>
      </c>
      <c r="I1685" s="8">
        <f t="shared" si="339"/>
        <v>48.763736263736263</v>
      </c>
      <c r="K1685">
        <f t="shared" si="340"/>
        <v>85.664931506849271</v>
      </c>
      <c r="N1685" s="9"/>
      <c r="Q1685" s="9"/>
      <c r="T1685" s="9"/>
      <c r="W1685" s="9"/>
    </row>
    <row r="1686" spans="1:23">
      <c r="A1686" s="1">
        <v>20160811</v>
      </c>
      <c r="B1686" s="1">
        <v>200000</v>
      </c>
      <c r="C1686" s="1">
        <v>2457612.3220000002</v>
      </c>
      <c r="D1686" s="1">
        <v>2180.4470000000001</v>
      </c>
      <c r="E1686" s="1">
        <v>94.7</v>
      </c>
      <c r="F1686" s="1">
        <v>97.2</v>
      </c>
      <c r="G1686" s="8">
        <f t="shared" si="338"/>
        <v>85.561643835616394</v>
      </c>
      <c r="H1686" s="5">
        <v>85</v>
      </c>
      <c r="I1686" s="8">
        <f t="shared" si="339"/>
        <v>48.541208791208788</v>
      </c>
      <c r="K1686">
        <f t="shared" si="340"/>
        <v>85.561643835616394</v>
      </c>
      <c r="N1686" s="9"/>
      <c r="Q1686" s="9"/>
      <c r="T1686" s="9"/>
      <c r="W1686" s="9"/>
    </row>
    <row r="1687" spans="1:23">
      <c r="A1687" s="1">
        <v>20160812</v>
      </c>
      <c r="B1687" s="1">
        <v>200000</v>
      </c>
      <c r="C1687" s="1">
        <v>2457613.3220000002</v>
      </c>
      <c r="D1687" s="1">
        <v>2180.4830000000002</v>
      </c>
      <c r="E1687" s="1">
        <v>94.8</v>
      </c>
      <c r="F1687" s="1">
        <v>97.3</v>
      </c>
      <c r="G1687" s="8">
        <f t="shared" si="338"/>
        <v>85.458356164383517</v>
      </c>
      <c r="H1687" s="5">
        <v>82</v>
      </c>
      <c r="I1687" s="8">
        <f t="shared" si="339"/>
        <v>48.18681318681319</v>
      </c>
      <c r="K1687">
        <f t="shared" si="340"/>
        <v>85.458356164383517</v>
      </c>
      <c r="N1687" s="9"/>
      <c r="Q1687" s="9"/>
      <c r="T1687" s="9"/>
      <c r="W1687" s="9"/>
    </row>
    <row r="1688" spans="1:23">
      <c r="A1688" s="1">
        <v>20160813</v>
      </c>
      <c r="B1688" s="1">
        <v>200000</v>
      </c>
      <c r="C1688" s="1">
        <v>2457614.3220000002</v>
      </c>
      <c r="D1688" s="1">
        <v>2180.52</v>
      </c>
      <c r="E1688" s="1">
        <v>90.5</v>
      </c>
      <c r="F1688" s="1">
        <v>92.9</v>
      </c>
      <c r="G1688" s="8">
        <f t="shared" si="338"/>
        <v>85.361095890410908</v>
      </c>
      <c r="H1688" s="5">
        <v>86</v>
      </c>
      <c r="I1688" s="8">
        <f t="shared" si="339"/>
        <v>47.956043956043956</v>
      </c>
      <c r="K1688">
        <f t="shared" si="340"/>
        <v>85.361095890410908</v>
      </c>
      <c r="N1688" s="9"/>
      <c r="Q1688" s="9"/>
      <c r="T1688" s="9"/>
      <c r="W1688" s="9"/>
    </row>
    <row r="1689" spans="1:23">
      <c r="A1689" s="1">
        <v>20160814</v>
      </c>
      <c r="B1689" s="1">
        <v>200000</v>
      </c>
      <c r="C1689" s="1">
        <v>2457615.3220000002</v>
      </c>
      <c r="D1689" s="1">
        <v>2180.5569999999998</v>
      </c>
      <c r="E1689" s="1">
        <v>87.2</v>
      </c>
      <c r="F1689" s="1">
        <v>89.4</v>
      </c>
      <c r="G1689" s="8">
        <f t="shared" si="338"/>
        <v>85.270136986301324</v>
      </c>
      <c r="H1689" s="5">
        <v>71</v>
      </c>
      <c r="I1689" s="8">
        <f t="shared" si="339"/>
        <v>47.739010989010985</v>
      </c>
      <c r="K1689">
        <f t="shared" si="340"/>
        <v>85.270136986301324</v>
      </c>
      <c r="N1689" s="9"/>
      <c r="Q1689" s="9"/>
      <c r="T1689" s="9"/>
      <c r="W1689" s="9"/>
    </row>
    <row r="1690" spans="1:23">
      <c r="A1690" s="1">
        <v>20160815</v>
      </c>
      <c r="B1690" s="1">
        <v>200000</v>
      </c>
      <c r="C1690" s="1">
        <v>2457616.3220000002</v>
      </c>
      <c r="D1690" s="1">
        <v>2180.5929999999998</v>
      </c>
      <c r="E1690" s="1">
        <v>87.6</v>
      </c>
      <c r="F1690" s="1">
        <v>89.8</v>
      </c>
      <c r="G1690" s="8">
        <f t="shared" si="338"/>
        <v>85.181369863013657</v>
      </c>
      <c r="H1690" s="5">
        <v>80</v>
      </c>
      <c r="I1690" s="8">
        <f t="shared" si="339"/>
        <v>47.596153846153847</v>
      </c>
      <c r="K1690">
        <f t="shared" si="340"/>
        <v>85.181369863013657</v>
      </c>
      <c r="N1690" s="9"/>
      <c r="Q1690" s="9"/>
      <c r="T1690" s="9"/>
      <c r="W1690" s="9"/>
    </row>
    <row r="1691" spans="1:23">
      <c r="A1691" s="1">
        <v>20160816</v>
      </c>
      <c r="B1691" s="1">
        <v>200000</v>
      </c>
      <c r="C1691" s="1">
        <v>2457617.3220000002</v>
      </c>
      <c r="D1691" s="1">
        <v>2180.63</v>
      </c>
      <c r="E1691" s="1">
        <v>86.5</v>
      </c>
      <c r="F1691" s="1">
        <v>88.7</v>
      </c>
      <c r="G1691" s="8">
        <f t="shared" si="338"/>
        <v>85.093698630136927</v>
      </c>
      <c r="H1691" s="5">
        <v>74</v>
      </c>
      <c r="I1691" s="8">
        <f t="shared" si="339"/>
        <v>47.414835164835168</v>
      </c>
      <c r="K1691">
        <f t="shared" si="340"/>
        <v>85.093698630136927</v>
      </c>
      <c r="N1691" s="9"/>
      <c r="Q1691" s="9"/>
      <c r="T1691" s="9"/>
      <c r="W1691" s="9"/>
    </row>
    <row r="1692" spans="1:23">
      <c r="A1692" s="1">
        <v>20160817</v>
      </c>
      <c r="B1692" s="1">
        <v>200000</v>
      </c>
      <c r="C1692" s="1">
        <v>2457618.3220000002</v>
      </c>
      <c r="D1692" s="1">
        <v>2180.6669999999999</v>
      </c>
      <c r="E1692" s="1">
        <v>82.9</v>
      </c>
      <c r="F1692" s="1">
        <v>84.9</v>
      </c>
      <c r="G1692" s="8">
        <f t="shared" si="338"/>
        <v>85.015616438356105</v>
      </c>
      <c r="H1692" s="5">
        <v>51</v>
      </c>
      <c r="I1692" s="8">
        <f t="shared" si="339"/>
        <v>47.258241758241759</v>
      </c>
      <c r="K1692">
        <f t="shared" si="340"/>
        <v>85.015616438356105</v>
      </c>
      <c r="N1692" s="9"/>
      <c r="Q1692" s="9"/>
      <c r="T1692" s="9"/>
      <c r="W1692" s="9"/>
    </row>
    <row r="1693" spans="1:23">
      <c r="A1693" s="1">
        <v>20160818</v>
      </c>
      <c r="B1693" s="1">
        <v>200000</v>
      </c>
      <c r="C1693" s="1">
        <v>2457619.3220000002</v>
      </c>
      <c r="D1693" s="1">
        <v>2180.703</v>
      </c>
      <c r="E1693" s="1">
        <v>82.4</v>
      </c>
      <c r="F1693" s="1">
        <v>84.4</v>
      </c>
      <c r="G1693" s="8">
        <f t="shared" si="338"/>
        <v>84.946301369862951</v>
      </c>
      <c r="H1693" s="5">
        <v>54</v>
      </c>
      <c r="I1693" s="8">
        <f t="shared" si="339"/>
        <v>47.074175824175825</v>
      </c>
      <c r="K1693">
        <f t="shared" si="340"/>
        <v>84.946301369862951</v>
      </c>
      <c r="N1693" s="9"/>
      <c r="Q1693" s="9"/>
      <c r="T1693" s="9"/>
      <c r="W1693" s="9"/>
    </row>
    <row r="1694" spans="1:23">
      <c r="A1694" s="1">
        <v>20160819</v>
      </c>
      <c r="B1694" s="1">
        <v>200000</v>
      </c>
      <c r="C1694" s="1">
        <v>2457620.3220000002</v>
      </c>
      <c r="D1694" s="1">
        <v>2180.7399999999998</v>
      </c>
      <c r="E1694" s="1">
        <v>80.8</v>
      </c>
      <c r="F1694" s="1">
        <v>82.7</v>
      </c>
      <c r="G1694" s="8">
        <f t="shared" si="338"/>
        <v>84.891780821917735</v>
      </c>
      <c r="H1694" s="5">
        <v>47</v>
      </c>
      <c r="I1694" s="8">
        <f t="shared" si="339"/>
        <v>46.815934065934066</v>
      </c>
      <c r="K1694">
        <f t="shared" si="340"/>
        <v>84.891780821917735</v>
      </c>
      <c r="N1694" s="9"/>
      <c r="Q1694" s="9"/>
      <c r="T1694" s="9"/>
      <c r="W1694" s="9"/>
    </row>
    <row r="1695" spans="1:23">
      <c r="A1695" s="1">
        <v>20160820</v>
      </c>
      <c r="B1695" s="1">
        <v>200000</v>
      </c>
      <c r="C1695" s="1">
        <v>2457621.3220000002</v>
      </c>
      <c r="D1695" s="1">
        <v>2180.777</v>
      </c>
      <c r="E1695" s="1">
        <v>78.099999999999994</v>
      </c>
      <c r="F1695" s="1">
        <v>80</v>
      </c>
      <c r="G1695" s="8">
        <f t="shared" si="338"/>
        <v>84.845205479451991</v>
      </c>
      <c r="H1695" s="5">
        <v>26</v>
      </c>
      <c r="I1695" s="8">
        <f t="shared" si="339"/>
        <v>46.607142857142854</v>
      </c>
      <c r="K1695">
        <f t="shared" si="340"/>
        <v>84.845205479451991</v>
      </c>
      <c r="N1695" s="9"/>
      <c r="Q1695" s="9"/>
      <c r="T1695" s="9"/>
      <c r="W1695" s="9"/>
    </row>
    <row r="1696" spans="1:23">
      <c r="A1696" s="1">
        <v>20160821</v>
      </c>
      <c r="B1696" s="1">
        <v>200000</v>
      </c>
      <c r="C1696" s="1">
        <v>2457622.3220000002</v>
      </c>
      <c r="D1696" s="1">
        <v>2180.8130000000001</v>
      </c>
      <c r="E1696" s="1">
        <v>76.7</v>
      </c>
      <c r="F1696" s="1">
        <v>78.400000000000006</v>
      </c>
      <c r="G1696" s="8">
        <f t="shared" si="338"/>
        <v>84.786575342465696</v>
      </c>
      <c r="H1696" s="5">
        <v>22</v>
      </c>
      <c r="I1696" s="8">
        <f t="shared" si="339"/>
        <v>46.442307692307693</v>
      </c>
      <c r="K1696">
        <f t="shared" si="340"/>
        <v>84.786575342465696</v>
      </c>
      <c r="N1696" s="9"/>
      <c r="Q1696" s="9"/>
      <c r="T1696" s="9"/>
      <c r="W1696" s="9"/>
    </row>
    <row r="1697" spans="1:23">
      <c r="A1697" s="1">
        <v>20160822</v>
      </c>
      <c r="B1697" s="1">
        <v>200000</v>
      </c>
      <c r="C1697" s="1">
        <v>2457623.3220000002</v>
      </c>
      <c r="D1697" s="1">
        <v>2180.85</v>
      </c>
      <c r="E1697" s="1">
        <v>80</v>
      </c>
      <c r="F1697" s="1">
        <v>81.8</v>
      </c>
      <c r="G1697" s="8">
        <f t="shared" si="338"/>
        <v>84.74657534246569</v>
      </c>
      <c r="H1697" s="5">
        <v>47</v>
      </c>
      <c r="I1697" s="8">
        <f t="shared" si="339"/>
        <v>46.359890109890109</v>
      </c>
      <c r="K1697">
        <f t="shared" si="340"/>
        <v>84.74657534246569</v>
      </c>
      <c r="N1697" s="9"/>
      <c r="Q1697" s="9"/>
      <c r="T1697" s="9"/>
      <c r="W1697" s="9"/>
    </row>
    <row r="1698" spans="1:23">
      <c r="A1698" s="1">
        <v>20160823</v>
      </c>
      <c r="B1698" s="1">
        <v>200000</v>
      </c>
      <c r="C1698" s="1">
        <v>2457624.3220000002</v>
      </c>
      <c r="D1698" s="1">
        <v>2180.8870000000002</v>
      </c>
      <c r="E1698" s="1">
        <v>81.3</v>
      </c>
      <c r="F1698" s="1">
        <v>83.1</v>
      </c>
      <c r="G1698" s="8">
        <f t="shared" si="338"/>
        <v>84.716438356164318</v>
      </c>
      <c r="H1698" s="5">
        <v>49</v>
      </c>
      <c r="I1698" s="8">
        <f t="shared" si="339"/>
        <v>46.32692307692308</v>
      </c>
      <c r="K1698">
        <f t="shared" si="340"/>
        <v>84.716438356164318</v>
      </c>
      <c r="N1698" s="9"/>
      <c r="Q1698" s="9"/>
      <c r="T1698" s="9"/>
      <c r="W1698" s="9"/>
    </row>
    <row r="1699" spans="1:23">
      <c r="A1699" s="1">
        <v>20160824</v>
      </c>
      <c r="B1699" s="1">
        <v>200000</v>
      </c>
      <c r="C1699" s="1">
        <v>2457625.3220000002</v>
      </c>
      <c r="D1699" s="1">
        <v>2180.9229999999998</v>
      </c>
      <c r="E1699" s="1">
        <v>78</v>
      </c>
      <c r="F1699" s="1">
        <v>79.7</v>
      </c>
      <c r="G1699" s="8">
        <f t="shared" si="338"/>
        <v>84.695342465753356</v>
      </c>
      <c r="H1699" s="5">
        <v>68</v>
      </c>
      <c r="I1699" s="8">
        <f t="shared" si="339"/>
        <v>46.296703296703299</v>
      </c>
      <c r="K1699">
        <f t="shared" si="340"/>
        <v>84.695342465753356</v>
      </c>
      <c r="N1699" s="9"/>
      <c r="Q1699" s="9"/>
      <c r="T1699" s="9"/>
      <c r="W1699" s="9"/>
    </row>
    <row r="1700" spans="1:23">
      <c r="A1700" s="1">
        <v>20160825</v>
      </c>
      <c r="B1700" s="1">
        <v>200000</v>
      </c>
      <c r="C1700" s="1">
        <v>2457626.3220000002</v>
      </c>
      <c r="D1700" s="1">
        <v>2180.96</v>
      </c>
      <c r="E1700" s="1">
        <v>78.7</v>
      </c>
      <c r="F1700" s="1">
        <v>80.3</v>
      </c>
      <c r="G1700" s="8">
        <f t="shared" si="338"/>
        <v>84.683013698630091</v>
      </c>
      <c r="H1700" s="5">
        <v>46</v>
      </c>
      <c r="I1700" s="8">
        <f t="shared" si="339"/>
        <v>46.228021978021978</v>
      </c>
      <c r="K1700">
        <f t="shared" si="340"/>
        <v>84.683013698630091</v>
      </c>
      <c r="N1700" s="9"/>
      <c r="Q1700" s="9"/>
      <c r="T1700" s="9"/>
      <c r="W1700" s="9"/>
    </row>
    <row r="1701" spans="1:23">
      <c r="A1701" s="1">
        <v>20160826</v>
      </c>
      <c r="B1701" s="1">
        <v>200000</v>
      </c>
      <c r="C1701" s="1">
        <v>2457627.3220000002</v>
      </c>
      <c r="D1701" s="1">
        <v>2180.9969999999998</v>
      </c>
      <c r="E1701" s="1">
        <v>81.900000000000006</v>
      </c>
      <c r="F1701" s="1">
        <v>83.6</v>
      </c>
      <c r="G1701" s="8">
        <f t="shared" si="338"/>
        <v>84.657260273972554</v>
      </c>
      <c r="H1701" s="5">
        <v>75</v>
      </c>
      <c r="I1701" s="8">
        <f t="shared" si="339"/>
        <v>46.159340659340657</v>
      </c>
      <c r="K1701">
        <f t="shared" si="340"/>
        <v>84.657260273972554</v>
      </c>
      <c r="N1701" s="9"/>
      <c r="Q1701" s="9"/>
      <c r="T1701" s="9"/>
      <c r="W1701" s="9"/>
    </row>
    <row r="1702" spans="1:23">
      <c r="A1702" s="1">
        <v>20160827</v>
      </c>
      <c r="B1702" s="1">
        <v>200000</v>
      </c>
      <c r="C1702" s="1">
        <v>2457628.3220000002</v>
      </c>
      <c r="D1702" s="1">
        <v>2181.0329999999999</v>
      </c>
      <c r="E1702" s="1">
        <v>83.9</v>
      </c>
      <c r="F1702" s="1">
        <v>85.6</v>
      </c>
      <c r="G1702" s="8">
        <f t="shared" si="338"/>
        <v>84.633424657534192</v>
      </c>
      <c r="H1702" s="5">
        <v>61</v>
      </c>
      <c r="I1702" s="8">
        <f t="shared" si="339"/>
        <v>46.112637362637365</v>
      </c>
      <c r="K1702">
        <f t="shared" si="340"/>
        <v>84.633424657534192</v>
      </c>
      <c r="N1702" s="9"/>
      <c r="Q1702" s="9"/>
      <c r="T1702" s="9"/>
      <c r="W1702" s="9"/>
    </row>
    <row r="1703" spans="1:23">
      <c r="A1703" s="1">
        <v>20160828</v>
      </c>
      <c r="B1703" s="1">
        <v>200000</v>
      </c>
      <c r="C1703" s="1">
        <v>2457629.3220000002</v>
      </c>
      <c r="D1703" s="1">
        <v>2181.0700000000002</v>
      </c>
      <c r="E1703" s="1">
        <v>85.4</v>
      </c>
      <c r="F1703" s="1">
        <v>87.1</v>
      </c>
      <c r="G1703" s="8">
        <f t="shared" si="338"/>
        <v>84.603013698630093</v>
      </c>
      <c r="H1703" s="5">
        <v>74</v>
      </c>
      <c r="I1703" s="8">
        <f t="shared" si="339"/>
        <v>46.046703296703299</v>
      </c>
      <c r="K1703">
        <f t="shared" si="340"/>
        <v>84.603013698630093</v>
      </c>
      <c r="N1703" s="9"/>
      <c r="Q1703" s="9"/>
      <c r="T1703" s="9"/>
      <c r="W1703" s="9"/>
    </row>
    <row r="1704" spans="1:23">
      <c r="A1704" s="1">
        <v>20160829</v>
      </c>
      <c r="B1704" s="1">
        <v>200000</v>
      </c>
      <c r="C1704" s="1">
        <v>2457630.3220000002</v>
      </c>
      <c r="D1704" s="1">
        <v>2181.107</v>
      </c>
      <c r="E1704" s="1">
        <v>87.8</v>
      </c>
      <c r="F1704" s="1">
        <v>89.5</v>
      </c>
      <c r="G1704" s="8">
        <f t="shared" si="338"/>
        <v>84.573150684931463</v>
      </c>
      <c r="H1704" s="5">
        <v>80</v>
      </c>
      <c r="I1704" s="8">
        <f t="shared" si="339"/>
        <v>46.090659340659343</v>
      </c>
      <c r="K1704">
        <f t="shared" si="340"/>
        <v>84.573150684931463</v>
      </c>
      <c r="N1704" s="9"/>
      <c r="Q1704" s="9"/>
      <c r="T1704" s="9"/>
      <c r="W1704" s="9"/>
    </row>
    <row r="1705" spans="1:23">
      <c r="A1705" s="1">
        <v>20160830</v>
      </c>
      <c r="B1705" s="1">
        <v>200000</v>
      </c>
      <c r="C1705" s="1">
        <v>2457631.3220000002</v>
      </c>
      <c r="D1705" s="1">
        <v>2181.143</v>
      </c>
      <c r="E1705" s="1">
        <v>100.4</v>
      </c>
      <c r="F1705" s="1">
        <v>102.3</v>
      </c>
      <c r="G1705" s="8">
        <f t="shared" si="338"/>
        <v>84.547945205479408</v>
      </c>
      <c r="H1705" s="5">
        <v>94</v>
      </c>
      <c r="I1705" s="8">
        <f t="shared" si="339"/>
        <v>46.043956043956044</v>
      </c>
      <c r="K1705">
        <f t="shared" si="340"/>
        <v>84.547945205479408</v>
      </c>
      <c r="N1705" s="9"/>
      <c r="Q1705" s="9"/>
      <c r="T1705" s="9"/>
      <c r="W1705" s="9"/>
    </row>
    <row r="1706" spans="1:23">
      <c r="A1706" s="1">
        <v>20160831</v>
      </c>
      <c r="B1706" s="1">
        <v>200000</v>
      </c>
      <c r="C1706" s="1">
        <v>2457632.3220000002</v>
      </c>
      <c r="D1706" s="1">
        <v>2181.1799999999998</v>
      </c>
      <c r="E1706" s="1">
        <v>97.5</v>
      </c>
      <c r="F1706" s="1">
        <v>99.3</v>
      </c>
      <c r="G1706" s="8">
        <f t="shared" si="338"/>
        <v>84.504657534246533</v>
      </c>
      <c r="H1706" s="5">
        <v>85</v>
      </c>
      <c r="I1706" s="8">
        <f t="shared" si="339"/>
        <v>45.931318681318679</v>
      </c>
      <c r="K1706">
        <f t="shared" si="340"/>
        <v>84.504657534246533</v>
      </c>
      <c r="N1706" s="9"/>
      <c r="Q1706" s="9"/>
      <c r="T1706" s="9"/>
      <c r="W1706" s="9"/>
    </row>
    <row r="1707" spans="1:23">
      <c r="A1707" s="1">
        <v>20160901</v>
      </c>
      <c r="B1707" s="1">
        <v>200000</v>
      </c>
      <c r="C1707" s="1">
        <v>2457633.3220000002</v>
      </c>
      <c r="D1707" s="1">
        <v>2181.2170000000001</v>
      </c>
      <c r="E1707" s="1">
        <v>95.2</v>
      </c>
      <c r="F1707" s="1">
        <v>96.9</v>
      </c>
      <c r="G1707" s="8">
        <f t="shared" si="338"/>
        <v>84.453424657534185</v>
      </c>
      <c r="H1707" s="5">
        <v>89</v>
      </c>
      <c r="I1707" s="8">
        <f t="shared" si="339"/>
        <v>45.793956043956044</v>
      </c>
      <c r="K1707">
        <f t="shared" si="340"/>
        <v>84.453424657534185</v>
      </c>
      <c r="N1707" s="9"/>
      <c r="Q1707" s="9"/>
      <c r="T1707" s="9"/>
      <c r="W1707" s="9"/>
    </row>
    <row r="1708" spans="1:23">
      <c r="A1708" s="1">
        <v>20160902</v>
      </c>
      <c r="B1708" s="1">
        <v>200000</v>
      </c>
      <c r="C1708" s="1">
        <v>2457634.3220000002</v>
      </c>
      <c r="D1708" s="1">
        <v>2181.2530000000002</v>
      </c>
      <c r="E1708" s="1">
        <v>94.6</v>
      </c>
      <c r="F1708" s="1">
        <v>96.3</v>
      </c>
      <c r="G1708" s="8">
        <f t="shared" si="338"/>
        <v>84.39753424657529</v>
      </c>
      <c r="H1708" s="5">
        <v>89</v>
      </c>
      <c r="I1708" s="8">
        <f t="shared" si="339"/>
        <v>45.516483516483518</v>
      </c>
      <c r="K1708">
        <f t="shared" si="340"/>
        <v>84.39753424657529</v>
      </c>
      <c r="N1708" s="9"/>
      <c r="Q1708" s="9"/>
      <c r="T1708" s="9"/>
      <c r="W1708" s="9"/>
    </row>
    <row r="1709" spans="1:23">
      <c r="A1709" s="1">
        <v>20160903</v>
      </c>
      <c r="B1709" s="1">
        <v>200000</v>
      </c>
      <c r="C1709" s="1">
        <v>2457635.3220000002</v>
      </c>
      <c r="D1709" s="1">
        <v>2181.29</v>
      </c>
      <c r="E1709" s="1">
        <v>99</v>
      </c>
      <c r="F1709" s="1">
        <v>100.7</v>
      </c>
      <c r="G1709" s="8">
        <f t="shared" si="338"/>
        <v>84.329041095890361</v>
      </c>
      <c r="H1709" s="5">
        <v>63</v>
      </c>
      <c r="I1709" s="8">
        <f t="shared" si="339"/>
        <v>45.189560439560438</v>
      </c>
      <c r="K1709">
        <f t="shared" si="340"/>
        <v>84.329041095890361</v>
      </c>
      <c r="N1709" s="9"/>
      <c r="Q1709" s="9"/>
      <c r="T1709" s="9"/>
      <c r="W1709" s="9"/>
    </row>
    <row r="1710" spans="1:23">
      <c r="A1710" s="1">
        <v>20160904</v>
      </c>
      <c r="B1710" s="1">
        <v>200000</v>
      </c>
      <c r="C1710" s="1">
        <v>2457636.3220000002</v>
      </c>
      <c r="D1710" s="1">
        <v>2181.3270000000002</v>
      </c>
      <c r="E1710" s="1">
        <v>97.4</v>
      </c>
      <c r="F1710" s="1">
        <v>99</v>
      </c>
      <c r="G1710" s="8">
        <f t="shared" si="338"/>
        <v>84.265753424657476</v>
      </c>
      <c r="H1710" s="5">
        <v>53</v>
      </c>
      <c r="I1710" s="8">
        <f t="shared" si="339"/>
        <v>44.939560439560438</v>
      </c>
      <c r="K1710">
        <f t="shared" si="340"/>
        <v>84.265753424657476</v>
      </c>
      <c r="N1710" s="9"/>
      <c r="Q1710" s="9"/>
      <c r="T1710" s="9"/>
      <c r="W1710" s="9"/>
    </row>
    <row r="1711" spans="1:23">
      <c r="A1711" s="1">
        <v>20160905</v>
      </c>
      <c r="B1711" s="1">
        <v>200000</v>
      </c>
      <c r="C1711" s="1">
        <v>2457637.3220000002</v>
      </c>
      <c r="D1711" s="1">
        <v>2181.3629999999998</v>
      </c>
      <c r="E1711" s="1">
        <v>93.8</v>
      </c>
      <c r="F1711" s="1">
        <v>95.3</v>
      </c>
      <c r="G1711" s="8">
        <f t="shared" si="338"/>
        <v>84.203287671232815</v>
      </c>
      <c r="H1711" s="5">
        <v>46</v>
      </c>
      <c r="I1711" s="8">
        <f t="shared" si="339"/>
        <v>44.642857142857146</v>
      </c>
      <c r="K1711">
        <f t="shared" si="340"/>
        <v>84.203287671232815</v>
      </c>
      <c r="N1711" s="9"/>
      <c r="Q1711" s="9"/>
      <c r="T1711" s="9"/>
      <c r="W1711" s="9"/>
    </row>
    <row r="1712" spans="1:23">
      <c r="A1712" s="1">
        <v>20160906</v>
      </c>
      <c r="B1712" s="1">
        <v>200000</v>
      </c>
      <c r="C1712" s="1">
        <v>2457638.3220000002</v>
      </c>
      <c r="D1712" s="1">
        <v>2181.4</v>
      </c>
      <c r="E1712" s="1">
        <v>92.4</v>
      </c>
      <c r="F1712" s="1">
        <v>93.9</v>
      </c>
      <c r="G1712" s="8">
        <f t="shared" si="338"/>
        <v>84.142465753424602</v>
      </c>
      <c r="H1712" s="5">
        <v>87</v>
      </c>
      <c r="I1712" s="8">
        <f t="shared" si="339"/>
        <v>44.467032967032964</v>
      </c>
      <c r="K1712">
        <f t="shared" si="340"/>
        <v>84.142465753424602</v>
      </c>
      <c r="N1712" s="9"/>
      <c r="Q1712" s="9"/>
      <c r="T1712" s="9"/>
      <c r="W1712" s="9"/>
    </row>
    <row r="1713" spans="1:23">
      <c r="A1713" s="1">
        <v>20160907</v>
      </c>
      <c r="B1713" s="1">
        <v>200000</v>
      </c>
      <c r="C1713" s="1">
        <v>2457639.3220000002</v>
      </c>
      <c r="D1713" s="1">
        <v>2181.4369999999999</v>
      </c>
      <c r="E1713" s="1">
        <v>93</v>
      </c>
      <c r="F1713" s="1">
        <v>94.4</v>
      </c>
      <c r="G1713" s="8">
        <f t="shared" si="338"/>
        <v>84.07506849315061</v>
      </c>
      <c r="H1713" s="5">
        <v>77</v>
      </c>
      <c r="I1713" s="8">
        <f t="shared" si="339"/>
        <v>44.302197802197803</v>
      </c>
      <c r="K1713">
        <f t="shared" si="340"/>
        <v>84.07506849315061</v>
      </c>
      <c r="N1713" s="9"/>
      <c r="Q1713" s="9"/>
      <c r="T1713" s="9"/>
      <c r="W1713" s="9"/>
    </row>
    <row r="1714" spans="1:23">
      <c r="A1714" s="1">
        <v>20160908</v>
      </c>
      <c r="B1714" s="1">
        <v>200000</v>
      </c>
      <c r="C1714" s="1">
        <v>2457640.3220000002</v>
      </c>
      <c r="D1714" s="1">
        <v>2181.473</v>
      </c>
      <c r="E1714" s="1">
        <v>94.5</v>
      </c>
      <c r="F1714" s="1">
        <v>95.9</v>
      </c>
      <c r="G1714" s="8">
        <f t="shared" si="338"/>
        <v>84.004657534246491</v>
      </c>
      <c r="H1714" s="5">
        <v>89</v>
      </c>
      <c r="I1714" s="8">
        <f t="shared" si="339"/>
        <v>44.049450549450547</v>
      </c>
      <c r="K1714">
        <f t="shared" si="340"/>
        <v>84.004657534246491</v>
      </c>
      <c r="N1714" s="9"/>
      <c r="Q1714" s="9"/>
      <c r="T1714" s="9"/>
      <c r="W1714" s="9"/>
    </row>
    <row r="1715" spans="1:23">
      <c r="A1715" s="1">
        <v>20160909</v>
      </c>
      <c r="B1715" s="1">
        <v>200000</v>
      </c>
      <c r="C1715" s="1">
        <v>2457641.3220000002</v>
      </c>
      <c r="D1715" s="1">
        <v>2181.5100000000002</v>
      </c>
      <c r="E1715" s="1">
        <v>91</v>
      </c>
      <c r="F1715" s="1">
        <v>92.3</v>
      </c>
      <c r="G1715" s="8">
        <f t="shared" si="338"/>
        <v>83.939726027397185</v>
      </c>
      <c r="H1715" s="5">
        <v>75</v>
      </c>
      <c r="I1715" s="8">
        <f t="shared" si="339"/>
        <v>43.818681318681321</v>
      </c>
      <c r="K1715">
        <f t="shared" si="340"/>
        <v>83.939726027397185</v>
      </c>
      <c r="N1715" s="9"/>
      <c r="Q1715" s="9"/>
      <c r="T1715" s="9"/>
      <c r="W1715" s="9"/>
    </row>
    <row r="1716" spans="1:23">
      <c r="A1716" s="1">
        <v>20160910</v>
      </c>
      <c r="B1716" s="1">
        <v>200000</v>
      </c>
      <c r="C1716" s="1">
        <v>2457642.3220000002</v>
      </c>
      <c r="D1716" s="1">
        <v>2181.547</v>
      </c>
      <c r="E1716" s="1">
        <v>93</v>
      </c>
      <c r="F1716" s="1">
        <v>94.3</v>
      </c>
      <c r="G1716" s="8">
        <f t="shared" si="338"/>
        <v>83.874246575342383</v>
      </c>
      <c r="H1716" s="5">
        <v>92</v>
      </c>
      <c r="I1716" s="8">
        <f t="shared" si="339"/>
        <v>43.590659340659343</v>
      </c>
      <c r="K1716">
        <f t="shared" si="340"/>
        <v>83.874246575342383</v>
      </c>
      <c r="N1716" s="9"/>
      <c r="Q1716" s="9"/>
      <c r="T1716" s="9"/>
      <c r="W1716" s="9"/>
    </row>
    <row r="1717" spans="1:23">
      <c r="A1717" s="1">
        <v>20160911</v>
      </c>
      <c r="B1717" s="1">
        <v>200000</v>
      </c>
      <c r="C1717" s="1">
        <v>2457643.3220000002</v>
      </c>
      <c r="D1717" s="1">
        <v>2181.5830000000001</v>
      </c>
      <c r="E1717" s="1">
        <v>86.4</v>
      </c>
      <c r="F1717" s="1">
        <v>87.5</v>
      </c>
      <c r="G1717" s="8">
        <f t="shared" si="338"/>
        <v>83.806575342465678</v>
      </c>
      <c r="H1717" s="5">
        <v>65</v>
      </c>
      <c r="I1717" s="8">
        <f t="shared" si="339"/>
        <v>43.425824175824175</v>
      </c>
      <c r="K1717">
        <f t="shared" si="340"/>
        <v>83.806575342465678</v>
      </c>
      <c r="N1717" s="9"/>
      <c r="Q1717" s="9"/>
      <c r="T1717" s="9"/>
      <c r="W1717" s="9"/>
    </row>
    <row r="1718" spans="1:23">
      <c r="A1718" s="1">
        <v>20160912</v>
      </c>
      <c r="B1718" s="1">
        <v>200000</v>
      </c>
      <c r="C1718" s="1">
        <v>2457644.3220000002</v>
      </c>
      <c r="D1718" s="1">
        <v>2181.62</v>
      </c>
      <c r="E1718" s="1">
        <v>86.5</v>
      </c>
      <c r="F1718" s="1">
        <v>87.5</v>
      </c>
      <c r="G1718" s="8">
        <f t="shared" si="338"/>
        <v>83.746301369862934</v>
      </c>
      <c r="H1718" s="5">
        <v>56</v>
      </c>
      <c r="I1718" s="8">
        <f t="shared" si="339"/>
        <v>43.260989010989015</v>
      </c>
      <c r="K1718">
        <f t="shared" si="340"/>
        <v>83.746301369862934</v>
      </c>
      <c r="N1718" s="9"/>
      <c r="Q1718" s="9"/>
      <c r="T1718" s="9"/>
      <c r="W1718" s="9"/>
    </row>
    <row r="1719" spans="1:23">
      <c r="A1719" s="1">
        <v>20160913</v>
      </c>
      <c r="B1719" s="1">
        <v>200000</v>
      </c>
      <c r="C1719" s="1">
        <v>2457645.3220000002</v>
      </c>
      <c r="D1719" s="1">
        <v>2181.6570000000002</v>
      </c>
      <c r="E1719" s="1">
        <v>86</v>
      </c>
      <c r="F1719" s="1">
        <v>87</v>
      </c>
      <c r="G1719" s="8">
        <f t="shared" si="338"/>
        <v>83.681643835616356</v>
      </c>
      <c r="H1719" s="5">
        <v>41</v>
      </c>
      <c r="I1719" s="8">
        <f t="shared" si="339"/>
        <v>43.134615384615387</v>
      </c>
      <c r="K1719">
        <f t="shared" si="340"/>
        <v>83.681643835616356</v>
      </c>
      <c r="N1719" s="9"/>
      <c r="Q1719" s="9"/>
      <c r="T1719" s="9"/>
      <c r="W1719" s="9"/>
    </row>
    <row r="1720" spans="1:23">
      <c r="A1720" s="1">
        <v>20160914</v>
      </c>
      <c r="B1720" s="1">
        <v>200000</v>
      </c>
      <c r="C1720" s="1">
        <v>2457646.3220000002</v>
      </c>
      <c r="D1720" s="1">
        <v>2181.6930000000002</v>
      </c>
      <c r="E1720" s="1">
        <v>85.2</v>
      </c>
      <c r="F1720" s="1">
        <v>86.2</v>
      </c>
      <c r="G1720" s="8">
        <f t="shared" ref="G1720:G1783" si="341">AVERAGE(F1538:F1902)</f>
        <v>83.615890410958826</v>
      </c>
      <c r="H1720" s="5">
        <v>47</v>
      </c>
      <c r="I1720" s="8">
        <f t="shared" ref="I1720:I1783" si="342">AVERAGE(H1538:H1902)</f>
        <v>42.848901098901102</v>
      </c>
      <c r="K1720">
        <f t="shared" ref="K1720:K1783" si="343">G1720</f>
        <v>83.615890410958826</v>
      </c>
      <c r="N1720" s="9"/>
      <c r="Q1720" s="9"/>
      <c r="T1720" s="9"/>
      <c r="W1720" s="9"/>
    </row>
    <row r="1721" spans="1:23">
      <c r="A1721" s="1">
        <v>20160915</v>
      </c>
      <c r="B1721" s="1">
        <v>200000</v>
      </c>
      <c r="C1721" s="1">
        <v>2457647.3220000002</v>
      </c>
      <c r="D1721" s="1">
        <v>2181.73</v>
      </c>
      <c r="E1721" s="1">
        <v>84.4</v>
      </c>
      <c r="F1721" s="1">
        <v>85.3</v>
      </c>
      <c r="G1721" s="8">
        <f t="shared" si="341"/>
        <v>83.559999999999931</v>
      </c>
      <c r="H1721" s="5">
        <v>14</v>
      </c>
      <c r="I1721" s="8">
        <f t="shared" si="342"/>
        <v>42.64835164835165</v>
      </c>
      <c r="K1721">
        <f t="shared" si="343"/>
        <v>83.559999999999931</v>
      </c>
      <c r="N1721" s="9"/>
      <c r="Q1721" s="9"/>
      <c r="T1721" s="9"/>
      <c r="W1721" s="9"/>
    </row>
    <row r="1722" spans="1:23">
      <c r="A1722" s="1">
        <v>20160916</v>
      </c>
      <c r="B1722" s="1">
        <v>200000</v>
      </c>
      <c r="C1722" s="1">
        <v>2457648.3220000002</v>
      </c>
      <c r="D1722" s="1">
        <v>2181.7669999999998</v>
      </c>
      <c r="E1722" s="1">
        <v>83.7</v>
      </c>
      <c r="F1722" s="1">
        <v>84.5</v>
      </c>
      <c r="G1722" s="8">
        <f t="shared" si="341"/>
        <v>83.503013698630056</v>
      </c>
      <c r="H1722" s="5">
        <v>25</v>
      </c>
      <c r="I1722" s="8">
        <f t="shared" si="342"/>
        <v>42.505494505494504</v>
      </c>
      <c r="K1722">
        <f t="shared" si="343"/>
        <v>83.503013698630056</v>
      </c>
      <c r="N1722" s="9"/>
      <c r="Q1722" s="9"/>
      <c r="T1722" s="9"/>
      <c r="W1722" s="9"/>
    </row>
    <row r="1723" spans="1:23">
      <c r="A1723" s="1">
        <v>20160917</v>
      </c>
      <c r="B1723" s="1">
        <v>200000</v>
      </c>
      <c r="C1723" s="1">
        <v>2457649.3220000002</v>
      </c>
      <c r="D1723" s="1">
        <v>2181.8029999999999</v>
      </c>
      <c r="E1723" s="1">
        <v>80.3</v>
      </c>
      <c r="F1723" s="1">
        <v>81</v>
      </c>
      <c r="G1723" s="8">
        <f t="shared" si="341"/>
        <v>83.44849315068484</v>
      </c>
      <c r="H1723" s="5">
        <v>27</v>
      </c>
      <c r="I1723" s="8">
        <f t="shared" si="342"/>
        <v>42.332417582417584</v>
      </c>
      <c r="K1723">
        <f t="shared" si="343"/>
        <v>83.44849315068484</v>
      </c>
      <c r="N1723" s="9"/>
      <c r="Q1723" s="9"/>
      <c r="T1723" s="9"/>
      <c r="W1723" s="9"/>
    </row>
    <row r="1724" spans="1:23">
      <c r="A1724" s="1">
        <v>20160918</v>
      </c>
      <c r="B1724" s="1">
        <v>200000</v>
      </c>
      <c r="C1724" s="1">
        <v>2457650.3220000002</v>
      </c>
      <c r="D1724" s="1">
        <v>2181.84</v>
      </c>
      <c r="E1724" s="1">
        <v>83</v>
      </c>
      <c r="F1724" s="1">
        <v>83.8</v>
      </c>
      <c r="G1724" s="8">
        <f t="shared" si="341"/>
        <v>83.398904109588955</v>
      </c>
      <c r="H1724" s="5">
        <v>56</v>
      </c>
      <c r="I1724" s="8">
        <f t="shared" si="342"/>
        <v>42.228021978021978</v>
      </c>
      <c r="K1724">
        <f t="shared" si="343"/>
        <v>83.398904109588955</v>
      </c>
      <c r="N1724" s="9"/>
      <c r="Q1724" s="9"/>
      <c r="T1724" s="9"/>
      <c r="W1724" s="9"/>
    </row>
    <row r="1725" spans="1:23">
      <c r="A1725" s="1">
        <v>20160919</v>
      </c>
      <c r="B1725" s="1">
        <v>200000</v>
      </c>
      <c r="C1725" s="1">
        <v>2457651.3220000002</v>
      </c>
      <c r="D1725" s="1">
        <v>2181.877</v>
      </c>
      <c r="E1725" s="1">
        <v>82.6</v>
      </c>
      <c r="F1725" s="1">
        <v>83.3</v>
      </c>
      <c r="G1725" s="8">
        <f t="shared" si="341"/>
        <v>83.35835616438348</v>
      </c>
      <c r="H1725" s="5">
        <v>61</v>
      </c>
      <c r="I1725" s="8">
        <f t="shared" si="342"/>
        <v>42.181318681318679</v>
      </c>
      <c r="K1725">
        <f t="shared" si="343"/>
        <v>83.35835616438348</v>
      </c>
      <c r="N1725" s="9"/>
      <c r="Q1725" s="9"/>
      <c r="T1725" s="9"/>
      <c r="W1725" s="9"/>
    </row>
    <row r="1726" spans="1:23">
      <c r="A1726" s="1">
        <v>20160920</v>
      </c>
      <c r="B1726" s="1">
        <v>200000</v>
      </c>
      <c r="C1726" s="1">
        <v>2457652.3220000002</v>
      </c>
      <c r="D1726" s="1">
        <v>2181.913</v>
      </c>
      <c r="E1726" s="1">
        <v>84.5</v>
      </c>
      <c r="F1726" s="1">
        <v>85.2</v>
      </c>
      <c r="G1726" s="8">
        <f t="shared" si="341"/>
        <v>83.309863013698532</v>
      </c>
      <c r="H1726" s="5">
        <v>66</v>
      </c>
      <c r="I1726" s="8">
        <f t="shared" si="342"/>
        <v>42.134615384615387</v>
      </c>
      <c r="K1726">
        <f t="shared" si="343"/>
        <v>83.309863013698532</v>
      </c>
      <c r="N1726" s="9"/>
      <c r="Q1726" s="9"/>
      <c r="T1726" s="9"/>
      <c r="W1726" s="9"/>
    </row>
    <row r="1727" spans="1:23">
      <c r="A1727" s="1">
        <v>20160921</v>
      </c>
      <c r="B1727" s="1">
        <v>200000</v>
      </c>
      <c r="C1727" s="1">
        <v>2457653.3220000002</v>
      </c>
      <c r="D1727" s="1">
        <v>2181.9499999999998</v>
      </c>
      <c r="E1727" s="1">
        <v>85.5</v>
      </c>
      <c r="F1727" s="1">
        <v>86.1</v>
      </c>
      <c r="G1727" s="8">
        <f t="shared" si="341"/>
        <v>83.269589041095799</v>
      </c>
      <c r="H1727" s="5">
        <v>68</v>
      </c>
      <c r="I1727" s="8">
        <f t="shared" si="342"/>
        <v>42.123626373626372</v>
      </c>
      <c r="K1727">
        <f t="shared" si="343"/>
        <v>83.269589041095799</v>
      </c>
      <c r="N1727" s="9"/>
      <c r="Q1727" s="9"/>
      <c r="T1727" s="9"/>
      <c r="W1727" s="9"/>
    </row>
    <row r="1728" spans="1:23">
      <c r="A1728" s="1">
        <v>20160922</v>
      </c>
      <c r="B1728" s="1">
        <v>200000</v>
      </c>
      <c r="C1728" s="1">
        <v>2457654.3220000002</v>
      </c>
      <c r="D1728" s="1">
        <v>2181.9870000000001</v>
      </c>
      <c r="E1728" s="1">
        <v>85.1</v>
      </c>
      <c r="F1728" s="1">
        <v>85.7</v>
      </c>
      <c r="G1728" s="8">
        <f t="shared" si="341"/>
        <v>83.229315068493065</v>
      </c>
      <c r="H1728" s="5">
        <v>71</v>
      </c>
      <c r="I1728" s="8">
        <f t="shared" si="342"/>
        <v>42.041208791208788</v>
      </c>
      <c r="K1728">
        <f t="shared" si="343"/>
        <v>83.229315068493065</v>
      </c>
      <c r="N1728" s="9"/>
      <c r="Q1728" s="9"/>
      <c r="T1728" s="9"/>
      <c r="W1728" s="9"/>
    </row>
    <row r="1729" spans="1:23">
      <c r="A1729" s="1">
        <v>20160923</v>
      </c>
      <c r="B1729" s="1">
        <v>200000</v>
      </c>
      <c r="C1729" s="1">
        <v>2457655.3220000002</v>
      </c>
      <c r="D1729" s="1">
        <v>2182.0230000000001</v>
      </c>
      <c r="E1729" s="1">
        <v>85.5</v>
      </c>
      <c r="F1729" s="1">
        <v>86.1</v>
      </c>
      <c r="G1729" s="8">
        <f t="shared" si="341"/>
        <v>83.19068493150678</v>
      </c>
      <c r="H1729" s="5">
        <v>62</v>
      </c>
      <c r="I1729" s="8">
        <f t="shared" si="342"/>
        <v>41.931318681318679</v>
      </c>
      <c r="K1729">
        <f t="shared" si="343"/>
        <v>83.19068493150678</v>
      </c>
      <c r="N1729" s="9"/>
      <c r="Q1729" s="9"/>
      <c r="T1729" s="9"/>
      <c r="W1729" s="9"/>
    </row>
    <row r="1730" spans="1:23">
      <c r="A1730" s="1">
        <v>20160924</v>
      </c>
      <c r="B1730" s="1">
        <v>200000</v>
      </c>
      <c r="C1730" s="1">
        <v>2457656.3220000002</v>
      </c>
      <c r="D1730" s="1">
        <v>2182.06</v>
      </c>
      <c r="E1730" s="1">
        <v>84.9</v>
      </c>
      <c r="F1730" s="1">
        <v>85.4</v>
      </c>
      <c r="G1730" s="8">
        <f t="shared" si="341"/>
        <v>83.159452054794443</v>
      </c>
      <c r="H1730" s="5">
        <v>48</v>
      </c>
      <c r="I1730" s="8">
        <f t="shared" si="342"/>
        <v>41.975274725274723</v>
      </c>
      <c r="K1730">
        <f t="shared" si="343"/>
        <v>83.159452054794443</v>
      </c>
      <c r="N1730" s="9"/>
      <c r="Q1730" s="9"/>
      <c r="T1730" s="9"/>
      <c r="W1730" s="9"/>
    </row>
    <row r="1731" spans="1:23">
      <c r="A1731" s="1">
        <v>20160925</v>
      </c>
      <c r="B1731" s="1">
        <v>200000</v>
      </c>
      <c r="C1731" s="1">
        <v>2457657.3220000002</v>
      </c>
      <c r="D1731" s="1">
        <v>2182.0970000000002</v>
      </c>
      <c r="E1731" s="1">
        <v>84.6</v>
      </c>
      <c r="F1731" s="1">
        <v>85.1</v>
      </c>
      <c r="G1731" s="8">
        <f t="shared" si="341"/>
        <v>83.136712328767047</v>
      </c>
      <c r="H1731" s="5">
        <v>34</v>
      </c>
      <c r="I1731" s="8">
        <f t="shared" si="342"/>
        <v>41.947802197802197</v>
      </c>
      <c r="K1731">
        <f t="shared" si="343"/>
        <v>83.136712328767047</v>
      </c>
      <c r="N1731" s="9"/>
      <c r="Q1731" s="9"/>
      <c r="T1731" s="9"/>
      <c r="W1731" s="9"/>
    </row>
    <row r="1732" spans="1:23">
      <c r="A1732" s="1">
        <v>20160926</v>
      </c>
      <c r="B1732" s="1">
        <v>200000</v>
      </c>
      <c r="C1732" s="1">
        <v>2457658.3220000002</v>
      </c>
      <c r="D1732" s="1">
        <v>2182.1329999999998</v>
      </c>
      <c r="E1732" s="1">
        <v>86.8</v>
      </c>
      <c r="F1732" s="1">
        <v>87.2</v>
      </c>
      <c r="G1732" s="8">
        <f t="shared" si="341"/>
        <v>83.121917808219095</v>
      </c>
      <c r="H1732" s="5">
        <v>25</v>
      </c>
      <c r="I1732" s="8">
        <f t="shared" si="342"/>
        <v>42.021978021978022</v>
      </c>
      <c r="K1732">
        <f t="shared" si="343"/>
        <v>83.121917808219095</v>
      </c>
      <c r="N1732" s="9"/>
      <c r="Q1732" s="9"/>
      <c r="T1732" s="9"/>
      <c r="W1732" s="9"/>
    </row>
    <row r="1733" spans="1:23">
      <c r="A1733" s="1">
        <v>20160927</v>
      </c>
      <c r="B1733" s="1">
        <v>200000</v>
      </c>
      <c r="C1733" s="1">
        <v>2457659.3220000002</v>
      </c>
      <c r="D1733" s="1">
        <v>2182.17</v>
      </c>
      <c r="E1733" s="1">
        <v>85.6</v>
      </c>
      <c r="F1733" s="1">
        <v>85.9</v>
      </c>
      <c r="G1733" s="8">
        <f t="shared" si="341"/>
        <v>83.110958904109509</v>
      </c>
      <c r="H1733" s="5">
        <v>36</v>
      </c>
      <c r="I1733" s="8">
        <f t="shared" si="342"/>
        <v>42.195054945054942</v>
      </c>
      <c r="K1733">
        <f t="shared" si="343"/>
        <v>83.110958904109509</v>
      </c>
      <c r="N1733" s="9"/>
      <c r="Q1733" s="9"/>
      <c r="T1733" s="9"/>
      <c r="W1733" s="9"/>
    </row>
    <row r="1734" spans="1:23">
      <c r="A1734" s="1">
        <v>20160928</v>
      </c>
      <c r="B1734" s="1">
        <v>200000</v>
      </c>
      <c r="C1734" s="1">
        <v>2457660.3220000002</v>
      </c>
      <c r="D1734" s="1">
        <v>2182.2060000000001</v>
      </c>
      <c r="E1734" s="1">
        <v>84.4</v>
      </c>
      <c r="F1734" s="1">
        <v>84.8</v>
      </c>
      <c r="G1734" s="8">
        <f t="shared" si="341"/>
        <v>83.098904109588972</v>
      </c>
      <c r="H1734" s="5">
        <v>29</v>
      </c>
      <c r="I1734" s="8">
        <f t="shared" si="342"/>
        <v>42.233516483516482</v>
      </c>
      <c r="K1734">
        <f t="shared" si="343"/>
        <v>83.098904109588972</v>
      </c>
      <c r="N1734" s="9"/>
      <c r="Q1734" s="9"/>
      <c r="T1734" s="9"/>
      <c r="W1734" s="9"/>
    </row>
    <row r="1735" spans="1:23">
      <c r="A1735" s="1">
        <v>20160929</v>
      </c>
      <c r="B1735" s="1">
        <v>200000</v>
      </c>
      <c r="C1735" s="1">
        <v>2457661.3220000002</v>
      </c>
      <c r="D1735" s="1">
        <v>2182.2429999999999</v>
      </c>
      <c r="E1735" s="1">
        <v>82.7</v>
      </c>
      <c r="F1735" s="1">
        <v>83</v>
      </c>
      <c r="G1735" s="8">
        <f t="shared" si="341"/>
        <v>83.104657534246499</v>
      </c>
      <c r="H1735" s="5">
        <v>14</v>
      </c>
      <c r="I1735" s="8">
        <f t="shared" si="342"/>
        <v>42.368131868131869</v>
      </c>
      <c r="K1735">
        <f t="shared" si="343"/>
        <v>83.104657534246499</v>
      </c>
      <c r="N1735" s="9"/>
      <c r="Q1735" s="9"/>
      <c r="T1735" s="9"/>
      <c r="W1735" s="9"/>
    </row>
    <row r="1736" spans="1:23">
      <c r="A1736" s="1">
        <v>20160930</v>
      </c>
      <c r="B1736" s="1">
        <v>200000</v>
      </c>
      <c r="C1736" s="1">
        <v>2457662.3220000002</v>
      </c>
      <c r="D1736" s="1">
        <v>2182.2800000000002</v>
      </c>
      <c r="E1736" s="1">
        <v>80.599999999999994</v>
      </c>
      <c r="F1736" s="1">
        <v>80.8</v>
      </c>
      <c r="G1736" s="8">
        <f t="shared" si="341"/>
        <v>83.128767123287602</v>
      </c>
      <c r="H1736" s="5">
        <v>11</v>
      </c>
      <c r="I1736" s="8">
        <f t="shared" si="342"/>
        <v>42.494505494505496</v>
      </c>
      <c r="K1736">
        <f t="shared" si="343"/>
        <v>83.128767123287602</v>
      </c>
      <c r="N1736" s="9"/>
      <c r="Q1736" s="9"/>
      <c r="T1736" s="9"/>
      <c r="W1736" s="9"/>
    </row>
    <row r="1737" spans="1:23">
      <c r="A1737" s="1">
        <v>20161001</v>
      </c>
      <c r="B1737" s="1">
        <v>200000</v>
      </c>
      <c r="C1737" s="1">
        <v>2457663.3220000002</v>
      </c>
      <c r="D1737" s="1">
        <v>2182.3159999999998</v>
      </c>
      <c r="E1737" s="1">
        <v>81</v>
      </c>
      <c r="F1737" s="1">
        <v>81.2</v>
      </c>
      <c r="G1737" s="8">
        <f t="shared" si="341"/>
        <v>83.16904109589035</v>
      </c>
      <c r="H1737" s="5">
        <v>35</v>
      </c>
      <c r="I1737" s="8">
        <f t="shared" si="342"/>
        <v>42.64835164835165</v>
      </c>
      <c r="K1737">
        <f t="shared" si="343"/>
        <v>83.16904109589035</v>
      </c>
      <c r="N1737" s="9"/>
      <c r="Q1737" s="9"/>
      <c r="T1737" s="9"/>
      <c r="W1737" s="9"/>
    </row>
    <row r="1738" spans="1:23">
      <c r="A1738" s="1">
        <v>20161002</v>
      </c>
      <c r="B1738" s="1">
        <v>200000</v>
      </c>
      <c r="C1738" s="1">
        <v>2457664.3220000002</v>
      </c>
      <c r="D1738" s="1">
        <v>2182.3530000000001</v>
      </c>
      <c r="E1738" s="1">
        <v>82.3</v>
      </c>
      <c r="F1738" s="1">
        <v>82.4</v>
      </c>
      <c r="G1738" s="8">
        <f t="shared" si="341"/>
        <v>83.233972602739655</v>
      </c>
      <c r="H1738" s="5">
        <v>50</v>
      </c>
      <c r="I1738" s="8">
        <f t="shared" si="342"/>
        <v>42.876373626373628</v>
      </c>
      <c r="K1738">
        <f t="shared" si="343"/>
        <v>83.233972602739655</v>
      </c>
      <c r="N1738" s="9"/>
      <c r="Q1738" s="9"/>
      <c r="T1738" s="9"/>
      <c r="W1738" s="9"/>
    </row>
    <row r="1739" spans="1:23">
      <c r="A1739" s="1">
        <v>20161003</v>
      </c>
      <c r="B1739" s="1">
        <v>200000</v>
      </c>
      <c r="C1739" s="1">
        <v>2457665.3220000002</v>
      </c>
      <c r="D1739" s="1">
        <v>2182.39</v>
      </c>
      <c r="E1739" s="1">
        <v>87.8</v>
      </c>
      <c r="F1739" s="1">
        <v>87.9</v>
      </c>
      <c r="G1739" s="8">
        <f t="shared" si="341"/>
        <v>83.304109589041019</v>
      </c>
      <c r="H1739" s="5">
        <v>59</v>
      </c>
      <c r="I1739" s="8">
        <f t="shared" si="342"/>
        <v>42.950549450549453</v>
      </c>
      <c r="K1739">
        <f t="shared" si="343"/>
        <v>83.304109589041019</v>
      </c>
      <c r="N1739" s="9"/>
      <c r="Q1739" s="9"/>
      <c r="T1739" s="9"/>
      <c r="W1739" s="9"/>
    </row>
    <row r="1740" spans="1:23">
      <c r="A1740" s="1">
        <v>20161004</v>
      </c>
      <c r="B1740" s="1">
        <v>200000</v>
      </c>
      <c r="C1740" s="1">
        <v>2457666.3220000002</v>
      </c>
      <c r="D1740" s="1">
        <v>2182.4259999999999</v>
      </c>
      <c r="E1740" s="1">
        <v>93.1</v>
      </c>
      <c r="F1740" s="1">
        <v>93.1</v>
      </c>
      <c r="G1740" s="8">
        <f t="shared" si="341"/>
        <v>83.332602739725957</v>
      </c>
      <c r="H1740" s="5">
        <v>64</v>
      </c>
      <c r="I1740" s="8">
        <f t="shared" si="342"/>
        <v>42.967032967032964</v>
      </c>
      <c r="K1740">
        <f t="shared" si="343"/>
        <v>83.332602739725957</v>
      </c>
      <c r="N1740" s="9"/>
      <c r="Q1740" s="9"/>
      <c r="T1740" s="9"/>
      <c r="W1740" s="9"/>
    </row>
    <row r="1741" spans="1:23">
      <c r="A1741" s="1">
        <v>20161005</v>
      </c>
      <c r="B1741" s="1">
        <v>200000</v>
      </c>
      <c r="C1741" s="1">
        <v>2457667.3220000002</v>
      </c>
      <c r="D1741" s="1">
        <v>2182.4630000000002</v>
      </c>
      <c r="E1741" s="1">
        <v>99.3</v>
      </c>
      <c r="F1741" s="1">
        <v>99.3</v>
      </c>
      <c r="G1741" s="8">
        <f t="shared" si="341"/>
        <v>83.335890410958854</v>
      </c>
      <c r="H1741" s="5">
        <v>66</v>
      </c>
      <c r="I1741" s="8">
        <f t="shared" si="342"/>
        <v>42.917582417582416</v>
      </c>
      <c r="K1741">
        <f t="shared" si="343"/>
        <v>83.335890410958854</v>
      </c>
      <c r="N1741" s="9"/>
      <c r="Q1741" s="9"/>
      <c r="T1741" s="9"/>
      <c r="W1741" s="9"/>
    </row>
    <row r="1742" spans="1:23">
      <c r="A1742" s="1">
        <v>20161006</v>
      </c>
      <c r="B1742" s="1">
        <v>200000</v>
      </c>
      <c r="C1742" s="1">
        <v>2457668.3220000002</v>
      </c>
      <c r="D1742" s="1">
        <v>2182.5</v>
      </c>
      <c r="E1742" s="1">
        <v>101.5</v>
      </c>
      <c r="F1742" s="1">
        <v>101.4</v>
      </c>
      <c r="G1742" s="8">
        <f t="shared" si="341"/>
        <v>83.304657534246502</v>
      </c>
      <c r="H1742" s="5">
        <v>69</v>
      </c>
      <c r="I1742" s="8">
        <f t="shared" si="342"/>
        <v>42.917582417582416</v>
      </c>
      <c r="K1742">
        <f t="shared" si="343"/>
        <v>83.304657534246502</v>
      </c>
      <c r="N1742" s="9"/>
      <c r="Q1742" s="9"/>
      <c r="T1742" s="9"/>
      <c r="W1742" s="9"/>
    </row>
    <row r="1743" spans="1:23">
      <c r="A1743" s="1">
        <v>20161007</v>
      </c>
      <c r="B1743" s="1">
        <v>200000</v>
      </c>
      <c r="C1743" s="1">
        <v>2457669.3220000002</v>
      </c>
      <c r="D1743" s="1">
        <v>2182.5360000000001</v>
      </c>
      <c r="E1743" s="1">
        <v>104.2</v>
      </c>
      <c r="F1743" s="1">
        <v>104</v>
      </c>
      <c r="G1743" s="8">
        <f t="shared" si="341"/>
        <v>83.254246575342393</v>
      </c>
      <c r="H1743" s="5">
        <v>63</v>
      </c>
      <c r="I1743" s="8">
        <f t="shared" si="342"/>
        <v>42.818681318681321</v>
      </c>
      <c r="K1743">
        <f t="shared" si="343"/>
        <v>83.254246575342393</v>
      </c>
      <c r="N1743" s="9"/>
      <c r="Q1743" s="9"/>
      <c r="T1743" s="9"/>
      <c r="W1743" s="9"/>
    </row>
    <row r="1744" spans="1:23">
      <c r="A1744" s="1">
        <v>20161008</v>
      </c>
      <c r="B1744" s="1">
        <v>200000</v>
      </c>
      <c r="C1744" s="1">
        <v>2457670.3220000002</v>
      </c>
      <c r="D1744" s="1">
        <v>2182.5729999999999</v>
      </c>
      <c r="E1744" s="1">
        <v>104.3</v>
      </c>
      <c r="F1744" s="1">
        <v>104.1</v>
      </c>
      <c r="G1744" s="8">
        <f t="shared" si="341"/>
        <v>83.184931506849239</v>
      </c>
      <c r="H1744" s="5">
        <v>63</v>
      </c>
      <c r="I1744" s="8">
        <f t="shared" si="342"/>
        <v>42.747252747252745</v>
      </c>
      <c r="K1744">
        <f t="shared" si="343"/>
        <v>83.184931506849239</v>
      </c>
      <c r="N1744" s="9"/>
      <c r="Q1744" s="9"/>
      <c r="T1744" s="9"/>
      <c r="W1744" s="9"/>
    </row>
    <row r="1745" spans="1:23">
      <c r="A1745" s="1">
        <v>20161009</v>
      </c>
      <c r="B1745" s="1">
        <v>200000</v>
      </c>
      <c r="C1745" s="1">
        <v>2457671.3220000002</v>
      </c>
      <c r="D1745" s="1">
        <v>2182.61</v>
      </c>
      <c r="E1745" s="1">
        <v>104.5</v>
      </c>
      <c r="F1745" s="1">
        <v>104.2</v>
      </c>
      <c r="G1745" s="8">
        <f t="shared" si="341"/>
        <v>83.099452054794455</v>
      </c>
      <c r="H1745" s="5">
        <v>69</v>
      </c>
      <c r="I1745" s="8">
        <f t="shared" si="342"/>
        <v>42.664835164835168</v>
      </c>
      <c r="K1745">
        <f t="shared" si="343"/>
        <v>83.099452054794455</v>
      </c>
      <c r="N1745" s="9"/>
      <c r="Q1745" s="9"/>
      <c r="T1745" s="9"/>
      <c r="W1745" s="9"/>
    </row>
    <row r="1746" spans="1:23">
      <c r="A1746" s="1">
        <v>20161010</v>
      </c>
      <c r="B1746" s="1">
        <v>200000</v>
      </c>
      <c r="C1746" s="1">
        <v>2457672.3220000002</v>
      </c>
      <c r="D1746" s="1">
        <v>2182.6460000000002</v>
      </c>
      <c r="E1746" s="1">
        <v>102</v>
      </c>
      <c r="F1746" s="1">
        <v>101.6</v>
      </c>
      <c r="G1746" s="8">
        <f t="shared" si="341"/>
        <v>82.998904109588977</v>
      </c>
      <c r="H1746" s="5">
        <v>69</v>
      </c>
      <c r="I1746" s="8">
        <f t="shared" si="342"/>
        <v>42.574175824175825</v>
      </c>
      <c r="K1746">
        <f t="shared" si="343"/>
        <v>82.998904109588977</v>
      </c>
      <c r="N1746" s="9"/>
      <c r="Q1746" s="9"/>
      <c r="T1746" s="9"/>
      <c r="W1746" s="9"/>
    </row>
    <row r="1747" spans="1:23">
      <c r="A1747" s="1">
        <v>20161011</v>
      </c>
      <c r="B1747" s="1">
        <v>200000</v>
      </c>
      <c r="C1747" s="1">
        <v>2457673.3220000002</v>
      </c>
      <c r="D1747" s="1">
        <v>2182.683</v>
      </c>
      <c r="E1747" s="1">
        <v>99.2</v>
      </c>
      <c r="F1747" s="1">
        <v>98.8</v>
      </c>
      <c r="G1747" s="8">
        <f t="shared" si="341"/>
        <v>82.88301369863008</v>
      </c>
      <c r="H1747" s="5">
        <v>74</v>
      </c>
      <c r="I1747" s="8">
        <f t="shared" si="342"/>
        <v>42.494505494505496</v>
      </c>
      <c r="K1747">
        <f t="shared" si="343"/>
        <v>82.88301369863008</v>
      </c>
      <c r="N1747" s="9"/>
      <c r="Q1747" s="9"/>
      <c r="T1747" s="9"/>
      <c r="W1747" s="9"/>
    </row>
    <row r="1748" spans="1:23">
      <c r="A1748" s="1">
        <v>20161012</v>
      </c>
      <c r="B1748" s="1">
        <v>200000</v>
      </c>
      <c r="C1748" s="1">
        <v>2457674.3220000002</v>
      </c>
      <c r="D1748" s="1">
        <v>2182.7199999999998</v>
      </c>
      <c r="E1748" s="1">
        <v>97.6</v>
      </c>
      <c r="F1748" s="1">
        <v>97.2</v>
      </c>
      <c r="G1748" s="8">
        <f t="shared" si="341"/>
        <v>82.774794520547886</v>
      </c>
      <c r="H1748" s="5">
        <v>43</v>
      </c>
      <c r="I1748" s="8">
        <f t="shared" si="342"/>
        <v>42.359890109890109</v>
      </c>
      <c r="K1748">
        <f t="shared" si="343"/>
        <v>82.774794520547886</v>
      </c>
      <c r="N1748" s="9"/>
      <c r="Q1748" s="9"/>
      <c r="T1748" s="9"/>
      <c r="W1748" s="9"/>
    </row>
    <row r="1749" spans="1:23">
      <c r="A1749" s="1">
        <v>20161013</v>
      </c>
      <c r="B1749" s="1">
        <v>200000</v>
      </c>
      <c r="C1749" s="1">
        <v>2457675.3220000002</v>
      </c>
      <c r="D1749" s="1">
        <v>2182.7559999999999</v>
      </c>
      <c r="E1749" s="1">
        <v>95.3</v>
      </c>
      <c r="F1749" s="1">
        <v>94.8</v>
      </c>
      <c r="G1749" s="8">
        <f t="shared" si="341"/>
        <v>82.679178082191726</v>
      </c>
      <c r="H1749" s="5">
        <v>42</v>
      </c>
      <c r="I1749" s="8">
        <f t="shared" si="342"/>
        <v>42.217032967032964</v>
      </c>
      <c r="K1749">
        <f t="shared" si="343"/>
        <v>82.679178082191726</v>
      </c>
      <c r="N1749" s="9"/>
      <c r="Q1749" s="9"/>
      <c r="T1749" s="9"/>
      <c r="W1749" s="9"/>
    </row>
    <row r="1750" spans="1:23">
      <c r="A1750" s="1">
        <v>20161014</v>
      </c>
      <c r="B1750" s="1">
        <v>200000</v>
      </c>
      <c r="C1750" s="1">
        <v>2457676.3220000002</v>
      </c>
      <c r="D1750" s="1">
        <v>2182.7930000000001</v>
      </c>
      <c r="E1750" s="1">
        <v>92.8</v>
      </c>
      <c r="F1750" s="1">
        <v>92.3</v>
      </c>
      <c r="G1750" s="8">
        <f t="shared" si="341"/>
        <v>82.573698630136931</v>
      </c>
      <c r="H1750" s="5">
        <v>41</v>
      </c>
      <c r="I1750" s="8">
        <f t="shared" si="342"/>
        <v>42.043956043956044</v>
      </c>
      <c r="K1750">
        <f t="shared" si="343"/>
        <v>82.573698630136931</v>
      </c>
      <c r="N1750" s="9"/>
      <c r="Q1750" s="9"/>
      <c r="T1750" s="9"/>
      <c r="W1750" s="9"/>
    </row>
    <row r="1751" spans="1:23">
      <c r="A1751" s="1">
        <v>20161015</v>
      </c>
      <c r="B1751" s="1">
        <v>200000</v>
      </c>
      <c r="C1751" s="1">
        <v>2457677.3220000002</v>
      </c>
      <c r="D1751" s="1">
        <v>2182.83</v>
      </c>
      <c r="E1751" s="1">
        <v>84.9</v>
      </c>
      <c r="F1751" s="1">
        <v>84.4</v>
      </c>
      <c r="G1751" s="8">
        <f t="shared" si="341"/>
        <v>82.464931506849254</v>
      </c>
      <c r="H1751" s="5">
        <v>36</v>
      </c>
      <c r="I1751" s="8">
        <f t="shared" si="342"/>
        <v>41.89835164835165</v>
      </c>
      <c r="K1751">
        <f t="shared" si="343"/>
        <v>82.464931506849254</v>
      </c>
      <c r="N1751" s="9"/>
      <c r="Q1751" s="9"/>
      <c r="T1751" s="9"/>
      <c r="W1751" s="9"/>
    </row>
    <row r="1752" spans="1:23">
      <c r="A1752" s="1">
        <v>20161016</v>
      </c>
      <c r="B1752" s="1">
        <v>200000</v>
      </c>
      <c r="C1752" s="1">
        <v>2457678.3220000002</v>
      </c>
      <c r="D1752" s="1">
        <v>2182.866</v>
      </c>
      <c r="E1752" s="1">
        <v>80.900000000000006</v>
      </c>
      <c r="F1752" s="1">
        <v>80.400000000000006</v>
      </c>
      <c r="G1752" s="8">
        <f t="shared" si="341"/>
        <v>82.368219178082128</v>
      </c>
      <c r="H1752" s="5">
        <v>37</v>
      </c>
      <c r="I1752" s="8">
        <f t="shared" si="342"/>
        <v>41.739010989010985</v>
      </c>
      <c r="K1752">
        <f t="shared" si="343"/>
        <v>82.368219178082128</v>
      </c>
      <c r="N1752" s="9"/>
      <c r="Q1752" s="9"/>
      <c r="T1752" s="9"/>
      <c r="W1752" s="9"/>
    </row>
    <row r="1753" spans="1:23">
      <c r="A1753" s="1">
        <v>20161017</v>
      </c>
      <c r="B1753" s="1">
        <v>200000</v>
      </c>
      <c r="C1753" s="1">
        <v>2457679.3220000002</v>
      </c>
      <c r="D1753" s="1">
        <v>2182.9029999999998</v>
      </c>
      <c r="E1753" s="1">
        <v>76.2</v>
      </c>
      <c r="F1753" s="1">
        <v>75.599999999999994</v>
      </c>
      <c r="G1753" s="8">
        <f t="shared" si="341"/>
        <v>82.293972602739657</v>
      </c>
      <c r="H1753" s="5">
        <v>44</v>
      </c>
      <c r="I1753" s="8">
        <f t="shared" si="342"/>
        <v>41.684065934065934</v>
      </c>
      <c r="K1753">
        <f t="shared" si="343"/>
        <v>82.293972602739657</v>
      </c>
      <c r="N1753" s="9"/>
      <c r="Q1753" s="9"/>
      <c r="T1753" s="9"/>
      <c r="W1753" s="9"/>
    </row>
    <row r="1754" spans="1:23">
      <c r="A1754" s="1">
        <v>20161018</v>
      </c>
      <c r="B1754" s="1">
        <v>200000</v>
      </c>
      <c r="C1754" s="1">
        <v>2457680.3220000002</v>
      </c>
      <c r="D1754" s="1">
        <v>2182.94</v>
      </c>
      <c r="E1754" s="1">
        <v>77.400000000000006</v>
      </c>
      <c r="F1754" s="1">
        <v>76.8</v>
      </c>
      <c r="G1754" s="8">
        <f t="shared" si="341"/>
        <v>82.244931506849255</v>
      </c>
      <c r="H1754" s="5">
        <v>54</v>
      </c>
      <c r="I1754" s="8">
        <f t="shared" si="342"/>
        <v>41.640109890109891</v>
      </c>
      <c r="K1754">
        <f t="shared" si="343"/>
        <v>82.244931506849255</v>
      </c>
      <c r="N1754" s="9"/>
      <c r="Q1754" s="9"/>
      <c r="T1754" s="9"/>
      <c r="W1754" s="9"/>
    </row>
    <row r="1755" spans="1:23">
      <c r="A1755" s="1">
        <v>20161019</v>
      </c>
      <c r="B1755" s="1">
        <v>200000</v>
      </c>
      <c r="C1755" s="1">
        <v>2457681.3220000002</v>
      </c>
      <c r="D1755" s="1">
        <v>2182.9760000000001</v>
      </c>
      <c r="E1755" s="1">
        <v>76.5</v>
      </c>
      <c r="F1755" s="1">
        <v>75.8</v>
      </c>
      <c r="G1755" s="8">
        <f t="shared" si="341"/>
        <v>82.222191780821859</v>
      </c>
      <c r="H1755" s="5">
        <v>32</v>
      </c>
      <c r="I1755" s="8">
        <f t="shared" si="342"/>
        <v>41.609890109890109</v>
      </c>
      <c r="K1755">
        <f t="shared" si="343"/>
        <v>82.222191780821859</v>
      </c>
      <c r="N1755" s="9"/>
      <c r="Q1755" s="9"/>
      <c r="T1755" s="9"/>
      <c r="W1755" s="9"/>
    </row>
    <row r="1756" spans="1:23">
      <c r="A1756" s="1">
        <v>20161020</v>
      </c>
      <c r="B1756" s="1">
        <v>200000</v>
      </c>
      <c r="C1756" s="1">
        <v>2457682.3220000002</v>
      </c>
      <c r="D1756" s="1">
        <v>2183.0129999999999</v>
      </c>
      <c r="E1756" s="1">
        <v>74.7</v>
      </c>
      <c r="F1756" s="1">
        <v>74</v>
      </c>
      <c r="G1756" s="8">
        <f t="shared" si="341"/>
        <v>82.215068493150625</v>
      </c>
      <c r="H1756" s="5">
        <v>17</v>
      </c>
      <c r="I1756" s="8">
        <f t="shared" si="342"/>
        <v>41.634615384615387</v>
      </c>
      <c r="K1756">
        <f t="shared" si="343"/>
        <v>82.215068493150625</v>
      </c>
      <c r="N1756" s="9"/>
      <c r="Q1756" s="9"/>
      <c r="T1756" s="9"/>
      <c r="W1756" s="9"/>
    </row>
    <row r="1757" spans="1:23">
      <c r="A1757" s="1">
        <v>20161021</v>
      </c>
      <c r="B1757" s="1">
        <v>200000</v>
      </c>
      <c r="C1757" s="1">
        <v>2457683.3220000002</v>
      </c>
      <c r="D1757" s="1">
        <v>2183.0500000000002</v>
      </c>
      <c r="E1757" s="1">
        <v>77.8</v>
      </c>
      <c r="F1757" s="1">
        <v>77.099999999999994</v>
      </c>
      <c r="G1757" s="8">
        <f t="shared" si="341"/>
        <v>82.230410958904059</v>
      </c>
      <c r="H1757" s="5">
        <v>44</v>
      </c>
      <c r="I1757" s="8">
        <f t="shared" si="342"/>
        <v>41.681318681318679</v>
      </c>
      <c r="K1757">
        <f t="shared" si="343"/>
        <v>82.230410958904059</v>
      </c>
      <c r="N1757" s="9"/>
      <c r="Q1757" s="9"/>
      <c r="T1757" s="9"/>
      <c r="W1757" s="9"/>
    </row>
    <row r="1758" spans="1:23">
      <c r="A1758" s="1">
        <v>20161022</v>
      </c>
      <c r="B1758" s="1">
        <v>200000</v>
      </c>
      <c r="C1758" s="1">
        <v>2457684.3220000002</v>
      </c>
      <c r="D1758" s="1">
        <v>2183.0859999999998</v>
      </c>
      <c r="E1758" s="1">
        <v>77.5</v>
      </c>
      <c r="F1758" s="1">
        <v>76.7</v>
      </c>
      <c r="G1758" s="8">
        <f t="shared" si="341"/>
        <v>82.249589041095831</v>
      </c>
      <c r="H1758" s="5">
        <v>20</v>
      </c>
      <c r="I1758" s="8">
        <f t="shared" si="342"/>
        <v>41.659340659340657</v>
      </c>
      <c r="K1758">
        <f t="shared" si="343"/>
        <v>82.249589041095831</v>
      </c>
      <c r="N1758" s="9"/>
      <c r="Q1758" s="9"/>
      <c r="T1758" s="9"/>
      <c r="W1758" s="9"/>
    </row>
    <row r="1759" spans="1:23">
      <c r="A1759" s="1">
        <v>20161023</v>
      </c>
      <c r="B1759" s="1">
        <v>200000</v>
      </c>
      <c r="C1759" s="1">
        <v>2457685.3220000002</v>
      </c>
      <c r="D1759" s="1">
        <v>2183.123</v>
      </c>
      <c r="E1759" s="1">
        <v>76.8</v>
      </c>
      <c r="F1759" s="1">
        <v>76</v>
      </c>
      <c r="G1759" s="8">
        <f t="shared" si="341"/>
        <v>82.259999999999948</v>
      </c>
      <c r="H1759" s="5">
        <v>13</v>
      </c>
      <c r="I1759" s="8">
        <f t="shared" si="342"/>
        <v>41.637362637362635</v>
      </c>
      <c r="K1759">
        <f t="shared" si="343"/>
        <v>82.259999999999948</v>
      </c>
      <c r="N1759" s="9"/>
      <c r="Q1759" s="9"/>
      <c r="T1759" s="9"/>
      <c r="W1759" s="9"/>
    </row>
    <row r="1760" spans="1:23">
      <c r="A1760" s="1">
        <v>20161024</v>
      </c>
      <c r="B1760" s="1">
        <v>200000</v>
      </c>
      <c r="C1760" s="1">
        <v>2457686.3220000002</v>
      </c>
      <c r="D1760" s="1">
        <v>2183.16</v>
      </c>
      <c r="E1760" s="1">
        <v>75.3</v>
      </c>
      <c r="F1760" s="1">
        <v>74.5</v>
      </c>
      <c r="G1760" s="8">
        <f t="shared" si="341"/>
        <v>82.255342465753372</v>
      </c>
      <c r="H1760" s="5">
        <v>17</v>
      </c>
      <c r="I1760" s="8">
        <f t="shared" si="342"/>
        <v>41.516483516483518</v>
      </c>
      <c r="K1760">
        <f t="shared" si="343"/>
        <v>82.255342465753372</v>
      </c>
      <c r="N1760" s="9"/>
      <c r="Q1760" s="9"/>
      <c r="T1760" s="9"/>
      <c r="W1760" s="9"/>
    </row>
    <row r="1761" spans="1:23">
      <c r="A1761" s="1">
        <v>20161025</v>
      </c>
      <c r="B1761" s="1">
        <v>200000</v>
      </c>
      <c r="C1761" s="1">
        <v>2457687.3220000002</v>
      </c>
      <c r="D1761" s="1">
        <v>2183.1959999999999</v>
      </c>
      <c r="E1761" s="1">
        <v>77.8</v>
      </c>
      <c r="F1761" s="1">
        <v>76.900000000000006</v>
      </c>
      <c r="G1761" s="8">
        <f t="shared" si="341"/>
        <v>82.253698630136938</v>
      </c>
      <c r="H1761" s="5">
        <v>34</v>
      </c>
      <c r="I1761" s="8">
        <f t="shared" si="342"/>
        <v>41.453296703296701</v>
      </c>
      <c r="K1761">
        <f t="shared" si="343"/>
        <v>82.253698630136938</v>
      </c>
      <c r="N1761" s="9"/>
      <c r="Q1761" s="9"/>
      <c r="T1761" s="9"/>
      <c r="W1761" s="9"/>
    </row>
    <row r="1762" spans="1:23">
      <c r="A1762" s="1">
        <v>20161026</v>
      </c>
      <c r="B1762" s="1">
        <v>200000</v>
      </c>
      <c r="C1762" s="1">
        <v>2457688.3220000002</v>
      </c>
      <c r="D1762" s="1">
        <v>2183.2330000000002</v>
      </c>
      <c r="E1762" s="1">
        <v>78</v>
      </c>
      <c r="F1762" s="1">
        <v>77.099999999999994</v>
      </c>
      <c r="G1762" s="8">
        <f t="shared" si="341"/>
        <v>82.238082191780762</v>
      </c>
      <c r="H1762" s="5">
        <v>35</v>
      </c>
      <c r="I1762" s="8">
        <f t="shared" si="342"/>
        <v>41.302197802197803</v>
      </c>
      <c r="K1762">
        <f t="shared" si="343"/>
        <v>82.238082191780762</v>
      </c>
      <c r="N1762" s="9"/>
      <c r="Q1762" s="9"/>
      <c r="T1762" s="9"/>
      <c r="W1762" s="9"/>
    </row>
    <row r="1763" spans="1:23">
      <c r="A1763" s="1">
        <v>20161027</v>
      </c>
      <c r="B1763" s="1">
        <v>200000</v>
      </c>
      <c r="C1763" s="1">
        <v>2457689.3220000002</v>
      </c>
      <c r="D1763" s="1">
        <v>2183.27</v>
      </c>
      <c r="E1763" s="1">
        <v>78.900000000000006</v>
      </c>
      <c r="F1763" s="1">
        <v>77.8</v>
      </c>
      <c r="G1763" s="8">
        <f t="shared" si="341"/>
        <v>82.198356164383512</v>
      </c>
      <c r="H1763" s="5">
        <v>43</v>
      </c>
      <c r="I1763" s="8">
        <f t="shared" si="342"/>
        <v>41.134615384615387</v>
      </c>
      <c r="K1763">
        <f t="shared" si="343"/>
        <v>82.198356164383512</v>
      </c>
      <c r="N1763" s="9"/>
      <c r="Q1763" s="9"/>
      <c r="T1763" s="9"/>
      <c r="W1763" s="9"/>
    </row>
    <row r="1764" spans="1:23">
      <c r="A1764" s="1">
        <v>20161028</v>
      </c>
      <c r="B1764" s="1">
        <v>200000</v>
      </c>
      <c r="C1764" s="1">
        <v>2457690.3220000002</v>
      </c>
      <c r="D1764" s="1">
        <v>2183.306</v>
      </c>
      <c r="E1764" s="1">
        <v>79.2</v>
      </c>
      <c r="F1764" s="1">
        <v>78.2</v>
      </c>
      <c r="G1764" s="8">
        <f t="shared" si="341"/>
        <v>82.151232876712271</v>
      </c>
      <c r="H1764" s="5">
        <v>44</v>
      </c>
      <c r="I1764" s="8">
        <f t="shared" si="342"/>
        <v>40.991758241758241</v>
      </c>
      <c r="K1764">
        <f t="shared" si="343"/>
        <v>82.151232876712271</v>
      </c>
      <c r="N1764" s="9"/>
      <c r="Q1764" s="9"/>
      <c r="T1764" s="9"/>
      <c r="W1764" s="9"/>
    </row>
    <row r="1765" spans="1:23">
      <c r="A1765" s="1">
        <v>20161029</v>
      </c>
      <c r="B1765" s="1">
        <v>200000</v>
      </c>
      <c r="C1765" s="1">
        <v>2457691.3220000002</v>
      </c>
      <c r="D1765" s="1">
        <v>2183.3429999999998</v>
      </c>
      <c r="E1765" s="1">
        <v>79.099999999999994</v>
      </c>
      <c r="F1765" s="1">
        <v>78</v>
      </c>
      <c r="G1765" s="8">
        <f t="shared" si="341"/>
        <v>82.108493150684879</v>
      </c>
      <c r="H1765" s="5">
        <v>25</v>
      </c>
      <c r="I1765" s="8">
        <f t="shared" si="342"/>
        <v>40.780219780219781</v>
      </c>
      <c r="K1765">
        <f t="shared" si="343"/>
        <v>82.108493150684879</v>
      </c>
      <c r="N1765" s="9"/>
      <c r="Q1765" s="9"/>
      <c r="T1765" s="9"/>
      <c r="W1765" s="9"/>
    </row>
    <row r="1766" spans="1:23">
      <c r="A1766" s="1">
        <v>20161030</v>
      </c>
      <c r="B1766" s="1">
        <v>200000</v>
      </c>
      <c r="C1766" s="1">
        <v>2457692.3220000002</v>
      </c>
      <c r="D1766" s="1">
        <v>2183.38</v>
      </c>
      <c r="E1766" s="1">
        <v>76.2</v>
      </c>
      <c r="F1766" s="1">
        <v>75.099999999999994</v>
      </c>
      <c r="G1766" s="8">
        <f t="shared" si="341"/>
        <v>82.06246575342459</v>
      </c>
      <c r="H1766" s="5">
        <v>12</v>
      </c>
      <c r="I1766" s="8">
        <f t="shared" si="342"/>
        <v>40.552197802197803</v>
      </c>
      <c r="K1766">
        <f t="shared" si="343"/>
        <v>82.06246575342459</v>
      </c>
      <c r="N1766" s="9"/>
      <c r="Q1766" s="9"/>
      <c r="T1766" s="9"/>
      <c r="W1766" s="9"/>
    </row>
    <row r="1767" spans="1:23">
      <c r="A1767" s="1">
        <v>20161031</v>
      </c>
      <c r="B1767" s="1">
        <v>200000</v>
      </c>
      <c r="C1767" s="1">
        <v>2457693.3220000002</v>
      </c>
      <c r="D1767" s="1">
        <v>2183.4160000000002</v>
      </c>
      <c r="E1767" s="1">
        <v>76.7</v>
      </c>
      <c r="F1767" s="1">
        <v>75.5</v>
      </c>
      <c r="G1767" s="8">
        <f t="shared" si="341"/>
        <v>82.015342465753349</v>
      </c>
      <c r="H1767" s="5">
        <v>36</v>
      </c>
      <c r="I1767" s="8">
        <f t="shared" si="342"/>
        <v>40.368131868131869</v>
      </c>
      <c r="K1767">
        <f t="shared" si="343"/>
        <v>82.015342465753349</v>
      </c>
      <c r="N1767" s="9"/>
      <c r="Q1767" s="9"/>
      <c r="T1767" s="9"/>
      <c r="W1767" s="9"/>
    </row>
    <row r="1768" spans="1:23">
      <c r="A1768" s="1">
        <v>20161101</v>
      </c>
      <c r="B1768" s="1">
        <v>200000</v>
      </c>
      <c r="C1768" s="1">
        <v>2457694.3220000002</v>
      </c>
      <c r="D1768" s="1">
        <v>2183.453</v>
      </c>
      <c r="E1768" s="1">
        <v>76.5</v>
      </c>
      <c r="F1768" s="1">
        <v>75.400000000000006</v>
      </c>
      <c r="G1768" s="8">
        <f t="shared" si="341"/>
        <v>81.979999999999933</v>
      </c>
      <c r="H1768" s="5">
        <v>12</v>
      </c>
      <c r="I1768" s="8">
        <f t="shared" si="342"/>
        <v>40.206043956043956</v>
      </c>
      <c r="K1768">
        <f t="shared" si="343"/>
        <v>81.979999999999933</v>
      </c>
      <c r="N1768" s="9"/>
      <c r="Q1768" s="9"/>
      <c r="T1768" s="9"/>
      <c r="W1768" s="9"/>
    </row>
    <row r="1769" spans="1:23">
      <c r="A1769" s="1">
        <v>20161102</v>
      </c>
      <c r="B1769" s="1">
        <v>200000</v>
      </c>
      <c r="C1769" s="1">
        <v>2457695.3220000002</v>
      </c>
      <c r="D1769" s="1">
        <v>2183.4899999999998</v>
      </c>
      <c r="E1769" s="1">
        <v>76</v>
      </c>
      <c r="F1769" s="1">
        <v>74.8</v>
      </c>
      <c r="G1769" s="8">
        <f t="shared" si="341"/>
        <v>81.938082191780751</v>
      </c>
      <c r="H1769" s="5">
        <v>36</v>
      </c>
      <c r="I1769" s="8">
        <f t="shared" si="342"/>
        <v>40.030219780219781</v>
      </c>
      <c r="K1769">
        <f t="shared" si="343"/>
        <v>81.938082191780751</v>
      </c>
      <c r="N1769" s="9"/>
      <c r="Q1769" s="9"/>
      <c r="T1769" s="9"/>
      <c r="W1769" s="9"/>
    </row>
    <row r="1770" spans="1:23">
      <c r="A1770" s="1">
        <v>20161103</v>
      </c>
      <c r="B1770" s="1">
        <v>200000</v>
      </c>
      <c r="C1770" s="1">
        <v>2457696.3220000002</v>
      </c>
      <c r="D1770" s="1">
        <v>2183.5259999999998</v>
      </c>
      <c r="E1770" s="1">
        <v>75.599999999999994</v>
      </c>
      <c r="F1770" s="1">
        <v>74.400000000000006</v>
      </c>
      <c r="G1770" s="8">
        <f t="shared" si="341"/>
        <v>81.893698630136925</v>
      </c>
      <c r="H1770" s="5">
        <v>37</v>
      </c>
      <c r="I1770" s="8">
        <f t="shared" si="342"/>
        <v>39.895604395604394</v>
      </c>
      <c r="K1770">
        <f t="shared" si="343"/>
        <v>81.893698630136925</v>
      </c>
      <c r="N1770" s="9"/>
      <c r="Q1770" s="9"/>
      <c r="T1770" s="9"/>
      <c r="W1770" s="9"/>
    </row>
    <row r="1771" spans="1:23">
      <c r="A1771" s="1">
        <v>20161104</v>
      </c>
      <c r="B1771" s="1">
        <v>200000</v>
      </c>
      <c r="C1771" s="1">
        <v>2457697.3220000002</v>
      </c>
      <c r="D1771" s="1">
        <v>2183.5630000000001</v>
      </c>
      <c r="E1771" s="1">
        <v>76.7</v>
      </c>
      <c r="F1771" s="1">
        <v>75.400000000000006</v>
      </c>
      <c r="G1771" s="8">
        <f t="shared" si="341"/>
        <v>81.855616438356108</v>
      </c>
      <c r="H1771" s="5">
        <v>51</v>
      </c>
      <c r="I1771" s="8">
        <f t="shared" si="342"/>
        <v>39.829670329670328</v>
      </c>
      <c r="K1771">
        <f t="shared" si="343"/>
        <v>81.855616438356108</v>
      </c>
      <c r="N1771" s="9"/>
      <c r="Q1771" s="9"/>
      <c r="T1771" s="9"/>
      <c r="W1771" s="9"/>
    </row>
    <row r="1772" spans="1:23">
      <c r="A1772" s="1">
        <v>20161105</v>
      </c>
      <c r="B1772" s="1">
        <v>200000</v>
      </c>
      <c r="C1772" s="1">
        <v>2457698.3220000002</v>
      </c>
      <c r="D1772" s="1">
        <v>2183.6</v>
      </c>
      <c r="E1772" s="1">
        <v>76.7</v>
      </c>
      <c r="F1772" s="1">
        <v>75.3</v>
      </c>
      <c r="G1772" s="8">
        <f t="shared" si="341"/>
        <v>81.808767123287609</v>
      </c>
      <c r="H1772" s="5">
        <v>24</v>
      </c>
      <c r="I1772" s="8">
        <f t="shared" si="342"/>
        <v>39.769230769230766</v>
      </c>
      <c r="K1772">
        <f t="shared" si="343"/>
        <v>81.808767123287609</v>
      </c>
      <c r="N1772" s="9"/>
      <c r="Q1772" s="9"/>
      <c r="T1772" s="9"/>
      <c r="W1772" s="9"/>
    </row>
    <row r="1773" spans="1:23">
      <c r="A1773" s="1">
        <v>20161106</v>
      </c>
      <c r="B1773" s="1">
        <v>200000</v>
      </c>
      <c r="C1773" s="1">
        <v>2457699.3220000002</v>
      </c>
      <c r="D1773" s="1">
        <v>2183.636</v>
      </c>
      <c r="E1773" s="1">
        <v>76.2</v>
      </c>
      <c r="F1773" s="1">
        <v>74.900000000000006</v>
      </c>
      <c r="G1773" s="8">
        <f t="shared" si="341"/>
        <v>81.763013698630076</v>
      </c>
      <c r="H1773" s="5">
        <v>23</v>
      </c>
      <c r="I1773" s="8">
        <f t="shared" si="342"/>
        <v>39.700549450549453</v>
      </c>
      <c r="K1773">
        <f t="shared" si="343"/>
        <v>81.763013698630076</v>
      </c>
      <c r="N1773" s="9"/>
      <c r="Q1773" s="9"/>
      <c r="T1773" s="9"/>
    </row>
    <row r="1774" spans="1:23">
      <c r="A1774" s="1">
        <v>20161107</v>
      </c>
      <c r="B1774" s="1">
        <v>200000</v>
      </c>
      <c r="C1774" s="1">
        <v>2457700.3220000002</v>
      </c>
      <c r="D1774" s="1">
        <v>2183.6729999999998</v>
      </c>
      <c r="E1774" s="1">
        <v>76.5</v>
      </c>
      <c r="F1774" s="1">
        <v>75.099999999999994</v>
      </c>
      <c r="G1774" s="8">
        <f t="shared" si="341"/>
        <v>81.725205479452001</v>
      </c>
      <c r="H1774" s="5">
        <v>11</v>
      </c>
      <c r="I1774" s="8">
        <f t="shared" si="342"/>
        <v>39.568681318681321</v>
      </c>
      <c r="K1774">
        <f t="shared" si="343"/>
        <v>81.725205479452001</v>
      </c>
      <c r="N1774" s="9"/>
      <c r="Q1774" s="9"/>
      <c r="T1774" s="9"/>
    </row>
    <row r="1775" spans="1:23">
      <c r="A1775" s="1">
        <v>20161108</v>
      </c>
      <c r="B1775" s="1">
        <v>200000</v>
      </c>
      <c r="C1775" s="1">
        <v>2457701.3220000002</v>
      </c>
      <c r="D1775" s="1">
        <v>2183.71</v>
      </c>
      <c r="E1775" s="1">
        <v>76.900000000000006</v>
      </c>
      <c r="F1775" s="1">
        <v>75.400000000000006</v>
      </c>
      <c r="G1775" s="8">
        <f t="shared" si="341"/>
        <v>81.670410958904043</v>
      </c>
      <c r="H1775" s="5">
        <v>11</v>
      </c>
      <c r="I1775" s="8">
        <f t="shared" si="342"/>
        <v>39.340659340659343</v>
      </c>
      <c r="K1775">
        <f t="shared" si="343"/>
        <v>81.670410958904043</v>
      </c>
      <c r="N1775" s="9"/>
      <c r="Q1775" s="9"/>
      <c r="T1775" s="9"/>
    </row>
    <row r="1776" spans="1:23">
      <c r="A1776" s="1">
        <v>20161109</v>
      </c>
      <c r="B1776" s="1">
        <v>200000</v>
      </c>
      <c r="C1776" s="1">
        <v>2457702.3220000002</v>
      </c>
      <c r="D1776" s="1">
        <v>2183.7460000000001</v>
      </c>
      <c r="E1776" s="1">
        <v>79.900000000000006</v>
      </c>
      <c r="F1776" s="1">
        <v>78.3</v>
      </c>
      <c r="G1776" s="8">
        <f t="shared" si="341"/>
        <v>81.613972602739679</v>
      </c>
      <c r="H1776" s="5">
        <v>38</v>
      </c>
      <c r="I1776" s="8">
        <f t="shared" si="342"/>
        <v>39.10164835164835</v>
      </c>
      <c r="K1776">
        <f t="shared" si="343"/>
        <v>81.613972602739679</v>
      </c>
      <c r="N1776" s="9"/>
      <c r="Q1776" s="9"/>
      <c r="T1776" s="9"/>
    </row>
    <row r="1777" spans="1:20">
      <c r="A1777" s="1">
        <v>20161110</v>
      </c>
      <c r="B1777" s="1">
        <v>200000</v>
      </c>
      <c r="C1777" s="1">
        <v>2457703.3220000002</v>
      </c>
      <c r="D1777" s="1">
        <v>2183.7829999999999</v>
      </c>
      <c r="E1777" s="1">
        <v>80.2</v>
      </c>
      <c r="F1777" s="1">
        <v>78.599999999999994</v>
      </c>
      <c r="G1777" s="8">
        <f t="shared" si="341"/>
        <v>81.544657534246525</v>
      </c>
      <c r="H1777" s="5">
        <v>37</v>
      </c>
      <c r="I1777" s="8">
        <f t="shared" si="342"/>
        <v>38.884615384615387</v>
      </c>
      <c r="K1777">
        <f t="shared" si="343"/>
        <v>81.544657534246525</v>
      </c>
      <c r="N1777" s="9"/>
      <c r="Q1777" s="9"/>
      <c r="T1777" s="9"/>
    </row>
    <row r="1778" spans="1:20">
      <c r="A1778" s="1">
        <v>20161111</v>
      </c>
      <c r="B1778" s="1">
        <v>200000</v>
      </c>
      <c r="C1778" s="1">
        <v>2457704.3220000002</v>
      </c>
      <c r="D1778" s="1">
        <v>2183.8200000000002</v>
      </c>
      <c r="E1778" s="1">
        <v>78.400000000000006</v>
      </c>
      <c r="F1778" s="1">
        <v>76.8</v>
      </c>
      <c r="G1778" s="8">
        <f t="shared" si="341"/>
        <v>81.480273972602689</v>
      </c>
      <c r="H1778" s="5">
        <v>26</v>
      </c>
      <c r="I1778" s="8">
        <f t="shared" si="342"/>
        <v>38.678571428571431</v>
      </c>
      <c r="K1778">
        <f t="shared" si="343"/>
        <v>81.480273972602689</v>
      </c>
      <c r="N1778" s="9"/>
      <c r="Q1778" s="9"/>
      <c r="T1778" s="9"/>
    </row>
    <row r="1779" spans="1:20">
      <c r="A1779" s="1">
        <v>20161112</v>
      </c>
      <c r="B1779" s="1">
        <v>200000</v>
      </c>
      <c r="C1779" s="1">
        <v>2457705.3220000002</v>
      </c>
      <c r="D1779" s="1">
        <v>2183.8560000000002</v>
      </c>
      <c r="E1779" s="1">
        <v>78.400000000000006</v>
      </c>
      <c r="F1779" s="1">
        <v>76.8</v>
      </c>
      <c r="G1779" s="8">
        <f t="shared" si="341"/>
        <v>81.415890410958866</v>
      </c>
      <c r="H1779" s="5">
        <v>37</v>
      </c>
      <c r="I1779" s="8">
        <f t="shared" si="342"/>
        <v>38.412087912087912</v>
      </c>
      <c r="K1779">
        <f t="shared" si="343"/>
        <v>81.415890410958866</v>
      </c>
      <c r="N1779" s="9"/>
      <c r="Q1779" s="9"/>
      <c r="T1779" s="9"/>
    </row>
    <row r="1780" spans="1:20">
      <c r="A1780" s="1">
        <v>20161113</v>
      </c>
      <c r="B1780" s="1">
        <v>200000</v>
      </c>
      <c r="C1780" s="1">
        <v>2457706.3220000002</v>
      </c>
      <c r="D1780" s="1">
        <v>2183.893</v>
      </c>
      <c r="E1780" s="1">
        <v>77.8</v>
      </c>
      <c r="F1780" s="1">
        <v>76.2</v>
      </c>
      <c r="G1780" s="8">
        <f t="shared" si="341"/>
        <v>81.331780821917761</v>
      </c>
      <c r="H1780" s="5">
        <v>31</v>
      </c>
      <c r="I1780" s="8">
        <f t="shared" si="342"/>
        <v>38.170329670329672</v>
      </c>
      <c r="K1780">
        <f t="shared" si="343"/>
        <v>81.331780821917761</v>
      </c>
      <c r="N1780" s="9"/>
      <c r="Q1780" s="9"/>
      <c r="T1780" s="9"/>
    </row>
    <row r="1781" spans="1:20">
      <c r="A1781" s="1">
        <v>20161114</v>
      </c>
      <c r="B1781" s="1">
        <v>200000</v>
      </c>
      <c r="C1781" s="1">
        <v>2457707.3220000002</v>
      </c>
      <c r="D1781" s="1">
        <v>2183.9299999999998</v>
      </c>
      <c r="E1781" s="1">
        <v>77.3</v>
      </c>
      <c r="F1781" s="1">
        <v>75.599999999999994</v>
      </c>
      <c r="G1781" s="8">
        <f t="shared" si="341"/>
        <v>81.239999999999966</v>
      </c>
      <c r="H1781" s="5">
        <v>31</v>
      </c>
      <c r="I1781" s="8">
        <f t="shared" si="342"/>
        <v>37.967032967032964</v>
      </c>
      <c r="K1781">
        <f t="shared" si="343"/>
        <v>81.239999999999966</v>
      </c>
      <c r="N1781" s="9"/>
      <c r="Q1781" s="9"/>
      <c r="T1781" s="9"/>
    </row>
    <row r="1782" spans="1:20">
      <c r="A1782" s="1">
        <v>20161115</v>
      </c>
      <c r="B1782" s="1">
        <v>200000</v>
      </c>
      <c r="C1782" s="1">
        <v>2457708.3220000002</v>
      </c>
      <c r="D1782" s="1">
        <v>2183.9659999999999</v>
      </c>
      <c r="E1782" s="1">
        <v>76.5</v>
      </c>
      <c r="F1782" s="1">
        <v>74.900000000000006</v>
      </c>
      <c r="G1782" s="8">
        <f t="shared" si="341"/>
        <v>81.155616438356134</v>
      </c>
      <c r="H1782" s="5">
        <v>63</v>
      </c>
      <c r="I1782" s="8">
        <f t="shared" si="342"/>
        <v>37.793956043956044</v>
      </c>
      <c r="K1782">
        <f t="shared" si="343"/>
        <v>81.155616438356134</v>
      </c>
      <c r="N1782" s="9"/>
      <c r="Q1782" s="9"/>
      <c r="T1782" s="9"/>
    </row>
    <row r="1783" spans="1:20">
      <c r="A1783" s="1">
        <v>20161116</v>
      </c>
      <c r="B1783" s="1">
        <v>200000</v>
      </c>
      <c r="C1783" s="1">
        <v>2457709.3220000002</v>
      </c>
      <c r="D1783" s="1">
        <v>2184.0030000000002</v>
      </c>
      <c r="E1783" s="1">
        <v>80.900000000000006</v>
      </c>
      <c r="F1783" s="1">
        <v>79.099999999999994</v>
      </c>
      <c r="G1783" s="8">
        <f t="shared" si="341"/>
        <v>81.066575342465711</v>
      </c>
      <c r="H1783" s="5">
        <v>42</v>
      </c>
      <c r="I1783" s="8">
        <f t="shared" si="342"/>
        <v>37.741758241758241</v>
      </c>
      <c r="K1783">
        <f t="shared" si="343"/>
        <v>81.066575342465711</v>
      </c>
      <c r="N1783" s="9"/>
      <c r="Q1783" s="9"/>
      <c r="T1783" s="9"/>
    </row>
    <row r="1784" spans="1:20">
      <c r="A1784" s="1">
        <v>20161117</v>
      </c>
      <c r="B1784" s="1">
        <v>200000</v>
      </c>
      <c r="C1784" s="1">
        <v>2457710.3220000002</v>
      </c>
      <c r="D1784" s="1">
        <v>2184.04</v>
      </c>
      <c r="E1784" s="1">
        <v>78.599999999999994</v>
      </c>
      <c r="F1784" s="1">
        <v>76.8</v>
      </c>
      <c r="G1784" s="8">
        <f t="shared" ref="G1784:G1847" si="344">AVERAGE(F1602:F1966)</f>
        <v>80.982191780821879</v>
      </c>
      <c r="H1784" s="5">
        <v>43</v>
      </c>
      <c r="I1784" s="8">
        <f t="shared" ref="I1784:I1847" si="345">AVERAGE(H1602:H1966)</f>
        <v>37.609890109890109</v>
      </c>
      <c r="K1784">
        <f t="shared" ref="K1784:K1847" si="346">G1784</f>
        <v>80.982191780821879</v>
      </c>
      <c r="N1784" s="9"/>
      <c r="Q1784" s="9"/>
      <c r="T1784" s="9"/>
    </row>
    <row r="1785" spans="1:20">
      <c r="A1785" s="1">
        <v>20161118</v>
      </c>
      <c r="B1785" s="1">
        <v>200000</v>
      </c>
      <c r="C1785" s="1">
        <v>2457711.3220000002</v>
      </c>
      <c r="D1785" s="1">
        <v>2184.076</v>
      </c>
      <c r="E1785" s="1">
        <v>77.599999999999994</v>
      </c>
      <c r="F1785" s="1">
        <v>75.8</v>
      </c>
      <c r="G1785" s="8">
        <f t="shared" si="344"/>
        <v>80.90767123287668</v>
      </c>
      <c r="H1785" s="5">
        <v>26</v>
      </c>
      <c r="I1785" s="8">
        <f t="shared" si="345"/>
        <v>37.489010989010985</v>
      </c>
      <c r="K1785">
        <f t="shared" si="346"/>
        <v>80.90767123287668</v>
      </c>
      <c r="N1785" s="9"/>
      <c r="Q1785" s="9"/>
      <c r="T1785" s="9"/>
    </row>
    <row r="1786" spans="1:20">
      <c r="A1786" s="1">
        <v>20161119</v>
      </c>
      <c r="B1786" s="1">
        <v>200000</v>
      </c>
      <c r="C1786" s="1">
        <v>2457712.3220000002</v>
      </c>
      <c r="D1786" s="1">
        <v>2184.1129999999998</v>
      </c>
      <c r="E1786" s="1">
        <v>76.8</v>
      </c>
      <c r="F1786" s="1">
        <v>74.900000000000006</v>
      </c>
      <c r="G1786" s="8">
        <f t="shared" si="344"/>
        <v>80.831506849315033</v>
      </c>
      <c r="H1786" s="5">
        <v>13</v>
      </c>
      <c r="I1786" s="8">
        <f t="shared" si="345"/>
        <v>37.445054945054942</v>
      </c>
      <c r="K1786">
        <f t="shared" si="346"/>
        <v>80.831506849315033</v>
      </c>
      <c r="N1786" s="9"/>
      <c r="Q1786" s="9"/>
      <c r="T1786" s="9"/>
    </row>
    <row r="1787" spans="1:20">
      <c r="A1787" s="1">
        <v>20161120</v>
      </c>
      <c r="B1787" s="1">
        <v>200000</v>
      </c>
      <c r="C1787" s="1">
        <v>2457713.3220000002</v>
      </c>
      <c r="D1787" s="1">
        <v>2184.15</v>
      </c>
      <c r="E1787" s="1">
        <v>76.400000000000006</v>
      </c>
      <c r="F1787" s="1">
        <v>74.599999999999994</v>
      </c>
      <c r="G1787" s="8">
        <f t="shared" si="344"/>
        <v>80.763287671232831</v>
      </c>
      <c r="H1787" s="5">
        <v>12</v>
      </c>
      <c r="I1787" s="8">
        <f t="shared" si="345"/>
        <v>37.458791208791212</v>
      </c>
      <c r="K1787">
        <f t="shared" si="346"/>
        <v>80.763287671232831</v>
      </c>
      <c r="N1787" s="9"/>
      <c r="Q1787" s="9"/>
      <c r="T1787" s="9"/>
    </row>
    <row r="1788" spans="1:20">
      <c r="A1788" s="1">
        <v>20161121</v>
      </c>
      <c r="B1788" s="1">
        <v>200000</v>
      </c>
      <c r="C1788" s="1">
        <v>2457714.3220000002</v>
      </c>
      <c r="D1788" s="1">
        <v>2184.1860000000001</v>
      </c>
      <c r="E1788" s="1">
        <v>75</v>
      </c>
      <c r="F1788" s="1">
        <v>73.099999999999994</v>
      </c>
      <c r="G1788" s="8">
        <f t="shared" si="344"/>
        <v>80.698904109588995</v>
      </c>
      <c r="H1788" s="5">
        <v>0</v>
      </c>
      <c r="I1788" s="8">
        <f t="shared" si="345"/>
        <v>37.530219780219781</v>
      </c>
      <c r="K1788">
        <f t="shared" si="346"/>
        <v>80.698904109588995</v>
      </c>
      <c r="N1788" s="9"/>
      <c r="Q1788" s="9"/>
      <c r="T1788" s="9"/>
    </row>
    <row r="1789" spans="1:20">
      <c r="A1789" s="1">
        <v>20161122</v>
      </c>
      <c r="B1789" s="1">
        <v>200000</v>
      </c>
      <c r="C1789" s="1">
        <v>2457715.3220000002</v>
      </c>
      <c r="D1789" s="1">
        <v>2184.223</v>
      </c>
      <c r="E1789" s="1">
        <v>77.3</v>
      </c>
      <c r="F1789" s="1">
        <v>75.400000000000006</v>
      </c>
      <c r="G1789" s="8">
        <f t="shared" si="344"/>
        <v>80.638904109589006</v>
      </c>
      <c r="H1789" s="5">
        <v>11</v>
      </c>
      <c r="I1789" s="8">
        <f t="shared" si="345"/>
        <v>37.60164835164835</v>
      </c>
      <c r="K1789">
        <f t="shared" si="346"/>
        <v>80.638904109589006</v>
      </c>
      <c r="N1789" s="9"/>
      <c r="Q1789" s="9"/>
      <c r="T1789" s="9"/>
    </row>
    <row r="1790" spans="1:20">
      <c r="A1790" s="1">
        <v>20161123</v>
      </c>
      <c r="B1790" s="1">
        <v>200000</v>
      </c>
      <c r="C1790" s="1">
        <v>2457716.3220000002</v>
      </c>
      <c r="D1790" s="1">
        <v>2184.2600000000002</v>
      </c>
      <c r="E1790" s="1">
        <v>77.7</v>
      </c>
      <c r="F1790" s="1">
        <v>75.7</v>
      </c>
      <c r="G1790" s="8">
        <f t="shared" si="344"/>
        <v>80.592876712328732</v>
      </c>
      <c r="H1790" s="5">
        <v>11</v>
      </c>
      <c r="I1790" s="8">
        <f t="shared" si="345"/>
        <v>37.598901098901102</v>
      </c>
      <c r="K1790">
        <f t="shared" si="346"/>
        <v>80.592876712328732</v>
      </c>
      <c r="N1790" s="9"/>
      <c r="Q1790" s="9"/>
      <c r="T1790" s="9"/>
    </row>
    <row r="1791" spans="1:20">
      <c r="A1791" s="1">
        <v>20161124</v>
      </c>
      <c r="B1791" s="1">
        <v>200000</v>
      </c>
      <c r="C1791" s="1">
        <v>2457717.3220000002</v>
      </c>
      <c r="D1791" s="1">
        <v>2184.2959999999998</v>
      </c>
      <c r="E1791" s="1">
        <v>79</v>
      </c>
      <c r="F1791" s="1">
        <v>77</v>
      </c>
      <c r="G1791" s="8">
        <f t="shared" si="344"/>
        <v>80.543561643835574</v>
      </c>
      <c r="H1791" s="5">
        <v>14</v>
      </c>
      <c r="I1791" s="8">
        <f t="shared" si="345"/>
        <v>37.626373626373628</v>
      </c>
      <c r="K1791">
        <f t="shared" si="346"/>
        <v>80.543561643835574</v>
      </c>
      <c r="N1791" s="9"/>
      <c r="Q1791" s="9"/>
      <c r="T1791" s="9"/>
    </row>
    <row r="1792" spans="1:20">
      <c r="A1792" s="1">
        <v>20161125</v>
      </c>
      <c r="B1792" s="1">
        <v>200000</v>
      </c>
      <c r="C1792" s="1">
        <v>2457718.3220000002</v>
      </c>
      <c r="D1792" s="1">
        <v>2184.3330000000001</v>
      </c>
      <c r="E1792" s="1">
        <v>80.900000000000006</v>
      </c>
      <c r="F1792" s="1">
        <v>78.8</v>
      </c>
      <c r="G1792" s="8">
        <f t="shared" si="344"/>
        <v>80.511232876712299</v>
      </c>
      <c r="H1792" s="5">
        <v>46</v>
      </c>
      <c r="I1792" s="8">
        <f t="shared" si="345"/>
        <v>37.516483516483518</v>
      </c>
      <c r="K1792">
        <f t="shared" si="346"/>
        <v>80.511232876712299</v>
      </c>
      <c r="N1792" s="9"/>
      <c r="Q1792" s="9"/>
      <c r="T1792" s="9"/>
    </row>
    <row r="1793" spans="1:20">
      <c r="A1793" s="1">
        <v>20161126</v>
      </c>
      <c r="B1793" s="1">
        <v>200000</v>
      </c>
      <c r="C1793" s="1">
        <v>2457719.3220000002</v>
      </c>
      <c r="D1793" s="1">
        <v>2184.37</v>
      </c>
      <c r="E1793" s="1">
        <v>81.2</v>
      </c>
      <c r="F1793" s="1">
        <v>79.099999999999994</v>
      </c>
      <c r="G1793" s="8">
        <f t="shared" si="344"/>
        <v>80.487397260273937</v>
      </c>
      <c r="H1793" s="5">
        <v>27</v>
      </c>
      <c r="I1793" s="8">
        <f t="shared" si="345"/>
        <v>37.395604395604394</v>
      </c>
      <c r="K1793">
        <f t="shared" si="346"/>
        <v>80.487397260273937</v>
      </c>
      <c r="N1793" s="9"/>
      <c r="Q1793" s="9"/>
      <c r="T1793" s="9"/>
    </row>
    <row r="1794" spans="1:20">
      <c r="A1794" s="1">
        <v>20161127</v>
      </c>
      <c r="B1794" s="1">
        <v>200000</v>
      </c>
      <c r="C1794" s="1">
        <v>2457720.3220000002</v>
      </c>
      <c r="D1794" s="1">
        <v>2184.4059999999999</v>
      </c>
      <c r="E1794" s="1">
        <v>82.6</v>
      </c>
      <c r="F1794" s="1">
        <v>80.400000000000006</v>
      </c>
      <c r="G1794" s="8">
        <f t="shared" si="344"/>
        <v>80.46246575342461</v>
      </c>
      <c r="H1794" s="5">
        <v>57</v>
      </c>
      <c r="I1794" s="8">
        <f t="shared" si="345"/>
        <v>37.28846153846154</v>
      </c>
      <c r="K1794">
        <f t="shared" si="346"/>
        <v>80.46246575342461</v>
      </c>
      <c r="N1794" s="9"/>
      <c r="Q1794" s="9"/>
      <c r="T1794" s="9"/>
    </row>
    <row r="1795" spans="1:20">
      <c r="A1795" s="1">
        <v>20161128</v>
      </c>
      <c r="B1795" s="1">
        <v>200000</v>
      </c>
      <c r="C1795" s="1">
        <v>2457721.3220000002</v>
      </c>
      <c r="D1795" s="1">
        <v>2184.4430000000002</v>
      </c>
      <c r="E1795" s="1">
        <v>85.2</v>
      </c>
      <c r="F1795" s="1">
        <v>82.9</v>
      </c>
      <c r="G1795" s="8">
        <f t="shared" si="344"/>
        <v>80.442191780821886</v>
      </c>
      <c r="H1795" s="5">
        <v>58</v>
      </c>
      <c r="I1795" s="8">
        <f t="shared" si="345"/>
        <v>37.175824175824175</v>
      </c>
      <c r="K1795">
        <f t="shared" si="346"/>
        <v>80.442191780821886</v>
      </c>
      <c r="N1795" s="9"/>
      <c r="Q1795" s="9"/>
      <c r="T1795" s="9"/>
    </row>
    <row r="1796" spans="1:20">
      <c r="A1796" s="1">
        <v>20161129</v>
      </c>
      <c r="B1796" s="1">
        <v>200000</v>
      </c>
      <c r="C1796" s="1">
        <v>2457722.3220000002</v>
      </c>
      <c r="D1796" s="1">
        <v>2184.48</v>
      </c>
      <c r="E1796" s="1">
        <v>85.5</v>
      </c>
      <c r="F1796" s="1">
        <v>83.1</v>
      </c>
      <c r="G1796" s="8">
        <f t="shared" si="344"/>
        <v>80.406575342465729</v>
      </c>
      <c r="H1796" s="5">
        <v>98</v>
      </c>
      <c r="I1796" s="8">
        <f t="shared" si="345"/>
        <v>37.019230769230766</v>
      </c>
      <c r="K1796">
        <f t="shared" si="346"/>
        <v>80.406575342465729</v>
      </c>
      <c r="N1796" s="9"/>
      <c r="Q1796" s="9"/>
      <c r="T1796" s="9"/>
    </row>
    <row r="1797" spans="1:20">
      <c r="A1797" s="1">
        <v>20161130</v>
      </c>
      <c r="B1797" s="1">
        <v>200000</v>
      </c>
      <c r="C1797" s="1">
        <v>2457723.3220000002</v>
      </c>
      <c r="D1797" s="1">
        <v>2184.5160000000001</v>
      </c>
      <c r="E1797" s="1">
        <v>83.6</v>
      </c>
      <c r="F1797" s="1">
        <v>81.3</v>
      </c>
      <c r="G1797" s="8">
        <f t="shared" si="344"/>
        <v>80.37150684931504</v>
      </c>
      <c r="H1797" s="5">
        <v>104</v>
      </c>
      <c r="I1797" s="8">
        <f t="shared" si="345"/>
        <v>36.890109890109891</v>
      </c>
      <c r="K1797">
        <f t="shared" si="346"/>
        <v>80.37150684931504</v>
      </c>
      <c r="N1797" s="9"/>
      <c r="Q1797" s="9"/>
      <c r="T1797" s="9"/>
    </row>
    <row r="1798" spans="1:20">
      <c r="A1798" s="1">
        <v>20161201</v>
      </c>
      <c r="B1798" s="1">
        <v>200000</v>
      </c>
      <c r="C1798" s="1">
        <v>2457724.3220000002</v>
      </c>
      <c r="D1798" s="1">
        <v>2184.5529999999999</v>
      </c>
      <c r="E1798" s="1">
        <v>84.5</v>
      </c>
      <c r="F1798" s="1">
        <v>82.1</v>
      </c>
      <c r="G1798" s="8">
        <f t="shared" si="344"/>
        <v>80.342739726027375</v>
      </c>
      <c r="H1798" s="5">
        <v>81</v>
      </c>
      <c r="I1798" s="8">
        <f t="shared" si="345"/>
        <v>36.887362637362635</v>
      </c>
      <c r="K1798">
        <f t="shared" si="346"/>
        <v>80.342739726027375</v>
      </c>
      <c r="N1798" s="9"/>
      <c r="Q1798" s="9"/>
      <c r="T1798" s="9"/>
    </row>
    <row r="1799" spans="1:20">
      <c r="A1799" s="1">
        <v>20161202</v>
      </c>
      <c r="B1799" s="1">
        <v>200000</v>
      </c>
      <c r="C1799" s="1">
        <v>2457725.3220000002</v>
      </c>
      <c r="D1799" s="1">
        <v>2184.59</v>
      </c>
      <c r="E1799" s="1">
        <v>84.4</v>
      </c>
      <c r="F1799" s="1">
        <v>82</v>
      </c>
      <c r="G1799" s="8">
        <f t="shared" si="344"/>
        <v>80.322739726027379</v>
      </c>
      <c r="H1799" s="5">
        <v>70</v>
      </c>
      <c r="I1799" s="8">
        <f t="shared" si="345"/>
        <v>36.925824175824175</v>
      </c>
      <c r="K1799">
        <f t="shared" si="346"/>
        <v>80.322739726027379</v>
      </c>
      <c r="N1799" s="9"/>
      <c r="Q1799" s="9"/>
      <c r="T1799" s="9"/>
    </row>
    <row r="1800" spans="1:20">
      <c r="A1800" s="1">
        <v>20161203</v>
      </c>
      <c r="B1800" s="1">
        <v>200000</v>
      </c>
      <c r="C1800" s="1">
        <v>2457726.3220000002</v>
      </c>
      <c r="D1800" s="1">
        <v>2184.6260000000002</v>
      </c>
      <c r="E1800" s="1">
        <v>84.7</v>
      </c>
      <c r="F1800" s="1">
        <v>82.2</v>
      </c>
      <c r="G1800" s="8">
        <f t="shared" si="344"/>
        <v>80.3076712328767</v>
      </c>
      <c r="H1800" s="5">
        <v>60</v>
      </c>
      <c r="I1800" s="8">
        <f t="shared" si="345"/>
        <v>37.005494505494504</v>
      </c>
      <c r="K1800">
        <f t="shared" si="346"/>
        <v>80.3076712328767</v>
      </c>
      <c r="N1800" s="9"/>
      <c r="Q1800" s="9"/>
      <c r="T1800" s="9"/>
    </row>
    <row r="1801" spans="1:20">
      <c r="A1801" s="1">
        <v>20161204</v>
      </c>
      <c r="B1801" s="1">
        <v>200000</v>
      </c>
      <c r="C1801" s="1">
        <v>2457727.3220000002</v>
      </c>
      <c r="D1801" s="1">
        <v>2184.663</v>
      </c>
      <c r="E1801" s="1">
        <v>82.4</v>
      </c>
      <c r="F1801" s="1">
        <v>80</v>
      </c>
      <c r="G1801" s="8">
        <f t="shared" si="344"/>
        <v>80.300821917808221</v>
      </c>
      <c r="H1801" s="5">
        <v>46</v>
      </c>
      <c r="I1801" s="8">
        <f t="shared" si="345"/>
        <v>37.079670329670328</v>
      </c>
      <c r="K1801">
        <f t="shared" si="346"/>
        <v>80.300821917808221</v>
      </c>
      <c r="N1801" s="9"/>
      <c r="Q1801" s="9"/>
      <c r="T1801" s="9"/>
    </row>
    <row r="1802" spans="1:20">
      <c r="A1802" s="1">
        <v>20161205</v>
      </c>
      <c r="B1802" s="1">
        <v>200000</v>
      </c>
      <c r="C1802" s="1">
        <v>2457728.3220000002</v>
      </c>
      <c r="D1802" s="1">
        <v>2184.6999999999998</v>
      </c>
      <c r="E1802" s="1">
        <v>82.7</v>
      </c>
      <c r="F1802" s="1">
        <v>80.3</v>
      </c>
      <c r="G1802" s="8">
        <f t="shared" si="344"/>
        <v>80.301643835616431</v>
      </c>
      <c r="H1802" s="5">
        <v>32</v>
      </c>
      <c r="I1802" s="8">
        <f t="shared" si="345"/>
        <v>37.049450549450547</v>
      </c>
      <c r="K1802">
        <f t="shared" si="346"/>
        <v>80.301643835616431</v>
      </c>
      <c r="N1802" s="9"/>
      <c r="Q1802" s="9"/>
      <c r="T1802" s="9"/>
    </row>
    <row r="1803" spans="1:20">
      <c r="A1803" s="1">
        <v>20161206</v>
      </c>
      <c r="B1803" s="1">
        <v>200000</v>
      </c>
      <c r="C1803" s="1">
        <v>2457729.3220000002</v>
      </c>
      <c r="D1803" s="1">
        <v>2184.7359999999999</v>
      </c>
      <c r="E1803" s="1">
        <v>79.8</v>
      </c>
      <c r="F1803" s="1">
        <v>77.400000000000006</v>
      </c>
      <c r="G1803" s="8">
        <f t="shared" si="344"/>
        <v>80.292876712328763</v>
      </c>
      <c r="H1803" s="5">
        <v>45</v>
      </c>
      <c r="I1803" s="8">
        <f t="shared" si="345"/>
        <v>37.057692307692307</v>
      </c>
      <c r="K1803">
        <f t="shared" si="346"/>
        <v>80.292876712328763</v>
      </c>
      <c r="N1803" s="9"/>
      <c r="Q1803" s="9"/>
      <c r="T1803" s="9"/>
    </row>
    <row r="1804" spans="1:20">
      <c r="A1804" s="1">
        <v>20161207</v>
      </c>
      <c r="B1804" s="1">
        <v>200000</v>
      </c>
      <c r="C1804" s="1">
        <v>2457730.3220000002</v>
      </c>
      <c r="D1804" s="1">
        <v>2184.7730000000001</v>
      </c>
      <c r="E1804" s="1">
        <v>77.2</v>
      </c>
      <c r="F1804" s="1">
        <v>74.900000000000006</v>
      </c>
      <c r="G1804" s="8">
        <f t="shared" si="344"/>
        <v>80.284657534246563</v>
      </c>
      <c r="H1804" s="5">
        <v>27</v>
      </c>
      <c r="I1804" s="8">
        <f t="shared" si="345"/>
        <v>37.093406593406591</v>
      </c>
      <c r="K1804">
        <f t="shared" si="346"/>
        <v>80.284657534246563</v>
      </c>
      <c r="N1804" s="9"/>
      <c r="Q1804" s="9"/>
      <c r="T1804" s="9"/>
    </row>
    <row r="1805" spans="1:20">
      <c r="A1805" s="1">
        <v>20161208</v>
      </c>
      <c r="B1805" s="1">
        <v>200000</v>
      </c>
      <c r="C1805" s="1">
        <v>2457731.3220000002</v>
      </c>
      <c r="D1805" s="1">
        <v>2184.81</v>
      </c>
      <c r="E1805" s="1">
        <v>74.8</v>
      </c>
      <c r="F1805" s="1">
        <v>72.599999999999994</v>
      </c>
      <c r="G1805" s="8">
        <f t="shared" si="344"/>
        <v>80.267123287671225</v>
      </c>
      <c r="H1805" s="5">
        <v>26</v>
      </c>
      <c r="I1805" s="8">
        <f t="shared" si="345"/>
        <v>37.118131868131869</v>
      </c>
      <c r="K1805">
        <f t="shared" si="346"/>
        <v>80.267123287671225</v>
      </c>
      <c r="N1805" s="9"/>
      <c r="Q1805" s="9"/>
      <c r="T1805" s="9"/>
    </row>
    <row r="1806" spans="1:20">
      <c r="A1806" s="1">
        <v>20161209</v>
      </c>
      <c r="B1806" s="1">
        <v>200000</v>
      </c>
      <c r="C1806" s="1">
        <v>2457732.3220000002</v>
      </c>
      <c r="D1806" s="1">
        <v>2184.846</v>
      </c>
      <c r="E1806" s="1">
        <v>72.900000000000006</v>
      </c>
      <c r="F1806" s="1">
        <v>70.7</v>
      </c>
      <c r="G1806" s="8">
        <f t="shared" si="344"/>
        <v>80.23479452054795</v>
      </c>
      <c r="H1806" s="5">
        <v>0</v>
      </c>
      <c r="I1806" s="8">
        <f t="shared" si="345"/>
        <v>37.002747252747255</v>
      </c>
      <c r="K1806">
        <f t="shared" si="346"/>
        <v>80.23479452054795</v>
      </c>
      <c r="N1806" s="9"/>
      <c r="Q1806" s="9"/>
      <c r="T1806" s="9"/>
    </row>
    <row r="1807" spans="1:20">
      <c r="A1807" s="1">
        <v>20161210</v>
      </c>
      <c r="B1807" s="1">
        <v>200000</v>
      </c>
      <c r="C1807" s="1">
        <v>2457733.3220000002</v>
      </c>
      <c r="D1807" s="1">
        <v>2184.8829999999998</v>
      </c>
      <c r="E1807" s="1">
        <v>72.2</v>
      </c>
      <c r="F1807" s="1">
        <v>70</v>
      </c>
      <c r="G1807" s="8">
        <f t="shared" si="344"/>
        <v>80.206027397260272</v>
      </c>
      <c r="H1807" s="5">
        <v>0</v>
      </c>
      <c r="I1807" s="8">
        <f t="shared" si="345"/>
        <v>36.983516483516482</v>
      </c>
      <c r="K1807">
        <f t="shared" si="346"/>
        <v>80.206027397260272</v>
      </c>
      <c r="N1807" s="9"/>
      <c r="Q1807" s="9"/>
      <c r="T1807" s="9"/>
    </row>
    <row r="1808" spans="1:20">
      <c r="A1808" s="1">
        <v>20161211</v>
      </c>
      <c r="B1808" s="1">
        <v>200000</v>
      </c>
      <c r="C1808" s="1">
        <v>2457734.3220000002</v>
      </c>
      <c r="D1808" s="1">
        <v>2184.92</v>
      </c>
      <c r="E1808" s="1">
        <v>71.400000000000006</v>
      </c>
      <c r="F1808" s="1">
        <v>69.2</v>
      </c>
      <c r="G1808" s="8">
        <f t="shared" si="344"/>
        <v>80.16684931506849</v>
      </c>
      <c r="H1808" s="5">
        <v>36</v>
      </c>
      <c r="I1808" s="8">
        <f t="shared" si="345"/>
        <v>36.903846153846153</v>
      </c>
      <c r="K1808">
        <f t="shared" si="346"/>
        <v>80.16684931506849</v>
      </c>
      <c r="N1808" s="9"/>
      <c r="Q1808" s="9"/>
      <c r="T1808" s="9"/>
    </row>
    <row r="1809" spans="1:20">
      <c r="A1809" s="1">
        <v>20161212</v>
      </c>
      <c r="B1809" s="1">
        <v>200000</v>
      </c>
      <c r="C1809" s="1">
        <v>2457735.3220000002</v>
      </c>
      <c r="D1809" s="1">
        <v>2184.9560000000001</v>
      </c>
      <c r="E1809" s="1">
        <v>70.8</v>
      </c>
      <c r="F1809" s="1">
        <v>68.599999999999994</v>
      </c>
      <c r="G1809" s="8">
        <f t="shared" si="344"/>
        <v>80.113150684931512</v>
      </c>
      <c r="H1809" s="5">
        <v>13</v>
      </c>
      <c r="I1809" s="8">
        <f t="shared" si="345"/>
        <v>36.78846153846154</v>
      </c>
      <c r="K1809">
        <f t="shared" si="346"/>
        <v>80.113150684931512</v>
      </c>
      <c r="N1809" s="9"/>
      <c r="Q1809" s="9"/>
      <c r="T1809" s="9"/>
    </row>
    <row r="1810" spans="1:20">
      <c r="A1810" s="1">
        <v>20161213</v>
      </c>
      <c r="B1810" s="1">
        <v>200000</v>
      </c>
      <c r="C1810" s="1">
        <v>2457736.3220000002</v>
      </c>
      <c r="D1810" s="1">
        <v>2184.9929999999999</v>
      </c>
      <c r="E1810" s="1">
        <v>71.2</v>
      </c>
      <c r="F1810" s="1">
        <v>69</v>
      </c>
      <c r="G1810" s="8">
        <f t="shared" si="344"/>
        <v>80.067397260273964</v>
      </c>
      <c r="H1810" s="5">
        <v>35</v>
      </c>
      <c r="I1810" s="8">
        <f t="shared" si="345"/>
        <v>36.741758241758241</v>
      </c>
      <c r="K1810">
        <f t="shared" si="346"/>
        <v>80.067397260273964</v>
      </c>
      <c r="N1810" s="9"/>
      <c r="Q1810" s="9"/>
      <c r="T1810" s="9"/>
    </row>
    <row r="1811" spans="1:20">
      <c r="A1811" s="1">
        <v>20161214</v>
      </c>
      <c r="B1811" s="1">
        <v>200000</v>
      </c>
      <c r="C1811" s="1">
        <v>2457737.3220000002</v>
      </c>
      <c r="D1811" s="1">
        <v>2185.0300000000002</v>
      </c>
      <c r="E1811" s="1">
        <v>72.400000000000006</v>
      </c>
      <c r="F1811" s="1">
        <v>70.099999999999994</v>
      </c>
      <c r="G1811" s="8">
        <f t="shared" si="344"/>
        <v>80.029041095890406</v>
      </c>
      <c r="H1811" s="5">
        <v>12</v>
      </c>
      <c r="I1811" s="8">
        <f t="shared" si="345"/>
        <v>36.642857142857146</v>
      </c>
      <c r="K1811">
        <f t="shared" si="346"/>
        <v>80.029041095890406</v>
      </c>
      <c r="N1811" s="9"/>
      <c r="Q1811" s="9"/>
      <c r="T1811" s="9"/>
    </row>
    <row r="1812" spans="1:20">
      <c r="A1812" s="1">
        <v>20161215</v>
      </c>
      <c r="B1812" s="1">
        <v>200000</v>
      </c>
      <c r="C1812" s="1">
        <v>2457738.3220000002</v>
      </c>
      <c r="D1812" s="1">
        <v>2185.0659999999998</v>
      </c>
      <c r="E1812" s="1">
        <v>72.5</v>
      </c>
      <c r="F1812" s="1">
        <v>70.2</v>
      </c>
      <c r="G1812" s="8">
        <f t="shared" si="344"/>
        <v>80.001095890410951</v>
      </c>
      <c r="H1812" s="5">
        <v>11</v>
      </c>
      <c r="I1812" s="8">
        <f t="shared" si="345"/>
        <v>36.596153846153847</v>
      </c>
      <c r="K1812">
        <f t="shared" si="346"/>
        <v>80.001095890410951</v>
      </c>
      <c r="N1812" s="9"/>
      <c r="Q1812" s="9"/>
      <c r="T1812" s="9"/>
    </row>
    <row r="1813" spans="1:20">
      <c r="A1813" s="1">
        <v>20161216</v>
      </c>
      <c r="B1813" s="1">
        <v>200000</v>
      </c>
      <c r="C1813" s="1">
        <v>2457739.3220000002</v>
      </c>
      <c r="D1813" s="1">
        <v>2185.1030000000001</v>
      </c>
      <c r="E1813" s="1">
        <v>72.599999999999994</v>
      </c>
      <c r="F1813" s="1">
        <v>70.3</v>
      </c>
      <c r="G1813" s="8">
        <f t="shared" si="344"/>
        <v>79.959452054794497</v>
      </c>
      <c r="H1813" s="5">
        <v>0</v>
      </c>
      <c r="I1813" s="8">
        <f t="shared" si="345"/>
        <v>36.527472527472526</v>
      </c>
      <c r="K1813">
        <f t="shared" si="346"/>
        <v>79.959452054794497</v>
      </c>
      <c r="N1813" s="9"/>
      <c r="Q1813" s="9"/>
      <c r="T1813" s="9"/>
    </row>
    <row r="1814" spans="1:20">
      <c r="A1814" s="1">
        <v>20161217</v>
      </c>
      <c r="B1814" s="1">
        <v>200000</v>
      </c>
      <c r="C1814" s="1">
        <v>2457740.3220000002</v>
      </c>
      <c r="D1814" s="1">
        <v>2185.14</v>
      </c>
      <c r="E1814" s="1">
        <v>72.099999999999994</v>
      </c>
      <c r="F1814" s="1">
        <v>69.8</v>
      </c>
      <c r="G1814" s="8">
        <f t="shared" si="344"/>
        <v>79.92602739726027</v>
      </c>
      <c r="H1814" s="5">
        <v>24</v>
      </c>
      <c r="I1814" s="8">
        <f t="shared" si="345"/>
        <v>36.489010989010985</v>
      </c>
      <c r="K1814">
        <f t="shared" si="346"/>
        <v>79.92602739726027</v>
      </c>
      <c r="N1814" s="9"/>
      <c r="Q1814" s="9"/>
      <c r="T1814" s="9"/>
    </row>
    <row r="1815" spans="1:20">
      <c r="A1815" s="1">
        <v>20161218</v>
      </c>
      <c r="B1815" s="1">
        <v>200000</v>
      </c>
      <c r="C1815" s="1">
        <v>2457741.3220000002</v>
      </c>
      <c r="D1815" s="1">
        <v>2185.1759999999999</v>
      </c>
      <c r="E1815" s="1">
        <v>72.3</v>
      </c>
      <c r="F1815" s="1">
        <v>70</v>
      </c>
      <c r="G1815" s="8">
        <f t="shared" si="344"/>
        <v>79.901369863013699</v>
      </c>
      <c r="H1815" s="5">
        <v>37</v>
      </c>
      <c r="I1815" s="8">
        <f t="shared" si="345"/>
        <v>36.39835164835165</v>
      </c>
      <c r="K1815">
        <f t="shared" si="346"/>
        <v>79.901369863013699</v>
      </c>
      <c r="N1815" s="9"/>
      <c r="Q1815" s="9"/>
      <c r="T1815" s="9"/>
    </row>
    <row r="1816" spans="1:20">
      <c r="A1816" s="1">
        <v>20161219</v>
      </c>
      <c r="B1816" s="1">
        <v>200000</v>
      </c>
      <c r="C1816" s="1">
        <v>2457742.3220000002</v>
      </c>
      <c r="D1816" s="1">
        <v>2185.2130000000002</v>
      </c>
      <c r="E1816" s="1">
        <v>72.8</v>
      </c>
      <c r="F1816" s="1">
        <v>70.5</v>
      </c>
      <c r="G1816" s="8">
        <f t="shared" si="344"/>
        <v>79.868767123287682</v>
      </c>
      <c r="H1816" s="5">
        <v>24</v>
      </c>
      <c r="I1816" s="8">
        <f t="shared" si="345"/>
        <v>36.32692307692308</v>
      </c>
      <c r="K1816">
        <f t="shared" si="346"/>
        <v>79.868767123287682</v>
      </c>
      <c r="N1816" s="9"/>
      <c r="Q1816" s="9"/>
      <c r="T1816" s="9"/>
    </row>
    <row r="1817" spans="1:20">
      <c r="A1817" s="1">
        <v>20161220</v>
      </c>
      <c r="B1817" s="1">
        <v>200000</v>
      </c>
      <c r="C1817" s="1">
        <v>2457743.3220000002</v>
      </c>
      <c r="D1817" s="1">
        <v>2185.25</v>
      </c>
      <c r="E1817" s="1">
        <v>74.900000000000006</v>
      </c>
      <c r="F1817" s="1">
        <v>72.5</v>
      </c>
      <c r="G1817" s="8">
        <f t="shared" si="344"/>
        <v>79.840821917808228</v>
      </c>
      <c r="H1817" s="5">
        <v>41</v>
      </c>
      <c r="I1817" s="8">
        <f t="shared" si="345"/>
        <v>36.32692307692308</v>
      </c>
      <c r="K1817">
        <f t="shared" si="346"/>
        <v>79.840821917808228</v>
      </c>
      <c r="N1817" s="9"/>
      <c r="Q1817" s="9"/>
      <c r="T1817" s="9"/>
    </row>
    <row r="1818" spans="1:20">
      <c r="A1818" s="1">
        <v>20161221</v>
      </c>
      <c r="B1818" s="1">
        <v>200000</v>
      </c>
      <c r="C1818" s="1">
        <v>2457744.3220000002</v>
      </c>
      <c r="D1818" s="1">
        <v>2185.2860000000001</v>
      </c>
      <c r="E1818" s="1">
        <v>75</v>
      </c>
      <c r="F1818" s="1">
        <v>72.599999999999994</v>
      </c>
      <c r="G1818" s="8">
        <f t="shared" si="344"/>
        <v>79.822465753424666</v>
      </c>
      <c r="H1818" s="5">
        <v>28</v>
      </c>
      <c r="I1818" s="8">
        <f t="shared" si="345"/>
        <v>36.266483516483518</v>
      </c>
      <c r="K1818">
        <f t="shared" si="346"/>
        <v>79.822465753424666</v>
      </c>
      <c r="N1818" s="9"/>
      <c r="Q1818" s="9"/>
      <c r="T1818" s="9"/>
    </row>
    <row r="1819" spans="1:20">
      <c r="A1819" s="1">
        <v>20161222</v>
      </c>
      <c r="B1819" s="1">
        <v>200000</v>
      </c>
      <c r="C1819" s="1">
        <v>2457745.3220000002</v>
      </c>
      <c r="D1819" s="1">
        <v>2185.3229999999999</v>
      </c>
      <c r="E1819" s="1">
        <v>74.8</v>
      </c>
      <c r="F1819" s="1">
        <v>72.400000000000006</v>
      </c>
      <c r="G1819" s="8">
        <f t="shared" si="344"/>
        <v>79.809315068493149</v>
      </c>
      <c r="H1819" s="5">
        <v>22</v>
      </c>
      <c r="I1819" s="8">
        <f t="shared" si="345"/>
        <v>36.269230769230766</v>
      </c>
      <c r="K1819">
        <f t="shared" si="346"/>
        <v>79.809315068493149</v>
      </c>
      <c r="N1819" s="9"/>
      <c r="Q1819" s="9"/>
      <c r="T1819" s="9"/>
    </row>
    <row r="1820" spans="1:20">
      <c r="A1820" s="1">
        <v>20161223</v>
      </c>
      <c r="B1820" s="1">
        <v>200000</v>
      </c>
      <c r="C1820" s="1">
        <v>2457746.3220000002</v>
      </c>
      <c r="D1820" s="1">
        <v>2185.36</v>
      </c>
      <c r="E1820" s="1">
        <v>73.7</v>
      </c>
      <c r="F1820" s="1">
        <v>71.3</v>
      </c>
      <c r="G1820" s="8">
        <f t="shared" si="344"/>
        <v>79.798630136986304</v>
      </c>
      <c r="H1820" s="5">
        <v>0</v>
      </c>
      <c r="I1820" s="8">
        <f t="shared" si="345"/>
        <v>36.368131868131869</v>
      </c>
      <c r="K1820">
        <f t="shared" si="346"/>
        <v>79.798630136986304</v>
      </c>
      <c r="N1820" s="9"/>
      <c r="Q1820" s="9"/>
      <c r="T1820" s="9"/>
    </row>
    <row r="1821" spans="1:20">
      <c r="A1821" s="1">
        <v>20161224</v>
      </c>
      <c r="B1821" s="1">
        <v>200000</v>
      </c>
      <c r="C1821" s="1">
        <v>2457747.3220000002</v>
      </c>
      <c r="D1821" s="1">
        <v>2185.3960000000002</v>
      </c>
      <c r="E1821" s="1">
        <v>73.099999999999994</v>
      </c>
      <c r="F1821" s="1">
        <v>70.7</v>
      </c>
      <c r="G1821" s="8">
        <f t="shared" si="344"/>
        <v>79.794246575342456</v>
      </c>
      <c r="H1821" s="5">
        <v>0</v>
      </c>
      <c r="I1821" s="8">
        <f t="shared" si="345"/>
        <v>36.42307692307692</v>
      </c>
      <c r="K1821">
        <f t="shared" si="346"/>
        <v>79.794246575342456</v>
      </c>
      <c r="N1821" s="9"/>
      <c r="Q1821" s="9"/>
      <c r="T1821" s="9"/>
    </row>
    <row r="1822" spans="1:20">
      <c r="A1822" s="1">
        <v>20161225</v>
      </c>
      <c r="B1822" s="1">
        <v>200000</v>
      </c>
      <c r="C1822" s="1">
        <v>2457748.3220000002</v>
      </c>
      <c r="D1822" s="1">
        <v>2185.433</v>
      </c>
      <c r="E1822" s="1">
        <v>72.5</v>
      </c>
      <c r="F1822" s="1">
        <v>70.099999999999994</v>
      </c>
      <c r="G1822" s="8">
        <f t="shared" si="344"/>
        <v>79.784931506849304</v>
      </c>
      <c r="H1822" s="5">
        <v>11</v>
      </c>
      <c r="I1822" s="8">
        <f t="shared" si="345"/>
        <v>36.464285714285715</v>
      </c>
      <c r="K1822">
        <f t="shared" si="346"/>
        <v>79.784931506849304</v>
      </c>
      <c r="N1822" s="9"/>
      <c r="Q1822" s="9"/>
      <c r="T1822" s="9"/>
    </row>
    <row r="1823" spans="1:20">
      <c r="A1823" s="1">
        <v>20161226</v>
      </c>
      <c r="B1823" s="1">
        <v>200000</v>
      </c>
      <c r="C1823" s="1">
        <v>2457749.3220000002</v>
      </c>
      <c r="D1823" s="1">
        <v>2185.4699999999998</v>
      </c>
      <c r="E1823" s="1">
        <v>73.8</v>
      </c>
      <c r="F1823" s="1">
        <v>71.400000000000006</v>
      </c>
      <c r="G1823" s="8">
        <f t="shared" si="344"/>
        <v>79.776712328767118</v>
      </c>
      <c r="H1823" s="5">
        <v>26</v>
      </c>
      <c r="I1823" s="8">
        <f t="shared" si="345"/>
        <v>36.497252747252745</v>
      </c>
      <c r="K1823">
        <f t="shared" si="346"/>
        <v>79.776712328767118</v>
      </c>
      <c r="N1823" s="9"/>
      <c r="Q1823" s="9"/>
      <c r="T1823" s="9"/>
    </row>
    <row r="1824" spans="1:20">
      <c r="A1824" s="1">
        <v>20161227</v>
      </c>
      <c r="B1824" s="1">
        <v>200000</v>
      </c>
      <c r="C1824" s="1">
        <v>2457750.3220000002</v>
      </c>
      <c r="D1824" s="1">
        <v>2185.5059999999999</v>
      </c>
      <c r="E1824" s="1">
        <v>73.7</v>
      </c>
      <c r="F1824" s="1">
        <v>71.3</v>
      </c>
      <c r="G1824" s="8">
        <f t="shared" si="344"/>
        <v>79.772876712328753</v>
      </c>
      <c r="H1824" s="5">
        <v>46</v>
      </c>
      <c r="I1824" s="8">
        <f t="shared" si="345"/>
        <v>36.554945054945058</v>
      </c>
      <c r="K1824">
        <f t="shared" si="346"/>
        <v>79.772876712328753</v>
      </c>
      <c r="N1824" s="9"/>
      <c r="Q1824" s="9"/>
      <c r="T1824" s="9"/>
    </row>
    <row r="1825" spans="1:20">
      <c r="A1825" s="1">
        <v>20161228</v>
      </c>
      <c r="B1825" s="1">
        <v>200000</v>
      </c>
      <c r="C1825" s="1">
        <v>2457751.3220000002</v>
      </c>
      <c r="D1825" s="1">
        <v>2185.5430000000001</v>
      </c>
      <c r="E1825" s="1">
        <v>73.3</v>
      </c>
      <c r="F1825" s="1">
        <v>70.900000000000006</v>
      </c>
      <c r="G1825" s="8">
        <f t="shared" si="344"/>
        <v>79.770136986301367</v>
      </c>
      <c r="H1825" s="5">
        <v>23</v>
      </c>
      <c r="I1825" s="8">
        <f t="shared" si="345"/>
        <v>36.590659340659343</v>
      </c>
      <c r="K1825">
        <f t="shared" si="346"/>
        <v>79.770136986301367</v>
      </c>
      <c r="N1825" s="9"/>
      <c r="Q1825" s="9"/>
      <c r="T1825" s="9"/>
    </row>
    <row r="1826" spans="1:20">
      <c r="A1826" s="1">
        <v>20161229</v>
      </c>
      <c r="B1826" s="1">
        <v>200000</v>
      </c>
      <c r="C1826" s="1">
        <v>2457752.3220000002</v>
      </c>
      <c r="D1826" s="1">
        <v>2185.58</v>
      </c>
      <c r="E1826" s="1">
        <v>73.400000000000006</v>
      </c>
      <c r="F1826" s="1">
        <v>70.900000000000006</v>
      </c>
      <c r="G1826" s="8">
        <f t="shared" si="344"/>
        <v>79.76520547945205</v>
      </c>
      <c r="H1826" s="5">
        <v>0</v>
      </c>
      <c r="I1826" s="8">
        <f t="shared" si="345"/>
        <v>36.623626373626372</v>
      </c>
      <c r="K1826">
        <f t="shared" si="346"/>
        <v>79.76520547945205</v>
      </c>
      <c r="N1826" s="9"/>
      <c r="Q1826" s="9"/>
      <c r="T1826" s="9"/>
    </row>
    <row r="1827" spans="1:20">
      <c r="A1827" s="1">
        <v>20161230</v>
      </c>
      <c r="B1827" s="1">
        <v>200000</v>
      </c>
      <c r="C1827" s="1">
        <v>2457753.3220000002</v>
      </c>
      <c r="D1827" s="1">
        <v>2185.616</v>
      </c>
      <c r="E1827" s="1">
        <v>73.599999999999994</v>
      </c>
      <c r="F1827" s="1">
        <v>71.2</v>
      </c>
      <c r="G1827" s="8">
        <f t="shared" si="344"/>
        <v>79.761095890410957</v>
      </c>
      <c r="H1827" s="5">
        <v>11</v>
      </c>
      <c r="I1827" s="8">
        <f t="shared" si="345"/>
        <v>36.681318681318679</v>
      </c>
      <c r="K1827">
        <f t="shared" si="346"/>
        <v>79.761095890410957</v>
      </c>
      <c r="N1827" s="9"/>
      <c r="Q1827" s="9"/>
      <c r="T1827" s="9"/>
    </row>
    <row r="1828" spans="1:20">
      <c r="A1828" s="1">
        <v>20161231</v>
      </c>
      <c r="B1828" s="1">
        <v>200000</v>
      </c>
      <c r="C1828" s="1">
        <v>2457754.3220000002</v>
      </c>
      <c r="D1828" s="1">
        <v>2185.6529999999998</v>
      </c>
      <c r="E1828" s="1">
        <v>73.5</v>
      </c>
      <c r="F1828" s="1">
        <v>71.099999999999994</v>
      </c>
      <c r="G1828" s="8">
        <f t="shared" si="344"/>
        <v>79.757534246575347</v>
      </c>
      <c r="H1828" s="5">
        <v>23</v>
      </c>
      <c r="I1828" s="8">
        <f t="shared" si="345"/>
        <v>36.675824175824175</v>
      </c>
      <c r="K1828">
        <f t="shared" si="346"/>
        <v>79.757534246575347</v>
      </c>
      <c r="N1828" s="9"/>
      <c r="Q1828" s="9"/>
      <c r="T1828" s="9"/>
    </row>
    <row r="1829" spans="1:20">
      <c r="A1829" s="1">
        <v>20170101</v>
      </c>
      <c r="B1829" s="1">
        <v>200000</v>
      </c>
      <c r="C1829" s="1">
        <v>2457755.3220000002</v>
      </c>
      <c r="D1829" s="1">
        <v>2185.69</v>
      </c>
      <c r="E1829" s="1">
        <v>72.5</v>
      </c>
      <c r="F1829" s="1">
        <v>70.099999999999994</v>
      </c>
      <c r="G1829" s="8">
        <f t="shared" si="344"/>
        <v>79.758356164383557</v>
      </c>
      <c r="H1829" s="13">
        <v>12</v>
      </c>
      <c r="I1829" s="8">
        <f t="shared" si="345"/>
        <v>36.645604395604394</v>
      </c>
      <c r="J1829">
        <v>2017</v>
      </c>
      <c r="K1829">
        <f t="shared" si="346"/>
        <v>79.758356164383557</v>
      </c>
      <c r="N1829" s="9"/>
      <c r="Q1829" s="9"/>
      <c r="T1829" s="9"/>
    </row>
    <row r="1830" spans="1:20">
      <c r="A1830" s="1">
        <v>20170102</v>
      </c>
      <c r="B1830" s="1">
        <v>200000</v>
      </c>
      <c r="C1830" s="1">
        <v>2457756.3220000002</v>
      </c>
      <c r="D1830" s="1">
        <v>2185.7260000000001</v>
      </c>
      <c r="E1830" s="1">
        <v>73</v>
      </c>
      <c r="F1830" s="1">
        <v>70.599999999999994</v>
      </c>
      <c r="G1830" s="8">
        <f t="shared" si="344"/>
        <v>79.756438356164381</v>
      </c>
      <c r="H1830" s="13">
        <v>12</v>
      </c>
      <c r="I1830" s="8">
        <f t="shared" si="345"/>
        <v>36.552197802197803</v>
      </c>
      <c r="K1830">
        <f t="shared" si="346"/>
        <v>79.756438356164381</v>
      </c>
      <c r="N1830" s="9"/>
      <c r="Q1830" s="9"/>
      <c r="T1830" s="9"/>
    </row>
    <row r="1831" spans="1:20">
      <c r="A1831" s="1">
        <v>20170103</v>
      </c>
      <c r="B1831" s="1">
        <v>200000</v>
      </c>
      <c r="C1831" s="1">
        <v>2457757.3220000002</v>
      </c>
      <c r="D1831" s="1">
        <v>2185.7629999999999</v>
      </c>
      <c r="E1831" s="1">
        <v>73.400000000000006</v>
      </c>
      <c r="F1831" s="1">
        <v>71</v>
      </c>
      <c r="G1831" s="8">
        <f t="shared" si="344"/>
        <v>79.750684931506854</v>
      </c>
      <c r="H1831" s="13">
        <v>11</v>
      </c>
      <c r="I1831" s="8">
        <f t="shared" si="345"/>
        <v>36.552197802197803</v>
      </c>
      <c r="K1831">
        <f t="shared" si="346"/>
        <v>79.750684931506854</v>
      </c>
      <c r="N1831" s="9"/>
      <c r="Q1831" s="9"/>
      <c r="T1831" s="9"/>
    </row>
    <row r="1832" spans="1:20">
      <c r="A1832" s="1">
        <v>20170104</v>
      </c>
      <c r="B1832" s="1">
        <v>200000</v>
      </c>
      <c r="C1832" s="1">
        <v>2457758.3220000002</v>
      </c>
      <c r="D1832" s="1">
        <v>2185.799</v>
      </c>
      <c r="E1832" s="1">
        <v>72.400000000000006</v>
      </c>
      <c r="F1832" s="1">
        <v>70</v>
      </c>
      <c r="G1832" s="8">
        <f t="shared" si="344"/>
        <v>79.752328767123288</v>
      </c>
      <c r="H1832" s="13">
        <v>0</v>
      </c>
      <c r="I1832" s="8">
        <f t="shared" si="345"/>
        <v>36.527472527472526</v>
      </c>
      <c r="K1832">
        <f t="shared" si="346"/>
        <v>79.752328767123288</v>
      </c>
      <c r="N1832" s="9"/>
      <c r="Q1832" s="9"/>
      <c r="T1832" s="9"/>
    </row>
    <row r="1833" spans="1:20">
      <c r="A1833" s="1">
        <v>20170105</v>
      </c>
      <c r="B1833" s="1">
        <v>200000</v>
      </c>
      <c r="C1833" s="1">
        <v>2457759.3220000002</v>
      </c>
      <c r="D1833" s="1">
        <v>2185.8359999999998</v>
      </c>
      <c r="E1833" s="1">
        <v>73.3</v>
      </c>
      <c r="F1833" s="1">
        <v>70.900000000000006</v>
      </c>
      <c r="G1833" s="8">
        <f t="shared" si="344"/>
        <v>79.749041095890419</v>
      </c>
      <c r="H1833" s="13">
        <v>0</v>
      </c>
      <c r="I1833" s="8">
        <f t="shared" si="345"/>
        <v>36.42307692307692</v>
      </c>
      <c r="K1833">
        <f t="shared" si="346"/>
        <v>79.749041095890419</v>
      </c>
      <c r="N1833" s="9"/>
      <c r="Q1833" s="9"/>
      <c r="T1833" s="9"/>
    </row>
    <row r="1834" spans="1:20">
      <c r="A1834" s="1">
        <v>20170106</v>
      </c>
      <c r="B1834" s="1">
        <v>200000</v>
      </c>
      <c r="C1834" s="1">
        <v>2457760.3220000002</v>
      </c>
      <c r="D1834" s="1">
        <v>2185.873</v>
      </c>
      <c r="E1834" s="1">
        <v>72</v>
      </c>
      <c r="F1834" s="1">
        <v>69.599999999999994</v>
      </c>
      <c r="G1834" s="8">
        <f t="shared" si="344"/>
        <v>79.738356164383575</v>
      </c>
      <c r="H1834" s="13">
        <v>11</v>
      </c>
      <c r="I1834" s="8">
        <f t="shared" si="345"/>
        <v>36.359890109890109</v>
      </c>
      <c r="K1834">
        <f t="shared" si="346"/>
        <v>79.738356164383575</v>
      </c>
      <c r="N1834" s="9"/>
      <c r="Q1834" s="9"/>
      <c r="T1834" s="9"/>
    </row>
    <row r="1835" spans="1:20">
      <c r="A1835" s="1">
        <v>20170107</v>
      </c>
      <c r="B1835" s="1">
        <v>200000</v>
      </c>
      <c r="C1835" s="1">
        <v>2457761.3220000002</v>
      </c>
      <c r="D1835" s="1">
        <v>2185.9090000000001</v>
      </c>
      <c r="E1835" s="1">
        <v>72</v>
      </c>
      <c r="F1835" s="1">
        <v>69.7</v>
      </c>
      <c r="G1835" s="8">
        <f t="shared" si="344"/>
        <v>79.736986301369868</v>
      </c>
      <c r="H1835" s="13">
        <v>0</v>
      </c>
      <c r="I1835" s="8">
        <f t="shared" si="345"/>
        <v>36.291208791208788</v>
      </c>
      <c r="K1835">
        <f t="shared" si="346"/>
        <v>79.736986301369868</v>
      </c>
      <c r="N1835" s="9"/>
      <c r="Q1835" s="9"/>
      <c r="T1835" s="9"/>
    </row>
    <row r="1836" spans="1:20">
      <c r="A1836" s="1">
        <v>20170108</v>
      </c>
      <c r="B1836" s="1">
        <v>200000</v>
      </c>
      <c r="C1836" s="1">
        <v>2457762.3220000002</v>
      </c>
      <c r="D1836" s="1">
        <v>2185.9459999999999</v>
      </c>
      <c r="E1836" s="1">
        <v>71.5</v>
      </c>
      <c r="F1836" s="1">
        <v>69.2</v>
      </c>
      <c r="G1836" s="8">
        <f t="shared" si="344"/>
        <v>79.733424657534243</v>
      </c>
      <c r="H1836" s="13">
        <v>11</v>
      </c>
      <c r="I1836" s="8">
        <f t="shared" si="345"/>
        <v>36.21153846153846</v>
      </c>
      <c r="K1836">
        <f t="shared" si="346"/>
        <v>79.733424657534243</v>
      </c>
      <c r="N1836" s="9"/>
      <c r="Q1836" s="9"/>
      <c r="T1836" s="9"/>
    </row>
    <row r="1837" spans="1:20">
      <c r="A1837" s="1">
        <v>20170109</v>
      </c>
      <c r="B1837" s="1">
        <v>200000</v>
      </c>
      <c r="C1837" s="1">
        <v>2457763.3220000002</v>
      </c>
      <c r="D1837" s="1">
        <v>2185.9830000000002</v>
      </c>
      <c r="E1837" s="1">
        <v>71.2</v>
      </c>
      <c r="F1837" s="1">
        <v>68.900000000000006</v>
      </c>
      <c r="G1837" s="8">
        <f t="shared" si="344"/>
        <v>79.735068493150692</v>
      </c>
      <c r="H1837" s="13">
        <v>11</v>
      </c>
      <c r="I1837" s="8">
        <f t="shared" si="345"/>
        <v>36.087912087912088</v>
      </c>
      <c r="K1837">
        <f t="shared" si="346"/>
        <v>79.735068493150692</v>
      </c>
      <c r="N1837" s="9"/>
      <c r="Q1837" s="9"/>
      <c r="T1837" s="9"/>
    </row>
    <row r="1838" spans="1:20">
      <c r="A1838" s="1">
        <v>20170110</v>
      </c>
      <c r="B1838" s="1">
        <v>200000</v>
      </c>
      <c r="C1838" s="1">
        <v>2457764.3220000002</v>
      </c>
      <c r="D1838" s="1">
        <v>2186.0189999999998</v>
      </c>
      <c r="E1838" s="1">
        <v>72.7</v>
      </c>
      <c r="F1838" s="1">
        <v>70.3</v>
      </c>
      <c r="G1838" s="8">
        <f t="shared" si="344"/>
        <v>79.724931506849316</v>
      </c>
      <c r="H1838" s="13">
        <v>0</v>
      </c>
      <c r="I1838" s="8">
        <f t="shared" si="345"/>
        <v>36.030219780219781</v>
      </c>
      <c r="K1838">
        <f t="shared" si="346"/>
        <v>79.724931506849316</v>
      </c>
      <c r="N1838" s="9"/>
      <c r="Q1838" s="9"/>
      <c r="T1838" s="9"/>
    </row>
    <row r="1839" spans="1:20">
      <c r="A1839" s="1">
        <v>20170111</v>
      </c>
      <c r="B1839" s="1">
        <v>200000</v>
      </c>
      <c r="C1839" s="1">
        <v>2457765.3220000002</v>
      </c>
      <c r="D1839" s="1">
        <v>2186.056</v>
      </c>
      <c r="E1839" s="1">
        <v>74.5</v>
      </c>
      <c r="F1839" s="1">
        <v>72</v>
      </c>
      <c r="G1839" s="8">
        <f t="shared" si="344"/>
        <v>79.718630136986306</v>
      </c>
      <c r="H1839" s="13">
        <v>11</v>
      </c>
      <c r="I1839" s="8">
        <f t="shared" si="345"/>
        <v>36.002747252747255</v>
      </c>
      <c r="K1839">
        <f t="shared" si="346"/>
        <v>79.718630136986306</v>
      </c>
      <c r="N1839" s="9"/>
      <c r="Q1839" s="9"/>
      <c r="T1839" s="9"/>
    </row>
    <row r="1840" spans="1:20">
      <c r="A1840" s="1">
        <v>20170112</v>
      </c>
      <c r="B1840" s="1">
        <v>200000</v>
      </c>
      <c r="C1840" s="1">
        <v>2457766.3220000002</v>
      </c>
      <c r="D1840" s="1">
        <v>2186.0929999999998</v>
      </c>
      <c r="E1840" s="1">
        <v>75.5</v>
      </c>
      <c r="F1840" s="1">
        <v>73</v>
      </c>
      <c r="G1840" s="8">
        <f t="shared" si="344"/>
        <v>79.714246575342472</v>
      </c>
      <c r="H1840" s="13">
        <v>22</v>
      </c>
      <c r="I1840" s="8">
        <f t="shared" si="345"/>
        <v>36.010989010989015</v>
      </c>
      <c r="K1840">
        <f t="shared" si="346"/>
        <v>79.714246575342472</v>
      </c>
      <c r="N1840" s="9"/>
      <c r="Q1840" s="9"/>
      <c r="T1840" s="9"/>
    </row>
    <row r="1841" spans="1:20">
      <c r="A1841" s="1">
        <v>20170113</v>
      </c>
      <c r="B1841" s="1">
        <v>200000</v>
      </c>
      <c r="C1841" s="1">
        <v>2457767.3220000002</v>
      </c>
      <c r="D1841" s="1">
        <v>2186.1289999999999</v>
      </c>
      <c r="E1841" s="1">
        <v>74.900000000000006</v>
      </c>
      <c r="F1841" s="1">
        <v>72.400000000000006</v>
      </c>
      <c r="G1841" s="8">
        <f t="shared" si="344"/>
        <v>79.696986301369861</v>
      </c>
      <c r="H1841" s="13">
        <v>36</v>
      </c>
      <c r="I1841" s="8">
        <f t="shared" si="345"/>
        <v>35.840659340659343</v>
      </c>
      <c r="K1841">
        <f t="shared" si="346"/>
        <v>79.696986301369861</v>
      </c>
      <c r="N1841" s="9"/>
      <c r="Q1841" s="9"/>
      <c r="T1841" s="9"/>
    </row>
    <row r="1842" spans="1:20">
      <c r="A1842" s="1">
        <v>20170114</v>
      </c>
      <c r="B1842" s="1">
        <v>200000</v>
      </c>
      <c r="C1842" s="1">
        <v>2457768.3220000002</v>
      </c>
      <c r="D1842" s="1">
        <v>2186.1660000000002</v>
      </c>
      <c r="E1842" s="1">
        <v>76.599999999999994</v>
      </c>
      <c r="F1842" s="1">
        <v>74.099999999999994</v>
      </c>
      <c r="G1842" s="8">
        <f t="shared" si="344"/>
        <v>79.657260273972611</v>
      </c>
      <c r="H1842" s="13">
        <v>35</v>
      </c>
      <c r="I1842" s="8">
        <f t="shared" si="345"/>
        <v>35.730769230769234</v>
      </c>
      <c r="K1842">
        <f t="shared" si="346"/>
        <v>79.657260273972611</v>
      </c>
      <c r="N1842" s="9"/>
      <c r="Q1842" s="9"/>
      <c r="T1842" s="9"/>
    </row>
    <row r="1843" spans="1:20">
      <c r="A1843" s="1">
        <v>20170115</v>
      </c>
      <c r="B1843" s="1">
        <v>200000</v>
      </c>
      <c r="C1843" s="1">
        <v>2457769.3220000002</v>
      </c>
      <c r="D1843" s="1">
        <v>2186.203</v>
      </c>
      <c r="E1843" s="1">
        <v>77.5</v>
      </c>
      <c r="F1843" s="1">
        <v>75</v>
      </c>
      <c r="G1843" s="8">
        <f t="shared" si="344"/>
        <v>79.60027397260275</v>
      </c>
      <c r="H1843" s="13">
        <v>45</v>
      </c>
      <c r="I1843" s="8">
        <f t="shared" si="345"/>
        <v>35.56318681318681</v>
      </c>
      <c r="K1843">
        <f t="shared" si="346"/>
        <v>79.60027397260275</v>
      </c>
      <c r="N1843" s="9"/>
      <c r="Q1843" s="9"/>
      <c r="T1843" s="9"/>
    </row>
    <row r="1844" spans="1:20">
      <c r="A1844" s="1">
        <v>20170116</v>
      </c>
      <c r="B1844" s="1">
        <v>200000</v>
      </c>
      <c r="C1844" s="1">
        <v>2457770.3220000002</v>
      </c>
      <c r="D1844" s="1">
        <v>2186.239</v>
      </c>
      <c r="E1844" s="1">
        <v>78.3</v>
      </c>
      <c r="F1844" s="1">
        <v>75.8</v>
      </c>
      <c r="G1844" s="8">
        <f t="shared" si="344"/>
        <v>79.544931506849323</v>
      </c>
      <c r="H1844" s="13">
        <v>54</v>
      </c>
      <c r="I1844" s="8">
        <f t="shared" si="345"/>
        <v>35.401098901098898</v>
      </c>
      <c r="K1844">
        <f t="shared" si="346"/>
        <v>79.544931506849323</v>
      </c>
      <c r="N1844" s="9"/>
      <c r="Q1844" s="9"/>
      <c r="T1844" s="9"/>
    </row>
    <row r="1845" spans="1:20">
      <c r="A1845" s="1">
        <v>20170117</v>
      </c>
      <c r="B1845" s="1">
        <v>200000</v>
      </c>
      <c r="C1845" s="1">
        <v>2457771.3220000002</v>
      </c>
      <c r="D1845" s="1">
        <v>2186.2759999999998</v>
      </c>
      <c r="E1845" s="1">
        <v>78.599999999999994</v>
      </c>
      <c r="F1845" s="1">
        <v>76.099999999999994</v>
      </c>
      <c r="G1845" s="8">
        <f t="shared" si="344"/>
        <v>79.463287671232891</v>
      </c>
      <c r="H1845" s="13">
        <v>60</v>
      </c>
      <c r="I1845" s="8">
        <f t="shared" si="345"/>
        <v>35.195054945054942</v>
      </c>
      <c r="K1845">
        <f t="shared" si="346"/>
        <v>79.463287671232891</v>
      </c>
      <c r="N1845" s="9"/>
      <c r="Q1845" s="9"/>
      <c r="T1845" s="9"/>
    </row>
    <row r="1846" spans="1:20">
      <c r="A1846" s="1">
        <v>20170118</v>
      </c>
      <c r="B1846" s="1">
        <v>200000</v>
      </c>
      <c r="C1846" s="1">
        <v>2457772.3220000002</v>
      </c>
      <c r="D1846" s="1">
        <v>2186.3130000000001</v>
      </c>
      <c r="E1846" s="1">
        <v>78.599999999999994</v>
      </c>
      <c r="F1846" s="1">
        <v>76.099999999999994</v>
      </c>
      <c r="G1846" s="8">
        <f t="shared" si="344"/>
        <v>79.369863013698648</v>
      </c>
      <c r="H1846" s="13">
        <v>54</v>
      </c>
      <c r="I1846" s="8">
        <f t="shared" si="345"/>
        <v>35.035714285714285</v>
      </c>
      <c r="K1846">
        <f t="shared" si="346"/>
        <v>79.369863013698648</v>
      </c>
      <c r="N1846" s="9"/>
      <c r="Q1846" s="9"/>
      <c r="T1846" s="9"/>
    </row>
    <row r="1847" spans="1:20">
      <c r="A1847" s="1">
        <v>20170119</v>
      </c>
      <c r="B1847" s="1">
        <v>200000</v>
      </c>
      <c r="C1847" s="1">
        <v>2457773.3220000002</v>
      </c>
      <c r="D1847" s="1">
        <v>2186.3490000000002</v>
      </c>
      <c r="E1847" s="1">
        <v>79.5</v>
      </c>
      <c r="F1847" s="1">
        <v>77</v>
      </c>
      <c r="G1847" s="8">
        <f t="shared" si="344"/>
        <v>79.263013698630161</v>
      </c>
      <c r="H1847" s="13">
        <v>58</v>
      </c>
      <c r="I1847" s="8">
        <f t="shared" si="345"/>
        <v>34.868131868131869</v>
      </c>
      <c r="K1847">
        <f t="shared" si="346"/>
        <v>79.263013698630161</v>
      </c>
      <c r="N1847" s="9"/>
      <c r="Q1847" s="9"/>
      <c r="T1847" s="9"/>
    </row>
    <row r="1848" spans="1:20">
      <c r="A1848" s="1">
        <v>20170120</v>
      </c>
      <c r="B1848" s="1">
        <v>200000</v>
      </c>
      <c r="C1848" s="1">
        <v>2457774.3220000002</v>
      </c>
      <c r="D1848" s="1">
        <v>2186.386</v>
      </c>
      <c r="E1848" s="1">
        <v>83.2</v>
      </c>
      <c r="F1848" s="1">
        <v>80.599999999999994</v>
      </c>
      <c r="G1848" s="8">
        <f t="shared" ref="G1848:G1911" si="347">AVERAGE(F1666:F2030)</f>
        <v>79.17616438356167</v>
      </c>
      <c r="H1848" s="13">
        <v>75</v>
      </c>
      <c r="I1848" s="8">
        <f t="shared" ref="I1848:I1911" si="348">AVERAGE(H1666:H2030)</f>
        <v>34.728021978021978</v>
      </c>
      <c r="K1848">
        <f t="shared" ref="K1848:K1911" si="349">G1848</f>
        <v>79.17616438356167</v>
      </c>
      <c r="N1848" s="9"/>
      <c r="Q1848" s="9"/>
      <c r="T1848" s="9"/>
    </row>
    <row r="1849" spans="1:20">
      <c r="A1849" s="1">
        <v>20170121</v>
      </c>
      <c r="B1849" s="1">
        <v>200000</v>
      </c>
      <c r="C1849" s="1">
        <v>2457775.3220000002</v>
      </c>
      <c r="D1849" s="1">
        <v>2186.4229999999998</v>
      </c>
      <c r="E1849" s="1">
        <v>86.1</v>
      </c>
      <c r="F1849" s="1">
        <v>83.4</v>
      </c>
      <c r="G1849" s="8">
        <f t="shared" si="347"/>
        <v>79.117260273972633</v>
      </c>
      <c r="H1849" s="13">
        <v>80</v>
      </c>
      <c r="I1849" s="8">
        <f t="shared" si="348"/>
        <v>34.629120879120876</v>
      </c>
      <c r="K1849">
        <f t="shared" si="349"/>
        <v>79.117260273972633</v>
      </c>
      <c r="N1849" s="9"/>
      <c r="Q1849" s="9"/>
      <c r="T1849" s="9"/>
    </row>
    <row r="1850" spans="1:20">
      <c r="A1850" s="1">
        <v>20170122</v>
      </c>
      <c r="B1850" s="1">
        <v>200000</v>
      </c>
      <c r="C1850" s="1">
        <v>2457776.3220000002</v>
      </c>
      <c r="D1850" s="1">
        <v>2186.4589999999998</v>
      </c>
      <c r="E1850" s="1">
        <v>86.8</v>
      </c>
      <c r="F1850" s="1">
        <v>84</v>
      </c>
      <c r="G1850" s="8">
        <f t="shared" si="347"/>
        <v>79.073150684931534</v>
      </c>
      <c r="H1850" s="13">
        <v>70</v>
      </c>
      <c r="I1850" s="8">
        <f t="shared" si="348"/>
        <v>34.587912087912088</v>
      </c>
      <c r="K1850">
        <f t="shared" si="349"/>
        <v>79.073150684931534</v>
      </c>
      <c r="N1850" s="9"/>
      <c r="Q1850" s="9"/>
      <c r="T1850" s="9"/>
    </row>
    <row r="1851" spans="1:20">
      <c r="A1851" s="1">
        <v>20170123</v>
      </c>
      <c r="B1851" s="1">
        <v>200000</v>
      </c>
      <c r="C1851" s="1">
        <v>2457777.3220000002</v>
      </c>
      <c r="D1851" s="1">
        <v>2186.4960000000001</v>
      </c>
      <c r="E1851" s="1">
        <v>84.1</v>
      </c>
      <c r="F1851" s="1">
        <v>81.5</v>
      </c>
      <c r="G1851" s="8">
        <f t="shared" si="347"/>
        <v>79.038904109589069</v>
      </c>
      <c r="H1851" s="13">
        <v>46</v>
      </c>
      <c r="I1851" s="8">
        <f t="shared" si="348"/>
        <v>34.620879120879124</v>
      </c>
      <c r="K1851">
        <f t="shared" si="349"/>
        <v>79.038904109589069</v>
      </c>
      <c r="N1851" s="9"/>
      <c r="Q1851" s="9"/>
      <c r="T1851" s="9"/>
    </row>
    <row r="1852" spans="1:20">
      <c r="A1852" s="1">
        <v>20170124</v>
      </c>
      <c r="B1852" s="1">
        <v>200000</v>
      </c>
      <c r="C1852" s="1">
        <v>2457778.3220000002</v>
      </c>
      <c r="D1852" s="1">
        <v>2186.5329999999999</v>
      </c>
      <c r="E1852" s="1">
        <v>82.3</v>
      </c>
      <c r="F1852" s="1">
        <v>79.7</v>
      </c>
      <c r="G1852" s="8">
        <f t="shared" si="347"/>
        <v>79.02821917808221</v>
      </c>
      <c r="H1852" s="13">
        <v>44</v>
      </c>
      <c r="I1852" s="8">
        <f t="shared" si="348"/>
        <v>34.653846153846153</v>
      </c>
      <c r="K1852">
        <f t="shared" si="349"/>
        <v>79.02821917808221</v>
      </c>
      <c r="N1852" s="9"/>
      <c r="Q1852" s="9"/>
      <c r="T1852" s="9"/>
    </row>
    <row r="1853" spans="1:20">
      <c r="A1853" s="1">
        <v>20170125</v>
      </c>
      <c r="B1853" s="1">
        <v>200000</v>
      </c>
      <c r="C1853" s="1">
        <v>2457779.3220000002</v>
      </c>
      <c r="D1853" s="1">
        <v>2186.569</v>
      </c>
      <c r="E1853" s="1">
        <v>85.1</v>
      </c>
      <c r="F1853" s="1">
        <v>82.5</v>
      </c>
      <c r="G1853" s="8">
        <f t="shared" si="347"/>
        <v>79.013972602739756</v>
      </c>
      <c r="H1853" s="13">
        <v>48</v>
      </c>
      <c r="I1853" s="8">
        <f t="shared" si="348"/>
        <v>34.653846153846153</v>
      </c>
      <c r="K1853">
        <f t="shared" si="349"/>
        <v>79.013972602739756</v>
      </c>
      <c r="N1853" s="9"/>
      <c r="Q1853" s="9"/>
      <c r="T1853" s="9"/>
    </row>
    <row r="1854" spans="1:20">
      <c r="A1854" s="1">
        <v>20170126</v>
      </c>
      <c r="B1854" s="1">
        <v>200000</v>
      </c>
      <c r="C1854" s="1">
        <v>2457780.3220000002</v>
      </c>
      <c r="D1854" s="1">
        <v>2186.6060000000002</v>
      </c>
      <c r="E1854" s="1">
        <v>83.1</v>
      </c>
      <c r="F1854" s="1">
        <v>80.599999999999994</v>
      </c>
      <c r="G1854" s="8">
        <f t="shared" si="347"/>
        <v>79.004931506849346</v>
      </c>
      <c r="H1854" s="13">
        <v>36</v>
      </c>
      <c r="I1854" s="8">
        <f t="shared" si="348"/>
        <v>34.653846153846153</v>
      </c>
      <c r="K1854">
        <f t="shared" si="349"/>
        <v>79.004931506849346</v>
      </c>
      <c r="N1854" s="9"/>
      <c r="Q1854" s="9"/>
      <c r="T1854" s="9"/>
    </row>
    <row r="1855" spans="1:20">
      <c r="A1855" s="1">
        <v>20170127</v>
      </c>
      <c r="B1855" s="1">
        <v>200000</v>
      </c>
      <c r="C1855" s="1">
        <v>2457781.3220000002</v>
      </c>
      <c r="D1855" s="1">
        <v>2186.643</v>
      </c>
      <c r="E1855" s="1">
        <v>80.3</v>
      </c>
      <c r="F1855" s="1">
        <v>77.900000000000006</v>
      </c>
      <c r="G1855" s="8">
        <f t="shared" si="347"/>
        <v>79.002465753424673</v>
      </c>
      <c r="H1855" s="13">
        <v>39</v>
      </c>
      <c r="I1855" s="8">
        <f t="shared" si="348"/>
        <v>34.549450549450547</v>
      </c>
      <c r="K1855">
        <f t="shared" si="349"/>
        <v>79.002465753424673</v>
      </c>
      <c r="N1855" s="9"/>
      <c r="Q1855" s="9"/>
      <c r="T1855" s="9"/>
    </row>
    <row r="1856" spans="1:20">
      <c r="A1856" s="1">
        <v>20170128</v>
      </c>
      <c r="B1856" s="1">
        <v>200000</v>
      </c>
      <c r="C1856" s="1">
        <v>2457782.3220000002</v>
      </c>
      <c r="D1856" s="1">
        <v>2186.6790000000001</v>
      </c>
      <c r="E1856" s="1">
        <v>78.5</v>
      </c>
      <c r="F1856" s="1">
        <v>76.099999999999994</v>
      </c>
      <c r="G1856" s="8">
        <f t="shared" si="347"/>
        <v>79.00109589041098</v>
      </c>
      <c r="H1856" s="13">
        <v>38</v>
      </c>
      <c r="I1856" s="8">
        <f t="shared" si="348"/>
        <v>34.467032967032964</v>
      </c>
      <c r="K1856">
        <f t="shared" si="349"/>
        <v>79.00109589041098</v>
      </c>
      <c r="N1856" s="9"/>
      <c r="Q1856" s="9"/>
      <c r="T1856" s="9"/>
    </row>
    <row r="1857" spans="1:20">
      <c r="A1857" s="1">
        <v>20170129</v>
      </c>
      <c r="B1857" s="1">
        <v>200000</v>
      </c>
      <c r="C1857" s="1">
        <v>2457783.3220000002</v>
      </c>
      <c r="D1857" s="1">
        <v>2186.7159999999999</v>
      </c>
      <c r="E1857" s="1">
        <v>76.599999999999994</v>
      </c>
      <c r="F1857" s="1">
        <v>74.400000000000006</v>
      </c>
      <c r="G1857" s="8">
        <f t="shared" si="347"/>
        <v>78.997260273972614</v>
      </c>
      <c r="H1857" s="13">
        <v>37</v>
      </c>
      <c r="I1857" s="8">
        <f t="shared" si="348"/>
        <v>34.431318681318679</v>
      </c>
      <c r="K1857">
        <f t="shared" si="349"/>
        <v>78.997260273972614</v>
      </c>
      <c r="N1857" s="9"/>
      <c r="Q1857" s="9"/>
      <c r="T1857" s="9"/>
    </row>
    <row r="1858" spans="1:20">
      <c r="A1858" s="1">
        <v>20170130</v>
      </c>
      <c r="B1858" s="1">
        <v>200000</v>
      </c>
      <c r="C1858" s="1">
        <v>2457784.3220000002</v>
      </c>
      <c r="D1858" s="1">
        <v>2186.7530000000002</v>
      </c>
      <c r="E1858" s="1">
        <v>77</v>
      </c>
      <c r="F1858" s="1">
        <v>74.7</v>
      </c>
      <c r="G1858" s="8">
        <f t="shared" si="347"/>
        <v>78.99917808219179</v>
      </c>
      <c r="H1858" s="13">
        <v>75</v>
      </c>
      <c r="I1858" s="8">
        <f t="shared" si="348"/>
        <v>34.395604395604394</v>
      </c>
      <c r="K1858">
        <f t="shared" si="349"/>
        <v>78.99917808219179</v>
      </c>
      <c r="N1858" s="9"/>
      <c r="Q1858" s="9"/>
      <c r="T1858" s="9"/>
    </row>
    <row r="1859" spans="1:20">
      <c r="A1859" s="1">
        <v>20170131</v>
      </c>
      <c r="B1859" s="1">
        <v>200000</v>
      </c>
      <c r="C1859" s="1">
        <v>2457785.3220000002</v>
      </c>
      <c r="D1859" s="1">
        <v>2186.7890000000002</v>
      </c>
      <c r="E1859" s="1">
        <v>76</v>
      </c>
      <c r="F1859" s="1">
        <v>73.8</v>
      </c>
      <c r="G1859" s="8">
        <f t="shared" si="347"/>
        <v>79.003561643835624</v>
      </c>
      <c r="H1859" s="13">
        <v>64</v>
      </c>
      <c r="I1859" s="8">
        <f t="shared" si="348"/>
        <v>34.359890109890109</v>
      </c>
      <c r="K1859">
        <f t="shared" si="349"/>
        <v>79.003561643835624</v>
      </c>
      <c r="N1859" s="9"/>
      <c r="Q1859" s="9"/>
      <c r="T1859" s="9"/>
    </row>
    <row r="1860" spans="1:20">
      <c r="A1860" s="1">
        <v>20170201</v>
      </c>
      <c r="B1860" s="1">
        <v>200000</v>
      </c>
      <c r="C1860" s="1">
        <v>2457786.3220000002</v>
      </c>
      <c r="D1860" s="1">
        <v>2186.826</v>
      </c>
      <c r="E1860" s="1">
        <v>76</v>
      </c>
      <c r="F1860" s="1">
        <v>73.900000000000006</v>
      </c>
      <c r="G1860" s="8">
        <f t="shared" si="347"/>
        <v>79.002191780821931</v>
      </c>
      <c r="H1860" s="13">
        <v>52</v>
      </c>
      <c r="I1860" s="8">
        <f t="shared" si="348"/>
        <v>34.299450549450547</v>
      </c>
      <c r="K1860">
        <f t="shared" si="349"/>
        <v>79.002191780821931</v>
      </c>
      <c r="N1860" s="9"/>
      <c r="Q1860" s="9"/>
      <c r="T1860" s="9"/>
    </row>
    <row r="1861" spans="1:20">
      <c r="A1861" s="1">
        <v>20170202</v>
      </c>
      <c r="B1861" s="1">
        <v>200000</v>
      </c>
      <c r="C1861" s="1">
        <v>2457787.3220000002</v>
      </c>
      <c r="D1861" s="1">
        <v>2186.8629999999998</v>
      </c>
      <c r="E1861" s="1">
        <v>75.3</v>
      </c>
      <c r="F1861" s="1">
        <v>73.099999999999994</v>
      </c>
      <c r="G1861" s="8">
        <f t="shared" si="347"/>
        <v>79.003013698630156</v>
      </c>
      <c r="H1861" s="13">
        <v>42</v>
      </c>
      <c r="I1861" s="8">
        <f t="shared" si="348"/>
        <v>34.271232876712325</v>
      </c>
      <c r="K1861">
        <f t="shared" si="349"/>
        <v>79.003013698630156</v>
      </c>
      <c r="N1861" s="9"/>
      <c r="Q1861" s="9"/>
      <c r="T1861" s="9"/>
    </row>
    <row r="1862" spans="1:20">
      <c r="A1862" s="1">
        <v>20170203</v>
      </c>
      <c r="B1862" s="1">
        <v>200000</v>
      </c>
      <c r="C1862" s="1">
        <v>2457788.3220000002</v>
      </c>
      <c r="D1862" s="1">
        <v>2186.8989999999999</v>
      </c>
      <c r="E1862" s="1">
        <v>75.099999999999994</v>
      </c>
      <c r="F1862" s="1">
        <v>73</v>
      </c>
      <c r="G1862" s="8">
        <f t="shared" si="347"/>
        <v>78.996986301369873</v>
      </c>
      <c r="H1862" s="13">
        <v>25</v>
      </c>
      <c r="I1862" s="8">
        <f t="shared" si="348"/>
        <v>34.224657534246575</v>
      </c>
      <c r="K1862">
        <f t="shared" si="349"/>
        <v>78.996986301369873</v>
      </c>
      <c r="N1862" s="9"/>
      <c r="Q1862" s="9"/>
      <c r="T1862" s="9"/>
    </row>
    <row r="1863" spans="1:20">
      <c r="A1863" s="1">
        <v>20170204</v>
      </c>
      <c r="B1863" s="1">
        <v>200000</v>
      </c>
      <c r="C1863" s="1">
        <v>2457789.3220000002</v>
      </c>
      <c r="D1863" s="1">
        <v>2186.9360000000001</v>
      </c>
      <c r="E1863" s="1">
        <v>74</v>
      </c>
      <c r="F1863" s="1">
        <v>71.900000000000006</v>
      </c>
      <c r="G1863" s="8">
        <f t="shared" si="347"/>
        <v>78.98109589041097</v>
      </c>
      <c r="H1863" s="13">
        <v>12</v>
      </c>
      <c r="I1863" s="8">
        <f t="shared" si="348"/>
        <v>34.164383561643838</v>
      </c>
      <c r="K1863">
        <f t="shared" si="349"/>
        <v>78.98109589041097</v>
      </c>
      <c r="N1863" s="9"/>
      <c r="Q1863" s="9"/>
      <c r="T1863" s="9"/>
    </row>
    <row r="1864" spans="1:20">
      <c r="A1864" s="1">
        <v>20170205</v>
      </c>
      <c r="B1864" s="1">
        <v>200000</v>
      </c>
      <c r="C1864" s="1">
        <v>2457790.3220000002</v>
      </c>
      <c r="D1864" s="1">
        <v>2186.973</v>
      </c>
      <c r="E1864" s="1">
        <v>72.599999999999994</v>
      </c>
      <c r="F1864" s="1">
        <v>70.599999999999994</v>
      </c>
      <c r="G1864" s="8">
        <f t="shared" si="347"/>
        <v>78.953972602739725</v>
      </c>
      <c r="H1864" s="13">
        <v>22</v>
      </c>
      <c r="I1864" s="8">
        <f t="shared" si="348"/>
        <v>34.057534246575344</v>
      </c>
      <c r="K1864">
        <f t="shared" si="349"/>
        <v>78.953972602739725</v>
      </c>
      <c r="N1864" s="9"/>
      <c r="Q1864" s="9"/>
      <c r="T1864" s="9"/>
    </row>
    <row r="1865" spans="1:20">
      <c r="A1865" s="1">
        <v>20170206</v>
      </c>
      <c r="B1865" s="1">
        <v>200000</v>
      </c>
      <c r="C1865" s="1">
        <v>2457791.3220000002</v>
      </c>
      <c r="D1865" s="1">
        <v>2187.009</v>
      </c>
      <c r="E1865" s="1">
        <v>72.5</v>
      </c>
      <c r="F1865" s="1">
        <v>70.5</v>
      </c>
      <c r="G1865" s="8">
        <f t="shared" si="347"/>
        <v>78.897808219178089</v>
      </c>
      <c r="H1865" s="13">
        <v>14</v>
      </c>
      <c r="I1865" s="8">
        <f t="shared" si="348"/>
        <v>33.873972602739727</v>
      </c>
      <c r="K1865">
        <f t="shared" si="349"/>
        <v>78.897808219178089</v>
      </c>
      <c r="N1865" s="9"/>
      <c r="Q1865" s="9"/>
      <c r="T1865" s="9"/>
    </row>
    <row r="1866" spans="1:20">
      <c r="A1866" s="1">
        <v>20170207</v>
      </c>
      <c r="B1866" s="1">
        <v>200000</v>
      </c>
      <c r="C1866" s="1">
        <v>2457792.3220000002</v>
      </c>
      <c r="D1866" s="1">
        <v>2187.0459999999998</v>
      </c>
      <c r="E1866" s="1">
        <v>72.099999999999994</v>
      </c>
      <c r="F1866" s="1">
        <v>70.099999999999994</v>
      </c>
      <c r="G1866" s="8">
        <f t="shared" si="347"/>
        <v>78.826575342465759</v>
      </c>
      <c r="H1866" s="13">
        <v>12</v>
      </c>
      <c r="I1866" s="8">
        <f t="shared" si="348"/>
        <v>33.715068493150682</v>
      </c>
      <c r="K1866">
        <f t="shared" si="349"/>
        <v>78.826575342465759</v>
      </c>
      <c r="N1866" s="9"/>
      <c r="Q1866" s="9"/>
      <c r="T1866" s="9"/>
    </row>
    <row r="1867" spans="1:20">
      <c r="A1867" s="1">
        <v>20170208</v>
      </c>
      <c r="B1867" s="1">
        <v>200000</v>
      </c>
      <c r="C1867" s="1">
        <v>2457793.3220000002</v>
      </c>
      <c r="D1867" s="1">
        <v>2187.0830000000001</v>
      </c>
      <c r="E1867" s="1">
        <v>73.099999999999994</v>
      </c>
      <c r="F1867" s="1">
        <v>71.099999999999994</v>
      </c>
      <c r="G1867" s="8">
        <f t="shared" si="347"/>
        <v>78.767671232876722</v>
      </c>
      <c r="H1867" s="13">
        <v>27</v>
      </c>
      <c r="I1867" s="8">
        <f t="shared" si="348"/>
        <v>33.5013698630137</v>
      </c>
      <c r="K1867">
        <f t="shared" si="349"/>
        <v>78.767671232876722</v>
      </c>
      <c r="N1867" s="9"/>
      <c r="Q1867" s="9"/>
      <c r="T1867" s="9"/>
    </row>
    <row r="1868" spans="1:20">
      <c r="A1868" s="1">
        <v>20170209</v>
      </c>
      <c r="B1868" s="1">
        <v>200000</v>
      </c>
      <c r="C1868" s="1">
        <v>2457794.3220000002</v>
      </c>
      <c r="D1868" s="1">
        <v>2187.1190000000001</v>
      </c>
      <c r="E1868" s="1">
        <v>73.400000000000006</v>
      </c>
      <c r="F1868" s="1">
        <v>71.5</v>
      </c>
      <c r="G1868" s="8">
        <f t="shared" si="347"/>
        <v>78.700273972602744</v>
      </c>
      <c r="H1868" s="13">
        <v>16</v>
      </c>
      <c r="I1868" s="8">
        <f t="shared" si="348"/>
        <v>33.345205479452055</v>
      </c>
      <c r="K1868">
        <f t="shared" si="349"/>
        <v>78.700273972602744</v>
      </c>
      <c r="N1868" s="9"/>
      <c r="Q1868" s="9"/>
      <c r="T1868" s="9"/>
    </row>
    <row r="1869" spans="1:20">
      <c r="A1869" s="1">
        <v>20170210</v>
      </c>
      <c r="B1869" s="1">
        <v>200000</v>
      </c>
      <c r="C1869" s="1">
        <v>2457795.3220000002</v>
      </c>
      <c r="D1869" s="1">
        <v>2187.1559999999999</v>
      </c>
      <c r="E1869" s="1">
        <v>74</v>
      </c>
      <c r="F1869" s="1">
        <v>72.099999999999994</v>
      </c>
      <c r="G1869" s="8">
        <f t="shared" si="347"/>
        <v>78.630410958904122</v>
      </c>
      <c r="H1869" s="13">
        <v>18</v>
      </c>
      <c r="I1869" s="8">
        <f t="shared" si="348"/>
        <v>33.142465753424659</v>
      </c>
      <c r="K1869">
        <f t="shared" si="349"/>
        <v>78.630410958904122</v>
      </c>
      <c r="N1869" s="9"/>
      <c r="Q1869" s="9"/>
      <c r="T1869" s="9"/>
    </row>
    <row r="1870" spans="1:20">
      <c r="A1870" s="1">
        <v>20170211</v>
      </c>
      <c r="B1870" s="1">
        <v>200000</v>
      </c>
      <c r="C1870" s="1">
        <v>2457796.3220000002</v>
      </c>
      <c r="D1870" s="1">
        <v>2187.1930000000002</v>
      </c>
      <c r="E1870" s="1">
        <v>75.7</v>
      </c>
      <c r="F1870" s="1">
        <v>73.8</v>
      </c>
      <c r="G1870" s="8">
        <f t="shared" si="347"/>
        <v>78.561643835616465</v>
      </c>
      <c r="H1870" s="13">
        <v>18</v>
      </c>
      <c r="I1870" s="8">
        <f t="shared" si="348"/>
        <v>32.947945205479449</v>
      </c>
      <c r="K1870">
        <f t="shared" si="349"/>
        <v>78.561643835616465</v>
      </c>
      <c r="N1870" s="9"/>
      <c r="Q1870" s="9"/>
      <c r="T1870" s="9"/>
    </row>
    <row r="1871" spans="1:20">
      <c r="A1871" s="1">
        <v>20170212</v>
      </c>
      <c r="B1871" s="1">
        <v>200000</v>
      </c>
      <c r="C1871" s="1">
        <v>2457797.3220000002</v>
      </c>
      <c r="D1871" s="1">
        <v>2187.2289999999998</v>
      </c>
      <c r="E1871" s="1">
        <v>76.2</v>
      </c>
      <c r="F1871" s="1">
        <v>74.3</v>
      </c>
      <c r="G1871" s="8">
        <f t="shared" si="347"/>
        <v>78.498904109589063</v>
      </c>
      <c r="H1871" s="13">
        <v>18</v>
      </c>
      <c r="I1871" s="8">
        <f t="shared" si="348"/>
        <v>32.742465753424661</v>
      </c>
      <c r="K1871">
        <f t="shared" si="349"/>
        <v>78.498904109589063</v>
      </c>
      <c r="N1871" s="9"/>
      <c r="Q1871" s="9"/>
      <c r="T1871" s="9"/>
    </row>
    <row r="1872" spans="1:20">
      <c r="A1872" s="1">
        <v>20170213</v>
      </c>
      <c r="B1872" s="1">
        <v>200000</v>
      </c>
      <c r="C1872" s="1">
        <v>2457798.3220000002</v>
      </c>
      <c r="D1872" s="1">
        <v>2187.2660000000001</v>
      </c>
      <c r="E1872" s="1">
        <v>74.8</v>
      </c>
      <c r="F1872" s="1">
        <v>73</v>
      </c>
      <c r="G1872" s="8">
        <f t="shared" si="347"/>
        <v>78.459178082191812</v>
      </c>
      <c r="H1872" s="13">
        <v>17</v>
      </c>
      <c r="I1872" s="8">
        <f t="shared" si="348"/>
        <v>32.589041095890408</v>
      </c>
      <c r="K1872">
        <f t="shared" si="349"/>
        <v>78.459178082191812</v>
      </c>
      <c r="N1872" s="9"/>
      <c r="Q1872" s="9"/>
      <c r="T1872" s="9"/>
    </row>
    <row r="1873" spans="1:20">
      <c r="A1873" s="1">
        <v>20170214</v>
      </c>
      <c r="B1873" s="1">
        <v>200000</v>
      </c>
      <c r="C1873" s="1">
        <v>2457799.3220000002</v>
      </c>
      <c r="D1873" s="1">
        <v>2187.3029999999999</v>
      </c>
      <c r="E1873" s="1">
        <v>74.5</v>
      </c>
      <c r="F1873" s="1">
        <v>72.7</v>
      </c>
      <c r="G1873" s="8">
        <f t="shared" si="347"/>
        <v>78.421643835616479</v>
      </c>
      <c r="H1873" s="13">
        <v>11</v>
      </c>
      <c r="I1873" s="8">
        <f t="shared" si="348"/>
        <v>32.446575342465756</v>
      </c>
      <c r="K1873">
        <f t="shared" si="349"/>
        <v>78.421643835616479</v>
      </c>
      <c r="N1873" s="9"/>
      <c r="Q1873" s="9"/>
      <c r="T1873" s="9"/>
    </row>
    <row r="1874" spans="1:20">
      <c r="A1874" s="1">
        <v>20170215</v>
      </c>
      <c r="B1874" s="1">
        <v>200000</v>
      </c>
      <c r="C1874" s="1">
        <v>2457800.3220000002</v>
      </c>
      <c r="D1874" s="1">
        <v>2187.3389999999999</v>
      </c>
      <c r="E1874" s="1">
        <v>74.8</v>
      </c>
      <c r="F1874" s="1">
        <v>73</v>
      </c>
      <c r="G1874" s="8">
        <f t="shared" si="347"/>
        <v>78.3956164383562</v>
      </c>
      <c r="H1874" s="13">
        <v>24</v>
      </c>
      <c r="I1874" s="8">
        <f t="shared" si="348"/>
        <v>32.342465753424655</v>
      </c>
      <c r="K1874">
        <f t="shared" si="349"/>
        <v>78.3956164383562</v>
      </c>
      <c r="N1874" s="9"/>
      <c r="Q1874" s="9"/>
      <c r="T1874" s="9"/>
    </row>
    <row r="1875" spans="1:20">
      <c r="A1875" s="1">
        <v>20170216</v>
      </c>
      <c r="B1875" s="1">
        <v>200000</v>
      </c>
      <c r="C1875" s="1">
        <v>2457801.3220000002</v>
      </c>
      <c r="D1875" s="1">
        <v>2187.3760000000002</v>
      </c>
      <c r="E1875" s="1">
        <v>74</v>
      </c>
      <c r="F1875" s="1">
        <v>72.2</v>
      </c>
      <c r="G1875" s="8">
        <f t="shared" si="347"/>
        <v>78.378082191780862</v>
      </c>
      <c r="H1875" s="13">
        <v>11</v>
      </c>
      <c r="I1875" s="8">
        <f t="shared" si="348"/>
        <v>32.30958904109589</v>
      </c>
      <c r="K1875">
        <f t="shared" si="349"/>
        <v>78.378082191780862</v>
      </c>
      <c r="N1875" s="9"/>
      <c r="Q1875" s="9"/>
      <c r="T1875" s="9"/>
    </row>
    <row r="1876" spans="1:20">
      <c r="A1876" s="1">
        <v>20170217</v>
      </c>
      <c r="B1876" s="1">
        <v>200000</v>
      </c>
      <c r="C1876" s="1">
        <v>2457802.3220000002</v>
      </c>
      <c r="D1876" s="1">
        <v>2187.413</v>
      </c>
      <c r="E1876" s="1">
        <v>74.599999999999994</v>
      </c>
      <c r="F1876" s="1">
        <v>72.8</v>
      </c>
      <c r="G1876" s="8">
        <f t="shared" si="347"/>
        <v>78.371506849315111</v>
      </c>
      <c r="H1876" s="13">
        <v>16</v>
      </c>
      <c r="I1876" s="8">
        <f t="shared" si="348"/>
        <v>32.290410958904111</v>
      </c>
      <c r="K1876">
        <f t="shared" si="349"/>
        <v>78.371506849315111</v>
      </c>
      <c r="N1876" s="9"/>
      <c r="Q1876" s="9"/>
      <c r="T1876" s="9"/>
    </row>
    <row r="1877" spans="1:20">
      <c r="A1877" s="1">
        <v>20170218</v>
      </c>
      <c r="B1877" s="1">
        <v>200000</v>
      </c>
      <c r="C1877" s="1">
        <v>2457803.3220000002</v>
      </c>
      <c r="D1877" s="1">
        <v>2187.4490000000001</v>
      </c>
      <c r="E1877" s="1">
        <v>76.599999999999994</v>
      </c>
      <c r="F1877" s="1">
        <v>74.900000000000006</v>
      </c>
      <c r="G1877" s="8">
        <f t="shared" si="347"/>
        <v>78.38849315068498</v>
      </c>
      <c r="H1877" s="13">
        <v>22</v>
      </c>
      <c r="I1877" s="8">
        <f t="shared" si="348"/>
        <v>32.323287671232876</v>
      </c>
      <c r="K1877">
        <f t="shared" si="349"/>
        <v>78.38849315068498</v>
      </c>
      <c r="N1877" s="9"/>
      <c r="Q1877" s="9"/>
      <c r="T1877" s="9"/>
    </row>
    <row r="1878" spans="1:20">
      <c r="A1878" s="1">
        <v>20170219</v>
      </c>
      <c r="B1878" s="1">
        <v>200000</v>
      </c>
      <c r="C1878" s="1">
        <v>2457804.3220000002</v>
      </c>
      <c r="D1878" s="1">
        <v>2187.4859999999999</v>
      </c>
      <c r="E1878" s="1">
        <v>78.099999999999994</v>
      </c>
      <c r="F1878" s="1">
        <v>76.400000000000006</v>
      </c>
      <c r="G1878" s="8">
        <f t="shared" si="347"/>
        <v>78.410410958904151</v>
      </c>
      <c r="H1878" s="13">
        <v>24</v>
      </c>
      <c r="I1878" s="8">
        <f t="shared" si="348"/>
        <v>32.419178082191777</v>
      </c>
      <c r="K1878">
        <f t="shared" si="349"/>
        <v>78.410410958904151</v>
      </c>
      <c r="N1878" s="9"/>
      <c r="Q1878" s="9"/>
      <c r="T1878" s="9"/>
    </row>
    <row r="1879" spans="1:20">
      <c r="A1879" s="1">
        <v>20170220</v>
      </c>
      <c r="B1879" s="1">
        <v>200000</v>
      </c>
      <c r="C1879" s="1">
        <v>2457805.3220000002</v>
      </c>
      <c r="D1879" s="1">
        <v>2187.5230000000001</v>
      </c>
      <c r="E1879" s="1">
        <v>80.7</v>
      </c>
      <c r="F1879" s="1">
        <v>78.900000000000006</v>
      </c>
      <c r="G1879" s="8">
        <f t="shared" si="347"/>
        <v>78.439726027397299</v>
      </c>
      <c r="H1879" s="13">
        <v>28</v>
      </c>
      <c r="I1879" s="8">
        <f t="shared" si="348"/>
        <v>32.62191780821918</v>
      </c>
      <c r="K1879">
        <f t="shared" si="349"/>
        <v>78.439726027397299</v>
      </c>
      <c r="N1879" s="9"/>
      <c r="Q1879" s="9"/>
      <c r="T1879" s="9"/>
    </row>
    <row r="1880" spans="1:20">
      <c r="A1880" s="1">
        <v>20170221</v>
      </c>
      <c r="B1880" s="1">
        <v>200000</v>
      </c>
      <c r="C1880" s="1">
        <v>2457806.3220000002</v>
      </c>
      <c r="D1880" s="1">
        <v>2187.5590000000002</v>
      </c>
      <c r="E1880" s="1">
        <v>82.5</v>
      </c>
      <c r="F1880" s="1">
        <v>80.7</v>
      </c>
      <c r="G1880" s="8">
        <f t="shared" si="347"/>
        <v>78.468493150684978</v>
      </c>
      <c r="H1880" s="13">
        <v>30</v>
      </c>
      <c r="I1880" s="8">
        <f t="shared" si="348"/>
        <v>32.731506849315068</v>
      </c>
      <c r="K1880">
        <f t="shared" si="349"/>
        <v>78.468493150684978</v>
      </c>
      <c r="N1880" s="9"/>
      <c r="Q1880" s="9"/>
      <c r="T1880" s="9"/>
    </row>
    <row r="1881" spans="1:20">
      <c r="A1881" s="1">
        <v>20170222</v>
      </c>
      <c r="B1881" s="1">
        <v>200000</v>
      </c>
      <c r="C1881" s="1">
        <v>2457807.3220000002</v>
      </c>
      <c r="D1881" s="1">
        <v>2187.596</v>
      </c>
      <c r="E1881" s="1">
        <v>83.2</v>
      </c>
      <c r="F1881" s="1">
        <v>81.400000000000006</v>
      </c>
      <c r="G1881" s="8">
        <f t="shared" si="347"/>
        <v>78.479178082191822</v>
      </c>
      <c r="H1881" s="13">
        <v>42</v>
      </c>
      <c r="I1881" s="8">
        <f t="shared" si="348"/>
        <v>32.769863013698632</v>
      </c>
      <c r="K1881">
        <f t="shared" si="349"/>
        <v>78.479178082191822</v>
      </c>
      <c r="N1881" s="9"/>
      <c r="Q1881" s="9"/>
      <c r="T1881" s="9"/>
    </row>
    <row r="1882" spans="1:20">
      <c r="A1882" s="1">
        <v>20170223</v>
      </c>
      <c r="B1882" s="1">
        <v>200000</v>
      </c>
      <c r="C1882" s="1">
        <v>2457808.3220000002</v>
      </c>
      <c r="D1882" s="1">
        <v>2187.6329999999998</v>
      </c>
      <c r="E1882" s="1">
        <v>83.3</v>
      </c>
      <c r="F1882" s="1">
        <v>81.599999999999994</v>
      </c>
      <c r="G1882" s="8">
        <f t="shared" si="347"/>
        <v>78.48136986301374</v>
      </c>
      <c r="H1882" s="13">
        <v>39</v>
      </c>
      <c r="I1882" s="8">
        <f t="shared" si="348"/>
        <v>32.742465753424661</v>
      </c>
      <c r="K1882">
        <f t="shared" si="349"/>
        <v>78.48136986301374</v>
      </c>
      <c r="N1882" s="9"/>
      <c r="Q1882" s="9"/>
      <c r="T1882" s="9"/>
    </row>
    <row r="1883" spans="1:20">
      <c r="A1883" s="1">
        <v>20170224</v>
      </c>
      <c r="B1883" s="1">
        <v>200000</v>
      </c>
      <c r="C1883" s="1">
        <v>2457809.3220000002</v>
      </c>
      <c r="D1883" s="1">
        <v>2187.6689999999999</v>
      </c>
      <c r="E1883" s="1">
        <v>82.1</v>
      </c>
      <c r="F1883" s="1">
        <v>80.5</v>
      </c>
      <c r="G1883" s="8">
        <f t="shared" si="347"/>
        <v>78.487397260274022</v>
      </c>
      <c r="H1883" s="13">
        <v>48</v>
      </c>
      <c r="I1883" s="8">
        <f t="shared" si="348"/>
        <v>32.726027397260275</v>
      </c>
      <c r="K1883">
        <f t="shared" si="349"/>
        <v>78.487397260274022</v>
      </c>
      <c r="N1883" s="9"/>
      <c r="Q1883" s="9"/>
      <c r="T1883" s="9"/>
    </row>
    <row r="1884" spans="1:20">
      <c r="A1884" s="1">
        <v>20170225</v>
      </c>
      <c r="B1884" s="1">
        <v>200000</v>
      </c>
      <c r="C1884" s="1">
        <v>2457810.3220000002</v>
      </c>
      <c r="D1884" s="1">
        <v>2187.7060000000001</v>
      </c>
      <c r="E1884" s="1">
        <v>80</v>
      </c>
      <c r="F1884" s="1">
        <v>78.5</v>
      </c>
      <c r="G1884" s="8">
        <f t="shared" si="347"/>
        <v>78.475342465753471</v>
      </c>
      <c r="H1884" s="13">
        <v>49</v>
      </c>
      <c r="I1884" s="8">
        <f t="shared" si="348"/>
        <v>32.643835616438359</v>
      </c>
      <c r="K1884">
        <f t="shared" si="349"/>
        <v>78.475342465753471</v>
      </c>
      <c r="N1884" s="9"/>
      <c r="Q1884" s="9"/>
      <c r="T1884" s="9"/>
    </row>
    <row r="1885" spans="1:20">
      <c r="A1885" s="1">
        <v>20170226</v>
      </c>
      <c r="B1885" s="1">
        <v>200000</v>
      </c>
      <c r="C1885" s="1">
        <v>2457811.3220000002</v>
      </c>
      <c r="D1885" s="1">
        <v>2187.7429999999999</v>
      </c>
      <c r="E1885" s="1">
        <v>79</v>
      </c>
      <c r="F1885" s="1">
        <v>77.5</v>
      </c>
      <c r="G1885" s="8">
        <f t="shared" si="347"/>
        <v>78.459452054794568</v>
      </c>
      <c r="H1885" s="13">
        <v>41</v>
      </c>
      <c r="I1885" s="8">
        <f t="shared" si="348"/>
        <v>32.602739726027394</v>
      </c>
      <c r="K1885">
        <f t="shared" si="349"/>
        <v>78.459452054794568</v>
      </c>
      <c r="N1885" s="9"/>
      <c r="Q1885" s="9"/>
      <c r="T1885" s="9"/>
    </row>
    <row r="1886" spans="1:20">
      <c r="A1886" s="1">
        <v>20170227</v>
      </c>
      <c r="B1886" s="1">
        <v>200000</v>
      </c>
      <c r="C1886" s="1">
        <v>2457812.3220000002</v>
      </c>
      <c r="D1886" s="1">
        <v>2187.779</v>
      </c>
      <c r="E1886" s="1">
        <v>82.2</v>
      </c>
      <c r="F1886" s="1">
        <v>80.599999999999994</v>
      </c>
      <c r="G1886" s="8">
        <f t="shared" si="347"/>
        <v>78.448767123287723</v>
      </c>
      <c r="H1886" s="13">
        <v>80</v>
      </c>
      <c r="I1886" s="8">
        <f t="shared" si="348"/>
        <v>32.531506849315072</v>
      </c>
      <c r="K1886">
        <f t="shared" si="349"/>
        <v>78.448767123287723</v>
      </c>
      <c r="N1886" s="9"/>
      <c r="Q1886" s="9"/>
      <c r="T1886" s="9"/>
    </row>
    <row r="1887" spans="1:20">
      <c r="A1887" s="1">
        <v>20170228</v>
      </c>
      <c r="B1887" s="1">
        <v>200000</v>
      </c>
      <c r="C1887" s="1">
        <v>2457813.3220000002</v>
      </c>
      <c r="D1887" s="1">
        <v>2187.8159999999998</v>
      </c>
      <c r="E1887" s="1">
        <v>81.599999999999994</v>
      </c>
      <c r="F1887" s="1">
        <v>80.099999999999994</v>
      </c>
      <c r="G1887" s="8">
        <f t="shared" si="347"/>
        <v>78.438904109589089</v>
      </c>
      <c r="H1887" s="13">
        <v>54</v>
      </c>
      <c r="I1887" s="8">
        <f t="shared" si="348"/>
        <v>32.468493150684928</v>
      </c>
      <c r="K1887">
        <f t="shared" si="349"/>
        <v>78.438904109589089</v>
      </c>
      <c r="N1887" s="9"/>
      <c r="Q1887" s="9"/>
      <c r="T1887" s="9"/>
    </row>
    <row r="1888" spans="1:20">
      <c r="A1888" s="1">
        <v>20170301</v>
      </c>
      <c r="B1888" s="1">
        <v>200000</v>
      </c>
      <c r="C1888" s="1">
        <v>2457814.3220000002</v>
      </c>
      <c r="D1888" s="1">
        <v>2187.8530000000001</v>
      </c>
      <c r="E1888" s="1">
        <v>80.8</v>
      </c>
      <c r="F1888" s="1">
        <v>79.3</v>
      </c>
      <c r="G1888" s="8">
        <f t="shared" si="347"/>
        <v>78.401369863013741</v>
      </c>
      <c r="H1888" s="13">
        <v>60</v>
      </c>
      <c r="I1888" s="8">
        <f t="shared" si="348"/>
        <v>32.38082191780822</v>
      </c>
      <c r="K1888">
        <f t="shared" si="349"/>
        <v>78.401369863013741</v>
      </c>
      <c r="N1888" s="9"/>
      <c r="Q1888" s="9"/>
      <c r="T1888" s="9"/>
    </row>
    <row r="1889" spans="1:20">
      <c r="A1889" s="1">
        <v>20170302</v>
      </c>
      <c r="B1889" s="1">
        <v>200000</v>
      </c>
      <c r="C1889" s="1">
        <v>2457815.3220000002</v>
      </c>
      <c r="D1889" s="1">
        <v>2187.8890000000001</v>
      </c>
      <c r="E1889" s="1">
        <v>79.099999999999994</v>
      </c>
      <c r="F1889" s="1">
        <v>77.8</v>
      </c>
      <c r="G1889" s="8">
        <f t="shared" si="347"/>
        <v>78.385753424657565</v>
      </c>
      <c r="H1889" s="13">
        <v>65</v>
      </c>
      <c r="I1889" s="8">
        <f t="shared" si="348"/>
        <v>32.320547945205476</v>
      </c>
      <c r="K1889">
        <f t="shared" si="349"/>
        <v>78.385753424657565</v>
      </c>
      <c r="N1889" s="9"/>
      <c r="Q1889" s="9"/>
      <c r="T1889" s="9"/>
    </row>
    <row r="1890" spans="1:20">
      <c r="A1890" s="1">
        <v>20170303</v>
      </c>
      <c r="B1890" s="1">
        <v>200000</v>
      </c>
      <c r="C1890" s="1">
        <v>2457816.3220000002</v>
      </c>
      <c r="D1890" s="1">
        <v>2187.9259999999999</v>
      </c>
      <c r="E1890" s="1">
        <v>78</v>
      </c>
      <c r="F1890" s="1">
        <v>76.7</v>
      </c>
      <c r="G1890" s="8">
        <f t="shared" si="347"/>
        <v>78.380821917808262</v>
      </c>
      <c r="H1890" s="13">
        <v>11</v>
      </c>
      <c r="I1890" s="8">
        <f t="shared" si="348"/>
        <v>32.243835616438353</v>
      </c>
      <c r="K1890">
        <f t="shared" si="349"/>
        <v>78.380821917808262</v>
      </c>
      <c r="N1890" s="9"/>
      <c r="Q1890" s="9"/>
      <c r="T1890" s="9"/>
    </row>
    <row r="1891" spans="1:20">
      <c r="A1891" s="1">
        <v>20170304</v>
      </c>
      <c r="B1891" s="1">
        <v>200000</v>
      </c>
      <c r="C1891" s="1">
        <v>2457817.3220000002</v>
      </c>
      <c r="D1891" s="1">
        <v>2187.9630000000002</v>
      </c>
      <c r="E1891" s="1">
        <v>75.2</v>
      </c>
      <c r="F1891" s="1">
        <v>73.900000000000006</v>
      </c>
      <c r="G1891" s="8">
        <f t="shared" si="347"/>
        <v>78.3956164383562</v>
      </c>
      <c r="H1891" s="13">
        <v>25</v>
      </c>
      <c r="I1891" s="8">
        <f t="shared" si="348"/>
        <v>32.284931506849318</v>
      </c>
      <c r="K1891">
        <f t="shared" si="349"/>
        <v>78.3956164383562</v>
      </c>
      <c r="N1891" s="9"/>
      <c r="Q1891" s="9"/>
      <c r="T1891" s="9"/>
    </row>
    <row r="1892" spans="1:20">
      <c r="A1892" s="1">
        <v>20170305</v>
      </c>
      <c r="B1892" s="1">
        <v>200000</v>
      </c>
      <c r="C1892" s="1">
        <v>2457818.3220000002</v>
      </c>
      <c r="D1892" s="1">
        <v>2187.9989999999998</v>
      </c>
      <c r="E1892" s="1">
        <v>72.8</v>
      </c>
      <c r="F1892" s="1">
        <v>71.599999999999994</v>
      </c>
      <c r="G1892" s="8">
        <f t="shared" si="347"/>
        <v>78.454520547945236</v>
      </c>
      <c r="H1892" s="13">
        <v>11</v>
      </c>
      <c r="I1892" s="8">
        <f t="shared" si="348"/>
        <v>32.487671232876714</v>
      </c>
      <c r="K1892">
        <f t="shared" si="349"/>
        <v>78.454520547945236</v>
      </c>
      <c r="N1892" s="9"/>
      <c r="Q1892" s="9"/>
      <c r="T1892" s="9"/>
    </row>
    <row r="1893" spans="1:20">
      <c r="A1893" s="1">
        <v>20170306</v>
      </c>
      <c r="B1893" s="1">
        <v>200000</v>
      </c>
      <c r="C1893" s="1">
        <v>2457819.3220000002</v>
      </c>
      <c r="D1893" s="1">
        <v>2188.0360000000001</v>
      </c>
      <c r="E1893" s="1">
        <v>72.400000000000006</v>
      </c>
      <c r="F1893" s="1">
        <v>71.3</v>
      </c>
      <c r="G1893" s="8">
        <f t="shared" si="347"/>
        <v>78.556712328767162</v>
      </c>
      <c r="H1893" s="13">
        <v>0</v>
      </c>
      <c r="I1893" s="8">
        <f t="shared" si="348"/>
        <v>32.728767123287675</v>
      </c>
      <c r="K1893">
        <f t="shared" si="349"/>
        <v>78.556712328767162</v>
      </c>
      <c r="N1893" s="9"/>
      <c r="Q1893" s="9"/>
      <c r="T1893" s="9"/>
    </row>
    <row r="1894" spans="1:20">
      <c r="A1894" s="1">
        <v>20170307</v>
      </c>
      <c r="B1894" s="1">
        <v>200000</v>
      </c>
      <c r="C1894" s="1">
        <v>2457820.3220000002</v>
      </c>
      <c r="D1894" s="1">
        <v>2188.0729999999999</v>
      </c>
      <c r="E1894" s="1">
        <v>71.7</v>
      </c>
      <c r="F1894" s="1">
        <v>70.599999999999994</v>
      </c>
      <c r="G1894" s="8">
        <f t="shared" si="347"/>
        <v>78.631232876712346</v>
      </c>
      <c r="H1894" s="13">
        <v>0</v>
      </c>
      <c r="I1894" s="8">
        <f t="shared" si="348"/>
        <v>32.947945205479449</v>
      </c>
      <c r="K1894">
        <f t="shared" si="349"/>
        <v>78.631232876712346</v>
      </c>
      <c r="N1894" s="9"/>
      <c r="Q1894" s="9"/>
      <c r="T1894" s="9"/>
    </row>
    <row r="1895" spans="1:20">
      <c r="A1895" s="1">
        <v>20170308</v>
      </c>
      <c r="B1895" s="1">
        <v>200000</v>
      </c>
      <c r="C1895" s="1">
        <v>2457821.3220000002</v>
      </c>
      <c r="D1895" s="1">
        <v>2188.1089999999999</v>
      </c>
      <c r="E1895" s="1">
        <v>70.599999999999994</v>
      </c>
      <c r="F1895" s="1">
        <v>69.599999999999994</v>
      </c>
      <c r="G1895" s="8">
        <f t="shared" si="347"/>
        <v>78.727945205479472</v>
      </c>
      <c r="H1895" s="13">
        <v>11</v>
      </c>
      <c r="I1895" s="8">
        <f t="shared" si="348"/>
        <v>33.054794520547944</v>
      </c>
      <c r="K1895">
        <f t="shared" si="349"/>
        <v>78.727945205479472</v>
      </c>
      <c r="N1895" s="9"/>
      <c r="Q1895" s="9"/>
      <c r="T1895" s="9"/>
    </row>
    <row r="1896" spans="1:20">
      <c r="A1896" s="1">
        <v>20170309</v>
      </c>
      <c r="B1896" s="1">
        <v>200000</v>
      </c>
      <c r="C1896" s="1">
        <v>2457822.3220000002</v>
      </c>
      <c r="D1896" s="1">
        <v>2188.1460000000002</v>
      </c>
      <c r="E1896" s="1">
        <v>71.2</v>
      </c>
      <c r="F1896" s="1">
        <v>70.3</v>
      </c>
      <c r="G1896" s="8">
        <f t="shared" si="347"/>
        <v>78.826575342465773</v>
      </c>
      <c r="H1896" s="13">
        <v>0</v>
      </c>
      <c r="I1896" s="8">
        <f t="shared" si="348"/>
        <v>33.205479452054796</v>
      </c>
      <c r="K1896">
        <f t="shared" si="349"/>
        <v>78.826575342465773</v>
      </c>
      <c r="N1896" s="9"/>
      <c r="Q1896" s="9"/>
      <c r="T1896" s="9"/>
    </row>
    <row r="1897" spans="1:20">
      <c r="A1897" s="1">
        <v>20170310</v>
      </c>
      <c r="B1897" s="1">
        <v>200000</v>
      </c>
      <c r="C1897" s="1">
        <v>2457823.3220000002</v>
      </c>
      <c r="D1897" s="1">
        <v>2188.183</v>
      </c>
      <c r="E1897" s="1">
        <v>71</v>
      </c>
      <c r="F1897" s="1">
        <v>70</v>
      </c>
      <c r="G1897" s="8">
        <f t="shared" si="347"/>
        <v>78.888493150684965</v>
      </c>
      <c r="H1897" s="13">
        <v>0</v>
      </c>
      <c r="I1897" s="8">
        <f t="shared" si="348"/>
        <v>33.216438356164382</v>
      </c>
      <c r="K1897">
        <f t="shared" si="349"/>
        <v>78.888493150684965</v>
      </c>
      <c r="N1897" s="9"/>
      <c r="Q1897" s="9"/>
      <c r="T1897" s="9"/>
    </row>
    <row r="1898" spans="1:20">
      <c r="A1898" s="1">
        <v>20170311</v>
      </c>
      <c r="B1898" s="1">
        <v>200000</v>
      </c>
      <c r="C1898" s="1">
        <v>2457824.3220000002</v>
      </c>
      <c r="D1898" s="1">
        <v>2188.2190000000001</v>
      </c>
      <c r="E1898" s="1">
        <v>70</v>
      </c>
      <c r="F1898" s="1">
        <v>69.099999999999994</v>
      </c>
      <c r="G1898" s="8">
        <f t="shared" si="347"/>
        <v>78.933424657534275</v>
      </c>
      <c r="H1898" s="13">
        <v>0</v>
      </c>
      <c r="I1898" s="8">
        <f t="shared" si="348"/>
        <v>33.263013698630139</v>
      </c>
      <c r="K1898">
        <f t="shared" si="349"/>
        <v>78.933424657534275</v>
      </c>
      <c r="N1898" s="9"/>
      <c r="Q1898" s="9"/>
      <c r="T1898" s="9"/>
    </row>
    <row r="1899" spans="1:20">
      <c r="A1899" s="1">
        <v>20170312</v>
      </c>
      <c r="B1899" s="1">
        <v>200000</v>
      </c>
      <c r="C1899" s="1">
        <v>2457825.3220000002</v>
      </c>
      <c r="D1899" s="1">
        <v>2188.2559999999999</v>
      </c>
      <c r="E1899" s="1">
        <v>70.099999999999994</v>
      </c>
      <c r="F1899" s="1">
        <v>69.2</v>
      </c>
      <c r="G1899" s="8">
        <f t="shared" si="347"/>
        <v>78.932602739726065</v>
      </c>
      <c r="H1899" s="13">
        <v>11</v>
      </c>
      <c r="I1899" s="8">
        <f t="shared" si="348"/>
        <v>33.172602739726024</v>
      </c>
      <c r="K1899">
        <f t="shared" si="349"/>
        <v>78.932602739726065</v>
      </c>
      <c r="N1899" s="9"/>
      <c r="Q1899" s="9"/>
      <c r="T1899" s="9"/>
    </row>
    <row r="1900" spans="1:20">
      <c r="A1900" s="1">
        <v>20170313</v>
      </c>
      <c r="B1900" s="1">
        <v>200000</v>
      </c>
      <c r="C1900" s="1">
        <v>2457826.3220000002</v>
      </c>
      <c r="D1900" s="1">
        <v>2188.2930000000001</v>
      </c>
      <c r="E1900" s="1">
        <v>70.3</v>
      </c>
      <c r="F1900" s="1">
        <v>69.5</v>
      </c>
      <c r="G1900" s="8">
        <f t="shared" si="347"/>
        <v>78.914520547945244</v>
      </c>
      <c r="H1900" s="13">
        <v>0</v>
      </c>
      <c r="I1900" s="8">
        <f t="shared" si="348"/>
        <v>33.090410958904108</v>
      </c>
      <c r="K1900">
        <f t="shared" si="349"/>
        <v>78.914520547945244</v>
      </c>
      <c r="N1900" s="9"/>
      <c r="Q1900" s="9"/>
      <c r="T1900" s="9"/>
    </row>
    <row r="1901" spans="1:20">
      <c r="A1901" s="1">
        <v>20170314</v>
      </c>
      <c r="B1901" s="1">
        <v>200000</v>
      </c>
      <c r="C1901" s="1">
        <v>2457827.3220000002</v>
      </c>
      <c r="D1901" s="1">
        <v>2188.3290000000002</v>
      </c>
      <c r="E1901" s="1">
        <v>69.599999999999994</v>
      </c>
      <c r="F1901" s="1">
        <v>68.8</v>
      </c>
      <c r="G1901" s="8">
        <f t="shared" si="347"/>
        <v>78.884109589041131</v>
      </c>
      <c r="H1901" s="13">
        <v>11</v>
      </c>
      <c r="I1901" s="8">
        <f t="shared" si="348"/>
        <v>33.005479452054793</v>
      </c>
      <c r="K1901">
        <f t="shared" si="349"/>
        <v>78.884109589041131</v>
      </c>
      <c r="N1901" s="9"/>
      <c r="Q1901" s="9"/>
      <c r="T1901" s="9"/>
    </row>
    <row r="1902" spans="1:20">
      <c r="A1902" s="1">
        <v>20170315</v>
      </c>
      <c r="B1902" s="1">
        <v>200000</v>
      </c>
      <c r="C1902" s="1">
        <v>2457828.3220000002</v>
      </c>
      <c r="D1902" s="1">
        <v>2188.366</v>
      </c>
      <c r="E1902" s="1">
        <v>69.8</v>
      </c>
      <c r="F1902" s="1">
        <v>69.099999999999994</v>
      </c>
      <c r="G1902" s="8">
        <f t="shared" si="347"/>
        <v>78.853972602739759</v>
      </c>
      <c r="H1902" s="13">
        <v>0</v>
      </c>
      <c r="I1902" s="8">
        <f t="shared" si="348"/>
        <v>32.92876712328767</v>
      </c>
      <c r="K1902">
        <f t="shared" si="349"/>
        <v>78.853972602739759</v>
      </c>
      <c r="N1902" s="9"/>
      <c r="Q1902" s="9"/>
      <c r="T1902" s="9"/>
    </row>
    <row r="1903" spans="1:20">
      <c r="A1903" s="1">
        <v>20170316</v>
      </c>
      <c r="B1903" s="1">
        <v>200000</v>
      </c>
      <c r="C1903" s="1">
        <v>2457829.3220000002</v>
      </c>
      <c r="D1903" s="1">
        <v>2188.4029999999998</v>
      </c>
      <c r="E1903" s="1">
        <v>70.5</v>
      </c>
      <c r="F1903" s="1">
        <v>69.7</v>
      </c>
      <c r="G1903" s="8">
        <f t="shared" si="347"/>
        <v>78.823561643835646</v>
      </c>
      <c r="H1903" s="13">
        <v>0</v>
      </c>
      <c r="I1903" s="8">
        <f t="shared" si="348"/>
        <v>32.838356164383562</v>
      </c>
      <c r="K1903">
        <f t="shared" si="349"/>
        <v>78.823561643835646</v>
      </c>
      <c r="N1903" s="9"/>
      <c r="Q1903" s="9"/>
      <c r="T1903" s="9"/>
    </row>
    <row r="1904" spans="1:20">
      <c r="A1904" s="1">
        <v>20170317</v>
      </c>
      <c r="B1904" s="1">
        <v>200000</v>
      </c>
      <c r="C1904" s="1">
        <v>2457830.3220000002</v>
      </c>
      <c r="D1904" s="1">
        <v>2188.4389999999999</v>
      </c>
      <c r="E1904" s="1">
        <v>70.5</v>
      </c>
      <c r="F1904" s="1">
        <v>69.900000000000006</v>
      </c>
      <c r="G1904" s="8">
        <f t="shared" si="347"/>
        <v>78.791506849315098</v>
      </c>
      <c r="H1904" s="13">
        <v>0</v>
      </c>
      <c r="I1904" s="8">
        <f t="shared" si="348"/>
        <v>32.876712328767127</v>
      </c>
      <c r="K1904">
        <f t="shared" si="349"/>
        <v>78.791506849315098</v>
      </c>
      <c r="N1904" s="9"/>
      <c r="Q1904" s="9"/>
      <c r="T1904" s="9"/>
    </row>
    <row r="1905" spans="1:20">
      <c r="A1905" s="1">
        <v>20170318</v>
      </c>
      <c r="B1905" s="1">
        <v>200000</v>
      </c>
      <c r="C1905" s="1">
        <v>2457831.3220000002</v>
      </c>
      <c r="D1905" s="1">
        <v>2188.4760000000001</v>
      </c>
      <c r="E1905" s="1">
        <v>70.2</v>
      </c>
      <c r="F1905" s="1">
        <v>69.599999999999994</v>
      </c>
      <c r="G1905" s="8">
        <f t="shared" si="347"/>
        <v>78.759726027397292</v>
      </c>
      <c r="H1905" s="13">
        <v>0</v>
      </c>
      <c r="I1905" s="8">
        <f t="shared" si="348"/>
        <v>32.87945205479452</v>
      </c>
      <c r="K1905">
        <f t="shared" si="349"/>
        <v>78.759726027397292</v>
      </c>
      <c r="N1905" s="9"/>
      <c r="Q1905" s="9"/>
      <c r="T1905" s="9"/>
    </row>
    <row r="1906" spans="1:20">
      <c r="A1906" s="1">
        <v>20170319</v>
      </c>
      <c r="B1906" s="1">
        <v>200000</v>
      </c>
      <c r="C1906" s="1">
        <v>2457832.3220000002</v>
      </c>
      <c r="D1906" s="1">
        <v>2188.5129999999999</v>
      </c>
      <c r="E1906" s="1">
        <v>71.2</v>
      </c>
      <c r="F1906" s="1">
        <v>70.5</v>
      </c>
      <c r="G1906" s="8">
        <f t="shared" si="347"/>
        <v>78.737534246575379</v>
      </c>
      <c r="H1906" s="13">
        <v>0</v>
      </c>
      <c r="I1906" s="8">
        <f t="shared" si="348"/>
        <v>32.871232876712327</v>
      </c>
      <c r="K1906">
        <f t="shared" si="349"/>
        <v>78.737534246575379</v>
      </c>
      <c r="N1906" s="9"/>
      <c r="Q1906" s="9"/>
      <c r="T1906" s="9"/>
    </row>
    <row r="1907" spans="1:20">
      <c r="A1907" s="1">
        <v>20170320</v>
      </c>
      <c r="B1907" s="1">
        <v>200000</v>
      </c>
      <c r="C1907" s="1">
        <v>2457833.3220000002</v>
      </c>
      <c r="D1907" s="1">
        <v>2188.549</v>
      </c>
      <c r="E1907" s="1">
        <v>72.7</v>
      </c>
      <c r="F1907" s="1">
        <v>72.099999999999994</v>
      </c>
      <c r="G1907" s="8">
        <f t="shared" si="347"/>
        <v>78.707671232876748</v>
      </c>
      <c r="H1907" s="13">
        <v>11</v>
      </c>
      <c r="I1907" s="8">
        <f t="shared" si="348"/>
        <v>32.783561643835618</v>
      </c>
      <c r="K1907">
        <f t="shared" si="349"/>
        <v>78.707671232876748</v>
      </c>
      <c r="N1907" s="9"/>
      <c r="Q1907" s="9"/>
      <c r="T1907" s="9"/>
    </row>
    <row r="1908" spans="1:20">
      <c r="A1908" s="1">
        <v>20170321</v>
      </c>
      <c r="B1908" s="1">
        <v>200000</v>
      </c>
      <c r="C1908" s="1">
        <v>2457834.3220000002</v>
      </c>
      <c r="D1908" s="1">
        <v>2188.5859999999998</v>
      </c>
      <c r="E1908" s="1">
        <v>71</v>
      </c>
      <c r="F1908" s="1">
        <v>70.5</v>
      </c>
      <c r="G1908" s="8">
        <f t="shared" si="347"/>
        <v>78.674794520547977</v>
      </c>
      <c r="H1908" s="13">
        <v>23</v>
      </c>
      <c r="I1908" s="8">
        <f t="shared" si="348"/>
        <v>32.739726027397261</v>
      </c>
      <c r="K1908">
        <f t="shared" si="349"/>
        <v>78.674794520547977</v>
      </c>
      <c r="N1908" s="9"/>
      <c r="Q1908" s="9"/>
      <c r="T1908" s="9"/>
    </row>
    <row r="1909" spans="1:20">
      <c r="A1909" s="1">
        <v>20170322</v>
      </c>
      <c r="B1909" s="1">
        <v>200000</v>
      </c>
      <c r="C1909" s="1">
        <v>2457835.3220000002</v>
      </c>
      <c r="D1909" s="1">
        <v>2188.623</v>
      </c>
      <c r="E1909" s="1">
        <v>72.5</v>
      </c>
      <c r="F1909" s="1">
        <v>72</v>
      </c>
      <c r="G1909" s="8">
        <f t="shared" si="347"/>
        <v>78.645479452054829</v>
      </c>
      <c r="H1909" s="13">
        <v>24</v>
      </c>
      <c r="I1909" s="8">
        <f t="shared" si="348"/>
        <v>32.649315068493152</v>
      </c>
      <c r="K1909">
        <f t="shared" si="349"/>
        <v>78.645479452054829</v>
      </c>
      <c r="N1909" s="9"/>
      <c r="Q1909" s="9"/>
      <c r="T1909" s="9"/>
    </row>
    <row r="1910" spans="1:20">
      <c r="A1910" s="1">
        <v>20170323</v>
      </c>
      <c r="B1910" s="1">
        <v>200000</v>
      </c>
      <c r="C1910" s="1">
        <v>2457836.3220000002</v>
      </c>
      <c r="D1910" s="1">
        <v>2188.6590000000001</v>
      </c>
      <c r="E1910" s="1">
        <v>72</v>
      </c>
      <c r="F1910" s="1">
        <v>71.5</v>
      </c>
      <c r="G1910" s="8">
        <f t="shared" si="347"/>
        <v>78.613698630137023</v>
      </c>
      <c r="H1910" s="13">
        <v>12</v>
      </c>
      <c r="I1910" s="8">
        <f t="shared" si="348"/>
        <v>32.553424657534244</v>
      </c>
      <c r="K1910">
        <f t="shared" si="349"/>
        <v>78.613698630137023</v>
      </c>
      <c r="N1910" s="9"/>
      <c r="Q1910" s="9"/>
      <c r="T1910" s="9"/>
    </row>
    <row r="1911" spans="1:20">
      <c r="A1911" s="1">
        <v>20170324</v>
      </c>
      <c r="B1911" s="1">
        <v>200000</v>
      </c>
      <c r="C1911" s="1">
        <v>2457837.3220000002</v>
      </c>
      <c r="D1911" s="1">
        <v>2188.6959999999999</v>
      </c>
      <c r="E1911" s="1">
        <v>72.3</v>
      </c>
      <c r="F1911" s="1">
        <v>71.900000000000006</v>
      </c>
      <c r="G1911" s="8">
        <f t="shared" si="347"/>
        <v>78.592876712328803</v>
      </c>
      <c r="H1911" s="13">
        <v>12</v>
      </c>
      <c r="I1911" s="8">
        <f t="shared" si="348"/>
        <v>32.421917808219177</v>
      </c>
      <c r="K1911">
        <f t="shared" si="349"/>
        <v>78.592876712328803</v>
      </c>
      <c r="N1911" s="9"/>
      <c r="Q1911" s="9"/>
      <c r="T1911" s="9"/>
    </row>
    <row r="1912" spans="1:20">
      <c r="A1912" s="1">
        <v>20170325</v>
      </c>
      <c r="B1912" s="1">
        <v>200000</v>
      </c>
      <c r="C1912" s="1">
        <v>2457838.3220000002</v>
      </c>
      <c r="D1912" s="1">
        <v>2188.7330000000002</v>
      </c>
      <c r="E1912" s="1">
        <v>74</v>
      </c>
      <c r="F1912" s="1">
        <v>73.7</v>
      </c>
      <c r="G1912" s="8">
        <f t="shared" ref="G1912:G1975" si="350">AVERAGE(F1730:F2094)</f>
        <v>78.580821917808251</v>
      </c>
      <c r="H1912" s="13">
        <v>55</v>
      </c>
      <c r="I1912" s="8">
        <f t="shared" ref="I1912:I1975" si="351">AVERAGE(H1730:H2094)</f>
        <v>32.317808219178083</v>
      </c>
      <c r="K1912">
        <f t="shared" ref="K1912:K1975" si="352">G1912</f>
        <v>78.580821917808251</v>
      </c>
      <c r="N1912" s="9"/>
      <c r="Q1912" s="9"/>
      <c r="T1912" s="9"/>
    </row>
    <row r="1913" spans="1:20">
      <c r="A1913" s="1">
        <v>20170326</v>
      </c>
      <c r="B1913" s="1">
        <v>200000</v>
      </c>
      <c r="C1913" s="1">
        <v>2457839.3220000002</v>
      </c>
      <c r="D1913" s="1">
        <v>2188.7689999999998</v>
      </c>
      <c r="E1913" s="1">
        <v>77.2</v>
      </c>
      <c r="F1913" s="1">
        <v>76.8</v>
      </c>
      <c r="G1913" s="8">
        <f t="shared" si="350"/>
        <v>78.586301369863051</v>
      </c>
      <c r="H1913" s="13">
        <v>36</v>
      </c>
      <c r="I1913" s="8">
        <f t="shared" si="351"/>
        <v>32.295890410958904</v>
      </c>
      <c r="K1913">
        <f t="shared" si="352"/>
        <v>78.586301369863051</v>
      </c>
      <c r="N1913" s="9"/>
      <c r="Q1913" s="9"/>
      <c r="T1913" s="9"/>
    </row>
    <row r="1914" spans="1:20">
      <c r="A1914" s="1">
        <v>20170327</v>
      </c>
      <c r="B1914" s="1">
        <v>200000</v>
      </c>
      <c r="C1914" s="1">
        <v>2457840.3220000002</v>
      </c>
      <c r="D1914" s="1">
        <v>2188.806</v>
      </c>
      <c r="E1914" s="1">
        <v>82.8</v>
      </c>
      <c r="F1914" s="1">
        <v>82.5</v>
      </c>
      <c r="G1914" s="8">
        <f t="shared" si="350"/>
        <v>78.600821917808261</v>
      </c>
      <c r="H1914" s="13">
        <v>54</v>
      </c>
      <c r="I1914" s="8">
        <f t="shared" si="351"/>
        <v>32.336986301369862</v>
      </c>
      <c r="K1914">
        <f t="shared" si="352"/>
        <v>78.600821917808261</v>
      </c>
      <c r="N1914" s="9"/>
      <c r="Q1914" s="9"/>
      <c r="T1914" s="9"/>
    </row>
    <row r="1915" spans="1:20">
      <c r="A1915" s="1">
        <v>20170328</v>
      </c>
      <c r="B1915" s="1">
        <v>200000</v>
      </c>
      <c r="C1915" s="1">
        <v>2457841.3220000002</v>
      </c>
      <c r="D1915" s="1">
        <v>2188.8429999999998</v>
      </c>
      <c r="E1915" s="1">
        <v>83.7</v>
      </c>
      <c r="F1915" s="1">
        <v>83.4</v>
      </c>
      <c r="G1915" s="8">
        <f t="shared" si="350"/>
        <v>78.611506849315106</v>
      </c>
      <c r="H1915" s="13">
        <v>78</v>
      </c>
      <c r="I1915" s="8">
        <f t="shared" si="351"/>
        <v>32.413698630136984</v>
      </c>
      <c r="K1915">
        <f t="shared" si="352"/>
        <v>78.611506849315106</v>
      </c>
      <c r="N1915" s="9"/>
      <c r="Q1915" s="9"/>
      <c r="T1915" s="9"/>
    </row>
    <row r="1916" spans="1:20">
      <c r="A1916" s="1">
        <v>20170329</v>
      </c>
      <c r="B1916" s="1">
        <v>200000</v>
      </c>
      <c r="C1916" s="1">
        <v>2457842.3220000002</v>
      </c>
      <c r="D1916" s="1">
        <v>2188.8789999999999</v>
      </c>
      <c r="E1916" s="1">
        <v>83.3</v>
      </c>
      <c r="F1916" s="1">
        <v>83.1</v>
      </c>
      <c r="G1916" s="8">
        <f t="shared" si="350"/>
        <v>78.626301369863043</v>
      </c>
      <c r="H1916" s="13">
        <v>40</v>
      </c>
      <c r="I1916" s="8">
        <f t="shared" si="351"/>
        <v>32.42739726027397</v>
      </c>
      <c r="K1916">
        <f t="shared" si="352"/>
        <v>78.626301369863043</v>
      </c>
      <c r="N1916" s="9"/>
      <c r="Q1916" s="9"/>
      <c r="T1916" s="9"/>
    </row>
    <row r="1917" spans="1:20">
      <c r="A1917" s="1">
        <v>20170330</v>
      </c>
      <c r="B1917" s="1">
        <v>200000</v>
      </c>
      <c r="C1917" s="1">
        <v>2457843.3220000002</v>
      </c>
      <c r="D1917" s="1">
        <v>2188.9160000000002</v>
      </c>
      <c r="E1917" s="1">
        <v>85.9</v>
      </c>
      <c r="F1917" s="1">
        <v>85.7</v>
      </c>
      <c r="G1917" s="8">
        <f t="shared" si="350"/>
        <v>78.643835616438395</v>
      </c>
      <c r="H1917" s="13">
        <v>61</v>
      </c>
      <c r="I1917" s="8">
        <f t="shared" si="351"/>
        <v>32.473972602739728</v>
      </c>
      <c r="K1917">
        <f t="shared" si="352"/>
        <v>78.643835616438395</v>
      </c>
      <c r="N1917" s="9"/>
      <c r="Q1917" s="9"/>
      <c r="T1917" s="9"/>
    </row>
    <row r="1918" spans="1:20">
      <c r="A1918" s="1">
        <v>20170331</v>
      </c>
      <c r="B1918" s="1">
        <v>200000</v>
      </c>
      <c r="C1918" s="1">
        <v>2457844.3220000002</v>
      </c>
      <c r="D1918" s="1">
        <v>2188.953</v>
      </c>
      <c r="E1918" s="1">
        <v>90.6</v>
      </c>
      <c r="F1918" s="1">
        <v>90.4</v>
      </c>
      <c r="G1918" s="8">
        <f t="shared" si="350"/>
        <v>78.663013698630181</v>
      </c>
      <c r="H1918" s="13">
        <v>69</v>
      </c>
      <c r="I1918" s="8">
        <f t="shared" si="351"/>
        <v>32.589041095890408</v>
      </c>
      <c r="K1918">
        <f t="shared" si="352"/>
        <v>78.663013698630181</v>
      </c>
      <c r="N1918" s="9"/>
      <c r="Q1918" s="9"/>
      <c r="T1918" s="9"/>
    </row>
    <row r="1919" spans="1:20">
      <c r="A1919" s="1">
        <v>20170401</v>
      </c>
      <c r="B1919" s="1">
        <v>170000</v>
      </c>
      <c r="C1919" s="1">
        <v>2457845.1970000002</v>
      </c>
      <c r="D1919" s="1">
        <v>2188.9850000000001</v>
      </c>
      <c r="E1919" s="1">
        <v>96.8</v>
      </c>
      <c r="F1919" s="1">
        <v>96.7</v>
      </c>
      <c r="G1919" s="8">
        <f t="shared" si="350"/>
        <v>78.687123287671284</v>
      </c>
      <c r="H1919" s="13">
        <v>91</v>
      </c>
      <c r="I1919" s="8">
        <f t="shared" si="351"/>
        <v>32.660273972602738</v>
      </c>
      <c r="K1919">
        <f t="shared" si="352"/>
        <v>78.687123287671284</v>
      </c>
      <c r="N1919" s="9"/>
      <c r="Q1919" s="9"/>
      <c r="T1919" s="9"/>
    </row>
    <row r="1920" spans="1:20">
      <c r="A1920" s="1">
        <v>20170402</v>
      </c>
      <c r="B1920" s="1">
        <v>170000</v>
      </c>
      <c r="C1920" s="1">
        <v>2457846.1970000002</v>
      </c>
      <c r="D1920" s="1">
        <v>2189.0210000000002</v>
      </c>
      <c r="E1920" s="1">
        <v>105.3</v>
      </c>
      <c r="F1920" s="1">
        <v>105.2</v>
      </c>
      <c r="G1920" s="8">
        <f t="shared" si="350"/>
        <v>78.700000000000045</v>
      </c>
      <c r="H1920" s="13">
        <v>95</v>
      </c>
      <c r="I1920" s="8">
        <f t="shared" si="351"/>
        <v>32.671232876712331</v>
      </c>
      <c r="K1920">
        <f t="shared" si="352"/>
        <v>78.700000000000045</v>
      </c>
      <c r="N1920" s="9"/>
      <c r="Q1920" s="9"/>
      <c r="T1920" s="9"/>
    </row>
    <row r="1921" spans="1:20">
      <c r="A1921" s="1">
        <v>20170403</v>
      </c>
      <c r="B1921" s="1">
        <v>200000</v>
      </c>
      <c r="C1921" s="1">
        <v>2457847.3220000002</v>
      </c>
      <c r="D1921" s="1">
        <v>2189.0630000000001</v>
      </c>
      <c r="E1921" s="1">
        <v>107.9</v>
      </c>
      <c r="F1921" s="1">
        <v>107.9</v>
      </c>
      <c r="G1921" s="8">
        <f t="shared" si="350"/>
        <v>78.710136986301407</v>
      </c>
      <c r="H1921" s="13">
        <v>84</v>
      </c>
      <c r="I1921" s="8">
        <f t="shared" si="351"/>
        <v>32.605479452054794</v>
      </c>
      <c r="K1921">
        <f t="shared" si="352"/>
        <v>78.710136986301407</v>
      </c>
      <c r="N1921" s="9"/>
      <c r="Q1921" s="9"/>
      <c r="T1921" s="9"/>
    </row>
    <row r="1922" spans="1:20">
      <c r="A1922" s="1">
        <v>20170404</v>
      </c>
      <c r="B1922" s="1">
        <v>200000</v>
      </c>
      <c r="C1922" s="1">
        <v>2457848.3220000002</v>
      </c>
      <c r="D1922" s="1">
        <v>2189.0990000000002</v>
      </c>
      <c r="E1922" s="1">
        <v>93.8</v>
      </c>
      <c r="F1922" s="1">
        <v>93.9</v>
      </c>
      <c r="G1922" s="8">
        <f t="shared" si="350"/>
        <v>78.706301369863056</v>
      </c>
      <c r="H1922" s="13">
        <v>58</v>
      </c>
      <c r="I1922" s="8">
        <f t="shared" si="351"/>
        <v>32.526027397260272</v>
      </c>
      <c r="K1922">
        <f t="shared" si="352"/>
        <v>78.706301369863056</v>
      </c>
      <c r="N1922" s="9"/>
      <c r="Q1922" s="9"/>
      <c r="T1922" s="9"/>
    </row>
    <row r="1923" spans="1:20">
      <c r="A1923" s="1">
        <v>20170405</v>
      </c>
      <c r="B1923" s="1">
        <v>200000</v>
      </c>
      <c r="C1923" s="1">
        <v>2457849.3220000002</v>
      </c>
      <c r="D1923" s="1">
        <v>2189.136</v>
      </c>
      <c r="E1923" s="1">
        <v>84.6</v>
      </c>
      <c r="F1923" s="1">
        <v>84.7</v>
      </c>
      <c r="G1923" s="8">
        <f t="shared" si="350"/>
        <v>78.689041095890445</v>
      </c>
      <c r="H1923" s="13">
        <v>38</v>
      </c>
      <c r="I1923" s="8">
        <f t="shared" si="351"/>
        <v>32.43013698630137</v>
      </c>
      <c r="K1923">
        <f t="shared" si="352"/>
        <v>78.689041095890445</v>
      </c>
      <c r="N1923" s="9"/>
      <c r="Q1923" s="9"/>
      <c r="T1923" s="9"/>
    </row>
    <row r="1924" spans="1:20">
      <c r="A1924" s="1">
        <v>20170406</v>
      </c>
      <c r="B1924" s="1">
        <v>200000</v>
      </c>
      <c r="C1924" s="1">
        <v>2457850.3220000002</v>
      </c>
      <c r="D1924" s="1">
        <v>2189.1729999999998</v>
      </c>
      <c r="E1924" s="1">
        <v>75.7</v>
      </c>
      <c r="F1924" s="1">
        <v>75.8</v>
      </c>
      <c r="G1924" s="8">
        <f t="shared" si="350"/>
        <v>78.649041095890439</v>
      </c>
      <c r="H1924" s="13">
        <v>30</v>
      </c>
      <c r="I1924" s="8">
        <f t="shared" si="351"/>
        <v>32.320547945205476</v>
      </c>
      <c r="K1924">
        <f t="shared" si="352"/>
        <v>78.649041095890439</v>
      </c>
      <c r="N1924" s="9"/>
      <c r="Q1924" s="9"/>
      <c r="T1924" s="9"/>
    </row>
    <row r="1925" spans="1:20">
      <c r="A1925" s="1">
        <v>20170407</v>
      </c>
      <c r="B1925" s="1">
        <v>200000</v>
      </c>
      <c r="C1925" s="1">
        <v>2457851.3220000002</v>
      </c>
      <c r="D1925" s="1">
        <v>2189.2089999999998</v>
      </c>
      <c r="E1925" s="1">
        <v>73.900000000000006</v>
      </c>
      <c r="F1925" s="1">
        <v>74.099999999999994</v>
      </c>
      <c r="G1925" s="8">
        <f t="shared" si="350"/>
        <v>78.601369863013744</v>
      </c>
      <c r="H1925" s="13">
        <v>0</v>
      </c>
      <c r="I1925" s="8">
        <f t="shared" si="351"/>
        <v>32.167123287671231</v>
      </c>
      <c r="K1925">
        <f t="shared" si="352"/>
        <v>78.601369863013744</v>
      </c>
      <c r="N1925" s="9"/>
      <c r="Q1925" s="9"/>
      <c r="T1925" s="9"/>
    </row>
    <row r="1926" spans="1:20">
      <c r="A1926" s="1">
        <v>20170408</v>
      </c>
      <c r="B1926" s="1">
        <v>200000</v>
      </c>
      <c r="C1926" s="1">
        <v>2457852.3220000002</v>
      </c>
      <c r="D1926" s="1">
        <v>2189.2460000000001</v>
      </c>
      <c r="E1926" s="1">
        <v>73.099999999999994</v>
      </c>
      <c r="F1926" s="1">
        <v>73.3</v>
      </c>
      <c r="G1926" s="8">
        <f t="shared" si="350"/>
        <v>78.534246575342493</v>
      </c>
      <c r="H1926" s="13">
        <v>0</v>
      </c>
      <c r="I1926" s="8">
        <f t="shared" si="351"/>
        <v>32.024657534246572</v>
      </c>
      <c r="K1926">
        <f t="shared" si="352"/>
        <v>78.534246575342493</v>
      </c>
      <c r="N1926" s="9"/>
      <c r="Q1926" s="9"/>
      <c r="T1926" s="9"/>
    </row>
    <row r="1927" spans="1:20">
      <c r="A1927" s="1">
        <v>20170409</v>
      </c>
      <c r="B1927" s="1">
        <v>200000</v>
      </c>
      <c r="C1927" s="1">
        <v>2457853.3220000002</v>
      </c>
      <c r="D1927" s="1">
        <v>2189.2829999999999</v>
      </c>
      <c r="E1927" s="1">
        <v>74.400000000000006</v>
      </c>
      <c r="F1927" s="1">
        <v>74.7</v>
      </c>
      <c r="G1927" s="8">
        <f t="shared" si="350"/>
        <v>78.458630136986329</v>
      </c>
      <c r="H1927" s="13">
        <v>13</v>
      </c>
      <c r="I1927" s="8">
        <f t="shared" si="351"/>
        <v>31.852054794520548</v>
      </c>
      <c r="K1927">
        <f t="shared" si="352"/>
        <v>78.458630136986329</v>
      </c>
      <c r="N1927" s="9"/>
      <c r="Q1927" s="9"/>
      <c r="T1927" s="9"/>
    </row>
    <row r="1928" spans="1:20">
      <c r="A1928" s="1">
        <v>20170410</v>
      </c>
      <c r="B1928" s="1">
        <v>200000</v>
      </c>
      <c r="C1928" s="1">
        <v>2457854.3220000002</v>
      </c>
      <c r="D1928" s="1">
        <v>2189.319</v>
      </c>
      <c r="E1928" s="1">
        <v>73.599999999999994</v>
      </c>
      <c r="F1928" s="1">
        <v>73.900000000000006</v>
      </c>
      <c r="G1928" s="8">
        <f t="shared" si="350"/>
        <v>78.370684931506872</v>
      </c>
      <c r="H1928" s="13">
        <v>14</v>
      </c>
      <c r="I1928" s="8">
        <f t="shared" si="351"/>
        <v>31.663013698630138</v>
      </c>
      <c r="K1928">
        <f t="shared" si="352"/>
        <v>78.370684931506872</v>
      </c>
      <c r="N1928" s="9"/>
      <c r="Q1928" s="9"/>
      <c r="T1928" s="9"/>
    </row>
    <row r="1929" spans="1:20">
      <c r="A1929" s="1">
        <v>20170411</v>
      </c>
      <c r="B1929" s="1">
        <v>200000</v>
      </c>
      <c r="C1929" s="1">
        <v>2457855.3220000002</v>
      </c>
      <c r="D1929" s="1">
        <v>2189.3560000000002</v>
      </c>
      <c r="E1929" s="1">
        <v>74.599999999999994</v>
      </c>
      <c r="F1929" s="1">
        <v>74.900000000000006</v>
      </c>
      <c r="G1929" s="8">
        <f t="shared" si="350"/>
        <v>78.286027397260284</v>
      </c>
      <c r="H1929" s="13">
        <v>14</v>
      </c>
      <c r="I1929" s="8">
        <f t="shared" si="351"/>
        <v>31.504109589041096</v>
      </c>
      <c r="K1929">
        <f t="shared" si="352"/>
        <v>78.286027397260284</v>
      </c>
      <c r="N1929" s="9"/>
      <c r="Q1929" s="9"/>
      <c r="T1929" s="9"/>
    </row>
    <row r="1930" spans="1:20">
      <c r="A1930" s="1">
        <v>20170412</v>
      </c>
      <c r="B1930" s="1">
        <v>200000</v>
      </c>
      <c r="C1930" s="1">
        <v>2457856.3220000002</v>
      </c>
      <c r="D1930" s="1">
        <v>2189.393</v>
      </c>
      <c r="E1930" s="1">
        <v>71.400000000000006</v>
      </c>
      <c r="F1930" s="1">
        <v>71.8</v>
      </c>
      <c r="G1930" s="8">
        <f t="shared" si="350"/>
        <v>78.205205479452076</v>
      </c>
      <c r="H1930" s="13">
        <v>13</v>
      </c>
      <c r="I1930" s="8">
        <f t="shared" si="351"/>
        <v>31.301369863013697</v>
      </c>
      <c r="K1930">
        <f t="shared" si="352"/>
        <v>78.205205479452076</v>
      </c>
      <c r="N1930" s="9"/>
      <c r="Q1930" s="9"/>
      <c r="T1930" s="9"/>
    </row>
    <row r="1931" spans="1:20">
      <c r="A1931" s="1">
        <v>20170413</v>
      </c>
      <c r="B1931" s="1">
        <v>200000</v>
      </c>
      <c r="C1931" s="1">
        <v>2457857.3220000002</v>
      </c>
      <c r="D1931" s="1">
        <v>2189.4290000000001</v>
      </c>
      <c r="E1931" s="1">
        <v>73.5</v>
      </c>
      <c r="F1931" s="1">
        <v>73.900000000000006</v>
      </c>
      <c r="G1931" s="8">
        <f t="shared" si="350"/>
        <v>78.130410958904136</v>
      </c>
      <c r="H1931" s="13">
        <v>26</v>
      </c>
      <c r="I1931" s="8">
        <f t="shared" si="351"/>
        <v>31.213698630136985</v>
      </c>
      <c r="K1931">
        <f t="shared" si="352"/>
        <v>78.130410958904136</v>
      </c>
      <c r="N1931" s="9"/>
      <c r="Q1931" s="9"/>
      <c r="T1931" s="9"/>
    </row>
    <row r="1932" spans="1:20">
      <c r="A1932" s="1">
        <v>20170414</v>
      </c>
      <c r="B1932" s="1">
        <v>200000</v>
      </c>
      <c r="C1932" s="1">
        <v>2457858.3220000002</v>
      </c>
      <c r="D1932" s="1">
        <v>2189.4659999999999</v>
      </c>
      <c r="E1932" s="1">
        <v>72.900000000000006</v>
      </c>
      <c r="F1932" s="1">
        <v>73.3</v>
      </c>
      <c r="G1932" s="8">
        <f t="shared" si="350"/>
        <v>78.060821917808241</v>
      </c>
      <c r="H1932" s="13">
        <v>22</v>
      </c>
      <c r="I1932" s="8">
        <f t="shared" si="351"/>
        <v>31.158904109589042</v>
      </c>
      <c r="K1932">
        <f t="shared" si="352"/>
        <v>78.060821917808241</v>
      </c>
      <c r="N1932" s="9"/>
      <c r="Q1932" s="9"/>
      <c r="T1932" s="9"/>
    </row>
    <row r="1933" spans="1:20">
      <c r="A1933" s="1">
        <v>20170415</v>
      </c>
      <c r="B1933" s="1">
        <v>200000</v>
      </c>
      <c r="C1933" s="1">
        <v>2457859.3220000002</v>
      </c>
      <c r="D1933" s="1">
        <v>2189.502</v>
      </c>
      <c r="E1933" s="1">
        <v>73</v>
      </c>
      <c r="F1933" s="1">
        <v>73.5</v>
      </c>
      <c r="G1933" s="8">
        <f t="shared" si="350"/>
        <v>77.995890410958921</v>
      </c>
      <c r="H1933" s="13">
        <v>0</v>
      </c>
      <c r="I1933" s="8">
        <f t="shared" si="351"/>
        <v>31.046575342465754</v>
      </c>
      <c r="K1933">
        <f t="shared" si="352"/>
        <v>77.995890410958921</v>
      </c>
      <c r="N1933" s="9"/>
      <c r="Q1933" s="9"/>
      <c r="T1933" s="9"/>
    </row>
    <row r="1934" spans="1:20">
      <c r="A1934" s="1">
        <v>20170416</v>
      </c>
      <c r="B1934" s="1">
        <v>200000</v>
      </c>
      <c r="C1934" s="1">
        <v>2457860.3220000002</v>
      </c>
      <c r="D1934" s="1">
        <v>2189.5390000000002</v>
      </c>
      <c r="E1934" s="1">
        <v>74.5</v>
      </c>
      <c r="F1934" s="1">
        <v>75</v>
      </c>
      <c r="G1934" s="8">
        <f t="shared" si="350"/>
        <v>77.956164383561671</v>
      </c>
      <c r="H1934" s="13">
        <v>0</v>
      </c>
      <c r="I1934" s="8">
        <f t="shared" si="351"/>
        <v>30.980821917808218</v>
      </c>
      <c r="K1934">
        <f t="shared" si="352"/>
        <v>77.956164383561671</v>
      </c>
      <c r="N1934" s="9"/>
      <c r="Q1934" s="9"/>
      <c r="T1934" s="9"/>
    </row>
    <row r="1935" spans="1:20">
      <c r="A1935" s="1">
        <v>20170417</v>
      </c>
      <c r="B1935" s="1">
        <v>200000</v>
      </c>
      <c r="C1935" s="1">
        <v>2457861.3220000002</v>
      </c>
      <c r="D1935" s="1">
        <v>2189.576</v>
      </c>
      <c r="E1935" s="1">
        <v>75.2</v>
      </c>
      <c r="F1935" s="1">
        <v>75.8</v>
      </c>
      <c r="G1935" s="8">
        <f t="shared" si="350"/>
        <v>77.928767123287699</v>
      </c>
      <c r="H1935" s="13">
        <v>23</v>
      </c>
      <c r="I1935" s="8">
        <f t="shared" si="351"/>
        <v>30.912328767123288</v>
      </c>
      <c r="K1935">
        <f t="shared" si="352"/>
        <v>77.928767123287699</v>
      </c>
      <c r="N1935" s="9"/>
      <c r="Q1935" s="9"/>
      <c r="T1935" s="9"/>
    </row>
    <row r="1936" spans="1:20">
      <c r="A1936" s="1">
        <v>20170418</v>
      </c>
      <c r="B1936" s="1">
        <v>170000</v>
      </c>
      <c r="C1936" s="1">
        <v>2457862.1970000002</v>
      </c>
      <c r="D1936" s="1">
        <v>2189.6080000000002</v>
      </c>
      <c r="E1936" s="1">
        <v>76.900000000000006</v>
      </c>
      <c r="F1936" s="1">
        <v>77.5</v>
      </c>
      <c r="G1936" s="8">
        <f t="shared" si="350"/>
        <v>77.912876712328796</v>
      </c>
      <c r="H1936" s="13">
        <v>26</v>
      </c>
      <c r="I1936" s="8">
        <f t="shared" si="351"/>
        <v>30.791780821917808</v>
      </c>
      <c r="K1936">
        <f t="shared" si="352"/>
        <v>77.912876712328796</v>
      </c>
      <c r="N1936" s="9"/>
      <c r="Q1936" s="9"/>
      <c r="T1936" s="9"/>
    </row>
    <row r="1937" spans="1:20">
      <c r="A1937" s="1">
        <v>20170419</v>
      </c>
      <c r="B1937" s="1">
        <v>200000</v>
      </c>
      <c r="C1937" s="1">
        <v>2457863.3220000002</v>
      </c>
      <c r="D1937" s="1">
        <v>2189.6489999999999</v>
      </c>
      <c r="E1937" s="1">
        <v>80.900000000000006</v>
      </c>
      <c r="F1937" s="1">
        <v>81.599999999999994</v>
      </c>
      <c r="G1937" s="8">
        <f t="shared" si="350"/>
        <v>77.901643835616468</v>
      </c>
      <c r="H1937" s="13">
        <v>28</v>
      </c>
      <c r="I1937" s="8">
        <f t="shared" si="351"/>
        <v>30.673972602739727</v>
      </c>
      <c r="K1937">
        <f t="shared" si="352"/>
        <v>77.901643835616468</v>
      </c>
      <c r="N1937" s="9"/>
      <c r="Q1937" s="9"/>
      <c r="T1937" s="9"/>
    </row>
    <row r="1938" spans="1:20">
      <c r="A1938" s="1">
        <v>20170420</v>
      </c>
      <c r="B1938" s="1">
        <v>200000</v>
      </c>
      <c r="C1938" s="1">
        <v>2457864.3220000002</v>
      </c>
      <c r="D1938" s="1">
        <v>2189.6860000000001</v>
      </c>
      <c r="E1938" s="1">
        <v>80.7</v>
      </c>
      <c r="F1938" s="1">
        <v>81.400000000000006</v>
      </c>
      <c r="G1938" s="8">
        <f t="shared" si="350"/>
        <v>77.893424657534268</v>
      </c>
      <c r="H1938" s="13">
        <v>53</v>
      </c>
      <c r="I1938" s="8">
        <f t="shared" si="351"/>
        <v>30.586301369863012</v>
      </c>
      <c r="K1938">
        <f t="shared" si="352"/>
        <v>77.893424657534268</v>
      </c>
      <c r="N1938" s="9"/>
      <c r="Q1938" s="9"/>
      <c r="T1938" s="9"/>
    </row>
    <row r="1939" spans="1:20">
      <c r="A1939" s="1">
        <v>20170421</v>
      </c>
      <c r="B1939" s="1">
        <v>200000</v>
      </c>
      <c r="C1939" s="1">
        <v>2457865.3220000002</v>
      </c>
      <c r="D1939" s="1">
        <v>2189.7220000000002</v>
      </c>
      <c r="E1939" s="1">
        <v>82.2</v>
      </c>
      <c r="F1939" s="1">
        <v>83.1</v>
      </c>
      <c r="G1939" s="8">
        <f t="shared" si="350"/>
        <v>77.896438356164396</v>
      </c>
      <c r="H1939" s="13">
        <v>41</v>
      </c>
      <c r="I1939" s="8">
        <f t="shared" si="351"/>
        <v>30.632876712328766</v>
      </c>
      <c r="K1939">
        <f t="shared" si="352"/>
        <v>77.896438356164396</v>
      </c>
      <c r="N1939" s="9"/>
      <c r="Q1939" s="9"/>
      <c r="T1939" s="9"/>
    </row>
    <row r="1940" spans="1:20">
      <c r="A1940" s="1">
        <v>20170422</v>
      </c>
      <c r="B1940" s="1">
        <v>200000</v>
      </c>
      <c r="C1940" s="1">
        <v>2457866.3220000002</v>
      </c>
      <c r="D1940" s="1">
        <v>2189.759</v>
      </c>
      <c r="E1940" s="1">
        <v>83.6</v>
      </c>
      <c r="F1940" s="1">
        <v>84.5</v>
      </c>
      <c r="G1940" s="8">
        <f t="shared" si="350"/>
        <v>77.89260273972603</v>
      </c>
      <c r="H1940" s="13">
        <v>29</v>
      </c>
      <c r="I1940" s="8">
        <f t="shared" si="351"/>
        <v>30.572602739726026</v>
      </c>
      <c r="K1940">
        <f t="shared" si="352"/>
        <v>77.89260273972603</v>
      </c>
      <c r="N1940" s="9"/>
      <c r="Q1940" s="9"/>
      <c r="T1940" s="9"/>
    </row>
    <row r="1941" spans="1:20">
      <c r="A1941" s="1">
        <v>20170423</v>
      </c>
      <c r="B1941" s="1">
        <v>200000</v>
      </c>
      <c r="C1941" s="1">
        <v>2457867.3220000002</v>
      </c>
      <c r="D1941" s="1">
        <v>2189.7959999999998</v>
      </c>
      <c r="E1941" s="1">
        <v>82.5</v>
      </c>
      <c r="F1941" s="1">
        <v>83.4</v>
      </c>
      <c r="G1941" s="8">
        <f t="shared" si="350"/>
        <v>77.892054794520547</v>
      </c>
      <c r="H1941" s="13">
        <v>52</v>
      </c>
      <c r="I1941" s="8">
        <f t="shared" si="351"/>
        <v>30.586301369863012</v>
      </c>
      <c r="K1941">
        <f t="shared" si="352"/>
        <v>77.892054794520547</v>
      </c>
      <c r="N1941" s="9"/>
      <c r="Q1941" s="9"/>
      <c r="T1941" s="9"/>
    </row>
    <row r="1942" spans="1:20">
      <c r="A1942" s="1">
        <v>20170424</v>
      </c>
      <c r="B1942" s="1">
        <v>200000</v>
      </c>
      <c r="C1942" s="1">
        <v>2457868.3220000002</v>
      </c>
      <c r="D1942" s="1">
        <v>2189.8319999999999</v>
      </c>
      <c r="E1942" s="1">
        <v>80.2</v>
      </c>
      <c r="F1942" s="1">
        <v>81.099999999999994</v>
      </c>
      <c r="G1942" s="8">
        <f t="shared" si="350"/>
        <v>77.89534246575343</v>
      </c>
      <c r="H1942" s="13">
        <v>41</v>
      </c>
      <c r="I1942" s="8">
        <f t="shared" si="351"/>
        <v>30.61917808219178</v>
      </c>
      <c r="K1942">
        <f t="shared" si="352"/>
        <v>77.89534246575343</v>
      </c>
      <c r="N1942" s="9"/>
      <c r="Q1942" s="9"/>
      <c r="T1942" s="9"/>
    </row>
    <row r="1943" spans="1:20">
      <c r="A1943" s="1">
        <v>20170425</v>
      </c>
      <c r="B1943" s="1">
        <v>200000</v>
      </c>
      <c r="C1943" s="1">
        <v>2457869.3220000002</v>
      </c>
      <c r="D1943" s="1">
        <v>2189.8690000000001</v>
      </c>
      <c r="E1943" s="1">
        <v>81.3</v>
      </c>
      <c r="F1943" s="1">
        <v>82.3</v>
      </c>
      <c r="G1943" s="8">
        <f t="shared" si="350"/>
        <v>77.901369863013713</v>
      </c>
      <c r="H1943" s="13">
        <v>41</v>
      </c>
      <c r="I1943" s="8">
        <f t="shared" si="351"/>
        <v>30.638356164383563</v>
      </c>
      <c r="K1943">
        <f t="shared" si="352"/>
        <v>77.901369863013713</v>
      </c>
      <c r="N1943" s="9"/>
      <c r="Q1943" s="9"/>
      <c r="T1943" s="9"/>
    </row>
    <row r="1944" spans="1:20">
      <c r="A1944" s="1">
        <v>20170426</v>
      </c>
      <c r="B1944" s="1">
        <v>200000</v>
      </c>
      <c r="C1944" s="1">
        <v>2457870.3220000002</v>
      </c>
      <c r="D1944" s="1">
        <v>2189.9059999999999</v>
      </c>
      <c r="E1944" s="1">
        <v>79.599999999999994</v>
      </c>
      <c r="F1944" s="1">
        <v>80.599999999999994</v>
      </c>
      <c r="G1944" s="8">
        <f t="shared" si="350"/>
        <v>77.904109589041113</v>
      </c>
      <c r="H1944" s="13">
        <v>41</v>
      </c>
      <c r="I1944" s="8">
        <f t="shared" si="351"/>
        <v>30.616438356164384</v>
      </c>
      <c r="K1944">
        <f t="shared" si="352"/>
        <v>77.904109589041113</v>
      </c>
      <c r="N1944" s="9"/>
      <c r="Q1944" s="9"/>
      <c r="T1944" s="9"/>
    </row>
    <row r="1945" spans="1:20">
      <c r="A1945" s="1">
        <v>20170427</v>
      </c>
      <c r="B1945" s="1">
        <v>200000</v>
      </c>
      <c r="C1945" s="1">
        <v>2457871.3220000002</v>
      </c>
      <c r="D1945" s="1">
        <v>2189.942</v>
      </c>
      <c r="E1945" s="1">
        <v>78.2</v>
      </c>
      <c r="F1945" s="1">
        <v>79.3</v>
      </c>
      <c r="G1945" s="8">
        <f t="shared" si="350"/>
        <v>77.902191780821937</v>
      </c>
      <c r="H1945" s="13">
        <v>39</v>
      </c>
      <c r="I1945" s="8">
        <f t="shared" si="351"/>
        <v>30.583561643835615</v>
      </c>
      <c r="K1945">
        <f t="shared" si="352"/>
        <v>77.902191780821937</v>
      </c>
      <c r="N1945" s="9"/>
      <c r="Q1945" s="9"/>
      <c r="T1945" s="9"/>
    </row>
    <row r="1946" spans="1:20">
      <c r="A1946" s="1">
        <v>20170428</v>
      </c>
      <c r="B1946" s="1">
        <v>200000</v>
      </c>
      <c r="C1946" s="1">
        <v>2457872.3220000002</v>
      </c>
      <c r="D1946" s="1">
        <v>2189.9789999999998</v>
      </c>
      <c r="E1946" s="1">
        <v>78</v>
      </c>
      <c r="F1946" s="1">
        <v>79.099999999999994</v>
      </c>
      <c r="G1946" s="8">
        <f t="shared" si="350"/>
        <v>77.89452054794522</v>
      </c>
      <c r="H1946" s="13">
        <v>47</v>
      </c>
      <c r="I1946" s="8">
        <f t="shared" si="351"/>
        <v>30.547945205479451</v>
      </c>
      <c r="K1946">
        <f t="shared" si="352"/>
        <v>77.89452054794522</v>
      </c>
      <c r="N1946" s="9"/>
      <c r="Q1946" s="9"/>
      <c r="T1946" s="9"/>
    </row>
    <row r="1947" spans="1:20">
      <c r="A1947" s="1">
        <v>20170429</v>
      </c>
      <c r="B1947" s="1">
        <v>200000</v>
      </c>
      <c r="C1947" s="1">
        <v>2457873.3220000002</v>
      </c>
      <c r="D1947" s="1">
        <v>2190.0160000000001</v>
      </c>
      <c r="E1947" s="1">
        <v>77</v>
      </c>
      <c r="F1947" s="1">
        <v>78.2</v>
      </c>
      <c r="G1947" s="8">
        <f t="shared" si="350"/>
        <v>77.884109589041117</v>
      </c>
      <c r="H1947" s="13">
        <v>36</v>
      </c>
      <c r="I1947" s="8">
        <f t="shared" si="351"/>
        <v>30.495890410958904</v>
      </c>
      <c r="K1947">
        <f t="shared" si="352"/>
        <v>77.884109589041117</v>
      </c>
      <c r="N1947" s="9"/>
      <c r="Q1947" s="9"/>
      <c r="T1947" s="9"/>
    </row>
    <row r="1948" spans="1:20">
      <c r="A1948" s="1">
        <v>20170430</v>
      </c>
      <c r="B1948" s="1">
        <v>200000</v>
      </c>
      <c r="C1948" s="1">
        <v>2457874.3220000002</v>
      </c>
      <c r="D1948" s="1">
        <v>2190.0520000000001</v>
      </c>
      <c r="E1948" s="1">
        <v>77.400000000000006</v>
      </c>
      <c r="F1948" s="1">
        <v>78.599999999999994</v>
      </c>
      <c r="G1948" s="8">
        <f t="shared" si="350"/>
        <v>77.873972602739741</v>
      </c>
      <c r="H1948" s="13">
        <v>23</v>
      </c>
      <c r="I1948" s="8">
        <f t="shared" si="351"/>
        <v>30.531506849315068</v>
      </c>
      <c r="K1948">
        <f t="shared" si="352"/>
        <v>77.873972602739741</v>
      </c>
      <c r="N1948" s="9"/>
      <c r="Q1948" s="9"/>
      <c r="T1948" s="9"/>
    </row>
    <row r="1949" spans="1:20">
      <c r="A1949" s="1">
        <v>20170501</v>
      </c>
      <c r="B1949" s="1">
        <v>200000</v>
      </c>
      <c r="C1949" s="1">
        <v>2457875.3220000002</v>
      </c>
      <c r="D1949" s="1">
        <v>2190.0889999999999</v>
      </c>
      <c r="E1949" s="1">
        <v>75.3</v>
      </c>
      <c r="F1949" s="1">
        <v>76.400000000000006</v>
      </c>
      <c r="G1949" s="8">
        <f t="shared" si="350"/>
        <v>77.872328767123307</v>
      </c>
      <c r="H1949" s="13">
        <v>28</v>
      </c>
      <c r="I1949" s="8">
        <f t="shared" si="351"/>
        <v>30.55890410958904</v>
      </c>
      <c r="K1949">
        <f t="shared" si="352"/>
        <v>77.872328767123307</v>
      </c>
      <c r="N1949" s="9"/>
      <c r="Q1949" s="9"/>
      <c r="T1949" s="9"/>
    </row>
    <row r="1950" spans="1:20">
      <c r="A1950" s="1">
        <v>20170502</v>
      </c>
      <c r="B1950" s="1">
        <v>200000</v>
      </c>
      <c r="C1950" s="1">
        <v>2457876.3220000002</v>
      </c>
      <c r="D1950" s="1">
        <v>2190.1260000000002</v>
      </c>
      <c r="E1950" s="1">
        <v>77.2</v>
      </c>
      <c r="F1950" s="1">
        <v>78.400000000000006</v>
      </c>
      <c r="G1950" s="8">
        <f t="shared" si="350"/>
        <v>77.868767123287682</v>
      </c>
      <c r="H1950" s="13">
        <v>31</v>
      </c>
      <c r="I1950" s="8">
        <f t="shared" si="351"/>
        <v>30.490410958904111</v>
      </c>
      <c r="K1950">
        <f t="shared" si="352"/>
        <v>77.868767123287682</v>
      </c>
      <c r="N1950" s="9"/>
      <c r="Q1950" s="9"/>
      <c r="T1950" s="9"/>
    </row>
    <row r="1951" spans="1:20">
      <c r="A1951" s="1">
        <v>20170503</v>
      </c>
      <c r="B1951" s="1">
        <v>200000</v>
      </c>
      <c r="C1951" s="1">
        <v>2457877.3220000002</v>
      </c>
      <c r="D1951" s="1">
        <v>2190.1619999999998</v>
      </c>
      <c r="E1951" s="1">
        <v>74.900000000000006</v>
      </c>
      <c r="F1951" s="1">
        <v>76.2</v>
      </c>
      <c r="G1951" s="8">
        <f t="shared" si="350"/>
        <v>77.858082191780838</v>
      </c>
      <c r="H1951" s="13">
        <v>17</v>
      </c>
      <c r="I1951" s="8">
        <f t="shared" si="351"/>
        <v>30.457534246575342</v>
      </c>
      <c r="K1951">
        <f t="shared" si="352"/>
        <v>77.858082191780838</v>
      </c>
      <c r="N1951" s="9"/>
      <c r="Q1951" s="9"/>
      <c r="T1951" s="9"/>
    </row>
    <row r="1952" spans="1:20">
      <c r="A1952" s="1">
        <v>20170504</v>
      </c>
      <c r="B1952" s="1">
        <v>200000</v>
      </c>
      <c r="C1952" s="1">
        <v>2457878.3220000002</v>
      </c>
      <c r="D1952" s="1">
        <v>2190.1990000000001</v>
      </c>
      <c r="E1952" s="1">
        <v>74.2</v>
      </c>
      <c r="F1952" s="1">
        <v>75.400000000000006</v>
      </c>
      <c r="G1952" s="8">
        <f t="shared" si="350"/>
        <v>77.851506849315101</v>
      </c>
      <c r="H1952" s="13">
        <v>32</v>
      </c>
      <c r="I1952" s="8">
        <f t="shared" si="351"/>
        <v>30.358904109589041</v>
      </c>
      <c r="K1952">
        <f t="shared" si="352"/>
        <v>77.851506849315101</v>
      </c>
      <c r="N1952" s="9"/>
      <c r="Q1952" s="9"/>
      <c r="T1952" s="9"/>
    </row>
    <row r="1953" spans="1:20">
      <c r="A1953" s="1">
        <v>20170505</v>
      </c>
      <c r="B1953" s="1">
        <v>200000</v>
      </c>
      <c r="C1953" s="1">
        <v>2457879.3220000002</v>
      </c>
      <c r="D1953" s="1">
        <v>2190.2359999999999</v>
      </c>
      <c r="E1953" s="1">
        <v>73.5</v>
      </c>
      <c r="F1953" s="1">
        <v>74.8</v>
      </c>
      <c r="G1953" s="8">
        <f t="shared" si="350"/>
        <v>77.844931506849335</v>
      </c>
      <c r="H1953" s="13">
        <v>32</v>
      </c>
      <c r="I1953" s="8">
        <f t="shared" si="351"/>
        <v>30.257534246575343</v>
      </c>
      <c r="K1953">
        <f t="shared" si="352"/>
        <v>77.844931506849335</v>
      </c>
      <c r="N1953" s="9"/>
      <c r="Q1953" s="9"/>
      <c r="T1953" s="9"/>
    </row>
    <row r="1954" spans="1:20">
      <c r="A1954" s="1">
        <v>20170506</v>
      </c>
      <c r="B1954" s="1">
        <v>200000</v>
      </c>
      <c r="C1954" s="1">
        <v>2457880.3220000002</v>
      </c>
      <c r="D1954" s="1">
        <v>2190.2719999999999</v>
      </c>
      <c r="E1954" s="1">
        <v>72.8</v>
      </c>
      <c r="F1954" s="1">
        <v>74.099999999999994</v>
      </c>
      <c r="G1954" s="8">
        <f t="shared" si="350"/>
        <v>77.832602739726056</v>
      </c>
      <c r="H1954" s="13">
        <v>24</v>
      </c>
      <c r="I1954" s="8">
        <f t="shared" si="351"/>
        <v>30.117808219178084</v>
      </c>
      <c r="K1954">
        <f t="shared" si="352"/>
        <v>77.832602739726056</v>
      </c>
      <c r="N1954" s="9"/>
      <c r="Q1954" s="9"/>
      <c r="T1954" s="9"/>
    </row>
    <row r="1955" spans="1:20">
      <c r="A1955" s="1">
        <v>20170507</v>
      </c>
      <c r="B1955" s="1">
        <v>200000</v>
      </c>
      <c r="C1955" s="1">
        <v>2457881.3220000002</v>
      </c>
      <c r="D1955" s="1">
        <v>2190.3090000000002</v>
      </c>
      <c r="E1955" s="1">
        <v>71.7</v>
      </c>
      <c r="F1955" s="1">
        <v>73</v>
      </c>
      <c r="G1955" s="8">
        <f t="shared" si="350"/>
        <v>77.817808219178119</v>
      </c>
      <c r="H1955" s="13">
        <v>22</v>
      </c>
      <c r="I1955" s="8">
        <f t="shared" si="351"/>
        <v>30.052054794520547</v>
      </c>
      <c r="K1955">
        <f t="shared" si="352"/>
        <v>77.817808219178119</v>
      </c>
      <c r="N1955" s="9"/>
      <c r="Q1955" s="9"/>
      <c r="T1955" s="9"/>
    </row>
    <row r="1956" spans="1:20">
      <c r="A1956" s="1">
        <v>20170508</v>
      </c>
      <c r="B1956" s="1">
        <v>200000</v>
      </c>
      <c r="C1956" s="1">
        <v>2457882.3220000002</v>
      </c>
      <c r="D1956" s="1">
        <v>2190.346</v>
      </c>
      <c r="E1956" s="1">
        <v>70.5</v>
      </c>
      <c r="F1956" s="1">
        <v>71.8</v>
      </c>
      <c r="G1956" s="8">
        <f t="shared" si="350"/>
        <v>77.799178082191801</v>
      </c>
      <c r="H1956" s="13">
        <v>11</v>
      </c>
      <c r="I1956" s="8">
        <f t="shared" si="351"/>
        <v>30.021917808219179</v>
      </c>
      <c r="K1956">
        <f t="shared" si="352"/>
        <v>77.799178082191801</v>
      </c>
      <c r="N1956" s="9"/>
      <c r="Q1956" s="9"/>
      <c r="T1956" s="9"/>
    </row>
    <row r="1957" spans="1:20">
      <c r="A1957" s="1">
        <v>20170509</v>
      </c>
      <c r="B1957" s="1">
        <v>200000</v>
      </c>
      <c r="C1957" s="1">
        <v>2457883.3220000002</v>
      </c>
      <c r="D1957" s="1">
        <v>2190.3820000000001</v>
      </c>
      <c r="E1957" s="1">
        <v>68.900000000000006</v>
      </c>
      <c r="F1957" s="1">
        <v>70.2</v>
      </c>
      <c r="G1957" s="8">
        <f t="shared" si="350"/>
        <v>77.776986301369888</v>
      </c>
      <c r="H1957" s="13">
        <v>0</v>
      </c>
      <c r="I1957" s="8">
        <f t="shared" si="351"/>
        <v>29.991780821917807</v>
      </c>
      <c r="K1957">
        <f t="shared" si="352"/>
        <v>77.776986301369888</v>
      </c>
      <c r="N1957" s="9"/>
      <c r="Q1957" s="9"/>
      <c r="T1957" s="9"/>
    </row>
    <row r="1958" spans="1:20">
      <c r="A1958" s="1">
        <v>20170510</v>
      </c>
      <c r="B1958" s="1">
        <v>200000</v>
      </c>
      <c r="C1958" s="1">
        <v>2457884.3220000002</v>
      </c>
      <c r="D1958" s="1">
        <v>2190.4189999999999</v>
      </c>
      <c r="E1958" s="1">
        <v>68.599999999999994</v>
      </c>
      <c r="F1958" s="1">
        <v>69.900000000000006</v>
      </c>
      <c r="G1958" s="8">
        <f t="shared" si="350"/>
        <v>77.752328767123316</v>
      </c>
      <c r="H1958" s="13">
        <v>11</v>
      </c>
      <c r="I1958" s="8">
        <f t="shared" si="351"/>
        <v>29.961643835616439</v>
      </c>
      <c r="K1958">
        <f t="shared" si="352"/>
        <v>77.752328767123316</v>
      </c>
      <c r="N1958" s="9"/>
      <c r="Q1958" s="9"/>
      <c r="T1958" s="9"/>
    </row>
    <row r="1959" spans="1:20">
      <c r="A1959" s="1">
        <v>20170511</v>
      </c>
      <c r="B1959" s="1">
        <v>200000</v>
      </c>
      <c r="C1959" s="1">
        <v>2457885.3220000002</v>
      </c>
      <c r="D1959" s="1">
        <v>2190.4560000000001</v>
      </c>
      <c r="E1959" s="1">
        <v>69.099999999999994</v>
      </c>
      <c r="F1959" s="1">
        <v>70.5</v>
      </c>
      <c r="G1959" s="8">
        <f t="shared" si="350"/>
        <v>77.714794520547969</v>
      </c>
      <c r="H1959" s="13">
        <v>12</v>
      </c>
      <c r="I1959" s="8">
        <f t="shared" si="351"/>
        <v>29.857534246575341</v>
      </c>
      <c r="K1959">
        <f t="shared" si="352"/>
        <v>77.714794520547969</v>
      </c>
      <c r="N1959" s="9"/>
      <c r="Q1959" s="9"/>
      <c r="T1959" s="9"/>
    </row>
    <row r="1960" spans="1:20">
      <c r="A1960" s="1">
        <v>20170512</v>
      </c>
      <c r="B1960" s="1">
        <v>200000</v>
      </c>
      <c r="C1960" s="1">
        <v>2457886.3220000002</v>
      </c>
      <c r="D1960" s="1">
        <v>2190.4920000000002</v>
      </c>
      <c r="E1960" s="1">
        <v>68.900000000000006</v>
      </c>
      <c r="F1960" s="1">
        <v>70.400000000000006</v>
      </c>
      <c r="G1960" s="8">
        <f t="shared" si="350"/>
        <v>77.683561643835631</v>
      </c>
      <c r="H1960" s="13">
        <v>11</v>
      </c>
      <c r="I1960" s="8">
        <f t="shared" si="351"/>
        <v>29.756164383561643</v>
      </c>
      <c r="K1960">
        <f t="shared" si="352"/>
        <v>77.683561643835631</v>
      </c>
      <c r="N1960" s="9"/>
      <c r="Q1960" s="9"/>
      <c r="T1960" s="9"/>
    </row>
    <row r="1961" spans="1:20">
      <c r="A1961" s="1">
        <v>20170513</v>
      </c>
      <c r="B1961" s="1">
        <v>200000</v>
      </c>
      <c r="C1961" s="1">
        <v>2457887.3220000002</v>
      </c>
      <c r="D1961" s="1">
        <v>2190.529</v>
      </c>
      <c r="E1961" s="1">
        <v>70.400000000000006</v>
      </c>
      <c r="F1961" s="1">
        <v>71.900000000000006</v>
      </c>
      <c r="G1961" s="8">
        <f t="shared" si="350"/>
        <v>77.653698630137015</v>
      </c>
      <c r="H1961" s="13">
        <v>0</v>
      </c>
      <c r="I1961" s="8">
        <f t="shared" si="351"/>
        <v>29.684931506849313</v>
      </c>
      <c r="K1961">
        <f t="shared" si="352"/>
        <v>77.653698630137015</v>
      </c>
      <c r="N1961" s="9"/>
      <c r="Q1961" s="9"/>
      <c r="T1961" s="9"/>
    </row>
    <row r="1962" spans="1:20">
      <c r="A1962" s="1">
        <v>20170514</v>
      </c>
      <c r="B1962" s="1">
        <v>200000</v>
      </c>
      <c r="C1962" s="1">
        <v>2457888.3220000002</v>
      </c>
      <c r="D1962" s="1">
        <v>2190.5659999999998</v>
      </c>
      <c r="E1962" s="1">
        <v>71.2</v>
      </c>
      <c r="F1962" s="1">
        <v>72.7</v>
      </c>
      <c r="G1962" s="8">
        <f t="shared" si="350"/>
        <v>77.629589041095912</v>
      </c>
      <c r="H1962" s="13">
        <v>11</v>
      </c>
      <c r="I1962" s="8">
        <f t="shared" si="351"/>
        <v>29.583561643835615</v>
      </c>
      <c r="K1962">
        <f t="shared" si="352"/>
        <v>77.629589041095912</v>
      </c>
      <c r="N1962" s="9"/>
      <c r="Q1962" s="9"/>
      <c r="T1962" s="9"/>
    </row>
    <row r="1963" spans="1:20">
      <c r="A1963" s="1">
        <v>20170515</v>
      </c>
      <c r="B1963" s="1">
        <v>200000</v>
      </c>
      <c r="C1963" s="1">
        <v>2457889.3220000002</v>
      </c>
      <c r="D1963" s="1">
        <v>2190.6019999999999</v>
      </c>
      <c r="E1963" s="1">
        <v>70.599999999999994</v>
      </c>
      <c r="F1963" s="1">
        <v>72.2</v>
      </c>
      <c r="G1963" s="8">
        <f t="shared" si="350"/>
        <v>77.614246575342491</v>
      </c>
      <c r="H1963" s="13">
        <v>22</v>
      </c>
      <c r="I1963" s="8">
        <f t="shared" si="351"/>
        <v>29.531506849315068</v>
      </c>
      <c r="K1963">
        <f t="shared" si="352"/>
        <v>77.614246575342491</v>
      </c>
      <c r="N1963" s="9"/>
      <c r="Q1963" s="9"/>
      <c r="T1963" s="9"/>
    </row>
    <row r="1964" spans="1:20">
      <c r="A1964" s="1">
        <v>20170516</v>
      </c>
      <c r="B1964" s="1">
        <v>200000</v>
      </c>
      <c r="C1964" s="1">
        <v>2457890.3220000002</v>
      </c>
      <c r="D1964" s="1">
        <v>2190.6390000000001</v>
      </c>
      <c r="E1964" s="1">
        <v>71.900000000000006</v>
      </c>
      <c r="F1964" s="1">
        <v>73.5</v>
      </c>
      <c r="G1964" s="8">
        <f t="shared" si="350"/>
        <v>77.606575342465774</v>
      </c>
      <c r="H1964" s="13">
        <v>11</v>
      </c>
      <c r="I1964" s="8">
        <f t="shared" si="351"/>
        <v>29.493150684931507</v>
      </c>
      <c r="K1964">
        <f t="shared" si="352"/>
        <v>77.606575342465774</v>
      </c>
      <c r="N1964" s="9"/>
      <c r="Q1964" s="9"/>
      <c r="T1964" s="9"/>
    </row>
    <row r="1965" spans="1:20">
      <c r="A1965" s="1">
        <v>20170517</v>
      </c>
      <c r="B1965" s="1">
        <v>200000</v>
      </c>
      <c r="C1965" s="1">
        <v>2457891.3220000002</v>
      </c>
      <c r="D1965" s="1">
        <v>2190.6759999999999</v>
      </c>
      <c r="E1965" s="1">
        <v>71.400000000000006</v>
      </c>
      <c r="F1965" s="1">
        <v>73.099999999999994</v>
      </c>
      <c r="G1965" s="8">
        <f t="shared" si="350"/>
        <v>77.60027397260275</v>
      </c>
      <c r="H1965" s="13">
        <v>25</v>
      </c>
      <c r="I1965" s="8">
        <f t="shared" si="351"/>
        <v>29.361643835616437</v>
      </c>
      <c r="K1965">
        <f t="shared" si="352"/>
        <v>77.60027397260275</v>
      </c>
      <c r="N1965" s="9"/>
      <c r="Q1965" s="9"/>
      <c r="T1965" s="9"/>
    </row>
    <row r="1966" spans="1:20">
      <c r="A1966" s="1">
        <v>20170518</v>
      </c>
      <c r="B1966" s="1">
        <v>200000</v>
      </c>
      <c r="C1966" s="1">
        <v>2457892.3220000002</v>
      </c>
      <c r="D1966" s="1">
        <v>2190.712</v>
      </c>
      <c r="E1966" s="1">
        <v>72.2</v>
      </c>
      <c r="F1966" s="1">
        <v>73.900000000000006</v>
      </c>
      <c r="G1966" s="8">
        <f t="shared" si="350"/>
        <v>77.579726027397271</v>
      </c>
      <c r="H1966" s="13">
        <v>37</v>
      </c>
      <c r="I1966" s="8">
        <f t="shared" si="351"/>
        <v>29.32054794520548</v>
      </c>
      <c r="K1966">
        <f t="shared" si="352"/>
        <v>77.579726027397271</v>
      </c>
      <c r="N1966" s="9"/>
      <c r="Q1966" s="9"/>
      <c r="T1966" s="9"/>
    </row>
    <row r="1967" spans="1:20">
      <c r="A1967" s="1">
        <v>20170519</v>
      </c>
      <c r="B1967" s="1">
        <v>200000</v>
      </c>
      <c r="C1967" s="1">
        <v>2457893.3220000002</v>
      </c>
      <c r="D1967" s="1">
        <v>2190.7489999999998</v>
      </c>
      <c r="E1967" s="1">
        <v>72.3</v>
      </c>
      <c r="F1967" s="1">
        <v>74</v>
      </c>
      <c r="G1967" s="8">
        <f t="shared" si="350"/>
        <v>77.57397260273973</v>
      </c>
      <c r="H1967" s="13">
        <v>24</v>
      </c>
      <c r="I1967" s="8">
        <f t="shared" si="351"/>
        <v>29.276712328767122</v>
      </c>
      <c r="K1967">
        <f t="shared" si="352"/>
        <v>77.57397260273973</v>
      </c>
      <c r="N1967" s="9"/>
      <c r="Q1967" s="9"/>
      <c r="T1967" s="9"/>
    </row>
    <row r="1968" spans="1:20">
      <c r="A1968" s="1">
        <v>20170520</v>
      </c>
      <c r="B1968" s="1">
        <v>200000</v>
      </c>
      <c r="C1968" s="1">
        <v>2457894.3220000002</v>
      </c>
      <c r="D1968" s="1">
        <v>2190.7860000000001</v>
      </c>
      <c r="E1968" s="1">
        <v>72.400000000000006</v>
      </c>
      <c r="F1968" s="1">
        <v>74.2</v>
      </c>
      <c r="G1968" s="8">
        <f t="shared" si="350"/>
        <v>77.569863013698651</v>
      </c>
      <c r="H1968" s="13">
        <v>24</v>
      </c>
      <c r="I1968" s="8">
        <f t="shared" si="351"/>
        <v>29.284931506849315</v>
      </c>
      <c r="K1968">
        <f t="shared" si="352"/>
        <v>77.569863013698651</v>
      </c>
      <c r="N1968" s="9"/>
      <c r="Q1968" s="9"/>
      <c r="T1968" s="9"/>
    </row>
    <row r="1969" spans="1:20">
      <c r="A1969" s="1">
        <v>20170521</v>
      </c>
      <c r="B1969" s="1">
        <v>200000</v>
      </c>
      <c r="C1969" s="1">
        <v>2457895.3220000002</v>
      </c>
      <c r="D1969" s="1">
        <v>2190.8220000000001</v>
      </c>
      <c r="E1969" s="1">
        <v>73.5</v>
      </c>
      <c r="F1969" s="1">
        <v>75.3</v>
      </c>
      <c r="G1969" s="8">
        <f t="shared" si="350"/>
        <v>77.563835616438382</v>
      </c>
      <c r="H1969" s="13">
        <v>36</v>
      </c>
      <c r="I1969" s="8">
        <f t="shared" si="351"/>
        <v>29.312328767123287</v>
      </c>
      <c r="K1969">
        <f t="shared" si="352"/>
        <v>77.563835616438382</v>
      </c>
      <c r="N1969" s="9"/>
      <c r="Q1969" s="9"/>
      <c r="T1969" s="9"/>
    </row>
    <row r="1970" spans="1:20">
      <c r="A1970" s="1">
        <v>20170522</v>
      </c>
      <c r="B1970" s="1">
        <v>200000</v>
      </c>
      <c r="C1970" s="1">
        <v>2457896.3220000002</v>
      </c>
      <c r="D1970" s="1">
        <v>2190.8589999999999</v>
      </c>
      <c r="E1970" s="1">
        <v>74.400000000000006</v>
      </c>
      <c r="F1970" s="1">
        <v>76.3</v>
      </c>
      <c r="G1970" s="8">
        <f t="shared" si="350"/>
        <v>77.556164383561665</v>
      </c>
      <c r="H1970" s="13">
        <v>53</v>
      </c>
      <c r="I1970" s="8">
        <f t="shared" si="351"/>
        <v>29.315068493150687</v>
      </c>
      <c r="K1970">
        <f t="shared" si="352"/>
        <v>77.556164383561665</v>
      </c>
      <c r="N1970" s="9"/>
      <c r="Q1970" s="9"/>
      <c r="T1970" s="9"/>
    </row>
    <row r="1971" spans="1:20">
      <c r="A1971" s="1">
        <v>20170523</v>
      </c>
      <c r="B1971" s="1">
        <v>200000</v>
      </c>
      <c r="C1971" s="1">
        <v>2457897.3220000002</v>
      </c>
      <c r="D1971" s="1">
        <v>2190.8960000000002</v>
      </c>
      <c r="E1971" s="1">
        <v>76</v>
      </c>
      <c r="F1971" s="1">
        <v>77.900000000000006</v>
      </c>
      <c r="G1971" s="8">
        <f t="shared" si="350"/>
        <v>77.551506849315103</v>
      </c>
      <c r="H1971" s="13">
        <v>64</v>
      </c>
      <c r="I1971" s="8">
        <f t="shared" si="351"/>
        <v>29.378082191780823</v>
      </c>
      <c r="K1971">
        <f t="shared" si="352"/>
        <v>77.551506849315103</v>
      </c>
      <c r="N1971" s="9"/>
      <c r="Q1971" s="9"/>
      <c r="T1971" s="9"/>
    </row>
    <row r="1972" spans="1:20">
      <c r="A1972" s="1">
        <v>20170524</v>
      </c>
      <c r="B1972" s="1">
        <v>200000</v>
      </c>
      <c r="C1972" s="1">
        <v>2457898.3220000002</v>
      </c>
      <c r="D1972" s="1">
        <v>2190.9319999999998</v>
      </c>
      <c r="E1972" s="1">
        <v>77.900000000000006</v>
      </c>
      <c r="F1972" s="1">
        <v>79.900000000000006</v>
      </c>
      <c r="G1972" s="8">
        <f t="shared" si="350"/>
        <v>77.541095890410986</v>
      </c>
      <c r="H1972" s="13">
        <v>49</v>
      </c>
      <c r="I1972" s="8">
        <f t="shared" si="351"/>
        <v>29.408219178082192</v>
      </c>
      <c r="K1972">
        <f t="shared" si="352"/>
        <v>77.541095890410986</v>
      </c>
      <c r="N1972" s="9"/>
      <c r="Q1972" s="9"/>
      <c r="T1972" s="9"/>
    </row>
    <row r="1973" spans="1:20">
      <c r="A1973" s="1">
        <v>20170525</v>
      </c>
      <c r="B1973" s="1">
        <v>200000</v>
      </c>
      <c r="C1973" s="1">
        <v>2457899.3220000002</v>
      </c>
      <c r="D1973" s="1">
        <v>2190.9690000000001</v>
      </c>
      <c r="E1973" s="1">
        <v>76.099999999999994</v>
      </c>
      <c r="F1973" s="1">
        <v>78.099999999999994</v>
      </c>
      <c r="G1973" s="8">
        <f t="shared" si="350"/>
        <v>77.527123287671259</v>
      </c>
      <c r="H1973" s="13">
        <v>53</v>
      </c>
      <c r="I1973" s="8">
        <f t="shared" si="351"/>
        <v>29.44109589041096</v>
      </c>
      <c r="K1973">
        <f t="shared" si="352"/>
        <v>77.527123287671259</v>
      </c>
      <c r="N1973" s="9"/>
      <c r="Q1973" s="9"/>
      <c r="T1973" s="9"/>
    </row>
    <row r="1974" spans="1:20">
      <c r="A1974" s="1">
        <v>20170526</v>
      </c>
      <c r="B1974" s="1">
        <v>200000</v>
      </c>
      <c r="C1974" s="1">
        <v>2457900.3220000002</v>
      </c>
      <c r="D1974" s="1">
        <v>2191.0059999999999</v>
      </c>
      <c r="E1974" s="1">
        <v>80.2</v>
      </c>
      <c r="F1974" s="1">
        <v>82.4</v>
      </c>
      <c r="G1974" s="8">
        <f t="shared" si="350"/>
        <v>77.513972602739756</v>
      </c>
      <c r="H1974" s="13">
        <v>26</v>
      </c>
      <c r="I1974" s="8">
        <f t="shared" si="351"/>
        <v>29.44109589041096</v>
      </c>
      <c r="K1974">
        <f t="shared" si="352"/>
        <v>77.513972602739756</v>
      </c>
      <c r="N1974" s="9"/>
      <c r="Q1974" s="9"/>
      <c r="T1974" s="9"/>
    </row>
    <row r="1975" spans="1:20">
      <c r="A1975" s="1">
        <v>20170527</v>
      </c>
      <c r="B1975" s="1">
        <v>200000</v>
      </c>
      <c r="C1975" s="1">
        <v>2457901.3220000002</v>
      </c>
      <c r="D1975" s="1">
        <v>2191.0419999999999</v>
      </c>
      <c r="E1975" s="1">
        <v>81.900000000000006</v>
      </c>
      <c r="F1975" s="1">
        <v>84.1</v>
      </c>
      <c r="G1975" s="8">
        <f t="shared" si="350"/>
        <v>77.496438356164418</v>
      </c>
      <c r="H1975" s="13">
        <v>26</v>
      </c>
      <c r="I1975" s="8">
        <f t="shared" si="351"/>
        <v>29.361643835616437</v>
      </c>
      <c r="K1975">
        <f t="shared" si="352"/>
        <v>77.496438356164418</v>
      </c>
      <c r="N1975" s="9"/>
      <c r="Q1975" s="9"/>
      <c r="T1975" s="9"/>
    </row>
    <row r="1976" spans="1:20">
      <c r="A1976" s="1">
        <v>20170528</v>
      </c>
      <c r="B1976" s="1">
        <v>200000</v>
      </c>
      <c r="C1976" s="1">
        <v>2457902.3220000002</v>
      </c>
      <c r="D1976" s="1">
        <v>2191.0790000000002</v>
      </c>
      <c r="E1976" s="1">
        <v>78.8</v>
      </c>
      <c r="F1976" s="1">
        <v>81</v>
      </c>
      <c r="G1976" s="8">
        <f t="shared" ref="G1976:G2039" si="353">AVERAGE(F1794:F2158)</f>
        <v>77.481095890410984</v>
      </c>
      <c r="H1976" s="13">
        <v>17</v>
      </c>
      <c r="I1976" s="8">
        <f t="shared" ref="I1976:I2039" si="354">AVERAGE(H1794:H2158)</f>
        <v>29.345205479452055</v>
      </c>
      <c r="K1976">
        <f t="shared" ref="K1976:K2039" si="355">G1976</f>
        <v>77.481095890410984</v>
      </c>
      <c r="N1976" s="9"/>
      <c r="Q1976" s="9"/>
      <c r="T1976" s="9"/>
    </row>
    <row r="1977" spans="1:20">
      <c r="A1977" s="1">
        <v>20170529</v>
      </c>
      <c r="B1977" s="1">
        <v>200000</v>
      </c>
      <c r="C1977" s="1">
        <v>2457903.3220000002</v>
      </c>
      <c r="D1977" s="1">
        <v>2191.116</v>
      </c>
      <c r="E1977" s="1">
        <v>75.8</v>
      </c>
      <c r="F1977" s="1">
        <v>77.900000000000006</v>
      </c>
      <c r="G1977" s="8">
        <f t="shared" si="353"/>
        <v>77.457260273972636</v>
      </c>
      <c r="H1977" s="13">
        <v>12</v>
      </c>
      <c r="I1977" s="8">
        <f t="shared" si="354"/>
        <v>29.224657534246575</v>
      </c>
      <c r="K1977">
        <f t="shared" si="355"/>
        <v>77.457260273972636</v>
      </c>
      <c r="N1977" s="9"/>
      <c r="Q1977" s="9"/>
      <c r="T1977" s="9"/>
    </row>
    <row r="1978" spans="1:20">
      <c r="A1978" s="1">
        <v>20170530</v>
      </c>
      <c r="B1978" s="1">
        <v>200000</v>
      </c>
      <c r="C1978" s="1">
        <v>2457904.3220000002</v>
      </c>
      <c r="D1978" s="1">
        <v>2191.152</v>
      </c>
      <c r="E1978" s="1">
        <v>73.7</v>
      </c>
      <c r="F1978" s="1">
        <v>75.7</v>
      </c>
      <c r="G1978" s="8">
        <f t="shared" si="353"/>
        <v>77.42191780821922</v>
      </c>
      <c r="H1978" s="13">
        <v>0</v>
      </c>
      <c r="I1978" s="8">
        <f t="shared" si="354"/>
        <v>29.134246575342466</v>
      </c>
      <c r="K1978">
        <f t="shared" si="355"/>
        <v>77.42191780821922</v>
      </c>
      <c r="N1978" s="9"/>
      <c r="Q1978" s="9"/>
      <c r="T1978" s="9"/>
    </row>
    <row r="1979" spans="1:20">
      <c r="A1979" s="1">
        <v>20170531</v>
      </c>
      <c r="B1979" s="1">
        <v>200000</v>
      </c>
      <c r="C1979" s="1">
        <v>2457905.3220000002</v>
      </c>
      <c r="D1979" s="1">
        <v>2191.1889999999999</v>
      </c>
      <c r="E1979" s="1">
        <v>74.099999999999994</v>
      </c>
      <c r="F1979" s="1">
        <v>76.2</v>
      </c>
      <c r="G1979" s="8">
        <f t="shared" si="353"/>
        <v>77.387671232876741</v>
      </c>
      <c r="H1979" s="13">
        <v>23</v>
      </c>
      <c r="I1979" s="8">
        <f t="shared" si="354"/>
        <v>28.898630136986302</v>
      </c>
      <c r="K1979">
        <f t="shared" si="355"/>
        <v>77.387671232876741</v>
      </c>
      <c r="N1979" s="9"/>
      <c r="Q1979" s="9"/>
      <c r="T1979" s="9"/>
    </row>
    <row r="1980" spans="1:20">
      <c r="A1980" s="1">
        <v>20170601</v>
      </c>
      <c r="B1980" s="1">
        <v>200000</v>
      </c>
      <c r="C1980" s="1">
        <v>2457906.3220000002</v>
      </c>
      <c r="D1980" s="1">
        <v>2191.2260000000001</v>
      </c>
      <c r="E1980" s="1">
        <v>75.7</v>
      </c>
      <c r="F1980" s="1">
        <v>77.900000000000006</v>
      </c>
      <c r="G1980" s="8">
        <f t="shared" si="353"/>
        <v>77.356164383561676</v>
      </c>
      <c r="H1980" s="13">
        <v>37</v>
      </c>
      <c r="I1980" s="8">
        <f t="shared" si="354"/>
        <v>28.643835616438356</v>
      </c>
      <c r="K1980">
        <f t="shared" si="355"/>
        <v>77.356164383561676</v>
      </c>
      <c r="N1980" s="9"/>
      <c r="Q1980" s="9"/>
      <c r="T1980" s="9"/>
    </row>
    <row r="1981" spans="1:20">
      <c r="A1981" s="1">
        <v>20170602</v>
      </c>
      <c r="B1981" s="1">
        <v>200000</v>
      </c>
      <c r="C1981" s="1">
        <v>2457907.3220000002</v>
      </c>
      <c r="D1981" s="1">
        <v>2191.2620000000002</v>
      </c>
      <c r="E1981" s="1">
        <v>78.2</v>
      </c>
      <c r="F1981" s="1">
        <v>80.400000000000006</v>
      </c>
      <c r="G1981" s="8">
        <f t="shared" si="353"/>
        <v>77.318356164383587</v>
      </c>
      <c r="H1981" s="13">
        <v>26</v>
      </c>
      <c r="I1981" s="8">
        <f t="shared" si="354"/>
        <v>28.421917808219177</v>
      </c>
      <c r="K1981">
        <f t="shared" si="355"/>
        <v>77.318356164383587</v>
      </c>
      <c r="N1981" s="9"/>
      <c r="Q1981" s="9"/>
      <c r="T1981" s="9"/>
    </row>
    <row r="1982" spans="1:20">
      <c r="A1982" s="1">
        <v>20170603</v>
      </c>
      <c r="B1982" s="1">
        <v>200000</v>
      </c>
      <c r="C1982" s="1">
        <v>2457908.3220000002</v>
      </c>
      <c r="D1982" s="1">
        <v>2191.299</v>
      </c>
      <c r="E1982" s="1">
        <v>77.900000000000006</v>
      </c>
      <c r="F1982" s="1">
        <v>80.2</v>
      </c>
      <c r="G1982" s="8">
        <f t="shared" si="353"/>
        <v>77.284109589041122</v>
      </c>
      <c r="H1982" s="13">
        <v>41</v>
      </c>
      <c r="I1982" s="8">
        <f t="shared" si="354"/>
        <v>28.230136986301371</v>
      </c>
      <c r="K1982">
        <f t="shared" si="355"/>
        <v>77.284109589041122</v>
      </c>
      <c r="N1982" s="9"/>
      <c r="Q1982" s="9"/>
      <c r="T1982" s="9"/>
    </row>
    <row r="1983" spans="1:20">
      <c r="A1983" s="1">
        <v>20170604</v>
      </c>
      <c r="B1983" s="1">
        <v>200000</v>
      </c>
      <c r="C1983" s="1">
        <v>2457909.3220000002</v>
      </c>
      <c r="D1983" s="1">
        <v>2191.3359999999998</v>
      </c>
      <c r="E1983" s="1">
        <v>77.7</v>
      </c>
      <c r="F1983" s="1">
        <v>79.900000000000006</v>
      </c>
      <c r="G1983" s="8">
        <f t="shared" si="353"/>
        <v>77.242465753424682</v>
      </c>
      <c r="H1983" s="13">
        <v>39</v>
      </c>
      <c r="I1983" s="8">
        <f t="shared" si="354"/>
        <v>28.065753424657533</v>
      </c>
      <c r="K1983">
        <f t="shared" si="355"/>
        <v>77.242465753424682</v>
      </c>
      <c r="N1983" s="9"/>
      <c r="Q1983" s="9"/>
      <c r="T1983" s="9"/>
    </row>
    <row r="1984" spans="1:20">
      <c r="A1984" s="1">
        <v>20170605</v>
      </c>
      <c r="B1984" s="1">
        <v>200000</v>
      </c>
      <c r="C1984" s="1">
        <v>2457910.3220000002</v>
      </c>
      <c r="D1984" s="1">
        <v>2191.3719999999998</v>
      </c>
      <c r="E1984" s="1">
        <v>79.400000000000006</v>
      </c>
      <c r="F1984" s="1">
        <v>81.8</v>
      </c>
      <c r="G1984" s="8">
        <f t="shared" si="353"/>
        <v>77.20520547945209</v>
      </c>
      <c r="H1984" s="13">
        <v>35</v>
      </c>
      <c r="I1984" s="8">
        <f t="shared" si="354"/>
        <v>27.93972602739726</v>
      </c>
      <c r="K1984">
        <f t="shared" si="355"/>
        <v>77.20520547945209</v>
      </c>
      <c r="N1984" s="9"/>
      <c r="Q1984" s="9"/>
      <c r="T1984" s="9"/>
    </row>
    <row r="1985" spans="1:20">
      <c r="A1985" s="1">
        <v>20170606</v>
      </c>
      <c r="B1985" s="1">
        <v>200000</v>
      </c>
      <c r="C1985" s="1">
        <v>2457911.3220000002</v>
      </c>
      <c r="D1985" s="1">
        <v>2191.4090000000001</v>
      </c>
      <c r="E1985" s="1">
        <v>75.400000000000006</v>
      </c>
      <c r="F1985" s="1">
        <v>77.599999999999994</v>
      </c>
      <c r="G1985" s="8">
        <f t="shared" si="353"/>
        <v>77.166027397260308</v>
      </c>
      <c r="H1985" s="13">
        <v>28</v>
      </c>
      <c r="I1985" s="8">
        <f t="shared" si="354"/>
        <v>27.884931506849316</v>
      </c>
      <c r="K1985">
        <f t="shared" si="355"/>
        <v>77.166027397260308</v>
      </c>
      <c r="N1985" s="9"/>
      <c r="Q1985" s="9"/>
      <c r="T1985" s="9"/>
    </row>
    <row r="1986" spans="1:20">
      <c r="A1986" s="1">
        <v>20170607</v>
      </c>
      <c r="B1986" s="1">
        <v>200000</v>
      </c>
      <c r="C1986" s="1">
        <v>2457912.3220000002</v>
      </c>
      <c r="D1986" s="1">
        <v>2191.4459999999999</v>
      </c>
      <c r="E1986" s="1">
        <v>75.5</v>
      </c>
      <c r="F1986" s="1">
        <v>77.8</v>
      </c>
      <c r="G1986" s="8">
        <f t="shared" si="353"/>
        <v>77.135616438356209</v>
      </c>
      <c r="H1986" s="13">
        <v>26</v>
      </c>
      <c r="I1986" s="8">
        <f t="shared" si="354"/>
        <v>27.797260273972604</v>
      </c>
      <c r="K1986">
        <f t="shared" si="355"/>
        <v>77.135616438356209</v>
      </c>
      <c r="N1986" s="9"/>
      <c r="Q1986" s="9"/>
      <c r="T1986" s="9"/>
    </row>
    <row r="1987" spans="1:20">
      <c r="A1987" s="1">
        <v>20170608</v>
      </c>
      <c r="B1987" s="1">
        <v>200000</v>
      </c>
      <c r="C1987" s="1">
        <v>2457913.3220000002</v>
      </c>
      <c r="D1987" s="1">
        <v>2191.482</v>
      </c>
      <c r="E1987" s="1">
        <v>74</v>
      </c>
      <c r="F1987" s="1">
        <v>76.2</v>
      </c>
      <c r="G1987" s="8">
        <f t="shared" si="353"/>
        <v>77.110958904109623</v>
      </c>
      <c r="H1987" s="13">
        <v>34</v>
      </c>
      <c r="I1987" s="8">
        <f t="shared" si="354"/>
        <v>27.723287671232878</v>
      </c>
      <c r="K1987">
        <f t="shared" si="355"/>
        <v>77.110958904109623</v>
      </c>
      <c r="N1987" s="9"/>
      <c r="Q1987" s="9"/>
      <c r="T1987" s="9"/>
    </row>
    <row r="1988" spans="1:20">
      <c r="A1988" s="1">
        <v>20170609</v>
      </c>
      <c r="B1988" s="1">
        <v>200000</v>
      </c>
      <c r="C1988" s="1">
        <v>2457914.3220000002</v>
      </c>
      <c r="D1988" s="1">
        <v>2191.5189999999998</v>
      </c>
      <c r="E1988" s="1">
        <v>73.7</v>
      </c>
      <c r="F1988" s="1">
        <v>76</v>
      </c>
      <c r="G1988" s="8">
        <f t="shared" si="353"/>
        <v>77.09780821917812</v>
      </c>
      <c r="H1988" s="13">
        <v>0</v>
      </c>
      <c r="I1988" s="8">
        <f t="shared" si="354"/>
        <v>27.652054794520549</v>
      </c>
      <c r="K1988">
        <f t="shared" si="355"/>
        <v>77.09780821917812</v>
      </c>
      <c r="N1988" s="9"/>
      <c r="Q1988" s="9"/>
      <c r="T1988" s="9"/>
    </row>
    <row r="1989" spans="1:20">
      <c r="A1989" s="1">
        <v>20170610</v>
      </c>
      <c r="B1989" s="1">
        <v>200000</v>
      </c>
      <c r="C1989" s="1">
        <v>2457915.3220000002</v>
      </c>
      <c r="D1989" s="1">
        <v>2191.556</v>
      </c>
      <c r="E1989" s="1">
        <v>74.7</v>
      </c>
      <c r="F1989" s="1">
        <v>77</v>
      </c>
      <c r="G1989" s="8">
        <f t="shared" si="353"/>
        <v>77.093150684931558</v>
      </c>
      <c r="H1989" s="13">
        <v>34</v>
      </c>
      <c r="I1989" s="8">
        <f t="shared" si="354"/>
        <v>27.687671232876713</v>
      </c>
      <c r="K1989">
        <f t="shared" si="355"/>
        <v>77.093150684931558</v>
      </c>
      <c r="N1989" s="9"/>
      <c r="Q1989" s="9"/>
      <c r="T1989" s="9"/>
    </row>
    <row r="1990" spans="1:20">
      <c r="A1990" s="1">
        <v>20170611</v>
      </c>
      <c r="B1990" s="1">
        <v>200000</v>
      </c>
      <c r="C1990" s="1">
        <v>2457916.3220000002</v>
      </c>
      <c r="D1990" s="1">
        <v>2191.5920000000001</v>
      </c>
      <c r="E1990" s="1">
        <v>74.3</v>
      </c>
      <c r="F1990" s="1">
        <v>76.599999999999994</v>
      </c>
      <c r="G1990" s="8">
        <f t="shared" si="353"/>
        <v>77.092602739726061</v>
      </c>
      <c r="H1990" s="13">
        <v>12</v>
      </c>
      <c r="I1990" s="8">
        <f t="shared" si="354"/>
        <v>27.720547945205478</v>
      </c>
      <c r="K1990">
        <f t="shared" si="355"/>
        <v>77.092602739726061</v>
      </c>
      <c r="N1990" s="9"/>
      <c r="Q1990" s="9"/>
      <c r="T1990" s="9"/>
    </row>
    <row r="1991" spans="1:20">
      <c r="A1991" s="1">
        <v>20170612</v>
      </c>
      <c r="B1991" s="1">
        <v>200000</v>
      </c>
      <c r="C1991" s="1">
        <v>2457917.3220000002</v>
      </c>
      <c r="D1991" s="1">
        <v>2191.6289999999999</v>
      </c>
      <c r="E1991" s="1">
        <v>75.2</v>
      </c>
      <c r="F1991" s="1">
        <v>77.5</v>
      </c>
      <c r="G1991" s="8">
        <f t="shared" si="353"/>
        <v>77.09506849315072</v>
      </c>
      <c r="H1991" s="13">
        <v>11</v>
      </c>
      <c r="I1991" s="8">
        <f t="shared" si="354"/>
        <v>27.663013698630138</v>
      </c>
      <c r="K1991">
        <f t="shared" si="355"/>
        <v>77.09506849315072</v>
      </c>
      <c r="N1991" s="9"/>
      <c r="Q1991" s="9"/>
      <c r="T1991" s="9"/>
    </row>
    <row r="1992" spans="1:20">
      <c r="A1992" s="1">
        <v>20170613</v>
      </c>
      <c r="B1992" s="1">
        <v>200000</v>
      </c>
      <c r="C1992" s="1">
        <v>2457918.3220000002</v>
      </c>
      <c r="D1992" s="1">
        <v>2191.6660000000002</v>
      </c>
      <c r="E1992" s="1">
        <v>74.900000000000006</v>
      </c>
      <c r="F1992" s="1">
        <v>77.2</v>
      </c>
      <c r="G1992" s="8">
        <f t="shared" si="353"/>
        <v>77.096712328767154</v>
      </c>
      <c r="H1992" s="13">
        <v>22</v>
      </c>
      <c r="I1992" s="8">
        <f t="shared" si="354"/>
        <v>27.663013698630138</v>
      </c>
      <c r="K1992">
        <f t="shared" si="355"/>
        <v>77.096712328767154</v>
      </c>
      <c r="N1992" s="9"/>
      <c r="Q1992" s="9"/>
      <c r="T1992" s="9"/>
    </row>
    <row r="1993" spans="1:20">
      <c r="A1993" s="1">
        <v>20170614</v>
      </c>
      <c r="B1993" s="1">
        <v>200000</v>
      </c>
      <c r="C1993" s="1">
        <v>2457919.3220000002</v>
      </c>
      <c r="D1993" s="1">
        <v>2191.7020000000002</v>
      </c>
      <c r="E1993" s="1">
        <v>74.099999999999994</v>
      </c>
      <c r="F1993" s="1">
        <v>76.400000000000006</v>
      </c>
      <c r="G1993" s="8">
        <f t="shared" si="353"/>
        <v>77.099178082191813</v>
      </c>
      <c r="H1993" s="13">
        <v>41</v>
      </c>
      <c r="I1993" s="8">
        <f t="shared" si="354"/>
        <v>27.597260273972601</v>
      </c>
      <c r="K1993">
        <f t="shared" si="355"/>
        <v>77.099178082191813</v>
      </c>
      <c r="N1993" s="9"/>
      <c r="Q1993" s="9"/>
      <c r="T1993" s="9"/>
    </row>
    <row r="1994" spans="1:20">
      <c r="A1994" s="1">
        <v>20170615</v>
      </c>
      <c r="B1994" s="1">
        <v>200000</v>
      </c>
      <c r="C1994" s="1">
        <v>2457920.3220000002</v>
      </c>
      <c r="D1994" s="1">
        <v>2191.739</v>
      </c>
      <c r="E1994" s="1">
        <v>77.400000000000006</v>
      </c>
      <c r="F1994" s="1">
        <v>79.900000000000006</v>
      </c>
      <c r="G1994" s="8">
        <f t="shared" si="353"/>
        <v>77.098356164383588</v>
      </c>
      <c r="H1994" s="13">
        <v>36</v>
      </c>
      <c r="I1994" s="8">
        <f t="shared" si="354"/>
        <v>27.564383561643837</v>
      </c>
      <c r="K1994">
        <f t="shared" si="355"/>
        <v>77.098356164383588</v>
      </c>
      <c r="N1994" s="9"/>
      <c r="Q1994" s="9"/>
      <c r="T1994" s="9"/>
    </row>
    <row r="1995" spans="1:20">
      <c r="A1995" s="1">
        <v>20170616</v>
      </c>
      <c r="B1995" s="1">
        <v>200000</v>
      </c>
      <c r="C1995" s="1">
        <v>2457921.3220000002</v>
      </c>
      <c r="D1995" s="1">
        <v>2191.7759999999998</v>
      </c>
      <c r="E1995" s="1">
        <v>73.5</v>
      </c>
      <c r="F1995" s="1">
        <v>75.8</v>
      </c>
      <c r="G1995" s="8">
        <f t="shared" si="353"/>
        <v>77.096438356164398</v>
      </c>
      <c r="H1995" s="13">
        <v>43</v>
      </c>
      <c r="I1995" s="8">
        <f t="shared" si="354"/>
        <v>27.564383561643837</v>
      </c>
      <c r="K1995">
        <f t="shared" si="355"/>
        <v>77.096438356164398</v>
      </c>
      <c r="N1995" s="9"/>
      <c r="Q1995" s="9"/>
      <c r="T1995" s="9"/>
    </row>
    <row r="1996" spans="1:20">
      <c r="A1996" s="1">
        <v>20170617</v>
      </c>
      <c r="B1996" s="1">
        <v>200000</v>
      </c>
      <c r="C1996" s="1">
        <v>2457922.3220000002</v>
      </c>
      <c r="D1996" s="1">
        <v>2191.8119999999999</v>
      </c>
      <c r="E1996" s="1">
        <v>74.8</v>
      </c>
      <c r="F1996" s="1">
        <v>77.2</v>
      </c>
      <c r="G1996" s="8">
        <f t="shared" si="353"/>
        <v>77.092876712328774</v>
      </c>
      <c r="H1996" s="13">
        <v>36</v>
      </c>
      <c r="I1996" s="8">
        <f t="shared" si="354"/>
        <v>27.564383561643837</v>
      </c>
      <c r="K1996">
        <f t="shared" si="355"/>
        <v>77.092876712328774</v>
      </c>
      <c r="N1996" s="9"/>
      <c r="Q1996" s="9"/>
      <c r="T1996" s="9"/>
    </row>
    <row r="1997" spans="1:20">
      <c r="A1997" s="1">
        <v>20170618</v>
      </c>
      <c r="B1997" s="1">
        <v>200000</v>
      </c>
      <c r="C1997" s="1">
        <v>2457923.3220000002</v>
      </c>
      <c r="D1997" s="1">
        <v>2191.8490000000002</v>
      </c>
      <c r="E1997" s="1">
        <v>74.900000000000006</v>
      </c>
      <c r="F1997" s="1">
        <v>77.3</v>
      </c>
      <c r="G1997" s="8">
        <f t="shared" si="353"/>
        <v>77.090136986301374</v>
      </c>
      <c r="H1997" s="13">
        <v>30</v>
      </c>
      <c r="I1997" s="8">
        <f t="shared" si="354"/>
        <v>27.4986301369863</v>
      </c>
      <c r="K1997">
        <f t="shared" si="355"/>
        <v>77.090136986301374</v>
      </c>
      <c r="N1997" s="9"/>
      <c r="Q1997" s="9"/>
      <c r="T1997" s="9"/>
    </row>
    <row r="1998" spans="1:20">
      <c r="A1998" s="1">
        <v>20170619</v>
      </c>
      <c r="B1998" s="1">
        <v>200000</v>
      </c>
      <c r="C1998" s="1">
        <v>2457924.3220000002</v>
      </c>
      <c r="D1998" s="1">
        <v>2191.886</v>
      </c>
      <c r="E1998" s="1">
        <v>73.599999999999994</v>
      </c>
      <c r="F1998" s="1">
        <v>76</v>
      </c>
      <c r="G1998" s="8">
        <f t="shared" si="353"/>
        <v>77.08849315068494</v>
      </c>
      <c r="H1998" s="13">
        <v>36</v>
      </c>
      <c r="I1998" s="8">
        <f t="shared" si="354"/>
        <v>27.427397260273974</v>
      </c>
      <c r="K1998">
        <f t="shared" si="355"/>
        <v>77.08849315068494</v>
      </c>
      <c r="N1998" s="9"/>
      <c r="Q1998" s="9"/>
      <c r="T1998" s="9"/>
    </row>
    <row r="1999" spans="1:20">
      <c r="A1999" s="1">
        <v>20170620</v>
      </c>
      <c r="B1999" s="1">
        <v>200000</v>
      </c>
      <c r="C1999" s="1">
        <v>2457925.3220000002</v>
      </c>
      <c r="D1999" s="1">
        <v>2191.922</v>
      </c>
      <c r="E1999" s="1">
        <v>74.400000000000006</v>
      </c>
      <c r="F1999" s="1">
        <v>76.900000000000006</v>
      </c>
      <c r="G1999" s="8">
        <f t="shared" si="353"/>
        <v>77.077808219178095</v>
      </c>
      <c r="H1999" s="13">
        <v>35</v>
      </c>
      <c r="I1999" s="8">
        <f t="shared" si="354"/>
        <v>27.432876712328767</v>
      </c>
      <c r="K1999">
        <f t="shared" si="355"/>
        <v>77.077808219178095</v>
      </c>
      <c r="N1999" s="9"/>
      <c r="Q1999" s="9"/>
      <c r="T1999" s="9"/>
    </row>
    <row r="2000" spans="1:20">
      <c r="A2000" s="1">
        <v>20170621</v>
      </c>
      <c r="B2000" s="1">
        <v>200000</v>
      </c>
      <c r="C2000" s="1">
        <v>2457926.3220000002</v>
      </c>
      <c r="D2000" s="1">
        <v>2191.9589999999998</v>
      </c>
      <c r="E2000" s="1">
        <v>73.7</v>
      </c>
      <c r="F2000" s="1">
        <v>76.2</v>
      </c>
      <c r="G2000" s="8">
        <f t="shared" si="353"/>
        <v>77.07589041095892</v>
      </c>
      <c r="H2000" s="13">
        <v>25</v>
      </c>
      <c r="I2000" s="8">
        <f t="shared" si="354"/>
        <v>27.375342465753423</v>
      </c>
      <c r="K2000">
        <f t="shared" si="355"/>
        <v>77.07589041095892</v>
      </c>
      <c r="N2000" s="9"/>
      <c r="Q2000" s="9"/>
      <c r="T2000" s="9"/>
    </row>
    <row r="2001" spans="1:20">
      <c r="A2001" s="1">
        <v>20170622</v>
      </c>
      <c r="B2001" s="1">
        <v>200000</v>
      </c>
      <c r="C2001" s="1">
        <v>2457927.3220000002</v>
      </c>
      <c r="D2001" s="1">
        <v>2191.9960000000001</v>
      </c>
      <c r="E2001" s="1">
        <v>73.7</v>
      </c>
      <c r="F2001" s="1">
        <v>76.099999999999994</v>
      </c>
      <c r="G2001" s="8">
        <f t="shared" si="353"/>
        <v>77.07863013698632</v>
      </c>
      <c r="H2001" s="13">
        <v>24</v>
      </c>
      <c r="I2001" s="8">
        <f t="shared" si="354"/>
        <v>27.383561643835616</v>
      </c>
      <c r="K2001">
        <f t="shared" si="355"/>
        <v>77.07863013698632</v>
      </c>
      <c r="N2001" s="9"/>
      <c r="Q2001" s="9"/>
      <c r="T2001" s="9"/>
    </row>
    <row r="2002" spans="1:20">
      <c r="A2002" s="1">
        <v>20170623</v>
      </c>
      <c r="B2002" s="1">
        <v>200000</v>
      </c>
      <c r="C2002" s="1">
        <v>2457928.3220000002</v>
      </c>
      <c r="D2002" s="1">
        <v>2192.0320000000002</v>
      </c>
      <c r="E2002" s="1">
        <v>73.7</v>
      </c>
      <c r="F2002" s="1">
        <v>76.099999999999994</v>
      </c>
      <c r="G2002" s="8">
        <f t="shared" si="353"/>
        <v>77.080000000000027</v>
      </c>
      <c r="H2002" s="13">
        <v>36</v>
      </c>
      <c r="I2002" s="8">
        <f t="shared" si="354"/>
        <v>27.410958904109588</v>
      </c>
      <c r="K2002">
        <f t="shared" si="355"/>
        <v>77.080000000000027</v>
      </c>
      <c r="N2002" s="9"/>
      <c r="Q2002" s="9"/>
      <c r="T2002" s="9"/>
    </row>
    <row r="2003" spans="1:20">
      <c r="A2003" s="1">
        <v>20170624</v>
      </c>
      <c r="B2003" s="1">
        <v>200000</v>
      </c>
      <c r="C2003" s="1">
        <v>2457929.3220000002</v>
      </c>
      <c r="D2003" s="1">
        <v>2192.069</v>
      </c>
      <c r="E2003" s="1">
        <v>74.099999999999994</v>
      </c>
      <c r="F2003" s="1">
        <v>76.599999999999994</v>
      </c>
      <c r="G2003" s="8">
        <f t="shared" si="353"/>
        <v>77.086575342465764</v>
      </c>
      <c r="H2003" s="13">
        <v>20</v>
      </c>
      <c r="I2003" s="8">
        <f t="shared" si="354"/>
        <v>27.553424657534247</v>
      </c>
      <c r="K2003">
        <f t="shared" si="355"/>
        <v>77.086575342465764</v>
      </c>
      <c r="N2003" s="9"/>
      <c r="Q2003" s="9"/>
      <c r="T2003" s="9"/>
    </row>
    <row r="2004" spans="1:20">
      <c r="A2004" s="1">
        <v>20170625</v>
      </c>
      <c r="B2004" s="1">
        <v>200000</v>
      </c>
      <c r="C2004" s="1">
        <v>2457930.3220000002</v>
      </c>
      <c r="D2004" s="1">
        <v>2192.1060000000002</v>
      </c>
      <c r="E2004" s="1">
        <v>73.7</v>
      </c>
      <c r="F2004" s="1">
        <v>76.2</v>
      </c>
      <c r="G2004" s="8">
        <f t="shared" si="353"/>
        <v>77.094520547945208</v>
      </c>
      <c r="H2004" s="13">
        <v>37</v>
      </c>
      <c r="I2004" s="8">
        <f t="shared" si="354"/>
        <v>27.613698630136987</v>
      </c>
      <c r="K2004">
        <f t="shared" si="355"/>
        <v>77.094520547945208</v>
      </c>
      <c r="N2004" s="9"/>
      <c r="Q2004" s="9"/>
      <c r="T2004" s="9"/>
    </row>
    <row r="2005" spans="1:20">
      <c r="A2005" s="1">
        <v>20170626</v>
      </c>
      <c r="B2005" s="1">
        <v>200000</v>
      </c>
      <c r="C2005" s="1">
        <v>2457931.3220000002</v>
      </c>
      <c r="D2005" s="1">
        <v>2192.1419999999998</v>
      </c>
      <c r="E2005" s="1">
        <v>73.7</v>
      </c>
      <c r="F2005" s="1">
        <v>76.2</v>
      </c>
      <c r="G2005" s="8">
        <f t="shared" si="353"/>
        <v>77.103013698630164</v>
      </c>
      <c r="H2005" s="13">
        <v>23</v>
      </c>
      <c r="I2005" s="8">
        <f t="shared" si="354"/>
        <v>27.63013698630137</v>
      </c>
      <c r="K2005">
        <f t="shared" si="355"/>
        <v>77.103013698630164</v>
      </c>
      <c r="N2005" s="9"/>
      <c r="Q2005" s="9"/>
      <c r="T2005" s="9"/>
    </row>
    <row r="2006" spans="1:20">
      <c r="A2006" s="1">
        <v>20170627</v>
      </c>
      <c r="B2006" s="1">
        <v>200000</v>
      </c>
      <c r="C2006" s="1">
        <v>2457932.3220000002</v>
      </c>
      <c r="D2006" s="1">
        <v>2192.1790000000001</v>
      </c>
      <c r="E2006" s="1">
        <v>74.099999999999994</v>
      </c>
      <c r="F2006" s="1">
        <v>76.599999999999994</v>
      </c>
      <c r="G2006" s="8">
        <f t="shared" si="353"/>
        <v>77.097808219178106</v>
      </c>
      <c r="H2006" s="13">
        <v>21</v>
      </c>
      <c r="I2006" s="8">
        <f t="shared" si="354"/>
        <v>27.597260273972601</v>
      </c>
      <c r="K2006">
        <f t="shared" si="355"/>
        <v>77.097808219178106</v>
      </c>
      <c r="N2006" s="9"/>
      <c r="Q2006" s="9"/>
      <c r="T2006" s="9"/>
    </row>
    <row r="2007" spans="1:20">
      <c r="A2007" s="1">
        <v>20170628</v>
      </c>
      <c r="B2007" s="1">
        <v>200000</v>
      </c>
      <c r="C2007" s="1">
        <v>2457933.3220000002</v>
      </c>
      <c r="D2007" s="1">
        <v>2192.2159999999999</v>
      </c>
      <c r="E2007" s="1">
        <v>72.099999999999994</v>
      </c>
      <c r="F2007" s="1">
        <v>74.5</v>
      </c>
      <c r="G2007" s="8">
        <f t="shared" si="353"/>
        <v>77.090410958904144</v>
      </c>
      <c r="H2007" s="13">
        <v>13</v>
      </c>
      <c r="I2007" s="8">
        <f t="shared" si="354"/>
        <v>27.471232876712328</v>
      </c>
      <c r="K2007">
        <f t="shared" si="355"/>
        <v>77.090410958904144</v>
      </c>
      <c r="N2007" s="9"/>
      <c r="Q2007" s="9"/>
      <c r="T2007" s="9"/>
    </row>
    <row r="2008" spans="1:20">
      <c r="A2008" s="1">
        <v>20170629</v>
      </c>
      <c r="B2008" s="1">
        <v>200000</v>
      </c>
      <c r="C2008" s="1">
        <v>2457934.3220000002</v>
      </c>
      <c r="D2008" s="1">
        <v>2192.252</v>
      </c>
      <c r="E2008" s="1">
        <v>71.8</v>
      </c>
      <c r="F2008" s="1">
        <v>74.2</v>
      </c>
      <c r="G2008" s="8">
        <f t="shared" si="353"/>
        <v>77.084657534246602</v>
      </c>
      <c r="H2008" s="13">
        <v>12</v>
      </c>
      <c r="I2008" s="8">
        <f t="shared" si="354"/>
        <v>27.408219178082192</v>
      </c>
      <c r="K2008">
        <f t="shared" si="355"/>
        <v>77.084657534246602</v>
      </c>
      <c r="N2008" s="9"/>
      <c r="Q2008" s="9"/>
      <c r="T2008" s="9"/>
    </row>
    <row r="2009" spans="1:20">
      <c r="A2009" s="1">
        <v>20170630</v>
      </c>
      <c r="B2009" s="1">
        <v>200000</v>
      </c>
      <c r="C2009" s="1">
        <v>2457935.3220000002</v>
      </c>
      <c r="D2009" s="1">
        <v>2192.2890000000002</v>
      </c>
      <c r="E2009" s="1">
        <v>71.5</v>
      </c>
      <c r="F2009" s="1">
        <v>73.900000000000006</v>
      </c>
      <c r="G2009" s="8">
        <f t="shared" si="353"/>
        <v>77.079726027397285</v>
      </c>
      <c r="H2009" s="13">
        <v>33</v>
      </c>
      <c r="I2009" s="8">
        <f t="shared" si="354"/>
        <v>27.44109589041096</v>
      </c>
      <c r="K2009">
        <f t="shared" si="355"/>
        <v>77.079726027397285</v>
      </c>
      <c r="N2009" s="9"/>
      <c r="Q2009" s="9"/>
      <c r="T2009" s="9"/>
    </row>
    <row r="2010" spans="1:20">
      <c r="A2010" s="1">
        <v>20170701</v>
      </c>
      <c r="B2010" s="1">
        <v>200000</v>
      </c>
      <c r="C2010" s="1">
        <v>2457936.3220000002</v>
      </c>
      <c r="D2010" s="1">
        <v>2192.326</v>
      </c>
      <c r="E2010" s="1">
        <v>70.7</v>
      </c>
      <c r="F2010" s="1">
        <v>73.099999999999994</v>
      </c>
      <c r="G2010" s="8">
        <f t="shared" si="353"/>
        <v>77.071232876712344</v>
      </c>
      <c r="H2010" s="13">
        <v>22</v>
      </c>
      <c r="I2010" s="8">
        <f t="shared" si="354"/>
        <v>27.443835616438356</v>
      </c>
      <c r="K2010">
        <f t="shared" si="355"/>
        <v>77.071232876712344</v>
      </c>
      <c r="N2010" s="9"/>
      <c r="Q2010" s="9"/>
      <c r="T2010" s="9"/>
    </row>
    <row r="2011" spans="1:20">
      <c r="A2011" s="1">
        <v>20170702</v>
      </c>
      <c r="B2011" s="1">
        <v>200000</v>
      </c>
      <c r="C2011" s="1">
        <v>2457937.3220000002</v>
      </c>
      <c r="D2011" s="1">
        <v>2192.3620000000001</v>
      </c>
      <c r="E2011" s="1">
        <v>71.2</v>
      </c>
      <c r="F2011" s="1">
        <v>73.599999999999994</v>
      </c>
      <c r="G2011" s="8">
        <f t="shared" si="353"/>
        <v>77.063561643835641</v>
      </c>
      <c r="H2011" s="13">
        <v>11</v>
      </c>
      <c r="I2011" s="8">
        <f t="shared" si="354"/>
        <v>27.38082191780822</v>
      </c>
      <c r="K2011">
        <f t="shared" si="355"/>
        <v>77.063561643835641</v>
      </c>
      <c r="N2011" s="9"/>
      <c r="Q2011" s="9"/>
      <c r="T2011" s="9"/>
    </row>
    <row r="2012" spans="1:20">
      <c r="A2012" s="1">
        <v>20170703</v>
      </c>
      <c r="B2012" s="1">
        <v>200000</v>
      </c>
      <c r="C2012" s="1">
        <v>2457938.3220000002</v>
      </c>
      <c r="D2012" s="1">
        <v>2192.3989999999999</v>
      </c>
      <c r="E2012" s="1">
        <v>71.7</v>
      </c>
      <c r="F2012" s="1">
        <v>74.099999999999994</v>
      </c>
      <c r="G2012" s="8">
        <f t="shared" si="353"/>
        <v>77.054520547945231</v>
      </c>
      <c r="H2012" s="13">
        <v>0</v>
      </c>
      <c r="I2012" s="8">
        <f t="shared" si="354"/>
        <v>27.347945205479451</v>
      </c>
      <c r="K2012">
        <f t="shared" si="355"/>
        <v>77.054520547945231</v>
      </c>
      <c r="N2012" s="9"/>
      <c r="Q2012" s="9"/>
      <c r="T2012" s="9"/>
    </row>
    <row r="2013" spans="1:20">
      <c r="A2013" s="1">
        <v>20170704</v>
      </c>
      <c r="B2013" s="1">
        <v>200000</v>
      </c>
      <c r="C2013" s="1">
        <v>2457939.3220000002</v>
      </c>
      <c r="D2013" s="1">
        <v>2192.4360000000001</v>
      </c>
      <c r="E2013" s="1">
        <v>71.8</v>
      </c>
      <c r="F2013" s="1">
        <v>74.2</v>
      </c>
      <c r="G2013" s="8">
        <f t="shared" si="353"/>
        <v>77.045205479452079</v>
      </c>
      <c r="H2013" s="13">
        <v>22</v>
      </c>
      <c r="I2013" s="8">
        <f t="shared" si="354"/>
        <v>27.345205479452055</v>
      </c>
      <c r="K2013">
        <f t="shared" si="355"/>
        <v>77.045205479452079</v>
      </c>
      <c r="N2013" s="9"/>
      <c r="Q2013" s="9"/>
      <c r="T2013" s="9"/>
    </row>
    <row r="2014" spans="1:20">
      <c r="A2014" s="1">
        <v>20170705</v>
      </c>
      <c r="B2014" s="1">
        <v>200000</v>
      </c>
      <c r="C2014" s="1">
        <v>2457940.3220000002</v>
      </c>
      <c r="D2014" s="1">
        <v>2192.4720000000002</v>
      </c>
      <c r="E2014" s="1">
        <v>73</v>
      </c>
      <c r="F2014" s="1">
        <v>75.5</v>
      </c>
      <c r="G2014" s="8">
        <f t="shared" si="353"/>
        <v>77.037808219178103</v>
      </c>
      <c r="H2014" s="13">
        <v>14</v>
      </c>
      <c r="I2014" s="8">
        <f t="shared" si="354"/>
        <v>27.353424657534248</v>
      </c>
      <c r="K2014">
        <f t="shared" si="355"/>
        <v>77.037808219178103</v>
      </c>
      <c r="N2014" s="9"/>
      <c r="Q2014" s="9"/>
      <c r="T2014" s="9"/>
    </row>
    <row r="2015" spans="1:20">
      <c r="A2015" s="1">
        <v>20170706</v>
      </c>
      <c r="B2015" s="1">
        <v>200000</v>
      </c>
      <c r="C2015" s="1">
        <v>2457941.3220000002</v>
      </c>
      <c r="D2015" s="1">
        <v>2192.509</v>
      </c>
      <c r="E2015" s="1">
        <v>75.900000000000006</v>
      </c>
      <c r="F2015" s="1">
        <v>78.5</v>
      </c>
      <c r="G2015" s="8">
        <f t="shared" si="353"/>
        <v>77.030136986301386</v>
      </c>
      <c r="H2015" s="13">
        <v>21</v>
      </c>
      <c r="I2015" s="8">
        <f t="shared" si="354"/>
        <v>27.389041095890413</v>
      </c>
      <c r="K2015">
        <f t="shared" si="355"/>
        <v>77.030136986301386</v>
      </c>
      <c r="N2015" s="9"/>
      <c r="Q2015" s="9"/>
      <c r="T2015" s="9"/>
    </row>
    <row r="2016" spans="1:20">
      <c r="A2016" s="1">
        <v>20170707</v>
      </c>
      <c r="B2016" s="1">
        <v>200000</v>
      </c>
      <c r="C2016" s="1">
        <v>2457942.3220000002</v>
      </c>
      <c r="D2016" s="1">
        <v>2192.5459999999998</v>
      </c>
      <c r="E2016" s="1">
        <v>79.5</v>
      </c>
      <c r="F2016" s="1">
        <v>82.2</v>
      </c>
      <c r="G2016" s="8">
        <f t="shared" si="353"/>
        <v>77.019452054794542</v>
      </c>
      <c r="H2016" s="13">
        <v>25</v>
      </c>
      <c r="I2016" s="8">
        <f t="shared" si="354"/>
        <v>27.419178082191781</v>
      </c>
      <c r="K2016">
        <f t="shared" si="355"/>
        <v>77.019452054794542</v>
      </c>
      <c r="N2016" s="9"/>
      <c r="Q2016" s="9"/>
      <c r="T2016" s="9"/>
    </row>
    <row r="2017" spans="1:20">
      <c r="A2017" s="1">
        <v>20170708</v>
      </c>
      <c r="B2017" s="1">
        <v>200000</v>
      </c>
      <c r="C2017" s="1">
        <v>2457943.3220000002</v>
      </c>
      <c r="D2017" s="1">
        <v>2192.5819999999999</v>
      </c>
      <c r="E2017" s="1">
        <v>86.6</v>
      </c>
      <c r="F2017" s="1">
        <v>89.5</v>
      </c>
      <c r="G2017" s="8">
        <f t="shared" si="353"/>
        <v>77.012602739726049</v>
      </c>
      <c r="H2017" s="13">
        <v>45</v>
      </c>
      <c r="I2017" s="8">
        <f t="shared" si="354"/>
        <v>27.454794520547946</v>
      </c>
      <c r="K2017">
        <f t="shared" si="355"/>
        <v>77.012602739726049</v>
      </c>
      <c r="N2017" s="9"/>
      <c r="Q2017" s="9"/>
      <c r="T2017" s="9"/>
    </row>
    <row r="2018" spans="1:20">
      <c r="A2018" s="1">
        <v>20170709</v>
      </c>
      <c r="B2018" s="1">
        <v>200000</v>
      </c>
      <c r="C2018" s="1">
        <v>2457944.3220000002</v>
      </c>
      <c r="D2018" s="1">
        <v>2192.6190000000001</v>
      </c>
      <c r="E2018" s="1">
        <v>90.9</v>
      </c>
      <c r="F2018" s="1">
        <v>94</v>
      </c>
      <c r="G2018" s="8">
        <f t="shared" si="353"/>
        <v>77.006849315068507</v>
      </c>
      <c r="H2018" s="13">
        <v>48</v>
      </c>
      <c r="I2018" s="8">
        <f t="shared" si="354"/>
        <v>27.484931506849314</v>
      </c>
      <c r="K2018">
        <f t="shared" si="355"/>
        <v>77.006849315068507</v>
      </c>
      <c r="N2018" s="9"/>
      <c r="Q2018" s="9"/>
      <c r="T2018" s="9"/>
    </row>
    <row r="2019" spans="1:20">
      <c r="A2019" s="1">
        <v>20170710</v>
      </c>
      <c r="B2019" s="1">
        <v>200000</v>
      </c>
      <c r="C2019" s="1">
        <v>2457945.3220000002</v>
      </c>
      <c r="D2019" s="1">
        <v>2192.6559999999999</v>
      </c>
      <c r="E2019" s="1">
        <v>95.1</v>
      </c>
      <c r="F2019" s="1">
        <v>98.2</v>
      </c>
      <c r="G2019" s="8">
        <f t="shared" si="353"/>
        <v>77.003561643835639</v>
      </c>
      <c r="H2019" s="13">
        <v>30</v>
      </c>
      <c r="I2019" s="8">
        <f t="shared" si="354"/>
        <v>27.493150684931507</v>
      </c>
      <c r="K2019">
        <f t="shared" si="355"/>
        <v>77.003561643835639</v>
      </c>
      <c r="N2019" s="9"/>
      <c r="Q2019" s="9"/>
      <c r="T2019" s="9"/>
    </row>
    <row r="2020" spans="1:20">
      <c r="A2020" s="1">
        <v>20170711</v>
      </c>
      <c r="B2020" s="1">
        <v>200000</v>
      </c>
      <c r="C2020" s="1">
        <v>2457946.3220000002</v>
      </c>
      <c r="D2020" s="1">
        <v>2192.692</v>
      </c>
      <c r="E2020" s="1">
        <v>91.1</v>
      </c>
      <c r="F2020" s="1">
        <v>94.1</v>
      </c>
      <c r="G2020" s="8">
        <f t="shared" si="353"/>
        <v>77.002465753424673</v>
      </c>
      <c r="H2020" s="13">
        <v>57</v>
      </c>
      <c r="I2020" s="8">
        <f t="shared" si="354"/>
        <v>27.534246575342465</v>
      </c>
      <c r="K2020">
        <f t="shared" si="355"/>
        <v>77.002465753424673</v>
      </c>
      <c r="N2020" s="9"/>
      <c r="Q2020" s="9"/>
      <c r="T2020" s="9"/>
    </row>
    <row r="2021" spans="1:20">
      <c r="A2021" s="1">
        <v>20170712</v>
      </c>
      <c r="B2021" s="1">
        <v>200000</v>
      </c>
      <c r="C2021" s="1">
        <v>2457947.3220000002</v>
      </c>
      <c r="D2021" s="1">
        <v>2192.7289999999998</v>
      </c>
      <c r="E2021" s="1">
        <v>90.2</v>
      </c>
      <c r="F2021" s="1">
        <v>93.2</v>
      </c>
      <c r="G2021" s="8">
        <f t="shared" si="353"/>
        <v>76.99643835616439</v>
      </c>
      <c r="H2021" s="13">
        <v>51</v>
      </c>
      <c r="I2021" s="8">
        <f t="shared" si="354"/>
        <v>27.567123287671233</v>
      </c>
      <c r="K2021">
        <f t="shared" si="355"/>
        <v>76.99643835616439</v>
      </c>
      <c r="N2021" s="9"/>
      <c r="Q2021" s="9"/>
      <c r="T2021" s="9"/>
    </row>
    <row r="2022" spans="1:20">
      <c r="A2022" s="1">
        <v>20170713</v>
      </c>
      <c r="B2022" s="1">
        <v>200000</v>
      </c>
      <c r="C2022" s="1">
        <v>2457948.3220000002</v>
      </c>
      <c r="D2022" s="1">
        <v>2192.7660000000001</v>
      </c>
      <c r="E2022" s="1">
        <v>92.3</v>
      </c>
      <c r="F2022" s="1">
        <v>95.3</v>
      </c>
      <c r="G2022" s="8">
        <f t="shared" si="353"/>
        <v>76.986849315068511</v>
      </c>
      <c r="H2022" s="13">
        <v>62</v>
      </c>
      <c r="I2022" s="8">
        <f t="shared" si="354"/>
        <v>27.56986301369863</v>
      </c>
      <c r="K2022">
        <f t="shared" si="355"/>
        <v>76.986849315068511</v>
      </c>
      <c r="N2022" s="9"/>
      <c r="Q2022" s="9"/>
      <c r="T2022" s="9"/>
    </row>
    <row r="2023" spans="1:20">
      <c r="A2023" s="1">
        <v>20170714</v>
      </c>
      <c r="B2023" s="1">
        <v>170000</v>
      </c>
      <c r="C2023" s="1">
        <v>2457949.1970000002</v>
      </c>
      <c r="D2023" s="1">
        <v>2192.7979999999998</v>
      </c>
      <c r="E2023" s="1">
        <v>89</v>
      </c>
      <c r="F2023" s="1">
        <v>91.9</v>
      </c>
      <c r="G2023" s="8">
        <f t="shared" si="353"/>
        <v>76.97479452054796</v>
      </c>
      <c r="H2023" s="13">
        <v>59</v>
      </c>
      <c r="I2023" s="8">
        <f t="shared" si="354"/>
        <v>27.509589041095889</v>
      </c>
      <c r="K2023">
        <f t="shared" si="355"/>
        <v>76.97479452054796</v>
      </c>
      <c r="N2023" s="9"/>
      <c r="Q2023" s="9"/>
      <c r="T2023" s="9"/>
    </row>
    <row r="2024" spans="1:20">
      <c r="A2024" s="1">
        <v>20170715</v>
      </c>
      <c r="B2024" s="1">
        <v>170000</v>
      </c>
      <c r="C2024" s="1">
        <v>2457950.1970000002</v>
      </c>
      <c r="D2024" s="1">
        <v>2192.8339999999998</v>
      </c>
      <c r="E2024" s="1">
        <v>88</v>
      </c>
      <c r="F2024" s="1">
        <v>90.9</v>
      </c>
      <c r="G2024" s="8">
        <f t="shared" si="353"/>
        <v>76.964109589041101</v>
      </c>
      <c r="H2024" s="13">
        <v>47</v>
      </c>
      <c r="I2024" s="8">
        <f t="shared" si="354"/>
        <v>27.443835616438356</v>
      </c>
      <c r="K2024">
        <f t="shared" si="355"/>
        <v>76.964109589041101</v>
      </c>
      <c r="N2024" s="9"/>
      <c r="Q2024" s="9"/>
      <c r="T2024" s="9"/>
    </row>
    <row r="2025" spans="1:20">
      <c r="A2025" s="1">
        <v>20170716</v>
      </c>
      <c r="B2025" s="1">
        <v>200000</v>
      </c>
      <c r="C2025" s="1">
        <v>2457951.3220000002</v>
      </c>
      <c r="D2025" s="1">
        <v>2192.8760000000002</v>
      </c>
      <c r="E2025" s="1">
        <v>86.5</v>
      </c>
      <c r="F2025" s="1">
        <v>89.3</v>
      </c>
      <c r="G2025" s="8">
        <f t="shared" si="353"/>
        <v>76.947945205479456</v>
      </c>
      <c r="H2025" s="13">
        <v>16</v>
      </c>
      <c r="I2025" s="8">
        <f t="shared" si="354"/>
        <v>27.378082191780823</v>
      </c>
      <c r="K2025">
        <f t="shared" si="355"/>
        <v>76.947945205479456</v>
      </c>
      <c r="N2025" s="9"/>
      <c r="Q2025" s="9"/>
      <c r="T2025" s="9"/>
    </row>
    <row r="2026" spans="1:20">
      <c r="A2026" s="1">
        <v>20170717</v>
      </c>
      <c r="B2026" s="1">
        <v>200000</v>
      </c>
      <c r="C2026" s="1">
        <v>2457952.3220000002</v>
      </c>
      <c r="D2026" s="1">
        <v>2192.9119999999998</v>
      </c>
      <c r="E2026" s="1">
        <v>85.6</v>
      </c>
      <c r="F2026" s="1">
        <v>88.4</v>
      </c>
      <c r="G2026" s="8">
        <f t="shared" si="353"/>
        <v>76.928493150684929</v>
      </c>
      <c r="H2026" s="13">
        <v>13</v>
      </c>
      <c r="I2026" s="8">
        <f t="shared" si="354"/>
        <v>27.298630136986301</v>
      </c>
      <c r="K2026">
        <f t="shared" si="355"/>
        <v>76.928493150684929</v>
      </c>
      <c r="N2026" s="9"/>
      <c r="Q2026" s="9"/>
      <c r="T2026" s="9"/>
    </row>
    <row r="2027" spans="1:20">
      <c r="A2027" s="1">
        <v>20170718</v>
      </c>
      <c r="B2027" s="1">
        <v>200000</v>
      </c>
      <c r="C2027" s="1">
        <v>2457953.3220000002</v>
      </c>
      <c r="D2027" s="1">
        <v>2192.9490000000001</v>
      </c>
      <c r="E2027" s="1">
        <v>78.2</v>
      </c>
      <c r="F2027" s="1">
        <v>80.8</v>
      </c>
      <c r="G2027" s="8">
        <f t="shared" si="353"/>
        <v>76.909315068493157</v>
      </c>
      <c r="H2027" s="13">
        <v>0</v>
      </c>
      <c r="I2027" s="8">
        <f t="shared" si="354"/>
        <v>27.202739726027396</v>
      </c>
      <c r="K2027">
        <f t="shared" si="355"/>
        <v>76.909315068493157</v>
      </c>
      <c r="N2027" s="9"/>
      <c r="Q2027" s="9"/>
      <c r="T2027" s="9"/>
    </row>
    <row r="2028" spans="1:20">
      <c r="A2028" s="1">
        <v>20170719</v>
      </c>
      <c r="B2028" s="1">
        <v>200000</v>
      </c>
      <c r="C2028" s="1">
        <v>2457954.3220000002</v>
      </c>
      <c r="D2028" s="1">
        <v>2192.9859999999999</v>
      </c>
      <c r="E2028" s="1">
        <v>73.099999999999994</v>
      </c>
      <c r="F2028" s="1">
        <v>75.5</v>
      </c>
      <c r="G2028" s="8">
        <f t="shared" si="353"/>
        <v>76.888767123287678</v>
      </c>
      <c r="H2028" s="13">
        <v>0</v>
      </c>
      <c r="I2028" s="8">
        <f t="shared" si="354"/>
        <v>27.076712328767123</v>
      </c>
      <c r="K2028">
        <f t="shared" si="355"/>
        <v>76.888767123287678</v>
      </c>
      <c r="N2028" s="9"/>
      <c r="Q2028" s="9"/>
      <c r="T2028" s="9"/>
    </row>
    <row r="2029" spans="1:20">
      <c r="A2029" s="1">
        <v>20170720</v>
      </c>
      <c r="B2029" s="1">
        <v>200000</v>
      </c>
      <c r="C2029" s="1">
        <v>2457955.3220000002</v>
      </c>
      <c r="D2029" s="1">
        <v>2193.0219999999999</v>
      </c>
      <c r="E2029" s="1">
        <v>70.2</v>
      </c>
      <c r="F2029" s="1">
        <v>72.5</v>
      </c>
      <c r="G2029" s="8">
        <f t="shared" si="353"/>
        <v>76.868767123287668</v>
      </c>
      <c r="H2029" s="13">
        <v>0</v>
      </c>
      <c r="I2029" s="8">
        <f t="shared" si="354"/>
        <v>26.964383561643835</v>
      </c>
      <c r="K2029">
        <f t="shared" si="355"/>
        <v>76.868767123287668</v>
      </c>
      <c r="N2029" s="9"/>
      <c r="Q2029" s="9"/>
      <c r="T2029" s="9"/>
    </row>
    <row r="2030" spans="1:20">
      <c r="A2030" s="1">
        <v>20170721</v>
      </c>
      <c r="B2030" s="1">
        <v>200000</v>
      </c>
      <c r="C2030" s="1">
        <v>2457956.3220000002</v>
      </c>
      <c r="D2030" s="1">
        <v>2193.0590000000002</v>
      </c>
      <c r="E2030" s="1">
        <v>69.400000000000006</v>
      </c>
      <c r="F2030" s="1">
        <v>71.599999999999994</v>
      </c>
      <c r="G2030" s="8">
        <f t="shared" si="353"/>
        <v>76.845479452054775</v>
      </c>
      <c r="H2030" s="13">
        <v>0</v>
      </c>
      <c r="I2030" s="8">
        <f t="shared" si="354"/>
        <v>26.841095890410958</v>
      </c>
      <c r="K2030">
        <f t="shared" si="355"/>
        <v>76.845479452054775</v>
      </c>
      <c r="N2030" s="9"/>
      <c r="Q2030" s="9"/>
      <c r="T2030" s="9"/>
    </row>
    <row r="2031" spans="1:20">
      <c r="A2031" s="1">
        <v>20170722</v>
      </c>
      <c r="B2031" s="1">
        <v>200000</v>
      </c>
      <c r="C2031" s="1">
        <v>2457957.3220000002</v>
      </c>
      <c r="D2031" s="1">
        <v>2193.0949999999998</v>
      </c>
      <c r="E2031" s="1">
        <v>69.5</v>
      </c>
      <c r="F2031" s="1">
        <v>71.8</v>
      </c>
      <c r="G2031" s="8">
        <f t="shared" si="353"/>
        <v>76.809315068493149</v>
      </c>
      <c r="H2031" s="13">
        <v>12</v>
      </c>
      <c r="I2031" s="8">
        <f t="shared" si="354"/>
        <v>26.635616438356163</v>
      </c>
      <c r="K2031">
        <f t="shared" si="355"/>
        <v>76.809315068493149</v>
      </c>
      <c r="N2031" s="9"/>
      <c r="Q2031" s="9"/>
      <c r="T2031" s="9"/>
    </row>
    <row r="2032" spans="1:20">
      <c r="A2032" s="1">
        <v>20170723</v>
      </c>
      <c r="B2032" s="1">
        <v>200000</v>
      </c>
      <c r="C2032" s="1">
        <v>2457958.3220000002</v>
      </c>
      <c r="D2032" s="1">
        <v>2193.1320000000001</v>
      </c>
      <c r="E2032" s="1">
        <v>70.599999999999994</v>
      </c>
      <c r="F2032" s="1">
        <v>72.8</v>
      </c>
      <c r="G2032" s="8">
        <f t="shared" si="353"/>
        <v>76.761917808219181</v>
      </c>
      <c r="H2032" s="13">
        <v>12</v>
      </c>
      <c r="I2032" s="8">
        <f t="shared" si="354"/>
        <v>26.416438356164385</v>
      </c>
      <c r="K2032">
        <f t="shared" si="355"/>
        <v>76.761917808219181</v>
      </c>
      <c r="N2032" s="9"/>
      <c r="Q2032" s="9"/>
      <c r="T2032" s="9"/>
    </row>
    <row r="2033" spans="1:20">
      <c r="A2033" s="1">
        <v>20170724</v>
      </c>
      <c r="B2033" s="1">
        <v>200000</v>
      </c>
      <c r="C2033" s="1">
        <v>2457959.3220000002</v>
      </c>
      <c r="D2033" s="1">
        <v>2193.1689999999999</v>
      </c>
      <c r="E2033" s="1">
        <v>70.099999999999994</v>
      </c>
      <c r="F2033" s="1">
        <v>72.3</v>
      </c>
      <c r="G2033" s="8">
        <f t="shared" si="353"/>
        <v>76.717808219178082</v>
      </c>
      <c r="H2033" s="13">
        <v>23</v>
      </c>
      <c r="I2033" s="8">
        <f t="shared" si="354"/>
        <v>26.224657534246575</v>
      </c>
      <c r="K2033">
        <f t="shared" si="355"/>
        <v>76.717808219178082</v>
      </c>
      <c r="N2033" s="9"/>
      <c r="Q2033" s="9"/>
      <c r="T2033" s="9"/>
    </row>
    <row r="2034" spans="1:20">
      <c r="A2034" s="1">
        <v>20170725</v>
      </c>
      <c r="B2034" s="1">
        <v>200000</v>
      </c>
      <c r="C2034" s="1">
        <v>2457960.3220000002</v>
      </c>
      <c r="D2034" s="1">
        <v>2193.2049999999999</v>
      </c>
      <c r="E2034" s="1">
        <v>69.8</v>
      </c>
      <c r="F2034" s="1">
        <v>72</v>
      </c>
      <c r="G2034" s="8">
        <f t="shared" si="353"/>
        <v>76.681643835616441</v>
      </c>
      <c r="H2034" s="13">
        <v>12</v>
      </c>
      <c r="I2034" s="8">
        <f t="shared" si="354"/>
        <v>26.12876712328767</v>
      </c>
      <c r="K2034">
        <f t="shared" si="355"/>
        <v>76.681643835616441</v>
      </c>
      <c r="N2034" s="9"/>
      <c r="Q2034" s="9"/>
      <c r="T2034" s="9"/>
    </row>
    <row r="2035" spans="1:20">
      <c r="A2035" s="1">
        <v>20170726</v>
      </c>
      <c r="B2035" s="1">
        <v>200000</v>
      </c>
      <c r="C2035" s="1">
        <v>2457961.3220000002</v>
      </c>
      <c r="D2035" s="1">
        <v>2193.2420000000002</v>
      </c>
      <c r="E2035" s="1">
        <v>68.599999999999994</v>
      </c>
      <c r="F2035" s="1">
        <v>70.7</v>
      </c>
      <c r="G2035" s="8">
        <f t="shared" si="353"/>
        <v>76.648767123287683</v>
      </c>
      <c r="H2035" s="13">
        <v>0</v>
      </c>
      <c r="I2035" s="8">
        <f t="shared" si="354"/>
        <v>26.008219178082193</v>
      </c>
      <c r="K2035">
        <f t="shared" si="355"/>
        <v>76.648767123287683</v>
      </c>
      <c r="N2035" s="9"/>
      <c r="Q2035" s="9"/>
      <c r="T2035" s="9"/>
    </row>
    <row r="2036" spans="1:20">
      <c r="A2036" s="1">
        <v>20170727</v>
      </c>
      <c r="B2036" s="1">
        <v>200000</v>
      </c>
      <c r="C2036" s="1">
        <v>2457962.3220000002</v>
      </c>
      <c r="D2036" s="1">
        <v>2193.279</v>
      </c>
      <c r="E2036" s="1">
        <v>68.3</v>
      </c>
      <c r="F2036" s="1">
        <v>70.5</v>
      </c>
      <c r="G2036" s="8">
        <f t="shared" si="353"/>
        <v>76.609589041095887</v>
      </c>
      <c r="H2036" s="13">
        <v>0</v>
      </c>
      <c r="I2036" s="8">
        <f t="shared" si="354"/>
        <v>25.906849315068492</v>
      </c>
      <c r="K2036">
        <f t="shared" si="355"/>
        <v>76.609589041095887</v>
      </c>
      <c r="N2036" s="9"/>
      <c r="Q2036" s="9"/>
      <c r="T2036" s="9"/>
    </row>
    <row r="2037" spans="1:20">
      <c r="A2037" s="1">
        <v>20170728</v>
      </c>
      <c r="B2037" s="1">
        <v>200000</v>
      </c>
      <c r="C2037" s="1">
        <v>2457963.3220000002</v>
      </c>
      <c r="D2037" s="1">
        <v>2193.3150000000001</v>
      </c>
      <c r="E2037" s="1">
        <v>69.5</v>
      </c>
      <c r="F2037" s="1">
        <v>71.599999999999994</v>
      </c>
      <c r="G2037" s="8">
        <f t="shared" si="353"/>
        <v>76.574246575342471</v>
      </c>
      <c r="H2037" s="13">
        <v>0</v>
      </c>
      <c r="I2037" s="8">
        <f t="shared" si="354"/>
        <v>25.838356164383562</v>
      </c>
      <c r="K2037">
        <f t="shared" si="355"/>
        <v>76.574246575342471</v>
      </c>
      <c r="N2037" s="9"/>
      <c r="Q2037" s="9"/>
      <c r="T2037" s="9"/>
    </row>
    <row r="2038" spans="1:20">
      <c r="A2038" s="1">
        <v>20170729</v>
      </c>
      <c r="B2038" s="1">
        <v>200000</v>
      </c>
      <c r="C2038" s="1">
        <v>2457964.3220000002</v>
      </c>
      <c r="D2038" s="1">
        <v>2193.3519999999999</v>
      </c>
      <c r="E2038" s="1">
        <v>69.900000000000006</v>
      </c>
      <c r="F2038" s="1">
        <v>72.099999999999994</v>
      </c>
      <c r="G2038" s="8">
        <f t="shared" si="353"/>
        <v>76.543561643835616</v>
      </c>
      <c r="H2038" s="13">
        <v>25</v>
      </c>
      <c r="I2038" s="8">
        <f t="shared" si="354"/>
        <v>25.731506849315068</v>
      </c>
      <c r="K2038">
        <f t="shared" si="355"/>
        <v>76.543561643835616</v>
      </c>
      <c r="N2038" s="9"/>
      <c r="Q2038" s="9"/>
      <c r="T2038" s="9"/>
    </row>
    <row r="2039" spans="1:20">
      <c r="A2039" s="1">
        <v>20170730</v>
      </c>
      <c r="B2039" s="1">
        <v>200000</v>
      </c>
      <c r="C2039" s="1">
        <v>2457965.3220000002</v>
      </c>
      <c r="D2039" s="1">
        <v>2193.3890000000001</v>
      </c>
      <c r="E2039" s="1">
        <v>69.5</v>
      </c>
      <c r="F2039" s="1">
        <v>71.7</v>
      </c>
      <c r="G2039" s="8">
        <f t="shared" si="353"/>
        <v>76.516986301369869</v>
      </c>
      <c r="H2039" s="13">
        <v>23</v>
      </c>
      <c r="I2039" s="8">
        <f t="shared" si="354"/>
        <v>25.627397260273973</v>
      </c>
      <c r="K2039">
        <f t="shared" si="355"/>
        <v>76.516986301369869</v>
      </c>
      <c r="N2039" s="9"/>
      <c r="Q2039" s="9"/>
      <c r="T2039" s="9"/>
    </row>
    <row r="2040" spans="1:20">
      <c r="A2040" s="1">
        <v>20170731</v>
      </c>
      <c r="B2040" s="1">
        <v>200000</v>
      </c>
      <c r="C2040" s="1">
        <v>2457966.3220000002</v>
      </c>
      <c r="D2040" s="1">
        <v>2193.4250000000002</v>
      </c>
      <c r="E2040" s="1">
        <v>72.2</v>
      </c>
      <c r="F2040" s="1">
        <v>74.400000000000006</v>
      </c>
      <c r="G2040" s="8">
        <f t="shared" ref="G2040:G2103" si="356">AVERAGE(F1858:F2222)</f>
        <v>76.494520547945214</v>
      </c>
      <c r="H2040" s="13">
        <v>11</v>
      </c>
      <c r="I2040" s="8">
        <f t="shared" ref="I2040:I2103" si="357">AVERAGE(H1858:H2222)</f>
        <v>25.526027397260275</v>
      </c>
      <c r="K2040">
        <f t="shared" ref="K2040:K2103" si="358">G2040</f>
        <v>76.494520547945214</v>
      </c>
      <c r="N2040" s="9"/>
      <c r="Q2040" s="9"/>
      <c r="T2040" s="9"/>
    </row>
    <row r="2041" spans="1:20">
      <c r="A2041" s="1">
        <v>20170801</v>
      </c>
      <c r="B2041" s="1">
        <v>200000</v>
      </c>
      <c r="C2041" s="1">
        <v>2457967.3220000002</v>
      </c>
      <c r="D2041" s="1">
        <v>2193.462</v>
      </c>
      <c r="E2041" s="1">
        <v>73.5</v>
      </c>
      <c r="F2041" s="1">
        <v>75.7</v>
      </c>
      <c r="G2041" s="8">
        <f t="shared" si="356"/>
        <v>76.473150684931525</v>
      </c>
      <c r="H2041" s="13">
        <v>12</v>
      </c>
      <c r="I2041" s="8">
        <f t="shared" si="357"/>
        <v>25.36986301369863</v>
      </c>
      <c r="K2041">
        <f t="shared" si="358"/>
        <v>76.473150684931525</v>
      </c>
      <c r="N2041" s="9"/>
      <c r="Q2041" s="9"/>
      <c r="T2041" s="9"/>
    </row>
    <row r="2042" spans="1:20">
      <c r="A2042" s="1">
        <v>20170802</v>
      </c>
      <c r="B2042" s="1">
        <v>200000</v>
      </c>
      <c r="C2042" s="1">
        <v>2457968.3220000002</v>
      </c>
      <c r="D2042" s="1">
        <v>2193.4989999999998</v>
      </c>
      <c r="E2042" s="1">
        <v>74.400000000000006</v>
      </c>
      <c r="F2042" s="1">
        <v>76.599999999999994</v>
      </c>
      <c r="G2042" s="8">
        <f t="shared" si="356"/>
        <v>76.455068493150705</v>
      </c>
      <c r="H2042" s="13">
        <v>12</v>
      </c>
      <c r="I2042" s="8">
        <f t="shared" si="357"/>
        <v>25.194520547945206</v>
      </c>
      <c r="K2042">
        <f t="shared" si="358"/>
        <v>76.455068493150705</v>
      </c>
      <c r="N2042" s="9"/>
      <c r="Q2042" s="9"/>
      <c r="T2042" s="9"/>
    </row>
    <row r="2043" spans="1:20">
      <c r="A2043" s="1">
        <v>20170803</v>
      </c>
      <c r="B2043" s="1">
        <v>200000</v>
      </c>
      <c r="C2043" s="1">
        <v>2457969.3220000002</v>
      </c>
      <c r="D2043" s="1">
        <v>2193.5349999999999</v>
      </c>
      <c r="E2043" s="1">
        <v>75.099999999999994</v>
      </c>
      <c r="F2043" s="1">
        <v>77.3</v>
      </c>
      <c r="G2043" s="8">
        <f t="shared" si="356"/>
        <v>76.43616438356166</v>
      </c>
      <c r="H2043" s="13">
        <v>24</v>
      </c>
      <c r="I2043" s="8">
        <f t="shared" si="357"/>
        <v>25.052054794520547</v>
      </c>
      <c r="K2043">
        <f t="shared" si="358"/>
        <v>76.43616438356166</v>
      </c>
      <c r="N2043" s="9"/>
      <c r="Q2043" s="9"/>
      <c r="T2043" s="9"/>
    </row>
    <row r="2044" spans="1:20">
      <c r="A2044" s="1">
        <v>20170804</v>
      </c>
      <c r="B2044" s="1">
        <v>200000</v>
      </c>
      <c r="C2044" s="1">
        <v>2457970.3220000002</v>
      </c>
      <c r="D2044" s="1">
        <v>2193.5720000000001</v>
      </c>
      <c r="E2044" s="1">
        <v>74.099999999999994</v>
      </c>
      <c r="F2044" s="1">
        <v>76.3</v>
      </c>
      <c r="G2044" s="8">
        <f t="shared" si="356"/>
        <v>76.418904109589064</v>
      </c>
      <c r="H2044" s="13">
        <v>15</v>
      </c>
      <c r="I2044" s="8">
        <f t="shared" si="357"/>
        <v>24.967123287671232</v>
      </c>
      <c r="K2044">
        <f t="shared" si="358"/>
        <v>76.418904109589064</v>
      </c>
      <c r="N2044" s="9"/>
      <c r="Q2044" s="9"/>
      <c r="T2044" s="9"/>
    </row>
    <row r="2045" spans="1:20">
      <c r="A2045" s="1">
        <v>20170805</v>
      </c>
      <c r="B2045" s="1">
        <v>200000</v>
      </c>
      <c r="C2045" s="1">
        <v>2457971.3220000002</v>
      </c>
      <c r="D2045" s="1">
        <v>2193.6089999999999</v>
      </c>
      <c r="E2045" s="1">
        <v>74.099999999999994</v>
      </c>
      <c r="F2045" s="1">
        <v>76.3</v>
      </c>
      <c r="G2045" s="8">
        <f t="shared" si="356"/>
        <v>76.403287671232903</v>
      </c>
      <c r="H2045" s="13">
        <v>16</v>
      </c>
      <c r="I2045" s="8">
        <f t="shared" si="357"/>
        <v>24.958904109589042</v>
      </c>
      <c r="K2045">
        <f t="shared" si="358"/>
        <v>76.403287671232903</v>
      </c>
      <c r="N2045" s="9"/>
      <c r="Q2045" s="9"/>
      <c r="T2045" s="9"/>
    </row>
    <row r="2046" spans="1:20">
      <c r="A2046" s="1">
        <v>20170806</v>
      </c>
      <c r="B2046" s="1">
        <v>200000</v>
      </c>
      <c r="C2046" s="1">
        <v>2457972.3220000002</v>
      </c>
      <c r="D2046" s="1">
        <v>2193.645</v>
      </c>
      <c r="E2046" s="1">
        <v>73.5</v>
      </c>
      <c r="F2046" s="1">
        <v>75.599999999999994</v>
      </c>
      <c r="G2046" s="8">
        <f t="shared" si="356"/>
        <v>76.400821917808244</v>
      </c>
      <c r="H2046" s="13">
        <v>13</v>
      </c>
      <c r="I2046" s="8">
        <f t="shared" si="357"/>
        <v>24.964383561643835</v>
      </c>
      <c r="K2046">
        <f t="shared" si="358"/>
        <v>76.400821917808244</v>
      </c>
      <c r="N2046" s="9"/>
      <c r="Q2046" s="9"/>
      <c r="T2046" s="9"/>
    </row>
    <row r="2047" spans="1:20">
      <c r="A2047" s="1">
        <v>20170807</v>
      </c>
      <c r="B2047" s="1">
        <v>200000</v>
      </c>
      <c r="C2047" s="1">
        <v>2457973.3220000002</v>
      </c>
      <c r="D2047" s="1">
        <v>2193.6819999999998</v>
      </c>
      <c r="E2047" s="1">
        <v>72.7</v>
      </c>
      <c r="F2047" s="1">
        <v>74.8</v>
      </c>
      <c r="G2047" s="8">
        <f t="shared" si="356"/>
        <v>76.40465753424661</v>
      </c>
      <c r="H2047" s="13">
        <v>14</v>
      </c>
      <c r="I2047" s="8">
        <f t="shared" si="357"/>
        <v>24.945205479452056</v>
      </c>
      <c r="K2047">
        <f t="shared" si="358"/>
        <v>76.40465753424661</v>
      </c>
      <c r="N2047" s="9"/>
      <c r="Q2047" s="9"/>
      <c r="T2047" s="9"/>
    </row>
    <row r="2048" spans="1:20">
      <c r="A2048" s="1">
        <v>20170808</v>
      </c>
      <c r="B2048" s="1">
        <v>200000</v>
      </c>
      <c r="C2048" s="1">
        <v>2457974.3220000002</v>
      </c>
      <c r="D2048" s="1">
        <v>2193.7190000000001</v>
      </c>
      <c r="E2048" s="1">
        <v>71.099999999999994</v>
      </c>
      <c r="F2048" s="1">
        <v>73</v>
      </c>
      <c r="G2048" s="8">
        <f t="shared" si="356"/>
        <v>76.416438356164406</v>
      </c>
      <c r="H2048" s="13">
        <v>13</v>
      </c>
      <c r="I2048" s="8">
        <f t="shared" si="357"/>
        <v>24.953424657534246</v>
      </c>
      <c r="K2048">
        <f t="shared" si="358"/>
        <v>76.416438356164406</v>
      </c>
      <c r="N2048" s="9"/>
      <c r="Q2048" s="9"/>
      <c r="T2048" s="9"/>
    </row>
    <row r="2049" spans="1:20">
      <c r="A2049" s="1">
        <v>20170809</v>
      </c>
      <c r="B2049" s="1">
        <v>200000</v>
      </c>
      <c r="C2049" s="1">
        <v>2457975.3220000002</v>
      </c>
      <c r="D2049" s="1">
        <v>2193.7550000000001</v>
      </c>
      <c r="E2049" s="1">
        <v>71.5</v>
      </c>
      <c r="F2049" s="1">
        <v>73.400000000000006</v>
      </c>
      <c r="G2049" s="8">
        <f t="shared" si="356"/>
        <v>76.428767123287685</v>
      </c>
      <c r="H2049" s="13">
        <v>11</v>
      </c>
      <c r="I2049" s="8">
        <f t="shared" si="357"/>
        <v>24.986301369863014</v>
      </c>
      <c r="K2049">
        <f t="shared" si="358"/>
        <v>76.428767123287685</v>
      </c>
      <c r="N2049" s="9"/>
      <c r="Q2049" s="9"/>
      <c r="T2049" s="9"/>
    </row>
    <row r="2050" spans="1:20">
      <c r="A2050" s="1">
        <v>20170810</v>
      </c>
      <c r="B2050" s="1">
        <v>200000</v>
      </c>
      <c r="C2050" s="1">
        <v>2457976.3220000002</v>
      </c>
      <c r="D2050" s="1">
        <v>2193.7919999999999</v>
      </c>
      <c r="E2050" s="1">
        <v>71</v>
      </c>
      <c r="F2050" s="1">
        <v>73</v>
      </c>
      <c r="G2050" s="8">
        <f t="shared" si="356"/>
        <v>76.440821917808236</v>
      </c>
      <c r="H2050" s="13">
        <v>22</v>
      </c>
      <c r="I2050" s="8">
        <f t="shared" si="357"/>
        <v>24.980821917808218</v>
      </c>
      <c r="K2050">
        <f t="shared" si="358"/>
        <v>76.440821917808236</v>
      </c>
      <c r="N2050" s="9"/>
      <c r="Q2050" s="9"/>
      <c r="T2050" s="9"/>
    </row>
    <row r="2051" spans="1:20">
      <c r="A2051" s="1">
        <v>20170811</v>
      </c>
      <c r="B2051" s="1">
        <v>200000</v>
      </c>
      <c r="C2051" s="1">
        <v>2457977.3220000002</v>
      </c>
      <c r="D2051" s="1">
        <v>2193.8290000000002</v>
      </c>
      <c r="E2051" s="1">
        <v>69.8</v>
      </c>
      <c r="F2051" s="1">
        <v>71.7</v>
      </c>
      <c r="G2051" s="8">
        <f t="shared" si="356"/>
        <v>76.453424657534256</v>
      </c>
      <c r="H2051" s="13">
        <v>11</v>
      </c>
      <c r="I2051" s="8">
        <f t="shared" si="357"/>
        <v>25.010958904109589</v>
      </c>
      <c r="K2051">
        <f t="shared" si="358"/>
        <v>76.453424657534256</v>
      </c>
      <c r="N2051" s="9"/>
      <c r="Q2051" s="9"/>
      <c r="T2051" s="9"/>
    </row>
    <row r="2052" spans="1:20">
      <c r="A2052" s="1">
        <v>20170812</v>
      </c>
      <c r="B2052" s="1">
        <v>200000</v>
      </c>
      <c r="C2052" s="1">
        <v>2457978.3220000002</v>
      </c>
      <c r="D2052" s="1">
        <v>2193.8649999999998</v>
      </c>
      <c r="E2052" s="1">
        <v>70.3</v>
      </c>
      <c r="F2052" s="1">
        <v>72.2</v>
      </c>
      <c r="G2052" s="8">
        <f t="shared" si="356"/>
        <v>76.464657534246598</v>
      </c>
      <c r="H2052" s="13">
        <v>11</v>
      </c>
      <c r="I2052" s="8">
        <f t="shared" si="357"/>
        <v>25.076712328767123</v>
      </c>
      <c r="K2052">
        <f t="shared" si="358"/>
        <v>76.464657534246598</v>
      </c>
      <c r="N2052" s="9"/>
      <c r="Q2052" s="9"/>
      <c r="T2052" s="9"/>
    </row>
    <row r="2053" spans="1:20">
      <c r="A2053" s="1">
        <v>20170813</v>
      </c>
      <c r="B2053" s="1">
        <v>200000</v>
      </c>
      <c r="C2053" s="1">
        <v>2457979.3220000002</v>
      </c>
      <c r="D2053" s="1">
        <v>2193.902</v>
      </c>
      <c r="E2053" s="1">
        <v>68.2</v>
      </c>
      <c r="F2053" s="1">
        <v>70</v>
      </c>
      <c r="G2053" s="8">
        <f t="shared" si="356"/>
        <v>76.471232876712349</v>
      </c>
      <c r="H2053" s="13">
        <v>11</v>
      </c>
      <c r="I2053" s="8">
        <f t="shared" si="357"/>
        <v>25.101369863013698</v>
      </c>
      <c r="K2053">
        <f t="shared" si="358"/>
        <v>76.471232876712349</v>
      </c>
      <c r="N2053" s="9"/>
      <c r="Q2053" s="9"/>
      <c r="T2053" s="9"/>
    </row>
    <row r="2054" spans="1:20">
      <c r="A2054" s="1">
        <v>20170814</v>
      </c>
      <c r="B2054" s="1">
        <v>200000</v>
      </c>
      <c r="C2054" s="1">
        <v>2457980.3220000002</v>
      </c>
      <c r="D2054" s="1">
        <v>2193.9389999999999</v>
      </c>
      <c r="E2054" s="1">
        <v>73</v>
      </c>
      <c r="F2054" s="1">
        <v>74.900000000000006</v>
      </c>
      <c r="G2054" s="8">
        <f t="shared" si="356"/>
        <v>76.477534246575345</v>
      </c>
      <c r="H2054" s="13">
        <v>15</v>
      </c>
      <c r="I2054" s="8">
        <f t="shared" si="357"/>
        <v>25.12876712328767</v>
      </c>
      <c r="K2054">
        <f t="shared" si="358"/>
        <v>76.477534246575345</v>
      </c>
      <c r="N2054" s="9"/>
      <c r="Q2054" s="9"/>
      <c r="T2054" s="9"/>
    </row>
    <row r="2055" spans="1:20">
      <c r="A2055" s="1">
        <v>20170815</v>
      </c>
      <c r="B2055" s="1">
        <v>200000</v>
      </c>
      <c r="C2055" s="1">
        <v>2457981.3220000002</v>
      </c>
      <c r="D2055" s="1">
        <v>2193.9749999999999</v>
      </c>
      <c r="E2055" s="1">
        <v>74.2</v>
      </c>
      <c r="F2055" s="1">
        <v>76.099999999999994</v>
      </c>
      <c r="G2055" s="8">
        <f t="shared" si="356"/>
        <v>76.480547945205487</v>
      </c>
      <c r="H2055" s="13">
        <v>28</v>
      </c>
      <c r="I2055" s="8">
        <f t="shared" si="357"/>
        <v>25.147945205479452</v>
      </c>
      <c r="K2055">
        <f t="shared" si="358"/>
        <v>76.480547945205487</v>
      </c>
      <c r="N2055" s="9"/>
      <c r="Q2055" s="9"/>
      <c r="T2055" s="9"/>
    </row>
    <row r="2056" spans="1:20">
      <c r="A2056" s="1">
        <v>20170816</v>
      </c>
      <c r="B2056" s="1">
        <v>200000</v>
      </c>
      <c r="C2056" s="1">
        <v>2457982.3220000002</v>
      </c>
      <c r="D2056" s="1">
        <v>2194.0120000000002</v>
      </c>
      <c r="E2056" s="1">
        <v>77.3</v>
      </c>
      <c r="F2056" s="1">
        <v>79.2</v>
      </c>
      <c r="G2056" s="8">
        <f t="shared" si="356"/>
        <v>76.482465753424663</v>
      </c>
      <c r="H2056" s="13">
        <v>36</v>
      </c>
      <c r="I2056" s="8">
        <f t="shared" si="357"/>
        <v>25.169863013698631</v>
      </c>
      <c r="K2056">
        <f t="shared" si="358"/>
        <v>76.482465753424663</v>
      </c>
      <c r="N2056" s="9"/>
      <c r="Q2056" s="9"/>
      <c r="T2056" s="9"/>
    </row>
    <row r="2057" spans="1:20">
      <c r="A2057" s="1">
        <v>20170817</v>
      </c>
      <c r="B2057" s="1">
        <v>200000</v>
      </c>
      <c r="C2057" s="1">
        <v>2457983.3220000002</v>
      </c>
      <c r="D2057" s="1">
        <v>2194.049</v>
      </c>
      <c r="E2057" s="1">
        <v>76.7</v>
      </c>
      <c r="F2057" s="1">
        <v>78.5</v>
      </c>
      <c r="G2057" s="8">
        <f t="shared" si="356"/>
        <v>76.476438356164394</v>
      </c>
      <c r="H2057" s="13">
        <v>39</v>
      </c>
      <c r="I2057" s="8">
        <f t="shared" si="357"/>
        <v>25.145205479452056</v>
      </c>
      <c r="K2057">
        <f t="shared" si="358"/>
        <v>76.476438356164394</v>
      </c>
      <c r="N2057" s="9"/>
      <c r="Q2057" s="9"/>
      <c r="T2057" s="9"/>
    </row>
    <row r="2058" spans="1:20">
      <c r="A2058" s="1">
        <v>20170818</v>
      </c>
      <c r="B2058" s="1">
        <v>200000</v>
      </c>
      <c r="C2058" s="1">
        <v>2457984.3220000002</v>
      </c>
      <c r="D2058" s="1">
        <v>2194.085</v>
      </c>
      <c r="E2058" s="1">
        <v>80</v>
      </c>
      <c r="F2058" s="1">
        <v>82</v>
      </c>
      <c r="G2058" s="8">
        <f t="shared" si="356"/>
        <v>76.469863013698628</v>
      </c>
      <c r="H2058" s="13">
        <v>47</v>
      </c>
      <c r="I2058" s="8">
        <f t="shared" si="357"/>
        <v>25.147945205479452</v>
      </c>
      <c r="K2058">
        <f t="shared" si="358"/>
        <v>76.469863013698628</v>
      </c>
      <c r="N2058" s="9"/>
      <c r="Q2058" s="9"/>
      <c r="T2058" s="9"/>
    </row>
    <row r="2059" spans="1:20">
      <c r="A2059" s="1">
        <v>20170819</v>
      </c>
      <c r="B2059" s="1">
        <v>200000</v>
      </c>
      <c r="C2059" s="1">
        <v>2457985.3220000002</v>
      </c>
      <c r="D2059" s="1">
        <v>2194.1219999999998</v>
      </c>
      <c r="E2059" s="1">
        <v>86.8</v>
      </c>
      <c r="F2059" s="1">
        <v>88.9</v>
      </c>
      <c r="G2059" s="8">
        <f t="shared" si="356"/>
        <v>76.455068493150691</v>
      </c>
      <c r="H2059" s="13">
        <v>59</v>
      </c>
      <c r="I2059" s="8">
        <f t="shared" si="357"/>
        <v>25.134246575342466</v>
      </c>
      <c r="K2059">
        <f t="shared" si="358"/>
        <v>76.455068493150691</v>
      </c>
      <c r="N2059" s="9"/>
      <c r="Q2059" s="9"/>
      <c r="T2059" s="9"/>
    </row>
    <row r="2060" spans="1:20">
      <c r="A2060" s="1">
        <v>20170820</v>
      </c>
      <c r="B2060" s="1">
        <v>200000</v>
      </c>
      <c r="C2060" s="1">
        <v>2457986.3220000002</v>
      </c>
      <c r="D2060" s="1">
        <v>2194.1590000000001</v>
      </c>
      <c r="E2060" s="1">
        <v>86</v>
      </c>
      <c r="F2060" s="1">
        <v>88</v>
      </c>
      <c r="G2060" s="8">
        <f t="shared" si="356"/>
        <v>76.438082191780822</v>
      </c>
      <c r="H2060" s="13">
        <v>61</v>
      </c>
      <c r="I2060" s="8">
        <f t="shared" si="357"/>
        <v>25.073972602739726</v>
      </c>
      <c r="K2060">
        <f t="shared" si="358"/>
        <v>76.438082191780822</v>
      </c>
      <c r="N2060" s="9"/>
      <c r="Q2060" s="9"/>
      <c r="T2060" s="9"/>
    </row>
    <row r="2061" spans="1:20">
      <c r="A2061" s="1">
        <v>20170821</v>
      </c>
      <c r="B2061" s="1">
        <v>200000</v>
      </c>
      <c r="C2061" s="1">
        <v>2457987.3220000002</v>
      </c>
      <c r="D2061" s="1">
        <v>2194.1950000000002</v>
      </c>
      <c r="E2061" s="1">
        <v>87.1</v>
      </c>
      <c r="F2061" s="1">
        <v>89.1</v>
      </c>
      <c r="G2061" s="8">
        <f t="shared" si="356"/>
        <v>76.413698630136992</v>
      </c>
      <c r="H2061" s="13">
        <v>96</v>
      </c>
      <c r="I2061" s="8">
        <f t="shared" si="357"/>
        <v>25.008219178082193</v>
      </c>
      <c r="K2061">
        <f t="shared" si="358"/>
        <v>76.413698630136992</v>
      </c>
      <c r="N2061" s="9"/>
      <c r="Q2061" s="9"/>
      <c r="T2061" s="9"/>
    </row>
    <row r="2062" spans="1:20">
      <c r="A2062" s="1">
        <v>20170822</v>
      </c>
      <c r="B2062" s="1">
        <v>200000</v>
      </c>
      <c r="C2062" s="1">
        <v>2457988.3220000002</v>
      </c>
      <c r="D2062" s="1">
        <v>2194.232</v>
      </c>
      <c r="E2062" s="1">
        <v>90.2</v>
      </c>
      <c r="F2062" s="1">
        <v>92.3</v>
      </c>
      <c r="G2062" s="8">
        <f t="shared" si="356"/>
        <v>76.379178082191785</v>
      </c>
      <c r="H2062" s="13">
        <v>87</v>
      </c>
      <c r="I2062" s="8">
        <f t="shared" si="357"/>
        <v>24.931506849315067</v>
      </c>
      <c r="K2062">
        <f t="shared" si="358"/>
        <v>76.379178082191785</v>
      </c>
      <c r="N2062" s="9"/>
      <c r="Q2062" s="9"/>
      <c r="T2062" s="9"/>
    </row>
    <row r="2063" spans="1:20">
      <c r="A2063" s="1">
        <v>20170823</v>
      </c>
      <c r="B2063" s="1">
        <v>200000</v>
      </c>
      <c r="C2063" s="1">
        <v>2457989.3220000002</v>
      </c>
      <c r="D2063" s="1">
        <v>2194.2689999999998</v>
      </c>
      <c r="E2063" s="1">
        <v>85.1</v>
      </c>
      <c r="F2063" s="1">
        <v>87</v>
      </c>
      <c r="G2063" s="8">
        <f t="shared" si="356"/>
        <v>76.339178082191793</v>
      </c>
      <c r="H2063" s="13">
        <v>63</v>
      </c>
      <c r="I2063" s="8">
        <f t="shared" si="357"/>
        <v>24.849315068493151</v>
      </c>
      <c r="K2063">
        <f t="shared" si="358"/>
        <v>76.339178082191793</v>
      </c>
      <c r="N2063" s="9"/>
      <c r="Q2063" s="9"/>
      <c r="T2063" s="9"/>
    </row>
    <row r="2064" spans="1:20">
      <c r="A2064" s="1">
        <v>20170824</v>
      </c>
      <c r="B2064" s="1">
        <v>200000</v>
      </c>
      <c r="C2064" s="1">
        <v>2457990.3220000002</v>
      </c>
      <c r="D2064" s="1">
        <v>2194.3049999999998</v>
      </c>
      <c r="E2064" s="1">
        <v>78.8</v>
      </c>
      <c r="F2064" s="1">
        <v>80.5</v>
      </c>
      <c r="G2064" s="8">
        <f t="shared" si="356"/>
        <v>76.29972602739727</v>
      </c>
      <c r="H2064" s="13">
        <v>58</v>
      </c>
      <c r="I2064" s="8">
        <f t="shared" si="357"/>
        <v>24.734246575342464</v>
      </c>
      <c r="K2064">
        <f t="shared" si="358"/>
        <v>76.29972602739727</v>
      </c>
      <c r="N2064" s="9"/>
      <c r="Q2064" s="9"/>
      <c r="T2064" s="9"/>
    </row>
    <row r="2065" spans="1:20">
      <c r="A2065" s="1">
        <v>20170825</v>
      </c>
      <c r="B2065" s="1">
        <v>200000</v>
      </c>
      <c r="C2065" s="1">
        <v>2457991.3220000002</v>
      </c>
      <c r="D2065" s="1">
        <v>2194.3420000000001</v>
      </c>
      <c r="E2065" s="1">
        <v>80.8</v>
      </c>
      <c r="F2065" s="1">
        <v>82.5</v>
      </c>
      <c r="G2065" s="8">
        <f t="shared" si="356"/>
        <v>76.257534246575347</v>
      </c>
      <c r="H2065" s="13">
        <v>40</v>
      </c>
      <c r="I2065" s="8">
        <f t="shared" si="357"/>
        <v>24.627397260273973</v>
      </c>
      <c r="K2065">
        <f t="shared" si="358"/>
        <v>76.257534246575347</v>
      </c>
      <c r="N2065" s="9"/>
      <c r="Q2065" s="9"/>
      <c r="T2065" s="9"/>
    </row>
    <row r="2066" spans="1:20">
      <c r="A2066" s="1">
        <v>20170826</v>
      </c>
      <c r="B2066" s="1">
        <v>200000</v>
      </c>
      <c r="C2066" s="1">
        <v>2457992.3220000002</v>
      </c>
      <c r="D2066" s="1">
        <v>2194.3789999999999</v>
      </c>
      <c r="E2066" s="1">
        <v>77.5</v>
      </c>
      <c r="F2066" s="1">
        <v>79.2</v>
      </c>
      <c r="G2066" s="8">
        <f t="shared" si="356"/>
        <v>76.219999999999985</v>
      </c>
      <c r="H2066" s="13">
        <v>45</v>
      </c>
      <c r="I2066" s="8">
        <f t="shared" si="357"/>
        <v>24.495890410958904</v>
      </c>
      <c r="K2066">
        <f t="shared" si="358"/>
        <v>76.219999999999985</v>
      </c>
      <c r="N2066" s="9"/>
      <c r="Q2066" s="9"/>
      <c r="T2066" s="9"/>
    </row>
    <row r="2067" spans="1:20">
      <c r="A2067" s="1">
        <v>20170827</v>
      </c>
      <c r="B2067" s="1">
        <v>200000</v>
      </c>
      <c r="C2067" s="1">
        <v>2457993.3220000002</v>
      </c>
      <c r="D2067" s="1">
        <v>2194.415</v>
      </c>
      <c r="E2067" s="1">
        <v>78.2</v>
      </c>
      <c r="F2067" s="1">
        <v>79.8</v>
      </c>
      <c r="G2067" s="8">
        <f t="shared" si="356"/>
        <v>76.185479452054793</v>
      </c>
      <c r="H2067" s="13">
        <v>46</v>
      </c>
      <c r="I2067" s="8">
        <f t="shared" si="357"/>
        <v>24.391780821917809</v>
      </c>
      <c r="K2067">
        <f t="shared" si="358"/>
        <v>76.185479452054793</v>
      </c>
      <c r="N2067" s="9"/>
      <c r="Q2067" s="9"/>
      <c r="T2067" s="9"/>
    </row>
    <row r="2068" spans="1:20">
      <c r="A2068" s="1">
        <v>20170828</v>
      </c>
      <c r="B2068" s="1">
        <v>200000</v>
      </c>
      <c r="C2068" s="1">
        <v>2457994.3220000002</v>
      </c>
      <c r="D2068" s="1">
        <v>2194.4520000000002</v>
      </c>
      <c r="E2068" s="1">
        <v>81.599999999999994</v>
      </c>
      <c r="F2068" s="1">
        <v>83.2</v>
      </c>
      <c r="G2068" s="8">
        <f t="shared" si="356"/>
        <v>76.160547945205479</v>
      </c>
      <c r="H2068" s="13">
        <v>48</v>
      </c>
      <c r="I2068" s="8">
        <f t="shared" si="357"/>
        <v>24.334246575342465</v>
      </c>
      <c r="K2068">
        <f t="shared" si="358"/>
        <v>76.160547945205479</v>
      </c>
      <c r="N2068" s="9"/>
      <c r="Q2068" s="9"/>
      <c r="T2068" s="9"/>
    </row>
    <row r="2069" spans="1:20">
      <c r="A2069" s="1">
        <v>20170829</v>
      </c>
      <c r="B2069" s="1">
        <v>200000</v>
      </c>
      <c r="C2069" s="1">
        <v>2457995.3220000002</v>
      </c>
      <c r="D2069" s="1">
        <v>2194.489</v>
      </c>
      <c r="E2069" s="1">
        <v>84.3</v>
      </c>
      <c r="F2069" s="1">
        <v>85.9</v>
      </c>
      <c r="G2069" s="8">
        <f t="shared" si="356"/>
        <v>76.122191780821908</v>
      </c>
      <c r="H2069" s="13">
        <v>57</v>
      </c>
      <c r="I2069" s="8">
        <f t="shared" si="357"/>
        <v>24.147945205479452</v>
      </c>
      <c r="K2069">
        <f t="shared" si="358"/>
        <v>76.122191780821908</v>
      </c>
      <c r="N2069" s="9"/>
      <c r="Q2069" s="9"/>
      <c r="T2069" s="9"/>
    </row>
    <row r="2070" spans="1:20">
      <c r="A2070" s="1">
        <v>20170830</v>
      </c>
      <c r="B2070" s="1">
        <v>200000</v>
      </c>
      <c r="C2070" s="1">
        <v>2457996.3220000002</v>
      </c>
      <c r="D2070" s="1">
        <v>2194.5250000000001</v>
      </c>
      <c r="E2070" s="1">
        <v>86.9</v>
      </c>
      <c r="F2070" s="1">
        <v>88.6</v>
      </c>
      <c r="G2070" s="8">
        <f t="shared" si="356"/>
        <v>76.087671232876716</v>
      </c>
      <c r="H2070" s="13">
        <v>62</v>
      </c>
      <c r="I2070" s="8">
        <f t="shared" si="357"/>
        <v>24.032876712328768</v>
      </c>
      <c r="K2070">
        <f t="shared" si="358"/>
        <v>76.087671232876716</v>
      </c>
      <c r="N2070" s="9"/>
      <c r="Q2070" s="9"/>
      <c r="T2070" s="9"/>
    </row>
    <row r="2071" spans="1:20">
      <c r="A2071" s="1">
        <v>20170831</v>
      </c>
      <c r="B2071" s="1">
        <v>200000</v>
      </c>
      <c r="C2071" s="1">
        <v>2457997.3220000002</v>
      </c>
      <c r="D2071" s="1">
        <v>2194.5619999999999</v>
      </c>
      <c r="E2071" s="1">
        <v>91.9</v>
      </c>
      <c r="F2071" s="1">
        <v>93.6</v>
      </c>
      <c r="G2071" s="8">
        <f t="shared" si="356"/>
        <v>76.051232876712334</v>
      </c>
      <c r="H2071" s="13">
        <v>63</v>
      </c>
      <c r="I2071" s="8">
        <f t="shared" si="357"/>
        <v>23.906849315068492</v>
      </c>
      <c r="K2071">
        <f t="shared" si="358"/>
        <v>76.051232876712334</v>
      </c>
      <c r="N2071" s="9"/>
      <c r="Q2071" s="9"/>
      <c r="T2071" s="9"/>
    </row>
    <row r="2072" spans="1:20">
      <c r="A2072" s="1">
        <v>20170901</v>
      </c>
      <c r="B2072" s="1">
        <v>200000</v>
      </c>
      <c r="C2072" s="1">
        <v>2457998.3220000002</v>
      </c>
      <c r="D2072" s="1">
        <v>2194.5990000000002</v>
      </c>
      <c r="E2072" s="1">
        <v>93.4</v>
      </c>
      <c r="F2072" s="1">
        <v>95.1</v>
      </c>
      <c r="G2072" s="8">
        <f t="shared" si="356"/>
        <v>76.020547945205465</v>
      </c>
      <c r="H2072" s="13">
        <v>61</v>
      </c>
      <c r="I2072" s="8">
        <f t="shared" si="357"/>
        <v>23.728767123287671</v>
      </c>
      <c r="K2072">
        <f t="shared" si="358"/>
        <v>76.020547945205465</v>
      </c>
      <c r="N2072" s="9"/>
      <c r="Q2072" s="9"/>
      <c r="T2072" s="9"/>
    </row>
    <row r="2073" spans="1:20">
      <c r="A2073" s="1">
        <v>20170902</v>
      </c>
      <c r="B2073" s="1">
        <v>200000</v>
      </c>
      <c r="C2073" s="1">
        <v>2457999.3220000002</v>
      </c>
      <c r="D2073" s="1">
        <v>2194.6350000000002</v>
      </c>
      <c r="E2073" s="1">
        <v>100</v>
      </c>
      <c r="F2073" s="1">
        <v>101.7</v>
      </c>
      <c r="G2073" s="8">
        <f t="shared" si="356"/>
        <v>75.993150684931493</v>
      </c>
      <c r="H2073" s="13">
        <v>104</v>
      </c>
      <c r="I2073" s="8">
        <f t="shared" si="357"/>
        <v>23.698630136986303</v>
      </c>
      <c r="K2073">
        <f t="shared" si="358"/>
        <v>75.993150684931493</v>
      </c>
      <c r="N2073" s="9"/>
      <c r="Q2073" s="9"/>
      <c r="T2073" s="9"/>
    </row>
    <row r="2074" spans="1:20">
      <c r="A2074" s="1">
        <v>20170903</v>
      </c>
      <c r="B2074" s="1">
        <v>200000</v>
      </c>
      <c r="C2074" s="1">
        <v>2458000.3220000002</v>
      </c>
      <c r="D2074" s="1">
        <v>2194.672</v>
      </c>
      <c r="E2074" s="1">
        <v>120.2</v>
      </c>
      <c r="F2074" s="1">
        <v>122.2</v>
      </c>
      <c r="G2074" s="8">
        <f t="shared" si="356"/>
        <v>75.972602739726028</v>
      </c>
      <c r="H2074" s="13">
        <v>137</v>
      </c>
      <c r="I2074" s="8">
        <f t="shared" si="357"/>
        <v>23.63013698630137</v>
      </c>
      <c r="K2074">
        <f t="shared" si="358"/>
        <v>75.972602739726028</v>
      </c>
      <c r="N2074" s="9"/>
      <c r="Q2074" s="9"/>
      <c r="T2074" s="9"/>
    </row>
    <row r="2075" spans="1:20">
      <c r="A2075" s="1">
        <v>20170904</v>
      </c>
      <c r="B2075" s="1">
        <v>170000</v>
      </c>
      <c r="C2075" s="1">
        <v>2458001.1970000002</v>
      </c>
      <c r="D2075" s="1">
        <v>2194.7040000000002</v>
      </c>
      <c r="E2075" s="1">
        <v>134</v>
      </c>
      <c r="F2075" s="1">
        <v>136.30000000000001</v>
      </c>
      <c r="G2075" s="8">
        <f t="shared" si="356"/>
        <v>75.958630136986301</v>
      </c>
      <c r="H2075" s="13">
        <v>141</v>
      </c>
      <c r="I2075" s="8">
        <f t="shared" si="357"/>
        <v>23.6</v>
      </c>
      <c r="K2075">
        <f t="shared" si="358"/>
        <v>75.958630136986301</v>
      </c>
      <c r="N2075" s="9"/>
      <c r="Q2075" s="9"/>
      <c r="T2075" s="9"/>
    </row>
    <row r="2076" spans="1:20">
      <c r="A2076" s="1">
        <v>20170905</v>
      </c>
      <c r="B2076" s="1">
        <v>200000</v>
      </c>
      <c r="C2076" s="1">
        <v>2458002.3220000002</v>
      </c>
      <c r="D2076" s="1">
        <v>2194.7449999999999</v>
      </c>
      <c r="E2076" s="1">
        <v>120.5</v>
      </c>
      <c r="F2076" s="1">
        <v>122.5</v>
      </c>
      <c r="G2076" s="8">
        <f t="shared" si="356"/>
        <v>75.945479452054784</v>
      </c>
      <c r="H2076" s="13">
        <v>126</v>
      </c>
      <c r="I2076" s="8">
        <f t="shared" si="357"/>
        <v>23.63013698630137</v>
      </c>
      <c r="K2076">
        <f t="shared" si="358"/>
        <v>75.945479452054784</v>
      </c>
      <c r="N2076" s="9"/>
      <c r="Q2076" s="9"/>
      <c r="T2076" s="9"/>
    </row>
    <row r="2077" spans="1:20">
      <c r="A2077" s="1">
        <v>20170906</v>
      </c>
      <c r="B2077" s="1">
        <v>230000</v>
      </c>
      <c r="C2077" s="1">
        <v>2458003.4470000002</v>
      </c>
      <c r="D2077" s="1">
        <v>2194.7869999999998</v>
      </c>
      <c r="E2077" s="1">
        <v>127.3</v>
      </c>
      <c r="F2077" s="1">
        <v>129.19999999999999</v>
      </c>
      <c r="G2077" s="8">
        <f t="shared" si="356"/>
        <v>75.935068493150666</v>
      </c>
      <c r="H2077" s="13">
        <v>126</v>
      </c>
      <c r="I2077" s="8">
        <f t="shared" si="357"/>
        <v>23.63013698630137</v>
      </c>
      <c r="K2077">
        <f t="shared" si="358"/>
        <v>75.935068493150666</v>
      </c>
      <c r="N2077" s="9"/>
      <c r="Q2077" s="9"/>
      <c r="T2077" s="9"/>
    </row>
    <row r="2078" spans="1:20">
      <c r="A2078" s="1">
        <v>20170907</v>
      </c>
      <c r="B2078" s="1">
        <v>200000</v>
      </c>
      <c r="C2078" s="1">
        <v>2458004.3220000002</v>
      </c>
      <c r="D2078" s="1">
        <v>2194.819</v>
      </c>
      <c r="E2078" s="1">
        <v>128.5</v>
      </c>
      <c r="F2078" s="1">
        <v>130.4</v>
      </c>
      <c r="G2078" s="8">
        <f t="shared" si="356"/>
        <v>75.92410958904108</v>
      </c>
      <c r="H2078" s="13">
        <v>132</v>
      </c>
      <c r="I2078" s="8">
        <f t="shared" si="357"/>
        <v>23.63013698630137</v>
      </c>
      <c r="K2078">
        <f t="shared" si="358"/>
        <v>75.92410958904108</v>
      </c>
      <c r="N2078" s="9"/>
      <c r="Q2078" s="9"/>
      <c r="T2078" s="9"/>
    </row>
    <row r="2079" spans="1:20">
      <c r="A2079" s="1">
        <v>20170908</v>
      </c>
      <c r="B2079" s="1">
        <v>200000</v>
      </c>
      <c r="C2079" s="1">
        <v>2458005.3220000002</v>
      </c>
      <c r="D2079" s="1">
        <v>2194.855</v>
      </c>
      <c r="E2079" s="1">
        <v>116.8</v>
      </c>
      <c r="F2079" s="1">
        <v>118.5</v>
      </c>
      <c r="G2079" s="8">
        <f t="shared" si="356"/>
        <v>75.913972602739719</v>
      </c>
      <c r="H2079" s="13">
        <v>93</v>
      </c>
      <c r="I2079" s="8">
        <f t="shared" si="357"/>
        <v>23.63013698630137</v>
      </c>
      <c r="K2079">
        <f t="shared" si="358"/>
        <v>75.913972602739719</v>
      </c>
      <c r="N2079" s="9"/>
      <c r="Q2079" s="9"/>
      <c r="T2079" s="9"/>
    </row>
    <row r="2080" spans="1:20">
      <c r="A2080" s="1">
        <v>20170909</v>
      </c>
      <c r="B2080" s="1">
        <v>200000</v>
      </c>
      <c r="C2080" s="1">
        <v>2458006.3220000002</v>
      </c>
      <c r="D2080" s="1">
        <v>2194.8919999999998</v>
      </c>
      <c r="E2080" s="1">
        <v>107.2</v>
      </c>
      <c r="F2080" s="1">
        <v>108.7</v>
      </c>
      <c r="G2080" s="8">
        <f t="shared" si="356"/>
        <v>75.905205479452036</v>
      </c>
      <c r="H2080" s="13">
        <v>92</v>
      </c>
      <c r="I2080" s="8">
        <f t="shared" si="357"/>
        <v>23.63013698630137</v>
      </c>
      <c r="K2080">
        <f t="shared" si="358"/>
        <v>75.905205479452036</v>
      </c>
      <c r="N2080" s="9"/>
      <c r="Q2080" s="9"/>
      <c r="T2080" s="9"/>
    </row>
    <row r="2081" spans="1:20">
      <c r="A2081" s="1">
        <v>20170910</v>
      </c>
      <c r="B2081" s="1">
        <v>230000</v>
      </c>
      <c r="C2081" s="1">
        <v>2458007.4470000002</v>
      </c>
      <c r="D2081" s="1">
        <v>2194.933</v>
      </c>
      <c r="E2081" s="1">
        <v>92.7</v>
      </c>
      <c r="F2081" s="1">
        <v>94</v>
      </c>
      <c r="G2081" s="8">
        <f t="shared" si="356"/>
        <v>75.899178082191767</v>
      </c>
      <c r="H2081" s="13">
        <v>59</v>
      </c>
      <c r="I2081" s="8">
        <f t="shared" si="357"/>
        <v>23.63013698630137</v>
      </c>
      <c r="K2081">
        <f t="shared" si="358"/>
        <v>75.899178082191767</v>
      </c>
      <c r="N2081" s="9"/>
      <c r="Q2081" s="9"/>
      <c r="T2081" s="9"/>
    </row>
    <row r="2082" spans="1:20">
      <c r="A2082" s="1">
        <v>20170911</v>
      </c>
      <c r="B2082" s="1">
        <v>200000</v>
      </c>
      <c r="C2082" s="1">
        <v>2458008.3220000002</v>
      </c>
      <c r="D2082" s="1">
        <v>2194.9650000000001</v>
      </c>
      <c r="E2082" s="1">
        <v>79.900000000000006</v>
      </c>
      <c r="F2082" s="1">
        <v>80.900000000000006</v>
      </c>
      <c r="G2082" s="8">
        <f t="shared" si="356"/>
        <v>75.893972602739709</v>
      </c>
      <c r="H2082" s="13">
        <v>35</v>
      </c>
      <c r="I2082" s="8">
        <f t="shared" si="357"/>
        <v>23.63013698630137</v>
      </c>
      <c r="K2082">
        <f t="shared" si="358"/>
        <v>75.893972602739709</v>
      </c>
      <c r="N2082" s="9"/>
      <c r="Q2082" s="9"/>
      <c r="T2082" s="9"/>
    </row>
    <row r="2083" spans="1:20">
      <c r="A2083" s="1">
        <v>20170912</v>
      </c>
      <c r="B2083" s="1">
        <v>200000</v>
      </c>
      <c r="C2083" s="1">
        <v>2458009.3220000002</v>
      </c>
      <c r="D2083" s="1">
        <v>2195.002</v>
      </c>
      <c r="E2083" s="1">
        <v>75.5</v>
      </c>
      <c r="F2083" s="1">
        <v>76.400000000000006</v>
      </c>
      <c r="G2083" s="8">
        <f t="shared" si="356"/>
        <v>75.889041095890406</v>
      </c>
      <c r="H2083" s="13">
        <v>25</v>
      </c>
      <c r="I2083" s="8">
        <f t="shared" si="357"/>
        <v>23.660273972602738</v>
      </c>
      <c r="K2083">
        <f t="shared" si="358"/>
        <v>75.889041095890406</v>
      </c>
      <c r="N2083" s="9"/>
      <c r="Q2083" s="9"/>
      <c r="T2083" s="9"/>
    </row>
    <row r="2084" spans="1:20">
      <c r="A2084" s="1">
        <v>20170913</v>
      </c>
      <c r="B2084" s="1">
        <v>200000</v>
      </c>
      <c r="C2084" s="1">
        <v>2458010.3220000002</v>
      </c>
      <c r="D2084" s="1">
        <v>2195.0390000000002</v>
      </c>
      <c r="E2084" s="1">
        <v>75.099999999999994</v>
      </c>
      <c r="F2084" s="1">
        <v>76</v>
      </c>
      <c r="G2084" s="8">
        <f t="shared" si="356"/>
        <v>75.883835616438347</v>
      </c>
      <c r="H2084" s="13">
        <v>13</v>
      </c>
      <c r="I2084" s="8">
        <f t="shared" si="357"/>
        <v>23.63013698630137</v>
      </c>
      <c r="K2084">
        <f t="shared" si="358"/>
        <v>75.883835616438347</v>
      </c>
      <c r="N2084" s="9"/>
      <c r="Q2084" s="9"/>
      <c r="T2084" s="9"/>
    </row>
    <row r="2085" spans="1:20">
      <c r="A2085" s="1">
        <v>20170914</v>
      </c>
      <c r="B2085" s="1">
        <v>200000</v>
      </c>
      <c r="C2085" s="1">
        <v>2458011.3220000002</v>
      </c>
      <c r="D2085" s="1">
        <v>2195.0749999999998</v>
      </c>
      <c r="E2085" s="1">
        <v>74.2</v>
      </c>
      <c r="F2085" s="1">
        <v>75.099999999999994</v>
      </c>
      <c r="G2085" s="8">
        <f t="shared" si="356"/>
        <v>75.88164383561643</v>
      </c>
      <c r="H2085" s="13">
        <v>14</v>
      </c>
      <c r="I2085" s="8">
        <f t="shared" si="357"/>
        <v>23.660273972602738</v>
      </c>
      <c r="K2085">
        <f t="shared" si="358"/>
        <v>75.88164383561643</v>
      </c>
      <c r="N2085" s="9"/>
      <c r="Q2085" s="9"/>
      <c r="T2085" s="9"/>
    </row>
    <row r="2086" spans="1:20">
      <c r="A2086" s="1">
        <v>20170915</v>
      </c>
      <c r="B2086" s="1">
        <v>200000</v>
      </c>
      <c r="C2086" s="1">
        <v>2458012.3220000002</v>
      </c>
      <c r="D2086" s="1">
        <v>2195.1120000000001</v>
      </c>
      <c r="E2086" s="1">
        <v>72.8</v>
      </c>
      <c r="F2086" s="1">
        <v>73.599999999999994</v>
      </c>
      <c r="G2086" s="8">
        <f t="shared" si="356"/>
        <v>75.876712328767113</v>
      </c>
      <c r="H2086" s="13">
        <v>28</v>
      </c>
      <c r="I2086" s="8">
        <f t="shared" si="357"/>
        <v>23.660273972602738</v>
      </c>
      <c r="K2086">
        <f t="shared" si="358"/>
        <v>75.876712328767113</v>
      </c>
      <c r="N2086" s="9"/>
      <c r="Q2086" s="9"/>
      <c r="T2086" s="9"/>
    </row>
    <row r="2087" spans="1:20">
      <c r="A2087" s="1">
        <v>20170916</v>
      </c>
      <c r="B2087" s="1">
        <v>200000</v>
      </c>
      <c r="C2087" s="1">
        <v>2458013.3220000002</v>
      </c>
      <c r="D2087" s="1">
        <v>2195.1489999999999</v>
      </c>
      <c r="E2087" s="1">
        <v>72.099999999999994</v>
      </c>
      <c r="F2087" s="1">
        <v>72.900000000000006</v>
      </c>
      <c r="G2087" s="8">
        <f t="shared" si="356"/>
        <v>75.874246575342454</v>
      </c>
      <c r="H2087" s="13">
        <v>26</v>
      </c>
      <c r="I2087" s="8">
        <f t="shared" si="357"/>
        <v>23.698630136986303</v>
      </c>
      <c r="K2087">
        <f t="shared" si="358"/>
        <v>75.874246575342454</v>
      </c>
      <c r="N2087" s="9"/>
      <c r="Q2087" s="9"/>
      <c r="T2087" s="9"/>
    </row>
    <row r="2088" spans="1:20">
      <c r="A2088" s="1">
        <v>20170917</v>
      </c>
      <c r="B2088" s="1">
        <v>200000</v>
      </c>
      <c r="C2088" s="1">
        <v>2458014.3220000002</v>
      </c>
      <c r="D2088" s="1">
        <v>2195.1849999999999</v>
      </c>
      <c r="E2088" s="1">
        <v>72.2</v>
      </c>
      <c r="F2088" s="1">
        <v>72.900000000000006</v>
      </c>
      <c r="G2088" s="8">
        <f t="shared" si="356"/>
        <v>75.871232876712313</v>
      </c>
      <c r="H2088" s="13">
        <v>24</v>
      </c>
      <c r="I2088" s="8">
        <f t="shared" si="357"/>
        <v>23.731506849315068</v>
      </c>
      <c r="K2088">
        <f t="shared" si="358"/>
        <v>75.871232876712313</v>
      </c>
      <c r="N2088" s="9"/>
      <c r="Q2088" s="9"/>
      <c r="T2088" s="9"/>
    </row>
    <row r="2089" spans="1:20">
      <c r="A2089" s="1">
        <v>20170918</v>
      </c>
      <c r="B2089" s="1">
        <v>200000</v>
      </c>
      <c r="C2089" s="1">
        <v>2458015.3220000002</v>
      </c>
      <c r="D2089" s="1">
        <v>2195.2220000000002</v>
      </c>
      <c r="E2089" s="1">
        <v>72.2</v>
      </c>
      <c r="F2089" s="1">
        <v>72.900000000000006</v>
      </c>
      <c r="G2089" s="8">
        <f t="shared" si="356"/>
        <v>75.86904109589041</v>
      </c>
      <c r="H2089" s="13">
        <v>24</v>
      </c>
      <c r="I2089" s="8">
        <f t="shared" si="357"/>
        <v>23.731506849315068</v>
      </c>
      <c r="K2089">
        <f t="shared" si="358"/>
        <v>75.86904109589041</v>
      </c>
      <c r="N2089" s="9"/>
      <c r="Q2089" s="9"/>
      <c r="T2089" s="9"/>
    </row>
    <row r="2090" spans="1:20">
      <c r="A2090" s="1">
        <v>20170919</v>
      </c>
      <c r="B2090" s="1">
        <v>200000</v>
      </c>
      <c r="C2090" s="1">
        <v>2458016.3220000002</v>
      </c>
      <c r="D2090" s="1">
        <v>2195.259</v>
      </c>
      <c r="E2090" s="1">
        <v>70.599999999999994</v>
      </c>
      <c r="F2090" s="1">
        <v>71.3</v>
      </c>
      <c r="G2090" s="8">
        <f t="shared" si="356"/>
        <v>75.858356164383565</v>
      </c>
      <c r="H2090" s="13">
        <v>45</v>
      </c>
      <c r="I2090" s="8">
        <f t="shared" si="357"/>
        <v>23.701369863013699</v>
      </c>
      <c r="K2090">
        <f t="shared" si="358"/>
        <v>75.858356164383565</v>
      </c>
      <c r="N2090" s="9"/>
      <c r="Q2090" s="9"/>
      <c r="T2090" s="9"/>
    </row>
    <row r="2091" spans="1:20">
      <c r="A2091" s="1">
        <v>20170920</v>
      </c>
      <c r="B2091" s="1">
        <v>200000</v>
      </c>
      <c r="C2091" s="1">
        <v>2458017.3220000002</v>
      </c>
      <c r="D2091" s="1">
        <v>2195.2950000000001</v>
      </c>
      <c r="E2091" s="1">
        <v>73.900000000000006</v>
      </c>
      <c r="F2091" s="1">
        <v>74.5</v>
      </c>
      <c r="G2091" s="8">
        <f t="shared" si="356"/>
        <v>75.853698630136989</v>
      </c>
      <c r="H2091" s="13">
        <v>33</v>
      </c>
      <c r="I2091" s="8">
        <f t="shared" si="357"/>
        <v>23.638356164383563</v>
      </c>
      <c r="K2091">
        <f t="shared" si="358"/>
        <v>75.853698630136989</v>
      </c>
      <c r="N2091" s="9"/>
      <c r="Q2091" s="9"/>
      <c r="T2091" s="9"/>
    </row>
    <row r="2092" spans="1:20">
      <c r="A2092" s="1">
        <v>20170921</v>
      </c>
      <c r="B2092" s="1">
        <v>200000</v>
      </c>
      <c r="C2092" s="1">
        <v>2458018.3220000002</v>
      </c>
      <c r="D2092" s="1">
        <v>2195.3319999999999</v>
      </c>
      <c r="E2092" s="1">
        <v>73</v>
      </c>
      <c r="F2092" s="1">
        <v>74.5</v>
      </c>
      <c r="G2092" s="8">
        <f t="shared" si="356"/>
        <v>75.842739726027389</v>
      </c>
      <c r="H2092" s="13">
        <v>33</v>
      </c>
      <c r="I2092" s="8">
        <f t="shared" si="357"/>
        <v>23.602739726027398</v>
      </c>
      <c r="K2092">
        <f t="shared" si="358"/>
        <v>75.842739726027389</v>
      </c>
      <c r="N2092" s="9"/>
      <c r="Q2092" s="9"/>
      <c r="T2092" s="9"/>
    </row>
    <row r="2093" spans="1:20">
      <c r="A2093" s="1">
        <v>20170922</v>
      </c>
      <c r="B2093" s="1">
        <v>200000</v>
      </c>
      <c r="C2093" s="1">
        <v>2458019.3220000002</v>
      </c>
      <c r="D2093" s="1">
        <v>2195.3690000000001</v>
      </c>
      <c r="E2093" s="1">
        <v>77.5</v>
      </c>
      <c r="F2093" s="1">
        <v>78.099999999999994</v>
      </c>
      <c r="G2093" s="8">
        <f t="shared" si="356"/>
        <v>75.832328767123286</v>
      </c>
      <c r="H2093" s="13">
        <v>23</v>
      </c>
      <c r="I2093" s="8">
        <f t="shared" si="357"/>
        <v>23.6</v>
      </c>
      <c r="K2093">
        <f t="shared" si="358"/>
        <v>75.832328767123286</v>
      </c>
      <c r="N2093" s="9"/>
      <c r="Q2093" s="9"/>
      <c r="T2093" s="9"/>
    </row>
    <row r="2094" spans="1:20">
      <c r="A2094" s="1">
        <v>20170923</v>
      </c>
      <c r="B2094" s="1">
        <v>200000</v>
      </c>
      <c r="C2094" s="1">
        <v>2458020.3220000002</v>
      </c>
      <c r="D2094" s="1">
        <v>2195.4050000000002</v>
      </c>
      <c r="E2094" s="1">
        <v>81.2</v>
      </c>
      <c r="F2094" s="1">
        <v>81.7</v>
      </c>
      <c r="G2094" s="8">
        <f t="shared" si="356"/>
        <v>75.81945205479451</v>
      </c>
      <c r="H2094" s="13">
        <v>24</v>
      </c>
      <c r="I2094" s="8">
        <f t="shared" si="357"/>
        <v>23.567123287671233</v>
      </c>
      <c r="K2094">
        <f t="shared" si="358"/>
        <v>75.81945205479451</v>
      </c>
      <c r="N2094" s="9"/>
      <c r="Q2094" s="9"/>
      <c r="T2094" s="9"/>
    </row>
    <row r="2095" spans="1:20">
      <c r="A2095" s="1">
        <v>20170924</v>
      </c>
      <c r="B2095" s="1">
        <v>200000</v>
      </c>
      <c r="C2095" s="1">
        <v>2458021.3220000002</v>
      </c>
      <c r="D2095" s="1">
        <v>2195.442</v>
      </c>
      <c r="E2095" s="1">
        <v>86.9</v>
      </c>
      <c r="F2095" s="1">
        <v>87.4</v>
      </c>
      <c r="G2095" s="8">
        <f t="shared" si="356"/>
        <v>75.803835616438349</v>
      </c>
      <c r="H2095" s="13">
        <v>40</v>
      </c>
      <c r="I2095" s="8">
        <f t="shared" si="357"/>
        <v>23.416438356164385</v>
      </c>
      <c r="K2095">
        <f t="shared" si="358"/>
        <v>75.803835616438349</v>
      </c>
      <c r="N2095" s="9"/>
      <c r="Q2095" s="9"/>
      <c r="T2095" s="9"/>
    </row>
    <row r="2096" spans="1:20">
      <c r="A2096" s="1">
        <v>20170925</v>
      </c>
      <c r="B2096" s="1">
        <v>200000</v>
      </c>
      <c r="C2096" s="1">
        <v>2458022.3220000002</v>
      </c>
      <c r="D2096" s="1">
        <v>2195.4789999999998</v>
      </c>
      <c r="E2096" s="1">
        <v>89.9</v>
      </c>
      <c r="F2096" s="1">
        <v>90.4</v>
      </c>
      <c r="G2096" s="8">
        <f t="shared" si="356"/>
        <v>75.778356164383553</v>
      </c>
      <c r="H2096" s="13">
        <v>49</v>
      </c>
      <c r="I2096" s="8">
        <f t="shared" si="357"/>
        <v>23.317808219178083</v>
      </c>
      <c r="K2096">
        <f t="shared" si="358"/>
        <v>75.778356164383553</v>
      </c>
      <c r="N2096" s="9"/>
      <c r="Q2096" s="9"/>
      <c r="T2096" s="9"/>
    </row>
    <row r="2097" spans="1:20">
      <c r="A2097" s="1">
        <v>20170926</v>
      </c>
      <c r="B2097" s="1">
        <v>200000</v>
      </c>
      <c r="C2097" s="1">
        <v>2458023.3220000002</v>
      </c>
      <c r="D2097" s="1">
        <v>2195.5149999999999</v>
      </c>
      <c r="E2097" s="1">
        <v>90.7</v>
      </c>
      <c r="F2097" s="1">
        <v>91.1</v>
      </c>
      <c r="G2097" s="8">
        <f t="shared" si="356"/>
        <v>75.738630136986288</v>
      </c>
      <c r="H2097" s="13">
        <v>53</v>
      </c>
      <c r="I2097" s="8">
        <f t="shared" si="357"/>
        <v>23.169863013698631</v>
      </c>
      <c r="K2097">
        <f t="shared" si="358"/>
        <v>75.738630136986288</v>
      </c>
      <c r="N2097" s="9"/>
      <c r="Q2097" s="9"/>
      <c r="T2097" s="9"/>
    </row>
    <row r="2098" spans="1:20">
      <c r="A2098" s="1">
        <v>20170927</v>
      </c>
      <c r="B2098" s="1">
        <v>200000</v>
      </c>
      <c r="C2098" s="1">
        <v>2458024.3220000002</v>
      </c>
      <c r="D2098" s="1">
        <v>2195.5520000000001</v>
      </c>
      <c r="E2098" s="1">
        <v>91</v>
      </c>
      <c r="F2098" s="1">
        <v>91.3</v>
      </c>
      <c r="G2098" s="8">
        <f t="shared" si="356"/>
        <v>75.697260273972574</v>
      </c>
      <c r="H2098" s="13">
        <v>41</v>
      </c>
      <c r="I2098" s="8">
        <f t="shared" si="357"/>
        <v>22.956164383561642</v>
      </c>
      <c r="K2098">
        <f t="shared" si="358"/>
        <v>75.697260273972574</v>
      </c>
      <c r="N2098" s="9"/>
      <c r="Q2098" s="9"/>
      <c r="T2098" s="9"/>
    </row>
    <row r="2099" spans="1:20">
      <c r="A2099" s="1">
        <v>20170928</v>
      </c>
      <c r="B2099" s="1">
        <v>200000</v>
      </c>
      <c r="C2099" s="1">
        <v>2458025.3220000002</v>
      </c>
      <c r="D2099" s="1">
        <v>2195.5889999999999</v>
      </c>
      <c r="E2099" s="1">
        <v>90.9</v>
      </c>
      <c r="F2099" s="1">
        <v>91.2</v>
      </c>
      <c r="G2099" s="8">
        <f t="shared" si="356"/>
        <v>75.658082191780792</v>
      </c>
      <c r="H2099" s="13">
        <v>46</v>
      </c>
      <c r="I2099" s="8">
        <f t="shared" si="357"/>
        <v>22.909589041095892</v>
      </c>
      <c r="K2099">
        <f t="shared" si="358"/>
        <v>75.658082191780792</v>
      </c>
      <c r="N2099" s="9"/>
      <c r="Q2099" s="9"/>
      <c r="T2099" s="9"/>
    </row>
    <row r="2100" spans="1:20">
      <c r="A2100" s="1">
        <v>20170929</v>
      </c>
      <c r="B2100" s="1">
        <v>200000</v>
      </c>
      <c r="C2100" s="1">
        <v>2458026.3220000002</v>
      </c>
      <c r="D2100" s="1">
        <v>2195.625</v>
      </c>
      <c r="E2100" s="1">
        <v>89.7</v>
      </c>
      <c r="F2100" s="1">
        <v>90</v>
      </c>
      <c r="G2100" s="8">
        <f t="shared" si="356"/>
        <v>75.611232876712307</v>
      </c>
      <c r="H2100" s="13">
        <v>56</v>
      </c>
      <c r="I2100" s="8">
        <f t="shared" si="357"/>
        <v>22.775342465753425</v>
      </c>
      <c r="K2100">
        <f t="shared" si="358"/>
        <v>75.611232876712307</v>
      </c>
      <c r="N2100" s="9"/>
      <c r="Q2100" s="9"/>
      <c r="T2100" s="9"/>
    </row>
    <row r="2101" spans="1:20">
      <c r="A2101" s="1">
        <v>20170930</v>
      </c>
      <c r="B2101" s="1">
        <v>200000</v>
      </c>
      <c r="C2101" s="1">
        <v>2458027.3220000002</v>
      </c>
      <c r="D2101" s="1">
        <v>2195.6619999999998</v>
      </c>
      <c r="E2101" s="1">
        <v>89.4</v>
      </c>
      <c r="F2101" s="1">
        <v>89.6</v>
      </c>
      <c r="G2101" s="8">
        <f t="shared" si="356"/>
        <v>75.552328767123271</v>
      </c>
      <c r="H2101" s="13">
        <v>37</v>
      </c>
      <c r="I2101" s="8">
        <f t="shared" si="357"/>
        <v>22.616438356164384</v>
      </c>
      <c r="K2101">
        <f t="shared" si="358"/>
        <v>75.552328767123271</v>
      </c>
      <c r="N2101" s="9"/>
      <c r="Q2101" s="9"/>
      <c r="T2101" s="9"/>
    </row>
    <row r="2102" spans="1:20">
      <c r="A2102" s="1">
        <v>20171001</v>
      </c>
      <c r="B2102" s="1">
        <v>200000</v>
      </c>
      <c r="C2102" s="1">
        <v>2458028.3220000002</v>
      </c>
      <c r="D2102" s="1">
        <v>2195.6990000000001</v>
      </c>
      <c r="E2102" s="1">
        <v>85.7</v>
      </c>
      <c r="F2102" s="1">
        <v>85.9</v>
      </c>
      <c r="G2102" s="8">
        <f t="shared" si="356"/>
        <v>75.476164383561638</v>
      </c>
      <c r="H2102" s="13">
        <v>39</v>
      </c>
      <c r="I2102" s="8">
        <f t="shared" si="357"/>
        <v>22.367123287671234</v>
      </c>
      <c r="K2102">
        <f t="shared" si="358"/>
        <v>75.476164383561638</v>
      </c>
      <c r="N2102" s="9"/>
      <c r="Q2102" s="9"/>
      <c r="T2102" s="9"/>
    </row>
    <row r="2103" spans="1:20">
      <c r="A2103" s="1">
        <v>20171002</v>
      </c>
      <c r="B2103" s="1">
        <v>200000</v>
      </c>
      <c r="C2103" s="1">
        <v>2458029.3220000002</v>
      </c>
      <c r="D2103" s="1">
        <v>2195.7350000000001</v>
      </c>
      <c r="E2103" s="1">
        <v>86</v>
      </c>
      <c r="F2103" s="1">
        <v>86.1</v>
      </c>
      <c r="G2103" s="8">
        <f t="shared" si="356"/>
        <v>75.37534246575342</v>
      </c>
      <c r="H2103" s="13">
        <v>26</v>
      </c>
      <c r="I2103" s="8">
        <f t="shared" si="357"/>
        <v>22.106849315068494</v>
      </c>
      <c r="K2103">
        <f t="shared" si="358"/>
        <v>75.37534246575342</v>
      </c>
      <c r="N2103" s="9"/>
      <c r="Q2103" s="9"/>
      <c r="T2103" s="9"/>
    </row>
    <row r="2104" spans="1:20">
      <c r="A2104" s="1">
        <v>20171003</v>
      </c>
      <c r="B2104" s="1">
        <v>200000</v>
      </c>
      <c r="C2104" s="1">
        <v>2458030.3220000002</v>
      </c>
      <c r="D2104" s="1">
        <v>2195.7719999999999</v>
      </c>
      <c r="E2104" s="1">
        <v>86.4</v>
      </c>
      <c r="F2104" s="1">
        <v>86.5</v>
      </c>
      <c r="G2104" s="8">
        <f t="shared" ref="G2104:G2167" si="359">AVERAGE(F1922:F2286)</f>
        <v>75.265479452054791</v>
      </c>
      <c r="H2104" s="13">
        <v>30</v>
      </c>
      <c r="I2104" s="8">
        <f t="shared" ref="I2104:I2167" si="360">AVERAGE(H1922:H2286)</f>
        <v>21.876712328767123</v>
      </c>
      <c r="K2104">
        <f t="shared" ref="K2104:K2167" si="361">G2104</f>
        <v>75.265479452054791</v>
      </c>
      <c r="N2104" s="9"/>
      <c r="Q2104" s="9"/>
      <c r="T2104" s="9"/>
    </row>
    <row r="2105" spans="1:20">
      <c r="A2105" s="1">
        <v>20171004</v>
      </c>
      <c r="B2105" s="1">
        <v>200000</v>
      </c>
      <c r="C2105" s="1">
        <v>2458031.3220000002</v>
      </c>
      <c r="D2105" s="1">
        <v>2195.8090000000002</v>
      </c>
      <c r="E2105" s="1">
        <v>86.8</v>
      </c>
      <c r="F2105" s="1">
        <v>86.8</v>
      </c>
      <c r="G2105" s="8">
        <f t="shared" si="359"/>
        <v>75.196164383561623</v>
      </c>
      <c r="H2105" s="13">
        <v>29</v>
      </c>
      <c r="I2105" s="8">
        <f t="shared" si="360"/>
        <v>21.717808219178082</v>
      </c>
      <c r="K2105">
        <f t="shared" si="361"/>
        <v>75.196164383561623</v>
      </c>
      <c r="N2105" s="9"/>
      <c r="Q2105" s="9"/>
      <c r="T2105" s="9"/>
    </row>
    <row r="2106" spans="1:20">
      <c r="A2106" s="1">
        <v>20171005</v>
      </c>
      <c r="B2106" s="1">
        <v>200000</v>
      </c>
      <c r="C2106" s="1">
        <v>2458032.3220000002</v>
      </c>
      <c r="D2106" s="1">
        <v>2195.8449999999998</v>
      </c>
      <c r="E2106" s="1">
        <v>84.7</v>
      </c>
      <c r="F2106" s="1">
        <v>84.7</v>
      </c>
      <c r="G2106" s="8">
        <f t="shared" si="359"/>
        <v>75.146027397260255</v>
      </c>
      <c r="H2106" s="13">
        <v>26</v>
      </c>
      <c r="I2106" s="8">
        <f t="shared" si="360"/>
        <v>21.613698630136987</v>
      </c>
      <c r="K2106">
        <f t="shared" si="361"/>
        <v>75.146027397260255</v>
      </c>
      <c r="N2106" s="9"/>
      <c r="Q2106" s="9"/>
      <c r="T2106" s="9"/>
    </row>
    <row r="2107" spans="1:20">
      <c r="A2107" s="1">
        <v>20171006</v>
      </c>
      <c r="B2107" s="1">
        <v>200000</v>
      </c>
      <c r="C2107" s="1">
        <v>2458033.3220000002</v>
      </c>
      <c r="D2107" s="1">
        <v>2195.88</v>
      </c>
      <c r="E2107" s="1">
        <v>84.1</v>
      </c>
      <c r="F2107" s="1">
        <v>84</v>
      </c>
      <c r="G2107" s="8">
        <f t="shared" si="359"/>
        <v>75.123013698630118</v>
      </c>
      <c r="H2107" s="13">
        <v>13</v>
      </c>
      <c r="I2107" s="8">
        <f t="shared" si="360"/>
        <v>21.531506849315068</v>
      </c>
      <c r="K2107">
        <f t="shared" si="361"/>
        <v>75.123013698630118</v>
      </c>
      <c r="N2107" s="9"/>
      <c r="Q2107" s="9"/>
      <c r="T2107" s="9"/>
    </row>
    <row r="2108" spans="1:20">
      <c r="A2108" s="1">
        <v>20171007</v>
      </c>
      <c r="B2108" s="1">
        <v>200000</v>
      </c>
      <c r="C2108" s="1">
        <v>2458034.3220000002</v>
      </c>
      <c r="D2108" s="1">
        <v>2195.9189999999999</v>
      </c>
      <c r="E2108" s="1">
        <v>79.599999999999994</v>
      </c>
      <c r="F2108" s="1">
        <v>79.5</v>
      </c>
      <c r="G2108" s="8">
        <f t="shared" si="359"/>
        <v>75.10356164383559</v>
      </c>
      <c r="H2108" s="13">
        <v>11</v>
      </c>
      <c r="I2108" s="8">
        <f t="shared" si="360"/>
        <v>21.531506849315068</v>
      </c>
      <c r="K2108">
        <f t="shared" si="361"/>
        <v>75.10356164383559</v>
      </c>
      <c r="N2108" s="9"/>
      <c r="Q2108" s="9"/>
      <c r="T2108" s="9"/>
    </row>
    <row r="2109" spans="1:20">
      <c r="A2109" s="1">
        <v>20171008</v>
      </c>
      <c r="B2109" s="1">
        <v>200000</v>
      </c>
      <c r="C2109" s="1">
        <v>2458035.3220000002</v>
      </c>
      <c r="D2109" s="1">
        <v>2195.9549999999999</v>
      </c>
      <c r="E2109" s="1">
        <v>76.7</v>
      </c>
      <c r="F2109" s="1">
        <v>76.5</v>
      </c>
      <c r="G2109" s="8">
        <f t="shared" si="359"/>
        <v>75.089315068493136</v>
      </c>
      <c r="H2109" s="13">
        <v>0</v>
      </c>
      <c r="I2109" s="8">
        <f t="shared" si="360"/>
        <v>21.531506849315068</v>
      </c>
      <c r="K2109">
        <f t="shared" si="361"/>
        <v>75.089315068493136</v>
      </c>
      <c r="N2109" s="9"/>
      <c r="Q2109" s="9"/>
      <c r="T2109" s="9"/>
    </row>
    <row r="2110" spans="1:20">
      <c r="A2110" s="1">
        <v>20171009</v>
      </c>
      <c r="B2110" s="1">
        <v>200000</v>
      </c>
      <c r="C2110" s="1">
        <v>2458036.3220000002</v>
      </c>
      <c r="D2110" s="1">
        <v>2195.9920000000002</v>
      </c>
      <c r="E2110" s="1">
        <v>72.3</v>
      </c>
      <c r="F2110" s="1">
        <v>72.099999999999994</v>
      </c>
      <c r="G2110" s="8">
        <f t="shared" si="359"/>
        <v>75.073424657534233</v>
      </c>
      <c r="H2110" s="13">
        <v>0</v>
      </c>
      <c r="I2110" s="8">
        <f t="shared" si="360"/>
        <v>21.526027397260275</v>
      </c>
      <c r="K2110">
        <f t="shared" si="361"/>
        <v>75.073424657534233</v>
      </c>
      <c r="N2110" s="9"/>
      <c r="Q2110" s="9"/>
      <c r="T2110" s="9"/>
    </row>
    <row r="2111" spans="1:20">
      <c r="A2111" s="1">
        <v>20171010</v>
      </c>
      <c r="B2111" s="1">
        <v>200000</v>
      </c>
      <c r="C2111" s="1">
        <v>2458037.3220000002</v>
      </c>
      <c r="D2111" s="1">
        <v>2196.029</v>
      </c>
      <c r="E2111" s="1">
        <v>70.900000000000006</v>
      </c>
      <c r="F2111" s="1">
        <v>70.7</v>
      </c>
      <c r="G2111" s="8">
        <f t="shared" si="359"/>
        <v>75.059452054794519</v>
      </c>
      <c r="H2111" s="13">
        <v>11</v>
      </c>
      <c r="I2111" s="8">
        <f t="shared" si="360"/>
        <v>21.487671232876714</v>
      </c>
      <c r="K2111">
        <f t="shared" si="361"/>
        <v>75.059452054794519</v>
      </c>
      <c r="N2111" s="9"/>
      <c r="Q2111" s="9"/>
      <c r="T2111" s="9"/>
    </row>
    <row r="2112" spans="1:20">
      <c r="A2112" s="1">
        <v>20171011</v>
      </c>
      <c r="B2112" s="1">
        <v>200000</v>
      </c>
      <c r="C2112" s="1">
        <v>2458038.3220000002</v>
      </c>
      <c r="D2112" s="1">
        <v>2196.0650000000001</v>
      </c>
      <c r="E2112" s="1">
        <v>69.599999999999994</v>
      </c>
      <c r="F2112" s="1">
        <v>69.3</v>
      </c>
      <c r="G2112" s="8">
        <f t="shared" si="359"/>
        <v>75.042191780821895</v>
      </c>
      <c r="H2112" s="13">
        <v>0</v>
      </c>
      <c r="I2112" s="8">
        <f t="shared" si="360"/>
        <v>21.449315068493149</v>
      </c>
      <c r="K2112">
        <f t="shared" si="361"/>
        <v>75.042191780821895</v>
      </c>
      <c r="N2112" s="9"/>
      <c r="Q2112" s="9"/>
      <c r="T2112" s="9"/>
    </row>
    <row r="2113" spans="1:20">
      <c r="A2113" s="1">
        <v>20171012</v>
      </c>
      <c r="B2113" s="1">
        <v>200000</v>
      </c>
      <c r="C2113" s="1">
        <v>2458039.3220000002</v>
      </c>
      <c r="D2113" s="1">
        <v>2196.1019999999999</v>
      </c>
      <c r="E2113" s="1">
        <v>70.2</v>
      </c>
      <c r="F2113" s="1">
        <v>69.900000000000006</v>
      </c>
      <c r="G2113" s="8">
        <f t="shared" si="359"/>
        <v>75.038356164383544</v>
      </c>
      <c r="H2113" s="13">
        <v>11</v>
      </c>
      <c r="I2113" s="8">
        <f t="shared" si="360"/>
        <v>21.457534246575342</v>
      </c>
      <c r="K2113">
        <f t="shared" si="361"/>
        <v>75.038356164383544</v>
      </c>
      <c r="N2113" s="9"/>
      <c r="Q2113" s="9"/>
      <c r="T2113" s="9"/>
    </row>
    <row r="2114" spans="1:20">
      <c r="A2114" s="1">
        <v>20171013</v>
      </c>
      <c r="B2114" s="1">
        <v>200000</v>
      </c>
      <c r="C2114" s="1">
        <v>2458040.3220000002</v>
      </c>
      <c r="D2114" s="1">
        <v>2196.1390000000001</v>
      </c>
      <c r="E2114" s="1">
        <v>69.7</v>
      </c>
      <c r="F2114" s="1">
        <v>69.400000000000006</v>
      </c>
      <c r="G2114" s="8">
        <f t="shared" si="359"/>
        <v>75.027945205479426</v>
      </c>
      <c r="H2114" s="13">
        <v>22</v>
      </c>
      <c r="I2114" s="8">
        <f t="shared" si="360"/>
        <v>21.424657534246574</v>
      </c>
      <c r="K2114">
        <f t="shared" si="361"/>
        <v>75.027945205479426</v>
      </c>
      <c r="N2114" s="9"/>
      <c r="Q2114" s="9"/>
      <c r="T2114" s="9"/>
    </row>
    <row r="2115" spans="1:20">
      <c r="A2115" s="1">
        <v>20171014</v>
      </c>
      <c r="B2115" s="1">
        <v>200000</v>
      </c>
      <c r="C2115" s="1">
        <v>2458041.3220000002</v>
      </c>
      <c r="D2115" s="1">
        <v>2196.1750000000002</v>
      </c>
      <c r="E2115" s="1">
        <v>69</v>
      </c>
      <c r="F2115" s="1">
        <v>68.599999999999994</v>
      </c>
      <c r="G2115" s="8">
        <f t="shared" si="359"/>
        <v>75.018630136986275</v>
      </c>
      <c r="H2115" s="13">
        <v>0</v>
      </c>
      <c r="I2115" s="8">
        <f t="shared" si="360"/>
        <v>21.424657534246574</v>
      </c>
      <c r="K2115">
        <f t="shared" si="361"/>
        <v>75.018630136986275</v>
      </c>
      <c r="N2115" s="9"/>
      <c r="Q2115" s="9"/>
      <c r="T2115" s="9"/>
    </row>
    <row r="2116" spans="1:20">
      <c r="A2116" s="1">
        <v>20171015</v>
      </c>
      <c r="B2116" s="1">
        <v>200000</v>
      </c>
      <c r="C2116" s="1">
        <v>2458042.3220000002</v>
      </c>
      <c r="D2116" s="1">
        <v>2196.212</v>
      </c>
      <c r="E2116" s="1">
        <v>70.3</v>
      </c>
      <c r="F2116" s="1">
        <v>69.900000000000006</v>
      </c>
      <c r="G2116" s="8">
        <f t="shared" si="359"/>
        <v>75.011780821917782</v>
      </c>
      <c r="H2116" s="13">
        <v>12</v>
      </c>
      <c r="I2116" s="8">
        <f t="shared" si="360"/>
        <v>21.493150684931507</v>
      </c>
      <c r="K2116">
        <f t="shared" si="361"/>
        <v>75.011780821917782</v>
      </c>
      <c r="N2116" s="9"/>
      <c r="Q2116" s="9"/>
      <c r="T2116" s="9"/>
    </row>
    <row r="2117" spans="1:20">
      <c r="A2117" s="1">
        <v>20171016</v>
      </c>
      <c r="B2117" s="1">
        <v>200000</v>
      </c>
      <c r="C2117" s="1">
        <v>2458043.3220000002</v>
      </c>
      <c r="D2117" s="1">
        <v>2196.2489999999998</v>
      </c>
      <c r="E2117" s="1">
        <v>70.900000000000006</v>
      </c>
      <c r="F2117" s="1">
        <v>70.400000000000006</v>
      </c>
      <c r="G2117" s="8">
        <f t="shared" si="359"/>
        <v>74.997260273972586</v>
      </c>
      <c r="H2117" s="13">
        <v>12</v>
      </c>
      <c r="I2117" s="8">
        <f t="shared" si="360"/>
        <v>21.523287671232875</v>
      </c>
      <c r="K2117">
        <f t="shared" si="361"/>
        <v>74.997260273972586</v>
      </c>
      <c r="N2117" s="9"/>
      <c r="Q2117" s="9"/>
      <c r="T2117" s="9"/>
    </row>
    <row r="2118" spans="1:20">
      <c r="A2118" s="1">
        <v>20171017</v>
      </c>
      <c r="B2118" s="1">
        <v>200000</v>
      </c>
      <c r="C2118" s="1">
        <v>2458044.3220000002</v>
      </c>
      <c r="D2118" s="1">
        <v>2196.2849999999999</v>
      </c>
      <c r="E2118" s="1">
        <v>70.3</v>
      </c>
      <c r="F2118" s="1">
        <v>69.8</v>
      </c>
      <c r="G2118" s="8">
        <f t="shared" si="359"/>
        <v>74.980821917808186</v>
      </c>
      <c r="H2118" s="13">
        <v>0</v>
      </c>
      <c r="I2118" s="8">
        <f t="shared" si="360"/>
        <v>21.490410958904111</v>
      </c>
      <c r="K2118">
        <f t="shared" si="361"/>
        <v>74.980821917808186</v>
      </c>
      <c r="N2118" s="9"/>
      <c r="Q2118" s="9"/>
      <c r="T2118" s="9"/>
    </row>
    <row r="2119" spans="1:20">
      <c r="A2119" s="1">
        <v>20171018</v>
      </c>
      <c r="B2119" s="1">
        <v>200000</v>
      </c>
      <c r="C2119" s="1">
        <v>2458045.3220000002</v>
      </c>
      <c r="D2119" s="1">
        <v>2196.3220000000001</v>
      </c>
      <c r="E2119" s="1">
        <v>73.2</v>
      </c>
      <c r="F2119" s="1">
        <v>72.7</v>
      </c>
      <c r="G2119" s="8">
        <f t="shared" si="359"/>
        <v>74.964109589041072</v>
      </c>
      <c r="H2119" s="13">
        <v>11</v>
      </c>
      <c r="I2119" s="8">
        <f t="shared" si="360"/>
        <v>21.482191780821918</v>
      </c>
      <c r="K2119">
        <f t="shared" si="361"/>
        <v>74.964109589041072</v>
      </c>
      <c r="N2119" s="9"/>
      <c r="Q2119" s="9"/>
      <c r="T2119" s="9"/>
    </row>
    <row r="2120" spans="1:20">
      <c r="A2120" s="1">
        <v>20171019</v>
      </c>
      <c r="B2120" s="1">
        <v>200000</v>
      </c>
      <c r="C2120" s="1">
        <v>2458046.3220000002</v>
      </c>
      <c r="D2120" s="1">
        <v>2196.3589999999999</v>
      </c>
      <c r="E2120" s="1">
        <v>73.400000000000006</v>
      </c>
      <c r="F2120" s="1">
        <v>72.8</v>
      </c>
      <c r="G2120" s="8">
        <f t="shared" si="359"/>
        <v>74.936164383561618</v>
      </c>
      <c r="H2120" s="13">
        <v>0</v>
      </c>
      <c r="I2120" s="8">
        <f t="shared" si="360"/>
        <v>21.443835616438356</v>
      </c>
      <c r="K2120">
        <f t="shared" si="361"/>
        <v>74.936164383561618</v>
      </c>
      <c r="N2120" s="9"/>
      <c r="Q2120" s="9"/>
      <c r="T2120" s="9"/>
    </row>
    <row r="2121" spans="1:20">
      <c r="A2121" s="1">
        <v>20171020</v>
      </c>
      <c r="B2121" s="1">
        <v>200000</v>
      </c>
      <c r="C2121" s="1">
        <v>2458047.3220000002</v>
      </c>
      <c r="D2121" s="1">
        <v>2196.395</v>
      </c>
      <c r="E2121" s="1">
        <v>75.7</v>
      </c>
      <c r="F2121" s="1">
        <v>75.099999999999994</v>
      </c>
      <c r="G2121" s="8">
        <f t="shared" si="359"/>
        <v>74.91506849315067</v>
      </c>
      <c r="H2121" s="13">
        <v>34</v>
      </c>
      <c r="I2121" s="8">
        <f t="shared" si="360"/>
        <v>21.386301369863013</v>
      </c>
      <c r="K2121">
        <f t="shared" si="361"/>
        <v>74.91506849315067</v>
      </c>
      <c r="N2121" s="9"/>
      <c r="Q2121" s="9"/>
      <c r="T2121" s="9"/>
    </row>
    <row r="2122" spans="1:20">
      <c r="A2122" s="1">
        <v>20171021</v>
      </c>
      <c r="B2122" s="1">
        <v>200000</v>
      </c>
      <c r="C2122" s="1">
        <v>2458048.3220000002</v>
      </c>
      <c r="D2122" s="1">
        <v>2196.4319999999998</v>
      </c>
      <c r="E2122" s="1">
        <v>76.5</v>
      </c>
      <c r="F2122" s="1">
        <v>75.7</v>
      </c>
      <c r="G2122" s="8">
        <f t="shared" si="359"/>
        <v>74.89972602739725</v>
      </c>
      <c r="H2122" s="13">
        <v>22</v>
      </c>
      <c r="I2122" s="8">
        <f t="shared" si="360"/>
        <v>21.356164383561644</v>
      </c>
      <c r="K2122">
        <f t="shared" si="361"/>
        <v>74.89972602739725</v>
      </c>
      <c r="N2122" s="9"/>
      <c r="Q2122" s="9"/>
      <c r="T2122" s="9"/>
    </row>
    <row r="2123" spans="1:20">
      <c r="A2123" s="1">
        <v>20171022</v>
      </c>
      <c r="B2123" s="1">
        <v>200000</v>
      </c>
      <c r="C2123" s="1">
        <v>2458049.3220000002</v>
      </c>
      <c r="D2123" s="1">
        <v>2196.4690000000001</v>
      </c>
      <c r="E2123" s="1">
        <v>77.3</v>
      </c>
      <c r="F2123" s="1">
        <v>76.5</v>
      </c>
      <c r="G2123" s="8">
        <f t="shared" si="359"/>
        <v>74.877808219178078</v>
      </c>
      <c r="H2123" s="13">
        <v>25</v>
      </c>
      <c r="I2123" s="8">
        <f t="shared" si="360"/>
        <v>21.361643835616437</v>
      </c>
      <c r="K2123">
        <f t="shared" si="361"/>
        <v>74.877808219178078</v>
      </c>
      <c r="N2123" s="9"/>
      <c r="Q2123" s="9"/>
      <c r="T2123" s="9"/>
    </row>
    <row r="2124" spans="1:20">
      <c r="A2124" s="1">
        <v>20171023</v>
      </c>
      <c r="B2124" s="1">
        <v>200000</v>
      </c>
      <c r="C2124" s="1">
        <v>2458050.3220000002</v>
      </c>
      <c r="D2124" s="1">
        <v>2196.5050000000001</v>
      </c>
      <c r="E2124" s="1">
        <v>78</v>
      </c>
      <c r="F2124" s="1">
        <v>77.2</v>
      </c>
      <c r="G2124" s="8">
        <f t="shared" si="359"/>
        <v>74.853972602739731</v>
      </c>
      <c r="H2124" s="13">
        <v>25</v>
      </c>
      <c r="I2124" s="8">
        <f t="shared" si="360"/>
        <v>21.271232876712329</v>
      </c>
      <c r="K2124">
        <f t="shared" si="361"/>
        <v>74.853972602739731</v>
      </c>
      <c r="N2124" s="9"/>
      <c r="Q2124" s="9"/>
      <c r="T2124" s="9"/>
    </row>
    <row r="2125" spans="1:20">
      <c r="A2125" s="1">
        <v>20171024</v>
      </c>
      <c r="B2125" s="1">
        <v>200000</v>
      </c>
      <c r="C2125" s="1">
        <v>2458051.3220000002</v>
      </c>
      <c r="D2125" s="1">
        <v>2196.5419999999999</v>
      </c>
      <c r="E2125" s="1">
        <v>77.5</v>
      </c>
      <c r="F2125" s="1">
        <v>76.7</v>
      </c>
      <c r="G2125" s="8">
        <f t="shared" si="359"/>
        <v>74.833698630136993</v>
      </c>
      <c r="H2125" s="13">
        <v>24</v>
      </c>
      <c r="I2125" s="8">
        <f t="shared" si="360"/>
        <v>21.219178082191782</v>
      </c>
      <c r="K2125">
        <f t="shared" si="361"/>
        <v>74.833698630136993</v>
      </c>
      <c r="N2125" s="9"/>
      <c r="Q2125" s="9"/>
      <c r="T2125" s="9"/>
    </row>
    <row r="2126" spans="1:20">
      <c r="A2126" s="1">
        <v>20171025</v>
      </c>
      <c r="B2126" s="1">
        <v>200000</v>
      </c>
      <c r="C2126" s="1">
        <v>2458052.3220000002</v>
      </c>
      <c r="D2126" s="1">
        <v>2196.5790000000002</v>
      </c>
      <c r="E2126" s="1">
        <v>78.8</v>
      </c>
      <c r="F2126" s="1">
        <v>77.900000000000006</v>
      </c>
      <c r="G2126" s="8">
        <f t="shared" si="359"/>
        <v>74.804383561643846</v>
      </c>
      <c r="H2126" s="13">
        <v>26</v>
      </c>
      <c r="I2126" s="8">
        <f t="shared" si="360"/>
        <v>21.153424657534245</v>
      </c>
      <c r="K2126">
        <f t="shared" si="361"/>
        <v>74.804383561643846</v>
      </c>
      <c r="N2126" s="9"/>
      <c r="Q2126" s="9"/>
      <c r="T2126" s="9"/>
    </row>
    <row r="2127" spans="1:20">
      <c r="A2127" s="1">
        <v>20171026</v>
      </c>
      <c r="B2127" s="1">
        <v>200000</v>
      </c>
      <c r="C2127" s="1">
        <v>2458053.3220000002</v>
      </c>
      <c r="D2127" s="1">
        <v>2196.6149999999998</v>
      </c>
      <c r="E2127" s="1">
        <v>77.3</v>
      </c>
      <c r="F2127" s="1">
        <v>76.400000000000006</v>
      </c>
      <c r="G2127" s="8">
        <f t="shared" si="359"/>
        <v>74.77616438356165</v>
      </c>
      <c r="H2127" s="13">
        <v>23</v>
      </c>
      <c r="I2127" s="8">
        <f t="shared" si="360"/>
        <v>21.084931506849315</v>
      </c>
      <c r="K2127">
        <f t="shared" si="361"/>
        <v>74.77616438356165</v>
      </c>
      <c r="N2127" s="9"/>
      <c r="Q2127" s="9"/>
      <c r="T2127" s="9"/>
    </row>
    <row r="2128" spans="1:20">
      <c r="A2128" s="1">
        <v>20171027</v>
      </c>
      <c r="B2128" s="1">
        <v>200000</v>
      </c>
      <c r="C2128" s="1">
        <v>2458054.3220000002</v>
      </c>
      <c r="D2128" s="1">
        <v>2196.652</v>
      </c>
      <c r="E2128" s="1">
        <v>76</v>
      </c>
      <c r="F2128" s="1">
        <v>75</v>
      </c>
      <c r="G2128" s="8">
        <f t="shared" si="359"/>
        <v>74.749589041095888</v>
      </c>
      <c r="H2128" s="13">
        <v>30</v>
      </c>
      <c r="I2128" s="8">
        <f t="shared" si="360"/>
        <v>20.978082191780821</v>
      </c>
      <c r="K2128">
        <f t="shared" si="361"/>
        <v>74.749589041095888</v>
      </c>
      <c r="N2128" s="9"/>
      <c r="Q2128" s="9"/>
      <c r="T2128" s="9"/>
    </row>
    <row r="2129" spans="1:20">
      <c r="A2129" s="1">
        <v>20171028</v>
      </c>
      <c r="B2129" s="1">
        <v>200000</v>
      </c>
      <c r="C2129" s="1">
        <v>2458055.3220000002</v>
      </c>
      <c r="D2129" s="1">
        <v>2196.6880000000001</v>
      </c>
      <c r="E2129" s="1">
        <v>75.400000000000006</v>
      </c>
      <c r="F2129" s="1">
        <v>74.400000000000006</v>
      </c>
      <c r="G2129" s="8">
        <f t="shared" si="359"/>
        <v>74.727671232876702</v>
      </c>
      <c r="H2129" s="13">
        <v>25</v>
      </c>
      <c r="I2129" s="8">
        <f t="shared" si="360"/>
        <v>20.912328767123288</v>
      </c>
      <c r="K2129">
        <f t="shared" si="361"/>
        <v>74.727671232876702</v>
      </c>
      <c r="N2129" s="9"/>
      <c r="Q2129" s="9"/>
      <c r="T2129" s="9"/>
    </row>
    <row r="2130" spans="1:20">
      <c r="A2130" s="1">
        <v>20171029</v>
      </c>
      <c r="B2130" s="1">
        <v>200000</v>
      </c>
      <c r="C2130" s="1">
        <v>2458056.3220000002</v>
      </c>
      <c r="D2130" s="1">
        <v>2196.7249999999999</v>
      </c>
      <c r="E2130" s="1">
        <v>75.3</v>
      </c>
      <c r="F2130" s="1">
        <v>74.3</v>
      </c>
      <c r="G2130" s="8">
        <f t="shared" si="359"/>
        <v>74.71123287671233</v>
      </c>
      <c r="H2130" s="13">
        <v>38</v>
      </c>
      <c r="I2130" s="8">
        <f t="shared" si="360"/>
        <v>20.813698630136987</v>
      </c>
      <c r="K2130">
        <f t="shared" si="361"/>
        <v>74.71123287671233</v>
      </c>
      <c r="N2130" s="9"/>
      <c r="Q2130" s="9"/>
      <c r="T2130" s="9"/>
    </row>
    <row r="2131" spans="1:20">
      <c r="A2131" s="1">
        <v>20171030</v>
      </c>
      <c r="B2131" s="1">
        <v>200000</v>
      </c>
      <c r="C2131" s="1">
        <v>2458057.3220000002</v>
      </c>
      <c r="D2131" s="1">
        <v>2196.7620000000002</v>
      </c>
      <c r="E2131" s="1">
        <v>75.599999999999994</v>
      </c>
      <c r="F2131" s="1">
        <v>74.5</v>
      </c>
      <c r="G2131" s="8">
        <f t="shared" si="359"/>
        <v>74.69123287671232</v>
      </c>
      <c r="H2131" s="13">
        <v>22</v>
      </c>
      <c r="I2131" s="8">
        <f t="shared" si="360"/>
        <v>20.75068493150685</v>
      </c>
      <c r="K2131">
        <f t="shared" si="361"/>
        <v>74.69123287671232</v>
      </c>
      <c r="N2131" s="9"/>
      <c r="Q2131" s="9"/>
      <c r="T2131" s="9"/>
    </row>
    <row r="2132" spans="1:20">
      <c r="A2132" s="1">
        <v>20171031</v>
      </c>
      <c r="B2132" s="1">
        <v>200000</v>
      </c>
      <c r="C2132" s="1">
        <v>2458058.3220000002</v>
      </c>
      <c r="D2132" s="1">
        <v>2196.7979999999998</v>
      </c>
      <c r="E2132" s="1">
        <v>75.400000000000006</v>
      </c>
      <c r="F2132" s="1">
        <v>74.2</v>
      </c>
      <c r="G2132" s="8">
        <f t="shared" si="359"/>
        <v>74.672328767123275</v>
      </c>
      <c r="H2132" s="13">
        <v>11</v>
      </c>
      <c r="I2132" s="8">
        <f t="shared" si="360"/>
        <v>20.704109589041096</v>
      </c>
      <c r="K2132">
        <f t="shared" si="361"/>
        <v>74.672328767123275</v>
      </c>
      <c r="N2132" s="9"/>
      <c r="Q2132" s="9"/>
      <c r="T2132" s="9"/>
    </row>
    <row r="2133" spans="1:20">
      <c r="A2133" s="1">
        <v>20171101</v>
      </c>
      <c r="B2133" s="1">
        <v>200000</v>
      </c>
      <c r="C2133" s="1">
        <v>2458059.3220000002</v>
      </c>
      <c r="D2133" s="1">
        <v>2196.835</v>
      </c>
      <c r="E2133" s="1">
        <v>72.599999999999994</v>
      </c>
      <c r="F2133" s="1">
        <v>71.5</v>
      </c>
      <c r="G2133" s="8">
        <f t="shared" si="359"/>
        <v>74.644109589041065</v>
      </c>
      <c r="H2133" s="13">
        <v>0</v>
      </c>
      <c r="I2133" s="8">
        <f t="shared" si="360"/>
        <v>20.61917808219178</v>
      </c>
      <c r="K2133">
        <f t="shared" si="361"/>
        <v>74.644109589041065</v>
      </c>
      <c r="N2133" s="9"/>
      <c r="Q2133" s="9"/>
      <c r="T2133" s="9"/>
    </row>
    <row r="2134" spans="1:20">
      <c r="A2134" s="1">
        <v>20171102</v>
      </c>
      <c r="B2134" s="1">
        <v>200000</v>
      </c>
      <c r="C2134" s="1">
        <v>2458060.3220000002</v>
      </c>
      <c r="D2134" s="1">
        <v>2196.8719999999998</v>
      </c>
      <c r="E2134" s="1">
        <v>73.599999999999994</v>
      </c>
      <c r="F2134" s="1">
        <v>72.400000000000006</v>
      </c>
      <c r="G2134" s="8">
        <f t="shared" si="359"/>
        <v>74.620547945205445</v>
      </c>
      <c r="H2134" s="13">
        <v>0</v>
      </c>
      <c r="I2134" s="8">
        <f t="shared" si="360"/>
        <v>20.572602739726026</v>
      </c>
      <c r="K2134">
        <f t="shared" si="361"/>
        <v>74.620547945205445</v>
      </c>
      <c r="N2134" s="9"/>
      <c r="Q2134" s="9"/>
      <c r="T2134" s="9"/>
    </row>
    <row r="2135" spans="1:20">
      <c r="A2135" s="1">
        <v>20171103</v>
      </c>
      <c r="B2135" s="1">
        <v>200000</v>
      </c>
      <c r="C2135" s="1">
        <v>2458061.3220000002</v>
      </c>
      <c r="D2135" s="1">
        <v>2196.9079999999999</v>
      </c>
      <c r="E2135" s="1">
        <v>73.2</v>
      </c>
      <c r="F2135" s="1">
        <v>72</v>
      </c>
      <c r="G2135" s="8">
        <f t="shared" si="359"/>
        <v>74.60273972602738</v>
      </c>
      <c r="H2135" s="13">
        <v>0</v>
      </c>
      <c r="I2135" s="8">
        <f t="shared" si="360"/>
        <v>20.523287671232875</v>
      </c>
      <c r="K2135">
        <f t="shared" si="361"/>
        <v>74.60273972602738</v>
      </c>
      <c r="N2135" s="9"/>
      <c r="Q2135" s="9"/>
      <c r="T2135" s="9"/>
    </row>
    <row r="2136" spans="1:20">
      <c r="A2136" s="1">
        <v>20171104</v>
      </c>
      <c r="B2136" s="1">
        <v>200000</v>
      </c>
      <c r="C2136" s="1">
        <v>2458062.3220000002</v>
      </c>
      <c r="D2136" s="1">
        <v>2196.9450000000002</v>
      </c>
      <c r="E2136" s="1">
        <v>72.099999999999994</v>
      </c>
      <c r="F2136" s="1">
        <v>70.900000000000006</v>
      </c>
      <c r="G2136" s="8">
        <f t="shared" si="359"/>
        <v>74.586027397260253</v>
      </c>
      <c r="H2136" s="13">
        <v>0</v>
      </c>
      <c r="I2136" s="8">
        <f t="shared" si="360"/>
        <v>20.473972602739725</v>
      </c>
      <c r="K2136">
        <f t="shared" si="361"/>
        <v>74.586027397260253</v>
      </c>
      <c r="N2136" s="9"/>
      <c r="Q2136" s="9"/>
      <c r="T2136" s="9"/>
    </row>
    <row r="2137" spans="1:20">
      <c r="A2137" s="1">
        <v>20171105</v>
      </c>
      <c r="B2137" s="1">
        <v>200000</v>
      </c>
      <c r="C2137" s="1">
        <v>2458063.3220000002</v>
      </c>
      <c r="D2137" s="1">
        <v>2196.982</v>
      </c>
      <c r="E2137" s="1">
        <v>71.099999999999994</v>
      </c>
      <c r="F2137" s="1">
        <v>69.900000000000006</v>
      </c>
      <c r="G2137" s="8">
        <f t="shared" si="359"/>
        <v>74.570410958904105</v>
      </c>
      <c r="H2137" s="13">
        <v>0</v>
      </c>
      <c r="I2137" s="8">
        <f t="shared" si="360"/>
        <v>20.446575342465753</v>
      </c>
      <c r="K2137">
        <f t="shared" si="361"/>
        <v>74.570410958904105</v>
      </c>
      <c r="N2137" s="9"/>
      <c r="Q2137" s="9"/>
      <c r="T2137" s="9"/>
    </row>
    <row r="2138" spans="1:20">
      <c r="A2138" s="1">
        <v>20171106</v>
      </c>
      <c r="B2138" s="1">
        <v>200000</v>
      </c>
      <c r="C2138" s="1">
        <v>2458064.3220000002</v>
      </c>
      <c r="D2138" s="1">
        <v>2197.018</v>
      </c>
      <c r="E2138" s="1">
        <v>69.400000000000006</v>
      </c>
      <c r="F2138" s="1">
        <v>68.099999999999994</v>
      </c>
      <c r="G2138" s="8">
        <f t="shared" si="359"/>
        <v>74.564657534246578</v>
      </c>
      <c r="H2138" s="13">
        <v>12</v>
      </c>
      <c r="I2138" s="8">
        <f t="shared" si="360"/>
        <v>20.452054794520549</v>
      </c>
      <c r="K2138">
        <f t="shared" si="361"/>
        <v>74.564657534246578</v>
      </c>
      <c r="N2138" s="9"/>
      <c r="Q2138" s="9"/>
      <c r="T2138" s="9"/>
    </row>
    <row r="2139" spans="1:20">
      <c r="A2139" s="1">
        <v>20171107</v>
      </c>
      <c r="B2139" s="1">
        <v>200000</v>
      </c>
      <c r="C2139" s="1">
        <v>2458065.3220000002</v>
      </c>
      <c r="D2139" s="1">
        <v>2197.0549999999998</v>
      </c>
      <c r="E2139" s="1">
        <v>68.3</v>
      </c>
      <c r="F2139" s="1">
        <v>67</v>
      </c>
      <c r="G2139" s="8">
        <f t="shared" si="359"/>
        <v>74.562191780821919</v>
      </c>
      <c r="H2139" s="13">
        <v>0</v>
      </c>
      <c r="I2139" s="8">
        <f t="shared" si="360"/>
        <v>20.515068493150686</v>
      </c>
      <c r="K2139">
        <f t="shared" si="361"/>
        <v>74.562191780821919</v>
      </c>
      <c r="N2139" s="9"/>
      <c r="Q2139" s="9"/>
      <c r="T2139" s="9"/>
    </row>
    <row r="2140" spans="1:20">
      <c r="A2140" s="1">
        <v>20171108</v>
      </c>
      <c r="B2140" s="1">
        <v>200000</v>
      </c>
      <c r="C2140" s="1">
        <v>2458066.3220000002</v>
      </c>
      <c r="D2140" s="1">
        <v>2197.0920000000001</v>
      </c>
      <c r="E2140" s="1">
        <v>67.599999999999994</v>
      </c>
      <c r="F2140" s="1">
        <v>66.400000000000006</v>
      </c>
      <c r="G2140" s="8">
        <f t="shared" si="359"/>
        <v>74.564109589041095</v>
      </c>
      <c r="H2140" s="13">
        <v>0</v>
      </c>
      <c r="I2140" s="8">
        <f t="shared" si="360"/>
        <v>20.578082191780823</v>
      </c>
      <c r="K2140">
        <f t="shared" si="361"/>
        <v>74.564109589041095</v>
      </c>
      <c r="N2140" s="9"/>
      <c r="Q2140" s="9"/>
      <c r="T2140" s="9"/>
    </row>
    <row r="2141" spans="1:20">
      <c r="A2141" s="1">
        <v>20171109</v>
      </c>
      <c r="B2141" s="1">
        <v>200000</v>
      </c>
      <c r="C2141" s="1">
        <v>2458067.3220000002</v>
      </c>
      <c r="D2141" s="1">
        <v>2197.1280000000002</v>
      </c>
      <c r="E2141" s="1">
        <v>65.8</v>
      </c>
      <c r="F2141" s="1">
        <v>64.599999999999994</v>
      </c>
      <c r="G2141" s="8">
        <f t="shared" si="359"/>
        <v>74.567123287671237</v>
      </c>
      <c r="H2141" s="13">
        <v>0</v>
      </c>
      <c r="I2141" s="8">
        <f t="shared" si="360"/>
        <v>20.578082191780823</v>
      </c>
      <c r="K2141">
        <f t="shared" si="361"/>
        <v>74.567123287671237</v>
      </c>
      <c r="N2141" s="9"/>
      <c r="Q2141" s="9"/>
      <c r="T2141" s="9"/>
    </row>
    <row r="2142" spans="1:20">
      <c r="A2142" s="1">
        <v>20171110</v>
      </c>
      <c r="B2142" s="1">
        <v>200000</v>
      </c>
      <c r="C2142" s="1">
        <v>2458068.3220000002</v>
      </c>
      <c r="D2142" s="1">
        <v>2197.165</v>
      </c>
      <c r="E2142" s="1">
        <v>68.599999999999994</v>
      </c>
      <c r="F2142" s="1">
        <v>67.2</v>
      </c>
      <c r="G2142" s="8">
        <f t="shared" si="359"/>
        <v>74.570410958904105</v>
      </c>
      <c r="H2142" s="13">
        <v>0</v>
      </c>
      <c r="I2142" s="8">
        <f t="shared" si="360"/>
        <v>20.580821917808219</v>
      </c>
      <c r="K2142">
        <f t="shared" si="361"/>
        <v>74.570410958904105</v>
      </c>
      <c r="N2142" s="9"/>
      <c r="Q2142" s="9"/>
      <c r="T2142" s="9"/>
    </row>
    <row r="2143" spans="1:20">
      <c r="A2143" s="1">
        <v>20171111</v>
      </c>
      <c r="B2143" s="1">
        <v>200000</v>
      </c>
      <c r="C2143" s="1">
        <v>2458069.3220000002</v>
      </c>
      <c r="D2143" s="1">
        <v>2197.2020000000002</v>
      </c>
      <c r="E2143" s="1">
        <v>67.3</v>
      </c>
      <c r="F2143" s="1">
        <v>65.900000000000006</v>
      </c>
      <c r="G2143" s="8">
        <f t="shared" si="359"/>
        <v>74.572602739726022</v>
      </c>
      <c r="H2143" s="13">
        <v>0</v>
      </c>
      <c r="I2143" s="8">
        <f t="shared" si="360"/>
        <v>20.583561643835615</v>
      </c>
      <c r="K2143">
        <f t="shared" si="361"/>
        <v>74.572602739726022</v>
      </c>
      <c r="N2143" s="9"/>
      <c r="Q2143" s="9"/>
      <c r="T2143" s="9"/>
    </row>
    <row r="2144" spans="1:20">
      <c r="A2144" s="1">
        <v>20171112</v>
      </c>
      <c r="B2144" s="1">
        <v>200000</v>
      </c>
      <c r="C2144" s="1">
        <v>2458070.3220000002</v>
      </c>
      <c r="D2144" s="1">
        <v>2197.2379999999998</v>
      </c>
      <c r="E2144" s="1">
        <v>69.400000000000006</v>
      </c>
      <c r="F2144" s="1">
        <v>68</v>
      </c>
      <c r="G2144" s="8">
        <f t="shared" si="359"/>
        <v>74.57397260273973</v>
      </c>
      <c r="H2144" s="13">
        <v>0</v>
      </c>
      <c r="I2144" s="8">
        <f t="shared" si="360"/>
        <v>20.583561643835615</v>
      </c>
      <c r="K2144">
        <f t="shared" si="361"/>
        <v>74.57397260273973</v>
      </c>
      <c r="N2144" s="9"/>
      <c r="Q2144" s="9"/>
      <c r="T2144" s="9"/>
    </row>
    <row r="2145" spans="1:20">
      <c r="A2145" s="1">
        <v>20171113</v>
      </c>
      <c r="B2145" s="1">
        <v>200000</v>
      </c>
      <c r="C2145" s="1">
        <v>2458071.3220000002</v>
      </c>
      <c r="D2145" s="1">
        <v>2197.2750000000001</v>
      </c>
      <c r="E2145" s="1">
        <v>72.099999999999994</v>
      </c>
      <c r="F2145" s="1">
        <v>70.599999999999994</v>
      </c>
      <c r="G2145" s="8">
        <f t="shared" si="359"/>
        <v>74.571506849315071</v>
      </c>
      <c r="H2145" s="13">
        <v>12</v>
      </c>
      <c r="I2145" s="8">
        <f t="shared" si="360"/>
        <v>20.553424657534247</v>
      </c>
      <c r="K2145">
        <f t="shared" si="361"/>
        <v>74.571506849315071</v>
      </c>
      <c r="N2145" s="9"/>
      <c r="Q2145" s="9"/>
      <c r="T2145" s="9"/>
    </row>
    <row r="2146" spans="1:20">
      <c r="A2146" s="1">
        <v>20171114</v>
      </c>
      <c r="B2146" s="1">
        <v>200000</v>
      </c>
      <c r="C2146" s="1">
        <v>2458072.3220000002</v>
      </c>
      <c r="D2146" s="1">
        <v>2197.3119999999999</v>
      </c>
      <c r="E2146" s="1">
        <v>74.400000000000006</v>
      </c>
      <c r="F2146" s="1">
        <v>72.8</v>
      </c>
      <c r="G2146" s="8">
        <f t="shared" si="359"/>
        <v>74.570684931506861</v>
      </c>
      <c r="H2146" s="13">
        <v>17</v>
      </c>
      <c r="I2146" s="8">
        <f t="shared" si="360"/>
        <v>20.493150684931507</v>
      </c>
      <c r="K2146">
        <f t="shared" si="361"/>
        <v>74.570684931506861</v>
      </c>
      <c r="N2146" s="9"/>
      <c r="Q2146" s="9"/>
      <c r="T2146" s="9"/>
    </row>
    <row r="2147" spans="1:20">
      <c r="A2147" s="1">
        <v>20171115</v>
      </c>
      <c r="B2147" s="1">
        <v>200000</v>
      </c>
      <c r="C2147" s="1">
        <v>2458073.3220000002</v>
      </c>
      <c r="D2147" s="1">
        <v>2197.348</v>
      </c>
      <c r="E2147" s="1">
        <v>74.2</v>
      </c>
      <c r="F2147" s="1">
        <v>72.599999999999994</v>
      </c>
      <c r="G2147" s="8">
        <f t="shared" si="359"/>
        <v>74.565205479452061</v>
      </c>
      <c r="H2147" s="13">
        <v>15</v>
      </c>
      <c r="I2147" s="8">
        <f t="shared" si="360"/>
        <v>20.463013698630139</v>
      </c>
      <c r="K2147">
        <f t="shared" si="361"/>
        <v>74.565205479452061</v>
      </c>
      <c r="N2147" s="9"/>
      <c r="Q2147" s="9"/>
      <c r="T2147" s="9"/>
    </row>
    <row r="2148" spans="1:20">
      <c r="A2148" s="1">
        <v>20171116</v>
      </c>
      <c r="B2148" s="1">
        <v>200000</v>
      </c>
      <c r="C2148" s="1">
        <v>2458074.3220000002</v>
      </c>
      <c r="D2148" s="1">
        <v>2197.3850000000002</v>
      </c>
      <c r="E2148" s="1">
        <v>73.2</v>
      </c>
      <c r="F2148" s="1">
        <v>71.599999999999994</v>
      </c>
      <c r="G2148" s="8">
        <f t="shared" si="359"/>
        <v>74.558082191780827</v>
      </c>
      <c r="H2148" s="13">
        <v>27</v>
      </c>
      <c r="I2148" s="8">
        <f t="shared" si="360"/>
        <v>20.394520547945206</v>
      </c>
      <c r="K2148">
        <f t="shared" si="361"/>
        <v>74.558082191780827</v>
      </c>
      <c r="N2148" s="9"/>
      <c r="Q2148" s="9"/>
      <c r="T2148" s="9"/>
    </row>
    <row r="2149" spans="1:20">
      <c r="A2149" s="1">
        <v>20171117</v>
      </c>
      <c r="B2149" s="1">
        <v>200000</v>
      </c>
      <c r="C2149" s="1">
        <v>2458075.3220000002</v>
      </c>
      <c r="D2149" s="1">
        <v>2197.422</v>
      </c>
      <c r="E2149" s="1">
        <v>76.400000000000006</v>
      </c>
      <c r="F2149" s="1">
        <v>74.7</v>
      </c>
      <c r="G2149" s="8">
        <f t="shared" si="359"/>
        <v>74.550410958904109</v>
      </c>
      <c r="H2149" s="13">
        <v>27</v>
      </c>
      <c r="I2149" s="8">
        <f t="shared" si="360"/>
        <v>20.323287671232876</v>
      </c>
      <c r="K2149">
        <f t="shared" si="361"/>
        <v>74.550410958904109</v>
      </c>
      <c r="N2149" s="9"/>
      <c r="Q2149" s="9"/>
      <c r="T2149" s="9"/>
    </row>
    <row r="2150" spans="1:20">
      <c r="A2150" s="1">
        <v>20171118</v>
      </c>
      <c r="B2150" s="1">
        <v>200000</v>
      </c>
      <c r="C2150" s="1">
        <v>2458076.3220000002</v>
      </c>
      <c r="D2150" s="1">
        <v>2197.4580000000001</v>
      </c>
      <c r="E2150" s="1">
        <v>76.099999999999994</v>
      </c>
      <c r="F2150" s="1">
        <v>74.3</v>
      </c>
      <c r="G2150" s="8">
        <f t="shared" si="359"/>
        <v>74.544657534246568</v>
      </c>
      <c r="H2150" s="13">
        <v>29</v>
      </c>
      <c r="I2150" s="8">
        <f t="shared" si="360"/>
        <v>20.257534246575343</v>
      </c>
      <c r="K2150">
        <f t="shared" si="361"/>
        <v>74.544657534246568</v>
      </c>
      <c r="N2150" s="9"/>
      <c r="Q2150" s="9"/>
      <c r="T2150" s="9"/>
    </row>
    <row r="2151" spans="1:20">
      <c r="A2151" s="1">
        <v>20171119</v>
      </c>
      <c r="B2151" s="1">
        <v>200000</v>
      </c>
      <c r="C2151" s="1">
        <v>2458077.3220000002</v>
      </c>
      <c r="D2151" s="1">
        <v>2197.4949999999999</v>
      </c>
      <c r="E2151" s="1">
        <v>74.400000000000006</v>
      </c>
      <c r="F2151" s="1">
        <v>72.7</v>
      </c>
      <c r="G2151" s="8">
        <f t="shared" si="359"/>
        <v>74.534246575342465</v>
      </c>
      <c r="H2151" s="13">
        <v>23</v>
      </c>
      <c r="I2151" s="8">
        <f t="shared" si="360"/>
        <v>20.19178082191781</v>
      </c>
      <c r="K2151">
        <f t="shared" si="361"/>
        <v>74.534246575342465</v>
      </c>
      <c r="N2151" s="9"/>
      <c r="Q2151" s="9"/>
      <c r="T2151" s="9"/>
    </row>
    <row r="2152" spans="1:20">
      <c r="A2152" s="1">
        <v>20171120</v>
      </c>
      <c r="B2152" s="1">
        <v>200000</v>
      </c>
      <c r="C2152" s="1">
        <v>2458078.3220000002</v>
      </c>
      <c r="D2152" s="1">
        <v>2197.5320000000002</v>
      </c>
      <c r="E2152" s="1">
        <v>73.599999999999994</v>
      </c>
      <c r="F2152" s="1">
        <v>71.8</v>
      </c>
      <c r="G2152" s="8">
        <f t="shared" si="359"/>
        <v>74.523287671232879</v>
      </c>
      <c r="H2152" s="13">
        <v>13</v>
      </c>
      <c r="I2152" s="8">
        <f t="shared" si="360"/>
        <v>20.126027397260273</v>
      </c>
      <c r="K2152">
        <f t="shared" si="361"/>
        <v>74.523287671232879</v>
      </c>
      <c r="N2152" s="9"/>
      <c r="Q2152" s="9"/>
      <c r="T2152" s="9"/>
    </row>
    <row r="2153" spans="1:20">
      <c r="A2153" s="1">
        <v>20171121</v>
      </c>
      <c r="B2153" s="1">
        <v>200000</v>
      </c>
      <c r="C2153" s="1">
        <v>2458079.3220000002</v>
      </c>
      <c r="D2153" s="1">
        <v>2197.5680000000002</v>
      </c>
      <c r="E2153" s="1">
        <v>73.2</v>
      </c>
      <c r="F2153" s="1">
        <v>71.400000000000006</v>
      </c>
      <c r="G2153" s="8">
        <f t="shared" si="359"/>
        <v>74.513150684931489</v>
      </c>
      <c r="H2153" s="13">
        <v>23</v>
      </c>
      <c r="I2153" s="8">
        <f t="shared" si="360"/>
        <v>20.076712328767123</v>
      </c>
      <c r="K2153">
        <f t="shared" si="361"/>
        <v>74.513150684931489</v>
      </c>
      <c r="N2153" s="9"/>
      <c r="Q2153" s="9"/>
      <c r="T2153" s="9"/>
    </row>
    <row r="2154" spans="1:20">
      <c r="A2154" s="1">
        <v>20171122</v>
      </c>
      <c r="B2154" s="1">
        <v>200000</v>
      </c>
      <c r="C2154" s="1">
        <v>2458080.3220000002</v>
      </c>
      <c r="D2154" s="1">
        <v>2197.605</v>
      </c>
      <c r="E2154" s="1">
        <v>73.400000000000006</v>
      </c>
      <c r="F2154" s="1">
        <v>71.599999999999994</v>
      </c>
      <c r="G2154" s="8">
        <f t="shared" si="359"/>
        <v>74.505205479452044</v>
      </c>
      <c r="H2154" s="13">
        <v>22</v>
      </c>
      <c r="I2154" s="8">
        <f t="shared" si="360"/>
        <v>19.983561643835618</v>
      </c>
      <c r="K2154">
        <f t="shared" si="361"/>
        <v>74.505205479452044</v>
      </c>
      <c r="N2154" s="9"/>
      <c r="Q2154" s="9"/>
      <c r="T2154" s="9"/>
    </row>
    <row r="2155" spans="1:20">
      <c r="A2155" s="1">
        <v>20171123</v>
      </c>
      <c r="B2155" s="1">
        <v>200000</v>
      </c>
      <c r="C2155" s="1">
        <v>2458081.3220000002</v>
      </c>
      <c r="D2155" s="1">
        <v>2197.6419999999998</v>
      </c>
      <c r="E2155" s="1">
        <v>72.400000000000006</v>
      </c>
      <c r="F2155" s="1">
        <v>70.599999999999994</v>
      </c>
      <c r="G2155" s="8">
        <f t="shared" si="359"/>
        <v>74.493150684931507</v>
      </c>
      <c r="H2155" s="13">
        <v>23</v>
      </c>
      <c r="I2155" s="8">
        <f t="shared" si="360"/>
        <v>19.961643835616439</v>
      </c>
      <c r="K2155">
        <f t="shared" si="361"/>
        <v>74.493150684931507</v>
      </c>
      <c r="N2155" s="9"/>
      <c r="Q2155" s="9"/>
      <c r="T2155" s="9"/>
    </row>
    <row r="2156" spans="1:20">
      <c r="A2156" s="1">
        <v>20171124</v>
      </c>
      <c r="B2156" s="1">
        <v>200000</v>
      </c>
      <c r="C2156" s="1">
        <v>2458082.3220000002</v>
      </c>
      <c r="D2156" s="1">
        <v>2197.6779999999999</v>
      </c>
      <c r="E2156" s="1">
        <v>74.099999999999994</v>
      </c>
      <c r="F2156" s="1">
        <v>72.2</v>
      </c>
      <c r="G2156" s="8">
        <f t="shared" si="359"/>
        <v>74.492054794520541</v>
      </c>
      <c r="H2156" s="13">
        <v>14</v>
      </c>
      <c r="I2156" s="8">
        <f t="shared" si="360"/>
        <v>19.898630136986302</v>
      </c>
      <c r="K2156">
        <f t="shared" si="361"/>
        <v>74.492054794520541</v>
      </c>
      <c r="N2156" s="9"/>
      <c r="Q2156" s="9"/>
      <c r="T2156" s="9"/>
    </row>
    <row r="2157" spans="1:20">
      <c r="A2157" s="1">
        <v>20171125</v>
      </c>
      <c r="B2157" s="1">
        <v>200000</v>
      </c>
      <c r="C2157" s="1">
        <v>2458083.3220000002</v>
      </c>
      <c r="D2157" s="1">
        <v>2197.7150000000001</v>
      </c>
      <c r="E2157" s="1">
        <v>74.3</v>
      </c>
      <c r="F2157" s="1">
        <v>72.400000000000006</v>
      </c>
      <c r="G2157" s="8">
        <f t="shared" si="359"/>
        <v>74.471506849315077</v>
      </c>
      <c r="H2157" s="13">
        <v>17</v>
      </c>
      <c r="I2157" s="8">
        <f t="shared" si="360"/>
        <v>19.926027397260274</v>
      </c>
      <c r="K2157">
        <f t="shared" si="361"/>
        <v>74.471506849315077</v>
      </c>
      <c r="N2157" s="9"/>
      <c r="Q2157" s="9"/>
      <c r="T2157" s="9"/>
    </row>
    <row r="2158" spans="1:20">
      <c r="A2158" s="1">
        <v>20171126</v>
      </c>
      <c r="B2158" s="1">
        <v>200000</v>
      </c>
      <c r="C2158" s="1">
        <v>2458084.3220000002</v>
      </c>
      <c r="D2158" s="1">
        <v>2197.752</v>
      </c>
      <c r="E2158" s="1">
        <v>75.5</v>
      </c>
      <c r="F2158" s="1">
        <v>73.5</v>
      </c>
      <c r="G2158" s="8">
        <f t="shared" si="359"/>
        <v>74.450958904109584</v>
      </c>
      <c r="H2158" s="13">
        <v>21</v>
      </c>
      <c r="I2158" s="8">
        <f t="shared" si="360"/>
        <v>19.901369863013699</v>
      </c>
      <c r="K2158">
        <f t="shared" si="361"/>
        <v>74.450958904109584</v>
      </c>
      <c r="N2158" s="9"/>
      <c r="Q2158" s="9"/>
      <c r="T2158" s="9"/>
    </row>
    <row r="2159" spans="1:20">
      <c r="A2159" s="1">
        <v>20171127</v>
      </c>
      <c r="B2159" s="1">
        <v>200000</v>
      </c>
      <c r="C2159" s="1">
        <v>2458085.3220000002</v>
      </c>
      <c r="D2159" s="1">
        <v>2197.788</v>
      </c>
      <c r="E2159" s="1">
        <v>73.599999999999994</v>
      </c>
      <c r="F2159" s="1">
        <v>71.7</v>
      </c>
      <c r="G2159" s="8">
        <f t="shared" si="359"/>
        <v>74.445205479452071</v>
      </c>
      <c r="H2159" s="13">
        <v>13</v>
      </c>
      <c r="I2159" s="8">
        <f t="shared" si="360"/>
        <v>19.934246575342467</v>
      </c>
      <c r="K2159">
        <f t="shared" si="361"/>
        <v>74.445205479452071</v>
      </c>
      <c r="N2159" s="9"/>
      <c r="Q2159" s="9"/>
      <c r="T2159" s="9"/>
    </row>
    <row r="2160" spans="1:20">
      <c r="A2160" s="1">
        <v>20171128</v>
      </c>
      <c r="B2160" s="1">
        <v>200000</v>
      </c>
      <c r="C2160" s="1">
        <v>2458086.3220000002</v>
      </c>
      <c r="D2160" s="1">
        <v>2197.8249999999998</v>
      </c>
      <c r="E2160" s="1">
        <v>71.900000000000006</v>
      </c>
      <c r="F2160" s="1">
        <v>70</v>
      </c>
      <c r="G2160" s="8">
        <f t="shared" si="359"/>
        <v>74.442739726027398</v>
      </c>
      <c r="H2160" s="13">
        <v>25</v>
      </c>
      <c r="I2160" s="8">
        <f t="shared" si="360"/>
        <v>19.958904109589042</v>
      </c>
      <c r="K2160">
        <f t="shared" si="361"/>
        <v>74.442739726027398</v>
      </c>
      <c r="N2160" s="9"/>
      <c r="Q2160" s="9"/>
      <c r="T2160" s="9"/>
    </row>
    <row r="2161" spans="1:20">
      <c r="A2161" s="1">
        <v>20171129</v>
      </c>
      <c r="B2161" s="1">
        <v>200000</v>
      </c>
      <c r="C2161" s="1">
        <v>2458087.3220000002</v>
      </c>
      <c r="D2161" s="1">
        <v>2197.8620000000001</v>
      </c>
      <c r="E2161" s="1">
        <v>72.599999999999994</v>
      </c>
      <c r="F2161" s="1">
        <v>70.599999999999994</v>
      </c>
      <c r="G2161" s="8">
        <f t="shared" si="359"/>
        <v>74.447123287671232</v>
      </c>
      <c r="H2161" s="13">
        <v>12</v>
      </c>
      <c r="I2161" s="8">
        <f t="shared" si="360"/>
        <v>20.013698630136986</v>
      </c>
      <c r="K2161">
        <f t="shared" si="361"/>
        <v>74.447123287671232</v>
      </c>
      <c r="N2161" s="9"/>
      <c r="Q2161" s="9"/>
      <c r="T2161" s="9"/>
    </row>
    <row r="2162" spans="1:20">
      <c r="A2162" s="1">
        <v>20171130</v>
      </c>
      <c r="B2162" s="1">
        <v>200000</v>
      </c>
      <c r="C2162" s="1">
        <v>2458088.3220000002</v>
      </c>
      <c r="D2162" s="1">
        <v>2197.8980000000001</v>
      </c>
      <c r="E2162" s="1">
        <v>71.7</v>
      </c>
      <c r="F2162" s="1">
        <v>69.8</v>
      </c>
      <c r="G2162" s="8">
        <f t="shared" si="359"/>
        <v>74.454520547945222</v>
      </c>
      <c r="H2162" s="13">
        <v>11</v>
      </c>
      <c r="I2162" s="8">
        <f t="shared" si="360"/>
        <v>20.010958904109589</v>
      </c>
      <c r="K2162">
        <f t="shared" si="361"/>
        <v>74.454520547945222</v>
      </c>
      <c r="N2162" s="9"/>
      <c r="Q2162" s="9"/>
      <c r="T2162" s="9"/>
    </row>
    <row r="2163" spans="1:20">
      <c r="A2163" s="1">
        <v>20171201</v>
      </c>
      <c r="B2163" s="1">
        <v>200000</v>
      </c>
      <c r="C2163" s="1">
        <v>2458089.3220000002</v>
      </c>
      <c r="D2163" s="1">
        <v>2197.9349999999999</v>
      </c>
      <c r="E2163" s="1">
        <v>70.2</v>
      </c>
      <c r="F2163" s="1">
        <v>68.3</v>
      </c>
      <c r="G2163" s="8">
        <f t="shared" si="359"/>
        <v>74.451780821917822</v>
      </c>
      <c r="H2163" s="13">
        <v>0</v>
      </c>
      <c r="I2163" s="8">
        <f t="shared" si="360"/>
        <v>19.978082191780821</v>
      </c>
      <c r="K2163">
        <f t="shared" si="361"/>
        <v>74.451780821917822</v>
      </c>
      <c r="N2163" s="9"/>
      <c r="Q2163" s="9"/>
      <c r="T2163" s="9"/>
    </row>
    <row r="2164" spans="1:20">
      <c r="A2164" s="1">
        <v>20171202</v>
      </c>
      <c r="B2164" s="1">
        <v>200000</v>
      </c>
      <c r="C2164" s="1">
        <v>2458090.3220000002</v>
      </c>
      <c r="D2164" s="1">
        <v>2197.9720000000002</v>
      </c>
      <c r="E2164" s="1">
        <v>71.5</v>
      </c>
      <c r="F2164" s="1">
        <v>69.5</v>
      </c>
      <c r="G2164" s="8">
        <f t="shared" si="359"/>
        <v>74.441095890410978</v>
      </c>
      <c r="H2164" s="13">
        <v>0</v>
      </c>
      <c r="I2164" s="8">
        <f t="shared" si="360"/>
        <v>19.945205479452056</v>
      </c>
      <c r="K2164">
        <f t="shared" si="361"/>
        <v>74.441095890410978</v>
      </c>
      <c r="N2164" s="9"/>
      <c r="Q2164" s="9"/>
      <c r="T2164" s="9"/>
    </row>
    <row r="2165" spans="1:20">
      <c r="A2165" s="1">
        <v>20171203</v>
      </c>
      <c r="B2165" s="1">
        <v>200000</v>
      </c>
      <c r="C2165" s="1">
        <v>2458091.3220000002</v>
      </c>
      <c r="D2165" s="1">
        <v>2198.0079999999998</v>
      </c>
      <c r="E2165" s="1">
        <v>69</v>
      </c>
      <c r="F2165" s="1">
        <v>67</v>
      </c>
      <c r="G2165" s="8">
        <f t="shared" si="359"/>
        <v>74.428767123287699</v>
      </c>
      <c r="H2165" s="13">
        <v>0</v>
      </c>
      <c r="I2165" s="8">
        <f t="shared" si="360"/>
        <v>19.863013698630137</v>
      </c>
      <c r="K2165">
        <f t="shared" si="361"/>
        <v>74.428767123287699</v>
      </c>
      <c r="N2165" s="9"/>
      <c r="Q2165" s="9"/>
      <c r="T2165" s="9"/>
    </row>
    <row r="2166" spans="1:20">
      <c r="A2166" s="1">
        <v>20171204</v>
      </c>
      <c r="B2166" s="1">
        <v>200000</v>
      </c>
      <c r="C2166" s="1">
        <v>2458092.3220000002</v>
      </c>
      <c r="D2166" s="1">
        <v>2198.0450000000001</v>
      </c>
      <c r="E2166" s="1">
        <v>68.400000000000006</v>
      </c>
      <c r="F2166" s="1">
        <v>66.400000000000006</v>
      </c>
      <c r="G2166" s="8">
        <f t="shared" si="359"/>
        <v>74.408767123287703</v>
      </c>
      <c r="H2166" s="13">
        <v>0</v>
      </c>
      <c r="I2166" s="8">
        <f t="shared" si="360"/>
        <v>19.756164383561643</v>
      </c>
      <c r="K2166">
        <f t="shared" si="361"/>
        <v>74.408767123287703</v>
      </c>
      <c r="N2166" s="9"/>
      <c r="Q2166" s="9"/>
      <c r="T2166" s="9"/>
    </row>
    <row r="2167" spans="1:20">
      <c r="A2167" s="1">
        <v>20171205</v>
      </c>
      <c r="B2167" s="1">
        <v>200000</v>
      </c>
      <c r="C2167" s="1">
        <v>2458093.3220000002</v>
      </c>
      <c r="D2167" s="1">
        <v>2198.0819999999999</v>
      </c>
      <c r="E2167" s="1">
        <v>67.900000000000006</v>
      </c>
      <c r="F2167" s="1">
        <v>66</v>
      </c>
      <c r="G2167" s="8">
        <f t="shared" si="359"/>
        <v>74.385753424657565</v>
      </c>
      <c r="H2167" s="13">
        <v>12</v>
      </c>
      <c r="I2167" s="8">
        <f t="shared" si="360"/>
        <v>19.660273972602738</v>
      </c>
      <c r="K2167">
        <f t="shared" si="361"/>
        <v>74.385753424657565</v>
      </c>
      <c r="N2167" s="9"/>
      <c r="Q2167" s="9"/>
      <c r="T2167" s="9"/>
    </row>
    <row r="2168" spans="1:20">
      <c r="A2168" s="1">
        <v>20171206</v>
      </c>
      <c r="B2168" s="1">
        <v>200000</v>
      </c>
      <c r="C2168" s="1">
        <v>2458094.3220000002</v>
      </c>
      <c r="D2168" s="1">
        <v>2198.1179999999999</v>
      </c>
      <c r="E2168" s="1">
        <v>68.3</v>
      </c>
      <c r="F2168" s="1">
        <v>66.3</v>
      </c>
      <c r="G2168" s="8">
        <f t="shared" ref="G2168:G2231" si="362">AVERAGE(F1986:F2350)</f>
        <v>74.373698630137014</v>
      </c>
      <c r="H2168" s="13">
        <v>13</v>
      </c>
      <c r="I2168" s="8">
        <f t="shared" ref="I2168:I2231" si="363">AVERAGE(H1986:H2350)</f>
        <v>19.643835616438356</v>
      </c>
      <c r="K2168">
        <f t="shared" ref="K2168:K2231" si="364">G2168</f>
        <v>74.373698630137014</v>
      </c>
      <c r="N2168" s="9"/>
      <c r="Q2168" s="9"/>
      <c r="T2168" s="9"/>
    </row>
    <row r="2169" spans="1:20">
      <c r="A2169" s="1">
        <v>20171207</v>
      </c>
      <c r="B2169" s="1">
        <v>200000</v>
      </c>
      <c r="C2169" s="1">
        <v>2458095.3220000002</v>
      </c>
      <c r="D2169" s="1">
        <v>2198.1550000000002</v>
      </c>
      <c r="E2169" s="1">
        <v>67.900000000000006</v>
      </c>
      <c r="F2169" s="1">
        <v>65.900000000000006</v>
      </c>
      <c r="G2169" s="8">
        <f t="shared" si="362"/>
        <v>74.355890410958935</v>
      </c>
      <c r="H2169" s="13">
        <v>0</v>
      </c>
      <c r="I2169" s="8">
        <f t="shared" si="363"/>
        <v>19.572602739726026</v>
      </c>
      <c r="K2169">
        <f t="shared" si="364"/>
        <v>74.355890410958935</v>
      </c>
      <c r="N2169" s="9"/>
      <c r="Q2169" s="9"/>
      <c r="T2169" s="9"/>
    </row>
    <row r="2170" spans="1:20">
      <c r="A2170" s="1">
        <v>20171208</v>
      </c>
      <c r="B2170" s="1">
        <v>200000</v>
      </c>
      <c r="C2170" s="1">
        <v>2458096.3220000002</v>
      </c>
      <c r="D2170" s="1">
        <v>2198.192</v>
      </c>
      <c r="E2170" s="1">
        <v>69.900000000000006</v>
      </c>
      <c r="F2170" s="1">
        <v>67.8</v>
      </c>
      <c r="G2170" s="8">
        <f t="shared" si="362"/>
        <v>74.339452054794549</v>
      </c>
      <c r="H2170" s="13">
        <v>0</v>
      </c>
      <c r="I2170" s="8">
        <f t="shared" si="363"/>
        <v>19.479452054794521</v>
      </c>
      <c r="K2170">
        <f t="shared" si="364"/>
        <v>74.339452054794549</v>
      </c>
      <c r="N2170" s="9"/>
      <c r="Q2170" s="9"/>
      <c r="T2170" s="9"/>
    </row>
    <row r="2171" spans="1:20">
      <c r="A2171" s="1">
        <v>20171209</v>
      </c>
      <c r="B2171" s="1">
        <v>200000</v>
      </c>
      <c r="C2171" s="1">
        <v>2458097.3220000002</v>
      </c>
      <c r="D2171" s="1">
        <v>2198.2280000000001</v>
      </c>
      <c r="E2171" s="1">
        <v>71.099999999999994</v>
      </c>
      <c r="F2171" s="1">
        <v>69</v>
      </c>
      <c r="G2171" s="8">
        <f t="shared" si="362"/>
        <v>74.319726027397294</v>
      </c>
      <c r="H2171" s="13">
        <v>13</v>
      </c>
      <c r="I2171" s="8">
        <f t="shared" si="363"/>
        <v>19.479452054794521</v>
      </c>
      <c r="K2171">
        <f t="shared" si="364"/>
        <v>74.319726027397294</v>
      </c>
      <c r="N2171" s="9"/>
      <c r="Q2171" s="9"/>
      <c r="T2171" s="9"/>
    </row>
    <row r="2172" spans="1:20">
      <c r="A2172" s="1">
        <v>20171210</v>
      </c>
      <c r="B2172" s="1">
        <v>200000</v>
      </c>
      <c r="C2172" s="1">
        <v>2458098.3220000002</v>
      </c>
      <c r="D2172" s="1">
        <v>2198.2649999999999</v>
      </c>
      <c r="E2172" s="1">
        <v>72</v>
      </c>
      <c r="F2172" s="1">
        <v>69.8</v>
      </c>
      <c r="G2172" s="8">
        <f t="shared" si="362"/>
        <v>74.307123287671274</v>
      </c>
      <c r="H2172" s="13">
        <v>12</v>
      </c>
      <c r="I2172" s="8">
        <f t="shared" si="363"/>
        <v>19.386301369863013</v>
      </c>
      <c r="K2172">
        <f t="shared" si="364"/>
        <v>74.307123287671274</v>
      </c>
      <c r="N2172" s="9"/>
      <c r="Q2172" s="9"/>
      <c r="T2172" s="9"/>
    </row>
    <row r="2173" spans="1:20">
      <c r="A2173" s="1">
        <v>20171211</v>
      </c>
      <c r="B2173" s="1">
        <v>200000</v>
      </c>
      <c r="C2173" s="1">
        <v>2458099.3220000002</v>
      </c>
      <c r="D2173" s="1">
        <v>2198.3020000000001</v>
      </c>
      <c r="E2173" s="1">
        <v>72.3</v>
      </c>
      <c r="F2173" s="1">
        <v>70.099999999999994</v>
      </c>
      <c r="G2173" s="8">
        <f t="shared" si="362"/>
        <v>74.29452054794524</v>
      </c>
      <c r="H2173" s="13">
        <v>15</v>
      </c>
      <c r="I2173" s="8">
        <f t="shared" si="363"/>
        <v>19.353424657534248</v>
      </c>
      <c r="K2173">
        <f t="shared" si="364"/>
        <v>74.29452054794524</v>
      </c>
      <c r="N2173" s="9"/>
      <c r="Q2173" s="9"/>
      <c r="T2173" s="9"/>
    </row>
    <row r="2174" spans="1:20">
      <c r="A2174" s="1">
        <v>20171212</v>
      </c>
      <c r="B2174" s="1">
        <v>200000</v>
      </c>
      <c r="C2174" s="1">
        <v>2458100.3220000002</v>
      </c>
      <c r="D2174" s="1">
        <v>2198.3380000000002</v>
      </c>
      <c r="E2174" s="1">
        <v>71.400000000000006</v>
      </c>
      <c r="F2174" s="1">
        <v>69.2</v>
      </c>
      <c r="G2174" s="8">
        <f t="shared" si="362"/>
        <v>74.280821917808254</v>
      </c>
      <c r="H2174" s="13">
        <v>13</v>
      </c>
      <c r="I2174" s="8">
        <f t="shared" si="363"/>
        <v>19.364383561643837</v>
      </c>
      <c r="K2174">
        <f t="shared" si="364"/>
        <v>74.280821917808254</v>
      </c>
      <c r="N2174" s="9"/>
      <c r="Q2174" s="9"/>
      <c r="T2174" s="9"/>
    </row>
    <row r="2175" spans="1:20">
      <c r="A2175" s="1">
        <v>20171213</v>
      </c>
      <c r="B2175" s="1">
        <v>200000</v>
      </c>
      <c r="C2175" s="1">
        <v>2458101.3220000002</v>
      </c>
      <c r="D2175" s="1">
        <v>2198.375</v>
      </c>
      <c r="E2175" s="1">
        <v>72.099999999999994</v>
      </c>
      <c r="F2175" s="1">
        <v>69.900000000000006</v>
      </c>
      <c r="G2175" s="8">
        <f t="shared" si="362"/>
        <v>74.269315068493199</v>
      </c>
      <c r="H2175" s="13">
        <v>11</v>
      </c>
      <c r="I2175" s="8">
        <f t="shared" si="363"/>
        <v>19.350684931506848</v>
      </c>
      <c r="K2175">
        <f t="shared" si="364"/>
        <v>74.269315068493199</v>
      </c>
      <c r="N2175" s="9"/>
      <c r="Q2175" s="9"/>
      <c r="T2175" s="9"/>
    </row>
    <row r="2176" spans="1:20">
      <c r="A2176" s="1">
        <v>20171214</v>
      </c>
      <c r="B2176" s="1">
        <v>200000</v>
      </c>
      <c r="C2176" s="1">
        <v>2458102.3220000002</v>
      </c>
      <c r="D2176" s="1">
        <v>2198.4119999999998</v>
      </c>
      <c r="E2176" s="1">
        <v>72.099999999999994</v>
      </c>
      <c r="F2176" s="1">
        <v>69.8</v>
      </c>
      <c r="G2176" s="8">
        <f t="shared" si="362"/>
        <v>74.264657534246638</v>
      </c>
      <c r="H2176" s="13">
        <v>0</v>
      </c>
      <c r="I2176" s="8">
        <f t="shared" si="363"/>
        <v>19.279452054794522</v>
      </c>
      <c r="K2176">
        <f t="shared" si="364"/>
        <v>74.264657534246638</v>
      </c>
      <c r="N2176" s="9"/>
      <c r="Q2176" s="9"/>
      <c r="T2176" s="9"/>
    </row>
    <row r="2177" spans="1:20">
      <c r="A2177" s="1">
        <v>20171215</v>
      </c>
      <c r="B2177" s="1">
        <v>200000</v>
      </c>
      <c r="C2177" s="1">
        <v>2458103.3220000002</v>
      </c>
      <c r="D2177" s="1">
        <v>2198.4479999999999</v>
      </c>
      <c r="E2177" s="1">
        <v>71.7</v>
      </c>
      <c r="F2177" s="1">
        <v>69.5</v>
      </c>
      <c r="G2177" s="8">
        <f t="shared" si="362"/>
        <v>74.24520547945211</v>
      </c>
      <c r="H2177" s="13">
        <v>11</v>
      </c>
      <c r="I2177" s="8">
        <f t="shared" si="363"/>
        <v>19.221917808219178</v>
      </c>
      <c r="K2177">
        <f t="shared" si="364"/>
        <v>74.24520547945211</v>
      </c>
      <c r="N2177" s="9"/>
      <c r="Q2177" s="9"/>
      <c r="T2177" s="9"/>
    </row>
    <row r="2178" spans="1:20">
      <c r="A2178" s="1">
        <v>20171216</v>
      </c>
      <c r="B2178" s="1">
        <v>200000</v>
      </c>
      <c r="C2178" s="1">
        <v>2458104.3220000002</v>
      </c>
      <c r="D2178" s="1">
        <v>2198.4850000000001</v>
      </c>
      <c r="E2178" s="1">
        <v>71.3</v>
      </c>
      <c r="F2178" s="1">
        <v>69</v>
      </c>
      <c r="G2178" s="8">
        <f t="shared" si="362"/>
        <v>74.236712328767183</v>
      </c>
      <c r="H2178" s="13">
        <v>0</v>
      </c>
      <c r="I2178" s="8">
        <f t="shared" si="363"/>
        <v>19.145205479452056</v>
      </c>
      <c r="K2178">
        <f t="shared" si="364"/>
        <v>74.236712328767183</v>
      </c>
      <c r="N2178" s="9"/>
      <c r="Q2178" s="9"/>
      <c r="T2178" s="9"/>
    </row>
    <row r="2179" spans="1:20">
      <c r="A2179" s="1">
        <v>20171217</v>
      </c>
      <c r="B2179" s="1">
        <v>200000</v>
      </c>
      <c r="C2179" s="1">
        <v>2458105.3220000002</v>
      </c>
      <c r="D2179" s="1">
        <v>2198.5219999999999</v>
      </c>
      <c r="E2179" s="1">
        <v>71</v>
      </c>
      <c r="F2179" s="1">
        <v>68.8</v>
      </c>
      <c r="G2179" s="8">
        <f t="shared" si="362"/>
        <v>74.229589041095934</v>
      </c>
      <c r="H2179" s="13">
        <v>0</v>
      </c>
      <c r="I2179" s="8">
        <f t="shared" si="363"/>
        <v>19.153424657534245</v>
      </c>
      <c r="K2179">
        <f t="shared" si="364"/>
        <v>74.229589041095934</v>
      </c>
      <c r="N2179" s="9"/>
      <c r="Q2179" s="9"/>
      <c r="T2179" s="9"/>
    </row>
    <row r="2180" spans="1:20">
      <c r="A2180" s="1">
        <v>20171218</v>
      </c>
      <c r="B2180" s="1">
        <v>200000</v>
      </c>
      <c r="C2180" s="1">
        <v>2458106.3220000002</v>
      </c>
      <c r="D2180" s="1">
        <v>2198.558</v>
      </c>
      <c r="E2180" s="1">
        <v>71.599999999999994</v>
      </c>
      <c r="F2180" s="1">
        <v>69.400000000000006</v>
      </c>
      <c r="G2180" s="8">
        <f t="shared" si="362"/>
        <v>74.226301369863066</v>
      </c>
      <c r="H2180" s="13">
        <v>11</v>
      </c>
      <c r="I2180" s="8">
        <f t="shared" si="363"/>
        <v>19.150684931506849</v>
      </c>
      <c r="K2180">
        <f t="shared" si="364"/>
        <v>74.226301369863066</v>
      </c>
      <c r="N2180" s="9"/>
      <c r="Q2180" s="9"/>
      <c r="T2180" s="9"/>
    </row>
    <row r="2181" spans="1:20">
      <c r="A2181" s="1">
        <v>20171219</v>
      </c>
      <c r="B2181" s="1">
        <v>200000</v>
      </c>
      <c r="C2181" s="1">
        <v>2458107.3220000002</v>
      </c>
      <c r="D2181" s="1">
        <v>2198.5949999999998</v>
      </c>
      <c r="E2181" s="1">
        <v>68.8</v>
      </c>
      <c r="F2181" s="1">
        <v>66.599999999999994</v>
      </c>
      <c r="G2181" s="8">
        <f t="shared" si="362"/>
        <v>74.234520547945252</v>
      </c>
      <c r="H2181" s="13">
        <v>26</v>
      </c>
      <c r="I2181" s="8">
        <f t="shared" si="363"/>
        <v>19.208219178082192</v>
      </c>
      <c r="K2181">
        <f t="shared" si="364"/>
        <v>74.234520547945252</v>
      </c>
      <c r="N2181" s="9"/>
      <c r="Q2181" s="9"/>
      <c r="T2181" s="9"/>
    </row>
    <row r="2182" spans="1:20">
      <c r="A2182" s="1">
        <v>20171220</v>
      </c>
      <c r="B2182" s="1">
        <v>200000</v>
      </c>
      <c r="C2182" s="1">
        <v>2458108.3220000002</v>
      </c>
      <c r="D2182" s="1">
        <v>2198.6320000000001</v>
      </c>
      <c r="E2182" s="1">
        <v>74.2</v>
      </c>
      <c r="F2182" s="1">
        <v>71.8</v>
      </c>
      <c r="G2182" s="8">
        <f t="shared" si="362"/>
        <v>74.255890410958955</v>
      </c>
      <c r="H2182" s="13">
        <v>20</v>
      </c>
      <c r="I2182" s="8">
        <f t="shared" si="363"/>
        <v>19.254794520547946</v>
      </c>
      <c r="K2182">
        <f t="shared" si="364"/>
        <v>74.255890410958955</v>
      </c>
      <c r="N2182" s="9"/>
      <c r="Q2182" s="9"/>
      <c r="T2182" s="9"/>
    </row>
    <row r="2183" spans="1:20">
      <c r="A2183" s="1">
        <v>20171221</v>
      </c>
      <c r="B2183" s="1">
        <v>200000</v>
      </c>
      <c r="C2183" s="1">
        <v>2458109.3220000002</v>
      </c>
      <c r="D2183" s="1">
        <v>2198.6680000000001</v>
      </c>
      <c r="E2183" s="1">
        <v>76</v>
      </c>
      <c r="F2183" s="1">
        <v>73.599999999999994</v>
      </c>
      <c r="G2183" s="8">
        <f t="shared" si="362"/>
        <v>74.277808219178127</v>
      </c>
      <c r="H2183" s="13">
        <v>31</v>
      </c>
      <c r="I2183" s="8">
        <f t="shared" si="363"/>
        <v>19.282191780821918</v>
      </c>
      <c r="K2183">
        <f t="shared" si="364"/>
        <v>74.277808219178127</v>
      </c>
      <c r="N2183" s="9"/>
      <c r="Q2183" s="9"/>
      <c r="T2183" s="9"/>
    </row>
    <row r="2184" spans="1:20">
      <c r="A2184" s="1">
        <v>20171222</v>
      </c>
      <c r="B2184" s="1">
        <v>200000</v>
      </c>
      <c r="C2184" s="1">
        <v>2458110.3220000002</v>
      </c>
      <c r="D2184" s="1">
        <v>2198.7049999999999</v>
      </c>
      <c r="E2184" s="1">
        <v>75.3</v>
      </c>
      <c r="F2184" s="1">
        <v>72.900000000000006</v>
      </c>
      <c r="G2184" s="8">
        <f t="shared" si="362"/>
        <v>74.296712328767171</v>
      </c>
      <c r="H2184" s="13">
        <v>32</v>
      </c>
      <c r="I2184" s="8">
        <f t="shared" si="363"/>
        <v>19.312328767123287</v>
      </c>
      <c r="K2184">
        <f t="shared" si="364"/>
        <v>74.296712328767171</v>
      </c>
      <c r="N2184" s="9"/>
      <c r="Q2184" s="9"/>
      <c r="T2184" s="9"/>
    </row>
    <row r="2185" spans="1:20">
      <c r="A2185" s="1">
        <v>20171223</v>
      </c>
      <c r="B2185" s="1">
        <v>200000</v>
      </c>
      <c r="C2185" s="1">
        <v>2458111.3220000002</v>
      </c>
      <c r="D2185" s="1">
        <v>2198.7420000000002</v>
      </c>
      <c r="E2185" s="1">
        <v>76.2</v>
      </c>
      <c r="F2185" s="1">
        <v>73.7</v>
      </c>
      <c r="G2185" s="8">
        <f t="shared" si="362"/>
        <v>74.306575342465791</v>
      </c>
      <c r="H2185" s="13">
        <v>52</v>
      </c>
      <c r="I2185" s="8">
        <f t="shared" si="363"/>
        <v>19.295890410958904</v>
      </c>
      <c r="K2185">
        <f t="shared" si="364"/>
        <v>74.306575342465791</v>
      </c>
      <c r="N2185" s="9"/>
      <c r="Q2185" s="9"/>
      <c r="T2185" s="9"/>
    </row>
    <row r="2186" spans="1:20">
      <c r="A2186" s="1">
        <v>20171224</v>
      </c>
      <c r="B2186" s="1">
        <v>200000</v>
      </c>
      <c r="C2186" s="1">
        <v>2458112.3220000002</v>
      </c>
      <c r="D2186" s="1">
        <v>2198.7779999999998</v>
      </c>
      <c r="E2186" s="1">
        <v>76.099999999999994</v>
      </c>
      <c r="F2186" s="1">
        <v>73.599999999999994</v>
      </c>
      <c r="G2186" s="8">
        <f t="shared" si="362"/>
        <v>74.307671232876757</v>
      </c>
      <c r="H2186" s="13">
        <v>22</v>
      </c>
      <c r="I2186" s="8">
        <f t="shared" si="363"/>
        <v>19.287671232876711</v>
      </c>
      <c r="K2186">
        <f t="shared" si="364"/>
        <v>74.307671232876757</v>
      </c>
      <c r="N2186" s="9"/>
      <c r="Q2186" s="9"/>
      <c r="T2186" s="9"/>
    </row>
    <row r="2187" spans="1:20">
      <c r="A2187" s="1">
        <v>20171225</v>
      </c>
      <c r="B2187" s="1">
        <v>200000</v>
      </c>
      <c r="C2187" s="1">
        <v>2458113.3220000002</v>
      </c>
      <c r="D2187" s="1">
        <v>2198.8150000000001</v>
      </c>
      <c r="E2187" s="1">
        <v>75.7</v>
      </c>
      <c r="F2187" s="1">
        <v>73.2</v>
      </c>
      <c r="G2187" s="8">
        <f t="shared" si="362"/>
        <v>74.304931506849357</v>
      </c>
      <c r="H2187" s="13">
        <v>17</v>
      </c>
      <c r="I2187" s="8">
        <f t="shared" si="363"/>
        <v>19.224657534246575</v>
      </c>
      <c r="K2187">
        <f t="shared" si="364"/>
        <v>74.304931506849357</v>
      </c>
      <c r="N2187" s="9"/>
      <c r="Q2187" s="9"/>
      <c r="T2187" s="9"/>
    </row>
    <row r="2188" spans="1:20">
      <c r="A2188" s="1">
        <v>20171226</v>
      </c>
      <c r="B2188" s="1">
        <v>200000</v>
      </c>
      <c r="C2188" s="1">
        <v>2458114.3220000002</v>
      </c>
      <c r="D2188" s="1">
        <v>2198.8519999999999</v>
      </c>
      <c r="E2188" s="1">
        <v>71.8</v>
      </c>
      <c r="F2188" s="1">
        <v>69.5</v>
      </c>
      <c r="G2188" s="8">
        <f t="shared" si="362"/>
        <v>74.297260273972654</v>
      </c>
      <c r="H2188" s="13">
        <v>14</v>
      </c>
      <c r="I2188" s="8">
        <f t="shared" si="363"/>
        <v>19.287671232876711</v>
      </c>
      <c r="K2188">
        <f t="shared" si="364"/>
        <v>74.297260273972654</v>
      </c>
      <c r="N2188" s="9"/>
      <c r="Q2188" s="9"/>
      <c r="T2188" s="9"/>
    </row>
    <row r="2189" spans="1:20">
      <c r="A2189" s="1">
        <v>20171227</v>
      </c>
      <c r="B2189" s="1">
        <v>200000</v>
      </c>
      <c r="C2189" s="1">
        <v>2458115.3220000002</v>
      </c>
      <c r="D2189" s="1">
        <v>2198.8879999999999</v>
      </c>
      <c r="E2189" s="1">
        <v>71</v>
      </c>
      <c r="F2189" s="1">
        <v>68.599999999999994</v>
      </c>
      <c r="G2189" s="8">
        <f t="shared" si="362"/>
        <v>74.285753424657585</v>
      </c>
      <c r="H2189" s="13">
        <v>0</v>
      </c>
      <c r="I2189" s="8">
        <f t="shared" si="363"/>
        <v>19.230136986301371</v>
      </c>
      <c r="K2189">
        <f t="shared" si="364"/>
        <v>74.285753424657585</v>
      </c>
      <c r="N2189" s="9"/>
      <c r="Q2189" s="9"/>
      <c r="T2189" s="9"/>
    </row>
    <row r="2190" spans="1:20">
      <c r="A2190" s="1">
        <v>20171228</v>
      </c>
      <c r="B2190" s="1">
        <v>200000</v>
      </c>
      <c r="C2190" s="1">
        <v>2458116.3220000002</v>
      </c>
      <c r="D2190" s="1">
        <v>2198.9250000000002</v>
      </c>
      <c r="E2190" s="1">
        <v>71.099999999999994</v>
      </c>
      <c r="F2190" s="1">
        <v>68.8</v>
      </c>
      <c r="G2190" s="8">
        <f t="shared" si="362"/>
        <v>74.278630136986365</v>
      </c>
      <c r="H2190" s="13">
        <v>0</v>
      </c>
      <c r="I2190" s="8">
        <f t="shared" si="363"/>
        <v>19.194520547945206</v>
      </c>
      <c r="K2190">
        <f t="shared" si="364"/>
        <v>74.278630136986365</v>
      </c>
      <c r="N2190" s="9"/>
      <c r="Q2190" s="9"/>
      <c r="T2190" s="9"/>
    </row>
    <row r="2191" spans="1:20">
      <c r="A2191" s="1">
        <v>20171229</v>
      </c>
      <c r="B2191" s="1">
        <v>200000</v>
      </c>
      <c r="C2191" s="1">
        <v>2458117.3220000002</v>
      </c>
      <c r="D2191" s="1">
        <v>2198.962</v>
      </c>
      <c r="E2191" s="1">
        <v>71.5</v>
      </c>
      <c r="F2191" s="1">
        <v>69.099999999999994</v>
      </c>
      <c r="G2191" s="8">
        <f t="shared" si="362"/>
        <v>74.269589041095941</v>
      </c>
      <c r="H2191" s="13">
        <v>12</v>
      </c>
      <c r="I2191" s="8">
        <f t="shared" si="363"/>
        <v>19.161643835616438</v>
      </c>
      <c r="K2191">
        <f t="shared" si="364"/>
        <v>74.269589041095941</v>
      </c>
      <c r="N2191" s="9"/>
      <c r="Q2191" s="9"/>
      <c r="T2191" s="9"/>
    </row>
    <row r="2192" spans="1:20">
      <c r="A2192" s="1">
        <v>20171230</v>
      </c>
      <c r="B2192" s="1">
        <v>200000</v>
      </c>
      <c r="C2192" s="1">
        <v>2458118.3220000002</v>
      </c>
      <c r="D2192" s="1">
        <v>2198.998</v>
      </c>
      <c r="E2192" s="1">
        <v>70.400000000000006</v>
      </c>
      <c r="F2192" s="1">
        <v>68.099999999999994</v>
      </c>
      <c r="G2192" s="8">
        <f t="shared" si="362"/>
        <v>74.261917808219224</v>
      </c>
      <c r="H2192" s="13">
        <v>12</v>
      </c>
      <c r="I2192" s="8">
        <f t="shared" si="363"/>
        <v>19.07123287671233</v>
      </c>
      <c r="K2192">
        <f t="shared" si="364"/>
        <v>74.261917808219224</v>
      </c>
      <c r="N2192" s="9"/>
      <c r="Q2192" s="9"/>
      <c r="T2192" s="9"/>
    </row>
    <row r="2193" spans="1:20">
      <c r="A2193" s="1">
        <v>20171231</v>
      </c>
      <c r="B2193" s="1">
        <v>200000</v>
      </c>
      <c r="C2193" s="1">
        <v>2458119.3220000002</v>
      </c>
      <c r="D2193" s="1">
        <v>2199.0349999999999</v>
      </c>
      <c r="E2193" s="1">
        <v>70.7</v>
      </c>
      <c r="F2193" s="1">
        <v>68.3</v>
      </c>
      <c r="G2193" s="8">
        <f t="shared" si="362"/>
        <v>74.254520547945262</v>
      </c>
      <c r="H2193" s="13">
        <v>0</v>
      </c>
      <c r="I2193" s="8">
        <f t="shared" si="363"/>
        <v>19.010958904109589</v>
      </c>
      <c r="K2193">
        <f t="shared" si="364"/>
        <v>74.254520547945262</v>
      </c>
      <c r="N2193" s="9"/>
      <c r="Q2193" s="9"/>
      <c r="T2193" s="9"/>
    </row>
    <row r="2194" spans="1:20">
      <c r="A2194" s="1">
        <v>20180101</v>
      </c>
      <c r="B2194" s="1">
        <v>200000</v>
      </c>
      <c r="C2194" s="1">
        <v>2458120.3220000002</v>
      </c>
      <c r="D2194" s="1">
        <v>2199.0720000000001</v>
      </c>
      <c r="E2194" s="1">
        <v>69.099999999999994</v>
      </c>
      <c r="F2194" s="1">
        <v>66.8</v>
      </c>
      <c r="G2194" s="8">
        <f t="shared" si="362"/>
        <v>74.241369863013759</v>
      </c>
      <c r="H2194" s="13">
        <v>0</v>
      </c>
      <c r="I2194" s="8">
        <f t="shared" si="363"/>
        <v>19.010958904109589</v>
      </c>
      <c r="J2194">
        <v>2018</v>
      </c>
      <c r="K2194">
        <f t="shared" si="364"/>
        <v>74.241369863013759</v>
      </c>
      <c r="N2194" s="9"/>
      <c r="Q2194" s="9"/>
      <c r="T2194" s="9"/>
    </row>
    <row r="2195" spans="1:20">
      <c r="A2195" s="1">
        <v>20180102</v>
      </c>
      <c r="B2195" s="1">
        <v>200000</v>
      </c>
      <c r="C2195" s="1">
        <v>2458121.3220000002</v>
      </c>
      <c r="D2195" s="1">
        <v>2199.1080000000002</v>
      </c>
      <c r="E2195" s="1">
        <v>69.5</v>
      </c>
      <c r="F2195" s="1">
        <v>67.2</v>
      </c>
      <c r="G2195" s="8">
        <f t="shared" si="362"/>
        <v>74.231506849315124</v>
      </c>
      <c r="H2195" s="13">
        <v>11</v>
      </c>
      <c r="I2195" s="8">
        <f t="shared" si="363"/>
        <v>19.041095890410958</v>
      </c>
      <c r="K2195">
        <f t="shared" si="364"/>
        <v>74.231506849315124</v>
      </c>
      <c r="N2195" s="9"/>
      <c r="Q2195" s="9"/>
      <c r="T2195" s="9"/>
    </row>
    <row r="2196" spans="1:20">
      <c r="A2196" s="1">
        <v>20180103</v>
      </c>
      <c r="B2196" s="1">
        <v>200000</v>
      </c>
      <c r="C2196" s="1">
        <v>2458122.3220000002</v>
      </c>
      <c r="D2196" s="1">
        <v>2199.145</v>
      </c>
      <c r="E2196" s="1">
        <v>70.7</v>
      </c>
      <c r="F2196" s="1">
        <v>68.3</v>
      </c>
      <c r="G2196" s="8">
        <f t="shared" si="362"/>
        <v>74.220547945205524</v>
      </c>
      <c r="H2196" s="13">
        <v>14</v>
      </c>
      <c r="I2196" s="8">
        <f t="shared" si="363"/>
        <v>18.980821917808218</v>
      </c>
      <c r="K2196">
        <f t="shared" si="364"/>
        <v>74.220547945205524</v>
      </c>
      <c r="N2196" s="9"/>
      <c r="Q2196" s="9"/>
      <c r="T2196" s="9"/>
    </row>
    <row r="2197" spans="1:20">
      <c r="A2197" s="1">
        <v>20180104</v>
      </c>
      <c r="B2197" s="1">
        <v>200000</v>
      </c>
      <c r="C2197" s="1">
        <v>2458123.3220000002</v>
      </c>
      <c r="D2197" s="1">
        <v>2199.1819999999998</v>
      </c>
      <c r="E2197" s="1">
        <v>69.5</v>
      </c>
      <c r="F2197" s="1">
        <v>67.2</v>
      </c>
      <c r="G2197" s="8">
        <f t="shared" si="362"/>
        <v>74.206575342465811</v>
      </c>
      <c r="H2197" s="13">
        <v>13</v>
      </c>
      <c r="I2197" s="8">
        <f t="shared" si="363"/>
        <v>18.942465753424656</v>
      </c>
      <c r="K2197">
        <f t="shared" si="364"/>
        <v>74.206575342465811</v>
      </c>
      <c r="N2197" s="9"/>
      <c r="Q2197" s="9"/>
      <c r="T2197" s="9"/>
    </row>
    <row r="2198" spans="1:20">
      <c r="A2198" s="1">
        <v>20180105</v>
      </c>
      <c r="B2198" s="1">
        <v>200000</v>
      </c>
      <c r="C2198" s="1">
        <v>2458124.3220000002</v>
      </c>
      <c r="D2198" s="1">
        <v>2199.2179999999998</v>
      </c>
      <c r="E2198" s="1">
        <v>69.3</v>
      </c>
      <c r="F2198" s="1">
        <v>67</v>
      </c>
      <c r="G2198" s="8">
        <f t="shared" si="362"/>
        <v>74.191232876712391</v>
      </c>
      <c r="H2198" s="13">
        <v>11</v>
      </c>
      <c r="I2198" s="8">
        <f t="shared" si="363"/>
        <v>18.884931506849316</v>
      </c>
      <c r="K2198">
        <f t="shared" si="364"/>
        <v>74.191232876712391</v>
      </c>
      <c r="N2198" s="9"/>
      <c r="Q2198" s="9"/>
      <c r="T2198" s="9"/>
    </row>
    <row r="2199" spans="1:20">
      <c r="A2199" s="1">
        <v>20180106</v>
      </c>
      <c r="B2199" s="1">
        <v>200000</v>
      </c>
      <c r="C2199" s="1">
        <v>2458125.3220000002</v>
      </c>
      <c r="D2199" s="1">
        <v>2199.2550000000001</v>
      </c>
      <c r="E2199" s="1">
        <v>69.400000000000006</v>
      </c>
      <c r="F2199" s="1">
        <v>67.099999999999994</v>
      </c>
      <c r="G2199" s="8">
        <f t="shared" si="362"/>
        <v>74.169863013698702</v>
      </c>
      <c r="H2199" s="13">
        <v>24</v>
      </c>
      <c r="I2199" s="8">
        <f t="shared" si="363"/>
        <v>18.846575342465755</v>
      </c>
      <c r="K2199">
        <f t="shared" si="364"/>
        <v>74.169863013698702</v>
      </c>
      <c r="N2199" s="9"/>
      <c r="Q2199" s="9"/>
      <c r="T2199" s="9"/>
    </row>
    <row r="2200" spans="1:20">
      <c r="A2200" s="1">
        <v>20180107</v>
      </c>
      <c r="B2200" s="1">
        <v>200000</v>
      </c>
      <c r="C2200" s="1">
        <v>2458126.3220000002</v>
      </c>
      <c r="D2200" s="1">
        <v>2199.2919999999999</v>
      </c>
      <c r="E2200" s="1">
        <v>69.900000000000006</v>
      </c>
      <c r="F2200" s="1">
        <v>67.599999999999994</v>
      </c>
      <c r="G2200" s="8">
        <f t="shared" si="362"/>
        <v>74.127397260274037</v>
      </c>
      <c r="H2200" s="13">
        <v>11</v>
      </c>
      <c r="I2200" s="8">
        <f t="shared" si="363"/>
        <v>18.723287671232878</v>
      </c>
      <c r="K2200">
        <f t="shared" si="364"/>
        <v>74.127397260274037</v>
      </c>
      <c r="N2200" s="9"/>
      <c r="Q2200" s="9"/>
      <c r="T2200" s="9"/>
    </row>
    <row r="2201" spans="1:20">
      <c r="A2201" s="1">
        <v>20180108</v>
      </c>
      <c r="B2201" s="1">
        <v>200000</v>
      </c>
      <c r="C2201" s="1">
        <v>2458127.3220000002</v>
      </c>
      <c r="D2201" s="1">
        <v>2199.328</v>
      </c>
      <c r="E2201" s="1">
        <v>70.3</v>
      </c>
      <c r="F2201" s="1">
        <v>68</v>
      </c>
      <c r="G2201" s="8">
        <f t="shared" si="362"/>
        <v>74.076438356164459</v>
      </c>
      <c r="H2201" s="13">
        <v>14</v>
      </c>
      <c r="I2201" s="8">
        <f t="shared" si="363"/>
        <v>18.591780821917808</v>
      </c>
      <c r="K2201">
        <f t="shared" si="364"/>
        <v>74.076438356164459</v>
      </c>
      <c r="N2201" s="9"/>
      <c r="Q2201" s="9"/>
      <c r="T2201" s="9"/>
    </row>
    <row r="2202" spans="1:20">
      <c r="A2202" s="1">
        <v>20180109</v>
      </c>
      <c r="B2202" s="1">
        <v>200000</v>
      </c>
      <c r="C2202" s="1">
        <v>2458128.3220000002</v>
      </c>
      <c r="D2202" s="1">
        <v>2199.3649999999998</v>
      </c>
      <c r="E2202" s="1">
        <v>70.8</v>
      </c>
      <c r="F2202" s="1">
        <v>68.5</v>
      </c>
      <c r="G2202" s="8">
        <f t="shared" si="362"/>
        <v>74.01150684931514</v>
      </c>
      <c r="H2202" s="13">
        <v>26</v>
      </c>
      <c r="I2202" s="8">
        <f t="shared" si="363"/>
        <v>18.509589041095889</v>
      </c>
      <c r="K2202">
        <f t="shared" si="364"/>
        <v>74.01150684931514</v>
      </c>
      <c r="N2202" s="9"/>
      <c r="Q2202" s="9"/>
      <c r="T2202" s="9"/>
    </row>
    <row r="2203" spans="1:20">
      <c r="A2203" s="1">
        <v>20180110</v>
      </c>
      <c r="B2203" s="1">
        <v>200000</v>
      </c>
      <c r="C2203" s="1">
        <v>2458129.3220000002</v>
      </c>
      <c r="D2203" s="1">
        <v>2199.402</v>
      </c>
      <c r="E2203" s="1">
        <v>70.400000000000006</v>
      </c>
      <c r="F2203" s="1">
        <v>68.099999999999994</v>
      </c>
      <c r="G2203" s="8">
        <f t="shared" si="362"/>
        <v>73.961369863013772</v>
      </c>
      <c r="H2203" s="13">
        <v>12</v>
      </c>
      <c r="I2203" s="8">
        <f t="shared" si="363"/>
        <v>18.353424657534248</v>
      </c>
      <c r="K2203">
        <f t="shared" si="364"/>
        <v>73.961369863013772</v>
      </c>
      <c r="N2203" s="9"/>
      <c r="Q2203" s="9"/>
      <c r="T2203" s="9"/>
    </row>
    <row r="2204" spans="1:20">
      <c r="A2204" s="1">
        <v>20180111</v>
      </c>
      <c r="B2204" s="1">
        <v>200000</v>
      </c>
      <c r="C2204" s="1">
        <v>2458130.3220000002</v>
      </c>
      <c r="D2204" s="1">
        <v>2199.4380000000001</v>
      </c>
      <c r="E2204" s="1">
        <v>70.8</v>
      </c>
      <c r="F2204" s="1">
        <v>68.5</v>
      </c>
      <c r="G2204" s="8">
        <f t="shared" si="362"/>
        <v>73.910410958904194</v>
      </c>
      <c r="H2204" s="13">
        <v>12</v>
      </c>
      <c r="I2204" s="8">
        <f t="shared" si="363"/>
        <v>18.276712328767122</v>
      </c>
      <c r="K2204">
        <f t="shared" si="364"/>
        <v>73.910410958904194</v>
      </c>
      <c r="N2204" s="9"/>
      <c r="Q2204" s="9"/>
      <c r="T2204" s="9"/>
    </row>
    <row r="2205" spans="1:20">
      <c r="A2205" s="1">
        <v>20180112</v>
      </c>
      <c r="B2205" s="1">
        <v>200000</v>
      </c>
      <c r="C2205" s="1">
        <v>2458131.3220000002</v>
      </c>
      <c r="D2205" s="1">
        <v>2199.4749999999999</v>
      </c>
      <c r="E2205" s="1">
        <v>70.900000000000006</v>
      </c>
      <c r="F2205" s="1">
        <v>68.599999999999994</v>
      </c>
      <c r="G2205" s="8">
        <f t="shared" si="362"/>
        <v>73.854520547945285</v>
      </c>
      <c r="H2205" s="13">
        <v>0</v>
      </c>
      <c r="I2205" s="8">
        <f t="shared" si="363"/>
        <v>18.145205479452056</v>
      </c>
      <c r="K2205">
        <f t="shared" si="364"/>
        <v>73.854520547945285</v>
      </c>
      <c r="N2205" s="9"/>
      <c r="Q2205" s="9"/>
      <c r="T2205" s="9"/>
    </row>
    <row r="2206" spans="1:20">
      <c r="A2206" s="1">
        <v>20180113</v>
      </c>
      <c r="B2206" s="1">
        <v>200000</v>
      </c>
      <c r="C2206" s="1">
        <v>2458132.3220000002</v>
      </c>
      <c r="D2206" s="1">
        <v>2199.5120000000002</v>
      </c>
      <c r="E2206" s="1">
        <v>70.8</v>
      </c>
      <c r="F2206" s="1">
        <v>68.5</v>
      </c>
      <c r="G2206" s="8">
        <f t="shared" si="362"/>
        <v>73.807945205479541</v>
      </c>
      <c r="H2206" s="13">
        <v>12</v>
      </c>
      <c r="I2206" s="8">
        <f t="shared" si="363"/>
        <v>18.024657534246575</v>
      </c>
      <c r="K2206">
        <f t="shared" si="364"/>
        <v>73.807945205479541</v>
      </c>
      <c r="N2206" s="9"/>
      <c r="Q2206" s="9"/>
      <c r="T2206" s="9"/>
    </row>
    <row r="2207" spans="1:20">
      <c r="A2207" s="1">
        <v>20180114</v>
      </c>
      <c r="B2207" s="1">
        <v>200000</v>
      </c>
      <c r="C2207" s="1">
        <v>2458133.3220000002</v>
      </c>
      <c r="D2207" s="1">
        <v>2199.5479999999998</v>
      </c>
      <c r="E2207" s="1">
        <v>70.5</v>
      </c>
      <c r="F2207" s="1">
        <v>68.2</v>
      </c>
      <c r="G2207" s="8">
        <f t="shared" si="362"/>
        <v>73.761917808219252</v>
      </c>
      <c r="H2207" s="13">
        <v>11</v>
      </c>
      <c r="I2207" s="8">
        <f t="shared" si="363"/>
        <v>17.895890410958906</v>
      </c>
      <c r="K2207">
        <f t="shared" si="364"/>
        <v>73.761917808219252</v>
      </c>
      <c r="N2207" s="9"/>
      <c r="Q2207" s="9"/>
      <c r="T2207" s="9"/>
    </row>
    <row r="2208" spans="1:20">
      <c r="A2208" s="1">
        <v>20180115</v>
      </c>
      <c r="B2208" s="1">
        <v>200000</v>
      </c>
      <c r="C2208" s="1">
        <v>2458134.3220000002</v>
      </c>
      <c r="D2208" s="1">
        <v>2199.585</v>
      </c>
      <c r="E2208" s="1">
        <v>70.2</v>
      </c>
      <c r="F2208" s="1">
        <v>67.900000000000006</v>
      </c>
      <c r="G2208" s="8">
        <f t="shared" si="362"/>
        <v>73.72082191780828</v>
      </c>
      <c r="H2208" s="13">
        <v>16</v>
      </c>
      <c r="I2208" s="8">
        <f t="shared" si="363"/>
        <v>17.852054794520548</v>
      </c>
      <c r="K2208">
        <f t="shared" si="364"/>
        <v>73.72082191780828</v>
      </c>
      <c r="N2208" s="9"/>
      <c r="Q2208" s="9"/>
      <c r="T2208" s="9"/>
    </row>
    <row r="2209" spans="1:20">
      <c r="A2209" s="1">
        <v>20180116</v>
      </c>
      <c r="B2209" s="1">
        <v>200000</v>
      </c>
      <c r="C2209" s="1">
        <v>2458135.3220000002</v>
      </c>
      <c r="D2209" s="1">
        <v>2199.6219999999998</v>
      </c>
      <c r="E2209" s="1">
        <v>71.099999999999994</v>
      </c>
      <c r="F2209" s="1">
        <v>68.8</v>
      </c>
      <c r="G2209" s="8">
        <f t="shared" si="362"/>
        <v>73.680000000000078</v>
      </c>
      <c r="H2209" s="13">
        <v>19</v>
      </c>
      <c r="I2209" s="8">
        <f t="shared" si="363"/>
        <v>17.816438356164383</v>
      </c>
      <c r="K2209">
        <f t="shared" si="364"/>
        <v>73.680000000000078</v>
      </c>
      <c r="N2209" s="9"/>
      <c r="Q2209" s="9"/>
      <c r="T2209" s="9"/>
    </row>
    <row r="2210" spans="1:20">
      <c r="A2210" s="1">
        <v>20180117</v>
      </c>
      <c r="B2210" s="1">
        <v>200000</v>
      </c>
      <c r="C2210" s="1">
        <v>2458136.3220000002</v>
      </c>
      <c r="D2210" s="1">
        <v>2199.6579999999999</v>
      </c>
      <c r="E2210" s="1">
        <v>70.900000000000006</v>
      </c>
      <c r="F2210" s="1">
        <v>68.599999999999994</v>
      </c>
      <c r="G2210" s="8">
        <f t="shared" si="362"/>
        <v>73.660273972602809</v>
      </c>
      <c r="H2210" s="13">
        <v>14</v>
      </c>
      <c r="I2210" s="8">
        <f t="shared" si="363"/>
        <v>17.816438356164383</v>
      </c>
      <c r="K2210">
        <f t="shared" si="364"/>
        <v>73.660273972602809</v>
      </c>
      <c r="N2210" s="9"/>
      <c r="Q2210" s="9"/>
      <c r="T2210" s="9"/>
    </row>
    <row r="2211" spans="1:20">
      <c r="A2211" s="1">
        <v>20180118</v>
      </c>
      <c r="B2211" s="1">
        <v>200000</v>
      </c>
      <c r="C2211" s="1">
        <v>2458137.3220000002</v>
      </c>
      <c r="D2211" s="1">
        <v>2199.6950000000002</v>
      </c>
      <c r="E2211" s="1">
        <v>71.099999999999994</v>
      </c>
      <c r="F2211" s="1">
        <v>68.8</v>
      </c>
      <c r="G2211" s="8">
        <f t="shared" si="362"/>
        <v>73.652876712328833</v>
      </c>
      <c r="H2211" s="13">
        <v>13</v>
      </c>
      <c r="I2211" s="8">
        <f t="shared" si="363"/>
        <v>17.816438356164383</v>
      </c>
      <c r="K2211">
        <f t="shared" si="364"/>
        <v>73.652876712328833</v>
      </c>
      <c r="N2211" s="9"/>
      <c r="Q2211" s="9"/>
      <c r="T2211" s="9"/>
    </row>
    <row r="2212" spans="1:20">
      <c r="A2212" s="1">
        <v>20180119</v>
      </c>
      <c r="B2212" s="1">
        <v>200000</v>
      </c>
      <c r="C2212" s="1">
        <v>2458138.3220000002</v>
      </c>
      <c r="D2212" s="1">
        <v>2199.732</v>
      </c>
      <c r="E2212" s="1">
        <v>70.8</v>
      </c>
      <c r="F2212" s="1">
        <v>68.5</v>
      </c>
      <c r="G2212" s="8">
        <f t="shared" si="362"/>
        <v>73.653424657534316</v>
      </c>
      <c r="H2212" s="13">
        <v>13</v>
      </c>
      <c r="I2212" s="8">
        <f t="shared" si="363"/>
        <v>17.849315068493151</v>
      </c>
      <c r="K2212">
        <f t="shared" si="364"/>
        <v>73.653424657534316</v>
      </c>
      <c r="N2212" s="9"/>
      <c r="Q2212" s="9"/>
      <c r="T2212" s="9"/>
    </row>
    <row r="2213" spans="1:20">
      <c r="A2213" s="1">
        <v>20180120</v>
      </c>
      <c r="B2213" s="1">
        <v>200000</v>
      </c>
      <c r="C2213" s="1">
        <v>2458139.3220000002</v>
      </c>
      <c r="D2213" s="1">
        <v>2199.768</v>
      </c>
      <c r="E2213" s="1">
        <v>69.599999999999994</v>
      </c>
      <c r="F2213" s="1">
        <v>67.400000000000006</v>
      </c>
      <c r="G2213" s="8">
        <f t="shared" si="362"/>
        <v>73.655068493150765</v>
      </c>
      <c r="H2213" s="13">
        <v>0</v>
      </c>
      <c r="I2213" s="8">
        <f t="shared" si="363"/>
        <v>17.849315068493151</v>
      </c>
      <c r="K2213">
        <f t="shared" si="364"/>
        <v>73.655068493150765</v>
      </c>
      <c r="N2213" s="9"/>
      <c r="Q2213" s="9"/>
      <c r="T2213" s="9"/>
    </row>
    <row r="2214" spans="1:20">
      <c r="A2214" s="1">
        <v>20180121</v>
      </c>
      <c r="B2214" s="1">
        <v>200000</v>
      </c>
      <c r="C2214" s="1">
        <v>2458140.3220000002</v>
      </c>
      <c r="D2214" s="1">
        <v>2199.8049999999998</v>
      </c>
      <c r="E2214" s="1">
        <v>68.3</v>
      </c>
      <c r="F2214" s="1">
        <v>66.099999999999994</v>
      </c>
      <c r="G2214" s="8">
        <f t="shared" si="362"/>
        <v>73.651232876712399</v>
      </c>
      <c r="H2214" s="13">
        <v>0</v>
      </c>
      <c r="I2214" s="8">
        <f t="shared" si="363"/>
        <v>17.816438356164383</v>
      </c>
      <c r="K2214">
        <f t="shared" si="364"/>
        <v>73.651232876712399</v>
      </c>
      <c r="N2214" s="9"/>
      <c r="Q2214" s="9"/>
      <c r="T2214" s="9"/>
    </row>
    <row r="2215" spans="1:20">
      <c r="A2215" s="1">
        <v>20180122</v>
      </c>
      <c r="B2215" s="1">
        <v>200000</v>
      </c>
      <c r="C2215" s="1">
        <v>2458141.3220000002</v>
      </c>
      <c r="D2215" s="1">
        <v>2199.8420000000001</v>
      </c>
      <c r="E2215" s="1">
        <v>70.099999999999994</v>
      </c>
      <c r="F2215" s="1">
        <v>67.900000000000006</v>
      </c>
      <c r="G2215" s="8">
        <f t="shared" si="362"/>
        <v>73.641095890411023</v>
      </c>
      <c r="H2215" s="13">
        <v>0</v>
      </c>
      <c r="I2215" s="8">
        <f t="shared" si="363"/>
        <v>17.783561643835615</v>
      </c>
      <c r="K2215">
        <f t="shared" si="364"/>
        <v>73.641095890411023</v>
      </c>
      <c r="N2215" s="9"/>
      <c r="Q2215" s="9"/>
      <c r="T2215" s="9"/>
    </row>
    <row r="2216" spans="1:20">
      <c r="A2216" s="1">
        <v>20180123</v>
      </c>
      <c r="B2216" s="1">
        <v>200000</v>
      </c>
      <c r="C2216" s="1">
        <v>2458142.3220000002</v>
      </c>
      <c r="D2216" s="1">
        <v>2199.8780000000002</v>
      </c>
      <c r="E2216" s="1">
        <v>70.5</v>
      </c>
      <c r="F2216" s="1">
        <v>68.3</v>
      </c>
      <c r="G2216" s="8">
        <f t="shared" si="362"/>
        <v>73.632054794520613</v>
      </c>
      <c r="H2216" s="13">
        <v>11</v>
      </c>
      <c r="I2216" s="8">
        <f t="shared" si="363"/>
        <v>17.720547945205478</v>
      </c>
      <c r="K2216">
        <f t="shared" si="364"/>
        <v>73.632054794520613</v>
      </c>
      <c r="N2216" s="9"/>
      <c r="Q2216" s="9"/>
      <c r="T2216" s="9"/>
    </row>
    <row r="2217" spans="1:20">
      <c r="A2217" s="1">
        <v>20180124</v>
      </c>
      <c r="B2217" s="1">
        <v>200000</v>
      </c>
      <c r="C2217" s="1">
        <v>2458143.3220000002</v>
      </c>
      <c r="D2217" s="1">
        <v>2199.915</v>
      </c>
      <c r="E2217" s="1">
        <v>69.900000000000006</v>
      </c>
      <c r="F2217" s="1">
        <v>67.7</v>
      </c>
      <c r="G2217" s="8">
        <f t="shared" si="362"/>
        <v>73.620821917808286</v>
      </c>
      <c r="H2217" s="13">
        <v>0</v>
      </c>
      <c r="I2217" s="8">
        <f t="shared" si="363"/>
        <v>17.687671232876713</v>
      </c>
      <c r="K2217">
        <f t="shared" si="364"/>
        <v>73.620821917808286</v>
      </c>
      <c r="N2217" s="9"/>
      <c r="Q2217" s="9"/>
      <c r="T2217" s="9"/>
    </row>
    <row r="2218" spans="1:20">
      <c r="A2218" s="1">
        <v>20180125</v>
      </c>
      <c r="B2218" s="1">
        <v>200000</v>
      </c>
      <c r="C2218" s="1">
        <v>2458144.3220000002</v>
      </c>
      <c r="D2218" s="1">
        <v>2199.9520000000002</v>
      </c>
      <c r="E2218" s="1">
        <v>70.3</v>
      </c>
      <c r="F2218" s="1">
        <v>68.2</v>
      </c>
      <c r="G2218" s="8">
        <f t="shared" si="362"/>
        <v>73.614246575342534</v>
      </c>
      <c r="H2218" s="13">
        <v>11</v>
      </c>
      <c r="I2218" s="8">
        <f t="shared" si="363"/>
        <v>17.687671232876713</v>
      </c>
      <c r="K2218">
        <f t="shared" si="364"/>
        <v>73.614246575342534</v>
      </c>
      <c r="N2218" s="9"/>
      <c r="Q2218" s="9"/>
      <c r="T2218" s="9"/>
    </row>
    <row r="2219" spans="1:20">
      <c r="A2219" s="1">
        <v>20180126</v>
      </c>
      <c r="B2219" s="1">
        <v>200000</v>
      </c>
      <c r="C2219" s="1">
        <v>2458145.3220000002</v>
      </c>
      <c r="D2219" s="1">
        <v>2199.9879999999998</v>
      </c>
      <c r="E2219" s="1">
        <v>69.8</v>
      </c>
      <c r="F2219" s="1">
        <v>67.7</v>
      </c>
      <c r="G2219" s="8">
        <f t="shared" si="362"/>
        <v>73.609041095890476</v>
      </c>
      <c r="H2219" s="13">
        <v>11</v>
      </c>
      <c r="I2219" s="8">
        <f t="shared" si="363"/>
        <v>17.687671232876713</v>
      </c>
      <c r="K2219">
        <f t="shared" si="364"/>
        <v>73.609041095890476</v>
      </c>
      <c r="N2219" s="9"/>
      <c r="Q2219" s="9"/>
      <c r="T2219" s="9"/>
    </row>
    <row r="2220" spans="1:20">
      <c r="A2220" s="1">
        <v>20180127</v>
      </c>
      <c r="B2220" s="1">
        <v>200000</v>
      </c>
      <c r="C2220" s="1">
        <v>2458146.3220000002</v>
      </c>
      <c r="D2220" s="1">
        <v>2200.0250000000001</v>
      </c>
      <c r="E2220" s="1">
        <v>68.8</v>
      </c>
      <c r="F2220" s="1">
        <v>66.7</v>
      </c>
      <c r="G2220" s="8">
        <f t="shared" si="362"/>
        <v>73.604657534246641</v>
      </c>
      <c r="H2220" s="13">
        <v>0</v>
      </c>
      <c r="I2220" s="8">
        <f t="shared" si="363"/>
        <v>17.687671232876713</v>
      </c>
      <c r="K2220">
        <f t="shared" si="364"/>
        <v>73.604657534246641</v>
      </c>
      <c r="N2220" s="9"/>
      <c r="Q2220" s="9"/>
      <c r="T2220" s="9"/>
    </row>
    <row r="2221" spans="1:20">
      <c r="A2221" s="1">
        <v>20180128</v>
      </c>
      <c r="B2221" s="1">
        <v>200000</v>
      </c>
      <c r="C2221" s="1">
        <v>2458147.3220000002</v>
      </c>
      <c r="D2221" s="1">
        <v>2200.0619999999999</v>
      </c>
      <c r="E2221" s="1">
        <v>68.5</v>
      </c>
      <c r="F2221" s="1">
        <v>66.400000000000006</v>
      </c>
      <c r="G2221" s="8">
        <f t="shared" si="362"/>
        <v>73.598904109589114</v>
      </c>
      <c r="H2221" s="13">
        <v>0</v>
      </c>
      <c r="I2221" s="8">
        <f t="shared" si="363"/>
        <v>17.61917808219178</v>
      </c>
      <c r="K2221">
        <f t="shared" si="364"/>
        <v>73.598904109589114</v>
      </c>
      <c r="N2221" s="9"/>
      <c r="Q2221" s="9"/>
      <c r="T2221" s="9"/>
    </row>
    <row r="2222" spans="1:20">
      <c r="A2222" s="1">
        <v>20180129</v>
      </c>
      <c r="B2222" s="1">
        <v>200000</v>
      </c>
      <c r="C2222" s="1">
        <v>2458148.3220000002</v>
      </c>
      <c r="D2222" s="1">
        <v>2200.098</v>
      </c>
      <c r="E2222" s="1">
        <v>68.2</v>
      </c>
      <c r="F2222" s="1">
        <v>66.2</v>
      </c>
      <c r="G2222" s="8">
        <f t="shared" si="362"/>
        <v>73.595342465753504</v>
      </c>
      <c r="H2222" s="13">
        <v>0</v>
      </c>
      <c r="I2222" s="8">
        <f t="shared" si="363"/>
        <v>17.589041095890412</v>
      </c>
      <c r="K2222">
        <f t="shared" si="364"/>
        <v>73.595342465753504</v>
      </c>
      <c r="N2222" s="9"/>
      <c r="Q2222" s="9"/>
      <c r="T2222" s="9"/>
    </row>
    <row r="2223" spans="1:20">
      <c r="A2223" s="1">
        <v>20180130</v>
      </c>
      <c r="B2223" s="1">
        <v>200000</v>
      </c>
      <c r="C2223" s="1">
        <v>2458149.3220000002</v>
      </c>
      <c r="D2223" s="1">
        <v>2200.1350000000002</v>
      </c>
      <c r="E2223" s="1">
        <v>68.900000000000006</v>
      </c>
      <c r="F2223" s="1">
        <v>66.900000000000006</v>
      </c>
      <c r="G2223" s="8">
        <f t="shared" si="362"/>
        <v>73.586027397260352</v>
      </c>
      <c r="H2223" s="13">
        <v>18</v>
      </c>
      <c r="I2223" s="8">
        <f t="shared" si="363"/>
        <v>17.55890410958904</v>
      </c>
      <c r="K2223">
        <f t="shared" si="364"/>
        <v>73.586027397260352</v>
      </c>
      <c r="N2223" s="9"/>
      <c r="Q2223" s="9"/>
      <c r="T2223" s="9"/>
    </row>
    <row r="2224" spans="1:20">
      <c r="A2224" s="1">
        <v>20180131</v>
      </c>
      <c r="B2224" s="1">
        <v>200000</v>
      </c>
      <c r="C2224" s="1">
        <v>2458150.3220000002</v>
      </c>
      <c r="D2224" s="1">
        <v>2200.172</v>
      </c>
      <c r="E2224" s="1">
        <v>69.2</v>
      </c>
      <c r="F2224" s="1">
        <v>67.2</v>
      </c>
      <c r="G2224" s="8">
        <f t="shared" si="362"/>
        <v>73.576712328767186</v>
      </c>
      <c r="H2224" s="13">
        <v>0</v>
      </c>
      <c r="I2224" s="8">
        <f t="shared" si="363"/>
        <v>17.55890410958904</v>
      </c>
      <c r="K2224">
        <f t="shared" si="364"/>
        <v>73.576712328767186</v>
      </c>
      <c r="N2224" s="9"/>
      <c r="Q2224" s="9"/>
      <c r="T2224" s="9"/>
    </row>
    <row r="2225" spans="1:20">
      <c r="A2225" s="1">
        <v>20180201</v>
      </c>
      <c r="B2225" s="1">
        <v>200000</v>
      </c>
      <c r="C2225" s="1">
        <v>2458151.3220000002</v>
      </c>
      <c r="D2225" s="1">
        <v>2200.2080000000001</v>
      </c>
      <c r="E2225" s="1">
        <v>69</v>
      </c>
      <c r="F2225" s="1">
        <v>67</v>
      </c>
      <c r="G2225" s="8">
        <f t="shared" si="362"/>
        <v>73.56410958904118</v>
      </c>
      <c r="H2225" s="13">
        <v>0</v>
      </c>
      <c r="I2225" s="8">
        <f t="shared" si="363"/>
        <v>17.556164383561644</v>
      </c>
      <c r="K2225">
        <f t="shared" si="364"/>
        <v>73.56410958904118</v>
      </c>
      <c r="N2225" s="9"/>
      <c r="Q2225" s="9"/>
      <c r="T2225" s="9"/>
    </row>
    <row r="2226" spans="1:20">
      <c r="A2226" s="1">
        <v>20180202</v>
      </c>
      <c r="B2226" s="1">
        <v>200000</v>
      </c>
      <c r="C2226" s="1">
        <v>2458152.3220000002</v>
      </c>
      <c r="D2226" s="1">
        <v>2200.2449999999999</v>
      </c>
      <c r="E2226" s="1">
        <v>68.8</v>
      </c>
      <c r="F2226" s="1">
        <v>66.8</v>
      </c>
      <c r="G2226" s="8">
        <f t="shared" si="362"/>
        <v>73.55041095890418</v>
      </c>
      <c r="H2226" s="13">
        <v>11</v>
      </c>
      <c r="I2226" s="8">
        <f t="shared" si="363"/>
        <v>17.490410958904111</v>
      </c>
      <c r="K2226">
        <f t="shared" si="364"/>
        <v>73.55041095890418</v>
      </c>
      <c r="N2226" s="9"/>
      <c r="Q2226" s="9"/>
      <c r="T2226" s="9"/>
    </row>
    <row r="2227" spans="1:20">
      <c r="A2227" s="1">
        <v>20180203</v>
      </c>
      <c r="B2227" s="1">
        <v>200000</v>
      </c>
      <c r="C2227" s="1">
        <v>2458153.3220000002</v>
      </c>
      <c r="D2227" s="1">
        <v>2200.2820000000002</v>
      </c>
      <c r="E2227" s="1">
        <v>69.2</v>
      </c>
      <c r="F2227" s="1">
        <v>67.3</v>
      </c>
      <c r="G2227" s="8">
        <f t="shared" si="362"/>
        <v>73.540000000000077</v>
      </c>
      <c r="H2227" s="13">
        <v>22</v>
      </c>
      <c r="I2227" s="8">
        <f t="shared" si="363"/>
        <v>17.449315068493149</v>
      </c>
      <c r="K2227">
        <f t="shared" si="364"/>
        <v>73.540000000000077</v>
      </c>
      <c r="N2227" s="9"/>
      <c r="Q2227" s="9"/>
      <c r="T2227" s="9"/>
    </row>
    <row r="2228" spans="1:20">
      <c r="A2228" s="1">
        <v>20180204</v>
      </c>
      <c r="B2228" s="1">
        <v>200000</v>
      </c>
      <c r="C2228" s="1">
        <v>2458154.3220000002</v>
      </c>
      <c r="D2228" s="1">
        <v>2200.3180000000002</v>
      </c>
      <c r="E2228" s="1">
        <v>73</v>
      </c>
      <c r="F2228" s="1">
        <v>71</v>
      </c>
      <c r="G2228" s="8">
        <f t="shared" si="362"/>
        <v>73.52602739726035</v>
      </c>
      <c r="H2228" s="13">
        <v>14</v>
      </c>
      <c r="I2228" s="8">
        <f t="shared" si="363"/>
        <v>17.405479452054795</v>
      </c>
      <c r="K2228">
        <f t="shared" si="364"/>
        <v>73.52602739726035</v>
      </c>
      <c r="N2228" s="9"/>
      <c r="Q2228" s="9"/>
      <c r="T2228" s="9"/>
    </row>
    <row r="2229" spans="1:20">
      <c r="A2229" s="1">
        <v>20180205</v>
      </c>
      <c r="B2229" s="1">
        <v>200000</v>
      </c>
      <c r="C2229" s="1">
        <v>2458155.3220000002</v>
      </c>
      <c r="D2229" s="1">
        <v>2200.355</v>
      </c>
      <c r="E2229" s="1">
        <v>74</v>
      </c>
      <c r="F2229" s="1">
        <v>72</v>
      </c>
      <c r="G2229" s="8">
        <f t="shared" si="362"/>
        <v>73.513698630137057</v>
      </c>
      <c r="H2229" s="13">
        <v>15</v>
      </c>
      <c r="I2229" s="8">
        <f t="shared" si="363"/>
        <v>17.399999999999999</v>
      </c>
      <c r="K2229">
        <f t="shared" si="364"/>
        <v>73.513698630137057</v>
      </c>
      <c r="N2229" s="9"/>
      <c r="Q2229" s="9"/>
      <c r="T2229" s="9"/>
    </row>
    <row r="2230" spans="1:20">
      <c r="A2230" s="1">
        <v>20180206</v>
      </c>
      <c r="B2230" s="1">
        <v>200000</v>
      </c>
      <c r="C2230" s="1">
        <v>2458156.3220000002</v>
      </c>
      <c r="D2230" s="1">
        <v>2200.3910000000001</v>
      </c>
      <c r="E2230" s="1">
        <v>76.900000000000006</v>
      </c>
      <c r="F2230" s="1">
        <v>74.8</v>
      </c>
      <c r="G2230" s="8">
        <f t="shared" si="362"/>
        <v>73.504657534246647</v>
      </c>
      <c r="H2230" s="13">
        <v>17</v>
      </c>
      <c r="I2230" s="8">
        <f t="shared" si="363"/>
        <v>17.424657534246574</v>
      </c>
      <c r="K2230">
        <f t="shared" si="364"/>
        <v>73.504657534246647</v>
      </c>
      <c r="N2230" s="9"/>
      <c r="Q2230" s="9"/>
      <c r="T2230" s="9"/>
    </row>
    <row r="2231" spans="1:20">
      <c r="A2231" s="1">
        <v>20180207</v>
      </c>
      <c r="B2231" s="1">
        <v>200000</v>
      </c>
      <c r="C2231" s="1">
        <v>2458157.3220000002</v>
      </c>
      <c r="D2231" s="1">
        <v>2200.4279999999999</v>
      </c>
      <c r="E2231" s="1">
        <v>76.599999999999994</v>
      </c>
      <c r="F2231" s="1">
        <v>74.599999999999994</v>
      </c>
      <c r="G2231" s="8">
        <f t="shared" si="362"/>
        <v>73.500821917808281</v>
      </c>
      <c r="H2231" s="13">
        <v>24</v>
      </c>
      <c r="I2231" s="8">
        <f t="shared" si="363"/>
        <v>17.389041095890413</v>
      </c>
      <c r="K2231">
        <f t="shared" si="364"/>
        <v>73.500821917808281</v>
      </c>
      <c r="N2231" s="9"/>
      <c r="Q2231" s="9"/>
      <c r="T2231" s="9"/>
    </row>
    <row r="2232" spans="1:20">
      <c r="A2232" s="1">
        <v>20180208</v>
      </c>
      <c r="B2232" s="1">
        <v>200000</v>
      </c>
      <c r="C2232" s="1">
        <v>2458158.3220000002</v>
      </c>
      <c r="D2232" s="1">
        <v>2200.4650000000001</v>
      </c>
      <c r="E2232" s="1">
        <v>77.5</v>
      </c>
      <c r="F2232" s="1">
        <v>75.5</v>
      </c>
      <c r="G2232" s="8">
        <f t="shared" ref="G2232:G2295" si="365">AVERAGE(F2050:F2414)</f>
        <v>73.497534246575398</v>
      </c>
      <c r="H2232" s="13">
        <v>25</v>
      </c>
      <c r="I2232" s="8">
        <f t="shared" ref="I2232:I2295" si="366">AVERAGE(H2050:H2414)</f>
        <v>17.389041095890413</v>
      </c>
      <c r="K2232">
        <f t="shared" ref="K2232:K2295" si="367">G2232</f>
        <v>73.497534246575398</v>
      </c>
      <c r="N2232" s="9"/>
      <c r="Q2232" s="9"/>
      <c r="T2232" s="9"/>
    </row>
    <row r="2233" spans="1:20">
      <c r="A2233" s="1">
        <v>20180209</v>
      </c>
      <c r="B2233" s="1">
        <v>200000</v>
      </c>
      <c r="C2233" s="1">
        <v>2458159.3220000002</v>
      </c>
      <c r="D2233" s="1">
        <v>2200.5010000000002</v>
      </c>
      <c r="E2233" s="1">
        <v>78.099999999999994</v>
      </c>
      <c r="F2233" s="1">
        <v>76.099999999999994</v>
      </c>
      <c r="G2233" s="8">
        <f t="shared" si="365"/>
        <v>73.493150684931564</v>
      </c>
      <c r="H2233" s="13">
        <v>27</v>
      </c>
      <c r="I2233" s="8">
        <f t="shared" si="366"/>
        <v>17.328767123287673</v>
      </c>
      <c r="K2233">
        <f t="shared" si="367"/>
        <v>73.493150684931564</v>
      </c>
      <c r="N2233" s="9"/>
      <c r="Q2233" s="9"/>
      <c r="T2233" s="9"/>
    </row>
    <row r="2234" spans="1:20">
      <c r="A2234" s="1">
        <v>20180210</v>
      </c>
      <c r="B2234" s="1">
        <v>200000</v>
      </c>
      <c r="C2234" s="1">
        <v>2458160.3220000002</v>
      </c>
      <c r="D2234" s="1">
        <v>2200.538</v>
      </c>
      <c r="E2234" s="1">
        <v>78.2</v>
      </c>
      <c r="F2234" s="1">
        <v>76.2</v>
      </c>
      <c r="G2234" s="8">
        <f t="shared" si="365"/>
        <v>73.486575342465812</v>
      </c>
      <c r="H2234" s="13">
        <v>42</v>
      </c>
      <c r="I2234" s="8">
        <f t="shared" si="366"/>
        <v>17.298630136986301</v>
      </c>
      <c r="K2234">
        <f t="shared" si="367"/>
        <v>73.486575342465812</v>
      </c>
      <c r="N2234" s="9"/>
      <c r="Q2234" s="9"/>
      <c r="T2234" s="9"/>
    </row>
    <row r="2235" spans="1:20">
      <c r="A2235" s="1">
        <v>20180211</v>
      </c>
      <c r="B2235" s="1">
        <v>200000</v>
      </c>
      <c r="C2235" s="1">
        <v>2458161.3220000002</v>
      </c>
      <c r="D2235" s="1">
        <v>2200.5749999999998</v>
      </c>
      <c r="E2235" s="1">
        <v>78.2</v>
      </c>
      <c r="F2235" s="1">
        <v>76.2</v>
      </c>
      <c r="G2235" s="8">
        <f t="shared" si="365"/>
        <v>73.480273972602802</v>
      </c>
      <c r="H2235" s="13">
        <v>27</v>
      </c>
      <c r="I2235" s="8">
        <f t="shared" si="366"/>
        <v>17.268493150684932</v>
      </c>
      <c r="K2235">
        <f t="shared" si="367"/>
        <v>73.480273972602802</v>
      </c>
      <c r="N2235" s="9"/>
      <c r="Q2235" s="9"/>
      <c r="T2235" s="9"/>
    </row>
    <row r="2236" spans="1:20">
      <c r="A2236" s="1">
        <v>20180212</v>
      </c>
      <c r="B2236" s="1">
        <v>200000</v>
      </c>
      <c r="C2236" s="1">
        <v>2458162.3220000002</v>
      </c>
      <c r="D2236" s="1">
        <v>2200.6109999999999</v>
      </c>
      <c r="E2236" s="1">
        <v>78.599999999999994</v>
      </c>
      <c r="F2236" s="1">
        <v>76.599999999999994</v>
      </c>
      <c r="G2236" s="8">
        <f t="shared" si="365"/>
        <v>73.479178082191851</v>
      </c>
      <c r="H2236" s="13">
        <v>28</v>
      </c>
      <c r="I2236" s="8">
        <f t="shared" si="366"/>
        <v>17.238356164383561</v>
      </c>
      <c r="K2236">
        <f t="shared" si="367"/>
        <v>73.479178082191851</v>
      </c>
      <c r="N2236" s="9"/>
      <c r="Q2236" s="9"/>
      <c r="T2236" s="9"/>
    </row>
    <row r="2237" spans="1:20">
      <c r="A2237" s="1">
        <v>20180213</v>
      </c>
      <c r="B2237" s="1">
        <v>200000</v>
      </c>
      <c r="C2237" s="1">
        <v>2458163.3220000002</v>
      </c>
      <c r="D2237" s="1">
        <v>2200.6480000000001</v>
      </c>
      <c r="E2237" s="1">
        <v>75.900000000000006</v>
      </c>
      <c r="F2237" s="1">
        <v>74.099999999999994</v>
      </c>
      <c r="G2237" s="8">
        <f t="shared" si="365"/>
        <v>73.467123287671299</v>
      </c>
      <c r="H2237" s="13">
        <v>24</v>
      </c>
      <c r="I2237" s="8">
        <f t="shared" si="366"/>
        <v>17.235616438356164</v>
      </c>
      <c r="K2237">
        <f t="shared" si="367"/>
        <v>73.467123287671299</v>
      </c>
      <c r="N2237" s="9"/>
      <c r="Q2237" s="9"/>
      <c r="T2237" s="9"/>
    </row>
    <row r="2238" spans="1:20">
      <c r="A2238" s="1">
        <v>20180214</v>
      </c>
      <c r="B2238" s="1">
        <v>200000</v>
      </c>
      <c r="C2238" s="1">
        <v>2458164.3220000002</v>
      </c>
      <c r="D2238" s="1">
        <v>2200.6849999999999</v>
      </c>
      <c r="E2238" s="1">
        <v>75.3</v>
      </c>
      <c r="F2238" s="1">
        <v>73.400000000000006</v>
      </c>
      <c r="G2238" s="8">
        <f t="shared" si="365"/>
        <v>73.452054794520592</v>
      </c>
      <c r="H2238" s="13">
        <v>19</v>
      </c>
      <c r="I2238" s="8">
        <f t="shared" si="366"/>
        <v>17.224657534246575</v>
      </c>
      <c r="K2238">
        <f t="shared" si="367"/>
        <v>73.452054794520592</v>
      </c>
      <c r="N2238" s="9"/>
      <c r="Q2238" s="9"/>
      <c r="T2238" s="9"/>
    </row>
    <row r="2239" spans="1:20">
      <c r="A2239" s="1">
        <v>20180215</v>
      </c>
      <c r="B2239" s="1">
        <v>200000</v>
      </c>
      <c r="C2239" s="1">
        <v>2458165.3220000002</v>
      </c>
      <c r="D2239" s="1">
        <v>2200.721</v>
      </c>
      <c r="E2239" s="1">
        <v>72.5</v>
      </c>
      <c r="F2239" s="1">
        <v>70.8</v>
      </c>
      <c r="G2239" s="8">
        <f t="shared" si="365"/>
        <v>73.426849315068537</v>
      </c>
      <c r="H2239" s="13">
        <v>15</v>
      </c>
      <c r="I2239" s="8">
        <f t="shared" si="366"/>
        <v>17.158904109589042</v>
      </c>
      <c r="K2239">
        <f t="shared" si="367"/>
        <v>73.426849315068537</v>
      </c>
      <c r="N2239" s="9"/>
      <c r="Q2239" s="9"/>
      <c r="T2239" s="9"/>
    </row>
    <row r="2240" spans="1:20">
      <c r="A2240" s="1">
        <v>20180216</v>
      </c>
      <c r="B2240" s="1">
        <v>200000</v>
      </c>
      <c r="C2240" s="1">
        <v>2458166.3220000002</v>
      </c>
      <c r="D2240" s="1">
        <v>2200.7579999999998</v>
      </c>
      <c r="E2240" s="1">
        <v>71.5</v>
      </c>
      <c r="F2240" s="1">
        <v>69.8</v>
      </c>
      <c r="G2240" s="8">
        <f t="shared" si="365"/>
        <v>73.400821917808273</v>
      </c>
      <c r="H2240" s="13">
        <v>12</v>
      </c>
      <c r="I2240" s="8">
        <f t="shared" si="366"/>
        <v>17.112328767123287</v>
      </c>
      <c r="K2240">
        <f t="shared" si="367"/>
        <v>73.400821917808273</v>
      </c>
      <c r="N2240" s="9"/>
      <c r="Q2240" s="9"/>
      <c r="T2240" s="9"/>
    </row>
    <row r="2241" spans="1:20">
      <c r="A2241" s="1">
        <v>20180217</v>
      </c>
      <c r="B2241" s="1">
        <v>200000</v>
      </c>
      <c r="C2241" s="1">
        <v>2458167.3220000002</v>
      </c>
      <c r="D2241" s="1">
        <v>2200.7950000000001</v>
      </c>
      <c r="E2241" s="1">
        <v>69</v>
      </c>
      <c r="F2241" s="1">
        <v>67.400000000000006</v>
      </c>
      <c r="G2241" s="8">
        <f t="shared" si="365"/>
        <v>73.364931506849373</v>
      </c>
      <c r="H2241" s="13">
        <v>11</v>
      </c>
      <c r="I2241" s="8">
        <f t="shared" si="366"/>
        <v>17.046575342465754</v>
      </c>
      <c r="K2241">
        <f t="shared" si="367"/>
        <v>73.364931506849373</v>
      </c>
      <c r="N2241" s="9"/>
      <c r="Q2241" s="9"/>
      <c r="T2241" s="9"/>
    </row>
    <row r="2242" spans="1:20">
      <c r="A2242" s="1">
        <v>20180218</v>
      </c>
      <c r="B2242" s="1">
        <v>200000</v>
      </c>
      <c r="C2242" s="1">
        <v>2458168.3220000002</v>
      </c>
      <c r="D2242" s="1">
        <v>2200.8310000000001</v>
      </c>
      <c r="E2242" s="1">
        <v>70.3</v>
      </c>
      <c r="F2242" s="1">
        <v>68.7</v>
      </c>
      <c r="G2242" s="8">
        <f t="shared" si="365"/>
        <v>73.308767123287737</v>
      </c>
      <c r="H2242" s="13">
        <v>0</v>
      </c>
      <c r="I2242" s="8">
        <f t="shared" si="366"/>
        <v>16.926027397260274</v>
      </c>
      <c r="K2242">
        <f t="shared" si="367"/>
        <v>73.308767123287737</v>
      </c>
      <c r="N2242" s="9"/>
      <c r="Q2242" s="9"/>
      <c r="T2242" s="9"/>
    </row>
    <row r="2243" spans="1:20">
      <c r="A2243" s="1">
        <v>20180219</v>
      </c>
      <c r="B2243" s="1">
        <v>200000</v>
      </c>
      <c r="C2243" s="1">
        <v>2458169.3220000002</v>
      </c>
      <c r="D2243" s="1">
        <v>2200.8679999999999</v>
      </c>
      <c r="E2243" s="1">
        <v>69.099999999999994</v>
      </c>
      <c r="F2243" s="1">
        <v>67.5</v>
      </c>
      <c r="G2243" s="8">
        <f t="shared" si="365"/>
        <v>73.258356164383628</v>
      </c>
      <c r="H2243" s="13">
        <v>0</v>
      </c>
      <c r="I2243" s="8">
        <f t="shared" si="366"/>
        <v>16.805479452054794</v>
      </c>
      <c r="K2243">
        <f t="shared" si="367"/>
        <v>73.258356164383628</v>
      </c>
      <c r="N2243" s="9"/>
      <c r="Q2243" s="9"/>
      <c r="T2243" s="9"/>
    </row>
    <row r="2244" spans="1:20">
      <c r="A2244" s="1">
        <v>20180220</v>
      </c>
      <c r="B2244" s="1">
        <v>200000</v>
      </c>
      <c r="C2244" s="1">
        <v>2458170.3220000002</v>
      </c>
      <c r="D2244" s="1">
        <v>2200.9050000000002</v>
      </c>
      <c r="E2244" s="1">
        <v>67.8</v>
      </c>
      <c r="F2244" s="1">
        <v>66.3</v>
      </c>
      <c r="G2244" s="8">
        <f t="shared" si="365"/>
        <v>73.204383561643908</v>
      </c>
      <c r="H2244" s="13">
        <v>0</v>
      </c>
      <c r="I2244" s="8">
        <f t="shared" si="366"/>
        <v>16.613698630136987</v>
      </c>
      <c r="K2244">
        <f t="shared" si="367"/>
        <v>73.204383561643908</v>
      </c>
      <c r="N2244" s="9"/>
      <c r="Q2244" s="9"/>
      <c r="T2244" s="9"/>
    </row>
    <row r="2245" spans="1:20">
      <c r="A2245" s="1">
        <v>20180221</v>
      </c>
      <c r="B2245" s="1">
        <v>200000</v>
      </c>
      <c r="C2245" s="1">
        <v>2458171.3220000002</v>
      </c>
      <c r="D2245" s="1">
        <v>2200.9409999999998</v>
      </c>
      <c r="E2245" s="1">
        <v>67.599999999999994</v>
      </c>
      <c r="F2245" s="1">
        <v>66.099999999999994</v>
      </c>
      <c r="G2245" s="8">
        <f t="shared" si="365"/>
        <v>73.138904109589106</v>
      </c>
      <c r="H2245" s="13">
        <v>0</v>
      </c>
      <c r="I2245" s="8">
        <f t="shared" si="366"/>
        <v>16.405479452054795</v>
      </c>
      <c r="K2245">
        <f t="shared" si="367"/>
        <v>73.138904109589106</v>
      </c>
      <c r="N2245" s="9"/>
      <c r="Q2245" s="9"/>
      <c r="T2245" s="9"/>
    </row>
    <row r="2246" spans="1:20">
      <c r="A2246" s="1">
        <v>20180222</v>
      </c>
      <c r="B2246" s="1">
        <v>200000</v>
      </c>
      <c r="C2246" s="1">
        <v>2458172.3220000002</v>
      </c>
      <c r="D2246" s="1">
        <v>2200.9780000000001</v>
      </c>
      <c r="E2246" s="1">
        <v>68.400000000000006</v>
      </c>
      <c r="F2246" s="1">
        <v>67</v>
      </c>
      <c r="G2246" s="8">
        <f t="shared" si="365"/>
        <v>73.095342465753475</v>
      </c>
      <c r="H2246" s="13">
        <v>0</v>
      </c>
      <c r="I2246" s="8">
        <f t="shared" si="366"/>
        <v>16.342465753424658</v>
      </c>
      <c r="K2246">
        <f t="shared" si="367"/>
        <v>73.095342465753475</v>
      </c>
      <c r="N2246" s="9"/>
      <c r="Q2246" s="9"/>
      <c r="T2246" s="9"/>
    </row>
    <row r="2247" spans="1:20">
      <c r="A2247" s="1">
        <v>20180223</v>
      </c>
      <c r="B2247" s="1">
        <v>200000</v>
      </c>
      <c r="C2247" s="1">
        <v>2458173.3220000002</v>
      </c>
      <c r="D2247" s="1">
        <v>2201.0149999999999</v>
      </c>
      <c r="E2247" s="1">
        <v>67.599999999999994</v>
      </c>
      <c r="F2247" s="1">
        <v>66.2</v>
      </c>
      <c r="G2247" s="8">
        <f t="shared" si="365"/>
        <v>73.077534246575397</v>
      </c>
      <c r="H2247" s="13">
        <v>0</v>
      </c>
      <c r="I2247" s="8">
        <f t="shared" si="366"/>
        <v>16.276712328767122</v>
      </c>
      <c r="K2247">
        <f t="shared" si="367"/>
        <v>73.077534246575397</v>
      </c>
      <c r="N2247" s="9"/>
      <c r="Q2247" s="9"/>
      <c r="T2247" s="9"/>
    </row>
    <row r="2248" spans="1:20">
      <c r="A2248" s="1">
        <v>20180224</v>
      </c>
      <c r="B2248" s="1">
        <v>200000</v>
      </c>
      <c r="C2248" s="1">
        <v>2458174.3220000002</v>
      </c>
      <c r="D2248" s="1">
        <v>2201.0509999999999</v>
      </c>
      <c r="E2248" s="1">
        <v>68.2</v>
      </c>
      <c r="F2248" s="1">
        <v>66.8</v>
      </c>
      <c r="G2248" s="8">
        <f t="shared" si="365"/>
        <v>73.051780821917859</v>
      </c>
      <c r="H2248" s="13">
        <v>0</v>
      </c>
      <c r="I2248" s="8">
        <f t="shared" si="366"/>
        <v>16.24931506849315</v>
      </c>
      <c r="K2248">
        <f t="shared" si="367"/>
        <v>73.051780821917859</v>
      </c>
      <c r="N2248" s="9"/>
      <c r="Q2248" s="9"/>
      <c r="T2248" s="9"/>
    </row>
    <row r="2249" spans="1:20">
      <c r="A2249" s="1">
        <v>20180225</v>
      </c>
      <c r="B2249" s="1">
        <v>200000</v>
      </c>
      <c r="C2249" s="1">
        <v>2458175.3220000002</v>
      </c>
      <c r="D2249" s="1">
        <v>2201.0880000000002</v>
      </c>
      <c r="E2249" s="1">
        <v>67.2</v>
      </c>
      <c r="F2249" s="1">
        <v>65.900000000000006</v>
      </c>
      <c r="G2249" s="8">
        <f t="shared" si="365"/>
        <v>73.033698630137039</v>
      </c>
      <c r="H2249" s="13">
        <v>11</v>
      </c>
      <c r="I2249" s="8">
        <f t="shared" si="366"/>
        <v>16.197260273972603</v>
      </c>
      <c r="K2249">
        <f t="shared" si="367"/>
        <v>73.033698630137039</v>
      </c>
      <c r="N2249" s="9"/>
      <c r="Q2249" s="9"/>
      <c r="T2249" s="9"/>
    </row>
    <row r="2250" spans="1:20">
      <c r="A2250" s="1">
        <v>20180226</v>
      </c>
      <c r="B2250" s="1">
        <v>200000</v>
      </c>
      <c r="C2250" s="1">
        <v>2458176.3220000002</v>
      </c>
      <c r="D2250" s="1">
        <v>2201.125</v>
      </c>
      <c r="E2250" s="1">
        <v>69.8</v>
      </c>
      <c r="F2250" s="1">
        <v>68.400000000000006</v>
      </c>
      <c r="G2250" s="8">
        <f t="shared" si="365"/>
        <v>73.009589041095936</v>
      </c>
      <c r="H2250" s="13">
        <v>20</v>
      </c>
      <c r="I2250" s="8">
        <f t="shared" si="366"/>
        <v>16.101369863013698</v>
      </c>
      <c r="K2250">
        <f t="shared" si="367"/>
        <v>73.009589041095936</v>
      </c>
      <c r="N2250" s="9"/>
      <c r="Q2250" s="9"/>
      <c r="T2250" s="9"/>
    </row>
    <row r="2251" spans="1:20">
      <c r="A2251" s="1">
        <v>20180227</v>
      </c>
      <c r="B2251" s="1">
        <v>200000</v>
      </c>
      <c r="C2251" s="1">
        <v>2458177.3220000002</v>
      </c>
      <c r="D2251" s="1">
        <v>2201.1610000000001</v>
      </c>
      <c r="E2251" s="1">
        <v>67.900000000000006</v>
      </c>
      <c r="F2251" s="1">
        <v>66.599999999999994</v>
      </c>
      <c r="G2251" s="8">
        <f t="shared" si="365"/>
        <v>72.976712328767178</v>
      </c>
      <c r="H2251" s="13">
        <v>12</v>
      </c>
      <c r="I2251" s="8">
        <f t="shared" si="366"/>
        <v>15.96986301369863</v>
      </c>
      <c r="K2251">
        <f t="shared" si="367"/>
        <v>72.976712328767178</v>
      </c>
      <c r="N2251" s="9"/>
      <c r="Q2251" s="9"/>
      <c r="T2251" s="9"/>
    </row>
    <row r="2252" spans="1:20">
      <c r="A2252" s="1">
        <v>20180228</v>
      </c>
      <c r="B2252" s="1">
        <v>200000</v>
      </c>
      <c r="C2252" s="1">
        <v>2458178.3220000002</v>
      </c>
      <c r="D2252" s="1">
        <v>2201.1979999999999</v>
      </c>
      <c r="E2252" s="1">
        <v>68.8</v>
      </c>
      <c r="F2252" s="1">
        <v>67.5</v>
      </c>
      <c r="G2252" s="8">
        <f t="shared" si="365"/>
        <v>72.938082191780879</v>
      </c>
      <c r="H2252" s="13">
        <v>12</v>
      </c>
      <c r="I2252" s="8">
        <f t="shared" si="366"/>
        <v>15.813698630136987</v>
      </c>
      <c r="K2252">
        <f t="shared" si="367"/>
        <v>72.938082191780879</v>
      </c>
      <c r="N2252" s="9"/>
      <c r="Q2252" s="9"/>
      <c r="T2252" s="9"/>
    </row>
    <row r="2253" spans="1:20">
      <c r="A2253" s="1">
        <v>20180301</v>
      </c>
      <c r="B2253" s="1">
        <v>200000</v>
      </c>
      <c r="C2253" s="1">
        <v>2458179.3220000002</v>
      </c>
      <c r="D2253" s="1">
        <v>2201.2350000000001</v>
      </c>
      <c r="E2253" s="1">
        <v>67.2</v>
      </c>
      <c r="F2253" s="1">
        <v>66</v>
      </c>
      <c r="G2253" s="8">
        <f t="shared" si="365"/>
        <v>72.886027397260321</v>
      </c>
      <c r="H2253" s="13">
        <v>14</v>
      </c>
      <c r="I2253" s="8">
        <f t="shared" si="366"/>
        <v>15.643835616438356</v>
      </c>
      <c r="K2253">
        <f t="shared" si="367"/>
        <v>72.886027397260321</v>
      </c>
      <c r="N2253" s="9"/>
      <c r="Q2253" s="9"/>
      <c r="T2253" s="9"/>
    </row>
    <row r="2254" spans="1:20">
      <c r="A2254" s="1">
        <v>20180302</v>
      </c>
      <c r="B2254" s="1">
        <v>200000</v>
      </c>
      <c r="C2254" s="1">
        <v>2458180.3220000002</v>
      </c>
      <c r="D2254" s="1">
        <v>2201.2710000000002</v>
      </c>
      <c r="E2254" s="1">
        <v>67.8</v>
      </c>
      <c r="F2254" s="1">
        <v>66.599999999999994</v>
      </c>
      <c r="G2254" s="8">
        <f t="shared" si="365"/>
        <v>72.818082191780874</v>
      </c>
      <c r="H2254" s="13">
        <v>0</v>
      </c>
      <c r="I2254" s="8">
        <f t="shared" si="366"/>
        <v>15.471232876712328</v>
      </c>
      <c r="K2254">
        <f t="shared" si="367"/>
        <v>72.818082191780874</v>
      </c>
      <c r="N2254" s="9"/>
      <c r="Q2254" s="9"/>
      <c r="T2254" s="9"/>
    </row>
    <row r="2255" spans="1:20">
      <c r="A2255" s="1">
        <v>20180303</v>
      </c>
      <c r="B2255" s="1">
        <v>200000</v>
      </c>
      <c r="C2255" s="1">
        <v>2458181.3220000002</v>
      </c>
      <c r="D2255" s="1">
        <v>2201.308</v>
      </c>
      <c r="E2255" s="1">
        <v>67.8</v>
      </c>
      <c r="F2255" s="1">
        <v>66.7</v>
      </c>
      <c r="G2255" s="8">
        <f t="shared" si="365"/>
        <v>72.747945205479496</v>
      </c>
      <c r="H2255" s="13">
        <v>0</v>
      </c>
      <c r="I2255" s="8">
        <f t="shared" si="366"/>
        <v>15.304109589041095</v>
      </c>
      <c r="K2255">
        <f t="shared" si="367"/>
        <v>72.747945205479496</v>
      </c>
      <c r="N2255" s="9"/>
      <c r="Q2255" s="9"/>
      <c r="T2255" s="9"/>
    </row>
    <row r="2256" spans="1:20">
      <c r="A2256" s="1">
        <v>20180304</v>
      </c>
      <c r="B2256" s="1">
        <v>200000</v>
      </c>
      <c r="C2256" s="1">
        <v>2458182.3220000002</v>
      </c>
      <c r="D2256" s="1">
        <v>2201.3449999999998</v>
      </c>
      <c r="E2256" s="1">
        <v>67.5</v>
      </c>
      <c r="F2256" s="1">
        <v>66.400000000000006</v>
      </c>
      <c r="G2256" s="8">
        <f t="shared" si="365"/>
        <v>72.658082191780878</v>
      </c>
      <c r="H2256" s="13">
        <v>0</v>
      </c>
      <c r="I2256" s="8">
        <f t="shared" si="366"/>
        <v>15.019178082191781</v>
      </c>
      <c r="K2256">
        <f t="shared" si="367"/>
        <v>72.658082191780878</v>
      </c>
      <c r="N2256" s="9"/>
      <c r="Q2256" s="9"/>
      <c r="T2256" s="9"/>
    </row>
    <row r="2257" spans="1:20">
      <c r="A2257" s="1">
        <v>20180305</v>
      </c>
      <c r="B2257" s="1">
        <v>200000</v>
      </c>
      <c r="C2257" s="1">
        <v>2458183.3220000002</v>
      </c>
      <c r="D2257" s="1">
        <v>2201.3809999999999</v>
      </c>
      <c r="E2257" s="1">
        <v>67.599999999999994</v>
      </c>
      <c r="F2257" s="1">
        <v>66.5</v>
      </c>
      <c r="G2257" s="8">
        <f t="shared" si="365"/>
        <v>72.51315068493156</v>
      </c>
      <c r="H2257" s="13">
        <v>0</v>
      </c>
      <c r="I2257" s="8">
        <f t="shared" si="366"/>
        <v>14.643835616438356</v>
      </c>
      <c r="K2257">
        <f t="shared" si="367"/>
        <v>72.51315068493156</v>
      </c>
      <c r="N2257" s="9"/>
      <c r="Q2257" s="9"/>
      <c r="T2257" s="9"/>
    </row>
    <row r="2258" spans="1:20">
      <c r="A2258" s="1">
        <v>20180306</v>
      </c>
      <c r="B2258" s="1">
        <v>200000</v>
      </c>
      <c r="C2258" s="1">
        <v>2458184.3220000002</v>
      </c>
      <c r="D2258" s="1">
        <v>2201.4180000000001</v>
      </c>
      <c r="E2258" s="1">
        <v>67.599999999999994</v>
      </c>
      <c r="F2258" s="1">
        <v>66.5</v>
      </c>
      <c r="G2258" s="8">
        <f t="shared" si="365"/>
        <v>72.327671232876753</v>
      </c>
      <c r="H2258" s="13">
        <v>11</v>
      </c>
      <c r="I2258" s="8">
        <f t="shared" si="366"/>
        <v>14.257534246575343</v>
      </c>
      <c r="K2258">
        <f t="shared" si="367"/>
        <v>72.327671232876753</v>
      </c>
      <c r="N2258" s="9"/>
      <c r="Q2258" s="9"/>
      <c r="T2258" s="9"/>
    </row>
    <row r="2259" spans="1:20">
      <c r="A2259" s="1">
        <v>20180307</v>
      </c>
      <c r="B2259" s="1">
        <v>200000</v>
      </c>
      <c r="C2259" s="1">
        <v>2458185.3220000002</v>
      </c>
      <c r="D2259" s="1">
        <v>2201.4549999999999</v>
      </c>
      <c r="E2259" s="1">
        <v>67.8</v>
      </c>
      <c r="F2259" s="1">
        <v>66.8</v>
      </c>
      <c r="G2259" s="8">
        <f t="shared" si="365"/>
        <v>72.180000000000035</v>
      </c>
      <c r="H2259" s="13">
        <v>0</v>
      </c>
      <c r="I2259" s="8">
        <f t="shared" si="366"/>
        <v>13.942465753424658</v>
      </c>
      <c r="K2259">
        <f t="shared" si="367"/>
        <v>72.180000000000035</v>
      </c>
      <c r="N2259" s="9"/>
      <c r="Q2259" s="9"/>
      <c r="T2259" s="9"/>
    </row>
    <row r="2260" spans="1:20">
      <c r="A2260" s="1">
        <v>20180308</v>
      </c>
      <c r="B2260" s="1">
        <v>200000</v>
      </c>
      <c r="C2260" s="1">
        <v>2458186.3220000002</v>
      </c>
      <c r="D2260" s="1">
        <v>2201.491</v>
      </c>
      <c r="E2260" s="1">
        <v>66.599999999999994</v>
      </c>
      <c r="F2260" s="1">
        <v>65.599999999999994</v>
      </c>
      <c r="G2260" s="8">
        <f t="shared" si="365"/>
        <v>72.013424657534287</v>
      </c>
      <c r="H2260" s="13">
        <v>11</v>
      </c>
      <c r="I2260" s="8">
        <f t="shared" si="366"/>
        <v>13.627397260273973</v>
      </c>
      <c r="K2260">
        <f t="shared" si="367"/>
        <v>72.013424657534287</v>
      </c>
      <c r="N2260" s="9"/>
      <c r="Q2260" s="9"/>
      <c r="T2260" s="9"/>
    </row>
    <row r="2261" spans="1:20">
      <c r="A2261" s="1">
        <v>20180309</v>
      </c>
      <c r="B2261" s="1">
        <v>200000</v>
      </c>
      <c r="C2261" s="1">
        <v>2458187.3220000002</v>
      </c>
      <c r="D2261" s="1">
        <v>2201.5279999999998</v>
      </c>
      <c r="E2261" s="1">
        <v>67.5</v>
      </c>
      <c r="F2261" s="1">
        <v>66.599999999999994</v>
      </c>
      <c r="G2261" s="8">
        <f t="shared" si="365"/>
        <v>71.844109589041125</v>
      </c>
      <c r="H2261" s="13">
        <v>0</v>
      </c>
      <c r="I2261" s="8">
        <f t="shared" si="366"/>
        <v>13.265753424657534</v>
      </c>
      <c r="K2261">
        <f t="shared" si="367"/>
        <v>71.844109589041125</v>
      </c>
      <c r="N2261" s="9"/>
      <c r="Q2261" s="9"/>
      <c r="T2261" s="9"/>
    </row>
    <row r="2262" spans="1:20">
      <c r="A2262" s="1">
        <v>20180310</v>
      </c>
      <c r="B2262" s="1">
        <v>200000</v>
      </c>
      <c r="C2262" s="1">
        <v>2458188.3220000002</v>
      </c>
      <c r="D2262" s="1">
        <v>2201.5650000000001</v>
      </c>
      <c r="E2262" s="1">
        <v>67.7</v>
      </c>
      <c r="F2262" s="1">
        <v>66.8</v>
      </c>
      <c r="G2262" s="8">
        <f t="shared" si="365"/>
        <v>71.710410958904163</v>
      </c>
      <c r="H2262" s="13">
        <v>0</v>
      </c>
      <c r="I2262" s="8">
        <f t="shared" si="366"/>
        <v>13.06027397260274</v>
      </c>
      <c r="K2262">
        <f t="shared" si="367"/>
        <v>71.710410958904163</v>
      </c>
      <c r="N2262" s="9"/>
      <c r="Q2262" s="9"/>
      <c r="T2262" s="9"/>
    </row>
    <row r="2263" spans="1:20">
      <c r="A2263" s="1">
        <v>20180311</v>
      </c>
      <c r="B2263" s="1">
        <v>200000</v>
      </c>
      <c r="C2263" s="1">
        <v>2458189.3220000002</v>
      </c>
      <c r="D2263" s="1">
        <v>2201.6010000000001</v>
      </c>
      <c r="E2263" s="1">
        <v>67.8</v>
      </c>
      <c r="F2263" s="1">
        <v>66.900000000000006</v>
      </c>
      <c r="G2263" s="8">
        <f t="shared" si="365"/>
        <v>71.602739726027451</v>
      </c>
      <c r="H2263" s="13">
        <v>0</v>
      </c>
      <c r="I2263" s="8">
        <f t="shared" si="366"/>
        <v>12.838356164383562</v>
      </c>
      <c r="K2263">
        <f t="shared" si="367"/>
        <v>71.602739726027451</v>
      </c>
      <c r="N2263" s="9"/>
      <c r="Q2263" s="9"/>
      <c r="T2263" s="9"/>
    </row>
    <row r="2264" spans="1:20">
      <c r="A2264" s="1">
        <v>20180312</v>
      </c>
      <c r="B2264" s="1">
        <v>200000</v>
      </c>
      <c r="C2264" s="1">
        <v>2458190.3220000002</v>
      </c>
      <c r="D2264" s="1">
        <v>2201.6379999999999</v>
      </c>
      <c r="E2264" s="1">
        <v>68.099999999999994</v>
      </c>
      <c r="F2264" s="1">
        <v>67.3</v>
      </c>
      <c r="G2264" s="8">
        <f t="shared" si="365"/>
        <v>71.53671232876718</v>
      </c>
      <c r="H2264" s="13">
        <v>11</v>
      </c>
      <c r="I2264" s="8">
        <f t="shared" si="366"/>
        <v>12.712328767123287</v>
      </c>
      <c r="K2264">
        <f t="shared" si="367"/>
        <v>71.53671232876718</v>
      </c>
      <c r="N2264" s="9"/>
      <c r="Q2264" s="9"/>
      <c r="T2264" s="9"/>
    </row>
    <row r="2265" spans="1:20">
      <c r="A2265" s="1">
        <v>20180313</v>
      </c>
      <c r="B2265" s="1">
        <v>200000</v>
      </c>
      <c r="C2265" s="1">
        <v>2458191.3220000002</v>
      </c>
      <c r="D2265" s="1">
        <v>2201.6750000000002</v>
      </c>
      <c r="E2265" s="1">
        <v>68.599999999999994</v>
      </c>
      <c r="F2265" s="1">
        <v>67.7</v>
      </c>
      <c r="G2265" s="8">
        <f t="shared" si="365"/>
        <v>71.507671232876774</v>
      </c>
      <c r="H2265" s="13">
        <v>11</v>
      </c>
      <c r="I2265" s="8">
        <f t="shared" si="366"/>
        <v>12.654794520547945</v>
      </c>
      <c r="K2265">
        <f t="shared" si="367"/>
        <v>71.507671232876774</v>
      </c>
      <c r="N2265" s="9"/>
      <c r="Q2265" s="9"/>
      <c r="T2265" s="9"/>
    </row>
    <row r="2266" spans="1:20">
      <c r="A2266" s="1">
        <v>20180314</v>
      </c>
      <c r="B2266" s="1">
        <v>200000</v>
      </c>
      <c r="C2266" s="1">
        <v>2458192.3220000002</v>
      </c>
      <c r="D2266" s="1">
        <v>2201.7109999999998</v>
      </c>
      <c r="E2266" s="1">
        <v>67.7</v>
      </c>
      <c r="F2266" s="1">
        <v>66.900000000000006</v>
      </c>
      <c r="G2266" s="8">
        <f t="shared" si="365"/>
        <v>71.491780821917871</v>
      </c>
      <c r="H2266" s="13">
        <v>0</v>
      </c>
      <c r="I2266" s="8">
        <f t="shared" si="366"/>
        <v>12.616438356164384</v>
      </c>
      <c r="K2266">
        <f t="shared" si="367"/>
        <v>71.491780821917871</v>
      </c>
      <c r="N2266" s="9"/>
      <c r="Q2266" s="9"/>
      <c r="T2266" s="9"/>
    </row>
    <row r="2267" spans="1:20">
      <c r="A2267" s="1">
        <v>20180315</v>
      </c>
      <c r="B2267" s="1">
        <v>200000</v>
      </c>
      <c r="C2267" s="1">
        <v>2458193.3220000002</v>
      </c>
      <c r="D2267" s="1">
        <v>2201.748</v>
      </c>
      <c r="E2267" s="1">
        <v>69</v>
      </c>
      <c r="F2267" s="1">
        <v>68.3</v>
      </c>
      <c r="G2267" s="8">
        <f t="shared" si="365"/>
        <v>71.476712328767178</v>
      </c>
      <c r="H2267" s="13">
        <v>11</v>
      </c>
      <c r="I2267" s="8">
        <f t="shared" si="366"/>
        <v>12.610958904109589</v>
      </c>
      <c r="K2267">
        <f t="shared" si="367"/>
        <v>71.476712328767178</v>
      </c>
      <c r="N2267" s="9"/>
      <c r="Q2267" s="9"/>
      <c r="T2267" s="9"/>
    </row>
    <row r="2268" spans="1:20">
      <c r="A2268" s="1">
        <v>20180316</v>
      </c>
      <c r="B2268" s="1">
        <v>200000</v>
      </c>
      <c r="C2268" s="1">
        <v>2458194.3220000002</v>
      </c>
      <c r="D2268" s="1">
        <v>2201.7849999999999</v>
      </c>
      <c r="E2268" s="1">
        <v>68.599999999999994</v>
      </c>
      <c r="F2268" s="1">
        <v>67.900000000000006</v>
      </c>
      <c r="G2268" s="8">
        <f t="shared" si="365"/>
        <v>71.462191780821996</v>
      </c>
      <c r="H2268" s="13">
        <v>0</v>
      </c>
      <c r="I2268" s="8">
        <f t="shared" si="366"/>
        <v>12.572602739726028</v>
      </c>
      <c r="K2268">
        <f t="shared" si="367"/>
        <v>71.462191780821996</v>
      </c>
      <c r="N2268" s="9"/>
      <c r="Q2268" s="9"/>
      <c r="T2268" s="9"/>
    </row>
    <row r="2269" spans="1:20">
      <c r="A2269" s="1">
        <v>20180317</v>
      </c>
      <c r="B2269" s="1">
        <v>200000</v>
      </c>
      <c r="C2269" s="1">
        <v>2458195.3220000002</v>
      </c>
      <c r="D2269" s="1">
        <v>2201.8209999999999</v>
      </c>
      <c r="E2269" s="1">
        <v>69.7</v>
      </c>
      <c r="F2269" s="1">
        <v>69</v>
      </c>
      <c r="G2269" s="8">
        <f t="shared" si="365"/>
        <v>71.450136986301445</v>
      </c>
      <c r="H2269" s="13">
        <v>14</v>
      </c>
      <c r="I2269" s="8">
        <f t="shared" si="366"/>
        <v>12.528767123287672</v>
      </c>
      <c r="K2269">
        <f t="shared" si="367"/>
        <v>71.450136986301445</v>
      </c>
      <c r="N2269" s="9"/>
      <c r="Q2269" s="9"/>
      <c r="T2269" s="9"/>
    </row>
    <row r="2270" spans="1:20">
      <c r="A2270" s="1">
        <v>20180318</v>
      </c>
      <c r="B2270" s="1">
        <v>200000</v>
      </c>
      <c r="C2270" s="1">
        <v>2458196.3220000002</v>
      </c>
      <c r="D2270" s="1">
        <v>2201.8580000000002</v>
      </c>
      <c r="E2270" s="1">
        <v>69.099999999999994</v>
      </c>
      <c r="F2270" s="1">
        <v>68.5</v>
      </c>
      <c r="G2270" s="8">
        <f t="shared" si="365"/>
        <v>71.441643835616503</v>
      </c>
      <c r="H2270" s="13">
        <v>12</v>
      </c>
      <c r="I2270" s="8">
        <f t="shared" si="366"/>
        <v>12.520547945205479</v>
      </c>
      <c r="K2270">
        <f t="shared" si="367"/>
        <v>71.441643835616503</v>
      </c>
      <c r="N2270" s="9"/>
      <c r="Q2270" s="9"/>
      <c r="T2270" s="9"/>
    </row>
    <row r="2271" spans="1:20">
      <c r="A2271" s="1">
        <v>20180319</v>
      </c>
      <c r="B2271" s="1">
        <v>200000</v>
      </c>
      <c r="C2271" s="1">
        <v>2458197.3220000002</v>
      </c>
      <c r="D2271" s="1">
        <v>2201.895</v>
      </c>
      <c r="E2271" s="1">
        <v>70.3</v>
      </c>
      <c r="F2271" s="1">
        <v>69.7</v>
      </c>
      <c r="G2271" s="8">
        <f t="shared" si="365"/>
        <v>71.429589041095952</v>
      </c>
      <c r="H2271" s="13">
        <v>0</v>
      </c>
      <c r="I2271" s="8">
        <f t="shared" si="366"/>
        <v>12.454794520547946</v>
      </c>
      <c r="K2271">
        <f t="shared" si="367"/>
        <v>71.429589041095952</v>
      </c>
      <c r="N2271" s="9"/>
      <c r="Q2271" s="9"/>
      <c r="T2271" s="9"/>
    </row>
    <row r="2272" spans="1:20">
      <c r="A2272" s="1">
        <v>20180320</v>
      </c>
      <c r="B2272" s="1">
        <v>200000</v>
      </c>
      <c r="C2272" s="1">
        <v>2458198.3220000002</v>
      </c>
      <c r="D2272" s="1">
        <v>2201.931</v>
      </c>
      <c r="E2272" s="1">
        <v>68.8</v>
      </c>
      <c r="F2272" s="1">
        <v>68.2</v>
      </c>
      <c r="G2272" s="8">
        <f t="shared" si="365"/>
        <v>71.41835616438361</v>
      </c>
      <c r="H2272" s="13">
        <v>0</v>
      </c>
      <c r="I2272" s="8">
        <f t="shared" si="366"/>
        <v>12.389041095890411</v>
      </c>
      <c r="K2272">
        <f t="shared" si="367"/>
        <v>71.41835616438361</v>
      </c>
      <c r="N2272" s="9"/>
      <c r="Q2272" s="9"/>
      <c r="T2272" s="9"/>
    </row>
    <row r="2273" spans="1:20">
      <c r="A2273" s="1">
        <v>20180321</v>
      </c>
      <c r="B2273" s="1">
        <v>200000</v>
      </c>
      <c r="C2273" s="1">
        <v>2458199.3220000002</v>
      </c>
      <c r="D2273" s="1">
        <v>2201.9679999999998</v>
      </c>
      <c r="E2273" s="1">
        <v>69.3</v>
      </c>
      <c r="F2273" s="1">
        <v>68.8</v>
      </c>
      <c r="G2273" s="8">
        <f t="shared" si="365"/>
        <v>71.410684931506893</v>
      </c>
      <c r="H2273" s="13">
        <v>0</v>
      </c>
      <c r="I2273" s="8">
        <f t="shared" si="366"/>
        <v>12.265753424657534</v>
      </c>
      <c r="K2273">
        <f t="shared" si="367"/>
        <v>71.410684931506893</v>
      </c>
      <c r="N2273" s="9"/>
      <c r="Q2273" s="9"/>
      <c r="T2273" s="9"/>
    </row>
    <row r="2274" spans="1:20">
      <c r="A2274" s="1">
        <v>20180322</v>
      </c>
      <c r="B2274" s="1">
        <v>200000</v>
      </c>
      <c r="C2274" s="1">
        <v>2458200.3220000002</v>
      </c>
      <c r="D2274" s="1">
        <v>2202.0050000000001</v>
      </c>
      <c r="E2274" s="1">
        <v>68.5</v>
      </c>
      <c r="F2274" s="1">
        <v>68</v>
      </c>
      <c r="G2274" s="8">
        <f t="shared" si="365"/>
        <v>71.390684931506897</v>
      </c>
      <c r="H2274" s="13">
        <v>11</v>
      </c>
      <c r="I2274" s="8">
        <f t="shared" si="366"/>
        <v>12.175342465753424</v>
      </c>
      <c r="K2274">
        <f t="shared" si="367"/>
        <v>71.390684931506897</v>
      </c>
      <c r="N2274" s="9"/>
      <c r="Q2274" s="9"/>
      <c r="T2274" s="9"/>
    </row>
    <row r="2275" spans="1:20">
      <c r="A2275" s="1">
        <v>20180323</v>
      </c>
      <c r="B2275" s="1">
        <v>200000</v>
      </c>
      <c r="C2275" s="1">
        <v>2458201.3220000002</v>
      </c>
      <c r="D2275" s="1">
        <v>2202.0410000000002</v>
      </c>
      <c r="E2275" s="1">
        <v>68.099999999999994</v>
      </c>
      <c r="F2275" s="1">
        <v>67.7</v>
      </c>
      <c r="G2275" s="8">
        <f t="shared" si="365"/>
        <v>71.371232876712369</v>
      </c>
      <c r="H2275" s="13">
        <v>11</v>
      </c>
      <c r="I2275" s="8">
        <f t="shared" si="366"/>
        <v>12.084931506849315</v>
      </c>
      <c r="K2275">
        <f t="shared" si="367"/>
        <v>71.371232876712369</v>
      </c>
      <c r="N2275" s="9"/>
      <c r="Q2275" s="9"/>
      <c r="T2275" s="9"/>
    </row>
    <row r="2276" spans="1:20">
      <c r="A2276" s="1">
        <v>20180324</v>
      </c>
      <c r="B2276" s="1">
        <v>200000</v>
      </c>
      <c r="C2276" s="1">
        <v>2458202.3220000002</v>
      </c>
      <c r="D2276" s="1">
        <v>2202.078</v>
      </c>
      <c r="E2276" s="1">
        <v>67.599999999999994</v>
      </c>
      <c r="F2276" s="1">
        <v>67.2</v>
      </c>
      <c r="G2276" s="8">
        <f t="shared" si="365"/>
        <v>71.344657534246622</v>
      </c>
      <c r="H2276" s="13">
        <v>0</v>
      </c>
      <c r="I2276" s="8">
        <f t="shared" si="366"/>
        <v>12.021917808219179</v>
      </c>
      <c r="K2276">
        <f t="shared" si="367"/>
        <v>71.344657534246622</v>
      </c>
      <c r="N2276" s="9"/>
      <c r="Q2276" s="9"/>
      <c r="T2276" s="9"/>
    </row>
    <row r="2277" spans="1:20">
      <c r="A2277" s="1">
        <v>20180325</v>
      </c>
      <c r="B2277" s="1">
        <v>200000</v>
      </c>
      <c r="C2277" s="1">
        <v>2458203.3220000002</v>
      </c>
      <c r="D2277" s="1">
        <v>2202.1149999999998</v>
      </c>
      <c r="E2277" s="1">
        <v>68.3</v>
      </c>
      <c r="F2277" s="1">
        <v>68</v>
      </c>
      <c r="G2277" s="8">
        <f t="shared" si="365"/>
        <v>71.309589041095947</v>
      </c>
      <c r="H2277" s="13">
        <v>0</v>
      </c>
      <c r="I2277" s="8">
        <f t="shared" si="366"/>
        <v>11.956164383561644</v>
      </c>
      <c r="K2277">
        <f t="shared" si="367"/>
        <v>71.309589041095947</v>
      </c>
      <c r="N2277" s="9"/>
      <c r="Q2277" s="9"/>
      <c r="T2277" s="9"/>
    </row>
    <row r="2278" spans="1:20">
      <c r="A2278" s="1">
        <v>20180326</v>
      </c>
      <c r="B2278" s="1">
        <v>200000</v>
      </c>
      <c r="C2278" s="1">
        <v>2458204.3220000002</v>
      </c>
      <c r="D2278" s="1">
        <v>2202.1509999999998</v>
      </c>
      <c r="E2278" s="1">
        <v>67.8</v>
      </c>
      <c r="F2278" s="1">
        <v>67.5</v>
      </c>
      <c r="G2278" s="8">
        <f t="shared" si="365"/>
        <v>71.259178082191823</v>
      </c>
      <c r="H2278" s="13">
        <v>0</v>
      </c>
      <c r="I2278" s="8">
        <f t="shared" si="366"/>
        <v>11.846575342465753</v>
      </c>
      <c r="K2278">
        <f t="shared" si="367"/>
        <v>71.259178082191823</v>
      </c>
      <c r="N2278" s="9"/>
      <c r="Q2278" s="9"/>
      <c r="T2278" s="9"/>
    </row>
    <row r="2279" spans="1:20">
      <c r="A2279" s="1">
        <v>20180327</v>
      </c>
      <c r="B2279" s="1">
        <v>200000</v>
      </c>
      <c r="C2279" s="1">
        <v>2458205.3220000002</v>
      </c>
      <c r="D2279" s="1">
        <v>2202.1880000000001</v>
      </c>
      <c r="E2279" s="1">
        <v>68.3</v>
      </c>
      <c r="F2279" s="1">
        <v>68</v>
      </c>
      <c r="G2279" s="8">
        <f t="shared" si="365"/>
        <v>71.197808219178128</v>
      </c>
      <c r="H2279" s="13">
        <v>0</v>
      </c>
      <c r="I2279" s="8">
        <f t="shared" si="366"/>
        <v>11.712328767123287</v>
      </c>
      <c r="K2279">
        <f t="shared" si="367"/>
        <v>71.197808219178128</v>
      </c>
      <c r="N2279" s="9"/>
      <c r="Q2279" s="9"/>
      <c r="T2279" s="9"/>
    </row>
    <row r="2280" spans="1:20">
      <c r="A2280" s="1">
        <v>20180328</v>
      </c>
      <c r="B2280" s="1">
        <v>200000</v>
      </c>
      <c r="C2280" s="1">
        <v>2458206.3220000002</v>
      </c>
      <c r="D2280" s="1">
        <v>2202.2249999999999</v>
      </c>
      <c r="E2280" s="1">
        <v>68.599999999999994</v>
      </c>
      <c r="F2280" s="1">
        <v>68.3</v>
      </c>
      <c r="G2280" s="8">
        <f t="shared" si="365"/>
        <v>71.138082191780867</v>
      </c>
      <c r="H2280" s="13">
        <v>0</v>
      </c>
      <c r="I2280" s="8">
        <f t="shared" si="366"/>
        <v>11.567123287671233</v>
      </c>
      <c r="K2280">
        <f t="shared" si="367"/>
        <v>71.138082191780867</v>
      </c>
      <c r="N2280" s="9"/>
      <c r="Q2280" s="9"/>
      <c r="T2280" s="9"/>
    </row>
    <row r="2281" spans="1:20">
      <c r="A2281" s="1">
        <v>20180329</v>
      </c>
      <c r="B2281" s="1">
        <v>200000</v>
      </c>
      <c r="C2281" s="1">
        <v>2458207.3220000002</v>
      </c>
      <c r="D2281" s="1">
        <v>2202.261</v>
      </c>
      <c r="E2281" s="1">
        <v>69</v>
      </c>
      <c r="F2281" s="1">
        <v>68.8</v>
      </c>
      <c r="G2281" s="8">
        <f t="shared" si="365"/>
        <v>71.072602739726079</v>
      </c>
      <c r="H2281" s="13">
        <v>23</v>
      </c>
      <c r="I2281" s="8">
        <f t="shared" si="366"/>
        <v>11.454794520547946</v>
      </c>
      <c r="K2281">
        <f t="shared" si="367"/>
        <v>71.072602739726079</v>
      </c>
      <c r="N2281" s="9"/>
      <c r="Q2281" s="9"/>
      <c r="T2281" s="9"/>
    </row>
    <row r="2282" spans="1:20">
      <c r="A2282" s="1">
        <v>20180330</v>
      </c>
      <c r="B2282" s="1">
        <v>200000</v>
      </c>
      <c r="C2282" s="1">
        <v>2458208.3220000002</v>
      </c>
      <c r="D2282" s="1">
        <v>2202.2979999999998</v>
      </c>
      <c r="E2282" s="1">
        <v>68.8</v>
      </c>
      <c r="F2282" s="1">
        <v>68.599999999999994</v>
      </c>
      <c r="G2282" s="8">
        <f t="shared" si="365"/>
        <v>71.012876712328818</v>
      </c>
      <c r="H2282" s="13">
        <v>12</v>
      </c>
      <c r="I2282" s="8">
        <f t="shared" si="366"/>
        <v>11.328767123287671</v>
      </c>
      <c r="K2282">
        <f t="shared" si="367"/>
        <v>71.012876712328818</v>
      </c>
      <c r="N2282" s="9"/>
      <c r="Q2282" s="9"/>
      <c r="T2282" s="9"/>
    </row>
    <row r="2283" spans="1:20">
      <c r="A2283" s="1">
        <v>20180331</v>
      </c>
      <c r="B2283" s="1">
        <v>200000</v>
      </c>
      <c r="C2283" s="1">
        <v>2458209.3220000002</v>
      </c>
      <c r="D2283" s="1">
        <v>2202.335</v>
      </c>
      <c r="E2283" s="1">
        <v>69</v>
      </c>
      <c r="F2283" s="1">
        <v>68.900000000000006</v>
      </c>
      <c r="G2283" s="8">
        <f t="shared" si="365"/>
        <v>70.955068493150748</v>
      </c>
      <c r="H2283" s="13">
        <v>11</v>
      </c>
      <c r="I2283" s="8">
        <f t="shared" si="366"/>
        <v>11.221917808219178</v>
      </c>
      <c r="K2283">
        <f t="shared" si="367"/>
        <v>70.955068493150748</v>
      </c>
      <c r="N2283" s="9"/>
      <c r="Q2283" s="9"/>
      <c r="T2283" s="9"/>
    </row>
    <row r="2284" spans="1:20">
      <c r="A2284" s="1">
        <v>20180401</v>
      </c>
      <c r="B2284" s="1">
        <v>200000</v>
      </c>
      <c r="C2284" s="1">
        <v>2458210.3220000002</v>
      </c>
      <c r="D2284" s="1">
        <v>2202.3710000000001</v>
      </c>
      <c r="E2284" s="1">
        <v>69</v>
      </c>
      <c r="F2284" s="1">
        <v>68.900000000000006</v>
      </c>
      <c r="G2284" s="8">
        <f t="shared" si="365"/>
        <v>70.897260273972648</v>
      </c>
      <c r="H2284" s="13">
        <v>0</v>
      </c>
      <c r="I2284" s="8">
        <f t="shared" si="366"/>
        <v>11.161643835616438</v>
      </c>
      <c r="K2284">
        <f t="shared" si="367"/>
        <v>70.897260273972648</v>
      </c>
      <c r="N2284" s="9"/>
      <c r="Q2284" s="9"/>
      <c r="T2284" s="9"/>
    </row>
    <row r="2285" spans="1:20">
      <c r="A2285" s="1">
        <v>20180402</v>
      </c>
      <c r="B2285" s="1">
        <v>200000</v>
      </c>
      <c r="C2285" s="1">
        <v>2458211.3220000002</v>
      </c>
      <c r="D2285" s="1">
        <v>2202.4079999999999</v>
      </c>
      <c r="E2285" s="1">
        <v>68.400000000000006</v>
      </c>
      <c r="F2285" s="1">
        <v>68.400000000000006</v>
      </c>
      <c r="G2285" s="8">
        <f t="shared" si="365"/>
        <v>70.854520547945256</v>
      </c>
      <c r="H2285" s="13">
        <v>0</v>
      </c>
      <c r="I2285" s="8">
        <f t="shared" si="366"/>
        <v>11.095890410958905</v>
      </c>
      <c r="K2285">
        <f t="shared" si="367"/>
        <v>70.854520547945256</v>
      </c>
      <c r="N2285" s="9"/>
      <c r="Q2285" s="9"/>
      <c r="T2285" s="9"/>
    </row>
    <row r="2286" spans="1:20">
      <c r="A2286" s="1">
        <v>20180403</v>
      </c>
      <c r="B2286" s="1">
        <v>200000</v>
      </c>
      <c r="C2286" s="1">
        <v>2458212.3220000002</v>
      </c>
      <c r="D2286" s="1">
        <v>2202.4450000000002</v>
      </c>
      <c r="E2286" s="1">
        <v>67.8</v>
      </c>
      <c r="F2286" s="1">
        <v>67.8</v>
      </c>
      <c r="G2286" s="8">
        <f t="shared" si="365"/>
        <v>70.802465753424698</v>
      </c>
      <c r="H2286" s="13">
        <v>0</v>
      </c>
      <c r="I2286" s="8">
        <f t="shared" si="366"/>
        <v>11.06027397260274</v>
      </c>
      <c r="K2286">
        <f t="shared" si="367"/>
        <v>70.802465753424698</v>
      </c>
      <c r="N2286" s="9"/>
      <c r="Q2286" s="9"/>
      <c r="T2286" s="9"/>
    </row>
    <row r="2287" spans="1:20">
      <c r="A2287" s="1">
        <v>20180404</v>
      </c>
      <c r="B2287" s="1">
        <v>200000</v>
      </c>
      <c r="C2287" s="1">
        <v>2458213.3220000002</v>
      </c>
      <c r="D2287" s="1">
        <v>2202.4810000000002</v>
      </c>
      <c r="E2287" s="1">
        <v>68.5</v>
      </c>
      <c r="F2287" s="1">
        <v>68.599999999999994</v>
      </c>
      <c r="G2287" s="8">
        <f t="shared" si="365"/>
        <v>70.752876712328813</v>
      </c>
      <c r="H2287" s="13">
        <v>0</v>
      </c>
      <c r="I2287" s="8">
        <f t="shared" si="366"/>
        <v>11.008219178082191</v>
      </c>
      <c r="K2287">
        <f t="shared" si="367"/>
        <v>70.752876712328813</v>
      </c>
      <c r="N2287" s="9"/>
      <c r="Q2287" s="9"/>
      <c r="T2287" s="9"/>
    </row>
    <row r="2288" spans="1:20">
      <c r="A2288" s="1">
        <v>20180405</v>
      </c>
      <c r="B2288" s="1">
        <v>200000</v>
      </c>
      <c r="C2288" s="1">
        <v>2458214.3220000002</v>
      </c>
      <c r="D2288" s="1">
        <v>2202.518</v>
      </c>
      <c r="E2288" s="1">
        <v>66.400000000000006</v>
      </c>
      <c r="F2288" s="1">
        <v>66.400000000000006</v>
      </c>
      <c r="G2288" s="8">
        <f t="shared" si="365"/>
        <v>70.699178082191821</v>
      </c>
      <c r="H2288" s="13">
        <v>0</v>
      </c>
      <c r="I2288" s="8">
        <f t="shared" si="366"/>
        <v>10.92876712328767</v>
      </c>
      <c r="K2288">
        <f t="shared" si="367"/>
        <v>70.699178082191821</v>
      </c>
      <c r="N2288" s="9"/>
      <c r="Q2288" s="9"/>
      <c r="T2288" s="9"/>
    </row>
    <row r="2289" spans="1:20">
      <c r="A2289" s="1">
        <v>20180406</v>
      </c>
      <c r="B2289" s="1">
        <v>200000</v>
      </c>
      <c r="C2289" s="1">
        <v>2458215.3220000002</v>
      </c>
      <c r="D2289" s="1">
        <v>2202.5549999999998</v>
      </c>
      <c r="E2289" s="1">
        <v>67.3</v>
      </c>
      <c r="F2289" s="1">
        <v>67.400000000000006</v>
      </c>
      <c r="G2289" s="8">
        <f t="shared" si="365"/>
        <v>70.655342465753463</v>
      </c>
      <c r="H2289" s="13">
        <v>0</v>
      </c>
      <c r="I2289" s="8">
        <f t="shared" si="366"/>
        <v>10.857534246575343</v>
      </c>
      <c r="K2289">
        <f t="shared" si="367"/>
        <v>70.655342465753463</v>
      </c>
      <c r="N2289" s="9"/>
      <c r="Q2289" s="9"/>
      <c r="T2289" s="9"/>
    </row>
    <row r="2290" spans="1:20">
      <c r="A2290" s="1">
        <v>20180407</v>
      </c>
      <c r="B2290" s="1">
        <v>200000</v>
      </c>
      <c r="C2290" s="1">
        <v>2458216.3220000002</v>
      </c>
      <c r="D2290" s="1">
        <v>2202.5909999999999</v>
      </c>
      <c r="E2290" s="1">
        <v>66.8</v>
      </c>
      <c r="F2290" s="1">
        <v>67</v>
      </c>
      <c r="G2290" s="8">
        <f t="shared" si="365"/>
        <v>70.61315068493154</v>
      </c>
      <c r="H2290" s="13">
        <v>0</v>
      </c>
      <c r="I2290" s="8">
        <f t="shared" si="366"/>
        <v>10.821917808219178</v>
      </c>
      <c r="K2290">
        <f t="shared" si="367"/>
        <v>70.61315068493154</v>
      </c>
      <c r="N2290" s="9"/>
      <c r="Q2290" s="9"/>
      <c r="T2290" s="9"/>
    </row>
    <row r="2291" spans="1:20">
      <c r="A2291" s="1">
        <v>20180408</v>
      </c>
      <c r="B2291" s="1">
        <v>200000</v>
      </c>
      <c r="C2291" s="1">
        <v>2458217.3220000002</v>
      </c>
      <c r="D2291" s="1">
        <v>2202.6280000000002</v>
      </c>
      <c r="E2291" s="1">
        <v>67.900000000000006</v>
      </c>
      <c r="F2291" s="1">
        <v>68.099999999999994</v>
      </c>
      <c r="G2291" s="8">
        <f t="shared" si="365"/>
        <v>70.585479452054841</v>
      </c>
      <c r="H2291" s="13">
        <v>0</v>
      </c>
      <c r="I2291" s="8">
        <f t="shared" si="366"/>
        <v>10.791780821917808</v>
      </c>
      <c r="K2291">
        <f t="shared" si="367"/>
        <v>70.585479452054841</v>
      </c>
      <c r="N2291" s="9"/>
      <c r="Q2291" s="9"/>
      <c r="T2291" s="9"/>
    </row>
    <row r="2292" spans="1:20">
      <c r="A2292" s="1">
        <v>20180409</v>
      </c>
      <c r="B2292" s="1">
        <v>200000</v>
      </c>
      <c r="C2292" s="1">
        <v>2458218.3220000002</v>
      </c>
      <c r="D2292" s="1">
        <v>2202.665</v>
      </c>
      <c r="E2292" s="1">
        <v>68.7</v>
      </c>
      <c r="F2292" s="1">
        <v>68.900000000000006</v>
      </c>
      <c r="G2292" s="8">
        <f t="shared" si="365"/>
        <v>70.564109589041138</v>
      </c>
      <c r="H2292" s="13">
        <v>11</v>
      </c>
      <c r="I2292" s="8">
        <f t="shared" si="366"/>
        <v>10.791780821917808</v>
      </c>
      <c r="K2292">
        <f t="shared" si="367"/>
        <v>70.564109589041138</v>
      </c>
      <c r="N2292" s="9"/>
      <c r="Q2292" s="9"/>
      <c r="T2292" s="9"/>
    </row>
    <row r="2293" spans="1:20">
      <c r="A2293" s="1">
        <v>20180410</v>
      </c>
      <c r="B2293" s="1">
        <v>200000</v>
      </c>
      <c r="C2293" s="1">
        <v>2458219.3220000002</v>
      </c>
      <c r="D2293" s="1">
        <v>2202.701</v>
      </c>
      <c r="E2293" s="1">
        <v>68.5</v>
      </c>
      <c r="F2293" s="1">
        <v>68.8</v>
      </c>
      <c r="G2293" s="8">
        <f t="shared" si="365"/>
        <v>70.556438356164435</v>
      </c>
      <c r="H2293" s="13">
        <v>0</v>
      </c>
      <c r="I2293" s="8">
        <f t="shared" si="366"/>
        <v>10.824657534246576</v>
      </c>
      <c r="K2293">
        <f t="shared" si="367"/>
        <v>70.556438356164435</v>
      </c>
      <c r="N2293" s="9"/>
      <c r="Q2293" s="9"/>
      <c r="T2293" s="9"/>
    </row>
    <row r="2294" spans="1:20">
      <c r="A2294" s="1">
        <v>20180411</v>
      </c>
      <c r="B2294" s="1">
        <v>200000</v>
      </c>
      <c r="C2294" s="1">
        <v>2458220.3220000002</v>
      </c>
      <c r="D2294" s="1">
        <v>2202.7379999999998</v>
      </c>
      <c r="E2294" s="1">
        <v>68.3</v>
      </c>
      <c r="F2294" s="1">
        <v>68.599999999999994</v>
      </c>
      <c r="G2294" s="8">
        <f t="shared" si="365"/>
        <v>70.553424657534293</v>
      </c>
      <c r="H2294" s="13">
        <v>0</v>
      </c>
      <c r="I2294" s="8">
        <f t="shared" si="366"/>
        <v>10.794520547945206</v>
      </c>
      <c r="K2294">
        <f t="shared" si="367"/>
        <v>70.553424657534293</v>
      </c>
      <c r="N2294" s="9"/>
      <c r="Q2294" s="9"/>
      <c r="T2294" s="9"/>
    </row>
    <row r="2295" spans="1:20">
      <c r="A2295" s="1">
        <v>20180412</v>
      </c>
      <c r="B2295" s="1">
        <v>200000</v>
      </c>
      <c r="C2295" s="1">
        <v>2458221.3220000002</v>
      </c>
      <c r="D2295" s="1">
        <v>2202.7750000000001</v>
      </c>
      <c r="E2295" s="1">
        <v>70</v>
      </c>
      <c r="F2295" s="1">
        <v>70.400000000000006</v>
      </c>
      <c r="G2295" s="8">
        <f t="shared" si="365"/>
        <v>70.556986301369889</v>
      </c>
      <c r="H2295" s="13">
        <v>16</v>
      </c>
      <c r="I2295" s="8">
        <f t="shared" si="366"/>
        <v>10.824657534246576</v>
      </c>
      <c r="K2295">
        <f t="shared" si="367"/>
        <v>70.556986301369889</v>
      </c>
      <c r="N2295" s="9"/>
      <c r="Q2295" s="9"/>
      <c r="T2295" s="9"/>
    </row>
    <row r="2296" spans="1:20">
      <c r="A2296" s="1">
        <v>20180413</v>
      </c>
      <c r="B2296" s="1">
        <v>200000</v>
      </c>
      <c r="C2296" s="1">
        <v>2458222.3220000002</v>
      </c>
      <c r="D2296" s="1">
        <v>2202.8110000000001</v>
      </c>
      <c r="E2296" s="1">
        <v>69.7</v>
      </c>
      <c r="F2296" s="1">
        <v>70.099999999999994</v>
      </c>
      <c r="G2296" s="8">
        <f t="shared" ref="G2296:G2359" si="368">AVERAGE(F2114:F2478)</f>
        <v>70.560821917808241</v>
      </c>
      <c r="H2296" s="13">
        <v>14</v>
      </c>
      <c r="I2296" s="8">
        <f t="shared" ref="I2296:I2359" si="369">AVERAGE(H2114:H2478)</f>
        <v>10.857534246575343</v>
      </c>
      <c r="K2296">
        <f t="shared" ref="K2296:K2359" si="370">G2296</f>
        <v>70.560821917808241</v>
      </c>
      <c r="N2296" s="9"/>
      <c r="Q2296" s="9"/>
      <c r="T2296" s="9"/>
    </row>
    <row r="2297" spans="1:20">
      <c r="A2297" s="1">
        <v>20180414</v>
      </c>
      <c r="B2297" s="1">
        <v>200000</v>
      </c>
      <c r="C2297" s="1">
        <v>2458223.3220000002</v>
      </c>
      <c r="D2297" s="1">
        <v>2202.848</v>
      </c>
      <c r="E2297" s="1">
        <v>69.5</v>
      </c>
      <c r="F2297" s="1">
        <v>69.900000000000006</v>
      </c>
      <c r="G2297" s="8">
        <f t="shared" si="368"/>
        <v>70.568219178082217</v>
      </c>
      <c r="H2297" s="13">
        <v>22</v>
      </c>
      <c r="I2297" s="8">
        <f t="shared" si="369"/>
        <v>10.917808219178083</v>
      </c>
      <c r="K2297">
        <f t="shared" si="370"/>
        <v>70.568219178082217</v>
      </c>
      <c r="N2297" s="9"/>
      <c r="Q2297" s="9"/>
      <c r="T2297" s="9"/>
    </row>
    <row r="2298" spans="1:20">
      <c r="A2298" s="1">
        <v>20180415</v>
      </c>
      <c r="B2298" s="1">
        <v>200000</v>
      </c>
      <c r="C2298" s="1">
        <v>2458224.3220000002</v>
      </c>
      <c r="D2298" s="1">
        <v>2202.8850000000002</v>
      </c>
      <c r="E2298" s="1">
        <v>70.599999999999994</v>
      </c>
      <c r="F2298" s="1">
        <v>71</v>
      </c>
      <c r="G2298" s="8">
        <f t="shared" si="368"/>
        <v>70.57506849315071</v>
      </c>
      <c r="H2298" s="13">
        <v>25</v>
      </c>
      <c r="I2298" s="8">
        <f t="shared" si="369"/>
        <v>11.010958904109589</v>
      </c>
      <c r="K2298">
        <f t="shared" si="370"/>
        <v>70.57506849315071</v>
      </c>
      <c r="N2298" s="9"/>
      <c r="Q2298" s="9"/>
      <c r="T2298" s="9"/>
    </row>
    <row r="2299" spans="1:20">
      <c r="A2299" s="1">
        <v>20180416</v>
      </c>
      <c r="B2299" s="1">
        <v>200000</v>
      </c>
      <c r="C2299" s="1">
        <v>2458225.3220000002</v>
      </c>
      <c r="D2299" s="1">
        <v>2202.9209999999998</v>
      </c>
      <c r="E2299" s="1">
        <v>69.2</v>
      </c>
      <c r="F2299" s="1">
        <v>69.7</v>
      </c>
      <c r="G2299" s="8">
        <f t="shared" si="368"/>
        <v>70.574246575342485</v>
      </c>
      <c r="H2299" s="13">
        <v>11</v>
      </c>
      <c r="I2299" s="8">
        <f t="shared" si="369"/>
        <v>11.038356164383561</v>
      </c>
      <c r="K2299">
        <f t="shared" si="370"/>
        <v>70.574246575342485</v>
      </c>
      <c r="N2299" s="9"/>
      <c r="Q2299" s="9"/>
      <c r="T2299" s="9"/>
    </row>
    <row r="2300" spans="1:20">
      <c r="A2300" s="1">
        <v>20180417</v>
      </c>
      <c r="B2300" s="1">
        <v>200000</v>
      </c>
      <c r="C2300" s="1">
        <v>2458226.3220000002</v>
      </c>
      <c r="D2300" s="1">
        <v>2202.9580000000001</v>
      </c>
      <c r="E2300" s="1">
        <v>69.3</v>
      </c>
      <c r="F2300" s="1">
        <v>69.8</v>
      </c>
      <c r="G2300" s="8">
        <f t="shared" si="368"/>
        <v>70.571232876712344</v>
      </c>
      <c r="H2300" s="13">
        <v>11</v>
      </c>
      <c r="I2300" s="8">
        <f t="shared" si="369"/>
        <v>11.035616438356165</v>
      </c>
      <c r="K2300">
        <f t="shared" si="370"/>
        <v>70.571232876712344</v>
      </c>
      <c r="N2300" s="9"/>
      <c r="Q2300" s="9"/>
      <c r="T2300" s="9"/>
    </row>
    <row r="2301" spans="1:20">
      <c r="A2301" s="1">
        <v>20180418</v>
      </c>
      <c r="B2301" s="1">
        <v>200000</v>
      </c>
      <c r="C2301" s="1">
        <v>2458227.3220000002</v>
      </c>
      <c r="D2301" s="1">
        <v>2202.9949999999999</v>
      </c>
      <c r="E2301" s="1">
        <v>70.8</v>
      </c>
      <c r="F2301" s="1">
        <v>71.400000000000006</v>
      </c>
      <c r="G2301" s="8">
        <f t="shared" si="368"/>
        <v>70.570684931506861</v>
      </c>
      <c r="H2301" s="13">
        <v>23</v>
      </c>
      <c r="I2301" s="8">
        <f t="shared" si="369"/>
        <v>11.035616438356165</v>
      </c>
      <c r="K2301">
        <f t="shared" si="370"/>
        <v>70.570684931506861</v>
      </c>
      <c r="N2301" s="9"/>
      <c r="Q2301" s="9"/>
      <c r="T2301" s="9"/>
    </row>
    <row r="2302" spans="1:20">
      <c r="A2302" s="1">
        <v>20180419</v>
      </c>
      <c r="B2302" s="1">
        <v>200000</v>
      </c>
      <c r="C2302" s="1">
        <v>2458228.3220000002</v>
      </c>
      <c r="D2302" s="1">
        <v>2203.0309999999999</v>
      </c>
      <c r="E2302" s="1">
        <v>70.8</v>
      </c>
      <c r="F2302" s="1">
        <v>71.400000000000006</v>
      </c>
      <c r="G2302" s="8">
        <f t="shared" si="368"/>
        <v>70.560547945205485</v>
      </c>
      <c r="H2302" s="13">
        <v>14</v>
      </c>
      <c r="I2302" s="8">
        <f t="shared" si="369"/>
        <v>11.065753424657535</v>
      </c>
      <c r="K2302">
        <f t="shared" si="370"/>
        <v>70.560547945205485</v>
      </c>
      <c r="N2302" s="9"/>
      <c r="Q2302" s="9"/>
      <c r="T2302" s="9"/>
    </row>
    <row r="2303" spans="1:20">
      <c r="A2303" s="1">
        <v>20180420</v>
      </c>
      <c r="B2303" s="1">
        <v>200000</v>
      </c>
      <c r="C2303" s="1">
        <v>2458229.3220000002</v>
      </c>
      <c r="D2303" s="1">
        <v>2203.0680000000002</v>
      </c>
      <c r="E2303" s="1">
        <v>73</v>
      </c>
      <c r="F2303" s="1">
        <v>73.7</v>
      </c>
      <c r="G2303" s="8">
        <f t="shared" si="368"/>
        <v>70.550136986301368</v>
      </c>
      <c r="H2303" s="13">
        <v>32</v>
      </c>
      <c r="I2303" s="8">
        <f t="shared" si="369"/>
        <v>11.065753424657535</v>
      </c>
      <c r="K2303">
        <f t="shared" si="370"/>
        <v>70.550136986301368</v>
      </c>
      <c r="N2303" s="9"/>
      <c r="Q2303" s="9"/>
      <c r="T2303" s="9"/>
    </row>
    <row r="2304" spans="1:20">
      <c r="A2304" s="1">
        <v>20180421</v>
      </c>
      <c r="B2304" s="1">
        <v>200000</v>
      </c>
      <c r="C2304" s="1">
        <v>2458230.3220000002</v>
      </c>
      <c r="D2304" s="1">
        <v>2203.105</v>
      </c>
      <c r="E2304" s="1">
        <v>76.8</v>
      </c>
      <c r="F2304" s="1">
        <v>77.5</v>
      </c>
      <c r="G2304" s="8">
        <f t="shared" si="368"/>
        <v>70.535616438356158</v>
      </c>
      <c r="H2304" s="13">
        <v>30</v>
      </c>
      <c r="I2304" s="8">
        <f t="shared" si="369"/>
        <v>11.002739726027396</v>
      </c>
      <c r="K2304">
        <f t="shared" si="370"/>
        <v>70.535616438356158</v>
      </c>
      <c r="N2304" s="9"/>
      <c r="Q2304" s="9"/>
      <c r="T2304" s="9"/>
    </row>
    <row r="2305" spans="1:20">
      <c r="A2305" s="1">
        <v>20180422</v>
      </c>
      <c r="B2305" s="1">
        <v>200000</v>
      </c>
      <c r="C2305" s="1">
        <v>2458231.3220000002</v>
      </c>
      <c r="D2305" s="1">
        <v>2203.1410000000001</v>
      </c>
      <c r="E2305" s="1">
        <v>75.7</v>
      </c>
      <c r="F2305" s="1">
        <v>76.5</v>
      </c>
      <c r="G2305" s="8">
        <f t="shared" si="368"/>
        <v>70.521095890410962</v>
      </c>
      <c r="H2305" s="13">
        <v>31</v>
      </c>
      <c r="I2305" s="8">
        <f t="shared" si="369"/>
        <v>11.002739726027396</v>
      </c>
      <c r="K2305">
        <f t="shared" si="370"/>
        <v>70.521095890410962</v>
      </c>
      <c r="N2305" s="9"/>
      <c r="Q2305" s="9"/>
      <c r="T2305" s="9"/>
    </row>
    <row r="2306" spans="1:20">
      <c r="A2306" s="1">
        <v>20180423</v>
      </c>
      <c r="B2306" s="1">
        <v>200000</v>
      </c>
      <c r="C2306" s="1">
        <v>2458232.3220000002</v>
      </c>
      <c r="D2306" s="1">
        <v>2203.1779999999999</v>
      </c>
      <c r="E2306" s="1">
        <v>73.900000000000006</v>
      </c>
      <c r="F2306" s="1">
        <v>74.7</v>
      </c>
      <c r="G2306" s="8">
        <f t="shared" si="368"/>
        <v>70.503835616438366</v>
      </c>
      <c r="H2306" s="13">
        <v>19</v>
      </c>
      <c r="I2306" s="8">
        <f t="shared" si="369"/>
        <v>10.964383561643835</v>
      </c>
      <c r="K2306">
        <f t="shared" si="370"/>
        <v>70.503835616438366</v>
      </c>
      <c r="N2306" s="9"/>
      <c r="Q2306" s="9"/>
      <c r="T2306" s="9"/>
    </row>
    <row r="2307" spans="1:20">
      <c r="A2307" s="1">
        <v>20180424</v>
      </c>
      <c r="B2307" s="1">
        <v>200000</v>
      </c>
      <c r="C2307" s="1">
        <v>2458233.3220000002</v>
      </c>
      <c r="D2307" s="1">
        <v>2203.2150000000001</v>
      </c>
      <c r="E2307" s="1">
        <v>72.900000000000006</v>
      </c>
      <c r="F2307" s="1">
        <v>73.7</v>
      </c>
      <c r="G2307" s="8">
        <f t="shared" si="368"/>
        <v>70.486575342465756</v>
      </c>
      <c r="H2307" s="13">
        <v>22</v>
      </c>
      <c r="I2307" s="8">
        <f t="shared" si="369"/>
        <v>10.895890410958904</v>
      </c>
      <c r="K2307">
        <f t="shared" si="370"/>
        <v>70.486575342465756</v>
      </c>
      <c r="N2307" s="9"/>
      <c r="Q2307" s="9"/>
      <c r="T2307" s="9"/>
    </row>
    <row r="2308" spans="1:20">
      <c r="A2308" s="1">
        <v>20180425</v>
      </c>
      <c r="B2308" s="1">
        <v>200000</v>
      </c>
      <c r="C2308" s="1">
        <v>2458234.3220000002</v>
      </c>
      <c r="D2308" s="1">
        <v>2203.2510000000002</v>
      </c>
      <c r="E2308" s="1">
        <v>70.8</v>
      </c>
      <c r="F2308" s="1">
        <v>71.599999999999994</v>
      </c>
      <c r="G2308" s="8">
        <f t="shared" si="368"/>
        <v>70.465205479452067</v>
      </c>
      <c r="H2308" s="13">
        <v>17</v>
      </c>
      <c r="I2308" s="8">
        <f t="shared" si="369"/>
        <v>10.830136986301369</v>
      </c>
      <c r="K2308">
        <f t="shared" si="370"/>
        <v>70.465205479452067</v>
      </c>
      <c r="N2308" s="9"/>
      <c r="Q2308" s="9"/>
      <c r="T2308" s="9"/>
    </row>
    <row r="2309" spans="1:20">
      <c r="A2309" s="1">
        <v>20180426</v>
      </c>
      <c r="B2309" s="1">
        <v>200000</v>
      </c>
      <c r="C2309" s="1">
        <v>2458235.3220000002</v>
      </c>
      <c r="D2309" s="1">
        <v>2203.288</v>
      </c>
      <c r="E2309" s="1">
        <v>69.400000000000006</v>
      </c>
      <c r="F2309" s="1">
        <v>70.3</v>
      </c>
      <c r="G2309" s="8">
        <f t="shared" si="368"/>
        <v>70.439726027397271</v>
      </c>
      <c r="H2309" s="13">
        <v>16</v>
      </c>
      <c r="I2309" s="8">
        <f t="shared" si="369"/>
        <v>10.758904109589041</v>
      </c>
      <c r="K2309">
        <f t="shared" si="370"/>
        <v>70.439726027397271</v>
      </c>
      <c r="N2309" s="9"/>
      <c r="Q2309" s="9"/>
      <c r="T2309" s="9"/>
    </row>
    <row r="2310" spans="1:20">
      <c r="A2310" s="1">
        <v>20180427</v>
      </c>
      <c r="B2310" s="1">
        <v>200000</v>
      </c>
      <c r="C2310" s="1">
        <v>2458236.3220000002</v>
      </c>
      <c r="D2310" s="1">
        <v>2203.3249999999998</v>
      </c>
      <c r="E2310" s="1">
        <v>68.7</v>
      </c>
      <c r="F2310" s="1">
        <v>69.599999999999994</v>
      </c>
      <c r="G2310" s="8">
        <f t="shared" si="368"/>
        <v>70.417534246575357</v>
      </c>
      <c r="H2310" s="13">
        <v>0</v>
      </c>
      <c r="I2310" s="8">
        <f t="shared" si="369"/>
        <v>10.695890410958905</v>
      </c>
      <c r="K2310">
        <f t="shared" si="370"/>
        <v>70.417534246575357</v>
      </c>
      <c r="N2310" s="9"/>
      <c r="Q2310" s="9"/>
      <c r="T2310" s="9"/>
    </row>
    <row r="2311" spans="1:20">
      <c r="A2311" s="1">
        <v>20180428</v>
      </c>
      <c r="B2311" s="1">
        <v>200000</v>
      </c>
      <c r="C2311" s="1">
        <v>2458237.3220000002</v>
      </c>
      <c r="D2311" s="1">
        <v>2203.3609999999999</v>
      </c>
      <c r="E2311" s="1">
        <v>70.2</v>
      </c>
      <c r="F2311" s="1">
        <v>71.099999999999994</v>
      </c>
      <c r="G2311" s="8">
        <f t="shared" si="368"/>
        <v>70.399726027397278</v>
      </c>
      <c r="H2311" s="13">
        <v>23</v>
      </c>
      <c r="I2311" s="8">
        <f t="shared" si="369"/>
        <v>10.613698630136986</v>
      </c>
      <c r="K2311">
        <f t="shared" si="370"/>
        <v>70.399726027397278</v>
      </c>
      <c r="N2311" s="9"/>
      <c r="Q2311" s="9"/>
      <c r="T2311" s="9"/>
    </row>
    <row r="2312" spans="1:20">
      <c r="A2312" s="1">
        <v>20180429</v>
      </c>
      <c r="B2312" s="1">
        <v>200000</v>
      </c>
      <c r="C2312" s="1">
        <v>2458238.3220000002</v>
      </c>
      <c r="D2312" s="1">
        <v>2203.3980000000001</v>
      </c>
      <c r="E2312" s="1">
        <v>71.099999999999994</v>
      </c>
      <c r="F2312" s="1">
        <v>72.2</v>
      </c>
      <c r="G2312" s="8">
        <f t="shared" si="368"/>
        <v>70.380547945205507</v>
      </c>
      <c r="H2312" s="13">
        <v>0</v>
      </c>
      <c r="I2312" s="8">
        <f t="shared" si="369"/>
        <v>10.545205479452054</v>
      </c>
      <c r="K2312">
        <f t="shared" si="370"/>
        <v>70.380547945205507</v>
      </c>
      <c r="N2312" s="9"/>
      <c r="Q2312" s="9"/>
      <c r="T2312" s="9"/>
    </row>
    <row r="2313" spans="1:20">
      <c r="A2313" s="1">
        <v>20180430</v>
      </c>
      <c r="B2313" s="1">
        <v>200000</v>
      </c>
      <c r="C2313" s="1">
        <v>2458239.3220000002</v>
      </c>
      <c r="D2313" s="1">
        <v>2203.4349999999999</v>
      </c>
      <c r="E2313" s="1">
        <v>70.2</v>
      </c>
      <c r="F2313" s="1">
        <v>71.3</v>
      </c>
      <c r="G2313" s="8">
        <f t="shared" si="368"/>
        <v>70.363013698630155</v>
      </c>
      <c r="H2313" s="13">
        <v>0</v>
      </c>
      <c r="I2313" s="8">
        <f t="shared" si="369"/>
        <v>10.441095890410958</v>
      </c>
      <c r="K2313">
        <f t="shared" si="370"/>
        <v>70.363013698630155</v>
      </c>
      <c r="N2313" s="9"/>
      <c r="Q2313" s="9"/>
      <c r="T2313" s="9"/>
    </row>
    <row r="2314" spans="1:20">
      <c r="A2314" s="1">
        <v>20180501</v>
      </c>
      <c r="B2314" s="1">
        <v>200000</v>
      </c>
      <c r="C2314" s="1">
        <v>2458240.3220000002</v>
      </c>
      <c r="D2314" s="1">
        <v>2203.471</v>
      </c>
      <c r="E2314" s="1">
        <v>68.400000000000006</v>
      </c>
      <c r="F2314" s="1">
        <v>69.5</v>
      </c>
      <c r="G2314" s="8">
        <f t="shared" si="368"/>
        <v>70.340000000000032</v>
      </c>
      <c r="H2314" s="13">
        <v>11</v>
      </c>
      <c r="I2314" s="8">
        <f t="shared" si="369"/>
        <v>10.38082191780822</v>
      </c>
      <c r="K2314">
        <f t="shared" si="370"/>
        <v>70.340000000000032</v>
      </c>
      <c r="N2314" s="9"/>
      <c r="Q2314" s="9"/>
      <c r="T2314" s="9"/>
    </row>
    <row r="2315" spans="1:20">
      <c r="A2315" s="1">
        <v>20180502</v>
      </c>
      <c r="B2315" s="1">
        <v>200000</v>
      </c>
      <c r="C2315" s="1">
        <v>2458241.3220000002</v>
      </c>
      <c r="D2315" s="1">
        <v>2203.5079999999998</v>
      </c>
      <c r="E2315" s="1">
        <v>67.099999999999994</v>
      </c>
      <c r="F2315" s="1">
        <v>68.099999999999994</v>
      </c>
      <c r="G2315" s="8">
        <f t="shared" si="368"/>
        <v>70.320547945205504</v>
      </c>
      <c r="H2315" s="13">
        <v>0</v>
      </c>
      <c r="I2315" s="8">
        <f t="shared" si="369"/>
        <v>10.35068493150685</v>
      </c>
      <c r="K2315">
        <f t="shared" si="370"/>
        <v>70.320547945205504</v>
      </c>
      <c r="N2315" s="9"/>
      <c r="Q2315" s="9"/>
      <c r="T2315" s="9"/>
    </row>
    <row r="2316" spans="1:20">
      <c r="A2316" s="1">
        <v>20180503</v>
      </c>
      <c r="B2316" s="1">
        <v>200000</v>
      </c>
      <c r="C2316" s="1">
        <v>2458242.3220000002</v>
      </c>
      <c r="D2316" s="1">
        <v>2203.5450000000001</v>
      </c>
      <c r="E2316" s="1">
        <v>66.5</v>
      </c>
      <c r="F2316" s="1">
        <v>67.599999999999994</v>
      </c>
      <c r="G2316" s="8">
        <f t="shared" si="368"/>
        <v>70.304931506849329</v>
      </c>
      <c r="H2316" s="13">
        <v>0</v>
      </c>
      <c r="I2316" s="8">
        <f t="shared" si="369"/>
        <v>10.35068493150685</v>
      </c>
      <c r="K2316">
        <f t="shared" si="370"/>
        <v>70.304931506849329</v>
      </c>
      <c r="N2316" s="9"/>
      <c r="Q2316" s="9"/>
      <c r="T2316" s="9"/>
    </row>
    <row r="2317" spans="1:20">
      <c r="A2317" s="1">
        <v>20180504</v>
      </c>
      <c r="B2317" s="1">
        <v>200000</v>
      </c>
      <c r="C2317" s="1">
        <v>2458243.3220000002</v>
      </c>
      <c r="D2317" s="1">
        <v>2203.5810000000001</v>
      </c>
      <c r="E2317" s="1">
        <v>67.8</v>
      </c>
      <c r="F2317" s="1">
        <v>68.900000000000006</v>
      </c>
      <c r="G2317" s="8">
        <f t="shared" si="368"/>
        <v>70.288767123287684</v>
      </c>
      <c r="H2317" s="13">
        <v>14</v>
      </c>
      <c r="I2317" s="8">
        <f t="shared" si="369"/>
        <v>10.35068493150685</v>
      </c>
      <c r="K2317">
        <f t="shared" si="370"/>
        <v>70.288767123287684</v>
      </c>
      <c r="N2317" s="9"/>
      <c r="Q2317" s="9"/>
      <c r="T2317" s="9"/>
    </row>
    <row r="2318" spans="1:20">
      <c r="A2318" s="1">
        <v>20180505</v>
      </c>
      <c r="B2318" s="1">
        <v>200000</v>
      </c>
      <c r="C2318" s="1">
        <v>2458244.3220000002</v>
      </c>
      <c r="D2318" s="1">
        <v>2203.6179999999999</v>
      </c>
      <c r="E2318" s="1">
        <v>67.599999999999994</v>
      </c>
      <c r="F2318" s="1">
        <v>68.7</v>
      </c>
      <c r="G2318" s="8">
        <f t="shared" si="368"/>
        <v>70.273150684931522</v>
      </c>
      <c r="H2318" s="13">
        <v>14</v>
      </c>
      <c r="I2318" s="8">
        <f t="shared" si="369"/>
        <v>10.35068493150685</v>
      </c>
      <c r="K2318">
        <f t="shared" si="370"/>
        <v>70.273150684931522</v>
      </c>
      <c r="N2318" s="9"/>
      <c r="Q2318" s="9"/>
      <c r="T2318" s="9"/>
    </row>
    <row r="2319" spans="1:20">
      <c r="A2319" s="1">
        <v>20180506</v>
      </c>
      <c r="B2319" s="1">
        <v>200000</v>
      </c>
      <c r="C2319" s="1">
        <v>2458245.3220000002</v>
      </c>
      <c r="D2319" s="1">
        <v>2203.6550000000002</v>
      </c>
      <c r="E2319" s="1">
        <v>67.2</v>
      </c>
      <c r="F2319" s="1">
        <v>68.400000000000006</v>
      </c>
      <c r="G2319" s="8">
        <f t="shared" si="368"/>
        <v>70.258356164383571</v>
      </c>
      <c r="H2319" s="13">
        <v>14</v>
      </c>
      <c r="I2319" s="8">
        <f t="shared" si="369"/>
        <v>10.35068493150685</v>
      </c>
      <c r="K2319">
        <f t="shared" si="370"/>
        <v>70.258356164383571</v>
      </c>
      <c r="N2319" s="9"/>
      <c r="Q2319" s="9"/>
      <c r="T2319" s="9"/>
    </row>
    <row r="2320" spans="1:20">
      <c r="A2320" s="1">
        <v>20180507</v>
      </c>
      <c r="B2320" s="1">
        <v>200000</v>
      </c>
      <c r="C2320" s="1">
        <v>2458246.3220000002</v>
      </c>
      <c r="D2320" s="1">
        <v>2203.6909999999998</v>
      </c>
      <c r="E2320" s="1">
        <v>69.599999999999994</v>
      </c>
      <c r="F2320" s="1">
        <v>70.900000000000006</v>
      </c>
      <c r="G2320" s="8">
        <f t="shared" si="368"/>
        <v>70.250958904109595</v>
      </c>
      <c r="H2320" s="13">
        <v>24</v>
      </c>
      <c r="I2320" s="8">
        <f t="shared" si="369"/>
        <v>10.35068493150685</v>
      </c>
      <c r="K2320">
        <f t="shared" si="370"/>
        <v>70.250958904109595</v>
      </c>
      <c r="N2320" s="9"/>
      <c r="Q2320" s="9"/>
      <c r="T2320" s="9"/>
    </row>
    <row r="2321" spans="1:20">
      <c r="A2321" s="1">
        <v>20180508</v>
      </c>
      <c r="B2321" s="1">
        <v>200000</v>
      </c>
      <c r="C2321" s="1">
        <v>2458247.3220000002</v>
      </c>
      <c r="D2321" s="1">
        <v>2203.7280000000001</v>
      </c>
      <c r="E2321" s="1">
        <v>69.599999999999994</v>
      </c>
      <c r="F2321" s="1">
        <v>70.900000000000006</v>
      </c>
      <c r="G2321" s="8">
        <f t="shared" si="368"/>
        <v>70.249589041095888</v>
      </c>
      <c r="H2321" s="13">
        <v>34</v>
      </c>
      <c r="I2321" s="8">
        <f t="shared" si="369"/>
        <v>10.317808219178081</v>
      </c>
      <c r="K2321">
        <f t="shared" si="370"/>
        <v>70.249589041095888</v>
      </c>
      <c r="N2321" s="9"/>
      <c r="Q2321" s="9"/>
      <c r="T2321" s="9"/>
    </row>
    <row r="2322" spans="1:20">
      <c r="A2322" s="1">
        <v>20180509</v>
      </c>
      <c r="B2322" s="1">
        <v>200000</v>
      </c>
      <c r="C2322" s="1">
        <v>2458248.3220000002</v>
      </c>
      <c r="D2322" s="1">
        <v>2203.7649999999999</v>
      </c>
      <c r="E2322" s="1">
        <v>69.599999999999994</v>
      </c>
      <c r="F2322" s="1">
        <v>70.900000000000006</v>
      </c>
      <c r="G2322" s="8">
        <f t="shared" si="368"/>
        <v>70.250958904109581</v>
      </c>
      <c r="H2322" s="13">
        <v>23</v>
      </c>
      <c r="I2322" s="8">
        <f t="shared" si="369"/>
        <v>10.317808219178081</v>
      </c>
      <c r="K2322">
        <f t="shared" si="370"/>
        <v>70.250958904109581</v>
      </c>
      <c r="N2322" s="9"/>
      <c r="Q2322" s="9"/>
      <c r="T2322" s="9"/>
    </row>
    <row r="2323" spans="1:20">
      <c r="A2323" s="1">
        <v>20180510</v>
      </c>
      <c r="B2323" s="1">
        <v>200000</v>
      </c>
      <c r="C2323" s="1">
        <v>2458249.3220000002</v>
      </c>
      <c r="D2323" s="1">
        <v>2203.8009999999999</v>
      </c>
      <c r="E2323" s="1">
        <v>69.599999999999994</v>
      </c>
      <c r="F2323" s="1">
        <v>71</v>
      </c>
      <c r="G2323" s="8">
        <f t="shared" si="368"/>
        <v>70.255890410958898</v>
      </c>
      <c r="H2323" s="13">
        <v>11</v>
      </c>
      <c r="I2323" s="8">
        <f t="shared" si="369"/>
        <v>10.347945205479451</v>
      </c>
      <c r="K2323">
        <f t="shared" si="370"/>
        <v>70.255890410958898</v>
      </c>
      <c r="N2323" s="9"/>
      <c r="Q2323" s="9"/>
      <c r="T2323" s="9"/>
    </row>
    <row r="2324" spans="1:20">
      <c r="A2324" s="1">
        <v>20180511</v>
      </c>
      <c r="B2324" s="1">
        <v>200000</v>
      </c>
      <c r="C2324" s="1">
        <v>2458250.3220000002</v>
      </c>
      <c r="D2324" s="1">
        <v>2203.8380000000002</v>
      </c>
      <c r="E2324" s="1">
        <v>70.3</v>
      </c>
      <c r="F2324" s="1">
        <v>71.7</v>
      </c>
      <c r="G2324" s="8">
        <f t="shared" si="368"/>
        <v>70.264109589041084</v>
      </c>
      <c r="H2324" s="13">
        <v>13</v>
      </c>
      <c r="I2324" s="8">
        <f t="shared" si="369"/>
        <v>10.38082191780822</v>
      </c>
      <c r="K2324">
        <f t="shared" si="370"/>
        <v>70.264109589041084</v>
      </c>
      <c r="N2324" s="9"/>
      <c r="Q2324" s="9"/>
      <c r="T2324" s="9"/>
    </row>
    <row r="2325" spans="1:20">
      <c r="A2325" s="1">
        <v>20180512</v>
      </c>
      <c r="B2325" s="1">
        <v>200000</v>
      </c>
      <c r="C2325" s="1">
        <v>2458251.3220000002</v>
      </c>
      <c r="D2325" s="1">
        <v>2203.875</v>
      </c>
      <c r="E2325" s="1">
        <v>69.8</v>
      </c>
      <c r="F2325" s="1">
        <v>71.2</v>
      </c>
      <c r="G2325" s="8">
        <f t="shared" si="368"/>
        <v>70.265205479452035</v>
      </c>
      <c r="H2325" s="13">
        <v>12</v>
      </c>
      <c r="I2325" s="8">
        <f t="shared" si="369"/>
        <v>10.38082191780822</v>
      </c>
      <c r="K2325">
        <f t="shared" si="370"/>
        <v>70.265205479452035</v>
      </c>
      <c r="N2325" s="9"/>
      <c r="Q2325" s="9"/>
      <c r="T2325" s="9"/>
    </row>
    <row r="2326" spans="1:20">
      <c r="A2326" s="1">
        <v>20180513</v>
      </c>
      <c r="B2326" s="1">
        <v>200000</v>
      </c>
      <c r="C2326" s="1">
        <v>2458252.3220000002</v>
      </c>
      <c r="D2326" s="1">
        <v>2203.9110000000001</v>
      </c>
      <c r="E2326" s="1">
        <v>70.900000000000006</v>
      </c>
      <c r="F2326" s="1">
        <v>72.400000000000006</v>
      </c>
      <c r="G2326" s="8">
        <f t="shared" si="368"/>
        <v>70.270958904109577</v>
      </c>
      <c r="H2326" s="13">
        <v>0</v>
      </c>
      <c r="I2326" s="8">
        <f t="shared" si="369"/>
        <v>10.421917808219177</v>
      </c>
      <c r="K2326">
        <f t="shared" si="370"/>
        <v>70.270958904109577</v>
      </c>
      <c r="N2326" s="9"/>
      <c r="Q2326" s="9"/>
      <c r="T2326" s="9"/>
    </row>
    <row r="2327" spans="1:20">
      <c r="A2327" s="1">
        <v>20180514</v>
      </c>
      <c r="B2327" s="1">
        <v>200000</v>
      </c>
      <c r="C2327" s="1">
        <v>2458253.3220000002</v>
      </c>
      <c r="D2327" s="1">
        <v>2203.9479999999999</v>
      </c>
      <c r="E2327" s="1">
        <v>70.3</v>
      </c>
      <c r="F2327" s="1">
        <v>71.8</v>
      </c>
      <c r="G2327" s="8">
        <f t="shared" si="368"/>
        <v>70.267671232876694</v>
      </c>
      <c r="H2327" s="13">
        <v>0</v>
      </c>
      <c r="I2327" s="8">
        <f t="shared" si="369"/>
        <v>10.46027397260274</v>
      </c>
      <c r="K2327">
        <f t="shared" si="370"/>
        <v>70.267671232876694</v>
      </c>
      <c r="N2327" s="9"/>
      <c r="Q2327" s="9"/>
      <c r="T2327" s="9"/>
    </row>
    <row r="2328" spans="1:20">
      <c r="A2328" s="1">
        <v>20180515</v>
      </c>
      <c r="B2328" s="1">
        <v>200000</v>
      </c>
      <c r="C2328" s="1">
        <v>2458254.3220000002</v>
      </c>
      <c r="D2328" s="1">
        <v>2203.9839999999999</v>
      </c>
      <c r="E2328" s="1">
        <v>70.3</v>
      </c>
      <c r="F2328" s="1">
        <v>71.900000000000006</v>
      </c>
      <c r="G2328" s="8">
        <f t="shared" si="368"/>
        <v>70.253972602739694</v>
      </c>
      <c r="H2328" s="13">
        <v>0</v>
      </c>
      <c r="I2328" s="8">
        <f t="shared" si="369"/>
        <v>10.457534246575342</v>
      </c>
      <c r="K2328">
        <f t="shared" si="370"/>
        <v>70.253972602739694</v>
      </c>
      <c r="N2328" s="9"/>
      <c r="Q2328" s="9"/>
      <c r="T2328" s="9"/>
    </row>
    <row r="2329" spans="1:20">
      <c r="A2329" s="1">
        <v>20180516</v>
      </c>
      <c r="B2329" s="1">
        <v>200000</v>
      </c>
      <c r="C2329" s="1">
        <v>2458255.3220000002</v>
      </c>
      <c r="D2329" s="1">
        <v>2204.0210000000002</v>
      </c>
      <c r="E2329" s="1">
        <v>69.900000000000006</v>
      </c>
      <c r="F2329" s="1">
        <v>71.5</v>
      </c>
      <c r="G2329" s="8">
        <f t="shared" si="368"/>
        <v>70.236712328767098</v>
      </c>
      <c r="H2329" s="13">
        <v>0</v>
      </c>
      <c r="I2329" s="8">
        <f t="shared" si="369"/>
        <v>10.476712328767123</v>
      </c>
      <c r="K2329">
        <f t="shared" si="370"/>
        <v>70.236712328767098</v>
      </c>
      <c r="N2329" s="9"/>
      <c r="Q2329" s="9"/>
      <c r="T2329" s="9"/>
    </row>
    <row r="2330" spans="1:20">
      <c r="A2330" s="1">
        <v>20180517</v>
      </c>
      <c r="B2330" s="1">
        <v>200000</v>
      </c>
      <c r="C2330" s="1">
        <v>2458256.3220000002</v>
      </c>
      <c r="D2330" s="1">
        <v>2204.058</v>
      </c>
      <c r="E2330" s="1">
        <v>69</v>
      </c>
      <c r="F2330" s="1">
        <v>70.5</v>
      </c>
      <c r="G2330" s="8">
        <f t="shared" si="368"/>
        <v>70.221095890410936</v>
      </c>
      <c r="H2330" s="13">
        <v>0</v>
      </c>
      <c r="I2330" s="8">
        <f t="shared" si="369"/>
        <v>10.473972602739726</v>
      </c>
      <c r="K2330">
        <f t="shared" si="370"/>
        <v>70.221095890410936</v>
      </c>
      <c r="N2330" s="9"/>
      <c r="Q2330" s="9"/>
      <c r="T2330" s="9"/>
    </row>
    <row r="2331" spans="1:20">
      <c r="A2331" s="1">
        <v>20180518</v>
      </c>
      <c r="B2331" s="1">
        <v>200000</v>
      </c>
      <c r="C2331" s="1">
        <v>2458257.3220000002</v>
      </c>
      <c r="D2331" s="1">
        <v>2204.0940000000001</v>
      </c>
      <c r="E2331" s="1">
        <v>69.400000000000006</v>
      </c>
      <c r="F2331" s="1">
        <v>71.099999999999994</v>
      </c>
      <c r="G2331" s="8">
        <f t="shared" si="368"/>
        <v>70.215342465753395</v>
      </c>
      <c r="H2331" s="13">
        <v>11</v>
      </c>
      <c r="I2331" s="8">
        <f t="shared" si="369"/>
        <v>10.443835616438356</v>
      </c>
      <c r="K2331">
        <f t="shared" si="370"/>
        <v>70.215342465753395</v>
      </c>
      <c r="N2331" s="9"/>
      <c r="Q2331" s="9"/>
      <c r="T2331" s="9"/>
    </row>
    <row r="2332" spans="1:20">
      <c r="A2332" s="1">
        <v>20180519</v>
      </c>
      <c r="B2332" s="1">
        <v>200000</v>
      </c>
      <c r="C2332" s="1">
        <v>2458258.3220000002</v>
      </c>
      <c r="D2332" s="1">
        <v>2204.1309999999999</v>
      </c>
      <c r="E2332" s="1">
        <v>70.3</v>
      </c>
      <c r="F2332" s="1">
        <v>71.900000000000006</v>
      </c>
      <c r="G2332" s="8">
        <f t="shared" si="368"/>
        <v>70.207123287671195</v>
      </c>
      <c r="H2332" s="13">
        <v>0</v>
      </c>
      <c r="I2332" s="8">
        <f t="shared" si="369"/>
        <v>10.443835616438356</v>
      </c>
      <c r="K2332">
        <f t="shared" si="370"/>
        <v>70.207123287671195</v>
      </c>
      <c r="N2332" s="9"/>
      <c r="Q2332" s="9"/>
      <c r="T2332" s="9"/>
    </row>
    <row r="2333" spans="1:20">
      <c r="A2333" s="1">
        <v>20180520</v>
      </c>
      <c r="B2333" s="1">
        <v>200000</v>
      </c>
      <c r="C2333" s="1">
        <v>2458259.3220000002</v>
      </c>
      <c r="D2333" s="1">
        <v>2204.1680000000001</v>
      </c>
      <c r="E2333" s="1">
        <v>68.8</v>
      </c>
      <c r="F2333" s="1">
        <v>70.400000000000006</v>
      </c>
      <c r="G2333" s="8">
        <f t="shared" si="368"/>
        <v>70.196986301369833</v>
      </c>
      <c r="H2333" s="13">
        <v>0</v>
      </c>
      <c r="I2333" s="8">
        <f t="shared" si="369"/>
        <v>10.402739726027397</v>
      </c>
      <c r="K2333">
        <f t="shared" si="370"/>
        <v>70.196986301369833</v>
      </c>
      <c r="N2333" s="9"/>
      <c r="Q2333" s="9"/>
      <c r="T2333" s="9"/>
    </row>
    <row r="2334" spans="1:20">
      <c r="A2334" s="1">
        <v>20180521</v>
      </c>
      <c r="B2334" s="1">
        <v>200000</v>
      </c>
      <c r="C2334" s="1">
        <v>2458260.3220000002</v>
      </c>
      <c r="D2334" s="1">
        <v>2204.2040000000002</v>
      </c>
      <c r="E2334" s="1">
        <v>69.599999999999994</v>
      </c>
      <c r="F2334" s="1">
        <v>71.3</v>
      </c>
      <c r="G2334" s="8">
        <f t="shared" si="368"/>
        <v>70.18821917808215</v>
      </c>
      <c r="H2334" s="13">
        <v>12</v>
      </c>
      <c r="I2334" s="8">
        <f t="shared" si="369"/>
        <v>10.36986301369863</v>
      </c>
      <c r="K2334">
        <f t="shared" si="370"/>
        <v>70.18821917808215</v>
      </c>
      <c r="N2334" s="9"/>
      <c r="Q2334" s="9"/>
      <c r="T2334" s="9"/>
    </row>
    <row r="2335" spans="1:20">
      <c r="A2335" s="1">
        <v>20180522</v>
      </c>
      <c r="B2335" s="1">
        <v>200000</v>
      </c>
      <c r="C2335" s="1">
        <v>2458261.3220000002</v>
      </c>
      <c r="D2335" s="1">
        <v>2204.241</v>
      </c>
      <c r="E2335" s="1">
        <v>70.8</v>
      </c>
      <c r="F2335" s="1">
        <v>72.599999999999994</v>
      </c>
      <c r="G2335" s="8">
        <f t="shared" si="368"/>
        <v>70.179999999999964</v>
      </c>
      <c r="H2335" s="13">
        <v>35</v>
      </c>
      <c r="I2335" s="8">
        <f t="shared" si="369"/>
        <v>10.364383561643836</v>
      </c>
      <c r="K2335">
        <f t="shared" si="370"/>
        <v>70.179999999999964</v>
      </c>
      <c r="N2335" s="9"/>
      <c r="Q2335" s="9"/>
      <c r="T2335" s="9"/>
    </row>
    <row r="2336" spans="1:20">
      <c r="A2336" s="1">
        <v>20180523</v>
      </c>
      <c r="B2336" s="1">
        <v>200000</v>
      </c>
      <c r="C2336" s="1">
        <v>2458262.3220000002</v>
      </c>
      <c r="D2336" s="1">
        <v>2204.2779999999998</v>
      </c>
      <c r="E2336" s="1">
        <v>73.099999999999994</v>
      </c>
      <c r="F2336" s="1">
        <v>75</v>
      </c>
      <c r="G2336" s="8">
        <f t="shared" si="368"/>
        <v>70.16821917808214</v>
      </c>
      <c r="H2336" s="13">
        <v>30</v>
      </c>
      <c r="I2336" s="8">
        <f t="shared" si="369"/>
        <v>10.301369863013699</v>
      </c>
      <c r="K2336">
        <f t="shared" si="370"/>
        <v>70.16821917808214</v>
      </c>
      <c r="N2336" s="9"/>
      <c r="Q2336" s="9"/>
      <c r="T2336" s="9"/>
    </row>
    <row r="2337" spans="1:20">
      <c r="A2337" s="1">
        <v>20180524</v>
      </c>
      <c r="B2337" s="1">
        <v>200000</v>
      </c>
      <c r="C2337" s="1">
        <v>2458263.3220000002</v>
      </c>
      <c r="D2337" s="1">
        <v>2204.3139999999999</v>
      </c>
      <c r="E2337" s="1">
        <v>73.599999999999994</v>
      </c>
      <c r="F2337" s="1">
        <v>75.5</v>
      </c>
      <c r="G2337" s="8">
        <f t="shared" si="368"/>
        <v>70.156986301369813</v>
      </c>
      <c r="H2337" s="13">
        <v>41</v>
      </c>
      <c r="I2337" s="8">
        <f t="shared" si="369"/>
        <v>10.241095890410959</v>
      </c>
      <c r="K2337">
        <f t="shared" si="370"/>
        <v>70.156986301369813</v>
      </c>
      <c r="N2337" s="9"/>
      <c r="Q2337" s="9"/>
      <c r="T2337" s="9"/>
    </row>
    <row r="2338" spans="1:20">
      <c r="A2338" s="1">
        <v>20180525</v>
      </c>
      <c r="B2338" s="1">
        <v>200000</v>
      </c>
      <c r="C2338" s="1">
        <v>2458264.3220000002</v>
      </c>
      <c r="D2338" s="1">
        <v>2204.3510000000001</v>
      </c>
      <c r="E2338" s="1">
        <v>75.7</v>
      </c>
      <c r="F2338" s="1">
        <v>77.7</v>
      </c>
      <c r="G2338" s="8">
        <f t="shared" si="368"/>
        <v>70.148493150684871</v>
      </c>
      <c r="H2338" s="13">
        <v>30</v>
      </c>
      <c r="I2338" s="8">
        <f t="shared" si="369"/>
        <v>10.213698630136987</v>
      </c>
      <c r="K2338">
        <f t="shared" si="370"/>
        <v>70.148493150684871</v>
      </c>
      <c r="N2338" s="9"/>
      <c r="Q2338" s="9"/>
      <c r="T2338" s="9"/>
    </row>
    <row r="2339" spans="1:20">
      <c r="A2339" s="1">
        <v>20180526</v>
      </c>
      <c r="B2339" s="1">
        <v>200000</v>
      </c>
      <c r="C2339" s="1">
        <v>2458265.3220000002</v>
      </c>
      <c r="D2339" s="1">
        <v>2204.3879999999999</v>
      </c>
      <c r="E2339" s="1">
        <v>72.900000000000006</v>
      </c>
      <c r="F2339" s="1">
        <v>74.900000000000006</v>
      </c>
      <c r="G2339" s="8">
        <f t="shared" si="368"/>
        <v>70.137534246575299</v>
      </c>
      <c r="H2339" s="13">
        <v>36</v>
      </c>
      <c r="I2339" s="8">
        <f t="shared" si="369"/>
        <v>10.219178082191782</v>
      </c>
      <c r="K2339">
        <f t="shared" si="370"/>
        <v>70.137534246575299</v>
      </c>
      <c r="N2339" s="9"/>
      <c r="Q2339" s="9"/>
      <c r="T2339" s="9"/>
    </row>
    <row r="2340" spans="1:20">
      <c r="A2340" s="1">
        <v>20180527</v>
      </c>
      <c r="B2340" s="1">
        <v>200000</v>
      </c>
      <c r="C2340" s="1">
        <v>2458266.3220000002</v>
      </c>
      <c r="D2340" s="1">
        <v>2204.424</v>
      </c>
      <c r="E2340" s="1">
        <v>74.599999999999994</v>
      </c>
      <c r="F2340" s="1">
        <v>76.599999999999994</v>
      </c>
      <c r="G2340" s="8">
        <f t="shared" si="368"/>
        <v>70.124931506849265</v>
      </c>
      <c r="H2340" s="13">
        <v>17</v>
      </c>
      <c r="I2340" s="8">
        <f t="shared" si="369"/>
        <v>10.202739726027398</v>
      </c>
      <c r="K2340">
        <f t="shared" si="370"/>
        <v>70.124931506849265</v>
      </c>
      <c r="N2340" s="9"/>
      <c r="Q2340" s="9"/>
      <c r="T2340" s="9"/>
    </row>
    <row r="2341" spans="1:20">
      <c r="A2341" s="1">
        <v>20180528</v>
      </c>
      <c r="B2341" s="1">
        <v>200000</v>
      </c>
      <c r="C2341" s="1">
        <v>2458267.3220000002</v>
      </c>
      <c r="D2341" s="1">
        <v>2204.4609999999998</v>
      </c>
      <c r="E2341" s="1">
        <v>76.900000000000006</v>
      </c>
      <c r="F2341" s="1">
        <v>78.900000000000006</v>
      </c>
      <c r="G2341" s="8">
        <f t="shared" si="368"/>
        <v>70.106575342465703</v>
      </c>
      <c r="H2341" s="13">
        <v>29</v>
      </c>
      <c r="I2341" s="8">
        <f t="shared" si="369"/>
        <v>10.178082191780822</v>
      </c>
      <c r="K2341">
        <f t="shared" si="370"/>
        <v>70.106575342465703</v>
      </c>
      <c r="N2341" s="9"/>
      <c r="Q2341" s="9"/>
      <c r="T2341" s="9"/>
    </row>
    <row r="2342" spans="1:20">
      <c r="A2342" s="1">
        <v>20180529</v>
      </c>
      <c r="B2342" s="1">
        <v>200000</v>
      </c>
      <c r="C2342" s="1">
        <v>2458268.3220000002</v>
      </c>
      <c r="D2342" s="1">
        <v>2204.498</v>
      </c>
      <c r="E2342" s="1">
        <v>74.900000000000006</v>
      </c>
      <c r="F2342" s="1">
        <v>77</v>
      </c>
      <c r="G2342" s="8">
        <f t="shared" si="368"/>
        <v>70.092602739725976</v>
      </c>
      <c r="H2342" s="13">
        <v>21</v>
      </c>
      <c r="I2342" s="8">
        <f t="shared" si="369"/>
        <v>10.142465753424657</v>
      </c>
      <c r="K2342">
        <f t="shared" si="370"/>
        <v>70.092602739725976</v>
      </c>
      <c r="N2342" s="9"/>
      <c r="Q2342" s="9"/>
      <c r="T2342" s="9"/>
    </row>
    <row r="2343" spans="1:20">
      <c r="A2343" s="1">
        <v>20180530</v>
      </c>
      <c r="B2343" s="1">
        <v>200000</v>
      </c>
      <c r="C2343" s="1">
        <v>2458269.3220000002</v>
      </c>
      <c r="D2343" s="1">
        <v>2204.5340000000001</v>
      </c>
      <c r="E2343" s="1">
        <v>75.3</v>
      </c>
      <c r="F2343" s="1">
        <v>77.3</v>
      </c>
      <c r="G2343" s="8">
        <f t="shared" si="368"/>
        <v>70.080821917808166</v>
      </c>
      <c r="H2343" s="13">
        <v>20</v>
      </c>
      <c r="I2343" s="8">
        <f t="shared" si="369"/>
        <v>10.073972602739726</v>
      </c>
      <c r="K2343">
        <f t="shared" si="370"/>
        <v>70.080821917808166</v>
      </c>
      <c r="N2343" s="9"/>
      <c r="Q2343" s="9"/>
      <c r="T2343" s="9"/>
    </row>
    <row r="2344" spans="1:20">
      <c r="A2344" s="1">
        <v>20180531</v>
      </c>
      <c r="B2344" s="1">
        <v>200000</v>
      </c>
      <c r="C2344" s="1">
        <v>2458270.3220000002</v>
      </c>
      <c r="D2344" s="1">
        <v>2204.5709999999999</v>
      </c>
      <c r="E2344" s="1">
        <v>76.8</v>
      </c>
      <c r="F2344" s="1">
        <v>78.900000000000006</v>
      </c>
      <c r="G2344" s="8">
        <f t="shared" si="368"/>
        <v>70.068219178082131</v>
      </c>
      <c r="H2344" s="13">
        <v>22</v>
      </c>
      <c r="I2344" s="8">
        <f t="shared" si="369"/>
        <v>10.04109589041096</v>
      </c>
      <c r="K2344">
        <f t="shared" si="370"/>
        <v>70.068219178082131</v>
      </c>
      <c r="N2344" s="9"/>
      <c r="Q2344" s="9"/>
      <c r="T2344" s="9"/>
    </row>
    <row r="2345" spans="1:20">
      <c r="A2345" s="1">
        <v>20180601</v>
      </c>
      <c r="B2345" s="1">
        <v>200000</v>
      </c>
      <c r="C2345" s="1">
        <v>2458271.3220000002</v>
      </c>
      <c r="D2345" s="1">
        <v>2204.6080000000002</v>
      </c>
      <c r="E2345" s="1">
        <v>74.8</v>
      </c>
      <c r="F2345" s="1">
        <v>76.900000000000006</v>
      </c>
      <c r="G2345" s="8">
        <f t="shared" si="368"/>
        <v>70.05808219178077</v>
      </c>
      <c r="H2345" s="13">
        <v>25</v>
      </c>
      <c r="I2345" s="8">
        <f t="shared" si="369"/>
        <v>10.010958904109589</v>
      </c>
      <c r="K2345">
        <f t="shared" si="370"/>
        <v>70.05808219178077</v>
      </c>
      <c r="N2345" s="9"/>
      <c r="Q2345" s="9"/>
      <c r="T2345" s="9"/>
    </row>
    <row r="2346" spans="1:20">
      <c r="A2346" s="1">
        <v>20180602</v>
      </c>
      <c r="B2346" s="1">
        <v>200000</v>
      </c>
      <c r="C2346" s="1">
        <v>2458272.3220000002</v>
      </c>
      <c r="D2346" s="1">
        <v>2204.6439999999998</v>
      </c>
      <c r="E2346" s="1">
        <v>74.400000000000006</v>
      </c>
      <c r="F2346" s="1">
        <v>76.5</v>
      </c>
      <c r="G2346" s="8">
        <f t="shared" si="368"/>
        <v>70.055616438356111</v>
      </c>
      <c r="H2346" s="13">
        <v>14</v>
      </c>
      <c r="I2346" s="8">
        <f t="shared" si="369"/>
        <v>10.010958904109589</v>
      </c>
      <c r="K2346">
        <f t="shared" si="370"/>
        <v>70.055616438356111</v>
      </c>
      <c r="N2346" s="9"/>
      <c r="Q2346" s="9"/>
      <c r="T2346" s="9"/>
    </row>
    <row r="2347" spans="1:20">
      <c r="A2347" s="1">
        <v>20180603</v>
      </c>
      <c r="B2347" s="1">
        <v>200000</v>
      </c>
      <c r="C2347" s="1">
        <v>2458273.3220000002</v>
      </c>
      <c r="D2347" s="1">
        <v>2204.681</v>
      </c>
      <c r="E2347" s="1">
        <v>73.599999999999994</v>
      </c>
      <c r="F2347" s="1">
        <v>75.7</v>
      </c>
      <c r="G2347" s="8">
        <f t="shared" si="368"/>
        <v>70.048767123287618</v>
      </c>
      <c r="H2347" s="13">
        <v>11</v>
      </c>
      <c r="I2347" s="8">
        <f t="shared" si="369"/>
        <v>10.010958904109589</v>
      </c>
      <c r="K2347">
        <f t="shared" si="370"/>
        <v>70.048767123287618</v>
      </c>
      <c r="N2347" s="9"/>
      <c r="Q2347" s="9"/>
      <c r="T2347" s="9"/>
    </row>
    <row r="2348" spans="1:20">
      <c r="A2348" s="1">
        <v>20180604</v>
      </c>
      <c r="B2348" s="1">
        <v>200000</v>
      </c>
      <c r="C2348" s="1">
        <v>2458274.3220000002</v>
      </c>
      <c r="D2348" s="1">
        <v>2204.7179999999998</v>
      </c>
      <c r="E2348" s="1">
        <v>70.5</v>
      </c>
      <c r="F2348" s="1">
        <v>72.599999999999994</v>
      </c>
      <c r="G2348" s="8">
        <f t="shared" si="368"/>
        <v>70.047123287671198</v>
      </c>
      <c r="H2348" s="13">
        <v>0</v>
      </c>
      <c r="I2348" s="8">
        <f t="shared" si="369"/>
        <v>10.04109589041096</v>
      </c>
      <c r="K2348">
        <f t="shared" si="370"/>
        <v>70.047123287671198</v>
      </c>
      <c r="N2348" s="9"/>
      <c r="Q2348" s="9"/>
      <c r="T2348" s="9"/>
    </row>
    <row r="2349" spans="1:20">
      <c r="A2349" s="1">
        <v>20180605</v>
      </c>
      <c r="B2349" s="1">
        <v>200000</v>
      </c>
      <c r="C2349" s="1">
        <v>2458275.3220000002</v>
      </c>
      <c r="D2349" s="1">
        <v>2204.7539999999999</v>
      </c>
      <c r="E2349" s="1">
        <v>71.3</v>
      </c>
      <c r="F2349" s="1">
        <v>73.400000000000006</v>
      </c>
      <c r="G2349" s="8">
        <f t="shared" si="368"/>
        <v>70.048219178082149</v>
      </c>
      <c r="H2349" s="13">
        <v>0</v>
      </c>
      <c r="I2349" s="8">
        <f t="shared" si="369"/>
        <v>10.087671232876712</v>
      </c>
      <c r="K2349">
        <f t="shared" si="370"/>
        <v>70.048219178082149</v>
      </c>
      <c r="N2349" s="9"/>
      <c r="Q2349" s="9"/>
      <c r="T2349" s="9"/>
    </row>
    <row r="2350" spans="1:20">
      <c r="A2350" s="1">
        <v>20180606</v>
      </c>
      <c r="B2350" s="1">
        <v>200000</v>
      </c>
      <c r="C2350" s="1">
        <v>2458276.3220000002</v>
      </c>
      <c r="D2350" s="1">
        <v>2204.7910000000002</v>
      </c>
      <c r="E2350" s="1">
        <v>71.099999999999994</v>
      </c>
      <c r="F2350" s="1">
        <v>73.2</v>
      </c>
      <c r="G2350" s="8">
        <f t="shared" si="368"/>
        <v>70.055890410958852</v>
      </c>
      <c r="H2350" s="13">
        <v>22</v>
      </c>
      <c r="I2350" s="8">
        <f t="shared" si="369"/>
        <v>10.117808219178082</v>
      </c>
      <c r="K2350">
        <f t="shared" si="370"/>
        <v>70.055890410958852</v>
      </c>
      <c r="N2350" s="9"/>
      <c r="Q2350" s="9"/>
      <c r="T2350" s="9"/>
    </row>
    <row r="2351" spans="1:20">
      <c r="A2351" s="1">
        <v>20180607</v>
      </c>
      <c r="B2351" s="1">
        <v>200000</v>
      </c>
      <c r="C2351" s="1">
        <v>2458277.3220000002</v>
      </c>
      <c r="D2351" s="1">
        <v>2204.828</v>
      </c>
      <c r="E2351" s="1">
        <v>69.3</v>
      </c>
      <c r="F2351" s="1">
        <v>71.3</v>
      </c>
      <c r="G2351" s="8">
        <f t="shared" si="368"/>
        <v>70.059726027397218</v>
      </c>
      <c r="H2351" s="13">
        <v>0</v>
      </c>
      <c r="I2351" s="8">
        <f t="shared" si="369"/>
        <v>10.131506849315068</v>
      </c>
      <c r="K2351">
        <f t="shared" si="370"/>
        <v>70.059726027397218</v>
      </c>
      <c r="N2351" s="9"/>
      <c r="Q2351" s="9"/>
      <c r="T2351" s="9"/>
    </row>
    <row r="2352" spans="1:20">
      <c r="A2352" s="1">
        <v>20180608</v>
      </c>
      <c r="B2352" s="1">
        <v>200000</v>
      </c>
      <c r="C2352" s="1">
        <v>2458278.3220000002</v>
      </c>
      <c r="D2352" s="1">
        <v>2204.864</v>
      </c>
      <c r="E2352" s="1">
        <v>68.2</v>
      </c>
      <c r="F2352" s="1">
        <v>70.2</v>
      </c>
      <c r="G2352" s="8">
        <f t="shared" si="368"/>
        <v>70.065753424657487</v>
      </c>
      <c r="H2352" s="13">
        <v>0</v>
      </c>
      <c r="I2352" s="8">
        <f t="shared" si="369"/>
        <v>10.169863013698631</v>
      </c>
      <c r="K2352">
        <f t="shared" si="370"/>
        <v>70.065753424657487</v>
      </c>
      <c r="N2352" s="9"/>
      <c r="Q2352" s="9"/>
      <c r="T2352" s="9"/>
    </row>
    <row r="2353" spans="1:20">
      <c r="A2353" s="1">
        <v>20180609</v>
      </c>
      <c r="B2353" s="1">
        <v>200000</v>
      </c>
      <c r="C2353" s="1">
        <v>2458279.3220000002</v>
      </c>
      <c r="D2353" s="1">
        <v>2204.9009999999998</v>
      </c>
      <c r="E2353" s="1">
        <v>66.8</v>
      </c>
      <c r="F2353" s="1">
        <v>68.8</v>
      </c>
      <c r="G2353" s="8">
        <f t="shared" si="368"/>
        <v>70.067397260273935</v>
      </c>
      <c r="H2353" s="13">
        <v>0</v>
      </c>
      <c r="I2353" s="8">
        <f t="shared" si="369"/>
        <v>10.205479452054794</v>
      </c>
      <c r="K2353">
        <f t="shared" si="370"/>
        <v>70.067397260273935</v>
      </c>
      <c r="N2353" s="9"/>
      <c r="Q2353" s="9"/>
      <c r="T2353" s="9"/>
    </row>
    <row r="2354" spans="1:20">
      <c r="A2354" s="1">
        <v>20180610</v>
      </c>
      <c r="B2354" s="1">
        <v>200000</v>
      </c>
      <c r="C2354" s="1">
        <v>2458280.3220000002</v>
      </c>
      <c r="D2354" s="1">
        <v>2204.9380000000001</v>
      </c>
      <c r="E2354" s="1">
        <v>70.2</v>
      </c>
      <c r="F2354" s="1">
        <v>72.400000000000006</v>
      </c>
      <c r="G2354" s="8">
        <f t="shared" si="368"/>
        <v>70.068767123287628</v>
      </c>
      <c r="H2354" s="13">
        <v>0</v>
      </c>
      <c r="I2354" s="8">
        <f t="shared" si="369"/>
        <v>10.169863013698631</v>
      </c>
      <c r="K2354">
        <f t="shared" si="370"/>
        <v>70.068767123287628</v>
      </c>
      <c r="N2354" s="9"/>
      <c r="Q2354" s="9"/>
      <c r="T2354" s="9"/>
    </row>
    <row r="2355" spans="1:20">
      <c r="A2355" s="1">
        <v>20180611</v>
      </c>
      <c r="B2355" s="1">
        <v>200000</v>
      </c>
      <c r="C2355" s="1">
        <v>2458281.3220000002</v>
      </c>
      <c r="D2355" s="1">
        <v>2204.9740000000002</v>
      </c>
      <c r="E2355" s="1">
        <v>69.900000000000006</v>
      </c>
      <c r="F2355" s="1">
        <v>72</v>
      </c>
      <c r="G2355" s="8">
        <f t="shared" si="368"/>
        <v>70.066027397260228</v>
      </c>
      <c r="H2355" s="13">
        <v>0</v>
      </c>
      <c r="I2355" s="8">
        <f t="shared" si="369"/>
        <v>10.172602739726027</v>
      </c>
      <c r="K2355">
        <f t="shared" si="370"/>
        <v>70.066027397260228</v>
      </c>
      <c r="N2355" s="9"/>
      <c r="Q2355" s="9"/>
      <c r="T2355" s="9"/>
    </row>
    <row r="2356" spans="1:20">
      <c r="A2356" s="1">
        <v>20180612</v>
      </c>
      <c r="B2356" s="1">
        <v>200000</v>
      </c>
      <c r="C2356" s="1">
        <v>2458282.3220000002</v>
      </c>
      <c r="D2356" s="1">
        <v>2205.011</v>
      </c>
      <c r="E2356" s="1">
        <v>70.3</v>
      </c>
      <c r="F2356" s="1">
        <v>72.5</v>
      </c>
      <c r="G2356" s="8">
        <f t="shared" si="368"/>
        <v>70.062739726027345</v>
      </c>
      <c r="H2356" s="13">
        <v>15</v>
      </c>
      <c r="I2356" s="8">
        <f t="shared" si="369"/>
        <v>10.164383561643836</v>
      </c>
      <c r="K2356">
        <f t="shared" si="370"/>
        <v>70.062739726027345</v>
      </c>
      <c r="N2356" s="9"/>
      <c r="Q2356" s="9"/>
      <c r="T2356" s="9"/>
    </row>
    <row r="2357" spans="1:20">
      <c r="A2357" s="1">
        <v>20180613</v>
      </c>
      <c r="B2357" s="1">
        <v>200000</v>
      </c>
      <c r="C2357" s="1">
        <v>2458283.3220000002</v>
      </c>
      <c r="D2357" s="1">
        <v>2205.0479999999998</v>
      </c>
      <c r="E2357" s="1">
        <v>70.8</v>
      </c>
      <c r="F2357" s="1">
        <v>73</v>
      </c>
      <c r="G2357" s="8">
        <f t="shared" si="368"/>
        <v>70.061095890410911</v>
      </c>
      <c r="H2357" s="13">
        <v>17</v>
      </c>
      <c r="I2357" s="8">
        <f t="shared" si="369"/>
        <v>10.161643835616438</v>
      </c>
      <c r="K2357">
        <f t="shared" si="370"/>
        <v>70.061095890410911</v>
      </c>
      <c r="N2357" s="9"/>
      <c r="Q2357" s="9"/>
      <c r="T2357" s="9"/>
    </row>
    <row r="2358" spans="1:20">
      <c r="A2358" s="1">
        <v>20180614</v>
      </c>
      <c r="B2358" s="1">
        <v>200000</v>
      </c>
      <c r="C2358" s="1">
        <v>2458284.3220000002</v>
      </c>
      <c r="D2358" s="1">
        <v>2205.0839999999998</v>
      </c>
      <c r="E2358" s="1">
        <v>72.400000000000006</v>
      </c>
      <c r="F2358" s="1">
        <v>74.7</v>
      </c>
      <c r="G2358" s="8">
        <f t="shared" si="368"/>
        <v>70.055890410958852</v>
      </c>
      <c r="H2358" s="13">
        <v>15</v>
      </c>
      <c r="I2358" s="8">
        <f t="shared" si="369"/>
        <v>10.191780821917808</v>
      </c>
      <c r="K2358">
        <f t="shared" si="370"/>
        <v>70.055890410958852</v>
      </c>
      <c r="N2358" s="9"/>
      <c r="Q2358" s="9"/>
      <c r="T2358" s="9"/>
    </row>
    <row r="2359" spans="1:20">
      <c r="A2359" s="1">
        <v>20180615</v>
      </c>
      <c r="B2359" s="1">
        <v>200000</v>
      </c>
      <c r="C2359" s="1">
        <v>2458285.3220000002</v>
      </c>
      <c r="D2359" s="1">
        <v>2205.1210000000001</v>
      </c>
      <c r="E2359" s="1">
        <v>70.599999999999994</v>
      </c>
      <c r="F2359" s="1">
        <v>72.8</v>
      </c>
      <c r="G2359" s="8">
        <f t="shared" si="368"/>
        <v>70.052602739725984</v>
      </c>
      <c r="H2359" s="13">
        <v>15</v>
      </c>
      <c r="I2359" s="8">
        <f t="shared" si="369"/>
        <v>10.224657534246575</v>
      </c>
      <c r="K2359">
        <f t="shared" si="370"/>
        <v>70.052602739725984</v>
      </c>
      <c r="N2359" s="9"/>
      <c r="Q2359" s="9"/>
      <c r="T2359" s="9"/>
    </row>
    <row r="2360" spans="1:20">
      <c r="A2360" s="1">
        <v>20180616</v>
      </c>
      <c r="B2360" s="1">
        <v>200000</v>
      </c>
      <c r="C2360" s="1">
        <v>2458286.3220000002</v>
      </c>
      <c r="D2360" s="1">
        <v>2205.1579999999999</v>
      </c>
      <c r="E2360" s="1">
        <v>70.5</v>
      </c>
      <c r="F2360" s="1">
        <v>72.7</v>
      </c>
      <c r="G2360" s="8">
        <f t="shared" ref="G2360:G2423" si="371">AVERAGE(F2178:F2542)</f>
        <v>70.05095890410955</v>
      </c>
      <c r="H2360" s="13">
        <v>15</v>
      </c>
      <c r="I2360" s="8">
        <f t="shared" ref="I2360:I2423" si="372">AVERAGE(H2178:H2542)</f>
        <v>10.287671232876713</v>
      </c>
      <c r="K2360">
        <f t="shared" ref="K2360:K2423" si="373">G2360</f>
        <v>70.05095890410955</v>
      </c>
      <c r="N2360" s="9"/>
      <c r="Q2360" s="9"/>
      <c r="T2360" s="9"/>
    </row>
    <row r="2361" spans="1:20">
      <c r="A2361" s="1">
        <v>20180617</v>
      </c>
      <c r="B2361" s="1">
        <v>200000</v>
      </c>
      <c r="C2361" s="1">
        <v>2458287.3220000002</v>
      </c>
      <c r="D2361" s="1">
        <v>2205.194</v>
      </c>
      <c r="E2361" s="1">
        <v>72.3</v>
      </c>
      <c r="F2361" s="1">
        <v>74.599999999999994</v>
      </c>
      <c r="G2361" s="8">
        <f t="shared" si="371"/>
        <v>70.04712328767117</v>
      </c>
      <c r="H2361" s="13">
        <v>39</v>
      </c>
      <c r="I2361" s="8">
        <f t="shared" si="372"/>
        <v>10.287671232876713</v>
      </c>
      <c r="K2361">
        <f t="shared" si="373"/>
        <v>70.04712328767117</v>
      </c>
      <c r="N2361" s="9"/>
      <c r="Q2361" s="9"/>
      <c r="T2361" s="9"/>
    </row>
    <row r="2362" spans="1:20">
      <c r="A2362" s="1">
        <v>20180618</v>
      </c>
      <c r="B2362" s="1">
        <v>200000</v>
      </c>
      <c r="C2362" s="1">
        <v>2458288.3220000002</v>
      </c>
      <c r="D2362" s="1">
        <v>2205.2310000000002</v>
      </c>
      <c r="E2362" s="1">
        <v>73.7</v>
      </c>
      <c r="F2362" s="1">
        <v>76.099999999999994</v>
      </c>
      <c r="G2362" s="8">
        <f t="shared" si="371"/>
        <v>70.044657534246525</v>
      </c>
      <c r="H2362" s="13">
        <v>29</v>
      </c>
      <c r="I2362" s="8">
        <f t="shared" si="372"/>
        <v>10.287671232876713</v>
      </c>
      <c r="K2362">
        <f t="shared" si="373"/>
        <v>70.044657534246525</v>
      </c>
      <c r="N2362" s="9"/>
      <c r="Q2362" s="9"/>
      <c r="T2362" s="9"/>
    </row>
    <row r="2363" spans="1:20">
      <c r="A2363" s="1">
        <v>20180619</v>
      </c>
      <c r="B2363" s="1">
        <v>200000</v>
      </c>
      <c r="C2363" s="1">
        <v>2458289.3220000002</v>
      </c>
      <c r="D2363" s="1">
        <v>2205.268</v>
      </c>
      <c r="E2363" s="1">
        <v>76.599999999999994</v>
      </c>
      <c r="F2363" s="1">
        <v>79</v>
      </c>
      <c r="G2363" s="8">
        <f t="shared" si="371"/>
        <v>70.041095890410915</v>
      </c>
      <c r="H2363" s="13">
        <v>57</v>
      </c>
      <c r="I2363" s="8">
        <f t="shared" si="372"/>
        <v>10.257534246575343</v>
      </c>
      <c r="K2363">
        <f t="shared" si="373"/>
        <v>70.041095890410915</v>
      </c>
      <c r="N2363" s="9"/>
      <c r="Q2363" s="9"/>
      <c r="T2363" s="9"/>
    </row>
    <row r="2364" spans="1:20">
      <c r="A2364" s="1">
        <v>20180620</v>
      </c>
      <c r="B2364" s="1">
        <v>200000</v>
      </c>
      <c r="C2364" s="1">
        <v>2458290.3220000002</v>
      </c>
      <c r="D2364" s="1">
        <v>2205.3040000000001</v>
      </c>
      <c r="E2364" s="1">
        <v>82.1</v>
      </c>
      <c r="F2364" s="1">
        <v>84.7</v>
      </c>
      <c r="G2364" s="8">
        <f t="shared" si="371"/>
        <v>70.044931506849267</v>
      </c>
      <c r="H2364" s="13">
        <v>52</v>
      </c>
      <c r="I2364" s="8">
        <f t="shared" si="372"/>
        <v>10.186301369863013</v>
      </c>
      <c r="K2364">
        <f t="shared" si="373"/>
        <v>70.044931506849267</v>
      </c>
      <c r="N2364" s="9"/>
      <c r="Q2364" s="9"/>
      <c r="T2364" s="9"/>
    </row>
    <row r="2365" spans="1:20">
      <c r="A2365" s="1">
        <v>20180621</v>
      </c>
      <c r="B2365" s="1">
        <v>200000</v>
      </c>
      <c r="C2365" s="1">
        <v>2458291.3220000002</v>
      </c>
      <c r="D2365" s="1">
        <v>2205.3409999999999</v>
      </c>
      <c r="E2365" s="1">
        <v>81.5</v>
      </c>
      <c r="F2365" s="1">
        <v>84.2</v>
      </c>
      <c r="G2365" s="8">
        <f t="shared" si="371"/>
        <v>70.033424657534198</v>
      </c>
      <c r="H2365" s="13">
        <v>35</v>
      </c>
      <c r="I2365" s="8">
        <f t="shared" si="372"/>
        <v>10.131506849315068</v>
      </c>
      <c r="K2365">
        <f t="shared" si="373"/>
        <v>70.033424657534198</v>
      </c>
      <c r="N2365" s="9"/>
      <c r="Q2365" s="9"/>
      <c r="T2365" s="9"/>
    </row>
    <row r="2366" spans="1:20">
      <c r="A2366" s="1">
        <v>20180622</v>
      </c>
      <c r="B2366" s="1">
        <v>200000</v>
      </c>
      <c r="C2366" s="1">
        <v>2458292.3220000002</v>
      </c>
      <c r="D2366" s="1">
        <v>2205.3780000000002</v>
      </c>
      <c r="E2366" s="1">
        <v>80.3</v>
      </c>
      <c r="F2366" s="1">
        <v>83</v>
      </c>
      <c r="G2366" s="8">
        <f t="shared" si="371"/>
        <v>70.020273972602681</v>
      </c>
      <c r="H2366" s="13">
        <v>35</v>
      </c>
      <c r="I2366" s="8">
        <f t="shared" si="372"/>
        <v>10.046575342465754</v>
      </c>
      <c r="K2366">
        <f t="shared" si="373"/>
        <v>70.020273972602681</v>
      </c>
      <c r="N2366" s="9"/>
      <c r="Q2366" s="9"/>
      <c r="T2366" s="9"/>
    </row>
    <row r="2367" spans="1:20">
      <c r="A2367" s="1">
        <v>20180623</v>
      </c>
      <c r="B2367" s="1">
        <v>200000</v>
      </c>
      <c r="C2367" s="1">
        <v>2458293.3220000002</v>
      </c>
      <c r="D2367" s="1">
        <v>2205.4140000000002</v>
      </c>
      <c r="E2367" s="1">
        <v>77.099999999999994</v>
      </c>
      <c r="F2367" s="1">
        <v>79.7</v>
      </c>
      <c r="G2367" s="8">
        <f t="shared" si="371"/>
        <v>70.008767123287626</v>
      </c>
      <c r="H2367" s="13">
        <v>30</v>
      </c>
      <c r="I2367" s="8">
        <f t="shared" si="372"/>
        <v>9.9589041095890405</v>
      </c>
      <c r="K2367">
        <f t="shared" si="373"/>
        <v>70.008767123287626</v>
      </c>
      <c r="N2367" s="9"/>
      <c r="Q2367" s="9"/>
      <c r="T2367" s="9"/>
    </row>
    <row r="2368" spans="1:20">
      <c r="A2368" s="1">
        <v>20180624</v>
      </c>
      <c r="B2368" s="1">
        <v>200000</v>
      </c>
      <c r="C2368" s="1">
        <v>2458294.3220000002</v>
      </c>
      <c r="D2368" s="1">
        <v>2205.451</v>
      </c>
      <c r="E2368" s="1">
        <v>74.5</v>
      </c>
      <c r="F2368" s="1">
        <v>77</v>
      </c>
      <c r="G2368" s="8">
        <f t="shared" si="371"/>
        <v>69.99315068493145</v>
      </c>
      <c r="H2368" s="13">
        <v>17</v>
      </c>
      <c r="I2368" s="8">
        <f t="shared" si="372"/>
        <v>9.8164383561643831</v>
      </c>
      <c r="K2368">
        <f t="shared" si="373"/>
        <v>69.99315068493145</v>
      </c>
      <c r="N2368" s="9"/>
      <c r="Q2368" s="9"/>
      <c r="T2368" s="9"/>
    </row>
    <row r="2369" spans="1:20">
      <c r="A2369" s="1">
        <v>20180625</v>
      </c>
      <c r="B2369" s="1">
        <v>200000</v>
      </c>
      <c r="C2369" s="1">
        <v>2458295.3220000002</v>
      </c>
      <c r="D2369" s="1">
        <v>2205.4879999999998</v>
      </c>
      <c r="E2369" s="1">
        <v>72.8</v>
      </c>
      <c r="F2369" s="1">
        <v>75.2</v>
      </c>
      <c r="G2369" s="8">
        <f t="shared" si="371"/>
        <v>69.975616438356113</v>
      </c>
      <c r="H2369" s="13">
        <v>14</v>
      </c>
      <c r="I2369" s="8">
        <f t="shared" si="372"/>
        <v>9.7561643835616429</v>
      </c>
      <c r="K2369">
        <f t="shared" si="373"/>
        <v>69.975616438356113</v>
      </c>
      <c r="N2369" s="9"/>
      <c r="Q2369" s="9"/>
      <c r="T2369" s="9"/>
    </row>
    <row r="2370" spans="1:20">
      <c r="A2370" s="1">
        <v>20180626</v>
      </c>
      <c r="B2370" s="1">
        <v>200000</v>
      </c>
      <c r="C2370" s="1">
        <v>2458296.3220000002</v>
      </c>
      <c r="D2370" s="1">
        <v>2205.5239999999999</v>
      </c>
      <c r="E2370" s="1">
        <v>71.099999999999994</v>
      </c>
      <c r="F2370" s="1">
        <v>73.400000000000006</v>
      </c>
      <c r="G2370" s="8">
        <f t="shared" si="371"/>
        <v>69.959452054794468</v>
      </c>
      <c r="H2370" s="13">
        <v>46</v>
      </c>
      <c r="I2370" s="8">
        <f t="shared" si="372"/>
        <v>9.7095890410958905</v>
      </c>
      <c r="K2370">
        <f t="shared" si="373"/>
        <v>69.959452054794468</v>
      </c>
      <c r="N2370" s="9"/>
      <c r="Q2370" s="9"/>
      <c r="T2370" s="9"/>
    </row>
    <row r="2371" spans="1:20">
      <c r="A2371" s="1">
        <v>20180627</v>
      </c>
      <c r="B2371" s="1">
        <v>200000</v>
      </c>
      <c r="C2371" s="1">
        <v>2458297.3220000002</v>
      </c>
      <c r="D2371" s="1">
        <v>2205.5610000000001</v>
      </c>
      <c r="E2371" s="1">
        <v>70</v>
      </c>
      <c r="F2371" s="1">
        <v>72.400000000000006</v>
      </c>
      <c r="G2371" s="8">
        <f t="shared" si="371"/>
        <v>69.951232876712268</v>
      </c>
      <c r="H2371" s="13">
        <v>0</v>
      </c>
      <c r="I2371" s="8">
        <f t="shared" si="372"/>
        <v>9.6712328767123292</v>
      </c>
      <c r="K2371">
        <f t="shared" si="373"/>
        <v>69.951232876712268</v>
      </c>
      <c r="N2371" s="9"/>
      <c r="Q2371" s="9"/>
      <c r="T2371" s="9"/>
    </row>
    <row r="2372" spans="1:20">
      <c r="A2372" s="1">
        <v>20180628</v>
      </c>
      <c r="B2372" s="1">
        <v>200000</v>
      </c>
      <c r="C2372" s="1">
        <v>2458298.3220000002</v>
      </c>
      <c r="D2372" s="1">
        <v>2205.598</v>
      </c>
      <c r="E2372" s="1">
        <v>69.5</v>
      </c>
      <c r="F2372" s="1">
        <v>71.900000000000006</v>
      </c>
      <c r="G2372" s="8">
        <f t="shared" si="371"/>
        <v>69.944657534246517</v>
      </c>
      <c r="H2372" s="13">
        <v>0</v>
      </c>
      <c r="I2372" s="8">
        <f t="shared" si="372"/>
        <v>9.6712328767123292</v>
      </c>
      <c r="K2372">
        <f t="shared" si="373"/>
        <v>69.944657534246517</v>
      </c>
      <c r="N2372" s="9"/>
      <c r="Q2372" s="9"/>
      <c r="T2372" s="9"/>
    </row>
    <row r="2373" spans="1:20">
      <c r="A2373" s="1">
        <v>20180629</v>
      </c>
      <c r="B2373" s="1">
        <v>200000</v>
      </c>
      <c r="C2373" s="1">
        <v>2458299.3220000002</v>
      </c>
      <c r="D2373" s="1">
        <v>2205.634</v>
      </c>
      <c r="E2373" s="1">
        <v>68.599999999999994</v>
      </c>
      <c r="F2373" s="1">
        <v>70.900000000000006</v>
      </c>
      <c r="G2373" s="8">
        <f t="shared" si="371"/>
        <v>69.939726027397214</v>
      </c>
      <c r="H2373" s="13">
        <v>0</v>
      </c>
      <c r="I2373" s="8">
        <f t="shared" si="372"/>
        <v>9.7041095890410958</v>
      </c>
      <c r="K2373">
        <f t="shared" si="373"/>
        <v>69.939726027397214</v>
      </c>
      <c r="N2373" s="9"/>
      <c r="Q2373" s="9"/>
      <c r="T2373" s="9"/>
    </row>
    <row r="2374" spans="1:20">
      <c r="A2374" s="1">
        <v>20180630</v>
      </c>
      <c r="B2374" s="1">
        <v>200000</v>
      </c>
      <c r="C2374" s="1">
        <v>2458300.3220000002</v>
      </c>
      <c r="D2374" s="1">
        <v>2205.6709999999998</v>
      </c>
      <c r="E2374" s="1">
        <v>68.8</v>
      </c>
      <c r="F2374" s="1">
        <v>71.099999999999994</v>
      </c>
      <c r="G2374" s="8">
        <f t="shared" si="371"/>
        <v>69.933150684931462</v>
      </c>
      <c r="H2374" s="13">
        <v>0</v>
      </c>
      <c r="I2374" s="8">
        <f t="shared" si="372"/>
        <v>9.7013698630136993</v>
      </c>
      <c r="K2374">
        <f t="shared" si="373"/>
        <v>69.933150684931462</v>
      </c>
      <c r="N2374" s="9"/>
      <c r="Q2374" s="9"/>
      <c r="T2374" s="9"/>
    </row>
    <row r="2375" spans="1:20">
      <c r="A2375" s="1">
        <v>20180701</v>
      </c>
      <c r="B2375" s="1">
        <v>200000</v>
      </c>
      <c r="C2375" s="1">
        <v>2458301.3220000002</v>
      </c>
      <c r="D2375" s="1">
        <v>2205.7080000000001</v>
      </c>
      <c r="E2375" s="1">
        <v>68.099999999999994</v>
      </c>
      <c r="F2375" s="1">
        <v>70.400000000000006</v>
      </c>
      <c r="G2375" s="8">
        <f t="shared" si="371"/>
        <v>69.930410958904062</v>
      </c>
      <c r="H2375" s="13">
        <v>0</v>
      </c>
      <c r="I2375" s="8">
        <f t="shared" si="372"/>
        <v>9.7589041095890412</v>
      </c>
      <c r="K2375">
        <f t="shared" si="373"/>
        <v>69.930410958904062</v>
      </c>
      <c r="N2375" s="9"/>
      <c r="Q2375" s="9"/>
      <c r="T2375" s="9"/>
    </row>
    <row r="2376" spans="1:20">
      <c r="A2376" s="1">
        <v>20180702</v>
      </c>
      <c r="B2376" s="1">
        <v>200000</v>
      </c>
      <c r="C2376" s="1">
        <v>2458302.3220000002</v>
      </c>
      <c r="D2376" s="1">
        <v>2205.7440000000001</v>
      </c>
      <c r="E2376" s="1">
        <v>66.599999999999994</v>
      </c>
      <c r="F2376" s="1">
        <v>68.8</v>
      </c>
      <c r="G2376" s="8">
        <f t="shared" si="371"/>
        <v>69.926849315068438</v>
      </c>
      <c r="H2376" s="13">
        <v>11</v>
      </c>
      <c r="I2376" s="8">
        <f t="shared" si="372"/>
        <v>9.8246575342465761</v>
      </c>
      <c r="K2376">
        <f t="shared" si="373"/>
        <v>69.926849315068438</v>
      </c>
      <c r="N2376" s="9"/>
      <c r="Q2376" s="9"/>
      <c r="T2376" s="9"/>
    </row>
    <row r="2377" spans="1:20">
      <c r="A2377" s="1">
        <v>20180703</v>
      </c>
      <c r="B2377" s="1">
        <v>200000</v>
      </c>
      <c r="C2377" s="1">
        <v>2458303.3220000002</v>
      </c>
      <c r="D2377" s="1">
        <v>2205.7809999999999</v>
      </c>
      <c r="E2377" s="1">
        <v>68.2</v>
      </c>
      <c r="F2377" s="1">
        <v>70.5</v>
      </c>
      <c r="G2377" s="8">
        <f t="shared" si="371"/>
        <v>69.934246575342399</v>
      </c>
      <c r="H2377" s="13">
        <v>11</v>
      </c>
      <c r="I2377" s="8">
        <f t="shared" si="372"/>
        <v>9.8739726027397268</v>
      </c>
      <c r="K2377">
        <f t="shared" si="373"/>
        <v>69.934246575342399</v>
      </c>
      <c r="N2377" s="9"/>
      <c r="Q2377" s="9"/>
      <c r="T2377" s="9"/>
    </row>
    <row r="2378" spans="1:20">
      <c r="A2378" s="1">
        <v>20180704</v>
      </c>
      <c r="B2378" s="1">
        <v>200000</v>
      </c>
      <c r="C2378" s="1">
        <v>2458304.3220000002</v>
      </c>
      <c r="D2378" s="1">
        <v>2205.8180000000002</v>
      </c>
      <c r="E2378" s="1">
        <v>67.900000000000006</v>
      </c>
      <c r="F2378" s="1">
        <v>70.2</v>
      </c>
      <c r="G2378" s="8">
        <f t="shared" si="371"/>
        <v>69.949315068493092</v>
      </c>
      <c r="H2378" s="13">
        <v>0</v>
      </c>
      <c r="I2378" s="8">
        <f t="shared" si="372"/>
        <v>9.9095890410958898</v>
      </c>
      <c r="K2378">
        <f t="shared" si="373"/>
        <v>69.949315068493092</v>
      </c>
      <c r="N2378" s="9"/>
      <c r="Q2378" s="9"/>
      <c r="T2378" s="9"/>
    </row>
    <row r="2379" spans="1:20">
      <c r="A2379" s="1">
        <v>20180705</v>
      </c>
      <c r="B2379" s="1">
        <v>200000</v>
      </c>
      <c r="C2379" s="1">
        <v>2458305.3220000002</v>
      </c>
      <c r="D2379" s="1">
        <v>2205.8539999999998</v>
      </c>
      <c r="E2379" s="1">
        <v>68.099999999999994</v>
      </c>
      <c r="F2379" s="1">
        <v>70.400000000000006</v>
      </c>
      <c r="G2379" s="8">
        <f t="shared" si="371"/>
        <v>69.954520547945151</v>
      </c>
      <c r="H2379" s="13">
        <v>0</v>
      </c>
      <c r="I2379" s="8">
        <f t="shared" si="372"/>
        <v>9.9479452054794528</v>
      </c>
      <c r="K2379">
        <f t="shared" si="373"/>
        <v>69.954520547945151</v>
      </c>
      <c r="N2379" s="9"/>
      <c r="Q2379" s="9"/>
      <c r="T2379" s="9"/>
    </row>
    <row r="2380" spans="1:20">
      <c r="A2380" s="1">
        <v>20180706</v>
      </c>
      <c r="B2380" s="1">
        <v>200000</v>
      </c>
      <c r="C2380" s="1">
        <v>2458306.3220000002</v>
      </c>
      <c r="D2380" s="1">
        <v>2205.8910000000001</v>
      </c>
      <c r="E2380" s="1">
        <v>70.5</v>
      </c>
      <c r="F2380" s="1">
        <v>72.900000000000006</v>
      </c>
      <c r="G2380" s="8">
        <f t="shared" si="371"/>
        <v>69.959726027397195</v>
      </c>
      <c r="H2380" s="13">
        <v>0</v>
      </c>
      <c r="I2380" s="8">
        <f t="shared" si="372"/>
        <v>9.9506849315068493</v>
      </c>
      <c r="K2380">
        <f t="shared" si="373"/>
        <v>69.959726027397195</v>
      </c>
      <c r="N2380" s="9"/>
      <c r="Q2380" s="9"/>
      <c r="T2380" s="9"/>
    </row>
    <row r="2381" spans="1:20">
      <c r="A2381" s="1">
        <v>20180707</v>
      </c>
      <c r="B2381" s="1">
        <v>200000</v>
      </c>
      <c r="C2381" s="1">
        <v>2458307.3220000002</v>
      </c>
      <c r="D2381" s="1">
        <v>2205.9279999999999</v>
      </c>
      <c r="E2381" s="1">
        <v>72</v>
      </c>
      <c r="F2381" s="1">
        <v>74.400000000000006</v>
      </c>
      <c r="G2381" s="8">
        <f t="shared" si="371"/>
        <v>69.964657534246527</v>
      </c>
      <c r="H2381" s="13">
        <v>11</v>
      </c>
      <c r="I2381" s="8">
        <f t="shared" si="372"/>
        <v>9.9534246575342458</v>
      </c>
      <c r="K2381">
        <f t="shared" si="373"/>
        <v>69.964657534246527</v>
      </c>
      <c r="N2381" s="9"/>
      <c r="Q2381" s="9"/>
      <c r="T2381" s="9"/>
    </row>
    <row r="2382" spans="1:20">
      <c r="A2382" s="1">
        <v>20180708</v>
      </c>
      <c r="B2382" s="1">
        <v>200000</v>
      </c>
      <c r="C2382" s="1">
        <v>2458308.3220000002</v>
      </c>
      <c r="D2382" s="1">
        <v>2205.9639999999999</v>
      </c>
      <c r="E2382" s="1">
        <v>71.599999999999994</v>
      </c>
      <c r="F2382" s="1">
        <v>74</v>
      </c>
      <c r="G2382" s="8">
        <f t="shared" si="371"/>
        <v>69.971506849315006</v>
      </c>
      <c r="H2382" s="13">
        <v>0</v>
      </c>
      <c r="I2382" s="8">
        <f t="shared" si="372"/>
        <v>9.8876712328767127</v>
      </c>
      <c r="K2382">
        <f t="shared" si="373"/>
        <v>69.971506849315006</v>
      </c>
      <c r="N2382" s="9"/>
      <c r="Q2382" s="9"/>
      <c r="T2382" s="9"/>
    </row>
    <row r="2383" spans="1:20">
      <c r="A2383" s="1">
        <v>20180709</v>
      </c>
      <c r="B2383" s="1">
        <v>200000</v>
      </c>
      <c r="C2383" s="1">
        <v>2458309.3220000002</v>
      </c>
      <c r="D2383" s="1">
        <v>2206.0010000000002</v>
      </c>
      <c r="E2383" s="1">
        <v>72.900000000000006</v>
      </c>
      <c r="F2383" s="1">
        <v>75.400000000000006</v>
      </c>
      <c r="G2383" s="8">
        <f t="shared" si="371"/>
        <v>69.975616438356099</v>
      </c>
      <c r="H2383" s="13">
        <v>0</v>
      </c>
      <c r="I2383" s="8">
        <f t="shared" si="372"/>
        <v>9.8575342465753426</v>
      </c>
      <c r="K2383">
        <f t="shared" si="373"/>
        <v>69.975616438356099</v>
      </c>
      <c r="N2383" s="9"/>
      <c r="Q2383" s="9"/>
      <c r="T2383" s="9"/>
    </row>
    <row r="2384" spans="1:20">
      <c r="A2384" s="1">
        <v>20180710</v>
      </c>
      <c r="B2384" s="1">
        <v>200000</v>
      </c>
      <c r="C2384" s="1">
        <v>2458310.3220000002</v>
      </c>
      <c r="D2384" s="1">
        <v>2206.038</v>
      </c>
      <c r="E2384" s="1">
        <v>72.099999999999994</v>
      </c>
      <c r="F2384" s="1">
        <v>74.5</v>
      </c>
      <c r="G2384" s="8">
        <f t="shared" si="371"/>
        <v>69.978356164383499</v>
      </c>
      <c r="H2384" s="13">
        <v>0</v>
      </c>
      <c r="I2384" s="8">
        <f t="shared" si="372"/>
        <v>9.8191780821917813</v>
      </c>
      <c r="K2384">
        <f t="shared" si="373"/>
        <v>69.978356164383499</v>
      </c>
      <c r="N2384" s="9"/>
      <c r="Q2384" s="9"/>
      <c r="T2384" s="9"/>
    </row>
    <row r="2385" spans="1:20">
      <c r="A2385" s="1">
        <v>20180711</v>
      </c>
      <c r="B2385" s="1">
        <v>200000</v>
      </c>
      <c r="C2385" s="1">
        <v>2458311.3220000002</v>
      </c>
      <c r="D2385" s="1">
        <v>2206.0740000000001</v>
      </c>
      <c r="E2385" s="1">
        <v>73.3</v>
      </c>
      <c r="F2385" s="1">
        <v>75.8</v>
      </c>
      <c r="G2385" s="8">
        <f t="shared" si="371"/>
        <v>69.980273972602674</v>
      </c>
      <c r="H2385" s="13">
        <v>0</v>
      </c>
      <c r="I2385" s="8">
        <f t="shared" si="372"/>
        <v>9.7479452054794518</v>
      </c>
      <c r="K2385">
        <f t="shared" si="373"/>
        <v>69.980273972602674</v>
      </c>
      <c r="N2385" s="9"/>
      <c r="Q2385" s="9"/>
      <c r="T2385" s="9"/>
    </row>
    <row r="2386" spans="1:20">
      <c r="A2386" s="1">
        <v>20180712</v>
      </c>
      <c r="B2386" s="1">
        <v>200000</v>
      </c>
      <c r="C2386" s="1">
        <v>2458312.3220000002</v>
      </c>
      <c r="D2386" s="1">
        <v>2206.1109999999999</v>
      </c>
      <c r="E2386" s="1">
        <v>72.099999999999994</v>
      </c>
      <c r="F2386" s="1">
        <v>74.599999999999994</v>
      </c>
      <c r="G2386" s="8">
        <f t="shared" si="371"/>
        <v>69.979452054794464</v>
      </c>
      <c r="H2386" s="13">
        <v>23</v>
      </c>
      <c r="I2386" s="8">
        <f t="shared" si="372"/>
        <v>9.7150684931506852</v>
      </c>
      <c r="K2386">
        <f t="shared" si="373"/>
        <v>69.979452054794464</v>
      </c>
      <c r="N2386" s="9"/>
      <c r="Q2386" s="9"/>
      <c r="T2386" s="9"/>
    </row>
    <row r="2387" spans="1:20">
      <c r="A2387" s="1">
        <v>20180713</v>
      </c>
      <c r="B2387" s="1">
        <v>200000</v>
      </c>
      <c r="C2387" s="1">
        <v>2458313.3220000002</v>
      </c>
      <c r="D2387" s="1">
        <v>2206.1480000000001</v>
      </c>
      <c r="E2387" s="1">
        <v>72.5</v>
      </c>
      <c r="F2387" s="1">
        <v>74.900000000000006</v>
      </c>
      <c r="G2387" s="8">
        <f t="shared" si="371"/>
        <v>69.972328767123244</v>
      </c>
      <c r="H2387" s="13">
        <v>14</v>
      </c>
      <c r="I2387" s="8">
        <f t="shared" si="372"/>
        <v>9.6821917808219187</v>
      </c>
      <c r="K2387">
        <f t="shared" si="373"/>
        <v>69.972328767123244</v>
      </c>
      <c r="N2387" s="9"/>
      <c r="Q2387" s="9"/>
      <c r="T2387" s="9"/>
    </row>
    <row r="2388" spans="1:20">
      <c r="A2388" s="1">
        <v>20180714</v>
      </c>
      <c r="B2388" s="1">
        <v>200000</v>
      </c>
      <c r="C2388" s="1">
        <v>2458314.3220000002</v>
      </c>
      <c r="D2388" s="1">
        <v>2206.1840000000002</v>
      </c>
      <c r="E2388" s="1">
        <v>72.3</v>
      </c>
      <c r="F2388" s="1">
        <v>74.900000000000006</v>
      </c>
      <c r="G2388" s="8">
        <f t="shared" si="371"/>
        <v>69.96876712328762</v>
      </c>
      <c r="H2388" s="13">
        <v>15</v>
      </c>
      <c r="I2388" s="8">
        <f t="shared" si="372"/>
        <v>9.6821917808219187</v>
      </c>
      <c r="K2388">
        <f t="shared" si="373"/>
        <v>69.96876712328762</v>
      </c>
      <c r="N2388" s="9"/>
      <c r="Q2388" s="9"/>
      <c r="T2388" s="9"/>
    </row>
    <row r="2389" spans="1:20">
      <c r="A2389" s="1">
        <v>20180715</v>
      </c>
      <c r="B2389" s="1">
        <v>200000</v>
      </c>
      <c r="C2389" s="1">
        <v>2458315.3220000002</v>
      </c>
      <c r="D2389" s="1">
        <v>2206.221</v>
      </c>
      <c r="E2389" s="1">
        <v>71.7</v>
      </c>
      <c r="F2389" s="1">
        <v>74.099999999999994</v>
      </c>
      <c r="G2389" s="8">
        <f t="shared" si="371"/>
        <v>69.963561643835547</v>
      </c>
      <c r="H2389" s="13">
        <v>0</v>
      </c>
      <c r="I2389" s="8">
        <f t="shared" si="372"/>
        <v>9.6493150684931503</v>
      </c>
      <c r="K2389">
        <f t="shared" si="373"/>
        <v>69.963561643835547</v>
      </c>
      <c r="N2389" s="9"/>
      <c r="Q2389" s="9"/>
      <c r="T2389" s="9"/>
    </row>
    <row r="2390" spans="1:20">
      <c r="A2390" s="1">
        <v>20180716</v>
      </c>
      <c r="B2390" s="1">
        <v>200000</v>
      </c>
      <c r="C2390" s="1">
        <v>2458316.3220000002</v>
      </c>
      <c r="D2390" s="1">
        <v>2206.2579999999998</v>
      </c>
      <c r="E2390" s="1">
        <v>71.900000000000006</v>
      </c>
      <c r="F2390" s="1">
        <v>74.3</v>
      </c>
      <c r="G2390" s="8">
        <f t="shared" si="371"/>
        <v>69.962465753424596</v>
      </c>
      <c r="H2390" s="13">
        <v>0</v>
      </c>
      <c r="I2390" s="8">
        <f t="shared" si="372"/>
        <v>9.6191780821917803</v>
      </c>
      <c r="K2390">
        <f t="shared" si="373"/>
        <v>69.962465753424596</v>
      </c>
      <c r="N2390" s="9"/>
      <c r="Q2390" s="9"/>
      <c r="T2390" s="9"/>
    </row>
    <row r="2391" spans="1:20">
      <c r="A2391" s="1">
        <v>20180717</v>
      </c>
      <c r="B2391" s="1">
        <v>200000</v>
      </c>
      <c r="C2391" s="1">
        <v>2458317.3220000002</v>
      </c>
      <c r="D2391" s="1">
        <v>2206.2939999999999</v>
      </c>
      <c r="E2391" s="1">
        <v>71.2</v>
      </c>
      <c r="F2391" s="1">
        <v>73.5</v>
      </c>
      <c r="G2391" s="8">
        <f t="shared" si="371"/>
        <v>69.960821917808147</v>
      </c>
      <c r="H2391" s="13">
        <v>0</v>
      </c>
      <c r="I2391" s="8">
        <f t="shared" si="372"/>
        <v>9.5753424657534243</v>
      </c>
      <c r="K2391">
        <f t="shared" si="373"/>
        <v>69.960821917808147</v>
      </c>
      <c r="N2391" s="9"/>
      <c r="Q2391" s="9"/>
      <c r="T2391" s="9"/>
    </row>
    <row r="2392" spans="1:20">
      <c r="A2392" s="1">
        <v>20180718</v>
      </c>
      <c r="B2392" s="1">
        <v>200000</v>
      </c>
      <c r="C2392" s="1">
        <v>2458318.3220000002</v>
      </c>
      <c r="D2392" s="1">
        <v>2206.3310000000001</v>
      </c>
      <c r="E2392" s="1">
        <v>71.2</v>
      </c>
      <c r="F2392" s="1">
        <v>73.599999999999994</v>
      </c>
      <c r="G2392" s="8">
        <f t="shared" si="371"/>
        <v>69.957260273972551</v>
      </c>
      <c r="H2392" s="13">
        <v>0</v>
      </c>
      <c r="I2392" s="8">
        <f t="shared" si="372"/>
        <v>9.5232876712328771</v>
      </c>
      <c r="K2392">
        <f t="shared" si="373"/>
        <v>69.957260273972551</v>
      </c>
      <c r="N2392" s="9"/>
      <c r="Q2392" s="9"/>
      <c r="T2392" s="9"/>
    </row>
    <row r="2393" spans="1:20">
      <c r="A2393" s="1">
        <v>20180719</v>
      </c>
      <c r="B2393" s="1">
        <v>200000</v>
      </c>
      <c r="C2393" s="1">
        <v>2458319.3220000002</v>
      </c>
      <c r="D2393" s="1">
        <v>2206.3679999999999</v>
      </c>
      <c r="E2393" s="1">
        <v>70.5</v>
      </c>
      <c r="F2393" s="1">
        <v>72.8</v>
      </c>
      <c r="G2393" s="8">
        <f t="shared" si="371"/>
        <v>69.951232876712268</v>
      </c>
      <c r="H2393" s="13">
        <v>0</v>
      </c>
      <c r="I2393" s="8">
        <f t="shared" si="372"/>
        <v>9.4849315068493159</v>
      </c>
      <c r="K2393">
        <f t="shared" si="373"/>
        <v>69.951232876712268</v>
      </c>
      <c r="N2393" s="9"/>
      <c r="Q2393" s="9"/>
      <c r="T2393" s="9"/>
    </row>
    <row r="2394" spans="1:20">
      <c r="A2394" s="1">
        <v>20180720</v>
      </c>
      <c r="B2394" s="1">
        <v>200000</v>
      </c>
      <c r="C2394" s="1">
        <v>2458320.3220000002</v>
      </c>
      <c r="D2394" s="1">
        <v>2206.404</v>
      </c>
      <c r="E2394" s="1">
        <v>70.5</v>
      </c>
      <c r="F2394" s="1">
        <v>72.7</v>
      </c>
      <c r="G2394" s="8">
        <f t="shared" si="371"/>
        <v>69.945205479452</v>
      </c>
      <c r="H2394" s="13">
        <v>12</v>
      </c>
      <c r="I2394" s="8">
        <f t="shared" si="372"/>
        <v>9.4493150684931511</v>
      </c>
      <c r="K2394">
        <f t="shared" si="373"/>
        <v>69.945205479452</v>
      </c>
      <c r="N2394" s="9"/>
      <c r="Q2394" s="9"/>
      <c r="T2394" s="9"/>
    </row>
    <row r="2395" spans="1:20">
      <c r="A2395" s="1">
        <v>20180721</v>
      </c>
      <c r="B2395" s="1">
        <v>200000</v>
      </c>
      <c r="C2395" s="1">
        <v>2458321.3220000002</v>
      </c>
      <c r="D2395" s="1">
        <v>2206.4409999999998</v>
      </c>
      <c r="E2395" s="1">
        <v>70</v>
      </c>
      <c r="F2395" s="1">
        <v>72.2</v>
      </c>
      <c r="G2395" s="8">
        <f t="shared" si="371"/>
        <v>69.942191780821858</v>
      </c>
      <c r="H2395" s="13">
        <v>0</v>
      </c>
      <c r="I2395" s="8">
        <f t="shared" si="372"/>
        <v>9.4136986301369863</v>
      </c>
      <c r="K2395">
        <f t="shared" si="373"/>
        <v>69.942191780821858</v>
      </c>
      <c r="N2395" s="9"/>
      <c r="Q2395" s="9"/>
      <c r="T2395" s="9"/>
    </row>
    <row r="2396" spans="1:20">
      <c r="A2396" s="1">
        <v>20180722</v>
      </c>
      <c r="B2396" s="1">
        <v>200000</v>
      </c>
      <c r="C2396" s="1">
        <v>2458322.3220000002</v>
      </c>
      <c r="D2396" s="1">
        <v>2206.4780000000001</v>
      </c>
      <c r="E2396" s="1">
        <v>68.2</v>
      </c>
      <c r="F2396" s="1">
        <v>70.400000000000006</v>
      </c>
      <c r="G2396" s="8">
        <f t="shared" si="371"/>
        <v>69.941095890410892</v>
      </c>
      <c r="H2396" s="13">
        <v>0</v>
      </c>
      <c r="I2396" s="8">
        <f t="shared" si="372"/>
        <v>9.4136986301369863</v>
      </c>
      <c r="K2396">
        <f t="shared" si="373"/>
        <v>69.941095890410892</v>
      </c>
      <c r="N2396" s="9"/>
      <c r="Q2396" s="9"/>
      <c r="T2396" s="9"/>
    </row>
    <row r="2397" spans="1:20">
      <c r="A2397" s="1">
        <v>20180723</v>
      </c>
      <c r="B2397" s="1">
        <v>200000</v>
      </c>
      <c r="C2397" s="1">
        <v>2458323.3220000002</v>
      </c>
      <c r="D2397" s="1">
        <v>2206.5140000000001</v>
      </c>
      <c r="E2397" s="1">
        <v>67</v>
      </c>
      <c r="F2397" s="1">
        <v>69.099999999999994</v>
      </c>
      <c r="G2397" s="8">
        <f t="shared" si="371"/>
        <v>69.945479452054727</v>
      </c>
      <c r="H2397" s="13">
        <v>0</v>
      </c>
      <c r="I2397" s="8">
        <f t="shared" si="372"/>
        <v>9.4547945205479458</v>
      </c>
      <c r="K2397">
        <f t="shared" si="373"/>
        <v>69.945479452054727</v>
      </c>
      <c r="N2397" s="9"/>
      <c r="Q2397" s="9"/>
      <c r="T2397" s="9"/>
    </row>
    <row r="2398" spans="1:20">
      <c r="A2398" s="1">
        <v>20180724</v>
      </c>
      <c r="B2398" s="1">
        <v>200000</v>
      </c>
      <c r="C2398" s="1">
        <v>2458324.3220000002</v>
      </c>
      <c r="D2398" s="1">
        <v>2206.5509999999999</v>
      </c>
      <c r="E2398" s="1">
        <v>66.900000000000006</v>
      </c>
      <c r="F2398" s="1">
        <v>69</v>
      </c>
      <c r="G2398" s="8">
        <f t="shared" si="371"/>
        <v>69.947123287671175</v>
      </c>
      <c r="H2398" s="13">
        <v>0</v>
      </c>
      <c r="I2398" s="8">
        <f t="shared" si="372"/>
        <v>9.5205479452054789</v>
      </c>
      <c r="K2398">
        <f t="shared" si="373"/>
        <v>69.947123287671175</v>
      </c>
      <c r="N2398" s="9"/>
      <c r="Q2398" s="9"/>
      <c r="T2398" s="9"/>
    </row>
    <row r="2399" spans="1:20">
      <c r="A2399" s="1">
        <v>20180725</v>
      </c>
      <c r="B2399" s="1">
        <v>200000</v>
      </c>
      <c r="C2399" s="1">
        <v>2458325.3220000002</v>
      </c>
      <c r="D2399" s="1">
        <v>2206.5880000000002</v>
      </c>
      <c r="E2399" s="1">
        <v>65.8</v>
      </c>
      <c r="F2399" s="1">
        <v>67.900000000000006</v>
      </c>
      <c r="G2399" s="8">
        <f t="shared" si="371"/>
        <v>69.949863013698575</v>
      </c>
      <c r="H2399" s="13">
        <v>0</v>
      </c>
      <c r="I2399" s="8">
        <f t="shared" si="372"/>
        <v>9.5616438356164384</v>
      </c>
      <c r="K2399">
        <f t="shared" si="373"/>
        <v>69.949863013698575</v>
      </c>
      <c r="N2399" s="9"/>
      <c r="Q2399" s="9"/>
      <c r="T2399" s="9"/>
    </row>
    <row r="2400" spans="1:20">
      <c r="A2400" s="1">
        <v>20180726</v>
      </c>
      <c r="B2400" s="1">
        <v>200000</v>
      </c>
      <c r="C2400" s="1">
        <v>2458326.3220000002</v>
      </c>
      <c r="D2400" s="1">
        <v>2206.6239999999998</v>
      </c>
      <c r="E2400" s="1">
        <v>66.2</v>
      </c>
      <c r="F2400" s="1">
        <v>68.3</v>
      </c>
      <c r="G2400" s="8">
        <f t="shared" si="371"/>
        <v>69.956712328767068</v>
      </c>
      <c r="H2400" s="13">
        <v>0</v>
      </c>
      <c r="I2400" s="8">
        <f t="shared" si="372"/>
        <v>9.6356164383561644</v>
      </c>
      <c r="K2400">
        <f t="shared" si="373"/>
        <v>69.956712328767068</v>
      </c>
      <c r="N2400" s="9"/>
      <c r="Q2400" s="9"/>
      <c r="T2400" s="9"/>
    </row>
    <row r="2401" spans="1:20">
      <c r="A2401" s="1">
        <v>20180727</v>
      </c>
      <c r="B2401" s="1">
        <v>200000</v>
      </c>
      <c r="C2401" s="1">
        <v>2458327.3220000002</v>
      </c>
      <c r="D2401" s="1">
        <v>2206.6610000000001</v>
      </c>
      <c r="E2401" s="1">
        <v>66.599999999999994</v>
      </c>
      <c r="F2401" s="1">
        <v>68.599999999999994</v>
      </c>
      <c r="G2401" s="8">
        <f t="shared" si="371"/>
        <v>69.969041095890347</v>
      </c>
      <c r="H2401" s="13">
        <v>0</v>
      </c>
      <c r="I2401" s="8">
        <f t="shared" si="372"/>
        <v>9.6958904109589046</v>
      </c>
      <c r="K2401">
        <f t="shared" si="373"/>
        <v>69.969041095890347</v>
      </c>
      <c r="N2401" s="9"/>
      <c r="Q2401" s="9"/>
      <c r="T2401" s="9"/>
    </row>
    <row r="2402" spans="1:20">
      <c r="A2402" s="1">
        <v>20180728</v>
      </c>
      <c r="B2402" s="1">
        <v>200000</v>
      </c>
      <c r="C2402" s="1">
        <v>2458328.3220000002</v>
      </c>
      <c r="D2402" s="1">
        <v>2206.6979999999999</v>
      </c>
      <c r="E2402" s="1">
        <v>67.900000000000006</v>
      </c>
      <c r="F2402" s="1">
        <v>70</v>
      </c>
      <c r="G2402" s="8">
        <f t="shared" si="371"/>
        <v>69.987123287671182</v>
      </c>
      <c r="H2402" s="13">
        <v>0</v>
      </c>
      <c r="I2402" s="8">
        <f t="shared" si="372"/>
        <v>9.7452054794520553</v>
      </c>
      <c r="K2402">
        <f t="shared" si="373"/>
        <v>69.987123287671182</v>
      </c>
      <c r="N2402" s="9"/>
      <c r="Q2402" s="9"/>
      <c r="T2402" s="9"/>
    </row>
    <row r="2403" spans="1:20">
      <c r="A2403" s="1">
        <v>20180729</v>
      </c>
      <c r="B2403" s="1">
        <v>200000</v>
      </c>
      <c r="C2403" s="1">
        <v>2458329.3220000002</v>
      </c>
      <c r="D2403" s="1">
        <v>2206.7339999999999</v>
      </c>
      <c r="E2403" s="1">
        <v>68</v>
      </c>
      <c r="F2403" s="1">
        <v>70</v>
      </c>
      <c r="G2403" s="8">
        <f t="shared" si="371"/>
        <v>70.003835616438295</v>
      </c>
      <c r="H2403" s="13">
        <v>0</v>
      </c>
      <c r="I2403" s="8">
        <f t="shared" si="372"/>
        <v>9.8000000000000007</v>
      </c>
      <c r="K2403">
        <f t="shared" si="373"/>
        <v>70.003835616438295</v>
      </c>
      <c r="N2403" s="9"/>
      <c r="Q2403" s="9"/>
      <c r="T2403" s="9"/>
    </row>
    <row r="2404" spans="1:20">
      <c r="A2404" s="1">
        <v>20180730</v>
      </c>
      <c r="B2404" s="1">
        <v>200000</v>
      </c>
      <c r="C2404" s="1">
        <v>2458330.3220000002</v>
      </c>
      <c r="D2404" s="1">
        <v>2206.7710000000002</v>
      </c>
      <c r="E2404" s="1">
        <v>68.3</v>
      </c>
      <c r="F2404" s="1">
        <v>70.400000000000006</v>
      </c>
      <c r="G2404" s="8">
        <f t="shared" si="371"/>
        <v>70.023287671232822</v>
      </c>
      <c r="H2404" s="13">
        <v>12</v>
      </c>
      <c r="I2404" s="8">
        <f t="shared" si="372"/>
        <v>9.8465753424657532</v>
      </c>
      <c r="K2404">
        <f t="shared" si="373"/>
        <v>70.023287671232822</v>
      </c>
      <c r="N2404" s="9"/>
      <c r="Q2404" s="9"/>
      <c r="T2404" s="9"/>
    </row>
    <row r="2405" spans="1:20">
      <c r="A2405" s="1">
        <v>20180731</v>
      </c>
      <c r="B2405" s="1">
        <v>200000</v>
      </c>
      <c r="C2405" s="1">
        <v>2458331.3220000002</v>
      </c>
      <c r="D2405" s="1">
        <v>2206.808</v>
      </c>
      <c r="E2405" s="1">
        <v>68.900000000000006</v>
      </c>
      <c r="F2405" s="1">
        <v>71</v>
      </c>
      <c r="G2405" s="8">
        <f t="shared" si="371"/>
        <v>70.036164383561584</v>
      </c>
      <c r="H2405" s="13">
        <v>0</v>
      </c>
      <c r="I2405" s="8">
        <f t="shared" si="372"/>
        <v>9.882191780821918</v>
      </c>
      <c r="K2405">
        <f t="shared" si="373"/>
        <v>70.036164383561584</v>
      </c>
      <c r="N2405" s="9"/>
      <c r="Q2405" s="9"/>
      <c r="T2405" s="9"/>
    </row>
    <row r="2406" spans="1:20">
      <c r="A2406" s="1">
        <v>20180801</v>
      </c>
      <c r="B2406" s="1">
        <v>200000</v>
      </c>
      <c r="C2406" s="1">
        <v>2458332.3220000002</v>
      </c>
      <c r="D2406" s="1">
        <v>2206.8440000000001</v>
      </c>
      <c r="E2406" s="1">
        <v>70.2</v>
      </c>
      <c r="F2406" s="1">
        <v>72.3</v>
      </c>
      <c r="G2406" s="8">
        <f t="shared" si="371"/>
        <v>70.048493150684877</v>
      </c>
      <c r="H2406" s="13">
        <v>12</v>
      </c>
      <c r="I2406" s="8">
        <f t="shared" si="372"/>
        <v>9.8328767123287673</v>
      </c>
      <c r="K2406">
        <f t="shared" si="373"/>
        <v>70.048493150684877</v>
      </c>
      <c r="N2406" s="9"/>
      <c r="Q2406" s="9"/>
      <c r="T2406" s="9"/>
    </row>
    <row r="2407" spans="1:20">
      <c r="A2407" s="1">
        <v>20180802</v>
      </c>
      <c r="B2407" s="1">
        <v>200000</v>
      </c>
      <c r="C2407" s="1">
        <v>2458333.3220000002</v>
      </c>
      <c r="D2407" s="1">
        <v>2206.8809999999999</v>
      </c>
      <c r="E2407" s="1">
        <v>69.900000000000006</v>
      </c>
      <c r="F2407" s="1">
        <v>72</v>
      </c>
      <c r="G2407" s="8">
        <f t="shared" si="371"/>
        <v>70.056164383561594</v>
      </c>
      <c r="H2407" s="13">
        <v>11</v>
      </c>
      <c r="I2407" s="8">
        <f t="shared" si="372"/>
        <v>9.8328767123287673</v>
      </c>
      <c r="K2407">
        <f t="shared" si="373"/>
        <v>70.056164383561594</v>
      </c>
      <c r="N2407" s="9"/>
      <c r="Q2407" s="9"/>
      <c r="T2407" s="9"/>
    </row>
    <row r="2408" spans="1:20">
      <c r="A2408" s="1">
        <v>20180803</v>
      </c>
      <c r="B2408" s="1">
        <v>200000</v>
      </c>
      <c r="C2408" s="1">
        <v>2458334.3220000002</v>
      </c>
      <c r="D2408" s="1">
        <v>2206.9180000000001</v>
      </c>
      <c r="E2408" s="1">
        <v>70.2</v>
      </c>
      <c r="F2408" s="1">
        <v>72.3</v>
      </c>
      <c r="G2408" s="8">
        <f t="shared" si="371"/>
        <v>70.06438356164378</v>
      </c>
      <c r="H2408" s="13">
        <v>0</v>
      </c>
      <c r="I2408" s="8">
        <f t="shared" si="372"/>
        <v>9.8328767123287673</v>
      </c>
      <c r="K2408">
        <f t="shared" si="373"/>
        <v>70.06438356164378</v>
      </c>
      <c r="N2408" s="9"/>
      <c r="Q2408" s="9"/>
      <c r="T2408" s="9"/>
    </row>
    <row r="2409" spans="1:20">
      <c r="A2409" s="1">
        <v>20180804</v>
      </c>
      <c r="B2409" s="1">
        <v>200000</v>
      </c>
      <c r="C2409" s="1">
        <v>2458335.3220000002</v>
      </c>
      <c r="D2409" s="1">
        <v>2206.9540000000002</v>
      </c>
      <c r="E2409" s="1">
        <v>70.400000000000006</v>
      </c>
      <c r="F2409" s="1">
        <v>72.5</v>
      </c>
      <c r="G2409" s="8">
        <f t="shared" si="371"/>
        <v>70.06986301369858</v>
      </c>
      <c r="H2409" s="13">
        <v>0</v>
      </c>
      <c r="I2409" s="8">
        <f t="shared" si="372"/>
        <v>9.8027397260273972</v>
      </c>
      <c r="K2409">
        <f t="shared" si="373"/>
        <v>70.06986301369858</v>
      </c>
      <c r="N2409" s="9"/>
      <c r="Q2409" s="9"/>
      <c r="T2409" s="9"/>
    </row>
    <row r="2410" spans="1:20">
      <c r="A2410" s="1">
        <v>20180805</v>
      </c>
      <c r="B2410" s="1">
        <v>200000</v>
      </c>
      <c r="C2410" s="1">
        <v>2458336.3220000002</v>
      </c>
      <c r="D2410" s="1">
        <v>2206.991</v>
      </c>
      <c r="E2410" s="1">
        <v>69.2</v>
      </c>
      <c r="F2410" s="1">
        <v>71.2</v>
      </c>
      <c r="G2410" s="8">
        <f t="shared" si="371"/>
        <v>70.074794520547883</v>
      </c>
      <c r="H2410" s="13">
        <v>0</v>
      </c>
      <c r="I2410" s="8">
        <f t="shared" si="372"/>
        <v>9.742465753424657</v>
      </c>
      <c r="K2410">
        <f t="shared" si="373"/>
        <v>70.074794520547883</v>
      </c>
      <c r="N2410" s="9"/>
      <c r="Q2410" s="9"/>
      <c r="T2410" s="9"/>
    </row>
    <row r="2411" spans="1:20">
      <c r="A2411" s="1">
        <v>20180806</v>
      </c>
      <c r="B2411" s="1">
        <v>200000</v>
      </c>
      <c r="C2411" s="1">
        <v>2458337.3220000002</v>
      </c>
      <c r="D2411" s="1">
        <v>2207.0279999999998</v>
      </c>
      <c r="E2411" s="1">
        <v>69.099999999999994</v>
      </c>
      <c r="F2411" s="1">
        <v>71.099999999999994</v>
      </c>
      <c r="G2411" s="8">
        <f t="shared" si="371"/>
        <v>70.068493150684873</v>
      </c>
      <c r="H2411" s="13">
        <v>11</v>
      </c>
      <c r="I2411" s="8">
        <f t="shared" si="372"/>
        <v>9.7041095890410958</v>
      </c>
      <c r="K2411">
        <f t="shared" si="373"/>
        <v>70.068493150684873</v>
      </c>
      <c r="N2411" s="9"/>
      <c r="Q2411" s="9"/>
      <c r="T2411" s="9"/>
    </row>
    <row r="2412" spans="1:20">
      <c r="A2412" s="1">
        <v>20180807</v>
      </c>
      <c r="B2412" s="1">
        <v>200000</v>
      </c>
      <c r="C2412" s="1">
        <v>2458338.3220000002</v>
      </c>
      <c r="D2412" s="1">
        <v>2207.0639999999999</v>
      </c>
      <c r="E2412" s="1">
        <v>69.5</v>
      </c>
      <c r="F2412" s="1">
        <v>71.5</v>
      </c>
      <c r="G2412" s="8">
        <f t="shared" si="371"/>
        <v>70.059452054794463</v>
      </c>
      <c r="H2412" s="13">
        <v>23</v>
      </c>
      <c r="I2412" s="8">
        <f t="shared" si="372"/>
        <v>9.6630136986301363</v>
      </c>
      <c r="K2412">
        <f t="shared" si="373"/>
        <v>70.059452054794463</v>
      </c>
      <c r="N2412" s="9"/>
      <c r="Q2412" s="9"/>
      <c r="T2412" s="9"/>
    </row>
    <row r="2413" spans="1:20">
      <c r="A2413" s="1">
        <v>20180808</v>
      </c>
      <c r="B2413" s="1">
        <v>200000</v>
      </c>
      <c r="C2413" s="1">
        <v>2458339.3220000002</v>
      </c>
      <c r="D2413" s="1">
        <v>2207.1010000000001</v>
      </c>
      <c r="E2413" s="1">
        <v>69.599999999999994</v>
      </c>
      <c r="F2413" s="1">
        <v>71.599999999999994</v>
      </c>
      <c r="G2413" s="8">
        <f t="shared" si="371"/>
        <v>70.040547945205418</v>
      </c>
      <c r="H2413" s="13">
        <v>0</v>
      </c>
      <c r="I2413" s="8">
        <f t="shared" si="372"/>
        <v>9.6164383561643838</v>
      </c>
      <c r="K2413">
        <f t="shared" si="373"/>
        <v>70.040547945205418</v>
      </c>
      <c r="N2413" s="9"/>
      <c r="Q2413" s="9"/>
      <c r="T2413" s="9"/>
    </row>
    <row r="2414" spans="1:20">
      <c r="A2414" s="1">
        <v>20180809</v>
      </c>
      <c r="B2414" s="1">
        <v>200000</v>
      </c>
      <c r="C2414" s="1">
        <v>2458340.3220000002</v>
      </c>
      <c r="D2414" s="1">
        <v>2207.1379999999999</v>
      </c>
      <c r="E2414" s="1">
        <v>70.3</v>
      </c>
      <c r="F2414" s="1">
        <v>72.2</v>
      </c>
      <c r="G2414" s="8">
        <f t="shared" si="371"/>
        <v>70.023287671232822</v>
      </c>
      <c r="H2414" s="13">
        <v>11</v>
      </c>
      <c r="I2414" s="8">
        <f t="shared" si="372"/>
        <v>9.580821917808219</v>
      </c>
      <c r="K2414">
        <f t="shared" si="373"/>
        <v>70.023287671232822</v>
      </c>
      <c r="N2414" s="9"/>
      <c r="Q2414" s="9"/>
      <c r="T2414" s="9"/>
    </row>
    <row r="2415" spans="1:20">
      <c r="A2415" s="1">
        <v>20180810</v>
      </c>
      <c r="B2415" s="1">
        <v>200000</v>
      </c>
      <c r="C2415" s="1">
        <v>2458341.3220000002</v>
      </c>
      <c r="D2415" s="1">
        <v>2207.174</v>
      </c>
      <c r="E2415" s="1">
        <v>69.5</v>
      </c>
      <c r="F2415" s="1">
        <v>71.400000000000006</v>
      </c>
      <c r="G2415" s="8">
        <f t="shared" si="371"/>
        <v>70.003013698630056</v>
      </c>
      <c r="H2415" s="13">
        <v>0</v>
      </c>
      <c r="I2415" s="8">
        <f t="shared" si="372"/>
        <v>9.5424657534246577</v>
      </c>
      <c r="K2415">
        <f t="shared" si="373"/>
        <v>70.003013698630056</v>
      </c>
      <c r="N2415" s="9"/>
      <c r="Q2415" s="9"/>
      <c r="T2415" s="9"/>
    </row>
    <row r="2416" spans="1:20">
      <c r="A2416" s="1">
        <v>20180811</v>
      </c>
      <c r="B2416" s="1">
        <v>200000</v>
      </c>
      <c r="C2416" s="1">
        <v>2458342.3220000002</v>
      </c>
      <c r="D2416" s="1">
        <v>2207.2109999999998</v>
      </c>
      <c r="E2416" s="1">
        <v>67.400000000000006</v>
      </c>
      <c r="F2416" s="1">
        <v>69.3</v>
      </c>
      <c r="G2416" s="8">
        <f t="shared" si="371"/>
        <v>69.981917808219109</v>
      </c>
      <c r="H2416" s="13">
        <v>0</v>
      </c>
      <c r="I2416" s="8">
        <f t="shared" si="372"/>
        <v>9.4684931506849317</v>
      </c>
      <c r="K2416">
        <f t="shared" si="373"/>
        <v>69.981917808219109</v>
      </c>
      <c r="N2416" s="9"/>
      <c r="Q2416" s="9"/>
      <c r="T2416" s="9"/>
    </row>
    <row r="2417" spans="1:20">
      <c r="A2417" s="1">
        <v>20180812</v>
      </c>
      <c r="B2417" s="1">
        <v>200000</v>
      </c>
      <c r="C2417" s="1">
        <v>2458343.3220000002</v>
      </c>
      <c r="D2417" s="1">
        <v>2207.248</v>
      </c>
      <c r="E2417" s="1">
        <v>68.099999999999994</v>
      </c>
      <c r="F2417" s="1">
        <v>69.900000000000006</v>
      </c>
      <c r="G2417" s="8">
        <f t="shared" si="371"/>
        <v>69.959726027397181</v>
      </c>
      <c r="H2417" s="13">
        <v>0</v>
      </c>
      <c r="I2417" s="8">
        <f t="shared" si="372"/>
        <v>9.3534246575342461</v>
      </c>
      <c r="K2417">
        <f t="shared" si="373"/>
        <v>69.959726027397181</v>
      </c>
      <c r="N2417" s="9"/>
      <c r="Q2417" s="9"/>
      <c r="T2417" s="9"/>
    </row>
    <row r="2418" spans="1:20">
      <c r="A2418" s="1">
        <v>20180813</v>
      </c>
      <c r="B2418" s="1">
        <v>200000</v>
      </c>
      <c r="C2418" s="1">
        <v>2458344.3220000002</v>
      </c>
      <c r="D2418" s="1">
        <v>2207.2840000000001</v>
      </c>
      <c r="E2418" s="1">
        <v>67.8</v>
      </c>
      <c r="F2418" s="1">
        <v>69.599999999999994</v>
      </c>
      <c r="G2418" s="8">
        <f t="shared" si="371"/>
        <v>69.937260273972512</v>
      </c>
      <c r="H2418" s="13">
        <v>0</v>
      </c>
      <c r="I2418" s="8">
        <f t="shared" si="372"/>
        <v>9.2794520547945201</v>
      </c>
      <c r="K2418">
        <f t="shared" si="373"/>
        <v>69.937260273972512</v>
      </c>
      <c r="N2418" s="9"/>
      <c r="Q2418" s="9"/>
      <c r="T2418" s="9"/>
    </row>
    <row r="2419" spans="1:20">
      <c r="A2419" s="1">
        <v>20180814</v>
      </c>
      <c r="B2419" s="1">
        <v>200000</v>
      </c>
      <c r="C2419" s="1">
        <v>2458345.3220000002</v>
      </c>
      <c r="D2419" s="1">
        <v>2207.3209999999999</v>
      </c>
      <c r="E2419" s="1">
        <v>68.7</v>
      </c>
      <c r="F2419" s="1">
        <v>70.5</v>
      </c>
      <c r="G2419" s="8">
        <f t="shared" si="371"/>
        <v>69.914794520547872</v>
      </c>
      <c r="H2419" s="13">
        <v>14</v>
      </c>
      <c r="I2419" s="8">
        <f t="shared" si="372"/>
        <v>9.2328767123287676</v>
      </c>
      <c r="K2419">
        <f t="shared" si="373"/>
        <v>69.914794520547872</v>
      </c>
      <c r="N2419" s="9"/>
      <c r="Q2419" s="9"/>
      <c r="T2419" s="9"/>
    </row>
    <row r="2420" spans="1:20">
      <c r="A2420" s="1">
        <v>20180815</v>
      </c>
      <c r="B2420" s="1">
        <v>200000</v>
      </c>
      <c r="C2420" s="1">
        <v>2458346.3220000002</v>
      </c>
      <c r="D2420" s="1">
        <v>2207.3580000000002</v>
      </c>
      <c r="E2420" s="1">
        <v>68.8</v>
      </c>
      <c r="F2420" s="1">
        <v>70.599999999999994</v>
      </c>
      <c r="G2420" s="8">
        <f t="shared" si="371"/>
        <v>69.899726027397179</v>
      </c>
      <c r="H2420" s="13">
        <v>24</v>
      </c>
      <c r="I2420" s="8">
        <f t="shared" si="372"/>
        <v>9.2301369863013694</v>
      </c>
      <c r="K2420">
        <f t="shared" si="373"/>
        <v>69.899726027397179</v>
      </c>
      <c r="N2420" s="9"/>
      <c r="Q2420" s="9"/>
      <c r="T2420" s="9"/>
    </row>
    <row r="2421" spans="1:20">
      <c r="A2421" s="1">
        <v>20180816</v>
      </c>
      <c r="B2421" s="1">
        <v>200000</v>
      </c>
      <c r="C2421" s="1">
        <v>2458347.3220000002</v>
      </c>
      <c r="D2421" s="1">
        <v>2207.3939999999998</v>
      </c>
      <c r="E2421" s="1">
        <v>68.3</v>
      </c>
      <c r="F2421" s="1">
        <v>70</v>
      </c>
      <c r="G2421" s="8">
        <f t="shared" si="371"/>
        <v>69.889589041095803</v>
      </c>
      <c r="H2421" s="13">
        <v>12</v>
      </c>
      <c r="I2421" s="8">
        <f t="shared" si="372"/>
        <v>9.1780821917808222</v>
      </c>
      <c r="K2421">
        <f t="shared" si="373"/>
        <v>69.889589041095803</v>
      </c>
      <c r="N2421" s="9"/>
      <c r="Q2421" s="9"/>
      <c r="T2421" s="9"/>
    </row>
    <row r="2422" spans="1:20">
      <c r="A2422" s="1">
        <v>20180817</v>
      </c>
      <c r="B2422" s="1">
        <v>200000</v>
      </c>
      <c r="C2422" s="1">
        <v>2458348.3220000002</v>
      </c>
      <c r="D2422" s="1">
        <v>2207.431</v>
      </c>
      <c r="E2422" s="1">
        <v>67.3</v>
      </c>
      <c r="F2422" s="1">
        <v>69</v>
      </c>
      <c r="G2422" s="8">
        <f t="shared" si="371"/>
        <v>69.885205479451969</v>
      </c>
      <c r="H2422" s="13">
        <v>22</v>
      </c>
      <c r="I2422" s="8">
        <f t="shared" si="372"/>
        <v>9.1369863013698627</v>
      </c>
      <c r="K2422">
        <f t="shared" si="373"/>
        <v>69.885205479451969</v>
      </c>
      <c r="N2422" s="9"/>
      <c r="Q2422" s="9"/>
      <c r="T2422" s="9"/>
    </row>
    <row r="2423" spans="1:20">
      <c r="A2423" s="1">
        <v>20180818</v>
      </c>
      <c r="B2423" s="1">
        <v>200000</v>
      </c>
      <c r="C2423" s="1">
        <v>2458349.3220000002</v>
      </c>
      <c r="D2423" s="1">
        <v>2207.4679999999998</v>
      </c>
      <c r="E2423" s="1">
        <v>67.2</v>
      </c>
      <c r="F2423" s="1">
        <v>68.900000000000006</v>
      </c>
      <c r="G2423" s="8">
        <f t="shared" si="371"/>
        <v>69.883013698630066</v>
      </c>
      <c r="H2423" s="13">
        <v>23</v>
      </c>
      <c r="I2423" s="8">
        <f t="shared" si="372"/>
        <v>9.1041095890410961</v>
      </c>
      <c r="K2423">
        <f t="shared" si="373"/>
        <v>69.883013698630066</v>
      </c>
      <c r="N2423" s="9"/>
      <c r="Q2423" s="9"/>
      <c r="T2423" s="9"/>
    </row>
    <row r="2424" spans="1:20">
      <c r="A2424" s="1">
        <v>20180819</v>
      </c>
      <c r="B2424" s="1">
        <v>200000</v>
      </c>
      <c r="C2424" s="1">
        <v>2458350.3220000002</v>
      </c>
      <c r="D2424" s="1">
        <v>2207.5039999999999</v>
      </c>
      <c r="E2424" s="1">
        <v>66.8</v>
      </c>
      <c r="F2424" s="1">
        <v>68.400000000000006</v>
      </c>
      <c r="G2424" s="8">
        <f t="shared" ref="G2424:G2487" si="374">AVERAGE(F2242:F2606)</f>
        <v>69.885753424657466</v>
      </c>
      <c r="H2424" s="13">
        <v>15</v>
      </c>
      <c r="I2424" s="8">
        <f t="shared" ref="I2424:I2487" si="375">AVERAGE(H2242:H2606)</f>
        <v>9.0739726027397261</v>
      </c>
      <c r="K2424">
        <f t="shared" ref="K2424:K2487" si="376">G2424</f>
        <v>69.885753424657466</v>
      </c>
      <c r="N2424" s="9"/>
      <c r="Q2424" s="9"/>
      <c r="T2424" s="9"/>
    </row>
    <row r="2425" spans="1:20">
      <c r="A2425" s="1">
        <v>20180820</v>
      </c>
      <c r="B2425" s="1">
        <v>200000</v>
      </c>
      <c r="C2425" s="1">
        <v>2458351.3220000002</v>
      </c>
      <c r="D2425" s="1">
        <v>2207.5410000000002</v>
      </c>
      <c r="E2425" s="1">
        <v>68</v>
      </c>
      <c r="F2425" s="1">
        <v>69.599999999999994</v>
      </c>
      <c r="G2425" s="8">
        <f t="shared" si="374"/>
        <v>69.8846575342465</v>
      </c>
      <c r="H2425" s="13">
        <v>17</v>
      </c>
      <c r="I2425" s="8">
        <f t="shared" si="375"/>
        <v>9.1041095890410961</v>
      </c>
      <c r="K2425">
        <f t="shared" si="376"/>
        <v>69.8846575342465</v>
      </c>
      <c r="N2425" s="9"/>
      <c r="Q2425" s="9"/>
      <c r="T2425" s="9"/>
    </row>
    <row r="2426" spans="1:20">
      <c r="A2426" s="1">
        <v>20180821</v>
      </c>
      <c r="B2426" s="1">
        <v>200000</v>
      </c>
      <c r="C2426" s="1">
        <v>2458352.3220000002</v>
      </c>
      <c r="D2426" s="1">
        <v>2207.5770000000002</v>
      </c>
      <c r="E2426" s="1">
        <v>67.8</v>
      </c>
      <c r="F2426" s="1">
        <v>69.400000000000006</v>
      </c>
      <c r="G2426" s="8">
        <f t="shared" si="374"/>
        <v>69.887671232876627</v>
      </c>
      <c r="H2426" s="13">
        <v>26</v>
      </c>
      <c r="I2426" s="8">
        <f t="shared" si="375"/>
        <v>9.1041095890410961</v>
      </c>
      <c r="K2426">
        <f t="shared" si="376"/>
        <v>69.887671232876627</v>
      </c>
      <c r="N2426" s="9"/>
      <c r="Q2426" s="9"/>
      <c r="T2426" s="9"/>
    </row>
    <row r="2427" spans="1:20">
      <c r="A2427" s="1">
        <v>20180822</v>
      </c>
      <c r="B2427" s="1">
        <v>200000</v>
      </c>
      <c r="C2427" s="1">
        <v>2458353.3220000002</v>
      </c>
      <c r="D2427" s="1">
        <v>2207.614</v>
      </c>
      <c r="E2427" s="1">
        <v>66.900000000000006</v>
      </c>
      <c r="F2427" s="1">
        <v>68.400000000000006</v>
      </c>
      <c r="G2427" s="8">
        <f t="shared" si="374"/>
        <v>69.896164383561569</v>
      </c>
      <c r="H2427" s="13">
        <v>11</v>
      </c>
      <c r="I2427" s="8">
        <f t="shared" si="375"/>
        <v>9.1643835616438363</v>
      </c>
      <c r="K2427">
        <f t="shared" si="376"/>
        <v>69.896164383561569</v>
      </c>
      <c r="N2427" s="9"/>
      <c r="Q2427" s="9"/>
      <c r="T2427" s="9"/>
    </row>
    <row r="2428" spans="1:20">
      <c r="A2428" s="1">
        <v>20180823</v>
      </c>
      <c r="B2428" s="1">
        <v>200000</v>
      </c>
      <c r="C2428" s="1">
        <v>2458354.3220000002</v>
      </c>
      <c r="D2428" s="1">
        <v>2207.6509999999998</v>
      </c>
      <c r="E2428" s="1">
        <v>69.5</v>
      </c>
      <c r="F2428" s="1">
        <v>71.099999999999994</v>
      </c>
      <c r="G2428" s="8">
        <f t="shared" si="374"/>
        <v>69.90465753424651</v>
      </c>
      <c r="H2428" s="13">
        <v>40</v>
      </c>
      <c r="I2428" s="8">
        <f t="shared" si="375"/>
        <v>9.1643835616438363</v>
      </c>
      <c r="K2428">
        <f t="shared" si="376"/>
        <v>69.90465753424651</v>
      </c>
      <c r="N2428" s="9"/>
      <c r="Q2428" s="9"/>
      <c r="T2428" s="9"/>
    </row>
    <row r="2429" spans="1:20">
      <c r="A2429" s="1">
        <v>20180824</v>
      </c>
      <c r="B2429" s="1">
        <v>200000</v>
      </c>
      <c r="C2429" s="1">
        <v>2458355.3220000002</v>
      </c>
      <c r="D2429" s="1">
        <v>2207.6869999999999</v>
      </c>
      <c r="E2429" s="1">
        <v>72.400000000000006</v>
      </c>
      <c r="F2429" s="1">
        <v>74</v>
      </c>
      <c r="G2429" s="8">
        <f t="shared" si="374"/>
        <v>69.912054794520486</v>
      </c>
      <c r="H2429" s="13">
        <v>34</v>
      </c>
      <c r="I2429" s="8">
        <f t="shared" si="375"/>
        <v>9.1643835616438363</v>
      </c>
      <c r="K2429">
        <f t="shared" si="376"/>
        <v>69.912054794520486</v>
      </c>
      <c r="N2429" s="9"/>
      <c r="Q2429" s="9"/>
      <c r="T2429" s="9"/>
    </row>
    <row r="2430" spans="1:20">
      <c r="A2430" s="1">
        <v>20180825</v>
      </c>
      <c r="B2430" s="1">
        <v>200000</v>
      </c>
      <c r="C2430" s="1">
        <v>2458356.3220000002</v>
      </c>
      <c r="D2430" s="1">
        <v>2207.7240000000002</v>
      </c>
      <c r="E2430" s="1">
        <v>71.599999999999994</v>
      </c>
      <c r="F2430" s="1">
        <v>73.099999999999994</v>
      </c>
      <c r="G2430" s="8">
        <f t="shared" si="374"/>
        <v>69.920273972602686</v>
      </c>
      <c r="H2430" s="13">
        <v>30</v>
      </c>
      <c r="I2430" s="8">
        <f t="shared" si="375"/>
        <v>9.1643835616438363</v>
      </c>
      <c r="K2430">
        <f t="shared" si="376"/>
        <v>69.920273972602686</v>
      </c>
      <c r="N2430" s="9"/>
      <c r="Q2430" s="9"/>
      <c r="T2430" s="9"/>
    </row>
    <row r="2431" spans="1:20">
      <c r="A2431" s="1">
        <v>20180826</v>
      </c>
      <c r="B2431" s="1">
        <v>200000</v>
      </c>
      <c r="C2431" s="1">
        <v>2458357.3220000002</v>
      </c>
      <c r="D2431" s="1">
        <v>2207.761</v>
      </c>
      <c r="E2431" s="1">
        <v>71.099999999999994</v>
      </c>
      <c r="F2431" s="1">
        <v>72.599999999999994</v>
      </c>
      <c r="G2431" s="8">
        <f t="shared" si="374"/>
        <v>69.926301369862955</v>
      </c>
      <c r="H2431" s="13">
        <v>26</v>
      </c>
      <c r="I2431" s="8">
        <f t="shared" si="375"/>
        <v>9.1643835616438363</v>
      </c>
      <c r="K2431">
        <f t="shared" si="376"/>
        <v>69.926301369862955</v>
      </c>
      <c r="N2431" s="9"/>
      <c r="Q2431" s="9"/>
      <c r="T2431" s="9"/>
    </row>
    <row r="2432" spans="1:20">
      <c r="A2432" s="1">
        <v>20180827</v>
      </c>
      <c r="B2432" s="1">
        <v>200000</v>
      </c>
      <c r="C2432" s="1">
        <v>2458358.3220000002</v>
      </c>
      <c r="D2432" s="1">
        <v>2207.797</v>
      </c>
      <c r="E2432" s="1">
        <v>69.599999999999994</v>
      </c>
      <c r="F2432" s="1">
        <v>71</v>
      </c>
      <c r="G2432" s="8">
        <f t="shared" si="374"/>
        <v>69.934520547945155</v>
      </c>
      <c r="H2432" s="13">
        <v>11</v>
      </c>
      <c r="I2432" s="8">
        <f t="shared" si="375"/>
        <v>9.1342465753424662</v>
      </c>
      <c r="K2432">
        <f t="shared" si="376"/>
        <v>69.934520547945155</v>
      </c>
      <c r="N2432" s="9"/>
      <c r="Q2432" s="9"/>
      <c r="T2432" s="9"/>
    </row>
    <row r="2433" spans="1:20">
      <c r="A2433" s="1">
        <v>20180828</v>
      </c>
      <c r="B2433" s="1">
        <v>200000</v>
      </c>
      <c r="C2433" s="1">
        <v>2458359.3220000002</v>
      </c>
      <c r="D2433" s="1">
        <v>2207.8339999999998</v>
      </c>
      <c r="E2433" s="1">
        <v>69.8</v>
      </c>
      <c r="F2433" s="1">
        <v>71.2</v>
      </c>
      <c r="G2433" s="8">
        <f t="shared" si="374"/>
        <v>69.936712328767072</v>
      </c>
      <c r="H2433" s="13">
        <v>0</v>
      </c>
      <c r="I2433" s="8">
        <f t="shared" si="375"/>
        <v>9.0794520547945208</v>
      </c>
      <c r="K2433">
        <f t="shared" si="376"/>
        <v>69.936712328767072</v>
      </c>
      <c r="N2433" s="9"/>
      <c r="Q2433" s="9"/>
      <c r="T2433" s="9"/>
    </row>
    <row r="2434" spans="1:20">
      <c r="A2434" s="1">
        <v>20180829</v>
      </c>
      <c r="B2434" s="1">
        <v>200000</v>
      </c>
      <c r="C2434" s="1">
        <v>2458360.3220000002</v>
      </c>
      <c r="D2434" s="1">
        <v>2207.8710000000001</v>
      </c>
      <c r="E2434" s="1">
        <v>70.5</v>
      </c>
      <c r="F2434" s="1">
        <v>71.8</v>
      </c>
      <c r="G2434" s="8">
        <f t="shared" si="374"/>
        <v>69.944383561643804</v>
      </c>
      <c r="H2434" s="13">
        <v>0</v>
      </c>
      <c r="I2434" s="8">
        <f t="shared" si="375"/>
        <v>9.0465753424657542</v>
      </c>
      <c r="K2434">
        <f t="shared" si="376"/>
        <v>69.944383561643804</v>
      </c>
      <c r="N2434" s="9"/>
      <c r="Q2434" s="9"/>
      <c r="T2434" s="9"/>
    </row>
    <row r="2435" spans="1:20">
      <c r="A2435" s="1">
        <v>20180830</v>
      </c>
      <c r="B2435" s="1">
        <v>200000</v>
      </c>
      <c r="C2435" s="1">
        <v>2458361.3220000002</v>
      </c>
      <c r="D2435" s="1">
        <v>2207.9070000000002</v>
      </c>
      <c r="E2435" s="1">
        <v>68.3</v>
      </c>
      <c r="F2435" s="1">
        <v>69.599999999999994</v>
      </c>
      <c r="G2435" s="8">
        <f t="shared" si="374"/>
        <v>69.947945205479414</v>
      </c>
      <c r="H2435" s="13">
        <v>0</v>
      </c>
      <c r="I2435" s="8">
        <f t="shared" si="375"/>
        <v>9.0136986301369859</v>
      </c>
      <c r="K2435">
        <f t="shared" si="376"/>
        <v>69.947945205479414</v>
      </c>
      <c r="N2435" s="9"/>
      <c r="Q2435" s="9"/>
      <c r="T2435" s="9"/>
    </row>
    <row r="2436" spans="1:20">
      <c r="A2436" s="1">
        <v>20180831</v>
      </c>
      <c r="B2436" s="1">
        <v>200000</v>
      </c>
      <c r="C2436" s="1">
        <v>2458362.3220000002</v>
      </c>
      <c r="D2436" s="1">
        <v>2207.944</v>
      </c>
      <c r="E2436" s="1">
        <v>67.5</v>
      </c>
      <c r="F2436" s="1">
        <v>68.8</v>
      </c>
      <c r="G2436" s="8">
        <f t="shared" si="374"/>
        <v>69.95534246575339</v>
      </c>
      <c r="H2436" s="13">
        <v>0</v>
      </c>
      <c r="I2436" s="8">
        <f t="shared" si="375"/>
        <v>8.9753424657534246</v>
      </c>
      <c r="K2436">
        <f t="shared" si="376"/>
        <v>69.95534246575339</v>
      </c>
      <c r="N2436" s="9"/>
      <c r="Q2436" s="9"/>
      <c r="T2436" s="9"/>
    </row>
    <row r="2437" spans="1:20">
      <c r="A2437" s="1">
        <v>20180901</v>
      </c>
      <c r="B2437" s="1">
        <v>200000</v>
      </c>
      <c r="C2437" s="1">
        <v>2458363.3220000002</v>
      </c>
      <c r="D2437" s="1">
        <v>2207.9810000000002</v>
      </c>
      <c r="E2437" s="1">
        <v>68.3</v>
      </c>
      <c r="F2437" s="1">
        <v>69.5</v>
      </c>
      <c r="G2437" s="8">
        <f t="shared" si="374"/>
        <v>69.959726027397224</v>
      </c>
      <c r="H2437" s="13">
        <v>0</v>
      </c>
      <c r="I2437" s="8">
        <f t="shared" si="375"/>
        <v>8.9753424657534246</v>
      </c>
      <c r="K2437">
        <f t="shared" si="376"/>
        <v>69.959726027397224</v>
      </c>
      <c r="N2437" s="9"/>
      <c r="Q2437" s="9"/>
      <c r="T2437" s="9"/>
    </row>
    <row r="2438" spans="1:20">
      <c r="A2438" s="1">
        <v>20180902</v>
      </c>
      <c r="B2438" s="1">
        <v>200000</v>
      </c>
      <c r="C2438" s="1">
        <v>2458364.3220000002</v>
      </c>
      <c r="D2438" s="1">
        <v>2208.018</v>
      </c>
      <c r="E2438" s="1">
        <v>67.7</v>
      </c>
      <c r="F2438" s="1">
        <v>68.900000000000006</v>
      </c>
      <c r="G2438" s="8">
        <f t="shared" si="374"/>
        <v>69.964109589041044</v>
      </c>
      <c r="H2438" s="13">
        <v>0</v>
      </c>
      <c r="I2438" s="8">
        <f t="shared" si="375"/>
        <v>8.9753424657534246</v>
      </c>
      <c r="K2438">
        <f t="shared" si="376"/>
        <v>69.964109589041044</v>
      </c>
      <c r="N2438" s="9"/>
      <c r="Q2438" s="9"/>
      <c r="T2438" s="9"/>
    </row>
    <row r="2439" spans="1:20">
      <c r="A2439" s="1">
        <v>20180903</v>
      </c>
      <c r="B2439" s="1">
        <v>200000</v>
      </c>
      <c r="C2439" s="1">
        <v>2458365.3220000002</v>
      </c>
      <c r="D2439" s="1">
        <v>2208.0540000000001</v>
      </c>
      <c r="E2439" s="1">
        <v>68.099999999999994</v>
      </c>
      <c r="F2439" s="1">
        <v>69.3</v>
      </c>
      <c r="G2439" s="8">
        <f t="shared" si="374"/>
        <v>69.973150684931454</v>
      </c>
      <c r="H2439" s="13">
        <v>0</v>
      </c>
      <c r="I2439" s="8">
        <f t="shared" si="375"/>
        <v>9.0684931506849313</v>
      </c>
      <c r="K2439">
        <f t="shared" si="376"/>
        <v>69.973150684931454</v>
      </c>
      <c r="N2439" s="9"/>
      <c r="Q2439" s="9"/>
      <c r="T2439" s="9"/>
    </row>
    <row r="2440" spans="1:20">
      <c r="A2440" s="1">
        <v>20180904</v>
      </c>
      <c r="B2440" s="1">
        <v>200000</v>
      </c>
      <c r="C2440" s="1">
        <v>2458366.3220000002</v>
      </c>
      <c r="D2440" s="1">
        <v>2208.0909999999999</v>
      </c>
      <c r="E2440" s="1">
        <v>67.5</v>
      </c>
      <c r="F2440" s="1">
        <v>68.599999999999994</v>
      </c>
      <c r="G2440" s="8">
        <f t="shared" si="374"/>
        <v>69.984931506849264</v>
      </c>
      <c r="H2440" s="13">
        <v>0</v>
      </c>
      <c r="I2440" s="8">
        <f t="shared" si="375"/>
        <v>9.117808219178082</v>
      </c>
      <c r="K2440">
        <f t="shared" si="376"/>
        <v>69.984931506849264</v>
      </c>
      <c r="N2440" s="9"/>
      <c r="Q2440" s="9"/>
      <c r="T2440" s="9"/>
    </row>
    <row r="2441" spans="1:20">
      <c r="A2441" s="1">
        <v>20180905</v>
      </c>
      <c r="B2441" s="1">
        <v>200000</v>
      </c>
      <c r="C2441" s="1">
        <v>2458367.3220000002</v>
      </c>
      <c r="D2441" s="1">
        <v>2208.127</v>
      </c>
      <c r="E2441" s="1">
        <v>67.5</v>
      </c>
      <c r="F2441" s="1">
        <v>68.599999999999994</v>
      </c>
      <c r="G2441" s="8">
        <f t="shared" si="374"/>
        <v>69.998082191780767</v>
      </c>
      <c r="H2441" s="13">
        <v>11</v>
      </c>
      <c r="I2441" s="8">
        <f t="shared" si="375"/>
        <v>9.1452054794520556</v>
      </c>
      <c r="K2441">
        <f t="shared" si="376"/>
        <v>69.998082191780767</v>
      </c>
      <c r="N2441" s="9"/>
      <c r="Q2441" s="9"/>
      <c r="T2441" s="9"/>
    </row>
    <row r="2442" spans="1:20">
      <c r="A2442" s="1">
        <v>20180906</v>
      </c>
      <c r="B2442" s="1">
        <v>200000</v>
      </c>
      <c r="C2442" s="1">
        <v>2458368.3220000002</v>
      </c>
      <c r="D2442" s="1">
        <v>2208.1640000000002</v>
      </c>
      <c r="E2442" s="1">
        <v>67.400000000000006</v>
      </c>
      <c r="F2442" s="1">
        <v>68.400000000000006</v>
      </c>
      <c r="G2442" s="8">
        <f t="shared" si="374"/>
        <v>70.006575342465695</v>
      </c>
      <c r="H2442" s="13">
        <v>11</v>
      </c>
      <c r="I2442" s="8">
        <f t="shared" si="375"/>
        <v>9.1808219178082187</v>
      </c>
      <c r="K2442">
        <f t="shared" si="376"/>
        <v>70.006575342465695</v>
      </c>
      <c r="N2442" s="9"/>
      <c r="Q2442" s="9"/>
      <c r="T2442" s="9"/>
    </row>
    <row r="2443" spans="1:20">
      <c r="A2443" s="1">
        <v>20180907</v>
      </c>
      <c r="B2443" s="1">
        <v>200000</v>
      </c>
      <c r="C2443" s="1">
        <v>2458369.3220000002</v>
      </c>
      <c r="D2443" s="1">
        <v>2208.201</v>
      </c>
      <c r="E2443" s="1">
        <v>67.5</v>
      </c>
      <c r="F2443" s="1">
        <v>68.599999999999994</v>
      </c>
      <c r="G2443" s="8">
        <f t="shared" si="374"/>
        <v>70.020547945205436</v>
      </c>
      <c r="H2443" s="13">
        <v>0</v>
      </c>
      <c r="I2443" s="8">
        <f t="shared" si="375"/>
        <v>9.1808219178082187</v>
      </c>
      <c r="K2443">
        <f t="shared" si="376"/>
        <v>70.020547945205436</v>
      </c>
      <c r="N2443" s="9"/>
      <c r="Q2443" s="9"/>
      <c r="T2443" s="9"/>
    </row>
    <row r="2444" spans="1:20">
      <c r="A2444" s="1">
        <v>20180908</v>
      </c>
      <c r="B2444" s="1">
        <v>200000</v>
      </c>
      <c r="C2444" s="1">
        <v>2458370.3220000002</v>
      </c>
      <c r="D2444" s="1">
        <v>2208.2370000000001</v>
      </c>
      <c r="E2444" s="1">
        <v>68.7</v>
      </c>
      <c r="F2444" s="1">
        <v>69.7</v>
      </c>
      <c r="G2444" s="8">
        <f t="shared" si="374"/>
        <v>70.029041095890364</v>
      </c>
      <c r="H2444" s="13">
        <v>18</v>
      </c>
      <c r="I2444" s="8">
        <f t="shared" si="375"/>
        <v>9.2410958904109588</v>
      </c>
      <c r="K2444">
        <f t="shared" si="376"/>
        <v>70.029041095890364</v>
      </c>
      <c r="N2444" s="9"/>
      <c r="Q2444" s="9"/>
      <c r="T2444" s="9"/>
    </row>
    <row r="2445" spans="1:20">
      <c r="A2445" s="1">
        <v>20180909</v>
      </c>
      <c r="B2445" s="1">
        <v>200000</v>
      </c>
      <c r="C2445" s="1">
        <v>2458371.3220000002</v>
      </c>
      <c r="D2445" s="1">
        <v>2208.2739999999999</v>
      </c>
      <c r="E2445" s="1">
        <v>68.400000000000006</v>
      </c>
      <c r="F2445" s="1">
        <v>69.400000000000006</v>
      </c>
      <c r="G2445" s="8">
        <f t="shared" si="374"/>
        <v>70.038082191780774</v>
      </c>
      <c r="H2445" s="13">
        <v>11</v>
      </c>
      <c r="I2445" s="8">
        <f t="shared" si="375"/>
        <v>9.2712328767123289</v>
      </c>
      <c r="K2445">
        <f t="shared" si="376"/>
        <v>70.038082191780774</v>
      </c>
      <c r="N2445" s="9"/>
      <c r="Q2445" s="9"/>
      <c r="T2445" s="9"/>
    </row>
    <row r="2446" spans="1:20">
      <c r="A2446" s="1">
        <v>20180910</v>
      </c>
      <c r="B2446" s="1">
        <v>200000</v>
      </c>
      <c r="C2446" s="1">
        <v>2458372.3220000002</v>
      </c>
      <c r="D2446" s="1">
        <v>2208.3110000000001</v>
      </c>
      <c r="E2446" s="1">
        <v>69</v>
      </c>
      <c r="F2446" s="1">
        <v>69.900000000000006</v>
      </c>
      <c r="G2446" s="8">
        <f t="shared" si="374"/>
        <v>70.045205479452008</v>
      </c>
      <c r="H2446" s="13">
        <v>13</v>
      </c>
      <c r="I2446" s="8">
        <f t="shared" si="375"/>
        <v>9.3013698630136989</v>
      </c>
      <c r="K2446">
        <f t="shared" si="376"/>
        <v>70.045205479452008</v>
      </c>
      <c r="N2446" s="9"/>
      <c r="Q2446" s="9"/>
      <c r="T2446" s="9"/>
    </row>
    <row r="2447" spans="1:20">
      <c r="A2447" s="1">
        <v>20180911</v>
      </c>
      <c r="B2447" s="1">
        <v>200000</v>
      </c>
      <c r="C2447" s="1">
        <v>2458373.3220000002</v>
      </c>
      <c r="D2447" s="1">
        <v>2208.3470000000002</v>
      </c>
      <c r="E2447" s="1">
        <v>69.400000000000006</v>
      </c>
      <c r="F2447" s="1">
        <v>70.3</v>
      </c>
      <c r="G2447" s="8">
        <f t="shared" si="374"/>
        <v>70.052054794520487</v>
      </c>
      <c r="H2447" s="13">
        <v>14</v>
      </c>
      <c r="I2447" s="8">
        <f t="shared" si="375"/>
        <v>9.2712328767123289</v>
      </c>
      <c r="K2447">
        <f t="shared" si="376"/>
        <v>70.052054794520487</v>
      </c>
      <c r="N2447" s="9"/>
      <c r="Q2447" s="9"/>
      <c r="T2447" s="9"/>
    </row>
    <row r="2448" spans="1:20">
      <c r="A2448" s="1">
        <v>20180912</v>
      </c>
      <c r="B2448" s="1">
        <v>200000</v>
      </c>
      <c r="C2448" s="1">
        <v>2458374.3220000002</v>
      </c>
      <c r="D2448" s="1">
        <v>2208.384</v>
      </c>
      <c r="E2448" s="1">
        <v>69.7</v>
      </c>
      <c r="F2448" s="1">
        <v>70.599999999999994</v>
      </c>
      <c r="G2448" s="8">
        <f t="shared" si="374"/>
        <v>70.058356164383497</v>
      </c>
      <c r="H2448" s="13">
        <v>11</v>
      </c>
      <c r="I2448" s="8">
        <f t="shared" si="375"/>
        <v>9.2794520547945201</v>
      </c>
      <c r="K2448">
        <f t="shared" si="376"/>
        <v>70.058356164383497</v>
      </c>
      <c r="N2448" s="9"/>
      <c r="Q2448" s="9"/>
      <c r="T2448" s="9"/>
    </row>
    <row r="2449" spans="1:20">
      <c r="A2449" s="1">
        <v>20180913</v>
      </c>
      <c r="B2449" s="1">
        <v>200000</v>
      </c>
      <c r="C2449" s="1">
        <v>2458375.3220000002</v>
      </c>
      <c r="D2449" s="1">
        <v>2208.4209999999998</v>
      </c>
      <c r="E2449" s="1">
        <v>69.599999999999994</v>
      </c>
      <c r="F2449" s="1">
        <v>70.5</v>
      </c>
      <c r="G2449" s="8">
        <f t="shared" si="374"/>
        <v>70.064931506849263</v>
      </c>
      <c r="H2449" s="13">
        <v>11</v>
      </c>
      <c r="I2449" s="8">
        <f t="shared" si="375"/>
        <v>9.2794520547945201</v>
      </c>
      <c r="K2449">
        <f t="shared" si="376"/>
        <v>70.064931506849263</v>
      </c>
      <c r="N2449" s="9"/>
      <c r="Q2449" s="9"/>
      <c r="T2449" s="9"/>
    </row>
    <row r="2450" spans="1:20">
      <c r="A2450" s="1">
        <v>20180914</v>
      </c>
      <c r="B2450" s="1">
        <v>200000</v>
      </c>
      <c r="C2450" s="1">
        <v>2458376.3220000002</v>
      </c>
      <c r="D2450" s="1">
        <v>2208.4569999999999</v>
      </c>
      <c r="E2450" s="1">
        <v>69</v>
      </c>
      <c r="F2450" s="1">
        <v>69.8</v>
      </c>
      <c r="G2450" s="8">
        <f t="shared" si="374"/>
        <v>70.066575342465711</v>
      </c>
      <c r="H2450" s="13">
        <v>0</v>
      </c>
      <c r="I2450" s="8">
        <f t="shared" si="375"/>
        <v>9.24931506849315</v>
      </c>
      <c r="K2450">
        <f t="shared" si="376"/>
        <v>70.066575342465711</v>
      </c>
      <c r="N2450" s="9"/>
      <c r="Q2450" s="9"/>
      <c r="T2450" s="9"/>
    </row>
    <row r="2451" spans="1:20">
      <c r="A2451" s="1">
        <v>20180915</v>
      </c>
      <c r="B2451" s="1">
        <v>200000</v>
      </c>
      <c r="C2451" s="1">
        <v>2458377.3220000002</v>
      </c>
      <c r="D2451" s="1">
        <v>2208.4940000000001</v>
      </c>
      <c r="E2451" s="1">
        <v>68.5</v>
      </c>
      <c r="F2451" s="1">
        <v>69.2</v>
      </c>
      <c r="G2451" s="8">
        <f t="shared" si="374"/>
        <v>70.069041095890356</v>
      </c>
      <c r="H2451" s="13">
        <v>12</v>
      </c>
      <c r="I2451" s="8">
        <f t="shared" si="375"/>
        <v>9.24931506849315</v>
      </c>
      <c r="K2451">
        <f t="shared" si="376"/>
        <v>70.069041095890356</v>
      </c>
      <c r="N2451" s="9"/>
      <c r="Q2451" s="9"/>
      <c r="T2451" s="9"/>
    </row>
    <row r="2452" spans="1:20">
      <c r="A2452" s="1">
        <v>20180916</v>
      </c>
      <c r="B2452" s="1">
        <v>200000</v>
      </c>
      <c r="C2452" s="1">
        <v>2458378.3220000002</v>
      </c>
      <c r="D2452" s="1">
        <v>2208.5309999999999</v>
      </c>
      <c r="E2452" s="1">
        <v>69.099999999999994</v>
      </c>
      <c r="F2452" s="1">
        <v>69.8</v>
      </c>
      <c r="G2452" s="8">
        <f t="shared" si="374"/>
        <v>70.067945205479404</v>
      </c>
      <c r="H2452" s="13">
        <v>23</v>
      </c>
      <c r="I2452" s="8">
        <f t="shared" si="375"/>
        <v>9.2465753424657535</v>
      </c>
      <c r="K2452">
        <f t="shared" si="376"/>
        <v>70.067945205479404</v>
      </c>
      <c r="N2452" s="9"/>
      <c r="Q2452" s="9"/>
      <c r="T2452" s="9"/>
    </row>
    <row r="2453" spans="1:20">
      <c r="A2453" s="1">
        <v>20180917</v>
      </c>
      <c r="B2453" s="1">
        <v>200000</v>
      </c>
      <c r="C2453" s="1">
        <v>2458379.3220000002</v>
      </c>
      <c r="D2453" s="1">
        <v>2208.567</v>
      </c>
      <c r="E2453" s="1">
        <v>67.8</v>
      </c>
      <c r="F2453" s="1">
        <v>68.5</v>
      </c>
      <c r="G2453" s="8">
        <f t="shared" si="374"/>
        <v>70.070136986301321</v>
      </c>
      <c r="H2453" s="13">
        <v>0</v>
      </c>
      <c r="I2453" s="8">
        <f t="shared" si="375"/>
        <v>9.2602739726027394</v>
      </c>
      <c r="K2453">
        <f t="shared" si="376"/>
        <v>70.070136986301321</v>
      </c>
      <c r="N2453" s="9"/>
      <c r="Q2453" s="9"/>
      <c r="T2453" s="9"/>
    </row>
    <row r="2454" spans="1:20">
      <c r="A2454" s="1">
        <v>20180918</v>
      </c>
      <c r="B2454" s="1">
        <v>200000</v>
      </c>
      <c r="C2454" s="1">
        <v>2458380.3220000002</v>
      </c>
      <c r="D2454" s="1">
        <v>2208.6039999999998</v>
      </c>
      <c r="E2454" s="1">
        <v>68.099999999999994</v>
      </c>
      <c r="F2454" s="1">
        <v>68.8</v>
      </c>
      <c r="G2454" s="8">
        <f t="shared" si="374"/>
        <v>70.068493150684873</v>
      </c>
      <c r="H2454" s="13">
        <v>0</v>
      </c>
      <c r="I2454" s="8">
        <f t="shared" si="375"/>
        <v>9.3506849315068497</v>
      </c>
      <c r="K2454">
        <f t="shared" si="376"/>
        <v>70.068493150684873</v>
      </c>
      <c r="N2454" s="9"/>
      <c r="Q2454" s="9"/>
      <c r="T2454" s="9"/>
    </row>
    <row r="2455" spans="1:20">
      <c r="A2455" s="1">
        <v>20180919</v>
      </c>
      <c r="B2455" s="1">
        <v>200000</v>
      </c>
      <c r="C2455" s="1">
        <v>2458381.3220000002</v>
      </c>
      <c r="D2455" s="1">
        <v>2208.6410000000001</v>
      </c>
      <c r="E2455" s="1">
        <v>67.900000000000006</v>
      </c>
      <c r="F2455" s="1">
        <v>68.5</v>
      </c>
      <c r="G2455" s="8">
        <f t="shared" si="374"/>
        <v>70.090410958904044</v>
      </c>
      <c r="H2455" s="13">
        <v>0</v>
      </c>
      <c r="I2455" s="8">
        <f t="shared" si="375"/>
        <v>9.4575342465753423</v>
      </c>
      <c r="K2455">
        <f t="shared" si="376"/>
        <v>70.090410958904044</v>
      </c>
      <c r="N2455" s="9"/>
      <c r="Q2455" s="9"/>
      <c r="T2455" s="9"/>
    </row>
    <row r="2456" spans="1:20">
      <c r="A2456" s="1">
        <v>20180920</v>
      </c>
      <c r="B2456" s="1">
        <v>200000</v>
      </c>
      <c r="C2456" s="1">
        <v>2458382.3220000002</v>
      </c>
      <c r="D2456" s="1">
        <v>2208.6770000000001</v>
      </c>
      <c r="E2456" s="1">
        <v>66.599999999999994</v>
      </c>
      <c r="F2456" s="1">
        <v>67.2</v>
      </c>
      <c r="G2456" s="8">
        <f t="shared" si="374"/>
        <v>70.119452054794479</v>
      </c>
      <c r="H2456" s="13">
        <v>0</v>
      </c>
      <c r="I2456" s="8">
        <f t="shared" si="375"/>
        <v>9.5452054794520542</v>
      </c>
      <c r="K2456">
        <f t="shared" si="376"/>
        <v>70.119452054794479</v>
      </c>
      <c r="N2456" s="9"/>
      <c r="Q2456" s="9"/>
      <c r="T2456" s="9"/>
    </row>
    <row r="2457" spans="1:20">
      <c r="A2457" s="1">
        <v>20180921</v>
      </c>
      <c r="B2457" s="1">
        <v>200000</v>
      </c>
      <c r="C2457" s="1">
        <v>2458383.3220000002</v>
      </c>
      <c r="D2457" s="1">
        <v>2208.7139999999999</v>
      </c>
      <c r="E2457" s="1">
        <v>66.900000000000006</v>
      </c>
      <c r="F2457" s="1">
        <v>67.400000000000006</v>
      </c>
      <c r="G2457" s="8">
        <f t="shared" si="374"/>
        <v>70.157260273972554</v>
      </c>
      <c r="H2457" s="13">
        <v>0</v>
      </c>
      <c r="I2457" s="8">
        <f t="shared" si="375"/>
        <v>9.6082191780821926</v>
      </c>
      <c r="K2457">
        <f t="shared" si="376"/>
        <v>70.157260273972554</v>
      </c>
      <c r="N2457" s="9"/>
      <c r="Q2457" s="9"/>
      <c r="T2457" s="9"/>
    </row>
    <row r="2458" spans="1:20">
      <c r="A2458" s="1">
        <v>20180922</v>
      </c>
      <c r="B2458" s="1">
        <v>200000</v>
      </c>
      <c r="C2458" s="1">
        <v>2458384.3220000002</v>
      </c>
      <c r="D2458" s="1">
        <v>2208.7510000000002</v>
      </c>
      <c r="E2458" s="1">
        <v>67.900000000000006</v>
      </c>
      <c r="F2458" s="1">
        <v>68.400000000000006</v>
      </c>
      <c r="G2458" s="8">
        <f t="shared" si="374"/>
        <v>70.187945205479409</v>
      </c>
      <c r="H2458" s="13">
        <v>0</v>
      </c>
      <c r="I2458" s="8">
        <f t="shared" si="375"/>
        <v>9.6301369863013697</v>
      </c>
      <c r="K2458">
        <f t="shared" si="376"/>
        <v>70.187945205479409</v>
      </c>
      <c r="N2458" s="9"/>
      <c r="Q2458" s="9"/>
      <c r="T2458" s="9"/>
    </row>
    <row r="2459" spans="1:20">
      <c r="A2459" s="1">
        <v>20180923</v>
      </c>
      <c r="B2459" s="1">
        <v>200000</v>
      </c>
      <c r="C2459" s="1">
        <v>2458385.3220000002</v>
      </c>
      <c r="D2459" s="1">
        <v>2208.7869999999998</v>
      </c>
      <c r="E2459" s="1">
        <v>68.400000000000006</v>
      </c>
      <c r="F2459" s="1">
        <v>68.900000000000006</v>
      </c>
      <c r="G2459" s="8">
        <f t="shared" si="374"/>
        <v>70.209315068493112</v>
      </c>
      <c r="H2459" s="13">
        <v>0</v>
      </c>
      <c r="I2459" s="8">
        <f t="shared" si="375"/>
        <v>9.6602739726027398</v>
      </c>
      <c r="K2459">
        <f t="shared" si="376"/>
        <v>70.209315068493112</v>
      </c>
      <c r="N2459" s="9"/>
      <c r="Q2459" s="9"/>
      <c r="T2459" s="9"/>
    </row>
    <row r="2460" spans="1:20">
      <c r="A2460" s="1">
        <v>20180924</v>
      </c>
      <c r="B2460" s="1">
        <v>200000</v>
      </c>
      <c r="C2460" s="1">
        <v>2458386.3220000002</v>
      </c>
      <c r="D2460" s="1">
        <v>2208.8240000000001</v>
      </c>
      <c r="E2460" s="1">
        <v>68.599999999999994</v>
      </c>
      <c r="F2460" s="1">
        <v>69</v>
      </c>
      <c r="G2460" s="8">
        <f t="shared" si="374"/>
        <v>70.216986301369829</v>
      </c>
      <c r="H2460" s="13">
        <v>0</v>
      </c>
      <c r="I2460" s="8">
        <f t="shared" si="375"/>
        <v>9.6602739726027398</v>
      </c>
      <c r="K2460">
        <f t="shared" si="376"/>
        <v>70.216986301369829</v>
      </c>
      <c r="N2460" s="9"/>
      <c r="Q2460" s="9"/>
      <c r="T2460" s="9"/>
    </row>
    <row r="2461" spans="1:20">
      <c r="A2461" s="1">
        <v>20180925</v>
      </c>
      <c r="B2461" s="1">
        <v>200000</v>
      </c>
      <c r="C2461" s="1">
        <v>2458387.3220000002</v>
      </c>
      <c r="D2461" s="1">
        <v>2208.8609999999999</v>
      </c>
      <c r="E2461" s="1">
        <v>67.599999999999994</v>
      </c>
      <c r="F2461" s="1">
        <v>68</v>
      </c>
      <c r="G2461" s="8">
        <f t="shared" si="374"/>
        <v>70.220273972602712</v>
      </c>
      <c r="H2461" s="13">
        <v>0</v>
      </c>
      <c r="I2461" s="8">
        <f t="shared" si="375"/>
        <v>9.6602739726027398</v>
      </c>
      <c r="K2461">
        <f t="shared" si="376"/>
        <v>70.220273972602712</v>
      </c>
      <c r="N2461" s="9"/>
      <c r="Q2461" s="9"/>
      <c r="T2461" s="9"/>
    </row>
    <row r="2462" spans="1:20">
      <c r="A2462" s="1">
        <v>20180926</v>
      </c>
      <c r="B2462" s="1">
        <v>200000</v>
      </c>
      <c r="C2462" s="1">
        <v>2458388.3220000002</v>
      </c>
      <c r="D2462" s="1">
        <v>2208.8969999999999</v>
      </c>
      <c r="E2462" s="1">
        <v>69</v>
      </c>
      <c r="F2462" s="1">
        <v>69.3</v>
      </c>
      <c r="G2462" s="8">
        <f t="shared" si="374"/>
        <v>70.221917808219146</v>
      </c>
      <c r="H2462" s="13">
        <v>0</v>
      </c>
      <c r="I2462" s="8">
        <f t="shared" si="375"/>
        <v>9.6602739726027398</v>
      </c>
      <c r="K2462">
        <f t="shared" si="376"/>
        <v>70.221917808219146</v>
      </c>
      <c r="N2462" s="9"/>
      <c r="Q2462" s="9"/>
      <c r="T2462" s="9"/>
    </row>
    <row r="2463" spans="1:20">
      <c r="A2463" s="1">
        <v>20180927</v>
      </c>
      <c r="B2463" s="1">
        <v>200000</v>
      </c>
      <c r="C2463" s="1">
        <v>2458389.3220000002</v>
      </c>
      <c r="D2463" s="1">
        <v>2208.9340000000002</v>
      </c>
      <c r="E2463" s="1">
        <v>67.099999999999994</v>
      </c>
      <c r="F2463" s="1">
        <v>67.400000000000006</v>
      </c>
      <c r="G2463" s="8">
        <f t="shared" si="374"/>
        <v>70.221369863013663</v>
      </c>
      <c r="H2463" s="13">
        <v>0</v>
      </c>
      <c r="I2463" s="8">
        <f t="shared" si="375"/>
        <v>9.6602739726027398</v>
      </c>
      <c r="K2463">
        <f t="shared" si="376"/>
        <v>70.221369863013663</v>
      </c>
      <c r="N2463" s="9"/>
      <c r="Q2463" s="9"/>
      <c r="T2463" s="9"/>
    </row>
    <row r="2464" spans="1:20">
      <c r="A2464" s="1">
        <v>20180928</v>
      </c>
      <c r="B2464" s="1">
        <v>200000</v>
      </c>
      <c r="C2464" s="1">
        <v>2458390.3220000002</v>
      </c>
      <c r="D2464" s="1">
        <v>2208.971</v>
      </c>
      <c r="E2464" s="1">
        <v>69.099999999999994</v>
      </c>
      <c r="F2464" s="1">
        <v>69.400000000000006</v>
      </c>
      <c r="G2464" s="8">
        <f t="shared" si="374"/>
        <v>70.220821917808181</v>
      </c>
      <c r="H2464" s="13">
        <v>0</v>
      </c>
      <c r="I2464" s="8">
        <f t="shared" si="375"/>
        <v>9.5972602739726032</v>
      </c>
      <c r="K2464">
        <f t="shared" si="376"/>
        <v>70.220821917808181</v>
      </c>
      <c r="N2464" s="9"/>
      <c r="Q2464" s="9"/>
      <c r="T2464" s="9"/>
    </row>
    <row r="2465" spans="1:20">
      <c r="A2465" s="1">
        <v>20180929</v>
      </c>
      <c r="B2465" s="1">
        <v>200000</v>
      </c>
      <c r="C2465" s="1">
        <v>2458391.3220000002</v>
      </c>
      <c r="D2465" s="1">
        <v>2209.0070000000001</v>
      </c>
      <c r="E2465" s="1">
        <v>68.7</v>
      </c>
      <c r="F2465" s="1">
        <v>68.900000000000006</v>
      </c>
      <c r="G2465" s="8">
        <f t="shared" si="374"/>
        <v>70.222465753424615</v>
      </c>
      <c r="H2465" s="13">
        <v>17</v>
      </c>
      <c r="I2465" s="8">
        <f t="shared" si="375"/>
        <v>9.5643835616438349</v>
      </c>
      <c r="K2465">
        <f t="shared" si="376"/>
        <v>70.222465753424615</v>
      </c>
      <c r="N2465" s="9"/>
      <c r="Q2465" s="9"/>
      <c r="T2465" s="9"/>
    </row>
    <row r="2466" spans="1:20">
      <c r="A2466" s="1">
        <v>20180930</v>
      </c>
      <c r="B2466" s="1">
        <v>200000</v>
      </c>
      <c r="C2466" s="1">
        <v>2458392.3220000002</v>
      </c>
      <c r="D2466" s="1">
        <v>2209.0439999999999</v>
      </c>
      <c r="E2466" s="1">
        <v>68.3</v>
      </c>
      <c r="F2466" s="1">
        <v>68.5</v>
      </c>
      <c r="G2466" s="8">
        <f t="shared" si="374"/>
        <v>70.223835616438322</v>
      </c>
      <c r="H2466" s="13">
        <v>15</v>
      </c>
      <c r="I2466" s="8">
        <f t="shared" si="375"/>
        <v>9.5780821917808225</v>
      </c>
      <c r="K2466">
        <f t="shared" si="376"/>
        <v>70.223835616438322</v>
      </c>
      <c r="N2466" s="9"/>
      <c r="Q2466" s="9"/>
      <c r="T2466" s="9"/>
    </row>
    <row r="2467" spans="1:20">
      <c r="A2467" s="1">
        <v>20181001</v>
      </c>
      <c r="B2467" s="1">
        <v>200000</v>
      </c>
      <c r="C2467" s="1">
        <v>2458393.3220000002</v>
      </c>
      <c r="D2467" s="1">
        <v>2209.0810000000001</v>
      </c>
      <c r="E2467" s="1">
        <v>70.099999999999994</v>
      </c>
      <c r="F2467" s="1">
        <v>70.3</v>
      </c>
      <c r="G2467" s="8">
        <f t="shared" si="374"/>
        <v>70.224657534246532</v>
      </c>
      <c r="H2467" s="13">
        <v>15</v>
      </c>
      <c r="I2467" s="8">
        <f t="shared" si="375"/>
        <v>9.6438356164383556</v>
      </c>
      <c r="K2467">
        <f t="shared" si="376"/>
        <v>70.224657534246532</v>
      </c>
      <c r="N2467" s="9"/>
      <c r="Q2467" s="9"/>
      <c r="T2467" s="9"/>
    </row>
    <row r="2468" spans="1:20">
      <c r="A2468" s="1">
        <v>20181002</v>
      </c>
      <c r="B2468" s="1">
        <v>200000</v>
      </c>
      <c r="C2468" s="1">
        <v>2458394.3220000002</v>
      </c>
      <c r="D2468" s="1">
        <v>2209.1170000000002</v>
      </c>
      <c r="E2468" s="1">
        <v>67</v>
      </c>
      <c r="F2468" s="1">
        <v>67.099999999999994</v>
      </c>
      <c r="G2468" s="8">
        <f t="shared" si="374"/>
        <v>70.231232876712298</v>
      </c>
      <c r="H2468" s="13">
        <v>13</v>
      </c>
      <c r="I2468" s="8">
        <f t="shared" si="375"/>
        <v>9.6986301369863011</v>
      </c>
      <c r="K2468">
        <f t="shared" si="376"/>
        <v>70.231232876712298</v>
      </c>
      <c r="N2468" s="9"/>
      <c r="Q2468" s="9"/>
      <c r="T2468" s="9"/>
    </row>
    <row r="2469" spans="1:20">
      <c r="A2469" s="1">
        <v>20181003</v>
      </c>
      <c r="B2469" s="1">
        <v>200000</v>
      </c>
      <c r="C2469" s="1">
        <v>2458395.3220000002</v>
      </c>
      <c r="D2469" s="1">
        <v>2209.154</v>
      </c>
      <c r="E2469" s="1">
        <v>68.400000000000006</v>
      </c>
      <c r="F2469" s="1">
        <v>68.400000000000006</v>
      </c>
      <c r="G2469" s="8">
        <f t="shared" si="374"/>
        <v>70.238904109589001</v>
      </c>
      <c r="H2469" s="13">
        <v>11</v>
      </c>
      <c r="I2469" s="8">
        <f t="shared" si="375"/>
        <v>9.75068493150685</v>
      </c>
      <c r="K2469">
        <f t="shared" si="376"/>
        <v>70.238904109589001</v>
      </c>
      <c r="N2469" s="9"/>
      <c r="Q2469" s="9"/>
      <c r="T2469" s="9"/>
    </row>
    <row r="2470" spans="1:20">
      <c r="A2470" s="1">
        <v>20181004</v>
      </c>
      <c r="B2470" s="1">
        <v>200000</v>
      </c>
      <c r="C2470" s="1">
        <v>2458396.3220000002</v>
      </c>
      <c r="D2470" s="1">
        <v>2209.1909999999998</v>
      </c>
      <c r="E2470" s="1">
        <v>67.2</v>
      </c>
      <c r="F2470" s="1">
        <v>67.2</v>
      </c>
      <c r="G2470" s="8">
        <f t="shared" si="374"/>
        <v>70.243561643835577</v>
      </c>
      <c r="H2470" s="13">
        <v>0</v>
      </c>
      <c r="I2470" s="8">
        <f t="shared" si="375"/>
        <v>9.786301369863013</v>
      </c>
      <c r="K2470">
        <f t="shared" si="376"/>
        <v>70.243561643835577</v>
      </c>
      <c r="N2470" s="9"/>
      <c r="Q2470" s="9"/>
      <c r="T2470" s="9"/>
    </row>
    <row r="2471" spans="1:20">
      <c r="A2471" s="1">
        <v>20181005</v>
      </c>
      <c r="B2471" s="1">
        <v>200000</v>
      </c>
      <c r="C2471" s="1">
        <v>2458397.3220000002</v>
      </c>
      <c r="D2471" s="1">
        <v>2209.2269999999999</v>
      </c>
      <c r="E2471" s="1">
        <v>68.7</v>
      </c>
      <c r="F2471" s="1">
        <v>68.7</v>
      </c>
      <c r="G2471" s="8">
        <f t="shared" si="374"/>
        <v>70.258356164383514</v>
      </c>
      <c r="H2471" s="13">
        <v>0</v>
      </c>
      <c r="I2471" s="8">
        <f t="shared" si="375"/>
        <v>9.8191780821917813</v>
      </c>
      <c r="K2471">
        <f t="shared" si="376"/>
        <v>70.258356164383514</v>
      </c>
      <c r="N2471" s="9"/>
      <c r="Q2471" s="9"/>
      <c r="T2471" s="9"/>
    </row>
    <row r="2472" spans="1:20">
      <c r="A2472" s="1">
        <v>20181006</v>
      </c>
      <c r="B2472" s="1">
        <v>200000</v>
      </c>
      <c r="C2472" s="1">
        <v>2458398.3220000002</v>
      </c>
      <c r="D2472" s="1">
        <v>2209.2640000000001</v>
      </c>
      <c r="E2472" s="1">
        <v>68.599999999999994</v>
      </c>
      <c r="F2472" s="1">
        <v>68.599999999999994</v>
      </c>
      <c r="G2472" s="8">
        <f t="shared" si="374"/>
        <v>70.275616438356138</v>
      </c>
      <c r="H2472" s="13">
        <v>0</v>
      </c>
      <c r="I2472" s="8">
        <f t="shared" si="375"/>
        <v>9.8191780821917813</v>
      </c>
      <c r="K2472">
        <f t="shared" si="376"/>
        <v>70.275616438356138</v>
      </c>
      <c r="N2472" s="9"/>
      <c r="Q2472" s="9"/>
      <c r="T2472" s="9"/>
    </row>
    <row r="2473" spans="1:20">
      <c r="A2473" s="1">
        <v>20181007</v>
      </c>
      <c r="B2473" s="1">
        <v>200000</v>
      </c>
      <c r="C2473" s="1">
        <v>2458399.3220000002</v>
      </c>
      <c r="D2473" s="1">
        <v>2209.3009999999999</v>
      </c>
      <c r="E2473" s="1">
        <v>69.5</v>
      </c>
      <c r="F2473" s="1">
        <v>69.400000000000006</v>
      </c>
      <c r="G2473" s="8">
        <f t="shared" si="374"/>
        <v>70.301917808219144</v>
      </c>
      <c r="H2473" s="13">
        <v>0</v>
      </c>
      <c r="I2473" s="8">
        <f t="shared" si="375"/>
        <v>9.8520547945205479</v>
      </c>
      <c r="K2473">
        <f t="shared" si="376"/>
        <v>70.301917808219144</v>
      </c>
      <c r="N2473" s="9"/>
      <c r="Q2473" s="9"/>
      <c r="T2473" s="9"/>
    </row>
    <row r="2474" spans="1:20">
      <c r="A2474" s="1">
        <v>20181008</v>
      </c>
      <c r="B2474" s="1">
        <v>200000</v>
      </c>
      <c r="C2474" s="1">
        <v>2458400.3220000002</v>
      </c>
      <c r="D2474" s="1">
        <v>2209.337</v>
      </c>
      <c r="E2474" s="1">
        <v>68.8</v>
      </c>
      <c r="F2474" s="1">
        <v>68.7</v>
      </c>
      <c r="G2474" s="8">
        <f t="shared" si="374"/>
        <v>70.331232876712292</v>
      </c>
      <c r="H2474" s="13">
        <v>0</v>
      </c>
      <c r="I2474" s="8">
        <f t="shared" si="375"/>
        <v>9.8876712328767127</v>
      </c>
      <c r="K2474">
        <f t="shared" si="376"/>
        <v>70.331232876712292</v>
      </c>
      <c r="N2474" s="9"/>
      <c r="Q2474" s="9"/>
      <c r="T2474" s="9"/>
    </row>
    <row r="2475" spans="1:20">
      <c r="A2475" s="1">
        <v>20181009</v>
      </c>
      <c r="B2475" s="1">
        <v>200000</v>
      </c>
      <c r="C2475" s="1">
        <v>2458401.3220000002</v>
      </c>
      <c r="D2475" s="1">
        <v>2209.3739999999998</v>
      </c>
      <c r="E2475" s="1">
        <v>69.5</v>
      </c>
      <c r="F2475" s="1">
        <v>69.3</v>
      </c>
      <c r="G2475" s="8">
        <f t="shared" si="374"/>
        <v>70.359726027397215</v>
      </c>
      <c r="H2475" s="13">
        <v>12</v>
      </c>
      <c r="I2475" s="8">
        <f t="shared" si="375"/>
        <v>9.8958904109589039</v>
      </c>
      <c r="K2475">
        <f t="shared" si="376"/>
        <v>70.359726027397215</v>
      </c>
      <c r="N2475" s="9"/>
      <c r="Q2475" s="9"/>
      <c r="T2475" s="9"/>
    </row>
    <row r="2476" spans="1:20">
      <c r="A2476" s="1">
        <v>20181010</v>
      </c>
      <c r="B2476" s="1">
        <v>200000</v>
      </c>
      <c r="C2476" s="1">
        <v>2458402.3220000002</v>
      </c>
      <c r="D2476" s="1">
        <v>2209.4110000000001</v>
      </c>
      <c r="E2476" s="1">
        <v>69.8</v>
      </c>
      <c r="F2476" s="1">
        <v>69.599999999999994</v>
      </c>
      <c r="G2476" s="8">
        <f t="shared" si="374"/>
        <v>70.38602739726025</v>
      </c>
      <c r="H2476" s="13">
        <v>0</v>
      </c>
      <c r="I2476" s="8">
        <f t="shared" si="375"/>
        <v>9.9369863013698634</v>
      </c>
      <c r="K2476">
        <f t="shared" si="376"/>
        <v>70.38602739726025</v>
      </c>
      <c r="N2476" s="9"/>
      <c r="Q2476" s="9"/>
      <c r="T2476" s="9"/>
    </row>
    <row r="2477" spans="1:20">
      <c r="A2477" s="1">
        <v>20181011</v>
      </c>
      <c r="B2477" s="1">
        <v>200000</v>
      </c>
      <c r="C2477" s="1">
        <v>2458403.3220000002</v>
      </c>
      <c r="D2477" s="1">
        <v>2209.4470000000001</v>
      </c>
      <c r="E2477" s="1">
        <v>70.900000000000006</v>
      </c>
      <c r="F2477" s="1">
        <v>70.599999999999994</v>
      </c>
      <c r="G2477" s="8">
        <f t="shared" si="374"/>
        <v>70.414246575342432</v>
      </c>
      <c r="H2477" s="13">
        <v>11</v>
      </c>
      <c r="I2477" s="8">
        <f t="shared" si="375"/>
        <v>9.9753424657534246</v>
      </c>
      <c r="K2477">
        <f t="shared" si="376"/>
        <v>70.414246575342432</v>
      </c>
      <c r="N2477" s="9"/>
      <c r="Q2477" s="9"/>
      <c r="T2477" s="9"/>
    </row>
    <row r="2478" spans="1:20">
      <c r="A2478" s="1">
        <v>20181012</v>
      </c>
      <c r="B2478" s="1">
        <v>200000</v>
      </c>
      <c r="C2478" s="1">
        <v>2458404.3220000002</v>
      </c>
      <c r="D2478" s="1">
        <v>2209.4839999999999</v>
      </c>
      <c r="E2478" s="1">
        <v>71.599999999999994</v>
      </c>
      <c r="F2478" s="1">
        <v>71.3</v>
      </c>
      <c r="G2478" s="8">
        <f t="shared" si="374"/>
        <v>70.434246575342456</v>
      </c>
      <c r="H2478" s="13">
        <v>23</v>
      </c>
      <c r="I2478" s="8">
        <f t="shared" si="375"/>
        <v>9.9726027397260282</v>
      </c>
      <c r="K2478">
        <f t="shared" si="376"/>
        <v>70.434246575342456</v>
      </c>
      <c r="N2478" s="9"/>
      <c r="Q2478" s="9"/>
      <c r="T2478" s="9"/>
    </row>
    <row r="2479" spans="1:20">
      <c r="A2479" s="1">
        <v>20181013</v>
      </c>
      <c r="B2479" s="1">
        <v>200000</v>
      </c>
      <c r="C2479" s="1">
        <v>2458405.3220000002</v>
      </c>
      <c r="D2479" s="1">
        <v>2209.5210000000002</v>
      </c>
      <c r="E2479" s="1">
        <v>72.400000000000006</v>
      </c>
      <c r="F2479" s="1">
        <v>72.099999999999994</v>
      </c>
      <c r="G2479" s="8">
        <f t="shared" si="374"/>
        <v>70.456712328767111</v>
      </c>
      <c r="H2479" s="13">
        <v>44</v>
      </c>
      <c r="I2479" s="8">
        <f t="shared" si="375"/>
        <v>9.9945205479452053</v>
      </c>
      <c r="K2479">
        <f t="shared" si="376"/>
        <v>70.456712328767111</v>
      </c>
      <c r="N2479" s="9"/>
      <c r="Q2479" s="9"/>
      <c r="T2479" s="9"/>
    </row>
    <row r="2480" spans="1:20">
      <c r="A2480" s="1">
        <v>20181014</v>
      </c>
      <c r="B2480" s="1">
        <v>200000</v>
      </c>
      <c r="C2480" s="1">
        <v>2458406.3220000002</v>
      </c>
      <c r="D2480" s="1">
        <v>2209.5569999999998</v>
      </c>
      <c r="E2480" s="1">
        <v>71.5</v>
      </c>
      <c r="F2480" s="1">
        <v>71.099999999999994</v>
      </c>
      <c r="G2480" s="8">
        <f t="shared" si="374"/>
        <v>70.473150684931497</v>
      </c>
      <c r="H2480" s="13">
        <v>34</v>
      </c>
      <c r="I2480" s="8">
        <f t="shared" si="375"/>
        <v>9.9753424657534246</v>
      </c>
      <c r="K2480">
        <f t="shared" si="376"/>
        <v>70.473150684931497</v>
      </c>
      <c r="N2480" s="9"/>
      <c r="Q2480" s="9"/>
      <c r="T2480" s="9"/>
    </row>
    <row r="2481" spans="1:20">
      <c r="A2481" s="1">
        <v>20181015</v>
      </c>
      <c r="B2481" s="1">
        <v>200000</v>
      </c>
      <c r="C2481" s="1">
        <v>2458407.3220000002</v>
      </c>
      <c r="D2481" s="1">
        <v>2209.5940000000001</v>
      </c>
      <c r="E2481" s="1">
        <v>70</v>
      </c>
      <c r="F2481" s="1">
        <v>69.599999999999994</v>
      </c>
      <c r="G2481" s="8">
        <f t="shared" si="374"/>
        <v>70.486575342465741</v>
      </c>
      <c r="H2481" s="13">
        <v>22</v>
      </c>
      <c r="I2481" s="8">
        <f t="shared" si="375"/>
        <v>9.9397260273972599</v>
      </c>
      <c r="K2481">
        <f t="shared" si="376"/>
        <v>70.486575342465741</v>
      </c>
      <c r="N2481" s="9"/>
      <c r="Q2481" s="9"/>
      <c r="T2481" s="9"/>
    </row>
    <row r="2482" spans="1:20">
      <c r="A2482" s="1">
        <v>20181016</v>
      </c>
      <c r="B2482" s="1">
        <v>200000</v>
      </c>
      <c r="C2482" s="1">
        <v>2458408.3220000002</v>
      </c>
      <c r="D2482" s="1">
        <v>2209.6309999999999</v>
      </c>
      <c r="E2482" s="1">
        <v>69.7</v>
      </c>
      <c r="F2482" s="1">
        <v>69.3</v>
      </c>
      <c r="G2482" s="8">
        <f t="shared" si="374"/>
        <v>70.500273972602727</v>
      </c>
      <c r="H2482" s="13">
        <v>11</v>
      </c>
      <c r="I2482" s="8">
        <f t="shared" si="375"/>
        <v>9.9424657534246581</v>
      </c>
      <c r="K2482">
        <f t="shared" si="376"/>
        <v>70.500273972602727</v>
      </c>
      <c r="N2482" s="9"/>
      <c r="Q2482" s="9"/>
      <c r="T2482" s="9"/>
    </row>
    <row r="2483" spans="1:20">
      <c r="A2483" s="1">
        <v>20181017</v>
      </c>
      <c r="B2483" s="1">
        <v>200000</v>
      </c>
      <c r="C2483" s="1">
        <v>2458409.3220000002</v>
      </c>
      <c r="D2483" s="1">
        <v>2209.6669999999999</v>
      </c>
      <c r="E2483" s="1">
        <v>70</v>
      </c>
      <c r="F2483" s="1">
        <v>69.599999999999994</v>
      </c>
      <c r="G2483" s="8">
        <f t="shared" si="374"/>
        <v>70.519178082191772</v>
      </c>
      <c r="H2483" s="13">
        <v>0</v>
      </c>
      <c r="I2483" s="8">
        <f t="shared" si="375"/>
        <v>9.9835616438356158</v>
      </c>
      <c r="K2483">
        <f t="shared" si="376"/>
        <v>70.519178082191772</v>
      </c>
      <c r="N2483" s="9"/>
      <c r="Q2483" s="9"/>
      <c r="T2483" s="9"/>
    </row>
    <row r="2484" spans="1:20">
      <c r="A2484" s="1">
        <v>20181018</v>
      </c>
      <c r="B2484" s="1">
        <v>200000</v>
      </c>
      <c r="C2484" s="1">
        <v>2458410.3220000002</v>
      </c>
      <c r="D2484" s="1">
        <v>2209.7040000000002</v>
      </c>
      <c r="E2484" s="1">
        <v>69.5</v>
      </c>
      <c r="F2484" s="1">
        <v>69</v>
      </c>
      <c r="G2484" s="8">
        <f t="shared" si="374"/>
        <v>70.529589041095875</v>
      </c>
      <c r="H2484" s="13">
        <v>22</v>
      </c>
      <c r="I2484" s="8">
        <f t="shared" si="375"/>
        <v>9.9917808219178088</v>
      </c>
      <c r="K2484">
        <f t="shared" si="376"/>
        <v>70.529589041095875</v>
      </c>
      <c r="N2484" s="9"/>
      <c r="Q2484" s="9"/>
      <c r="T2484" s="9"/>
    </row>
    <row r="2485" spans="1:20">
      <c r="A2485" s="1">
        <v>20181019</v>
      </c>
      <c r="B2485" s="1">
        <v>200000</v>
      </c>
      <c r="C2485" s="1">
        <v>2458411.3220000002</v>
      </c>
      <c r="D2485" s="1">
        <v>2209.741</v>
      </c>
      <c r="E2485" s="1">
        <v>69.599999999999994</v>
      </c>
      <c r="F2485" s="1">
        <v>69</v>
      </c>
      <c r="G2485" s="8">
        <f t="shared" si="374"/>
        <v>70.534794520547933</v>
      </c>
      <c r="H2485" s="13">
        <v>0</v>
      </c>
      <c r="I2485" s="8">
        <f t="shared" si="375"/>
        <v>9.9863013698630141</v>
      </c>
      <c r="K2485">
        <f t="shared" si="376"/>
        <v>70.534794520547933</v>
      </c>
      <c r="N2485" s="9"/>
      <c r="Q2485" s="9"/>
      <c r="T2485" s="9"/>
    </row>
    <row r="2486" spans="1:20">
      <c r="A2486" s="1">
        <v>20181020</v>
      </c>
      <c r="B2486" s="1">
        <v>200000</v>
      </c>
      <c r="C2486" s="1">
        <v>2458412.3220000002</v>
      </c>
      <c r="D2486" s="1">
        <v>2209.777</v>
      </c>
      <c r="E2486" s="1">
        <v>70.400000000000006</v>
      </c>
      <c r="F2486" s="1">
        <v>69.8</v>
      </c>
      <c r="G2486" s="8">
        <f t="shared" si="374"/>
        <v>70.526301369863006</v>
      </c>
      <c r="H2486" s="13">
        <v>11</v>
      </c>
      <c r="I2486" s="8">
        <f t="shared" si="375"/>
        <v>9.9287671232876704</v>
      </c>
      <c r="K2486">
        <f t="shared" si="376"/>
        <v>70.526301369863006</v>
      </c>
      <c r="N2486" s="9"/>
      <c r="Q2486" s="9"/>
      <c r="T2486" s="9"/>
    </row>
    <row r="2487" spans="1:20">
      <c r="A2487" s="1">
        <v>20181021</v>
      </c>
      <c r="B2487" s="1">
        <v>200000</v>
      </c>
      <c r="C2487" s="1">
        <v>2458413.3220000002</v>
      </c>
      <c r="D2487" s="1">
        <v>2209.8139999999999</v>
      </c>
      <c r="E2487" s="1">
        <v>71</v>
      </c>
      <c r="F2487" s="1">
        <v>70.400000000000006</v>
      </c>
      <c r="G2487" s="8">
        <f t="shared" si="374"/>
        <v>70.505479452054786</v>
      </c>
      <c r="H2487" s="13">
        <v>22</v>
      </c>
      <c r="I2487" s="8">
        <f t="shared" si="375"/>
        <v>9.8465753424657532</v>
      </c>
      <c r="K2487">
        <f t="shared" si="376"/>
        <v>70.505479452054786</v>
      </c>
      <c r="N2487" s="9"/>
      <c r="Q2487" s="9"/>
      <c r="T2487" s="9"/>
    </row>
    <row r="2488" spans="1:20">
      <c r="A2488" s="1">
        <v>20181022</v>
      </c>
      <c r="B2488" s="1">
        <v>200000</v>
      </c>
      <c r="C2488" s="1">
        <v>2458414.3220000002</v>
      </c>
      <c r="D2488" s="1">
        <v>2209.8510000000001</v>
      </c>
      <c r="E2488" s="1">
        <v>70.900000000000006</v>
      </c>
      <c r="F2488" s="1">
        <v>70.2</v>
      </c>
      <c r="G2488" s="8">
        <f t="shared" ref="G2488:G2551" si="377">AVERAGE(F2306:F2670)</f>
        <v>70.48821917808219</v>
      </c>
      <c r="H2488" s="13">
        <v>11</v>
      </c>
      <c r="I2488" s="8">
        <f t="shared" ref="I2488:I2551" si="378">AVERAGE(H2306:H2670)</f>
        <v>9.7616438356164377</v>
      </c>
      <c r="K2488">
        <f t="shared" ref="K2488:K2551" si="379">G2488</f>
        <v>70.48821917808219</v>
      </c>
      <c r="N2488" s="9"/>
      <c r="Q2488" s="9"/>
      <c r="T2488" s="9"/>
    </row>
    <row r="2489" spans="1:20">
      <c r="A2489" s="1">
        <v>20181023</v>
      </c>
      <c r="B2489" s="1">
        <v>200000</v>
      </c>
      <c r="C2489" s="1">
        <v>2458415.3220000002</v>
      </c>
      <c r="D2489" s="1">
        <v>2209.8870000000002</v>
      </c>
      <c r="E2489" s="1">
        <v>71.599999999999994</v>
      </c>
      <c r="F2489" s="1">
        <v>70.900000000000006</v>
      </c>
      <c r="G2489" s="8">
        <f t="shared" si="377"/>
        <v>70.472876712328741</v>
      </c>
      <c r="H2489" s="13">
        <v>0</v>
      </c>
      <c r="I2489" s="8">
        <f t="shared" si="378"/>
        <v>9.7095890410958905</v>
      </c>
      <c r="K2489">
        <f t="shared" si="379"/>
        <v>70.472876712328741</v>
      </c>
      <c r="N2489" s="9"/>
      <c r="Q2489" s="9"/>
      <c r="T2489" s="9"/>
    </row>
    <row r="2490" spans="1:20">
      <c r="A2490" s="1">
        <v>20181024</v>
      </c>
      <c r="B2490" s="1">
        <v>200000</v>
      </c>
      <c r="C2490" s="1">
        <v>2458416.3220000002</v>
      </c>
      <c r="D2490" s="1">
        <v>2209.924</v>
      </c>
      <c r="E2490" s="1">
        <v>69.7</v>
      </c>
      <c r="F2490" s="1">
        <v>68.900000000000006</v>
      </c>
      <c r="G2490" s="8">
        <f t="shared" si="377"/>
        <v>70.463013698630107</v>
      </c>
      <c r="H2490" s="13">
        <v>0</v>
      </c>
      <c r="I2490" s="8">
        <f t="shared" si="378"/>
        <v>9.6794520547945204</v>
      </c>
      <c r="K2490">
        <f t="shared" si="379"/>
        <v>70.463013698630107</v>
      </c>
      <c r="N2490" s="9"/>
      <c r="Q2490" s="9"/>
      <c r="T2490" s="9"/>
    </row>
    <row r="2491" spans="1:20">
      <c r="A2491" s="1">
        <v>20181025</v>
      </c>
      <c r="B2491" s="1">
        <v>200000</v>
      </c>
      <c r="C2491" s="1">
        <v>2458417.3220000002</v>
      </c>
      <c r="D2491" s="1">
        <v>2209.9609999999998</v>
      </c>
      <c r="E2491" s="1">
        <v>69.400000000000006</v>
      </c>
      <c r="F2491" s="1">
        <v>68.599999999999994</v>
      </c>
      <c r="G2491" s="8">
        <f t="shared" si="377"/>
        <v>70.454246575342438</v>
      </c>
      <c r="H2491" s="13">
        <v>0</v>
      </c>
      <c r="I2491" s="8">
        <f t="shared" si="378"/>
        <v>9.632876712328768</v>
      </c>
      <c r="K2491">
        <f t="shared" si="379"/>
        <v>70.454246575342438</v>
      </c>
      <c r="N2491" s="9"/>
      <c r="Q2491" s="9"/>
      <c r="T2491" s="9"/>
    </row>
    <row r="2492" spans="1:20">
      <c r="A2492" s="1">
        <v>20181026</v>
      </c>
      <c r="B2492" s="1">
        <v>200000</v>
      </c>
      <c r="C2492" s="1">
        <v>2458418.3220000002</v>
      </c>
      <c r="D2492" s="1">
        <v>2209.9969999999998</v>
      </c>
      <c r="E2492" s="1">
        <v>69.2</v>
      </c>
      <c r="F2492" s="1">
        <v>68.3</v>
      </c>
      <c r="G2492" s="8">
        <f t="shared" si="377"/>
        <v>70.447945205479428</v>
      </c>
      <c r="H2492" s="13">
        <v>0</v>
      </c>
      <c r="I2492" s="8">
        <f t="shared" si="378"/>
        <v>9.5890410958904102</v>
      </c>
      <c r="K2492">
        <f t="shared" si="379"/>
        <v>70.447945205479428</v>
      </c>
      <c r="N2492" s="9"/>
      <c r="Q2492" s="9"/>
      <c r="T2492" s="9"/>
    </row>
    <row r="2493" spans="1:20">
      <c r="A2493" s="1">
        <v>20181027</v>
      </c>
      <c r="B2493" s="1">
        <v>200000</v>
      </c>
      <c r="C2493" s="1">
        <v>2458419.3220000002</v>
      </c>
      <c r="D2493" s="1">
        <v>2210.0340000000001</v>
      </c>
      <c r="E2493" s="1">
        <v>69.3</v>
      </c>
      <c r="F2493" s="1">
        <v>68.5</v>
      </c>
      <c r="G2493" s="8">
        <f t="shared" si="377"/>
        <v>70.443013698630125</v>
      </c>
      <c r="H2493" s="13">
        <v>0</v>
      </c>
      <c r="I2493" s="8">
        <f t="shared" si="378"/>
        <v>9.5890410958904102</v>
      </c>
      <c r="K2493">
        <f t="shared" si="379"/>
        <v>70.443013698630125</v>
      </c>
      <c r="N2493" s="9"/>
      <c r="Q2493" s="9"/>
      <c r="T2493" s="9"/>
    </row>
    <row r="2494" spans="1:20">
      <c r="A2494" s="1">
        <v>20181028</v>
      </c>
      <c r="B2494" s="1">
        <v>200000</v>
      </c>
      <c r="C2494" s="1">
        <v>2458420.3220000002</v>
      </c>
      <c r="D2494" s="1">
        <v>2210.0709999999999</v>
      </c>
      <c r="E2494" s="1">
        <v>68.3</v>
      </c>
      <c r="F2494" s="1">
        <v>67.400000000000006</v>
      </c>
      <c r="G2494" s="8">
        <f t="shared" si="377"/>
        <v>70.436712328767101</v>
      </c>
      <c r="H2494" s="13">
        <v>0</v>
      </c>
      <c r="I2494" s="8">
        <f t="shared" si="378"/>
        <v>9.5561643835616437</v>
      </c>
      <c r="K2494">
        <f t="shared" si="379"/>
        <v>70.436712328767101</v>
      </c>
      <c r="N2494" s="9"/>
      <c r="Q2494" s="9"/>
      <c r="T2494" s="9"/>
    </row>
    <row r="2495" spans="1:20">
      <c r="A2495" s="1">
        <v>20181029</v>
      </c>
      <c r="B2495" s="1">
        <v>200000</v>
      </c>
      <c r="C2495" s="1">
        <v>2458421.3220000002</v>
      </c>
      <c r="D2495" s="1">
        <v>2210.107</v>
      </c>
      <c r="E2495" s="1">
        <v>68.8</v>
      </c>
      <c r="F2495" s="1">
        <v>67.900000000000006</v>
      </c>
      <c r="G2495" s="8">
        <f t="shared" si="377"/>
        <v>70.424931506849305</v>
      </c>
      <c r="H2495" s="13">
        <v>0</v>
      </c>
      <c r="I2495" s="8">
        <f t="shared" si="378"/>
        <v>9.5561643835616437</v>
      </c>
      <c r="K2495">
        <f t="shared" si="379"/>
        <v>70.424931506849305</v>
      </c>
      <c r="N2495" s="9"/>
      <c r="Q2495" s="9"/>
      <c r="T2495" s="9"/>
    </row>
    <row r="2496" spans="1:20">
      <c r="A2496" s="1">
        <v>20181030</v>
      </c>
      <c r="B2496" s="1">
        <v>200000</v>
      </c>
      <c r="C2496" s="1">
        <v>2458422.3220000002</v>
      </c>
      <c r="D2496" s="1">
        <v>2210.1439999999998</v>
      </c>
      <c r="E2496" s="1">
        <v>67.099999999999994</v>
      </c>
      <c r="F2496" s="1">
        <v>66.099999999999994</v>
      </c>
      <c r="G2496" s="8">
        <f t="shared" si="377"/>
        <v>70.419999999999987</v>
      </c>
      <c r="H2496" s="13">
        <v>0</v>
      </c>
      <c r="I2496" s="8">
        <f t="shared" si="378"/>
        <v>9.5561643835616437</v>
      </c>
      <c r="K2496">
        <f t="shared" si="379"/>
        <v>70.419999999999987</v>
      </c>
      <c r="N2496" s="9"/>
      <c r="Q2496" s="9"/>
      <c r="T2496" s="9"/>
    </row>
    <row r="2497" spans="1:20">
      <c r="A2497" s="1">
        <v>20181031</v>
      </c>
      <c r="B2497" s="1">
        <v>200000</v>
      </c>
      <c r="C2497" s="1">
        <v>2458423.3220000002</v>
      </c>
      <c r="D2497" s="1">
        <v>2210.181</v>
      </c>
      <c r="E2497" s="1">
        <v>68.099999999999994</v>
      </c>
      <c r="F2497" s="1">
        <v>67.099999999999994</v>
      </c>
      <c r="G2497" s="8">
        <f t="shared" si="377"/>
        <v>70.41780821917807</v>
      </c>
      <c r="H2497" s="13">
        <v>0</v>
      </c>
      <c r="I2497" s="8">
        <f t="shared" si="378"/>
        <v>9.5260273972602736</v>
      </c>
      <c r="K2497">
        <f t="shared" si="379"/>
        <v>70.41780821917807</v>
      </c>
      <c r="N2497" s="9"/>
      <c r="Q2497" s="9"/>
      <c r="T2497" s="9"/>
    </row>
    <row r="2498" spans="1:20">
      <c r="A2498" s="1">
        <v>20181101</v>
      </c>
      <c r="B2498" s="1">
        <v>200000</v>
      </c>
      <c r="C2498" s="1">
        <v>2458424.3220000002</v>
      </c>
      <c r="D2498" s="1">
        <v>2210.2170000000001</v>
      </c>
      <c r="E2498" s="1">
        <v>66.8</v>
      </c>
      <c r="F2498" s="1">
        <v>65.8</v>
      </c>
      <c r="G2498" s="8">
        <f t="shared" si="377"/>
        <v>70.423835616438353</v>
      </c>
      <c r="H2498" s="13">
        <v>0</v>
      </c>
      <c r="I2498" s="8">
        <f t="shared" si="378"/>
        <v>9.5260273972602736</v>
      </c>
      <c r="K2498">
        <f t="shared" si="379"/>
        <v>70.423835616438353</v>
      </c>
      <c r="N2498" s="9"/>
      <c r="Q2498" s="9"/>
      <c r="T2498" s="9"/>
    </row>
    <row r="2499" spans="1:20">
      <c r="A2499" s="1">
        <v>20181102</v>
      </c>
      <c r="B2499" s="1">
        <v>200000</v>
      </c>
      <c r="C2499" s="1">
        <v>2458425.3220000002</v>
      </c>
      <c r="D2499" s="1">
        <v>2210.2539999999999</v>
      </c>
      <c r="E2499" s="1">
        <v>67.599999999999994</v>
      </c>
      <c r="F2499" s="1">
        <v>66.5</v>
      </c>
      <c r="G2499" s="8">
        <f t="shared" si="377"/>
        <v>70.432876712328763</v>
      </c>
      <c r="H2499" s="13">
        <v>0</v>
      </c>
      <c r="I2499" s="8">
        <f t="shared" si="378"/>
        <v>9.5917808219178085</v>
      </c>
      <c r="K2499">
        <f t="shared" si="379"/>
        <v>70.432876712328763</v>
      </c>
      <c r="N2499" s="9"/>
      <c r="Q2499" s="9"/>
      <c r="T2499" s="9"/>
    </row>
    <row r="2500" spans="1:20">
      <c r="A2500" s="1">
        <v>20181103</v>
      </c>
      <c r="B2500" s="1">
        <v>200000</v>
      </c>
      <c r="C2500" s="1">
        <v>2458426.3220000002</v>
      </c>
      <c r="D2500" s="1">
        <v>2210.2910000000002</v>
      </c>
      <c r="E2500" s="1">
        <v>67.400000000000006</v>
      </c>
      <c r="F2500" s="1">
        <v>66.3</v>
      </c>
      <c r="G2500" s="8">
        <f t="shared" si="377"/>
        <v>70.445479452054784</v>
      </c>
      <c r="H2500" s="13">
        <v>0</v>
      </c>
      <c r="I2500" s="8">
        <f t="shared" si="378"/>
        <v>9.5890410958904102</v>
      </c>
      <c r="K2500">
        <f t="shared" si="379"/>
        <v>70.445479452054784</v>
      </c>
      <c r="N2500" s="9"/>
      <c r="Q2500" s="9"/>
      <c r="T2500" s="9"/>
    </row>
    <row r="2501" spans="1:20">
      <c r="A2501" s="1">
        <v>20181104</v>
      </c>
      <c r="B2501" s="1">
        <v>200000</v>
      </c>
      <c r="C2501" s="1">
        <v>2458427.3220000002</v>
      </c>
      <c r="D2501" s="1">
        <v>2210.3270000000002</v>
      </c>
      <c r="E2501" s="1">
        <v>66.599999999999994</v>
      </c>
      <c r="F2501" s="1">
        <v>65.5</v>
      </c>
      <c r="G2501" s="8">
        <f t="shared" si="377"/>
        <v>70.46191780821917</v>
      </c>
      <c r="H2501" s="13">
        <v>0</v>
      </c>
      <c r="I2501" s="8">
        <f t="shared" si="378"/>
        <v>9.5890410958904102</v>
      </c>
      <c r="K2501">
        <f t="shared" si="379"/>
        <v>70.46191780821917</v>
      </c>
      <c r="N2501" s="9"/>
      <c r="Q2501" s="9"/>
      <c r="T2501" s="9"/>
    </row>
    <row r="2502" spans="1:20">
      <c r="A2502" s="1">
        <v>20181105</v>
      </c>
      <c r="B2502" s="1">
        <v>200000</v>
      </c>
      <c r="C2502" s="1">
        <v>2458428.3220000002</v>
      </c>
      <c r="D2502" s="1">
        <v>2210.364</v>
      </c>
      <c r="E2502" s="1">
        <v>68.3</v>
      </c>
      <c r="F2502" s="1">
        <v>67.2</v>
      </c>
      <c r="G2502" s="8">
        <f t="shared" si="377"/>
        <v>70.486301369863014</v>
      </c>
      <c r="H2502" s="13">
        <v>0</v>
      </c>
      <c r="I2502" s="8">
        <f t="shared" si="378"/>
        <v>9.6301369863013697</v>
      </c>
      <c r="K2502">
        <f t="shared" si="379"/>
        <v>70.486301369863014</v>
      </c>
      <c r="N2502" s="9"/>
      <c r="Q2502" s="9"/>
      <c r="T2502" s="9"/>
    </row>
    <row r="2503" spans="1:20">
      <c r="A2503" s="1">
        <v>20181106</v>
      </c>
      <c r="B2503" s="1">
        <v>200000</v>
      </c>
      <c r="C2503" s="1">
        <v>2458429.3220000002</v>
      </c>
      <c r="D2503" s="1">
        <v>2210.4009999999998</v>
      </c>
      <c r="E2503" s="1">
        <v>68.8</v>
      </c>
      <c r="F2503" s="1">
        <v>67.599999999999994</v>
      </c>
      <c r="G2503" s="8">
        <f t="shared" si="377"/>
        <v>70.511506849315069</v>
      </c>
      <c r="H2503" s="13">
        <v>0</v>
      </c>
      <c r="I2503" s="8">
        <f t="shared" si="378"/>
        <v>9.6657534246575345</v>
      </c>
      <c r="K2503">
        <f t="shared" si="379"/>
        <v>70.511506849315069</v>
      </c>
      <c r="N2503" s="9"/>
      <c r="Q2503" s="9"/>
      <c r="T2503" s="9"/>
    </row>
    <row r="2504" spans="1:20">
      <c r="A2504" s="1">
        <v>20181107</v>
      </c>
      <c r="B2504" s="1">
        <v>200000</v>
      </c>
      <c r="C2504" s="1">
        <v>2458430.3220000002</v>
      </c>
      <c r="D2504" s="1">
        <v>2210.4369999999999</v>
      </c>
      <c r="E2504" s="1">
        <v>68.7</v>
      </c>
      <c r="F2504" s="1">
        <v>67.5</v>
      </c>
      <c r="G2504" s="8">
        <f t="shared" si="377"/>
        <v>70.527671232876713</v>
      </c>
      <c r="H2504" s="13">
        <v>0</v>
      </c>
      <c r="I2504" s="8">
        <f t="shared" si="378"/>
        <v>9.6438356164383556</v>
      </c>
      <c r="K2504">
        <f t="shared" si="379"/>
        <v>70.527671232876713</v>
      </c>
      <c r="N2504" s="9"/>
      <c r="Q2504" s="9"/>
      <c r="T2504" s="9"/>
    </row>
    <row r="2505" spans="1:20">
      <c r="A2505" s="1">
        <v>20181108</v>
      </c>
      <c r="B2505" s="1">
        <v>200000</v>
      </c>
      <c r="C2505" s="1">
        <v>2458431.3220000002</v>
      </c>
      <c r="D2505" s="1">
        <v>2210.4740000000002</v>
      </c>
      <c r="E2505" s="1">
        <v>69.5</v>
      </c>
      <c r="F2505" s="1">
        <v>68.2</v>
      </c>
      <c r="G2505" s="8">
        <f t="shared" si="377"/>
        <v>70.546301369863002</v>
      </c>
      <c r="H2505" s="13">
        <v>11</v>
      </c>
      <c r="I2505" s="8">
        <f t="shared" si="378"/>
        <v>9.6520547945205486</v>
      </c>
      <c r="K2505">
        <f t="shared" si="379"/>
        <v>70.546301369863002</v>
      </c>
      <c r="N2505" s="9"/>
      <c r="Q2505" s="9"/>
      <c r="T2505" s="9"/>
    </row>
    <row r="2506" spans="1:20">
      <c r="A2506" s="1">
        <v>20181109</v>
      </c>
      <c r="B2506" s="1">
        <v>200000</v>
      </c>
      <c r="C2506" s="1">
        <v>2458432.3220000002</v>
      </c>
      <c r="D2506" s="1">
        <v>2210.511</v>
      </c>
      <c r="E2506" s="1">
        <v>68.900000000000006</v>
      </c>
      <c r="F2506" s="1">
        <v>67.599999999999994</v>
      </c>
      <c r="G2506" s="8">
        <f t="shared" si="377"/>
        <v>70.564931506849305</v>
      </c>
      <c r="H2506" s="13">
        <v>12</v>
      </c>
      <c r="I2506" s="8">
        <f t="shared" si="378"/>
        <v>9.7013698630136993</v>
      </c>
      <c r="K2506">
        <f t="shared" si="379"/>
        <v>70.564931506849305</v>
      </c>
      <c r="N2506" s="9"/>
      <c r="Q2506" s="9"/>
      <c r="T2506" s="9"/>
    </row>
    <row r="2507" spans="1:20">
      <c r="A2507" s="1">
        <v>20181110</v>
      </c>
      <c r="B2507" s="1">
        <v>200000</v>
      </c>
      <c r="C2507" s="1">
        <v>2458433.3220000002</v>
      </c>
      <c r="D2507" s="1">
        <v>2210.547</v>
      </c>
      <c r="E2507" s="1">
        <v>69</v>
      </c>
      <c r="F2507" s="1">
        <v>67.599999999999994</v>
      </c>
      <c r="G2507" s="8">
        <f t="shared" si="377"/>
        <v>70.586301369863008</v>
      </c>
      <c r="H2507" s="13">
        <v>0</v>
      </c>
      <c r="I2507" s="8">
        <f t="shared" si="378"/>
        <v>9.7534246575342465</v>
      </c>
      <c r="K2507">
        <f t="shared" si="379"/>
        <v>70.586301369863008</v>
      </c>
      <c r="N2507" s="9"/>
      <c r="Q2507" s="9"/>
      <c r="T2507" s="9"/>
    </row>
    <row r="2508" spans="1:20">
      <c r="A2508" s="1">
        <v>20181111</v>
      </c>
      <c r="B2508" s="1">
        <v>200000</v>
      </c>
      <c r="C2508" s="1">
        <v>2458434.3220000002</v>
      </c>
      <c r="D2508" s="1">
        <v>2210.5839999999998</v>
      </c>
      <c r="E2508" s="1">
        <v>69.3</v>
      </c>
      <c r="F2508" s="1">
        <v>68</v>
      </c>
      <c r="G2508" s="8">
        <f t="shared" si="377"/>
        <v>70.60383561643836</v>
      </c>
      <c r="H2508" s="13">
        <v>15</v>
      </c>
      <c r="I2508" s="8">
        <f t="shared" si="378"/>
        <v>9.8027397260273972</v>
      </c>
      <c r="K2508">
        <f t="shared" si="379"/>
        <v>70.60383561643836</v>
      </c>
      <c r="N2508" s="9"/>
      <c r="Q2508" s="9"/>
      <c r="T2508" s="9"/>
    </row>
    <row r="2509" spans="1:20">
      <c r="A2509" s="1">
        <v>20181112</v>
      </c>
      <c r="B2509" s="1">
        <v>200000</v>
      </c>
      <c r="C2509" s="1">
        <v>2458435.3220000002</v>
      </c>
      <c r="D2509" s="1">
        <v>2210.6210000000001</v>
      </c>
      <c r="E2509" s="1">
        <v>68.2</v>
      </c>
      <c r="F2509" s="1">
        <v>66.8</v>
      </c>
      <c r="G2509" s="8">
        <f t="shared" si="377"/>
        <v>70.614246575342463</v>
      </c>
      <c r="H2509" s="13">
        <v>14</v>
      </c>
      <c r="I2509" s="8">
        <f t="shared" si="378"/>
        <v>9.868493150684932</v>
      </c>
      <c r="K2509">
        <f t="shared" si="379"/>
        <v>70.614246575342463</v>
      </c>
      <c r="N2509" s="9"/>
      <c r="Q2509" s="9"/>
      <c r="T2509" s="9"/>
    </row>
    <row r="2510" spans="1:20">
      <c r="A2510" s="1">
        <v>20181113</v>
      </c>
      <c r="B2510" s="1">
        <v>200000</v>
      </c>
      <c r="C2510" s="1">
        <v>2458436.3220000002</v>
      </c>
      <c r="D2510" s="1">
        <v>2210.6570000000002</v>
      </c>
      <c r="E2510" s="1">
        <v>67</v>
      </c>
      <c r="F2510" s="1">
        <v>65.599999999999994</v>
      </c>
      <c r="G2510" s="8">
        <f t="shared" si="377"/>
        <v>70.625753424657532</v>
      </c>
      <c r="H2510" s="13">
        <v>11</v>
      </c>
      <c r="I2510" s="8">
        <f t="shared" si="378"/>
        <v>9.9369863013698634</v>
      </c>
      <c r="K2510">
        <f t="shared" si="379"/>
        <v>70.625753424657532</v>
      </c>
      <c r="N2510" s="9"/>
      <c r="Q2510" s="9"/>
      <c r="T2510" s="9"/>
    </row>
    <row r="2511" spans="1:20">
      <c r="A2511" s="1">
        <v>20181114</v>
      </c>
      <c r="B2511" s="1">
        <v>200000</v>
      </c>
      <c r="C2511" s="1">
        <v>2458437.3220000002</v>
      </c>
      <c r="D2511" s="1">
        <v>2210.694</v>
      </c>
      <c r="E2511" s="1">
        <v>67.900000000000006</v>
      </c>
      <c r="F2511" s="1">
        <v>66.5</v>
      </c>
      <c r="G2511" s="8">
        <f t="shared" si="377"/>
        <v>70.635890410958893</v>
      </c>
      <c r="H2511" s="13">
        <v>24</v>
      </c>
      <c r="I2511" s="8">
        <f t="shared" si="378"/>
        <v>9.9753424657534246</v>
      </c>
      <c r="K2511">
        <f t="shared" si="379"/>
        <v>70.635890410958893</v>
      </c>
      <c r="N2511" s="9"/>
      <c r="Q2511" s="9"/>
      <c r="T2511" s="9"/>
    </row>
    <row r="2512" spans="1:20">
      <c r="A2512" s="1">
        <v>20181115</v>
      </c>
      <c r="B2512" s="1">
        <v>200000</v>
      </c>
      <c r="C2512" s="1">
        <v>2458438.3220000002</v>
      </c>
      <c r="D2512" s="1">
        <v>2210.7310000000002</v>
      </c>
      <c r="E2512" s="1">
        <v>68.400000000000006</v>
      </c>
      <c r="F2512" s="1">
        <v>66.900000000000006</v>
      </c>
      <c r="G2512" s="8">
        <f t="shared" si="377"/>
        <v>70.646301369863011</v>
      </c>
      <c r="H2512" s="13">
        <v>14</v>
      </c>
      <c r="I2512" s="8">
        <f t="shared" si="378"/>
        <v>10.010958904109589</v>
      </c>
      <c r="K2512">
        <f t="shared" si="379"/>
        <v>70.646301369863011</v>
      </c>
      <c r="N2512" s="9"/>
      <c r="Q2512" s="9"/>
      <c r="T2512" s="9"/>
    </row>
    <row r="2513" spans="1:20">
      <c r="A2513" s="1">
        <v>20181116</v>
      </c>
      <c r="B2513" s="1">
        <v>200000</v>
      </c>
      <c r="C2513" s="1">
        <v>2458439.3220000002</v>
      </c>
      <c r="D2513" s="1">
        <v>2210.7669999999998</v>
      </c>
      <c r="E2513" s="1">
        <v>71.099999999999994</v>
      </c>
      <c r="F2513" s="1">
        <v>69.5</v>
      </c>
      <c r="G2513" s="8">
        <f t="shared" si="377"/>
        <v>70.655342465753421</v>
      </c>
      <c r="H2513" s="13">
        <v>16</v>
      </c>
      <c r="I2513" s="8">
        <f t="shared" si="378"/>
        <v>10.046575342465754</v>
      </c>
      <c r="K2513">
        <f t="shared" si="379"/>
        <v>70.655342465753421</v>
      </c>
      <c r="N2513" s="9"/>
      <c r="Q2513" s="9"/>
      <c r="T2513" s="9"/>
    </row>
    <row r="2514" spans="1:20">
      <c r="A2514" s="1">
        <v>20181117</v>
      </c>
      <c r="B2514" s="1">
        <v>200000</v>
      </c>
      <c r="C2514" s="1">
        <v>2458440.3220000002</v>
      </c>
      <c r="D2514" s="1">
        <v>2210.8040000000001</v>
      </c>
      <c r="E2514" s="1">
        <v>73.3</v>
      </c>
      <c r="F2514" s="1">
        <v>71.7</v>
      </c>
      <c r="G2514" s="8">
        <f t="shared" si="377"/>
        <v>70.658356164383576</v>
      </c>
      <c r="H2514" s="13">
        <v>27</v>
      </c>
      <c r="I2514" s="8">
        <f t="shared" si="378"/>
        <v>10.046575342465754</v>
      </c>
      <c r="K2514">
        <f t="shared" si="379"/>
        <v>70.658356164383576</v>
      </c>
      <c r="N2514" s="9"/>
      <c r="Q2514" s="9"/>
      <c r="T2514" s="9"/>
    </row>
    <row r="2515" spans="1:20">
      <c r="A2515" s="1">
        <v>20181118</v>
      </c>
      <c r="B2515" s="1">
        <v>200000</v>
      </c>
      <c r="C2515" s="1">
        <v>2458441.3220000002</v>
      </c>
      <c r="D2515" s="1">
        <v>2210.8409999999999</v>
      </c>
      <c r="E2515" s="1">
        <v>72.3</v>
      </c>
      <c r="F2515" s="1">
        <v>70.599999999999994</v>
      </c>
      <c r="G2515" s="8">
        <f t="shared" si="377"/>
        <v>70.652054794520552</v>
      </c>
      <c r="H2515" s="13">
        <v>14</v>
      </c>
      <c r="I2515" s="8">
        <f t="shared" si="378"/>
        <v>10.046575342465754</v>
      </c>
      <c r="K2515">
        <f t="shared" si="379"/>
        <v>70.652054794520552</v>
      </c>
      <c r="N2515" s="9"/>
      <c r="Q2515" s="9"/>
      <c r="T2515" s="9"/>
    </row>
    <row r="2516" spans="1:20">
      <c r="A2516" s="1">
        <v>20181119</v>
      </c>
      <c r="B2516" s="1">
        <v>200000</v>
      </c>
      <c r="C2516" s="1">
        <v>2458442.3220000002</v>
      </c>
      <c r="D2516" s="1">
        <v>2210.877</v>
      </c>
      <c r="E2516" s="1">
        <v>71.099999999999994</v>
      </c>
      <c r="F2516" s="1">
        <v>69.5</v>
      </c>
      <c r="G2516" s="8">
        <f t="shared" si="377"/>
        <v>70.652054794520552</v>
      </c>
      <c r="H2516" s="13">
        <v>11</v>
      </c>
      <c r="I2516" s="8">
        <f t="shared" si="378"/>
        <v>10.046575342465754</v>
      </c>
      <c r="K2516">
        <f t="shared" si="379"/>
        <v>70.652054794520552</v>
      </c>
      <c r="N2516" s="9"/>
      <c r="Q2516" s="9"/>
      <c r="T2516" s="9"/>
    </row>
    <row r="2517" spans="1:20">
      <c r="A2517" s="1">
        <v>20181120</v>
      </c>
      <c r="B2517" s="1">
        <v>200000</v>
      </c>
      <c r="C2517" s="1">
        <v>2458443.3220000002</v>
      </c>
      <c r="D2517" s="1">
        <v>2210.9140000000002</v>
      </c>
      <c r="E2517" s="1">
        <v>70.5</v>
      </c>
      <c r="F2517" s="1">
        <v>68.8</v>
      </c>
      <c r="G2517" s="8">
        <f t="shared" si="377"/>
        <v>70.647671232876732</v>
      </c>
      <c r="H2517" s="13">
        <v>11</v>
      </c>
      <c r="I2517" s="8">
        <f t="shared" si="378"/>
        <v>10.013698630136986</v>
      </c>
      <c r="K2517">
        <f t="shared" si="379"/>
        <v>70.647671232876732</v>
      </c>
      <c r="N2517" s="9"/>
      <c r="Q2517" s="9"/>
      <c r="T2517" s="9"/>
    </row>
    <row r="2518" spans="1:20">
      <c r="A2518" s="1">
        <v>20181121</v>
      </c>
      <c r="B2518" s="1">
        <v>200000</v>
      </c>
      <c r="C2518" s="1">
        <v>2458444.3220000002</v>
      </c>
      <c r="D2518" s="1">
        <v>2210.951</v>
      </c>
      <c r="E2518" s="1">
        <v>68.8</v>
      </c>
      <c r="F2518" s="1">
        <v>67.099999999999994</v>
      </c>
      <c r="G2518" s="8">
        <f t="shared" si="377"/>
        <v>70.637808219178098</v>
      </c>
      <c r="H2518" s="13">
        <v>0</v>
      </c>
      <c r="I2518" s="8">
        <f t="shared" si="378"/>
        <v>9.9479452054794528</v>
      </c>
      <c r="K2518">
        <f t="shared" si="379"/>
        <v>70.637808219178098</v>
      </c>
      <c r="N2518" s="9"/>
      <c r="Q2518" s="9"/>
      <c r="T2518" s="9"/>
    </row>
    <row r="2519" spans="1:20">
      <c r="A2519" s="1">
        <v>20181122</v>
      </c>
      <c r="B2519" s="1">
        <v>200000</v>
      </c>
      <c r="C2519" s="1">
        <v>2458445.3220000002</v>
      </c>
      <c r="D2519" s="1">
        <v>2210.9870000000001</v>
      </c>
      <c r="E2519" s="1">
        <v>69.2</v>
      </c>
      <c r="F2519" s="1">
        <v>67.5</v>
      </c>
      <c r="G2519" s="8">
        <f t="shared" si="377"/>
        <v>70.619178082191794</v>
      </c>
      <c r="H2519" s="13">
        <v>0</v>
      </c>
      <c r="I2519" s="8">
        <f t="shared" si="378"/>
        <v>9.8657534246575338</v>
      </c>
      <c r="K2519">
        <f t="shared" si="379"/>
        <v>70.619178082191794</v>
      </c>
      <c r="N2519" s="9"/>
      <c r="Q2519" s="9"/>
      <c r="T2519" s="9"/>
    </row>
    <row r="2520" spans="1:20">
      <c r="A2520" s="1">
        <v>20181123</v>
      </c>
      <c r="B2520" s="1">
        <v>200000</v>
      </c>
      <c r="C2520" s="1">
        <v>2458446.3220000002</v>
      </c>
      <c r="D2520" s="1">
        <v>2211.0239999999999</v>
      </c>
      <c r="E2520" s="1">
        <v>69.2</v>
      </c>
      <c r="F2520" s="1">
        <v>67.5</v>
      </c>
      <c r="G2520" s="8">
        <f t="shared" si="377"/>
        <v>70.598904109589057</v>
      </c>
      <c r="H2520" s="13">
        <v>13</v>
      </c>
      <c r="I2520" s="8">
        <f t="shared" si="378"/>
        <v>9.7534246575342465</v>
      </c>
      <c r="K2520">
        <f t="shared" si="379"/>
        <v>70.598904109589057</v>
      </c>
      <c r="N2520" s="9"/>
      <c r="Q2520" s="9"/>
      <c r="T2520" s="9"/>
    </row>
    <row r="2521" spans="1:20">
      <c r="A2521" s="1">
        <v>20181124</v>
      </c>
      <c r="B2521" s="1">
        <v>200000</v>
      </c>
      <c r="C2521" s="1">
        <v>2458447.3220000002</v>
      </c>
      <c r="D2521" s="1">
        <v>2211.0610000000001</v>
      </c>
      <c r="E2521" s="1">
        <v>70</v>
      </c>
      <c r="F2521" s="1">
        <v>68.2</v>
      </c>
      <c r="G2521" s="8">
        <f t="shared" si="377"/>
        <v>70.574246575342485</v>
      </c>
      <c r="H2521" s="13">
        <v>16</v>
      </c>
      <c r="I2521" s="8">
        <f t="shared" si="378"/>
        <v>9.6712328767123292</v>
      </c>
      <c r="K2521">
        <f t="shared" si="379"/>
        <v>70.574246575342485</v>
      </c>
      <c r="N2521" s="9"/>
      <c r="Q2521" s="9"/>
      <c r="T2521" s="9"/>
    </row>
    <row r="2522" spans="1:20">
      <c r="A2522" s="1">
        <v>20181125</v>
      </c>
      <c r="B2522" s="1">
        <v>200000</v>
      </c>
      <c r="C2522" s="1">
        <v>2458448.3220000002</v>
      </c>
      <c r="D2522" s="1">
        <v>2211.0970000000002</v>
      </c>
      <c r="E2522" s="1">
        <v>69.599999999999994</v>
      </c>
      <c r="F2522" s="1">
        <v>67.8</v>
      </c>
      <c r="G2522" s="8">
        <f t="shared" si="377"/>
        <v>70.560273972602758</v>
      </c>
      <c r="H2522" s="13">
        <v>11</v>
      </c>
      <c r="I2522" s="8">
        <f t="shared" si="378"/>
        <v>9.6027397260273979</v>
      </c>
      <c r="K2522">
        <f t="shared" si="379"/>
        <v>70.560273972602758</v>
      </c>
      <c r="N2522" s="9"/>
      <c r="Q2522" s="9"/>
      <c r="T2522" s="9"/>
    </row>
    <row r="2523" spans="1:20">
      <c r="A2523" s="1">
        <v>20181126</v>
      </c>
      <c r="B2523" s="1">
        <v>200000</v>
      </c>
      <c r="C2523" s="1">
        <v>2458449.3220000002</v>
      </c>
      <c r="D2523" s="1">
        <v>2211.134</v>
      </c>
      <c r="E2523" s="1">
        <v>68.599999999999994</v>
      </c>
      <c r="F2523" s="1">
        <v>66.8</v>
      </c>
      <c r="G2523" s="8">
        <f t="shared" si="377"/>
        <v>70.540273972602762</v>
      </c>
      <c r="H2523" s="13">
        <v>12</v>
      </c>
      <c r="I2523" s="8">
        <f t="shared" si="378"/>
        <v>9.5561643835616437</v>
      </c>
      <c r="K2523">
        <f t="shared" si="379"/>
        <v>70.540273972602762</v>
      </c>
      <c r="N2523" s="9"/>
      <c r="Q2523" s="9"/>
      <c r="T2523" s="9"/>
    </row>
    <row r="2524" spans="1:20">
      <c r="A2524" s="1">
        <v>20181127</v>
      </c>
      <c r="B2524" s="1">
        <v>200000</v>
      </c>
      <c r="C2524" s="1">
        <v>2458450.3220000002</v>
      </c>
      <c r="D2524" s="1">
        <v>2211.1709999999998</v>
      </c>
      <c r="E2524" s="1">
        <v>68.400000000000006</v>
      </c>
      <c r="F2524" s="1">
        <v>66.599999999999994</v>
      </c>
      <c r="G2524" s="8">
        <f t="shared" si="377"/>
        <v>70.515890410958917</v>
      </c>
      <c r="H2524" s="13">
        <v>0</v>
      </c>
      <c r="I2524" s="8">
        <f t="shared" si="378"/>
        <v>9.506849315068493</v>
      </c>
      <c r="K2524">
        <f t="shared" si="379"/>
        <v>70.515890410958917</v>
      </c>
      <c r="N2524" s="9"/>
      <c r="Q2524" s="9"/>
      <c r="T2524" s="9"/>
    </row>
    <row r="2525" spans="1:20">
      <c r="A2525" s="1">
        <v>20181128</v>
      </c>
      <c r="B2525" s="1">
        <v>200000</v>
      </c>
      <c r="C2525" s="1">
        <v>2458451.3220000002</v>
      </c>
      <c r="D2525" s="1">
        <v>2211.2069999999999</v>
      </c>
      <c r="E2525" s="1">
        <v>67.5</v>
      </c>
      <c r="F2525" s="1">
        <v>65.7</v>
      </c>
      <c r="G2525" s="8">
        <f t="shared" si="377"/>
        <v>70.496986301369873</v>
      </c>
      <c r="H2525" s="13">
        <v>0</v>
      </c>
      <c r="I2525" s="8">
        <f t="shared" si="378"/>
        <v>9.4794520547945211</v>
      </c>
      <c r="K2525">
        <f t="shared" si="379"/>
        <v>70.496986301369873</v>
      </c>
      <c r="N2525" s="9"/>
      <c r="Q2525" s="9"/>
      <c r="T2525" s="9"/>
    </row>
    <row r="2526" spans="1:20">
      <c r="A2526" s="1">
        <v>20181129</v>
      </c>
      <c r="B2526" s="1">
        <v>200000</v>
      </c>
      <c r="C2526" s="1">
        <v>2458452.3220000002</v>
      </c>
      <c r="D2526" s="1">
        <v>2211.2440000000001</v>
      </c>
      <c r="E2526" s="1">
        <v>67.8</v>
      </c>
      <c r="F2526" s="1">
        <v>66</v>
      </c>
      <c r="G2526" s="8">
        <f t="shared" si="377"/>
        <v>70.478630136986297</v>
      </c>
      <c r="H2526" s="13">
        <v>0</v>
      </c>
      <c r="I2526" s="8">
        <f t="shared" si="378"/>
        <v>9.4547945205479458</v>
      </c>
      <c r="K2526">
        <f t="shared" si="379"/>
        <v>70.478630136986297</v>
      </c>
      <c r="N2526" s="9"/>
      <c r="Q2526" s="9"/>
      <c r="T2526" s="9"/>
    </row>
    <row r="2527" spans="1:20">
      <c r="A2527" s="1">
        <v>20181130</v>
      </c>
      <c r="B2527" s="1">
        <v>200000</v>
      </c>
      <c r="C2527" s="1">
        <v>2458453.3220000002</v>
      </c>
      <c r="D2527" s="1">
        <v>2211.2800000000002</v>
      </c>
      <c r="E2527" s="1">
        <v>67.900000000000006</v>
      </c>
      <c r="F2527" s="1">
        <v>66.099999999999994</v>
      </c>
      <c r="G2527" s="8">
        <f t="shared" si="377"/>
        <v>70.455890410958915</v>
      </c>
      <c r="H2527" s="13">
        <v>0</v>
      </c>
      <c r="I2527" s="8">
        <f t="shared" si="378"/>
        <v>9.3945205479452056</v>
      </c>
      <c r="K2527">
        <f t="shared" si="379"/>
        <v>70.455890410958915</v>
      </c>
      <c r="N2527" s="9"/>
      <c r="Q2527" s="9"/>
      <c r="T2527" s="9"/>
    </row>
    <row r="2528" spans="1:20">
      <c r="A2528" s="1">
        <v>20181201</v>
      </c>
      <c r="B2528" s="1">
        <v>200000</v>
      </c>
      <c r="C2528" s="1">
        <v>2458454.3220000002</v>
      </c>
      <c r="D2528" s="1">
        <v>2211.317</v>
      </c>
      <c r="E2528" s="1">
        <v>69.400000000000006</v>
      </c>
      <c r="F2528" s="1">
        <v>67.400000000000006</v>
      </c>
      <c r="G2528" s="8">
        <f t="shared" si="377"/>
        <v>70.441643835616446</v>
      </c>
      <c r="H2528" s="13">
        <v>0</v>
      </c>
      <c r="I2528" s="8">
        <f t="shared" si="378"/>
        <v>9.3260273972602743</v>
      </c>
      <c r="K2528">
        <f t="shared" si="379"/>
        <v>70.441643835616446</v>
      </c>
      <c r="N2528" s="9"/>
      <c r="Q2528" s="9"/>
      <c r="T2528" s="9"/>
    </row>
    <row r="2529" spans="1:20">
      <c r="A2529" s="1">
        <v>20181202</v>
      </c>
      <c r="B2529" s="1">
        <v>200000</v>
      </c>
      <c r="C2529" s="1">
        <v>2458455.3220000002</v>
      </c>
      <c r="D2529" s="1">
        <v>2211.3539999999998</v>
      </c>
      <c r="E2529" s="1">
        <v>69</v>
      </c>
      <c r="F2529" s="1">
        <v>67</v>
      </c>
      <c r="G2529" s="8">
        <f t="shared" si="377"/>
        <v>70.429041095890412</v>
      </c>
      <c r="H2529" s="13">
        <v>0</v>
      </c>
      <c r="I2529" s="8">
        <f t="shared" si="378"/>
        <v>9.3178082191780813</v>
      </c>
      <c r="K2529">
        <f t="shared" si="379"/>
        <v>70.429041095890412</v>
      </c>
      <c r="N2529" s="9"/>
      <c r="Q2529" s="9"/>
      <c r="T2529" s="9"/>
    </row>
    <row r="2530" spans="1:20">
      <c r="A2530" s="1">
        <v>20181203</v>
      </c>
      <c r="B2530" s="1">
        <v>200000</v>
      </c>
      <c r="C2530" s="1">
        <v>2458456.3220000002</v>
      </c>
      <c r="D2530" s="1">
        <v>2211.39</v>
      </c>
      <c r="E2530" s="1">
        <v>68.400000000000006</v>
      </c>
      <c r="F2530" s="1">
        <v>66.400000000000006</v>
      </c>
      <c r="G2530" s="8">
        <f t="shared" si="377"/>
        <v>70.418356164383567</v>
      </c>
      <c r="H2530" s="13">
        <v>11</v>
      </c>
      <c r="I2530" s="8">
        <f t="shared" si="378"/>
        <v>9.3178082191780813</v>
      </c>
      <c r="K2530">
        <f t="shared" si="379"/>
        <v>70.418356164383567</v>
      </c>
      <c r="N2530" s="9"/>
      <c r="Q2530" s="9"/>
      <c r="T2530" s="9"/>
    </row>
    <row r="2531" spans="1:20">
      <c r="A2531" s="1">
        <v>20181204</v>
      </c>
      <c r="B2531" s="1">
        <v>200000</v>
      </c>
      <c r="C2531" s="1">
        <v>2458457.3220000002</v>
      </c>
      <c r="D2531" s="1">
        <v>2211.4270000000001</v>
      </c>
      <c r="E2531" s="1">
        <v>68.7</v>
      </c>
      <c r="F2531" s="1">
        <v>66.8</v>
      </c>
      <c r="G2531" s="8">
        <f t="shared" si="377"/>
        <v>70.41698630136986</v>
      </c>
      <c r="H2531" s="13">
        <v>17</v>
      </c>
      <c r="I2531" s="8">
        <f t="shared" si="378"/>
        <v>9.3479452054794514</v>
      </c>
      <c r="K2531">
        <f t="shared" si="379"/>
        <v>70.41698630136986</v>
      </c>
      <c r="N2531" s="9"/>
      <c r="Q2531" s="9"/>
      <c r="T2531" s="9"/>
    </row>
    <row r="2532" spans="1:20">
      <c r="A2532" s="1">
        <v>20181205</v>
      </c>
      <c r="B2532" s="1">
        <v>200000</v>
      </c>
      <c r="C2532" s="1">
        <v>2458458.3220000002</v>
      </c>
      <c r="D2532" s="1">
        <v>2211.4639999999999</v>
      </c>
      <c r="E2532" s="1">
        <v>70.900000000000006</v>
      </c>
      <c r="F2532" s="1">
        <v>68.8</v>
      </c>
      <c r="G2532" s="8">
        <f t="shared" si="377"/>
        <v>70.41260273972604</v>
      </c>
      <c r="H2532" s="13">
        <v>23</v>
      </c>
      <c r="I2532" s="8">
        <f t="shared" si="378"/>
        <v>9.3479452054794514</v>
      </c>
      <c r="K2532">
        <f t="shared" si="379"/>
        <v>70.41260273972604</v>
      </c>
      <c r="N2532" s="9"/>
      <c r="Q2532" s="9"/>
      <c r="T2532" s="9"/>
    </row>
    <row r="2533" spans="1:20">
      <c r="A2533" s="1">
        <v>20181206</v>
      </c>
      <c r="B2533" s="1">
        <v>200000</v>
      </c>
      <c r="C2533" s="1">
        <v>2458459.3220000002</v>
      </c>
      <c r="D2533" s="1">
        <v>2211.5</v>
      </c>
      <c r="E2533" s="1">
        <v>69.7</v>
      </c>
      <c r="F2533" s="1">
        <v>67.7</v>
      </c>
      <c r="G2533" s="8">
        <f t="shared" si="377"/>
        <v>70.406301369863016</v>
      </c>
      <c r="H2533" s="13">
        <v>18</v>
      </c>
      <c r="I2533" s="8">
        <f t="shared" si="378"/>
        <v>9.3178082191780813</v>
      </c>
      <c r="K2533">
        <f t="shared" si="379"/>
        <v>70.406301369863016</v>
      </c>
      <c r="N2533" s="9"/>
      <c r="Q2533" s="9"/>
      <c r="T2533" s="9"/>
    </row>
    <row r="2534" spans="1:20">
      <c r="A2534" s="1">
        <v>20181207</v>
      </c>
      <c r="B2534" s="1">
        <v>200000</v>
      </c>
      <c r="C2534" s="1">
        <v>2458460.3220000002</v>
      </c>
      <c r="D2534" s="1">
        <v>2211.5369999999998</v>
      </c>
      <c r="E2534" s="1">
        <v>70.099999999999994</v>
      </c>
      <c r="F2534" s="1">
        <v>68.099999999999994</v>
      </c>
      <c r="G2534" s="8">
        <f t="shared" si="377"/>
        <v>70.405479452054792</v>
      </c>
      <c r="H2534" s="13">
        <v>14</v>
      </c>
      <c r="I2534" s="8">
        <f t="shared" si="378"/>
        <v>9.3780821917808215</v>
      </c>
      <c r="K2534">
        <f t="shared" si="379"/>
        <v>70.405479452054792</v>
      </c>
      <c r="N2534" s="9"/>
      <c r="Q2534" s="9"/>
      <c r="T2534" s="9"/>
    </row>
    <row r="2535" spans="1:20">
      <c r="A2535" s="1">
        <v>20181208</v>
      </c>
      <c r="B2535" s="1">
        <v>200000</v>
      </c>
      <c r="C2535" s="1">
        <v>2458461.3220000002</v>
      </c>
      <c r="D2535" s="1">
        <v>2211.5740000000001</v>
      </c>
      <c r="E2535" s="1">
        <v>70.5</v>
      </c>
      <c r="F2535" s="1">
        <v>68.400000000000006</v>
      </c>
      <c r="G2535" s="8">
        <f t="shared" si="377"/>
        <v>70.406301369863016</v>
      </c>
      <c r="H2535" s="13">
        <v>13</v>
      </c>
      <c r="I2535" s="8">
        <f t="shared" si="378"/>
        <v>9.3780821917808215</v>
      </c>
      <c r="K2535">
        <f t="shared" si="379"/>
        <v>70.406301369863016</v>
      </c>
      <c r="N2535" s="9"/>
      <c r="Q2535" s="9"/>
      <c r="T2535" s="9"/>
    </row>
    <row r="2536" spans="1:20">
      <c r="A2536" s="1">
        <v>20181209</v>
      </c>
      <c r="B2536" s="1">
        <v>200000</v>
      </c>
      <c r="C2536" s="1">
        <v>2458462.3220000002</v>
      </c>
      <c r="D2536" s="1">
        <v>2211.61</v>
      </c>
      <c r="E2536" s="1">
        <v>71.599999999999994</v>
      </c>
      <c r="F2536" s="1">
        <v>69.5</v>
      </c>
      <c r="G2536" s="8">
        <f t="shared" si="377"/>
        <v>70.410958904109592</v>
      </c>
      <c r="H2536" s="13">
        <v>0</v>
      </c>
      <c r="I2536" s="8">
        <f t="shared" si="378"/>
        <v>9.3780821917808215</v>
      </c>
      <c r="K2536">
        <f t="shared" si="379"/>
        <v>70.410958904109592</v>
      </c>
      <c r="N2536" s="9"/>
      <c r="Q2536" s="9"/>
      <c r="T2536" s="9"/>
    </row>
    <row r="2537" spans="1:20">
      <c r="A2537" s="1">
        <v>20181210</v>
      </c>
      <c r="B2537" s="1">
        <v>200000</v>
      </c>
      <c r="C2537" s="1">
        <v>2458463.3220000002</v>
      </c>
      <c r="D2537" s="1">
        <v>2211.6469999999999</v>
      </c>
      <c r="E2537" s="1">
        <v>71</v>
      </c>
      <c r="F2537" s="1">
        <v>68.8</v>
      </c>
      <c r="G2537" s="8">
        <f t="shared" si="377"/>
        <v>70.407123287671226</v>
      </c>
      <c r="H2537" s="13">
        <v>13</v>
      </c>
      <c r="I2537" s="8">
        <f t="shared" si="378"/>
        <v>9.3780821917808215</v>
      </c>
      <c r="K2537">
        <f t="shared" si="379"/>
        <v>70.407123287671226</v>
      </c>
      <c r="N2537" s="9"/>
      <c r="Q2537" s="9"/>
      <c r="T2537" s="9"/>
    </row>
    <row r="2538" spans="1:20">
      <c r="A2538" s="1">
        <v>20181211</v>
      </c>
      <c r="B2538" s="1">
        <v>200000</v>
      </c>
      <c r="C2538" s="1">
        <v>2458464.3220000002</v>
      </c>
      <c r="D2538" s="1">
        <v>2211.6840000000002</v>
      </c>
      <c r="E2538" s="1">
        <v>71</v>
      </c>
      <c r="F2538" s="1">
        <v>68.900000000000006</v>
      </c>
      <c r="G2538" s="8">
        <f t="shared" si="377"/>
        <v>70.406849315068499</v>
      </c>
      <c r="H2538" s="13">
        <v>12</v>
      </c>
      <c r="I2538" s="8">
        <f t="shared" si="378"/>
        <v>9.4082191780821915</v>
      </c>
      <c r="K2538">
        <f t="shared" si="379"/>
        <v>70.406849315068499</v>
      </c>
      <c r="N2538" s="9"/>
      <c r="Q2538" s="9"/>
      <c r="T2538" s="9"/>
    </row>
    <row r="2539" spans="1:20">
      <c r="A2539" s="1">
        <v>20181212</v>
      </c>
      <c r="B2539" s="1">
        <v>200000</v>
      </c>
      <c r="C2539" s="1">
        <v>2458465.3220000002</v>
      </c>
      <c r="D2539" s="1">
        <v>2211.7199999999998</v>
      </c>
      <c r="E2539" s="1">
        <v>70.8</v>
      </c>
      <c r="F2539" s="1">
        <v>68.599999999999994</v>
      </c>
      <c r="G2539" s="8">
        <f t="shared" si="377"/>
        <v>70.404383561643826</v>
      </c>
      <c r="H2539" s="13">
        <v>12</v>
      </c>
      <c r="I2539" s="8">
        <f t="shared" si="378"/>
        <v>9.367123287671232</v>
      </c>
      <c r="K2539">
        <f t="shared" si="379"/>
        <v>70.404383561643826</v>
      </c>
      <c r="N2539" s="9"/>
      <c r="Q2539" s="9"/>
      <c r="T2539" s="9"/>
    </row>
    <row r="2540" spans="1:20">
      <c r="A2540" s="1">
        <v>20181213</v>
      </c>
      <c r="B2540" s="1">
        <v>200000</v>
      </c>
      <c r="C2540" s="1">
        <v>2458466.3220000002</v>
      </c>
      <c r="D2540" s="1">
        <v>2211.7570000000001</v>
      </c>
      <c r="E2540" s="1">
        <v>70.2</v>
      </c>
      <c r="F2540" s="1">
        <v>68</v>
      </c>
      <c r="G2540" s="8">
        <f t="shared" si="377"/>
        <v>70.395068493150674</v>
      </c>
      <c r="H2540" s="13">
        <v>22</v>
      </c>
      <c r="I2540" s="8">
        <f t="shared" si="378"/>
        <v>9.3205479452054796</v>
      </c>
      <c r="K2540">
        <f t="shared" si="379"/>
        <v>70.395068493150674</v>
      </c>
      <c r="N2540" s="9"/>
      <c r="Q2540" s="9"/>
      <c r="T2540" s="9"/>
    </row>
    <row r="2541" spans="1:20">
      <c r="A2541" s="1">
        <v>20181214</v>
      </c>
      <c r="B2541" s="1">
        <v>200000</v>
      </c>
      <c r="C2541" s="1">
        <v>2458467.3220000002</v>
      </c>
      <c r="D2541" s="1">
        <v>2211.7939999999999</v>
      </c>
      <c r="E2541" s="1">
        <v>70.8</v>
      </c>
      <c r="F2541" s="1">
        <v>68.599999999999994</v>
      </c>
      <c r="G2541" s="8">
        <f t="shared" si="377"/>
        <v>70.38246575342464</v>
      </c>
      <c r="H2541" s="13">
        <v>12</v>
      </c>
      <c r="I2541" s="8">
        <f t="shared" si="378"/>
        <v>9.2794520547945201</v>
      </c>
      <c r="K2541">
        <f t="shared" si="379"/>
        <v>70.38246575342464</v>
      </c>
      <c r="N2541" s="9"/>
      <c r="Q2541" s="9"/>
      <c r="T2541" s="9"/>
    </row>
    <row r="2542" spans="1:20">
      <c r="A2542" s="1">
        <v>20181215</v>
      </c>
      <c r="B2542" s="1">
        <v>200000</v>
      </c>
      <c r="C2542" s="1">
        <v>2458468.3220000002</v>
      </c>
      <c r="D2542" s="1">
        <v>2211.83</v>
      </c>
      <c r="E2542" s="1">
        <v>71.2</v>
      </c>
      <c r="F2542" s="1">
        <v>68.900000000000006</v>
      </c>
      <c r="G2542" s="8">
        <f t="shared" si="377"/>
        <v>70.371506849315054</v>
      </c>
      <c r="H2542" s="13">
        <v>34</v>
      </c>
      <c r="I2542" s="8">
        <f t="shared" si="378"/>
        <v>9.2383561643835623</v>
      </c>
      <c r="K2542">
        <f t="shared" si="379"/>
        <v>70.371506849315054</v>
      </c>
      <c r="N2542" s="9"/>
      <c r="Q2542" s="9"/>
      <c r="T2542" s="9"/>
    </row>
    <row r="2543" spans="1:20">
      <c r="A2543" s="1">
        <v>20181216</v>
      </c>
      <c r="B2543" s="1">
        <v>200000</v>
      </c>
      <c r="C2543" s="1">
        <v>2458469.3220000002</v>
      </c>
      <c r="D2543" s="1">
        <v>2211.8670000000002</v>
      </c>
      <c r="E2543" s="1">
        <v>69.8</v>
      </c>
      <c r="F2543" s="1">
        <v>67.599999999999994</v>
      </c>
      <c r="G2543" s="8">
        <f t="shared" si="377"/>
        <v>70.358630136986292</v>
      </c>
      <c r="H2543" s="13">
        <v>0</v>
      </c>
      <c r="I2543" s="8">
        <f t="shared" si="378"/>
        <v>9.1972602739726028</v>
      </c>
      <c r="K2543">
        <f t="shared" si="379"/>
        <v>70.358630136986292</v>
      </c>
      <c r="N2543" s="9"/>
      <c r="Q2543" s="9"/>
      <c r="T2543" s="9"/>
    </row>
    <row r="2544" spans="1:20">
      <c r="A2544" s="1">
        <v>20181217</v>
      </c>
      <c r="B2544" s="1">
        <v>200000</v>
      </c>
      <c r="C2544" s="1">
        <v>2458470.3220000002</v>
      </c>
      <c r="D2544" s="1">
        <v>2211.904</v>
      </c>
      <c r="E2544" s="1">
        <v>70.099999999999994</v>
      </c>
      <c r="F2544" s="1">
        <v>67.900000000000006</v>
      </c>
      <c r="G2544" s="8">
        <f t="shared" si="377"/>
        <v>70.341917808219165</v>
      </c>
      <c r="H2544" s="13">
        <v>0</v>
      </c>
      <c r="I2544" s="8">
        <f t="shared" si="378"/>
        <v>9.0904109589041102</v>
      </c>
      <c r="K2544">
        <f t="shared" si="379"/>
        <v>70.341917808219165</v>
      </c>
      <c r="N2544" s="9"/>
      <c r="Q2544" s="9"/>
      <c r="T2544" s="9"/>
    </row>
    <row r="2545" spans="1:20">
      <c r="A2545" s="1">
        <v>20181218</v>
      </c>
      <c r="B2545" s="1">
        <v>200000</v>
      </c>
      <c r="C2545" s="1">
        <v>2458471.3220000002</v>
      </c>
      <c r="D2545" s="1">
        <v>2211.94</v>
      </c>
      <c r="E2545" s="1">
        <v>70.400000000000006</v>
      </c>
      <c r="F2545" s="1">
        <v>68.099999999999994</v>
      </c>
      <c r="G2545" s="8">
        <f t="shared" si="377"/>
        <v>70.32301369863012</v>
      </c>
      <c r="H2545" s="13">
        <v>0</v>
      </c>
      <c r="I2545" s="8">
        <f t="shared" si="378"/>
        <v>9.0109589041095894</v>
      </c>
      <c r="K2545">
        <f t="shared" si="379"/>
        <v>70.32301369863012</v>
      </c>
      <c r="N2545" s="9"/>
      <c r="Q2545" s="9"/>
      <c r="T2545" s="9"/>
    </row>
    <row r="2546" spans="1:20">
      <c r="A2546" s="1">
        <v>20181219</v>
      </c>
      <c r="B2546" s="1">
        <v>200000</v>
      </c>
      <c r="C2546" s="1">
        <v>2458472.3220000002</v>
      </c>
      <c r="D2546" s="1">
        <v>2211.9769999999999</v>
      </c>
      <c r="E2546" s="1">
        <v>70.2</v>
      </c>
      <c r="F2546" s="1">
        <v>68</v>
      </c>
      <c r="G2546" s="8">
        <f t="shared" si="377"/>
        <v>70.298904109589031</v>
      </c>
      <c r="H2546" s="13">
        <v>0</v>
      </c>
      <c r="I2546" s="8">
        <f t="shared" si="378"/>
        <v>8.8547945205479444</v>
      </c>
      <c r="K2546">
        <f t="shared" si="379"/>
        <v>70.298904109589031</v>
      </c>
      <c r="N2546" s="9"/>
      <c r="Q2546" s="9"/>
      <c r="T2546" s="9"/>
    </row>
    <row r="2547" spans="1:20">
      <c r="A2547" s="1">
        <v>20181220</v>
      </c>
      <c r="B2547" s="1">
        <v>200000</v>
      </c>
      <c r="C2547" s="1">
        <v>2458473.3220000002</v>
      </c>
      <c r="D2547" s="1">
        <v>2212.0140000000001</v>
      </c>
      <c r="E2547" s="1">
        <v>69.8</v>
      </c>
      <c r="F2547" s="1">
        <v>67.599999999999994</v>
      </c>
      <c r="G2547" s="8">
        <f t="shared" si="377"/>
        <v>70.258356164383557</v>
      </c>
      <c r="H2547" s="13">
        <v>0</v>
      </c>
      <c r="I2547" s="8">
        <f t="shared" si="378"/>
        <v>8.712328767123287</v>
      </c>
      <c r="K2547">
        <f t="shared" si="379"/>
        <v>70.258356164383557</v>
      </c>
      <c r="N2547" s="9"/>
      <c r="Q2547" s="9"/>
      <c r="T2547" s="9"/>
    </row>
    <row r="2548" spans="1:20">
      <c r="A2548" s="1">
        <v>20181221</v>
      </c>
      <c r="B2548" s="1">
        <v>200000</v>
      </c>
      <c r="C2548" s="1">
        <v>2458474.3220000002</v>
      </c>
      <c r="D2548" s="1">
        <v>2212.0500000000002</v>
      </c>
      <c r="E2548" s="1">
        <v>71.099999999999994</v>
      </c>
      <c r="F2548" s="1">
        <v>68.8</v>
      </c>
      <c r="G2548" s="8">
        <f t="shared" si="377"/>
        <v>70.21561643835615</v>
      </c>
      <c r="H2548" s="13">
        <v>0</v>
      </c>
      <c r="I2548" s="8">
        <f t="shared" si="378"/>
        <v>8.6164383561643838</v>
      </c>
      <c r="K2548">
        <f t="shared" si="379"/>
        <v>70.21561643835615</v>
      </c>
      <c r="N2548" s="9"/>
      <c r="Q2548" s="9"/>
      <c r="T2548" s="9"/>
    </row>
    <row r="2549" spans="1:20">
      <c r="A2549" s="1">
        <v>20181222</v>
      </c>
      <c r="B2549" s="1">
        <v>200000</v>
      </c>
      <c r="C2549" s="1">
        <v>2458475.3220000002</v>
      </c>
      <c r="D2549" s="1">
        <v>2212.087</v>
      </c>
      <c r="E2549" s="1">
        <v>71</v>
      </c>
      <c r="F2549" s="1">
        <v>68.7</v>
      </c>
      <c r="G2549" s="8">
        <f t="shared" si="377"/>
        <v>70.176164383561627</v>
      </c>
      <c r="H2549" s="13">
        <v>0</v>
      </c>
      <c r="I2549" s="8">
        <f t="shared" si="378"/>
        <v>8.5205479452054789</v>
      </c>
      <c r="K2549">
        <f t="shared" si="379"/>
        <v>70.176164383561627</v>
      </c>
      <c r="N2549" s="9"/>
      <c r="Q2549" s="9"/>
      <c r="T2549" s="9"/>
    </row>
    <row r="2550" spans="1:20">
      <c r="A2550" s="1">
        <v>20181223</v>
      </c>
      <c r="B2550" s="1">
        <v>200000</v>
      </c>
      <c r="C2550" s="1">
        <v>2458476.3220000002</v>
      </c>
      <c r="D2550" s="1">
        <v>2212.1239999999998</v>
      </c>
      <c r="E2550" s="1">
        <v>70.2</v>
      </c>
      <c r="F2550" s="1">
        <v>68</v>
      </c>
      <c r="G2550" s="8">
        <f t="shared" si="377"/>
        <v>70.148219178082172</v>
      </c>
      <c r="H2550" s="13">
        <v>0</v>
      </c>
      <c r="I2550" s="8">
        <f t="shared" si="378"/>
        <v>8.4684931506849317</v>
      </c>
      <c r="K2550">
        <f t="shared" si="379"/>
        <v>70.148219178082172</v>
      </c>
      <c r="N2550" s="9"/>
      <c r="Q2550" s="9"/>
      <c r="T2550" s="9"/>
    </row>
    <row r="2551" spans="1:20">
      <c r="A2551" s="1">
        <v>20181224</v>
      </c>
      <c r="B2551" s="1">
        <v>200000</v>
      </c>
      <c r="C2551" s="1">
        <v>2458477.3220000002</v>
      </c>
      <c r="D2551" s="1">
        <v>2212.16</v>
      </c>
      <c r="E2551" s="1">
        <v>69.5</v>
      </c>
      <c r="F2551" s="1">
        <v>67.2</v>
      </c>
      <c r="G2551" s="8">
        <f t="shared" si="377"/>
        <v>70.129589041095883</v>
      </c>
      <c r="H2551" s="13">
        <v>0</v>
      </c>
      <c r="I2551" s="8">
        <f t="shared" si="378"/>
        <v>8.4876712328767123</v>
      </c>
      <c r="K2551">
        <f t="shared" si="379"/>
        <v>70.129589041095883</v>
      </c>
      <c r="N2551" s="9"/>
      <c r="Q2551" s="9"/>
      <c r="T2551" s="9"/>
    </row>
    <row r="2552" spans="1:20">
      <c r="A2552" s="1">
        <v>20181225</v>
      </c>
      <c r="B2552" s="1">
        <v>200000</v>
      </c>
      <c r="C2552" s="1">
        <v>2458478.3220000002</v>
      </c>
      <c r="D2552" s="1">
        <v>2212.1970000000001</v>
      </c>
      <c r="E2552" s="1">
        <v>69.599999999999994</v>
      </c>
      <c r="F2552" s="1">
        <v>67.3</v>
      </c>
      <c r="G2552" s="8">
        <f t="shared" ref="G2552:G2615" si="380">AVERAGE(F2370:F2734)</f>
        <v>70.115890410958897</v>
      </c>
      <c r="H2552" s="13">
        <v>0</v>
      </c>
      <c r="I2552" s="8">
        <f t="shared" ref="I2552:I2615" si="381">AVERAGE(H2370:H2734)</f>
        <v>8.4794520547945211</v>
      </c>
      <c r="K2552">
        <f t="shared" ref="K2552:K2615" si="382">G2552</f>
        <v>70.115890410958897</v>
      </c>
      <c r="N2552" s="9"/>
      <c r="Q2552" s="9"/>
      <c r="T2552" s="9"/>
    </row>
    <row r="2553" spans="1:20">
      <c r="A2553" s="1">
        <v>20181226</v>
      </c>
      <c r="B2553" s="1">
        <v>200000</v>
      </c>
      <c r="C2553" s="1">
        <v>2458479.3220000002</v>
      </c>
      <c r="D2553" s="1">
        <v>2212.2339999999999</v>
      </c>
      <c r="E2553" s="1">
        <v>68.7</v>
      </c>
      <c r="F2553" s="1">
        <v>66.5</v>
      </c>
      <c r="G2553" s="8">
        <f t="shared" si="380"/>
        <v>70.10739726027397</v>
      </c>
      <c r="H2553" s="13">
        <v>0</v>
      </c>
      <c r="I2553" s="8">
        <f t="shared" si="381"/>
        <v>8.3534246575342461</v>
      </c>
      <c r="K2553">
        <f t="shared" si="382"/>
        <v>70.10739726027397</v>
      </c>
      <c r="N2553" s="9"/>
      <c r="Q2553" s="9"/>
      <c r="T2553" s="9"/>
    </row>
    <row r="2554" spans="1:20">
      <c r="A2554" s="1">
        <v>20181227</v>
      </c>
      <c r="B2554" s="1">
        <v>200000</v>
      </c>
      <c r="C2554" s="1">
        <v>2458480.3220000002</v>
      </c>
      <c r="D2554" s="1">
        <v>2212.27</v>
      </c>
      <c r="E2554" s="1">
        <v>68.5</v>
      </c>
      <c r="F2554" s="1">
        <v>66.2</v>
      </c>
      <c r="G2554" s="8">
        <f t="shared" si="380"/>
        <v>70.098904109589029</v>
      </c>
      <c r="H2554" s="13">
        <v>0</v>
      </c>
      <c r="I2554" s="8">
        <f t="shared" si="381"/>
        <v>8.3534246575342461</v>
      </c>
      <c r="K2554">
        <f t="shared" si="382"/>
        <v>70.098904109589029</v>
      </c>
      <c r="N2554" s="9"/>
      <c r="Q2554" s="9"/>
      <c r="T2554" s="9"/>
    </row>
    <row r="2555" spans="1:20">
      <c r="A2555" s="1">
        <v>20181228</v>
      </c>
      <c r="B2555" s="1">
        <v>200000</v>
      </c>
      <c r="C2555" s="1">
        <v>2458481.3220000002</v>
      </c>
      <c r="D2555" s="1">
        <v>2212.3069999999998</v>
      </c>
      <c r="E2555" s="1">
        <v>69.3</v>
      </c>
      <c r="F2555" s="1">
        <v>67</v>
      </c>
      <c r="G2555" s="8">
        <f t="shared" si="380"/>
        <v>70.094794520547936</v>
      </c>
      <c r="H2555" s="13">
        <v>12</v>
      </c>
      <c r="I2555" s="8">
        <f t="shared" si="381"/>
        <v>8.4164383561643827</v>
      </c>
      <c r="K2555">
        <f t="shared" si="382"/>
        <v>70.094794520547936</v>
      </c>
      <c r="N2555" s="9"/>
      <c r="Q2555" s="9"/>
      <c r="T2555" s="9"/>
    </row>
    <row r="2556" spans="1:20">
      <c r="A2556" s="1">
        <v>20181229</v>
      </c>
      <c r="B2556" s="1">
        <v>200000</v>
      </c>
      <c r="C2556" s="1">
        <v>2458482.3220000002</v>
      </c>
      <c r="D2556" s="1">
        <v>2212.3440000000001</v>
      </c>
      <c r="E2556" s="1">
        <v>69</v>
      </c>
      <c r="F2556" s="1">
        <v>66.7</v>
      </c>
      <c r="G2556" s="8">
        <f t="shared" si="380"/>
        <v>70.092054794520536</v>
      </c>
      <c r="H2556" s="13">
        <v>11</v>
      </c>
      <c r="I2556" s="8">
        <f t="shared" si="381"/>
        <v>8.4164383561643827</v>
      </c>
      <c r="K2556">
        <f t="shared" si="382"/>
        <v>70.092054794520536</v>
      </c>
      <c r="N2556" s="9"/>
      <c r="Q2556" s="9"/>
      <c r="T2556" s="9"/>
    </row>
    <row r="2557" spans="1:20">
      <c r="A2557" s="1">
        <v>20181230</v>
      </c>
      <c r="B2557" s="1">
        <v>200000</v>
      </c>
      <c r="C2557" s="1">
        <v>2458483.3220000002</v>
      </c>
      <c r="D2557" s="1">
        <v>2212.38</v>
      </c>
      <c r="E2557" s="1">
        <v>69.400000000000006</v>
      </c>
      <c r="F2557" s="1">
        <v>67.099999999999994</v>
      </c>
      <c r="G2557" s="8">
        <f t="shared" si="380"/>
        <v>70.088219178082184</v>
      </c>
      <c r="H2557" s="13">
        <v>33</v>
      </c>
      <c r="I2557" s="8">
        <f t="shared" si="381"/>
        <v>8.5150684931506841</v>
      </c>
      <c r="K2557">
        <f t="shared" si="382"/>
        <v>70.088219178082184</v>
      </c>
      <c r="N2557" s="9"/>
      <c r="Q2557" s="9"/>
      <c r="T2557" s="9"/>
    </row>
    <row r="2558" spans="1:20">
      <c r="A2558" s="1">
        <v>20181231</v>
      </c>
      <c r="B2558" s="1">
        <v>200000</v>
      </c>
      <c r="C2558" s="1">
        <v>2458484.3220000002</v>
      </c>
      <c r="D2558" s="1">
        <v>2212.4169999999999</v>
      </c>
      <c r="E2558" s="1">
        <v>69.3</v>
      </c>
      <c r="F2558" s="1">
        <v>67</v>
      </c>
      <c r="G2558" s="8">
        <f t="shared" si="380"/>
        <v>70.088493150684926</v>
      </c>
      <c r="H2558" s="13">
        <v>24</v>
      </c>
      <c r="I2558" s="8">
        <f t="shared" si="381"/>
        <v>8.5780821917808225</v>
      </c>
      <c r="K2558">
        <f t="shared" si="382"/>
        <v>70.088493150684926</v>
      </c>
      <c r="N2558" s="9"/>
      <c r="Q2558" s="9"/>
      <c r="T2558" s="9"/>
    </row>
    <row r="2559" spans="1:20">
      <c r="A2559" s="1">
        <v>20190101</v>
      </c>
      <c r="B2559" s="1">
        <v>200000</v>
      </c>
      <c r="C2559" s="1">
        <v>2458485.3220000002</v>
      </c>
      <c r="D2559" s="1">
        <v>2212.451</v>
      </c>
      <c r="E2559" s="1">
        <v>71.900000000000006</v>
      </c>
      <c r="F2559" s="1">
        <v>69.5</v>
      </c>
      <c r="G2559" s="8">
        <f t="shared" si="380"/>
        <v>70.090410958904116</v>
      </c>
      <c r="H2559" s="13">
        <v>18</v>
      </c>
      <c r="I2559" s="8">
        <f t="shared" si="381"/>
        <v>8.5780821917808225</v>
      </c>
      <c r="J2559">
        <v>2019</v>
      </c>
      <c r="K2559">
        <f t="shared" si="382"/>
        <v>70.090410958904116</v>
      </c>
      <c r="N2559" s="9"/>
      <c r="Q2559" s="9"/>
      <c r="T2559" s="9"/>
    </row>
    <row r="2560" spans="1:20">
      <c r="A2560" s="1">
        <v>20190102</v>
      </c>
      <c r="B2560" s="1">
        <v>200000</v>
      </c>
      <c r="C2560" s="1">
        <v>2458486.3220000002</v>
      </c>
      <c r="D2560" s="1">
        <v>2212.4879999999998</v>
      </c>
      <c r="E2560" s="1">
        <v>75.2</v>
      </c>
      <c r="F2560" s="1">
        <v>72.7</v>
      </c>
      <c r="G2560" s="8">
        <f t="shared" si="380"/>
        <v>70.086575342465736</v>
      </c>
      <c r="H2560" s="13">
        <v>24</v>
      </c>
      <c r="I2560" s="8">
        <f t="shared" si="381"/>
        <v>8.580821917808219</v>
      </c>
      <c r="K2560">
        <f t="shared" si="382"/>
        <v>70.086575342465736</v>
      </c>
      <c r="N2560" s="9"/>
      <c r="Q2560" s="9"/>
      <c r="T2560" s="9"/>
    </row>
    <row r="2561" spans="1:20">
      <c r="A2561" s="1">
        <v>20190103</v>
      </c>
      <c r="B2561" s="1">
        <v>200000</v>
      </c>
      <c r="C2561" s="1">
        <v>2458487.3220000002</v>
      </c>
      <c r="D2561" s="1">
        <v>2212.527</v>
      </c>
      <c r="E2561" s="1">
        <v>72.599999999999994</v>
      </c>
      <c r="F2561" s="1">
        <v>70.2</v>
      </c>
      <c r="G2561" s="8">
        <f t="shared" si="380"/>
        <v>70.085753424657526</v>
      </c>
      <c r="H2561" s="13">
        <v>28</v>
      </c>
      <c r="I2561" s="8">
        <f t="shared" si="381"/>
        <v>8.580821917808219</v>
      </c>
      <c r="K2561">
        <f t="shared" si="382"/>
        <v>70.085753424657526</v>
      </c>
      <c r="N2561" s="9"/>
      <c r="Q2561" s="9"/>
      <c r="T2561" s="9"/>
    </row>
    <row r="2562" spans="1:20">
      <c r="A2562" s="1">
        <v>20190104</v>
      </c>
      <c r="B2562" s="1">
        <v>200000</v>
      </c>
      <c r="C2562" s="1">
        <v>2458488.3220000002</v>
      </c>
      <c r="D2562" s="1">
        <v>2212.5639999999999</v>
      </c>
      <c r="E2562" s="1">
        <v>71.5</v>
      </c>
      <c r="F2562" s="1">
        <v>69.099999999999994</v>
      </c>
      <c r="G2562" s="8">
        <f t="shared" si="380"/>
        <v>70.08191780821916</v>
      </c>
      <c r="H2562" s="13">
        <v>14</v>
      </c>
      <c r="I2562" s="8">
        <f t="shared" si="381"/>
        <v>8.580821917808219</v>
      </c>
      <c r="K2562">
        <f t="shared" si="382"/>
        <v>70.08191780821916</v>
      </c>
      <c r="N2562" s="9"/>
      <c r="Q2562" s="9"/>
      <c r="T2562" s="9"/>
    </row>
    <row r="2563" spans="1:20">
      <c r="A2563" s="1">
        <v>20190105</v>
      </c>
      <c r="B2563" s="1">
        <v>200000</v>
      </c>
      <c r="C2563" s="1">
        <v>2458489.3220000002</v>
      </c>
      <c r="D2563" s="1">
        <v>2212.6</v>
      </c>
      <c r="E2563" s="1">
        <v>71.099999999999994</v>
      </c>
      <c r="F2563" s="1">
        <v>68.8</v>
      </c>
      <c r="G2563" s="8">
        <f t="shared" si="380"/>
        <v>70.070684931506833</v>
      </c>
      <c r="H2563" s="13">
        <v>12</v>
      </c>
      <c r="I2563" s="8">
        <f t="shared" si="381"/>
        <v>8.6136986301369856</v>
      </c>
      <c r="K2563">
        <f t="shared" si="382"/>
        <v>70.070684931506833</v>
      </c>
      <c r="N2563" s="9"/>
      <c r="Q2563" s="9"/>
      <c r="T2563" s="9"/>
    </row>
    <row r="2564" spans="1:20">
      <c r="A2564" s="1">
        <v>20190106</v>
      </c>
      <c r="B2564" s="1">
        <v>200000</v>
      </c>
      <c r="C2564" s="1">
        <v>2458490.3220000002</v>
      </c>
      <c r="D2564" s="1">
        <v>2212.6370000000002</v>
      </c>
      <c r="E2564" s="1">
        <v>72</v>
      </c>
      <c r="F2564" s="1">
        <v>69.599999999999994</v>
      </c>
      <c r="G2564" s="8">
        <f t="shared" si="380"/>
        <v>70.057534246575329</v>
      </c>
      <c r="H2564" s="13">
        <v>0</v>
      </c>
      <c r="I2564" s="8">
        <f t="shared" si="381"/>
        <v>8.6191780821917803</v>
      </c>
      <c r="K2564">
        <f t="shared" si="382"/>
        <v>70.057534246575329</v>
      </c>
      <c r="N2564" s="9"/>
      <c r="Q2564" s="9"/>
      <c r="T2564" s="9"/>
    </row>
    <row r="2565" spans="1:20">
      <c r="A2565" s="1">
        <v>20190107</v>
      </c>
      <c r="B2565" s="1">
        <v>200000</v>
      </c>
      <c r="C2565" s="1">
        <v>2458491.3220000002</v>
      </c>
      <c r="D2565" s="1">
        <v>2212.674</v>
      </c>
      <c r="E2565" s="1">
        <v>71.5</v>
      </c>
      <c r="F2565" s="1">
        <v>69.099999999999994</v>
      </c>
      <c r="G2565" s="8">
        <f t="shared" si="380"/>
        <v>70.043013698630119</v>
      </c>
      <c r="H2565" s="13">
        <v>0</v>
      </c>
      <c r="I2565" s="8">
        <f t="shared" si="381"/>
        <v>8.6493150684931503</v>
      </c>
      <c r="K2565">
        <f t="shared" si="382"/>
        <v>70.043013698630119</v>
      </c>
      <c r="N2565" s="9"/>
      <c r="Q2565" s="9"/>
      <c r="T2565" s="9"/>
    </row>
    <row r="2566" spans="1:20">
      <c r="A2566" s="1">
        <v>20190108</v>
      </c>
      <c r="B2566" s="1">
        <v>200000</v>
      </c>
      <c r="C2566" s="1">
        <v>2458492.3220000002</v>
      </c>
      <c r="D2566" s="1">
        <v>2212.71</v>
      </c>
      <c r="E2566" s="1">
        <v>71.3</v>
      </c>
      <c r="F2566" s="1">
        <v>69</v>
      </c>
      <c r="G2566" s="8">
        <f t="shared" si="380"/>
        <v>70.027397260273958</v>
      </c>
      <c r="H2566" s="13">
        <v>0</v>
      </c>
      <c r="I2566" s="8">
        <f t="shared" si="381"/>
        <v>8.6493150684931503</v>
      </c>
      <c r="K2566">
        <f t="shared" si="382"/>
        <v>70.027397260273958</v>
      </c>
      <c r="N2566" s="9"/>
      <c r="Q2566" s="9"/>
      <c r="T2566" s="9"/>
    </row>
    <row r="2567" spans="1:20">
      <c r="A2567" s="1">
        <v>20190109</v>
      </c>
      <c r="B2567" s="1">
        <v>200000</v>
      </c>
      <c r="C2567" s="1">
        <v>2458493.3220000002</v>
      </c>
      <c r="D2567" s="1">
        <v>2212.7469999999998</v>
      </c>
      <c r="E2567" s="1">
        <v>71.5</v>
      </c>
      <c r="F2567" s="1">
        <v>69.2</v>
      </c>
      <c r="G2567" s="8">
        <f t="shared" si="380"/>
        <v>70.015342465753406</v>
      </c>
      <c r="H2567" s="13">
        <v>0</v>
      </c>
      <c r="I2567" s="8">
        <f t="shared" si="381"/>
        <v>8.6493150684931503</v>
      </c>
      <c r="K2567">
        <f t="shared" si="382"/>
        <v>70.015342465753406</v>
      </c>
      <c r="N2567" s="9"/>
      <c r="Q2567" s="9"/>
      <c r="T2567" s="9"/>
    </row>
    <row r="2568" spans="1:20">
      <c r="A2568" s="1">
        <v>20190110</v>
      </c>
      <c r="B2568" s="1">
        <v>200000</v>
      </c>
      <c r="C2568" s="1">
        <v>2458494.3220000002</v>
      </c>
      <c r="D2568" s="1">
        <v>2212.7840000000001</v>
      </c>
      <c r="E2568" s="1">
        <v>70.099999999999994</v>
      </c>
      <c r="F2568" s="1">
        <v>67.8</v>
      </c>
      <c r="G2568" s="8">
        <f t="shared" si="380"/>
        <v>69.997808219178069</v>
      </c>
      <c r="H2568" s="13">
        <v>0</v>
      </c>
      <c r="I2568" s="8">
        <f t="shared" si="381"/>
        <v>8.6493150684931503</v>
      </c>
      <c r="K2568">
        <f t="shared" si="382"/>
        <v>69.997808219178069</v>
      </c>
      <c r="N2568" s="9"/>
      <c r="Q2568" s="9"/>
      <c r="T2568" s="9"/>
    </row>
    <row r="2569" spans="1:20">
      <c r="A2569" s="1">
        <v>20190111</v>
      </c>
      <c r="B2569" s="1">
        <v>200000</v>
      </c>
      <c r="C2569" s="1">
        <v>2458495.3220000002</v>
      </c>
      <c r="D2569" s="1">
        <v>2212.8200000000002</v>
      </c>
      <c r="E2569" s="1">
        <v>68.099999999999994</v>
      </c>
      <c r="F2569" s="1">
        <v>65.900000000000006</v>
      </c>
      <c r="G2569" s="8">
        <f t="shared" si="380"/>
        <v>69.982465753424634</v>
      </c>
      <c r="H2569" s="13">
        <v>0</v>
      </c>
      <c r="I2569" s="8">
        <f t="shared" si="381"/>
        <v>8.5863013698630137</v>
      </c>
      <c r="K2569">
        <f t="shared" si="382"/>
        <v>69.982465753424634</v>
      </c>
      <c r="N2569" s="9"/>
      <c r="Q2569" s="9"/>
      <c r="T2569" s="9"/>
    </row>
    <row r="2570" spans="1:20">
      <c r="A2570" s="1">
        <v>20190112</v>
      </c>
      <c r="B2570" s="1">
        <v>200000</v>
      </c>
      <c r="C2570" s="1">
        <v>2458496.3220000002</v>
      </c>
      <c r="D2570" s="1">
        <v>2212.857</v>
      </c>
      <c r="E2570" s="1">
        <v>69.599999999999994</v>
      </c>
      <c r="F2570" s="1">
        <v>67.3</v>
      </c>
      <c r="G2570" s="8">
        <f t="shared" si="380"/>
        <v>69.964109589041072</v>
      </c>
      <c r="H2570" s="13">
        <v>0</v>
      </c>
      <c r="I2570" s="8">
        <f t="shared" si="381"/>
        <v>8.5479452054794525</v>
      </c>
      <c r="K2570">
        <f t="shared" si="382"/>
        <v>69.964109589041072</v>
      </c>
      <c r="N2570" s="9"/>
      <c r="Q2570" s="9"/>
      <c r="T2570" s="9"/>
    </row>
    <row r="2571" spans="1:20">
      <c r="A2571" s="1">
        <v>20190113</v>
      </c>
      <c r="B2571" s="1">
        <v>200000</v>
      </c>
      <c r="C2571" s="1">
        <v>2458497.3220000002</v>
      </c>
      <c r="D2571" s="1">
        <v>2212.8939999999998</v>
      </c>
      <c r="E2571" s="1">
        <v>68.900000000000006</v>
      </c>
      <c r="F2571" s="1">
        <v>66.599999999999994</v>
      </c>
      <c r="G2571" s="8">
        <f t="shared" si="380"/>
        <v>69.949041095890394</v>
      </c>
      <c r="H2571" s="13">
        <v>0</v>
      </c>
      <c r="I2571" s="8">
        <f t="shared" si="381"/>
        <v>8.506849315068493</v>
      </c>
      <c r="K2571">
        <f t="shared" si="382"/>
        <v>69.949041095890394</v>
      </c>
      <c r="N2571" s="9"/>
      <c r="Q2571" s="9"/>
      <c r="T2571" s="9"/>
    </row>
    <row r="2572" spans="1:20">
      <c r="A2572" s="1">
        <v>20190114</v>
      </c>
      <c r="B2572" s="1">
        <v>200000</v>
      </c>
      <c r="C2572" s="1">
        <v>2458498.3220000002</v>
      </c>
      <c r="D2572" s="1">
        <v>2212.9299999999998</v>
      </c>
      <c r="E2572" s="1">
        <v>70</v>
      </c>
      <c r="F2572" s="1">
        <v>67.8</v>
      </c>
      <c r="G2572" s="8">
        <f t="shared" si="380"/>
        <v>69.935890410958891</v>
      </c>
      <c r="H2572" s="13">
        <v>0</v>
      </c>
      <c r="I2572" s="8">
        <f t="shared" si="381"/>
        <v>8.506849315068493</v>
      </c>
      <c r="K2572">
        <f t="shared" si="382"/>
        <v>69.935890410958891</v>
      </c>
      <c r="N2572" s="9"/>
      <c r="Q2572" s="9"/>
      <c r="T2572" s="9"/>
    </row>
    <row r="2573" spans="1:20">
      <c r="A2573" s="1">
        <v>20190115</v>
      </c>
      <c r="B2573" s="1">
        <v>200000</v>
      </c>
      <c r="C2573" s="1">
        <v>2458499.3220000002</v>
      </c>
      <c r="D2573" s="1">
        <v>2212.9670000000001</v>
      </c>
      <c r="E2573" s="1">
        <v>69.5</v>
      </c>
      <c r="F2573" s="1">
        <v>67.3</v>
      </c>
      <c r="G2573" s="8">
        <f t="shared" si="380"/>
        <v>69.922739726027373</v>
      </c>
      <c r="H2573" s="13">
        <v>0</v>
      </c>
      <c r="I2573" s="8">
        <f t="shared" si="381"/>
        <v>8.506849315068493</v>
      </c>
      <c r="K2573">
        <f t="shared" si="382"/>
        <v>69.922739726027373</v>
      </c>
      <c r="N2573" s="9"/>
      <c r="Q2573" s="9"/>
      <c r="T2573" s="9"/>
    </row>
    <row r="2574" spans="1:20">
      <c r="A2574" s="1">
        <v>20190116</v>
      </c>
      <c r="B2574" s="1">
        <v>200000</v>
      </c>
      <c r="C2574" s="1">
        <v>2458500.3220000002</v>
      </c>
      <c r="D2574" s="1">
        <v>2213.0039999999999</v>
      </c>
      <c r="E2574" s="1">
        <v>69.7</v>
      </c>
      <c r="F2574" s="1">
        <v>67.5</v>
      </c>
      <c r="G2574" s="8">
        <f t="shared" si="380"/>
        <v>69.913150684931495</v>
      </c>
      <c r="H2574" s="13">
        <v>0</v>
      </c>
      <c r="I2574" s="8">
        <f t="shared" si="381"/>
        <v>8.506849315068493</v>
      </c>
      <c r="K2574">
        <f t="shared" si="382"/>
        <v>69.913150684931495</v>
      </c>
      <c r="N2574" s="9"/>
      <c r="Q2574" s="9"/>
      <c r="T2574" s="9"/>
    </row>
    <row r="2575" spans="1:20">
      <c r="A2575" s="1">
        <v>20190117</v>
      </c>
      <c r="B2575" s="1">
        <v>200000</v>
      </c>
      <c r="C2575" s="1">
        <v>2458501.3220000002</v>
      </c>
      <c r="D2575" s="1">
        <v>2213.04</v>
      </c>
      <c r="E2575" s="1">
        <v>68.599999999999994</v>
      </c>
      <c r="F2575" s="1">
        <v>66.400000000000006</v>
      </c>
      <c r="G2575" s="8">
        <f t="shared" si="380"/>
        <v>69.901095890410957</v>
      </c>
      <c r="H2575" s="13">
        <v>0</v>
      </c>
      <c r="I2575" s="8">
        <f t="shared" si="381"/>
        <v>8.506849315068493</v>
      </c>
      <c r="K2575">
        <f t="shared" si="382"/>
        <v>69.901095890410957</v>
      </c>
      <c r="N2575" s="9"/>
      <c r="Q2575" s="9"/>
      <c r="T2575" s="9"/>
    </row>
    <row r="2576" spans="1:20">
      <c r="A2576" s="1">
        <v>20190118</v>
      </c>
      <c r="B2576" s="1">
        <v>200000</v>
      </c>
      <c r="C2576" s="1">
        <v>2458502.3220000002</v>
      </c>
      <c r="D2576" s="1">
        <v>2213.0770000000002</v>
      </c>
      <c r="E2576" s="1">
        <v>68.8</v>
      </c>
      <c r="F2576" s="1">
        <v>66.599999999999994</v>
      </c>
      <c r="G2576" s="8">
        <f t="shared" si="380"/>
        <v>69.890410958904113</v>
      </c>
      <c r="H2576" s="13">
        <v>0</v>
      </c>
      <c r="I2576" s="8">
        <f t="shared" si="381"/>
        <v>8.506849315068493</v>
      </c>
      <c r="K2576">
        <f t="shared" si="382"/>
        <v>69.890410958904113</v>
      </c>
      <c r="N2576" s="9"/>
      <c r="Q2576" s="9"/>
      <c r="T2576" s="9"/>
    </row>
    <row r="2577" spans="1:20">
      <c r="A2577" s="1">
        <v>20190119</v>
      </c>
      <c r="B2577" s="1">
        <v>200000</v>
      </c>
      <c r="C2577" s="1">
        <v>2458503.3220000002</v>
      </c>
      <c r="D2577" s="1">
        <v>2213.114</v>
      </c>
      <c r="E2577" s="1">
        <v>69.7</v>
      </c>
      <c r="F2577" s="1">
        <v>67.400000000000006</v>
      </c>
      <c r="G2577" s="8">
        <f t="shared" si="380"/>
        <v>69.880547945205464</v>
      </c>
      <c r="H2577" s="13">
        <v>0</v>
      </c>
      <c r="I2577" s="8">
        <f t="shared" si="381"/>
        <v>8.4739726027397264</v>
      </c>
      <c r="K2577">
        <f t="shared" si="382"/>
        <v>69.880547945205464</v>
      </c>
      <c r="N2577" s="9"/>
      <c r="Q2577" s="9"/>
      <c r="T2577" s="9"/>
    </row>
    <row r="2578" spans="1:20">
      <c r="A2578" s="1">
        <v>20190120</v>
      </c>
      <c r="B2578" s="1">
        <v>200000</v>
      </c>
      <c r="C2578" s="1">
        <v>2458504.3220000002</v>
      </c>
      <c r="D2578" s="1">
        <v>2213.15</v>
      </c>
      <c r="E2578" s="1">
        <v>69.2</v>
      </c>
      <c r="F2578" s="1">
        <v>67</v>
      </c>
      <c r="G2578" s="8">
        <f t="shared" si="380"/>
        <v>69.873972602739713</v>
      </c>
      <c r="H2578" s="13">
        <v>0</v>
      </c>
      <c r="I2578" s="8">
        <f t="shared" si="381"/>
        <v>8.5095890410958912</v>
      </c>
      <c r="K2578">
        <f t="shared" si="382"/>
        <v>69.873972602739713</v>
      </c>
      <c r="N2578" s="9"/>
      <c r="Q2578" s="9"/>
      <c r="T2578" s="9"/>
    </row>
    <row r="2579" spans="1:20">
      <c r="A2579" s="1">
        <v>20190121</v>
      </c>
      <c r="B2579" s="1">
        <v>200000</v>
      </c>
      <c r="C2579" s="1">
        <v>2458505.3220000002</v>
      </c>
      <c r="D2579" s="1">
        <v>2213.1869999999999</v>
      </c>
      <c r="E2579" s="1">
        <v>69.900000000000006</v>
      </c>
      <c r="F2579" s="1">
        <v>67.7</v>
      </c>
      <c r="G2579" s="8">
        <f t="shared" si="380"/>
        <v>69.871506849315054</v>
      </c>
      <c r="H2579" s="13">
        <v>15</v>
      </c>
      <c r="I2579" s="8">
        <f t="shared" si="381"/>
        <v>8.5452054794520542</v>
      </c>
      <c r="K2579">
        <f t="shared" si="382"/>
        <v>69.871506849315054</v>
      </c>
      <c r="N2579" s="9"/>
      <c r="Q2579" s="9"/>
      <c r="T2579" s="9"/>
    </row>
    <row r="2580" spans="1:20">
      <c r="A2580" s="1">
        <v>20190122</v>
      </c>
      <c r="B2580" s="1">
        <v>200000</v>
      </c>
      <c r="C2580" s="1">
        <v>2458506.3220000002</v>
      </c>
      <c r="D2580" s="1">
        <v>2213.2240000000002</v>
      </c>
      <c r="E2580" s="1">
        <v>70.7</v>
      </c>
      <c r="F2580" s="1">
        <v>68.5</v>
      </c>
      <c r="G2580" s="8">
        <f t="shared" si="380"/>
        <v>69.872876712328747</v>
      </c>
      <c r="H2580" s="13">
        <v>24</v>
      </c>
      <c r="I2580" s="8">
        <f t="shared" si="381"/>
        <v>8.5452054794520542</v>
      </c>
      <c r="K2580">
        <f t="shared" si="382"/>
        <v>69.872876712328747</v>
      </c>
      <c r="N2580" s="9"/>
      <c r="Q2580" s="9"/>
      <c r="T2580" s="9"/>
    </row>
    <row r="2581" spans="1:20">
      <c r="A2581" s="1">
        <v>20190123</v>
      </c>
      <c r="B2581" s="1">
        <v>200000</v>
      </c>
      <c r="C2581" s="1">
        <v>2458507.3220000002</v>
      </c>
      <c r="D2581" s="1">
        <v>2213.2600000000002</v>
      </c>
      <c r="E2581" s="1">
        <v>71.5</v>
      </c>
      <c r="F2581" s="1">
        <v>69.3</v>
      </c>
      <c r="G2581" s="8">
        <f t="shared" si="380"/>
        <v>69.875616438356147</v>
      </c>
      <c r="H2581" s="13">
        <v>26</v>
      </c>
      <c r="I2581" s="8">
        <f t="shared" si="381"/>
        <v>8.5452054794520542</v>
      </c>
      <c r="K2581">
        <f t="shared" si="382"/>
        <v>69.875616438356147</v>
      </c>
      <c r="N2581" s="9"/>
      <c r="Q2581" s="9"/>
      <c r="T2581" s="9"/>
    </row>
    <row r="2582" spans="1:20">
      <c r="A2582" s="1">
        <v>20190124</v>
      </c>
      <c r="B2582" s="1">
        <v>200000</v>
      </c>
      <c r="C2582" s="1">
        <v>2458508.3220000002</v>
      </c>
      <c r="D2582" s="1">
        <v>2213.297</v>
      </c>
      <c r="E2582" s="1">
        <v>72.400000000000006</v>
      </c>
      <c r="F2582" s="1">
        <v>70.2</v>
      </c>
      <c r="G2582" s="8">
        <f t="shared" si="380"/>
        <v>69.882191780821913</v>
      </c>
      <c r="H2582" s="13">
        <v>27</v>
      </c>
      <c r="I2582" s="8">
        <f t="shared" si="381"/>
        <v>8.5452054794520542</v>
      </c>
      <c r="K2582">
        <f t="shared" si="382"/>
        <v>69.882191780821913</v>
      </c>
      <c r="N2582" s="9"/>
      <c r="Q2582" s="9"/>
      <c r="T2582" s="9"/>
    </row>
    <row r="2583" spans="1:20">
      <c r="A2583" s="1">
        <v>20190125</v>
      </c>
      <c r="B2583" s="1">
        <v>200000</v>
      </c>
      <c r="C2583" s="1">
        <v>2458509.3220000002</v>
      </c>
      <c r="D2583" s="1">
        <v>2213.3339999999998</v>
      </c>
      <c r="E2583" s="1">
        <v>75</v>
      </c>
      <c r="F2583" s="1">
        <v>72.7</v>
      </c>
      <c r="G2583" s="8">
        <f t="shared" si="380"/>
        <v>69.886301369863006</v>
      </c>
      <c r="H2583" s="13">
        <v>33</v>
      </c>
      <c r="I2583" s="8">
        <f t="shared" si="381"/>
        <v>8.5753424657534243</v>
      </c>
      <c r="K2583">
        <f t="shared" si="382"/>
        <v>69.886301369863006</v>
      </c>
      <c r="N2583" s="9"/>
      <c r="Q2583" s="9"/>
      <c r="T2583" s="9"/>
    </row>
    <row r="2584" spans="1:20">
      <c r="A2584" s="1">
        <v>20190126</v>
      </c>
      <c r="B2584" s="1">
        <v>200000</v>
      </c>
      <c r="C2584" s="1">
        <v>2458510.3220000002</v>
      </c>
      <c r="D2584" s="1">
        <v>2213.37</v>
      </c>
      <c r="E2584" s="1">
        <v>76.599999999999994</v>
      </c>
      <c r="F2584" s="1">
        <v>74.3</v>
      </c>
      <c r="G2584" s="8">
        <f t="shared" si="380"/>
        <v>69.886575342465733</v>
      </c>
      <c r="H2584" s="13">
        <v>29</v>
      </c>
      <c r="I2584" s="8">
        <f t="shared" si="381"/>
        <v>8.5753424657534243</v>
      </c>
      <c r="K2584">
        <f t="shared" si="382"/>
        <v>69.886575342465733</v>
      </c>
      <c r="N2584" s="9"/>
      <c r="Q2584" s="9"/>
      <c r="T2584" s="9"/>
    </row>
    <row r="2585" spans="1:20">
      <c r="A2585" s="1">
        <v>20190127</v>
      </c>
      <c r="B2585" s="1">
        <v>200000</v>
      </c>
      <c r="C2585" s="1">
        <v>2458511.3220000002</v>
      </c>
      <c r="D2585" s="1">
        <v>2213.4070000000002</v>
      </c>
      <c r="E2585" s="1">
        <v>75.099999999999994</v>
      </c>
      <c r="F2585" s="1">
        <v>72.8</v>
      </c>
      <c r="G2585" s="8">
        <f t="shared" si="380"/>
        <v>69.88438356164383</v>
      </c>
      <c r="H2585" s="13">
        <v>20</v>
      </c>
      <c r="I2585" s="8">
        <f t="shared" si="381"/>
        <v>8.5753424657534243</v>
      </c>
      <c r="K2585">
        <f t="shared" si="382"/>
        <v>69.88438356164383</v>
      </c>
      <c r="N2585" s="9"/>
      <c r="Q2585" s="9"/>
      <c r="T2585" s="9"/>
    </row>
    <row r="2586" spans="1:20">
      <c r="A2586" s="1">
        <v>20190128</v>
      </c>
      <c r="B2586" s="1">
        <v>200000</v>
      </c>
      <c r="C2586" s="1">
        <v>2458512.3220000002</v>
      </c>
      <c r="D2586" s="1">
        <v>2213.444</v>
      </c>
      <c r="E2586" s="1">
        <v>75.8</v>
      </c>
      <c r="F2586" s="1">
        <v>73.5</v>
      </c>
      <c r="G2586" s="8">
        <f t="shared" si="380"/>
        <v>69.879452054794498</v>
      </c>
      <c r="H2586" s="13">
        <v>17</v>
      </c>
      <c r="I2586" s="8">
        <f t="shared" si="381"/>
        <v>8.6054794520547944</v>
      </c>
      <c r="K2586">
        <f t="shared" si="382"/>
        <v>69.879452054794498</v>
      </c>
      <c r="N2586" s="9"/>
      <c r="Q2586" s="9"/>
      <c r="T2586" s="9"/>
    </row>
    <row r="2587" spans="1:20">
      <c r="A2587" s="1">
        <v>20190129</v>
      </c>
      <c r="B2587" s="1">
        <v>200000</v>
      </c>
      <c r="C2587" s="1">
        <v>2458513.3220000002</v>
      </c>
      <c r="D2587" s="1">
        <v>2213.48</v>
      </c>
      <c r="E2587" s="1">
        <v>73.099999999999994</v>
      </c>
      <c r="F2587" s="1">
        <v>70.900000000000006</v>
      </c>
      <c r="G2587" s="8">
        <f t="shared" si="380"/>
        <v>69.873698630136971</v>
      </c>
      <c r="H2587" s="13">
        <v>13</v>
      </c>
      <c r="I2587" s="8">
        <f t="shared" si="381"/>
        <v>8.5726027397260278</v>
      </c>
      <c r="K2587">
        <f t="shared" si="382"/>
        <v>69.873698630136971</v>
      </c>
      <c r="N2587" s="9"/>
      <c r="Q2587" s="9"/>
      <c r="T2587" s="9"/>
    </row>
    <row r="2588" spans="1:20">
      <c r="A2588" s="1">
        <v>20190130</v>
      </c>
      <c r="B2588" s="1">
        <v>200000</v>
      </c>
      <c r="C2588" s="1">
        <v>2458514.3220000002</v>
      </c>
      <c r="D2588" s="1">
        <v>2213.5169999999998</v>
      </c>
      <c r="E2588" s="1">
        <v>73.5</v>
      </c>
      <c r="F2588" s="1">
        <v>71.400000000000006</v>
      </c>
      <c r="G2588" s="8">
        <f t="shared" si="380"/>
        <v>69.867945205479444</v>
      </c>
      <c r="H2588" s="13">
        <v>0</v>
      </c>
      <c r="I2588" s="8">
        <f t="shared" si="381"/>
        <v>8.5726027397260278</v>
      </c>
      <c r="K2588">
        <f t="shared" si="382"/>
        <v>69.867945205479444</v>
      </c>
      <c r="N2588" s="9"/>
      <c r="Q2588" s="9"/>
      <c r="T2588" s="9"/>
    </row>
    <row r="2589" spans="1:20">
      <c r="A2589" s="1">
        <v>20190131</v>
      </c>
      <c r="B2589" s="1">
        <v>200000</v>
      </c>
      <c r="C2589" s="1">
        <v>2458515.3220000002</v>
      </c>
      <c r="D2589" s="1">
        <v>2213.5540000000001</v>
      </c>
      <c r="E2589" s="1">
        <v>72.099999999999994</v>
      </c>
      <c r="F2589" s="1">
        <v>70</v>
      </c>
      <c r="G2589" s="8">
        <f t="shared" si="380"/>
        <v>69.858356164383551</v>
      </c>
      <c r="H2589" s="13">
        <v>0</v>
      </c>
      <c r="I2589" s="8">
        <f t="shared" si="381"/>
        <v>8.5397260273972595</v>
      </c>
      <c r="K2589">
        <f t="shared" si="382"/>
        <v>69.858356164383551</v>
      </c>
      <c r="N2589" s="9"/>
      <c r="Q2589" s="9"/>
      <c r="T2589" s="9"/>
    </row>
    <row r="2590" spans="1:20">
      <c r="A2590" s="1">
        <v>20190201</v>
      </c>
      <c r="B2590" s="1">
        <v>200000</v>
      </c>
      <c r="C2590" s="1">
        <v>2458516.3220000002</v>
      </c>
      <c r="D2590" s="1">
        <v>2213.59</v>
      </c>
      <c r="E2590" s="1">
        <v>72.099999999999994</v>
      </c>
      <c r="F2590" s="1">
        <v>70</v>
      </c>
      <c r="G2590" s="8">
        <f t="shared" si="380"/>
        <v>69.849863013698638</v>
      </c>
      <c r="H2590" s="13">
        <v>0</v>
      </c>
      <c r="I2590" s="8">
        <f t="shared" si="381"/>
        <v>8.5095890410958912</v>
      </c>
      <c r="K2590">
        <f t="shared" si="382"/>
        <v>69.849863013698638</v>
      </c>
      <c r="N2590" s="9"/>
      <c r="Q2590" s="9"/>
      <c r="T2590" s="9"/>
    </row>
    <row r="2591" spans="1:20">
      <c r="A2591" s="1">
        <v>20190202</v>
      </c>
      <c r="B2591" s="1">
        <v>200000</v>
      </c>
      <c r="C2591" s="1">
        <v>2458517.3220000002</v>
      </c>
      <c r="D2591" s="1">
        <v>2213.627</v>
      </c>
      <c r="E2591" s="1">
        <v>70.900000000000006</v>
      </c>
      <c r="F2591" s="1">
        <v>68.8</v>
      </c>
      <c r="G2591" s="8">
        <f t="shared" si="380"/>
        <v>69.837260273972603</v>
      </c>
      <c r="H2591" s="13">
        <v>0</v>
      </c>
      <c r="I2591" s="8">
        <f t="shared" si="381"/>
        <v>8.5095890410958912</v>
      </c>
      <c r="K2591">
        <f t="shared" si="382"/>
        <v>69.837260273972603</v>
      </c>
      <c r="N2591" s="9"/>
      <c r="Q2591" s="9"/>
      <c r="T2591" s="9"/>
    </row>
    <row r="2592" spans="1:20">
      <c r="A2592" s="1">
        <v>20190203</v>
      </c>
      <c r="B2592" s="1">
        <v>200000</v>
      </c>
      <c r="C2592" s="1">
        <v>2458518.3220000002</v>
      </c>
      <c r="D2592" s="1">
        <v>2213.6640000000002</v>
      </c>
      <c r="E2592" s="1">
        <v>71.099999999999994</v>
      </c>
      <c r="F2592" s="1">
        <v>69.099999999999994</v>
      </c>
      <c r="G2592" s="8">
        <f t="shared" si="380"/>
        <v>69.827123287671242</v>
      </c>
      <c r="H2592" s="13">
        <v>0</v>
      </c>
      <c r="I2592" s="8">
        <f t="shared" si="381"/>
        <v>8.5095890410958912</v>
      </c>
      <c r="K2592">
        <f t="shared" si="382"/>
        <v>69.827123287671242</v>
      </c>
      <c r="N2592" s="9"/>
      <c r="Q2592" s="9"/>
      <c r="T2592" s="9"/>
    </row>
    <row r="2593" spans="1:20">
      <c r="A2593" s="1">
        <v>20190204</v>
      </c>
      <c r="B2593" s="1">
        <v>200000</v>
      </c>
      <c r="C2593" s="1">
        <v>2458519.3220000002</v>
      </c>
      <c r="D2593" s="1">
        <v>2213.6999999999998</v>
      </c>
      <c r="E2593" s="1">
        <v>70.7</v>
      </c>
      <c r="F2593" s="1">
        <v>68.7</v>
      </c>
      <c r="G2593" s="8">
        <f t="shared" si="380"/>
        <v>69.8241095890411</v>
      </c>
      <c r="H2593" s="13">
        <v>0</v>
      </c>
      <c r="I2593" s="8">
        <f t="shared" si="381"/>
        <v>8.5397260273972595</v>
      </c>
      <c r="K2593">
        <f t="shared" si="382"/>
        <v>69.8241095890411</v>
      </c>
      <c r="N2593" s="9"/>
      <c r="Q2593" s="9"/>
      <c r="T2593" s="9"/>
    </row>
    <row r="2594" spans="1:20">
      <c r="A2594" s="1">
        <v>20190205</v>
      </c>
      <c r="B2594" s="1">
        <v>200000</v>
      </c>
      <c r="C2594" s="1">
        <v>2458520.3220000002</v>
      </c>
      <c r="D2594" s="1">
        <v>2213.7370000000001</v>
      </c>
      <c r="E2594" s="1">
        <v>70.599999999999994</v>
      </c>
      <c r="F2594" s="1">
        <v>68.7</v>
      </c>
      <c r="G2594" s="8">
        <f t="shared" si="380"/>
        <v>69.8213698630137</v>
      </c>
      <c r="H2594" s="13">
        <v>0</v>
      </c>
      <c r="I2594" s="8">
        <f t="shared" si="381"/>
        <v>8.5397260273972595</v>
      </c>
      <c r="K2594">
        <f t="shared" si="382"/>
        <v>69.8213698630137</v>
      </c>
      <c r="N2594" s="9"/>
      <c r="Q2594" s="9"/>
      <c r="T2594" s="9"/>
    </row>
    <row r="2595" spans="1:20">
      <c r="A2595" s="1">
        <v>20190206</v>
      </c>
      <c r="B2595" s="1">
        <v>200000</v>
      </c>
      <c r="C2595" s="1">
        <v>2458521.3220000002</v>
      </c>
      <c r="D2595" s="1">
        <v>2213.7739999999999</v>
      </c>
      <c r="E2595" s="1">
        <v>69.8</v>
      </c>
      <c r="F2595" s="1">
        <v>67.900000000000006</v>
      </c>
      <c r="G2595" s="8">
        <f t="shared" si="380"/>
        <v>69.816986301369866</v>
      </c>
      <c r="H2595" s="13">
        <v>0</v>
      </c>
      <c r="I2595" s="8">
        <f t="shared" si="381"/>
        <v>8.5095890410958912</v>
      </c>
      <c r="K2595">
        <f t="shared" si="382"/>
        <v>69.816986301369866</v>
      </c>
      <c r="N2595" s="9"/>
      <c r="Q2595" s="9"/>
      <c r="T2595" s="9"/>
    </row>
    <row r="2596" spans="1:20">
      <c r="A2596" s="1">
        <v>20190207</v>
      </c>
      <c r="B2596" s="1">
        <v>200000</v>
      </c>
      <c r="C2596" s="1">
        <v>2458522.3220000002</v>
      </c>
      <c r="D2596" s="1">
        <v>2213.81</v>
      </c>
      <c r="E2596" s="1">
        <v>70.2</v>
      </c>
      <c r="F2596" s="1">
        <v>68.3</v>
      </c>
      <c r="G2596" s="8">
        <f t="shared" si="380"/>
        <v>69.814246575342466</v>
      </c>
      <c r="H2596" s="13">
        <v>11</v>
      </c>
      <c r="I2596" s="8">
        <f t="shared" si="381"/>
        <v>8.5095890410958912</v>
      </c>
      <c r="K2596">
        <f t="shared" si="382"/>
        <v>69.814246575342466</v>
      </c>
      <c r="N2596" s="9"/>
      <c r="Q2596" s="9"/>
      <c r="T2596" s="9"/>
    </row>
    <row r="2597" spans="1:20">
      <c r="A2597" s="1">
        <v>20190208</v>
      </c>
      <c r="B2597" s="1">
        <v>200000</v>
      </c>
      <c r="C2597" s="1">
        <v>2458523.3220000002</v>
      </c>
      <c r="D2597" s="1">
        <v>2213.8470000000002</v>
      </c>
      <c r="E2597" s="1">
        <v>70</v>
      </c>
      <c r="F2597" s="1">
        <v>68.099999999999994</v>
      </c>
      <c r="G2597" s="8">
        <f t="shared" si="380"/>
        <v>69.805753424657524</v>
      </c>
      <c r="H2597" s="13">
        <v>11</v>
      </c>
      <c r="I2597" s="8">
        <f t="shared" si="381"/>
        <v>8.4794520547945211</v>
      </c>
      <c r="K2597">
        <f t="shared" si="382"/>
        <v>69.805753424657524</v>
      </c>
      <c r="N2597" s="9"/>
      <c r="Q2597" s="9"/>
      <c r="T2597" s="9"/>
    </row>
    <row r="2598" spans="1:20">
      <c r="A2598" s="1">
        <v>20190209</v>
      </c>
      <c r="B2598" s="1">
        <v>200000</v>
      </c>
      <c r="C2598" s="1">
        <v>2458524.3220000002</v>
      </c>
      <c r="D2598" s="1">
        <v>2213.884</v>
      </c>
      <c r="E2598" s="1">
        <v>70.3</v>
      </c>
      <c r="F2598" s="1">
        <v>68.400000000000006</v>
      </c>
      <c r="G2598" s="8">
        <f t="shared" si="380"/>
        <v>69.799452054794514</v>
      </c>
      <c r="H2598" s="13">
        <v>0</v>
      </c>
      <c r="I2598" s="8">
        <f t="shared" si="381"/>
        <v>8.4794520547945211</v>
      </c>
      <c r="K2598">
        <f t="shared" si="382"/>
        <v>69.799452054794514</v>
      </c>
      <c r="N2598" s="9"/>
      <c r="Q2598" s="9"/>
      <c r="T2598" s="9"/>
    </row>
    <row r="2599" spans="1:20">
      <c r="A2599" s="1">
        <v>20190210</v>
      </c>
      <c r="B2599" s="1">
        <v>200000</v>
      </c>
      <c r="C2599" s="1">
        <v>2458525.3220000002</v>
      </c>
      <c r="D2599" s="1">
        <v>2213.92</v>
      </c>
      <c r="E2599" s="1">
        <v>70</v>
      </c>
      <c r="F2599" s="1">
        <v>68.099999999999994</v>
      </c>
      <c r="G2599" s="8">
        <f t="shared" si="380"/>
        <v>69.799999999999983</v>
      </c>
      <c r="H2599" s="13">
        <v>0</v>
      </c>
      <c r="I2599" s="8">
        <f t="shared" si="381"/>
        <v>8.4794520547945211</v>
      </c>
      <c r="K2599">
        <f t="shared" si="382"/>
        <v>69.799999999999983</v>
      </c>
      <c r="N2599" s="9"/>
      <c r="Q2599" s="9"/>
      <c r="T2599" s="9"/>
    </row>
    <row r="2600" spans="1:20">
      <c r="A2600" s="1">
        <v>20190211</v>
      </c>
      <c r="B2600" s="1">
        <v>200000</v>
      </c>
      <c r="C2600" s="1">
        <v>2458526.3220000002</v>
      </c>
      <c r="D2600" s="1">
        <v>2213.9569999999999</v>
      </c>
      <c r="E2600" s="1">
        <v>69.900000000000006</v>
      </c>
      <c r="F2600" s="1">
        <v>68</v>
      </c>
      <c r="G2600" s="8">
        <f t="shared" si="380"/>
        <v>69.797534246575339</v>
      </c>
      <c r="H2600" s="13">
        <v>0</v>
      </c>
      <c r="I2600" s="8">
        <f t="shared" si="381"/>
        <v>8.4794520547945211</v>
      </c>
      <c r="K2600">
        <f t="shared" si="382"/>
        <v>69.797534246575339</v>
      </c>
      <c r="N2600" s="9"/>
      <c r="Q2600" s="9"/>
      <c r="T2600" s="9"/>
    </row>
    <row r="2601" spans="1:20">
      <c r="A2601" s="1">
        <v>20190212</v>
      </c>
      <c r="B2601" s="1">
        <v>200000</v>
      </c>
      <c r="C2601" s="1">
        <v>2458527.3220000002</v>
      </c>
      <c r="D2601" s="1">
        <v>2213.9940000000001</v>
      </c>
      <c r="E2601" s="1">
        <v>70.2</v>
      </c>
      <c r="F2601" s="1">
        <v>68.400000000000006</v>
      </c>
      <c r="G2601" s="8">
        <f t="shared" si="380"/>
        <v>69.794794520547939</v>
      </c>
      <c r="H2601" s="13">
        <v>11</v>
      </c>
      <c r="I2601" s="8">
        <f t="shared" si="381"/>
        <v>8.4794520547945211</v>
      </c>
      <c r="K2601">
        <f t="shared" si="382"/>
        <v>69.794794520547939</v>
      </c>
      <c r="N2601" s="9"/>
      <c r="Q2601" s="9"/>
      <c r="T2601" s="9"/>
    </row>
    <row r="2602" spans="1:20">
      <c r="A2602" s="1">
        <v>20190213</v>
      </c>
      <c r="B2602" s="1">
        <v>200000</v>
      </c>
      <c r="C2602" s="1">
        <v>2458528.3220000002</v>
      </c>
      <c r="D2602" s="1">
        <v>2214.0300000000002</v>
      </c>
      <c r="E2602" s="1">
        <v>70.400000000000006</v>
      </c>
      <c r="F2602" s="1">
        <v>68.599999999999994</v>
      </c>
      <c r="G2602" s="8">
        <f t="shared" si="380"/>
        <v>69.790958904109587</v>
      </c>
      <c r="H2602" s="13">
        <v>23</v>
      </c>
      <c r="I2602" s="8">
        <f t="shared" si="381"/>
        <v>8.4410958904109581</v>
      </c>
      <c r="K2602">
        <f t="shared" si="382"/>
        <v>69.790958904109587</v>
      </c>
      <c r="N2602" s="9"/>
      <c r="Q2602" s="9"/>
      <c r="T2602" s="9"/>
    </row>
    <row r="2603" spans="1:20">
      <c r="A2603" s="1">
        <v>20190214</v>
      </c>
      <c r="B2603" s="1">
        <v>200000</v>
      </c>
      <c r="C2603" s="1">
        <v>2458529.3220000002</v>
      </c>
      <c r="D2603" s="1">
        <v>2214.067</v>
      </c>
      <c r="E2603" s="1">
        <v>71.400000000000006</v>
      </c>
      <c r="F2603" s="1">
        <v>69.7</v>
      </c>
      <c r="G2603" s="8">
        <f t="shared" si="380"/>
        <v>69.787671232876718</v>
      </c>
      <c r="H2603" s="13">
        <v>0</v>
      </c>
      <c r="I2603" s="8">
        <f t="shared" si="381"/>
        <v>8.375342465753425</v>
      </c>
      <c r="K2603">
        <f t="shared" si="382"/>
        <v>69.787671232876718</v>
      </c>
      <c r="N2603" s="9"/>
      <c r="Q2603" s="9"/>
      <c r="T2603" s="9"/>
    </row>
    <row r="2604" spans="1:20">
      <c r="A2604" s="1">
        <v>20190215</v>
      </c>
      <c r="B2604" s="1">
        <v>200000</v>
      </c>
      <c r="C2604" s="1">
        <v>2458530.3220000002</v>
      </c>
      <c r="D2604" s="1">
        <v>2214.1039999999998</v>
      </c>
      <c r="E2604" s="1">
        <v>70.900000000000006</v>
      </c>
      <c r="F2604" s="1">
        <v>69.2</v>
      </c>
      <c r="G2604" s="8">
        <f t="shared" si="380"/>
        <v>69.785479452054787</v>
      </c>
      <c r="H2604" s="13">
        <v>0</v>
      </c>
      <c r="I2604" s="8">
        <f t="shared" si="381"/>
        <v>8.3424657534246567</v>
      </c>
      <c r="K2604">
        <f t="shared" si="382"/>
        <v>69.785479452054787</v>
      </c>
      <c r="N2604" s="9"/>
      <c r="Q2604" s="9"/>
      <c r="T2604" s="9"/>
    </row>
    <row r="2605" spans="1:20">
      <c r="A2605" s="1">
        <v>20190216</v>
      </c>
      <c r="B2605" s="1">
        <v>200000</v>
      </c>
      <c r="C2605" s="1">
        <v>2458531.3220000002</v>
      </c>
      <c r="D2605" s="1">
        <v>2214.14</v>
      </c>
      <c r="E2605" s="1">
        <v>70.7</v>
      </c>
      <c r="F2605" s="1">
        <v>69</v>
      </c>
      <c r="G2605" s="8">
        <f t="shared" si="380"/>
        <v>69.787397260273963</v>
      </c>
      <c r="H2605" s="13">
        <v>0</v>
      </c>
      <c r="I2605" s="8">
        <f t="shared" si="381"/>
        <v>8.2821917808219183</v>
      </c>
      <c r="K2605">
        <f t="shared" si="382"/>
        <v>69.787397260273963</v>
      </c>
      <c r="N2605" s="9"/>
      <c r="Q2605" s="9"/>
      <c r="T2605" s="9"/>
    </row>
    <row r="2606" spans="1:20">
      <c r="A2606" s="1">
        <v>20190217</v>
      </c>
      <c r="B2606" s="1">
        <v>200000</v>
      </c>
      <c r="C2606" s="1">
        <v>2458532.3220000002</v>
      </c>
      <c r="D2606" s="1">
        <v>2214.1770000000001</v>
      </c>
      <c r="E2606" s="1">
        <v>70.099999999999994</v>
      </c>
      <c r="F2606" s="1">
        <v>68.400000000000006</v>
      </c>
      <c r="G2606" s="8">
        <f t="shared" si="380"/>
        <v>69.788219178082173</v>
      </c>
      <c r="H2606" s="13">
        <v>0</v>
      </c>
      <c r="I2606" s="8">
        <f t="shared" si="381"/>
        <v>8.2191780821917817</v>
      </c>
      <c r="K2606">
        <f t="shared" si="382"/>
        <v>69.788219178082173</v>
      </c>
      <c r="N2606" s="9"/>
      <c r="Q2606" s="9"/>
      <c r="T2606" s="9"/>
    </row>
    <row r="2607" spans="1:20">
      <c r="A2607" s="1">
        <v>20190218</v>
      </c>
      <c r="B2607" s="1">
        <v>200000</v>
      </c>
      <c r="C2607" s="1">
        <v>2458533.3220000002</v>
      </c>
      <c r="D2607" s="1">
        <v>2214.2139999999999</v>
      </c>
      <c r="E2607" s="1">
        <v>69.900000000000006</v>
      </c>
      <c r="F2607" s="1">
        <v>68.3</v>
      </c>
      <c r="G2607" s="8">
        <f t="shared" si="380"/>
        <v>69.790684931506831</v>
      </c>
      <c r="H2607" s="13">
        <v>11</v>
      </c>
      <c r="I2607" s="8">
        <f t="shared" si="381"/>
        <v>8.1780821917808222</v>
      </c>
      <c r="K2607">
        <f t="shared" si="382"/>
        <v>69.790684931506831</v>
      </c>
      <c r="N2607" s="9"/>
      <c r="Q2607" s="9"/>
      <c r="T2607" s="9"/>
    </row>
    <row r="2608" spans="1:20">
      <c r="A2608" s="1">
        <v>20190219</v>
      </c>
      <c r="B2608" s="1">
        <v>200000</v>
      </c>
      <c r="C2608" s="1">
        <v>2458534.3220000002</v>
      </c>
      <c r="D2608" s="1">
        <v>2214.25</v>
      </c>
      <c r="E2608" s="1">
        <v>70.2</v>
      </c>
      <c r="F2608" s="1">
        <v>68.599999999999994</v>
      </c>
      <c r="G2608" s="8">
        <f t="shared" si="380"/>
        <v>69.788767123287656</v>
      </c>
      <c r="H2608" s="13">
        <v>0</v>
      </c>
      <c r="I2608" s="8">
        <f t="shared" si="381"/>
        <v>8.131506849315068</v>
      </c>
      <c r="K2608">
        <f t="shared" si="382"/>
        <v>69.788767123287656</v>
      </c>
      <c r="N2608" s="9"/>
      <c r="Q2608" s="9"/>
      <c r="T2608" s="9"/>
    </row>
    <row r="2609" spans="1:20">
      <c r="A2609" s="1">
        <v>20190220</v>
      </c>
      <c r="B2609" s="1">
        <v>200000</v>
      </c>
      <c r="C2609" s="1">
        <v>2458535.3220000002</v>
      </c>
      <c r="D2609" s="1">
        <v>2214.2869999999998</v>
      </c>
      <c r="E2609" s="1">
        <v>71</v>
      </c>
      <c r="F2609" s="1">
        <v>69.400000000000006</v>
      </c>
      <c r="G2609" s="8">
        <f t="shared" si="380"/>
        <v>69.786027397260256</v>
      </c>
      <c r="H2609" s="13">
        <v>22</v>
      </c>
      <c r="I2609" s="8">
        <f t="shared" si="381"/>
        <v>8.0602739726027401</v>
      </c>
      <c r="K2609">
        <f t="shared" si="382"/>
        <v>69.786027397260256</v>
      </c>
      <c r="N2609" s="9"/>
      <c r="Q2609" s="9"/>
      <c r="T2609" s="9"/>
    </row>
    <row r="2610" spans="1:20">
      <c r="A2610" s="1">
        <v>20190221</v>
      </c>
      <c r="B2610" s="1">
        <v>200000</v>
      </c>
      <c r="C2610" s="1">
        <v>2458536.3220000002</v>
      </c>
      <c r="D2610" s="1">
        <v>2214.3240000000001</v>
      </c>
      <c r="E2610" s="1">
        <v>70.8</v>
      </c>
      <c r="F2610" s="1">
        <v>69.2</v>
      </c>
      <c r="G2610" s="8">
        <f t="shared" si="380"/>
        <v>69.783013698630114</v>
      </c>
      <c r="H2610" s="13">
        <v>0</v>
      </c>
      <c r="I2610" s="8">
        <f t="shared" si="381"/>
        <v>8.0301369863013701</v>
      </c>
      <c r="K2610">
        <f t="shared" si="382"/>
        <v>69.783013698630114</v>
      </c>
      <c r="N2610" s="9"/>
      <c r="Q2610" s="9"/>
      <c r="T2610" s="9"/>
    </row>
    <row r="2611" spans="1:20">
      <c r="A2611" s="1">
        <v>20190222</v>
      </c>
      <c r="B2611" s="1">
        <v>200000</v>
      </c>
      <c r="C2611" s="1">
        <v>2458537.3220000002</v>
      </c>
      <c r="D2611" s="1">
        <v>2214.36</v>
      </c>
      <c r="E2611" s="1">
        <v>71.2</v>
      </c>
      <c r="F2611" s="1">
        <v>69.7</v>
      </c>
      <c r="G2611" s="8">
        <f t="shared" si="380"/>
        <v>69.774520547945187</v>
      </c>
      <c r="H2611" s="13">
        <v>0</v>
      </c>
      <c r="I2611" s="8">
        <f t="shared" si="381"/>
        <v>7.9205479452054792</v>
      </c>
      <c r="K2611">
        <f t="shared" si="382"/>
        <v>69.774520547945187</v>
      </c>
      <c r="N2611" s="9"/>
      <c r="Q2611" s="9"/>
      <c r="T2611" s="9"/>
    </row>
    <row r="2612" spans="1:20">
      <c r="A2612" s="1">
        <v>20190223</v>
      </c>
      <c r="B2612" s="1">
        <v>200000</v>
      </c>
      <c r="C2612" s="1">
        <v>2458538.3220000002</v>
      </c>
      <c r="D2612" s="1">
        <v>2214.3969999999999</v>
      </c>
      <c r="E2612" s="1">
        <v>70.7</v>
      </c>
      <c r="F2612" s="1">
        <v>69.2</v>
      </c>
      <c r="G2612" s="8">
        <f t="shared" si="380"/>
        <v>69.757534246575318</v>
      </c>
      <c r="H2612" s="13">
        <v>0</v>
      </c>
      <c r="I2612" s="8">
        <f t="shared" si="381"/>
        <v>7.8273972602739725</v>
      </c>
      <c r="K2612">
        <f t="shared" si="382"/>
        <v>69.757534246575318</v>
      </c>
      <c r="N2612" s="9"/>
      <c r="Q2612" s="9"/>
      <c r="T2612" s="9"/>
    </row>
    <row r="2613" spans="1:20">
      <c r="A2613" s="1">
        <v>20190224</v>
      </c>
      <c r="B2613" s="1">
        <v>200000</v>
      </c>
      <c r="C2613" s="1">
        <v>2458539.3220000002</v>
      </c>
      <c r="D2613" s="1">
        <v>2214.4340000000002</v>
      </c>
      <c r="E2613" s="1">
        <v>70.5</v>
      </c>
      <c r="F2613" s="1">
        <v>69</v>
      </c>
      <c r="G2613" s="8">
        <f t="shared" si="380"/>
        <v>69.741917808219171</v>
      </c>
      <c r="H2613" s="13">
        <v>0</v>
      </c>
      <c r="I2613" s="8">
        <f t="shared" si="381"/>
        <v>7.7452054794520544</v>
      </c>
      <c r="K2613">
        <f t="shared" si="382"/>
        <v>69.741917808219171</v>
      </c>
      <c r="N2613" s="9"/>
      <c r="Q2613" s="9"/>
      <c r="T2613" s="9"/>
    </row>
    <row r="2614" spans="1:20">
      <c r="A2614" s="1">
        <v>20190225</v>
      </c>
      <c r="B2614" s="1">
        <v>200000</v>
      </c>
      <c r="C2614" s="1">
        <v>2458540.3220000002</v>
      </c>
      <c r="D2614" s="1">
        <v>2214.4699999999998</v>
      </c>
      <c r="E2614" s="1">
        <v>70.400000000000006</v>
      </c>
      <c r="F2614" s="1">
        <v>68.900000000000006</v>
      </c>
      <c r="G2614" s="8">
        <f t="shared" si="380"/>
        <v>69.727123287671219</v>
      </c>
      <c r="H2614" s="13">
        <v>0</v>
      </c>
      <c r="I2614" s="8">
        <f t="shared" si="381"/>
        <v>7.6739726027397257</v>
      </c>
      <c r="K2614">
        <f t="shared" si="382"/>
        <v>69.727123287671219</v>
      </c>
      <c r="N2614" s="9"/>
      <c r="Q2614" s="9"/>
      <c r="T2614" s="9"/>
    </row>
    <row r="2615" spans="1:20">
      <c r="A2615" s="1">
        <v>20190226</v>
      </c>
      <c r="B2615" s="1">
        <v>200000</v>
      </c>
      <c r="C2615" s="1">
        <v>2458541.3220000002</v>
      </c>
      <c r="D2615" s="1">
        <v>2214.5070000000001</v>
      </c>
      <c r="E2615" s="1">
        <v>70.599999999999994</v>
      </c>
      <c r="F2615" s="1">
        <v>69.2</v>
      </c>
      <c r="G2615" s="8">
        <f t="shared" si="380"/>
        <v>69.717534246575326</v>
      </c>
      <c r="H2615" s="13">
        <v>0</v>
      </c>
      <c r="I2615" s="8">
        <f t="shared" si="381"/>
        <v>7.6438356164383565</v>
      </c>
      <c r="K2615">
        <f t="shared" si="382"/>
        <v>69.717534246575326</v>
      </c>
      <c r="N2615" s="9"/>
      <c r="Q2615" s="9"/>
      <c r="T2615" s="9"/>
    </row>
    <row r="2616" spans="1:20">
      <c r="A2616" s="1">
        <v>20190227</v>
      </c>
      <c r="B2616" s="1">
        <v>200000</v>
      </c>
      <c r="C2616" s="1">
        <v>2458542.3220000002</v>
      </c>
      <c r="D2616" s="1">
        <v>2214.5439999999999</v>
      </c>
      <c r="E2616" s="1">
        <v>70.7</v>
      </c>
      <c r="F2616" s="1">
        <v>69.400000000000006</v>
      </c>
      <c r="G2616" s="8">
        <f t="shared" ref="G2616:G2679" si="383">AVERAGE(F2434:F2798)</f>
        <v>69.70657534246574</v>
      </c>
      <c r="H2616" s="13">
        <v>0</v>
      </c>
      <c r="I2616" s="8">
        <f t="shared" ref="I2616:I2679" si="384">AVERAGE(H2434:H2798)</f>
        <v>7.6438356164383565</v>
      </c>
      <c r="K2616">
        <f t="shared" ref="K2616:K2679" si="385">G2616</f>
        <v>69.70657534246574</v>
      </c>
      <c r="N2616" s="9"/>
      <c r="Q2616" s="9"/>
      <c r="T2616" s="9"/>
    </row>
    <row r="2617" spans="1:20">
      <c r="A2617" s="1">
        <v>20190228</v>
      </c>
      <c r="B2617" s="1">
        <v>200000</v>
      </c>
      <c r="C2617" s="1">
        <v>2458543.3220000002</v>
      </c>
      <c r="D2617" s="1">
        <v>2214.58</v>
      </c>
      <c r="E2617" s="1">
        <v>70.099999999999994</v>
      </c>
      <c r="F2617" s="1">
        <v>68.8</v>
      </c>
      <c r="G2617" s="8">
        <f t="shared" si="383"/>
        <v>69.69397260273972</v>
      </c>
      <c r="H2617" s="13">
        <v>0</v>
      </c>
      <c r="I2617" s="8">
        <f t="shared" si="384"/>
        <v>7.6438356164383565</v>
      </c>
      <c r="K2617">
        <f t="shared" si="385"/>
        <v>69.69397260273972</v>
      </c>
      <c r="N2617" s="9"/>
      <c r="Q2617" s="9"/>
      <c r="T2617" s="9"/>
    </row>
    <row r="2618" spans="1:20">
      <c r="A2618" s="1">
        <v>20190301</v>
      </c>
      <c r="B2618" s="1">
        <v>200000</v>
      </c>
      <c r="C2618" s="1">
        <v>2458544.3220000002</v>
      </c>
      <c r="D2618" s="1">
        <v>2214.6170000000002</v>
      </c>
      <c r="E2618" s="1">
        <v>69.900000000000006</v>
      </c>
      <c r="F2618" s="1">
        <v>68.7</v>
      </c>
      <c r="G2618" s="8">
        <f t="shared" si="383"/>
        <v>69.689041095890417</v>
      </c>
      <c r="H2618" s="13">
        <v>0</v>
      </c>
      <c r="I2618" s="8">
        <f t="shared" si="384"/>
        <v>7.6438356164383565</v>
      </c>
      <c r="K2618">
        <f t="shared" si="385"/>
        <v>69.689041095890417</v>
      </c>
      <c r="N2618" s="9"/>
      <c r="Q2618" s="9"/>
      <c r="T2618" s="9"/>
    </row>
    <row r="2619" spans="1:20">
      <c r="A2619" s="1">
        <v>20190302</v>
      </c>
      <c r="B2619" s="1">
        <v>200000</v>
      </c>
      <c r="C2619" s="1">
        <v>2458545.3220000002</v>
      </c>
      <c r="D2619" s="1">
        <v>2214.654</v>
      </c>
      <c r="E2619" s="1">
        <v>69.400000000000006</v>
      </c>
      <c r="F2619" s="1">
        <v>68.2</v>
      </c>
      <c r="G2619" s="8">
        <f t="shared" si="383"/>
        <v>69.686027397260261</v>
      </c>
      <c r="H2619" s="13">
        <v>0</v>
      </c>
      <c r="I2619" s="8">
        <f t="shared" si="384"/>
        <v>7.6438356164383565</v>
      </c>
      <c r="K2619">
        <f t="shared" si="385"/>
        <v>69.686027397260261</v>
      </c>
      <c r="N2619" s="9"/>
      <c r="Q2619" s="9"/>
      <c r="T2619" s="9"/>
    </row>
    <row r="2620" spans="1:20">
      <c r="A2620" s="1">
        <v>20190303</v>
      </c>
      <c r="B2620" s="1">
        <v>200000</v>
      </c>
      <c r="C2620" s="1">
        <v>2458546.3220000002</v>
      </c>
      <c r="D2620" s="1">
        <v>2214.69</v>
      </c>
      <c r="E2620" s="1">
        <v>69.5</v>
      </c>
      <c r="F2620" s="1">
        <v>68.3</v>
      </c>
      <c r="G2620" s="8">
        <f t="shared" si="383"/>
        <v>69.682739726027378</v>
      </c>
      <c r="H2620" s="13">
        <v>0</v>
      </c>
      <c r="I2620" s="8">
        <f t="shared" si="384"/>
        <v>7.6904109589041099</v>
      </c>
      <c r="K2620">
        <f t="shared" si="385"/>
        <v>69.682739726027378</v>
      </c>
      <c r="N2620" s="9"/>
      <c r="Q2620" s="9"/>
      <c r="T2620" s="9"/>
    </row>
    <row r="2621" spans="1:20">
      <c r="A2621" s="1">
        <v>20190304</v>
      </c>
      <c r="B2621" s="1">
        <v>200000</v>
      </c>
      <c r="C2621" s="1">
        <v>2458547.3220000002</v>
      </c>
      <c r="D2621" s="1">
        <v>2214.7269999999999</v>
      </c>
      <c r="E2621" s="1">
        <v>70.900000000000006</v>
      </c>
      <c r="F2621" s="1">
        <v>69.7</v>
      </c>
      <c r="G2621" s="8">
        <f t="shared" si="383"/>
        <v>69.68575342465752</v>
      </c>
      <c r="H2621" s="13">
        <v>34</v>
      </c>
      <c r="I2621" s="8">
        <f t="shared" si="384"/>
        <v>7.7260273972602738</v>
      </c>
      <c r="K2621">
        <f t="shared" si="385"/>
        <v>69.68575342465752</v>
      </c>
      <c r="N2621" s="9"/>
      <c r="Q2621" s="9"/>
      <c r="T2621" s="9"/>
    </row>
    <row r="2622" spans="1:20">
      <c r="A2622" s="1">
        <v>20190305</v>
      </c>
      <c r="B2622" s="1">
        <v>200000</v>
      </c>
      <c r="C2622" s="1">
        <v>2458548.3220000002</v>
      </c>
      <c r="D2622" s="1">
        <v>2214.7640000000001</v>
      </c>
      <c r="E2622" s="1">
        <v>72</v>
      </c>
      <c r="F2622" s="1">
        <v>70.8</v>
      </c>
      <c r="G2622" s="8">
        <f t="shared" si="383"/>
        <v>69.687123287671227</v>
      </c>
      <c r="H2622" s="13">
        <v>18</v>
      </c>
      <c r="I2622" s="8">
        <f t="shared" si="384"/>
        <v>7.7260273972602738</v>
      </c>
      <c r="K2622">
        <f t="shared" si="385"/>
        <v>69.687123287671227</v>
      </c>
      <c r="N2622" s="9"/>
      <c r="Q2622" s="9"/>
      <c r="T2622" s="9"/>
    </row>
    <row r="2623" spans="1:20">
      <c r="A2623" s="1">
        <v>20190306</v>
      </c>
      <c r="B2623" s="1">
        <v>200000</v>
      </c>
      <c r="C2623" s="1">
        <v>2458549.3220000002</v>
      </c>
      <c r="D2623" s="1">
        <v>2214.8000000000002</v>
      </c>
      <c r="E2623" s="1">
        <v>72.5</v>
      </c>
      <c r="F2623" s="1">
        <v>71.3</v>
      </c>
      <c r="G2623" s="8">
        <f t="shared" si="383"/>
        <v>69.690410958904096</v>
      </c>
      <c r="H2623" s="13">
        <v>21</v>
      </c>
      <c r="I2623" s="8">
        <f t="shared" si="384"/>
        <v>7.7260273972602738</v>
      </c>
      <c r="K2623">
        <f t="shared" si="385"/>
        <v>69.690410958904096</v>
      </c>
      <c r="N2623" s="9"/>
      <c r="Q2623" s="9"/>
      <c r="T2623" s="9"/>
    </row>
    <row r="2624" spans="1:20">
      <c r="A2624" s="1">
        <v>20190307</v>
      </c>
      <c r="B2624" s="1">
        <v>200000</v>
      </c>
      <c r="C2624" s="1">
        <v>2458550.3220000002</v>
      </c>
      <c r="D2624" s="1">
        <v>2214.837</v>
      </c>
      <c r="E2624" s="1">
        <v>70.900000000000006</v>
      </c>
      <c r="F2624" s="1">
        <v>69.900000000000006</v>
      </c>
      <c r="G2624" s="8">
        <f t="shared" si="383"/>
        <v>69.692602739725999</v>
      </c>
      <c r="H2624" s="13">
        <v>13</v>
      </c>
      <c r="I2624" s="8">
        <f t="shared" si="384"/>
        <v>7.7260273972602738</v>
      </c>
      <c r="K2624">
        <f t="shared" si="385"/>
        <v>69.692602739725999</v>
      </c>
      <c r="N2624" s="9"/>
      <c r="Q2624" s="9"/>
      <c r="T2624" s="9"/>
    </row>
    <row r="2625" spans="1:20">
      <c r="A2625" s="1">
        <v>20190308</v>
      </c>
      <c r="B2625" s="1">
        <v>200000</v>
      </c>
      <c r="C2625" s="1">
        <v>2458551.3220000002</v>
      </c>
      <c r="D2625" s="1">
        <v>2214.873</v>
      </c>
      <c r="E2625" s="1">
        <v>71.8</v>
      </c>
      <c r="F2625" s="1">
        <v>70.7</v>
      </c>
      <c r="G2625" s="8">
        <f t="shared" si="383"/>
        <v>69.696986301369833</v>
      </c>
      <c r="H2625" s="13">
        <v>11</v>
      </c>
      <c r="I2625" s="8">
        <f t="shared" si="384"/>
        <v>7.7260273972602738</v>
      </c>
      <c r="K2625">
        <f t="shared" si="385"/>
        <v>69.696986301369833</v>
      </c>
      <c r="N2625" s="9"/>
      <c r="Q2625" s="9"/>
      <c r="T2625" s="9"/>
    </row>
    <row r="2626" spans="1:20">
      <c r="A2626" s="1">
        <v>20190309</v>
      </c>
      <c r="B2626" s="1">
        <v>200000</v>
      </c>
      <c r="C2626" s="1">
        <v>2458552.3220000002</v>
      </c>
      <c r="D2626" s="1">
        <v>2214.91</v>
      </c>
      <c r="E2626" s="1">
        <v>70.7</v>
      </c>
      <c r="F2626" s="1">
        <v>69.7</v>
      </c>
      <c r="G2626" s="8">
        <f t="shared" si="383"/>
        <v>69.702739726027374</v>
      </c>
      <c r="H2626" s="13">
        <v>22</v>
      </c>
      <c r="I2626" s="8">
        <f t="shared" si="384"/>
        <v>7.7260273972602738</v>
      </c>
      <c r="K2626">
        <f t="shared" si="385"/>
        <v>69.702739726027374</v>
      </c>
      <c r="N2626" s="9"/>
      <c r="Q2626" s="9"/>
      <c r="T2626" s="9"/>
    </row>
    <row r="2627" spans="1:20">
      <c r="A2627" s="1">
        <v>20190310</v>
      </c>
      <c r="B2627" s="1">
        <v>200000</v>
      </c>
      <c r="C2627" s="1">
        <v>2458553.3220000002</v>
      </c>
      <c r="D2627" s="1">
        <v>2214.9470000000001</v>
      </c>
      <c r="E2627" s="1">
        <v>71.099999999999994</v>
      </c>
      <c r="F2627" s="1">
        <v>70.099999999999994</v>
      </c>
      <c r="G2627" s="8">
        <f t="shared" si="383"/>
        <v>69.699452054794492</v>
      </c>
      <c r="H2627" s="13">
        <v>11</v>
      </c>
      <c r="I2627" s="8">
        <f t="shared" si="384"/>
        <v>7.6767123287671231</v>
      </c>
      <c r="K2627">
        <f t="shared" si="385"/>
        <v>69.699452054794492</v>
      </c>
      <c r="N2627" s="9"/>
      <c r="Q2627" s="9"/>
      <c r="T2627" s="9"/>
    </row>
    <row r="2628" spans="1:20">
      <c r="A2628" s="1">
        <v>20190311</v>
      </c>
      <c r="B2628" s="1">
        <v>200000</v>
      </c>
      <c r="C2628" s="1">
        <v>2458554.3220000002</v>
      </c>
      <c r="D2628" s="1">
        <v>2214.9830000000002</v>
      </c>
      <c r="E2628" s="1">
        <v>70.400000000000006</v>
      </c>
      <c r="F2628" s="1">
        <v>69.5</v>
      </c>
      <c r="G2628" s="8">
        <f t="shared" si="383"/>
        <v>69.700547945205457</v>
      </c>
      <c r="H2628" s="13">
        <v>11</v>
      </c>
      <c r="I2628" s="8">
        <f t="shared" si="384"/>
        <v>7.646575342465753</v>
      </c>
      <c r="K2628">
        <f t="shared" si="385"/>
        <v>69.700547945205457</v>
      </c>
      <c r="N2628" s="9"/>
      <c r="Q2628" s="9"/>
      <c r="T2628" s="9"/>
    </row>
    <row r="2629" spans="1:20">
      <c r="A2629" s="1">
        <v>20190312</v>
      </c>
      <c r="B2629" s="1">
        <v>200000</v>
      </c>
      <c r="C2629" s="1">
        <v>2458555.3220000002</v>
      </c>
      <c r="D2629" s="1">
        <v>2215.02</v>
      </c>
      <c r="E2629" s="1">
        <v>70.7</v>
      </c>
      <c r="F2629" s="1">
        <v>69.8</v>
      </c>
      <c r="G2629" s="8">
        <f t="shared" si="383"/>
        <v>69.703287671232857</v>
      </c>
      <c r="H2629" s="13">
        <v>0</v>
      </c>
      <c r="I2629" s="8">
        <f t="shared" si="384"/>
        <v>7.6410958904109592</v>
      </c>
      <c r="K2629">
        <f t="shared" si="385"/>
        <v>69.703287671232857</v>
      </c>
      <c r="N2629" s="9"/>
      <c r="Q2629" s="9"/>
      <c r="T2629" s="9"/>
    </row>
    <row r="2630" spans="1:20">
      <c r="A2630" s="1">
        <v>20190313</v>
      </c>
      <c r="B2630" s="1">
        <v>200000</v>
      </c>
      <c r="C2630" s="1">
        <v>2458556.3220000002</v>
      </c>
      <c r="D2630" s="1">
        <v>2215.0569999999998</v>
      </c>
      <c r="E2630" s="1">
        <v>70.8</v>
      </c>
      <c r="F2630" s="1">
        <v>70</v>
      </c>
      <c r="G2630" s="8">
        <f t="shared" si="383"/>
        <v>69.699726027397233</v>
      </c>
      <c r="H2630" s="13">
        <v>14</v>
      </c>
      <c r="I2630" s="8">
        <f t="shared" si="384"/>
        <v>7.602739726027397</v>
      </c>
      <c r="K2630">
        <f t="shared" si="385"/>
        <v>69.699726027397233</v>
      </c>
      <c r="N2630" s="9"/>
      <c r="Q2630" s="9"/>
      <c r="T2630" s="9"/>
    </row>
    <row r="2631" spans="1:20">
      <c r="A2631" s="1">
        <v>20190314</v>
      </c>
      <c r="B2631" s="1">
        <v>200000</v>
      </c>
      <c r="C2631" s="1">
        <v>2458557.3220000002</v>
      </c>
      <c r="D2631" s="1">
        <v>2215.0929999999998</v>
      </c>
      <c r="E2631" s="1">
        <v>70.099999999999994</v>
      </c>
      <c r="F2631" s="1">
        <v>69.3</v>
      </c>
      <c r="G2631" s="8">
        <f t="shared" si="383"/>
        <v>69.698904109589023</v>
      </c>
      <c r="H2631" s="13">
        <v>0</v>
      </c>
      <c r="I2631" s="8">
        <f t="shared" si="384"/>
        <v>7.5726027397260278</v>
      </c>
      <c r="K2631">
        <f t="shared" si="385"/>
        <v>69.698904109589023</v>
      </c>
      <c r="N2631" s="9"/>
      <c r="Q2631" s="9"/>
      <c r="T2631" s="9"/>
    </row>
    <row r="2632" spans="1:20">
      <c r="A2632" s="1">
        <v>20190315</v>
      </c>
      <c r="B2632" s="1">
        <v>200000</v>
      </c>
      <c r="C2632" s="1">
        <v>2458558.3220000002</v>
      </c>
      <c r="D2632" s="1">
        <v>2215.13</v>
      </c>
      <c r="E2632" s="1">
        <v>69.599999999999994</v>
      </c>
      <c r="F2632" s="1">
        <v>68.900000000000006</v>
      </c>
      <c r="G2632" s="8">
        <f t="shared" si="383"/>
        <v>69.695068493150657</v>
      </c>
      <c r="H2632" s="13">
        <v>0</v>
      </c>
      <c r="I2632" s="8">
        <f t="shared" si="384"/>
        <v>7.5726027397260278</v>
      </c>
      <c r="K2632">
        <f t="shared" si="385"/>
        <v>69.695068493150657</v>
      </c>
      <c r="N2632" s="9"/>
      <c r="Q2632" s="9"/>
      <c r="T2632" s="9"/>
    </row>
    <row r="2633" spans="1:20">
      <c r="A2633" s="1">
        <v>20190316</v>
      </c>
      <c r="B2633" s="1">
        <v>200000</v>
      </c>
      <c r="C2633" s="1">
        <v>2458559.3220000002</v>
      </c>
      <c r="D2633" s="1">
        <v>2215.1669999999999</v>
      </c>
      <c r="E2633" s="1">
        <v>69.5</v>
      </c>
      <c r="F2633" s="1">
        <v>68.8</v>
      </c>
      <c r="G2633" s="8">
        <f t="shared" si="383"/>
        <v>69.693972602739706</v>
      </c>
      <c r="H2633" s="13">
        <v>0</v>
      </c>
      <c r="I2633" s="8">
        <f t="shared" si="384"/>
        <v>7.5726027397260278</v>
      </c>
      <c r="K2633">
        <f t="shared" si="385"/>
        <v>69.693972602739706</v>
      </c>
      <c r="N2633" s="9"/>
      <c r="Q2633" s="9"/>
      <c r="T2633" s="9"/>
    </row>
    <row r="2634" spans="1:20">
      <c r="A2634" s="1">
        <v>20190317</v>
      </c>
      <c r="B2634" s="1">
        <v>200000</v>
      </c>
      <c r="C2634" s="1">
        <v>2458560.3220000002</v>
      </c>
      <c r="D2634" s="1">
        <v>2215.203</v>
      </c>
      <c r="E2634" s="1">
        <v>69.3</v>
      </c>
      <c r="F2634" s="1">
        <v>68.599999999999994</v>
      </c>
      <c r="G2634" s="8">
        <f t="shared" si="383"/>
        <v>69.691780821917789</v>
      </c>
      <c r="H2634" s="13">
        <v>13</v>
      </c>
      <c r="I2634" s="8">
        <f t="shared" si="384"/>
        <v>7.5698630136986305</v>
      </c>
      <c r="K2634">
        <f t="shared" si="385"/>
        <v>69.691780821917789</v>
      </c>
      <c r="N2634" s="9"/>
      <c r="Q2634" s="9"/>
      <c r="T2634" s="9"/>
    </row>
    <row r="2635" spans="1:20">
      <c r="A2635" s="1">
        <v>20190318</v>
      </c>
      <c r="B2635" s="1">
        <v>200000</v>
      </c>
      <c r="C2635" s="1">
        <v>2458561.3220000002</v>
      </c>
      <c r="D2635" s="1">
        <v>2215.2399999999998</v>
      </c>
      <c r="E2635" s="1">
        <v>70</v>
      </c>
      <c r="F2635" s="1">
        <v>69.3</v>
      </c>
      <c r="G2635" s="8">
        <f t="shared" si="383"/>
        <v>69.690684931506851</v>
      </c>
      <c r="H2635" s="13">
        <v>17</v>
      </c>
      <c r="I2635" s="8">
        <f t="shared" si="384"/>
        <v>7.506849315068493</v>
      </c>
      <c r="K2635">
        <f t="shared" si="385"/>
        <v>69.690684931506851</v>
      </c>
      <c r="N2635" s="9"/>
      <c r="Q2635" s="9"/>
      <c r="T2635" s="9"/>
    </row>
    <row r="2636" spans="1:20">
      <c r="A2636" s="1">
        <v>20190319</v>
      </c>
      <c r="B2636" s="1">
        <v>200000</v>
      </c>
      <c r="C2636" s="1">
        <v>2458562.3220000002</v>
      </c>
      <c r="D2636" s="1">
        <v>2215.277</v>
      </c>
      <c r="E2636" s="1">
        <v>69.7</v>
      </c>
      <c r="F2636" s="1">
        <v>69.099999999999994</v>
      </c>
      <c r="G2636" s="8">
        <f t="shared" si="383"/>
        <v>69.689863013698613</v>
      </c>
      <c r="H2636" s="13">
        <v>33</v>
      </c>
      <c r="I2636" s="8">
        <f t="shared" si="384"/>
        <v>7.506849315068493</v>
      </c>
      <c r="K2636">
        <f t="shared" si="385"/>
        <v>69.689863013698613</v>
      </c>
      <c r="N2636" s="9"/>
      <c r="Q2636" s="9"/>
      <c r="T2636" s="9"/>
    </row>
    <row r="2637" spans="1:20">
      <c r="A2637" s="1">
        <v>20190320</v>
      </c>
      <c r="B2637" s="1">
        <v>200000</v>
      </c>
      <c r="C2637" s="1">
        <v>2458563.3220000002</v>
      </c>
      <c r="D2637" s="1">
        <v>2215.3130000000001</v>
      </c>
      <c r="E2637" s="1">
        <v>76.8</v>
      </c>
      <c r="F2637" s="1">
        <v>76.2</v>
      </c>
      <c r="G2637" s="8">
        <f t="shared" si="383"/>
        <v>69.684657534246583</v>
      </c>
      <c r="H2637" s="13">
        <v>39</v>
      </c>
      <c r="I2637" s="8">
        <f t="shared" si="384"/>
        <v>7.506849315068493</v>
      </c>
      <c r="K2637">
        <f t="shared" si="385"/>
        <v>69.684657534246583</v>
      </c>
      <c r="N2637" s="9"/>
      <c r="Q2637" s="9"/>
      <c r="T2637" s="9"/>
    </row>
    <row r="2638" spans="1:20">
      <c r="A2638" s="1">
        <v>20190321</v>
      </c>
      <c r="B2638" s="1">
        <v>200000</v>
      </c>
      <c r="C2638" s="1">
        <v>2458564.3220000002</v>
      </c>
      <c r="D2638" s="1">
        <v>2215.35</v>
      </c>
      <c r="E2638" s="1">
        <v>80.099999999999994</v>
      </c>
      <c r="F2638" s="1">
        <v>79.400000000000006</v>
      </c>
      <c r="G2638" s="8">
        <f t="shared" si="383"/>
        <v>69.682465753424651</v>
      </c>
      <c r="H2638" s="13">
        <v>32</v>
      </c>
      <c r="I2638" s="8">
        <f t="shared" si="384"/>
        <v>7.506849315068493</v>
      </c>
      <c r="K2638">
        <f t="shared" si="385"/>
        <v>69.682465753424651</v>
      </c>
      <c r="N2638" s="9"/>
      <c r="Q2638" s="9"/>
      <c r="T2638" s="9"/>
    </row>
    <row r="2639" spans="1:20">
      <c r="A2639" s="1">
        <v>20190322</v>
      </c>
      <c r="B2639" s="1">
        <v>200000</v>
      </c>
      <c r="C2639" s="1">
        <v>2458565.3220000002</v>
      </c>
      <c r="D2639" s="1">
        <v>2215.3870000000002</v>
      </c>
      <c r="E2639" s="1">
        <v>82.4</v>
      </c>
      <c r="F2639" s="1">
        <v>81.8</v>
      </c>
      <c r="G2639" s="8">
        <f t="shared" si="383"/>
        <v>69.683835616438358</v>
      </c>
      <c r="H2639" s="13">
        <v>34</v>
      </c>
      <c r="I2639" s="8">
        <f t="shared" si="384"/>
        <v>7.536986301369863</v>
      </c>
      <c r="K2639">
        <f t="shared" si="385"/>
        <v>69.683835616438358</v>
      </c>
      <c r="N2639" s="9"/>
      <c r="Q2639" s="9"/>
      <c r="T2639" s="9"/>
    </row>
    <row r="2640" spans="1:20">
      <c r="A2640" s="1">
        <v>20190323</v>
      </c>
      <c r="B2640" s="1">
        <v>200000</v>
      </c>
      <c r="C2640" s="1">
        <v>2458566.3220000002</v>
      </c>
      <c r="D2640" s="1">
        <v>2215.4229999999998</v>
      </c>
      <c r="E2640" s="1">
        <v>79.400000000000006</v>
      </c>
      <c r="F2640" s="1">
        <v>78.900000000000006</v>
      </c>
      <c r="G2640" s="8">
        <f t="shared" si="383"/>
        <v>69.686027397260276</v>
      </c>
      <c r="H2640" s="13">
        <v>19</v>
      </c>
      <c r="I2640" s="8">
        <f t="shared" si="384"/>
        <v>7.536986301369863</v>
      </c>
      <c r="K2640">
        <f t="shared" si="385"/>
        <v>69.686027397260276</v>
      </c>
      <c r="N2640" s="9"/>
      <c r="Q2640" s="9"/>
      <c r="T2640" s="9"/>
    </row>
    <row r="2641" spans="1:20">
      <c r="A2641" s="1">
        <v>20190324</v>
      </c>
      <c r="B2641" s="1">
        <v>200000</v>
      </c>
      <c r="C2641" s="1">
        <v>2458567.3220000002</v>
      </c>
      <c r="D2641" s="1">
        <v>2215.46</v>
      </c>
      <c r="E2641" s="1">
        <v>75.400000000000006</v>
      </c>
      <c r="F2641" s="1">
        <v>75</v>
      </c>
      <c r="G2641" s="8">
        <f t="shared" si="383"/>
        <v>69.687123287671241</v>
      </c>
      <c r="H2641" s="13">
        <v>11</v>
      </c>
      <c r="I2641" s="8">
        <f t="shared" si="384"/>
        <v>7.5671232876712331</v>
      </c>
      <c r="K2641">
        <f t="shared" si="385"/>
        <v>69.687123287671241</v>
      </c>
      <c r="N2641" s="9"/>
      <c r="Q2641" s="9"/>
      <c r="T2641" s="9"/>
    </row>
    <row r="2642" spans="1:20">
      <c r="A2642" s="1">
        <v>20190325</v>
      </c>
      <c r="B2642" s="1">
        <v>200000</v>
      </c>
      <c r="C2642" s="1">
        <v>2458568.3220000002</v>
      </c>
      <c r="D2642" s="1">
        <v>2215.4969999999998</v>
      </c>
      <c r="E2642" s="1">
        <v>71.2</v>
      </c>
      <c r="F2642" s="1">
        <v>70.8</v>
      </c>
      <c r="G2642" s="8">
        <f t="shared" si="383"/>
        <v>69.680821917808231</v>
      </c>
      <c r="H2642" s="13">
        <v>0</v>
      </c>
      <c r="I2642" s="8">
        <f t="shared" si="384"/>
        <v>7.5671232876712331</v>
      </c>
      <c r="K2642">
        <f t="shared" si="385"/>
        <v>69.680821917808231</v>
      </c>
      <c r="N2642" s="9"/>
      <c r="Q2642" s="9"/>
      <c r="T2642" s="9"/>
    </row>
    <row r="2643" spans="1:20">
      <c r="A2643" s="1">
        <v>20190326</v>
      </c>
      <c r="B2643" s="1">
        <v>200000</v>
      </c>
      <c r="C2643" s="1">
        <v>2458569.3220000002</v>
      </c>
      <c r="D2643" s="1">
        <v>2215.5329999999999</v>
      </c>
      <c r="E2643" s="1">
        <v>69</v>
      </c>
      <c r="F2643" s="1">
        <v>68.7</v>
      </c>
      <c r="G2643" s="8">
        <f t="shared" si="383"/>
        <v>69.676712328767138</v>
      </c>
      <c r="H2643" s="13">
        <v>0</v>
      </c>
      <c r="I2643" s="8">
        <f t="shared" si="384"/>
        <v>7.5671232876712331</v>
      </c>
      <c r="K2643">
        <f t="shared" si="385"/>
        <v>69.676712328767138</v>
      </c>
      <c r="N2643" s="9"/>
      <c r="Q2643" s="9"/>
      <c r="T2643" s="9"/>
    </row>
    <row r="2644" spans="1:20">
      <c r="A2644" s="1">
        <v>20190327</v>
      </c>
      <c r="B2644" s="1">
        <v>200000</v>
      </c>
      <c r="C2644" s="1">
        <v>2458570.3220000002</v>
      </c>
      <c r="D2644" s="1">
        <v>2215.5700000000002</v>
      </c>
      <c r="E2644" s="1">
        <v>68.900000000000006</v>
      </c>
      <c r="F2644" s="1">
        <v>68.599999999999994</v>
      </c>
      <c r="G2644" s="8">
        <f t="shared" si="383"/>
        <v>69.676438356164383</v>
      </c>
      <c r="H2644" s="13">
        <v>0</v>
      </c>
      <c r="I2644" s="8">
        <f t="shared" si="384"/>
        <v>7.5671232876712331</v>
      </c>
      <c r="K2644">
        <f t="shared" si="385"/>
        <v>69.676438356164383</v>
      </c>
      <c r="N2644" s="9"/>
      <c r="Q2644" s="9"/>
      <c r="T2644" s="9"/>
    </row>
    <row r="2645" spans="1:20">
      <c r="A2645" s="1">
        <v>20190328</v>
      </c>
      <c r="B2645" s="1">
        <v>200000</v>
      </c>
      <c r="C2645" s="1">
        <v>2458571.3220000002</v>
      </c>
      <c r="D2645" s="1">
        <v>2215.607</v>
      </c>
      <c r="E2645" s="1">
        <v>68.400000000000006</v>
      </c>
      <c r="F2645" s="1">
        <v>68.099999999999994</v>
      </c>
      <c r="G2645" s="8">
        <f t="shared" si="383"/>
        <v>69.671232876712338</v>
      </c>
      <c r="H2645" s="13">
        <v>0</v>
      </c>
      <c r="I2645" s="8">
        <f t="shared" si="384"/>
        <v>7.5671232876712331</v>
      </c>
      <c r="K2645">
        <f t="shared" si="385"/>
        <v>69.671232876712338</v>
      </c>
      <c r="N2645" s="9"/>
      <c r="Q2645" s="9"/>
      <c r="T2645" s="9"/>
    </row>
    <row r="2646" spans="1:20">
      <c r="A2646" s="1">
        <v>20190329</v>
      </c>
      <c r="B2646" s="1">
        <v>200000</v>
      </c>
      <c r="C2646" s="1">
        <v>2458572.3220000002</v>
      </c>
      <c r="D2646" s="1">
        <v>2215.643</v>
      </c>
      <c r="E2646" s="1">
        <v>68.8</v>
      </c>
      <c r="F2646" s="1">
        <v>68.599999999999994</v>
      </c>
      <c r="G2646" s="8">
        <f t="shared" si="383"/>
        <v>69.669589041095904</v>
      </c>
      <c r="H2646" s="13">
        <v>0</v>
      </c>
      <c r="I2646" s="8">
        <f t="shared" si="384"/>
        <v>7.5671232876712331</v>
      </c>
      <c r="K2646">
        <f t="shared" si="385"/>
        <v>69.669589041095904</v>
      </c>
      <c r="N2646" s="9"/>
      <c r="Q2646" s="9"/>
      <c r="T2646" s="9"/>
    </row>
    <row r="2647" spans="1:20">
      <c r="A2647" s="1">
        <v>20190330</v>
      </c>
      <c r="B2647" s="1">
        <v>200000</v>
      </c>
      <c r="C2647" s="1">
        <v>2458573.3220000002</v>
      </c>
      <c r="D2647" s="1">
        <v>2215.6799999999998</v>
      </c>
      <c r="E2647" s="1">
        <v>69.400000000000006</v>
      </c>
      <c r="F2647" s="1">
        <v>69.2</v>
      </c>
      <c r="G2647" s="8">
        <f t="shared" si="383"/>
        <v>69.664383561643831</v>
      </c>
      <c r="H2647" s="13">
        <v>0</v>
      </c>
      <c r="I2647" s="8">
        <f t="shared" si="384"/>
        <v>7.5671232876712331</v>
      </c>
      <c r="K2647">
        <f t="shared" si="385"/>
        <v>69.664383561643831</v>
      </c>
      <c r="N2647" s="9"/>
      <c r="Q2647" s="9"/>
      <c r="T2647" s="9"/>
    </row>
    <row r="2648" spans="1:20">
      <c r="A2648" s="1">
        <v>20190331</v>
      </c>
      <c r="B2648" s="1">
        <v>200000</v>
      </c>
      <c r="C2648" s="1">
        <v>2458574.3220000002</v>
      </c>
      <c r="D2648" s="1">
        <v>2215.7170000000001</v>
      </c>
      <c r="E2648" s="1">
        <v>69.5</v>
      </c>
      <c r="F2648" s="1">
        <v>69.400000000000006</v>
      </c>
      <c r="G2648" s="8">
        <f t="shared" si="383"/>
        <v>69.661095890410976</v>
      </c>
      <c r="H2648" s="13">
        <v>16</v>
      </c>
      <c r="I2648" s="8">
        <f t="shared" si="384"/>
        <v>7.5205479452054798</v>
      </c>
      <c r="K2648">
        <f t="shared" si="385"/>
        <v>69.661095890410976</v>
      </c>
      <c r="N2648" s="9"/>
      <c r="Q2648" s="9"/>
      <c r="T2648" s="9"/>
    </row>
    <row r="2649" spans="1:20">
      <c r="A2649" s="1">
        <v>20190401</v>
      </c>
      <c r="B2649" s="1">
        <v>200000</v>
      </c>
      <c r="C2649" s="1">
        <v>2458575.3220000002</v>
      </c>
      <c r="D2649" s="1">
        <v>2215.7530000000002</v>
      </c>
      <c r="E2649" s="1">
        <v>69.3</v>
      </c>
      <c r="F2649" s="1">
        <v>69.2</v>
      </c>
      <c r="G2649" s="8">
        <f t="shared" si="383"/>
        <v>69.660000000000011</v>
      </c>
      <c r="H2649" s="13">
        <v>24</v>
      </c>
      <c r="I2649" s="8">
        <f t="shared" si="384"/>
        <v>7.5123287671232877</v>
      </c>
      <c r="K2649">
        <f t="shared" si="385"/>
        <v>69.660000000000011</v>
      </c>
      <c r="N2649" s="9"/>
      <c r="Q2649" s="9"/>
      <c r="T2649" s="9"/>
    </row>
    <row r="2650" spans="1:20">
      <c r="A2650" s="1">
        <v>20190402</v>
      </c>
      <c r="B2650" s="1">
        <v>200000</v>
      </c>
      <c r="C2650" s="1">
        <v>2458576.3220000002</v>
      </c>
      <c r="D2650" s="1">
        <v>2215.79</v>
      </c>
      <c r="E2650" s="1">
        <v>70.8</v>
      </c>
      <c r="F2650" s="1">
        <v>70.8</v>
      </c>
      <c r="G2650" s="8">
        <f t="shared" si="383"/>
        <v>69.655890410958918</v>
      </c>
      <c r="H2650" s="13">
        <v>20</v>
      </c>
      <c r="I2650" s="8">
        <f t="shared" si="384"/>
        <v>7.5041095890410956</v>
      </c>
      <c r="K2650">
        <f t="shared" si="385"/>
        <v>69.655890410958918</v>
      </c>
      <c r="N2650" s="9"/>
      <c r="Q2650" s="9"/>
      <c r="T2650" s="9"/>
    </row>
    <row r="2651" spans="1:20">
      <c r="A2651" s="1">
        <v>20190403</v>
      </c>
      <c r="B2651" s="1">
        <v>200000</v>
      </c>
      <c r="C2651" s="1">
        <v>2458577.3220000002</v>
      </c>
      <c r="D2651" s="1">
        <v>2215.8270000000002</v>
      </c>
      <c r="E2651" s="1">
        <v>70.599999999999994</v>
      </c>
      <c r="F2651" s="1">
        <v>70.599999999999994</v>
      </c>
      <c r="G2651" s="8">
        <f t="shared" si="383"/>
        <v>69.659452054794528</v>
      </c>
      <c r="H2651" s="13">
        <v>19</v>
      </c>
      <c r="I2651" s="8">
        <f t="shared" si="384"/>
        <v>7.4986301369863018</v>
      </c>
      <c r="K2651">
        <f t="shared" si="385"/>
        <v>69.659452054794528</v>
      </c>
      <c r="N2651" s="9"/>
      <c r="Q2651" s="9"/>
      <c r="T2651" s="9"/>
    </row>
    <row r="2652" spans="1:20">
      <c r="A2652" s="1">
        <v>20190404</v>
      </c>
      <c r="B2652" s="1">
        <v>200000</v>
      </c>
      <c r="C2652" s="1">
        <v>2458578.3220000002</v>
      </c>
      <c r="D2652" s="1">
        <v>2215.8629999999998</v>
      </c>
      <c r="E2652" s="1">
        <v>70.3</v>
      </c>
      <c r="F2652" s="1">
        <v>70.3</v>
      </c>
      <c r="G2652" s="8">
        <f t="shared" si="383"/>
        <v>69.659178082191801</v>
      </c>
      <c r="H2652" s="13">
        <v>13</v>
      </c>
      <c r="I2652" s="8">
        <f t="shared" si="384"/>
        <v>7.4684931506849317</v>
      </c>
      <c r="K2652">
        <f t="shared" si="385"/>
        <v>69.659178082191801</v>
      </c>
      <c r="N2652" s="9"/>
      <c r="Q2652" s="9"/>
      <c r="T2652" s="9"/>
    </row>
    <row r="2653" spans="1:20">
      <c r="A2653" s="1">
        <v>20190405</v>
      </c>
      <c r="B2653" s="1">
        <v>200000</v>
      </c>
      <c r="C2653" s="1">
        <v>2458579.3220000002</v>
      </c>
      <c r="D2653" s="1">
        <v>2215.9</v>
      </c>
      <c r="E2653" s="1">
        <v>71.7</v>
      </c>
      <c r="F2653" s="1">
        <v>71.8</v>
      </c>
      <c r="G2653" s="8">
        <f t="shared" si="383"/>
        <v>69.661643835616445</v>
      </c>
      <c r="H2653" s="13">
        <v>12</v>
      </c>
      <c r="I2653" s="8">
        <f t="shared" si="384"/>
        <v>7.4684931506849317</v>
      </c>
      <c r="K2653">
        <f t="shared" si="385"/>
        <v>69.661643835616445</v>
      </c>
      <c r="N2653" s="9"/>
      <c r="Q2653" s="9"/>
      <c r="T2653" s="9"/>
    </row>
    <row r="2654" spans="1:20">
      <c r="A2654" s="1">
        <v>20190406</v>
      </c>
      <c r="B2654" s="1">
        <v>200000</v>
      </c>
      <c r="C2654" s="1">
        <v>2458580.3220000002</v>
      </c>
      <c r="D2654" s="1">
        <v>2215.9369999999999</v>
      </c>
      <c r="E2654" s="1">
        <v>73.599999999999994</v>
      </c>
      <c r="F2654" s="1">
        <v>73.7</v>
      </c>
      <c r="G2654" s="8">
        <f t="shared" si="383"/>
        <v>69.659178082191801</v>
      </c>
      <c r="H2654" s="13">
        <v>0</v>
      </c>
      <c r="I2654" s="8">
        <f t="shared" si="384"/>
        <v>7.4684931506849317</v>
      </c>
      <c r="K2654">
        <f t="shared" si="385"/>
        <v>69.659178082191801</v>
      </c>
      <c r="N2654" s="9"/>
      <c r="Q2654" s="9"/>
      <c r="T2654" s="9"/>
    </row>
    <row r="2655" spans="1:20">
      <c r="A2655" s="1">
        <v>20190407</v>
      </c>
      <c r="B2655" s="1">
        <v>200000</v>
      </c>
      <c r="C2655" s="1">
        <v>2458581.3220000002</v>
      </c>
      <c r="D2655" s="1">
        <v>2215.973</v>
      </c>
      <c r="E2655" s="1">
        <v>76.5</v>
      </c>
      <c r="F2655" s="1">
        <v>76.599999999999994</v>
      </c>
      <c r="G2655" s="8">
        <f t="shared" si="383"/>
        <v>69.655616438356176</v>
      </c>
      <c r="H2655" s="13">
        <v>12</v>
      </c>
      <c r="I2655" s="8">
        <f t="shared" si="384"/>
        <v>7.4684931506849317</v>
      </c>
      <c r="K2655">
        <f t="shared" si="385"/>
        <v>69.655616438356176</v>
      </c>
      <c r="N2655" s="9"/>
      <c r="Q2655" s="9"/>
      <c r="T2655" s="9"/>
    </row>
    <row r="2656" spans="1:20">
      <c r="A2656" s="1">
        <v>20190408</v>
      </c>
      <c r="B2656" s="1">
        <v>200000</v>
      </c>
      <c r="C2656" s="1">
        <v>2458582.3220000002</v>
      </c>
      <c r="D2656" s="1">
        <v>2216.0100000000002</v>
      </c>
      <c r="E2656" s="1">
        <v>78.599999999999994</v>
      </c>
      <c r="F2656" s="1">
        <v>78.8</v>
      </c>
      <c r="G2656" s="8">
        <f t="shared" si="383"/>
        <v>69.650684931506859</v>
      </c>
      <c r="H2656" s="13">
        <v>13</v>
      </c>
      <c r="I2656" s="8">
        <f t="shared" si="384"/>
        <v>7.4684931506849317</v>
      </c>
      <c r="K2656">
        <f t="shared" si="385"/>
        <v>69.650684931506859</v>
      </c>
      <c r="N2656" s="9"/>
      <c r="Q2656" s="9"/>
      <c r="T2656" s="9"/>
    </row>
    <row r="2657" spans="1:20">
      <c r="A2657" s="1">
        <v>20190409</v>
      </c>
      <c r="B2657" s="1">
        <v>200000</v>
      </c>
      <c r="C2657" s="1">
        <v>2458583.3220000002</v>
      </c>
      <c r="D2657" s="1">
        <v>2216.047</v>
      </c>
      <c r="E2657" s="1">
        <v>79</v>
      </c>
      <c r="F2657" s="1">
        <v>79.3</v>
      </c>
      <c r="G2657" s="8">
        <f t="shared" si="383"/>
        <v>69.646027397260298</v>
      </c>
      <c r="H2657" s="13">
        <v>14</v>
      </c>
      <c r="I2657" s="8">
        <f t="shared" si="384"/>
        <v>7.4684931506849317</v>
      </c>
      <c r="K2657">
        <f t="shared" si="385"/>
        <v>69.646027397260298</v>
      </c>
      <c r="N2657" s="9"/>
      <c r="Q2657" s="9"/>
      <c r="T2657" s="9"/>
    </row>
    <row r="2658" spans="1:20">
      <c r="A2658" s="1">
        <v>20190410</v>
      </c>
      <c r="B2658" s="1">
        <v>200000</v>
      </c>
      <c r="C2658" s="1">
        <v>2458584.3220000002</v>
      </c>
      <c r="D2658" s="1">
        <v>2216.0830000000001</v>
      </c>
      <c r="E2658" s="1">
        <v>78.099999999999994</v>
      </c>
      <c r="F2658" s="1">
        <v>78.400000000000006</v>
      </c>
      <c r="G2658" s="8">
        <f t="shared" si="383"/>
        <v>69.642191780821932</v>
      </c>
      <c r="H2658" s="13">
        <v>15</v>
      </c>
      <c r="I2658" s="8">
        <f t="shared" si="384"/>
        <v>7.4356164383561643</v>
      </c>
      <c r="K2658">
        <f t="shared" si="385"/>
        <v>69.642191780821932</v>
      </c>
      <c r="N2658" s="9"/>
      <c r="Q2658" s="9"/>
      <c r="T2658" s="9"/>
    </row>
    <row r="2659" spans="1:20">
      <c r="A2659" s="1">
        <v>20190411</v>
      </c>
      <c r="B2659" s="1">
        <v>200000</v>
      </c>
      <c r="C2659" s="1">
        <v>2458585.3220000002</v>
      </c>
      <c r="D2659" s="1">
        <v>2216.12</v>
      </c>
      <c r="E2659" s="1">
        <v>78.5</v>
      </c>
      <c r="F2659" s="1">
        <v>78.900000000000006</v>
      </c>
      <c r="G2659" s="8">
        <f t="shared" si="383"/>
        <v>69.635890410958922</v>
      </c>
      <c r="H2659" s="13">
        <v>14</v>
      </c>
      <c r="I2659" s="8">
        <f t="shared" si="384"/>
        <v>7.4356164383561643</v>
      </c>
      <c r="K2659">
        <f t="shared" si="385"/>
        <v>69.635890410958922</v>
      </c>
      <c r="N2659" s="9"/>
      <c r="Q2659" s="9"/>
      <c r="T2659" s="9"/>
    </row>
    <row r="2660" spans="1:20">
      <c r="A2660" s="1">
        <v>20190412</v>
      </c>
      <c r="B2660" s="1">
        <v>200000</v>
      </c>
      <c r="C2660" s="1">
        <v>2458586.3220000002</v>
      </c>
      <c r="D2660" s="1">
        <v>2216.1570000000002</v>
      </c>
      <c r="E2660" s="1">
        <v>77.3</v>
      </c>
      <c r="F2660" s="1">
        <v>77.7</v>
      </c>
      <c r="G2660" s="8">
        <f t="shared" si="383"/>
        <v>69.629589041095912</v>
      </c>
      <c r="H2660" s="13">
        <v>15</v>
      </c>
      <c r="I2660" s="8">
        <f t="shared" si="384"/>
        <v>7.4356164383561643</v>
      </c>
      <c r="K2660">
        <f t="shared" si="385"/>
        <v>69.629589041095912</v>
      </c>
      <c r="N2660" s="9"/>
      <c r="Q2660" s="9"/>
      <c r="T2660" s="9"/>
    </row>
    <row r="2661" spans="1:20">
      <c r="A2661" s="1">
        <v>20190413</v>
      </c>
      <c r="B2661" s="1">
        <v>200000</v>
      </c>
      <c r="C2661" s="1">
        <v>2458587.3220000002</v>
      </c>
      <c r="D2661" s="1">
        <v>2216.1930000000002</v>
      </c>
      <c r="E2661" s="1">
        <v>77.900000000000006</v>
      </c>
      <c r="F2661" s="1">
        <v>78.3</v>
      </c>
      <c r="G2661" s="8">
        <f t="shared" si="383"/>
        <v>69.620547945205502</v>
      </c>
      <c r="H2661" s="13">
        <v>22</v>
      </c>
      <c r="I2661" s="8">
        <f t="shared" si="384"/>
        <v>7.3726027397260276</v>
      </c>
      <c r="K2661">
        <f t="shared" si="385"/>
        <v>69.620547945205502</v>
      </c>
      <c r="N2661" s="9"/>
      <c r="Q2661" s="9"/>
      <c r="T2661" s="9"/>
    </row>
    <row r="2662" spans="1:20">
      <c r="A2662" s="1">
        <v>20190414</v>
      </c>
      <c r="B2662" s="1">
        <v>200000</v>
      </c>
      <c r="C2662" s="1">
        <v>2458588.3220000002</v>
      </c>
      <c r="D2662" s="1">
        <v>2216.23</v>
      </c>
      <c r="E2662" s="1">
        <v>75.400000000000006</v>
      </c>
      <c r="F2662" s="1">
        <v>75.900000000000006</v>
      </c>
      <c r="G2662" s="8">
        <f t="shared" si="383"/>
        <v>69.606301369863047</v>
      </c>
      <c r="H2662" s="13">
        <v>15</v>
      </c>
      <c r="I2662" s="8">
        <f t="shared" si="384"/>
        <v>7.2520547945205482</v>
      </c>
      <c r="K2662">
        <f t="shared" si="385"/>
        <v>69.606301369863047</v>
      </c>
      <c r="N2662" s="9"/>
      <c r="Q2662" s="9"/>
      <c r="T2662" s="9"/>
    </row>
    <row r="2663" spans="1:20">
      <c r="A2663" s="1">
        <v>20190415</v>
      </c>
      <c r="B2663" s="1">
        <v>200000</v>
      </c>
      <c r="C2663" s="1">
        <v>2458589.3220000002</v>
      </c>
      <c r="D2663" s="1">
        <v>2216.2669999999998</v>
      </c>
      <c r="E2663" s="1">
        <v>75.400000000000006</v>
      </c>
      <c r="F2663" s="1">
        <v>75.900000000000006</v>
      </c>
      <c r="G2663" s="8">
        <f t="shared" si="383"/>
        <v>69.591780821917823</v>
      </c>
      <c r="H2663" s="13">
        <v>12</v>
      </c>
      <c r="I2663" s="8">
        <f t="shared" si="384"/>
        <v>7.1589041095890407</v>
      </c>
      <c r="K2663">
        <f t="shared" si="385"/>
        <v>69.591780821917823</v>
      </c>
      <c r="N2663" s="9"/>
      <c r="Q2663" s="9"/>
      <c r="T2663" s="9"/>
    </row>
    <row r="2664" spans="1:20">
      <c r="A2664" s="1">
        <v>20190416</v>
      </c>
      <c r="B2664" s="1">
        <v>200000</v>
      </c>
      <c r="C2664" s="1">
        <v>2458590.3220000002</v>
      </c>
      <c r="D2664" s="1">
        <v>2216.3029999999999</v>
      </c>
      <c r="E2664" s="1">
        <v>74.2</v>
      </c>
      <c r="F2664" s="1">
        <v>74.7</v>
      </c>
      <c r="G2664" s="8">
        <f t="shared" si="383"/>
        <v>69.584383561643847</v>
      </c>
      <c r="H2664" s="13">
        <v>12</v>
      </c>
      <c r="I2664" s="8">
        <f t="shared" si="384"/>
        <v>7.0986301369863014</v>
      </c>
      <c r="K2664">
        <f t="shared" si="385"/>
        <v>69.584383561643847</v>
      </c>
      <c r="N2664" s="9"/>
      <c r="Q2664" s="9"/>
      <c r="T2664" s="9"/>
    </row>
    <row r="2665" spans="1:20">
      <c r="A2665" s="1">
        <v>20190417</v>
      </c>
      <c r="B2665" s="1">
        <v>200000</v>
      </c>
      <c r="C2665" s="1">
        <v>2458591.3220000002</v>
      </c>
      <c r="D2665" s="1">
        <v>2216.34</v>
      </c>
      <c r="E2665" s="1">
        <v>76.099999999999994</v>
      </c>
      <c r="F2665" s="1">
        <v>76.7</v>
      </c>
      <c r="G2665" s="8">
        <f t="shared" si="383"/>
        <v>69.575068493150695</v>
      </c>
      <c r="H2665" s="13">
        <v>26</v>
      </c>
      <c r="I2665" s="8">
        <f t="shared" si="384"/>
        <v>7.0684931506849313</v>
      </c>
      <c r="K2665">
        <f t="shared" si="385"/>
        <v>69.575068493150695</v>
      </c>
      <c r="N2665" s="9"/>
      <c r="Q2665" s="9"/>
      <c r="T2665" s="9"/>
    </row>
    <row r="2666" spans="1:20">
      <c r="A2666" s="1">
        <v>20190418</v>
      </c>
      <c r="B2666" s="1">
        <v>200000</v>
      </c>
      <c r="C2666" s="1">
        <v>2458592.3220000002</v>
      </c>
      <c r="D2666" s="1">
        <v>2216.377</v>
      </c>
      <c r="E2666" s="1">
        <v>74.599999999999994</v>
      </c>
      <c r="F2666" s="1">
        <v>75.2</v>
      </c>
      <c r="G2666" s="8">
        <f t="shared" si="383"/>
        <v>69.564109589041109</v>
      </c>
      <c r="H2666" s="13">
        <v>26</v>
      </c>
      <c r="I2666" s="8">
        <f t="shared" si="384"/>
        <v>7.0684931506849313</v>
      </c>
      <c r="K2666">
        <f t="shared" si="385"/>
        <v>69.564109589041109</v>
      </c>
      <c r="N2666" s="9"/>
      <c r="Q2666" s="9"/>
      <c r="T2666" s="9"/>
    </row>
    <row r="2667" spans="1:20">
      <c r="A2667" s="1">
        <v>20190419</v>
      </c>
      <c r="B2667" s="1">
        <v>200000</v>
      </c>
      <c r="C2667" s="1">
        <v>2458593.3220000002</v>
      </c>
      <c r="D2667" s="1">
        <v>2216.413</v>
      </c>
      <c r="E2667" s="1">
        <v>72.7</v>
      </c>
      <c r="F2667" s="1">
        <v>73.3</v>
      </c>
      <c r="G2667" s="8">
        <f t="shared" si="383"/>
        <v>69.554794520547958</v>
      </c>
      <c r="H2667" s="13">
        <v>12</v>
      </c>
      <c r="I2667" s="8">
        <f t="shared" si="384"/>
        <v>7.0082191780821921</v>
      </c>
      <c r="K2667">
        <f t="shared" si="385"/>
        <v>69.554794520547958</v>
      </c>
      <c r="N2667" s="9"/>
      <c r="Q2667" s="9"/>
      <c r="T2667" s="9"/>
    </row>
    <row r="2668" spans="1:20">
      <c r="A2668" s="1">
        <v>20190420</v>
      </c>
      <c r="B2668" s="1">
        <v>200000</v>
      </c>
      <c r="C2668" s="1">
        <v>2458594.3220000002</v>
      </c>
      <c r="D2668" s="1">
        <v>2216.4499999999998</v>
      </c>
      <c r="E2668" s="1">
        <v>69.900000000000006</v>
      </c>
      <c r="F2668" s="1">
        <v>70.599999999999994</v>
      </c>
      <c r="G2668" s="8">
        <f t="shared" si="383"/>
        <v>69.545205479452065</v>
      </c>
      <c r="H2668" s="13">
        <v>11</v>
      </c>
      <c r="I2668" s="8">
        <f t="shared" si="384"/>
        <v>7.0082191780821921</v>
      </c>
      <c r="K2668">
        <f t="shared" si="385"/>
        <v>69.545205479452065</v>
      </c>
      <c r="N2668" s="9"/>
      <c r="Q2668" s="9"/>
      <c r="T2668" s="9"/>
    </row>
    <row r="2669" spans="1:20">
      <c r="A2669" s="1">
        <v>20190421</v>
      </c>
      <c r="B2669" s="1">
        <v>200000</v>
      </c>
      <c r="C2669" s="1">
        <v>2458595.3220000002</v>
      </c>
      <c r="D2669" s="1">
        <v>2216.4870000000001</v>
      </c>
      <c r="E2669" s="1">
        <v>69.3</v>
      </c>
      <c r="F2669" s="1">
        <v>69.900000000000006</v>
      </c>
      <c r="G2669" s="8">
        <f t="shared" si="383"/>
        <v>69.530410958904113</v>
      </c>
      <c r="H2669" s="13">
        <v>0</v>
      </c>
      <c r="I2669" s="8">
        <f t="shared" si="384"/>
        <v>6.978082191780822</v>
      </c>
      <c r="K2669">
        <f t="shared" si="385"/>
        <v>69.530410958904113</v>
      </c>
      <c r="N2669" s="9"/>
      <c r="Q2669" s="9"/>
      <c r="T2669" s="9"/>
    </row>
    <row r="2670" spans="1:20">
      <c r="A2670" s="1">
        <v>20190422</v>
      </c>
      <c r="B2670" s="1">
        <v>200000</v>
      </c>
      <c r="C2670" s="1">
        <v>2458596.3220000002</v>
      </c>
      <c r="D2670" s="1">
        <v>2216.5230000000001</v>
      </c>
      <c r="E2670" s="1">
        <v>69.400000000000006</v>
      </c>
      <c r="F2670" s="1">
        <v>70.2</v>
      </c>
      <c r="G2670" s="8">
        <f t="shared" si="383"/>
        <v>69.511232876712342</v>
      </c>
      <c r="H2670" s="13">
        <v>0</v>
      </c>
      <c r="I2670" s="8">
        <f t="shared" si="384"/>
        <v>6.9479452054794519</v>
      </c>
      <c r="K2670">
        <f t="shared" si="385"/>
        <v>69.511232876712342</v>
      </c>
      <c r="N2670" s="9"/>
      <c r="Q2670" s="9"/>
      <c r="T2670" s="9"/>
    </row>
    <row r="2671" spans="1:20">
      <c r="A2671" s="1">
        <v>20190423</v>
      </c>
      <c r="B2671" s="1">
        <v>200000</v>
      </c>
      <c r="C2671" s="1">
        <v>2458597.3220000002</v>
      </c>
      <c r="D2671" s="1">
        <v>2216.56</v>
      </c>
      <c r="E2671" s="1">
        <v>68.3</v>
      </c>
      <c r="F2671" s="1">
        <v>69.099999999999994</v>
      </c>
      <c r="G2671" s="8">
        <f t="shared" si="383"/>
        <v>69.496712328767146</v>
      </c>
      <c r="H2671" s="13">
        <v>0</v>
      </c>
      <c r="I2671" s="8">
        <f t="shared" si="384"/>
        <v>6.9178082191780819</v>
      </c>
      <c r="K2671">
        <f t="shared" si="385"/>
        <v>69.496712328767146</v>
      </c>
      <c r="N2671" s="9"/>
      <c r="Q2671" s="9"/>
      <c r="T2671" s="9"/>
    </row>
    <row r="2672" spans="1:20">
      <c r="A2672" s="1">
        <v>20190424</v>
      </c>
      <c r="B2672" s="1">
        <v>200000</v>
      </c>
      <c r="C2672" s="1">
        <v>2458598.3220000002</v>
      </c>
      <c r="D2672" s="1">
        <v>2216.5970000000002</v>
      </c>
      <c r="E2672" s="1">
        <v>69.3</v>
      </c>
      <c r="F2672" s="1">
        <v>70.099999999999994</v>
      </c>
      <c r="G2672" s="8">
        <f t="shared" si="383"/>
        <v>69.477534246575374</v>
      </c>
      <c r="H2672" s="13">
        <v>11</v>
      </c>
      <c r="I2672" s="8">
        <f t="shared" si="384"/>
        <v>6.9178082191780819</v>
      </c>
      <c r="K2672">
        <f t="shared" si="385"/>
        <v>69.477534246575374</v>
      </c>
      <c r="N2672" s="9"/>
      <c r="Q2672" s="9"/>
      <c r="T2672" s="9"/>
    </row>
    <row r="2673" spans="1:20">
      <c r="A2673" s="1">
        <v>20190425</v>
      </c>
      <c r="B2673" s="1">
        <v>200000</v>
      </c>
      <c r="C2673" s="1">
        <v>2458599.3220000002</v>
      </c>
      <c r="D2673" s="1">
        <v>2216.6329999999998</v>
      </c>
      <c r="E2673" s="1">
        <v>67.5</v>
      </c>
      <c r="F2673" s="1">
        <v>68.400000000000006</v>
      </c>
      <c r="G2673" s="8">
        <f t="shared" si="383"/>
        <v>69.464931506849354</v>
      </c>
      <c r="H2673" s="13">
        <v>0</v>
      </c>
      <c r="I2673" s="8">
        <f t="shared" si="384"/>
        <v>6.9178082191780819</v>
      </c>
      <c r="K2673">
        <f t="shared" si="385"/>
        <v>69.464931506849354</v>
      </c>
      <c r="N2673" s="9"/>
      <c r="Q2673" s="9"/>
      <c r="T2673" s="9"/>
    </row>
    <row r="2674" spans="1:20">
      <c r="A2674" s="1">
        <v>20190426</v>
      </c>
      <c r="B2674" s="1">
        <v>200000</v>
      </c>
      <c r="C2674" s="1">
        <v>2458600.3220000002</v>
      </c>
      <c r="D2674" s="1">
        <v>2216.67</v>
      </c>
      <c r="E2674" s="1">
        <v>67.2</v>
      </c>
      <c r="F2674" s="1">
        <v>68</v>
      </c>
      <c r="G2674" s="8">
        <f t="shared" si="383"/>
        <v>69.463013698630164</v>
      </c>
      <c r="H2674" s="13">
        <v>0</v>
      </c>
      <c r="I2674" s="8">
        <f t="shared" si="384"/>
        <v>6.9178082191780819</v>
      </c>
      <c r="K2674">
        <f t="shared" si="385"/>
        <v>69.463013698630164</v>
      </c>
      <c r="N2674" s="9"/>
      <c r="Q2674" s="9"/>
      <c r="T2674" s="9"/>
    </row>
    <row r="2675" spans="1:20">
      <c r="A2675" s="1">
        <v>20190427</v>
      </c>
      <c r="B2675" s="1">
        <v>200000</v>
      </c>
      <c r="C2675" s="1">
        <v>2458601.3220000002</v>
      </c>
      <c r="D2675" s="1">
        <v>2216.7069999999999</v>
      </c>
      <c r="E2675" s="1">
        <v>66.900000000000006</v>
      </c>
      <c r="F2675" s="1">
        <v>67.8</v>
      </c>
      <c r="G2675" s="8">
        <f t="shared" si="383"/>
        <v>69.461643835616471</v>
      </c>
      <c r="H2675" s="13">
        <v>0</v>
      </c>
      <c r="I2675" s="8">
        <f t="shared" si="384"/>
        <v>6.9178082191780819</v>
      </c>
      <c r="K2675">
        <f t="shared" si="385"/>
        <v>69.461643835616471</v>
      </c>
      <c r="N2675" s="9"/>
      <c r="Q2675" s="9"/>
      <c r="T2675" s="9"/>
    </row>
    <row r="2676" spans="1:20">
      <c r="A2676" s="1">
        <v>20190428</v>
      </c>
      <c r="B2676" s="1">
        <v>200000</v>
      </c>
      <c r="C2676" s="1">
        <v>2458602.3220000002</v>
      </c>
      <c r="D2676" s="1">
        <v>2216.7429999999999</v>
      </c>
      <c r="E2676" s="1">
        <v>67.900000000000006</v>
      </c>
      <c r="F2676" s="1">
        <v>68.8</v>
      </c>
      <c r="G2676" s="8">
        <f t="shared" si="383"/>
        <v>69.460273972602764</v>
      </c>
      <c r="H2676" s="13">
        <v>11</v>
      </c>
      <c r="I2676" s="8">
        <f t="shared" si="384"/>
        <v>6.9178082191780819</v>
      </c>
      <c r="K2676">
        <f t="shared" si="385"/>
        <v>69.460273972602764</v>
      </c>
      <c r="N2676" s="9"/>
      <c r="Q2676" s="9"/>
      <c r="T2676" s="9"/>
    </row>
    <row r="2677" spans="1:20">
      <c r="A2677" s="1">
        <v>20190429</v>
      </c>
      <c r="B2677" s="1">
        <v>200000</v>
      </c>
      <c r="C2677" s="1">
        <v>2458603.3220000002</v>
      </c>
      <c r="D2677" s="1">
        <v>2216.7800000000002</v>
      </c>
      <c r="E2677" s="1">
        <v>66.900000000000006</v>
      </c>
      <c r="F2677" s="1">
        <v>67.900000000000006</v>
      </c>
      <c r="G2677" s="8">
        <f t="shared" si="383"/>
        <v>69.463287671232905</v>
      </c>
      <c r="H2677" s="13">
        <v>0</v>
      </c>
      <c r="I2677" s="8">
        <f t="shared" si="384"/>
        <v>6.9178082191780819</v>
      </c>
      <c r="K2677">
        <f t="shared" si="385"/>
        <v>69.463287671232905</v>
      </c>
      <c r="N2677" s="9"/>
      <c r="Q2677" s="9"/>
      <c r="T2677" s="9"/>
    </row>
    <row r="2678" spans="1:20">
      <c r="A2678" s="1">
        <v>20190430</v>
      </c>
      <c r="B2678" s="1">
        <v>200000</v>
      </c>
      <c r="C2678" s="1">
        <v>2458604.3220000002</v>
      </c>
      <c r="D2678" s="1">
        <v>2216.817</v>
      </c>
      <c r="E2678" s="1">
        <v>68.5</v>
      </c>
      <c r="F2678" s="1">
        <v>69.5</v>
      </c>
      <c r="G2678" s="8">
        <f t="shared" si="383"/>
        <v>69.464109589041115</v>
      </c>
      <c r="H2678" s="13">
        <v>0</v>
      </c>
      <c r="I2678" s="8">
        <f t="shared" si="384"/>
        <v>6.9178082191780819</v>
      </c>
      <c r="K2678">
        <f t="shared" si="385"/>
        <v>69.464109589041115</v>
      </c>
      <c r="N2678" s="9"/>
      <c r="Q2678" s="9"/>
      <c r="T2678" s="9"/>
    </row>
    <row r="2679" spans="1:20">
      <c r="A2679" s="1">
        <v>20190501</v>
      </c>
      <c r="B2679" s="1">
        <v>200000</v>
      </c>
      <c r="C2679" s="1">
        <v>2458605.3220000002</v>
      </c>
      <c r="D2679" s="1">
        <v>2216.8530000000001</v>
      </c>
      <c r="E2679" s="1">
        <v>67.599999999999994</v>
      </c>
      <c r="F2679" s="1">
        <v>68.7</v>
      </c>
      <c r="G2679" s="8">
        <f t="shared" si="383"/>
        <v>69.471506849315091</v>
      </c>
      <c r="H2679" s="13">
        <v>0</v>
      </c>
      <c r="I2679" s="8">
        <f t="shared" si="384"/>
        <v>6.9178082191780819</v>
      </c>
      <c r="K2679">
        <f t="shared" si="385"/>
        <v>69.471506849315091</v>
      </c>
      <c r="N2679" s="9"/>
      <c r="Q2679" s="9"/>
      <c r="T2679" s="9"/>
    </row>
    <row r="2680" spans="1:20">
      <c r="A2680" s="1">
        <v>20190502</v>
      </c>
      <c r="B2680" s="1">
        <v>200000</v>
      </c>
      <c r="C2680" s="1">
        <v>2458606.3220000002</v>
      </c>
      <c r="D2680" s="1">
        <v>2216.89</v>
      </c>
      <c r="E2680" s="1">
        <v>69.2</v>
      </c>
      <c r="F2680" s="1">
        <v>70.3</v>
      </c>
      <c r="G2680" s="8">
        <f t="shared" ref="G2680:G2743" si="386">AVERAGE(F2498:F2862)</f>
        <v>69.480000000000032</v>
      </c>
      <c r="H2680" s="13">
        <v>0</v>
      </c>
      <c r="I2680" s="8">
        <f t="shared" ref="I2680:I2743" si="387">AVERAGE(H2498:H2862)</f>
        <v>6.9479452054794519</v>
      </c>
      <c r="K2680">
        <f t="shared" ref="K2680:K2743" si="388">G2680</f>
        <v>69.480000000000032</v>
      </c>
      <c r="N2680" s="9"/>
      <c r="Q2680" s="9"/>
      <c r="T2680" s="9"/>
    </row>
    <row r="2681" spans="1:20">
      <c r="A2681" s="1">
        <v>20190503</v>
      </c>
      <c r="B2681" s="1">
        <v>200000</v>
      </c>
      <c r="C2681" s="1">
        <v>2458607.3220000002</v>
      </c>
      <c r="D2681" s="1">
        <v>2216.9270000000001</v>
      </c>
      <c r="E2681" s="1">
        <v>69.8</v>
      </c>
      <c r="F2681" s="1">
        <v>70.900000000000006</v>
      </c>
      <c r="G2681" s="8">
        <f t="shared" si="386"/>
        <v>69.490410958904135</v>
      </c>
      <c r="H2681" s="13">
        <v>24</v>
      </c>
      <c r="I2681" s="8">
        <f t="shared" si="387"/>
        <v>7.0136986301369859</v>
      </c>
      <c r="K2681">
        <f t="shared" si="388"/>
        <v>69.490410958904135</v>
      </c>
      <c r="N2681" s="9"/>
      <c r="Q2681" s="9"/>
      <c r="T2681" s="9"/>
    </row>
    <row r="2682" spans="1:20">
      <c r="A2682" s="1">
        <v>20190504</v>
      </c>
      <c r="B2682" s="1">
        <v>200000</v>
      </c>
      <c r="C2682" s="1">
        <v>2458608.3220000002</v>
      </c>
      <c r="D2682" s="1">
        <v>2216.9630000000002</v>
      </c>
      <c r="E2682" s="1">
        <v>72.3</v>
      </c>
      <c r="F2682" s="1">
        <v>73.5</v>
      </c>
      <c r="G2682" s="8">
        <f t="shared" si="386"/>
        <v>69.498904109589063</v>
      </c>
      <c r="H2682" s="13">
        <v>13</v>
      </c>
      <c r="I2682" s="8">
        <f t="shared" si="387"/>
        <v>7.0821917808219181</v>
      </c>
      <c r="K2682">
        <f t="shared" si="388"/>
        <v>69.498904109589063</v>
      </c>
      <c r="N2682" s="9"/>
      <c r="Q2682" s="9"/>
      <c r="T2682" s="9"/>
    </row>
    <row r="2683" spans="1:20">
      <c r="A2683" s="1">
        <v>20190505</v>
      </c>
      <c r="B2683" s="1">
        <v>200000</v>
      </c>
      <c r="C2683" s="1">
        <v>2458609.3220000002</v>
      </c>
      <c r="D2683" s="1">
        <v>2217</v>
      </c>
      <c r="E2683" s="1">
        <v>73.5</v>
      </c>
      <c r="F2683" s="1">
        <v>74.7</v>
      </c>
      <c r="G2683" s="8">
        <f t="shared" si="386"/>
        <v>69.504383561643849</v>
      </c>
      <c r="H2683" s="13">
        <v>14</v>
      </c>
      <c r="I2683" s="8">
        <f t="shared" si="387"/>
        <v>7.1123287671232873</v>
      </c>
      <c r="K2683">
        <f t="shared" si="388"/>
        <v>69.504383561643849</v>
      </c>
      <c r="N2683" s="9"/>
      <c r="Q2683" s="9"/>
      <c r="T2683" s="9"/>
    </row>
    <row r="2684" spans="1:20">
      <c r="A2684" s="1">
        <v>20190506</v>
      </c>
      <c r="B2684" s="1">
        <v>200000</v>
      </c>
      <c r="C2684" s="1">
        <v>2458610.3220000002</v>
      </c>
      <c r="D2684" s="1">
        <v>2217.0369999999998</v>
      </c>
      <c r="E2684" s="1">
        <v>76</v>
      </c>
      <c r="F2684" s="1">
        <v>77.3</v>
      </c>
      <c r="G2684" s="8">
        <f t="shared" si="386"/>
        <v>69.51561643835619</v>
      </c>
      <c r="H2684" s="13">
        <v>29</v>
      </c>
      <c r="I2684" s="8">
        <f t="shared" si="387"/>
        <v>7.1424657534246574</v>
      </c>
      <c r="K2684">
        <f t="shared" si="388"/>
        <v>69.51561643835619</v>
      </c>
      <c r="N2684" s="9"/>
      <c r="Q2684" s="9"/>
      <c r="T2684" s="9"/>
    </row>
    <row r="2685" spans="1:20">
      <c r="A2685" s="1">
        <v>20190507</v>
      </c>
      <c r="B2685" s="1">
        <v>200000</v>
      </c>
      <c r="C2685" s="1">
        <v>2458611.3220000002</v>
      </c>
      <c r="D2685" s="1">
        <v>2217.0729999999999</v>
      </c>
      <c r="E2685" s="1">
        <v>78.7</v>
      </c>
      <c r="F2685" s="1">
        <v>80.099999999999994</v>
      </c>
      <c r="G2685" s="8">
        <f t="shared" si="386"/>
        <v>69.521095890410976</v>
      </c>
      <c r="H2685" s="13">
        <v>37</v>
      </c>
      <c r="I2685" s="8">
        <f t="shared" si="387"/>
        <v>7.1726027397260275</v>
      </c>
      <c r="K2685">
        <f t="shared" si="388"/>
        <v>69.521095890410976</v>
      </c>
      <c r="N2685" s="9"/>
      <c r="Q2685" s="9"/>
      <c r="T2685" s="9"/>
    </row>
    <row r="2686" spans="1:20">
      <c r="A2686" s="1">
        <v>20190508</v>
      </c>
      <c r="B2686" s="1">
        <v>200000</v>
      </c>
      <c r="C2686" s="1">
        <v>2458612.3220000002</v>
      </c>
      <c r="D2686" s="1">
        <v>2217.11</v>
      </c>
      <c r="E2686" s="1">
        <v>75.3</v>
      </c>
      <c r="F2686" s="1">
        <v>76.8</v>
      </c>
      <c r="G2686" s="8">
        <f t="shared" si="386"/>
        <v>69.522465753424669</v>
      </c>
      <c r="H2686" s="13">
        <v>26</v>
      </c>
      <c r="I2686" s="8">
        <f t="shared" si="387"/>
        <v>7.1726027397260275</v>
      </c>
      <c r="K2686">
        <f t="shared" si="388"/>
        <v>69.522465753424669</v>
      </c>
      <c r="N2686" s="9"/>
      <c r="Q2686" s="9"/>
      <c r="T2686" s="9"/>
    </row>
    <row r="2687" spans="1:20">
      <c r="A2687" s="1">
        <v>20190509</v>
      </c>
      <c r="B2687" s="1">
        <v>200000</v>
      </c>
      <c r="C2687" s="1">
        <v>2458613.3220000002</v>
      </c>
      <c r="D2687" s="1">
        <v>2217.1469999999999</v>
      </c>
      <c r="E2687" s="1">
        <v>76.2</v>
      </c>
      <c r="F2687" s="1">
        <v>77.7</v>
      </c>
      <c r="G2687" s="8">
        <f t="shared" si="386"/>
        <v>69.525205479452069</v>
      </c>
      <c r="H2687" s="13">
        <v>26</v>
      </c>
      <c r="I2687" s="8">
        <f t="shared" si="387"/>
        <v>7.1726027397260275</v>
      </c>
      <c r="K2687">
        <f t="shared" si="388"/>
        <v>69.525205479452069</v>
      </c>
      <c r="N2687" s="9"/>
      <c r="Q2687" s="9"/>
      <c r="T2687" s="9"/>
    </row>
    <row r="2688" spans="1:20">
      <c r="A2688" s="1">
        <v>20190510</v>
      </c>
      <c r="B2688" s="1">
        <v>200000</v>
      </c>
      <c r="C2688" s="1">
        <v>2458614.3220000002</v>
      </c>
      <c r="D2688" s="1">
        <v>2217.183</v>
      </c>
      <c r="E2688" s="1">
        <v>76.3</v>
      </c>
      <c r="F2688" s="1">
        <v>77.8</v>
      </c>
      <c r="G2688" s="8">
        <f t="shared" si="386"/>
        <v>69.52712328767123</v>
      </c>
      <c r="H2688" s="13">
        <v>29</v>
      </c>
      <c r="I2688" s="8">
        <f t="shared" si="387"/>
        <v>7.1424657534246574</v>
      </c>
      <c r="K2688">
        <f t="shared" si="388"/>
        <v>69.52712328767123</v>
      </c>
      <c r="N2688" s="9"/>
      <c r="Q2688" s="9"/>
      <c r="T2688" s="9"/>
    </row>
    <row r="2689" spans="1:20">
      <c r="A2689" s="1">
        <v>20190511</v>
      </c>
      <c r="B2689" s="1">
        <v>200000</v>
      </c>
      <c r="C2689" s="1">
        <v>2458615.3220000002</v>
      </c>
      <c r="D2689" s="1">
        <v>2217.2199999999998</v>
      </c>
      <c r="E2689" s="1">
        <v>78</v>
      </c>
      <c r="F2689" s="1">
        <v>79.5</v>
      </c>
      <c r="G2689" s="8">
        <f t="shared" si="386"/>
        <v>69.52904109589042</v>
      </c>
      <c r="H2689" s="13">
        <v>32</v>
      </c>
      <c r="I2689" s="8">
        <f t="shared" si="387"/>
        <v>7.1095890410958908</v>
      </c>
      <c r="K2689">
        <f t="shared" si="388"/>
        <v>69.52904109589042</v>
      </c>
      <c r="N2689" s="9"/>
      <c r="Q2689" s="9"/>
      <c r="T2689" s="9"/>
    </row>
    <row r="2690" spans="1:20">
      <c r="A2690" s="1">
        <v>20190512</v>
      </c>
      <c r="B2690" s="1">
        <v>200000</v>
      </c>
      <c r="C2690" s="1">
        <v>2458616.3220000002</v>
      </c>
      <c r="D2690" s="1">
        <v>2217.2570000000001</v>
      </c>
      <c r="E2690" s="1">
        <v>76</v>
      </c>
      <c r="F2690" s="1">
        <v>77.599999999999994</v>
      </c>
      <c r="G2690" s="8">
        <f t="shared" si="386"/>
        <v>69.533972602739723</v>
      </c>
      <c r="H2690" s="13">
        <v>30</v>
      </c>
      <c r="I2690" s="8">
        <f t="shared" si="387"/>
        <v>7.1095890410958908</v>
      </c>
      <c r="K2690">
        <f t="shared" si="388"/>
        <v>69.533972602739723</v>
      </c>
      <c r="N2690" s="9"/>
      <c r="Q2690" s="9"/>
      <c r="T2690" s="9"/>
    </row>
    <row r="2691" spans="1:20">
      <c r="A2691" s="1">
        <v>20190513</v>
      </c>
      <c r="B2691" s="1">
        <v>200000</v>
      </c>
      <c r="C2691" s="1">
        <v>2458617.3220000002</v>
      </c>
      <c r="D2691" s="1">
        <v>2217.2930000000001</v>
      </c>
      <c r="E2691" s="1">
        <v>74.7</v>
      </c>
      <c r="F2691" s="1">
        <v>76.2</v>
      </c>
      <c r="G2691" s="8">
        <f t="shared" si="386"/>
        <v>69.534246575342479</v>
      </c>
      <c r="H2691" s="13">
        <v>24</v>
      </c>
      <c r="I2691" s="8">
        <f t="shared" si="387"/>
        <v>7.0684931506849313</v>
      </c>
      <c r="K2691">
        <f t="shared" si="388"/>
        <v>69.534246575342479</v>
      </c>
      <c r="N2691" s="9"/>
      <c r="Q2691" s="9"/>
      <c r="T2691" s="9"/>
    </row>
    <row r="2692" spans="1:20">
      <c r="A2692" s="1">
        <v>20190514</v>
      </c>
      <c r="B2692" s="1">
        <v>200000</v>
      </c>
      <c r="C2692" s="1">
        <v>2458618.3220000002</v>
      </c>
      <c r="D2692" s="1">
        <v>2217.33</v>
      </c>
      <c r="E2692" s="1">
        <v>74.400000000000006</v>
      </c>
      <c r="F2692" s="1">
        <v>76</v>
      </c>
      <c r="G2692" s="8">
        <f t="shared" si="386"/>
        <v>69.541095890410958</v>
      </c>
      <c r="H2692" s="13">
        <v>25</v>
      </c>
      <c r="I2692" s="8">
        <f t="shared" si="387"/>
        <v>7.0931506849315067</v>
      </c>
      <c r="K2692">
        <f t="shared" si="388"/>
        <v>69.541095890410958</v>
      </c>
      <c r="N2692" s="9"/>
      <c r="Q2692" s="9"/>
      <c r="T2692" s="9"/>
    </row>
    <row r="2693" spans="1:20">
      <c r="A2693" s="1">
        <v>20190515</v>
      </c>
      <c r="B2693" s="1">
        <v>200000</v>
      </c>
      <c r="C2693" s="1">
        <v>2458619.3220000002</v>
      </c>
      <c r="D2693" s="1">
        <v>2217.3670000000002</v>
      </c>
      <c r="E2693" s="1">
        <v>74</v>
      </c>
      <c r="F2693" s="1">
        <v>75.599999999999994</v>
      </c>
      <c r="G2693" s="8">
        <f t="shared" si="386"/>
        <v>69.552054794520544</v>
      </c>
      <c r="H2693" s="13">
        <v>14</v>
      </c>
      <c r="I2693" s="8">
        <f t="shared" si="387"/>
        <v>7.095890410958904</v>
      </c>
      <c r="K2693">
        <f t="shared" si="388"/>
        <v>69.552054794520544</v>
      </c>
      <c r="N2693" s="9"/>
      <c r="Q2693" s="9"/>
      <c r="T2693" s="9"/>
    </row>
    <row r="2694" spans="1:20">
      <c r="A2694" s="1">
        <v>20190516</v>
      </c>
      <c r="B2694" s="1">
        <v>200000</v>
      </c>
      <c r="C2694" s="1">
        <v>2458620.3220000002</v>
      </c>
      <c r="D2694" s="1">
        <v>2217.4029999999998</v>
      </c>
      <c r="E2694" s="1">
        <v>73.599999999999994</v>
      </c>
      <c r="F2694" s="1">
        <v>75.3</v>
      </c>
      <c r="G2694" s="8">
        <f t="shared" si="386"/>
        <v>69.557260273972602</v>
      </c>
      <c r="H2694" s="13">
        <v>13</v>
      </c>
      <c r="I2694" s="8">
        <f t="shared" si="387"/>
        <v>7.0301369863013701</v>
      </c>
      <c r="K2694">
        <f t="shared" si="388"/>
        <v>69.557260273972602</v>
      </c>
      <c r="N2694" s="9"/>
      <c r="Q2694" s="9"/>
      <c r="T2694" s="9"/>
    </row>
    <row r="2695" spans="1:20">
      <c r="A2695" s="1">
        <v>20190517</v>
      </c>
      <c r="B2695" s="1">
        <v>200000</v>
      </c>
      <c r="C2695" s="1">
        <v>2458621.3220000002</v>
      </c>
      <c r="D2695" s="1">
        <v>2217.44</v>
      </c>
      <c r="E2695" s="1">
        <v>72.099999999999994</v>
      </c>
      <c r="F2695" s="1">
        <v>73.8</v>
      </c>
      <c r="G2695" s="8">
        <f t="shared" si="386"/>
        <v>69.561643835616451</v>
      </c>
      <c r="H2695" s="13">
        <v>13</v>
      </c>
      <c r="I2695" s="8">
        <f t="shared" si="387"/>
        <v>6.9917808219178079</v>
      </c>
      <c r="K2695">
        <f t="shared" si="388"/>
        <v>69.561643835616451</v>
      </c>
      <c r="N2695" s="9"/>
      <c r="Q2695" s="9"/>
      <c r="T2695" s="9"/>
    </row>
    <row r="2696" spans="1:20">
      <c r="A2696" s="1">
        <v>20190518</v>
      </c>
      <c r="B2696" s="1">
        <v>200000</v>
      </c>
      <c r="C2696" s="1">
        <v>2458622.3220000002</v>
      </c>
      <c r="D2696" s="1">
        <v>2217.4769999999999</v>
      </c>
      <c r="E2696" s="1">
        <v>70.599999999999994</v>
      </c>
      <c r="F2696" s="1">
        <v>72.2</v>
      </c>
      <c r="G2696" s="8">
        <f t="shared" si="386"/>
        <v>69.558082191780841</v>
      </c>
      <c r="H2696" s="13">
        <v>11</v>
      </c>
      <c r="I2696" s="8">
        <f t="shared" si="387"/>
        <v>6.978082191780822</v>
      </c>
      <c r="K2696">
        <f t="shared" si="388"/>
        <v>69.558082191780841</v>
      </c>
      <c r="N2696" s="9"/>
      <c r="Q2696" s="9"/>
      <c r="T2696" s="9"/>
    </row>
    <row r="2697" spans="1:20">
      <c r="A2697" s="1">
        <v>20190519</v>
      </c>
      <c r="B2697" s="1">
        <v>200000</v>
      </c>
      <c r="C2697" s="1">
        <v>2458623.3220000002</v>
      </c>
      <c r="D2697" s="1">
        <v>2217.5129999999999</v>
      </c>
      <c r="E2697" s="1">
        <v>68</v>
      </c>
      <c r="F2697" s="1">
        <v>69.599999999999994</v>
      </c>
      <c r="G2697" s="8">
        <f t="shared" si="386"/>
        <v>69.549315068493158</v>
      </c>
      <c r="H2697" s="13">
        <v>0</v>
      </c>
      <c r="I2697" s="8">
        <f t="shared" si="387"/>
        <v>6.934246575342466</v>
      </c>
      <c r="K2697">
        <f t="shared" si="388"/>
        <v>69.549315068493158</v>
      </c>
      <c r="N2697" s="9"/>
      <c r="Q2697" s="9"/>
      <c r="T2697" s="9"/>
    </row>
    <row r="2698" spans="1:20">
      <c r="A2698" s="1">
        <v>20190520</v>
      </c>
      <c r="B2698" s="1">
        <v>200000</v>
      </c>
      <c r="C2698" s="1">
        <v>2458624.3220000002</v>
      </c>
      <c r="D2698" s="1">
        <v>2217.5500000000002</v>
      </c>
      <c r="E2698" s="1">
        <v>68.7</v>
      </c>
      <c r="F2698" s="1">
        <v>70.400000000000006</v>
      </c>
      <c r="G2698" s="8">
        <f t="shared" si="386"/>
        <v>69.544383561643841</v>
      </c>
      <c r="H2698" s="13">
        <v>0</v>
      </c>
      <c r="I2698" s="8">
        <f t="shared" si="387"/>
        <v>6.8958904109589039</v>
      </c>
      <c r="K2698">
        <f t="shared" si="388"/>
        <v>69.544383561643841</v>
      </c>
      <c r="N2698" s="9"/>
      <c r="Q2698" s="9"/>
      <c r="T2698" s="9"/>
    </row>
    <row r="2699" spans="1:20">
      <c r="A2699" s="1">
        <v>20190521</v>
      </c>
      <c r="B2699" s="1">
        <v>200000</v>
      </c>
      <c r="C2699" s="1">
        <v>2458625.3220000002</v>
      </c>
      <c r="D2699" s="1">
        <v>2217.587</v>
      </c>
      <c r="E2699" s="1">
        <v>68</v>
      </c>
      <c r="F2699" s="1">
        <v>69.7</v>
      </c>
      <c r="G2699" s="8">
        <f t="shared" si="386"/>
        <v>69.539178082191782</v>
      </c>
      <c r="H2699" s="13">
        <v>0</v>
      </c>
      <c r="I2699" s="8">
        <f t="shared" si="387"/>
        <v>6.8657534246575347</v>
      </c>
      <c r="K2699">
        <f t="shared" si="388"/>
        <v>69.539178082191782</v>
      </c>
      <c r="N2699" s="9"/>
      <c r="Q2699" s="9"/>
      <c r="T2699" s="9"/>
    </row>
    <row r="2700" spans="1:20">
      <c r="A2700" s="1">
        <v>20190522</v>
      </c>
      <c r="B2700" s="1">
        <v>200000</v>
      </c>
      <c r="C2700" s="1">
        <v>2458626.3220000002</v>
      </c>
      <c r="D2700" s="1">
        <v>2217.623</v>
      </c>
      <c r="E2700" s="1">
        <v>67.3</v>
      </c>
      <c r="F2700" s="1">
        <v>69</v>
      </c>
      <c r="G2700" s="8">
        <f t="shared" si="386"/>
        <v>69.538356164383572</v>
      </c>
      <c r="H2700" s="13">
        <v>11</v>
      </c>
      <c r="I2700" s="8">
        <f t="shared" si="387"/>
        <v>6.8356164383561646</v>
      </c>
      <c r="K2700">
        <f t="shared" si="388"/>
        <v>69.538356164383572</v>
      </c>
      <c r="N2700" s="9"/>
      <c r="Q2700" s="9"/>
      <c r="T2700" s="9"/>
    </row>
    <row r="2701" spans="1:20">
      <c r="A2701" s="1">
        <v>20190523</v>
      </c>
      <c r="B2701" s="1">
        <v>200000</v>
      </c>
      <c r="C2701" s="1">
        <v>2458627.3220000002</v>
      </c>
      <c r="D2701" s="1">
        <v>2217.66</v>
      </c>
      <c r="E2701" s="1">
        <v>66.5</v>
      </c>
      <c r="F2701" s="1">
        <v>68.2</v>
      </c>
      <c r="G2701" s="8">
        <f t="shared" si="386"/>
        <v>69.543835616438358</v>
      </c>
      <c r="H2701" s="13">
        <v>0</v>
      </c>
      <c r="I2701" s="8">
        <f t="shared" si="387"/>
        <v>6.8356164383561646</v>
      </c>
      <c r="K2701">
        <f t="shared" si="388"/>
        <v>69.543835616438358</v>
      </c>
      <c r="N2701" s="9"/>
      <c r="Q2701" s="9"/>
      <c r="T2701" s="9"/>
    </row>
    <row r="2702" spans="1:20">
      <c r="A2702" s="1">
        <v>20190524</v>
      </c>
      <c r="B2702" s="1">
        <v>200000</v>
      </c>
      <c r="C2702" s="1">
        <v>2458628.3220000002</v>
      </c>
      <c r="D2702" s="1">
        <v>2217.6970000000001</v>
      </c>
      <c r="E2702" s="1">
        <v>66.400000000000006</v>
      </c>
      <c r="F2702" s="1">
        <v>68.099999999999994</v>
      </c>
      <c r="G2702" s="8">
        <f t="shared" si="386"/>
        <v>69.544931506849323</v>
      </c>
      <c r="H2702" s="13">
        <v>0</v>
      </c>
      <c r="I2702" s="8">
        <f t="shared" si="387"/>
        <v>6.8684931506849312</v>
      </c>
      <c r="K2702">
        <f t="shared" si="388"/>
        <v>69.544931506849323</v>
      </c>
      <c r="N2702" s="9"/>
      <c r="Q2702" s="9"/>
      <c r="T2702" s="9"/>
    </row>
    <row r="2703" spans="1:20">
      <c r="A2703" s="1">
        <v>20190525</v>
      </c>
      <c r="B2703" s="1">
        <v>200000</v>
      </c>
      <c r="C2703" s="1">
        <v>2458629.3220000002</v>
      </c>
      <c r="D2703" s="1">
        <v>2217.7330000000002</v>
      </c>
      <c r="E2703" s="1">
        <v>67</v>
      </c>
      <c r="F2703" s="1">
        <v>68.7</v>
      </c>
      <c r="G2703" s="8">
        <f t="shared" si="386"/>
        <v>69.547671232876709</v>
      </c>
      <c r="H2703" s="13">
        <v>0</v>
      </c>
      <c r="I2703" s="8">
        <f t="shared" si="387"/>
        <v>6.8630136986301373</v>
      </c>
      <c r="K2703">
        <f t="shared" si="388"/>
        <v>69.547671232876709</v>
      </c>
      <c r="N2703" s="9"/>
      <c r="Q2703" s="9"/>
      <c r="T2703" s="9"/>
    </row>
    <row r="2704" spans="1:20">
      <c r="A2704" s="1">
        <v>20190526</v>
      </c>
      <c r="B2704" s="1">
        <v>200000</v>
      </c>
      <c r="C2704" s="1">
        <v>2458630.3220000002</v>
      </c>
      <c r="D2704" s="1">
        <v>2217.77</v>
      </c>
      <c r="E2704" s="1">
        <v>68</v>
      </c>
      <c r="F2704" s="1">
        <v>69.8</v>
      </c>
      <c r="G2704" s="8">
        <f t="shared" si="386"/>
        <v>69.549315068493144</v>
      </c>
      <c r="H2704" s="13">
        <v>11</v>
      </c>
      <c r="I2704" s="8">
        <f t="shared" si="387"/>
        <v>6.8493150684931505</v>
      </c>
      <c r="K2704">
        <f t="shared" si="388"/>
        <v>69.549315068493144</v>
      </c>
      <c r="N2704" s="9"/>
      <c r="Q2704" s="9"/>
      <c r="T2704" s="9"/>
    </row>
    <row r="2705" spans="1:20">
      <c r="A2705" s="1">
        <v>20190527</v>
      </c>
      <c r="B2705" s="1">
        <v>200000</v>
      </c>
      <c r="C2705" s="1">
        <v>2458631.3220000002</v>
      </c>
      <c r="D2705" s="1">
        <v>2217.8069999999998</v>
      </c>
      <c r="E2705" s="1">
        <v>67.5</v>
      </c>
      <c r="F2705" s="1">
        <v>69.3</v>
      </c>
      <c r="G2705" s="8">
        <f t="shared" si="386"/>
        <v>69.549041095890416</v>
      </c>
      <c r="H2705" s="13">
        <v>0</v>
      </c>
      <c r="I2705" s="8">
        <f t="shared" si="387"/>
        <v>6.8191780821917805</v>
      </c>
      <c r="K2705">
        <f t="shared" si="388"/>
        <v>69.549041095890416</v>
      </c>
      <c r="N2705" s="9"/>
      <c r="Q2705" s="9"/>
      <c r="T2705" s="9"/>
    </row>
    <row r="2706" spans="1:20">
      <c r="A2706" s="1">
        <v>20190528</v>
      </c>
      <c r="B2706" s="1">
        <v>200000</v>
      </c>
      <c r="C2706" s="1">
        <v>2458632.3220000002</v>
      </c>
      <c r="D2706" s="1">
        <v>2217.8429999999998</v>
      </c>
      <c r="E2706" s="1">
        <v>68.099999999999994</v>
      </c>
      <c r="F2706" s="1">
        <v>70</v>
      </c>
      <c r="G2706" s="8">
        <f t="shared" si="386"/>
        <v>69.553972602739734</v>
      </c>
      <c r="H2706" s="13">
        <v>11</v>
      </c>
      <c r="I2706" s="8">
        <f t="shared" si="387"/>
        <v>6.7863013698630139</v>
      </c>
      <c r="K2706">
        <f t="shared" si="388"/>
        <v>69.553972602739734</v>
      </c>
      <c r="N2706" s="9"/>
      <c r="Q2706" s="9"/>
      <c r="T2706" s="9"/>
    </row>
    <row r="2707" spans="1:20">
      <c r="A2707" s="1">
        <v>20190529</v>
      </c>
      <c r="B2707" s="1">
        <v>200000</v>
      </c>
      <c r="C2707" s="1">
        <v>2458633.3220000002</v>
      </c>
      <c r="D2707" s="1">
        <v>2217.88</v>
      </c>
      <c r="E2707" s="1">
        <v>68.2</v>
      </c>
      <c r="F2707" s="1">
        <v>70.099999999999994</v>
      </c>
      <c r="G2707" s="8">
        <f t="shared" si="386"/>
        <v>69.562191780821919</v>
      </c>
      <c r="H2707" s="13">
        <v>11</v>
      </c>
      <c r="I2707" s="8">
        <f t="shared" si="387"/>
        <v>6.816438356164384</v>
      </c>
      <c r="K2707">
        <f t="shared" si="388"/>
        <v>69.562191780821919</v>
      </c>
      <c r="N2707" s="9"/>
      <c r="Q2707" s="9"/>
      <c r="T2707" s="9"/>
    </row>
    <row r="2708" spans="1:20">
      <c r="A2708" s="1">
        <v>20190530</v>
      </c>
      <c r="B2708" s="1">
        <v>200000</v>
      </c>
      <c r="C2708" s="1">
        <v>2458634.3220000002</v>
      </c>
      <c r="D2708" s="1">
        <v>2217.9169999999999</v>
      </c>
      <c r="E2708" s="1">
        <v>68.7</v>
      </c>
      <c r="F2708" s="1">
        <v>70.599999999999994</v>
      </c>
      <c r="G2708" s="8">
        <f t="shared" si="386"/>
        <v>69.569315068493154</v>
      </c>
      <c r="H2708" s="13">
        <v>11</v>
      </c>
      <c r="I2708" s="8">
        <f t="shared" si="387"/>
        <v>6.816438356164384</v>
      </c>
      <c r="K2708">
        <f t="shared" si="388"/>
        <v>69.569315068493154</v>
      </c>
      <c r="N2708" s="9"/>
      <c r="Q2708" s="9"/>
      <c r="T2708" s="9"/>
    </row>
    <row r="2709" spans="1:20">
      <c r="A2709" s="1">
        <v>20190531</v>
      </c>
      <c r="B2709" s="1">
        <v>200000</v>
      </c>
      <c r="C2709" s="1">
        <v>2458635.3220000002</v>
      </c>
      <c r="D2709" s="1">
        <v>2217.953</v>
      </c>
      <c r="E2709" s="1">
        <v>68.7</v>
      </c>
      <c r="F2709" s="1">
        <v>70.599999999999994</v>
      </c>
      <c r="G2709" s="8">
        <f t="shared" si="386"/>
        <v>69.574520547945212</v>
      </c>
      <c r="H2709" s="13">
        <v>0</v>
      </c>
      <c r="I2709" s="8">
        <f t="shared" si="387"/>
        <v>6.816438356164384</v>
      </c>
      <c r="K2709">
        <f t="shared" si="388"/>
        <v>69.574520547945212</v>
      </c>
      <c r="N2709" s="9"/>
      <c r="Q2709" s="9"/>
      <c r="T2709" s="9"/>
    </row>
    <row r="2710" spans="1:20">
      <c r="A2710" s="1">
        <v>20190601</v>
      </c>
      <c r="B2710" s="1">
        <v>200000</v>
      </c>
      <c r="C2710" s="1">
        <v>2458636.3220000002</v>
      </c>
      <c r="D2710" s="1">
        <v>2217.9899999999998</v>
      </c>
      <c r="E2710" s="1">
        <v>69.7</v>
      </c>
      <c r="F2710" s="1">
        <v>71.7</v>
      </c>
      <c r="G2710" s="8">
        <f t="shared" si="386"/>
        <v>69.58109589041095</v>
      </c>
      <c r="H2710" s="13">
        <v>0</v>
      </c>
      <c r="I2710" s="8">
        <f t="shared" si="387"/>
        <v>6.8493150684931505</v>
      </c>
      <c r="K2710">
        <f t="shared" si="388"/>
        <v>69.58109589041095</v>
      </c>
      <c r="N2710" s="9"/>
      <c r="Q2710" s="9"/>
      <c r="T2710" s="9"/>
    </row>
    <row r="2711" spans="1:20">
      <c r="A2711" s="1">
        <v>20190602</v>
      </c>
      <c r="B2711" s="1">
        <v>200000</v>
      </c>
      <c r="C2711" s="1">
        <v>2458637.3220000002</v>
      </c>
      <c r="D2711" s="1">
        <v>2218.027</v>
      </c>
      <c r="E2711" s="1">
        <v>69.900000000000006</v>
      </c>
      <c r="F2711" s="1">
        <v>71.900000000000006</v>
      </c>
      <c r="G2711" s="8">
        <f t="shared" si="386"/>
        <v>69.586027397260281</v>
      </c>
      <c r="H2711" s="13">
        <v>11</v>
      </c>
      <c r="I2711" s="8">
        <f t="shared" si="387"/>
        <v>6.8493150684931505</v>
      </c>
      <c r="K2711">
        <f t="shared" si="388"/>
        <v>69.586027397260281</v>
      </c>
      <c r="N2711" s="9"/>
      <c r="Q2711" s="9"/>
      <c r="T2711" s="9"/>
    </row>
    <row r="2712" spans="1:20">
      <c r="A2712" s="1">
        <v>20190603</v>
      </c>
      <c r="B2712" s="1">
        <v>200000</v>
      </c>
      <c r="C2712" s="1">
        <v>2458638.3220000002</v>
      </c>
      <c r="D2712" s="1">
        <v>2218.0630000000001</v>
      </c>
      <c r="E2712" s="1">
        <v>69.8</v>
      </c>
      <c r="F2712" s="1">
        <v>71.8</v>
      </c>
      <c r="G2712" s="8">
        <f t="shared" si="386"/>
        <v>69.589863013698647</v>
      </c>
      <c r="H2712" s="13">
        <v>11</v>
      </c>
      <c r="I2712" s="8">
        <f t="shared" si="387"/>
        <v>6.8493150684931505</v>
      </c>
      <c r="K2712">
        <f t="shared" si="388"/>
        <v>69.589863013698647</v>
      </c>
      <c r="N2712" s="9"/>
      <c r="Q2712" s="9"/>
      <c r="T2712" s="9"/>
    </row>
    <row r="2713" spans="1:20">
      <c r="A2713" s="1">
        <v>20190604</v>
      </c>
      <c r="B2713" s="1">
        <v>200000</v>
      </c>
      <c r="C2713" s="1">
        <v>2458639.3220000002</v>
      </c>
      <c r="D2713" s="1">
        <v>2218.1</v>
      </c>
      <c r="E2713" s="1">
        <v>70</v>
      </c>
      <c r="F2713" s="1">
        <v>72.099999999999994</v>
      </c>
      <c r="G2713" s="8">
        <f t="shared" si="386"/>
        <v>69.59397260273974</v>
      </c>
      <c r="H2713" s="13">
        <v>11</v>
      </c>
      <c r="I2713" s="8">
        <f t="shared" si="387"/>
        <v>6.8191780821917805</v>
      </c>
      <c r="K2713">
        <f t="shared" si="388"/>
        <v>69.59397260273974</v>
      </c>
      <c r="N2713" s="9"/>
      <c r="Q2713" s="9"/>
      <c r="T2713" s="9"/>
    </row>
    <row r="2714" spans="1:20">
      <c r="A2714" s="1">
        <v>20190605</v>
      </c>
      <c r="B2714" s="1">
        <v>200000</v>
      </c>
      <c r="C2714" s="1">
        <v>2458640.3220000002</v>
      </c>
      <c r="D2714" s="1">
        <v>2218.1370000000002</v>
      </c>
      <c r="E2714" s="1">
        <v>69.8</v>
      </c>
      <c r="F2714" s="1">
        <v>71.8</v>
      </c>
      <c r="G2714" s="8">
        <f t="shared" si="386"/>
        <v>69.596164383561657</v>
      </c>
      <c r="H2714" s="13">
        <v>0</v>
      </c>
      <c r="I2714" s="8">
        <f t="shared" si="387"/>
        <v>6.7726027397260271</v>
      </c>
      <c r="K2714">
        <f t="shared" si="388"/>
        <v>69.596164383561657</v>
      </c>
      <c r="N2714" s="9"/>
      <c r="Q2714" s="9"/>
      <c r="T2714" s="9"/>
    </row>
    <row r="2715" spans="1:20">
      <c r="A2715" s="1">
        <v>20190606</v>
      </c>
      <c r="B2715" s="1">
        <v>200000</v>
      </c>
      <c r="C2715" s="1">
        <v>2458641.3220000002</v>
      </c>
      <c r="D2715" s="1">
        <v>2218.1729999999998</v>
      </c>
      <c r="E2715" s="1">
        <v>68.900000000000006</v>
      </c>
      <c r="F2715" s="1">
        <v>70.900000000000006</v>
      </c>
      <c r="G2715" s="8">
        <f t="shared" si="386"/>
        <v>69.595616438356174</v>
      </c>
      <c r="H2715" s="13">
        <v>11</v>
      </c>
      <c r="I2715" s="8">
        <f t="shared" si="387"/>
        <v>6.7397260273972606</v>
      </c>
      <c r="K2715">
        <f t="shared" si="388"/>
        <v>69.595616438356174</v>
      </c>
      <c r="N2715" s="9"/>
      <c r="Q2715" s="9"/>
      <c r="T2715" s="9"/>
    </row>
    <row r="2716" spans="1:20">
      <c r="A2716" s="1">
        <v>20190607</v>
      </c>
      <c r="B2716" s="1">
        <v>200000</v>
      </c>
      <c r="C2716" s="1">
        <v>2458642.3220000002</v>
      </c>
      <c r="D2716" s="1">
        <v>2218.21</v>
      </c>
      <c r="E2716" s="1">
        <v>68.900000000000006</v>
      </c>
      <c r="F2716" s="1">
        <v>71</v>
      </c>
      <c r="G2716" s="8">
        <f t="shared" si="386"/>
        <v>69.597260273972609</v>
      </c>
      <c r="H2716" s="13">
        <v>22</v>
      </c>
      <c r="I2716" s="8">
        <f t="shared" si="387"/>
        <v>6.720547945205479</v>
      </c>
      <c r="K2716">
        <f t="shared" si="388"/>
        <v>69.597260273972609</v>
      </c>
      <c r="N2716" s="9"/>
      <c r="Q2716" s="9"/>
      <c r="T2716" s="9"/>
    </row>
    <row r="2717" spans="1:20">
      <c r="A2717" s="1">
        <v>20190608</v>
      </c>
      <c r="B2717" s="1">
        <v>200000</v>
      </c>
      <c r="C2717" s="1">
        <v>2458643.3220000002</v>
      </c>
      <c r="D2717" s="1">
        <v>2218.2469999999998</v>
      </c>
      <c r="E2717" s="1">
        <v>68.400000000000006</v>
      </c>
      <c r="F2717" s="1">
        <v>70.5</v>
      </c>
      <c r="G2717" s="8">
        <f t="shared" si="386"/>
        <v>69.597534246575364</v>
      </c>
      <c r="H2717" s="13">
        <v>0</v>
      </c>
      <c r="I2717" s="8">
        <f t="shared" si="387"/>
        <v>6.6821917808219178</v>
      </c>
      <c r="K2717">
        <f t="shared" si="388"/>
        <v>69.597534246575364</v>
      </c>
      <c r="N2717" s="9"/>
      <c r="Q2717" s="9"/>
      <c r="T2717" s="9"/>
    </row>
    <row r="2718" spans="1:20">
      <c r="A2718" s="1">
        <v>20190609</v>
      </c>
      <c r="B2718" s="1">
        <v>200000</v>
      </c>
      <c r="C2718" s="1">
        <v>2458644.3220000002</v>
      </c>
      <c r="D2718" s="1">
        <v>2218.2829999999999</v>
      </c>
      <c r="E2718" s="1">
        <v>68.400000000000006</v>
      </c>
      <c r="F2718" s="1">
        <v>70.5</v>
      </c>
      <c r="G2718" s="8">
        <f t="shared" si="386"/>
        <v>69.60027397260275</v>
      </c>
      <c r="H2718" s="13">
        <v>0</v>
      </c>
      <c r="I2718" s="8">
        <f t="shared" si="387"/>
        <v>6.646575342465753</v>
      </c>
      <c r="K2718">
        <f t="shared" si="388"/>
        <v>69.60027397260275</v>
      </c>
      <c r="N2718" s="9"/>
      <c r="Q2718" s="9"/>
      <c r="T2718" s="9"/>
    </row>
    <row r="2719" spans="1:20">
      <c r="A2719" s="1">
        <v>20190610</v>
      </c>
      <c r="B2719" s="1">
        <v>200000</v>
      </c>
      <c r="C2719" s="1">
        <v>2458645.3220000002</v>
      </c>
      <c r="D2719" s="1">
        <v>2218.3200000000002</v>
      </c>
      <c r="E2719" s="1">
        <v>68.900000000000006</v>
      </c>
      <c r="F2719" s="1">
        <v>71</v>
      </c>
      <c r="G2719" s="8">
        <f t="shared" si="386"/>
        <v>69.597808219178091</v>
      </c>
      <c r="H2719" s="13">
        <v>0</v>
      </c>
      <c r="I2719" s="8">
        <f t="shared" si="387"/>
        <v>6.6767123287671231</v>
      </c>
      <c r="K2719">
        <f t="shared" si="388"/>
        <v>69.597808219178091</v>
      </c>
      <c r="N2719" s="9"/>
      <c r="Q2719" s="9"/>
      <c r="T2719" s="9"/>
    </row>
    <row r="2720" spans="1:20">
      <c r="A2720" s="1">
        <v>20190611</v>
      </c>
      <c r="B2720" s="1">
        <v>200000</v>
      </c>
      <c r="C2720" s="1">
        <v>2458646.3220000002</v>
      </c>
      <c r="D2720" s="1">
        <v>2218.357</v>
      </c>
      <c r="E2720" s="1">
        <v>69.7</v>
      </c>
      <c r="F2720" s="1">
        <v>71.900000000000006</v>
      </c>
      <c r="G2720" s="8">
        <f t="shared" si="386"/>
        <v>69.596712328767126</v>
      </c>
      <c r="H2720" s="13">
        <v>11</v>
      </c>
      <c r="I2720" s="8">
        <f t="shared" si="387"/>
        <v>6.6410958904109592</v>
      </c>
      <c r="K2720">
        <f t="shared" si="388"/>
        <v>69.596712328767126</v>
      </c>
      <c r="N2720" s="9"/>
      <c r="Q2720" s="9"/>
      <c r="T2720" s="9"/>
    </row>
    <row r="2721" spans="1:20">
      <c r="A2721" s="1">
        <v>20190612</v>
      </c>
      <c r="B2721" s="1">
        <v>200000</v>
      </c>
      <c r="C2721" s="1">
        <v>2458647.3220000002</v>
      </c>
      <c r="D2721" s="1">
        <v>2218.393</v>
      </c>
      <c r="E2721" s="1">
        <v>69.5</v>
      </c>
      <c r="F2721" s="1">
        <v>71.599999999999994</v>
      </c>
      <c r="G2721" s="8">
        <f t="shared" si="386"/>
        <v>69.595890410958916</v>
      </c>
      <c r="H2721" s="13">
        <v>0</v>
      </c>
      <c r="I2721" s="8">
        <f t="shared" si="387"/>
        <v>6.6082191780821917</v>
      </c>
      <c r="K2721">
        <f t="shared" si="388"/>
        <v>69.595890410958916</v>
      </c>
      <c r="N2721" s="9"/>
      <c r="Q2721" s="9"/>
      <c r="T2721" s="9"/>
    </row>
    <row r="2722" spans="1:20">
      <c r="A2722" s="1">
        <v>20190613</v>
      </c>
      <c r="B2722" s="1">
        <v>200000</v>
      </c>
      <c r="C2722" s="1">
        <v>2458648.3220000002</v>
      </c>
      <c r="D2722" s="1">
        <v>2218.4299999999998</v>
      </c>
      <c r="E2722" s="1">
        <v>67.5</v>
      </c>
      <c r="F2722" s="1">
        <v>69.599999999999994</v>
      </c>
      <c r="G2722" s="8">
        <f t="shared" si="386"/>
        <v>69.595068493150691</v>
      </c>
      <c r="H2722" s="13">
        <v>0</v>
      </c>
      <c r="I2722" s="8">
        <f t="shared" si="387"/>
        <v>6.5753424657534243</v>
      </c>
      <c r="K2722">
        <f t="shared" si="388"/>
        <v>69.595068493150691</v>
      </c>
      <c r="N2722" s="9"/>
      <c r="Q2722" s="9"/>
      <c r="T2722" s="9"/>
    </row>
    <row r="2723" spans="1:20">
      <c r="A2723" s="1">
        <v>20190614</v>
      </c>
      <c r="B2723" s="1">
        <v>200000</v>
      </c>
      <c r="C2723" s="1">
        <v>2458649.3220000002</v>
      </c>
      <c r="D2723" s="1">
        <v>2218.4659999999999</v>
      </c>
      <c r="E2723" s="1">
        <v>68</v>
      </c>
      <c r="F2723" s="1">
        <v>70.099999999999994</v>
      </c>
      <c r="G2723" s="8">
        <f t="shared" si="386"/>
        <v>69.591780821917808</v>
      </c>
      <c r="H2723" s="13">
        <v>0</v>
      </c>
      <c r="I2723" s="8">
        <f t="shared" si="387"/>
        <v>6.515068493150685</v>
      </c>
      <c r="K2723">
        <f t="shared" si="388"/>
        <v>69.591780821917808</v>
      </c>
      <c r="N2723" s="9"/>
      <c r="Q2723" s="9"/>
      <c r="T2723" s="9"/>
    </row>
    <row r="2724" spans="1:20">
      <c r="A2724" s="1">
        <v>20190615</v>
      </c>
      <c r="B2724" s="1">
        <v>200000</v>
      </c>
      <c r="C2724" s="1">
        <v>2458650.3220000002</v>
      </c>
      <c r="D2724" s="1">
        <v>2218.5030000000002</v>
      </c>
      <c r="E2724" s="1">
        <v>66.7</v>
      </c>
      <c r="F2724" s="1">
        <v>68.8</v>
      </c>
      <c r="G2724" s="8">
        <f t="shared" si="386"/>
        <v>69.590410958904116</v>
      </c>
      <c r="H2724" s="13">
        <v>0</v>
      </c>
      <c r="I2724" s="8">
        <f t="shared" si="387"/>
        <v>6.4821917808219176</v>
      </c>
      <c r="K2724">
        <f t="shared" si="388"/>
        <v>69.590410958904116</v>
      </c>
      <c r="N2724" s="9"/>
      <c r="Q2724" s="9"/>
      <c r="T2724" s="9"/>
    </row>
    <row r="2725" spans="1:20">
      <c r="A2725" s="1">
        <v>20190616</v>
      </c>
      <c r="B2725" s="1">
        <v>200000</v>
      </c>
      <c r="C2725" s="1">
        <v>2458651.3220000002</v>
      </c>
      <c r="D2725" s="1">
        <v>2218.54</v>
      </c>
      <c r="E2725" s="1">
        <v>65.900000000000006</v>
      </c>
      <c r="F2725" s="1">
        <v>68</v>
      </c>
      <c r="G2725" s="8">
        <f t="shared" si="386"/>
        <v>69.59013698630136</v>
      </c>
      <c r="H2725" s="13">
        <v>0</v>
      </c>
      <c r="I2725" s="8">
        <f t="shared" si="387"/>
        <v>6.3890410958904109</v>
      </c>
      <c r="K2725">
        <f t="shared" si="388"/>
        <v>69.59013698630136</v>
      </c>
      <c r="N2725" s="9"/>
      <c r="Q2725" s="9"/>
      <c r="T2725" s="9"/>
    </row>
    <row r="2726" spans="1:20">
      <c r="A2726" s="1">
        <v>20190617</v>
      </c>
      <c r="B2726" s="1">
        <v>200000</v>
      </c>
      <c r="C2726" s="1">
        <v>2458652.3220000002</v>
      </c>
      <c r="D2726" s="1">
        <v>2218.576</v>
      </c>
      <c r="E2726" s="1">
        <v>66.3</v>
      </c>
      <c r="F2726" s="1">
        <v>68.5</v>
      </c>
      <c r="G2726" s="8">
        <f t="shared" si="386"/>
        <v>69.590410958904116</v>
      </c>
      <c r="H2726" s="13">
        <v>0</v>
      </c>
      <c r="I2726" s="8">
        <f t="shared" si="387"/>
        <v>6.3890410958904109</v>
      </c>
      <c r="K2726">
        <f t="shared" si="388"/>
        <v>69.590410958904116</v>
      </c>
      <c r="N2726" s="9"/>
      <c r="Q2726" s="9"/>
      <c r="T2726" s="9"/>
    </row>
    <row r="2727" spans="1:20">
      <c r="A2727" s="1">
        <v>20190618</v>
      </c>
      <c r="B2727" s="1">
        <v>200000</v>
      </c>
      <c r="C2727" s="1">
        <v>2458653.3220000002</v>
      </c>
      <c r="D2727" s="1">
        <v>2218.6129999999998</v>
      </c>
      <c r="E2727" s="1">
        <v>67</v>
      </c>
      <c r="F2727" s="1">
        <v>69.2</v>
      </c>
      <c r="G2727" s="8">
        <f t="shared" si="386"/>
        <v>69.59123287671234</v>
      </c>
      <c r="H2727" s="13">
        <v>0</v>
      </c>
      <c r="I2727" s="8">
        <f t="shared" si="387"/>
        <v>6.3890410958904109</v>
      </c>
      <c r="K2727">
        <f t="shared" si="388"/>
        <v>69.59123287671234</v>
      </c>
      <c r="N2727" s="9"/>
      <c r="Q2727" s="9"/>
      <c r="T2727" s="9"/>
    </row>
    <row r="2728" spans="1:20">
      <c r="A2728" s="1">
        <v>20190619</v>
      </c>
      <c r="B2728" s="1">
        <v>200000</v>
      </c>
      <c r="C2728" s="1">
        <v>2458654.3220000002</v>
      </c>
      <c r="D2728" s="1">
        <v>2218.65</v>
      </c>
      <c r="E2728" s="1">
        <v>68</v>
      </c>
      <c r="F2728" s="1">
        <v>70.2</v>
      </c>
      <c r="G2728" s="8">
        <f t="shared" si="386"/>
        <v>69.590958904109584</v>
      </c>
      <c r="H2728" s="13">
        <v>0</v>
      </c>
      <c r="I2728" s="8">
        <f t="shared" si="387"/>
        <v>6.419178082191781</v>
      </c>
      <c r="K2728">
        <f t="shared" si="388"/>
        <v>69.590958904109584</v>
      </c>
      <c r="N2728" s="9"/>
      <c r="Q2728" s="9"/>
      <c r="T2728" s="9"/>
    </row>
    <row r="2729" spans="1:20">
      <c r="A2729" s="1">
        <v>20190620</v>
      </c>
      <c r="B2729" s="1">
        <v>200000</v>
      </c>
      <c r="C2729" s="1">
        <v>2458655.3220000002</v>
      </c>
      <c r="D2729" s="1">
        <v>2218.6860000000001</v>
      </c>
      <c r="E2729" s="1">
        <v>67.7</v>
      </c>
      <c r="F2729" s="1">
        <v>69.900000000000006</v>
      </c>
      <c r="G2729" s="8">
        <f t="shared" si="386"/>
        <v>69.590136986301388</v>
      </c>
      <c r="H2729" s="13">
        <v>0</v>
      </c>
      <c r="I2729" s="8">
        <f t="shared" si="387"/>
        <v>6.419178082191781</v>
      </c>
      <c r="K2729">
        <f t="shared" si="388"/>
        <v>69.590136986301388</v>
      </c>
      <c r="N2729" s="9"/>
      <c r="Q2729" s="9"/>
      <c r="T2729" s="9"/>
    </row>
    <row r="2730" spans="1:20">
      <c r="A2730" s="1">
        <v>20190621</v>
      </c>
      <c r="B2730" s="1">
        <v>200000</v>
      </c>
      <c r="C2730" s="1">
        <v>2458656.3220000002</v>
      </c>
      <c r="D2730" s="1">
        <v>2218.723</v>
      </c>
      <c r="E2730" s="1">
        <v>66.5</v>
      </c>
      <c r="F2730" s="1">
        <v>68.599999999999994</v>
      </c>
      <c r="G2730" s="8">
        <f t="shared" si="386"/>
        <v>69.59041095890413</v>
      </c>
      <c r="H2730" s="13">
        <v>0</v>
      </c>
      <c r="I2730" s="8">
        <f t="shared" si="387"/>
        <v>6.419178082191781</v>
      </c>
      <c r="K2730">
        <f t="shared" si="388"/>
        <v>69.59041095890413</v>
      </c>
      <c r="N2730" s="9"/>
      <c r="Q2730" s="9"/>
      <c r="T2730" s="9"/>
    </row>
    <row r="2731" spans="1:20">
      <c r="A2731" s="1">
        <v>20190622</v>
      </c>
      <c r="B2731" s="1">
        <v>200000</v>
      </c>
      <c r="C2731" s="1">
        <v>2458657.3220000002</v>
      </c>
      <c r="D2731" s="1">
        <v>2218.7600000000002</v>
      </c>
      <c r="E2731" s="1">
        <v>66.400000000000006</v>
      </c>
      <c r="F2731" s="1">
        <v>68.599999999999994</v>
      </c>
      <c r="G2731" s="8">
        <f t="shared" si="386"/>
        <v>69.589315068493178</v>
      </c>
      <c r="H2731" s="13">
        <v>0</v>
      </c>
      <c r="I2731" s="8">
        <f t="shared" si="387"/>
        <v>6.419178082191781</v>
      </c>
      <c r="K2731">
        <f t="shared" si="388"/>
        <v>69.589315068493178</v>
      </c>
      <c r="N2731" s="9"/>
      <c r="Q2731" s="9"/>
      <c r="T2731" s="9"/>
    </row>
    <row r="2732" spans="1:20">
      <c r="A2732" s="1">
        <v>20190623</v>
      </c>
      <c r="B2732" s="1">
        <v>200000</v>
      </c>
      <c r="C2732" s="1">
        <v>2458658.3220000002</v>
      </c>
      <c r="D2732" s="1">
        <v>2218.7959999999998</v>
      </c>
      <c r="E2732" s="1">
        <v>67.2</v>
      </c>
      <c r="F2732" s="1">
        <v>69.5</v>
      </c>
      <c r="G2732" s="8">
        <f t="shared" si="386"/>
        <v>69.589315068493178</v>
      </c>
      <c r="H2732" s="13">
        <v>11</v>
      </c>
      <c r="I2732" s="8">
        <f t="shared" si="387"/>
        <v>6.4493150684931511</v>
      </c>
      <c r="K2732">
        <f t="shared" si="388"/>
        <v>69.589315068493178</v>
      </c>
      <c r="N2732" s="9"/>
      <c r="Q2732" s="9"/>
      <c r="T2732" s="9"/>
    </row>
    <row r="2733" spans="1:20">
      <c r="A2733" s="1">
        <v>20190624</v>
      </c>
      <c r="B2733" s="1">
        <v>200000</v>
      </c>
      <c r="C2733" s="1">
        <v>2458659.3220000002</v>
      </c>
      <c r="D2733" s="1">
        <v>2218.8330000000001</v>
      </c>
      <c r="E2733" s="1">
        <v>67.900000000000006</v>
      </c>
      <c r="F2733" s="1">
        <v>70.2</v>
      </c>
      <c r="G2733" s="8">
        <f t="shared" si="386"/>
        <v>69.595342465753447</v>
      </c>
      <c r="H2733" s="13">
        <v>24</v>
      </c>
      <c r="I2733" s="8">
        <f t="shared" si="387"/>
        <v>6.5205479452054798</v>
      </c>
      <c r="K2733">
        <f t="shared" si="388"/>
        <v>69.595342465753447</v>
      </c>
      <c r="N2733" s="9"/>
      <c r="Q2733" s="9"/>
      <c r="T2733" s="9"/>
    </row>
    <row r="2734" spans="1:20">
      <c r="A2734" s="1">
        <v>20190625</v>
      </c>
      <c r="B2734" s="1">
        <v>200000</v>
      </c>
      <c r="C2734" s="1">
        <v>2458660.3220000002</v>
      </c>
      <c r="D2734" s="1">
        <v>2218.87</v>
      </c>
      <c r="E2734" s="1">
        <v>67.900000000000006</v>
      </c>
      <c r="F2734" s="1">
        <v>70.2</v>
      </c>
      <c r="G2734" s="8">
        <f t="shared" si="386"/>
        <v>69.603835616438388</v>
      </c>
      <c r="H2734" s="13">
        <v>11</v>
      </c>
      <c r="I2734" s="8">
        <f t="shared" si="387"/>
        <v>6.5945205479452058</v>
      </c>
      <c r="K2734">
        <f t="shared" si="388"/>
        <v>69.603835616438388</v>
      </c>
      <c r="N2734" s="9"/>
      <c r="Q2734" s="9"/>
      <c r="T2734" s="9"/>
    </row>
    <row r="2735" spans="1:20">
      <c r="A2735" s="1">
        <v>20190626</v>
      </c>
      <c r="B2735" s="1">
        <v>200000</v>
      </c>
      <c r="C2735" s="1">
        <v>2458661.3220000002</v>
      </c>
      <c r="D2735" s="1">
        <v>2218.9059999999999</v>
      </c>
      <c r="E2735" s="1">
        <v>68</v>
      </c>
      <c r="F2735" s="1">
        <v>70.3</v>
      </c>
      <c r="G2735" s="8">
        <f t="shared" si="386"/>
        <v>69.610684931506881</v>
      </c>
      <c r="H2735" s="13">
        <v>0</v>
      </c>
      <c r="I2735" s="8">
        <f t="shared" si="387"/>
        <v>6.6657534246575345</v>
      </c>
      <c r="K2735">
        <f t="shared" si="388"/>
        <v>69.610684931506881</v>
      </c>
      <c r="N2735" s="9"/>
      <c r="Q2735" s="9"/>
      <c r="T2735" s="9"/>
    </row>
    <row r="2736" spans="1:20">
      <c r="A2736" s="1">
        <v>20190627</v>
      </c>
      <c r="B2736" s="1">
        <v>200000</v>
      </c>
      <c r="C2736" s="1">
        <v>2458662.3220000002</v>
      </c>
      <c r="D2736" s="1">
        <v>2218.9430000000002</v>
      </c>
      <c r="E2736" s="1">
        <v>67</v>
      </c>
      <c r="F2736" s="1">
        <v>69.3</v>
      </c>
      <c r="G2736" s="8">
        <f t="shared" si="386"/>
        <v>69.61945205479455</v>
      </c>
      <c r="H2736" s="13">
        <v>0</v>
      </c>
      <c r="I2736" s="8">
        <f t="shared" si="387"/>
        <v>6.6958904109589037</v>
      </c>
      <c r="K2736">
        <f t="shared" si="388"/>
        <v>69.61945205479455</v>
      </c>
      <c r="N2736" s="9"/>
      <c r="Q2736" s="9"/>
      <c r="T2736" s="9"/>
    </row>
    <row r="2737" spans="1:20">
      <c r="A2737" s="1">
        <v>20190628</v>
      </c>
      <c r="B2737" s="1">
        <v>200000</v>
      </c>
      <c r="C2737" s="1">
        <v>2458663.3220000002</v>
      </c>
      <c r="D2737" s="1">
        <v>2218.98</v>
      </c>
      <c r="E2737" s="1">
        <v>68.099999999999994</v>
      </c>
      <c r="F2737" s="1">
        <v>70.400000000000006</v>
      </c>
      <c r="G2737" s="8">
        <f t="shared" si="386"/>
        <v>69.630136986301395</v>
      </c>
      <c r="H2737" s="13">
        <v>23</v>
      </c>
      <c r="I2737" s="8">
        <f t="shared" si="387"/>
        <v>6.7260273972602738</v>
      </c>
      <c r="K2737">
        <f t="shared" si="388"/>
        <v>69.630136986301395</v>
      </c>
      <c r="N2737" s="9"/>
      <c r="Q2737" s="9"/>
      <c r="T2737" s="9"/>
    </row>
    <row r="2738" spans="1:20">
      <c r="A2738" s="1">
        <v>20190629</v>
      </c>
      <c r="B2738" s="1">
        <v>200000</v>
      </c>
      <c r="C2738" s="1">
        <v>2458664.3220000002</v>
      </c>
      <c r="D2738" s="1">
        <v>2219.0160000000001</v>
      </c>
      <c r="E2738" s="1">
        <v>67.599999999999994</v>
      </c>
      <c r="F2738" s="1">
        <v>69.900000000000006</v>
      </c>
      <c r="G2738" s="8">
        <f t="shared" si="386"/>
        <v>69.637808219178098</v>
      </c>
      <c r="H2738" s="13">
        <v>0</v>
      </c>
      <c r="I2738" s="8">
        <f t="shared" si="387"/>
        <v>6.7287671232876711</v>
      </c>
      <c r="K2738">
        <f t="shared" si="388"/>
        <v>69.637808219178098</v>
      </c>
      <c r="N2738" s="9"/>
      <c r="Q2738" s="9"/>
      <c r="T2738" s="9"/>
    </row>
    <row r="2739" spans="1:20">
      <c r="A2739" s="1">
        <v>20190630</v>
      </c>
      <c r="B2739" s="1">
        <v>200000</v>
      </c>
      <c r="C2739" s="1">
        <v>2458665.3220000002</v>
      </c>
      <c r="D2739" s="1">
        <v>2219.0529999999999</v>
      </c>
      <c r="E2739" s="1">
        <v>67.400000000000006</v>
      </c>
      <c r="F2739" s="1">
        <v>69.7</v>
      </c>
      <c r="G2739" s="8">
        <f t="shared" si="386"/>
        <v>69.645753424657556</v>
      </c>
      <c r="H2739" s="13">
        <v>36</v>
      </c>
      <c r="I2739" s="8">
        <f t="shared" si="387"/>
        <v>6.6986301369863011</v>
      </c>
      <c r="K2739">
        <f t="shared" si="388"/>
        <v>69.645753424657556</v>
      </c>
      <c r="N2739" s="9"/>
      <c r="Q2739" s="9"/>
      <c r="T2739" s="9"/>
    </row>
    <row r="2740" spans="1:20">
      <c r="A2740" s="1">
        <v>20190701</v>
      </c>
      <c r="B2740" s="1">
        <v>200000</v>
      </c>
      <c r="C2740" s="1">
        <v>2458666.3220000002</v>
      </c>
      <c r="D2740" s="1">
        <v>2219.09</v>
      </c>
      <c r="E2740" s="1">
        <v>68.2</v>
      </c>
      <c r="F2740" s="1">
        <v>70.5</v>
      </c>
      <c r="G2740" s="8">
        <f t="shared" si="386"/>
        <v>69.649863013698649</v>
      </c>
      <c r="H2740" s="13">
        <v>23</v>
      </c>
      <c r="I2740" s="8">
        <f t="shared" si="387"/>
        <v>6.6082191780821917</v>
      </c>
      <c r="K2740">
        <f t="shared" si="388"/>
        <v>69.649863013698649</v>
      </c>
      <c r="N2740" s="9"/>
      <c r="Q2740" s="9"/>
      <c r="T2740" s="9"/>
    </row>
    <row r="2741" spans="1:20">
      <c r="A2741" s="1">
        <v>20190702</v>
      </c>
      <c r="B2741" s="1">
        <v>200000</v>
      </c>
      <c r="C2741" s="1">
        <v>2458667.3220000002</v>
      </c>
      <c r="D2741" s="1">
        <v>2219.1260000000002</v>
      </c>
      <c r="E2741" s="1">
        <v>67.3</v>
      </c>
      <c r="F2741" s="1">
        <v>69.5</v>
      </c>
      <c r="G2741" s="8">
        <f t="shared" si="386"/>
        <v>69.653150684931518</v>
      </c>
      <c r="H2741" s="13">
        <v>11</v>
      </c>
      <c r="I2741" s="8">
        <f t="shared" si="387"/>
        <v>6.5424657534246577</v>
      </c>
      <c r="K2741">
        <f t="shared" si="388"/>
        <v>69.653150684931518</v>
      </c>
      <c r="N2741" s="9"/>
      <c r="Q2741" s="9"/>
      <c r="T2741" s="9"/>
    </row>
    <row r="2742" spans="1:20">
      <c r="A2742" s="1">
        <v>20190703</v>
      </c>
      <c r="B2742" s="1">
        <v>200000</v>
      </c>
      <c r="C2742" s="1">
        <v>2458668.3220000002</v>
      </c>
      <c r="D2742" s="1">
        <v>2219.163</v>
      </c>
      <c r="E2742" s="1">
        <v>66.900000000000006</v>
      </c>
      <c r="F2742" s="1">
        <v>69.099999999999994</v>
      </c>
      <c r="G2742" s="8">
        <f t="shared" si="386"/>
        <v>69.652876712328791</v>
      </c>
      <c r="H2742" s="13">
        <v>12</v>
      </c>
      <c r="I2742" s="8">
        <f t="shared" si="387"/>
        <v>6.5287671232876709</v>
      </c>
      <c r="K2742">
        <f t="shared" si="388"/>
        <v>69.652876712328791</v>
      </c>
      <c r="N2742" s="9"/>
      <c r="Q2742" s="9"/>
      <c r="T2742" s="9"/>
    </row>
    <row r="2743" spans="1:20">
      <c r="A2743" s="1">
        <v>20190704</v>
      </c>
      <c r="B2743" s="1">
        <v>200000</v>
      </c>
      <c r="C2743" s="1">
        <v>2458669.3220000002</v>
      </c>
      <c r="D2743" s="1">
        <v>2219.1999999999998</v>
      </c>
      <c r="E2743" s="1">
        <v>67.599999999999994</v>
      </c>
      <c r="F2743" s="1">
        <v>69.900000000000006</v>
      </c>
      <c r="G2743" s="8">
        <f t="shared" si="386"/>
        <v>69.644109589041108</v>
      </c>
      <c r="H2743" s="13">
        <v>0</v>
      </c>
      <c r="I2743" s="8">
        <f t="shared" si="387"/>
        <v>6.4986301369863018</v>
      </c>
      <c r="K2743">
        <f t="shared" si="388"/>
        <v>69.644109589041108</v>
      </c>
      <c r="N2743" s="9"/>
      <c r="Q2743" s="9"/>
      <c r="T2743" s="9"/>
    </row>
    <row r="2744" spans="1:20">
      <c r="A2744" s="1">
        <v>20190705</v>
      </c>
      <c r="B2744" s="1">
        <v>200000</v>
      </c>
      <c r="C2744" s="1">
        <v>2458670.3220000002</v>
      </c>
      <c r="D2744" s="1">
        <v>2219.2359999999999</v>
      </c>
      <c r="E2744" s="1">
        <v>66.8</v>
      </c>
      <c r="F2744" s="1">
        <v>69</v>
      </c>
      <c r="G2744" s="8">
        <f t="shared" ref="G2744:G2807" si="389">AVERAGE(F2562:F2926)</f>
        <v>69.640547945205498</v>
      </c>
      <c r="H2744" s="13">
        <v>0</v>
      </c>
      <c r="I2744" s="8">
        <f t="shared" ref="I2744:I2807" si="390">AVERAGE(H2562:H2926)</f>
        <v>6.4657534246575343</v>
      </c>
      <c r="K2744">
        <f t="shared" ref="K2744:K2807" si="391">G2744</f>
        <v>69.640547945205498</v>
      </c>
      <c r="N2744" s="9"/>
      <c r="Q2744" s="9"/>
      <c r="T2744" s="9"/>
    </row>
    <row r="2745" spans="1:20">
      <c r="A2745" s="1">
        <v>20190706</v>
      </c>
      <c r="B2745" s="1">
        <v>200000</v>
      </c>
      <c r="C2745" s="1">
        <v>2458671.3220000002</v>
      </c>
      <c r="D2745" s="1">
        <v>2219.2730000000001</v>
      </c>
      <c r="E2745" s="1">
        <v>66.5</v>
      </c>
      <c r="F2745" s="1">
        <v>68.8</v>
      </c>
      <c r="G2745" s="8">
        <f t="shared" si="389"/>
        <v>69.642465753424673</v>
      </c>
      <c r="H2745" s="13">
        <v>12</v>
      </c>
      <c r="I2745" s="8">
        <f t="shared" si="390"/>
        <v>6.4657534246575343</v>
      </c>
      <c r="K2745">
        <f t="shared" si="391"/>
        <v>69.642465753424673</v>
      </c>
      <c r="N2745" s="9"/>
      <c r="Q2745" s="9"/>
      <c r="T2745" s="9"/>
    </row>
    <row r="2746" spans="1:20">
      <c r="A2746" s="1">
        <v>20190707</v>
      </c>
      <c r="B2746" s="1">
        <v>200000</v>
      </c>
      <c r="C2746" s="1">
        <v>2458672.3220000002</v>
      </c>
      <c r="D2746" s="1">
        <v>2219.31</v>
      </c>
      <c r="E2746" s="1">
        <v>67.3</v>
      </c>
      <c r="F2746" s="1">
        <v>69.599999999999994</v>
      </c>
      <c r="G2746" s="8">
        <f t="shared" si="389"/>
        <v>69.644109589041108</v>
      </c>
      <c r="H2746" s="13">
        <v>13</v>
      </c>
      <c r="I2746" s="8">
        <f t="shared" si="390"/>
        <v>6.4712328767123291</v>
      </c>
      <c r="K2746">
        <f t="shared" si="391"/>
        <v>69.644109589041108</v>
      </c>
      <c r="N2746" s="9"/>
      <c r="Q2746" s="9"/>
      <c r="T2746" s="9"/>
    </row>
    <row r="2747" spans="1:20">
      <c r="A2747" s="1">
        <v>20190708</v>
      </c>
      <c r="B2747" s="1">
        <v>200000</v>
      </c>
      <c r="C2747" s="1">
        <v>2458673.3220000002</v>
      </c>
      <c r="D2747" s="1">
        <v>2219.346</v>
      </c>
      <c r="E2747" s="1">
        <v>66.5</v>
      </c>
      <c r="F2747" s="1">
        <v>68.7</v>
      </c>
      <c r="G2747" s="8">
        <f t="shared" si="389"/>
        <v>69.640000000000015</v>
      </c>
      <c r="H2747" s="13">
        <v>11</v>
      </c>
      <c r="I2747" s="8">
        <f t="shared" si="390"/>
        <v>6.5041095890410956</v>
      </c>
      <c r="K2747">
        <f t="shared" si="391"/>
        <v>69.640000000000015</v>
      </c>
      <c r="N2747" s="9"/>
      <c r="Q2747" s="9"/>
      <c r="T2747" s="9"/>
    </row>
    <row r="2748" spans="1:20">
      <c r="A2748" s="1">
        <v>20190709</v>
      </c>
      <c r="B2748" s="1">
        <v>200000</v>
      </c>
      <c r="C2748" s="1">
        <v>2458674.3220000002</v>
      </c>
      <c r="D2748" s="1">
        <v>2219.3829999999998</v>
      </c>
      <c r="E2748" s="1">
        <v>67.5</v>
      </c>
      <c r="F2748" s="1">
        <v>69.7</v>
      </c>
      <c r="G2748" s="8">
        <f t="shared" si="389"/>
        <v>69.640547945205498</v>
      </c>
      <c r="H2748" s="13">
        <v>0</v>
      </c>
      <c r="I2748" s="8">
        <f t="shared" si="390"/>
        <v>6.5643835616438357</v>
      </c>
      <c r="K2748">
        <f t="shared" si="391"/>
        <v>69.640547945205498</v>
      </c>
      <c r="N2748" s="9"/>
      <c r="Q2748" s="9"/>
      <c r="T2748" s="9"/>
    </row>
    <row r="2749" spans="1:20">
      <c r="A2749" s="1">
        <v>20190710</v>
      </c>
      <c r="B2749" s="1">
        <v>200000</v>
      </c>
      <c r="C2749" s="1">
        <v>2458675.3220000002</v>
      </c>
      <c r="D2749" s="1">
        <v>2219.42</v>
      </c>
      <c r="E2749" s="1">
        <v>67.8</v>
      </c>
      <c r="F2749" s="1">
        <v>70.099999999999994</v>
      </c>
      <c r="G2749" s="8">
        <f t="shared" si="389"/>
        <v>69.646575342465766</v>
      </c>
      <c r="H2749" s="13">
        <v>0</v>
      </c>
      <c r="I2749" s="8">
        <f t="shared" si="390"/>
        <v>6.6054794520547944</v>
      </c>
      <c r="K2749">
        <f t="shared" si="391"/>
        <v>69.646575342465766</v>
      </c>
      <c r="N2749" s="9"/>
      <c r="Q2749" s="9"/>
      <c r="T2749" s="9"/>
    </row>
    <row r="2750" spans="1:20">
      <c r="A2750" s="1">
        <v>20190711</v>
      </c>
      <c r="B2750" s="1">
        <v>200000</v>
      </c>
      <c r="C2750" s="1">
        <v>2458676.3220000002</v>
      </c>
      <c r="D2750" s="1">
        <v>2219.4560000000001</v>
      </c>
      <c r="E2750" s="1">
        <v>67.099999999999994</v>
      </c>
      <c r="F2750" s="1">
        <v>69.400000000000006</v>
      </c>
      <c r="G2750" s="8">
        <f t="shared" si="389"/>
        <v>69.653972602739742</v>
      </c>
      <c r="H2750" s="13">
        <v>0</v>
      </c>
      <c r="I2750" s="8">
        <f t="shared" si="390"/>
        <v>6.7041095890410958</v>
      </c>
      <c r="K2750">
        <f t="shared" si="391"/>
        <v>69.653972602739742</v>
      </c>
      <c r="N2750" s="9"/>
      <c r="Q2750" s="9"/>
      <c r="T2750" s="9"/>
    </row>
    <row r="2751" spans="1:20">
      <c r="A2751" s="1">
        <v>20190712</v>
      </c>
      <c r="B2751" s="1">
        <v>200000</v>
      </c>
      <c r="C2751" s="1">
        <v>2458677.3220000002</v>
      </c>
      <c r="D2751" s="1">
        <v>2219.4929999999999</v>
      </c>
      <c r="E2751" s="1">
        <v>66.8</v>
      </c>
      <c r="F2751" s="1">
        <v>69</v>
      </c>
      <c r="G2751" s="8">
        <f t="shared" si="389"/>
        <v>69.661095890410976</v>
      </c>
      <c r="H2751" s="13">
        <v>0</v>
      </c>
      <c r="I2751" s="8">
        <f t="shared" si="390"/>
        <v>6.7369863013698632</v>
      </c>
      <c r="K2751">
        <f t="shared" si="391"/>
        <v>69.661095890410976</v>
      </c>
      <c r="N2751" s="9"/>
      <c r="Q2751" s="9"/>
      <c r="T2751" s="9"/>
    </row>
    <row r="2752" spans="1:20">
      <c r="A2752" s="1">
        <v>20190713</v>
      </c>
      <c r="B2752" s="1">
        <v>200000</v>
      </c>
      <c r="C2752" s="1">
        <v>2458678.3220000002</v>
      </c>
      <c r="D2752" s="1">
        <v>2219.5300000000002</v>
      </c>
      <c r="E2752" s="1">
        <v>66</v>
      </c>
      <c r="F2752" s="1">
        <v>68.2</v>
      </c>
      <c r="G2752" s="8">
        <f t="shared" si="389"/>
        <v>69.675068493150704</v>
      </c>
      <c r="H2752" s="13">
        <v>0</v>
      </c>
      <c r="I2752" s="8">
        <f t="shared" si="390"/>
        <v>6.7369863013698632</v>
      </c>
      <c r="K2752">
        <f t="shared" si="391"/>
        <v>69.675068493150704</v>
      </c>
      <c r="N2752" s="9"/>
      <c r="Q2752" s="9"/>
      <c r="T2752" s="9"/>
    </row>
    <row r="2753" spans="1:20">
      <c r="A2753" s="1">
        <v>20190714</v>
      </c>
      <c r="B2753" s="1">
        <v>200000</v>
      </c>
      <c r="C2753" s="1">
        <v>2458679.3220000002</v>
      </c>
      <c r="D2753" s="1">
        <v>2219.5659999999998</v>
      </c>
      <c r="E2753" s="1">
        <v>67.2</v>
      </c>
      <c r="F2753" s="1">
        <v>69.400000000000006</v>
      </c>
      <c r="G2753" s="8">
        <f t="shared" si="389"/>
        <v>69.681095890410987</v>
      </c>
      <c r="H2753" s="13">
        <v>0</v>
      </c>
      <c r="I2753" s="8">
        <f t="shared" si="390"/>
        <v>6.7369863013698632</v>
      </c>
      <c r="K2753">
        <f t="shared" si="391"/>
        <v>69.681095890410987</v>
      </c>
      <c r="N2753" s="9"/>
      <c r="Q2753" s="9"/>
      <c r="T2753" s="9"/>
    </row>
    <row r="2754" spans="1:20">
      <c r="A2754" s="1">
        <v>20190715</v>
      </c>
      <c r="B2754" s="1">
        <v>200000</v>
      </c>
      <c r="C2754" s="1">
        <v>2458680.3220000002</v>
      </c>
      <c r="D2754" s="1">
        <v>2219.6030000000001</v>
      </c>
      <c r="E2754" s="1">
        <v>67.099999999999994</v>
      </c>
      <c r="F2754" s="1">
        <v>69.3</v>
      </c>
      <c r="G2754" s="8">
        <f t="shared" si="389"/>
        <v>69.68794520547948</v>
      </c>
      <c r="H2754" s="13">
        <v>0</v>
      </c>
      <c r="I2754" s="8">
        <f t="shared" si="390"/>
        <v>6.7369863013698632</v>
      </c>
      <c r="K2754">
        <f t="shared" si="391"/>
        <v>69.68794520547948</v>
      </c>
      <c r="N2754" s="9"/>
      <c r="Q2754" s="9"/>
      <c r="T2754" s="9"/>
    </row>
    <row r="2755" spans="1:20">
      <c r="A2755" s="1">
        <v>20190716</v>
      </c>
      <c r="B2755" s="1">
        <v>200000</v>
      </c>
      <c r="C2755" s="1">
        <v>2458681.3220000002</v>
      </c>
      <c r="D2755" s="1">
        <v>2219.64</v>
      </c>
      <c r="E2755" s="1">
        <v>67.2</v>
      </c>
      <c r="F2755" s="1">
        <v>69.5</v>
      </c>
      <c r="G2755" s="8">
        <f t="shared" si="389"/>
        <v>69.692602739726055</v>
      </c>
      <c r="H2755" s="13">
        <v>0</v>
      </c>
      <c r="I2755" s="8">
        <f t="shared" si="390"/>
        <v>6.7671232876712333</v>
      </c>
      <c r="K2755">
        <f t="shared" si="391"/>
        <v>69.692602739726055</v>
      </c>
      <c r="N2755" s="9"/>
      <c r="Q2755" s="9"/>
      <c r="T2755" s="9"/>
    </row>
    <row r="2756" spans="1:20">
      <c r="A2756" s="1">
        <v>20190717</v>
      </c>
      <c r="B2756" s="1">
        <v>200000</v>
      </c>
      <c r="C2756" s="1">
        <v>2458682.3220000002</v>
      </c>
      <c r="D2756" s="1">
        <v>2219.6759999999999</v>
      </c>
      <c r="E2756" s="1">
        <v>67.8</v>
      </c>
      <c r="F2756" s="1">
        <v>70</v>
      </c>
      <c r="G2756" s="8">
        <f t="shared" si="389"/>
        <v>69.69698630136989</v>
      </c>
      <c r="H2756" s="13">
        <v>0</v>
      </c>
      <c r="I2756" s="8">
        <f t="shared" si="390"/>
        <v>6.7671232876712333</v>
      </c>
      <c r="K2756">
        <f t="shared" si="391"/>
        <v>69.69698630136989</v>
      </c>
      <c r="N2756" s="9"/>
      <c r="Q2756" s="9"/>
      <c r="T2756" s="9"/>
    </row>
    <row r="2757" spans="1:20">
      <c r="A2757" s="1">
        <v>20190718</v>
      </c>
      <c r="B2757" s="1">
        <v>200000</v>
      </c>
      <c r="C2757" s="1">
        <v>2458683.3220000002</v>
      </c>
      <c r="D2757" s="1">
        <v>2219.7130000000002</v>
      </c>
      <c r="E2757" s="1">
        <v>67</v>
      </c>
      <c r="F2757" s="1">
        <v>69.2</v>
      </c>
      <c r="G2757" s="8">
        <f t="shared" si="389"/>
        <v>69.702191780821934</v>
      </c>
      <c r="H2757" s="13">
        <v>0</v>
      </c>
      <c r="I2757" s="8">
        <f t="shared" si="390"/>
        <v>6.7671232876712333</v>
      </c>
      <c r="K2757">
        <f t="shared" si="391"/>
        <v>69.702191780821934</v>
      </c>
      <c r="N2757" s="9"/>
      <c r="Q2757" s="9"/>
      <c r="T2757" s="9"/>
    </row>
    <row r="2758" spans="1:20">
      <c r="A2758" s="1">
        <v>20190719</v>
      </c>
      <c r="B2758" s="1">
        <v>200000</v>
      </c>
      <c r="C2758" s="1">
        <v>2458684.3220000002</v>
      </c>
      <c r="D2758" s="1">
        <v>2219.75</v>
      </c>
      <c r="E2758" s="1">
        <v>66.7</v>
      </c>
      <c r="F2758" s="1">
        <v>68.900000000000006</v>
      </c>
      <c r="G2758" s="8">
        <f t="shared" si="389"/>
        <v>69.706301369863041</v>
      </c>
      <c r="H2758" s="13">
        <v>0</v>
      </c>
      <c r="I2758" s="8">
        <f t="shared" si="390"/>
        <v>6.7671232876712333</v>
      </c>
      <c r="K2758">
        <f t="shared" si="391"/>
        <v>69.706301369863041</v>
      </c>
      <c r="N2758" s="9"/>
      <c r="Q2758" s="9"/>
      <c r="T2758" s="9"/>
    </row>
    <row r="2759" spans="1:20">
      <c r="A2759" s="1">
        <v>20190720</v>
      </c>
      <c r="B2759" s="1">
        <v>200000</v>
      </c>
      <c r="C2759" s="1">
        <v>2458685.3220000002</v>
      </c>
      <c r="D2759" s="1">
        <v>2219.7860000000001</v>
      </c>
      <c r="E2759" s="1">
        <v>67</v>
      </c>
      <c r="F2759" s="1">
        <v>69.099999999999994</v>
      </c>
      <c r="G2759" s="8">
        <f t="shared" si="389"/>
        <v>69.712876712328793</v>
      </c>
      <c r="H2759" s="13">
        <v>0</v>
      </c>
      <c r="I2759" s="8">
        <f t="shared" si="390"/>
        <v>6.8</v>
      </c>
      <c r="K2759">
        <f t="shared" si="391"/>
        <v>69.712876712328793</v>
      </c>
      <c r="N2759" s="9"/>
      <c r="Q2759" s="9"/>
      <c r="T2759" s="9"/>
    </row>
    <row r="2760" spans="1:20">
      <c r="A2760" s="1">
        <v>20190721</v>
      </c>
      <c r="B2760" s="1">
        <v>200000</v>
      </c>
      <c r="C2760" s="1">
        <v>2458686.3220000002</v>
      </c>
      <c r="D2760" s="1">
        <v>2219.8229999999999</v>
      </c>
      <c r="E2760" s="1">
        <v>67.7</v>
      </c>
      <c r="F2760" s="1">
        <v>69.8</v>
      </c>
      <c r="G2760" s="8">
        <f t="shared" si="389"/>
        <v>69.718630136986334</v>
      </c>
      <c r="H2760" s="13">
        <v>13</v>
      </c>
      <c r="I2760" s="8">
        <f t="shared" si="390"/>
        <v>6.8301369863013699</v>
      </c>
      <c r="K2760">
        <f t="shared" si="391"/>
        <v>69.718630136986334</v>
      </c>
      <c r="N2760" s="9"/>
      <c r="Q2760" s="9"/>
      <c r="T2760" s="9"/>
    </row>
    <row r="2761" spans="1:20">
      <c r="A2761" s="1">
        <v>20190722</v>
      </c>
      <c r="B2761" s="1">
        <v>200000</v>
      </c>
      <c r="C2761" s="1">
        <v>2458687.3220000002</v>
      </c>
      <c r="D2761" s="1">
        <v>2219.86</v>
      </c>
      <c r="E2761" s="1">
        <v>67.3</v>
      </c>
      <c r="F2761" s="1">
        <v>69.5</v>
      </c>
      <c r="G2761" s="8">
        <f t="shared" si="389"/>
        <v>69.72410958904112</v>
      </c>
      <c r="H2761" s="13">
        <v>13</v>
      </c>
      <c r="I2761" s="8">
        <f t="shared" si="390"/>
        <v>6.8301369863013699</v>
      </c>
      <c r="K2761">
        <f t="shared" si="391"/>
        <v>69.72410958904112</v>
      </c>
      <c r="N2761" s="9"/>
      <c r="Q2761" s="9"/>
      <c r="T2761" s="9"/>
    </row>
    <row r="2762" spans="1:20">
      <c r="A2762" s="1">
        <v>20190723</v>
      </c>
      <c r="B2762" s="1">
        <v>200000</v>
      </c>
      <c r="C2762" s="1">
        <v>2458688.3220000002</v>
      </c>
      <c r="D2762" s="1">
        <v>2219.8960000000002</v>
      </c>
      <c r="E2762" s="1">
        <v>67.400000000000006</v>
      </c>
      <c r="F2762" s="1">
        <v>69.599999999999994</v>
      </c>
      <c r="G2762" s="8">
        <f t="shared" si="389"/>
        <v>69.725753424657555</v>
      </c>
      <c r="H2762" s="13">
        <v>0</v>
      </c>
      <c r="I2762" s="8">
        <f t="shared" si="390"/>
        <v>6.8219178082191778</v>
      </c>
      <c r="K2762">
        <f t="shared" si="391"/>
        <v>69.725753424657555</v>
      </c>
      <c r="N2762" s="9"/>
      <c r="Q2762" s="9"/>
      <c r="T2762" s="9"/>
    </row>
    <row r="2763" spans="1:20">
      <c r="A2763" s="1">
        <v>20190724</v>
      </c>
      <c r="B2763" s="1">
        <v>200000</v>
      </c>
      <c r="C2763" s="1">
        <v>2458689.3220000002</v>
      </c>
      <c r="D2763" s="1">
        <v>2219.933</v>
      </c>
      <c r="E2763" s="1">
        <v>67.8</v>
      </c>
      <c r="F2763" s="1">
        <v>70</v>
      </c>
      <c r="G2763" s="8">
        <f t="shared" si="389"/>
        <v>69.728767123287696</v>
      </c>
      <c r="H2763" s="13">
        <v>0</v>
      </c>
      <c r="I2763" s="8">
        <f t="shared" si="390"/>
        <v>6.7561643835616438</v>
      </c>
      <c r="K2763">
        <f t="shared" si="391"/>
        <v>69.728767123287696</v>
      </c>
      <c r="N2763" s="9"/>
      <c r="Q2763" s="9"/>
      <c r="T2763" s="9"/>
    </row>
    <row r="2764" spans="1:20">
      <c r="A2764" s="1">
        <v>20190725</v>
      </c>
      <c r="B2764" s="1">
        <v>200000</v>
      </c>
      <c r="C2764" s="1">
        <v>2458690.3220000002</v>
      </c>
      <c r="D2764" s="1">
        <v>2219.9699999999998</v>
      </c>
      <c r="E2764" s="1">
        <v>68.2</v>
      </c>
      <c r="F2764" s="1">
        <v>70.3</v>
      </c>
      <c r="G2764" s="8">
        <f t="shared" si="389"/>
        <v>69.726849315068506</v>
      </c>
      <c r="H2764" s="13">
        <v>0</v>
      </c>
      <c r="I2764" s="8">
        <f t="shared" si="390"/>
        <v>6.7150684931506852</v>
      </c>
      <c r="K2764">
        <f t="shared" si="391"/>
        <v>69.726849315068506</v>
      </c>
      <c r="N2764" s="9"/>
      <c r="Q2764" s="9"/>
      <c r="T2764" s="9"/>
    </row>
    <row r="2765" spans="1:20">
      <c r="A2765" s="1">
        <v>20190726</v>
      </c>
      <c r="B2765" s="1">
        <v>200000</v>
      </c>
      <c r="C2765" s="1">
        <v>2458691.3220000002</v>
      </c>
      <c r="D2765" s="1">
        <v>2220.0059999999999</v>
      </c>
      <c r="E2765" s="1">
        <v>67.599999999999994</v>
      </c>
      <c r="F2765" s="1">
        <v>69.8</v>
      </c>
      <c r="G2765" s="8">
        <f t="shared" si="389"/>
        <v>69.723013698630155</v>
      </c>
      <c r="H2765" s="13">
        <v>11</v>
      </c>
      <c r="I2765" s="8">
        <f t="shared" si="390"/>
        <v>6.6767123287671231</v>
      </c>
      <c r="K2765">
        <f t="shared" si="391"/>
        <v>69.723013698630155</v>
      </c>
      <c r="N2765" s="9"/>
      <c r="Q2765" s="9"/>
      <c r="T2765" s="9"/>
    </row>
    <row r="2766" spans="1:20">
      <c r="A2766" s="1">
        <v>20190727</v>
      </c>
      <c r="B2766" s="1">
        <v>200000</v>
      </c>
      <c r="C2766" s="1">
        <v>2458692.3220000002</v>
      </c>
      <c r="D2766" s="1">
        <v>2220.0430000000001</v>
      </c>
      <c r="E2766" s="1">
        <v>66.7</v>
      </c>
      <c r="F2766" s="1">
        <v>68.7</v>
      </c>
      <c r="G2766" s="8">
        <f t="shared" si="389"/>
        <v>69.716712328767144</v>
      </c>
      <c r="H2766" s="13">
        <v>0</v>
      </c>
      <c r="I2766" s="8">
        <f t="shared" si="390"/>
        <v>6.6301369863013697</v>
      </c>
      <c r="K2766">
        <f t="shared" si="391"/>
        <v>69.716712328767144</v>
      </c>
      <c r="N2766" s="9"/>
      <c r="Q2766" s="9"/>
      <c r="T2766" s="9"/>
    </row>
    <row r="2767" spans="1:20">
      <c r="A2767" s="1">
        <v>20190728</v>
      </c>
      <c r="B2767" s="1">
        <v>200000</v>
      </c>
      <c r="C2767" s="1">
        <v>2458693.3220000002</v>
      </c>
      <c r="D2767" s="1">
        <v>2220.08</v>
      </c>
      <c r="E2767" s="1">
        <v>67.099999999999994</v>
      </c>
      <c r="F2767" s="1">
        <v>69.2</v>
      </c>
      <c r="G2767" s="8">
        <f t="shared" si="389"/>
        <v>69.711506849315086</v>
      </c>
      <c r="H2767" s="13">
        <v>0</v>
      </c>
      <c r="I2767" s="8">
        <f t="shared" si="390"/>
        <v>6.6</v>
      </c>
      <c r="K2767">
        <f t="shared" si="391"/>
        <v>69.711506849315086</v>
      </c>
      <c r="N2767" s="9"/>
      <c r="Q2767" s="9"/>
      <c r="T2767" s="9"/>
    </row>
    <row r="2768" spans="1:20">
      <c r="A2768" s="1">
        <v>20190729</v>
      </c>
      <c r="B2768" s="1">
        <v>200000</v>
      </c>
      <c r="C2768" s="1">
        <v>2458694.3220000002</v>
      </c>
      <c r="D2768" s="1">
        <v>2220.116</v>
      </c>
      <c r="E2768" s="1">
        <v>66.099999999999994</v>
      </c>
      <c r="F2768" s="1">
        <v>68.2</v>
      </c>
      <c r="G2768" s="8">
        <f t="shared" si="389"/>
        <v>69.705753424657544</v>
      </c>
      <c r="H2768" s="13">
        <v>11</v>
      </c>
      <c r="I2768" s="8">
        <f t="shared" si="390"/>
        <v>6.6164383561643838</v>
      </c>
      <c r="K2768">
        <f t="shared" si="391"/>
        <v>69.705753424657544</v>
      </c>
      <c r="N2768" s="9"/>
      <c r="Q2768" s="9"/>
      <c r="T2768" s="9"/>
    </row>
    <row r="2769" spans="1:20">
      <c r="A2769" s="1">
        <v>20190730</v>
      </c>
      <c r="B2769" s="1">
        <v>200000</v>
      </c>
      <c r="C2769" s="1">
        <v>2458695.3220000002</v>
      </c>
      <c r="D2769" s="1">
        <v>2220.1529999999998</v>
      </c>
      <c r="E2769" s="1">
        <v>66.2</v>
      </c>
      <c r="F2769" s="1">
        <v>68.3</v>
      </c>
      <c r="G2769" s="8">
        <f t="shared" si="389"/>
        <v>69.701643835616451</v>
      </c>
      <c r="H2769" s="13">
        <v>0</v>
      </c>
      <c r="I2769" s="8">
        <f t="shared" si="390"/>
        <v>6.646575342465753</v>
      </c>
      <c r="K2769">
        <f t="shared" si="391"/>
        <v>69.701643835616451</v>
      </c>
      <c r="N2769" s="9"/>
      <c r="Q2769" s="9"/>
      <c r="T2769" s="9"/>
    </row>
    <row r="2770" spans="1:20">
      <c r="A2770" s="1">
        <v>20190731</v>
      </c>
      <c r="B2770" s="1">
        <v>200000</v>
      </c>
      <c r="C2770" s="1">
        <v>2458696.3220000002</v>
      </c>
      <c r="D2770" s="1">
        <v>2220.19</v>
      </c>
      <c r="E2770" s="1">
        <v>66.900000000000006</v>
      </c>
      <c r="F2770" s="1">
        <v>68.900000000000006</v>
      </c>
      <c r="G2770" s="8">
        <f t="shared" si="389"/>
        <v>69.704657534246579</v>
      </c>
      <c r="H2770" s="13">
        <v>0</v>
      </c>
      <c r="I2770" s="8">
        <f t="shared" si="390"/>
        <v>6.6438356164383565</v>
      </c>
      <c r="K2770">
        <f t="shared" si="391"/>
        <v>69.704657534246579</v>
      </c>
      <c r="N2770" s="9"/>
      <c r="Q2770" s="9"/>
      <c r="T2770" s="9"/>
    </row>
    <row r="2771" spans="1:20">
      <c r="A2771" s="1">
        <v>20190801</v>
      </c>
      <c r="B2771" s="1">
        <v>200000</v>
      </c>
      <c r="C2771" s="1">
        <v>2458697.3220000002</v>
      </c>
      <c r="D2771" s="1">
        <v>2220.2260000000001</v>
      </c>
      <c r="E2771" s="1">
        <v>66.8</v>
      </c>
      <c r="F2771" s="1">
        <v>68.8</v>
      </c>
      <c r="G2771" s="8">
        <f t="shared" si="389"/>
        <v>69.706027397260272</v>
      </c>
      <c r="H2771" s="13">
        <v>0</v>
      </c>
      <c r="I2771" s="8">
        <f t="shared" si="390"/>
        <v>6.6794520547945204</v>
      </c>
      <c r="K2771">
        <f t="shared" si="391"/>
        <v>69.706027397260272</v>
      </c>
      <c r="N2771" s="9"/>
      <c r="Q2771" s="9"/>
      <c r="T2771" s="9"/>
    </row>
    <row r="2772" spans="1:20">
      <c r="A2772" s="1">
        <v>20190802</v>
      </c>
      <c r="B2772" s="1">
        <v>200000</v>
      </c>
      <c r="C2772" s="1">
        <v>2458698.3220000002</v>
      </c>
      <c r="D2772" s="1">
        <v>2220.2629999999999</v>
      </c>
      <c r="E2772" s="1">
        <v>66.900000000000006</v>
      </c>
      <c r="F2772" s="1">
        <v>68.900000000000006</v>
      </c>
      <c r="G2772" s="8">
        <f t="shared" si="389"/>
        <v>69.710684931506847</v>
      </c>
      <c r="H2772" s="13">
        <v>0</v>
      </c>
      <c r="I2772" s="8">
        <f t="shared" si="390"/>
        <v>6.7095890410958905</v>
      </c>
      <c r="K2772">
        <f t="shared" si="391"/>
        <v>69.710684931506847</v>
      </c>
      <c r="N2772" s="9"/>
      <c r="Q2772" s="9"/>
      <c r="T2772" s="9"/>
    </row>
    <row r="2773" spans="1:20">
      <c r="A2773" s="1">
        <v>20190803</v>
      </c>
      <c r="B2773" s="1">
        <v>200000</v>
      </c>
      <c r="C2773" s="1">
        <v>2458699.3220000002</v>
      </c>
      <c r="D2773" s="1">
        <v>2220.3000000000002</v>
      </c>
      <c r="E2773" s="1">
        <v>65.7</v>
      </c>
      <c r="F2773" s="1">
        <v>67.7</v>
      </c>
      <c r="G2773" s="8">
        <f t="shared" si="389"/>
        <v>69.711780821917827</v>
      </c>
      <c r="H2773" s="13">
        <v>0</v>
      </c>
      <c r="I2773" s="8">
        <f t="shared" si="390"/>
        <v>6.7095890410958905</v>
      </c>
      <c r="K2773">
        <f t="shared" si="391"/>
        <v>69.711780821917827</v>
      </c>
      <c r="N2773" s="9"/>
      <c r="Q2773" s="9"/>
      <c r="T2773" s="9"/>
    </row>
    <row r="2774" spans="1:20">
      <c r="A2774" s="1">
        <v>20190804</v>
      </c>
      <c r="B2774" s="1">
        <v>200000</v>
      </c>
      <c r="C2774" s="1">
        <v>2458700.3220000002</v>
      </c>
      <c r="D2774" s="1">
        <v>2220.3359999999998</v>
      </c>
      <c r="E2774" s="1">
        <v>66.900000000000006</v>
      </c>
      <c r="F2774" s="1">
        <v>68.8</v>
      </c>
      <c r="G2774" s="8">
        <f t="shared" si="389"/>
        <v>69.715616438356193</v>
      </c>
      <c r="H2774" s="13">
        <v>0</v>
      </c>
      <c r="I2774" s="8">
        <f t="shared" si="390"/>
        <v>6.7095890410958905</v>
      </c>
      <c r="K2774">
        <f t="shared" si="391"/>
        <v>69.715616438356193</v>
      </c>
      <c r="N2774" s="9"/>
      <c r="Q2774" s="9"/>
      <c r="T2774" s="9"/>
    </row>
    <row r="2775" spans="1:20">
      <c r="A2775" s="1">
        <v>20190805</v>
      </c>
      <c r="B2775" s="1">
        <v>200000</v>
      </c>
      <c r="C2775" s="1">
        <v>2458701.3220000002</v>
      </c>
      <c r="D2775" s="1">
        <v>2220.373</v>
      </c>
      <c r="E2775" s="1">
        <v>68.099999999999994</v>
      </c>
      <c r="F2775" s="1">
        <v>70.099999999999994</v>
      </c>
      <c r="G2775" s="8">
        <f t="shared" si="389"/>
        <v>69.718082191780837</v>
      </c>
      <c r="H2775" s="13">
        <v>11</v>
      </c>
      <c r="I2775" s="8">
        <f t="shared" si="390"/>
        <v>6.7095890410958905</v>
      </c>
      <c r="K2775">
        <f t="shared" si="391"/>
        <v>69.718082191780837</v>
      </c>
      <c r="N2775" s="9"/>
      <c r="Q2775" s="9"/>
      <c r="T2775" s="9"/>
    </row>
    <row r="2776" spans="1:20">
      <c r="A2776" s="1">
        <v>20190806</v>
      </c>
      <c r="B2776" s="1">
        <v>200000</v>
      </c>
      <c r="C2776" s="1">
        <v>2458702.3220000002</v>
      </c>
      <c r="D2776" s="1">
        <v>2220.41</v>
      </c>
      <c r="E2776" s="1">
        <v>68.099999999999994</v>
      </c>
      <c r="F2776" s="1">
        <v>70.099999999999994</v>
      </c>
      <c r="G2776" s="8">
        <f t="shared" si="389"/>
        <v>69.716986301369872</v>
      </c>
      <c r="H2776" s="13">
        <v>11</v>
      </c>
      <c r="I2776" s="8">
        <f t="shared" si="390"/>
        <v>6.7095890410958905</v>
      </c>
      <c r="K2776">
        <f t="shared" si="391"/>
        <v>69.716986301369872</v>
      </c>
      <c r="N2776" s="9"/>
      <c r="Q2776" s="9"/>
      <c r="T2776" s="9"/>
    </row>
    <row r="2777" spans="1:20">
      <c r="A2777" s="1">
        <v>20190807</v>
      </c>
      <c r="B2777" s="1">
        <v>200000</v>
      </c>
      <c r="C2777" s="1">
        <v>2458703.3220000002</v>
      </c>
      <c r="D2777" s="1">
        <v>2220.4459999999999</v>
      </c>
      <c r="E2777" s="1">
        <v>68</v>
      </c>
      <c r="F2777" s="1">
        <v>69.900000000000006</v>
      </c>
      <c r="G2777" s="8">
        <f t="shared" si="389"/>
        <v>69.71671232876713</v>
      </c>
      <c r="H2777" s="13">
        <v>12</v>
      </c>
      <c r="I2777" s="8">
        <f t="shared" si="390"/>
        <v>6.7095890410958905</v>
      </c>
      <c r="K2777">
        <f t="shared" si="391"/>
        <v>69.71671232876713</v>
      </c>
      <c r="N2777" s="9"/>
      <c r="Q2777" s="9"/>
      <c r="T2777" s="9"/>
    </row>
    <row r="2778" spans="1:20">
      <c r="A2778" s="1">
        <v>20190808</v>
      </c>
      <c r="B2778" s="1">
        <v>200000</v>
      </c>
      <c r="C2778" s="1">
        <v>2458704.3220000002</v>
      </c>
      <c r="D2778" s="1">
        <v>2220.4830000000002</v>
      </c>
      <c r="E2778" s="1">
        <v>68.599999999999994</v>
      </c>
      <c r="F2778" s="1">
        <v>70.599999999999994</v>
      </c>
      <c r="G2778" s="8">
        <f t="shared" si="389"/>
        <v>69.720547945205482</v>
      </c>
      <c r="H2778" s="13">
        <v>0</v>
      </c>
      <c r="I2778" s="8">
        <f t="shared" si="390"/>
        <v>6.7095890410958905</v>
      </c>
      <c r="K2778">
        <f t="shared" si="391"/>
        <v>69.720547945205482</v>
      </c>
      <c r="N2778" s="9"/>
      <c r="Q2778" s="9"/>
      <c r="T2778" s="9"/>
    </row>
    <row r="2779" spans="1:20">
      <c r="A2779" s="1">
        <v>20190809</v>
      </c>
      <c r="B2779" s="1">
        <v>200000</v>
      </c>
      <c r="C2779" s="1">
        <v>2458705.3220000002</v>
      </c>
      <c r="D2779" s="1">
        <v>2220.52</v>
      </c>
      <c r="E2779" s="1">
        <v>67.2</v>
      </c>
      <c r="F2779" s="1">
        <v>69.099999999999994</v>
      </c>
      <c r="G2779" s="8">
        <f t="shared" si="389"/>
        <v>69.72219178082193</v>
      </c>
      <c r="H2779" s="13">
        <v>0</v>
      </c>
      <c r="I2779" s="8">
        <f t="shared" si="390"/>
        <v>6.7095890410958905</v>
      </c>
      <c r="K2779">
        <f t="shared" si="391"/>
        <v>69.72219178082193</v>
      </c>
      <c r="N2779" s="9"/>
      <c r="Q2779" s="9"/>
      <c r="T2779" s="9"/>
    </row>
    <row r="2780" spans="1:20">
      <c r="A2780" s="1">
        <v>20190810</v>
      </c>
      <c r="B2780" s="1">
        <v>200000</v>
      </c>
      <c r="C2780" s="1">
        <v>2458706.3220000002</v>
      </c>
      <c r="D2780" s="1">
        <v>2220.556</v>
      </c>
      <c r="E2780" s="1">
        <v>67.2</v>
      </c>
      <c r="F2780" s="1">
        <v>69.099999999999994</v>
      </c>
      <c r="G2780" s="8">
        <f t="shared" si="389"/>
        <v>69.727397260273975</v>
      </c>
      <c r="H2780" s="13">
        <v>0</v>
      </c>
      <c r="I2780" s="8">
        <f t="shared" si="390"/>
        <v>6.7095890410958905</v>
      </c>
      <c r="K2780">
        <f t="shared" si="391"/>
        <v>69.727397260273975</v>
      </c>
      <c r="N2780" s="9"/>
      <c r="Q2780" s="9"/>
      <c r="T2780" s="9"/>
    </row>
    <row r="2781" spans="1:20">
      <c r="A2781" s="1">
        <v>20190811</v>
      </c>
      <c r="B2781" s="1">
        <v>200000</v>
      </c>
      <c r="C2781" s="1">
        <v>2458707.3220000002</v>
      </c>
      <c r="D2781" s="1">
        <v>2220.5929999999998</v>
      </c>
      <c r="E2781" s="1">
        <v>67.599999999999994</v>
      </c>
      <c r="F2781" s="1">
        <v>69.5</v>
      </c>
      <c r="G2781" s="8">
        <f t="shared" si="389"/>
        <v>69.72849315068494</v>
      </c>
      <c r="H2781" s="13">
        <v>0</v>
      </c>
      <c r="I2781" s="8">
        <f t="shared" si="390"/>
        <v>6.7095890410958905</v>
      </c>
      <c r="K2781">
        <f t="shared" si="391"/>
        <v>69.72849315068494</v>
      </c>
      <c r="N2781" s="9"/>
      <c r="Q2781" s="9"/>
      <c r="T2781" s="9"/>
    </row>
    <row r="2782" spans="1:20">
      <c r="A2782" s="1">
        <v>20190812</v>
      </c>
      <c r="B2782" s="1">
        <v>200000</v>
      </c>
      <c r="C2782" s="1">
        <v>2458708.3220000002</v>
      </c>
      <c r="D2782" s="1">
        <v>2220.63</v>
      </c>
      <c r="E2782" s="1">
        <v>67.2</v>
      </c>
      <c r="F2782" s="1">
        <v>69</v>
      </c>
      <c r="G2782" s="8">
        <f t="shared" si="389"/>
        <v>69.729041095890423</v>
      </c>
      <c r="H2782" s="13">
        <v>0</v>
      </c>
      <c r="I2782" s="8">
        <f t="shared" si="390"/>
        <v>6.7095890410958905</v>
      </c>
      <c r="K2782">
        <f t="shared" si="391"/>
        <v>69.729041095890423</v>
      </c>
      <c r="N2782" s="9"/>
      <c r="Q2782" s="9"/>
      <c r="T2782" s="9"/>
    </row>
    <row r="2783" spans="1:20">
      <c r="A2783" s="1">
        <v>20190813</v>
      </c>
      <c r="B2783" s="1">
        <v>200000</v>
      </c>
      <c r="C2783" s="1">
        <v>2458709.3220000002</v>
      </c>
      <c r="D2783" s="1">
        <v>2220.6660000000002</v>
      </c>
      <c r="E2783" s="1">
        <v>66.8</v>
      </c>
      <c r="F2783" s="1">
        <v>68.599999999999994</v>
      </c>
      <c r="G2783" s="8">
        <f t="shared" si="389"/>
        <v>69.732602739726033</v>
      </c>
      <c r="H2783" s="13">
        <v>0</v>
      </c>
      <c r="I2783" s="8">
        <f t="shared" si="390"/>
        <v>6.7095890410958905</v>
      </c>
      <c r="K2783">
        <f t="shared" si="391"/>
        <v>69.732602739726033</v>
      </c>
      <c r="N2783" s="9"/>
      <c r="Q2783" s="9"/>
      <c r="T2783" s="9"/>
    </row>
    <row r="2784" spans="1:20">
      <c r="A2784" s="1">
        <v>20190814</v>
      </c>
      <c r="B2784" s="1">
        <v>200000</v>
      </c>
      <c r="C2784" s="1">
        <v>2458710.3220000002</v>
      </c>
      <c r="D2784" s="1">
        <v>2220.703</v>
      </c>
      <c r="E2784" s="1">
        <v>67.400000000000006</v>
      </c>
      <c r="F2784" s="1">
        <v>69.099999999999994</v>
      </c>
      <c r="G2784" s="8">
        <f t="shared" si="389"/>
        <v>69.736438356164385</v>
      </c>
      <c r="H2784" s="13">
        <v>0</v>
      </c>
      <c r="I2784" s="8">
        <f t="shared" si="390"/>
        <v>6.6794520547945204</v>
      </c>
      <c r="K2784">
        <f t="shared" si="391"/>
        <v>69.736438356164385</v>
      </c>
      <c r="N2784" s="9"/>
      <c r="Q2784" s="9"/>
      <c r="T2784" s="9"/>
    </row>
    <row r="2785" spans="1:20">
      <c r="A2785" s="1">
        <v>20190815</v>
      </c>
      <c r="B2785" s="1">
        <v>200000</v>
      </c>
      <c r="C2785" s="1">
        <v>2458711.3220000002</v>
      </c>
      <c r="D2785" s="1">
        <v>2220.7399999999998</v>
      </c>
      <c r="E2785" s="1">
        <v>67.599999999999994</v>
      </c>
      <c r="F2785" s="1">
        <v>69.400000000000006</v>
      </c>
      <c r="G2785" s="8">
        <f t="shared" si="389"/>
        <v>69.738630136986302</v>
      </c>
      <c r="H2785" s="13">
        <v>0</v>
      </c>
      <c r="I2785" s="8">
        <f t="shared" si="390"/>
        <v>6.6164383561643838</v>
      </c>
      <c r="K2785">
        <f t="shared" si="391"/>
        <v>69.738630136986302</v>
      </c>
      <c r="N2785" s="9"/>
      <c r="Q2785" s="9"/>
      <c r="T2785" s="9"/>
    </row>
    <row r="2786" spans="1:20">
      <c r="A2786" s="1">
        <v>20190816</v>
      </c>
      <c r="B2786" s="1">
        <v>200000</v>
      </c>
      <c r="C2786" s="1">
        <v>2458712.3220000002</v>
      </c>
      <c r="D2786" s="1">
        <v>2220.7759999999998</v>
      </c>
      <c r="E2786" s="1">
        <v>67.5</v>
      </c>
      <c r="F2786" s="1">
        <v>69.2</v>
      </c>
      <c r="G2786" s="8">
        <f t="shared" si="389"/>
        <v>69.738082191780833</v>
      </c>
      <c r="H2786" s="13">
        <v>0</v>
      </c>
      <c r="I2786" s="8">
        <f t="shared" si="390"/>
        <v>6.6164383561643838</v>
      </c>
      <c r="K2786">
        <f t="shared" si="391"/>
        <v>69.738082191780833</v>
      </c>
      <c r="N2786" s="9"/>
      <c r="Q2786" s="9"/>
      <c r="T2786" s="9"/>
    </row>
    <row r="2787" spans="1:20">
      <c r="A2787" s="1">
        <v>20190817</v>
      </c>
      <c r="B2787" s="1">
        <v>200000</v>
      </c>
      <c r="C2787" s="1">
        <v>2458713.3220000002</v>
      </c>
      <c r="D2787" s="1">
        <v>2220.8130000000001</v>
      </c>
      <c r="E2787" s="1">
        <v>68</v>
      </c>
      <c r="F2787" s="1">
        <v>69.7</v>
      </c>
      <c r="G2787" s="8">
        <f t="shared" si="389"/>
        <v>69.736986301369868</v>
      </c>
      <c r="H2787" s="13">
        <v>0</v>
      </c>
      <c r="I2787" s="8">
        <f t="shared" si="390"/>
        <v>6.6164383561643838</v>
      </c>
      <c r="K2787">
        <f t="shared" si="391"/>
        <v>69.736986301369868</v>
      </c>
      <c r="N2787" s="9"/>
      <c r="Q2787" s="9"/>
      <c r="T2787" s="9"/>
    </row>
    <row r="2788" spans="1:20">
      <c r="A2788" s="1">
        <v>20190818</v>
      </c>
      <c r="B2788" s="1">
        <v>200000</v>
      </c>
      <c r="C2788" s="1">
        <v>2458714.3220000002</v>
      </c>
      <c r="D2788" s="1">
        <v>2220.85</v>
      </c>
      <c r="E2788" s="1">
        <v>67.5</v>
      </c>
      <c r="F2788" s="1">
        <v>69.2</v>
      </c>
      <c r="G2788" s="8">
        <f t="shared" si="389"/>
        <v>69.736438356164385</v>
      </c>
      <c r="H2788" s="13">
        <v>0</v>
      </c>
      <c r="I2788" s="8">
        <f t="shared" si="390"/>
        <v>6.6164383561643838</v>
      </c>
      <c r="K2788">
        <f t="shared" si="391"/>
        <v>69.736438356164385</v>
      </c>
      <c r="N2788" s="9"/>
      <c r="Q2788" s="9"/>
      <c r="T2788" s="9"/>
    </row>
    <row r="2789" spans="1:20">
      <c r="A2789" s="1">
        <v>20190819</v>
      </c>
      <c r="B2789" s="1">
        <v>200000</v>
      </c>
      <c r="C2789" s="1">
        <v>2458715.3220000002</v>
      </c>
      <c r="D2789" s="1">
        <v>2220.886</v>
      </c>
      <c r="E2789" s="1">
        <v>67.7</v>
      </c>
      <c r="F2789" s="1">
        <v>69.3</v>
      </c>
      <c r="G2789" s="8">
        <f t="shared" si="389"/>
        <v>69.738082191780819</v>
      </c>
      <c r="H2789" s="13">
        <v>0</v>
      </c>
      <c r="I2789" s="8">
        <f t="shared" si="390"/>
        <v>6.6164383561643838</v>
      </c>
      <c r="K2789">
        <f t="shared" si="391"/>
        <v>69.738082191780819</v>
      </c>
      <c r="N2789" s="9"/>
      <c r="Q2789" s="9"/>
      <c r="T2789" s="9"/>
    </row>
    <row r="2790" spans="1:20">
      <c r="A2790" s="1">
        <v>20190820</v>
      </c>
      <c r="B2790" s="1">
        <v>200000</v>
      </c>
      <c r="C2790" s="1">
        <v>2458716.3220000002</v>
      </c>
      <c r="D2790" s="1">
        <v>2220.9229999999998</v>
      </c>
      <c r="E2790" s="1">
        <v>67.3</v>
      </c>
      <c r="F2790" s="1">
        <v>68.900000000000006</v>
      </c>
      <c r="G2790" s="8">
        <f t="shared" si="389"/>
        <v>69.741095890410975</v>
      </c>
      <c r="H2790" s="13">
        <v>0</v>
      </c>
      <c r="I2790" s="8">
        <f t="shared" si="390"/>
        <v>6.5863013698630137</v>
      </c>
      <c r="K2790">
        <f t="shared" si="391"/>
        <v>69.741095890410975</v>
      </c>
      <c r="N2790" s="9"/>
      <c r="Q2790" s="9"/>
      <c r="T2790" s="9"/>
    </row>
    <row r="2791" spans="1:20">
      <c r="A2791" s="1">
        <v>20190821</v>
      </c>
      <c r="B2791" s="1">
        <v>200000</v>
      </c>
      <c r="C2791" s="1">
        <v>2458717.3220000002</v>
      </c>
      <c r="D2791" s="1">
        <v>2220.96</v>
      </c>
      <c r="E2791" s="1">
        <v>66.8</v>
      </c>
      <c r="F2791" s="1">
        <v>68.400000000000006</v>
      </c>
      <c r="G2791" s="8">
        <f t="shared" si="389"/>
        <v>69.743287671232892</v>
      </c>
      <c r="H2791" s="13">
        <v>0</v>
      </c>
      <c r="I2791" s="8">
        <f t="shared" si="390"/>
        <v>6.5863013698630137</v>
      </c>
      <c r="K2791">
        <f t="shared" si="391"/>
        <v>69.743287671232892</v>
      </c>
      <c r="N2791" s="9"/>
      <c r="Q2791" s="9"/>
      <c r="T2791" s="9"/>
    </row>
    <row r="2792" spans="1:20">
      <c r="A2792" s="1">
        <v>20190822</v>
      </c>
      <c r="B2792" s="1">
        <v>200000</v>
      </c>
      <c r="C2792" s="1">
        <v>2458718.3220000002</v>
      </c>
      <c r="D2792" s="1">
        <v>2220.9960000000001</v>
      </c>
      <c r="E2792" s="1">
        <v>65.7</v>
      </c>
      <c r="F2792" s="1">
        <v>67.3</v>
      </c>
      <c r="G2792" s="8">
        <f t="shared" si="389"/>
        <v>69.742739726027423</v>
      </c>
      <c r="H2792" s="13">
        <v>0</v>
      </c>
      <c r="I2792" s="8">
        <f t="shared" si="390"/>
        <v>6.5260273972602736</v>
      </c>
      <c r="K2792">
        <f t="shared" si="391"/>
        <v>69.742739726027423</v>
      </c>
      <c r="N2792" s="9"/>
      <c r="Q2792" s="9"/>
      <c r="T2792" s="9"/>
    </row>
    <row r="2793" spans="1:20">
      <c r="A2793" s="1">
        <v>20190823</v>
      </c>
      <c r="B2793" s="1">
        <v>200000</v>
      </c>
      <c r="C2793" s="1">
        <v>2458719.3220000002</v>
      </c>
      <c r="D2793" s="1">
        <v>2221.0329999999999</v>
      </c>
      <c r="E2793" s="1">
        <v>66.5</v>
      </c>
      <c r="F2793" s="1">
        <v>68</v>
      </c>
      <c r="G2793" s="8">
        <f t="shared" si="389"/>
        <v>69.743835616438361</v>
      </c>
      <c r="H2793" s="13">
        <v>0</v>
      </c>
      <c r="I2793" s="8">
        <f t="shared" si="390"/>
        <v>6.5561643835616437</v>
      </c>
      <c r="K2793">
        <f t="shared" si="391"/>
        <v>69.743835616438361</v>
      </c>
      <c r="N2793" s="9"/>
      <c r="Q2793" s="9"/>
      <c r="T2793" s="9"/>
    </row>
    <row r="2794" spans="1:20">
      <c r="A2794" s="1">
        <v>20190824</v>
      </c>
      <c r="B2794" s="1">
        <v>200000</v>
      </c>
      <c r="C2794" s="1">
        <v>2458720.3220000002</v>
      </c>
      <c r="D2794" s="1">
        <v>2221.0700000000002</v>
      </c>
      <c r="E2794" s="1">
        <v>66.3</v>
      </c>
      <c r="F2794" s="1">
        <v>67.8</v>
      </c>
      <c r="G2794" s="8">
        <f t="shared" si="389"/>
        <v>69.746575342465761</v>
      </c>
      <c r="H2794" s="13">
        <v>0</v>
      </c>
      <c r="I2794" s="8">
        <f t="shared" si="390"/>
        <v>6.5561643835616437</v>
      </c>
      <c r="K2794">
        <f t="shared" si="391"/>
        <v>69.746575342465761</v>
      </c>
      <c r="N2794" s="9"/>
      <c r="Q2794" s="9"/>
      <c r="T2794" s="9"/>
    </row>
    <row r="2795" spans="1:20">
      <c r="A2795" s="1">
        <v>20190825</v>
      </c>
      <c r="B2795" s="1">
        <v>200000</v>
      </c>
      <c r="C2795" s="1">
        <v>2458721.3220000002</v>
      </c>
      <c r="D2795" s="1">
        <v>2221.1060000000002</v>
      </c>
      <c r="E2795" s="1">
        <v>66</v>
      </c>
      <c r="F2795" s="1">
        <v>67.400000000000006</v>
      </c>
      <c r="G2795" s="8">
        <f t="shared" si="389"/>
        <v>69.745479452054795</v>
      </c>
      <c r="H2795" s="13">
        <v>0</v>
      </c>
      <c r="I2795" s="8">
        <f t="shared" si="390"/>
        <v>6.5561643835616437</v>
      </c>
      <c r="K2795">
        <f t="shared" si="391"/>
        <v>69.745479452054795</v>
      </c>
      <c r="N2795" s="9"/>
      <c r="Q2795" s="9"/>
      <c r="T2795" s="9"/>
    </row>
    <row r="2796" spans="1:20">
      <c r="A2796" s="1">
        <v>20190826</v>
      </c>
      <c r="B2796" s="1">
        <v>200000</v>
      </c>
      <c r="C2796" s="1">
        <v>2458722.3220000002</v>
      </c>
      <c r="D2796" s="1">
        <v>2221.143</v>
      </c>
      <c r="E2796" s="1">
        <v>65.8</v>
      </c>
      <c r="F2796" s="1">
        <v>67.2</v>
      </c>
      <c r="G2796" s="8">
        <f t="shared" si="389"/>
        <v>69.744657534246571</v>
      </c>
      <c r="H2796" s="13">
        <v>0</v>
      </c>
      <c r="I2796" s="8">
        <f t="shared" si="390"/>
        <v>6.5561643835616437</v>
      </c>
      <c r="K2796">
        <f t="shared" si="391"/>
        <v>69.744657534246571</v>
      </c>
      <c r="N2796" s="9"/>
      <c r="Q2796" s="9"/>
      <c r="T2796" s="9"/>
    </row>
    <row r="2797" spans="1:20">
      <c r="A2797" s="1">
        <v>20190827</v>
      </c>
      <c r="B2797" s="1">
        <v>200000</v>
      </c>
      <c r="C2797" s="1">
        <v>2458723.3220000002</v>
      </c>
      <c r="D2797" s="1">
        <v>2221.1799999999998</v>
      </c>
      <c r="E2797" s="1">
        <v>66.099999999999994</v>
      </c>
      <c r="F2797" s="1">
        <v>67.5</v>
      </c>
      <c r="G2797" s="8">
        <f t="shared" si="389"/>
        <v>69.745205479452054</v>
      </c>
      <c r="H2797" s="13">
        <v>0</v>
      </c>
      <c r="I2797" s="8">
        <f t="shared" si="390"/>
        <v>6.5561643835616437</v>
      </c>
      <c r="K2797">
        <f t="shared" si="391"/>
        <v>69.745205479452054</v>
      </c>
      <c r="N2797" s="9"/>
      <c r="Q2797" s="9"/>
      <c r="T2797" s="9"/>
    </row>
    <row r="2798" spans="1:20">
      <c r="A2798" s="1">
        <v>20190828</v>
      </c>
      <c r="B2798" s="1">
        <v>200000</v>
      </c>
      <c r="C2798" s="1">
        <v>2458724.3220000002</v>
      </c>
      <c r="D2798" s="1">
        <v>2221.2159999999999</v>
      </c>
      <c r="E2798" s="1">
        <v>65.900000000000006</v>
      </c>
      <c r="F2798" s="1">
        <v>67.2</v>
      </c>
      <c r="G2798" s="8">
        <f t="shared" si="389"/>
        <v>69.743835616438361</v>
      </c>
      <c r="H2798" s="13">
        <v>0</v>
      </c>
      <c r="I2798" s="8">
        <f t="shared" si="390"/>
        <v>6.5561643835616437</v>
      </c>
      <c r="K2798">
        <f t="shared" si="391"/>
        <v>69.743835616438361</v>
      </c>
      <c r="N2798" s="9"/>
      <c r="Q2798" s="9"/>
      <c r="T2798" s="9"/>
    </row>
    <row r="2799" spans="1:20">
      <c r="A2799" s="1">
        <v>20190829</v>
      </c>
      <c r="B2799" s="1">
        <v>200000</v>
      </c>
      <c r="C2799" s="1">
        <v>2458725.3220000002</v>
      </c>
      <c r="D2799" s="1">
        <v>2221.2530000000002</v>
      </c>
      <c r="E2799" s="1">
        <v>65.900000000000006</v>
      </c>
      <c r="F2799" s="1">
        <v>67.2</v>
      </c>
      <c r="G2799" s="8">
        <f t="shared" si="389"/>
        <v>69.744383561643829</v>
      </c>
      <c r="H2799" s="13">
        <v>0</v>
      </c>
      <c r="I2799" s="8">
        <f t="shared" si="390"/>
        <v>6.5561643835616437</v>
      </c>
      <c r="K2799">
        <f t="shared" si="391"/>
        <v>69.744383561643829</v>
      </c>
      <c r="N2799" s="9"/>
      <c r="Q2799" s="9"/>
      <c r="T2799" s="9"/>
    </row>
    <row r="2800" spans="1:20">
      <c r="A2800" s="1">
        <v>20190830</v>
      </c>
      <c r="B2800" s="1">
        <v>200000</v>
      </c>
      <c r="C2800" s="1">
        <v>2458726.3220000002</v>
      </c>
      <c r="D2800" s="1">
        <v>2221.29</v>
      </c>
      <c r="E2800" s="1">
        <v>66.5</v>
      </c>
      <c r="F2800" s="1">
        <v>67.8</v>
      </c>
      <c r="G2800" s="8">
        <f t="shared" si="389"/>
        <v>69.745753424657522</v>
      </c>
      <c r="H2800" s="13">
        <v>0</v>
      </c>
      <c r="I2800" s="8">
        <f t="shared" si="390"/>
        <v>6.5561643835616437</v>
      </c>
      <c r="K2800">
        <f t="shared" si="391"/>
        <v>69.745753424657522</v>
      </c>
      <c r="N2800" s="9"/>
      <c r="Q2800" s="9"/>
      <c r="T2800" s="9"/>
    </row>
    <row r="2801" spans="1:20">
      <c r="A2801" s="1">
        <v>20190831</v>
      </c>
      <c r="B2801" s="1">
        <v>200000</v>
      </c>
      <c r="C2801" s="1">
        <v>2458727.3220000002</v>
      </c>
      <c r="D2801" s="1">
        <v>2221.326</v>
      </c>
      <c r="E2801" s="1">
        <v>66.400000000000006</v>
      </c>
      <c r="F2801" s="1">
        <v>67.7</v>
      </c>
      <c r="G2801" s="8">
        <f t="shared" si="389"/>
        <v>69.746027397260264</v>
      </c>
      <c r="H2801" s="13">
        <v>0</v>
      </c>
      <c r="I2801" s="8">
        <f t="shared" si="390"/>
        <v>6.5561643835616437</v>
      </c>
      <c r="K2801">
        <f t="shared" si="391"/>
        <v>69.746027397260264</v>
      </c>
      <c r="N2801" s="9"/>
      <c r="Q2801" s="9"/>
      <c r="T2801" s="9"/>
    </row>
    <row r="2802" spans="1:20">
      <c r="A2802" s="1">
        <v>20190901</v>
      </c>
      <c r="B2802" s="1">
        <v>200000</v>
      </c>
      <c r="C2802" s="1">
        <v>2458728.3220000002</v>
      </c>
      <c r="D2802" s="1">
        <v>2221.3629999999998</v>
      </c>
      <c r="E2802" s="1">
        <v>67.099999999999994</v>
      </c>
      <c r="F2802" s="1">
        <v>68.3</v>
      </c>
      <c r="G2802" s="8">
        <f t="shared" si="389"/>
        <v>69.745753424657508</v>
      </c>
      <c r="H2802" s="13">
        <v>17</v>
      </c>
      <c r="I2802" s="8">
        <f t="shared" si="390"/>
        <v>6.5561643835616437</v>
      </c>
      <c r="K2802">
        <f t="shared" si="391"/>
        <v>69.745753424657508</v>
      </c>
      <c r="N2802" s="9"/>
      <c r="Q2802" s="9"/>
      <c r="T2802" s="9"/>
    </row>
    <row r="2803" spans="1:20">
      <c r="A2803" s="1">
        <v>20190902</v>
      </c>
      <c r="B2803" s="1">
        <v>200000</v>
      </c>
      <c r="C2803" s="1">
        <v>2458729.3220000002</v>
      </c>
      <c r="D2803" s="1">
        <v>2221.4</v>
      </c>
      <c r="E2803" s="1">
        <v>68.8</v>
      </c>
      <c r="F2803" s="1">
        <v>70</v>
      </c>
      <c r="G2803" s="8">
        <f t="shared" si="389"/>
        <v>69.745205479452025</v>
      </c>
      <c r="H2803" s="13">
        <v>13</v>
      </c>
      <c r="I2803" s="8">
        <f t="shared" si="390"/>
        <v>6.5561643835616437</v>
      </c>
      <c r="K2803">
        <f t="shared" si="391"/>
        <v>69.745205479452025</v>
      </c>
      <c r="N2803" s="9"/>
      <c r="Q2803" s="9"/>
      <c r="T2803" s="9"/>
    </row>
    <row r="2804" spans="1:20">
      <c r="A2804" s="1">
        <v>20190903</v>
      </c>
      <c r="B2804" s="1">
        <v>200000</v>
      </c>
      <c r="C2804" s="1">
        <v>2458730.3220000002</v>
      </c>
      <c r="D2804" s="1">
        <v>2221.4360000000001</v>
      </c>
      <c r="E2804" s="1">
        <v>68.599999999999994</v>
      </c>
      <c r="F2804" s="1">
        <v>69.8</v>
      </c>
      <c r="G2804" s="8">
        <f t="shared" si="389"/>
        <v>69.742739726027366</v>
      </c>
      <c r="H2804" s="13">
        <v>0</v>
      </c>
      <c r="I2804" s="8">
        <f t="shared" si="390"/>
        <v>6.463013698630137</v>
      </c>
      <c r="K2804">
        <f t="shared" si="391"/>
        <v>69.742739726027366</v>
      </c>
      <c r="N2804" s="9"/>
      <c r="Q2804" s="9"/>
      <c r="T2804" s="9"/>
    </row>
    <row r="2805" spans="1:20">
      <c r="A2805" s="1">
        <v>20190904</v>
      </c>
      <c r="B2805" s="1">
        <v>200000</v>
      </c>
      <c r="C2805" s="1">
        <v>2458731.3220000002</v>
      </c>
      <c r="D2805" s="1">
        <v>2221.473</v>
      </c>
      <c r="E2805" s="1">
        <v>68.599999999999994</v>
      </c>
      <c r="F2805" s="1">
        <v>69.8</v>
      </c>
      <c r="G2805" s="8">
        <f t="shared" si="389"/>
        <v>69.736986301369839</v>
      </c>
      <c r="H2805" s="13">
        <v>0</v>
      </c>
      <c r="I2805" s="8">
        <f t="shared" si="390"/>
        <v>6.4136986301369863</v>
      </c>
      <c r="K2805">
        <f t="shared" si="391"/>
        <v>69.736986301369839</v>
      </c>
      <c r="N2805" s="9"/>
      <c r="Q2805" s="9"/>
      <c r="T2805" s="9"/>
    </row>
    <row r="2806" spans="1:20">
      <c r="A2806" s="1">
        <v>20190905</v>
      </c>
      <c r="B2806" s="1">
        <v>200000</v>
      </c>
      <c r="C2806" s="1">
        <v>2458732.3220000002</v>
      </c>
      <c r="D2806" s="1">
        <v>2221.5100000000002</v>
      </c>
      <c r="E2806" s="1">
        <v>68.3</v>
      </c>
      <c r="F2806" s="1">
        <v>69.400000000000006</v>
      </c>
      <c r="G2806" s="8">
        <f t="shared" si="389"/>
        <v>69.728767123287639</v>
      </c>
      <c r="H2806" s="13">
        <v>11</v>
      </c>
      <c r="I2806" s="8">
        <f t="shared" si="390"/>
        <v>6.3561643835616435</v>
      </c>
      <c r="K2806">
        <f t="shared" si="391"/>
        <v>69.728767123287639</v>
      </c>
      <c r="N2806" s="9"/>
      <c r="Q2806" s="9"/>
      <c r="T2806" s="9"/>
    </row>
    <row r="2807" spans="1:20">
      <c r="A2807" s="1">
        <v>20190906</v>
      </c>
      <c r="B2807" s="1">
        <v>200000</v>
      </c>
      <c r="C2807" s="1">
        <v>2458733.3220000002</v>
      </c>
      <c r="D2807" s="1">
        <v>2221.5459999999998</v>
      </c>
      <c r="E2807" s="1">
        <v>68.900000000000006</v>
      </c>
      <c r="F2807" s="1">
        <v>70</v>
      </c>
      <c r="G2807" s="8">
        <f t="shared" si="389"/>
        <v>69.726027397260239</v>
      </c>
      <c r="H2807" s="13">
        <v>11</v>
      </c>
      <c r="I2807" s="8">
        <f t="shared" si="390"/>
        <v>6.3205479452054796</v>
      </c>
      <c r="K2807">
        <f t="shared" si="391"/>
        <v>69.726027397260239</v>
      </c>
      <c r="N2807" s="9"/>
      <c r="Q2807" s="9"/>
      <c r="T2807" s="9"/>
    </row>
    <row r="2808" spans="1:20">
      <c r="A2808" s="1">
        <v>20190907</v>
      </c>
      <c r="B2808" s="1">
        <v>170000</v>
      </c>
      <c r="C2808" s="1">
        <v>2458734.1970000002</v>
      </c>
      <c r="D2808" s="1">
        <v>2221.578</v>
      </c>
      <c r="E2808" s="1">
        <v>69.7</v>
      </c>
      <c r="F2808" s="1">
        <v>70.7</v>
      </c>
      <c r="G2808" s="8">
        <f t="shared" ref="G2808:G2871" si="392">AVERAGE(F2626:F2990)</f>
        <v>69.720821917808181</v>
      </c>
      <c r="H2808" s="13">
        <v>0</v>
      </c>
      <c r="I2808" s="8">
        <f t="shared" ref="I2808:I2871" si="393">AVERAGE(H2626:H2990)</f>
        <v>6.3232876712328769</v>
      </c>
      <c r="K2808">
        <f t="shared" ref="K2808:K2871" si="394">G2808</f>
        <v>69.720821917808181</v>
      </c>
      <c r="N2808" s="9"/>
      <c r="Q2808" s="9"/>
      <c r="T2808" s="9"/>
    </row>
    <row r="2809" spans="1:20">
      <c r="A2809" s="1">
        <v>20190908</v>
      </c>
      <c r="B2809" s="1">
        <v>200000</v>
      </c>
      <c r="C2809" s="1">
        <v>2458735.3220000002</v>
      </c>
      <c r="D2809" s="1">
        <v>2221.62</v>
      </c>
      <c r="E2809" s="1">
        <v>67.5</v>
      </c>
      <c r="F2809" s="1">
        <v>68.5</v>
      </c>
      <c r="G2809" s="8">
        <f t="shared" si="392"/>
        <v>69.719452054794488</v>
      </c>
      <c r="H2809" s="13">
        <v>0</v>
      </c>
      <c r="I2809" s="8">
        <f t="shared" si="393"/>
        <v>6.3095890410958901</v>
      </c>
      <c r="K2809">
        <f t="shared" si="394"/>
        <v>69.719452054794488</v>
      </c>
      <c r="N2809" s="9"/>
      <c r="Q2809" s="9"/>
      <c r="T2809" s="9"/>
    </row>
    <row r="2810" spans="1:20">
      <c r="A2810" s="1">
        <v>20190909</v>
      </c>
      <c r="B2810" s="1">
        <v>200000</v>
      </c>
      <c r="C2810" s="1">
        <v>2458736.3220000002</v>
      </c>
      <c r="D2810" s="1">
        <v>2221.6559999999999</v>
      </c>
      <c r="E2810" s="1">
        <v>68.8</v>
      </c>
      <c r="F2810" s="1">
        <v>69.8</v>
      </c>
      <c r="G2810" s="8">
        <f t="shared" si="392"/>
        <v>69.718630136986263</v>
      </c>
      <c r="H2810" s="13">
        <v>0</v>
      </c>
      <c r="I2810" s="8">
        <f t="shared" si="393"/>
        <v>6.3150684931506849</v>
      </c>
      <c r="K2810">
        <f t="shared" si="394"/>
        <v>69.718630136986263</v>
      </c>
      <c r="N2810" s="9"/>
      <c r="Q2810" s="9"/>
      <c r="T2810" s="9"/>
    </row>
    <row r="2811" spans="1:20">
      <c r="A2811" s="1">
        <v>20190910</v>
      </c>
      <c r="B2811" s="1">
        <v>200000</v>
      </c>
      <c r="C2811" s="1">
        <v>2458737.3220000002</v>
      </c>
      <c r="D2811" s="1">
        <v>2221.6930000000002</v>
      </c>
      <c r="E2811" s="1">
        <v>70</v>
      </c>
      <c r="F2811" s="1">
        <v>70.900000000000006</v>
      </c>
      <c r="G2811" s="8">
        <f t="shared" si="392"/>
        <v>69.719452054794473</v>
      </c>
      <c r="H2811" s="13">
        <v>11</v>
      </c>
      <c r="I2811" s="8">
        <f t="shared" si="393"/>
        <v>6.2849315068493148</v>
      </c>
      <c r="K2811">
        <f t="shared" si="394"/>
        <v>69.719452054794473</v>
      </c>
      <c r="N2811" s="9"/>
      <c r="Q2811" s="9"/>
      <c r="T2811" s="9"/>
    </row>
    <row r="2812" spans="1:20">
      <c r="A2812" s="1">
        <v>20190911</v>
      </c>
      <c r="B2812" s="1">
        <v>200000</v>
      </c>
      <c r="C2812" s="1">
        <v>2458738.3220000002</v>
      </c>
      <c r="D2812" s="1">
        <v>2221.73</v>
      </c>
      <c r="E2812" s="1">
        <v>68.099999999999994</v>
      </c>
      <c r="F2812" s="1">
        <v>69</v>
      </c>
      <c r="G2812" s="8">
        <f t="shared" si="392"/>
        <v>69.718904109588991</v>
      </c>
      <c r="H2812" s="13">
        <v>0</v>
      </c>
      <c r="I2812" s="8">
        <f t="shared" si="393"/>
        <v>6.2849315068493148</v>
      </c>
      <c r="K2812">
        <f t="shared" si="394"/>
        <v>69.718904109588991</v>
      </c>
      <c r="N2812" s="9"/>
      <c r="Q2812" s="9"/>
      <c r="T2812" s="9"/>
    </row>
    <row r="2813" spans="1:20">
      <c r="A2813" s="1">
        <v>20190912</v>
      </c>
      <c r="B2813" s="1">
        <v>200000</v>
      </c>
      <c r="C2813" s="1">
        <v>2458739.3220000002</v>
      </c>
      <c r="D2813" s="1">
        <v>2221.7660000000001</v>
      </c>
      <c r="E2813" s="1">
        <v>69.400000000000006</v>
      </c>
      <c r="F2813" s="1">
        <v>70.3</v>
      </c>
      <c r="G2813" s="8">
        <f t="shared" si="392"/>
        <v>69.716438356164346</v>
      </c>
      <c r="H2813" s="13">
        <v>0</v>
      </c>
      <c r="I2813" s="8">
        <f t="shared" si="393"/>
        <v>6.2465753424657535</v>
      </c>
      <c r="K2813">
        <f t="shared" si="394"/>
        <v>69.716438356164346</v>
      </c>
      <c r="N2813" s="9"/>
      <c r="Q2813" s="9"/>
      <c r="T2813" s="9"/>
    </row>
    <row r="2814" spans="1:20">
      <c r="A2814" s="1">
        <v>20190913</v>
      </c>
      <c r="B2814" s="1">
        <v>200000</v>
      </c>
      <c r="C2814" s="1">
        <v>2458740.3220000002</v>
      </c>
      <c r="D2814" s="1">
        <v>2221.8029999999999</v>
      </c>
      <c r="E2814" s="1">
        <v>68.3</v>
      </c>
      <c r="F2814" s="1">
        <v>69.099999999999994</v>
      </c>
      <c r="G2814" s="8">
        <f t="shared" si="392"/>
        <v>69.712602739725995</v>
      </c>
      <c r="H2814" s="13">
        <v>11</v>
      </c>
      <c r="I2814" s="8">
        <f t="shared" si="393"/>
        <v>6.2465753424657535</v>
      </c>
      <c r="K2814">
        <f t="shared" si="394"/>
        <v>69.712602739725995</v>
      </c>
      <c r="N2814" s="9"/>
      <c r="Q2814" s="9"/>
      <c r="T2814" s="9"/>
    </row>
    <row r="2815" spans="1:20">
      <c r="A2815" s="1">
        <v>20190914</v>
      </c>
      <c r="B2815" s="1">
        <v>200000</v>
      </c>
      <c r="C2815" s="1">
        <v>2458741.3220000002</v>
      </c>
      <c r="D2815" s="1">
        <v>2221.84</v>
      </c>
      <c r="E2815" s="1">
        <v>68.599999999999994</v>
      </c>
      <c r="F2815" s="1">
        <v>69.400000000000006</v>
      </c>
      <c r="G2815" s="8">
        <f t="shared" si="392"/>
        <v>69.708493150684902</v>
      </c>
      <c r="H2815" s="13">
        <v>0</v>
      </c>
      <c r="I2815" s="8">
        <f t="shared" si="393"/>
        <v>6.2465753424657535</v>
      </c>
      <c r="K2815">
        <f t="shared" si="394"/>
        <v>69.708493150684902</v>
      </c>
      <c r="N2815" s="9"/>
      <c r="Q2815" s="9"/>
      <c r="T2815" s="9"/>
    </row>
    <row r="2816" spans="1:20">
      <c r="A2816" s="1">
        <v>20190915</v>
      </c>
      <c r="B2816" s="1">
        <v>200000</v>
      </c>
      <c r="C2816" s="1">
        <v>2458742.3220000002</v>
      </c>
      <c r="D2816" s="1">
        <v>2221.8760000000002</v>
      </c>
      <c r="E2816" s="1">
        <v>67.7</v>
      </c>
      <c r="F2816" s="1">
        <v>68.400000000000006</v>
      </c>
      <c r="G2816" s="8">
        <f t="shared" si="392"/>
        <v>69.710410958904077</v>
      </c>
      <c r="H2816" s="13">
        <v>11</v>
      </c>
      <c r="I2816" s="8">
        <f t="shared" si="393"/>
        <v>6.2465753424657535</v>
      </c>
      <c r="K2816">
        <f t="shared" si="394"/>
        <v>69.710410958904077</v>
      </c>
      <c r="N2816" s="9"/>
      <c r="Q2816" s="9"/>
      <c r="T2816" s="9"/>
    </row>
    <row r="2817" spans="1:20">
      <c r="A2817" s="1">
        <v>20190916</v>
      </c>
      <c r="B2817" s="1">
        <v>200000</v>
      </c>
      <c r="C2817" s="1">
        <v>2458743.3220000002</v>
      </c>
      <c r="D2817" s="1">
        <v>2221.913</v>
      </c>
      <c r="E2817" s="1">
        <v>68.7</v>
      </c>
      <c r="F2817" s="1">
        <v>69.400000000000006</v>
      </c>
      <c r="G2817" s="8">
        <f t="shared" si="392"/>
        <v>69.71178082191777</v>
      </c>
      <c r="H2817" s="13">
        <v>0</v>
      </c>
      <c r="I2817" s="8">
        <f t="shared" si="393"/>
        <v>6.2109589041095887</v>
      </c>
      <c r="K2817">
        <f t="shared" si="394"/>
        <v>69.71178082191777</v>
      </c>
      <c r="N2817" s="9"/>
      <c r="Q2817" s="9"/>
      <c r="T2817" s="9"/>
    </row>
    <row r="2818" spans="1:20">
      <c r="A2818" s="1">
        <v>20190917</v>
      </c>
      <c r="B2818" s="1">
        <v>200000</v>
      </c>
      <c r="C2818" s="1">
        <v>2458744.3220000002</v>
      </c>
      <c r="D2818" s="1">
        <v>2221.9499999999998</v>
      </c>
      <c r="E2818" s="1">
        <v>67.5</v>
      </c>
      <c r="F2818" s="1">
        <v>68.2</v>
      </c>
      <c r="G2818" s="8">
        <f t="shared" si="392"/>
        <v>69.716164383561633</v>
      </c>
      <c r="H2818" s="13">
        <v>0</v>
      </c>
      <c r="I2818" s="8">
        <f t="shared" si="393"/>
        <v>6.1643835616438354</v>
      </c>
      <c r="K2818">
        <f t="shared" si="394"/>
        <v>69.716164383561633</v>
      </c>
      <c r="N2818" s="9"/>
      <c r="Q2818" s="9"/>
      <c r="T2818" s="9"/>
    </row>
    <row r="2819" spans="1:20">
      <c r="A2819" s="1">
        <v>20190918</v>
      </c>
      <c r="B2819" s="1">
        <v>200000</v>
      </c>
      <c r="C2819" s="1">
        <v>2458745.3220000002</v>
      </c>
      <c r="D2819" s="1">
        <v>2221.9859999999999</v>
      </c>
      <c r="E2819" s="1">
        <v>66.3</v>
      </c>
      <c r="F2819" s="1">
        <v>66.900000000000006</v>
      </c>
      <c r="G2819" s="8">
        <f t="shared" si="392"/>
        <v>69.722465753424643</v>
      </c>
      <c r="H2819" s="13">
        <v>0</v>
      </c>
      <c r="I2819" s="8">
        <f t="shared" si="393"/>
        <v>6.0739726027397261</v>
      </c>
      <c r="K2819">
        <f t="shared" si="394"/>
        <v>69.722465753424643</v>
      </c>
      <c r="N2819" s="9"/>
      <c r="Q2819" s="9"/>
      <c r="T2819" s="9"/>
    </row>
    <row r="2820" spans="1:20">
      <c r="A2820" s="1">
        <v>20190919</v>
      </c>
      <c r="B2820" s="1">
        <v>200000</v>
      </c>
      <c r="C2820" s="1">
        <v>2458746.3220000002</v>
      </c>
      <c r="D2820" s="1">
        <v>2222.0230000000001</v>
      </c>
      <c r="E2820" s="1">
        <v>67.099999999999994</v>
      </c>
      <c r="F2820" s="1">
        <v>67.7</v>
      </c>
      <c r="G2820" s="8">
        <f t="shared" si="392"/>
        <v>69.709589041095867</v>
      </c>
      <c r="H2820" s="13">
        <v>0</v>
      </c>
      <c r="I2820" s="8">
        <f t="shared" si="393"/>
        <v>5.9671232876712326</v>
      </c>
      <c r="K2820">
        <f t="shared" si="394"/>
        <v>69.709589041095867</v>
      </c>
      <c r="N2820" s="9"/>
      <c r="Q2820" s="9"/>
      <c r="T2820" s="9"/>
    </row>
    <row r="2821" spans="1:20">
      <c r="A2821" s="1">
        <v>20190920</v>
      </c>
      <c r="B2821" s="1">
        <v>200000</v>
      </c>
      <c r="C2821" s="1">
        <v>2458747.3220000002</v>
      </c>
      <c r="D2821" s="1">
        <v>2222.06</v>
      </c>
      <c r="E2821" s="1">
        <v>67.2</v>
      </c>
      <c r="F2821" s="1">
        <v>67.7</v>
      </c>
      <c r="G2821" s="8">
        <f t="shared" si="392"/>
        <v>69.686849315068457</v>
      </c>
      <c r="H2821" s="13">
        <v>11</v>
      </c>
      <c r="I2821" s="8">
        <f t="shared" si="393"/>
        <v>5.8794520547945206</v>
      </c>
      <c r="K2821">
        <f t="shared" si="394"/>
        <v>69.686849315068457</v>
      </c>
      <c r="N2821" s="9"/>
      <c r="Q2821" s="9"/>
      <c r="T2821" s="9"/>
    </row>
    <row r="2822" spans="1:20">
      <c r="A2822" s="1">
        <v>20190921</v>
      </c>
      <c r="B2822" s="1">
        <v>200000</v>
      </c>
      <c r="C2822" s="1">
        <v>2458748.3220000002</v>
      </c>
      <c r="D2822" s="1">
        <v>2222.096</v>
      </c>
      <c r="E2822" s="1">
        <v>67.7</v>
      </c>
      <c r="F2822" s="1">
        <v>68.2</v>
      </c>
      <c r="G2822" s="8">
        <f t="shared" si="392"/>
        <v>69.655342465753392</v>
      </c>
      <c r="H2822" s="13">
        <v>0</v>
      </c>
      <c r="I2822" s="8">
        <f t="shared" si="393"/>
        <v>5.816438356164384</v>
      </c>
      <c r="K2822">
        <f t="shared" si="394"/>
        <v>69.655342465753392</v>
      </c>
      <c r="N2822" s="9"/>
      <c r="Q2822" s="9"/>
      <c r="T2822" s="9"/>
    </row>
    <row r="2823" spans="1:20">
      <c r="A2823" s="1">
        <v>20190922</v>
      </c>
      <c r="B2823" s="1">
        <v>200000</v>
      </c>
      <c r="C2823" s="1">
        <v>2458749.3220000002</v>
      </c>
      <c r="D2823" s="1">
        <v>2222.1329999999998</v>
      </c>
      <c r="E2823" s="1">
        <v>68.3</v>
      </c>
      <c r="F2823" s="1">
        <v>68.8</v>
      </c>
      <c r="G2823" s="8">
        <f t="shared" si="392"/>
        <v>69.630410958904079</v>
      </c>
      <c r="H2823" s="13">
        <v>11</v>
      </c>
      <c r="I2823" s="8">
        <f t="shared" si="393"/>
        <v>5.7643835616438359</v>
      </c>
      <c r="K2823">
        <f t="shared" si="394"/>
        <v>69.630410958904079</v>
      </c>
      <c r="N2823" s="9"/>
      <c r="Q2823" s="9"/>
      <c r="T2823" s="9"/>
    </row>
    <row r="2824" spans="1:20">
      <c r="A2824" s="1">
        <v>20190923</v>
      </c>
      <c r="B2824" s="1">
        <v>200000</v>
      </c>
      <c r="C2824" s="1">
        <v>2458750.3220000002</v>
      </c>
      <c r="D2824" s="1">
        <v>2222.1689999999999</v>
      </c>
      <c r="E2824" s="1">
        <v>66.099999999999994</v>
      </c>
      <c r="F2824" s="1">
        <v>66.599999999999994</v>
      </c>
      <c r="G2824" s="8">
        <f t="shared" si="392"/>
        <v>69.616438356164352</v>
      </c>
      <c r="H2824" s="13">
        <v>0</v>
      </c>
      <c r="I2824" s="8">
        <f t="shared" si="393"/>
        <v>5.7342465753424658</v>
      </c>
      <c r="K2824">
        <f t="shared" si="394"/>
        <v>69.616438356164352</v>
      </c>
      <c r="N2824" s="9"/>
      <c r="Q2824" s="9"/>
      <c r="T2824" s="9"/>
    </row>
    <row r="2825" spans="1:20">
      <c r="A2825" s="1">
        <v>20190924</v>
      </c>
      <c r="B2825" s="1">
        <v>200000</v>
      </c>
      <c r="C2825" s="1">
        <v>2458751.3220000002</v>
      </c>
      <c r="D2825" s="1">
        <v>2222.2060000000001</v>
      </c>
      <c r="E2825" s="1">
        <v>67.099999999999994</v>
      </c>
      <c r="F2825" s="1">
        <v>67.5</v>
      </c>
      <c r="G2825" s="8">
        <f t="shared" si="392"/>
        <v>69.616438356164352</v>
      </c>
      <c r="H2825" s="13">
        <v>0</v>
      </c>
      <c r="I2825" s="8">
        <f t="shared" si="393"/>
        <v>5.7342465753424658</v>
      </c>
      <c r="K2825">
        <f t="shared" si="394"/>
        <v>69.616438356164352</v>
      </c>
      <c r="N2825" s="9"/>
      <c r="Q2825" s="9"/>
      <c r="T2825" s="9"/>
    </row>
    <row r="2826" spans="1:20">
      <c r="A2826" s="1">
        <v>20190925</v>
      </c>
      <c r="B2826" s="1">
        <v>200000</v>
      </c>
      <c r="C2826" s="1">
        <v>2458752.3220000002</v>
      </c>
      <c r="D2826" s="1">
        <v>2222.2429999999999</v>
      </c>
      <c r="E2826" s="1">
        <v>67.5</v>
      </c>
      <c r="F2826" s="1">
        <v>67.900000000000006</v>
      </c>
      <c r="G2826" s="8">
        <f t="shared" si="392"/>
        <v>69.622465753424635</v>
      </c>
      <c r="H2826" s="13">
        <v>0</v>
      </c>
      <c r="I2826" s="8">
        <f t="shared" si="393"/>
        <v>5.7342465753424658</v>
      </c>
      <c r="K2826">
        <f t="shared" si="394"/>
        <v>69.622465753424635</v>
      </c>
      <c r="N2826" s="9"/>
      <c r="Q2826" s="9"/>
      <c r="T2826" s="9"/>
    </row>
    <row r="2827" spans="1:20">
      <c r="A2827" s="1">
        <v>20190926</v>
      </c>
      <c r="B2827" s="1">
        <v>200000</v>
      </c>
      <c r="C2827" s="1">
        <v>2458753.3220000002</v>
      </c>
      <c r="D2827" s="1">
        <v>2222.279</v>
      </c>
      <c r="E2827" s="1">
        <v>67.099999999999994</v>
      </c>
      <c r="F2827" s="1">
        <v>67.400000000000006</v>
      </c>
      <c r="G2827" s="8">
        <f t="shared" si="392"/>
        <v>69.626027397260259</v>
      </c>
      <c r="H2827" s="13">
        <v>0</v>
      </c>
      <c r="I2827" s="8">
        <f t="shared" si="393"/>
        <v>5.7342465753424658</v>
      </c>
      <c r="K2827">
        <f t="shared" si="394"/>
        <v>69.626027397260259</v>
      </c>
      <c r="N2827" s="9"/>
      <c r="Q2827" s="9"/>
      <c r="T2827" s="9"/>
    </row>
    <row r="2828" spans="1:20">
      <c r="A2828" s="1">
        <v>20190927</v>
      </c>
      <c r="B2828" s="1">
        <v>200000</v>
      </c>
      <c r="C2828" s="1">
        <v>2458754.3220000002</v>
      </c>
      <c r="D2828" s="1">
        <v>2222.3159999999998</v>
      </c>
      <c r="E2828" s="1">
        <v>66.400000000000006</v>
      </c>
      <c r="F2828" s="1">
        <v>66.8</v>
      </c>
      <c r="G2828" s="8">
        <f t="shared" si="392"/>
        <v>69.629041095890386</v>
      </c>
      <c r="H2828" s="13">
        <v>0</v>
      </c>
      <c r="I2828" s="8">
        <f t="shared" si="393"/>
        <v>5.7342465753424658</v>
      </c>
      <c r="K2828">
        <f t="shared" si="394"/>
        <v>69.629041095890386</v>
      </c>
      <c r="N2828" s="9"/>
      <c r="Q2828" s="9"/>
      <c r="T2828" s="9"/>
    </row>
    <row r="2829" spans="1:20">
      <c r="A2829" s="1">
        <v>20190928</v>
      </c>
      <c r="B2829" s="1">
        <v>200000</v>
      </c>
      <c r="C2829" s="1">
        <v>2458755.3220000002</v>
      </c>
      <c r="D2829" s="1">
        <v>2222.3519999999999</v>
      </c>
      <c r="E2829" s="1">
        <v>67.3</v>
      </c>
      <c r="F2829" s="1">
        <v>67.5</v>
      </c>
      <c r="G2829" s="8">
        <f t="shared" si="392"/>
        <v>69.630136986301352</v>
      </c>
      <c r="H2829" s="13">
        <v>0</v>
      </c>
      <c r="I2829" s="8">
        <f t="shared" si="393"/>
        <v>5.7342465753424658</v>
      </c>
      <c r="K2829">
        <f t="shared" si="394"/>
        <v>69.630136986301352</v>
      </c>
      <c r="N2829" s="9"/>
      <c r="Q2829" s="9"/>
      <c r="T2829" s="9"/>
    </row>
    <row r="2830" spans="1:20">
      <c r="A2830" s="1">
        <v>20190929</v>
      </c>
      <c r="B2830" s="1">
        <v>200000</v>
      </c>
      <c r="C2830" s="1">
        <v>2458756.3220000002</v>
      </c>
      <c r="D2830" s="1">
        <v>2222.3890000000001</v>
      </c>
      <c r="E2830" s="1">
        <v>67.400000000000006</v>
      </c>
      <c r="F2830" s="1">
        <v>67.7</v>
      </c>
      <c r="G2830" s="8">
        <f t="shared" si="392"/>
        <v>69.628493150684918</v>
      </c>
      <c r="H2830" s="13">
        <v>0</v>
      </c>
      <c r="I2830" s="8">
        <f t="shared" si="393"/>
        <v>5.7342465753424658</v>
      </c>
      <c r="K2830">
        <f t="shared" si="394"/>
        <v>69.628493150684918</v>
      </c>
      <c r="N2830" s="9"/>
      <c r="Q2830" s="9"/>
      <c r="T2830" s="9"/>
    </row>
    <row r="2831" spans="1:20">
      <c r="A2831" s="1">
        <v>20190930</v>
      </c>
      <c r="B2831" s="1">
        <v>200000</v>
      </c>
      <c r="C2831" s="1">
        <v>2458757.3220000002</v>
      </c>
      <c r="D2831" s="1">
        <v>2222.4259999999999</v>
      </c>
      <c r="E2831" s="1">
        <v>67.900000000000006</v>
      </c>
      <c r="F2831" s="1">
        <v>68.099999999999994</v>
      </c>
      <c r="G2831" s="8">
        <f t="shared" si="392"/>
        <v>69.627671232876693</v>
      </c>
      <c r="H2831" s="13">
        <v>12</v>
      </c>
      <c r="I2831" s="8">
        <f t="shared" si="393"/>
        <v>5.7260273972602738</v>
      </c>
      <c r="K2831">
        <f t="shared" si="394"/>
        <v>69.627671232876693</v>
      </c>
      <c r="N2831" s="9"/>
      <c r="Q2831" s="9"/>
      <c r="T2831" s="9"/>
    </row>
    <row r="2832" spans="1:20">
      <c r="A2832" s="1">
        <v>20191001</v>
      </c>
      <c r="B2832" s="1">
        <v>200000</v>
      </c>
      <c r="C2832" s="1">
        <v>2458758.3220000002</v>
      </c>
      <c r="D2832" s="1">
        <v>2222.4630000000002</v>
      </c>
      <c r="E2832" s="1">
        <v>68.7</v>
      </c>
      <c r="F2832" s="1">
        <v>68.8</v>
      </c>
      <c r="G2832" s="8">
        <f t="shared" si="392"/>
        <v>69.629315068493128</v>
      </c>
      <c r="H2832" s="13">
        <v>12</v>
      </c>
      <c r="I2832" s="8">
        <f t="shared" si="393"/>
        <v>5.7287671232876711</v>
      </c>
      <c r="K2832">
        <f t="shared" si="394"/>
        <v>69.629315068493128</v>
      </c>
      <c r="N2832" s="9"/>
      <c r="Q2832" s="9"/>
      <c r="T2832" s="9"/>
    </row>
    <row r="2833" spans="1:20">
      <c r="A2833" s="1">
        <v>20191002</v>
      </c>
      <c r="B2833" s="1">
        <v>200000</v>
      </c>
      <c r="C2833" s="1">
        <v>2458759.3220000002</v>
      </c>
      <c r="D2833" s="1">
        <v>2222.4989999999998</v>
      </c>
      <c r="E2833" s="1">
        <v>68.3</v>
      </c>
      <c r="F2833" s="1">
        <v>68.400000000000006</v>
      </c>
      <c r="G2833" s="8">
        <f t="shared" si="392"/>
        <v>69.624931506849293</v>
      </c>
      <c r="H2833" s="13">
        <v>11</v>
      </c>
      <c r="I2833" s="8">
        <f t="shared" si="393"/>
        <v>5.7095890410958905</v>
      </c>
      <c r="K2833">
        <f t="shared" si="394"/>
        <v>69.624931506849293</v>
      </c>
      <c r="N2833" s="9"/>
      <c r="Q2833" s="9"/>
      <c r="T2833" s="9"/>
    </row>
    <row r="2834" spans="1:20">
      <c r="A2834" s="1">
        <v>20191003</v>
      </c>
      <c r="B2834" s="1">
        <v>200000</v>
      </c>
      <c r="C2834" s="1">
        <v>2458760.3220000002</v>
      </c>
      <c r="D2834" s="1">
        <v>2222.5360000000001</v>
      </c>
      <c r="E2834" s="1">
        <v>68.2</v>
      </c>
      <c r="F2834" s="1">
        <v>68.3</v>
      </c>
      <c r="G2834" s="8">
        <f t="shared" si="392"/>
        <v>69.622465753424635</v>
      </c>
      <c r="H2834" s="13">
        <v>0</v>
      </c>
      <c r="I2834" s="8">
        <f t="shared" si="393"/>
        <v>5.6931506849315072</v>
      </c>
      <c r="K2834">
        <f t="shared" si="394"/>
        <v>69.622465753424635</v>
      </c>
      <c r="N2834" s="9"/>
      <c r="Q2834" s="9"/>
      <c r="T2834" s="9"/>
    </row>
    <row r="2835" spans="1:20">
      <c r="A2835" s="1">
        <v>20191004</v>
      </c>
      <c r="B2835" s="1">
        <v>200000</v>
      </c>
      <c r="C2835" s="1">
        <v>2458761.3220000002</v>
      </c>
      <c r="D2835" s="1">
        <v>2222.5729999999999</v>
      </c>
      <c r="E2835" s="1">
        <v>68.099999999999994</v>
      </c>
      <c r="F2835" s="1">
        <v>68.099999999999994</v>
      </c>
      <c r="G2835" s="8">
        <f t="shared" si="392"/>
        <v>69.62164383561641</v>
      </c>
      <c r="H2835" s="13">
        <v>0</v>
      </c>
      <c r="I2835" s="8">
        <f t="shared" si="393"/>
        <v>5.7315068493150685</v>
      </c>
      <c r="K2835">
        <f t="shared" si="394"/>
        <v>69.62164383561641</v>
      </c>
      <c r="N2835" s="9"/>
      <c r="Q2835" s="9"/>
      <c r="T2835" s="9"/>
    </row>
    <row r="2836" spans="1:20">
      <c r="A2836" s="1">
        <v>20191005</v>
      </c>
      <c r="B2836" s="1">
        <v>200000</v>
      </c>
      <c r="C2836" s="1">
        <v>2458762.3220000002</v>
      </c>
      <c r="D2836" s="1">
        <v>2222.6089999999999</v>
      </c>
      <c r="E2836" s="1">
        <v>67.8</v>
      </c>
      <c r="F2836" s="1">
        <v>67.8</v>
      </c>
      <c r="G2836" s="8">
        <f t="shared" si="392"/>
        <v>69.617260273972576</v>
      </c>
      <c r="H2836" s="13">
        <v>0</v>
      </c>
      <c r="I2836" s="8">
        <f t="shared" si="393"/>
        <v>5.7342465753424658</v>
      </c>
      <c r="K2836">
        <f t="shared" si="394"/>
        <v>69.617260273972576</v>
      </c>
      <c r="N2836" s="9"/>
      <c r="Q2836" s="9"/>
      <c r="T2836" s="9"/>
    </row>
    <row r="2837" spans="1:20">
      <c r="A2837" s="1">
        <v>20191006</v>
      </c>
      <c r="B2837" s="1">
        <v>200000</v>
      </c>
      <c r="C2837" s="1">
        <v>2458763.3220000002</v>
      </c>
      <c r="D2837" s="1">
        <v>2222.6460000000002</v>
      </c>
      <c r="E2837" s="1">
        <v>67.400000000000006</v>
      </c>
      <c r="F2837" s="1">
        <v>67.3</v>
      </c>
      <c r="G2837" s="8">
        <f t="shared" si="392"/>
        <v>69.610684931506825</v>
      </c>
      <c r="H2837" s="13">
        <v>0</v>
      </c>
      <c r="I2837" s="8">
        <f t="shared" si="393"/>
        <v>5.7342465753424658</v>
      </c>
      <c r="K2837">
        <f t="shared" si="394"/>
        <v>69.610684931506825</v>
      </c>
      <c r="N2837" s="9"/>
      <c r="Q2837" s="9"/>
      <c r="T2837" s="9"/>
    </row>
    <row r="2838" spans="1:20">
      <c r="A2838" s="1">
        <v>20191007</v>
      </c>
      <c r="B2838" s="1">
        <v>200000</v>
      </c>
      <c r="C2838" s="1">
        <v>2458764.3220000002</v>
      </c>
      <c r="D2838" s="1">
        <v>2222.683</v>
      </c>
      <c r="E2838" s="1">
        <v>67.7</v>
      </c>
      <c r="F2838" s="1">
        <v>67.599999999999994</v>
      </c>
      <c r="G2838" s="8">
        <f t="shared" si="392"/>
        <v>69.592876712328746</v>
      </c>
      <c r="H2838" s="13">
        <v>0</v>
      </c>
      <c r="I2838" s="8">
        <f t="shared" si="393"/>
        <v>5.7315068493150685</v>
      </c>
      <c r="K2838">
        <f t="shared" si="394"/>
        <v>69.592876712328746</v>
      </c>
      <c r="N2838" s="9"/>
      <c r="Q2838" s="9"/>
      <c r="T2838" s="9"/>
    </row>
    <row r="2839" spans="1:20">
      <c r="A2839" s="1">
        <v>20191008</v>
      </c>
      <c r="B2839" s="1">
        <v>200000</v>
      </c>
      <c r="C2839" s="1">
        <v>2458765.3220000002</v>
      </c>
      <c r="D2839" s="1">
        <v>2222.7190000000001</v>
      </c>
      <c r="E2839" s="1">
        <v>67.099999999999994</v>
      </c>
      <c r="F2839" s="1">
        <v>67</v>
      </c>
      <c r="G2839" s="8">
        <f t="shared" si="392"/>
        <v>69.569041095890384</v>
      </c>
      <c r="H2839" s="13">
        <v>0</v>
      </c>
      <c r="I2839" s="8">
        <f t="shared" si="393"/>
        <v>5.6958904109589037</v>
      </c>
      <c r="K2839">
        <f t="shared" si="394"/>
        <v>69.569041095890384</v>
      </c>
      <c r="N2839" s="9"/>
      <c r="Q2839" s="9"/>
      <c r="T2839" s="9"/>
    </row>
    <row r="2840" spans="1:20">
      <c r="A2840" s="1">
        <v>20191009</v>
      </c>
      <c r="B2840" s="1">
        <v>200000</v>
      </c>
      <c r="C2840" s="1">
        <v>2458766.3220000002</v>
      </c>
      <c r="D2840" s="1">
        <v>2222.7559999999999</v>
      </c>
      <c r="E2840" s="1">
        <v>68.099999999999994</v>
      </c>
      <c r="F2840" s="1">
        <v>67.900000000000006</v>
      </c>
      <c r="G2840" s="8">
        <f t="shared" si="392"/>
        <v>69.545479452054764</v>
      </c>
      <c r="H2840" s="13">
        <v>0</v>
      </c>
      <c r="I2840" s="8">
        <f t="shared" si="393"/>
        <v>5.6575342465753424</v>
      </c>
      <c r="K2840">
        <f t="shared" si="394"/>
        <v>69.545479452054764</v>
      </c>
      <c r="N2840" s="9"/>
      <c r="Q2840" s="9"/>
      <c r="T2840" s="9"/>
    </row>
    <row r="2841" spans="1:20">
      <c r="A2841" s="1">
        <v>20191010</v>
      </c>
      <c r="B2841" s="1">
        <v>200000</v>
      </c>
      <c r="C2841" s="1">
        <v>2458767.3220000002</v>
      </c>
      <c r="D2841" s="1">
        <v>2222.7930000000001</v>
      </c>
      <c r="E2841" s="1">
        <v>67.5</v>
      </c>
      <c r="F2841" s="1">
        <v>67.3</v>
      </c>
      <c r="G2841" s="8">
        <f t="shared" si="392"/>
        <v>69.524109589041061</v>
      </c>
      <c r="H2841" s="13">
        <v>0</v>
      </c>
      <c r="I2841" s="8">
        <f t="shared" si="393"/>
        <v>5.6164383561643838</v>
      </c>
      <c r="K2841">
        <f t="shared" si="394"/>
        <v>69.524109589041061</v>
      </c>
      <c r="N2841" s="9"/>
      <c r="Q2841" s="9"/>
      <c r="T2841" s="9"/>
    </row>
    <row r="2842" spans="1:20">
      <c r="A2842" s="1">
        <v>20191011</v>
      </c>
      <c r="B2842" s="1">
        <v>200000</v>
      </c>
      <c r="C2842" s="1">
        <v>2458768.3220000002</v>
      </c>
      <c r="D2842" s="1">
        <v>2222.8290000000002</v>
      </c>
      <c r="E2842" s="1">
        <v>68.5</v>
      </c>
      <c r="F2842" s="1">
        <v>68.3</v>
      </c>
      <c r="G2842" s="8">
        <f t="shared" si="392"/>
        <v>69.498356164383523</v>
      </c>
      <c r="H2842" s="13">
        <v>11</v>
      </c>
      <c r="I2842" s="8">
        <f t="shared" si="393"/>
        <v>5.6082191780821917</v>
      </c>
      <c r="K2842">
        <f t="shared" si="394"/>
        <v>69.498356164383523</v>
      </c>
      <c r="N2842" s="9"/>
      <c r="Q2842" s="9"/>
      <c r="T2842" s="9"/>
    </row>
    <row r="2843" spans="1:20">
      <c r="A2843" s="1">
        <v>20191012</v>
      </c>
      <c r="B2843" s="1">
        <v>200000</v>
      </c>
      <c r="C2843" s="1">
        <v>2458769.3220000002</v>
      </c>
      <c r="D2843" s="1">
        <v>2222.866</v>
      </c>
      <c r="E2843" s="1">
        <v>68.3</v>
      </c>
      <c r="F2843" s="1">
        <v>68</v>
      </c>
      <c r="G2843" s="8">
        <f t="shared" si="392"/>
        <v>69.47972602739722</v>
      </c>
      <c r="H2843" s="13">
        <v>0</v>
      </c>
      <c r="I2843" s="8">
        <f t="shared" si="393"/>
        <v>5.5972602739726032</v>
      </c>
      <c r="K2843">
        <f t="shared" si="394"/>
        <v>69.47972602739722</v>
      </c>
      <c r="N2843" s="9"/>
      <c r="Q2843" s="9"/>
      <c r="T2843" s="9"/>
    </row>
    <row r="2844" spans="1:20">
      <c r="A2844" s="1">
        <v>20191013</v>
      </c>
      <c r="B2844" s="1">
        <v>200000</v>
      </c>
      <c r="C2844" s="1">
        <v>2458770.3220000002</v>
      </c>
      <c r="D2844" s="1">
        <v>2222.9029999999998</v>
      </c>
      <c r="E2844" s="1">
        <v>67.2</v>
      </c>
      <c r="F2844" s="1">
        <v>66.900000000000006</v>
      </c>
      <c r="G2844" s="8">
        <f t="shared" si="392"/>
        <v>69.459999999999965</v>
      </c>
      <c r="H2844" s="13">
        <v>0</v>
      </c>
      <c r="I2844" s="8">
        <f t="shared" si="393"/>
        <v>5.536986301369863</v>
      </c>
      <c r="K2844">
        <f t="shared" si="394"/>
        <v>69.459999999999965</v>
      </c>
      <c r="N2844" s="9"/>
      <c r="Q2844" s="9"/>
      <c r="T2844" s="9"/>
    </row>
    <row r="2845" spans="1:20">
      <c r="A2845" s="1">
        <v>20191014</v>
      </c>
      <c r="B2845" s="1">
        <v>200000</v>
      </c>
      <c r="C2845" s="1">
        <v>2458771.3220000002</v>
      </c>
      <c r="D2845" s="1">
        <v>2222.9389999999999</v>
      </c>
      <c r="E2845" s="1">
        <v>66.2</v>
      </c>
      <c r="F2845" s="1">
        <v>65.8</v>
      </c>
      <c r="G2845" s="8">
        <f t="shared" si="392"/>
        <v>69.445753424657511</v>
      </c>
      <c r="H2845" s="13">
        <v>0</v>
      </c>
      <c r="I2845" s="8">
        <f t="shared" si="393"/>
        <v>5.5260273972602736</v>
      </c>
      <c r="K2845">
        <f t="shared" si="394"/>
        <v>69.445753424657511</v>
      </c>
      <c r="N2845" s="9"/>
      <c r="Q2845" s="9"/>
      <c r="T2845" s="9"/>
    </row>
    <row r="2846" spans="1:20">
      <c r="A2846" s="1">
        <v>20191015</v>
      </c>
      <c r="B2846" s="1">
        <v>200000</v>
      </c>
      <c r="C2846" s="1">
        <v>2458772.3220000002</v>
      </c>
      <c r="D2846" s="1">
        <v>2222.9760000000001</v>
      </c>
      <c r="E2846" s="1">
        <v>67.2</v>
      </c>
      <c r="F2846" s="1">
        <v>66.900000000000006</v>
      </c>
      <c r="G2846" s="8">
        <f t="shared" si="392"/>
        <v>69.427945205479418</v>
      </c>
      <c r="H2846" s="13">
        <v>0</v>
      </c>
      <c r="I2846" s="8">
        <f t="shared" si="393"/>
        <v>5.493150684931507</v>
      </c>
      <c r="K2846">
        <f t="shared" si="394"/>
        <v>69.427945205479418</v>
      </c>
      <c r="N2846" s="9"/>
      <c r="Q2846" s="9"/>
      <c r="T2846" s="9"/>
    </row>
    <row r="2847" spans="1:20">
      <c r="A2847" s="1">
        <v>20191016</v>
      </c>
      <c r="B2847" s="1">
        <v>200000</v>
      </c>
      <c r="C2847" s="1">
        <v>2458773.3220000002</v>
      </c>
      <c r="D2847" s="1">
        <v>2223.0129999999999</v>
      </c>
      <c r="E2847" s="1">
        <v>66.3</v>
      </c>
      <c r="F2847" s="1">
        <v>65.900000000000006</v>
      </c>
      <c r="G2847" s="8">
        <f t="shared" si="392"/>
        <v>69.412054794520529</v>
      </c>
      <c r="H2847" s="13">
        <v>0</v>
      </c>
      <c r="I2847" s="8">
        <f t="shared" si="393"/>
        <v>5.4602739726027396</v>
      </c>
      <c r="K2847">
        <f t="shared" si="394"/>
        <v>69.412054794520529</v>
      </c>
      <c r="N2847" s="9"/>
      <c r="Q2847" s="9"/>
      <c r="T2847" s="9"/>
    </row>
    <row r="2848" spans="1:20">
      <c r="A2848" s="1">
        <v>20191017</v>
      </c>
      <c r="B2848" s="1">
        <v>200000</v>
      </c>
      <c r="C2848" s="1">
        <v>2458774.3220000002</v>
      </c>
      <c r="D2848" s="1">
        <v>2223.049</v>
      </c>
      <c r="E2848" s="1">
        <v>66.099999999999994</v>
      </c>
      <c r="F2848" s="1">
        <v>65.599999999999994</v>
      </c>
      <c r="G2848" s="8">
        <f t="shared" si="392"/>
        <v>69.390958904109567</v>
      </c>
      <c r="H2848" s="13">
        <v>0</v>
      </c>
      <c r="I2848" s="8">
        <f t="shared" si="393"/>
        <v>5.3890410958904109</v>
      </c>
      <c r="K2848">
        <f t="shared" si="394"/>
        <v>69.390958904109567</v>
      </c>
      <c r="N2848" s="9"/>
      <c r="Q2848" s="9"/>
      <c r="T2848" s="9"/>
    </row>
    <row r="2849" spans="1:20">
      <c r="A2849" s="1">
        <v>20191018</v>
      </c>
      <c r="B2849" s="1">
        <v>200000</v>
      </c>
      <c r="C2849" s="1">
        <v>2458775.3220000002</v>
      </c>
      <c r="D2849" s="1">
        <v>2223.0859999999998</v>
      </c>
      <c r="E2849" s="1">
        <v>66.099999999999994</v>
      </c>
      <c r="F2849" s="1">
        <v>65.599999999999994</v>
      </c>
      <c r="G2849" s="8">
        <f t="shared" si="392"/>
        <v>69.372328767123264</v>
      </c>
      <c r="H2849" s="13">
        <v>0</v>
      </c>
      <c r="I2849" s="8">
        <f t="shared" si="393"/>
        <v>5.3178082191780822</v>
      </c>
      <c r="K2849">
        <f t="shared" si="394"/>
        <v>69.372328767123264</v>
      </c>
      <c r="N2849" s="9"/>
      <c r="Q2849" s="9"/>
      <c r="T2849" s="9"/>
    </row>
    <row r="2850" spans="1:20">
      <c r="A2850" s="1">
        <v>20191019</v>
      </c>
      <c r="B2850" s="1">
        <v>200000</v>
      </c>
      <c r="C2850" s="1">
        <v>2458776.3220000002</v>
      </c>
      <c r="D2850" s="1">
        <v>2223.123</v>
      </c>
      <c r="E2850" s="1">
        <v>66</v>
      </c>
      <c r="F2850" s="1">
        <v>65.5</v>
      </c>
      <c r="G2850" s="8">
        <f t="shared" si="392"/>
        <v>69.36438356164382</v>
      </c>
      <c r="H2850" s="13">
        <v>0</v>
      </c>
      <c r="I2850" s="8">
        <f t="shared" si="393"/>
        <v>5.2849315068493148</v>
      </c>
      <c r="K2850">
        <f t="shared" si="394"/>
        <v>69.36438356164382</v>
      </c>
      <c r="N2850" s="9"/>
      <c r="Q2850" s="9"/>
      <c r="T2850" s="9"/>
    </row>
    <row r="2851" spans="1:20">
      <c r="A2851" s="1">
        <v>20191020</v>
      </c>
      <c r="B2851" s="1">
        <v>200000</v>
      </c>
      <c r="C2851" s="1">
        <v>2458777.3220000002</v>
      </c>
      <c r="D2851" s="1">
        <v>2223.1590000000001</v>
      </c>
      <c r="E2851" s="1">
        <v>65</v>
      </c>
      <c r="F2851" s="1">
        <v>64.400000000000006</v>
      </c>
      <c r="G2851" s="8">
        <f t="shared" si="392"/>
        <v>69.360547945205482</v>
      </c>
      <c r="H2851" s="13">
        <v>0</v>
      </c>
      <c r="I2851" s="8">
        <f t="shared" si="393"/>
        <v>5.2547945205479456</v>
      </c>
      <c r="K2851">
        <f t="shared" si="394"/>
        <v>69.360547945205482</v>
      </c>
      <c r="N2851" s="9"/>
      <c r="Q2851" s="9"/>
      <c r="T2851" s="9"/>
    </row>
    <row r="2852" spans="1:20">
      <c r="A2852" s="1">
        <v>20191021</v>
      </c>
      <c r="B2852" s="1">
        <v>200000</v>
      </c>
      <c r="C2852" s="1">
        <v>2458778.3220000002</v>
      </c>
      <c r="D2852" s="1">
        <v>2223.1959999999999</v>
      </c>
      <c r="E2852" s="1">
        <v>64</v>
      </c>
      <c r="F2852" s="1">
        <v>63.4</v>
      </c>
      <c r="G2852" s="8">
        <f t="shared" si="392"/>
        <v>69.357808219178082</v>
      </c>
      <c r="H2852" s="13">
        <v>11</v>
      </c>
      <c r="I2852" s="8">
        <f t="shared" si="393"/>
        <v>5.2547945205479456</v>
      </c>
      <c r="K2852">
        <f t="shared" si="394"/>
        <v>69.357808219178082</v>
      </c>
      <c r="N2852" s="9"/>
      <c r="Q2852" s="9"/>
      <c r="T2852" s="9"/>
    </row>
    <row r="2853" spans="1:20">
      <c r="A2853" s="1">
        <v>20191022</v>
      </c>
      <c r="B2853" s="1">
        <v>200000</v>
      </c>
      <c r="C2853" s="1">
        <v>2458779.3220000002</v>
      </c>
      <c r="D2853" s="1">
        <v>2223.2330000000002</v>
      </c>
      <c r="E2853" s="1">
        <v>65.599999999999994</v>
      </c>
      <c r="F2853" s="1">
        <v>64.900000000000006</v>
      </c>
      <c r="G2853" s="8">
        <f t="shared" si="392"/>
        <v>69.356712328767117</v>
      </c>
      <c r="H2853" s="13">
        <v>0</v>
      </c>
      <c r="I2853" s="8">
        <f t="shared" si="393"/>
        <v>5.2547945205479456</v>
      </c>
      <c r="K2853">
        <f t="shared" si="394"/>
        <v>69.356712328767117</v>
      </c>
      <c r="N2853" s="9"/>
      <c r="Q2853" s="9"/>
      <c r="T2853" s="9"/>
    </row>
    <row r="2854" spans="1:20">
      <c r="A2854" s="1">
        <v>20191023</v>
      </c>
      <c r="B2854" s="1">
        <v>200000</v>
      </c>
      <c r="C2854" s="1">
        <v>2458780.3220000002</v>
      </c>
      <c r="D2854" s="1">
        <v>2223.2689999999998</v>
      </c>
      <c r="E2854" s="1">
        <v>64.5</v>
      </c>
      <c r="F2854" s="1">
        <v>63.9</v>
      </c>
      <c r="G2854" s="8">
        <f t="shared" si="392"/>
        <v>69.363013698630127</v>
      </c>
      <c r="H2854" s="13">
        <v>0</v>
      </c>
      <c r="I2854" s="8">
        <f t="shared" si="393"/>
        <v>5.2547945205479456</v>
      </c>
      <c r="K2854">
        <f t="shared" si="394"/>
        <v>69.363013698630127</v>
      </c>
      <c r="N2854" s="9"/>
      <c r="Q2854" s="9"/>
      <c r="T2854" s="9"/>
    </row>
    <row r="2855" spans="1:20">
      <c r="A2855" s="1">
        <v>20191024</v>
      </c>
      <c r="B2855" s="1">
        <v>200000</v>
      </c>
      <c r="C2855" s="1">
        <v>2458781.3220000002</v>
      </c>
      <c r="D2855" s="1">
        <v>2223.306</v>
      </c>
      <c r="E2855" s="1">
        <v>65</v>
      </c>
      <c r="F2855" s="1">
        <v>64.3</v>
      </c>
      <c r="G2855" s="8">
        <f t="shared" si="392"/>
        <v>69.361369863013692</v>
      </c>
      <c r="H2855" s="13">
        <v>0</v>
      </c>
      <c r="I2855" s="8">
        <f t="shared" si="393"/>
        <v>5.2246575342465755</v>
      </c>
      <c r="K2855">
        <f t="shared" si="394"/>
        <v>69.361369863013692</v>
      </c>
      <c r="N2855" s="9"/>
      <c r="Q2855" s="9"/>
      <c r="T2855" s="9"/>
    </row>
    <row r="2856" spans="1:20">
      <c r="A2856" s="1">
        <v>20191025</v>
      </c>
      <c r="B2856" s="1">
        <v>200000</v>
      </c>
      <c r="C2856" s="1">
        <v>2458782.3220000002</v>
      </c>
      <c r="D2856" s="1">
        <v>2223.3429999999998</v>
      </c>
      <c r="E2856" s="1">
        <v>68.599999999999994</v>
      </c>
      <c r="F2856" s="1">
        <v>67.900000000000006</v>
      </c>
      <c r="G2856" s="8">
        <f t="shared" si="392"/>
        <v>69.367123287671234</v>
      </c>
      <c r="H2856" s="13">
        <v>0</v>
      </c>
      <c r="I2856" s="8">
        <f t="shared" si="393"/>
        <v>5.2246575342465755</v>
      </c>
      <c r="K2856">
        <f t="shared" si="394"/>
        <v>69.367123287671234</v>
      </c>
      <c r="N2856" s="9"/>
      <c r="Q2856" s="9"/>
      <c r="T2856" s="9"/>
    </row>
    <row r="2857" spans="1:20">
      <c r="A2857" s="1">
        <v>20191026</v>
      </c>
      <c r="B2857" s="1">
        <v>200000</v>
      </c>
      <c r="C2857" s="1">
        <v>2458783.3220000002</v>
      </c>
      <c r="D2857" s="1">
        <v>2223.3789999999999</v>
      </c>
      <c r="E2857" s="1">
        <v>68.599999999999994</v>
      </c>
      <c r="F2857" s="1">
        <v>67.8</v>
      </c>
      <c r="G2857" s="8">
        <f t="shared" si="392"/>
        <v>69.372054794520537</v>
      </c>
      <c r="H2857" s="13">
        <v>0</v>
      </c>
      <c r="I2857" s="8">
        <f t="shared" si="393"/>
        <v>5.2575342465753421</v>
      </c>
      <c r="K2857">
        <f t="shared" si="394"/>
        <v>69.372054794520537</v>
      </c>
      <c r="N2857" s="9"/>
      <c r="Q2857" s="9"/>
      <c r="T2857" s="9"/>
    </row>
    <row r="2858" spans="1:20">
      <c r="A2858" s="1">
        <v>20191027</v>
      </c>
      <c r="B2858" s="1">
        <v>200000</v>
      </c>
      <c r="C2858" s="1">
        <v>2458784.3220000002</v>
      </c>
      <c r="D2858" s="1">
        <v>2223.4160000000002</v>
      </c>
      <c r="E2858" s="1">
        <v>68.8</v>
      </c>
      <c r="F2858" s="1">
        <v>68</v>
      </c>
      <c r="G2858" s="8">
        <f t="shared" si="392"/>
        <v>69.378356164383547</v>
      </c>
      <c r="H2858" s="13">
        <v>0</v>
      </c>
      <c r="I2858" s="8">
        <f t="shared" si="393"/>
        <v>5.3013698630136989</v>
      </c>
      <c r="K2858">
        <f t="shared" si="394"/>
        <v>69.378356164383547</v>
      </c>
      <c r="N2858" s="9"/>
      <c r="Q2858" s="9"/>
      <c r="T2858" s="9"/>
    </row>
    <row r="2859" spans="1:20">
      <c r="A2859" s="1">
        <v>20191028</v>
      </c>
      <c r="B2859" s="1">
        <v>200000</v>
      </c>
      <c r="C2859" s="1">
        <v>2458785.3220000002</v>
      </c>
      <c r="D2859" s="1">
        <v>2223.453</v>
      </c>
      <c r="E2859" s="1">
        <v>69.400000000000006</v>
      </c>
      <c r="F2859" s="1">
        <v>68.5</v>
      </c>
      <c r="G2859" s="8">
        <f t="shared" si="392"/>
        <v>69.381369863013688</v>
      </c>
      <c r="H2859" s="13">
        <v>0</v>
      </c>
      <c r="I2859" s="8">
        <f t="shared" si="393"/>
        <v>5.3369863013698629</v>
      </c>
      <c r="K2859">
        <f t="shared" si="394"/>
        <v>69.381369863013688</v>
      </c>
      <c r="N2859" s="9"/>
      <c r="Q2859" s="9"/>
      <c r="T2859" s="9"/>
    </row>
    <row r="2860" spans="1:20">
      <c r="A2860" s="1">
        <v>20191029</v>
      </c>
      <c r="B2860" s="1">
        <v>200000</v>
      </c>
      <c r="C2860" s="1">
        <v>2458786.3220000002</v>
      </c>
      <c r="D2860" s="1">
        <v>2223.489</v>
      </c>
      <c r="E2860" s="1">
        <v>69.2</v>
      </c>
      <c r="F2860" s="1">
        <v>68.2</v>
      </c>
      <c r="G2860" s="8">
        <f t="shared" si="392"/>
        <v>69.386849315068488</v>
      </c>
      <c r="H2860" s="13">
        <v>0</v>
      </c>
      <c r="I2860" s="8">
        <f t="shared" si="393"/>
        <v>5.3671232876712329</v>
      </c>
      <c r="K2860">
        <f t="shared" si="394"/>
        <v>69.386849315068488</v>
      </c>
      <c r="N2860" s="9"/>
      <c r="Q2860" s="9"/>
      <c r="T2860" s="9"/>
    </row>
    <row r="2861" spans="1:20">
      <c r="A2861" s="1">
        <v>20191030</v>
      </c>
      <c r="B2861" s="1">
        <v>200000</v>
      </c>
      <c r="C2861" s="1">
        <v>2458787.3220000002</v>
      </c>
      <c r="D2861" s="1">
        <v>2223.5259999999998</v>
      </c>
      <c r="E2861" s="1">
        <v>69.7</v>
      </c>
      <c r="F2861" s="1">
        <v>68.8</v>
      </c>
      <c r="G2861" s="8">
        <f t="shared" si="392"/>
        <v>69.390958904109581</v>
      </c>
      <c r="H2861" s="13">
        <v>0</v>
      </c>
      <c r="I2861" s="8">
        <f t="shared" si="393"/>
        <v>5.441095890410959</v>
      </c>
      <c r="K2861">
        <f t="shared" si="394"/>
        <v>69.390958904109581</v>
      </c>
      <c r="N2861" s="9"/>
      <c r="Q2861" s="9"/>
      <c r="T2861" s="9"/>
    </row>
    <row r="2862" spans="1:20">
      <c r="A2862" s="1">
        <v>20191031</v>
      </c>
      <c r="B2862" s="1">
        <v>200000</v>
      </c>
      <c r="C2862" s="1">
        <v>2458788.3220000002</v>
      </c>
      <c r="D2862" s="1">
        <v>2223.5630000000001</v>
      </c>
      <c r="E2862" s="1">
        <v>71.2</v>
      </c>
      <c r="F2862" s="1">
        <v>70.2</v>
      </c>
      <c r="G2862" s="8">
        <f t="shared" si="392"/>
        <v>69.396986301369864</v>
      </c>
      <c r="H2862" s="13">
        <v>11</v>
      </c>
      <c r="I2862" s="8">
        <f t="shared" si="393"/>
        <v>5.5123287671232877</v>
      </c>
      <c r="K2862">
        <f t="shared" si="394"/>
        <v>69.396986301369864</v>
      </c>
      <c r="N2862" s="9"/>
      <c r="Q2862" s="9"/>
      <c r="T2862" s="9"/>
    </row>
    <row r="2863" spans="1:20">
      <c r="A2863" s="1">
        <v>20191101</v>
      </c>
      <c r="B2863" s="1">
        <v>200000</v>
      </c>
      <c r="C2863" s="1">
        <v>2458789.3220000002</v>
      </c>
      <c r="D2863" s="1">
        <v>2223.5990000000002</v>
      </c>
      <c r="E2863" s="1">
        <v>70.7</v>
      </c>
      <c r="F2863" s="1">
        <v>69.599999999999994</v>
      </c>
      <c r="G2863" s="8">
        <f t="shared" si="392"/>
        <v>69.39972602739725</v>
      </c>
      <c r="H2863" s="13">
        <v>24</v>
      </c>
      <c r="I2863" s="8">
        <f t="shared" si="393"/>
        <v>5.5123287671232877</v>
      </c>
      <c r="K2863">
        <f t="shared" si="394"/>
        <v>69.39972602739725</v>
      </c>
      <c r="N2863" s="9"/>
      <c r="Q2863" s="9"/>
      <c r="T2863" s="9"/>
    </row>
    <row r="2864" spans="1:20">
      <c r="A2864" s="1">
        <v>20191102</v>
      </c>
      <c r="B2864" s="1">
        <v>200000</v>
      </c>
      <c r="C2864" s="1">
        <v>2458790.3220000002</v>
      </c>
      <c r="D2864" s="1">
        <v>2223.636</v>
      </c>
      <c r="E2864" s="1">
        <v>70.7</v>
      </c>
      <c r="F2864" s="1">
        <v>69.599999999999994</v>
      </c>
      <c r="G2864" s="8">
        <f t="shared" si="392"/>
        <v>69.398082191780816</v>
      </c>
      <c r="H2864" s="13">
        <v>25</v>
      </c>
      <c r="I2864" s="8">
        <f t="shared" si="393"/>
        <v>5.4465753424657537</v>
      </c>
      <c r="K2864">
        <f t="shared" si="394"/>
        <v>69.398082191780816</v>
      </c>
      <c r="N2864" s="9"/>
      <c r="Q2864" s="9"/>
      <c r="T2864" s="9"/>
    </row>
    <row r="2865" spans="1:20">
      <c r="A2865" s="1">
        <v>20191103</v>
      </c>
      <c r="B2865" s="1">
        <v>200000</v>
      </c>
      <c r="C2865" s="1">
        <v>2458791.3220000002</v>
      </c>
      <c r="D2865" s="1">
        <v>2223.6729999999998</v>
      </c>
      <c r="E2865" s="1">
        <v>69.400000000000006</v>
      </c>
      <c r="F2865" s="1">
        <v>68.3</v>
      </c>
      <c r="G2865" s="8">
        <f t="shared" si="392"/>
        <v>69.387945205479454</v>
      </c>
      <c r="H2865" s="13">
        <v>11</v>
      </c>
      <c r="I2865" s="8">
        <f t="shared" si="393"/>
        <v>5.4739726027397264</v>
      </c>
      <c r="K2865">
        <f t="shared" si="394"/>
        <v>69.387945205479454</v>
      </c>
      <c r="N2865" s="9"/>
      <c r="Q2865" s="9"/>
      <c r="T2865" s="9"/>
    </row>
    <row r="2866" spans="1:20">
      <c r="A2866" s="1">
        <v>20191104</v>
      </c>
      <c r="B2866" s="1">
        <v>200000</v>
      </c>
      <c r="C2866" s="1">
        <v>2458792.3220000002</v>
      </c>
      <c r="D2866" s="1">
        <v>2223.7089999999998</v>
      </c>
      <c r="E2866" s="1">
        <v>70.8</v>
      </c>
      <c r="F2866" s="1">
        <v>69.599999999999994</v>
      </c>
      <c r="G2866" s="8">
        <f t="shared" si="392"/>
        <v>69.376438356164371</v>
      </c>
      <c r="H2866" s="13">
        <v>11</v>
      </c>
      <c r="I2866" s="8">
        <f t="shared" si="393"/>
        <v>5.4657534246575343</v>
      </c>
      <c r="K2866">
        <f t="shared" si="394"/>
        <v>69.376438356164371</v>
      </c>
      <c r="N2866" s="9"/>
      <c r="Q2866" s="9"/>
      <c r="T2866" s="9"/>
    </row>
    <row r="2867" spans="1:20">
      <c r="A2867" s="1">
        <v>20191105</v>
      </c>
      <c r="B2867" s="1">
        <v>200000</v>
      </c>
      <c r="C2867" s="1">
        <v>2458793.3220000002</v>
      </c>
      <c r="D2867" s="1">
        <v>2223.7460000000001</v>
      </c>
      <c r="E2867" s="1">
        <v>70.400000000000006</v>
      </c>
      <c r="F2867" s="1">
        <v>69.2</v>
      </c>
      <c r="G2867" s="8">
        <f t="shared" si="392"/>
        <v>69.357808219178082</v>
      </c>
      <c r="H2867" s="13">
        <v>11</v>
      </c>
      <c r="I2867" s="8">
        <f t="shared" si="393"/>
        <v>5.3863013698630136</v>
      </c>
      <c r="K2867">
        <f t="shared" si="394"/>
        <v>69.357808219178082</v>
      </c>
      <c r="N2867" s="9"/>
      <c r="Q2867" s="9"/>
      <c r="T2867" s="9"/>
    </row>
    <row r="2868" spans="1:20">
      <c r="A2868" s="1">
        <v>20191106</v>
      </c>
      <c r="B2868" s="1">
        <v>200000</v>
      </c>
      <c r="C2868" s="1">
        <v>2458794.3220000002</v>
      </c>
      <c r="D2868" s="1">
        <v>2223.7829999999999</v>
      </c>
      <c r="E2868" s="1">
        <v>69.3</v>
      </c>
      <c r="F2868" s="1">
        <v>68.099999999999994</v>
      </c>
      <c r="G2868" s="8">
        <f t="shared" si="392"/>
        <v>69.333150684931496</v>
      </c>
      <c r="H2868" s="13">
        <v>0</v>
      </c>
      <c r="I2868" s="8">
        <f t="shared" si="393"/>
        <v>5.2849315068493148</v>
      </c>
      <c r="K2868">
        <f t="shared" si="394"/>
        <v>69.333150684931496</v>
      </c>
      <c r="N2868" s="9"/>
      <c r="Q2868" s="9"/>
      <c r="T2868" s="9"/>
    </row>
    <row r="2869" spans="1:20">
      <c r="A2869" s="1">
        <v>20191107</v>
      </c>
      <c r="B2869" s="1">
        <v>200000</v>
      </c>
      <c r="C2869" s="1">
        <v>2458795.3220000002</v>
      </c>
      <c r="D2869" s="1">
        <v>2223.819</v>
      </c>
      <c r="E2869" s="1">
        <v>69.8</v>
      </c>
      <c r="F2869" s="1">
        <v>68.5</v>
      </c>
      <c r="G2869" s="8">
        <f t="shared" si="392"/>
        <v>69.314520547945207</v>
      </c>
      <c r="H2869" s="13">
        <v>0</v>
      </c>
      <c r="I2869" s="8">
        <f t="shared" si="393"/>
        <v>5.2136986301369861</v>
      </c>
      <c r="K2869">
        <f t="shared" si="394"/>
        <v>69.314520547945207</v>
      </c>
      <c r="N2869" s="9"/>
      <c r="Q2869" s="9"/>
      <c r="T2869" s="9"/>
    </row>
    <row r="2870" spans="1:20">
      <c r="A2870" s="1">
        <v>20191108</v>
      </c>
      <c r="B2870" s="1">
        <v>200000</v>
      </c>
      <c r="C2870" s="1">
        <v>2458796.3220000002</v>
      </c>
      <c r="D2870" s="1">
        <v>2223.8560000000002</v>
      </c>
      <c r="E2870" s="1">
        <v>70.2</v>
      </c>
      <c r="F2870" s="1">
        <v>68.900000000000006</v>
      </c>
      <c r="G2870" s="8">
        <f t="shared" si="392"/>
        <v>69.291232876712343</v>
      </c>
      <c r="H2870" s="13">
        <v>0</v>
      </c>
      <c r="I2870" s="8">
        <f t="shared" si="393"/>
        <v>5.1424657534246574</v>
      </c>
      <c r="K2870">
        <f t="shared" si="394"/>
        <v>69.291232876712343</v>
      </c>
      <c r="N2870" s="9"/>
      <c r="Q2870" s="9"/>
      <c r="T2870" s="9"/>
    </row>
    <row r="2871" spans="1:20">
      <c r="A2871" s="1">
        <v>20191109</v>
      </c>
      <c r="B2871" s="1">
        <v>200000</v>
      </c>
      <c r="C2871" s="1">
        <v>2458797.3220000002</v>
      </c>
      <c r="D2871" s="1">
        <v>2223.893</v>
      </c>
      <c r="E2871" s="1">
        <v>69.599999999999994</v>
      </c>
      <c r="F2871" s="1">
        <v>68.3</v>
      </c>
      <c r="G2871" s="8">
        <f t="shared" si="392"/>
        <v>69.267123287671239</v>
      </c>
      <c r="H2871" s="13">
        <v>0</v>
      </c>
      <c r="I2871" s="8">
        <f t="shared" si="393"/>
        <v>5.0630136986301366</v>
      </c>
      <c r="K2871">
        <f t="shared" si="394"/>
        <v>69.267123287671239</v>
      </c>
      <c r="N2871" s="9"/>
      <c r="Q2871" s="9"/>
      <c r="T2871" s="9"/>
    </row>
    <row r="2872" spans="1:20">
      <c r="A2872" s="1">
        <v>20191110</v>
      </c>
      <c r="B2872" s="1">
        <v>200000</v>
      </c>
      <c r="C2872" s="1">
        <v>2458798.3220000002</v>
      </c>
      <c r="D2872" s="1">
        <v>2223.9290000000001</v>
      </c>
      <c r="E2872" s="1">
        <v>70.8</v>
      </c>
      <c r="F2872" s="1">
        <v>69.400000000000006</v>
      </c>
      <c r="G2872" s="8">
        <f t="shared" ref="G2872:G2935" si="395">AVERAGE(F2690:F3054)</f>
        <v>69.239178082191785</v>
      </c>
      <c r="H2872" s="13">
        <v>0</v>
      </c>
      <c r="I2872" s="8">
        <f t="shared" ref="I2872:I2935" si="396">AVERAGE(H2690:H3054)</f>
        <v>4.9753424657534246</v>
      </c>
      <c r="K2872">
        <f t="shared" ref="K2872:K2935" si="397">G2872</f>
        <v>69.239178082191785</v>
      </c>
      <c r="N2872" s="9"/>
      <c r="Q2872" s="9"/>
      <c r="T2872" s="9"/>
    </row>
    <row r="2873" spans="1:20">
      <c r="A2873" s="1">
        <v>20191111</v>
      </c>
      <c r="B2873" s="1">
        <v>200000</v>
      </c>
      <c r="C2873" s="1">
        <v>2458799.3220000002</v>
      </c>
      <c r="D2873" s="1">
        <v>2223.9659999999999</v>
      </c>
      <c r="E2873" s="1">
        <v>69.5</v>
      </c>
      <c r="F2873" s="1">
        <v>68.099999999999994</v>
      </c>
      <c r="G2873" s="8">
        <f t="shared" si="395"/>
        <v>69.211506849315057</v>
      </c>
      <c r="H2873" s="13">
        <v>0</v>
      </c>
      <c r="I2873" s="8">
        <f t="shared" si="396"/>
        <v>4.8931506849315065</v>
      </c>
      <c r="K2873">
        <f t="shared" si="397"/>
        <v>69.211506849315057</v>
      </c>
      <c r="N2873" s="9"/>
      <c r="Q2873" s="9"/>
      <c r="T2873" s="9"/>
    </row>
    <row r="2874" spans="1:20">
      <c r="A2874" s="1">
        <v>20191112</v>
      </c>
      <c r="B2874" s="1">
        <v>200000</v>
      </c>
      <c r="C2874" s="1">
        <v>2458800.3220000002</v>
      </c>
      <c r="D2874" s="1">
        <v>2224.0030000000002</v>
      </c>
      <c r="E2874" s="1">
        <v>70.8</v>
      </c>
      <c r="F2874" s="1">
        <v>69.3</v>
      </c>
      <c r="G2874" s="8">
        <f t="shared" si="395"/>
        <v>69.195342465753413</v>
      </c>
      <c r="H2874" s="13">
        <v>23</v>
      </c>
      <c r="I2874" s="8">
        <f t="shared" si="396"/>
        <v>4.8273972602739725</v>
      </c>
      <c r="K2874">
        <f t="shared" si="397"/>
        <v>69.195342465753413</v>
      </c>
      <c r="N2874" s="9"/>
      <c r="Q2874" s="9"/>
      <c r="T2874" s="9"/>
    </row>
    <row r="2875" spans="1:20">
      <c r="A2875" s="1">
        <v>20191113</v>
      </c>
      <c r="B2875" s="1">
        <v>200000</v>
      </c>
      <c r="C2875" s="1">
        <v>2458801.3220000002</v>
      </c>
      <c r="D2875" s="1">
        <v>2224.0390000000002</v>
      </c>
      <c r="E2875" s="1">
        <v>71.099999999999994</v>
      </c>
      <c r="F2875" s="1">
        <v>69.599999999999994</v>
      </c>
      <c r="G2875" s="8">
        <f t="shared" si="395"/>
        <v>69.179452054794524</v>
      </c>
      <c r="H2875" s="13">
        <v>12</v>
      </c>
      <c r="I2875" s="8">
        <f t="shared" si="396"/>
        <v>4.7589041095890412</v>
      </c>
      <c r="K2875">
        <f t="shared" si="397"/>
        <v>69.179452054794524</v>
      </c>
      <c r="N2875" s="9"/>
      <c r="Q2875" s="9"/>
      <c r="T2875" s="9"/>
    </row>
    <row r="2876" spans="1:20">
      <c r="A2876" s="1">
        <v>20191114</v>
      </c>
      <c r="B2876" s="1">
        <v>200000</v>
      </c>
      <c r="C2876" s="1">
        <v>2458802.3220000002</v>
      </c>
      <c r="D2876" s="1">
        <v>2224.076</v>
      </c>
      <c r="E2876" s="1">
        <v>69.900000000000006</v>
      </c>
      <c r="F2876" s="1">
        <v>68.400000000000006</v>
      </c>
      <c r="G2876" s="8">
        <f t="shared" si="395"/>
        <v>69.161369863013689</v>
      </c>
      <c r="H2876" s="13">
        <v>0</v>
      </c>
      <c r="I2876" s="8">
        <f t="shared" si="396"/>
        <v>4.720547945205479</v>
      </c>
      <c r="K2876">
        <f t="shared" si="397"/>
        <v>69.161369863013689</v>
      </c>
      <c r="N2876" s="9"/>
      <c r="Q2876" s="9"/>
      <c r="T2876" s="9"/>
    </row>
    <row r="2877" spans="1:20">
      <c r="A2877" s="1">
        <v>20191115</v>
      </c>
      <c r="B2877" s="1">
        <v>200000</v>
      </c>
      <c r="C2877" s="1">
        <v>2458803.3220000002</v>
      </c>
      <c r="D2877" s="1">
        <v>2224.1129999999998</v>
      </c>
      <c r="E2877" s="1">
        <v>70</v>
      </c>
      <c r="F2877" s="1">
        <v>68.5</v>
      </c>
      <c r="G2877" s="8">
        <f t="shared" si="395"/>
        <v>69.145205479452059</v>
      </c>
      <c r="H2877" s="13">
        <v>0</v>
      </c>
      <c r="I2877" s="8">
        <f t="shared" si="396"/>
        <v>4.6849315068493151</v>
      </c>
      <c r="K2877">
        <f t="shared" si="397"/>
        <v>69.145205479452059</v>
      </c>
      <c r="N2877" s="9"/>
      <c r="Q2877" s="9"/>
      <c r="T2877" s="9"/>
    </row>
    <row r="2878" spans="1:20">
      <c r="A2878" s="1">
        <v>20191116</v>
      </c>
      <c r="B2878" s="1">
        <v>200000</v>
      </c>
      <c r="C2878" s="1">
        <v>2458804.3220000002</v>
      </c>
      <c r="D2878" s="1">
        <v>2224.1489999999999</v>
      </c>
      <c r="E2878" s="1">
        <v>69.7</v>
      </c>
      <c r="F2878" s="1">
        <v>68.2</v>
      </c>
      <c r="G2878" s="8">
        <f t="shared" si="395"/>
        <v>69.137534246575328</v>
      </c>
      <c r="H2878" s="13">
        <v>11</v>
      </c>
      <c r="I2878" s="8">
        <f t="shared" si="396"/>
        <v>4.6493150684931503</v>
      </c>
      <c r="K2878">
        <f t="shared" si="397"/>
        <v>69.137534246575328</v>
      </c>
      <c r="N2878" s="9"/>
      <c r="Q2878" s="9"/>
      <c r="T2878" s="9"/>
    </row>
    <row r="2879" spans="1:20">
      <c r="A2879" s="1">
        <v>20191117</v>
      </c>
      <c r="B2879" s="1">
        <v>200000</v>
      </c>
      <c r="C2879" s="1">
        <v>2458805.3220000002</v>
      </c>
      <c r="D2879" s="1">
        <v>2224.1860000000001</v>
      </c>
      <c r="E2879" s="1">
        <v>70.099999999999994</v>
      </c>
      <c r="F2879" s="1">
        <v>68.5</v>
      </c>
      <c r="G2879" s="14">
        <f t="shared" si="395"/>
        <v>69.134794520547942</v>
      </c>
      <c r="H2879" s="13">
        <v>11</v>
      </c>
      <c r="I2879" s="14">
        <f t="shared" si="396"/>
        <v>4.6191780821917812</v>
      </c>
      <c r="K2879">
        <f t="shared" si="397"/>
        <v>69.134794520547942</v>
      </c>
      <c r="N2879" s="9"/>
      <c r="Q2879" s="9"/>
      <c r="T2879" s="9"/>
    </row>
    <row r="2880" spans="1:20">
      <c r="A2880" s="1">
        <v>20191118</v>
      </c>
      <c r="B2880" s="1">
        <v>200000</v>
      </c>
      <c r="C2880" s="1">
        <v>2458806.3220000002</v>
      </c>
      <c r="D2880" s="1">
        <v>2224.223</v>
      </c>
      <c r="E2880" s="1">
        <v>70.400000000000006</v>
      </c>
      <c r="F2880" s="1">
        <v>68.8</v>
      </c>
      <c r="G2880" s="8">
        <f t="shared" si="395"/>
        <v>69.140821917808211</v>
      </c>
      <c r="H2880" s="13">
        <v>0</v>
      </c>
      <c r="I2880" s="8">
        <f t="shared" si="396"/>
        <v>4.6493150684931503</v>
      </c>
      <c r="K2880">
        <f t="shared" si="397"/>
        <v>69.140821917808211</v>
      </c>
      <c r="N2880" s="9"/>
      <c r="Q2880" s="9"/>
      <c r="T2880" s="9"/>
    </row>
    <row r="2881" spans="1:20">
      <c r="A2881" s="1">
        <v>20191119</v>
      </c>
      <c r="B2881" s="1">
        <v>200000</v>
      </c>
      <c r="C2881" s="1">
        <v>2458807.3220000002</v>
      </c>
      <c r="D2881" s="1">
        <v>2224.223</v>
      </c>
      <c r="E2881" s="1">
        <v>69.2</v>
      </c>
      <c r="F2881" s="1">
        <v>67.599999999999994</v>
      </c>
      <c r="G2881" s="8">
        <f t="shared" si="395"/>
        <v>69.140547945205483</v>
      </c>
      <c r="H2881" s="13">
        <v>0</v>
      </c>
      <c r="I2881" s="8">
        <f t="shared" si="396"/>
        <v>4.6493150684931503</v>
      </c>
      <c r="K2881">
        <f t="shared" si="397"/>
        <v>69.140547945205483</v>
      </c>
      <c r="N2881" s="9"/>
      <c r="Q2881" s="9"/>
      <c r="T2881" s="9"/>
    </row>
    <row r="2882" spans="1:20">
      <c r="A2882" s="1">
        <v>20191120</v>
      </c>
      <c r="B2882" s="1">
        <v>200000</v>
      </c>
      <c r="C2882" s="1">
        <v>2458808.3220000002</v>
      </c>
      <c r="D2882" s="1">
        <v>2224.2959999999998</v>
      </c>
      <c r="E2882" s="1">
        <v>70.2</v>
      </c>
      <c r="F2882" s="1">
        <v>68.5</v>
      </c>
      <c r="G2882" s="8">
        <f t="shared" si="395"/>
        <v>69.144931506849304</v>
      </c>
      <c r="H2882" s="13">
        <v>0</v>
      </c>
      <c r="I2882" s="8">
        <f t="shared" si="396"/>
        <v>4.6794520547945204</v>
      </c>
      <c r="K2882">
        <f t="shared" si="397"/>
        <v>69.144931506849304</v>
      </c>
      <c r="N2882" s="9"/>
      <c r="Q2882" s="9"/>
      <c r="T2882" s="9"/>
    </row>
    <row r="2883" spans="1:20">
      <c r="A2883" s="1">
        <v>20191121</v>
      </c>
      <c r="B2883" s="1">
        <v>200000</v>
      </c>
      <c r="C2883" s="1">
        <v>2458809.3220000002</v>
      </c>
      <c r="D2883" s="1">
        <v>2224.3330000000001</v>
      </c>
      <c r="E2883" s="1">
        <v>70.8</v>
      </c>
      <c r="F2883" s="1">
        <v>69.099999999999994</v>
      </c>
      <c r="G2883" s="8">
        <f t="shared" si="395"/>
        <v>69.152876712328762</v>
      </c>
      <c r="H2883" s="13">
        <v>0</v>
      </c>
      <c r="I2883" s="8">
        <f t="shared" si="396"/>
        <v>4.6794520547945204</v>
      </c>
      <c r="K2883">
        <f t="shared" si="397"/>
        <v>69.152876712328762</v>
      </c>
      <c r="N2883" s="9"/>
      <c r="Q2883" s="9"/>
      <c r="T2883" s="9"/>
    </row>
    <row r="2884" spans="1:20">
      <c r="A2884" s="1">
        <v>20191122</v>
      </c>
      <c r="B2884" s="1">
        <v>200000</v>
      </c>
      <c r="C2884" s="1">
        <v>2458810.3220000002</v>
      </c>
      <c r="D2884" s="1">
        <v>2224.3690000000001</v>
      </c>
      <c r="E2884" s="1">
        <v>69.599999999999994</v>
      </c>
      <c r="F2884" s="1">
        <v>67.900000000000006</v>
      </c>
      <c r="G2884" s="8">
        <f t="shared" si="395"/>
        <v>69.1649315068493</v>
      </c>
      <c r="H2884" s="13">
        <v>12</v>
      </c>
      <c r="I2884" s="8">
        <f t="shared" si="396"/>
        <v>4.7424657534246579</v>
      </c>
      <c r="K2884">
        <f t="shared" si="397"/>
        <v>69.1649315068493</v>
      </c>
      <c r="N2884" s="9"/>
      <c r="Q2884" s="9"/>
      <c r="T2884" s="9"/>
    </row>
    <row r="2885" spans="1:20">
      <c r="A2885" s="1">
        <v>20191123</v>
      </c>
      <c r="B2885" s="1">
        <v>200000</v>
      </c>
      <c r="C2885" s="1">
        <v>2458811.3220000002</v>
      </c>
      <c r="D2885" s="1">
        <v>2224.4059999999999</v>
      </c>
      <c r="E2885" s="1">
        <v>70.2</v>
      </c>
      <c r="F2885" s="1">
        <v>68.5</v>
      </c>
      <c r="G2885" s="8">
        <f t="shared" si="395"/>
        <v>69.172602739726003</v>
      </c>
      <c r="H2885" s="13">
        <v>11</v>
      </c>
      <c r="I2885" s="8">
        <f t="shared" si="396"/>
        <v>4.7424657534246579</v>
      </c>
      <c r="K2885">
        <f t="shared" si="397"/>
        <v>69.172602739726003</v>
      </c>
      <c r="N2885" s="9"/>
      <c r="Q2885" s="9"/>
      <c r="T2885" s="9"/>
    </row>
    <row r="2886" spans="1:20">
      <c r="A2886" s="1">
        <v>20191124</v>
      </c>
      <c r="B2886" s="1">
        <v>200000</v>
      </c>
      <c r="C2886" s="1">
        <v>2458812.3220000002</v>
      </c>
      <c r="D2886" s="1">
        <v>2224.4430000000002</v>
      </c>
      <c r="E2886" s="1">
        <v>70.599999999999994</v>
      </c>
      <c r="F2886" s="1">
        <v>68.8</v>
      </c>
      <c r="G2886" s="8">
        <f t="shared" si="395"/>
        <v>69.177808219178047</v>
      </c>
      <c r="H2886" s="13">
        <v>11</v>
      </c>
      <c r="I2886" s="8">
        <f t="shared" si="396"/>
        <v>4.7424657534246579</v>
      </c>
      <c r="K2886">
        <f t="shared" si="397"/>
        <v>69.177808219178047</v>
      </c>
      <c r="N2886" s="9"/>
      <c r="Q2886" s="9"/>
      <c r="T2886" s="9"/>
    </row>
    <row r="2887" spans="1:20">
      <c r="A2887" s="1">
        <v>20191125</v>
      </c>
      <c r="B2887" s="1">
        <v>200000</v>
      </c>
      <c r="C2887" s="1">
        <v>2458813.3220000002</v>
      </c>
      <c r="D2887" s="1">
        <v>2224.4789999999998</v>
      </c>
      <c r="E2887" s="1">
        <v>69.5</v>
      </c>
      <c r="F2887" s="1">
        <v>67.7</v>
      </c>
      <c r="G2887" s="8">
        <f t="shared" si="395"/>
        <v>69.184109589041071</v>
      </c>
      <c r="H2887" s="13">
        <v>0</v>
      </c>
      <c r="I2887" s="8">
        <f t="shared" si="396"/>
        <v>4.7424657534246579</v>
      </c>
      <c r="K2887">
        <f t="shared" si="397"/>
        <v>69.184109589041071</v>
      </c>
      <c r="N2887" s="9"/>
      <c r="Q2887" s="9"/>
      <c r="T2887" s="9"/>
    </row>
    <row r="2888" spans="1:20">
      <c r="A2888" s="1">
        <v>20191126</v>
      </c>
      <c r="B2888" s="1">
        <v>200000</v>
      </c>
      <c r="C2888" s="1">
        <v>2458814.3220000002</v>
      </c>
      <c r="D2888" s="1">
        <v>2224.5160000000001</v>
      </c>
      <c r="E2888" s="1">
        <v>70.400000000000006</v>
      </c>
      <c r="F2888" s="1">
        <v>68.599999999999994</v>
      </c>
      <c r="G2888" s="8">
        <f t="shared" si="395"/>
        <v>69.190410958904067</v>
      </c>
      <c r="H2888" s="13">
        <v>0</v>
      </c>
      <c r="I2888" s="8">
        <f t="shared" si="396"/>
        <v>4.7424657534246579</v>
      </c>
      <c r="K2888">
        <f t="shared" si="397"/>
        <v>69.190410958904067</v>
      </c>
      <c r="N2888" s="9"/>
      <c r="Q2888" s="9"/>
      <c r="T2888" s="9"/>
    </row>
    <row r="2889" spans="1:20">
      <c r="A2889" s="1">
        <v>20191127</v>
      </c>
      <c r="B2889" s="1">
        <v>200000</v>
      </c>
      <c r="C2889" s="1">
        <v>2458815.3220000002</v>
      </c>
      <c r="D2889" s="1">
        <v>2224.5529999999999</v>
      </c>
      <c r="E2889" s="1">
        <v>71.5</v>
      </c>
      <c r="F2889" s="1">
        <v>69.599999999999994</v>
      </c>
      <c r="G2889" s="8">
        <f t="shared" si="395"/>
        <v>69.19013698630134</v>
      </c>
      <c r="H2889" s="13">
        <v>11</v>
      </c>
      <c r="I2889" s="8">
        <f t="shared" si="396"/>
        <v>4.7123287671232879</v>
      </c>
      <c r="K2889">
        <f t="shared" si="397"/>
        <v>69.19013698630134</v>
      </c>
      <c r="N2889" s="9"/>
      <c r="Q2889" s="9"/>
      <c r="T2889" s="9"/>
    </row>
    <row r="2890" spans="1:20">
      <c r="A2890" s="1">
        <v>20191128</v>
      </c>
      <c r="B2890" s="1">
        <v>200000</v>
      </c>
      <c r="C2890" s="1">
        <v>2458816.3220000002</v>
      </c>
      <c r="D2890" s="1">
        <v>2224.5889999999999</v>
      </c>
      <c r="E2890" s="1">
        <v>70.2</v>
      </c>
      <c r="F2890" s="1">
        <v>68.3</v>
      </c>
      <c r="G2890" s="8">
        <f t="shared" si="395"/>
        <v>69.187945205479423</v>
      </c>
      <c r="H2890" s="13">
        <v>0</v>
      </c>
      <c r="I2890" s="8">
        <f t="shared" si="396"/>
        <v>4.6821917808219178</v>
      </c>
      <c r="K2890">
        <f t="shared" si="397"/>
        <v>69.187945205479423</v>
      </c>
      <c r="N2890" s="9"/>
      <c r="Q2890" s="9"/>
      <c r="T2890" s="9"/>
    </row>
    <row r="2891" spans="1:20">
      <c r="A2891" s="1">
        <v>20191129</v>
      </c>
      <c r="B2891" s="1">
        <v>200000</v>
      </c>
      <c r="C2891" s="1">
        <v>2458817.3220000002</v>
      </c>
      <c r="D2891" s="1">
        <v>2224.6260000000002</v>
      </c>
      <c r="E2891" s="1">
        <v>69.8</v>
      </c>
      <c r="F2891" s="1">
        <v>67.900000000000006</v>
      </c>
      <c r="G2891" s="8">
        <f t="shared" si="395"/>
        <v>69.190410958904096</v>
      </c>
      <c r="H2891" s="13">
        <v>0</v>
      </c>
      <c r="I2891" s="8">
        <f t="shared" si="396"/>
        <v>4.6520547945205477</v>
      </c>
      <c r="K2891">
        <f t="shared" si="397"/>
        <v>69.190410958904096</v>
      </c>
      <c r="N2891" s="9"/>
      <c r="Q2891" s="9"/>
      <c r="T2891" s="9"/>
    </row>
    <row r="2892" spans="1:20">
      <c r="A2892" s="1">
        <v>20191130</v>
      </c>
      <c r="B2892" s="1">
        <v>200000</v>
      </c>
      <c r="C2892" s="1">
        <v>2458818.3220000002</v>
      </c>
      <c r="D2892" s="1">
        <v>2224.663</v>
      </c>
      <c r="E2892" s="1">
        <v>70.400000000000006</v>
      </c>
      <c r="F2892" s="1">
        <v>68.5</v>
      </c>
      <c r="G2892" s="8">
        <f t="shared" si="395"/>
        <v>69.193972602739706</v>
      </c>
      <c r="H2892" s="13">
        <v>12</v>
      </c>
      <c r="I2892" s="8">
        <f t="shared" si="396"/>
        <v>4.6520547945205477</v>
      </c>
      <c r="K2892">
        <f t="shared" si="397"/>
        <v>69.193972602739706</v>
      </c>
      <c r="N2892" s="9"/>
      <c r="Q2892" s="9"/>
      <c r="T2892" s="9"/>
    </row>
    <row r="2893" spans="1:20">
      <c r="A2893" s="1">
        <v>20191201</v>
      </c>
      <c r="B2893" s="1">
        <v>200000</v>
      </c>
      <c r="C2893" s="1">
        <v>2458819.3220000002</v>
      </c>
      <c r="D2893" s="1">
        <v>2224.6990000000001</v>
      </c>
      <c r="E2893" s="1">
        <v>71.2</v>
      </c>
      <c r="F2893" s="1">
        <v>69.2</v>
      </c>
      <c r="G2893" s="8">
        <f t="shared" si="395"/>
        <v>69.196986301369833</v>
      </c>
      <c r="H2893" s="13">
        <v>0</v>
      </c>
      <c r="I2893" s="8">
        <f t="shared" si="396"/>
        <v>4.6520547945205477</v>
      </c>
      <c r="K2893">
        <f t="shared" si="397"/>
        <v>69.196986301369833</v>
      </c>
      <c r="N2893" s="9"/>
      <c r="Q2893" s="9"/>
      <c r="T2893" s="9"/>
    </row>
    <row r="2894" spans="1:20">
      <c r="A2894" s="1">
        <v>20191202</v>
      </c>
      <c r="B2894" s="1">
        <v>200000</v>
      </c>
      <c r="C2894" s="1">
        <v>2458820.3220000002</v>
      </c>
      <c r="D2894" s="1">
        <v>2224.7359999999999</v>
      </c>
      <c r="E2894" s="1">
        <v>70.400000000000006</v>
      </c>
      <c r="F2894" s="1">
        <v>68.400000000000006</v>
      </c>
      <c r="G2894" s="8">
        <f t="shared" si="395"/>
        <v>69.195068493150657</v>
      </c>
      <c r="H2894" s="13">
        <v>0</v>
      </c>
      <c r="I2894" s="8">
        <f t="shared" si="396"/>
        <v>4.6219178082191785</v>
      </c>
      <c r="K2894">
        <f t="shared" si="397"/>
        <v>69.195068493150657</v>
      </c>
      <c r="N2894" s="9"/>
      <c r="Q2894" s="9"/>
      <c r="T2894" s="9"/>
    </row>
    <row r="2895" spans="1:20">
      <c r="A2895" s="1">
        <v>20191203</v>
      </c>
      <c r="B2895" s="1">
        <v>200000</v>
      </c>
      <c r="C2895" s="1">
        <v>2458821.3220000002</v>
      </c>
      <c r="D2895" s="1">
        <v>2224.7730000000001</v>
      </c>
      <c r="E2895" s="1">
        <v>69.900000000000006</v>
      </c>
      <c r="F2895" s="1">
        <v>67.900000000000006</v>
      </c>
      <c r="G2895" s="8">
        <f t="shared" si="395"/>
        <v>69.196712328767092</v>
      </c>
      <c r="H2895" s="13">
        <v>0</v>
      </c>
      <c r="I2895" s="8">
        <f t="shared" si="396"/>
        <v>4.6219178082191785</v>
      </c>
      <c r="K2895">
        <f t="shared" si="397"/>
        <v>69.196712328767092</v>
      </c>
      <c r="N2895" s="9"/>
      <c r="Q2895" s="9"/>
      <c r="T2895" s="9"/>
    </row>
    <row r="2896" spans="1:20">
      <c r="A2896" s="1">
        <v>20191204</v>
      </c>
      <c r="B2896" s="1">
        <v>200000</v>
      </c>
      <c r="C2896" s="1">
        <v>2458822.3220000002</v>
      </c>
      <c r="D2896" s="1">
        <v>2224.8090000000002</v>
      </c>
      <c r="E2896" s="1">
        <v>69.599999999999994</v>
      </c>
      <c r="F2896" s="1">
        <v>67.599999999999994</v>
      </c>
      <c r="G2896" s="8">
        <f t="shared" si="395"/>
        <v>69.19643835616435</v>
      </c>
      <c r="H2896" s="13">
        <v>0</v>
      </c>
      <c r="I2896" s="8">
        <f t="shared" si="396"/>
        <v>4.6273972602739724</v>
      </c>
      <c r="K2896">
        <f t="shared" si="397"/>
        <v>69.19643835616435</v>
      </c>
      <c r="N2896" s="9"/>
      <c r="Q2896" s="9"/>
      <c r="T2896" s="9"/>
    </row>
    <row r="2897" spans="1:20">
      <c r="A2897" s="1">
        <v>20191205</v>
      </c>
      <c r="B2897" s="1">
        <v>200000</v>
      </c>
      <c r="C2897" s="1">
        <v>2458823.3220000002</v>
      </c>
      <c r="D2897" s="1">
        <v>2224.846</v>
      </c>
      <c r="E2897" s="1">
        <v>70.7</v>
      </c>
      <c r="F2897" s="1">
        <v>68.599999999999994</v>
      </c>
      <c r="G2897" s="8">
        <f t="shared" si="395"/>
        <v>69.197260273972574</v>
      </c>
      <c r="H2897" s="13">
        <v>11</v>
      </c>
      <c r="I2897" s="8">
        <f t="shared" si="396"/>
        <v>4.6602739726027398</v>
      </c>
      <c r="K2897">
        <f t="shared" si="397"/>
        <v>69.197260273972574</v>
      </c>
      <c r="N2897" s="9"/>
      <c r="Q2897" s="9"/>
      <c r="T2897" s="9"/>
    </row>
    <row r="2898" spans="1:20">
      <c r="A2898" s="1">
        <v>20191206</v>
      </c>
      <c r="B2898" s="1">
        <v>200000</v>
      </c>
      <c r="C2898" s="1">
        <v>2458824.3220000002</v>
      </c>
      <c r="D2898" s="1">
        <v>2224.886</v>
      </c>
      <c r="E2898" s="1">
        <v>70.3</v>
      </c>
      <c r="F2898" s="1">
        <v>68.3</v>
      </c>
      <c r="G2898" s="8">
        <f t="shared" si="395"/>
        <v>69.203561643835585</v>
      </c>
      <c r="H2898" s="13">
        <v>11</v>
      </c>
      <c r="I2898" s="8">
        <f t="shared" si="396"/>
        <v>4.7041095890410958</v>
      </c>
      <c r="K2898">
        <f t="shared" si="397"/>
        <v>69.203561643835585</v>
      </c>
      <c r="N2898" s="9"/>
      <c r="Q2898" s="9"/>
      <c r="T2898" s="9"/>
    </row>
    <row r="2899" spans="1:20">
      <c r="A2899" s="1">
        <v>20191207</v>
      </c>
      <c r="B2899" s="1">
        <v>200000</v>
      </c>
      <c r="C2899" s="1">
        <v>2458825.3220000002</v>
      </c>
      <c r="D2899" s="1">
        <v>2224.9189999999999</v>
      </c>
      <c r="E2899" s="1">
        <v>70.2</v>
      </c>
      <c r="F2899" s="1">
        <v>68.2</v>
      </c>
      <c r="G2899" s="8">
        <f t="shared" si="395"/>
        <v>69.211232876712302</v>
      </c>
      <c r="H2899" s="13">
        <v>0</v>
      </c>
      <c r="I2899" s="8">
        <f t="shared" si="396"/>
        <v>4.6931506849315072</v>
      </c>
      <c r="K2899">
        <f t="shared" si="397"/>
        <v>69.211232876712302</v>
      </c>
      <c r="N2899" s="9"/>
      <c r="Q2899" s="9"/>
      <c r="T2899" s="9"/>
    </row>
    <row r="2900" spans="1:20">
      <c r="A2900" s="1">
        <v>20191208</v>
      </c>
      <c r="B2900" s="1">
        <v>200000</v>
      </c>
      <c r="C2900" s="1">
        <v>2458826.3220000002</v>
      </c>
      <c r="D2900" s="1">
        <v>2224.9560000000001</v>
      </c>
      <c r="E2900" s="1">
        <v>71.599999999999994</v>
      </c>
      <c r="F2900" s="1">
        <v>69.400000000000006</v>
      </c>
      <c r="G2900" s="8">
        <f t="shared" si="395"/>
        <v>69.220273972602698</v>
      </c>
      <c r="H2900" s="13">
        <v>0</v>
      </c>
      <c r="I2900" s="8">
        <f t="shared" si="396"/>
        <v>4.7397260273972606</v>
      </c>
      <c r="K2900">
        <f t="shared" si="397"/>
        <v>69.220273972602698</v>
      </c>
      <c r="N2900" s="9"/>
      <c r="Q2900" s="9"/>
      <c r="T2900" s="9"/>
    </row>
    <row r="2901" spans="1:20">
      <c r="A2901" s="1">
        <v>20191209</v>
      </c>
      <c r="B2901" s="1">
        <v>200000</v>
      </c>
      <c r="C2901" s="1">
        <v>2458827.3220000002</v>
      </c>
      <c r="D2901" s="1">
        <v>2224.9929999999999</v>
      </c>
      <c r="E2901" s="1">
        <v>70.7</v>
      </c>
      <c r="F2901" s="1">
        <v>68.599999999999994</v>
      </c>
      <c r="G2901" s="8">
        <f t="shared" si="395"/>
        <v>69.227671232876688</v>
      </c>
      <c r="H2901" s="13">
        <v>11</v>
      </c>
      <c r="I2901" s="8">
        <f t="shared" si="396"/>
        <v>4.7808219178082192</v>
      </c>
      <c r="K2901">
        <f t="shared" si="397"/>
        <v>69.227671232876688</v>
      </c>
      <c r="N2901" s="9"/>
      <c r="Q2901" s="9"/>
      <c r="T2901" s="9"/>
    </row>
    <row r="2902" spans="1:20">
      <c r="A2902" s="1">
        <v>20191210</v>
      </c>
      <c r="B2902" s="1">
        <v>200000</v>
      </c>
      <c r="C2902" s="1">
        <v>2458828.3220000002</v>
      </c>
      <c r="D2902" s="1">
        <v>2225.029</v>
      </c>
      <c r="E2902" s="1">
        <v>70.599999999999994</v>
      </c>
      <c r="F2902" s="1">
        <v>68.400000000000006</v>
      </c>
      <c r="G2902" s="8">
        <f t="shared" si="395"/>
        <v>69.237534246575308</v>
      </c>
      <c r="H2902" s="13">
        <v>0</v>
      </c>
      <c r="I2902" s="8">
        <f t="shared" si="396"/>
        <v>4.8493150684931505</v>
      </c>
      <c r="K2902">
        <f t="shared" si="397"/>
        <v>69.237534246575308</v>
      </c>
      <c r="N2902" s="9"/>
      <c r="Q2902" s="9"/>
      <c r="T2902" s="9"/>
    </row>
    <row r="2903" spans="1:20">
      <c r="A2903" s="1">
        <v>20191211</v>
      </c>
      <c r="B2903" s="1">
        <v>200000</v>
      </c>
      <c r="C2903" s="1">
        <v>2458829.3220000002</v>
      </c>
      <c r="D2903" s="1">
        <v>2225.0659999999998</v>
      </c>
      <c r="E2903" s="1">
        <v>70.7</v>
      </c>
      <c r="F2903" s="1">
        <v>68.599999999999994</v>
      </c>
      <c r="G2903" s="8">
        <f t="shared" si="395"/>
        <v>69.241095890410932</v>
      </c>
      <c r="H2903" s="13">
        <v>0</v>
      </c>
      <c r="I2903" s="8">
        <f t="shared" si="396"/>
        <v>4.8493150684931505</v>
      </c>
      <c r="K2903">
        <f t="shared" si="397"/>
        <v>69.241095890410932</v>
      </c>
      <c r="N2903" s="9"/>
      <c r="Q2903" s="9"/>
      <c r="T2903" s="9"/>
    </row>
    <row r="2904" spans="1:20">
      <c r="A2904" s="1">
        <v>20191212</v>
      </c>
      <c r="B2904" s="1">
        <v>200000</v>
      </c>
      <c r="C2904" s="1">
        <v>2458830.3220000002</v>
      </c>
      <c r="D2904" s="1">
        <v>2225.1030000000001</v>
      </c>
      <c r="E2904" s="1">
        <v>70.5</v>
      </c>
      <c r="F2904" s="1">
        <v>68.3</v>
      </c>
      <c r="G2904" s="8">
        <f t="shared" si="395"/>
        <v>69.246849315068474</v>
      </c>
      <c r="H2904" s="13">
        <v>0</v>
      </c>
      <c r="I2904" s="8">
        <f t="shared" si="396"/>
        <v>4.9095890410958907</v>
      </c>
      <c r="K2904">
        <f t="shared" si="397"/>
        <v>69.246849315068474</v>
      </c>
      <c r="N2904" s="9"/>
      <c r="Q2904" s="9"/>
      <c r="T2904" s="9"/>
    </row>
    <row r="2905" spans="1:20">
      <c r="A2905" s="1">
        <v>20191213</v>
      </c>
      <c r="B2905" s="1">
        <v>200000</v>
      </c>
      <c r="C2905" s="1">
        <v>2458831.3220000002</v>
      </c>
      <c r="D2905" s="1">
        <v>2225.1390000000001</v>
      </c>
      <c r="E2905" s="1">
        <v>68.900000000000006</v>
      </c>
      <c r="F2905" s="1">
        <v>66.8</v>
      </c>
      <c r="G2905" s="8">
        <f t="shared" si="395"/>
        <v>69.255342465753401</v>
      </c>
      <c r="H2905" s="13">
        <v>0</v>
      </c>
      <c r="I2905" s="8">
        <f t="shared" si="396"/>
        <v>4.9726027397260273</v>
      </c>
      <c r="K2905">
        <f t="shared" si="397"/>
        <v>69.255342465753401</v>
      </c>
      <c r="N2905" s="9"/>
      <c r="Q2905" s="9"/>
      <c r="T2905" s="9"/>
    </row>
    <row r="2906" spans="1:20">
      <c r="A2906" s="1">
        <v>20191214</v>
      </c>
      <c r="B2906" s="1">
        <v>200000</v>
      </c>
      <c r="C2906" s="1">
        <v>2458832.3220000002</v>
      </c>
      <c r="D2906" s="1">
        <v>2225.1759999999999</v>
      </c>
      <c r="E2906" s="1">
        <v>70.3</v>
      </c>
      <c r="F2906" s="1">
        <v>68.099999999999994</v>
      </c>
      <c r="G2906" s="8">
        <f t="shared" si="395"/>
        <v>69.259452054794494</v>
      </c>
      <c r="H2906" s="13">
        <v>0</v>
      </c>
      <c r="I2906" s="8">
        <f t="shared" si="396"/>
        <v>5.0027397260273974</v>
      </c>
      <c r="K2906">
        <f t="shared" si="397"/>
        <v>69.259452054794494</v>
      </c>
      <c r="N2906" s="9"/>
      <c r="Q2906" s="9"/>
      <c r="T2906" s="9"/>
    </row>
    <row r="2907" spans="1:20">
      <c r="A2907" s="1">
        <v>20191215</v>
      </c>
      <c r="B2907" s="1">
        <v>200000</v>
      </c>
      <c r="C2907" s="1">
        <v>2458833.3220000002</v>
      </c>
      <c r="D2907" s="1">
        <v>2225.2130000000002</v>
      </c>
      <c r="E2907" s="1">
        <v>71</v>
      </c>
      <c r="F2907" s="1">
        <v>68.8</v>
      </c>
      <c r="G2907" s="8">
        <f t="shared" si="395"/>
        <v>69.269315068493128</v>
      </c>
      <c r="H2907" s="13">
        <v>0</v>
      </c>
      <c r="I2907" s="8">
        <f t="shared" si="396"/>
        <v>5.0328767123287674</v>
      </c>
      <c r="K2907">
        <f t="shared" si="397"/>
        <v>69.269315068493128</v>
      </c>
      <c r="N2907" s="9"/>
      <c r="Q2907" s="9"/>
      <c r="T2907" s="9"/>
    </row>
    <row r="2908" spans="1:20">
      <c r="A2908" s="1">
        <v>20191216</v>
      </c>
      <c r="B2908" s="1">
        <v>200000</v>
      </c>
      <c r="C2908" s="1">
        <v>2458834.3220000002</v>
      </c>
      <c r="D2908" s="1">
        <v>2225.2489999999998</v>
      </c>
      <c r="E2908" s="1">
        <v>70</v>
      </c>
      <c r="F2908" s="1">
        <v>67.7</v>
      </c>
      <c r="G2908" s="8">
        <f t="shared" si="395"/>
        <v>69.282191780821904</v>
      </c>
      <c r="H2908" s="13">
        <v>0</v>
      </c>
      <c r="I2908" s="8">
        <f t="shared" si="396"/>
        <v>5.0328767123287674</v>
      </c>
      <c r="K2908">
        <f t="shared" si="397"/>
        <v>69.282191780821904</v>
      </c>
      <c r="N2908" s="9"/>
      <c r="Q2908" s="9"/>
      <c r="T2908" s="9"/>
    </row>
    <row r="2909" spans="1:20">
      <c r="A2909" s="1">
        <v>20191217</v>
      </c>
      <c r="B2909" s="1">
        <v>200000</v>
      </c>
      <c r="C2909" s="1">
        <v>2458835.3220000002</v>
      </c>
      <c r="D2909" s="1">
        <v>2225.2860000000001</v>
      </c>
      <c r="E2909" s="1">
        <v>70.5</v>
      </c>
      <c r="F2909" s="1">
        <v>68.2</v>
      </c>
      <c r="G2909" s="8">
        <f t="shared" si="395"/>
        <v>69.29041095890409</v>
      </c>
      <c r="H2909" s="13">
        <v>0</v>
      </c>
      <c r="I2909" s="8">
        <f t="shared" si="396"/>
        <v>5.0328767123287674</v>
      </c>
      <c r="K2909">
        <f t="shared" si="397"/>
        <v>69.29041095890409</v>
      </c>
      <c r="N2909" s="9"/>
      <c r="Q2909" s="9"/>
      <c r="T2909" s="9"/>
    </row>
    <row r="2910" spans="1:20">
      <c r="A2910" s="1">
        <v>20191218</v>
      </c>
      <c r="B2910" s="1">
        <v>200000</v>
      </c>
      <c r="C2910" s="1">
        <v>2458836.3220000002</v>
      </c>
      <c r="D2910" s="1">
        <v>2225.3229999999999</v>
      </c>
      <c r="E2910" s="1">
        <v>70.2</v>
      </c>
      <c r="F2910" s="1">
        <v>68</v>
      </c>
      <c r="G2910" s="8">
        <f t="shared" si="395"/>
        <v>69.295342465753407</v>
      </c>
      <c r="H2910" s="13">
        <v>11</v>
      </c>
      <c r="I2910" s="8">
        <f t="shared" si="396"/>
        <v>5.0328767123287674</v>
      </c>
      <c r="K2910">
        <f t="shared" si="397"/>
        <v>69.295342465753407</v>
      </c>
      <c r="N2910" s="9"/>
      <c r="Q2910" s="9"/>
      <c r="T2910" s="9"/>
    </row>
    <row r="2911" spans="1:20">
      <c r="A2911" s="1">
        <v>20191219</v>
      </c>
      <c r="B2911" s="1">
        <v>200000</v>
      </c>
      <c r="C2911" s="1">
        <v>2458837.3220000002</v>
      </c>
      <c r="D2911" s="1">
        <v>2225.3589999999999</v>
      </c>
      <c r="E2911" s="1">
        <v>69.900000000000006</v>
      </c>
      <c r="F2911" s="1">
        <v>67.7</v>
      </c>
      <c r="G2911" s="8">
        <f t="shared" si="395"/>
        <v>69.295342465753407</v>
      </c>
      <c r="H2911" s="13">
        <v>0</v>
      </c>
      <c r="I2911" s="8">
        <f t="shared" si="396"/>
        <v>5.0328767123287674</v>
      </c>
      <c r="K2911">
        <f t="shared" si="397"/>
        <v>69.295342465753407</v>
      </c>
      <c r="N2911" s="9"/>
      <c r="Q2911" s="9"/>
      <c r="T2911" s="9"/>
    </row>
    <row r="2912" spans="1:20">
      <c r="A2912" s="1">
        <v>20191220</v>
      </c>
      <c r="B2912" s="1">
        <v>200000</v>
      </c>
      <c r="C2912" s="1">
        <v>2458838.3220000002</v>
      </c>
      <c r="D2912" s="1">
        <v>2225.3960000000002</v>
      </c>
      <c r="E2912" s="1">
        <v>70</v>
      </c>
      <c r="F2912" s="1">
        <v>67.7</v>
      </c>
      <c r="G2912" s="8">
        <f t="shared" si="395"/>
        <v>69.298630136986276</v>
      </c>
      <c r="H2912" s="13">
        <v>0</v>
      </c>
      <c r="I2912" s="8">
        <f t="shared" si="396"/>
        <v>5.0931506849315067</v>
      </c>
      <c r="K2912">
        <f t="shared" si="397"/>
        <v>69.298630136986276</v>
      </c>
      <c r="N2912" s="9"/>
      <c r="Q2912" s="9"/>
      <c r="T2912" s="9"/>
    </row>
    <row r="2913" spans="1:20">
      <c r="A2913" s="1">
        <v>20191221</v>
      </c>
      <c r="B2913" s="1">
        <v>200000</v>
      </c>
      <c r="C2913" s="1">
        <v>2458839.3220000002</v>
      </c>
      <c r="D2913" s="1">
        <v>2225.433</v>
      </c>
      <c r="E2913" s="1">
        <v>70.599999999999994</v>
      </c>
      <c r="F2913" s="1">
        <v>68.400000000000006</v>
      </c>
      <c r="G2913" s="8">
        <f t="shared" si="395"/>
        <v>69.302465753424627</v>
      </c>
      <c r="H2913" s="13">
        <v>0</v>
      </c>
      <c r="I2913" s="8">
        <f t="shared" si="396"/>
        <v>5.0931506849315067</v>
      </c>
      <c r="K2913">
        <f t="shared" si="397"/>
        <v>69.302465753424627</v>
      </c>
      <c r="N2913" s="9"/>
      <c r="Q2913" s="9"/>
      <c r="T2913" s="9"/>
    </row>
    <row r="2914" spans="1:20">
      <c r="A2914" s="1">
        <v>20191222</v>
      </c>
      <c r="B2914" s="1">
        <v>200000</v>
      </c>
      <c r="C2914" s="1">
        <v>2458840.3220000002</v>
      </c>
      <c r="D2914" s="1">
        <v>2225.4690000000001</v>
      </c>
      <c r="E2914" s="1">
        <v>71</v>
      </c>
      <c r="F2914" s="1">
        <v>68.7</v>
      </c>
      <c r="G2914" s="8">
        <f t="shared" si="395"/>
        <v>69.306027397260252</v>
      </c>
      <c r="H2914" s="13">
        <v>11</v>
      </c>
      <c r="I2914" s="8">
        <f t="shared" si="396"/>
        <v>5.1232876712328768</v>
      </c>
      <c r="K2914">
        <f t="shared" si="397"/>
        <v>69.306027397260252</v>
      </c>
      <c r="N2914" s="9"/>
      <c r="Q2914" s="9"/>
      <c r="T2914" s="9"/>
    </row>
    <row r="2915" spans="1:20">
      <c r="A2915" s="1">
        <v>20191223</v>
      </c>
      <c r="B2915" s="1">
        <v>200000</v>
      </c>
      <c r="C2915" s="1">
        <v>2458841.3220000002</v>
      </c>
      <c r="D2915" s="1">
        <v>2225.5059999999999</v>
      </c>
      <c r="E2915" s="1">
        <v>72.599999999999994</v>
      </c>
      <c r="F2915" s="1">
        <v>70.2</v>
      </c>
      <c r="G2915" s="8">
        <f t="shared" si="395"/>
        <v>69.307123287671217</v>
      </c>
      <c r="H2915" s="13">
        <v>26</v>
      </c>
      <c r="I2915" s="8">
        <f t="shared" si="396"/>
        <v>5.0931506849315067</v>
      </c>
      <c r="K2915">
        <f t="shared" si="397"/>
        <v>69.307123287671217</v>
      </c>
      <c r="N2915" s="9"/>
      <c r="Q2915" s="9"/>
      <c r="T2915" s="9"/>
    </row>
    <row r="2916" spans="1:20">
      <c r="A2916" s="1">
        <v>20191224</v>
      </c>
      <c r="B2916" s="1">
        <v>200000</v>
      </c>
      <c r="C2916" s="1">
        <v>2458842.3220000002</v>
      </c>
      <c r="D2916" s="1">
        <v>2225.5430000000001</v>
      </c>
      <c r="E2916" s="1">
        <v>72.7</v>
      </c>
      <c r="F2916" s="1">
        <v>70.3</v>
      </c>
      <c r="G2916" s="8">
        <f t="shared" si="395"/>
        <v>69.304657534246559</v>
      </c>
      <c r="H2916" s="13">
        <v>27</v>
      </c>
      <c r="I2916" s="8">
        <f t="shared" si="396"/>
        <v>5.0575342465753428</v>
      </c>
      <c r="K2916">
        <f t="shared" si="397"/>
        <v>69.304657534246559</v>
      </c>
      <c r="N2916" s="9"/>
      <c r="Q2916" s="9"/>
      <c r="T2916" s="9"/>
    </row>
    <row r="2917" spans="1:20">
      <c r="A2917" s="1">
        <v>20191225</v>
      </c>
      <c r="B2917" s="1">
        <v>200000</v>
      </c>
      <c r="C2917" s="1">
        <v>2458843.3220000002</v>
      </c>
      <c r="D2917" s="1">
        <v>2225.5790000000002</v>
      </c>
      <c r="E2917" s="1">
        <v>72.099999999999994</v>
      </c>
      <c r="F2917" s="1">
        <v>69.8</v>
      </c>
      <c r="G2917" s="8">
        <f t="shared" si="395"/>
        <v>69.301643835616403</v>
      </c>
      <c r="H2917" s="13">
        <v>26</v>
      </c>
      <c r="I2917" s="8">
        <f t="shared" si="396"/>
        <v>5.0273972602739727</v>
      </c>
      <c r="K2917">
        <f t="shared" si="397"/>
        <v>69.301643835616403</v>
      </c>
      <c r="N2917" s="9"/>
      <c r="Q2917" s="9"/>
      <c r="T2917" s="9"/>
    </row>
    <row r="2918" spans="1:20">
      <c r="A2918" s="1">
        <v>20191226</v>
      </c>
      <c r="B2918" s="1">
        <v>200000</v>
      </c>
      <c r="C2918" s="1">
        <v>2458844.3220000002</v>
      </c>
      <c r="D2918" s="1">
        <v>2225.616</v>
      </c>
      <c r="E2918" s="1">
        <v>72.099999999999994</v>
      </c>
      <c r="F2918" s="1">
        <v>69.7</v>
      </c>
      <c r="G2918" s="8">
        <f t="shared" si="395"/>
        <v>69.304109589041062</v>
      </c>
      <c r="H2918" s="13">
        <v>11</v>
      </c>
      <c r="I2918" s="8">
        <f t="shared" si="396"/>
        <v>5.0273972602739727</v>
      </c>
      <c r="K2918">
        <f t="shared" si="397"/>
        <v>69.304109589041062</v>
      </c>
      <c r="N2918" s="9"/>
      <c r="Q2918" s="9"/>
      <c r="T2918" s="9"/>
    </row>
    <row r="2919" spans="1:20">
      <c r="A2919" s="1">
        <v>20191227</v>
      </c>
      <c r="B2919" s="1">
        <v>200000</v>
      </c>
      <c r="C2919" s="1">
        <v>2458845.3220000002</v>
      </c>
      <c r="D2919" s="1">
        <v>2225.6529999999998</v>
      </c>
      <c r="E2919" s="1">
        <v>72.400000000000006</v>
      </c>
      <c r="F2919" s="1">
        <v>70.099999999999994</v>
      </c>
      <c r="G2919" s="8">
        <f t="shared" si="395"/>
        <v>69.306027397260252</v>
      </c>
      <c r="H2919" s="13">
        <v>11</v>
      </c>
      <c r="I2919" s="8">
        <f t="shared" si="396"/>
        <v>5.0575342465753428</v>
      </c>
      <c r="K2919">
        <f t="shared" si="397"/>
        <v>69.306027397260252</v>
      </c>
      <c r="N2919" s="9"/>
      <c r="Q2919" s="9"/>
      <c r="T2919" s="9"/>
    </row>
    <row r="2920" spans="1:20">
      <c r="A2920" s="1">
        <v>20191228</v>
      </c>
      <c r="B2920" s="1">
        <v>200000</v>
      </c>
      <c r="C2920" s="1">
        <v>2458846.3220000002</v>
      </c>
      <c r="D2920" s="1">
        <v>2225.6889999999999</v>
      </c>
      <c r="E2920" s="1">
        <v>72.2</v>
      </c>
      <c r="F2920" s="1">
        <v>69.8</v>
      </c>
      <c r="G2920" s="8">
        <f t="shared" si="395"/>
        <v>69.308219178082169</v>
      </c>
      <c r="H2920" s="13">
        <v>13</v>
      </c>
      <c r="I2920" s="8">
        <f t="shared" si="396"/>
        <v>5.0246575342465754</v>
      </c>
      <c r="K2920">
        <f t="shared" si="397"/>
        <v>69.308219178082169</v>
      </c>
      <c r="N2920" s="9"/>
      <c r="Q2920" s="9"/>
      <c r="T2920" s="9"/>
    </row>
    <row r="2921" spans="1:20">
      <c r="A2921" s="1">
        <v>20191229</v>
      </c>
      <c r="B2921" s="1">
        <v>200000</v>
      </c>
      <c r="C2921" s="1">
        <v>2458847.3220000002</v>
      </c>
      <c r="D2921" s="1">
        <v>2225.7260000000001</v>
      </c>
      <c r="E2921" s="1">
        <v>72</v>
      </c>
      <c r="F2921" s="1">
        <v>69.599999999999994</v>
      </c>
      <c r="G2921" s="8">
        <f t="shared" si="395"/>
        <v>69.312602739726017</v>
      </c>
      <c r="H2921" s="13">
        <v>0</v>
      </c>
      <c r="I2921" s="8">
        <f t="shared" si="396"/>
        <v>5.0246575342465754</v>
      </c>
      <c r="K2921">
        <f t="shared" si="397"/>
        <v>69.312602739726017</v>
      </c>
      <c r="N2921" s="9"/>
      <c r="Q2921" s="9"/>
      <c r="T2921" s="9"/>
    </row>
    <row r="2922" spans="1:20">
      <c r="A2922" s="1">
        <v>20191230</v>
      </c>
      <c r="B2922" s="1">
        <v>200000</v>
      </c>
      <c r="C2922" s="1">
        <v>2458848.3220000002</v>
      </c>
      <c r="D2922" s="1">
        <v>2225.7620000000002</v>
      </c>
      <c r="E2922" s="1">
        <v>70.900000000000006</v>
      </c>
      <c r="F2922" s="1">
        <v>68.599999999999994</v>
      </c>
      <c r="G2922" s="8">
        <f t="shared" si="395"/>
        <v>69.316164383561627</v>
      </c>
      <c r="H2922" s="13">
        <v>0</v>
      </c>
      <c r="I2922" s="8">
        <f t="shared" si="396"/>
        <v>4.956164383561644</v>
      </c>
      <c r="K2922">
        <f t="shared" si="397"/>
        <v>69.316164383561627</v>
      </c>
      <c r="N2922" s="9"/>
      <c r="Q2922" s="9"/>
      <c r="T2922" s="9"/>
    </row>
    <row r="2923" spans="1:20">
      <c r="A2923" s="1">
        <v>20191231</v>
      </c>
      <c r="B2923" s="1">
        <v>200000</v>
      </c>
      <c r="C2923" s="1">
        <v>2458849.3220000002</v>
      </c>
      <c r="D2923" s="1">
        <v>2225.799</v>
      </c>
      <c r="E2923" s="1">
        <v>70.5</v>
      </c>
      <c r="F2923" s="1">
        <v>68.2</v>
      </c>
      <c r="G2923" s="8">
        <f t="shared" si="395"/>
        <v>69.315890410958886</v>
      </c>
      <c r="H2923" s="13">
        <v>0</v>
      </c>
      <c r="I2923" s="8">
        <f t="shared" si="396"/>
        <v>4.9232876712328766</v>
      </c>
      <c r="K2923">
        <f t="shared" si="397"/>
        <v>69.315890410958886</v>
      </c>
      <c r="N2923" s="9"/>
      <c r="Q2923" s="9"/>
      <c r="T2923" s="9"/>
    </row>
    <row r="2924" spans="1:20">
      <c r="A2924" s="1">
        <v>20200101</v>
      </c>
      <c r="B2924" s="1">
        <v>200000</v>
      </c>
      <c r="C2924" s="1">
        <v>2458850.3220000002</v>
      </c>
      <c r="D2924" s="1">
        <v>2225.8359999999998</v>
      </c>
      <c r="E2924" s="1">
        <v>71.8</v>
      </c>
      <c r="F2924" s="1">
        <v>69.400000000000006</v>
      </c>
      <c r="G2924" s="8">
        <f t="shared" si="395"/>
        <v>69.320547945205476</v>
      </c>
      <c r="H2924" s="13">
        <v>13</v>
      </c>
      <c r="I2924" s="8">
        <f t="shared" si="396"/>
        <v>4.9260273972602739</v>
      </c>
      <c r="J2924">
        <v>2020</v>
      </c>
      <c r="K2924">
        <f t="shared" si="397"/>
        <v>69.320547945205476</v>
      </c>
      <c r="N2924" s="9"/>
      <c r="Q2924" s="9"/>
      <c r="T2924" s="9"/>
    </row>
    <row r="2925" spans="1:20">
      <c r="A2925" s="1">
        <v>20200102</v>
      </c>
      <c r="B2925" s="1">
        <v>200000</v>
      </c>
      <c r="C2925" s="1">
        <v>2458851.3220000002</v>
      </c>
      <c r="D2925" s="1">
        <v>2225.8719999999998</v>
      </c>
      <c r="E2925" s="1">
        <v>71.900000000000006</v>
      </c>
      <c r="F2925" s="1">
        <v>69.5</v>
      </c>
      <c r="G2925" s="8">
        <f t="shared" si="395"/>
        <v>69.323835616438345</v>
      </c>
      <c r="H2925" s="13">
        <v>13</v>
      </c>
      <c r="I2925" s="8">
        <f t="shared" si="396"/>
        <v>4.9232876712328766</v>
      </c>
      <c r="J2925" s="16"/>
      <c r="K2925">
        <f t="shared" si="397"/>
        <v>69.323835616438345</v>
      </c>
      <c r="N2925" s="9"/>
      <c r="Q2925" s="9"/>
      <c r="T2925" s="9"/>
    </row>
    <row r="2926" spans="1:20">
      <c r="A2926" s="1">
        <v>20200103</v>
      </c>
      <c r="B2926" s="1">
        <v>200000</v>
      </c>
      <c r="C2926" s="1">
        <v>2458852.3220000002</v>
      </c>
      <c r="D2926" s="1">
        <v>2225.9090000000001</v>
      </c>
      <c r="E2926" s="1">
        <v>71.2</v>
      </c>
      <c r="F2926" s="1">
        <v>68.900000000000006</v>
      </c>
      <c r="G2926" s="8">
        <f t="shared" si="395"/>
        <v>69.32849315068492</v>
      </c>
      <c r="H2926" s="13">
        <v>16</v>
      </c>
      <c r="I2926" s="8">
        <f t="shared" si="396"/>
        <v>4.956164383561644</v>
      </c>
      <c r="J2926" s="16"/>
      <c r="K2926">
        <f t="shared" si="397"/>
        <v>69.32849315068492</v>
      </c>
      <c r="N2926" s="9"/>
      <c r="Q2926" s="9"/>
      <c r="T2926" s="9"/>
    </row>
    <row r="2927" spans="1:20">
      <c r="A2927" s="1">
        <v>20200104</v>
      </c>
      <c r="B2927" s="1">
        <v>200000</v>
      </c>
      <c r="C2927" s="1">
        <v>2458853.3220000002</v>
      </c>
      <c r="D2927" s="1">
        <v>2225.9459999999999</v>
      </c>
      <c r="E2927" s="1">
        <v>72.2</v>
      </c>
      <c r="F2927" s="1">
        <v>69.8</v>
      </c>
      <c r="G2927" s="8">
        <f t="shared" si="395"/>
        <v>69.336164383561623</v>
      </c>
      <c r="H2927" s="13">
        <v>14</v>
      </c>
      <c r="I2927" s="8">
        <f t="shared" si="396"/>
        <v>4.9890410958904106</v>
      </c>
      <c r="J2927" s="16"/>
      <c r="K2927">
        <f t="shared" si="397"/>
        <v>69.336164383561623</v>
      </c>
      <c r="N2927" s="9"/>
      <c r="Q2927" s="9"/>
      <c r="T2927" s="9"/>
    </row>
    <row r="2928" spans="1:20">
      <c r="A2928" s="1">
        <v>20200105</v>
      </c>
      <c r="B2928" s="1">
        <v>200000</v>
      </c>
      <c r="C2928" s="1">
        <v>2458854.3220000002</v>
      </c>
      <c r="D2928" s="1">
        <v>2225.982</v>
      </c>
      <c r="E2928" s="1">
        <v>71.8</v>
      </c>
      <c r="F2928" s="1">
        <v>69.400000000000006</v>
      </c>
      <c r="G2928" s="8">
        <f t="shared" si="395"/>
        <v>69.344383561643824</v>
      </c>
      <c r="H2928" s="13">
        <v>14</v>
      </c>
      <c r="I2928" s="8">
        <f t="shared" si="396"/>
        <v>4.9863013698630141</v>
      </c>
      <c r="J2928" s="16"/>
      <c r="K2928">
        <f t="shared" si="397"/>
        <v>69.344383561643824</v>
      </c>
      <c r="N2928" s="9"/>
      <c r="Q2928" s="9"/>
      <c r="T2928" s="9"/>
    </row>
    <row r="2929" spans="1:20">
      <c r="A2929" s="1">
        <v>20200106</v>
      </c>
      <c r="B2929" s="1">
        <v>200000</v>
      </c>
      <c r="C2929" s="1">
        <v>2458855.3220000002</v>
      </c>
      <c r="D2929" s="1">
        <v>2226.0189999999998</v>
      </c>
      <c r="E2929" s="1">
        <v>70.5</v>
      </c>
      <c r="F2929" s="1">
        <v>68.099999999999994</v>
      </c>
      <c r="G2929" s="8">
        <f t="shared" si="395"/>
        <v>69.347671232876706</v>
      </c>
      <c r="H2929" s="13">
        <v>12</v>
      </c>
      <c r="I2929" s="8">
        <f t="shared" si="396"/>
        <v>5.0136986301369859</v>
      </c>
      <c r="J2929" s="16"/>
      <c r="K2929">
        <f t="shared" si="397"/>
        <v>69.347671232876706</v>
      </c>
      <c r="N2929" s="9"/>
      <c r="Q2929" s="9"/>
      <c r="T2929" s="9"/>
    </row>
    <row r="2930" spans="1:20">
      <c r="A2930" s="1">
        <v>20200107</v>
      </c>
      <c r="B2930" s="1">
        <v>200000</v>
      </c>
      <c r="C2930" s="1">
        <v>2458856.3220000002</v>
      </c>
      <c r="D2930" s="1">
        <v>2226.056</v>
      </c>
      <c r="E2930" s="1">
        <v>71.599999999999994</v>
      </c>
      <c r="F2930" s="1">
        <v>69.3</v>
      </c>
      <c r="G2930" s="8">
        <f t="shared" si="395"/>
        <v>69.351232876712317</v>
      </c>
      <c r="H2930" s="13">
        <v>22</v>
      </c>
      <c r="I2930" s="8">
        <f t="shared" si="396"/>
        <v>4.9835616438356167</v>
      </c>
      <c r="J2930" s="16"/>
      <c r="K2930">
        <f t="shared" si="397"/>
        <v>69.351232876712317</v>
      </c>
      <c r="N2930" s="9"/>
      <c r="Q2930" s="9"/>
      <c r="T2930" s="9"/>
    </row>
    <row r="2931" spans="1:20">
      <c r="A2931" s="1">
        <v>20200108</v>
      </c>
      <c r="B2931" s="1">
        <v>200000</v>
      </c>
      <c r="C2931" s="1">
        <v>2458857.3220000002</v>
      </c>
      <c r="D2931" s="1">
        <v>2226.0920000000001</v>
      </c>
      <c r="E2931" s="1">
        <v>73.7</v>
      </c>
      <c r="F2931" s="1">
        <v>71.2</v>
      </c>
      <c r="G2931" s="8">
        <f t="shared" si="395"/>
        <v>69.350410958904106</v>
      </c>
      <c r="H2931" s="13">
        <v>15</v>
      </c>
      <c r="I2931" s="8">
        <f t="shared" si="396"/>
        <v>4.9835616438356167</v>
      </c>
      <c r="J2931" s="16"/>
      <c r="K2931">
        <f t="shared" si="397"/>
        <v>69.350410958904106</v>
      </c>
      <c r="N2931" s="9"/>
      <c r="Q2931" s="9"/>
      <c r="T2931" s="9"/>
    </row>
    <row r="2932" spans="1:20">
      <c r="A2932" s="1">
        <v>20200109</v>
      </c>
      <c r="B2932" s="1">
        <v>200000</v>
      </c>
      <c r="C2932" s="1">
        <v>2458858.3220000002</v>
      </c>
      <c r="D2932" s="1">
        <v>2226.1289999999999</v>
      </c>
      <c r="E2932" s="1">
        <v>74.400000000000006</v>
      </c>
      <c r="F2932" s="1">
        <v>71.900000000000006</v>
      </c>
      <c r="G2932" s="8">
        <f t="shared" si="395"/>
        <v>69.352876712328765</v>
      </c>
      <c r="H2932" s="13">
        <v>36</v>
      </c>
      <c r="I2932" s="8">
        <f t="shared" si="396"/>
        <v>5.0164383561643833</v>
      </c>
      <c r="J2932" s="16"/>
      <c r="K2932">
        <f t="shared" si="397"/>
        <v>69.352876712328765</v>
      </c>
      <c r="N2932" s="9"/>
      <c r="Q2932" s="9"/>
      <c r="T2932" s="9"/>
    </row>
    <row r="2933" spans="1:20">
      <c r="A2933" s="1">
        <v>20200110</v>
      </c>
      <c r="B2933" s="1">
        <v>200000</v>
      </c>
      <c r="C2933" s="1">
        <v>2458859.3220000002</v>
      </c>
      <c r="D2933" s="1">
        <v>2226.1660000000002</v>
      </c>
      <c r="E2933" s="1">
        <v>72.8</v>
      </c>
      <c r="F2933" s="1">
        <v>70.400000000000006</v>
      </c>
      <c r="G2933" s="8">
        <f t="shared" si="395"/>
        <v>69.357534246575327</v>
      </c>
      <c r="H2933" s="13">
        <v>12</v>
      </c>
      <c r="I2933" s="8">
        <f t="shared" si="396"/>
        <v>5.0465753424657533</v>
      </c>
      <c r="J2933" s="16"/>
      <c r="K2933">
        <f t="shared" si="397"/>
        <v>69.357534246575327</v>
      </c>
      <c r="N2933" s="9"/>
      <c r="Q2933" s="9"/>
      <c r="T2933" s="9"/>
    </row>
    <row r="2934" spans="1:20">
      <c r="A2934" s="1">
        <v>20200111</v>
      </c>
      <c r="B2934" s="1">
        <v>200000</v>
      </c>
      <c r="C2934" s="1">
        <v>2458860.3220000002</v>
      </c>
      <c r="D2934" s="1">
        <v>2226.2020000000002</v>
      </c>
      <c r="E2934" s="1">
        <v>73.5</v>
      </c>
      <c r="F2934" s="1">
        <v>71</v>
      </c>
      <c r="G2934" s="8">
        <f t="shared" si="395"/>
        <v>69.363013698630127</v>
      </c>
      <c r="H2934" s="13">
        <v>0</v>
      </c>
      <c r="I2934" s="8">
        <f t="shared" si="396"/>
        <v>5.0465753424657533</v>
      </c>
      <c r="J2934" s="16"/>
      <c r="K2934">
        <f t="shared" si="397"/>
        <v>69.363013698630127</v>
      </c>
      <c r="N2934" s="9"/>
      <c r="Q2934" s="9"/>
      <c r="T2934" s="9"/>
    </row>
    <row r="2935" spans="1:20">
      <c r="A2935" s="1">
        <v>20200112</v>
      </c>
      <c r="B2935" s="1">
        <v>200000</v>
      </c>
      <c r="C2935" s="1">
        <v>2458861.3220000002</v>
      </c>
      <c r="D2935" s="1">
        <v>2226.239</v>
      </c>
      <c r="E2935" s="1">
        <v>71.900000000000006</v>
      </c>
      <c r="F2935" s="1">
        <v>69.5</v>
      </c>
      <c r="G2935" s="8">
        <f t="shared" si="395"/>
        <v>69.367397260273961</v>
      </c>
      <c r="H2935" s="13">
        <v>0</v>
      </c>
      <c r="I2935" s="8">
        <f t="shared" si="396"/>
        <v>5.0465753424657533</v>
      </c>
      <c r="J2935" s="16"/>
      <c r="K2935">
        <f t="shared" si="397"/>
        <v>69.367397260273961</v>
      </c>
      <c r="N2935" s="9"/>
      <c r="Q2935" s="9"/>
      <c r="T2935" s="9"/>
    </row>
    <row r="2936" spans="1:20">
      <c r="A2936" s="1">
        <v>20200113</v>
      </c>
      <c r="B2936" s="1">
        <v>200000</v>
      </c>
      <c r="C2936" s="1">
        <v>2458862.3220000002</v>
      </c>
      <c r="D2936" s="1">
        <v>2226.2759999999998</v>
      </c>
      <c r="E2936" s="1">
        <v>71.5</v>
      </c>
      <c r="F2936" s="1">
        <v>69.099999999999994</v>
      </c>
      <c r="G2936" s="8">
        <f t="shared" ref="G2936:G2950" si="398">AVERAGE(F2754:F3118)</f>
        <v>69.370410958904102</v>
      </c>
      <c r="H2936" s="13">
        <v>0</v>
      </c>
      <c r="I2936" s="8">
        <f t="shared" ref="I2936:I2949" si="399">AVERAGE(H2754:H3118)</f>
        <v>5.0465753424657533</v>
      </c>
      <c r="J2936" s="16"/>
      <c r="K2936">
        <f t="shared" ref="K2936:K2949" si="400">G2936</f>
        <v>69.370410958904102</v>
      </c>
      <c r="N2936" s="9"/>
      <c r="Q2936" s="9"/>
      <c r="T2936" s="9"/>
    </row>
    <row r="2937" spans="1:20">
      <c r="A2937" s="1">
        <v>20200114</v>
      </c>
      <c r="B2937" s="1">
        <v>200000</v>
      </c>
      <c r="C2937" s="1">
        <v>2458863.3220000002</v>
      </c>
      <c r="D2937" s="1">
        <v>2226.3119999999999</v>
      </c>
      <c r="E2937" s="1">
        <v>71.900000000000006</v>
      </c>
      <c r="F2937" s="1">
        <v>69.5</v>
      </c>
      <c r="G2937" s="8">
        <f t="shared" si="398"/>
        <v>69.375616438356161</v>
      </c>
      <c r="H2937" s="13">
        <v>11</v>
      </c>
      <c r="I2937" s="8">
        <f t="shared" si="399"/>
        <v>5.0465753424657533</v>
      </c>
      <c r="J2937" s="16"/>
      <c r="K2937">
        <f t="shared" si="400"/>
        <v>69.375616438356161</v>
      </c>
      <c r="N2937" s="9"/>
      <c r="Q2937" s="9"/>
      <c r="T2937" s="9"/>
    </row>
    <row r="2938" spans="1:20">
      <c r="A2938" s="1">
        <v>20200115</v>
      </c>
      <c r="B2938" s="1">
        <v>200000</v>
      </c>
      <c r="C2938" s="1">
        <v>2458864.3220000002</v>
      </c>
      <c r="D2938" s="1">
        <v>2226.3490000000002</v>
      </c>
      <c r="E2938" s="1">
        <v>71.2</v>
      </c>
      <c r="F2938" s="1">
        <v>68.900000000000006</v>
      </c>
      <c r="G2938" s="8">
        <f t="shared" si="398"/>
        <v>69.378630136986288</v>
      </c>
      <c r="H2938" s="13">
        <v>0</v>
      </c>
      <c r="I2938" s="8">
        <f t="shared" si="399"/>
        <v>5.0767123287671234</v>
      </c>
      <c r="J2938" s="16"/>
      <c r="K2938">
        <f t="shared" si="400"/>
        <v>69.378630136986288</v>
      </c>
      <c r="N2938" s="9"/>
      <c r="Q2938" s="9"/>
      <c r="T2938" s="9"/>
    </row>
    <row r="2939" spans="1:20">
      <c r="A2939" s="1">
        <v>20200116</v>
      </c>
      <c r="B2939" s="1">
        <v>200000</v>
      </c>
      <c r="C2939" s="1">
        <v>2458865.3220000002</v>
      </c>
      <c r="D2939" s="1">
        <v>2226.386</v>
      </c>
      <c r="E2939" s="1">
        <v>71.8</v>
      </c>
      <c r="F2939" s="1">
        <v>69.400000000000006</v>
      </c>
      <c r="G2939" s="8">
        <f t="shared" si="398"/>
        <v>69.381095890410961</v>
      </c>
      <c r="H2939" s="13">
        <v>0</v>
      </c>
      <c r="I2939" s="8">
        <f t="shared" si="399"/>
        <v>5.0767123287671234</v>
      </c>
      <c r="J2939" s="16"/>
      <c r="K2939">
        <f t="shared" si="400"/>
        <v>69.381095890410961</v>
      </c>
      <c r="N2939" s="9"/>
      <c r="Q2939" s="9"/>
      <c r="T2939" s="9"/>
    </row>
    <row r="2940" spans="1:20">
      <c r="A2940" s="1">
        <v>20200117</v>
      </c>
      <c r="B2940" s="1">
        <v>200000</v>
      </c>
      <c r="C2940" s="1">
        <v>2458866.3220000002</v>
      </c>
      <c r="D2940" s="1">
        <v>2226.422</v>
      </c>
      <c r="E2940" s="1">
        <v>70.099999999999994</v>
      </c>
      <c r="F2940" s="1">
        <v>67.900000000000006</v>
      </c>
      <c r="G2940" s="8">
        <f t="shared" si="398"/>
        <v>69.386849315068488</v>
      </c>
      <c r="H2940" s="13">
        <v>0</v>
      </c>
      <c r="I2940" s="8">
        <f t="shared" si="399"/>
        <v>5.1068493150684935</v>
      </c>
      <c r="J2940" s="16"/>
      <c r="K2940">
        <f t="shared" si="400"/>
        <v>69.386849315068488</v>
      </c>
      <c r="N2940" s="9"/>
      <c r="Q2940" s="9"/>
      <c r="T2940" s="9"/>
    </row>
    <row r="2941" spans="1:20">
      <c r="A2941" s="1">
        <v>20200118</v>
      </c>
      <c r="B2941" s="1">
        <v>200000</v>
      </c>
      <c r="C2941" s="1">
        <v>2458867.3220000002</v>
      </c>
      <c r="D2941" s="1">
        <v>2226.4589999999998</v>
      </c>
      <c r="E2941" s="1">
        <v>71.3</v>
      </c>
      <c r="F2941" s="1">
        <v>69</v>
      </c>
      <c r="G2941" s="8">
        <f t="shared" si="398"/>
        <v>69.38986301369863</v>
      </c>
      <c r="H2941" s="13">
        <v>12</v>
      </c>
      <c r="I2941" s="8">
        <f t="shared" si="399"/>
        <v>5.1068493150684935</v>
      </c>
      <c r="J2941" s="16"/>
      <c r="K2941">
        <f t="shared" si="400"/>
        <v>69.38986301369863</v>
      </c>
      <c r="N2941" s="9"/>
      <c r="Q2941" s="9"/>
      <c r="T2941" s="9"/>
    </row>
    <row r="2942" spans="1:20">
      <c r="A2942" s="1">
        <v>20200119</v>
      </c>
      <c r="B2942" s="1">
        <v>200000</v>
      </c>
      <c r="C2942" s="1">
        <v>2458868.3220000002</v>
      </c>
      <c r="D2942" s="1">
        <v>2226.4960000000001</v>
      </c>
      <c r="E2942" s="1">
        <v>71.8</v>
      </c>
      <c r="F2942" s="1">
        <v>69.5</v>
      </c>
      <c r="G2942" s="8">
        <f t="shared" si="398"/>
        <v>69.395342465753416</v>
      </c>
      <c r="H2942" s="13">
        <v>11</v>
      </c>
      <c r="I2942" s="8">
        <f t="shared" si="399"/>
        <v>5.1068493150684935</v>
      </c>
      <c r="J2942" s="16"/>
      <c r="K2942">
        <f t="shared" si="400"/>
        <v>69.395342465753416</v>
      </c>
      <c r="N2942" s="9"/>
      <c r="Q2942" s="9"/>
      <c r="T2942" s="9"/>
    </row>
    <row r="2943" spans="1:20">
      <c r="A2943" s="1">
        <v>20200120</v>
      </c>
      <c r="B2943" s="1">
        <v>200000</v>
      </c>
      <c r="C2943" s="1">
        <v>2458869.3220000002</v>
      </c>
      <c r="D2943" s="1">
        <v>2226.5320000000002</v>
      </c>
      <c r="E2943" s="1">
        <v>71.2</v>
      </c>
      <c r="F2943" s="1">
        <v>69</v>
      </c>
      <c r="G2943" s="8">
        <f t="shared" si="398"/>
        <v>69.400273972602719</v>
      </c>
      <c r="H2943" s="13">
        <v>0</v>
      </c>
      <c r="I2943" s="8">
        <f t="shared" si="399"/>
        <v>5.0712328767123287</v>
      </c>
      <c r="J2943" s="16"/>
      <c r="K2943">
        <f t="shared" si="400"/>
        <v>69.400273972602719</v>
      </c>
      <c r="N2943" s="9"/>
      <c r="Q2943" s="9"/>
      <c r="T2943" s="9"/>
    </row>
    <row r="2944" spans="1:20">
      <c r="A2944" s="1">
        <v>20200121</v>
      </c>
      <c r="B2944" s="1">
        <v>200000</v>
      </c>
      <c r="C2944" s="1">
        <v>2458870.3220000002</v>
      </c>
      <c r="D2944" s="1">
        <v>2226.569</v>
      </c>
      <c r="E2944" s="1">
        <v>70.5</v>
      </c>
      <c r="F2944" s="1">
        <v>68.3</v>
      </c>
      <c r="G2944" s="8">
        <f t="shared" si="398"/>
        <v>69.407397260273953</v>
      </c>
      <c r="H2944" s="13">
        <v>12</v>
      </c>
      <c r="I2944" s="8">
        <f t="shared" si="399"/>
        <v>5.065753424657534</v>
      </c>
      <c r="J2944" s="16"/>
      <c r="K2944">
        <f t="shared" si="400"/>
        <v>69.407397260273953</v>
      </c>
      <c r="N2944" s="9"/>
      <c r="Q2944" s="9"/>
      <c r="T2944" s="9"/>
    </row>
    <row r="2945" spans="1:20">
      <c r="A2945" s="1">
        <v>20200122</v>
      </c>
      <c r="B2945" s="1">
        <v>200000</v>
      </c>
      <c r="C2945" s="1">
        <v>2458871.3220000002</v>
      </c>
      <c r="D2945" s="1">
        <v>2226.6060000000002</v>
      </c>
      <c r="E2945" s="1">
        <v>71.900000000000006</v>
      </c>
      <c r="F2945" s="1">
        <v>69.599999999999994</v>
      </c>
      <c r="G2945" s="8">
        <f t="shared" si="398"/>
        <v>69.414520547945187</v>
      </c>
      <c r="H2945" s="13">
        <v>0</v>
      </c>
      <c r="I2945" s="8">
        <f t="shared" si="399"/>
        <v>5.095890410958904</v>
      </c>
      <c r="J2945" s="16"/>
      <c r="K2945">
        <f t="shared" si="400"/>
        <v>69.414520547945187</v>
      </c>
      <c r="N2945" s="9"/>
      <c r="Q2945" s="9"/>
      <c r="T2945" s="9"/>
    </row>
    <row r="2946" spans="1:20">
      <c r="A2946" s="1">
        <v>20200123</v>
      </c>
      <c r="B2946" s="1">
        <v>200000</v>
      </c>
      <c r="C2946" s="1">
        <v>2458872.3220000002</v>
      </c>
      <c r="D2946" s="1">
        <v>2226.6419999999998</v>
      </c>
      <c r="E2946" s="1">
        <v>70.8</v>
      </c>
      <c r="F2946" s="1">
        <v>68.599999999999994</v>
      </c>
      <c r="G2946" s="8">
        <f t="shared" si="398"/>
        <v>69.42136986301368</v>
      </c>
      <c r="H2946" s="13">
        <v>11</v>
      </c>
      <c r="I2946" s="8">
        <f t="shared" si="399"/>
        <v>5.1260273972602741</v>
      </c>
      <c r="J2946" s="16"/>
      <c r="K2946">
        <f t="shared" si="400"/>
        <v>69.42136986301368</v>
      </c>
      <c r="N2946" s="9"/>
      <c r="Q2946" s="9"/>
      <c r="T2946" s="9"/>
    </row>
    <row r="2947" spans="1:20">
      <c r="A2947" s="1">
        <v>20200124</v>
      </c>
      <c r="B2947" s="1">
        <v>200000</v>
      </c>
      <c r="C2947" s="1">
        <v>2458873.3220000002</v>
      </c>
      <c r="D2947" s="1">
        <v>2226.6790000000001</v>
      </c>
      <c r="E2947" s="1">
        <v>71</v>
      </c>
      <c r="F2947" s="1">
        <v>68.8</v>
      </c>
      <c r="G2947" s="8">
        <f t="shared" si="398"/>
        <v>69.425205479452032</v>
      </c>
      <c r="H2947" s="13">
        <v>13</v>
      </c>
      <c r="I2947" s="8">
        <f t="shared" si="399"/>
        <v>5.1890410958904107</v>
      </c>
      <c r="J2947" s="16"/>
      <c r="K2947">
        <f t="shared" si="400"/>
        <v>69.425205479452032</v>
      </c>
      <c r="N2947" s="9"/>
      <c r="Q2947" s="9"/>
      <c r="T2947" s="9"/>
    </row>
    <row r="2948" spans="1:20">
      <c r="A2948" s="1">
        <v>20200125</v>
      </c>
      <c r="B2948" s="1">
        <v>200000</v>
      </c>
      <c r="C2948" s="1">
        <v>2458874.3220000002</v>
      </c>
      <c r="D2948" s="1">
        <v>2226.7159999999999</v>
      </c>
      <c r="E2948" s="1">
        <v>72.7</v>
      </c>
      <c r="F2948" s="1">
        <v>70.400000000000006</v>
      </c>
      <c r="G2948" s="8">
        <f t="shared" si="398"/>
        <v>69.432876712328763</v>
      </c>
      <c r="H2948" s="13">
        <v>16</v>
      </c>
      <c r="I2948" s="8">
        <f t="shared" si="399"/>
        <v>5.1890410958904107</v>
      </c>
      <c r="J2948" s="16"/>
      <c r="K2948">
        <f t="shared" si="400"/>
        <v>69.432876712328763</v>
      </c>
      <c r="N2948" s="9"/>
      <c r="Q2948" s="9"/>
      <c r="T2948" s="9"/>
    </row>
    <row r="2949" spans="1:20">
      <c r="A2949" s="1">
        <v>20200126</v>
      </c>
      <c r="B2949" s="1">
        <v>200000</v>
      </c>
      <c r="C2949" s="1">
        <v>2458875.3220000002</v>
      </c>
      <c r="D2949" s="1">
        <v>2226.752</v>
      </c>
      <c r="E2949" s="1">
        <v>74.7</v>
      </c>
      <c r="F2949" s="1">
        <v>72.400000000000006</v>
      </c>
      <c r="G2949" s="8">
        <f t="shared" si="398"/>
        <v>69.446301369862994</v>
      </c>
      <c r="H2949" s="13">
        <v>18</v>
      </c>
      <c r="I2949" s="8">
        <f t="shared" si="399"/>
        <v>5.2191780821917808</v>
      </c>
      <c r="J2949" s="16"/>
      <c r="K2949">
        <f t="shared" si="400"/>
        <v>69.446301369862994</v>
      </c>
      <c r="N2949" s="9"/>
      <c r="Q2949" s="9"/>
      <c r="T2949" s="9"/>
    </row>
    <row r="2950" spans="1:20">
      <c r="A2950" s="1">
        <v>20200127</v>
      </c>
      <c r="B2950" s="1">
        <v>200000</v>
      </c>
      <c r="C2950" s="1">
        <v>2458876.3220000002</v>
      </c>
      <c r="D2950" s="1">
        <v>2226.7890000000002</v>
      </c>
      <c r="E2950" s="1">
        <v>72.900000000000006</v>
      </c>
      <c r="F2950" s="1">
        <v>70.7</v>
      </c>
      <c r="G2950" s="8">
        <f t="shared" si="398"/>
        <v>69.458630136986287</v>
      </c>
      <c r="H2950" s="13">
        <v>26</v>
      </c>
      <c r="I2950" s="8"/>
      <c r="J2950" s="16"/>
    </row>
    <row r="2951" spans="1:20">
      <c r="A2951" s="1">
        <v>20200128</v>
      </c>
      <c r="B2951" s="1">
        <v>200000</v>
      </c>
      <c r="C2951" s="1">
        <v>2458877.3220000002</v>
      </c>
      <c r="D2951" s="1">
        <v>2226.826</v>
      </c>
      <c r="E2951" s="1">
        <v>74.2</v>
      </c>
      <c r="F2951" s="1">
        <v>72</v>
      </c>
      <c r="G2951" s="8"/>
      <c r="H2951" s="13">
        <v>28</v>
      </c>
      <c r="I2951" s="8"/>
      <c r="J2951" s="16"/>
    </row>
    <row r="2952" spans="1:20">
      <c r="A2952" s="1">
        <v>20200129</v>
      </c>
      <c r="B2952" s="1">
        <v>200000</v>
      </c>
      <c r="C2952" s="1">
        <v>2458878.3220000002</v>
      </c>
      <c r="D2952" s="1">
        <v>2226.8620000000001</v>
      </c>
      <c r="E2952" s="1">
        <v>74.3</v>
      </c>
      <c r="F2952" s="1">
        <v>72</v>
      </c>
      <c r="G2952" s="8"/>
      <c r="H2952" s="13">
        <v>12</v>
      </c>
      <c r="I2952" s="8"/>
      <c r="J2952" s="16"/>
    </row>
    <row r="2953" spans="1:20">
      <c r="A2953" s="1">
        <v>20200130</v>
      </c>
      <c r="B2953" s="1">
        <v>200000</v>
      </c>
      <c r="C2953" s="1">
        <v>2458879.3220000002</v>
      </c>
      <c r="D2953" s="1">
        <v>2226.8989999999999</v>
      </c>
      <c r="E2953" s="1">
        <v>74.099999999999994</v>
      </c>
      <c r="F2953" s="1">
        <v>71.900000000000006</v>
      </c>
      <c r="G2953" s="8"/>
      <c r="H2953" s="13">
        <v>13</v>
      </c>
      <c r="I2953" s="8"/>
      <c r="J2953" s="16"/>
    </row>
    <row r="2954" spans="1:20">
      <c r="A2954" s="1">
        <v>20200131</v>
      </c>
      <c r="B2954" s="1">
        <v>200000</v>
      </c>
      <c r="C2954" s="1">
        <v>2458880.3220000002</v>
      </c>
      <c r="D2954" s="1">
        <v>2226.9360000000001</v>
      </c>
      <c r="E2954" s="1">
        <v>73.900000000000006</v>
      </c>
      <c r="F2954" s="1">
        <v>71.7</v>
      </c>
      <c r="G2954" s="8"/>
      <c r="H2954" s="13">
        <v>11</v>
      </c>
      <c r="I2954" s="8"/>
      <c r="J2954" s="16"/>
    </row>
    <row r="2955" spans="1:20">
      <c r="A2955" s="1">
        <v>20200201</v>
      </c>
      <c r="B2955" s="1">
        <v>200000</v>
      </c>
      <c r="C2955" s="1">
        <v>2458881.3220000002</v>
      </c>
      <c r="D2955" s="1">
        <v>2226.9720000000002</v>
      </c>
      <c r="E2955" s="1">
        <v>72.5</v>
      </c>
      <c r="F2955" s="1">
        <v>70.400000000000006</v>
      </c>
      <c r="G2955" s="8"/>
      <c r="H2955" s="13">
        <v>0</v>
      </c>
      <c r="I2955" s="8"/>
      <c r="J2955" s="16"/>
    </row>
    <row r="2956" spans="1:20">
      <c r="A2956" s="1">
        <v>20200202</v>
      </c>
      <c r="B2956" s="1">
        <v>200000</v>
      </c>
      <c r="C2956" s="1">
        <v>2458882.3220000002</v>
      </c>
      <c r="D2956" s="1">
        <v>2227.009</v>
      </c>
      <c r="E2956" s="1">
        <v>72.2</v>
      </c>
      <c r="F2956" s="1">
        <v>70.2</v>
      </c>
      <c r="G2956" s="8"/>
      <c r="H2956" s="13">
        <v>0</v>
      </c>
      <c r="I2956" s="8"/>
      <c r="J2956" s="16"/>
    </row>
    <row r="2957" spans="1:20">
      <c r="A2957" s="1">
        <v>20200203</v>
      </c>
      <c r="B2957" s="1">
        <v>200000</v>
      </c>
      <c r="C2957" s="1">
        <v>2458883.3220000002</v>
      </c>
      <c r="D2957" s="1">
        <v>2227.0459999999998</v>
      </c>
      <c r="E2957" s="1">
        <v>72.099999999999994</v>
      </c>
      <c r="F2957" s="1">
        <v>70</v>
      </c>
      <c r="G2957" s="8"/>
      <c r="H2957" s="13">
        <v>0</v>
      </c>
      <c r="I2957" s="8"/>
      <c r="J2957" s="16"/>
    </row>
    <row r="2958" spans="1:20">
      <c r="A2958" s="1">
        <v>20200204</v>
      </c>
      <c r="B2958" s="1">
        <v>200000</v>
      </c>
      <c r="C2958" s="1">
        <v>2458884.3220000002</v>
      </c>
      <c r="D2958" s="1">
        <v>2227.0819999999999</v>
      </c>
      <c r="E2958" s="1">
        <v>70.3</v>
      </c>
      <c r="F2958" s="1">
        <v>68.3</v>
      </c>
      <c r="G2958" s="8"/>
      <c r="H2958" s="13">
        <v>0</v>
      </c>
      <c r="I2958" s="8"/>
      <c r="J2958" s="16"/>
    </row>
    <row r="2959" spans="1:20">
      <c r="A2959" s="1">
        <v>20200205</v>
      </c>
      <c r="B2959" s="1">
        <v>200000</v>
      </c>
      <c r="C2959" s="1">
        <v>2458885.3220000002</v>
      </c>
      <c r="D2959" s="1">
        <v>2227.1190000000001</v>
      </c>
      <c r="E2959" s="1">
        <v>70.599999999999994</v>
      </c>
      <c r="F2959" s="1">
        <v>68.599999999999994</v>
      </c>
      <c r="G2959" s="8"/>
      <c r="H2959" s="13">
        <v>0</v>
      </c>
      <c r="I2959" s="8"/>
      <c r="J2959" s="16"/>
    </row>
    <row r="2960" spans="1:20">
      <c r="A2960" s="1">
        <v>20200206</v>
      </c>
      <c r="B2960" s="1">
        <v>200000</v>
      </c>
      <c r="C2960" s="1">
        <v>2458886.3220000002</v>
      </c>
      <c r="D2960" s="1">
        <v>2227.1559999999999</v>
      </c>
      <c r="E2960" s="1">
        <v>71.3</v>
      </c>
      <c r="F2960" s="1">
        <v>69.3</v>
      </c>
      <c r="G2960" s="8"/>
      <c r="H2960" s="13">
        <v>0</v>
      </c>
      <c r="I2960" s="8"/>
      <c r="J2960" s="16"/>
    </row>
    <row r="2961" spans="1:10">
      <c r="A2961" s="1">
        <v>20200207</v>
      </c>
      <c r="B2961" s="1">
        <v>200000</v>
      </c>
      <c r="C2961" s="1">
        <v>2458887.3220000002</v>
      </c>
      <c r="D2961" s="1">
        <v>2227.192</v>
      </c>
      <c r="E2961" s="1">
        <v>70.8</v>
      </c>
      <c r="F2961" s="1">
        <v>68.900000000000006</v>
      </c>
      <c r="G2961" s="8"/>
      <c r="H2961" s="13">
        <v>11</v>
      </c>
      <c r="I2961" s="8"/>
      <c r="J2961" s="16"/>
    </row>
    <row r="2962" spans="1:10">
      <c r="A2962" s="1">
        <v>20200208</v>
      </c>
      <c r="B2962" s="1">
        <v>200000</v>
      </c>
      <c r="C2962" s="1">
        <v>2458888.3220000002</v>
      </c>
      <c r="D2962" s="1">
        <v>2227.2289999999998</v>
      </c>
      <c r="E2962" s="1">
        <v>72</v>
      </c>
      <c r="F2962" s="1">
        <v>70</v>
      </c>
      <c r="G2962" s="8"/>
      <c r="H2962" s="13">
        <v>11</v>
      </c>
      <c r="I2962" s="8"/>
      <c r="J2962" s="16"/>
    </row>
    <row r="2963" spans="1:10">
      <c r="A2963" s="1">
        <v>20200209</v>
      </c>
      <c r="B2963" s="1">
        <v>200000</v>
      </c>
      <c r="C2963" s="1">
        <v>2458889.3220000002</v>
      </c>
      <c r="D2963" s="1">
        <v>2227.2660000000001</v>
      </c>
      <c r="E2963" s="1">
        <v>70.599999999999994</v>
      </c>
      <c r="F2963" s="1">
        <v>68.8</v>
      </c>
      <c r="G2963" s="8"/>
      <c r="H2963" s="13">
        <v>0</v>
      </c>
      <c r="I2963" s="8"/>
      <c r="J2963" s="16"/>
    </row>
    <row r="2964" spans="1:10">
      <c r="A2964" s="1">
        <v>20200210</v>
      </c>
      <c r="B2964" s="1">
        <v>200000</v>
      </c>
      <c r="C2964" s="1">
        <v>2458890.3220000002</v>
      </c>
      <c r="D2964" s="1">
        <v>2227.3020000000001</v>
      </c>
      <c r="E2964" s="1">
        <v>70.2</v>
      </c>
      <c r="F2964" s="1">
        <v>68.3</v>
      </c>
      <c r="G2964" s="8"/>
      <c r="H2964" s="13">
        <v>0</v>
      </c>
      <c r="I2964" s="8"/>
      <c r="J2964" s="16"/>
    </row>
    <row r="2965" spans="1:10">
      <c r="A2965" s="1">
        <v>20200211</v>
      </c>
      <c r="B2965" s="1">
        <v>200000</v>
      </c>
      <c r="C2965" s="1">
        <v>2458891.3220000002</v>
      </c>
      <c r="D2965" s="1">
        <v>2227.3389999999999</v>
      </c>
      <c r="E2965" s="1">
        <v>71.099999999999994</v>
      </c>
      <c r="F2965" s="1">
        <v>69.3</v>
      </c>
      <c r="G2965" s="8"/>
      <c r="H2965" s="13">
        <v>0</v>
      </c>
      <c r="I2965" s="8"/>
      <c r="J2965" s="16"/>
    </row>
    <row r="2966" spans="1:10">
      <c r="A2966" s="1">
        <v>20200212</v>
      </c>
      <c r="B2966" s="1">
        <v>200000</v>
      </c>
      <c r="C2966" s="1">
        <v>2458892.3220000002</v>
      </c>
      <c r="D2966" s="1">
        <v>2227.3760000000002</v>
      </c>
      <c r="E2966" s="1">
        <v>71.599999999999994</v>
      </c>
      <c r="F2966" s="1">
        <v>69.8</v>
      </c>
      <c r="G2966" s="8"/>
      <c r="H2966" s="13">
        <v>0</v>
      </c>
      <c r="I2966" s="8"/>
      <c r="J2966" s="16"/>
    </row>
    <row r="2967" spans="1:10">
      <c r="A2967" s="1">
        <v>20200213</v>
      </c>
      <c r="B2967" s="1">
        <v>200000</v>
      </c>
      <c r="C2967" s="1">
        <v>2458893.3220000002</v>
      </c>
      <c r="D2967" s="1">
        <v>2227.4119999999998</v>
      </c>
      <c r="E2967" s="1">
        <v>71.2</v>
      </c>
      <c r="F2967" s="1">
        <v>69.400000000000006</v>
      </c>
      <c r="G2967" s="8"/>
      <c r="H2967" s="13">
        <v>0</v>
      </c>
      <c r="I2967" s="8"/>
      <c r="J2967" s="16"/>
    </row>
    <row r="2968" spans="1:10">
      <c r="A2968" s="1">
        <v>20200214</v>
      </c>
      <c r="B2968" s="1">
        <v>200000</v>
      </c>
      <c r="C2968" s="1">
        <v>2458894.3220000002</v>
      </c>
      <c r="D2968" s="1">
        <v>2227.4490000000001</v>
      </c>
      <c r="E2968" s="1">
        <v>71.3</v>
      </c>
      <c r="F2968" s="1">
        <v>69.5</v>
      </c>
      <c r="G2968" s="8"/>
      <c r="H2968" s="13">
        <v>0</v>
      </c>
      <c r="I2968" s="8"/>
      <c r="J2968" s="16"/>
    </row>
    <row r="2969" spans="1:10">
      <c r="A2969" s="1">
        <v>20200215</v>
      </c>
      <c r="B2969" s="1">
        <v>200000</v>
      </c>
      <c r="C2969" s="1">
        <v>2458895.3220000002</v>
      </c>
      <c r="D2969" s="1">
        <v>2227.4859999999999</v>
      </c>
      <c r="E2969" s="1">
        <v>70.599999999999994</v>
      </c>
      <c r="F2969" s="1">
        <v>68.8</v>
      </c>
      <c r="G2969" s="8"/>
      <c r="H2969" s="13">
        <v>0</v>
      </c>
      <c r="I2969" s="8"/>
      <c r="J2969" s="16"/>
    </row>
    <row r="2970" spans="1:10">
      <c r="A2970" s="1">
        <v>20200216</v>
      </c>
      <c r="B2970" s="1">
        <v>200000</v>
      </c>
      <c r="C2970" s="1">
        <v>2458896.3220000002</v>
      </c>
      <c r="D2970" s="1">
        <v>2227.5219999999999</v>
      </c>
      <c r="E2970" s="1">
        <v>70.5</v>
      </c>
      <c r="F2970" s="1">
        <v>68.8</v>
      </c>
      <c r="G2970" s="8"/>
      <c r="H2970" s="13">
        <v>0</v>
      </c>
      <c r="I2970" s="8"/>
      <c r="J2970" s="16"/>
    </row>
    <row r="2971" spans="1:10">
      <c r="A2971" s="1">
        <v>20200217</v>
      </c>
      <c r="B2971" s="1">
        <v>200000</v>
      </c>
      <c r="C2971" s="1">
        <v>2458897.3220000002</v>
      </c>
      <c r="D2971" s="1">
        <v>2227.5590000000002</v>
      </c>
      <c r="E2971" s="1">
        <v>70.7</v>
      </c>
      <c r="F2971" s="1">
        <v>69</v>
      </c>
      <c r="G2971" s="8"/>
      <c r="H2971" s="13">
        <v>0</v>
      </c>
      <c r="I2971" s="8"/>
      <c r="J2971" s="16"/>
    </row>
    <row r="2972" spans="1:10">
      <c r="A2972" s="1">
        <v>20200218</v>
      </c>
      <c r="B2972" s="1">
        <v>200000</v>
      </c>
      <c r="C2972" s="1">
        <v>2458898.3220000002</v>
      </c>
      <c r="D2972" s="1">
        <v>2227.596</v>
      </c>
      <c r="E2972" s="1">
        <v>71</v>
      </c>
      <c r="F2972" s="1">
        <v>69.400000000000006</v>
      </c>
      <c r="G2972" s="8"/>
      <c r="H2972" s="13">
        <v>0</v>
      </c>
      <c r="I2972" s="8"/>
      <c r="J2972" s="16"/>
    </row>
    <row r="2973" spans="1:10">
      <c r="A2973" s="1">
        <v>20200219</v>
      </c>
      <c r="B2973" s="1">
        <v>200000</v>
      </c>
      <c r="C2973" s="1">
        <v>2458899.3220000002</v>
      </c>
      <c r="D2973" s="1">
        <v>2227.6320000000001</v>
      </c>
      <c r="E2973" s="1">
        <v>71</v>
      </c>
      <c r="F2973" s="1">
        <v>69.400000000000006</v>
      </c>
      <c r="G2973" s="8"/>
      <c r="H2973" s="13">
        <v>0</v>
      </c>
      <c r="I2973" s="8"/>
      <c r="J2973" s="16"/>
    </row>
    <row r="2974" spans="1:10">
      <c r="A2974" s="1">
        <v>20200220</v>
      </c>
      <c r="B2974" s="1">
        <v>200000</v>
      </c>
      <c r="C2974" s="1">
        <v>2458900.3220000002</v>
      </c>
      <c r="D2974" s="1">
        <v>2227.6689999999999</v>
      </c>
      <c r="E2974" s="1">
        <v>70.8</v>
      </c>
      <c r="F2974" s="1">
        <v>69.2</v>
      </c>
      <c r="G2974" s="8"/>
      <c r="H2974" s="13">
        <v>0</v>
      </c>
      <c r="I2974" s="8"/>
      <c r="J2974" s="16"/>
    </row>
    <row r="2975" spans="1:10">
      <c r="A2975" s="1">
        <v>20200221</v>
      </c>
      <c r="B2975" s="1">
        <v>200000</v>
      </c>
      <c r="C2975" s="1">
        <v>2458901.3220000002</v>
      </c>
      <c r="D2975" s="1">
        <v>2227.7060000000001</v>
      </c>
      <c r="E2975" s="1">
        <v>71.2</v>
      </c>
      <c r="F2975" s="1">
        <v>69.599999999999994</v>
      </c>
      <c r="G2975" s="8"/>
      <c r="H2975" s="13">
        <v>11</v>
      </c>
      <c r="I2975" s="8"/>
      <c r="J2975" s="16"/>
    </row>
    <row r="2976" spans="1:10">
      <c r="A2976" s="1">
        <v>20200222</v>
      </c>
      <c r="B2976" s="1">
        <v>200000</v>
      </c>
      <c r="C2976" s="1">
        <v>2458902.3220000002</v>
      </c>
      <c r="D2976" s="1">
        <v>2227.7420000000002</v>
      </c>
      <c r="E2976" s="1">
        <v>72.3</v>
      </c>
      <c r="F2976" s="1">
        <v>70.7</v>
      </c>
      <c r="G2976" s="8"/>
      <c r="H2976" s="13">
        <v>0</v>
      </c>
      <c r="I2976" s="8"/>
      <c r="J2976" s="16"/>
    </row>
    <row r="2977" spans="1:10">
      <c r="A2977" s="1">
        <v>20200223</v>
      </c>
      <c r="B2977" s="1">
        <v>200000</v>
      </c>
      <c r="C2977" s="1">
        <v>2458903.3220000002</v>
      </c>
      <c r="D2977" s="1">
        <v>2227.779</v>
      </c>
      <c r="E2977" s="1">
        <v>70.2</v>
      </c>
      <c r="F2977" s="1">
        <v>68.8</v>
      </c>
      <c r="G2977" s="8"/>
      <c r="H2977" s="13">
        <v>0</v>
      </c>
      <c r="I2977" s="8"/>
      <c r="J2977" s="16"/>
    </row>
    <row r="2978" spans="1:10">
      <c r="A2978" s="1">
        <v>20200224</v>
      </c>
      <c r="B2978" s="1">
        <v>200000</v>
      </c>
      <c r="C2978" s="1">
        <v>2458904.3220000002</v>
      </c>
      <c r="D2978" s="1">
        <v>2227.8159999999998</v>
      </c>
      <c r="E2978" s="1">
        <v>70.099999999999994</v>
      </c>
      <c r="F2978" s="1">
        <v>68.7</v>
      </c>
      <c r="G2978" s="8"/>
      <c r="H2978" s="13">
        <v>0</v>
      </c>
      <c r="I2978" s="8"/>
      <c r="J2978" s="16"/>
    </row>
    <row r="2979" spans="1:10">
      <c r="A2979" s="1">
        <v>20200225</v>
      </c>
      <c r="B2979" s="1">
        <v>200000</v>
      </c>
      <c r="C2979" s="1">
        <v>2458905.3220000002</v>
      </c>
      <c r="D2979" s="1">
        <v>2227.8519999999999</v>
      </c>
      <c r="E2979" s="1">
        <v>70.599999999999994</v>
      </c>
      <c r="F2979" s="1">
        <v>69.099999999999994</v>
      </c>
      <c r="G2979" s="8"/>
      <c r="H2979" s="13">
        <v>0</v>
      </c>
      <c r="I2979" s="8"/>
      <c r="J2979" s="16"/>
    </row>
    <row r="2980" spans="1:10">
      <c r="A2980" s="1">
        <v>20200226</v>
      </c>
      <c r="B2980" s="1">
        <v>200000</v>
      </c>
      <c r="C2980" s="1">
        <v>2458906.3220000002</v>
      </c>
      <c r="D2980" s="1">
        <v>2227.8890000000001</v>
      </c>
      <c r="E2980" s="1">
        <v>70.099999999999994</v>
      </c>
      <c r="F2980" s="1">
        <v>68.7</v>
      </c>
      <c r="G2980" s="8"/>
      <c r="H2980" s="13">
        <v>0</v>
      </c>
      <c r="I2980" s="8"/>
      <c r="J2980" s="16"/>
    </row>
    <row r="2981" spans="1:10">
      <c r="A2981" s="1">
        <v>20200227</v>
      </c>
      <c r="B2981" s="1">
        <v>200000</v>
      </c>
      <c r="C2981" s="1">
        <v>2458907.3220000002</v>
      </c>
      <c r="D2981" s="1">
        <v>2227.9259999999999</v>
      </c>
      <c r="E2981" s="1">
        <v>70.900000000000006</v>
      </c>
      <c r="F2981" s="1">
        <v>69.599999999999994</v>
      </c>
      <c r="G2981" s="8"/>
      <c r="H2981" s="13">
        <v>0</v>
      </c>
      <c r="I2981" s="8"/>
      <c r="J2981" s="16"/>
    </row>
    <row r="2982" spans="1:10">
      <c r="A2982" s="1">
        <v>20200228</v>
      </c>
      <c r="B2982" s="1">
        <v>200000</v>
      </c>
      <c r="C2982" s="1">
        <v>2458908.3220000002</v>
      </c>
      <c r="D2982" s="1">
        <v>2227.962</v>
      </c>
      <c r="E2982" s="1">
        <v>70.599999999999994</v>
      </c>
      <c r="F2982" s="1">
        <v>69.3</v>
      </c>
      <c r="G2982" s="8"/>
      <c r="H2982" s="13">
        <v>0</v>
      </c>
      <c r="I2982" s="8"/>
      <c r="J2982" s="16"/>
    </row>
    <row r="2983" spans="1:10">
      <c r="A2983" s="1">
        <v>20200229</v>
      </c>
      <c r="B2983" s="1">
        <v>200000</v>
      </c>
      <c r="C2983" s="1">
        <v>2458909.3220000002</v>
      </c>
      <c r="D2983" s="1">
        <v>2227.9989999999998</v>
      </c>
      <c r="E2983" s="1">
        <v>70.099999999999994</v>
      </c>
      <c r="F2983" s="1">
        <v>68.8</v>
      </c>
      <c r="G2983" s="8"/>
      <c r="H2983" s="13">
        <v>0</v>
      </c>
      <c r="I2983" s="8"/>
      <c r="J2983" s="16"/>
    </row>
    <row r="2984" spans="1:10">
      <c r="A2984" s="1">
        <v>20200301</v>
      </c>
      <c r="B2984" s="1">
        <v>200000</v>
      </c>
      <c r="C2984" s="1">
        <v>2458910.3220000002</v>
      </c>
      <c r="D2984" s="1">
        <v>2228.0360000000001</v>
      </c>
      <c r="E2984" s="1">
        <v>69.3</v>
      </c>
      <c r="F2984" s="1">
        <v>68.099999999999994</v>
      </c>
      <c r="G2984" s="8"/>
      <c r="H2984" s="13">
        <v>0</v>
      </c>
      <c r="I2984" s="8"/>
      <c r="J2984" s="16"/>
    </row>
    <row r="2985" spans="1:10">
      <c r="A2985" s="1">
        <v>20200302</v>
      </c>
      <c r="B2985" s="1">
        <v>200000</v>
      </c>
      <c r="C2985" s="1">
        <v>2458911.3220000002</v>
      </c>
      <c r="D2985" s="1">
        <v>2228.0720000000001</v>
      </c>
      <c r="E2985" s="1">
        <v>69.3</v>
      </c>
      <c r="F2985" s="1">
        <v>68.099999999999994</v>
      </c>
      <c r="G2985" s="8"/>
      <c r="H2985" s="13">
        <v>0</v>
      </c>
      <c r="I2985" s="8"/>
      <c r="J2985" s="16"/>
    </row>
    <row r="2986" spans="1:10">
      <c r="A2986" s="1">
        <v>20200303</v>
      </c>
      <c r="B2986" s="1">
        <v>200000</v>
      </c>
      <c r="C2986" s="1">
        <v>2458912.3220000002</v>
      </c>
      <c r="D2986" s="1">
        <v>2228.1089999999999</v>
      </c>
      <c r="E2986" s="1">
        <v>70</v>
      </c>
      <c r="F2986" s="1">
        <v>68.8</v>
      </c>
      <c r="G2986" s="8"/>
      <c r="H2986" s="13">
        <v>0</v>
      </c>
      <c r="I2986" s="8"/>
      <c r="J2986" s="16"/>
    </row>
    <row r="2987" spans="1:10">
      <c r="A2987" s="1">
        <v>20200304</v>
      </c>
      <c r="B2987" s="1">
        <v>200000</v>
      </c>
      <c r="C2987" s="1">
        <v>2458913.3220000002</v>
      </c>
      <c r="D2987" s="1">
        <v>2228.1460000000002</v>
      </c>
      <c r="E2987" s="1">
        <v>69.8</v>
      </c>
      <c r="F2987" s="1">
        <v>68.7</v>
      </c>
      <c r="G2987" s="8"/>
      <c r="H2987" s="13">
        <v>0</v>
      </c>
      <c r="I2987" s="8"/>
      <c r="J2987" s="16"/>
    </row>
    <row r="2988" spans="1:10">
      <c r="A2988" s="1">
        <v>20200305</v>
      </c>
      <c r="B2988" s="1">
        <v>200000</v>
      </c>
      <c r="C2988" s="1">
        <v>2458914.3220000002</v>
      </c>
      <c r="D2988" s="1">
        <v>2228.1819999999998</v>
      </c>
      <c r="E2988" s="1">
        <v>69.5</v>
      </c>
      <c r="F2988" s="1">
        <v>68.3</v>
      </c>
      <c r="G2988" s="8"/>
      <c r="H2988" s="13">
        <v>0</v>
      </c>
      <c r="I2988" s="8"/>
      <c r="J2988" s="16"/>
    </row>
    <row r="2989" spans="1:10">
      <c r="A2989" s="1">
        <v>20200306</v>
      </c>
      <c r="B2989" s="1">
        <v>200000</v>
      </c>
      <c r="C2989" s="1">
        <v>2458915.3220000002</v>
      </c>
      <c r="D2989" s="1">
        <v>2228.2190000000001</v>
      </c>
      <c r="E2989" s="1">
        <v>70</v>
      </c>
      <c r="F2989" s="1">
        <v>68.900000000000006</v>
      </c>
      <c r="G2989" s="8"/>
      <c r="H2989" s="13">
        <v>0</v>
      </c>
      <c r="I2989" s="8"/>
      <c r="J2989" s="16"/>
    </row>
    <row r="2990" spans="1:10">
      <c r="A2990" s="1">
        <v>20200307</v>
      </c>
      <c r="B2990" s="1">
        <v>200000</v>
      </c>
      <c r="C2990" s="1">
        <v>2458916.3220000002</v>
      </c>
      <c r="D2990" s="1">
        <v>2228.2559999999999</v>
      </c>
      <c r="E2990" s="1">
        <v>69.900000000000006</v>
      </c>
      <c r="F2990" s="1">
        <v>68.8</v>
      </c>
      <c r="G2990" s="8"/>
      <c r="H2990" s="13">
        <v>12</v>
      </c>
      <c r="I2990" s="8"/>
      <c r="J2990" s="16"/>
    </row>
    <row r="2991" spans="1:10">
      <c r="A2991" s="1">
        <v>20200308</v>
      </c>
      <c r="B2991" s="1">
        <v>200000</v>
      </c>
      <c r="C2991" s="1">
        <v>2458917.3220000002</v>
      </c>
      <c r="D2991" s="1">
        <v>2228.2919999999999</v>
      </c>
      <c r="E2991" s="1">
        <v>70.2</v>
      </c>
      <c r="F2991" s="1">
        <v>69.2</v>
      </c>
      <c r="G2991" s="8"/>
      <c r="H2991" s="13">
        <v>17</v>
      </c>
      <c r="I2991" s="8"/>
      <c r="J2991" s="16"/>
    </row>
    <row r="2992" spans="1:10">
      <c r="A2992" s="1">
        <v>20200309</v>
      </c>
      <c r="B2992" s="1">
        <v>200000</v>
      </c>
      <c r="C2992" s="1">
        <v>2458918.3220000002</v>
      </c>
      <c r="D2992" s="1">
        <v>2228.3290000000002</v>
      </c>
      <c r="E2992" s="1">
        <v>70.8</v>
      </c>
      <c r="F2992" s="1">
        <v>69.8</v>
      </c>
      <c r="G2992" s="8"/>
      <c r="H2992" s="13">
        <v>13</v>
      </c>
      <c r="I2992" s="8"/>
      <c r="J2992" s="16"/>
    </row>
    <row r="2993" spans="1:10">
      <c r="A2993" s="1">
        <v>20200310</v>
      </c>
      <c r="B2993" s="1">
        <v>200000</v>
      </c>
      <c r="C2993" s="1">
        <v>2458919.3220000002</v>
      </c>
      <c r="D2993" s="1">
        <v>2228.366</v>
      </c>
      <c r="E2993" s="1">
        <v>70.8</v>
      </c>
      <c r="F2993" s="1">
        <v>69.8</v>
      </c>
      <c r="G2993" s="8"/>
      <c r="H2993" s="13">
        <v>0</v>
      </c>
      <c r="I2993" s="8"/>
      <c r="J2993" s="16"/>
    </row>
    <row r="2994" spans="1:10">
      <c r="A2994" s="1">
        <v>20200311</v>
      </c>
      <c r="B2994" s="1">
        <v>200000</v>
      </c>
      <c r="C2994" s="1">
        <v>2458920.3220000002</v>
      </c>
      <c r="D2994" s="1">
        <v>2228.402</v>
      </c>
      <c r="E2994" s="1">
        <v>70.5</v>
      </c>
      <c r="F2994" s="1">
        <v>69.599999999999994</v>
      </c>
      <c r="G2994" s="8"/>
      <c r="H2994" s="13">
        <v>0</v>
      </c>
      <c r="I2994" s="8"/>
      <c r="J2994" s="16"/>
    </row>
    <row r="2995" spans="1:10">
      <c r="A2995" s="1">
        <v>20200312</v>
      </c>
      <c r="B2995" s="1">
        <v>200000</v>
      </c>
      <c r="C2995" s="1">
        <v>2458921.3220000002</v>
      </c>
      <c r="D2995" s="1">
        <v>2228.4389999999999</v>
      </c>
      <c r="E2995" s="1">
        <v>69.900000000000006</v>
      </c>
      <c r="F2995" s="1">
        <v>69.099999999999994</v>
      </c>
      <c r="G2995" s="8"/>
      <c r="H2995" s="13">
        <v>0</v>
      </c>
      <c r="I2995" s="8"/>
      <c r="J2995" s="16"/>
    </row>
    <row r="2996" spans="1:10">
      <c r="A2996" s="1">
        <v>20200313</v>
      </c>
      <c r="B2996" s="1">
        <v>200000</v>
      </c>
      <c r="C2996" s="1">
        <v>2458922.3220000002</v>
      </c>
      <c r="D2996" s="1">
        <v>2228.4760000000001</v>
      </c>
      <c r="E2996" s="1">
        <v>68.8</v>
      </c>
      <c r="F2996" s="1">
        <v>67.900000000000006</v>
      </c>
      <c r="G2996" s="8"/>
      <c r="H2996" s="13">
        <v>0</v>
      </c>
      <c r="I2996" s="8"/>
      <c r="J2996" s="16"/>
    </row>
    <row r="2997" spans="1:10">
      <c r="A2997" s="1">
        <v>20200314</v>
      </c>
      <c r="B2997" s="1">
        <v>200000</v>
      </c>
      <c r="C2997" s="1">
        <v>2458923.3220000002</v>
      </c>
      <c r="D2997" s="1">
        <v>2228.5120000000002</v>
      </c>
      <c r="E2997" s="1">
        <v>68.099999999999994</v>
      </c>
      <c r="F2997" s="1">
        <v>67.400000000000006</v>
      </c>
      <c r="G2997" s="8"/>
      <c r="H2997" s="13">
        <v>0</v>
      </c>
      <c r="I2997" s="8"/>
      <c r="J2997" s="16"/>
    </row>
    <row r="2998" spans="1:10">
      <c r="A2998" s="1">
        <v>20200315</v>
      </c>
      <c r="B2998" s="1">
        <v>200000</v>
      </c>
      <c r="C2998" s="1">
        <v>2458924.3220000002</v>
      </c>
      <c r="D2998" s="1">
        <v>2228.549</v>
      </c>
      <c r="E2998" s="1">
        <v>70.2</v>
      </c>
      <c r="F2998" s="1">
        <v>69.5</v>
      </c>
      <c r="G2998" s="8"/>
      <c r="H2998" s="13">
        <v>0</v>
      </c>
      <c r="I2998" s="8"/>
      <c r="J2998" s="16"/>
    </row>
    <row r="2999" spans="1:10">
      <c r="A2999" s="1">
        <v>20200316</v>
      </c>
      <c r="B2999" s="1">
        <v>200000</v>
      </c>
      <c r="C2999" s="1">
        <v>2458925.3220000002</v>
      </c>
      <c r="D2999" s="1">
        <v>2228.5859999999998</v>
      </c>
      <c r="E2999" s="1">
        <v>69.8</v>
      </c>
      <c r="F2999" s="1">
        <v>69.099999999999994</v>
      </c>
      <c r="G2999" s="8"/>
      <c r="H2999" s="13">
        <v>0</v>
      </c>
      <c r="I2999" s="8"/>
      <c r="J2999" s="16"/>
    </row>
    <row r="3000" spans="1:10">
      <c r="A3000" s="1">
        <v>20200317</v>
      </c>
      <c r="B3000" s="1">
        <v>200000</v>
      </c>
      <c r="C3000" s="1">
        <v>2458926.3220000002</v>
      </c>
      <c r="D3000" s="1">
        <v>2228.6219999999998</v>
      </c>
      <c r="E3000" s="1">
        <v>71.599999999999994</v>
      </c>
      <c r="F3000" s="1">
        <v>70.900000000000006</v>
      </c>
      <c r="G3000" s="8"/>
      <c r="H3000" s="13">
        <v>0</v>
      </c>
      <c r="I3000" s="8"/>
      <c r="J3000" s="16"/>
    </row>
    <row r="3001" spans="1:10">
      <c r="A3001" s="1">
        <v>20200318</v>
      </c>
      <c r="B3001" s="1">
        <v>200000</v>
      </c>
      <c r="C3001" s="1">
        <v>2458927.3220000002</v>
      </c>
      <c r="D3001" s="1">
        <v>2228.6590000000001</v>
      </c>
      <c r="E3001" s="1">
        <v>72</v>
      </c>
      <c r="F3001" s="1">
        <v>71.400000000000006</v>
      </c>
      <c r="G3001" s="8"/>
      <c r="H3001" s="13">
        <v>0</v>
      </c>
      <c r="I3001" s="8"/>
      <c r="J3001" s="16"/>
    </row>
    <row r="3002" spans="1:10">
      <c r="A3002" s="1">
        <v>20200319</v>
      </c>
      <c r="B3002" s="1">
        <v>200000</v>
      </c>
      <c r="C3002" s="1">
        <v>2458928.3220000002</v>
      </c>
      <c r="D3002" s="1">
        <v>2228.6959999999999</v>
      </c>
      <c r="E3002" s="1">
        <v>72.099999999999994</v>
      </c>
      <c r="F3002" s="1">
        <v>71.5</v>
      </c>
      <c r="G3002" s="8"/>
      <c r="H3002" s="13">
        <v>0</v>
      </c>
      <c r="I3002" s="8"/>
      <c r="J3002" s="16"/>
    </row>
    <row r="3003" spans="1:10">
      <c r="A3003" s="1">
        <v>20200320</v>
      </c>
      <c r="B3003" s="1">
        <v>200000</v>
      </c>
      <c r="C3003" s="1">
        <v>2458929.3220000002</v>
      </c>
      <c r="D3003" s="1">
        <v>2228.732</v>
      </c>
      <c r="E3003" s="1">
        <v>71.7</v>
      </c>
      <c r="F3003" s="1">
        <v>71.099999999999994</v>
      </c>
      <c r="G3003" s="8"/>
      <c r="H3003" s="13">
        <v>0</v>
      </c>
      <c r="I3003" s="8"/>
      <c r="J3003" s="16"/>
    </row>
    <row r="3004" spans="1:10">
      <c r="A3004" s="1">
        <v>20200321</v>
      </c>
      <c r="B3004" s="1">
        <v>200000</v>
      </c>
      <c r="C3004" s="1">
        <v>2458930.3220000002</v>
      </c>
      <c r="D3004" s="1">
        <v>2228.7689999999998</v>
      </c>
      <c r="E3004" s="1">
        <v>70.8</v>
      </c>
      <c r="F3004" s="1">
        <v>70.3</v>
      </c>
      <c r="G3004" s="8"/>
      <c r="H3004" s="13">
        <v>11</v>
      </c>
      <c r="I3004" s="8"/>
      <c r="J3004" s="16"/>
    </row>
    <row r="3005" spans="1:10">
      <c r="A3005" s="1">
        <v>20200322</v>
      </c>
      <c r="B3005" s="1">
        <v>200000</v>
      </c>
      <c r="C3005" s="1">
        <v>2458931.3220000002</v>
      </c>
      <c r="D3005" s="1">
        <v>2228.806</v>
      </c>
      <c r="E3005" s="1">
        <v>70.2</v>
      </c>
      <c r="F3005" s="1">
        <v>69.8</v>
      </c>
      <c r="G3005" s="8"/>
      <c r="H3005" s="13">
        <v>0</v>
      </c>
      <c r="I3005" s="8"/>
      <c r="J3005" s="16"/>
    </row>
    <row r="3006" spans="1:10">
      <c r="A3006" s="1">
        <v>20200323</v>
      </c>
      <c r="B3006" s="1">
        <v>200000</v>
      </c>
      <c r="C3006" s="1">
        <v>2458932.3220000002</v>
      </c>
      <c r="D3006" s="1">
        <v>2228.8420000000001</v>
      </c>
      <c r="E3006" s="1">
        <v>70.400000000000006</v>
      </c>
      <c r="F3006" s="1">
        <v>69.900000000000006</v>
      </c>
      <c r="G3006" s="8"/>
      <c r="H3006" s="13">
        <v>0</v>
      </c>
      <c r="I3006" s="8"/>
      <c r="J3006" s="16"/>
    </row>
    <row r="3007" spans="1:10">
      <c r="A3007" s="1">
        <v>20200324</v>
      </c>
      <c r="B3007" s="1">
        <v>200000</v>
      </c>
      <c r="C3007" s="1">
        <v>2458933.3220000002</v>
      </c>
      <c r="D3007" s="1">
        <v>2228.8789999999999</v>
      </c>
      <c r="E3007" s="1">
        <v>71.2</v>
      </c>
      <c r="F3007" s="1">
        <v>70.8</v>
      </c>
      <c r="G3007" s="8"/>
      <c r="H3007" s="13">
        <v>0</v>
      </c>
      <c r="I3007" s="8"/>
      <c r="J3007" s="16"/>
    </row>
    <row r="3008" spans="1:10">
      <c r="A3008" s="1">
        <v>20200325</v>
      </c>
      <c r="B3008" s="1">
        <v>200000</v>
      </c>
      <c r="C3008" s="1">
        <v>2458934.3220000002</v>
      </c>
      <c r="D3008" s="1">
        <v>2228.9160000000002</v>
      </c>
      <c r="E3008" s="1">
        <v>71.2</v>
      </c>
      <c r="F3008" s="1">
        <v>70.900000000000006</v>
      </c>
      <c r="G3008" s="8"/>
      <c r="H3008" s="13">
        <v>0</v>
      </c>
      <c r="I3008" s="8"/>
      <c r="J3008" s="16"/>
    </row>
    <row r="3009" spans="1:10">
      <c r="A3009" s="1">
        <v>20200326</v>
      </c>
      <c r="B3009" s="1">
        <v>200000</v>
      </c>
      <c r="C3009" s="1">
        <v>2458935.3220000002</v>
      </c>
      <c r="D3009" s="1">
        <v>2228.9520000000002</v>
      </c>
      <c r="E3009" s="1">
        <v>70.2</v>
      </c>
      <c r="F3009" s="1">
        <v>69.900000000000006</v>
      </c>
      <c r="G3009" s="8"/>
      <c r="H3009" s="13">
        <v>0</v>
      </c>
      <c r="I3009" s="8"/>
      <c r="J3009" s="16"/>
    </row>
    <row r="3010" spans="1:10">
      <c r="A3010" s="1">
        <v>20200327</v>
      </c>
      <c r="B3010" s="1">
        <v>200000</v>
      </c>
      <c r="C3010" s="1">
        <v>2458936.3220000002</v>
      </c>
      <c r="D3010" s="1">
        <v>2228.989</v>
      </c>
      <c r="E3010" s="1">
        <v>69.400000000000006</v>
      </c>
      <c r="F3010" s="1">
        <v>69.2</v>
      </c>
      <c r="G3010" s="8"/>
      <c r="H3010" s="13">
        <v>0</v>
      </c>
      <c r="I3010" s="8"/>
      <c r="J3010" s="16"/>
    </row>
    <row r="3011" spans="1:10">
      <c r="A3011" s="1">
        <v>20200328</v>
      </c>
      <c r="B3011" s="1">
        <v>200000</v>
      </c>
      <c r="C3011" s="1">
        <v>2458937.3220000002</v>
      </c>
      <c r="D3011" s="1">
        <v>2229.0259999999998</v>
      </c>
      <c r="E3011" s="1">
        <v>69.2</v>
      </c>
      <c r="F3011" s="1">
        <v>69</v>
      </c>
      <c r="G3011" s="8"/>
      <c r="H3011" s="13">
        <v>0</v>
      </c>
      <c r="I3011" s="8"/>
      <c r="J3011" s="16"/>
    </row>
    <row r="3012" spans="1:10">
      <c r="A3012" s="1">
        <v>20200329</v>
      </c>
      <c r="B3012" s="1">
        <v>200000</v>
      </c>
      <c r="C3012" s="1">
        <v>2458938.3220000002</v>
      </c>
      <c r="D3012" s="1">
        <v>2229.0619999999999</v>
      </c>
      <c r="E3012" s="1">
        <v>68.8</v>
      </c>
      <c r="F3012" s="1">
        <v>68.599999999999994</v>
      </c>
      <c r="G3012" s="8"/>
      <c r="H3012" s="13">
        <v>0</v>
      </c>
      <c r="I3012" s="8"/>
      <c r="J3012" s="16"/>
    </row>
    <row r="3013" spans="1:10">
      <c r="A3013" s="1">
        <v>20200330</v>
      </c>
      <c r="B3013" s="1">
        <v>200000</v>
      </c>
      <c r="C3013" s="1">
        <v>2458939.3220000002</v>
      </c>
      <c r="D3013" s="1">
        <v>2229.0990000000002</v>
      </c>
      <c r="E3013" s="1">
        <v>69.3</v>
      </c>
      <c r="F3013" s="1">
        <v>69.099999999999994</v>
      </c>
      <c r="G3013" s="8"/>
      <c r="H3013" s="13">
        <v>13</v>
      </c>
      <c r="I3013" s="8"/>
      <c r="J3013" s="16"/>
    </row>
    <row r="3014" spans="1:10">
      <c r="A3014" s="1">
        <v>20200331</v>
      </c>
      <c r="B3014" s="1">
        <v>200000</v>
      </c>
      <c r="C3014" s="1">
        <v>2458940.3220000002</v>
      </c>
      <c r="D3014" s="1">
        <v>2229.136</v>
      </c>
      <c r="E3014" s="1">
        <v>69.900000000000006</v>
      </c>
      <c r="F3014" s="1">
        <v>69.8</v>
      </c>
      <c r="G3014" s="8"/>
      <c r="H3014" s="13">
        <v>25</v>
      </c>
      <c r="I3014" s="8"/>
      <c r="J3014" s="16"/>
    </row>
    <row r="3015" spans="1:10">
      <c r="A3015" s="1">
        <v>20200401</v>
      </c>
      <c r="B3015" s="1">
        <v>200000</v>
      </c>
      <c r="C3015" s="1">
        <v>2458941.3220000002</v>
      </c>
      <c r="D3015" s="1">
        <v>2229.172</v>
      </c>
      <c r="E3015" s="1">
        <v>69.2</v>
      </c>
      <c r="F3015" s="1">
        <v>69.2</v>
      </c>
      <c r="G3015" s="8"/>
      <c r="H3015" s="13">
        <v>13</v>
      </c>
      <c r="I3015" s="8"/>
      <c r="J3015" s="16"/>
    </row>
    <row r="3016" spans="1:10">
      <c r="A3016" s="1">
        <v>20200402</v>
      </c>
      <c r="B3016" s="1">
        <v>200000</v>
      </c>
      <c r="C3016" s="1">
        <v>2458942.3220000002</v>
      </c>
      <c r="D3016" s="1">
        <v>2229.2089999999998</v>
      </c>
      <c r="E3016" s="1">
        <v>69.8</v>
      </c>
      <c r="F3016" s="1">
        <v>69.7</v>
      </c>
      <c r="G3016" s="8"/>
      <c r="H3016" s="13">
        <v>13</v>
      </c>
      <c r="I3016" s="8"/>
      <c r="J3016" s="16"/>
    </row>
    <row r="3017" spans="1:10">
      <c r="A3017" s="1">
        <v>20200403</v>
      </c>
      <c r="B3017" s="1">
        <v>200000</v>
      </c>
      <c r="C3017" s="1">
        <v>2458943.3220000002</v>
      </c>
      <c r="D3017" s="1">
        <v>2229.2460000000001</v>
      </c>
      <c r="E3017" s="1">
        <v>69.900000000000006</v>
      </c>
      <c r="F3017" s="1">
        <v>70</v>
      </c>
      <c r="G3017" s="8"/>
      <c r="H3017" s="13">
        <v>27</v>
      </c>
      <c r="I3017" s="8"/>
      <c r="J3017" s="16"/>
    </row>
    <row r="3018" spans="1:10">
      <c r="A3018" s="1">
        <v>20200404</v>
      </c>
      <c r="B3018" s="1">
        <v>200000</v>
      </c>
      <c r="C3018" s="1">
        <v>2458944.3220000002</v>
      </c>
      <c r="D3018" s="1">
        <v>2229.2820000000002</v>
      </c>
      <c r="E3018" s="1">
        <v>70.099999999999994</v>
      </c>
      <c r="F3018" s="1">
        <v>70.2</v>
      </c>
      <c r="G3018" s="8"/>
      <c r="H3018" s="13">
        <v>13</v>
      </c>
      <c r="I3018" s="8"/>
      <c r="J3018" s="16"/>
    </row>
    <row r="3019" spans="1:10">
      <c r="A3019" s="1">
        <v>20200405</v>
      </c>
      <c r="B3019" s="1">
        <v>200000</v>
      </c>
      <c r="C3019" s="1">
        <v>2458945.3220000002</v>
      </c>
      <c r="D3019" s="1">
        <v>2229.319</v>
      </c>
      <c r="E3019" s="1">
        <v>71.2</v>
      </c>
      <c r="F3019" s="1">
        <v>71.3</v>
      </c>
      <c r="G3019" s="8"/>
      <c r="H3019" s="13">
        <v>0</v>
      </c>
      <c r="I3019" s="8"/>
      <c r="J3019" s="16"/>
    </row>
    <row r="3020" spans="1:10">
      <c r="A3020" s="1">
        <v>20200406</v>
      </c>
      <c r="B3020" s="1">
        <v>200000</v>
      </c>
      <c r="C3020" s="1">
        <v>2458946.3220000002</v>
      </c>
      <c r="D3020" s="1">
        <v>2229.355</v>
      </c>
      <c r="E3020" s="1">
        <v>69.900000000000006</v>
      </c>
      <c r="F3020" s="1">
        <v>70.099999999999994</v>
      </c>
      <c r="G3020" s="8"/>
      <c r="H3020" s="13">
        <v>11</v>
      </c>
      <c r="I3020" s="8"/>
      <c r="J3020" s="16"/>
    </row>
    <row r="3021" spans="1:10">
      <c r="A3021" s="1">
        <v>20200407</v>
      </c>
      <c r="B3021" s="1">
        <v>200000</v>
      </c>
      <c r="C3021" s="1">
        <v>2458947.3220000002</v>
      </c>
      <c r="D3021" s="1">
        <v>2229.3919999999998</v>
      </c>
      <c r="E3021" s="1">
        <v>69.900000000000006</v>
      </c>
      <c r="F3021" s="1">
        <v>70.099999999999994</v>
      </c>
      <c r="G3021" s="8"/>
      <c r="H3021" s="13">
        <v>0</v>
      </c>
      <c r="I3021" s="8"/>
      <c r="J3021" s="16"/>
    </row>
    <row r="3022" spans="1:10">
      <c r="A3022" s="1">
        <v>20200408</v>
      </c>
      <c r="B3022" s="1">
        <v>200000</v>
      </c>
      <c r="C3022" s="1">
        <v>2458948.3220000002</v>
      </c>
      <c r="D3022" s="1">
        <v>2229.4290000000001</v>
      </c>
      <c r="E3022" s="1">
        <v>70.400000000000006</v>
      </c>
      <c r="F3022" s="1">
        <v>70.7</v>
      </c>
      <c r="G3022" s="8"/>
      <c r="H3022" s="13">
        <v>0</v>
      </c>
      <c r="I3022" s="8"/>
      <c r="J3022" s="16"/>
    </row>
    <row r="3023" spans="1:10">
      <c r="A3023" s="1">
        <v>20200409</v>
      </c>
      <c r="B3023" s="1">
        <v>200000</v>
      </c>
      <c r="C3023" s="1">
        <v>2458949.3220000002</v>
      </c>
      <c r="D3023" s="1">
        <v>2229.4650000000001</v>
      </c>
      <c r="E3023" s="1">
        <v>70.3</v>
      </c>
      <c r="F3023" s="1">
        <v>70.599999999999994</v>
      </c>
      <c r="G3023" s="8"/>
      <c r="H3023" s="13">
        <v>0</v>
      </c>
      <c r="I3023" s="8"/>
      <c r="J3023" s="16"/>
    </row>
    <row r="3024" spans="1:10">
      <c r="A3024" s="1">
        <v>20200410</v>
      </c>
      <c r="B3024" s="1">
        <v>200000</v>
      </c>
      <c r="C3024" s="1">
        <v>2458950.3220000002</v>
      </c>
      <c r="D3024" s="1">
        <v>2229.502</v>
      </c>
      <c r="E3024" s="1">
        <v>69.2</v>
      </c>
      <c r="F3024" s="1">
        <v>69.5</v>
      </c>
      <c r="G3024" s="8"/>
      <c r="H3024" s="13">
        <v>11</v>
      </c>
      <c r="I3024" s="8"/>
      <c r="J3024" s="16"/>
    </row>
    <row r="3025" spans="1:10">
      <c r="A3025" s="1">
        <v>20200411</v>
      </c>
      <c r="B3025" s="1">
        <v>200000</v>
      </c>
      <c r="C3025" s="1">
        <v>2458951.3220000002</v>
      </c>
      <c r="D3025" s="1">
        <v>2229.5390000000002</v>
      </c>
      <c r="E3025" s="1">
        <v>70.599999999999994</v>
      </c>
      <c r="F3025" s="1">
        <v>70.900000000000006</v>
      </c>
      <c r="G3025" s="8"/>
      <c r="H3025" s="13">
        <v>11</v>
      </c>
      <c r="I3025" s="8"/>
      <c r="J3025" s="16"/>
    </row>
    <row r="3026" spans="1:10">
      <c r="A3026" s="1">
        <v>20200412</v>
      </c>
      <c r="B3026" s="1">
        <v>200000</v>
      </c>
      <c r="C3026" s="1">
        <v>2458952.3220000002</v>
      </c>
      <c r="D3026" s="1">
        <v>2229.5749999999998</v>
      </c>
      <c r="E3026" s="1">
        <v>70.8</v>
      </c>
      <c r="F3026" s="1">
        <v>71.099999999999994</v>
      </c>
      <c r="G3026" s="8"/>
      <c r="H3026" s="13">
        <v>0</v>
      </c>
      <c r="I3026" s="8"/>
      <c r="J3026" s="16"/>
    </row>
    <row r="3027" spans="1:10">
      <c r="A3027" s="1">
        <v>20200413</v>
      </c>
      <c r="B3027" s="1">
        <v>200000</v>
      </c>
      <c r="C3027" s="1">
        <v>2458953.3220000002</v>
      </c>
      <c r="D3027" s="1">
        <v>2229.6120000000001</v>
      </c>
      <c r="E3027" s="1">
        <v>70.3</v>
      </c>
      <c r="F3027" s="1">
        <v>70.7</v>
      </c>
      <c r="G3027" s="8"/>
      <c r="H3027" s="13">
        <v>11</v>
      </c>
      <c r="I3027" s="8"/>
      <c r="J3027" s="16"/>
    </row>
    <row r="3028" spans="1:10">
      <c r="A3028" s="1">
        <v>20200414</v>
      </c>
      <c r="B3028" s="1">
        <v>200000</v>
      </c>
      <c r="C3028" s="1">
        <v>2458954.3220000002</v>
      </c>
      <c r="D3028" s="1">
        <v>2229.6489999999999</v>
      </c>
      <c r="E3028" s="1">
        <v>68.900000000000006</v>
      </c>
      <c r="F3028" s="1">
        <v>69.400000000000006</v>
      </c>
      <c r="G3028" s="8"/>
      <c r="H3028" s="13">
        <v>0</v>
      </c>
      <c r="I3028" s="8"/>
      <c r="J3028" s="16"/>
    </row>
    <row r="3029" spans="1:10">
      <c r="A3029" s="1">
        <v>20200415</v>
      </c>
      <c r="B3029" s="1">
        <v>200000</v>
      </c>
      <c r="C3029" s="1">
        <v>2458955.3220000002</v>
      </c>
      <c r="D3029" s="1">
        <v>2229.6849999999999</v>
      </c>
      <c r="E3029" s="1">
        <v>68.400000000000006</v>
      </c>
      <c r="F3029" s="1">
        <v>68.900000000000006</v>
      </c>
      <c r="G3029" s="8"/>
      <c r="H3029" s="13">
        <v>0</v>
      </c>
      <c r="I3029" s="8"/>
      <c r="J3029" s="16"/>
    </row>
    <row r="3030" spans="1:10">
      <c r="A3030" s="1">
        <v>20200416</v>
      </c>
      <c r="B3030" s="1">
        <v>200000</v>
      </c>
      <c r="C3030" s="1">
        <v>2458956.3220000002</v>
      </c>
      <c r="D3030" s="1">
        <v>2229.7220000000002</v>
      </c>
      <c r="E3030" s="1">
        <v>68.5</v>
      </c>
      <c r="F3030" s="1">
        <v>69</v>
      </c>
      <c r="G3030" s="8"/>
      <c r="H3030" s="13">
        <v>0</v>
      </c>
      <c r="I3030" s="8"/>
      <c r="J3030" s="16"/>
    </row>
    <row r="3031" spans="1:10">
      <c r="A3031" s="1">
        <v>20200417</v>
      </c>
      <c r="B3031" s="1">
        <v>200000</v>
      </c>
      <c r="C3031" s="1">
        <v>2458957.3220000002</v>
      </c>
      <c r="D3031" s="1">
        <v>2229.759</v>
      </c>
      <c r="E3031" s="1">
        <v>67.900000000000006</v>
      </c>
      <c r="F3031" s="1">
        <v>68.400000000000006</v>
      </c>
      <c r="G3031" s="8"/>
      <c r="H3031" s="13">
        <v>0</v>
      </c>
      <c r="I3031" s="8"/>
      <c r="J3031" s="16"/>
    </row>
    <row r="3032" spans="1:10">
      <c r="A3032" s="1">
        <v>20200418</v>
      </c>
      <c r="B3032" s="1">
        <v>200000</v>
      </c>
      <c r="C3032" s="1">
        <v>2458958.3220000002</v>
      </c>
      <c r="D3032" s="1">
        <v>2229.7950000000001</v>
      </c>
      <c r="E3032" s="1">
        <v>69.8</v>
      </c>
      <c r="F3032" s="1">
        <v>70.400000000000006</v>
      </c>
      <c r="G3032" s="8"/>
      <c r="H3032" s="13">
        <v>0</v>
      </c>
      <c r="I3032" s="8"/>
      <c r="J3032" s="16"/>
    </row>
    <row r="3033" spans="1:10">
      <c r="A3033" s="1">
        <v>20200419</v>
      </c>
      <c r="B3033" s="1">
        <v>200000</v>
      </c>
      <c r="C3033" s="1">
        <v>2458959.3220000002</v>
      </c>
      <c r="D3033" s="1">
        <v>2229.8319999999999</v>
      </c>
      <c r="E3033" s="1">
        <v>68.599999999999994</v>
      </c>
      <c r="F3033" s="1">
        <v>69.2</v>
      </c>
      <c r="G3033" s="8"/>
      <c r="H3033" s="13">
        <v>0</v>
      </c>
      <c r="I3033" s="8"/>
      <c r="J3033" s="16"/>
    </row>
    <row r="3034" spans="1:10">
      <c r="A3034" s="1">
        <v>20200420</v>
      </c>
      <c r="B3034" s="1">
        <v>200000</v>
      </c>
      <c r="C3034" s="1">
        <v>2458960.3220000002</v>
      </c>
      <c r="D3034" s="1">
        <v>2229.8690000000001</v>
      </c>
      <c r="E3034" s="1">
        <v>68.2</v>
      </c>
      <c r="F3034" s="1">
        <v>68.900000000000006</v>
      </c>
      <c r="G3034" s="8"/>
      <c r="H3034" s="13">
        <v>0</v>
      </c>
      <c r="I3034" s="8"/>
      <c r="J3034" s="16"/>
    </row>
    <row r="3035" spans="1:10">
      <c r="A3035" s="1">
        <v>20200421</v>
      </c>
      <c r="B3035" s="1">
        <v>200000</v>
      </c>
      <c r="C3035" s="1">
        <v>2458961.3220000002</v>
      </c>
      <c r="D3035" s="1">
        <v>2229.9050000000002</v>
      </c>
      <c r="E3035" s="1">
        <v>69.099999999999994</v>
      </c>
      <c r="F3035" s="1">
        <v>69.8</v>
      </c>
      <c r="G3035" s="8"/>
      <c r="H3035" s="13">
        <v>0</v>
      </c>
      <c r="I3035" s="8"/>
      <c r="J3035" s="16"/>
    </row>
    <row r="3036" spans="1:10">
      <c r="A3036" s="1">
        <v>20200422</v>
      </c>
      <c r="B3036" s="1">
        <v>200000</v>
      </c>
      <c r="C3036" s="1">
        <v>2458962.3220000002</v>
      </c>
      <c r="D3036" s="1">
        <v>2229.942</v>
      </c>
      <c r="E3036" s="1">
        <v>70.7</v>
      </c>
      <c r="F3036" s="1">
        <v>71.400000000000006</v>
      </c>
      <c r="G3036" s="8"/>
      <c r="H3036" s="13">
        <v>0</v>
      </c>
      <c r="I3036" s="8"/>
      <c r="J3036" s="16"/>
    </row>
    <row r="3037" spans="1:10">
      <c r="A3037" s="1">
        <v>20200423</v>
      </c>
      <c r="B3037" s="1">
        <v>200000</v>
      </c>
      <c r="C3037" s="1">
        <v>2458963.3220000002</v>
      </c>
      <c r="D3037" s="1">
        <v>2229.9789999999998</v>
      </c>
      <c r="E3037" s="1">
        <v>68.7</v>
      </c>
      <c r="F3037" s="1">
        <v>69.5</v>
      </c>
      <c r="G3037" s="8"/>
      <c r="H3037" s="13">
        <v>0</v>
      </c>
      <c r="I3037" s="8"/>
      <c r="J3037" s="16"/>
    </row>
    <row r="3038" spans="1:10">
      <c r="A3038" s="1">
        <v>20200424</v>
      </c>
      <c r="B3038" s="1">
        <v>200000</v>
      </c>
      <c r="C3038" s="1">
        <v>2458964.3220000002</v>
      </c>
      <c r="D3038" s="1">
        <v>2230.0149999999999</v>
      </c>
      <c r="E3038" s="1">
        <v>69.7</v>
      </c>
      <c r="F3038" s="1">
        <v>70.5</v>
      </c>
      <c r="G3038" s="8"/>
      <c r="H3038" s="13">
        <v>0</v>
      </c>
      <c r="I3038" s="8"/>
      <c r="J3038" s="16"/>
    </row>
    <row r="3039" spans="1:10">
      <c r="A3039" s="1">
        <v>20200425</v>
      </c>
      <c r="B3039" s="1">
        <v>200000</v>
      </c>
      <c r="C3039" s="1">
        <v>2458965.3220000002</v>
      </c>
      <c r="D3039" s="1">
        <v>2230.0520000000001</v>
      </c>
      <c r="E3039" s="1">
        <v>68.900000000000006</v>
      </c>
      <c r="F3039" s="1">
        <v>69.8</v>
      </c>
      <c r="G3039" s="8"/>
      <c r="H3039" s="13">
        <v>12</v>
      </c>
      <c r="I3039" s="8"/>
      <c r="J3039" s="16"/>
    </row>
    <row r="3040" spans="1:10">
      <c r="A3040" s="1">
        <v>20200426</v>
      </c>
      <c r="B3040" s="1">
        <v>200000</v>
      </c>
      <c r="C3040" s="1">
        <v>2458966.3220000002</v>
      </c>
      <c r="D3040" s="1">
        <v>2230.0889999999999</v>
      </c>
      <c r="E3040" s="1">
        <v>69.2</v>
      </c>
      <c r="F3040" s="1">
        <v>70.099999999999994</v>
      </c>
      <c r="G3040" s="8"/>
      <c r="H3040" s="13">
        <v>16</v>
      </c>
      <c r="I3040" s="8"/>
      <c r="J3040" s="16"/>
    </row>
    <row r="3041" spans="1:10">
      <c r="A3041" s="1">
        <v>20200427</v>
      </c>
      <c r="B3041" s="1">
        <v>200000</v>
      </c>
      <c r="C3041" s="1">
        <v>2458967.3220000002</v>
      </c>
      <c r="D3041" s="1">
        <v>2230.125</v>
      </c>
      <c r="E3041" s="1">
        <v>69</v>
      </c>
      <c r="F3041" s="1">
        <v>69.900000000000006</v>
      </c>
      <c r="G3041" s="8"/>
      <c r="H3041" s="13">
        <v>24</v>
      </c>
      <c r="I3041" s="8"/>
      <c r="J3041" s="16"/>
    </row>
    <row r="3042" spans="1:10">
      <c r="A3042" s="1">
        <v>20200428</v>
      </c>
      <c r="B3042" s="1">
        <v>200000</v>
      </c>
      <c r="C3042" s="1">
        <v>2458968.3220000002</v>
      </c>
      <c r="D3042" s="1">
        <v>2230.1619999999998</v>
      </c>
      <c r="E3042" s="1">
        <v>69</v>
      </c>
      <c r="F3042" s="1">
        <v>69.900000000000006</v>
      </c>
      <c r="G3042" s="8"/>
      <c r="H3042" s="13">
        <v>11</v>
      </c>
      <c r="I3042" s="8"/>
      <c r="J3042" s="16"/>
    </row>
    <row r="3043" spans="1:10">
      <c r="A3043" s="1">
        <v>20200429</v>
      </c>
      <c r="B3043" s="1">
        <v>200000</v>
      </c>
      <c r="C3043" s="1">
        <v>2458969.3220000002</v>
      </c>
      <c r="D3043" s="1">
        <v>2230.1990000000001</v>
      </c>
      <c r="E3043" s="1">
        <v>69.900000000000006</v>
      </c>
      <c r="F3043" s="1">
        <v>71</v>
      </c>
      <c r="G3043" s="8"/>
      <c r="H3043" s="13">
        <v>27</v>
      </c>
      <c r="I3043" s="8"/>
      <c r="J3043" s="16"/>
    </row>
    <row r="3044" spans="1:10">
      <c r="A3044" s="1">
        <v>20200430</v>
      </c>
      <c r="B3044" s="1">
        <v>200000</v>
      </c>
      <c r="C3044" s="1">
        <v>2458970.3220000002</v>
      </c>
      <c r="D3044" s="1">
        <v>2230.2350000000001</v>
      </c>
      <c r="E3044" s="1">
        <v>69.8</v>
      </c>
      <c r="F3044" s="1">
        <v>70.900000000000006</v>
      </c>
      <c r="G3044" s="8"/>
      <c r="H3044" s="13">
        <v>26</v>
      </c>
      <c r="I3044" s="8"/>
      <c r="J3044" s="16"/>
    </row>
    <row r="3045" spans="1:10">
      <c r="A3045" s="1">
        <v>20200501</v>
      </c>
      <c r="B3045" s="1">
        <v>200000</v>
      </c>
      <c r="C3045" s="1">
        <v>2458971.3220000002</v>
      </c>
      <c r="D3045" s="1">
        <v>2230.2719999999999</v>
      </c>
      <c r="E3045" s="1">
        <v>70.2</v>
      </c>
      <c r="F3045" s="27">
        <v>71.3</v>
      </c>
      <c r="H3045" s="25">
        <v>0</v>
      </c>
      <c r="I3045" s="1"/>
      <c r="J3045" s="16"/>
    </row>
    <row r="3046" spans="1:10">
      <c r="A3046" s="1">
        <v>20200502</v>
      </c>
      <c r="B3046" s="1">
        <v>200000</v>
      </c>
      <c r="C3046" s="1">
        <v>2458972.3220000002</v>
      </c>
      <c r="D3046" s="1">
        <v>2230.3090000000002</v>
      </c>
      <c r="E3046" s="1">
        <v>69.2</v>
      </c>
      <c r="F3046" s="27">
        <v>70.3</v>
      </c>
      <c r="H3046" s="25">
        <v>0</v>
      </c>
      <c r="I3046" s="1"/>
      <c r="J3046" s="16"/>
    </row>
    <row r="3047" spans="1:10">
      <c r="A3047" s="1">
        <v>20200503</v>
      </c>
      <c r="B3047" s="1">
        <v>200000</v>
      </c>
      <c r="C3047" s="1">
        <v>2458973.3220000002</v>
      </c>
      <c r="D3047" s="1">
        <v>2230.3449999999998</v>
      </c>
      <c r="E3047" s="1">
        <v>68.7</v>
      </c>
      <c r="F3047" s="27">
        <v>69.8</v>
      </c>
      <c r="H3047" s="25">
        <v>23</v>
      </c>
      <c r="I3047" s="1"/>
      <c r="J3047" s="16"/>
    </row>
    <row r="3048" spans="1:10">
      <c r="A3048" s="1">
        <v>20200504</v>
      </c>
      <c r="B3048" s="1">
        <v>200000</v>
      </c>
      <c r="C3048" s="1">
        <v>2458974.3220000002</v>
      </c>
      <c r="D3048" s="1">
        <v>2230.3820000000001</v>
      </c>
      <c r="E3048" s="1">
        <v>69.3</v>
      </c>
      <c r="F3048" s="27">
        <v>70.5</v>
      </c>
      <c r="H3048" s="25">
        <v>11</v>
      </c>
      <c r="I3048" s="1"/>
      <c r="J3048" s="16"/>
    </row>
    <row r="3049" spans="1:10">
      <c r="A3049" s="1">
        <v>20200505</v>
      </c>
      <c r="B3049" s="1">
        <v>200000</v>
      </c>
      <c r="C3049" s="1">
        <v>2458975.3220000002</v>
      </c>
      <c r="D3049" s="1">
        <v>2230.4189999999999</v>
      </c>
      <c r="E3049" s="1">
        <v>69.3</v>
      </c>
      <c r="F3049" s="27">
        <v>70.5</v>
      </c>
      <c r="H3049" s="25">
        <v>0</v>
      </c>
      <c r="I3049" s="1"/>
      <c r="J3049" s="16"/>
    </row>
    <row r="3050" spans="1:10">
      <c r="A3050" s="1">
        <v>20200506</v>
      </c>
      <c r="B3050" s="1">
        <v>200000</v>
      </c>
      <c r="C3050" s="1">
        <v>2458976.3220000002</v>
      </c>
      <c r="D3050" s="1">
        <v>2230.4549999999999</v>
      </c>
      <c r="E3050" s="1">
        <v>69.8</v>
      </c>
      <c r="F3050" s="27">
        <v>71.099999999999994</v>
      </c>
      <c r="H3050" s="25">
        <v>0</v>
      </c>
      <c r="I3050" s="1"/>
      <c r="J3050" s="16"/>
    </row>
    <row r="3051" spans="1:10">
      <c r="A3051" s="1">
        <v>20200507</v>
      </c>
      <c r="B3051" s="1">
        <v>200000</v>
      </c>
      <c r="C3051" s="1">
        <v>2458977.3220000002</v>
      </c>
      <c r="D3051" s="1">
        <v>2230.4920000000002</v>
      </c>
      <c r="E3051" s="1">
        <v>68.7</v>
      </c>
      <c r="F3051" s="27">
        <v>70</v>
      </c>
      <c r="H3051" s="25">
        <v>0</v>
      </c>
      <c r="I3051" s="1"/>
      <c r="J3051" s="16"/>
    </row>
    <row r="3052" spans="1:10">
      <c r="A3052" s="1">
        <v>20200508</v>
      </c>
      <c r="B3052" s="1">
        <v>200000</v>
      </c>
      <c r="C3052" s="1">
        <v>2458978.3220000002</v>
      </c>
      <c r="D3052" s="1">
        <v>2230.529</v>
      </c>
      <c r="E3052" s="1">
        <v>67.900000000000006</v>
      </c>
      <c r="F3052" s="27">
        <v>69.2</v>
      </c>
      <c r="H3052" s="25">
        <v>0</v>
      </c>
      <c r="I3052" s="1"/>
      <c r="J3052" s="16"/>
    </row>
    <row r="3053" spans="1:10">
      <c r="A3053" s="1">
        <v>20200509</v>
      </c>
      <c r="B3053" s="1">
        <v>170000</v>
      </c>
      <c r="C3053" s="1">
        <v>2458979.3220000002</v>
      </c>
      <c r="D3053" s="1">
        <v>2230.5610000000001</v>
      </c>
      <c r="E3053" s="1">
        <v>67.7</v>
      </c>
      <c r="F3053" s="27">
        <v>69</v>
      </c>
      <c r="H3053" s="25">
        <v>0</v>
      </c>
      <c r="I3053" s="1"/>
      <c r="J3053" s="16"/>
    </row>
    <row r="3054" spans="1:10">
      <c r="A3054" s="1">
        <v>20200510</v>
      </c>
      <c r="B3054" s="1">
        <v>200000</v>
      </c>
      <c r="C3054" s="1">
        <v>2458980.3220000002</v>
      </c>
      <c r="D3054" s="1">
        <v>2230.6019999999999</v>
      </c>
      <c r="E3054" s="1">
        <v>67.900000000000006</v>
      </c>
      <c r="F3054" s="27">
        <v>69.3</v>
      </c>
      <c r="H3054" s="25">
        <v>0</v>
      </c>
      <c r="I3054" s="1"/>
      <c r="J3054" s="16"/>
    </row>
    <row r="3055" spans="1:10">
      <c r="A3055" s="1">
        <v>20200511</v>
      </c>
      <c r="B3055" s="1">
        <v>200000</v>
      </c>
      <c r="C3055" s="1">
        <v>2458981.3220000002</v>
      </c>
      <c r="D3055" s="1">
        <v>2230.6390000000001</v>
      </c>
      <c r="E3055" s="1">
        <v>66.2</v>
      </c>
      <c r="F3055" s="27">
        <v>67.5</v>
      </c>
      <c r="H3055" s="25">
        <v>0</v>
      </c>
      <c r="I3055" s="1"/>
      <c r="J3055" s="16"/>
    </row>
    <row r="3056" spans="1:10">
      <c r="A3056" s="1">
        <v>20200512</v>
      </c>
      <c r="B3056" s="1">
        <v>200000</v>
      </c>
      <c r="C3056" s="1">
        <v>2458982.3220000002</v>
      </c>
      <c r="D3056" s="1">
        <v>2230.6750000000002</v>
      </c>
      <c r="E3056" s="1">
        <v>68.900000000000006</v>
      </c>
      <c r="F3056" s="27">
        <v>70.3</v>
      </c>
      <c r="H3056" s="25">
        <v>0</v>
      </c>
      <c r="I3056" s="1"/>
      <c r="J3056" s="16"/>
    </row>
    <row r="3057" spans="1:10">
      <c r="A3057" s="1">
        <v>20200513</v>
      </c>
      <c r="B3057" s="1">
        <v>200000</v>
      </c>
      <c r="C3057" s="1">
        <v>2458983.3220000002</v>
      </c>
      <c r="D3057" s="1">
        <v>2230.712</v>
      </c>
      <c r="E3057" s="1">
        <v>68.8</v>
      </c>
      <c r="F3057" s="27">
        <v>70.2</v>
      </c>
      <c r="H3057" s="25">
        <v>0</v>
      </c>
      <c r="I3057" s="1"/>
      <c r="J3057" s="16"/>
    </row>
    <row r="3058" spans="1:10">
      <c r="A3058" s="1">
        <v>20200514</v>
      </c>
      <c r="B3058" s="1">
        <v>200000</v>
      </c>
      <c r="C3058" s="1">
        <v>2458984.3220000002</v>
      </c>
      <c r="D3058" s="1">
        <v>2230.7489999999998</v>
      </c>
      <c r="E3058" s="1">
        <v>67.599999999999994</v>
      </c>
      <c r="F3058" s="27">
        <v>69</v>
      </c>
      <c r="H3058" s="25">
        <v>0</v>
      </c>
      <c r="I3058" s="1"/>
      <c r="J3058" s="16"/>
    </row>
    <row r="3059" spans="1:10">
      <c r="A3059" s="1">
        <v>20200515</v>
      </c>
      <c r="B3059" s="1">
        <v>200000</v>
      </c>
      <c r="C3059" s="1">
        <v>2458985.3220000002</v>
      </c>
      <c r="D3059" s="1">
        <v>2230.7849999999999</v>
      </c>
      <c r="E3059" s="1">
        <v>67.8</v>
      </c>
      <c r="F3059" s="27">
        <v>69.400000000000006</v>
      </c>
      <c r="H3059" s="25">
        <v>0</v>
      </c>
      <c r="I3059" s="1"/>
      <c r="J3059" s="16"/>
    </row>
    <row r="3060" spans="1:10">
      <c r="A3060" s="1">
        <v>20200516</v>
      </c>
      <c r="B3060" s="1">
        <v>200000</v>
      </c>
      <c r="C3060" s="1">
        <v>2458986.3220000002</v>
      </c>
      <c r="D3060" s="1">
        <v>2230.8220000000001</v>
      </c>
      <c r="E3060" s="1">
        <v>69.400000000000006</v>
      </c>
      <c r="F3060" s="27">
        <v>71</v>
      </c>
      <c r="H3060" s="25">
        <v>0</v>
      </c>
      <c r="I3060" s="1"/>
      <c r="J3060" s="16"/>
    </row>
    <row r="3061" spans="1:10">
      <c r="A3061" s="1">
        <v>20200517</v>
      </c>
      <c r="B3061" s="1">
        <v>200000</v>
      </c>
      <c r="C3061" s="1">
        <v>2458987.3220000002</v>
      </c>
      <c r="D3061" s="1">
        <v>2230.8589999999999</v>
      </c>
      <c r="E3061" s="1">
        <v>69.599999999999994</v>
      </c>
      <c r="F3061" s="27">
        <v>71.2</v>
      </c>
      <c r="H3061" s="25">
        <v>0</v>
      </c>
      <c r="I3061" s="1"/>
      <c r="J3061" s="16"/>
    </row>
    <row r="3062" spans="1:10">
      <c r="A3062" s="1">
        <v>20200518</v>
      </c>
      <c r="B3062" s="1">
        <v>200000</v>
      </c>
      <c r="C3062" s="1">
        <v>2458988.3220000002</v>
      </c>
      <c r="D3062" s="1">
        <v>2230.895</v>
      </c>
      <c r="E3062" s="1">
        <v>70.2</v>
      </c>
      <c r="F3062" s="27">
        <v>71.8</v>
      </c>
      <c r="H3062" s="25">
        <v>11</v>
      </c>
      <c r="I3062" s="1"/>
      <c r="J3062" s="16"/>
    </row>
    <row r="3063" spans="1:10">
      <c r="A3063" s="1">
        <v>20200519</v>
      </c>
      <c r="B3063" s="1">
        <v>200000</v>
      </c>
      <c r="C3063" s="1">
        <v>2458989.3220000002</v>
      </c>
      <c r="D3063" s="1">
        <v>2230.9319999999998</v>
      </c>
      <c r="E3063" s="1">
        <v>68.7</v>
      </c>
      <c r="F3063" s="27">
        <v>70.3</v>
      </c>
      <c r="H3063" s="25">
        <v>0</v>
      </c>
      <c r="I3063" s="1"/>
      <c r="J3063" s="16"/>
    </row>
    <row r="3064" spans="1:10">
      <c r="A3064" s="1">
        <v>20200520</v>
      </c>
      <c r="B3064" s="1">
        <v>200000</v>
      </c>
      <c r="C3064" s="1">
        <v>2458990.3220000002</v>
      </c>
      <c r="D3064" s="1">
        <v>2230.9690000000001</v>
      </c>
      <c r="E3064" s="1">
        <v>69.599999999999994</v>
      </c>
      <c r="F3064" s="27">
        <v>71.3</v>
      </c>
      <c r="H3064" s="25">
        <v>11</v>
      </c>
      <c r="I3064" s="1"/>
      <c r="J3064" s="16"/>
    </row>
    <row r="3065" spans="1:10">
      <c r="A3065" s="1">
        <v>20200521</v>
      </c>
      <c r="B3065" s="1">
        <v>200000</v>
      </c>
      <c r="C3065" s="1">
        <v>2458991.3220000002</v>
      </c>
      <c r="D3065" s="1">
        <v>2231.0050000000001</v>
      </c>
      <c r="E3065" s="1">
        <v>70.2</v>
      </c>
      <c r="F3065" s="27">
        <v>71.900000000000006</v>
      </c>
      <c r="H3065" s="25">
        <v>11</v>
      </c>
      <c r="I3065" s="1"/>
      <c r="J3065" s="16"/>
    </row>
    <row r="3066" spans="1:10">
      <c r="A3066" s="1">
        <v>20200522</v>
      </c>
      <c r="B3066" s="1">
        <v>200000</v>
      </c>
      <c r="C3066" s="1">
        <v>2458992.3220000002</v>
      </c>
      <c r="D3066" s="1">
        <v>2231.0419999999999</v>
      </c>
      <c r="E3066" s="1">
        <v>70.8</v>
      </c>
      <c r="F3066" s="27">
        <v>72.599999999999994</v>
      </c>
      <c r="H3066" s="25">
        <v>23</v>
      </c>
      <c r="I3066" s="1"/>
      <c r="J3066" s="16"/>
    </row>
    <row r="3067" spans="1:10">
      <c r="A3067" s="1">
        <v>20200523</v>
      </c>
      <c r="B3067" s="1">
        <v>200000</v>
      </c>
      <c r="C3067" s="1">
        <v>2458993.3220000002</v>
      </c>
      <c r="D3067" s="1">
        <v>2231.0790000000002</v>
      </c>
      <c r="E3067" s="1">
        <v>69.099999999999994</v>
      </c>
      <c r="F3067" s="27">
        <v>70.900000000000006</v>
      </c>
      <c r="H3067" s="25">
        <v>0</v>
      </c>
      <c r="I3067" s="1"/>
      <c r="J3067" s="16"/>
    </row>
    <row r="3068" spans="1:10">
      <c r="A3068" s="1">
        <v>20200524</v>
      </c>
      <c r="B3068" s="1">
        <v>200000</v>
      </c>
      <c r="C3068" s="1">
        <v>2458994.3220000002</v>
      </c>
      <c r="D3068" s="1">
        <v>2231.1149999999998</v>
      </c>
      <c r="E3068" s="1">
        <v>68.8</v>
      </c>
      <c r="F3068" s="27">
        <v>70.599999999999994</v>
      </c>
      <c r="H3068" s="25">
        <v>0</v>
      </c>
      <c r="I3068" s="1"/>
      <c r="J3068" s="16"/>
    </row>
    <row r="3069" spans="1:10">
      <c r="A3069" s="1">
        <v>20200525</v>
      </c>
      <c r="B3069" s="1">
        <v>200000</v>
      </c>
      <c r="C3069" s="1">
        <v>2458995.3220000002</v>
      </c>
      <c r="D3069" s="1">
        <v>2231.152</v>
      </c>
      <c r="E3069" s="1">
        <v>70.3</v>
      </c>
      <c r="F3069" s="27">
        <v>72.099999999999994</v>
      </c>
      <c r="H3069" s="25">
        <v>11</v>
      </c>
      <c r="I3069" s="1"/>
      <c r="J3069" s="16"/>
    </row>
    <row r="3070" spans="1:10">
      <c r="A3070" s="1">
        <v>20200526</v>
      </c>
      <c r="B3070" s="1">
        <v>200000</v>
      </c>
      <c r="C3070" s="1">
        <v>2458996.3220000002</v>
      </c>
      <c r="D3070" s="1">
        <v>2231.1889999999999</v>
      </c>
      <c r="E3070" s="1">
        <v>69.7</v>
      </c>
      <c r="F3070" s="27">
        <v>71.599999999999994</v>
      </c>
      <c r="H3070" s="25">
        <v>0</v>
      </c>
      <c r="I3070" s="1"/>
      <c r="J3070" s="16"/>
    </row>
    <row r="3071" spans="1:10">
      <c r="A3071" s="1">
        <v>20200527</v>
      </c>
      <c r="B3071" s="1">
        <v>200000</v>
      </c>
      <c r="C3071" s="1">
        <v>2458997.3330000001</v>
      </c>
      <c r="D3071" s="1">
        <v>2231.2249999999999</v>
      </c>
      <c r="E3071" s="1">
        <v>68</v>
      </c>
      <c r="F3071" s="27">
        <v>69.900000000000006</v>
      </c>
      <c r="H3071" s="25">
        <v>0</v>
      </c>
      <c r="I3071" s="1"/>
      <c r="J3071" s="16"/>
    </row>
    <row r="3072" spans="1:10">
      <c r="A3072" s="1">
        <v>20200528</v>
      </c>
      <c r="B3072" s="1">
        <v>200000</v>
      </c>
      <c r="C3072" s="1">
        <v>2458998.3330000001</v>
      </c>
      <c r="D3072" s="1">
        <v>2231.2620000000002</v>
      </c>
      <c r="E3072" s="1">
        <v>67.5</v>
      </c>
      <c r="F3072" s="27">
        <v>69.3</v>
      </c>
      <c r="H3072" s="25">
        <v>0</v>
      </c>
      <c r="I3072" s="1"/>
      <c r="J3072" s="16"/>
    </row>
    <row r="3073" spans="1:10">
      <c r="A3073" s="1">
        <v>20200529</v>
      </c>
      <c r="B3073" s="1">
        <v>200000</v>
      </c>
      <c r="C3073" s="1">
        <v>2458999.3220000002</v>
      </c>
      <c r="D3073" s="1">
        <v>2231.299</v>
      </c>
      <c r="E3073" s="1">
        <v>69.5</v>
      </c>
      <c r="F3073" s="27">
        <v>71.5</v>
      </c>
      <c r="H3073" s="25">
        <v>0</v>
      </c>
      <c r="I3073" s="1"/>
      <c r="J3073" s="16"/>
    </row>
    <row r="3074" spans="1:10">
      <c r="A3074" s="1">
        <v>20200530</v>
      </c>
      <c r="B3074" s="1">
        <v>200000</v>
      </c>
      <c r="C3074" s="1">
        <v>2459000.3220000002</v>
      </c>
      <c r="D3074" s="1">
        <v>2231.335</v>
      </c>
      <c r="E3074" s="1">
        <v>70</v>
      </c>
      <c r="F3074" s="27">
        <v>71.900000000000006</v>
      </c>
      <c r="H3074" s="25">
        <v>0</v>
      </c>
      <c r="I3074" s="1"/>
      <c r="J3074" s="16"/>
    </row>
    <row r="3075" spans="1:10">
      <c r="A3075" s="1">
        <v>20200531</v>
      </c>
      <c r="B3075" s="1">
        <v>200000</v>
      </c>
      <c r="C3075" s="1">
        <v>2459001.3220000002</v>
      </c>
      <c r="D3075" s="1">
        <v>2231.3719999999998</v>
      </c>
      <c r="E3075" s="1">
        <v>70.8</v>
      </c>
      <c r="F3075" s="27">
        <v>72.8</v>
      </c>
      <c r="H3075" s="25">
        <v>0</v>
      </c>
      <c r="I3075" s="1"/>
      <c r="J3075" s="16"/>
    </row>
    <row r="3076" spans="1:10">
      <c r="A3076" s="27">
        <v>20200601</v>
      </c>
      <c r="B3076" s="1">
        <v>200000</v>
      </c>
      <c r="C3076" s="1">
        <v>2459002.3220000002</v>
      </c>
      <c r="D3076" s="1">
        <v>2231.4090000000001</v>
      </c>
      <c r="E3076" s="1">
        <v>69.2</v>
      </c>
      <c r="F3076" s="27">
        <v>71.2</v>
      </c>
      <c r="H3076" s="26">
        <v>0</v>
      </c>
      <c r="I3076" s="1"/>
      <c r="J3076" s="16"/>
    </row>
    <row r="3077" spans="1:10">
      <c r="A3077" s="27">
        <v>20200602</v>
      </c>
      <c r="B3077" s="1">
        <v>200000</v>
      </c>
      <c r="C3077" s="1">
        <v>2459003.3220000002</v>
      </c>
      <c r="D3077" s="1">
        <v>2231.4450000000002</v>
      </c>
      <c r="E3077" s="1">
        <v>70.400000000000006</v>
      </c>
      <c r="F3077" s="27">
        <v>72.400000000000006</v>
      </c>
      <c r="H3077" s="26">
        <v>11</v>
      </c>
      <c r="I3077" s="1"/>
      <c r="J3077" s="1"/>
    </row>
    <row r="3078" spans="1:10">
      <c r="A3078" s="27">
        <v>20200603</v>
      </c>
      <c r="B3078" s="1">
        <v>200000</v>
      </c>
      <c r="C3078" s="1">
        <v>2459004.3220000002</v>
      </c>
      <c r="D3078" s="1">
        <v>2231.482</v>
      </c>
      <c r="E3078" s="1">
        <v>70</v>
      </c>
      <c r="F3078" s="27">
        <v>72</v>
      </c>
      <c r="H3078" s="26">
        <v>13</v>
      </c>
      <c r="I3078" s="1"/>
      <c r="J3078" s="1"/>
    </row>
    <row r="3079" spans="1:10">
      <c r="A3079" s="27">
        <v>20200604</v>
      </c>
      <c r="B3079" s="1">
        <v>200000</v>
      </c>
      <c r="C3079" s="1">
        <v>2459005.3220000002</v>
      </c>
      <c r="D3079" s="1">
        <v>2231.5189999999998</v>
      </c>
      <c r="E3079" s="1">
        <v>70.099999999999994</v>
      </c>
      <c r="F3079" s="27">
        <v>72.099999999999994</v>
      </c>
      <c r="H3079" s="26">
        <v>12</v>
      </c>
      <c r="I3079" s="1"/>
      <c r="J3079" s="1"/>
    </row>
    <row r="3080" spans="1:10">
      <c r="A3080" s="27">
        <v>20200605</v>
      </c>
      <c r="B3080" s="1">
        <v>200000</v>
      </c>
      <c r="C3080" s="1">
        <v>2459006.3220000002</v>
      </c>
      <c r="D3080" s="1">
        <v>2231.5549999999998</v>
      </c>
      <c r="E3080" s="1">
        <v>71.099999999999994</v>
      </c>
      <c r="F3080" s="27">
        <v>73.2</v>
      </c>
      <c r="H3080" s="26">
        <v>27</v>
      </c>
      <c r="I3080" s="1"/>
      <c r="J3080" s="1"/>
    </row>
    <row r="3081" spans="1:10">
      <c r="A3081" s="27">
        <v>20200606</v>
      </c>
      <c r="B3081" s="1">
        <v>200000</v>
      </c>
      <c r="C3081" s="1">
        <v>2459007.3220000002</v>
      </c>
      <c r="D3081" s="1">
        <v>2231.5920000000001</v>
      </c>
      <c r="E3081" s="1">
        <v>71.599999999999994</v>
      </c>
      <c r="F3081" s="27">
        <v>73.8</v>
      </c>
      <c r="H3081" s="26">
        <v>18</v>
      </c>
      <c r="I3081" s="1"/>
      <c r="J3081" s="1"/>
    </row>
    <row r="3082" spans="1:10">
      <c r="A3082" s="27">
        <v>20200607</v>
      </c>
      <c r="B3082" s="1">
        <v>200000</v>
      </c>
      <c r="C3082" s="1">
        <v>2459008.3220000002</v>
      </c>
      <c r="D3082" s="1">
        <v>2231.6289999999999</v>
      </c>
      <c r="E3082" s="1">
        <v>71.599999999999994</v>
      </c>
      <c r="F3082" s="27">
        <v>73.8</v>
      </c>
      <c r="H3082" s="26">
        <v>17</v>
      </c>
      <c r="I3082" s="1"/>
      <c r="J3082" s="1"/>
    </row>
    <row r="3083" spans="1:10">
      <c r="A3083" s="27">
        <v>20200608</v>
      </c>
      <c r="B3083" s="1">
        <v>200000</v>
      </c>
      <c r="C3083" s="1">
        <v>2459009.3220000002</v>
      </c>
      <c r="D3083" s="1">
        <v>2231.665</v>
      </c>
      <c r="E3083" s="1">
        <v>71</v>
      </c>
      <c r="F3083" s="27">
        <v>73.2</v>
      </c>
      <c r="H3083" s="26">
        <v>15</v>
      </c>
      <c r="I3083" s="1"/>
      <c r="J3083" s="1"/>
    </row>
    <row r="3084" spans="1:10">
      <c r="A3084" s="27">
        <v>20200609</v>
      </c>
      <c r="B3084" s="1">
        <v>200000</v>
      </c>
      <c r="C3084" s="1">
        <v>2459010.3220000002</v>
      </c>
      <c r="D3084" s="1">
        <v>2231.7020000000002</v>
      </c>
      <c r="E3084" s="1">
        <v>72.400000000000006</v>
      </c>
      <c r="F3084" s="27">
        <v>74.599999999999994</v>
      </c>
      <c r="H3084" s="26">
        <v>25</v>
      </c>
      <c r="I3084" s="1"/>
      <c r="J3084" s="1"/>
    </row>
    <row r="3085" spans="1:10">
      <c r="A3085" s="27">
        <v>20200610</v>
      </c>
      <c r="B3085" s="1">
        <v>200000</v>
      </c>
      <c r="C3085" s="1">
        <v>2459011.3220000002</v>
      </c>
      <c r="D3085" s="1">
        <v>2231.739</v>
      </c>
      <c r="E3085" s="1">
        <v>71</v>
      </c>
      <c r="F3085" s="27">
        <v>73.2</v>
      </c>
      <c r="H3085" s="26">
        <v>11</v>
      </c>
      <c r="I3085" s="1"/>
      <c r="J3085" s="1"/>
    </row>
    <row r="3086" spans="1:10">
      <c r="A3086" s="27">
        <v>20200611</v>
      </c>
      <c r="B3086" s="1">
        <v>200000</v>
      </c>
      <c r="C3086" s="1">
        <v>2459012.3220000002</v>
      </c>
      <c r="D3086" s="1">
        <v>2231.7750000000001</v>
      </c>
      <c r="E3086" s="1">
        <v>71.5</v>
      </c>
      <c r="F3086" s="27">
        <v>73.7</v>
      </c>
      <c r="H3086" s="26">
        <v>22</v>
      </c>
      <c r="I3086" s="1"/>
      <c r="J3086" s="1"/>
    </row>
    <row r="3087" spans="1:10">
      <c r="A3087" s="27">
        <v>20200612</v>
      </c>
      <c r="B3087" s="2">
        <v>200000</v>
      </c>
      <c r="C3087" s="2">
        <v>2459013.3220000002</v>
      </c>
      <c r="D3087" s="2">
        <v>2231.8119999999999</v>
      </c>
      <c r="E3087" s="2">
        <v>70.5</v>
      </c>
      <c r="F3087" s="27">
        <v>72.7</v>
      </c>
      <c r="H3087" s="26">
        <v>23</v>
      </c>
      <c r="I3087" s="2"/>
      <c r="J3087" s="1"/>
    </row>
    <row r="3088" spans="1:10">
      <c r="A3088" s="27">
        <v>20200613</v>
      </c>
      <c r="B3088" s="2">
        <v>200000</v>
      </c>
      <c r="F3088" s="27">
        <v>71.599999999999994</v>
      </c>
      <c r="H3088" s="26">
        <v>11</v>
      </c>
      <c r="I3088" s="1"/>
      <c r="J3088" s="1"/>
    </row>
    <row r="3089" spans="1:10">
      <c r="A3089" s="27">
        <v>20200614</v>
      </c>
      <c r="B3089" s="2">
        <v>200000</v>
      </c>
      <c r="F3089" s="27">
        <v>72.400000000000006</v>
      </c>
      <c r="H3089" s="26">
        <v>11</v>
      </c>
      <c r="I3089" s="1"/>
      <c r="J3089" s="1"/>
    </row>
    <row r="3090" spans="1:10">
      <c r="A3090" s="27">
        <v>20200615</v>
      </c>
      <c r="B3090" s="2">
        <v>200000</v>
      </c>
      <c r="F3090" s="27">
        <v>72.7</v>
      </c>
      <c r="H3090" s="26">
        <v>0</v>
      </c>
      <c r="I3090" s="1"/>
      <c r="J3090" s="1"/>
    </row>
    <row r="3091" spans="1:10">
      <c r="A3091" s="27">
        <v>20200616</v>
      </c>
      <c r="B3091" s="2">
        <v>200000</v>
      </c>
      <c r="F3091" s="27">
        <v>71.5</v>
      </c>
      <c r="H3091" s="26">
        <v>0</v>
      </c>
      <c r="I3091" s="1"/>
      <c r="J3091" s="1"/>
    </row>
    <row r="3092" spans="1:10">
      <c r="A3092" s="27">
        <v>20200617</v>
      </c>
      <c r="B3092" s="2">
        <v>200000</v>
      </c>
      <c r="F3092" s="27">
        <v>71</v>
      </c>
      <c r="H3092" s="26">
        <v>0</v>
      </c>
      <c r="I3092" s="1"/>
      <c r="J3092" s="1"/>
    </row>
    <row r="3093" spans="1:10">
      <c r="A3093" s="27">
        <v>20200618</v>
      </c>
      <c r="B3093" s="2">
        <v>200000</v>
      </c>
      <c r="F3093" s="27">
        <v>70.2</v>
      </c>
      <c r="H3093" s="26">
        <v>0</v>
      </c>
      <c r="I3093" s="1"/>
      <c r="J3093" s="1"/>
    </row>
    <row r="3094" spans="1:10">
      <c r="A3094" s="27">
        <v>20200619</v>
      </c>
      <c r="B3094" s="2">
        <v>200000</v>
      </c>
      <c r="F3094" s="27">
        <v>71.099999999999994</v>
      </c>
      <c r="H3094" s="26">
        <v>22</v>
      </c>
      <c r="I3094" s="1"/>
      <c r="J3094" s="1"/>
    </row>
    <row r="3095" spans="1:10">
      <c r="A3095" s="27">
        <v>20200620</v>
      </c>
      <c r="B3095" s="2">
        <v>200000</v>
      </c>
      <c r="F3095" s="27">
        <v>70</v>
      </c>
      <c r="H3095" s="26">
        <v>0</v>
      </c>
      <c r="I3095" s="1"/>
      <c r="J3095" s="1"/>
    </row>
    <row r="3096" spans="1:10">
      <c r="A3096" s="27">
        <v>20200621</v>
      </c>
      <c r="B3096" s="2">
        <v>200000</v>
      </c>
      <c r="F3096" s="27">
        <v>69.900000000000006</v>
      </c>
      <c r="H3096" s="26">
        <v>11</v>
      </c>
      <c r="I3096" s="1"/>
      <c r="J3096" s="1"/>
    </row>
    <row r="3097" spans="1:10">
      <c r="A3097" s="27">
        <v>20200622</v>
      </c>
      <c r="B3097" s="2">
        <v>200000</v>
      </c>
      <c r="F3097" s="27">
        <v>69.900000000000006</v>
      </c>
      <c r="H3097" s="26">
        <v>0</v>
      </c>
      <c r="I3097" s="1"/>
      <c r="J3097" s="1"/>
    </row>
    <row r="3098" spans="1:10">
      <c r="A3098" s="27">
        <v>20200623</v>
      </c>
      <c r="B3098" s="2">
        <v>200000</v>
      </c>
      <c r="F3098" s="27">
        <v>69.3</v>
      </c>
      <c r="H3098" s="26">
        <v>11</v>
      </c>
      <c r="I3098" s="1"/>
      <c r="J3098" s="1"/>
    </row>
    <row r="3099" spans="1:10">
      <c r="A3099" s="27">
        <v>20200624</v>
      </c>
      <c r="B3099" s="2">
        <v>200000</v>
      </c>
      <c r="F3099" s="27">
        <v>69.099999999999994</v>
      </c>
      <c r="H3099" s="26">
        <v>0</v>
      </c>
      <c r="I3099" s="1"/>
      <c r="J3099" s="1"/>
    </row>
    <row r="3100" spans="1:10">
      <c r="A3100" s="27">
        <v>20200625</v>
      </c>
      <c r="B3100" s="2">
        <v>200000</v>
      </c>
      <c r="F3100" s="27">
        <v>71.2</v>
      </c>
      <c r="H3100" s="26">
        <v>0</v>
      </c>
      <c r="I3100" s="1"/>
      <c r="J3100" s="1"/>
    </row>
    <row r="3101" spans="1:10">
      <c r="A3101" s="27">
        <v>20200626</v>
      </c>
      <c r="B3101" s="2">
        <v>200000</v>
      </c>
      <c r="F3101" s="27">
        <v>70</v>
      </c>
      <c r="H3101" s="26">
        <v>11</v>
      </c>
      <c r="I3101" s="1"/>
    </row>
    <row r="3102" spans="1:10">
      <c r="A3102" s="27">
        <v>20200627</v>
      </c>
      <c r="B3102" s="2">
        <v>200000</v>
      </c>
      <c r="F3102" s="27">
        <v>71.2</v>
      </c>
      <c r="H3102" s="26">
        <v>11</v>
      </c>
      <c r="I3102" s="1"/>
    </row>
    <row r="3103" spans="1:10">
      <c r="A3103" s="27">
        <v>20200628</v>
      </c>
      <c r="B3103" s="2">
        <v>200000</v>
      </c>
      <c r="F3103" s="27">
        <v>71.5</v>
      </c>
      <c r="H3103" s="26">
        <v>0</v>
      </c>
      <c r="I3103" s="1"/>
    </row>
    <row r="3104" spans="1:10">
      <c r="A3104" s="27">
        <v>20200629</v>
      </c>
      <c r="B3104" s="2">
        <v>200000</v>
      </c>
      <c r="F3104" s="27">
        <v>71</v>
      </c>
      <c r="H3104" s="26">
        <v>11</v>
      </c>
      <c r="I3104" s="1"/>
    </row>
    <row r="3105" spans="1:9">
      <c r="A3105" s="27">
        <v>20200630</v>
      </c>
      <c r="B3105" s="2">
        <v>200000</v>
      </c>
      <c r="F3105" s="27">
        <v>70.400000000000006</v>
      </c>
      <c r="H3105" s="26">
        <v>11</v>
      </c>
      <c r="I3105" s="1"/>
    </row>
    <row r="3106" spans="1:9">
      <c r="A3106" s="27">
        <v>20200701</v>
      </c>
      <c r="F3106" s="27">
        <v>71.2</v>
      </c>
      <c r="H3106" s="26">
        <v>12</v>
      </c>
      <c r="I3106" s="1"/>
    </row>
    <row r="3107" spans="1:9">
      <c r="A3107" s="27">
        <v>20200702</v>
      </c>
      <c r="F3107" s="27">
        <v>70.3</v>
      </c>
      <c r="H3107" s="26">
        <v>11</v>
      </c>
      <c r="I3107" s="1"/>
    </row>
    <row r="3108" spans="1:9">
      <c r="A3108" s="27">
        <v>20200703</v>
      </c>
      <c r="F3108" s="27">
        <v>71.599999999999994</v>
      </c>
      <c r="H3108" s="26">
        <v>12</v>
      </c>
      <c r="I3108" s="1"/>
    </row>
    <row r="3109" spans="1:9">
      <c r="A3109" s="27">
        <v>20200704</v>
      </c>
      <c r="F3109" s="27">
        <v>71.8</v>
      </c>
      <c r="H3109" s="26">
        <v>12</v>
      </c>
      <c r="I3109" s="1"/>
    </row>
    <row r="3110" spans="1:9">
      <c r="A3110" s="27">
        <v>20200705</v>
      </c>
      <c r="F3110" s="27">
        <v>71.8</v>
      </c>
      <c r="H3110" s="26">
        <v>11</v>
      </c>
      <c r="I3110" s="1"/>
    </row>
    <row r="3111" spans="1:9">
      <c r="A3111" s="27">
        <v>20200706</v>
      </c>
      <c r="F3111" s="27">
        <v>70.8</v>
      </c>
      <c r="H3111" s="26">
        <v>23</v>
      </c>
      <c r="I3111" s="1"/>
    </row>
    <row r="3112" spans="1:9">
      <c r="A3112" s="27">
        <v>20200707</v>
      </c>
      <c r="F3112" s="27">
        <v>70</v>
      </c>
      <c r="H3112" s="26">
        <v>0</v>
      </c>
      <c r="I3112" s="1"/>
    </row>
    <row r="3113" spans="1:9">
      <c r="A3113" s="27">
        <v>20200708</v>
      </c>
      <c r="F3113" s="27">
        <v>69.400000000000006</v>
      </c>
      <c r="H3113" s="26">
        <v>0</v>
      </c>
      <c r="I3113" s="1"/>
    </row>
    <row r="3114" spans="1:9">
      <c r="A3114" s="27">
        <v>20200709</v>
      </c>
      <c r="F3114" s="27">
        <v>71</v>
      </c>
      <c r="H3114" s="26">
        <v>12</v>
      </c>
      <c r="I3114" s="1"/>
    </row>
    <row r="3115" spans="1:9">
      <c r="A3115" s="27">
        <v>20200710</v>
      </c>
      <c r="F3115" s="27">
        <v>71.099999999999994</v>
      </c>
      <c r="H3115" s="26">
        <v>11</v>
      </c>
      <c r="I3115" s="1"/>
    </row>
    <row r="3116" spans="1:9">
      <c r="A3116" s="27">
        <v>20200711</v>
      </c>
      <c r="F3116" s="27">
        <v>71</v>
      </c>
      <c r="H3116" s="26">
        <v>0</v>
      </c>
      <c r="I3116" s="1"/>
    </row>
    <row r="3117" spans="1:9">
      <c r="A3117" s="27">
        <v>20200712</v>
      </c>
      <c r="F3117" s="27">
        <v>69.8</v>
      </c>
      <c r="H3117" s="26">
        <v>0</v>
      </c>
      <c r="I3117" s="1"/>
    </row>
    <row r="3118" spans="1:9">
      <c r="A3118" s="27">
        <v>20200713</v>
      </c>
      <c r="F3118" s="27">
        <v>70.5</v>
      </c>
      <c r="H3118" s="26">
        <v>0</v>
      </c>
      <c r="I3118" s="1"/>
    </row>
    <row r="3119" spans="1:9">
      <c r="A3119" s="27">
        <v>20200714</v>
      </c>
      <c r="F3119" s="27">
        <v>71.2</v>
      </c>
      <c r="H3119" s="26">
        <v>0</v>
      </c>
      <c r="I3119" s="1"/>
    </row>
    <row r="3120" spans="1:9">
      <c r="A3120" s="27">
        <v>20200715</v>
      </c>
      <c r="F3120" s="27">
        <v>70.599999999999994</v>
      </c>
      <c r="H3120" s="26">
        <v>11</v>
      </c>
      <c r="I3120" s="1"/>
    </row>
    <row r="3121" spans="1:9">
      <c r="A3121" s="27">
        <v>20200716</v>
      </c>
      <c r="F3121" s="27">
        <v>70.900000000000006</v>
      </c>
      <c r="H3121" s="26">
        <v>0</v>
      </c>
      <c r="I3121" s="1"/>
    </row>
    <row r="3122" spans="1:9">
      <c r="A3122" s="27">
        <v>20200717</v>
      </c>
      <c r="F3122" s="27">
        <v>71.3</v>
      </c>
      <c r="H3122" s="26">
        <v>11</v>
      </c>
      <c r="I3122" s="1"/>
    </row>
    <row r="3123" spans="1:9">
      <c r="A3123" s="27">
        <v>20200718</v>
      </c>
      <c r="F3123" s="27">
        <v>70</v>
      </c>
      <c r="H3123" s="26">
        <v>0</v>
      </c>
      <c r="I3123" s="1"/>
    </row>
    <row r="3124" spans="1:9">
      <c r="A3124" s="27">
        <v>20200719</v>
      </c>
      <c r="F3124" s="27">
        <v>71.099999999999994</v>
      </c>
      <c r="H3124" s="26">
        <v>0</v>
      </c>
      <c r="I3124" s="1"/>
    </row>
    <row r="3125" spans="1:9">
      <c r="A3125" s="27">
        <v>20200720</v>
      </c>
      <c r="F3125" s="27">
        <v>71.599999999999994</v>
      </c>
      <c r="H3125" s="26">
        <v>0</v>
      </c>
      <c r="I3125" s="1"/>
    </row>
    <row r="3126" spans="1:9">
      <c r="A3126" s="27">
        <v>20200721</v>
      </c>
      <c r="F3126" s="27">
        <v>72.099999999999994</v>
      </c>
      <c r="H3126" s="26">
        <v>11</v>
      </c>
      <c r="I3126" s="1"/>
    </row>
    <row r="3127" spans="1:9">
      <c r="A3127" s="27">
        <v>20200722</v>
      </c>
      <c r="F3127" s="27">
        <v>72.2</v>
      </c>
      <c r="H3127" s="26">
        <v>11</v>
      </c>
      <c r="I3127" s="1"/>
    </row>
    <row r="3128" spans="1:9">
      <c r="A3128" s="27">
        <v>20200723</v>
      </c>
      <c r="F3128" s="27">
        <v>72.5</v>
      </c>
      <c r="H3128" s="26">
        <v>11</v>
      </c>
      <c r="I3128" s="1"/>
    </row>
    <row r="3129" spans="1:9">
      <c r="A3129" s="27">
        <v>20200724</v>
      </c>
      <c r="F3129" s="27">
        <v>71.7</v>
      </c>
      <c r="H3129" s="26">
        <v>23</v>
      </c>
      <c r="I3129" s="1"/>
    </row>
    <row r="3130" spans="1:9">
      <c r="A3130" s="27">
        <v>20200725</v>
      </c>
      <c r="F3130" s="27">
        <v>72.599999999999994</v>
      </c>
      <c r="H3130" s="26">
        <v>11</v>
      </c>
      <c r="I3130" s="1"/>
    </row>
    <row r="3131" spans="1:9">
      <c r="A3131" s="27">
        <v>20200726</v>
      </c>
      <c r="F3131" s="27">
        <v>73.599999999999994</v>
      </c>
      <c r="H3131" s="26">
        <v>11</v>
      </c>
      <c r="I3131" s="1"/>
    </row>
    <row r="3132" spans="1:9">
      <c r="A3132" s="27">
        <v>20200727</v>
      </c>
      <c r="F3132" s="27">
        <v>73.7</v>
      </c>
      <c r="H3132" s="26">
        <v>22</v>
      </c>
      <c r="I3132" s="1"/>
    </row>
    <row r="3133" spans="1:9">
      <c r="A3133" s="27">
        <v>20200728</v>
      </c>
      <c r="F3133" s="27">
        <v>74.099999999999994</v>
      </c>
      <c r="H3133" s="26">
        <v>23</v>
      </c>
      <c r="I3133" s="1"/>
    </row>
    <row r="3134" spans="1:9">
      <c r="A3134" s="27">
        <v>20200729</v>
      </c>
      <c r="F3134" s="27">
        <v>74.900000000000006</v>
      </c>
      <c r="H3134" s="26">
        <v>22</v>
      </c>
      <c r="I3134" s="1"/>
    </row>
    <row r="3135" spans="1:9">
      <c r="A3135" s="27">
        <v>20200730</v>
      </c>
      <c r="F3135" s="27">
        <v>75.599999999999994</v>
      </c>
      <c r="H3135" s="26">
        <v>24</v>
      </c>
      <c r="I3135" s="1"/>
    </row>
    <row r="3136" spans="1:9">
      <c r="A3136" s="27">
        <v>20200731</v>
      </c>
      <c r="F3136" s="27">
        <v>74.400000000000006</v>
      </c>
      <c r="H3136" s="26">
        <v>25</v>
      </c>
      <c r="I3136" s="1"/>
    </row>
    <row r="3137" spans="1:9">
      <c r="A3137" s="27">
        <v>20200801</v>
      </c>
      <c r="F3137" s="27">
        <v>74.099999999999994</v>
      </c>
      <c r="H3137" s="26">
        <v>34</v>
      </c>
      <c r="I3137" s="1"/>
    </row>
    <row r="3138" spans="1:9">
      <c r="A3138" s="27">
        <v>20200802</v>
      </c>
      <c r="F3138" s="27">
        <v>74.900000000000006</v>
      </c>
      <c r="H3138" s="26">
        <v>23</v>
      </c>
      <c r="I3138" s="1"/>
    </row>
    <row r="3139" spans="1:9">
      <c r="A3139" s="27">
        <v>20200803</v>
      </c>
      <c r="F3139" s="27">
        <v>74.8</v>
      </c>
      <c r="H3139" s="26">
        <v>24</v>
      </c>
      <c r="I3139" s="1"/>
    </row>
    <row r="3140" spans="1:9">
      <c r="A3140" s="27">
        <v>20200804</v>
      </c>
      <c r="F3140" s="27">
        <v>75.099999999999994</v>
      </c>
      <c r="H3140" s="26">
        <v>12</v>
      </c>
      <c r="I3140" s="1"/>
    </row>
    <row r="3141" spans="1:9">
      <c r="A3141" s="27">
        <v>20200805</v>
      </c>
      <c r="F3141" s="27">
        <v>75.599999999999994</v>
      </c>
      <c r="H3141" s="26">
        <v>25</v>
      </c>
      <c r="I3141" s="1"/>
    </row>
    <row r="3142" spans="1:9">
      <c r="A3142" s="27">
        <v>20200806</v>
      </c>
      <c r="F3142" s="27">
        <v>75.099999999999994</v>
      </c>
      <c r="H3142" s="26">
        <v>36</v>
      </c>
      <c r="I3142" s="1"/>
    </row>
    <row r="3143" spans="1:9">
      <c r="A3143" s="27">
        <v>20200807</v>
      </c>
      <c r="F3143" s="27">
        <v>76</v>
      </c>
      <c r="H3143" s="26">
        <v>24</v>
      </c>
      <c r="I3143" s="1"/>
    </row>
    <row r="3144" spans="1:9">
      <c r="A3144" s="27">
        <v>20200808</v>
      </c>
      <c r="F3144" s="27">
        <v>76.8</v>
      </c>
      <c r="H3144" s="26">
        <v>12</v>
      </c>
      <c r="I3144" s="1"/>
    </row>
    <row r="3145" spans="1:9">
      <c r="A3145" s="27">
        <v>20200809</v>
      </c>
      <c r="F3145" s="27">
        <v>76</v>
      </c>
      <c r="H3145" s="26">
        <v>13</v>
      </c>
      <c r="I3145" s="1"/>
    </row>
    <row r="3146" spans="1:9">
      <c r="A3146" s="27">
        <v>20200810</v>
      </c>
      <c r="F3146" s="27">
        <v>76.2</v>
      </c>
      <c r="H3146" s="26">
        <v>13</v>
      </c>
      <c r="I3146" s="1"/>
    </row>
    <row r="3147" spans="1:9">
      <c r="A3147" s="27">
        <v>20200811</v>
      </c>
      <c r="F3147" s="27">
        <v>75.400000000000006</v>
      </c>
      <c r="H3147" s="26">
        <v>22</v>
      </c>
      <c r="I3147" s="1"/>
    </row>
    <row r="3148" spans="1:9">
      <c r="A3148" s="27">
        <v>20200812</v>
      </c>
      <c r="F3148" s="27">
        <v>75.099999999999994</v>
      </c>
      <c r="H3148" s="26">
        <v>27</v>
      </c>
      <c r="I3148" s="1"/>
    </row>
    <row r="3149" spans="1:9">
      <c r="A3149" s="27">
        <v>20200813</v>
      </c>
      <c r="F3149" s="27">
        <v>74.2</v>
      </c>
      <c r="H3149" s="26">
        <v>11</v>
      </c>
      <c r="I3149" s="1"/>
    </row>
    <row r="3150" spans="1:9">
      <c r="A3150" s="27">
        <v>20200814</v>
      </c>
      <c r="F3150" s="27">
        <v>72.599999999999994</v>
      </c>
      <c r="H3150" s="26">
        <v>11</v>
      </c>
      <c r="I3150" s="1"/>
    </row>
    <row r="3151" spans="1:9">
      <c r="A3151" s="27">
        <v>20200815</v>
      </c>
      <c r="F3151" s="27">
        <v>72.400000000000006</v>
      </c>
      <c r="H3151" s="26">
        <v>0</v>
      </c>
      <c r="I3151" s="1"/>
    </row>
    <row r="3152" spans="1:9">
      <c r="A3152" s="27">
        <v>20200816</v>
      </c>
      <c r="F3152" s="27">
        <v>72.599999999999994</v>
      </c>
      <c r="H3152" s="26">
        <v>12</v>
      </c>
      <c r="I3152" s="1"/>
    </row>
    <row r="3153" spans="1:9">
      <c r="A3153" s="27">
        <v>20200817</v>
      </c>
      <c r="F3153" s="27">
        <v>72.5</v>
      </c>
      <c r="H3153" s="26">
        <v>11</v>
      </c>
      <c r="I3153" s="1"/>
    </row>
    <row r="3154" spans="1:9">
      <c r="A3154" s="27">
        <v>20200818</v>
      </c>
      <c r="F3154" s="27">
        <v>73.099999999999994</v>
      </c>
      <c r="H3154" s="26">
        <v>29</v>
      </c>
      <c r="I3154" s="1"/>
    </row>
    <row r="3155" spans="1:9">
      <c r="A3155" s="27">
        <v>20200819</v>
      </c>
      <c r="F3155" s="27">
        <v>72.2</v>
      </c>
      <c r="H3155" s="26">
        <v>13</v>
      </c>
      <c r="I3155" s="1"/>
    </row>
    <row r="3156" spans="1:9">
      <c r="A3156" s="27">
        <v>20200820</v>
      </c>
      <c r="F3156" s="27">
        <v>71.599999999999994</v>
      </c>
      <c r="H3156" s="26">
        <v>12</v>
      </c>
      <c r="I3156" s="1"/>
    </row>
    <row r="3157" spans="1:9">
      <c r="A3157" s="27">
        <v>20200821</v>
      </c>
      <c r="F3157" s="27">
        <v>72.599999999999994</v>
      </c>
      <c r="H3157" s="26">
        <v>0</v>
      </c>
      <c r="I3157" s="1"/>
    </row>
    <row r="3158" spans="1:9">
      <c r="A3158" s="27">
        <v>20200822</v>
      </c>
      <c r="F3158" s="27">
        <v>71.599999999999994</v>
      </c>
      <c r="H3158" s="26">
        <v>0</v>
      </c>
      <c r="I3158" s="1"/>
    </row>
    <row r="3159" spans="1:9">
      <c r="A3159" s="27">
        <v>20200823</v>
      </c>
      <c r="F3159" s="27">
        <v>72.099999999999994</v>
      </c>
      <c r="H3159" s="26">
        <v>0</v>
      </c>
      <c r="I3159" s="1"/>
    </row>
    <row r="3160" spans="1:9">
      <c r="A3160" s="27">
        <v>20200824</v>
      </c>
      <c r="F3160" s="27">
        <v>71.8</v>
      </c>
      <c r="H3160" s="26">
        <v>0</v>
      </c>
      <c r="I3160" s="1"/>
    </row>
    <row r="3161" spans="1:9">
      <c r="A3161" s="27">
        <v>20200825</v>
      </c>
      <c r="F3161" s="27">
        <v>72.099999999999994</v>
      </c>
      <c r="H3161" s="26">
        <v>0</v>
      </c>
      <c r="I3161" s="1"/>
    </row>
    <row r="3162" spans="1:9">
      <c r="A3162" s="27">
        <v>20200826</v>
      </c>
      <c r="F3162" s="27">
        <v>71.900000000000006</v>
      </c>
      <c r="H3162" s="26">
        <v>0</v>
      </c>
      <c r="I3162" s="1"/>
    </row>
    <row r="3163" spans="1:9">
      <c r="A3163" s="27">
        <v>20200827</v>
      </c>
      <c r="F3163" s="27">
        <v>71.400000000000006</v>
      </c>
      <c r="H3163" s="26">
        <v>0</v>
      </c>
      <c r="I3163" s="1"/>
    </row>
    <row r="3164" spans="1:9">
      <c r="A3164" s="27">
        <v>20200828</v>
      </c>
      <c r="F3164" s="27">
        <v>71.5</v>
      </c>
      <c r="H3164" s="26">
        <v>0</v>
      </c>
      <c r="I3164" s="1"/>
    </row>
    <row r="3165" spans="1:9">
      <c r="A3165" s="27">
        <v>20200829</v>
      </c>
      <c r="F3165" s="27">
        <v>71.599999999999994</v>
      </c>
      <c r="H3165" s="26">
        <v>0</v>
      </c>
      <c r="I3165" s="1"/>
    </row>
    <row r="3166" spans="1:9">
      <c r="A3166" s="27">
        <v>20200830</v>
      </c>
      <c r="F3166" s="27">
        <v>71.400000000000006</v>
      </c>
      <c r="H3166" s="26">
        <v>0</v>
      </c>
      <c r="I3166" s="1"/>
    </row>
    <row r="3167" spans="1:9">
      <c r="A3167" s="27">
        <v>20200831</v>
      </c>
      <c r="F3167" s="27">
        <v>70.5</v>
      </c>
      <c r="H3167" s="26">
        <v>0</v>
      </c>
      <c r="I3167" s="1"/>
    </row>
    <row r="3168" spans="1:9">
      <c r="A3168" s="27">
        <v>20200901</v>
      </c>
      <c r="F3168" s="27">
        <v>70.8</v>
      </c>
      <c r="H3168" s="26">
        <v>0</v>
      </c>
      <c r="I3168" s="1"/>
    </row>
    <row r="3169" spans="1:9">
      <c r="A3169" s="27">
        <v>20200902</v>
      </c>
      <c r="F3169" s="27">
        <v>69.5</v>
      </c>
      <c r="H3169" s="26">
        <v>0</v>
      </c>
      <c r="I3169" s="1"/>
    </row>
    <row r="3170" spans="1:9">
      <c r="A3170" s="27">
        <v>20200903</v>
      </c>
      <c r="F3170" s="27">
        <v>71.2</v>
      </c>
      <c r="H3170" s="26">
        <v>0</v>
      </c>
      <c r="I3170" s="1"/>
    </row>
    <row r="3171" spans="1:9">
      <c r="A3171" s="27">
        <v>20200904</v>
      </c>
      <c r="F3171" s="27">
        <v>70.8</v>
      </c>
      <c r="H3171" s="26">
        <v>0</v>
      </c>
      <c r="I3171" s="1"/>
    </row>
    <row r="3172" spans="1:9">
      <c r="A3172" s="27">
        <v>20200905</v>
      </c>
      <c r="F3172" s="27">
        <v>70.3</v>
      </c>
      <c r="H3172" s="26">
        <v>0</v>
      </c>
      <c r="I3172" s="1"/>
    </row>
    <row r="3173" spans="1:9">
      <c r="A3173" s="27">
        <v>20200906</v>
      </c>
      <c r="F3173" s="27">
        <v>70.5</v>
      </c>
      <c r="H3173" s="26">
        <v>11</v>
      </c>
      <c r="I3173" s="1"/>
    </row>
    <row r="3174" spans="1:9">
      <c r="A3174" s="27">
        <v>20200907</v>
      </c>
      <c r="F3174" s="27">
        <v>71.3</v>
      </c>
      <c r="H3174" s="26">
        <v>0</v>
      </c>
      <c r="I3174" s="1"/>
    </row>
    <row r="3175" spans="1:9">
      <c r="A3175" s="27">
        <v>20200908</v>
      </c>
      <c r="F3175" s="27">
        <v>70.900000000000006</v>
      </c>
      <c r="H3175" s="26">
        <v>0</v>
      </c>
      <c r="I3175" s="1"/>
    </row>
    <row r="3176" spans="1:9">
      <c r="A3176" s="27">
        <v>20200909</v>
      </c>
      <c r="F3176" s="27">
        <v>70.7</v>
      </c>
      <c r="H3176" s="26">
        <v>12</v>
      </c>
      <c r="I3176" s="1"/>
    </row>
    <row r="3177" spans="1:9">
      <c r="A3177" s="27">
        <v>20200910</v>
      </c>
      <c r="F3177" s="27">
        <v>70.2</v>
      </c>
      <c r="H3177" s="26">
        <v>0</v>
      </c>
      <c r="I3177" s="1"/>
    </row>
    <row r="3178" spans="1:9">
      <c r="A3178" s="27">
        <v>20200911</v>
      </c>
      <c r="F3178" s="27">
        <v>69.599999999999994</v>
      </c>
      <c r="H3178" s="26">
        <v>0</v>
      </c>
      <c r="I3178" s="1"/>
    </row>
    <row r="3179" spans="1:9">
      <c r="A3179" s="27">
        <v>20200912</v>
      </c>
      <c r="F3179" s="27">
        <v>70.2</v>
      </c>
      <c r="H3179" s="26">
        <v>0</v>
      </c>
      <c r="I3179" s="1"/>
    </row>
    <row r="3180" spans="1:9">
      <c r="A3180" s="27">
        <v>20200913</v>
      </c>
      <c r="F3180" s="27">
        <v>70.599999999999994</v>
      </c>
      <c r="H3180" s="26">
        <v>11</v>
      </c>
      <c r="I3180" s="1"/>
    </row>
    <row r="3181" spans="1:9">
      <c r="A3181" s="27">
        <v>20200914</v>
      </c>
      <c r="F3181" s="27">
        <v>69.7</v>
      </c>
      <c r="H3181" s="26">
        <v>0</v>
      </c>
      <c r="I3181" s="1"/>
    </row>
    <row r="3182" spans="1:9">
      <c r="A3182" s="27">
        <v>20200915</v>
      </c>
      <c r="F3182" s="27">
        <v>69.599999999999994</v>
      </c>
      <c r="H3182" s="26">
        <v>0</v>
      </c>
      <c r="I3182" s="1"/>
    </row>
    <row r="3183" spans="1:9">
      <c r="A3183" s="27">
        <v>20200916</v>
      </c>
      <c r="F3183" s="27">
        <v>70.2</v>
      </c>
      <c r="H3183" s="26">
        <v>0</v>
      </c>
      <c r="I3183" s="1"/>
    </row>
    <row r="3184" spans="1:9">
      <c r="A3184" s="27">
        <v>20200917</v>
      </c>
      <c r="F3184" s="27">
        <v>70.400000000000006</v>
      </c>
      <c r="H3184" s="26">
        <v>12</v>
      </c>
      <c r="I3184" s="1"/>
    </row>
    <row r="3185" spans="1:9">
      <c r="A3185" s="27">
        <v>20200918</v>
      </c>
      <c r="F3185" s="27">
        <v>70.599999999999994</v>
      </c>
      <c r="H3185" s="26">
        <v>0</v>
      </c>
      <c r="I3185" s="1"/>
    </row>
    <row r="3186" spans="1:9">
      <c r="A3186" s="27">
        <v>20200919</v>
      </c>
      <c r="F3186" s="27">
        <v>71.2</v>
      </c>
      <c r="H3186" s="26">
        <v>0</v>
      </c>
      <c r="I3186" s="1"/>
    </row>
    <row r="3187" spans="1:9">
      <c r="A3187" s="27">
        <v>20200920</v>
      </c>
      <c r="F3187" s="27">
        <v>70.7</v>
      </c>
      <c r="H3187" s="26">
        <v>0</v>
      </c>
      <c r="I3187" s="1"/>
    </row>
    <row r="3188" spans="1:9">
      <c r="A3188" s="27">
        <v>20200921</v>
      </c>
      <c r="F3188" s="27">
        <v>71.900000000000006</v>
      </c>
      <c r="H3188" s="26">
        <v>0</v>
      </c>
      <c r="I3188" s="1"/>
    </row>
    <row r="3189" spans="1:9">
      <c r="A3189" s="27">
        <v>20200922</v>
      </c>
      <c r="F3189" s="27">
        <v>72.900000000000006</v>
      </c>
      <c r="H3189" s="26">
        <v>11</v>
      </c>
      <c r="I3189" s="1"/>
    </row>
    <row r="3190" spans="1:9">
      <c r="A3190" s="27">
        <v>20200923</v>
      </c>
      <c r="F3190" s="27">
        <v>73.7</v>
      </c>
      <c r="H3190" s="26">
        <v>11</v>
      </c>
      <c r="I3190" s="1"/>
    </row>
    <row r="3191" spans="1:9">
      <c r="A3191" s="27">
        <v>20200924</v>
      </c>
      <c r="F3191" s="27">
        <v>74.099999999999994</v>
      </c>
      <c r="H3191" s="26">
        <v>11</v>
      </c>
      <c r="I3191" s="1"/>
    </row>
    <row r="3192" spans="1:9">
      <c r="A3192" s="27">
        <v>20200925</v>
      </c>
      <c r="F3192" s="27">
        <v>73.8</v>
      </c>
      <c r="H3192" s="26">
        <v>24</v>
      </c>
      <c r="I3192" s="1"/>
    </row>
    <row r="3193" spans="1:9">
      <c r="A3193" s="27">
        <v>20200926</v>
      </c>
      <c r="F3193" s="27">
        <v>72.900000000000006</v>
      </c>
      <c r="H3193" s="26">
        <v>0</v>
      </c>
      <c r="I3193" s="1"/>
    </row>
    <row r="3194" spans="1:9">
      <c r="A3194" s="27">
        <v>20200927</v>
      </c>
      <c r="F3194" s="27">
        <v>74.400000000000006</v>
      </c>
      <c r="H3194" s="26">
        <v>23</v>
      </c>
      <c r="I3194" s="1"/>
    </row>
    <row r="3195" spans="1:9">
      <c r="A3195" s="27">
        <v>20200928</v>
      </c>
      <c r="F3195" s="27">
        <v>74.099999999999994</v>
      </c>
      <c r="H3195" s="26">
        <v>23</v>
      </c>
      <c r="I3195" s="1"/>
    </row>
    <row r="3196" spans="1:9">
      <c r="A3196" s="27">
        <v>20200929</v>
      </c>
      <c r="F3196" s="27">
        <v>73</v>
      </c>
      <c r="H3196" s="26">
        <v>11</v>
      </c>
      <c r="I3196" s="1"/>
    </row>
    <row r="3197" spans="1:9">
      <c r="A3197" s="27">
        <v>20200930</v>
      </c>
      <c r="F3197" s="27">
        <v>73.5</v>
      </c>
      <c r="H3197" s="26">
        <v>0</v>
      </c>
      <c r="I3197" s="1"/>
    </row>
    <row r="3198" spans="1:9">
      <c r="A3198" s="27">
        <v>20201001</v>
      </c>
      <c r="F3198" s="27">
        <v>73</v>
      </c>
      <c r="H3198" s="26">
        <v>12</v>
      </c>
      <c r="I3198" s="1"/>
    </row>
    <row r="3199" spans="1:9">
      <c r="A3199" s="27">
        <v>20201002</v>
      </c>
      <c r="F3199" s="27">
        <v>72.3</v>
      </c>
      <c r="H3199" s="26">
        <v>0</v>
      </c>
      <c r="I3199" s="1"/>
    </row>
    <row r="3200" spans="1:9">
      <c r="A3200" s="27">
        <v>20201003</v>
      </c>
      <c r="F3200" s="27">
        <v>71.900000000000006</v>
      </c>
      <c r="H3200" s="26">
        <v>0</v>
      </c>
      <c r="I3200" s="1"/>
    </row>
    <row r="3201" spans="1:9">
      <c r="A3201" s="27">
        <v>20201004</v>
      </c>
      <c r="F3201" s="27">
        <v>71.2</v>
      </c>
      <c r="H3201" s="26">
        <v>0</v>
      </c>
      <c r="I3201" s="1"/>
    </row>
    <row r="3202" spans="1:9">
      <c r="A3202" s="27">
        <v>20201005</v>
      </c>
      <c r="F3202" s="27">
        <v>72.2</v>
      </c>
      <c r="H3202" s="26">
        <v>0</v>
      </c>
      <c r="I3202" s="1"/>
    </row>
    <row r="3203" spans="1:9">
      <c r="A3203" s="27">
        <v>20201006</v>
      </c>
      <c r="F3203" s="27">
        <v>71.599999999999994</v>
      </c>
      <c r="H3203" s="26">
        <v>11</v>
      </c>
      <c r="I3203" s="1"/>
    </row>
    <row r="3204" spans="1:9">
      <c r="A3204" s="27">
        <v>20201007</v>
      </c>
      <c r="F3204" s="27">
        <v>70.599999999999994</v>
      </c>
      <c r="H3204" s="26">
        <v>12</v>
      </c>
      <c r="I3204" s="1"/>
    </row>
    <row r="3205" spans="1:9">
      <c r="A3205" s="27">
        <v>20201008</v>
      </c>
      <c r="F3205" s="27">
        <v>71.5</v>
      </c>
      <c r="H3205" s="26">
        <v>12</v>
      </c>
      <c r="I3205" s="1"/>
    </row>
    <row r="3206" spans="1:9">
      <c r="A3206" s="27">
        <v>20201009</v>
      </c>
      <c r="F3206" s="27">
        <v>72.900000000000006</v>
      </c>
      <c r="H3206" s="26">
        <v>28</v>
      </c>
      <c r="I3206" s="1"/>
    </row>
    <row r="3207" spans="1:9">
      <c r="A3207" s="27">
        <v>20201010</v>
      </c>
      <c r="F3207" s="27">
        <v>73.3</v>
      </c>
      <c r="H3207" s="26">
        <v>28</v>
      </c>
      <c r="I3207" s="1"/>
    </row>
    <row r="3208" spans="1:9">
      <c r="A3208" s="27">
        <v>20201011</v>
      </c>
      <c r="F3208" s="27">
        <v>72.599999999999994</v>
      </c>
      <c r="H3208" s="26">
        <v>15</v>
      </c>
      <c r="I3208" s="1"/>
    </row>
    <row r="3209" spans="1:9">
      <c r="A3209" s="27">
        <v>20201012</v>
      </c>
      <c r="F3209" s="27">
        <v>73.400000000000006</v>
      </c>
      <c r="H3209" s="26">
        <v>12</v>
      </c>
      <c r="I3209" s="1"/>
    </row>
    <row r="3210" spans="1:9">
      <c r="A3210" s="27">
        <v>20201013</v>
      </c>
      <c r="F3210" s="27">
        <v>72</v>
      </c>
      <c r="H3210" s="26">
        <v>11</v>
      </c>
      <c r="I3210" s="1"/>
    </row>
    <row r="3211" spans="1:9">
      <c r="A3211" s="27">
        <v>20201014</v>
      </c>
      <c r="F3211" s="27">
        <v>74.099999999999994</v>
      </c>
      <c r="H3211" s="26">
        <v>15</v>
      </c>
      <c r="I3211" s="1"/>
    </row>
    <row r="3212" spans="1:9">
      <c r="A3212" s="27">
        <v>20201015</v>
      </c>
      <c r="F3212" s="27">
        <v>73.400000000000006</v>
      </c>
      <c r="H3212" s="26">
        <v>15</v>
      </c>
      <c r="I3212" s="1"/>
    </row>
    <row r="3213" spans="1:9">
      <c r="A3213" s="27">
        <v>20201016</v>
      </c>
      <c r="F3213" s="27">
        <v>74.8</v>
      </c>
      <c r="H3213" s="26">
        <v>27</v>
      </c>
      <c r="I3213" s="1"/>
    </row>
    <row r="3214" spans="1:9">
      <c r="A3214" s="27">
        <v>20201017</v>
      </c>
      <c r="F3214" s="27">
        <v>72.5</v>
      </c>
      <c r="H3214" s="26">
        <v>26</v>
      </c>
      <c r="I3214" s="1"/>
    </row>
    <row r="3215" spans="1:9">
      <c r="A3215" s="27">
        <v>20201018</v>
      </c>
      <c r="F3215" s="27">
        <v>75.3</v>
      </c>
      <c r="H3215" s="26">
        <v>49</v>
      </c>
      <c r="I3215" s="1"/>
    </row>
    <row r="3216" spans="1:9">
      <c r="A3216" s="27">
        <v>20201019</v>
      </c>
      <c r="F3216" s="27">
        <v>74.2</v>
      </c>
      <c r="H3216" s="26">
        <v>26</v>
      </c>
      <c r="I3216" s="1"/>
    </row>
    <row r="3217" spans="1:9">
      <c r="A3217" s="27">
        <v>20201020</v>
      </c>
      <c r="F3217" s="27">
        <v>74</v>
      </c>
      <c r="H3217" s="26">
        <v>22</v>
      </c>
      <c r="I3217" s="1"/>
    </row>
    <row r="3218" spans="1:9">
      <c r="A3218" s="27">
        <v>20201021</v>
      </c>
      <c r="F3218" s="27">
        <v>73</v>
      </c>
      <c r="H3218" s="26">
        <v>11</v>
      </c>
      <c r="I3218" s="1"/>
    </row>
    <row r="3219" spans="1:9">
      <c r="A3219" s="27">
        <v>20201022</v>
      </c>
      <c r="F3219" s="27">
        <v>74.2</v>
      </c>
      <c r="H3219" s="26">
        <v>34</v>
      </c>
      <c r="I3219" s="1"/>
    </row>
    <row r="3220" spans="1:9">
      <c r="A3220" s="27">
        <v>20201023</v>
      </c>
      <c r="F3220" s="27">
        <v>71</v>
      </c>
      <c r="H3220" s="26">
        <v>24</v>
      </c>
      <c r="I3220" s="1"/>
    </row>
    <row r="3221" spans="1:9">
      <c r="A3221" s="27">
        <v>20201024</v>
      </c>
      <c r="F3221" s="27">
        <v>71.3</v>
      </c>
      <c r="H3221" s="26">
        <v>23</v>
      </c>
      <c r="I3221" s="1"/>
    </row>
    <row r="3222" spans="1:9">
      <c r="A3222" s="27">
        <v>20201025</v>
      </c>
      <c r="F3222" s="27">
        <v>73.3</v>
      </c>
      <c r="H3222" s="26">
        <v>42</v>
      </c>
      <c r="I3222" s="1"/>
    </row>
    <row r="3223" spans="1:9">
      <c r="A3223" s="27">
        <v>20201026</v>
      </c>
      <c r="F3223" s="27">
        <v>74.099999999999994</v>
      </c>
      <c r="H3223" s="26">
        <v>60</v>
      </c>
      <c r="I3223" s="1"/>
    </row>
    <row r="3224" spans="1:9">
      <c r="A3224" s="27">
        <v>20201027</v>
      </c>
      <c r="F3224" s="27">
        <v>81.400000000000006</v>
      </c>
      <c r="H3224" s="26">
        <v>32</v>
      </c>
      <c r="I3224" s="1"/>
    </row>
    <row r="3225" spans="1:9">
      <c r="A3225" s="27">
        <v>20201028</v>
      </c>
      <c r="F3225" s="27">
        <v>86.4</v>
      </c>
      <c r="H3225" s="26">
        <v>41</v>
      </c>
      <c r="I3225" s="1"/>
    </row>
    <row r="3226" spans="1:9">
      <c r="A3226" s="27">
        <v>20201029</v>
      </c>
      <c r="F3226" s="27">
        <v>83.5</v>
      </c>
      <c r="H3226" s="26">
        <v>50</v>
      </c>
      <c r="I3226" s="1"/>
    </row>
    <row r="3227" spans="1:9">
      <c r="A3227" s="27">
        <v>20201030</v>
      </c>
      <c r="F3227" s="27">
        <v>78.400000000000006</v>
      </c>
      <c r="H3227" s="26">
        <v>29</v>
      </c>
      <c r="I3227" s="1"/>
    </row>
    <row r="3228" spans="1:9">
      <c r="A3228" s="27">
        <v>20201031</v>
      </c>
      <c r="F3228" s="27">
        <v>75.599999999999994</v>
      </c>
      <c r="H3228" s="26">
        <v>33</v>
      </c>
      <c r="I3228" s="1"/>
    </row>
    <row r="3229" spans="1:9">
      <c r="H3229" s="1"/>
      <c r="I3229" s="1"/>
    </row>
    <row r="3230" spans="1:9">
      <c r="H3230" s="1"/>
      <c r="I3230" s="1"/>
    </row>
    <row r="3231" spans="1:9">
      <c r="H3231" s="1"/>
      <c r="I3231" s="1"/>
    </row>
    <row r="3232" spans="1:9">
      <c r="H3232" s="1"/>
      <c r="I3232" s="1"/>
    </row>
    <row r="3233" spans="8:9">
      <c r="H3233" s="1"/>
      <c r="I3233" s="1"/>
    </row>
    <row r="3234" spans="8:9">
      <c r="H3234" s="1"/>
      <c r="I3234" s="1"/>
    </row>
    <row r="3235" spans="8:9">
      <c r="H3235" s="1"/>
      <c r="I3235" s="1"/>
    </row>
    <row r="3236" spans="8:9">
      <c r="H3236" s="1"/>
      <c r="I3236" s="1"/>
    </row>
    <row r="3237" spans="8:9">
      <c r="H3237" s="1"/>
      <c r="I3237" s="1"/>
    </row>
    <row r="3238" spans="8:9">
      <c r="H3238" s="1"/>
      <c r="I3238" s="1"/>
    </row>
    <row r="3239" spans="8:9">
      <c r="H3239" s="1"/>
      <c r="I3239" s="1"/>
    </row>
    <row r="3240" spans="8:9">
      <c r="H3240" s="1"/>
      <c r="I3240" s="1"/>
    </row>
    <row r="3241" spans="8:9">
      <c r="H3241" s="1"/>
      <c r="I3241" s="1"/>
    </row>
    <row r="3242" spans="8:9">
      <c r="H3242" s="1"/>
      <c r="I3242" s="1"/>
    </row>
    <row r="3243" spans="8:9">
      <c r="H3243" s="1"/>
      <c r="I3243" s="1"/>
    </row>
    <row r="3244" spans="8:9">
      <c r="H3244" s="1"/>
      <c r="I3244" s="1"/>
    </row>
    <row r="3245" spans="8:9">
      <c r="H3245" s="1"/>
      <c r="I3245" s="1"/>
    </row>
    <row r="3246" spans="8:9">
      <c r="H3246" s="1"/>
      <c r="I3246" s="1"/>
    </row>
    <row r="3247" spans="8:9">
      <c r="H3247" s="1"/>
      <c r="I3247" s="1"/>
    </row>
    <row r="3248" spans="8:9">
      <c r="H3248" s="1"/>
      <c r="I3248" s="1"/>
    </row>
    <row r="3249" spans="8:9">
      <c r="H3249" s="1"/>
      <c r="I3249" s="1"/>
    </row>
    <row r="3250" spans="8:9">
      <c r="H3250" s="1"/>
      <c r="I3250" s="1"/>
    </row>
    <row r="3251" spans="8:9">
      <c r="H3251" s="1"/>
      <c r="I3251" s="1"/>
    </row>
    <row r="3252" spans="8:9">
      <c r="H3252" s="1"/>
      <c r="I3252" s="1"/>
    </row>
    <row r="3253" spans="8:9">
      <c r="H3253" s="1"/>
      <c r="I3253" s="1"/>
    </row>
    <row r="3254" spans="8:9">
      <c r="H3254" s="1"/>
      <c r="I3254" s="1"/>
    </row>
    <row r="3255" spans="8:9">
      <c r="H3255" s="1"/>
      <c r="I3255" s="1"/>
    </row>
    <row r="3256" spans="8:9">
      <c r="H3256" s="1"/>
      <c r="I3256" s="1"/>
    </row>
    <row r="3257" spans="8:9">
      <c r="H3257" s="1"/>
      <c r="I3257" s="1"/>
    </row>
    <row r="3258" spans="8:9">
      <c r="H3258" s="1"/>
      <c r="I3258" s="1"/>
    </row>
    <row r="3259" spans="8:9">
      <c r="H3259" s="1"/>
      <c r="I3259" s="1"/>
    </row>
    <row r="3260" spans="8:9">
      <c r="H3260" s="1"/>
      <c r="I3260" s="1"/>
    </row>
    <row r="3261" spans="8:9">
      <c r="H3261" s="1"/>
      <c r="I3261" s="1"/>
    </row>
    <row r="3262" spans="8:9">
      <c r="H3262" s="1"/>
      <c r="I3262" s="1"/>
    </row>
    <row r="3263" spans="8:9">
      <c r="H3263" s="1"/>
      <c r="I3263" s="1"/>
    </row>
    <row r="3264" spans="8:9">
      <c r="H3264" s="1"/>
      <c r="I3264" s="1"/>
    </row>
    <row r="3265" spans="8:9">
      <c r="H3265" s="1"/>
      <c r="I3265" s="1"/>
    </row>
    <row r="3266" spans="8:9">
      <c r="H3266" s="1"/>
      <c r="I3266" s="1"/>
    </row>
    <row r="3267" spans="8:9">
      <c r="H3267" s="1"/>
      <c r="I3267" s="1"/>
    </row>
    <row r="3268" spans="8:9">
      <c r="H3268" s="1"/>
      <c r="I3268" s="1"/>
    </row>
    <row r="3269" spans="8:9">
      <c r="H3269" s="1"/>
      <c r="I3269" s="1"/>
    </row>
    <row r="3270" spans="8:9">
      <c r="H3270" s="1"/>
      <c r="I3270" s="1"/>
    </row>
    <row r="3271" spans="8:9">
      <c r="H3271" s="1"/>
      <c r="I3271" s="1"/>
    </row>
    <row r="3272" spans="8:9">
      <c r="H3272" s="1"/>
      <c r="I3272" s="1"/>
    </row>
    <row r="3273" spans="8:9">
      <c r="H3273" s="1"/>
      <c r="I3273" s="1"/>
    </row>
    <row r="3274" spans="8:9">
      <c r="H3274" s="1"/>
      <c r="I3274" s="1"/>
    </row>
    <row r="3275" spans="8:9">
      <c r="H3275" s="1"/>
      <c r="I3275" s="1"/>
    </row>
    <row r="3276" spans="8:9">
      <c r="H3276" s="1"/>
      <c r="I3276" s="1"/>
    </row>
    <row r="3277" spans="8:9">
      <c r="H3277" s="1"/>
      <c r="I3277" s="1"/>
    </row>
    <row r="3278" spans="8:9">
      <c r="H3278" s="1"/>
      <c r="I3278" s="1"/>
    </row>
    <row r="3279" spans="8:9">
      <c r="H3279" s="1"/>
      <c r="I3279" s="1"/>
    </row>
    <row r="3280" spans="8:9">
      <c r="H3280" s="1"/>
      <c r="I3280" s="1"/>
    </row>
    <row r="3281" spans="8:9">
      <c r="H3281" s="1"/>
      <c r="I3281" s="1"/>
    </row>
    <row r="3282" spans="8:9">
      <c r="H3282" s="1"/>
      <c r="I3282" s="1"/>
    </row>
    <row r="3283" spans="8:9">
      <c r="H3283" s="1"/>
      <c r="I3283" s="1"/>
    </row>
    <row r="3284" spans="8:9">
      <c r="H3284" s="1"/>
      <c r="I3284" s="1"/>
    </row>
    <row r="3285" spans="8:9">
      <c r="H3285" s="1"/>
      <c r="I3285" s="1"/>
    </row>
    <row r="3286" spans="8:9">
      <c r="H3286" s="1"/>
      <c r="I3286" s="1"/>
    </row>
    <row r="3287" spans="8:9">
      <c r="H3287" s="1"/>
      <c r="I3287" s="1"/>
    </row>
    <row r="3288" spans="8:9">
      <c r="H3288" s="1"/>
      <c r="I3288" s="1"/>
    </row>
    <row r="3289" spans="8:9">
      <c r="H3289" s="1"/>
      <c r="I3289" s="1"/>
    </row>
    <row r="3290" spans="8:9">
      <c r="H3290" s="1"/>
      <c r="I3290" s="1"/>
    </row>
    <row r="3291" spans="8:9">
      <c r="H3291" s="1"/>
      <c r="I3291" s="1"/>
    </row>
    <row r="3292" spans="8:9">
      <c r="H3292" s="1"/>
      <c r="I3292" s="1"/>
    </row>
    <row r="3293" spans="8:9">
      <c r="H3293" s="1"/>
      <c r="I3293" s="1"/>
    </row>
    <row r="3294" spans="8:9">
      <c r="H3294" s="1"/>
      <c r="I3294" s="1"/>
    </row>
    <row r="3295" spans="8:9">
      <c r="H3295" s="1"/>
      <c r="I3295" s="1"/>
    </row>
    <row r="3296" spans="8:9">
      <c r="H3296" s="1"/>
      <c r="I3296" s="1"/>
    </row>
    <row r="3297" spans="8:9">
      <c r="H3297" s="1"/>
      <c r="I3297" s="1"/>
    </row>
    <row r="3298" spans="8:9">
      <c r="H3298" s="1"/>
      <c r="I3298" s="1"/>
    </row>
    <row r="3299" spans="8:9">
      <c r="H3299" s="1"/>
      <c r="I3299" s="1"/>
    </row>
    <row r="3300" spans="8:9">
      <c r="H3300" s="1"/>
      <c r="I3300" s="1"/>
    </row>
    <row r="3301" spans="8:9">
      <c r="H3301" s="1"/>
      <c r="I3301" s="1"/>
    </row>
    <row r="3302" spans="8:9">
      <c r="H3302" s="1"/>
      <c r="I3302" s="1"/>
    </row>
    <row r="3303" spans="8:9">
      <c r="H3303" s="1"/>
      <c r="I3303" s="1"/>
    </row>
    <row r="3304" spans="8:9">
      <c r="H3304" s="1"/>
      <c r="I3304" s="1"/>
    </row>
    <row r="3305" spans="8:9">
      <c r="H3305" s="1"/>
      <c r="I3305" s="1"/>
    </row>
    <row r="3306" spans="8:9">
      <c r="H3306" s="1"/>
      <c r="I3306" s="1"/>
    </row>
    <row r="3307" spans="8:9">
      <c r="H3307" s="1"/>
      <c r="I3307" s="1"/>
    </row>
    <row r="3308" spans="8:9">
      <c r="H3308" s="1"/>
      <c r="I3308" s="1"/>
    </row>
    <row r="3309" spans="8:9">
      <c r="H3309" s="1"/>
      <c r="I3309" s="1"/>
    </row>
    <row r="3310" spans="8:9">
      <c r="H3310" s="1"/>
      <c r="I3310" s="1"/>
    </row>
    <row r="3311" spans="8:9">
      <c r="H3311" s="1"/>
      <c r="I3311" s="1"/>
    </row>
    <row r="3312" spans="8:9">
      <c r="H3312" s="1"/>
      <c r="I3312" s="1"/>
    </row>
    <row r="3313" spans="8:9">
      <c r="H3313" s="1"/>
      <c r="I3313" s="1"/>
    </row>
    <row r="3314" spans="8:9">
      <c r="H3314" s="1"/>
      <c r="I3314" s="1"/>
    </row>
    <row r="3315" spans="8:9">
      <c r="H3315" s="1"/>
      <c r="I3315" s="1"/>
    </row>
    <row r="3316" spans="8:9">
      <c r="H3316" s="1"/>
      <c r="I3316" s="1"/>
    </row>
    <row r="3317" spans="8:9">
      <c r="H3317" s="1"/>
      <c r="I3317" s="1"/>
    </row>
    <row r="3318" spans="8:9">
      <c r="H3318" s="1"/>
      <c r="I3318" s="1"/>
    </row>
    <row r="3319" spans="8:9">
      <c r="H3319" s="1"/>
      <c r="I3319" s="1"/>
    </row>
    <row r="3320" spans="8:9">
      <c r="H3320" s="1"/>
      <c r="I3320" s="1"/>
    </row>
    <row r="3321" spans="8:9">
      <c r="H3321" s="1"/>
      <c r="I3321" s="1"/>
    </row>
    <row r="3322" spans="8:9">
      <c r="H3322" s="1"/>
      <c r="I3322" s="1"/>
    </row>
    <row r="3323" spans="8:9">
      <c r="H3323" s="1"/>
      <c r="I3323" s="1"/>
    </row>
    <row r="3324" spans="8:9">
      <c r="H3324" s="1"/>
      <c r="I3324" s="1"/>
    </row>
    <row r="3325" spans="8:9">
      <c r="H3325" s="1"/>
      <c r="I3325" s="1"/>
    </row>
    <row r="3326" spans="8:9">
      <c r="H3326" s="1"/>
      <c r="I3326" s="1"/>
    </row>
    <row r="3327" spans="8:9">
      <c r="H3327" s="1"/>
      <c r="I3327" s="1"/>
    </row>
    <row r="3328" spans="8:9">
      <c r="H3328" s="1"/>
      <c r="I3328" s="1"/>
    </row>
    <row r="3329" spans="8:9">
      <c r="H3329" s="1"/>
      <c r="I3329" s="1"/>
    </row>
    <row r="3330" spans="8:9">
      <c r="H3330" s="1"/>
      <c r="I3330" s="1"/>
    </row>
    <row r="3331" spans="8:9">
      <c r="H3331" s="1"/>
      <c r="I3331" s="1"/>
    </row>
    <row r="3332" spans="8:9">
      <c r="H3332" s="1"/>
      <c r="I3332" s="1"/>
    </row>
    <row r="3333" spans="8:9">
      <c r="H3333" s="1"/>
      <c r="I3333" s="1"/>
    </row>
    <row r="3334" spans="8:9">
      <c r="H3334" s="1"/>
      <c r="I3334" s="1"/>
    </row>
    <row r="3335" spans="8:9">
      <c r="H3335" s="1"/>
      <c r="I3335" s="1"/>
    </row>
    <row r="3336" spans="8:9">
      <c r="H3336" s="1"/>
      <c r="I3336" s="1"/>
    </row>
    <row r="3337" spans="8:9">
      <c r="H3337" s="1"/>
      <c r="I3337" s="1"/>
    </row>
    <row r="3338" spans="8:9">
      <c r="H3338" s="1"/>
      <c r="I3338" s="1"/>
    </row>
    <row r="3339" spans="8:9">
      <c r="H3339" s="1"/>
      <c r="I3339" s="1"/>
    </row>
    <row r="3340" spans="8:9">
      <c r="H3340" s="1"/>
      <c r="I3340" s="1"/>
    </row>
    <row r="3341" spans="8:9">
      <c r="H3341" s="1"/>
      <c r="I3341" s="1"/>
    </row>
    <row r="3342" spans="8:9">
      <c r="H3342" s="1"/>
      <c r="I3342" s="1"/>
    </row>
    <row r="3343" spans="8:9">
      <c r="H3343" s="1"/>
      <c r="I3343" s="1"/>
    </row>
    <row r="3344" spans="8:9">
      <c r="H3344" s="1"/>
      <c r="I3344" s="1"/>
    </row>
    <row r="3345" spans="8:9">
      <c r="H3345" s="1"/>
      <c r="I3345" s="1"/>
    </row>
    <row r="3346" spans="8:9">
      <c r="H3346" s="1"/>
      <c r="I3346" s="1"/>
    </row>
    <row r="3347" spans="8:9">
      <c r="H3347" s="1"/>
      <c r="I3347" s="1"/>
    </row>
    <row r="3348" spans="8:9">
      <c r="H3348" s="1"/>
      <c r="I3348" s="1"/>
    </row>
    <row r="3349" spans="8:9">
      <c r="H3349" s="1"/>
      <c r="I3349" s="1"/>
    </row>
    <row r="3350" spans="8:9">
      <c r="H3350" s="1"/>
      <c r="I3350" s="1"/>
    </row>
    <row r="3351" spans="8:9">
      <c r="H3351" s="1"/>
      <c r="I3351" s="1"/>
    </row>
    <row r="3352" spans="8:9">
      <c r="H3352" s="1"/>
      <c r="I3352" s="1"/>
    </row>
    <row r="3353" spans="8:9">
      <c r="H3353" s="1"/>
      <c r="I3353" s="1"/>
    </row>
    <row r="3354" spans="8:9">
      <c r="H3354" s="1"/>
      <c r="I3354" s="1"/>
    </row>
    <row r="3355" spans="8:9">
      <c r="H3355" s="1"/>
      <c r="I3355" s="1"/>
    </row>
    <row r="3356" spans="8:9">
      <c r="H3356" s="1"/>
      <c r="I3356" s="1"/>
    </row>
    <row r="3357" spans="8:9">
      <c r="H3357" s="1"/>
      <c r="I3357" s="1"/>
    </row>
    <row r="3358" spans="8:9">
      <c r="H3358" s="1"/>
      <c r="I3358" s="1"/>
    </row>
    <row r="3359" spans="8:9">
      <c r="H3359" s="1"/>
      <c r="I3359" s="1"/>
    </row>
    <row r="3360" spans="8:9">
      <c r="H3360" s="1"/>
      <c r="I3360" s="1"/>
    </row>
    <row r="3361" spans="8:9">
      <c r="H3361" s="1"/>
      <c r="I3361" s="1"/>
    </row>
    <row r="3362" spans="8:9">
      <c r="H3362" s="1"/>
      <c r="I3362" s="1"/>
    </row>
    <row r="3363" spans="8:9">
      <c r="H3363" s="1"/>
      <c r="I3363" s="1"/>
    </row>
    <row r="3364" spans="8:9">
      <c r="H3364" s="1"/>
      <c r="I3364" s="1"/>
    </row>
    <row r="3365" spans="8:9">
      <c r="H3365" s="1"/>
      <c r="I3365" s="1"/>
    </row>
    <row r="3366" spans="8:9">
      <c r="H3366" s="1"/>
      <c r="I3366" s="1"/>
    </row>
    <row r="3367" spans="8:9">
      <c r="H3367" s="1"/>
      <c r="I3367" s="1"/>
    </row>
    <row r="3368" spans="8:9">
      <c r="H3368" s="1"/>
      <c r="I3368" s="1"/>
    </row>
    <row r="3369" spans="8:9">
      <c r="H3369" s="1"/>
      <c r="I3369" s="1"/>
    </row>
    <row r="3370" spans="8:9">
      <c r="H3370" s="1"/>
      <c r="I3370" s="1"/>
    </row>
    <row r="3371" spans="8:9">
      <c r="H3371" s="1"/>
      <c r="I3371" s="1"/>
    </row>
    <row r="3372" spans="8:9">
      <c r="H3372" s="1"/>
      <c r="I3372" s="1"/>
    </row>
    <row r="3373" spans="8:9">
      <c r="H3373" s="1"/>
      <c r="I3373" s="1"/>
    </row>
    <row r="3374" spans="8:9">
      <c r="H3374" s="1"/>
      <c r="I3374" s="1"/>
    </row>
    <row r="3375" spans="8:9">
      <c r="H3375" s="1"/>
      <c r="I3375" s="1"/>
    </row>
    <row r="3376" spans="8:9">
      <c r="H3376" s="1"/>
      <c r="I3376" s="1"/>
    </row>
    <row r="3377" spans="8:9">
      <c r="H3377" s="1"/>
      <c r="I3377" s="1"/>
    </row>
    <row r="3378" spans="8:9">
      <c r="H3378" s="1"/>
      <c r="I3378" s="1"/>
    </row>
    <row r="3379" spans="8:9">
      <c r="H3379" s="1"/>
      <c r="I3379" s="1"/>
    </row>
    <row r="3380" spans="8:9">
      <c r="H3380" s="1"/>
      <c r="I3380" s="1"/>
    </row>
    <row r="3381" spans="8:9">
      <c r="H3381" s="1"/>
      <c r="I3381" s="1"/>
    </row>
    <row r="3382" spans="8:9">
      <c r="H3382" s="1"/>
      <c r="I3382" s="1"/>
    </row>
    <row r="3383" spans="8:9">
      <c r="H3383" s="1"/>
      <c r="I3383" s="1"/>
    </row>
    <row r="3384" spans="8:9">
      <c r="H3384" s="1"/>
      <c r="I3384" s="1"/>
    </row>
    <row r="3385" spans="8:9">
      <c r="H3385" s="1"/>
      <c r="I3385" s="1"/>
    </row>
    <row r="3386" spans="8:9">
      <c r="H3386" s="1"/>
      <c r="I3386" s="1"/>
    </row>
    <row r="3387" spans="8:9">
      <c r="H3387" s="1"/>
      <c r="I3387" s="1"/>
    </row>
    <row r="3388" spans="8:9">
      <c r="H3388" s="1"/>
      <c r="I3388" s="1"/>
    </row>
    <row r="3389" spans="8:9">
      <c r="H3389" s="1"/>
      <c r="I3389" s="1"/>
    </row>
    <row r="3390" spans="8:9">
      <c r="H3390" s="1"/>
      <c r="I3390" s="1"/>
    </row>
    <row r="3391" spans="8:9">
      <c r="H3391" s="1"/>
      <c r="I3391" s="1"/>
    </row>
    <row r="3392" spans="8:9">
      <c r="H3392" s="1"/>
      <c r="I3392" s="1"/>
    </row>
    <row r="3393" spans="8:9">
      <c r="H3393" s="1"/>
      <c r="I3393" s="1"/>
    </row>
    <row r="3394" spans="8:9">
      <c r="H3394" s="1"/>
      <c r="I3394" s="1"/>
    </row>
    <row r="3395" spans="8:9">
      <c r="H3395" s="1"/>
      <c r="I3395" s="1"/>
    </row>
    <row r="3396" spans="8:9">
      <c r="H3396" s="1"/>
      <c r="I3396" s="1"/>
    </row>
    <row r="3397" spans="8:9">
      <c r="H3397" s="1"/>
      <c r="I3397" s="1"/>
    </row>
    <row r="3398" spans="8:9">
      <c r="H3398" s="1"/>
      <c r="I3398" s="1"/>
    </row>
    <row r="3399" spans="8:9">
      <c r="H3399" s="1"/>
      <c r="I3399" s="1"/>
    </row>
    <row r="3400" spans="8:9">
      <c r="H3400" s="1"/>
      <c r="I3400" s="1"/>
    </row>
    <row r="3401" spans="8:9">
      <c r="H3401" s="1"/>
      <c r="I3401" s="1"/>
    </row>
    <row r="3402" spans="8:9">
      <c r="H3402" s="1"/>
      <c r="I3402" s="1"/>
    </row>
    <row r="3403" spans="8:9">
      <c r="H3403" s="1"/>
      <c r="I3403" s="1"/>
    </row>
    <row r="3404" spans="8:9">
      <c r="H3404" s="1"/>
      <c r="I3404" s="1"/>
    </row>
    <row r="3405" spans="8:9">
      <c r="H3405" s="1"/>
      <c r="I3405" s="1"/>
    </row>
    <row r="3406" spans="8:9">
      <c r="H3406" s="1"/>
      <c r="I3406" s="1"/>
    </row>
    <row r="3407" spans="8:9">
      <c r="H3407" s="1"/>
      <c r="I3407" s="1"/>
    </row>
    <row r="3408" spans="8:9">
      <c r="H3408" s="1"/>
      <c r="I3408" s="1"/>
    </row>
    <row r="3409" spans="8:9">
      <c r="H3409" s="1"/>
      <c r="I3409" s="1"/>
    </row>
    <row r="3410" spans="8:9">
      <c r="H3410" s="1"/>
      <c r="I3410" s="1"/>
    </row>
    <row r="3411" spans="8:9">
      <c r="H3411" s="1"/>
      <c r="I3411" s="1"/>
    </row>
    <row r="3412" spans="8:9">
      <c r="H3412" s="1"/>
      <c r="I3412" s="1"/>
    </row>
    <row r="3413" spans="8:9">
      <c r="H3413" s="1"/>
      <c r="I3413" s="1"/>
    </row>
    <row r="3414" spans="8:9">
      <c r="H3414" s="1"/>
      <c r="I3414" s="1"/>
    </row>
    <row r="3415" spans="8:9">
      <c r="H3415" s="1"/>
      <c r="I3415" s="1"/>
    </row>
    <row r="3416" spans="8:9">
      <c r="H3416" s="1"/>
      <c r="I3416" s="1"/>
    </row>
    <row r="3417" spans="8:9">
      <c r="H3417" s="1"/>
      <c r="I3417" s="1"/>
    </row>
    <row r="3418" spans="8:9">
      <c r="H3418" s="1"/>
      <c r="I3418" s="1"/>
    </row>
    <row r="3419" spans="8:9">
      <c r="H3419" s="1"/>
      <c r="I3419" s="1"/>
    </row>
    <row r="3420" spans="8:9">
      <c r="H3420" s="1"/>
      <c r="I3420" s="1"/>
    </row>
    <row r="3421" spans="8:9">
      <c r="H3421" s="1"/>
      <c r="I3421" s="1"/>
    </row>
    <row r="3422" spans="8:9">
      <c r="H3422" s="1"/>
      <c r="I3422" s="1"/>
    </row>
    <row r="3423" spans="8:9">
      <c r="H3423" s="1"/>
      <c r="I3423" s="1"/>
    </row>
    <row r="3424" spans="8:9">
      <c r="H3424" s="1"/>
      <c r="I3424" s="1"/>
    </row>
    <row r="3425" spans="8:9">
      <c r="H3425" s="1"/>
      <c r="I3425" s="1"/>
    </row>
    <row r="3426" spans="8:9">
      <c r="H3426" s="1"/>
      <c r="I3426" s="1"/>
    </row>
    <row r="3427" spans="8:9">
      <c r="H3427" s="1"/>
      <c r="I3427" s="1"/>
    </row>
    <row r="3428" spans="8:9">
      <c r="H3428" s="1"/>
      <c r="I3428" s="1"/>
    </row>
    <row r="3429" spans="8:9">
      <c r="H3429" s="1"/>
      <c r="I3429" s="1"/>
    </row>
    <row r="3430" spans="8:9">
      <c r="H3430" s="1"/>
      <c r="I3430" s="1"/>
    </row>
    <row r="3431" spans="8:9">
      <c r="H3431" s="1"/>
      <c r="I3431" s="1"/>
    </row>
    <row r="3432" spans="8:9">
      <c r="H3432" s="1"/>
      <c r="I3432" s="1"/>
    </row>
    <row r="3433" spans="8:9">
      <c r="H3433" s="1"/>
      <c r="I3433" s="1"/>
    </row>
    <row r="3434" spans="8:9">
      <c r="H3434" s="1"/>
      <c r="I3434" s="1"/>
    </row>
    <row r="3435" spans="8:9">
      <c r="H3435" s="1"/>
      <c r="I3435" s="1"/>
    </row>
    <row r="3436" spans="8:9">
      <c r="H3436" s="1"/>
      <c r="I3436" s="1"/>
    </row>
    <row r="3437" spans="8:9">
      <c r="H3437" s="1"/>
      <c r="I3437" s="1"/>
    </row>
    <row r="3438" spans="8:9">
      <c r="H3438" s="1"/>
      <c r="I3438" s="1"/>
    </row>
    <row r="3439" spans="8:9">
      <c r="H3439" s="1"/>
      <c r="I3439" s="1"/>
    </row>
    <row r="3440" spans="8:9">
      <c r="H3440" s="1"/>
      <c r="I3440" s="1"/>
    </row>
    <row r="3441" spans="8:9">
      <c r="H3441" s="1"/>
      <c r="I3441" s="1"/>
    </row>
    <row r="3442" spans="8:9">
      <c r="H3442" s="1"/>
      <c r="I3442" s="1"/>
    </row>
    <row r="3443" spans="8:9">
      <c r="H3443" s="1"/>
      <c r="I3443" s="1"/>
    </row>
    <row r="3444" spans="8:9">
      <c r="H3444" s="1"/>
      <c r="I3444" s="1"/>
    </row>
    <row r="3445" spans="8:9">
      <c r="H3445" s="1"/>
      <c r="I3445" s="1"/>
    </row>
    <row r="3446" spans="8:9">
      <c r="H3446" s="1"/>
      <c r="I3446" s="1"/>
    </row>
    <row r="3447" spans="8:9">
      <c r="H3447" s="1"/>
      <c r="I3447" s="1"/>
    </row>
    <row r="3448" spans="8:9">
      <c r="H3448" s="1"/>
      <c r="I3448" s="1"/>
    </row>
    <row r="3449" spans="8:9">
      <c r="H3449" s="1"/>
      <c r="I3449" s="1"/>
    </row>
    <row r="3450" spans="8:9">
      <c r="H3450" s="1"/>
      <c r="I3450" s="1"/>
    </row>
    <row r="3451" spans="8:9">
      <c r="H3451" s="1"/>
      <c r="I3451" s="1"/>
    </row>
    <row r="3452" spans="8:9">
      <c r="H3452" s="1"/>
      <c r="I3452" s="1"/>
    </row>
    <row r="3453" spans="8:9">
      <c r="H3453" s="1"/>
      <c r="I3453" s="1"/>
    </row>
    <row r="3454" spans="8:9">
      <c r="H3454" s="1"/>
      <c r="I3454" s="1"/>
    </row>
    <row r="3455" spans="8:9">
      <c r="H3455" s="1"/>
      <c r="I3455" s="1"/>
    </row>
    <row r="3456" spans="8:9">
      <c r="H3456" s="1"/>
      <c r="I3456" s="1"/>
    </row>
    <row r="3457" spans="8:9">
      <c r="H3457" s="1"/>
      <c r="I3457" s="1"/>
    </row>
    <row r="3458" spans="8:9">
      <c r="H3458" s="1"/>
      <c r="I3458" s="1"/>
    </row>
    <row r="3459" spans="8:9">
      <c r="H3459" s="1"/>
      <c r="I3459" s="1"/>
    </row>
    <row r="3460" spans="8:9">
      <c r="H3460" s="1"/>
      <c r="I3460" s="1"/>
    </row>
    <row r="3461" spans="8:9">
      <c r="H3461" s="1"/>
      <c r="I3461" s="1"/>
    </row>
    <row r="3462" spans="8:9">
      <c r="H3462" s="1"/>
      <c r="I3462" s="1"/>
    </row>
    <row r="3463" spans="8:9">
      <c r="H3463" s="1"/>
      <c r="I3463" s="1"/>
    </row>
    <row r="3464" spans="8:9">
      <c r="H3464" s="1"/>
      <c r="I3464" s="1"/>
    </row>
    <row r="3465" spans="8:9">
      <c r="H3465" s="1"/>
      <c r="I3465" s="1"/>
    </row>
    <row r="3466" spans="8:9">
      <c r="H3466" s="1"/>
      <c r="I3466" s="1"/>
    </row>
    <row r="3467" spans="8:9">
      <c r="H3467" s="1"/>
      <c r="I3467" s="1"/>
    </row>
    <row r="3468" spans="8:9">
      <c r="H3468" s="1"/>
      <c r="I3468" s="1"/>
    </row>
    <row r="3469" spans="8:9">
      <c r="H3469" s="1"/>
      <c r="I3469" s="1"/>
    </row>
    <row r="3470" spans="8:9">
      <c r="H3470" s="1"/>
      <c r="I3470" s="1"/>
    </row>
    <row r="3471" spans="8:9">
      <c r="H3471" s="1"/>
      <c r="I3471" s="1"/>
    </row>
    <row r="3472" spans="8:9">
      <c r="H3472" s="1"/>
      <c r="I3472" s="1"/>
    </row>
    <row r="3473" spans="8:9">
      <c r="H3473" s="1"/>
      <c r="I3473" s="1"/>
    </row>
    <row r="3474" spans="8:9">
      <c r="H3474" s="1"/>
      <c r="I3474" s="1"/>
    </row>
    <row r="3475" spans="8:9">
      <c r="H3475" s="1"/>
      <c r="I3475" s="1"/>
    </row>
    <row r="3476" spans="8:9">
      <c r="H3476" s="1"/>
      <c r="I3476" s="1"/>
    </row>
    <row r="3477" spans="8:9">
      <c r="H3477" s="1"/>
      <c r="I3477" s="1"/>
    </row>
    <row r="3478" spans="8:9">
      <c r="H3478" s="1"/>
      <c r="I3478" s="1"/>
    </row>
    <row r="3479" spans="8:9">
      <c r="H3479" s="1"/>
      <c r="I3479" s="1"/>
    </row>
    <row r="3480" spans="8:9">
      <c r="H3480" s="1"/>
      <c r="I3480" s="1"/>
    </row>
    <row r="3481" spans="8:9">
      <c r="H3481" s="1"/>
      <c r="I3481" s="1"/>
    </row>
    <row r="3482" spans="8:9">
      <c r="H3482" s="1"/>
      <c r="I3482" s="1"/>
    </row>
    <row r="3483" spans="8:9">
      <c r="H3483" s="1"/>
      <c r="I3483" s="1"/>
    </row>
    <row r="3484" spans="8:9">
      <c r="H3484" s="1"/>
      <c r="I3484" s="1"/>
    </row>
    <row r="3485" spans="8:9">
      <c r="H3485" s="1"/>
      <c r="I3485" s="1"/>
    </row>
    <row r="3486" spans="8:9">
      <c r="H3486" s="1"/>
      <c r="I3486" s="1"/>
    </row>
    <row r="3487" spans="8:9">
      <c r="H3487" s="1"/>
      <c r="I3487" s="1"/>
    </row>
    <row r="3488" spans="8:9">
      <c r="H3488" s="1"/>
      <c r="I3488" s="1"/>
    </row>
    <row r="3489" spans="8:9">
      <c r="H3489" s="1"/>
      <c r="I3489" s="1"/>
    </row>
    <row r="3490" spans="8:9">
      <c r="H3490" s="1"/>
      <c r="I3490" s="1"/>
    </row>
    <row r="3491" spans="8:9">
      <c r="H3491" s="1"/>
      <c r="I3491" s="1"/>
    </row>
    <row r="3492" spans="8:9">
      <c r="H3492" s="1"/>
      <c r="I3492" s="1"/>
    </row>
    <row r="3493" spans="8:9">
      <c r="H3493" s="1"/>
      <c r="I3493" s="1"/>
    </row>
    <row r="3494" spans="8:9">
      <c r="H3494" s="1"/>
      <c r="I3494" s="1"/>
    </row>
    <row r="3495" spans="8:9">
      <c r="H3495" s="1"/>
      <c r="I3495" s="1"/>
    </row>
    <row r="3496" spans="8:9">
      <c r="H3496" s="1"/>
      <c r="I3496" s="1"/>
    </row>
    <row r="3497" spans="8:9">
      <c r="H3497" s="1"/>
      <c r="I3497" s="1"/>
    </row>
    <row r="3498" spans="8:9">
      <c r="H3498" s="1"/>
      <c r="I3498" s="1"/>
    </row>
    <row r="3499" spans="8:9">
      <c r="H3499" s="1"/>
      <c r="I3499" s="1"/>
    </row>
    <row r="3500" spans="8:9">
      <c r="H3500" s="1"/>
      <c r="I3500" s="1"/>
    </row>
    <row r="3501" spans="8:9">
      <c r="H3501" s="1"/>
      <c r="I3501" s="1"/>
    </row>
    <row r="3502" spans="8:9">
      <c r="H3502" s="1"/>
      <c r="I3502" s="1"/>
    </row>
    <row r="3503" spans="8:9">
      <c r="H3503" s="1"/>
      <c r="I3503" s="1"/>
    </row>
    <row r="3504" spans="8:9">
      <c r="H3504" s="1"/>
      <c r="I3504" s="1"/>
    </row>
    <row r="3505" spans="8:9">
      <c r="H3505" s="1"/>
      <c r="I3505" s="1"/>
    </row>
    <row r="3506" spans="8:9">
      <c r="H3506" s="1"/>
      <c r="I3506" s="1"/>
    </row>
    <row r="3507" spans="8:9">
      <c r="H3507" s="1"/>
      <c r="I3507" s="1"/>
    </row>
    <row r="3508" spans="8:9">
      <c r="H3508" s="1"/>
      <c r="I3508" s="1"/>
    </row>
    <row r="3509" spans="8:9">
      <c r="H3509" s="1"/>
      <c r="I3509" s="1"/>
    </row>
    <row r="3510" spans="8:9">
      <c r="H3510" s="1"/>
      <c r="I3510" s="1"/>
    </row>
    <row r="3511" spans="8:9">
      <c r="H3511" s="1"/>
      <c r="I3511" s="1"/>
    </row>
    <row r="3512" spans="8:9">
      <c r="H3512" s="1"/>
      <c r="I3512" s="1"/>
    </row>
    <row r="3513" spans="8:9">
      <c r="H3513" s="1"/>
      <c r="I3513" s="1"/>
    </row>
    <row r="3514" spans="8:9">
      <c r="H3514" s="1"/>
      <c r="I3514" s="1"/>
    </row>
    <row r="3515" spans="8:9">
      <c r="H3515" s="1"/>
      <c r="I3515" s="1"/>
    </row>
    <row r="3516" spans="8:9">
      <c r="H3516" s="1"/>
      <c r="I3516" s="1"/>
    </row>
    <row r="3517" spans="8:9">
      <c r="H3517" s="1"/>
      <c r="I3517" s="1"/>
    </row>
    <row r="3518" spans="8:9">
      <c r="H3518" s="1"/>
      <c r="I3518" s="1"/>
    </row>
    <row r="3519" spans="8:9">
      <c r="H3519" s="1"/>
      <c r="I3519" s="1"/>
    </row>
    <row r="3520" spans="8:9">
      <c r="H3520" s="1"/>
      <c r="I3520" s="1"/>
    </row>
    <row r="3521" spans="8:9">
      <c r="H3521" s="1"/>
      <c r="I3521" s="1"/>
    </row>
    <row r="3522" spans="8:9">
      <c r="H3522" s="1"/>
      <c r="I3522" s="1"/>
    </row>
    <row r="3523" spans="8:9">
      <c r="H3523" s="1"/>
      <c r="I3523" s="1"/>
    </row>
    <row r="3524" spans="8:9">
      <c r="H3524" s="1"/>
      <c r="I3524" s="1"/>
    </row>
    <row r="3525" spans="8:9">
      <c r="H3525" s="1"/>
      <c r="I3525" s="1"/>
    </row>
    <row r="3526" spans="8:9">
      <c r="H3526" s="1"/>
      <c r="I3526" s="1"/>
    </row>
    <row r="3527" spans="8:9">
      <c r="H3527" s="1"/>
      <c r="I3527" s="1"/>
    </row>
    <row r="3528" spans="8:9">
      <c r="H3528" s="1"/>
      <c r="I3528" s="1"/>
    </row>
    <row r="3529" spans="8:9">
      <c r="H3529" s="1"/>
      <c r="I3529" s="1"/>
    </row>
    <row r="3530" spans="8:9">
      <c r="H3530" s="1"/>
      <c r="I3530" s="1"/>
    </row>
    <row r="3531" spans="8:9">
      <c r="H3531" s="1"/>
      <c r="I3531" s="1"/>
    </row>
    <row r="3532" spans="8:9">
      <c r="H3532" s="1"/>
      <c r="I3532" s="1"/>
    </row>
    <row r="3533" spans="8:9">
      <c r="H3533" s="1"/>
      <c r="I3533" s="1"/>
    </row>
    <row r="3534" spans="8:9">
      <c r="H3534" s="1"/>
      <c r="I3534" s="1"/>
    </row>
    <row r="3535" spans="8:9">
      <c r="H3535" s="1"/>
      <c r="I3535" s="1"/>
    </row>
    <row r="3536" spans="8:9">
      <c r="H3536" s="1"/>
      <c r="I3536" s="1"/>
    </row>
    <row r="3537" spans="8:9">
      <c r="H3537" s="1"/>
      <c r="I3537" s="1"/>
    </row>
    <row r="3538" spans="8:9">
      <c r="H3538" s="1"/>
      <c r="I3538" s="1"/>
    </row>
    <row r="3539" spans="8:9">
      <c r="H3539" s="1"/>
      <c r="I3539" s="1"/>
    </row>
    <row r="3540" spans="8:9">
      <c r="H3540" s="1"/>
      <c r="I3540" s="1"/>
    </row>
    <row r="3541" spans="8:9">
      <c r="H3541" s="1"/>
      <c r="I3541" s="1"/>
    </row>
    <row r="3542" spans="8:9">
      <c r="H3542" s="1"/>
      <c r="I3542" s="1"/>
    </row>
    <row r="3543" spans="8:9">
      <c r="H3543" s="1"/>
      <c r="I3543" s="1"/>
    </row>
    <row r="3544" spans="8:9">
      <c r="H3544" s="1"/>
      <c r="I3544" s="1"/>
    </row>
    <row r="3545" spans="8:9">
      <c r="H3545" s="1"/>
      <c r="I3545" s="1"/>
    </row>
    <row r="3546" spans="8:9">
      <c r="H3546" s="1"/>
      <c r="I3546" s="1"/>
    </row>
    <row r="3547" spans="8:9">
      <c r="H3547" s="1"/>
      <c r="I3547" s="1"/>
    </row>
    <row r="3548" spans="8:9">
      <c r="H3548" s="1"/>
      <c r="I3548" s="1"/>
    </row>
    <row r="3549" spans="8:9">
      <c r="H3549" s="1"/>
      <c r="I3549" s="1"/>
    </row>
    <row r="3550" spans="8:9">
      <c r="H3550" s="1"/>
      <c r="I3550" s="1"/>
    </row>
    <row r="3551" spans="8:9">
      <c r="H3551" s="1"/>
      <c r="I3551" s="1"/>
    </row>
    <row r="3552" spans="8:9">
      <c r="H3552" s="1"/>
      <c r="I3552" s="1"/>
    </row>
    <row r="3553" spans="8:9">
      <c r="H3553" s="1"/>
      <c r="I3553" s="1"/>
    </row>
    <row r="3554" spans="8:9">
      <c r="H3554" s="1"/>
      <c r="I3554" s="1"/>
    </row>
    <row r="3555" spans="8:9">
      <c r="H3555" s="1"/>
      <c r="I3555" s="1"/>
    </row>
    <row r="3556" spans="8:9">
      <c r="H3556" s="1"/>
      <c r="I3556" s="1"/>
    </row>
    <row r="3557" spans="8:9">
      <c r="H3557" s="1"/>
      <c r="I3557" s="1"/>
    </row>
    <row r="3558" spans="8:9">
      <c r="H3558" s="1"/>
      <c r="I3558" s="1"/>
    </row>
    <row r="3559" spans="8:9">
      <c r="H3559" s="1"/>
      <c r="I3559" s="1"/>
    </row>
    <row r="3560" spans="8:9">
      <c r="H3560" s="1"/>
      <c r="I3560" s="1"/>
    </row>
    <row r="3561" spans="8:9">
      <c r="H3561" s="1"/>
      <c r="I3561" s="1"/>
    </row>
    <row r="3562" spans="8:9">
      <c r="H3562" s="1"/>
      <c r="I3562" s="1"/>
    </row>
    <row r="3563" spans="8:9">
      <c r="H3563" s="1"/>
      <c r="I3563" s="1"/>
    </row>
    <row r="3564" spans="8:9">
      <c r="H3564" s="1"/>
      <c r="I3564" s="1"/>
    </row>
    <row r="3565" spans="8:9">
      <c r="H3565" s="1"/>
      <c r="I3565" s="1"/>
    </row>
    <row r="3566" spans="8:9">
      <c r="H3566" s="1"/>
      <c r="I3566" s="1"/>
    </row>
    <row r="3567" spans="8:9">
      <c r="H3567" s="1"/>
      <c r="I3567" s="1"/>
    </row>
    <row r="3568" spans="8:9">
      <c r="H3568" s="1"/>
      <c r="I3568" s="1"/>
    </row>
    <row r="3569" spans="8:9">
      <c r="H3569" s="1"/>
      <c r="I3569" s="1"/>
    </row>
    <row r="3570" spans="8:9">
      <c r="H3570" s="1"/>
      <c r="I3570" s="1"/>
    </row>
    <row r="3571" spans="8:9">
      <c r="H3571" s="1"/>
      <c r="I3571" s="1"/>
    </row>
    <row r="3572" spans="8:9">
      <c r="H3572" s="1"/>
      <c r="I3572" s="1"/>
    </row>
    <row r="3573" spans="8:9">
      <c r="H3573" s="1"/>
      <c r="I3573" s="1"/>
    </row>
    <row r="3574" spans="8:9">
      <c r="H3574" s="1"/>
      <c r="I3574" s="1"/>
    </row>
    <row r="3575" spans="8:9">
      <c r="H3575" s="1"/>
      <c r="I3575" s="1"/>
    </row>
    <row r="3576" spans="8:9">
      <c r="H3576" s="1"/>
      <c r="I3576" s="1"/>
    </row>
    <row r="3577" spans="8:9">
      <c r="H3577" s="1"/>
      <c r="I3577" s="1"/>
    </row>
    <row r="3578" spans="8:9">
      <c r="H3578" s="1"/>
      <c r="I3578" s="1"/>
    </row>
    <row r="3579" spans="8:9">
      <c r="H3579" s="1"/>
      <c r="I3579" s="1"/>
    </row>
    <row r="3580" spans="8:9">
      <c r="H3580" s="1"/>
      <c r="I3580" s="1"/>
    </row>
    <row r="3581" spans="8:9">
      <c r="H3581" s="1"/>
      <c r="I3581" s="1"/>
    </row>
    <row r="3582" spans="8:9">
      <c r="H3582" s="1"/>
      <c r="I3582" s="1"/>
    </row>
    <row r="3583" spans="8:9">
      <c r="H3583" s="1"/>
      <c r="I3583" s="1"/>
    </row>
    <row r="3584" spans="8:9">
      <c r="H3584" s="1"/>
      <c r="I3584" s="1"/>
    </row>
    <row r="3585" spans="8:9">
      <c r="H3585" s="1"/>
      <c r="I3585" s="1"/>
    </row>
    <row r="3586" spans="8:9">
      <c r="H3586" s="1"/>
      <c r="I3586" s="1"/>
    </row>
    <row r="3587" spans="8:9">
      <c r="H3587" s="1"/>
      <c r="I3587" s="1"/>
    </row>
    <row r="3588" spans="8:9">
      <c r="H3588" s="1"/>
      <c r="I3588" s="1"/>
    </row>
    <row r="3589" spans="8:9">
      <c r="H3589" s="1"/>
      <c r="I3589" s="1"/>
    </row>
    <row r="3590" spans="8:9">
      <c r="H3590" s="1"/>
      <c r="I3590" s="1"/>
    </row>
    <row r="3591" spans="8:9">
      <c r="H3591" s="1"/>
      <c r="I3591" s="1"/>
    </row>
    <row r="3592" spans="8:9">
      <c r="H3592" s="1"/>
      <c r="I3592" s="1"/>
    </row>
    <row r="3593" spans="8:9">
      <c r="H3593" s="1"/>
      <c r="I3593" s="1"/>
    </row>
    <row r="3594" spans="8:9">
      <c r="H3594" s="1"/>
      <c r="I3594" s="1"/>
    </row>
    <row r="3595" spans="8:9">
      <c r="H3595" s="1"/>
      <c r="I3595" s="1"/>
    </row>
    <row r="3596" spans="8:9">
      <c r="H3596" s="1"/>
      <c r="I3596" s="1"/>
    </row>
    <row r="3597" spans="8:9">
      <c r="H3597" s="1"/>
      <c r="I3597" s="1"/>
    </row>
    <row r="3598" spans="8:9">
      <c r="H3598" s="1"/>
      <c r="I3598" s="1"/>
    </row>
    <row r="3599" spans="8:9">
      <c r="H3599" s="1"/>
      <c r="I3599" s="1"/>
    </row>
    <row r="3600" spans="8:9">
      <c r="H3600" s="1"/>
      <c r="I3600" s="1"/>
    </row>
    <row r="3601" spans="8:9">
      <c r="H3601" s="1"/>
      <c r="I3601" s="1"/>
    </row>
    <row r="3602" spans="8:9">
      <c r="H3602" s="1"/>
      <c r="I3602" s="1"/>
    </row>
    <row r="3603" spans="8:9">
      <c r="H3603" s="1"/>
      <c r="I3603" s="1"/>
    </row>
    <row r="3604" spans="8:9">
      <c r="H3604" s="1"/>
      <c r="I3604" s="1"/>
    </row>
    <row r="3605" spans="8:9">
      <c r="H3605" s="1"/>
      <c r="I3605" s="1"/>
    </row>
    <row r="3606" spans="8:9">
      <c r="H3606" s="1"/>
      <c r="I3606" s="1"/>
    </row>
    <row r="3607" spans="8:9">
      <c r="H3607" s="1"/>
      <c r="I3607" s="1"/>
    </row>
    <row r="3608" spans="8:9">
      <c r="H3608" s="1"/>
      <c r="I3608" s="1"/>
    </row>
    <row r="3609" spans="8:9">
      <c r="H3609" s="1"/>
      <c r="I3609" s="1"/>
    </row>
    <row r="3610" spans="8:9">
      <c r="H3610" s="1"/>
      <c r="I3610" s="1"/>
    </row>
    <row r="3611" spans="8:9">
      <c r="H3611" s="1"/>
      <c r="I3611" s="1"/>
    </row>
    <row r="3612" spans="8:9">
      <c r="H3612" s="1"/>
      <c r="I3612" s="1"/>
    </row>
    <row r="3613" spans="8:9">
      <c r="H3613" s="1"/>
      <c r="I3613" s="1"/>
    </row>
    <row r="3614" spans="8:9">
      <c r="H3614" s="1"/>
      <c r="I3614" s="1"/>
    </row>
    <row r="3615" spans="8:9">
      <c r="H3615" s="1"/>
      <c r="I3615" s="1"/>
    </row>
    <row r="3616" spans="8:9">
      <c r="H3616" s="1"/>
      <c r="I3616" s="1"/>
    </row>
    <row r="3617" spans="8:9">
      <c r="H3617" s="1"/>
      <c r="I3617" s="1"/>
    </row>
    <row r="3618" spans="8:9">
      <c r="H3618" s="1"/>
      <c r="I3618" s="1"/>
    </row>
    <row r="3619" spans="8:9">
      <c r="H3619" s="1"/>
      <c r="I3619" s="1"/>
    </row>
    <row r="3620" spans="8:9">
      <c r="H3620" s="1"/>
      <c r="I3620" s="1"/>
    </row>
    <row r="3621" spans="8:9">
      <c r="H3621" s="1"/>
      <c r="I3621" s="1"/>
    </row>
    <row r="3622" spans="8:9">
      <c r="H3622" s="1"/>
      <c r="I3622" s="1"/>
    </row>
    <row r="3623" spans="8:9">
      <c r="H3623" s="1"/>
      <c r="I3623" s="1"/>
    </row>
    <row r="3624" spans="8:9">
      <c r="H3624" s="1"/>
      <c r="I3624" s="1"/>
    </row>
    <row r="3625" spans="8:9">
      <c r="H3625" s="1"/>
      <c r="I3625" s="1"/>
    </row>
    <row r="3626" spans="8:9">
      <c r="H3626" s="1"/>
      <c r="I3626" s="1"/>
    </row>
    <row r="3627" spans="8:9">
      <c r="H3627" s="1"/>
      <c r="I3627" s="1"/>
    </row>
    <row r="3628" spans="8:9">
      <c r="H3628" s="1"/>
      <c r="I3628" s="1"/>
    </row>
    <row r="3629" spans="8:9">
      <c r="H3629" s="1"/>
      <c r="I3629" s="1"/>
    </row>
    <row r="3630" spans="8:9">
      <c r="H3630" s="1"/>
      <c r="I3630" s="1"/>
    </row>
    <row r="3631" spans="8:9">
      <c r="H3631" s="1"/>
      <c r="I3631" s="1"/>
    </row>
    <row r="3632" spans="8:9">
      <c r="H3632" s="1"/>
      <c r="I3632" s="1"/>
    </row>
    <row r="3633" spans="8:9">
      <c r="H3633" s="1"/>
      <c r="I3633" s="1"/>
    </row>
    <row r="3634" spans="8:9">
      <c r="H3634" s="1"/>
      <c r="I3634" s="1"/>
    </row>
    <row r="3635" spans="8:9">
      <c r="H3635" s="1"/>
      <c r="I3635" s="1"/>
    </row>
    <row r="3636" spans="8:9">
      <c r="H3636" s="1"/>
      <c r="I3636" s="1"/>
    </row>
    <row r="3637" spans="8:9">
      <c r="H3637" s="1"/>
      <c r="I3637" s="1"/>
    </row>
    <row r="3638" spans="8:9">
      <c r="H3638" s="1"/>
      <c r="I3638" s="1"/>
    </row>
    <row r="3639" spans="8:9">
      <c r="H3639" s="1"/>
      <c r="I3639" s="1"/>
    </row>
    <row r="3640" spans="8:9">
      <c r="H3640" s="1"/>
      <c r="I3640" s="1"/>
    </row>
    <row r="3641" spans="8:9">
      <c r="H3641" s="1"/>
      <c r="I3641" s="1"/>
    </row>
    <row r="3642" spans="8:9">
      <c r="H3642" s="1"/>
      <c r="I3642" s="1"/>
    </row>
    <row r="3643" spans="8:9">
      <c r="H3643" s="1"/>
      <c r="I3643" s="1"/>
    </row>
    <row r="3644" spans="8:9">
      <c r="H3644" s="1"/>
      <c r="I3644" s="1"/>
    </row>
    <row r="3645" spans="8:9">
      <c r="H3645" s="1"/>
      <c r="I3645" s="1"/>
    </row>
    <row r="3646" spans="8:9">
      <c r="H3646" s="1"/>
      <c r="I3646" s="1"/>
    </row>
    <row r="3647" spans="8:9">
      <c r="H3647" s="1"/>
      <c r="I3647" s="1"/>
    </row>
    <row r="3648" spans="8:9">
      <c r="H3648" s="1"/>
      <c r="I3648" s="1"/>
    </row>
    <row r="3649" spans="8:9">
      <c r="H3649" s="1"/>
      <c r="I3649" s="1"/>
    </row>
    <row r="3650" spans="8:9">
      <c r="H3650" s="1"/>
      <c r="I3650" s="1"/>
    </row>
    <row r="3651" spans="8:9">
      <c r="H3651" s="1"/>
      <c r="I3651" s="1"/>
    </row>
    <row r="3652" spans="8:9">
      <c r="H3652" s="1"/>
      <c r="I3652" s="1"/>
    </row>
    <row r="3653" spans="8:9">
      <c r="H3653" s="1"/>
      <c r="I3653" s="1"/>
    </row>
    <row r="3654" spans="8:9">
      <c r="H3654" s="1"/>
      <c r="I3654" s="1"/>
    </row>
    <row r="3655" spans="8:9">
      <c r="H3655" s="1"/>
      <c r="I3655" s="1"/>
    </row>
    <row r="3656" spans="8:9">
      <c r="H3656" s="1"/>
      <c r="I3656" s="1"/>
    </row>
    <row r="3657" spans="8:9">
      <c r="H3657" s="1"/>
      <c r="I3657" s="1"/>
    </row>
    <row r="3658" spans="8:9">
      <c r="H3658" s="1"/>
      <c r="I3658" s="1"/>
    </row>
    <row r="3659" spans="8:9">
      <c r="H3659" s="1"/>
      <c r="I3659" s="1"/>
    </row>
    <row r="3660" spans="8:9">
      <c r="H3660" s="1"/>
      <c r="I3660" s="1"/>
    </row>
    <row r="3661" spans="8:9">
      <c r="H3661" s="1"/>
      <c r="I3661" s="1"/>
    </row>
    <row r="3662" spans="8:9">
      <c r="H3662" s="1"/>
      <c r="I3662" s="1"/>
    </row>
    <row r="3663" spans="8:9">
      <c r="H3663" s="1"/>
      <c r="I3663" s="1"/>
    </row>
    <row r="3664" spans="8:9">
      <c r="H3664" s="1"/>
      <c r="I3664" s="1"/>
    </row>
    <row r="3665" spans="8:9">
      <c r="H3665" s="1"/>
      <c r="I3665" s="1"/>
    </row>
    <row r="3666" spans="8:9">
      <c r="H3666" s="1"/>
      <c r="I3666" s="1"/>
    </row>
    <row r="3667" spans="8:9">
      <c r="H3667" s="1"/>
      <c r="I3667" s="1"/>
    </row>
    <row r="3668" spans="8:9">
      <c r="H3668" s="1"/>
      <c r="I3668" s="1"/>
    </row>
    <row r="3669" spans="8:9">
      <c r="H3669" s="1"/>
      <c r="I3669" s="1"/>
    </row>
    <row r="3670" spans="8:9">
      <c r="H3670" s="1"/>
      <c r="I3670" s="1"/>
    </row>
    <row r="3671" spans="8:9">
      <c r="H3671" s="1"/>
      <c r="I3671" s="1"/>
    </row>
    <row r="3672" spans="8:9">
      <c r="H3672" s="1"/>
      <c r="I3672" s="1"/>
    </row>
    <row r="3673" spans="8:9">
      <c r="H3673" s="1"/>
      <c r="I3673" s="1"/>
    </row>
    <row r="3674" spans="8:9">
      <c r="H3674" s="1"/>
      <c r="I3674" s="1"/>
    </row>
    <row r="3675" spans="8:9">
      <c r="H3675" s="1"/>
      <c r="I3675" s="1"/>
    </row>
    <row r="3676" spans="8:9">
      <c r="H3676" s="1"/>
      <c r="I3676" s="1"/>
    </row>
    <row r="3677" spans="8:9">
      <c r="H3677" s="1"/>
      <c r="I3677" s="1"/>
    </row>
    <row r="3678" spans="8:9">
      <c r="H3678" s="1"/>
      <c r="I3678" s="1"/>
    </row>
    <row r="3679" spans="8:9">
      <c r="H3679" s="1"/>
      <c r="I3679" s="1"/>
    </row>
    <row r="3680" spans="8:9">
      <c r="H3680" s="1"/>
      <c r="I3680" s="1"/>
    </row>
    <row r="3681" spans="8:9">
      <c r="H3681" s="1"/>
      <c r="I3681" s="1"/>
    </row>
    <row r="3682" spans="8:9">
      <c r="H3682" s="1"/>
      <c r="I3682" s="1"/>
    </row>
    <row r="3683" spans="8:9">
      <c r="H3683" s="1"/>
      <c r="I3683" s="1"/>
    </row>
    <row r="3684" spans="8:9">
      <c r="H3684" s="1"/>
      <c r="I3684" s="1"/>
    </row>
    <row r="3685" spans="8:9">
      <c r="H3685" s="1"/>
      <c r="I3685" s="1"/>
    </row>
    <row r="3686" spans="8:9">
      <c r="H3686" s="1"/>
      <c r="I3686" s="1"/>
    </row>
    <row r="3687" spans="8:9">
      <c r="H3687" s="1"/>
      <c r="I3687" s="1"/>
    </row>
    <row r="3688" spans="8:9">
      <c r="H3688" s="1"/>
      <c r="I3688" s="1"/>
    </row>
    <row r="3689" spans="8:9">
      <c r="H3689" s="1"/>
      <c r="I3689" s="1"/>
    </row>
    <row r="3690" spans="8:9">
      <c r="H3690" s="1"/>
      <c r="I3690" s="1"/>
    </row>
    <row r="3691" spans="8:9">
      <c r="H3691" s="1"/>
      <c r="I3691" s="1"/>
    </row>
    <row r="3692" spans="8:9">
      <c r="H3692" s="1"/>
      <c r="I3692" s="1"/>
    </row>
    <row r="3693" spans="8:9">
      <c r="H3693" s="1"/>
      <c r="I3693" s="1"/>
    </row>
    <row r="3694" spans="8:9">
      <c r="H3694" s="1"/>
      <c r="I3694" s="1"/>
    </row>
    <row r="3695" spans="8:9">
      <c r="H3695" s="1"/>
      <c r="I3695" s="1"/>
    </row>
    <row r="3696" spans="8:9">
      <c r="H3696" s="1"/>
      <c r="I3696" s="1"/>
    </row>
    <row r="3697" spans="8:9">
      <c r="H3697" s="1"/>
      <c r="I3697" s="1"/>
    </row>
    <row r="3698" spans="8:9">
      <c r="H3698" s="1"/>
      <c r="I3698" s="1"/>
    </row>
    <row r="3699" spans="8:9">
      <c r="H3699" s="1"/>
      <c r="I3699" s="1"/>
    </row>
    <row r="3700" spans="8:9">
      <c r="H3700" s="1"/>
      <c r="I3700" s="1"/>
    </row>
    <row r="3701" spans="8:9">
      <c r="H3701" s="1"/>
      <c r="I3701" s="1"/>
    </row>
    <row r="3702" spans="8:9">
      <c r="H3702" s="1"/>
      <c r="I3702" s="1"/>
    </row>
    <row r="3703" spans="8:9">
      <c r="H3703" s="1"/>
      <c r="I3703" s="1"/>
    </row>
    <row r="3704" spans="8:9">
      <c r="H3704" s="1"/>
      <c r="I3704" s="1"/>
    </row>
    <row r="3705" spans="8:9">
      <c r="H3705" s="1"/>
      <c r="I3705" s="1"/>
    </row>
    <row r="3706" spans="8:9">
      <c r="H3706" s="1"/>
      <c r="I3706" s="1"/>
    </row>
    <row r="3707" spans="8:9">
      <c r="H3707" s="1"/>
      <c r="I3707" s="1"/>
    </row>
    <row r="3708" spans="8:9">
      <c r="H3708" s="1"/>
      <c r="I3708" s="1"/>
    </row>
    <row r="3709" spans="8:9">
      <c r="H3709" s="1"/>
      <c r="I3709" s="1"/>
    </row>
    <row r="3710" spans="8:9">
      <c r="H3710" s="1"/>
      <c r="I3710" s="1"/>
    </row>
    <row r="3711" spans="8:9">
      <c r="H3711" s="1"/>
      <c r="I3711" s="1"/>
    </row>
    <row r="3712" spans="8:9">
      <c r="H3712" s="1"/>
      <c r="I3712" s="1"/>
    </row>
    <row r="3713" spans="8:9">
      <c r="H3713" s="1"/>
      <c r="I3713" s="1"/>
    </row>
    <row r="3714" spans="8:9">
      <c r="H3714" s="1"/>
      <c r="I3714" s="1"/>
    </row>
    <row r="3715" spans="8:9">
      <c r="H3715" s="1"/>
      <c r="I3715" s="1"/>
    </row>
    <row r="3716" spans="8:9">
      <c r="H3716" s="1"/>
      <c r="I3716" s="1"/>
    </row>
    <row r="3717" spans="8:9">
      <c r="H3717" s="1"/>
      <c r="I3717" s="1"/>
    </row>
    <row r="3718" spans="8:9">
      <c r="H3718" s="1"/>
      <c r="I3718" s="1"/>
    </row>
    <row r="3719" spans="8:9">
      <c r="H3719" s="1"/>
      <c r="I3719" s="1"/>
    </row>
    <row r="3720" spans="8:9">
      <c r="H3720" s="1"/>
      <c r="I3720" s="1"/>
    </row>
    <row r="3721" spans="8:9">
      <c r="H3721" s="1"/>
      <c r="I3721" s="1"/>
    </row>
    <row r="3722" spans="8:9">
      <c r="H3722" s="1"/>
      <c r="I3722" s="1"/>
    </row>
    <row r="3723" spans="8:9">
      <c r="H3723" s="1"/>
      <c r="I3723" s="1"/>
    </row>
    <row r="3724" spans="8:9">
      <c r="H3724" s="1"/>
      <c r="I3724" s="1"/>
    </row>
    <row r="3725" spans="8:9">
      <c r="H3725" s="1"/>
      <c r="I3725" s="1"/>
    </row>
    <row r="3726" spans="8:9">
      <c r="H3726" s="1"/>
      <c r="I3726" s="1"/>
    </row>
    <row r="3727" spans="8:9">
      <c r="H3727" s="1"/>
      <c r="I3727" s="1"/>
    </row>
    <row r="3728" spans="8:9">
      <c r="H3728" s="1"/>
      <c r="I3728" s="1"/>
    </row>
    <row r="3729" spans="8:9">
      <c r="H3729" s="1"/>
      <c r="I3729" s="1"/>
    </row>
    <row r="3730" spans="8:9">
      <c r="H3730" s="1"/>
      <c r="I3730" s="1"/>
    </row>
    <row r="3731" spans="8:9">
      <c r="H3731" s="1"/>
      <c r="I3731" s="1"/>
    </row>
    <row r="3732" spans="8:9">
      <c r="H3732" s="1"/>
      <c r="I3732" s="1"/>
    </row>
    <row r="3733" spans="8:9">
      <c r="H3733" s="1"/>
      <c r="I3733" s="1"/>
    </row>
    <row r="3734" spans="8:9">
      <c r="H3734" s="1"/>
      <c r="I3734" s="1"/>
    </row>
    <row r="3735" spans="8:9">
      <c r="H3735" s="1"/>
      <c r="I3735" s="1"/>
    </row>
    <row r="3736" spans="8:9">
      <c r="H3736" s="1"/>
      <c r="I3736" s="1"/>
    </row>
    <row r="3737" spans="8:9">
      <c r="H3737" s="1"/>
      <c r="I3737" s="1"/>
    </row>
    <row r="3738" spans="8:9">
      <c r="H3738" s="1"/>
      <c r="I3738" s="1"/>
    </row>
    <row r="3739" spans="8:9">
      <c r="H3739" s="1"/>
      <c r="I3739" s="1"/>
    </row>
    <row r="3740" spans="8:9">
      <c r="H3740" s="1"/>
      <c r="I3740" s="1"/>
    </row>
    <row r="3741" spans="8:9">
      <c r="H3741" s="1"/>
      <c r="I3741" s="1"/>
    </row>
    <row r="3742" spans="8:9">
      <c r="H3742" s="1"/>
      <c r="I3742" s="1"/>
    </row>
    <row r="3743" spans="8:9">
      <c r="H3743" s="1"/>
      <c r="I3743" s="1"/>
    </row>
    <row r="3744" spans="8:9">
      <c r="H3744" s="1"/>
      <c r="I3744" s="1"/>
    </row>
    <row r="3745" spans="8:9">
      <c r="H3745" s="1"/>
      <c r="I3745" s="1"/>
    </row>
    <row r="3746" spans="8:9">
      <c r="H3746" s="1"/>
      <c r="I3746" s="1"/>
    </row>
    <row r="3747" spans="8:9">
      <c r="H3747" s="1"/>
      <c r="I3747" s="1"/>
    </row>
    <row r="3748" spans="8:9">
      <c r="H3748" s="1"/>
      <c r="I3748" s="1"/>
    </row>
    <row r="3749" spans="8:9">
      <c r="H3749" s="1"/>
      <c r="I3749" s="1"/>
    </row>
    <row r="3750" spans="8:9">
      <c r="H3750" s="1"/>
      <c r="I3750" s="1"/>
    </row>
    <row r="3751" spans="8:9">
      <c r="H3751" s="1"/>
      <c r="I3751" s="1"/>
    </row>
    <row r="3752" spans="8:9">
      <c r="H3752" s="1"/>
      <c r="I3752" s="1"/>
    </row>
    <row r="3753" spans="8:9">
      <c r="H3753" s="1"/>
      <c r="I3753" s="1"/>
    </row>
    <row r="3754" spans="8:9">
      <c r="H3754" s="1"/>
      <c r="I3754" s="1"/>
    </row>
    <row r="3755" spans="8:9">
      <c r="H3755" s="1"/>
      <c r="I3755" s="1"/>
    </row>
    <row r="3756" spans="8:9">
      <c r="H3756" s="1"/>
      <c r="I3756" s="1"/>
    </row>
    <row r="3757" spans="8:9">
      <c r="H3757" s="1"/>
      <c r="I3757" s="1"/>
    </row>
    <row r="3758" spans="8:9">
      <c r="H3758" s="1"/>
      <c r="I3758" s="1"/>
    </row>
    <row r="3759" spans="8:9">
      <c r="H3759" s="1"/>
      <c r="I3759" s="1"/>
    </row>
    <row r="3760" spans="8:9">
      <c r="H3760" s="1"/>
      <c r="I3760" s="1"/>
    </row>
    <row r="3761" spans="8:9">
      <c r="H3761" s="1"/>
      <c r="I3761" s="1"/>
    </row>
    <row r="3762" spans="8:9">
      <c r="H3762" s="1"/>
      <c r="I3762" s="1"/>
    </row>
    <row r="3763" spans="8:9">
      <c r="H3763" s="1"/>
      <c r="I3763" s="1"/>
    </row>
    <row r="3764" spans="8:9">
      <c r="H3764" s="1"/>
      <c r="I3764" s="1"/>
    </row>
    <row r="3765" spans="8:9">
      <c r="H3765" s="1"/>
      <c r="I3765" s="1"/>
    </row>
    <row r="3766" spans="8:9">
      <c r="H3766" s="1"/>
      <c r="I3766" s="1"/>
    </row>
    <row r="3767" spans="8:9">
      <c r="H3767" s="1"/>
      <c r="I3767" s="1"/>
    </row>
    <row r="3768" spans="8:9">
      <c r="H3768" s="1"/>
      <c r="I3768" s="1"/>
    </row>
    <row r="3769" spans="8:9">
      <c r="H3769" s="1"/>
      <c r="I3769" s="1"/>
    </row>
    <row r="3770" spans="8:9">
      <c r="H3770" s="1"/>
      <c r="I3770" s="1"/>
    </row>
    <row r="3771" spans="8:9">
      <c r="H3771" s="1"/>
      <c r="I3771" s="1"/>
    </row>
    <row r="3772" spans="8:9">
      <c r="H3772" s="1"/>
      <c r="I3772" s="1"/>
    </row>
    <row r="3773" spans="8:9">
      <c r="H3773" s="1"/>
      <c r="I3773" s="1"/>
    </row>
    <row r="3774" spans="8:9">
      <c r="H3774" s="1"/>
      <c r="I3774" s="1"/>
    </row>
    <row r="3775" spans="8:9">
      <c r="H3775" s="1"/>
      <c r="I3775" s="1"/>
    </row>
    <row r="3776" spans="8:9">
      <c r="H3776" s="1"/>
      <c r="I3776" s="1"/>
    </row>
    <row r="3777" spans="8:9">
      <c r="H3777" s="1"/>
      <c r="I3777" s="1"/>
    </row>
    <row r="3778" spans="8:9">
      <c r="H3778" s="1"/>
      <c r="I3778" s="1"/>
    </row>
    <row r="3779" spans="8:9">
      <c r="H3779" s="1"/>
      <c r="I3779" s="1"/>
    </row>
    <row r="3780" spans="8:9">
      <c r="H3780" s="1"/>
      <c r="I3780" s="1"/>
    </row>
    <row r="3781" spans="8:9">
      <c r="H3781" s="1"/>
      <c r="I3781" s="1"/>
    </row>
    <row r="3782" spans="8:9">
      <c r="H3782" s="1"/>
      <c r="I3782" s="1"/>
    </row>
    <row r="3783" spans="8:9">
      <c r="H3783" s="1"/>
      <c r="I3783" s="1"/>
    </row>
    <row r="3784" spans="8:9">
      <c r="H3784" s="1"/>
      <c r="I3784" s="1"/>
    </row>
    <row r="3785" spans="8:9">
      <c r="H3785" s="1"/>
      <c r="I3785" s="1"/>
    </row>
    <row r="3786" spans="8:9">
      <c r="H3786" s="1"/>
      <c r="I3786" s="1"/>
    </row>
    <row r="3787" spans="8:9">
      <c r="H3787" s="1"/>
      <c r="I3787" s="1"/>
    </row>
    <row r="3788" spans="8:9">
      <c r="H3788" s="1"/>
      <c r="I3788" s="1"/>
    </row>
    <row r="3789" spans="8:9">
      <c r="H3789" s="1"/>
      <c r="I3789" s="1"/>
    </row>
    <row r="3790" spans="8:9">
      <c r="H3790" s="1"/>
      <c r="I3790" s="1"/>
    </row>
    <row r="3791" spans="8:9">
      <c r="H3791" s="1"/>
      <c r="I3791" s="1"/>
    </row>
    <row r="3792" spans="8:9">
      <c r="H3792" s="1"/>
      <c r="I3792" s="1"/>
    </row>
    <row r="3793" spans="8:9">
      <c r="H3793" s="1"/>
      <c r="I3793" s="1"/>
    </row>
    <row r="3794" spans="8:9">
      <c r="H3794" s="1"/>
      <c r="I3794" s="1"/>
    </row>
    <row r="3795" spans="8:9">
      <c r="H3795" s="1"/>
      <c r="I3795" s="1"/>
    </row>
    <row r="3796" spans="8:9">
      <c r="H3796" s="1"/>
      <c r="I3796" s="1"/>
    </row>
    <row r="3797" spans="8:9">
      <c r="H3797" s="1"/>
      <c r="I3797" s="1"/>
    </row>
    <row r="3798" spans="8:9">
      <c r="H3798" s="1"/>
      <c r="I3798" s="1"/>
    </row>
    <row r="3799" spans="8:9">
      <c r="H3799" s="1"/>
      <c r="I3799" s="1"/>
    </row>
    <row r="3800" spans="8:9">
      <c r="H3800" s="1"/>
      <c r="I3800" s="1"/>
    </row>
    <row r="3801" spans="8:9">
      <c r="H3801" s="1"/>
      <c r="I3801" s="1"/>
    </row>
    <row r="3802" spans="8:9">
      <c r="H3802" s="1"/>
      <c r="I3802" s="1"/>
    </row>
  </sheetData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3228"/>
  <sheetViews>
    <sheetView topLeftCell="G166" workbookViewId="0">
      <selection activeCell="V911" sqref="V911"/>
    </sheetView>
  </sheetViews>
  <sheetFormatPr defaultRowHeight="12.75"/>
  <cols>
    <col min="7" max="7" width="11.7109375" customWidth="1"/>
    <col min="8" max="8" width="11" customWidth="1"/>
    <col min="9" max="9" width="12.5703125" customWidth="1"/>
    <col min="10" max="10" width="5.7109375" customWidth="1"/>
    <col min="12" max="12" width="11.5703125" customWidth="1"/>
    <col min="13" max="13" width="5.7109375" customWidth="1"/>
    <col min="14" max="14" width="4.5703125" customWidth="1"/>
    <col min="16" max="17" width="5.140625" customWidth="1"/>
    <col min="19" max="19" width="6.28515625" customWidth="1"/>
    <col min="20" max="20" width="5.140625" customWidth="1"/>
    <col min="22" max="22" width="6.5703125" customWidth="1"/>
    <col min="23" max="23" width="3.7109375" customWidth="1"/>
    <col min="25" max="25" width="5.28515625" customWidth="1"/>
    <col min="26" max="26" width="5.5703125" customWidth="1"/>
  </cols>
  <sheetData>
    <row r="1" spans="1:9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3" t="s">
        <v>5</v>
      </c>
      <c r="G1" s="4" t="s">
        <v>6</v>
      </c>
      <c r="H1" s="1" t="s">
        <v>9</v>
      </c>
      <c r="I1" s="3" t="s">
        <v>10</v>
      </c>
    </row>
    <row r="2" spans="1:9">
      <c r="A2" s="1">
        <v>20120101</v>
      </c>
      <c r="B2" s="1"/>
      <c r="C2" s="1"/>
      <c r="D2" s="1"/>
      <c r="E2" s="1"/>
      <c r="F2" s="1">
        <v>129.69999999999999</v>
      </c>
      <c r="H2" s="5">
        <v>109</v>
      </c>
      <c r="I2" s="3"/>
    </row>
    <row r="3" spans="1:9">
      <c r="A3" s="1">
        <v>20120102</v>
      </c>
      <c r="B3" s="1">
        <v>200000</v>
      </c>
      <c r="C3" s="1">
        <v>2455929.3220000002</v>
      </c>
      <c r="D3" s="1">
        <v>2118.7420000000002</v>
      </c>
      <c r="E3" s="1">
        <v>134.69999999999999</v>
      </c>
      <c r="F3" s="1">
        <v>130.30000000000001</v>
      </c>
      <c r="H3" s="5">
        <v>158</v>
      </c>
      <c r="I3" s="1"/>
    </row>
    <row r="4" spans="1:9">
      <c r="A4" s="1">
        <v>20120103</v>
      </c>
      <c r="B4" s="1">
        <v>200000</v>
      </c>
      <c r="C4" s="1">
        <v>2455930.3220000002</v>
      </c>
      <c r="D4" s="1">
        <v>2118.779</v>
      </c>
      <c r="E4" s="1">
        <v>134.6</v>
      </c>
      <c r="F4" s="1">
        <v>130.19999999999999</v>
      </c>
      <c r="H4" s="5">
        <v>175</v>
      </c>
      <c r="I4" s="1"/>
    </row>
    <row r="5" spans="1:9">
      <c r="A5" s="1">
        <v>20120104</v>
      </c>
      <c r="B5" s="1">
        <v>200000</v>
      </c>
      <c r="C5" s="1">
        <v>2455931.3220000002</v>
      </c>
      <c r="D5" s="1">
        <v>2118.8159999999998</v>
      </c>
      <c r="E5" s="1">
        <v>136.19999999999999</v>
      </c>
      <c r="F5" s="1">
        <v>131.6</v>
      </c>
      <c r="H5" s="5">
        <v>184</v>
      </c>
      <c r="I5" s="1"/>
    </row>
    <row r="6" spans="1:9">
      <c r="A6" s="1">
        <v>20120105</v>
      </c>
      <c r="B6" s="1">
        <v>200000</v>
      </c>
      <c r="C6" s="1">
        <v>2455932.3220000002</v>
      </c>
      <c r="D6" s="1">
        <v>2118.8519999999999</v>
      </c>
      <c r="E6" s="1">
        <v>141.30000000000001</v>
      </c>
      <c r="F6" s="1">
        <v>136.6</v>
      </c>
      <c r="H6" s="5">
        <v>152</v>
      </c>
      <c r="I6" s="1"/>
    </row>
    <row r="7" spans="1:9">
      <c r="A7" s="1">
        <v>20120106</v>
      </c>
      <c r="B7" s="1">
        <v>200000</v>
      </c>
      <c r="C7" s="1">
        <v>2455933.3220000002</v>
      </c>
      <c r="D7" s="1">
        <v>2118.8890000000001</v>
      </c>
      <c r="E7" s="1">
        <v>135.5</v>
      </c>
      <c r="F7" s="1">
        <v>131</v>
      </c>
      <c r="H7" s="5">
        <v>187</v>
      </c>
      <c r="I7" s="1"/>
    </row>
    <row r="8" spans="1:9">
      <c r="A8" s="1">
        <v>20120107</v>
      </c>
      <c r="B8" s="1">
        <v>200000</v>
      </c>
      <c r="C8" s="1">
        <v>2455934.3220000002</v>
      </c>
      <c r="D8" s="1">
        <v>2118.9259999999999</v>
      </c>
      <c r="E8" s="1">
        <v>140.5</v>
      </c>
      <c r="F8" s="1">
        <v>135.9</v>
      </c>
      <c r="H8" s="5">
        <v>177</v>
      </c>
      <c r="I8" s="1"/>
    </row>
    <row r="9" spans="1:9">
      <c r="A9" s="1">
        <v>20120108</v>
      </c>
      <c r="B9" s="1">
        <v>200000</v>
      </c>
      <c r="C9" s="1">
        <v>2455935.3220000002</v>
      </c>
      <c r="D9" s="1">
        <v>2118.962</v>
      </c>
      <c r="E9" s="1">
        <v>135.80000000000001</v>
      </c>
      <c r="F9" s="1">
        <v>131.4</v>
      </c>
      <c r="H9" s="5">
        <v>152</v>
      </c>
      <c r="I9" s="1"/>
    </row>
    <row r="10" spans="1:9">
      <c r="A10" s="1">
        <v>20120109</v>
      </c>
      <c r="B10" s="1">
        <v>200000</v>
      </c>
      <c r="C10" s="1">
        <v>2455936.3220000002</v>
      </c>
      <c r="D10" s="1">
        <v>2118.9989999999998</v>
      </c>
      <c r="E10" s="1">
        <v>142.30000000000001</v>
      </c>
      <c r="F10" s="1">
        <v>137.6</v>
      </c>
      <c r="H10" s="5">
        <v>130</v>
      </c>
      <c r="I10" s="1"/>
    </row>
    <row r="11" spans="1:9">
      <c r="A11" s="1">
        <v>20120110</v>
      </c>
      <c r="B11" s="1">
        <v>200000</v>
      </c>
      <c r="C11" s="1">
        <v>2455937.3220000002</v>
      </c>
      <c r="D11" s="1">
        <v>2119.0360000000001</v>
      </c>
      <c r="E11" s="1">
        <v>128.80000000000001</v>
      </c>
      <c r="F11" s="1">
        <v>124.6</v>
      </c>
      <c r="H11" s="5">
        <v>116</v>
      </c>
      <c r="I11" s="1"/>
    </row>
    <row r="12" spans="1:9">
      <c r="A12" s="1">
        <v>20120111</v>
      </c>
      <c r="B12" s="1">
        <v>200000</v>
      </c>
      <c r="C12" s="1">
        <v>2455938.3220000002</v>
      </c>
      <c r="D12" s="1">
        <v>2119.0720000000001</v>
      </c>
      <c r="E12" s="1">
        <v>120.1</v>
      </c>
      <c r="F12" s="1">
        <v>116.1</v>
      </c>
      <c r="H12" s="5">
        <v>105</v>
      </c>
      <c r="I12" s="1"/>
    </row>
    <row r="13" spans="1:9">
      <c r="A13" s="1">
        <v>20120112</v>
      </c>
      <c r="B13" s="1">
        <v>200000</v>
      </c>
      <c r="C13" s="1">
        <v>2455939.3220000002</v>
      </c>
      <c r="D13" s="1">
        <v>2119.1089999999999</v>
      </c>
      <c r="E13" s="1">
        <v>116.8</v>
      </c>
      <c r="F13" s="1">
        <v>113</v>
      </c>
      <c r="H13" s="5">
        <v>113</v>
      </c>
      <c r="I13" s="1"/>
    </row>
    <row r="14" spans="1:9">
      <c r="A14" s="1">
        <v>20120113</v>
      </c>
      <c r="B14" s="1">
        <v>200000</v>
      </c>
      <c r="C14" s="1">
        <v>2455940.3220000002</v>
      </c>
      <c r="D14" s="1">
        <v>2119.1460000000002</v>
      </c>
      <c r="E14" s="1">
        <v>124.1</v>
      </c>
      <c r="F14" s="1">
        <v>120</v>
      </c>
      <c r="H14" s="5">
        <v>131</v>
      </c>
      <c r="I14" s="1"/>
    </row>
    <row r="15" spans="1:9">
      <c r="A15" s="1">
        <v>20120114</v>
      </c>
      <c r="B15" s="1">
        <v>200000</v>
      </c>
      <c r="C15" s="1">
        <v>2455941.3220000002</v>
      </c>
      <c r="D15" s="1">
        <v>2119.1819999999998</v>
      </c>
      <c r="E15" s="1">
        <v>132.30000000000001</v>
      </c>
      <c r="F15" s="1">
        <v>128</v>
      </c>
      <c r="H15" s="5">
        <v>215</v>
      </c>
      <c r="I15" s="1"/>
    </row>
    <row r="16" spans="1:9">
      <c r="A16" s="1">
        <v>20120115</v>
      </c>
      <c r="B16" s="1">
        <v>200000</v>
      </c>
      <c r="C16" s="1">
        <v>2455942.3220000002</v>
      </c>
      <c r="D16" s="1">
        <v>2119.2190000000001</v>
      </c>
      <c r="E16" s="1">
        <v>133.5</v>
      </c>
      <c r="F16" s="1">
        <v>129.19999999999999</v>
      </c>
      <c r="H16" s="5">
        <v>208</v>
      </c>
      <c r="I16" s="1"/>
    </row>
    <row r="17" spans="1:9">
      <c r="A17" s="1">
        <v>20120116</v>
      </c>
      <c r="B17" s="1">
        <v>200000</v>
      </c>
      <c r="C17" s="1">
        <v>2455943.3220000002</v>
      </c>
      <c r="D17" s="1">
        <v>2119.2559999999999</v>
      </c>
      <c r="E17" s="1">
        <v>139.69999999999999</v>
      </c>
      <c r="F17" s="1">
        <v>135.1</v>
      </c>
      <c r="H17" s="5">
        <v>236</v>
      </c>
      <c r="I17" s="1"/>
    </row>
    <row r="18" spans="1:9">
      <c r="A18" s="1">
        <v>20120117</v>
      </c>
      <c r="B18" s="1">
        <v>200000</v>
      </c>
      <c r="C18" s="1">
        <v>2455944.3220000002</v>
      </c>
      <c r="D18" s="1">
        <v>2119.2919999999999</v>
      </c>
      <c r="E18" s="1">
        <v>139</v>
      </c>
      <c r="F18" s="1">
        <v>134.5</v>
      </c>
      <c r="H18" s="5">
        <v>231</v>
      </c>
      <c r="I18" s="1"/>
    </row>
    <row r="19" spans="1:9">
      <c r="A19" s="1">
        <v>20120118</v>
      </c>
      <c r="B19" s="1">
        <v>200000</v>
      </c>
      <c r="C19" s="1">
        <v>2455945.3220000002</v>
      </c>
      <c r="D19" s="1">
        <v>2119.3290000000002</v>
      </c>
      <c r="E19" s="1">
        <v>148.1</v>
      </c>
      <c r="F19" s="1">
        <v>143.4</v>
      </c>
      <c r="H19" s="5">
        <v>184</v>
      </c>
      <c r="I19" s="1"/>
    </row>
    <row r="20" spans="1:9">
      <c r="A20" s="1">
        <v>20120119</v>
      </c>
      <c r="B20" s="1">
        <v>200000</v>
      </c>
      <c r="C20" s="1">
        <v>2455946.3220000002</v>
      </c>
      <c r="D20" s="1">
        <v>2119.366</v>
      </c>
      <c r="E20" s="1">
        <v>157</v>
      </c>
      <c r="F20" s="1">
        <v>146.1</v>
      </c>
      <c r="H20" s="5">
        <v>155</v>
      </c>
      <c r="I20" s="1"/>
    </row>
    <row r="21" spans="1:9">
      <c r="A21" s="1">
        <v>20120120</v>
      </c>
      <c r="B21" s="1">
        <v>200000</v>
      </c>
      <c r="C21" s="1">
        <v>2455947.3220000002</v>
      </c>
      <c r="D21" s="1">
        <v>2119.402</v>
      </c>
      <c r="E21" s="1">
        <v>141.19999999999999</v>
      </c>
      <c r="F21" s="1">
        <v>136.69999999999999</v>
      </c>
      <c r="H21" s="5">
        <v>180</v>
      </c>
      <c r="I21" s="1"/>
    </row>
    <row r="22" spans="1:9">
      <c r="A22" s="1">
        <v>20120121</v>
      </c>
      <c r="B22" s="1">
        <v>200000</v>
      </c>
      <c r="C22" s="1">
        <v>2455948.3220000002</v>
      </c>
      <c r="D22" s="1">
        <v>2119.4389999999999</v>
      </c>
      <c r="E22" s="1">
        <v>141.6</v>
      </c>
      <c r="F22" s="1">
        <v>137.19999999999999</v>
      </c>
      <c r="H22" s="5">
        <v>155</v>
      </c>
      <c r="I22" s="1"/>
    </row>
    <row r="23" spans="1:9">
      <c r="A23" s="1">
        <v>20120122</v>
      </c>
      <c r="B23" s="1">
        <v>200000</v>
      </c>
      <c r="C23" s="1">
        <v>2455949.3220000002</v>
      </c>
      <c r="D23" s="1">
        <v>2119.4760000000001</v>
      </c>
      <c r="E23" s="1">
        <v>141</v>
      </c>
      <c r="F23" s="1">
        <v>136.6</v>
      </c>
      <c r="H23" s="5">
        <v>199</v>
      </c>
      <c r="I23" s="1"/>
    </row>
    <row r="24" spans="1:9">
      <c r="A24" s="1">
        <v>20120123</v>
      </c>
      <c r="B24" s="1">
        <v>200000</v>
      </c>
      <c r="C24" s="1">
        <v>2455950.3220000002</v>
      </c>
      <c r="D24" s="1">
        <v>2119.5120000000002</v>
      </c>
      <c r="E24" s="1">
        <v>144.30000000000001</v>
      </c>
      <c r="F24" s="1">
        <v>139.80000000000001</v>
      </c>
      <c r="H24" s="5">
        <v>170</v>
      </c>
      <c r="I24" s="1"/>
    </row>
    <row r="25" spans="1:9">
      <c r="A25" s="1">
        <v>20120124</v>
      </c>
      <c r="B25" s="1">
        <v>200000</v>
      </c>
      <c r="C25" s="1">
        <v>2455951.3220000002</v>
      </c>
      <c r="D25" s="1">
        <v>2119.549</v>
      </c>
      <c r="E25" s="1">
        <v>135.69999999999999</v>
      </c>
      <c r="F25" s="1">
        <v>131.5</v>
      </c>
      <c r="H25" s="5">
        <v>134</v>
      </c>
      <c r="I25" s="1"/>
    </row>
    <row r="26" spans="1:9">
      <c r="A26" s="1">
        <v>20120125</v>
      </c>
      <c r="B26" s="1">
        <v>200000</v>
      </c>
      <c r="C26" s="1">
        <v>2455952.3220000002</v>
      </c>
      <c r="D26" s="1">
        <v>2119.5859999999998</v>
      </c>
      <c r="E26" s="1">
        <v>126.4</v>
      </c>
      <c r="F26" s="1">
        <v>122.5</v>
      </c>
      <c r="H26" s="5">
        <v>94</v>
      </c>
      <c r="I26" s="1"/>
    </row>
    <row r="27" spans="1:9">
      <c r="A27" s="1">
        <v>20120126</v>
      </c>
      <c r="B27" s="1">
        <v>200000</v>
      </c>
      <c r="C27" s="1">
        <v>2455953.3220000002</v>
      </c>
      <c r="D27" s="1">
        <v>2119.6219999999998</v>
      </c>
      <c r="E27" s="1">
        <v>128.19999999999999</v>
      </c>
      <c r="F27" s="1">
        <v>124.3</v>
      </c>
      <c r="H27" s="5">
        <v>123</v>
      </c>
      <c r="I27" s="1"/>
    </row>
    <row r="28" spans="1:9">
      <c r="A28" s="1">
        <v>20120127</v>
      </c>
      <c r="B28" s="1">
        <v>200000</v>
      </c>
      <c r="C28" s="1">
        <v>2455954.3220000002</v>
      </c>
      <c r="D28" s="1">
        <v>2119.6590000000001</v>
      </c>
      <c r="E28" s="1">
        <v>141.69999999999999</v>
      </c>
      <c r="F28" s="1">
        <v>124.7</v>
      </c>
      <c r="H28" s="5">
        <v>71</v>
      </c>
      <c r="I28" s="1"/>
    </row>
    <row r="29" spans="1:9">
      <c r="A29" s="1">
        <v>20120128</v>
      </c>
      <c r="B29" s="1">
        <v>200000</v>
      </c>
      <c r="C29" s="1">
        <v>2455955.3220000002</v>
      </c>
      <c r="D29" s="1">
        <v>2119.6959999999999</v>
      </c>
      <c r="E29" s="1">
        <v>114.5</v>
      </c>
      <c r="F29" s="1">
        <v>111</v>
      </c>
      <c r="H29" s="5">
        <v>93</v>
      </c>
      <c r="I29" s="1"/>
    </row>
    <row r="30" spans="1:9">
      <c r="A30" s="1">
        <v>20120129</v>
      </c>
      <c r="B30" s="1">
        <v>200000</v>
      </c>
      <c r="C30" s="1">
        <v>2455956.3220000002</v>
      </c>
      <c r="D30" s="1">
        <v>2119.732</v>
      </c>
      <c r="E30" s="1">
        <v>109.8</v>
      </c>
      <c r="F30" s="1">
        <v>106.6</v>
      </c>
      <c r="H30" s="5">
        <v>116</v>
      </c>
      <c r="I30" s="1"/>
    </row>
    <row r="31" spans="1:9">
      <c r="A31" s="1">
        <v>20120130</v>
      </c>
      <c r="B31" s="1">
        <v>200000</v>
      </c>
      <c r="C31" s="1">
        <v>2455957.3220000002</v>
      </c>
      <c r="D31" s="1">
        <v>2119.7689999999998</v>
      </c>
      <c r="E31" s="1">
        <v>114.4</v>
      </c>
      <c r="F31" s="1">
        <v>111</v>
      </c>
      <c r="H31" s="5">
        <v>141</v>
      </c>
      <c r="I31" s="1"/>
    </row>
    <row r="32" spans="1:9">
      <c r="A32" s="1">
        <v>20120131</v>
      </c>
      <c r="B32" s="1">
        <v>200000</v>
      </c>
      <c r="C32" s="1">
        <v>2455958.3220000002</v>
      </c>
      <c r="D32" s="1">
        <v>2119.806</v>
      </c>
      <c r="E32" s="1">
        <v>116.5</v>
      </c>
      <c r="F32" s="1">
        <v>113.1</v>
      </c>
      <c r="H32" s="5">
        <v>117</v>
      </c>
      <c r="I32" s="1"/>
    </row>
    <row r="33" spans="1:9">
      <c r="A33" s="1">
        <v>20120201</v>
      </c>
      <c r="B33" s="1">
        <v>200000</v>
      </c>
      <c r="C33" s="1">
        <v>2455959.3220000002</v>
      </c>
      <c r="D33" s="1">
        <v>2119.8420000000001</v>
      </c>
      <c r="E33" s="1">
        <v>117.5</v>
      </c>
      <c r="F33" s="1">
        <v>114.1</v>
      </c>
      <c r="H33" s="5">
        <v>154</v>
      </c>
      <c r="I33" s="1"/>
    </row>
    <row r="34" spans="1:9">
      <c r="A34" s="1">
        <v>20120202</v>
      </c>
      <c r="B34" s="1">
        <v>200000</v>
      </c>
      <c r="C34" s="1">
        <v>2455960.3220000002</v>
      </c>
      <c r="D34" s="1">
        <v>2119.8789999999999</v>
      </c>
      <c r="E34" s="1">
        <v>118</v>
      </c>
      <c r="F34" s="1">
        <v>114.6</v>
      </c>
      <c r="H34" s="5">
        <v>106</v>
      </c>
      <c r="I34" s="1"/>
    </row>
    <row r="35" spans="1:9">
      <c r="A35" s="1">
        <v>20120203</v>
      </c>
      <c r="B35" s="1">
        <v>200000</v>
      </c>
      <c r="C35" s="1">
        <v>2455961.3220000002</v>
      </c>
      <c r="D35" s="1">
        <v>2119.9160000000002</v>
      </c>
      <c r="E35" s="1">
        <v>111.1</v>
      </c>
      <c r="F35" s="1">
        <v>107.9</v>
      </c>
      <c r="H35" s="5">
        <v>68</v>
      </c>
      <c r="I35" s="1"/>
    </row>
    <row r="36" spans="1:9">
      <c r="A36" s="1">
        <v>20120204</v>
      </c>
      <c r="B36" s="1">
        <v>200000</v>
      </c>
      <c r="C36" s="1">
        <v>2455962.3220000002</v>
      </c>
      <c r="D36" s="1">
        <v>2119.9520000000002</v>
      </c>
      <c r="E36" s="1">
        <v>107</v>
      </c>
      <c r="F36" s="1">
        <v>104</v>
      </c>
      <c r="H36" s="5">
        <v>68</v>
      </c>
      <c r="I36" s="1"/>
    </row>
    <row r="37" spans="1:9">
      <c r="A37" s="1">
        <v>20120205</v>
      </c>
      <c r="B37" s="1">
        <v>200000</v>
      </c>
      <c r="C37" s="1">
        <v>2455963.3220000002</v>
      </c>
      <c r="D37" s="1">
        <v>2119.989</v>
      </c>
      <c r="E37" s="1">
        <v>102.7</v>
      </c>
      <c r="F37" s="1">
        <v>99.8</v>
      </c>
      <c r="H37" s="5">
        <v>58</v>
      </c>
      <c r="I37" s="1"/>
    </row>
    <row r="38" spans="1:9">
      <c r="A38" s="1">
        <v>20120206</v>
      </c>
      <c r="B38" s="1">
        <v>200000</v>
      </c>
      <c r="C38" s="1">
        <v>2455964.3220000002</v>
      </c>
      <c r="D38" s="1">
        <v>2120.0259999999998</v>
      </c>
      <c r="E38" s="1">
        <v>112</v>
      </c>
      <c r="F38" s="1">
        <v>108.9</v>
      </c>
      <c r="H38" s="5">
        <v>62</v>
      </c>
      <c r="I38" s="1"/>
    </row>
    <row r="39" spans="1:9">
      <c r="A39" s="1">
        <v>20120207</v>
      </c>
      <c r="B39" s="1">
        <v>200000</v>
      </c>
      <c r="C39" s="1">
        <v>2455965.3220000002</v>
      </c>
      <c r="D39" s="1">
        <v>2120.0619999999999</v>
      </c>
      <c r="E39" s="1">
        <v>107.2</v>
      </c>
      <c r="F39" s="1">
        <v>104.3</v>
      </c>
      <c r="H39" s="5">
        <v>59</v>
      </c>
      <c r="I39" s="1"/>
    </row>
    <row r="40" spans="1:9">
      <c r="A40" s="1">
        <v>20120208</v>
      </c>
      <c r="B40" s="1">
        <v>200000</v>
      </c>
      <c r="C40" s="1">
        <v>2455966.3220000002</v>
      </c>
      <c r="D40" s="1">
        <v>2120.0990000000002</v>
      </c>
      <c r="E40" s="1">
        <v>97.2</v>
      </c>
      <c r="F40" s="1">
        <v>94.6</v>
      </c>
      <c r="H40" s="5">
        <v>51</v>
      </c>
      <c r="I40" s="1"/>
    </row>
    <row r="41" spans="1:9">
      <c r="A41" s="1">
        <v>20120209</v>
      </c>
      <c r="B41" s="1">
        <v>200000</v>
      </c>
      <c r="C41" s="1">
        <v>2455967.3220000002</v>
      </c>
      <c r="D41" s="1">
        <v>2120.136</v>
      </c>
      <c r="E41" s="1">
        <v>99.2</v>
      </c>
      <c r="F41" s="1">
        <v>96.6</v>
      </c>
      <c r="H41" s="5">
        <v>122</v>
      </c>
      <c r="I41" s="1"/>
    </row>
    <row r="42" spans="1:9">
      <c r="A42" s="1">
        <v>20120210</v>
      </c>
      <c r="B42" s="1">
        <v>200000</v>
      </c>
      <c r="C42" s="1">
        <v>2455968.3220000002</v>
      </c>
      <c r="D42" s="1">
        <v>2120.172</v>
      </c>
      <c r="E42" s="1">
        <v>110.8</v>
      </c>
      <c r="F42" s="1">
        <v>107.9</v>
      </c>
      <c r="H42" s="5">
        <v>89</v>
      </c>
      <c r="I42" s="1"/>
    </row>
    <row r="43" spans="1:9">
      <c r="A43" s="1">
        <v>20120211</v>
      </c>
      <c r="B43" s="1">
        <v>200000</v>
      </c>
      <c r="C43" s="1">
        <v>2455969.3220000002</v>
      </c>
      <c r="D43" s="1">
        <v>2120.2089999999998</v>
      </c>
      <c r="E43" s="1">
        <v>112.3</v>
      </c>
      <c r="F43" s="1">
        <v>109.4</v>
      </c>
      <c r="H43" s="5">
        <v>72</v>
      </c>
      <c r="I43" s="1"/>
    </row>
    <row r="44" spans="1:9">
      <c r="A44" s="1">
        <v>20120212</v>
      </c>
      <c r="B44" s="1">
        <v>200000</v>
      </c>
      <c r="C44" s="1">
        <v>2455970.3220000002</v>
      </c>
      <c r="D44" s="1">
        <v>2120.2460000000001</v>
      </c>
      <c r="E44" s="1">
        <v>110.4</v>
      </c>
      <c r="F44" s="1">
        <v>107.6</v>
      </c>
      <c r="H44" s="5">
        <v>142</v>
      </c>
      <c r="I44" s="1"/>
    </row>
    <row r="45" spans="1:9">
      <c r="A45" s="1">
        <v>20120213</v>
      </c>
      <c r="B45" s="1">
        <v>200000</v>
      </c>
      <c r="C45" s="1">
        <v>2455971.3220000002</v>
      </c>
      <c r="D45" s="1">
        <v>2120.2820000000002</v>
      </c>
      <c r="E45" s="1">
        <v>108.4</v>
      </c>
      <c r="F45" s="1">
        <v>105.7</v>
      </c>
      <c r="H45" s="5">
        <v>96</v>
      </c>
      <c r="I45" s="1"/>
    </row>
    <row r="46" spans="1:9">
      <c r="A46" s="1">
        <v>20120214</v>
      </c>
      <c r="B46" s="1">
        <v>200000</v>
      </c>
      <c r="C46" s="1">
        <v>2455972.3220000002</v>
      </c>
      <c r="D46" s="1">
        <v>2120.319</v>
      </c>
      <c r="E46" s="1">
        <v>107.4</v>
      </c>
      <c r="F46" s="1">
        <v>104.8</v>
      </c>
      <c r="H46" s="5">
        <v>99</v>
      </c>
      <c r="I46" s="1"/>
    </row>
    <row r="47" spans="1:9">
      <c r="A47" s="1">
        <v>20120215</v>
      </c>
      <c r="B47" s="1">
        <v>200000</v>
      </c>
      <c r="C47" s="1">
        <v>2455973.3220000002</v>
      </c>
      <c r="D47" s="1">
        <v>2120.3560000000002</v>
      </c>
      <c r="E47" s="1">
        <v>104.6</v>
      </c>
      <c r="F47" s="1">
        <v>102</v>
      </c>
      <c r="H47" s="5">
        <v>76</v>
      </c>
      <c r="I47" s="1"/>
    </row>
    <row r="48" spans="1:9">
      <c r="A48" s="1">
        <v>20120216</v>
      </c>
      <c r="B48" s="1">
        <v>200000</v>
      </c>
      <c r="C48" s="1">
        <v>2455974.3220000002</v>
      </c>
      <c r="D48" s="1">
        <v>2120.3919999999998</v>
      </c>
      <c r="E48" s="1">
        <v>103.2</v>
      </c>
      <c r="F48" s="1">
        <v>100.8</v>
      </c>
      <c r="H48" s="5">
        <v>102</v>
      </c>
      <c r="I48" s="1"/>
    </row>
    <row r="49" spans="1:9">
      <c r="A49" s="1">
        <v>20120217</v>
      </c>
      <c r="B49" s="1">
        <v>200000</v>
      </c>
      <c r="C49" s="1">
        <v>2455975.3220000002</v>
      </c>
      <c r="D49" s="1">
        <v>2120.4290000000001</v>
      </c>
      <c r="E49" s="1">
        <v>103.7</v>
      </c>
      <c r="F49" s="1">
        <v>101.3</v>
      </c>
      <c r="H49" s="5">
        <v>134</v>
      </c>
      <c r="I49" s="1"/>
    </row>
    <row r="50" spans="1:9">
      <c r="A50" s="1">
        <v>20120218</v>
      </c>
      <c r="B50" s="1">
        <v>200000</v>
      </c>
      <c r="C50" s="1">
        <v>2455976.3220000002</v>
      </c>
      <c r="D50" s="1">
        <v>2120.4650000000001</v>
      </c>
      <c r="E50" s="1">
        <v>104.1</v>
      </c>
      <c r="F50" s="1">
        <v>101.7</v>
      </c>
      <c r="H50" s="5">
        <v>112</v>
      </c>
      <c r="I50" s="1"/>
    </row>
    <row r="51" spans="1:9">
      <c r="A51" s="1">
        <v>20120219</v>
      </c>
      <c r="B51" s="1">
        <v>200000</v>
      </c>
      <c r="C51" s="1">
        <v>2455977.3220000002</v>
      </c>
      <c r="D51" s="1">
        <v>2120.502</v>
      </c>
      <c r="E51" s="1">
        <v>105.3</v>
      </c>
      <c r="F51" s="1">
        <v>102.9</v>
      </c>
      <c r="H51" s="5">
        <v>109</v>
      </c>
      <c r="I51" s="1"/>
    </row>
    <row r="52" spans="1:9">
      <c r="A52" s="1">
        <v>20120220</v>
      </c>
      <c r="B52" s="1">
        <v>200000</v>
      </c>
      <c r="C52" s="1">
        <v>2455978.3220000002</v>
      </c>
      <c r="D52" s="1">
        <v>2120.5390000000002</v>
      </c>
      <c r="E52" s="1">
        <v>111.1</v>
      </c>
      <c r="F52" s="1">
        <v>108.7</v>
      </c>
      <c r="H52" s="5">
        <v>105</v>
      </c>
      <c r="I52" s="1"/>
    </row>
    <row r="53" spans="1:9">
      <c r="A53" s="1">
        <v>20120221</v>
      </c>
      <c r="B53" s="1">
        <v>200000</v>
      </c>
      <c r="C53" s="1">
        <v>2455979.3220000002</v>
      </c>
      <c r="D53" s="1">
        <v>2120.5749999999998</v>
      </c>
      <c r="E53" s="1">
        <v>103.3</v>
      </c>
      <c r="F53" s="1">
        <v>101</v>
      </c>
      <c r="H53" s="5">
        <v>78</v>
      </c>
      <c r="I53" s="1"/>
    </row>
    <row r="54" spans="1:9">
      <c r="A54" s="1">
        <v>20120222</v>
      </c>
      <c r="B54" s="1">
        <v>200000</v>
      </c>
      <c r="C54" s="1">
        <v>2455980.3220000002</v>
      </c>
      <c r="D54" s="1">
        <v>2120.6120000000001</v>
      </c>
      <c r="E54" s="1">
        <v>104.2</v>
      </c>
      <c r="F54" s="1">
        <v>102</v>
      </c>
      <c r="H54" s="5">
        <v>101</v>
      </c>
      <c r="I54" s="1"/>
    </row>
    <row r="55" spans="1:9">
      <c r="A55" s="1">
        <v>20120223</v>
      </c>
      <c r="B55" s="1">
        <v>200000</v>
      </c>
      <c r="C55" s="1">
        <v>2455981.3220000002</v>
      </c>
      <c r="D55" s="1">
        <v>2120.6489999999999</v>
      </c>
      <c r="E55" s="1">
        <v>103.3</v>
      </c>
      <c r="F55" s="1">
        <v>101.2</v>
      </c>
      <c r="H55" s="5">
        <v>104</v>
      </c>
      <c r="I55" s="1"/>
    </row>
    <row r="56" spans="1:9">
      <c r="A56" s="1">
        <v>20120224</v>
      </c>
      <c r="B56" s="1">
        <v>200000</v>
      </c>
      <c r="C56" s="1">
        <v>2455982.3220000002</v>
      </c>
      <c r="D56" s="1">
        <v>2120.6849999999999</v>
      </c>
      <c r="E56" s="1">
        <v>108.9</v>
      </c>
      <c r="F56" s="1">
        <v>106.7</v>
      </c>
      <c r="H56" s="5">
        <v>91</v>
      </c>
      <c r="I56" s="1"/>
    </row>
    <row r="57" spans="1:9">
      <c r="A57" s="1">
        <v>20120225</v>
      </c>
      <c r="B57" s="1">
        <v>200000</v>
      </c>
      <c r="C57" s="1">
        <v>2455983.3220000002</v>
      </c>
      <c r="D57" s="1">
        <v>2120.7220000000002</v>
      </c>
      <c r="E57" s="1">
        <v>108</v>
      </c>
      <c r="F57" s="1">
        <v>105.9</v>
      </c>
      <c r="H57" s="5">
        <v>112</v>
      </c>
      <c r="I57" s="1"/>
    </row>
    <row r="58" spans="1:9">
      <c r="A58" s="1">
        <v>20120226</v>
      </c>
      <c r="B58" s="1">
        <v>200000</v>
      </c>
      <c r="C58" s="1">
        <v>2455984.3220000002</v>
      </c>
      <c r="D58" s="1">
        <v>2120.759</v>
      </c>
      <c r="E58" s="1">
        <v>107</v>
      </c>
      <c r="F58" s="1">
        <v>104.9</v>
      </c>
      <c r="H58" s="5">
        <v>92</v>
      </c>
      <c r="I58" s="1"/>
    </row>
    <row r="59" spans="1:9">
      <c r="A59" s="1">
        <v>20120227</v>
      </c>
      <c r="B59" s="1">
        <v>200000</v>
      </c>
      <c r="C59" s="1">
        <v>2455985.3220000002</v>
      </c>
      <c r="D59" s="1">
        <v>2120.7950000000001</v>
      </c>
      <c r="E59" s="1">
        <v>105.5</v>
      </c>
      <c r="F59" s="1">
        <v>103.5</v>
      </c>
      <c r="H59" s="5">
        <v>104</v>
      </c>
      <c r="I59" s="1"/>
    </row>
    <row r="60" spans="1:9">
      <c r="A60" s="1">
        <v>20120228</v>
      </c>
      <c r="B60" s="1">
        <v>200000</v>
      </c>
      <c r="C60" s="1">
        <v>2455986.3220000002</v>
      </c>
      <c r="D60" s="1">
        <v>2120.8319999999999</v>
      </c>
      <c r="E60" s="1">
        <v>103.3</v>
      </c>
      <c r="F60" s="1">
        <v>101.3</v>
      </c>
      <c r="H60" s="5">
        <v>96</v>
      </c>
      <c r="I60" s="1"/>
    </row>
    <row r="61" spans="1:9">
      <c r="A61" s="1">
        <v>20120229</v>
      </c>
      <c r="B61" s="1">
        <v>200000</v>
      </c>
      <c r="C61" s="1">
        <v>2455987.3220000002</v>
      </c>
      <c r="D61" s="1">
        <v>2120.8690000000001</v>
      </c>
      <c r="E61" s="1">
        <v>102</v>
      </c>
      <c r="F61" s="1">
        <v>100.2</v>
      </c>
      <c r="H61" s="5">
        <v>100</v>
      </c>
      <c r="I61" s="1"/>
    </row>
    <row r="62" spans="1:9">
      <c r="A62" s="1">
        <v>20120301</v>
      </c>
      <c r="B62" s="1">
        <v>200000</v>
      </c>
      <c r="C62" s="1">
        <v>2455988.3220000002</v>
      </c>
      <c r="D62" s="1">
        <v>2120.9050000000002</v>
      </c>
      <c r="E62" s="1">
        <v>103.4</v>
      </c>
      <c r="F62" s="1">
        <v>101.6</v>
      </c>
      <c r="H62" s="5">
        <v>68</v>
      </c>
      <c r="I62" s="1"/>
    </row>
    <row r="63" spans="1:9">
      <c r="A63" s="1">
        <v>20120302</v>
      </c>
      <c r="B63" s="1">
        <v>200000</v>
      </c>
      <c r="C63" s="1">
        <v>2455989.3220000002</v>
      </c>
      <c r="D63" s="1">
        <v>2120.942</v>
      </c>
      <c r="E63" s="1">
        <v>108.2</v>
      </c>
      <c r="F63" s="1">
        <v>106.3</v>
      </c>
      <c r="H63" s="5">
        <v>92</v>
      </c>
      <c r="I63" s="1"/>
    </row>
    <row r="64" spans="1:9">
      <c r="A64" s="1">
        <v>20120303</v>
      </c>
      <c r="B64" s="1">
        <v>200000</v>
      </c>
      <c r="C64" s="1">
        <v>2455990.3220000002</v>
      </c>
      <c r="D64" s="1">
        <v>2120.9789999999998</v>
      </c>
      <c r="E64" s="1">
        <v>116.4</v>
      </c>
      <c r="F64" s="1">
        <v>114.5</v>
      </c>
      <c r="H64" s="5">
        <v>88</v>
      </c>
      <c r="I64" s="1"/>
    </row>
    <row r="65" spans="1:9">
      <c r="A65" s="1">
        <v>20120304</v>
      </c>
      <c r="B65" s="1">
        <v>200000</v>
      </c>
      <c r="C65" s="1">
        <v>2455991.3220000002</v>
      </c>
      <c r="D65" s="1">
        <v>2121.0149999999999</v>
      </c>
      <c r="E65" s="1">
        <v>120.1</v>
      </c>
      <c r="F65" s="1">
        <v>118.2</v>
      </c>
      <c r="H65" s="5">
        <v>168</v>
      </c>
      <c r="I65" s="1"/>
    </row>
    <row r="66" spans="1:9">
      <c r="A66" s="1">
        <v>20120305</v>
      </c>
      <c r="B66" s="1">
        <v>200000</v>
      </c>
      <c r="C66" s="1">
        <v>2455992.3220000002</v>
      </c>
      <c r="D66" s="1">
        <v>2121.0520000000001</v>
      </c>
      <c r="E66" s="1">
        <v>131.6</v>
      </c>
      <c r="F66" s="1">
        <v>129.5</v>
      </c>
      <c r="H66" s="5">
        <v>180</v>
      </c>
      <c r="I66" s="1"/>
    </row>
    <row r="67" spans="1:9">
      <c r="A67" s="1">
        <v>20120306</v>
      </c>
      <c r="B67" s="1">
        <v>200000</v>
      </c>
      <c r="C67" s="1">
        <v>2455993.3220000002</v>
      </c>
      <c r="D67" s="1">
        <v>2121.0889999999999</v>
      </c>
      <c r="E67" s="1">
        <v>138.1</v>
      </c>
      <c r="F67" s="1">
        <v>136</v>
      </c>
      <c r="H67" s="5">
        <v>193</v>
      </c>
      <c r="I67" s="1"/>
    </row>
    <row r="68" spans="1:9">
      <c r="A68" s="1">
        <v>20120307</v>
      </c>
      <c r="B68" s="1">
        <v>200000</v>
      </c>
      <c r="C68" s="1">
        <v>2455994.3220000002</v>
      </c>
      <c r="D68" s="1">
        <v>2121.125</v>
      </c>
      <c r="E68" s="1">
        <v>135.69999999999999</v>
      </c>
      <c r="F68" s="1">
        <v>133.69999999999999</v>
      </c>
      <c r="H68" s="5">
        <v>178</v>
      </c>
      <c r="I68" s="1"/>
    </row>
    <row r="69" spans="1:9">
      <c r="A69" s="1">
        <v>20120308</v>
      </c>
      <c r="B69" s="1">
        <v>200000</v>
      </c>
      <c r="C69" s="1">
        <v>2455995.3220000002</v>
      </c>
      <c r="D69" s="1">
        <v>2121.1619999999998</v>
      </c>
      <c r="E69" s="1">
        <v>139.5</v>
      </c>
      <c r="F69" s="1">
        <v>137.5</v>
      </c>
      <c r="H69" s="5">
        <v>167</v>
      </c>
      <c r="I69" s="1"/>
    </row>
    <row r="70" spans="1:9">
      <c r="A70" s="1">
        <v>20120309</v>
      </c>
      <c r="B70" s="1">
        <v>200000</v>
      </c>
      <c r="C70" s="1">
        <v>2455996.3220000002</v>
      </c>
      <c r="D70" s="1">
        <v>2121.1990000000001</v>
      </c>
      <c r="E70" s="1">
        <v>145.5</v>
      </c>
      <c r="F70" s="1">
        <v>143.5</v>
      </c>
      <c r="H70" s="5">
        <v>217</v>
      </c>
      <c r="I70" s="1"/>
    </row>
    <row r="71" spans="1:9">
      <c r="A71" s="1">
        <v>20120310</v>
      </c>
      <c r="B71" s="1">
        <v>200000</v>
      </c>
      <c r="C71" s="1">
        <v>2455997.3220000002</v>
      </c>
      <c r="D71" s="1">
        <v>2121.2350000000001</v>
      </c>
      <c r="E71" s="1">
        <v>148.9</v>
      </c>
      <c r="F71" s="1">
        <v>146.9</v>
      </c>
      <c r="H71" s="5">
        <v>202</v>
      </c>
      <c r="I71" s="1"/>
    </row>
    <row r="72" spans="1:9">
      <c r="A72" s="1">
        <v>20120311</v>
      </c>
      <c r="B72" s="1">
        <v>200000</v>
      </c>
      <c r="C72" s="1">
        <v>2455998.3220000002</v>
      </c>
      <c r="D72" s="1">
        <v>2121.2719999999999</v>
      </c>
      <c r="E72" s="1">
        <v>131.19999999999999</v>
      </c>
      <c r="F72" s="1">
        <v>129.5</v>
      </c>
      <c r="H72" s="5">
        <v>168</v>
      </c>
      <c r="I72" s="1"/>
    </row>
    <row r="73" spans="1:9">
      <c r="A73" s="1">
        <v>20120312</v>
      </c>
      <c r="B73" s="1">
        <v>200000</v>
      </c>
      <c r="C73" s="1">
        <v>2455999.3220000002</v>
      </c>
      <c r="D73" s="1">
        <v>2121.3090000000002</v>
      </c>
      <c r="E73" s="1">
        <v>114.9</v>
      </c>
      <c r="F73" s="1">
        <v>113.5</v>
      </c>
      <c r="H73" s="5">
        <v>140</v>
      </c>
      <c r="I73" s="1"/>
    </row>
    <row r="74" spans="1:9">
      <c r="A74" s="1">
        <v>20120313</v>
      </c>
      <c r="B74" s="1">
        <v>200000</v>
      </c>
      <c r="C74" s="1">
        <v>2456000.3220000002</v>
      </c>
      <c r="D74" s="1">
        <v>2121.3449999999998</v>
      </c>
      <c r="E74" s="1">
        <v>140.69999999999999</v>
      </c>
      <c r="F74" s="1">
        <v>125</v>
      </c>
      <c r="H74" s="5">
        <v>138</v>
      </c>
      <c r="I74" s="1"/>
    </row>
    <row r="75" spans="1:9">
      <c r="A75" s="1">
        <v>20120314</v>
      </c>
      <c r="B75" s="1">
        <v>200000</v>
      </c>
      <c r="C75" s="1">
        <v>2456001.3220000002</v>
      </c>
      <c r="D75" s="1">
        <v>2121.3820000000001</v>
      </c>
      <c r="E75" s="1">
        <v>118.8</v>
      </c>
      <c r="F75" s="1">
        <v>117.5</v>
      </c>
      <c r="H75" s="5">
        <v>152</v>
      </c>
      <c r="I75" s="1"/>
    </row>
    <row r="76" spans="1:9">
      <c r="A76" s="1">
        <v>20120315</v>
      </c>
      <c r="B76" s="1">
        <v>200000</v>
      </c>
      <c r="C76" s="1">
        <v>2456002.3220000002</v>
      </c>
      <c r="D76" s="1">
        <v>2121.4189999999999</v>
      </c>
      <c r="E76" s="1">
        <v>110.6</v>
      </c>
      <c r="F76" s="1">
        <v>109.4</v>
      </c>
      <c r="H76" s="5">
        <v>151</v>
      </c>
      <c r="I76" s="1"/>
    </row>
    <row r="77" spans="1:9">
      <c r="A77" s="1">
        <v>20120316</v>
      </c>
      <c r="B77" s="1">
        <v>200000</v>
      </c>
      <c r="C77" s="1">
        <v>2456003.3220000002</v>
      </c>
      <c r="D77" s="1">
        <v>2121.4549999999999</v>
      </c>
      <c r="E77" s="1">
        <v>98.5</v>
      </c>
      <c r="F77" s="1">
        <v>97.6</v>
      </c>
      <c r="H77" s="5">
        <v>108</v>
      </c>
      <c r="I77" s="1"/>
    </row>
    <row r="78" spans="1:9">
      <c r="A78" s="1">
        <v>20120317</v>
      </c>
      <c r="B78" s="1">
        <v>200000</v>
      </c>
      <c r="C78" s="1">
        <v>2456004.3220000002</v>
      </c>
      <c r="D78" s="1">
        <v>2121.4920000000002</v>
      </c>
      <c r="E78" s="1">
        <v>102.4</v>
      </c>
      <c r="F78" s="1">
        <v>101.4</v>
      </c>
      <c r="H78" s="5">
        <v>121</v>
      </c>
      <c r="I78" s="1"/>
    </row>
    <row r="79" spans="1:9">
      <c r="A79" s="1">
        <v>20120318</v>
      </c>
      <c r="B79" s="1">
        <v>200000</v>
      </c>
      <c r="C79" s="1">
        <v>2456005.3220000002</v>
      </c>
      <c r="D79" s="1">
        <v>2121.529</v>
      </c>
      <c r="E79" s="1">
        <v>102</v>
      </c>
      <c r="F79" s="1">
        <v>101.1</v>
      </c>
      <c r="H79" s="5">
        <v>120</v>
      </c>
      <c r="I79" s="1"/>
    </row>
    <row r="80" spans="1:9">
      <c r="A80" s="1">
        <v>20120319</v>
      </c>
      <c r="B80" s="1">
        <v>200000</v>
      </c>
      <c r="C80" s="1">
        <v>2456006.3220000002</v>
      </c>
      <c r="D80" s="1">
        <v>2121.5650000000001</v>
      </c>
      <c r="E80" s="1">
        <v>101.8</v>
      </c>
      <c r="F80" s="1">
        <v>100.9</v>
      </c>
      <c r="H80" s="5">
        <v>118</v>
      </c>
      <c r="I80" s="1"/>
    </row>
    <row r="81" spans="1:9">
      <c r="A81" s="1">
        <v>20120320</v>
      </c>
      <c r="B81" s="1">
        <v>200000</v>
      </c>
      <c r="C81" s="1">
        <v>2456007.3220000002</v>
      </c>
      <c r="D81" s="1">
        <v>2121.6019999999999</v>
      </c>
      <c r="E81" s="1">
        <v>99.6</v>
      </c>
      <c r="F81" s="1">
        <v>98.8</v>
      </c>
      <c r="H81" s="5">
        <v>118</v>
      </c>
      <c r="I81" s="1"/>
    </row>
    <row r="82" spans="1:9">
      <c r="A82" s="1">
        <v>20120321</v>
      </c>
      <c r="B82" s="1">
        <v>200000</v>
      </c>
      <c r="C82" s="1">
        <v>2456008.3220000002</v>
      </c>
      <c r="D82" s="1">
        <v>2121.6390000000001</v>
      </c>
      <c r="E82" s="1">
        <v>99.9</v>
      </c>
      <c r="F82" s="1">
        <v>99.2</v>
      </c>
      <c r="H82" s="5">
        <v>133</v>
      </c>
      <c r="I82" s="1"/>
    </row>
    <row r="83" spans="1:9">
      <c r="A83" s="1">
        <v>20120322</v>
      </c>
      <c r="B83" s="1">
        <v>200000</v>
      </c>
      <c r="C83" s="1">
        <v>2456009.3220000002</v>
      </c>
      <c r="D83" s="1">
        <v>2121.6750000000002</v>
      </c>
      <c r="E83" s="1">
        <v>102.4</v>
      </c>
      <c r="F83" s="1">
        <v>101.7</v>
      </c>
      <c r="H83" s="5">
        <v>113</v>
      </c>
      <c r="I83" s="1"/>
    </row>
    <row r="84" spans="1:9">
      <c r="A84" s="1">
        <v>20120323</v>
      </c>
      <c r="B84" s="1">
        <v>200000</v>
      </c>
      <c r="C84" s="1">
        <v>2456010.3220000002</v>
      </c>
      <c r="D84" s="1">
        <v>2121.712</v>
      </c>
      <c r="E84" s="1">
        <v>104.8</v>
      </c>
      <c r="F84" s="1">
        <v>104.2</v>
      </c>
      <c r="H84" s="5">
        <v>175</v>
      </c>
      <c r="I84" s="1"/>
    </row>
    <row r="85" spans="1:9">
      <c r="A85" s="1">
        <v>20120324</v>
      </c>
      <c r="B85" s="1">
        <v>200000</v>
      </c>
      <c r="C85" s="1">
        <v>2456011.3220000002</v>
      </c>
      <c r="D85" s="1">
        <v>2121.7489999999998</v>
      </c>
      <c r="E85" s="1">
        <v>102.7</v>
      </c>
      <c r="F85" s="1">
        <v>102.1</v>
      </c>
      <c r="H85" s="5">
        <v>143</v>
      </c>
      <c r="I85" s="1"/>
    </row>
    <row r="86" spans="1:9">
      <c r="A86" s="1">
        <v>20120325</v>
      </c>
      <c r="B86" s="1">
        <v>200000</v>
      </c>
      <c r="C86" s="1">
        <v>2456012.3220000002</v>
      </c>
      <c r="D86" s="1">
        <v>2121.7849999999999</v>
      </c>
      <c r="E86" s="1">
        <v>101.3</v>
      </c>
      <c r="F86" s="1">
        <v>100.8</v>
      </c>
      <c r="H86" s="5">
        <v>111</v>
      </c>
      <c r="I86" s="1"/>
    </row>
    <row r="87" spans="1:9">
      <c r="A87" s="1">
        <v>20120326</v>
      </c>
      <c r="B87" s="1">
        <v>200000</v>
      </c>
      <c r="C87" s="1">
        <v>2456013.3220000002</v>
      </c>
      <c r="D87" s="1">
        <v>2121.8220000000001</v>
      </c>
      <c r="E87" s="1">
        <v>102.4</v>
      </c>
      <c r="F87" s="1">
        <v>101.9</v>
      </c>
      <c r="H87" s="5">
        <v>131</v>
      </c>
      <c r="I87" s="1"/>
    </row>
    <row r="88" spans="1:9">
      <c r="A88" s="1">
        <v>20120327</v>
      </c>
      <c r="B88" s="1">
        <v>200000</v>
      </c>
      <c r="C88" s="1">
        <v>2456014.3220000002</v>
      </c>
      <c r="D88" s="1">
        <v>2121.8589999999999</v>
      </c>
      <c r="E88" s="1">
        <v>105.6</v>
      </c>
      <c r="F88" s="1">
        <v>105.2</v>
      </c>
      <c r="H88" s="5">
        <v>174</v>
      </c>
      <c r="I88" s="1"/>
    </row>
    <row r="89" spans="1:9">
      <c r="A89" s="1">
        <v>20120328</v>
      </c>
      <c r="B89" s="1">
        <v>200000</v>
      </c>
      <c r="C89" s="1">
        <v>2456015.3220000002</v>
      </c>
      <c r="D89" s="1">
        <v>2121.895</v>
      </c>
      <c r="E89" s="1">
        <v>107</v>
      </c>
      <c r="F89" s="1">
        <v>106.6</v>
      </c>
      <c r="H89" s="5">
        <v>154</v>
      </c>
      <c r="I89" s="1"/>
    </row>
    <row r="90" spans="1:9">
      <c r="A90" s="1">
        <v>20120329</v>
      </c>
      <c r="B90" s="1">
        <v>200000</v>
      </c>
      <c r="C90" s="1">
        <v>2456016.3220000002</v>
      </c>
      <c r="D90" s="1">
        <v>2121.9319999999998</v>
      </c>
      <c r="E90" s="1">
        <v>111.5</v>
      </c>
      <c r="F90" s="1">
        <v>111.2</v>
      </c>
      <c r="H90" s="5">
        <v>175</v>
      </c>
      <c r="I90" s="1"/>
    </row>
    <row r="91" spans="1:9">
      <c r="A91" s="1">
        <v>20120330</v>
      </c>
      <c r="B91" s="1">
        <v>200000</v>
      </c>
      <c r="C91" s="1">
        <v>2456017.3220000002</v>
      </c>
      <c r="D91" s="1">
        <v>2121.9690000000001</v>
      </c>
      <c r="E91" s="1">
        <v>110.6</v>
      </c>
      <c r="F91" s="1">
        <v>110.4</v>
      </c>
      <c r="H91" s="5">
        <v>174</v>
      </c>
      <c r="I91" s="1"/>
    </row>
    <row r="92" spans="1:9">
      <c r="A92" s="1">
        <v>20120331</v>
      </c>
      <c r="B92" s="1">
        <v>200000</v>
      </c>
      <c r="C92" s="1">
        <v>2456018.3220000002</v>
      </c>
      <c r="D92" s="1">
        <v>2122.0050000000001</v>
      </c>
      <c r="E92" s="1">
        <v>110.1</v>
      </c>
      <c r="F92" s="1">
        <v>109.9</v>
      </c>
      <c r="H92" s="5">
        <v>165</v>
      </c>
      <c r="I92" s="1"/>
    </row>
    <row r="93" spans="1:9">
      <c r="A93" s="1">
        <v>20120401</v>
      </c>
      <c r="B93" s="1">
        <v>200000</v>
      </c>
      <c r="C93" s="1">
        <v>2456019.3220000002</v>
      </c>
      <c r="D93" s="1">
        <v>2122.0419999999999</v>
      </c>
      <c r="E93" s="1">
        <v>107.3</v>
      </c>
      <c r="F93" s="1">
        <v>107.2</v>
      </c>
      <c r="H93" s="5">
        <v>131</v>
      </c>
      <c r="I93" s="1"/>
    </row>
    <row r="94" spans="1:9">
      <c r="A94" s="1">
        <v>20120402</v>
      </c>
      <c r="B94" s="1">
        <v>200000</v>
      </c>
      <c r="C94" s="1">
        <v>2456020.3220000002</v>
      </c>
      <c r="D94" s="1">
        <v>2122.0790000000002</v>
      </c>
      <c r="E94" s="1">
        <v>105.9</v>
      </c>
      <c r="F94" s="1">
        <v>105.9</v>
      </c>
      <c r="H94" s="5">
        <v>147</v>
      </c>
      <c r="I94" s="1"/>
    </row>
    <row r="95" spans="1:9">
      <c r="A95" s="1">
        <v>20120403</v>
      </c>
      <c r="B95" s="1">
        <v>200000</v>
      </c>
      <c r="C95" s="1">
        <v>2456021.3220000002</v>
      </c>
      <c r="D95" s="1">
        <v>2122.1149999999998</v>
      </c>
      <c r="E95" s="1">
        <v>103.5</v>
      </c>
      <c r="F95" s="1">
        <v>103.6</v>
      </c>
      <c r="H95" s="5">
        <v>118</v>
      </c>
      <c r="I95" s="1"/>
    </row>
    <row r="96" spans="1:9">
      <c r="A96" s="1">
        <v>20120404</v>
      </c>
      <c r="B96" s="1">
        <v>200000</v>
      </c>
      <c r="C96" s="1">
        <v>2456022.3220000002</v>
      </c>
      <c r="D96" s="1">
        <v>2122.152</v>
      </c>
      <c r="E96" s="1">
        <v>102.1</v>
      </c>
      <c r="F96" s="1">
        <v>102.1</v>
      </c>
      <c r="H96" s="5">
        <v>117</v>
      </c>
      <c r="I96" s="1"/>
    </row>
    <row r="97" spans="1:9">
      <c r="A97" s="1">
        <v>20120405</v>
      </c>
      <c r="B97" s="1">
        <v>200000</v>
      </c>
      <c r="C97" s="1">
        <v>2456023.3220000002</v>
      </c>
      <c r="D97" s="1">
        <v>2122.1889999999999</v>
      </c>
      <c r="E97" s="1">
        <v>100.9</v>
      </c>
      <c r="F97" s="1">
        <v>101</v>
      </c>
      <c r="H97" s="5">
        <v>128</v>
      </c>
      <c r="I97" s="1"/>
    </row>
    <row r="98" spans="1:9">
      <c r="A98" s="1">
        <v>20120406</v>
      </c>
      <c r="B98" s="1">
        <v>200000</v>
      </c>
      <c r="C98" s="1">
        <v>2456024.3220000002</v>
      </c>
      <c r="D98" s="1">
        <v>2122.2249999999999</v>
      </c>
      <c r="E98" s="1">
        <v>97.4</v>
      </c>
      <c r="F98" s="1">
        <v>97.6</v>
      </c>
      <c r="H98" s="5">
        <v>66</v>
      </c>
      <c r="I98" s="1"/>
    </row>
    <row r="99" spans="1:9">
      <c r="A99" s="1">
        <v>20120407</v>
      </c>
      <c r="B99" s="1">
        <v>200000</v>
      </c>
      <c r="C99" s="1">
        <v>2456025.3220000002</v>
      </c>
      <c r="D99" s="1">
        <v>2122.2620000000002</v>
      </c>
      <c r="E99" s="1">
        <v>98.5</v>
      </c>
      <c r="F99" s="1">
        <v>98.7</v>
      </c>
      <c r="H99" s="5">
        <v>55</v>
      </c>
      <c r="I99" s="1"/>
    </row>
    <row r="100" spans="1:9">
      <c r="A100" s="1">
        <v>20120408</v>
      </c>
      <c r="B100" s="1">
        <v>200000</v>
      </c>
      <c r="C100" s="1">
        <v>2456026.3220000002</v>
      </c>
      <c r="D100" s="1">
        <v>2122.299</v>
      </c>
      <c r="E100" s="1">
        <v>93.3</v>
      </c>
      <c r="F100" s="1">
        <v>93.5</v>
      </c>
      <c r="H100" s="5">
        <v>53</v>
      </c>
      <c r="I100" s="1"/>
    </row>
    <row r="101" spans="1:9">
      <c r="A101" s="1">
        <v>20120409</v>
      </c>
      <c r="B101" s="1">
        <v>200000</v>
      </c>
      <c r="C101" s="1">
        <v>2456027.3220000002</v>
      </c>
      <c r="D101" s="1">
        <v>2122.335</v>
      </c>
      <c r="E101" s="1">
        <v>94.5</v>
      </c>
      <c r="F101" s="1">
        <v>94.9</v>
      </c>
      <c r="H101" s="5">
        <v>51</v>
      </c>
      <c r="I101" s="1"/>
    </row>
    <row r="102" spans="1:9">
      <c r="A102" s="1">
        <v>20120410</v>
      </c>
      <c r="B102" s="1">
        <v>200000</v>
      </c>
      <c r="C102" s="1">
        <v>2456028.3220000002</v>
      </c>
      <c r="D102" s="1">
        <v>2122.3719999999998</v>
      </c>
      <c r="E102" s="1">
        <v>93.3</v>
      </c>
      <c r="F102" s="1">
        <v>93.7</v>
      </c>
      <c r="H102" s="5">
        <v>87</v>
      </c>
      <c r="I102" s="1"/>
    </row>
    <row r="103" spans="1:9">
      <c r="A103" s="1">
        <v>20120411</v>
      </c>
      <c r="B103" s="1">
        <v>200000</v>
      </c>
      <c r="C103" s="1">
        <v>2456029.3220000002</v>
      </c>
      <c r="D103" s="1">
        <v>2122.4090000000001</v>
      </c>
      <c r="E103" s="1">
        <v>93.4</v>
      </c>
      <c r="F103" s="1">
        <v>93.8</v>
      </c>
      <c r="H103" s="5">
        <v>104</v>
      </c>
      <c r="I103" s="1"/>
    </row>
    <row r="104" spans="1:9">
      <c r="A104" s="1">
        <v>20120412</v>
      </c>
      <c r="B104" s="1">
        <v>200000</v>
      </c>
      <c r="C104" s="1">
        <v>2456030.3220000002</v>
      </c>
      <c r="D104" s="1">
        <v>2122.4450000000002</v>
      </c>
      <c r="E104" s="1">
        <v>95.3</v>
      </c>
      <c r="F104" s="1">
        <v>95.8</v>
      </c>
      <c r="H104" s="5">
        <v>112</v>
      </c>
      <c r="I104" s="1"/>
    </row>
    <row r="105" spans="1:9">
      <c r="A105" s="1">
        <v>20120413</v>
      </c>
      <c r="B105" s="1">
        <v>200000</v>
      </c>
      <c r="C105" s="1">
        <v>2456031.3220000002</v>
      </c>
      <c r="D105" s="1">
        <v>2122.482</v>
      </c>
      <c r="E105" s="1">
        <v>97.7</v>
      </c>
      <c r="F105" s="1">
        <v>98.3</v>
      </c>
      <c r="H105" s="5">
        <v>127</v>
      </c>
      <c r="I105" s="1"/>
    </row>
    <row r="106" spans="1:9">
      <c r="A106" s="1">
        <v>20120414</v>
      </c>
      <c r="B106" s="1">
        <v>200000</v>
      </c>
      <c r="C106" s="1">
        <v>2456032.3220000002</v>
      </c>
      <c r="D106" s="1">
        <v>2122.5189999999998</v>
      </c>
      <c r="E106" s="1">
        <v>98.1</v>
      </c>
      <c r="F106" s="1">
        <v>98.8</v>
      </c>
      <c r="H106" s="5">
        <v>174</v>
      </c>
      <c r="I106" s="1"/>
    </row>
    <row r="107" spans="1:9">
      <c r="A107" s="1">
        <v>20120415</v>
      </c>
      <c r="B107" s="1">
        <v>200000</v>
      </c>
      <c r="C107" s="1">
        <v>2456033.3220000002</v>
      </c>
      <c r="D107" s="1">
        <v>2122.5549999999998</v>
      </c>
      <c r="E107" s="1">
        <v>101.7</v>
      </c>
      <c r="F107" s="1">
        <v>102.4</v>
      </c>
      <c r="H107" s="5">
        <v>150</v>
      </c>
      <c r="I107" s="1"/>
    </row>
    <row r="108" spans="1:9">
      <c r="A108" s="1">
        <v>20120416</v>
      </c>
      <c r="B108" s="1">
        <v>200000</v>
      </c>
      <c r="C108" s="1">
        <v>2456034.3220000002</v>
      </c>
      <c r="D108" s="1">
        <v>2122.5920000000001</v>
      </c>
      <c r="E108" s="1">
        <v>107.9</v>
      </c>
      <c r="F108" s="1">
        <v>108.8</v>
      </c>
      <c r="H108" s="5">
        <v>163</v>
      </c>
      <c r="I108" s="1"/>
    </row>
    <row r="109" spans="1:9">
      <c r="A109" s="1">
        <v>20120417</v>
      </c>
      <c r="B109" s="1">
        <v>200000</v>
      </c>
      <c r="C109" s="1">
        <v>2456035.3220000002</v>
      </c>
      <c r="D109" s="1">
        <v>2122.6289999999999</v>
      </c>
      <c r="E109" s="1">
        <v>113.8</v>
      </c>
      <c r="F109" s="1">
        <v>114.7</v>
      </c>
      <c r="H109" s="5">
        <v>238</v>
      </c>
      <c r="I109" s="1"/>
    </row>
    <row r="110" spans="1:9">
      <c r="A110" s="1">
        <v>20120418</v>
      </c>
      <c r="B110" s="1">
        <v>200000</v>
      </c>
      <c r="C110" s="1">
        <v>2456036.3220000002</v>
      </c>
      <c r="D110" s="1">
        <v>2122.665</v>
      </c>
      <c r="E110" s="1">
        <v>121.5</v>
      </c>
      <c r="F110" s="1">
        <v>122.6</v>
      </c>
      <c r="H110" s="5">
        <v>261</v>
      </c>
      <c r="I110" s="1"/>
    </row>
    <row r="111" spans="1:9">
      <c r="A111" s="1">
        <v>20120419</v>
      </c>
      <c r="B111" s="1">
        <v>200000</v>
      </c>
      <c r="C111" s="1">
        <v>2456037.3220000002</v>
      </c>
      <c r="D111" s="1">
        <v>2122.7020000000002</v>
      </c>
      <c r="E111" s="1">
        <v>137.80000000000001</v>
      </c>
      <c r="F111" s="1">
        <v>139.1</v>
      </c>
      <c r="H111" s="5">
        <v>229</v>
      </c>
      <c r="I111" s="1"/>
    </row>
    <row r="112" spans="1:9">
      <c r="A112" s="1">
        <v>20120420</v>
      </c>
      <c r="B112" s="1">
        <v>200000</v>
      </c>
      <c r="C112" s="1">
        <v>2456038.3220000002</v>
      </c>
      <c r="D112" s="1">
        <v>2122.739</v>
      </c>
      <c r="E112" s="1">
        <v>141.69999999999999</v>
      </c>
      <c r="F112" s="1">
        <v>143.1</v>
      </c>
      <c r="H112" s="5">
        <v>290</v>
      </c>
      <c r="I112" s="1"/>
    </row>
    <row r="113" spans="1:9">
      <c r="A113" s="1">
        <v>20120421</v>
      </c>
      <c r="B113" s="1">
        <v>200000</v>
      </c>
      <c r="C113" s="1">
        <v>2456039.3220000002</v>
      </c>
      <c r="D113" s="1">
        <v>2122.7750000000001</v>
      </c>
      <c r="E113" s="1">
        <v>149.1</v>
      </c>
      <c r="F113" s="1">
        <v>150.6</v>
      </c>
      <c r="H113" s="5">
        <v>283</v>
      </c>
      <c r="I113" s="1"/>
    </row>
    <row r="114" spans="1:9">
      <c r="A114" s="1">
        <v>20120422</v>
      </c>
      <c r="B114" s="1">
        <v>200000</v>
      </c>
      <c r="C114" s="1">
        <v>2456040.3220000002</v>
      </c>
      <c r="D114" s="1">
        <v>2122.8119999999999</v>
      </c>
      <c r="E114" s="1">
        <v>147.9</v>
      </c>
      <c r="F114" s="1">
        <v>149.5</v>
      </c>
      <c r="H114" s="5">
        <v>244</v>
      </c>
      <c r="I114" s="1"/>
    </row>
    <row r="115" spans="1:9">
      <c r="A115" s="1">
        <v>20120423</v>
      </c>
      <c r="B115" s="1">
        <v>200000</v>
      </c>
      <c r="C115" s="1">
        <v>2456041.3220000002</v>
      </c>
      <c r="D115" s="1">
        <v>2122.8490000000002</v>
      </c>
      <c r="E115" s="1">
        <v>141.80000000000001</v>
      </c>
      <c r="F115" s="1">
        <v>143.4</v>
      </c>
      <c r="H115" s="5">
        <v>217</v>
      </c>
      <c r="I115" s="1"/>
    </row>
    <row r="116" spans="1:9">
      <c r="A116" s="1">
        <v>20120424</v>
      </c>
      <c r="B116" s="1">
        <v>200000</v>
      </c>
      <c r="C116" s="1">
        <v>2456042.3220000002</v>
      </c>
      <c r="D116" s="1">
        <v>2122.8850000000002</v>
      </c>
      <c r="E116" s="1">
        <v>133.6</v>
      </c>
      <c r="F116" s="1">
        <v>135.19999999999999</v>
      </c>
      <c r="H116" s="5">
        <v>256</v>
      </c>
      <c r="I116" s="1"/>
    </row>
    <row r="117" spans="1:9">
      <c r="A117" s="1">
        <v>20120425</v>
      </c>
      <c r="B117" s="1">
        <v>200000</v>
      </c>
      <c r="C117" s="1">
        <v>2456043.3220000002</v>
      </c>
      <c r="D117" s="1">
        <v>2122.922</v>
      </c>
      <c r="E117" s="1">
        <v>127.2</v>
      </c>
      <c r="F117" s="1">
        <v>128.80000000000001</v>
      </c>
      <c r="H117" s="5">
        <v>168</v>
      </c>
      <c r="I117" s="1"/>
    </row>
    <row r="118" spans="1:9">
      <c r="A118" s="1">
        <v>20120426</v>
      </c>
      <c r="B118" s="1">
        <v>200000</v>
      </c>
      <c r="C118" s="1">
        <v>2456044.3220000002</v>
      </c>
      <c r="D118" s="1">
        <v>2122.9589999999998</v>
      </c>
      <c r="E118" s="1">
        <v>119.2</v>
      </c>
      <c r="F118" s="1">
        <v>120.7</v>
      </c>
      <c r="H118" s="5">
        <v>173</v>
      </c>
      <c r="I118" s="1"/>
    </row>
    <row r="119" spans="1:9">
      <c r="A119" s="1">
        <v>20120427</v>
      </c>
      <c r="B119" s="1">
        <v>200000</v>
      </c>
      <c r="C119" s="1">
        <v>2456045.3220000002</v>
      </c>
      <c r="D119" s="1">
        <v>2122.9949999999999</v>
      </c>
      <c r="E119" s="1">
        <v>117.9</v>
      </c>
      <c r="F119" s="1">
        <v>119.5</v>
      </c>
      <c r="H119" s="5">
        <v>195</v>
      </c>
      <c r="I119" s="1"/>
    </row>
    <row r="120" spans="1:9">
      <c r="A120" s="1">
        <v>20120428</v>
      </c>
      <c r="B120" s="1">
        <v>200000</v>
      </c>
      <c r="C120" s="1">
        <v>2456046.3220000002</v>
      </c>
      <c r="D120" s="1">
        <v>2123.0320000000002</v>
      </c>
      <c r="E120" s="1">
        <v>121.1</v>
      </c>
      <c r="F120" s="1">
        <v>122.8</v>
      </c>
      <c r="H120" s="5">
        <v>150</v>
      </c>
      <c r="I120" s="1"/>
    </row>
    <row r="121" spans="1:9">
      <c r="A121" s="1">
        <v>20120429</v>
      </c>
      <c r="B121" s="1">
        <v>200000</v>
      </c>
      <c r="C121" s="1">
        <v>2456047.3220000002</v>
      </c>
      <c r="D121" s="1">
        <v>2123.069</v>
      </c>
      <c r="E121" s="1">
        <v>116</v>
      </c>
      <c r="F121" s="1">
        <v>117.7</v>
      </c>
      <c r="H121" s="5">
        <v>213</v>
      </c>
      <c r="I121" s="1"/>
    </row>
    <row r="122" spans="1:9">
      <c r="A122" s="1">
        <v>20120430</v>
      </c>
      <c r="B122" s="1">
        <v>200000</v>
      </c>
      <c r="C122" s="1">
        <v>2456048.3220000002</v>
      </c>
      <c r="D122" s="1">
        <v>2123.105</v>
      </c>
      <c r="E122" s="1">
        <v>114.1</v>
      </c>
      <c r="F122" s="1">
        <v>115.9</v>
      </c>
      <c r="H122" s="5">
        <v>171</v>
      </c>
      <c r="I122" s="1"/>
    </row>
    <row r="123" spans="1:9">
      <c r="A123" s="1">
        <v>20120501</v>
      </c>
      <c r="B123" s="1">
        <v>200000</v>
      </c>
      <c r="C123" s="1">
        <v>2456049.3220000002</v>
      </c>
      <c r="D123" s="1">
        <v>2123.1419999999998</v>
      </c>
      <c r="E123" s="1">
        <v>109.9</v>
      </c>
      <c r="F123" s="1">
        <v>111.6</v>
      </c>
      <c r="H123" s="5">
        <v>189</v>
      </c>
      <c r="I123" s="1"/>
    </row>
    <row r="124" spans="1:9">
      <c r="A124" s="1">
        <v>20120502</v>
      </c>
      <c r="B124" s="1">
        <v>200000</v>
      </c>
      <c r="C124" s="1">
        <v>2456050.3220000002</v>
      </c>
      <c r="D124" s="1">
        <v>2123.1790000000001</v>
      </c>
      <c r="E124" s="1">
        <v>115.5</v>
      </c>
      <c r="F124" s="1">
        <v>117.4</v>
      </c>
      <c r="H124" s="5">
        <v>190</v>
      </c>
      <c r="I124" s="1"/>
    </row>
    <row r="125" spans="1:9">
      <c r="A125" s="1">
        <v>20120503</v>
      </c>
      <c r="B125" s="1">
        <v>200000</v>
      </c>
      <c r="C125" s="1">
        <v>2456051.3220000002</v>
      </c>
      <c r="D125" s="1">
        <v>2123.2150000000001</v>
      </c>
      <c r="E125" s="1">
        <v>114</v>
      </c>
      <c r="F125" s="1">
        <v>115.9</v>
      </c>
      <c r="H125" s="5">
        <v>162</v>
      </c>
      <c r="I125" s="1"/>
    </row>
    <row r="126" spans="1:9">
      <c r="A126" s="1">
        <v>20120504</v>
      </c>
      <c r="B126" s="1">
        <v>200000</v>
      </c>
      <c r="C126" s="1">
        <v>2456052.3220000002</v>
      </c>
      <c r="D126" s="1">
        <v>2123.252</v>
      </c>
      <c r="E126" s="1">
        <v>114</v>
      </c>
      <c r="F126" s="1">
        <v>115.9</v>
      </c>
      <c r="H126" s="5">
        <v>219</v>
      </c>
      <c r="I126" s="1"/>
    </row>
    <row r="127" spans="1:9">
      <c r="A127" s="1">
        <v>20120505</v>
      </c>
      <c r="B127" s="1">
        <v>200000</v>
      </c>
      <c r="C127" s="1">
        <v>2456053.3220000002</v>
      </c>
      <c r="D127" s="1">
        <v>2123.2890000000002</v>
      </c>
      <c r="E127" s="1">
        <v>116</v>
      </c>
      <c r="F127" s="1">
        <v>118.1</v>
      </c>
      <c r="H127" s="5">
        <v>140</v>
      </c>
      <c r="I127" s="1"/>
    </row>
    <row r="128" spans="1:9">
      <c r="A128" s="1">
        <v>20120506</v>
      </c>
      <c r="B128" s="1">
        <v>200000</v>
      </c>
      <c r="C128" s="1">
        <v>2456054.3220000002</v>
      </c>
      <c r="D128" s="1">
        <v>2123.3249999999998</v>
      </c>
      <c r="E128" s="1">
        <v>117.3</v>
      </c>
      <c r="F128" s="1">
        <v>119.4</v>
      </c>
      <c r="H128" s="5">
        <v>138</v>
      </c>
      <c r="I128" s="1"/>
    </row>
    <row r="129" spans="1:9">
      <c r="A129" s="1">
        <v>20120507</v>
      </c>
      <c r="B129" s="1">
        <v>200000</v>
      </c>
      <c r="C129" s="1">
        <v>2456055.3220000002</v>
      </c>
      <c r="D129" s="1">
        <v>2123.3620000000001</v>
      </c>
      <c r="E129" s="1">
        <v>121.7</v>
      </c>
      <c r="F129" s="1">
        <v>123.9</v>
      </c>
      <c r="H129" s="5">
        <v>162</v>
      </c>
      <c r="I129" s="1"/>
    </row>
    <row r="130" spans="1:9">
      <c r="A130" s="1">
        <v>20120508</v>
      </c>
      <c r="B130" s="1">
        <v>200000</v>
      </c>
      <c r="C130" s="1">
        <v>2456056.3220000002</v>
      </c>
      <c r="D130" s="1">
        <v>2123.3989999999999</v>
      </c>
      <c r="E130" s="1">
        <v>122.8</v>
      </c>
      <c r="F130" s="1">
        <v>125.1</v>
      </c>
      <c r="H130" s="5">
        <v>228</v>
      </c>
      <c r="I130" s="1"/>
    </row>
    <row r="131" spans="1:9">
      <c r="A131" s="1">
        <v>20120509</v>
      </c>
      <c r="B131" s="1">
        <v>200000</v>
      </c>
      <c r="C131" s="1">
        <v>2456057.3220000002</v>
      </c>
      <c r="D131" s="1">
        <v>2123.4349999999999</v>
      </c>
      <c r="E131" s="1">
        <v>127.3</v>
      </c>
      <c r="F131" s="1">
        <v>129.80000000000001</v>
      </c>
      <c r="H131" s="5">
        <v>220</v>
      </c>
      <c r="I131" s="1"/>
    </row>
    <row r="132" spans="1:9">
      <c r="A132" s="1">
        <v>20120510</v>
      </c>
      <c r="B132" s="1">
        <v>200000</v>
      </c>
      <c r="C132" s="1">
        <v>2456058.3220000002</v>
      </c>
      <c r="D132" s="1">
        <v>2123.4720000000002</v>
      </c>
      <c r="E132" s="1">
        <v>130.69999999999999</v>
      </c>
      <c r="F132" s="1">
        <v>133.30000000000001</v>
      </c>
      <c r="H132" s="5">
        <v>238</v>
      </c>
      <c r="I132" s="1"/>
    </row>
    <row r="133" spans="1:9">
      <c r="A133" s="1">
        <v>20120511</v>
      </c>
      <c r="B133" s="1">
        <v>200000</v>
      </c>
      <c r="C133" s="1">
        <v>2456059.3220000002</v>
      </c>
      <c r="D133" s="1">
        <v>2123.509</v>
      </c>
      <c r="E133" s="1">
        <v>136.4</v>
      </c>
      <c r="F133" s="1">
        <v>139.19999999999999</v>
      </c>
      <c r="H133" s="5">
        <v>238</v>
      </c>
      <c r="I133" s="1"/>
    </row>
    <row r="134" spans="1:9">
      <c r="A134" s="1">
        <v>20120512</v>
      </c>
      <c r="B134" s="1">
        <v>200000</v>
      </c>
      <c r="C134" s="1">
        <v>2456060.3220000002</v>
      </c>
      <c r="D134" s="1">
        <v>2123.5450000000001</v>
      </c>
      <c r="E134" s="1">
        <v>129.5</v>
      </c>
      <c r="F134" s="1">
        <v>132.19999999999999</v>
      </c>
      <c r="H134" s="5">
        <v>227</v>
      </c>
      <c r="I134" s="1"/>
    </row>
    <row r="135" spans="1:9">
      <c r="A135" s="1">
        <v>20120513</v>
      </c>
      <c r="B135" s="1">
        <v>200000</v>
      </c>
      <c r="C135" s="1">
        <v>2456061.3220000002</v>
      </c>
      <c r="D135" s="1">
        <v>2123.5819999999999</v>
      </c>
      <c r="E135" s="1">
        <v>130.5</v>
      </c>
      <c r="F135" s="1">
        <v>133.30000000000001</v>
      </c>
      <c r="H135" s="5">
        <v>236</v>
      </c>
      <c r="I135" s="1"/>
    </row>
    <row r="136" spans="1:9">
      <c r="A136" s="1">
        <v>20120514</v>
      </c>
      <c r="B136" s="1">
        <v>200000</v>
      </c>
      <c r="C136" s="1">
        <v>2456062.3220000002</v>
      </c>
      <c r="D136" s="1">
        <v>2123.6190000000001</v>
      </c>
      <c r="E136" s="1">
        <v>130</v>
      </c>
      <c r="F136" s="1">
        <v>132.9</v>
      </c>
      <c r="H136" s="5">
        <v>233</v>
      </c>
      <c r="I136" s="1"/>
    </row>
    <row r="137" spans="1:9">
      <c r="A137" s="1">
        <v>20120515</v>
      </c>
      <c r="B137" s="1">
        <v>200000</v>
      </c>
      <c r="C137" s="1">
        <v>2456063.3220000002</v>
      </c>
      <c r="D137" s="1">
        <v>2123.6550000000002</v>
      </c>
      <c r="E137" s="1">
        <v>129</v>
      </c>
      <c r="F137" s="1">
        <v>131.9</v>
      </c>
      <c r="H137" s="5">
        <v>298</v>
      </c>
      <c r="I137" s="1"/>
    </row>
    <row r="138" spans="1:9">
      <c r="A138" s="1">
        <v>20120516</v>
      </c>
      <c r="B138" s="1">
        <v>200000</v>
      </c>
      <c r="C138" s="1">
        <v>2456064.3220000002</v>
      </c>
      <c r="D138" s="1">
        <v>2123.692</v>
      </c>
      <c r="E138" s="1">
        <v>130.9</v>
      </c>
      <c r="F138" s="1">
        <v>133.9</v>
      </c>
      <c r="H138" s="5">
        <v>239</v>
      </c>
      <c r="I138" s="1"/>
    </row>
    <row r="139" spans="1:9">
      <c r="A139" s="1">
        <v>20120517</v>
      </c>
      <c r="B139" s="1">
        <v>200000</v>
      </c>
      <c r="C139" s="1">
        <v>2456065.3220000002</v>
      </c>
      <c r="D139" s="1">
        <v>2123.7289999999998</v>
      </c>
      <c r="E139" s="1">
        <v>136.30000000000001</v>
      </c>
      <c r="F139" s="1">
        <v>139.5</v>
      </c>
      <c r="H139" s="5">
        <v>263</v>
      </c>
      <c r="I139" s="1"/>
    </row>
    <row r="140" spans="1:9">
      <c r="A140" s="1">
        <v>20120518</v>
      </c>
      <c r="B140" s="1">
        <v>200000</v>
      </c>
      <c r="C140" s="1">
        <v>2456066.3220000002</v>
      </c>
      <c r="D140" s="1">
        <v>2123.7649999999999</v>
      </c>
      <c r="E140" s="1">
        <v>132.19999999999999</v>
      </c>
      <c r="F140" s="1">
        <v>135.30000000000001</v>
      </c>
      <c r="H140" s="5">
        <v>226</v>
      </c>
      <c r="I140" s="1"/>
    </row>
    <row r="141" spans="1:9">
      <c r="A141" s="1">
        <v>20120519</v>
      </c>
      <c r="B141" s="1">
        <v>200000</v>
      </c>
      <c r="C141" s="1">
        <v>2456067.3220000002</v>
      </c>
      <c r="D141" s="1">
        <v>2123.8020000000001</v>
      </c>
      <c r="E141" s="1">
        <v>130.9</v>
      </c>
      <c r="F141" s="1">
        <v>134.1</v>
      </c>
      <c r="H141" s="5">
        <v>207</v>
      </c>
      <c r="I141" s="1"/>
    </row>
    <row r="142" spans="1:9">
      <c r="A142" s="1">
        <v>20120520</v>
      </c>
      <c r="B142" s="1">
        <v>200000</v>
      </c>
      <c r="C142" s="1">
        <v>2456068.3220000002</v>
      </c>
      <c r="D142" s="1">
        <v>2123.8389999999999</v>
      </c>
      <c r="E142" s="1">
        <v>130.80000000000001</v>
      </c>
      <c r="F142" s="1">
        <v>134</v>
      </c>
      <c r="H142" s="5">
        <v>209</v>
      </c>
      <c r="I142" s="1"/>
    </row>
    <row r="143" spans="1:9">
      <c r="A143" s="1">
        <v>20120521</v>
      </c>
      <c r="B143" s="1">
        <v>200000</v>
      </c>
      <c r="C143" s="1">
        <v>2456069.3220000002</v>
      </c>
      <c r="D143" s="1">
        <v>2123.875</v>
      </c>
      <c r="E143" s="1">
        <v>125.1</v>
      </c>
      <c r="F143" s="1">
        <v>128.19999999999999</v>
      </c>
      <c r="H143" s="5">
        <v>200</v>
      </c>
      <c r="I143" s="1"/>
    </row>
    <row r="144" spans="1:9">
      <c r="A144" s="1">
        <v>20120522</v>
      </c>
      <c r="B144" s="1">
        <v>200000</v>
      </c>
      <c r="C144" s="1">
        <v>2456070.3220000002</v>
      </c>
      <c r="D144" s="1">
        <v>2123.9119999999998</v>
      </c>
      <c r="E144" s="1">
        <v>121.3</v>
      </c>
      <c r="F144" s="1">
        <v>124.3</v>
      </c>
      <c r="H144" s="5">
        <v>194</v>
      </c>
      <c r="I144" s="1"/>
    </row>
    <row r="145" spans="1:9">
      <c r="A145" s="1">
        <v>20120523</v>
      </c>
      <c r="B145" s="1">
        <v>200000</v>
      </c>
      <c r="C145" s="1">
        <v>2456071.3220000002</v>
      </c>
      <c r="D145" s="1">
        <v>2123.9490000000001</v>
      </c>
      <c r="E145" s="1">
        <v>117.2</v>
      </c>
      <c r="F145" s="1">
        <v>120.2</v>
      </c>
      <c r="H145" s="5">
        <v>189</v>
      </c>
      <c r="I145" s="1"/>
    </row>
    <row r="146" spans="1:9">
      <c r="A146" s="1">
        <v>20120524</v>
      </c>
      <c r="B146" s="1">
        <v>200000</v>
      </c>
      <c r="C146" s="1">
        <v>2456072.3220000002</v>
      </c>
      <c r="D146" s="1">
        <v>2123.9850000000001</v>
      </c>
      <c r="E146" s="1">
        <v>115.5</v>
      </c>
      <c r="F146" s="1">
        <v>118.5</v>
      </c>
      <c r="H146" s="5">
        <v>182</v>
      </c>
      <c r="I146" s="1"/>
    </row>
    <row r="147" spans="1:9">
      <c r="A147" s="1">
        <v>20120525</v>
      </c>
      <c r="B147" s="1">
        <v>200000</v>
      </c>
      <c r="C147" s="1">
        <v>2456073.3220000002</v>
      </c>
      <c r="D147" s="1">
        <v>2124.0219999999999</v>
      </c>
      <c r="E147" s="1">
        <v>117.2</v>
      </c>
      <c r="F147" s="1">
        <v>120.3</v>
      </c>
      <c r="H147" s="5">
        <v>240</v>
      </c>
      <c r="I147" s="1"/>
    </row>
    <row r="148" spans="1:9">
      <c r="A148" s="1">
        <v>20120526</v>
      </c>
      <c r="B148" s="1">
        <v>200000</v>
      </c>
      <c r="C148" s="1">
        <v>2456074.3220000002</v>
      </c>
      <c r="D148" s="1">
        <v>2124.058</v>
      </c>
      <c r="E148" s="1">
        <v>110</v>
      </c>
      <c r="F148" s="1">
        <v>112.9</v>
      </c>
      <c r="H148" s="5">
        <v>249</v>
      </c>
      <c r="I148" s="1"/>
    </row>
    <row r="149" spans="1:9">
      <c r="A149" s="1">
        <v>20120527</v>
      </c>
      <c r="B149" s="1">
        <v>200000</v>
      </c>
      <c r="C149" s="1">
        <v>2456075.3220000002</v>
      </c>
      <c r="D149" s="1">
        <v>2124.0949999999998</v>
      </c>
      <c r="E149" s="1">
        <v>110.7</v>
      </c>
      <c r="F149" s="1">
        <v>113.7</v>
      </c>
      <c r="H149" s="5">
        <v>166</v>
      </c>
      <c r="I149" s="1"/>
    </row>
    <row r="150" spans="1:9">
      <c r="A150" s="1">
        <v>20120528</v>
      </c>
      <c r="B150" s="1">
        <v>200000</v>
      </c>
      <c r="C150" s="1">
        <v>2456076.3220000002</v>
      </c>
      <c r="D150" s="1">
        <v>2124.1320000000001</v>
      </c>
      <c r="E150" s="1">
        <v>110.3</v>
      </c>
      <c r="F150" s="1">
        <v>113.3</v>
      </c>
      <c r="H150" s="5">
        <v>196</v>
      </c>
      <c r="I150" s="1"/>
    </row>
    <row r="151" spans="1:9">
      <c r="A151" s="1">
        <v>20120529</v>
      </c>
      <c r="B151" s="1">
        <v>200000</v>
      </c>
      <c r="C151" s="1">
        <v>2456077.3220000002</v>
      </c>
      <c r="D151" s="1">
        <v>2124.1680000000001</v>
      </c>
      <c r="E151" s="1">
        <v>106.3</v>
      </c>
      <c r="F151" s="1">
        <v>109.3</v>
      </c>
      <c r="H151" s="5">
        <v>157</v>
      </c>
      <c r="I151" s="1"/>
    </row>
    <row r="152" spans="1:9">
      <c r="A152" s="1">
        <v>20120530</v>
      </c>
      <c r="B152" s="1">
        <v>200000</v>
      </c>
      <c r="C152" s="1">
        <v>2456078.3220000002</v>
      </c>
      <c r="D152" s="1">
        <v>2124.2049999999999</v>
      </c>
      <c r="E152" s="1">
        <v>111</v>
      </c>
      <c r="F152" s="1">
        <v>114.1</v>
      </c>
      <c r="H152" s="5">
        <v>136</v>
      </c>
      <c r="I152" s="1"/>
    </row>
    <row r="153" spans="1:9">
      <c r="A153" s="1">
        <v>20120531</v>
      </c>
      <c r="B153" s="1">
        <v>200000</v>
      </c>
      <c r="C153" s="1">
        <v>2456079.3220000002</v>
      </c>
      <c r="D153" s="1">
        <v>2124.2420000000002</v>
      </c>
      <c r="E153" s="1">
        <v>117.3</v>
      </c>
      <c r="F153" s="1">
        <v>120.6</v>
      </c>
      <c r="H153" s="5">
        <v>174</v>
      </c>
      <c r="I153" s="1"/>
    </row>
    <row r="154" spans="1:9">
      <c r="A154" s="1">
        <v>20120601</v>
      </c>
      <c r="B154" s="1">
        <v>200000</v>
      </c>
      <c r="C154" s="1">
        <v>2456080.3220000002</v>
      </c>
      <c r="D154" s="1">
        <v>2124.2779999999998</v>
      </c>
      <c r="E154" s="1">
        <v>128.6</v>
      </c>
      <c r="F154" s="1">
        <v>132.19999999999999</v>
      </c>
      <c r="G154" s="8"/>
      <c r="H154" s="5">
        <v>223</v>
      </c>
      <c r="I154" s="1"/>
    </row>
    <row r="155" spans="1:9">
      <c r="A155" s="1">
        <v>20120602</v>
      </c>
      <c r="B155" s="1">
        <v>200000</v>
      </c>
      <c r="C155" s="1">
        <v>2456081.3220000002</v>
      </c>
      <c r="D155" s="1">
        <v>2124.3150000000001</v>
      </c>
      <c r="E155" s="1">
        <v>129.1</v>
      </c>
      <c r="F155" s="1">
        <v>132.9</v>
      </c>
      <c r="G155" s="8"/>
      <c r="H155" s="5">
        <v>245</v>
      </c>
      <c r="I155" s="1"/>
    </row>
    <row r="156" spans="1:9">
      <c r="A156" s="1">
        <v>20120603</v>
      </c>
      <c r="B156" s="1">
        <v>200000</v>
      </c>
      <c r="C156" s="1">
        <v>2456082.3220000002</v>
      </c>
      <c r="D156" s="1">
        <v>2124.3519999999999</v>
      </c>
      <c r="E156" s="1">
        <v>129.4</v>
      </c>
      <c r="F156" s="1">
        <v>133.19999999999999</v>
      </c>
      <c r="G156" s="8"/>
      <c r="H156" s="5">
        <v>261</v>
      </c>
      <c r="I156" s="1"/>
    </row>
    <row r="157" spans="1:9">
      <c r="A157" s="1">
        <v>20120604</v>
      </c>
      <c r="B157" s="1">
        <v>200000</v>
      </c>
      <c r="C157" s="1">
        <v>2456083.3220000002</v>
      </c>
      <c r="D157" s="1">
        <v>2124.3879999999999</v>
      </c>
      <c r="E157" s="1">
        <v>128.19999999999999</v>
      </c>
      <c r="F157" s="1">
        <v>131.9</v>
      </c>
      <c r="G157" s="8"/>
      <c r="H157" s="5">
        <v>282</v>
      </c>
      <c r="I157" s="1"/>
    </row>
    <row r="158" spans="1:9">
      <c r="A158" s="1">
        <v>20120605</v>
      </c>
      <c r="B158" s="1">
        <v>200000</v>
      </c>
      <c r="C158" s="1">
        <v>2456084.3220000002</v>
      </c>
      <c r="D158" s="1">
        <v>2124.4250000000002</v>
      </c>
      <c r="E158" s="1">
        <v>138.69999999999999</v>
      </c>
      <c r="F158" s="1">
        <v>142.80000000000001</v>
      </c>
      <c r="G158" s="8"/>
      <c r="H158" s="5">
        <v>311</v>
      </c>
      <c r="I158" s="1"/>
    </row>
    <row r="159" spans="1:9">
      <c r="A159" s="1">
        <v>20120606</v>
      </c>
      <c r="B159" s="1">
        <v>200000</v>
      </c>
      <c r="C159" s="1">
        <v>2456085.3220000002</v>
      </c>
      <c r="D159" s="1">
        <v>2124.462</v>
      </c>
      <c r="E159" s="1">
        <v>151.9</v>
      </c>
      <c r="F159" s="1">
        <v>138.5</v>
      </c>
      <c r="G159" s="8"/>
      <c r="H159" s="5">
        <v>287</v>
      </c>
      <c r="I159" s="1"/>
    </row>
    <row r="160" spans="1:9">
      <c r="A160" s="1">
        <v>20120607</v>
      </c>
      <c r="B160" s="1">
        <v>200000</v>
      </c>
      <c r="C160" s="1">
        <v>2456086.3220000002</v>
      </c>
      <c r="D160" s="1">
        <v>2124.498</v>
      </c>
      <c r="E160" s="1">
        <v>128.19999999999999</v>
      </c>
      <c r="F160" s="1">
        <v>132.1</v>
      </c>
      <c r="G160" s="8"/>
      <c r="H160" s="5">
        <v>197</v>
      </c>
      <c r="I160" s="1"/>
    </row>
    <row r="161" spans="1:9">
      <c r="A161" s="1">
        <v>20120608</v>
      </c>
      <c r="B161" s="1">
        <v>200000</v>
      </c>
      <c r="C161" s="1">
        <v>2456087.3220000002</v>
      </c>
      <c r="D161" s="1">
        <v>2124.5349999999999</v>
      </c>
      <c r="E161" s="1">
        <v>124.2</v>
      </c>
      <c r="F161" s="1">
        <v>127.9</v>
      </c>
      <c r="G161" s="8"/>
      <c r="H161" s="5">
        <v>167</v>
      </c>
      <c r="I161" s="1"/>
    </row>
    <row r="162" spans="1:9">
      <c r="A162" s="1">
        <v>20120609</v>
      </c>
      <c r="B162" s="1">
        <v>200000</v>
      </c>
      <c r="C162" s="1">
        <v>2456088.3220000002</v>
      </c>
      <c r="D162" s="1">
        <v>2124.5720000000001</v>
      </c>
      <c r="E162" s="1">
        <v>128.30000000000001</v>
      </c>
      <c r="F162" s="1">
        <v>132.30000000000001</v>
      </c>
      <c r="G162" s="8"/>
      <c r="H162" s="5">
        <v>221</v>
      </c>
      <c r="I162" s="1"/>
    </row>
    <row r="163" spans="1:9">
      <c r="A163" s="1">
        <v>20120610</v>
      </c>
      <c r="B163" s="1">
        <v>200000</v>
      </c>
      <c r="C163" s="1">
        <v>2456089.3220000002</v>
      </c>
      <c r="D163" s="1">
        <v>2124.6080000000002</v>
      </c>
      <c r="E163" s="1">
        <v>128.30000000000001</v>
      </c>
      <c r="F163" s="1">
        <v>132.30000000000001</v>
      </c>
      <c r="G163" s="8"/>
      <c r="H163" s="5">
        <v>254</v>
      </c>
      <c r="I163" s="1"/>
    </row>
    <row r="164" spans="1:9">
      <c r="A164" s="1">
        <v>20120611</v>
      </c>
      <c r="B164" s="1">
        <v>200000</v>
      </c>
      <c r="C164" s="1">
        <v>2456090.3220000002</v>
      </c>
      <c r="D164" s="1">
        <v>2124.645</v>
      </c>
      <c r="E164" s="1">
        <v>133.9</v>
      </c>
      <c r="F164" s="1">
        <v>138.1</v>
      </c>
      <c r="G164" s="8"/>
      <c r="H164" s="5">
        <v>227</v>
      </c>
      <c r="I164" s="1"/>
    </row>
    <row r="165" spans="1:9">
      <c r="A165" s="1">
        <v>20120612</v>
      </c>
      <c r="B165" s="1">
        <v>200000</v>
      </c>
      <c r="C165" s="1">
        <v>2456091.3220000002</v>
      </c>
      <c r="D165" s="1">
        <v>2124.6819999999998</v>
      </c>
      <c r="E165" s="1">
        <v>141.30000000000001</v>
      </c>
      <c r="F165" s="1">
        <v>145.80000000000001</v>
      </c>
      <c r="G165" s="8"/>
      <c r="H165" s="5">
        <v>239</v>
      </c>
      <c r="I165" s="1"/>
    </row>
    <row r="166" spans="1:9">
      <c r="A166" s="1">
        <v>20120613</v>
      </c>
      <c r="B166" s="1">
        <v>200000</v>
      </c>
      <c r="C166" s="1">
        <v>2456092.3220000002</v>
      </c>
      <c r="D166" s="1">
        <v>2124.7179999999998</v>
      </c>
      <c r="E166" s="1">
        <v>142.80000000000001</v>
      </c>
      <c r="F166" s="1">
        <v>147.30000000000001</v>
      </c>
      <c r="G166" s="8"/>
      <c r="H166" s="5">
        <v>245</v>
      </c>
      <c r="I166" s="1"/>
    </row>
    <row r="167" spans="1:9">
      <c r="A167" s="1">
        <v>20120614</v>
      </c>
      <c r="B167" s="1">
        <v>200000</v>
      </c>
      <c r="C167" s="1">
        <v>2456093.3220000002</v>
      </c>
      <c r="D167" s="1">
        <v>2124.7550000000001</v>
      </c>
      <c r="E167" s="1">
        <v>148.6</v>
      </c>
      <c r="F167" s="1">
        <v>153.30000000000001</v>
      </c>
      <c r="G167" s="8"/>
      <c r="H167" s="5">
        <v>223</v>
      </c>
      <c r="I167" s="1"/>
    </row>
    <row r="168" spans="1:9">
      <c r="A168" s="1">
        <v>20120615</v>
      </c>
      <c r="B168" s="1">
        <v>200000</v>
      </c>
      <c r="C168" s="1">
        <v>2456094.3220000002</v>
      </c>
      <c r="D168" s="1">
        <v>2124.7919999999999</v>
      </c>
      <c r="E168" s="1">
        <v>144.9</v>
      </c>
      <c r="F168" s="1">
        <v>149.6</v>
      </c>
      <c r="G168" s="8"/>
      <c r="H168" s="5">
        <v>210</v>
      </c>
      <c r="I168" s="1"/>
    </row>
    <row r="169" spans="1:9">
      <c r="A169" s="1">
        <v>20120616</v>
      </c>
      <c r="B169" s="1">
        <v>200000</v>
      </c>
      <c r="C169" s="1">
        <v>2456095.3220000002</v>
      </c>
      <c r="D169" s="1">
        <v>2124.828</v>
      </c>
      <c r="E169" s="1">
        <v>134.5</v>
      </c>
      <c r="F169" s="1">
        <v>138.80000000000001</v>
      </c>
      <c r="G169" s="8"/>
      <c r="H169" s="5">
        <v>207</v>
      </c>
      <c r="I169" s="1"/>
    </row>
    <row r="170" spans="1:9">
      <c r="A170" s="1">
        <v>20120617</v>
      </c>
      <c r="B170" s="1">
        <v>200000</v>
      </c>
      <c r="C170" s="1">
        <v>2456096.3220000002</v>
      </c>
      <c r="D170" s="1">
        <v>2124.8649999999998</v>
      </c>
      <c r="E170" s="1">
        <v>124</v>
      </c>
      <c r="F170" s="1">
        <v>128</v>
      </c>
      <c r="G170" s="8"/>
      <c r="H170" s="5">
        <v>143</v>
      </c>
      <c r="I170" s="1"/>
    </row>
    <row r="171" spans="1:9">
      <c r="A171" s="1">
        <v>20120618</v>
      </c>
      <c r="B171" s="1">
        <v>200000</v>
      </c>
      <c r="C171" s="1">
        <v>2456097.3220000002</v>
      </c>
      <c r="D171" s="1">
        <v>2124.902</v>
      </c>
      <c r="E171" s="1">
        <v>118</v>
      </c>
      <c r="F171" s="1">
        <v>121.9</v>
      </c>
      <c r="G171" s="8"/>
      <c r="H171" s="5">
        <v>106</v>
      </c>
      <c r="I171" s="1"/>
    </row>
    <row r="172" spans="1:9">
      <c r="A172" s="1">
        <v>20120619</v>
      </c>
      <c r="B172" s="1">
        <v>200000</v>
      </c>
      <c r="C172" s="1">
        <v>2456098.3220000002</v>
      </c>
      <c r="D172" s="1">
        <v>2124.9380000000001</v>
      </c>
      <c r="E172" s="1">
        <v>109.9</v>
      </c>
      <c r="F172" s="1">
        <v>113.5</v>
      </c>
      <c r="G172" s="8"/>
      <c r="H172" s="5">
        <v>80</v>
      </c>
      <c r="I172" s="1"/>
    </row>
    <row r="173" spans="1:9">
      <c r="A173" s="1">
        <v>20120620</v>
      </c>
      <c r="B173" s="1">
        <v>200000</v>
      </c>
      <c r="C173" s="1">
        <v>2456099.3220000002</v>
      </c>
      <c r="D173" s="1">
        <v>2124.9749999999999</v>
      </c>
      <c r="E173" s="1">
        <v>103.7</v>
      </c>
      <c r="F173" s="1">
        <v>107.1</v>
      </c>
      <c r="G173" s="8"/>
      <c r="H173" s="5">
        <v>64</v>
      </c>
      <c r="I173" s="1"/>
    </row>
    <row r="174" spans="1:9">
      <c r="A174" s="1">
        <v>20120621</v>
      </c>
      <c r="B174" s="1">
        <v>200000</v>
      </c>
      <c r="C174" s="1">
        <v>2456100.3220000002</v>
      </c>
      <c r="D174" s="1">
        <v>2125.0120000000002</v>
      </c>
      <c r="E174" s="1">
        <v>97.7</v>
      </c>
      <c r="F174" s="1">
        <v>100.9</v>
      </c>
      <c r="G174" s="8"/>
      <c r="H174" s="5">
        <v>29</v>
      </c>
      <c r="I174" s="1"/>
    </row>
    <row r="175" spans="1:9">
      <c r="A175" s="1">
        <v>20120622</v>
      </c>
      <c r="B175" s="1">
        <v>200000</v>
      </c>
      <c r="C175" s="1">
        <v>2456101.3220000002</v>
      </c>
      <c r="D175" s="1">
        <v>2125.0479999999998</v>
      </c>
      <c r="E175" s="1">
        <v>88.4</v>
      </c>
      <c r="F175" s="1">
        <v>91.4</v>
      </c>
      <c r="G175" s="8"/>
      <c r="H175" s="5">
        <v>65</v>
      </c>
      <c r="I175" s="1"/>
    </row>
    <row r="176" spans="1:9">
      <c r="A176" s="1">
        <v>20120623</v>
      </c>
      <c r="B176" s="1">
        <v>200000</v>
      </c>
      <c r="C176" s="1">
        <v>2456102.3220000002</v>
      </c>
      <c r="D176" s="1">
        <v>2125.085</v>
      </c>
      <c r="E176" s="1">
        <v>84</v>
      </c>
      <c r="F176" s="1">
        <v>86.8</v>
      </c>
      <c r="G176" s="8"/>
      <c r="H176" s="5">
        <v>65</v>
      </c>
      <c r="I176" s="1"/>
    </row>
    <row r="177" spans="1:28">
      <c r="A177" s="1">
        <v>20120624</v>
      </c>
      <c r="B177" s="1">
        <v>200000</v>
      </c>
      <c r="C177" s="1">
        <v>2456103.3220000002</v>
      </c>
      <c r="D177" s="1">
        <v>2125.1219999999998</v>
      </c>
      <c r="E177" s="1">
        <v>85.3</v>
      </c>
      <c r="F177" s="1">
        <v>88.1</v>
      </c>
      <c r="G177" s="8"/>
      <c r="H177" s="5">
        <v>95</v>
      </c>
      <c r="I177" s="1"/>
    </row>
    <row r="178" spans="1:28">
      <c r="A178" s="1">
        <v>20120625</v>
      </c>
      <c r="B178" s="1">
        <v>200000</v>
      </c>
      <c r="C178" s="1">
        <v>2456104.3220000002</v>
      </c>
      <c r="D178" s="1">
        <v>2125.1579999999999</v>
      </c>
      <c r="E178" s="1">
        <v>88.6</v>
      </c>
      <c r="F178" s="1">
        <v>91.5</v>
      </c>
      <c r="G178" s="8"/>
      <c r="H178" s="5">
        <v>97</v>
      </c>
      <c r="I178" s="1"/>
    </row>
    <row r="179" spans="1:28">
      <c r="A179" s="1">
        <v>20120626</v>
      </c>
      <c r="B179" s="1">
        <v>200000</v>
      </c>
      <c r="C179" s="1">
        <v>2456105.3220000002</v>
      </c>
      <c r="D179" s="1">
        <v>2125.1950000000002</v>
      </c>
      <c r="E179" s="1">
        <v>99.2</v>
      </c>
      <c r="F179" s="1">
        <v>102.5</v>
      </c>
      <c r="G179" s="8"/>
      <c r="H179" s="5">
        <v>150</v>
      </c>
      <c r="I179" s="1"/>
    </row>
    <row r="180" spans="1:28">
      <c r="A180" s="1">
        <v>20120627</v>
      </c>
      <c r="B180" s="1">
        <v>200000</v>
      </c>
      <c r="C180" s="1">
        <v>2456106.3220000002</v>
      </c>
      <c r="D180" s="1">
        <v>2125.232</v>
      </c>
      <c r="E180" s="1">
        <v>106.3</v>
      </c>
      <c r="F180" s="1">
        <v>109.9</v>
      </c>
      <c r="G180" s="8"/>
      <c r="H180" s="5">
        <v>155</v>
      </c>
      <c r="I180" s="1"/>
      <c r="K180" t="s">
        <v>15</v>
      </c>
      <c r="O180" s="10" t="s">
        <v>29</v>
      </c>
      <c r="R180" s="10" t="s">
        <v>33</v>
      </c>
      <c r="U180" s="10" t="s">
        <v>46</v>
      </c>
      <c r="X180" s="10" t="s">
        <v>49</v>
      </c>
      <c r="AA180" s="10" t="s">
        <v>50</v>
      </c>
    </row>
    <row r="181" spans="1:28">
      <c r="A181" s="1">
        <v>20120628</v>
      </c>
      <c r="B181" s="1">
        <v>200000</v>
      </c>
      <c r="C181" s="1">
        <v>2456107.3220000002</v>
      </c>
      <c r="D181" s="1">
        <v>2125.268</v>
      </c>
      <c r="E181" s="1">
        <v>119.7</v>
      </c>
      <c r="F181" s="1">
        <v>123.7</v>
      </c>
      <c r="G181" s="8"/>
      <c r="H181" s="5">
        <v>198</v>
      </c>
      <c r="I181" s="1"/>
    </row>
    <row r="182" spans="1:28">
      <c r="A182" s="1">
        <v>20120629</v>
      </c>
      <c r="B182" s="1">
        <v>200000</v>
      </c>
      <c r="C182" s="1">
        <v>2456108.3220000002</v>
      </c>
      <c r="D182" s="1">
        <v>2125.3049999999998</v>
      </c>
      <c r="E182" s="1">
        <v>117.4</v>
      </c>
      <c r="F182" s="1">
        <v>121.3</v>
      </c>
      <c r="G182" s="8"/>
      <c r="H182" s="5">
        <v>185</v>
      </c>
      <c r="I182" s="1"/>
      <c r="M182" s="4" t="s">
        <v>19</v>
      </c>
      <c r="P182" s="4" t="s">
        <v>19</v>
      </c>
      <c r="S182" s="4" t="s">
        <v>19</v>
      </c>
      <c r="V182" s="4" t="s">
        <v>19</v>
      </c>
      <c r="Y182" s="4" t="s">
        <v>19</v>
      </c>
      <c r="AB182" s="4" t="s">
        <v>19</v>
      </c>
    </row>
    <row r="183" spans="1:28">
      <c r="A183" s="1">
        <v>20120630</v>
      </c>
      <c r="B183" s="1">
        <v>200000</v>
      </c>
      <c r="C183" s="1">
        <v>2456109.3220000002</v>
      </c>
      <c r="D183" s="1">
        <v>2125.3420000000001</v>
      </c>
      <c r="E183" s="1">
        <v>124</v>
      </c>
      <c r="F183" s="1">
        <v>128.19999999999999</v>
      </c>
      <c r="G183" s="4" t="s">
        <v>6</v>
      </c>
      <c r="H183" s="5">
        <v>178</v>
      </c>
      <c r="I183" s="3" t="s">
        <v>10</v>
      </c>
      <c r="L183" s="4" t="s">
        <v>6</v>
      </c>
      <c r="M183" s="23" t="s">
        <v>30</v>
      </c>
      <c r="P183" s="23" t="s">
        <v>32</v>
      </c>
      <c r="S183" s="23" t="s">
        <v>34</v>
      </c>
      <c r="V183" s="23" t="s">
        <v>47</v>
      </c>
      <c r="Y183" s="23" t="s">
        <v>48</v>
      </c>
      <c r="AB183" s="23" t="s">
        <v>51</v>
      </c>
    </row>
    <row r="184" spans="1:28">
      <c r="A184" s="1">
        <v>20120701</v>
      </c>
      <c r="B184" s="1">
        <v>200000</v>
      </c>
      <c r="C184" s="1">
        <v>2456110.3220000002</v>
      </c>
      <c r="D184" s="1">
        <v>2125.3780000000002</v>
      </c>
      <c r="E184" s="1">
        <v>133.4</v>
      </c>
      <c r="F184" s="1">
        <v>137.9</v>
      </c>
      <c r="G184" s="8">
        <f t="shared" ref="G184:G247" si="0">AVERAGE(F2:F366)</f>
        <v>119.68904109589052</v>
      </c>
      <c r="H184" s="5">
        <v>235</v>
      </c>
      <c r="I184" s="7">
        <f t="shared" ref="I184:I247" si="1">AVERAGE(H2:H366)</f>
        <v>158.70958904109588</v>
      </c>
      <c r="K184">
        <f t="shared" ref="K184:K247" si="2">(I184*0.326)+64</f>
        <v>115.73932602739725</v>
      </c>
      <c r="L184">
        <f t="shared" ref="L184:L247" si="3">G184</f>
        <v>119.68904109589052</v>
      </c>
      <c r="M184" s="9">
        <f>((K184/L184)*100)-100</f>
        <v>-3.2999805431884823</v>
      </c>
      <c r="O184">
        <f>(I184*0.322)+64</f>
        <v>115.10448767123287</v>
      </c>
      <c r="P184" s="9">
        <f>((O184/L184)*100)-100</f>
        <v>-3.8303869616472781</v>
      </c>
      <c r="R184">
        <f>(I184*0.33)+64</f>
        <v>116.37416438356163</v>
      </c>
      <c r="S184" s="9">
        <f>((R184/L184)*100)-100</f>
        <v>-2.7695741247297008</v>
      </c>
      <c r="T184">
        <f>I184</f>
        <v>158.70958904109588</v>
      </c>
      <c r="U184">
        <f>(L184-64)*3.0675</f>
        <v>170.82613356164416</v>
      </c>
      <c r="V184" s="9">
        <f>((U184/I184)*100)-100</f>
        <v>7.6344123841256106</v>
      </c>
      <c r="X184">
        <f>(L184-64)*3.1056</f>
        <v>172.94788602739757</v>
      </c>
      <c r="Y184" s="9">
        <f>((X184/I184)*100)-100</f>
        <v>8.97128968219738</v>
      </c>
      <c r="AA184">
        <f>(L184-64)*3.0303</f>
        <v>168.75450123287703</v>
      </c>
      <c r="AB184" s="9">
        <f>((AA184/I184)*100)-100</f>
        <v>6.3291148647484334</v>
      </c>
    </row>
    <row r="185" spans="1:28">
      <c r="A185" s="1">
        <v>20120702</v>
      </c>
      <c r="B185" s="1">
        <v>200000</v>
      </c>
      <c r="C185" s="1">
        <v>2456111.3220000002</v>
      </c>
      <c r="D185" s="1">
        <v>2125.415</v>
      </c>
      <c r="E185" s="1">
        <v>165.9</v>
      </c>
      <c r="F185" s="1">
        <v>144.9</v>
      </c>
      <c r="G185" s="8">
        <f t="shared" si="0"/>
        <v>119.6345205479453</v>
      </c>
      <c r="H185" s="5">
        <v>206</v>
      </c>
      <c r="I185" s="8">
        <f t="shared" si="1"/>
        <v>158.83561643835617</v>
      </c>
      <c r="K185">
        <f t="shared" si="2"/>
        <v>115.78041095890411</v>
      </c>
      <c r="L185">
        <f t="shared" si="3"/>
        <v>119.6345205479453</v>
      </c>
      <c r="M185" s="9">
        <f>((K185/L185)*100)-100</f>
        <v>-3.2215698039234439</v>
      </c>
      <c r="O185">
        <f t="shared" ref="O185:O248" si="4">(I185*0.322)+64</f>
        <v>115.14506849315069</v>
      </c>
      <c r="P185" s="9">
        <f t="shared" ref="P185:P248" si="5">((O185/L185)*100)-100</f>
        <v>-3.7526393170066683</v>
      </c>
      <c r="R185">
        <f t="shared" ref="R185:R248" si="6">(I185*0.33)+64</f>
        <v>116.41575342465754</v>
      </c>
      <c r="S185" s="9">
        <f t="shared" ref="S185:S248" si="7">((R185/L185)*100)-100</f>
        <v>-2.6905002908402196</v>
      </c>
      <c r="T185">
        <f t="shared" ref="T185:T248" si="8">I185</f>
        <v>158.83561643835617</v>
      </c>
      <c r="U185">
        <f t="shared" ref="U185:U248" si="9">(L185-64)*3.0675</f>
        <v>170.65889178082219</v>
      </c>
      <c r="V185" s="9">
        <f t="shared" ref="V185:V248" si="10">((U185/I185)*100)-100</f>
        <v>7.4437179818889234</v>
      </c>
      <c r="X185">
        <f t="shared" ref="X185:X248" si="11">(L185-64)*3.1056</f>
        <v>172.77856701369893</v>
      </c>
      <c r="Y185" s="9">
        <f t="shared" ref="Y185:Y248" si="12">((X185/I185)*100)-100</f>
        <v>8.778226752910939</v>
      </c>
      <c r="AA185">
        <f t="shared" ref="AA185:AA248" si="13">(L185-64)*3.0303</f>
        <v>168.58928761643864</v>
      </c>
      <c r="AB185" s="9">
        <f t="shared" ref="AB185:AB248" si="14">((AA185/I185)*100)-100</f>
        <v>6.1407330401036688</v>
      </c>
    </row>
    <row r="186" spans="1:28">
      <c r="A186" s="1">
        <v>20120703</v>
      </c>
      <c r="B186" s="1">
        <v>200000</v>
      </c>
      <c r="C186" s="1">
        <v>2456112.3220000002</v>
      </c>
      <c r="D186" s="1">
        <v>2125.4520000000002</v>
      </c>
      <c r="E186" s="1">
        <v>145.80000000000001</v>
      </c>
      <c r="F186" s="1">
        <v>150.69999999999999</v>
      </c>
      <c r="G186" s="8">
        <f t="shared" si="0"/>
        <v>119.58958904109598</v>
      </c>
      <c r="H186" s="5">
        <v>244</v>
      </c>
      <c r="I186" s="8">
        <f t="shared" si="1"/>
        <v>158.87397260273971</v>
      </c>
      <c r="K186">
        <f t="shared" si="2"/>
        <v>115.79291506849316</v>
      </c>
      <c r="L186">
        <f t="shared" si="3"/>
        <v>119.58958904109598</v>
      </c>
      <c r="M186" s="9">
        <f t="shared" ref="M186:M249" si="15">((K186/L186)*100)-100</f>
        <v>-3.174752922094342</v>
      </c>
      <c r="O186">
        <f t="shared" si="4"/>
        <v>115.15741917808219</v>
      </c>
      <c r="P186" s="9">
        <f t="shared" si="5"/>
        <v>-3.7061502581890409</v>
      </c>
      <c r="R186">
        <f t="shared" si="6"/>
        <v>116.42841095890411</v>
      </c>
      <c r="S186" s="9">
        <f t="shared" si="7"/>
        <v>-2.6433555859996716</v>
      </c>
      <c r="T186">
        <f t="shared" si="8"/>
        <v>158.87397260273971</v>
      </c>
      <c r="U186">
        <f t="shared" si="9"/>
        <v>170.52106438356191</v>
      </c>
      <c r="V186" s="9">
        <f t="shared" si="10"/>
        <v>7.3310257117730941</v>
      </c>
      <c r="X186">
        <f t="shared" si="11"/>
        <v>172.63902772602765</v>
      </c>
      <c r="Y186" s="9">
        <f t="shared" si="12"/>
        <v>8.6641347841833749</v>
      </c>
      <c r="AA186">
        <f t="shared" si="13"/>
        <v>168.45313167123314</v>
      </c>
      <c r="AB186" s="9">
        <f t="shared" si="14"/>
        <v>6.029407404852833</v>
      </c>
    </row>
    <row r="187" spans="1:28">
      <c r="A187" s="1">
        <v>20120704</v>
      </c>
      <c r="B187" s="1">
        <v>200000</v>
      </c>
      <c r="C187" s="1">
        <v>2456113.3220000002</v>
      </c>
      <c r="D187" s="1">
        <v>2125.4879999999998</v>
      </c>
      <c r="E187" s="1">
        <v>163.19999999999999</v>
      </c>
      <c r="F187" s="1">
        <v>154.19999999999999</v>
      </c>
      <c r="G187" s="8">
        <f t="shared" si="0"/>
        <v>119.54794520547955</v>
      </c>
      <c r="H187" s="5">
        <v>272</v>
      </c>
      <c r="I187" s="8">
        <f t="shared" si="1"/>
        <v>159.03835616438357</v>
      </c>
      <c r="K187">
        <f t="shared" si="2"/>
        <v>115.84650410958905</v>
      </c>
      <c r="L187">
        <f t="shared" si="3"/>
        <v>119.54794520547955</v>
      </c>
      <c r="M187" s="9">
        <f t="shared" si="15"/>
        <v>-3.0961980061877625</v>
      </c>
      <c r="O187">
        <f t="shared" si="4"/>
        <v>115.21035068493151</v>
      </c>
      <c r="P187" s="9">
        <f t="shared" si="5"/>
        <v>-3.6283304686605504</v>
      </c>
      <c r="R187">
        <f t="shared" si="6"/>
        <v>116.48265753424658</v>
      </c>
      <c r="S187" s="9">
        <f t="shared" si="7"/>
        <v>-2.5640655437149746</v>
      </c>
      <c r="T187">
        <f t="shared" si="8"/>
        <v>159.03835616438357</v>
      </c>
      <c r="U187">
        <f t="shared" si="9"/>
        <v>170.39332191780852</v>
      </c>
      <c r="V187" s="9">
        <f t="shared" si="10"/>
        <v>7.1397655429035893</v>
      </c>
      <c r="X187">
        <f t="shared" si="11"/>
        <v>172.50969863013728</v>
      </c>
      <c r="Y187" s="9">
        <f t="shared" si="12"/>
        <v>8.4704990611381987</v>
      </c>
      <c r="AA187">
        <f t="shared" si="13"/>
        <v>168.32693835616467</v>
      </c>
      <c r="AB187" s="9">
        <f t="shared" si="14"/>
        <v>5.8404666747060361</v>
      </c>
    </row>
    <row r="188" spans="1:28">
      <c r="A188" s="1">
        <v>20120705</v>
      </c>
      <c r="B188" s="1">
        <v>200000</v>
      </c>
      <c r="C188" s="1">
        <v>2456114.3220000002</v>
      </c>
      <c r="D188" s="1">
        <v>2125.5250000000001</v>
      </c>
      <c r="E188" s="1">
        <v>164.6</v>
      </c>
      <c r="F188" s="1">
        <v>155.9</v>
      </c>
      <c r="G188" s="8">
        <f t="shared" si="0"/>
        <v>119.52876712328776</v>
      </c>
      <c r="H188" s="5">
        <v>288</v>
      </c>
      <c r="I188" s="8">
        <f t="shared" si="1"/>
        <v>159.14520547945204</v>
      </c>
      <c r="K188">
        <f t="shared" si="2"/>
        <v>115.88133698630136</v>
      </c>
      <c r="L188">
        <f t="shared" si="3"/>
        <v>119.52876712328776</v>
      </c>
      <c r="M188" s="9">
        <f t="shared" si="15"/>
        <v>-3.0515082057395233</v>
      </c>
      <c r="O188">
        <f t="shared" si="4"/>
        <v>115.24475616438356</v>
      </c>
      <c r="P188" s="9">
        <f t="shared" si="5"/>
        <v>-3.5840836160264757</v>
      </c>
      <c r="R188">
        <f t="shared" si="6"/>
        <v>116.51791780821918</v>
      </c>
      <c r="S188" s="9">
        <f t="shared" si="7"/>
        <v>-2.5189327954525282</v>
      </c>
      <c r="T188">
        <f t="shared" si="8"/>
        <v>159.14520547945204</v>
      </c>
      <c r="U188">
        <f t="shared" si="9"/>
        <v>170.3344931506852</v>
      </c>
      <c r="V188" s="9">
        <f t="shared" si="10"/>
        <v>7.0308669604739435</v>
      </c>
      <c r="X188">
        <f t="shared" si="11"/>
        <v>172.45013917808248</v>
      </c>
      <c r="Y188" s="9">
        <f t="shared" si="12"/>
        <v>8.3602478997385248</v>
      </c>
      <c r="AA188">
        <f t="shared" si="13"/>
        <v>168.26882301369892</v>
      </c>
      <c r="AB188" s="9">
        <f t="shared" si="14"/>
        <v>5.7328887205621015</v>
      </c>
    </row>
    <row r="189" spans="1:28">
      <c r="A189" s="1">
        <v>20120706</v>
      </c>
      <c r="B189" s="1">
        <v>200000</v>
      </c>
      <c r="C189" s="1">
        <v>2456115.3220000002</v>
      </c>
      <c r="D189" s="1">
        <v>2125.5619999999999</v>
      </c>
      <c r="E189" s="1">
        <v>157.69999999999999</v>
      </c>
      <c r="F189" s="1">
        <v>163</v>
      </c>
      <c r="G189" s="8">
        <f t="shared" si="0"/>
        <v>119.53369863013707</v>
      </c>
      <c r="H189" s="5">
        <v>269</v>
      </c>
      <c r="I189" s="8">
        <f t="shared" si="1"/>
        <v>159.2986301369863</v>
      </c>
      <c r="K189">
        <f t="shared" si="2"/>
        <v>115.93135342465754</v>
      </c>
      <c r="L189">
        <f t="shared" si="3"/>
        <v>119.53369863013707</v>
      </c>
      <c r="M189" s="9">
        <f t="shared" si="15"/>
        <v>-3.0136649721062838</v>
      </c>
      <c r="O189">
        <f t="shared" si="4"/>
        <v>115.29415890410959</v>
      </c>
      <c r="P189" s="9">
        <f t="shared" si="5"/>
        <v>-3.5467318209114467</v>
      </c>
      <c r="R189">
        <f t="shared" si="6"/>
        <v>116.56854794520548</v>
      </c>
      <c r="S189" s="9">
        <f t="shared" si="7"/>
        <v>-2.4805981233011209</v>
      </c>
      <c r="T189">
        <f t="shared" si="8"/>
        <v>159.2986301369863</v>
      </c>
      <c r="U189">
        <f t="shared" si="9"/>
        <v>170.34962054794545</v>
      </c>
      <c r="V189" s="9">
        <f t="shared" si="10"/>
        <v>6.9372789969731912</v>
      </c>
      <c r="X189">
        <f t="shared" si="11"/>
        <v>172.46545446575368</v>
      </c>
      <c r="Y189" s="9">
        <f t="shared" si="12"/>
        <v>8.2654975233903656</v>
      </c>
      <c r="AA189">
        <f t="shared" si="13"/>
        <v>168.28376695890435</v>
      </c>
      <c r="AB189" s="9">
        <f t="shared" si="14"/>
        <v>5.640435711337517</v>
      </c>
    </row>
    <row r="190" spans="1:28">
      <c r="A190" s="1">
        <v>20120707</v>
      </c>
      <c r="B190" s="1">
        <v>200000</v>
      </c>
      <c r="C190" s="1">
        <v>2456116.3220000002</v>
      </c>
      <c r="D190" s="1">
        <v>2125.598</v>
      </c>
      <c r="E190" s="1">
        <v>158.4</v>
      </c>
      <c r="F190" s="1">
        <v>163.69999999999999</v>
      </c>
      <c r="G190" s="8">
        <f t="shared" si="0"/>
        <v>119.55917808219186</v>
      </c>
      <c r="H190" s="5">
        <v>273</v>
      </c>
      <c r="I190" s="8">
        <f t="shared" si="1"/>
        <v>159.54520547945205</v>
      </c>
      <c r="K190">
        <f t="shared" si="2"/>
        <v>116.01173698630137</v>
      </c>
      <c r="L190">
        <f t="shared" si="3"/>
        <v>119.55917808219186</v>
      </c>
      <c r="M190" s="9">
        <f t="shared" si="15"/>
        <v>-2.9671006047329769</v>
      </c>
      <c r="O190">
        <f t="shared" si="4"/>
        <v>115.37355616438356</v>
      </c>
      <c r="P190" s="9">
        <f t="shared" si="5"/>
        <v>-3.5008787990587109</v>
      </c>
      <c r="R190">
        <f t="shared" si="6"/>
        <v>116.64991780821919</v>
      </c>
      <c r="S190" s="9">
        <f t="shared" si="7"/>
        <v>-2.4333224104072428</v>
      </c>
      <c r="T190">
        <f t="shared" si="8"/>
        <v>159.54520547945205</v>
      </c>
      <c r="U190">
        <f t="shared" si="9"/>
        <v>170.42777876712353</v>
      </c>
      <c r="V190" s="9">
        <f t="shared" si="10"/>
        <v>6.8209967544734695</v>
      </c>
      <c r="X190">
        <f t="shared" si="11"/>
        <v>172.54458345205504</v>
      </c>
      <c r="Y190" s="9">
        <f t="shared" si="12"/>
        <v>8.1477709928908979</v>
      </c>
      <c r="AA190">
        <f t="shared" si="13"/>
        <v>168.36097734246601</v>
      </c>
      <c r="AB190" s="9">
        <f t="shared" si="14"/>
        <v>5.5255636397982073</v>
      </c>
    </row>
    <row r="191" spans="1:28">
      <c r="A191" s="1">
        <v>20120708</v>
      </c>
      <c r="B191" s="1">
        <v>200000</v>
      </c>
      <c r="C191" s="1">
        <v>2456117.3220000002</v>
      </c>
      <c r="D191" s="1">
        <v>2125.6350000000002</v>
      </c>
      <c r="E191" s="1">
        <v>177.7</v>
      </c>
      <c r="F191" s="1">
        <v>183.7</v>
      </c>
      <c r="G191" s="8">
        <f t="shared" si="0"/>
        <v>119.56356164383568</v>
      </c>
      <c r="H191" s="5">
        <v>286</v>
      </c>
      <c r="I191" s="8">
        <f t="shared" si="1"/>
        <v>159.73150684931508</v>
      </c>
      <c r="K191">
        <f t="shared" si="2"/>
        <v>116.07247123287672</v>
      </c>
      <c r="L191">
        <f t="shared" si="3"/>
        <v>119.56356164383568</v>
      </c>
      <c r="M191" s="9">
        <f t="shared" si="15"/>
        <v>-2.9198615054296084</v>
      </c>
      <c r="O191">
        <f t="shared" si="4"/>
        <v>115.43354520547945</v>
      </c>
      <c r="P191" s="9">
        <f t="shared" si="5"/>
        <v>-3.4542434012287231</v>
      </c>
      <c r="R191">
        <f t="shared" si="6"/>
        <v>116.71139726027397</v>
      </c>
      <c r="S191" s="9">
        <f t="shared" si="7"/>
        <v>-2.385479609630508</v>
      </c>
      <c r="T191">
        <f t="shared" si="8"/>
        <v>159.73150684931508</v>
      </c>
      <c r="U191">
        <f t="shared" si="9"/>
        <v>170.44122534246594</v>
      </c>
      <c r="V191" s="9">
        <f t="shared" si="10"/>
        <v>6.7048253061645653</v>
      </c>
      <c r="X191">
        <f t="shared" si="11"/>
        <v>172.55819704109609</v>
      </c>
      <c r="Y191" s="9">
        <f t="shared" si="12"/>
        <v>8.0301566327056833</v>
      </c>
      <c r="AA191">
        <f t="shared" si="13"/>
        <v>168.37426084931528</v>
      </c>
      <c r="AB191" s="9">
        <f t="shared" si="14"/>
        <v>5.4108010188330837</v>
      </c>
    </row>
    <row r="192" spans="1:28">
      <c r="A192" s="1">
        <v>20120709</v>
      </c>
      <c r="B192" s="1">
        <v>200000</v>
      </c>
      <c r="C192" s="1">
        <v>2456118.3220000002</v>
      </c>
      <c r="D192" s="1">
        <v>2125.672</v>
      </c>
      <c r="E192" s="1">
        <v>173.8</v>
      </c>
      <c r="F192" s="1">
        <v>179.6</v>
      </c>
      <c r="G192" s="8">
        <f t="shared" si="0"/>
        <v>119.60027397260284</v>
      </c>
      <c r="H192" s="5">
        <v>290</v>
      </c>
      <c r="I192" s="8">
        <f t="shared" si="1"/>
        <v>160.15616438356165</v>
      </c>
      <c r="K192">
        <f t="shared" si="2"/>
        <v>116.21090958904111</v>
      </c>
      <c r="L192">
        <f t="shared" si="3"/>
        <v>119.60027397260284</v>
      </c>
      <c r="M192" s="9">
        <f t="shared" si="15"/>
        <v>-2.833910216909814</v>
      </c>
      <c r="O192">
        <f t="shared" si="4"/>
        <v>115.57028493150685</v>
      </c>
      <c r="P192" s="9">
        <f t="shared" si="5"/>
        <v>-3.3695483356661384</v>
      </c>
      <c r="R192">
        <f t="shared" si="6"/>
        <v>116.85153424657534</v>
      </c>
      <c r="S192" s="9">
        <f t="shared" si="7"/>
        <v>-2.2982720981535181</v>
      </c>
      <c r="T192">
        <f t="shared" si="8"/>
        <v>160.15616438356165</v>
      </c>
      <c r="U192">
        <f t="shared" si="9"/>
        <v>170.5538404109592</v>
      </c>
      <c r="V192" s="9">
        <f t="shared" si="10"/>
        <v>6.4922109413758875</v>
      </c>
      <c r="X192">
        <f t="shared" si="11"/>
        <v>172.67221084931535</v>
      </c>
      <c r="Y192" s="9">
        <f t="shared" si="12"/>
        <v>7.8149014831416395</v>
      </c>
      <c r="AA192">
        <f t="shared" si="13"/>
        <v>168.48551021917837</v>
      </c>
      <c r="AB192" s="9">
        <f t="shared" si="14"/>
        <v>5.200765058077053</v>
      </c>
    </row>
    <row r="193" spans="1:28">
      <c r="A193" s="1">
        <v>20120710</v>
      </c>
      <c r="B193" s="1">
        <v>200000</v>
      </c>
      <c r="C193" s="1">
        <v>2456119.3220000002</v>
      </c>
      <c r="D193" s="1">
        <v>2125.7080000000001</v>
      </c>
      <c r="E193" s="1">
        <v>173.4</v>
      </c>
      <c r="F193" s="1">
        <v>179.2</v>
      </c>
      <c r="G193" s="8">
        <f t="shared" si="0"/>
        <v>119.63561643835627</v>
      </c>
      <c r="H193" s="5">
        <v>278</v>
      </c>
      <c r="I193" s="8">
        <f t="shared" si="1"/>
        <v>160.55890410958904</v>
      </c>
      <c r="K193">
        <f t="shared" si="2"/>
        <v>116.34220273972602</v>
      </c>
      <c r="L193">
        <f t="shared" si="3"/>
        <v>119.63561643835627</v>
      </c>
      <c r="M193" s="9">
        <f t="shared" si="15"/>
        <v>-2.7528705887742291</v>
      </c>
      <c r="O193">
        <f t="shared" si="4"/>
        <v>115.69996712328768</v>
      </c>
      <c r="P193" s="9">
        <f t="shared" si="5"/>
        <v>-3.2896970252136271</v>
      </c>
      <c r="R193">
        <f t="shared" si="6"/>
        <v>116.98443835616439</v>
      </c>
      <c r="S193" s="9">
        <f t="shared" si="7"/>
        <v>-2.2160441523347885</v>
      </c>
      <c r="T193">
        <f t="shared" si="8"/>
        <v>160.55890410958904</v>
      </c>
      <c r="U193">
        <f t="shared" si="9"/>
        <v>170.66225342465785</v>
      </c>
      <c r="V193" s="9">
        <f t="shared" si="10"/>
        <v>6.292612279025505</v>
      </c>
      <c r="X193">
        <f t="shared" si="11"/>
        <v>172.78197041095922</v>
      </c>
      <c r="Y193" s="9">
        <f t="shared" si="12"/>
        <v>7.6128236980412822</v>
      </c>
      <c r="AA193">
        <f t="shared" si="13"/>
        <v>168.592608493151</v>
      </c>
      <c r="AB193" s="9">
        <f t="shared" si="14"/>
        <v>5.0035869565219429</v>
      </c>
    </row>
    <row r="194" spans="1:28">
      <c r="A194" s="1">
        <v>20120711</v>
      </c>
      <c r="B194" s="1">
        <v>200000</v>
      </c>
      <c r="C194" s="1">
        <v>2456120.3220000002</v>
      </c>
      <c r="D194" s="1">
        <v>2125.7449999999999</v>
      </c>
      <c r="E194" s="1">
        <v>161.69999999999999</v>
      </c>
      <c r="F194" s="1">
        <v>167.1</v>
      </c>
      <c r="G194" s="8">
        <f t="shared" si="0"/>
        <v>119.74301369863025</v>
      </c>
      <c r="H194" s="5">
        <v>280</v>
      </c>
      <c r="I194" s="8">
        <f t="shared" si="1"/>
        <v>160.98630136986301</v>
      </c>
      <c r="K194">
        <f t="shared" si="2"/>
        <v>116.48153424657534</v>
      </c>
      <c r="L194">
        <f t="shared" si="3"/>
        <v>119.74301369863025</v>
      </c>
      <c r="M194" s="9">
        <f t="shared" si="15"/>
        <v>-2.723732559682702</v>
      </c>
      <c r="O194">
        <f t="shared" si="4"/>
        <v>115.8375890410959</v>
      </c>
      <c r="P194" s="9">
        <f t="shared" si="5"/>
        <v>-3.2615052326673037</v>
      </c>
      <c r="R194">
        <f t="shared" si="6"/>
        <v>117.1254794520548</v>
      </c>
      <c r="S194" s="9">
        <f t="shared" si="7"/>
        <v>-2.1859598866980861</v>
      </c>
      <c r="T194">
        <f t="shared" si="8"/>
        <v>160.98630136986301</v>
      </c>
      <c r="U194">
        <f t="shared" si="9"/>
        <v>170.99169452054829</v>
      </c>
      <c r="V194" s="9">
        <f t="shared" si="10"/>
        <v>6.2150587134106985</v>
      </c>
      <c r="X194">
        <f t="shared" si="11"/>
        <v>173.1155033424661</v>
      </c>
      <c r="Y194" s="9">
        <f t="shared" si="12"/>
        <v>7.5343068754256706</v>
      </c>
      <c r="AA194">
        <f t="shared" si="13"/>
        <v>168.91805441095926</v>
      </c>
      <c r="AB194" s="9">
        <f t="shared" si="14"/>
        <v>4.9269738938055241</v>
      </c>
    </row>
    <row r="195" spans="1:28">
      <c r="A195" s="1">
        <v>20120712</v>
      </c>
      <c r="B195" s="1">
        <v>200000</v>
      </c>
      <c r="C195" s="1">
        <v>2456121.3220000002</v>
      </c>
      <c r="D195" s="1">
        <v>2125.7820000000002</v>
      </c>
      <c r="E195" s="1">
        <v>165.4</v>
      </c>
      <c r="F195" s="1">
        <v>170.9</v>
      </c>
      <c r="G195" s="8">
        <f t="shared" si="0"/>
        <v>119.88575342465764</v>
      </c>
      <c r="H195" s="5">
        <v>209</v>
      </c>
      <c r="I195" s="8">
        <f t="shared" si="1"/>
        <v>161.50958904109589</v>
      </c>
      <c r="K195">
        <f t="shared" si="2"/>
        <v>116.65212602739726</v>
      </c>
      <c r="L195">
        <f t="shared" si="3"/>
        <v>119.88575342465764</v>
      </c>
      <c r="M195" s="9">
        <f t="shared" si="15"/>
        <v>-2.6972574345896447</v>
      </c>
      <c r="O195">
        <f t="shared" si="4"/>
        <v>116.00608767123288</v>
      </c>
      <c r="P195" s="9">
        <f t="shared" si="5"/>
        <v>-3.2361357730991216</v>
      </c>
      <c r="R195">
        <f t="shared" si="6"/>
        <v>117.29816438356164</v>
      </c>
      <c r="S195" s="9">
        <f t="shared" si="7"/>
        <v>-2.1583790960801394</v>
      </c>
      <c r="T195">
        <f t="shared" si="8"/>
        <v>161.50958904109589</v>
      </c>
      <c r="U195">
        <f t="shared" si="9"/>
        <v>171.4295486301373</v>
      </c>
      <c r="V195" s="9">
        <f t="shared" si="10"/>
        <v>6.142025156486099</v>
      </c>
      <c r="X195">
        <f t="shared" si="11"/>
        <v>173.55879583561676</v>
      </c>
      <c r="Y195" s="9">
        <f t="shared" si="12"/>
        <v>7.4603662024395021</v>
      </c>
      <c r="AA195">
        <f t="shared" si="13"/>
        <v>169.35059860274004</v>
      </c>
      <c r="AB195" s="9">
        <f t="shared" si="14"/>
        <v>4.8548260250040016</v>
      </c>
    </row>
    <row r="196" spans="1:28">
      <c r="A196" s="1">
        <v>20120713</v>
      </c>
      <c r="B196" s="1">
        <v>200000</v>
      </c>
      <c r="C196" s="1">
        <v>2456122.3220000002</v>
      </c>
      <c r="D196" s="1">
        <v>2125.8180000000002</v>
      </c>
      <c r="E196" s="1">
        <v>147.19999999999999</v>
      </c>
      <c r="F196" s="1">
        <v>152.1</v>
      </c>
      <c r="G196" s="8">
        <f t="shared" si="0"/>
        <v>120.03287671232887</v>
      </c>
      <c r="H196" s="5">
        <v>236</v>
      </c>
      <c r="I196" s="8">
        <f t="shared" si="1"/>
        <v>161.98082191780821</v>
      </c>
      <c r="K196">
        <f t="shared" si="2"/>
        <v>116.80574794520548</v>
      </c>
      <c r="L196">
        <f t="shared" si="3"/>
        <v>120.03287671232887</v>
      </c>
      <c r="M196" s="9">
        <f t="shared" si="15"/>
        <v>-2.6885373870173481</v>
      </c>
      <c r="O196">
        <f t="shared" si="4"/>
        <v>116.15782465753425</v>
      </c>
      <c r="P196" s="9">
        <f t="shared" si="5"/>
        <v>-3.2283255729024773</v>
      </c>
      <c r="R196">
        <f t="shared" si="6"/>
        <v>117.45367123287672</v>
      </c>
      <c r="S196" s="9">
        <f t="shared" si="7"/>
        <v>-2.1487492011321905</v>
      </c>
      <c r="T196">
        <f t="shared" si="8"/>
        <v>161.98082191780821</v>
      </c>
      <c r="U196">
        <f t="shared" si="9"/>
        <v>171.88084931506882</v>
      </c>
      <c r="V196" s="9">
        <f t="shared" si="10"/>
        <v>6.1118515636894557</v>
      </c>
      <c r="X196">
        <f t="shared" si="11"/>
        <v>174.01570191780854</v>
      </c>
      <c r="Y196" s="9">
        <f t="shared" si="12"/>
        <v>7.429817837390047</v>
      </c>
      <c r="AA196">
        <f t="shared" si="13"/>
        <v>169.79642630137019</v>
      </c>
      <c r="AB196" s="9">
        <f t="shared" si="14"/>
        <v>4.8250183515723393</v>
      </c>
    </row>
    <row r="197" spans="1:28">
      <c r="A197" s="1">
        <v>20120714</v>
      </c>
      <c r="B197" s="1">
        <v>200000</v>
      </c>
      <c r="C197" s="1">
        <v>2456123.3220000002</v>
      </c>
      <c r="D197" s="1">
        <v>2125.855</v>
      </c>
      <c r="E197" s="1">
        <v>147.9</v>
      </c>
      <c r="F197" s="1">
        <v>152.80000000000001</v>
      </c>
      <c r="G197" s="8">
        <f t="shared" si="0"/>
        <v>120.15068493150694</v>
      </c>
      <c r="H197" s="5">
        <v>212</v>
      </c>
      <c r="I197" s="8">
        <f t="shared" si="1"/>
        <v>162.32054794520548</v>
      </c>
      <c r="K197">
        <f t="shared" si="2"/>
        <v>116.91649863013699</v>
      </c>
      <c r="L197">
        <f t="shared" si="3"/>
        <v>120.15068493150694</v>
      </c>
      <c r="M197" s="9">
        <f t="shared" si="15"/>
        <v>-2.6917751681679079</v>
      </c>
      <c r="O197">
        <f t="shared" si="4"/>
        <v>116.26721643835617</v>
      </c>
      <c r="P197" s="9">
        <f t="shared" si="5"/>
        <v>-3.2321650894995599</v>
      </c>
      <c r="R197">
        <f t="shared" si="6"/>
        <v>117.56578082191781</v>
      </c>
      <c r="S197" s="9">
        <f t="shared" si="7"/>
        <v>-2.1513852468362415</v>
      </c>
      <c r="T197">
        <f t="shared" si="8"/>
        <v>162.32054794520548</v>
      </c>
      <c r="U197">
        <f t="shared" si="9"/>
        <v>172.24222602739755</v>
      </c>
      <c r="V197" s="9">
        <f t="shared" si="10"/>
        <v>6.112398096106304</v>
      </c>
      <c r="X197">
        <f t="shared" si="11"/>
        <v>174.38156712328797</v>
      </c>
      <c r="Y197" s="9">
        <f t="shared" si="12"/>
        <v>7.430371158033509</v>
      </c>
      <c r="AA197">
        <f t="shared" si="13"/>
        <v>170.1534205479455</v>
      </c>
      <c r="AB197" s="9">
        <f t="shared" si="14"/>
        <v>4.8255582561144195</v>
      </c>
    </row>
    <row r="198" spans="1:28">
      <c r="A198" s="1">
        <v>20120715</v>
      </c>
      <c r="B198" s="1">
        <v>200000</v>
      </c>
      <c r="C198" s="1">
        <v>2456124.3220000002</v>
      </c>
      <c r="D198" s="1">
        <v>2125.8919999999998</v>
      </c>
      <c r="E198" s="1">
        <v>140.5</v>
      </c>
      <c r="F198" s="1">
        <v>145.1</v>
      </c>
      <c r="G198" s="8">
        <f t="shared" si="0"/>
        <v>120.21479452054803</v>
      </c>
      <c r="H198" s="5">
        <v>196</v>
      </c>
      <c r="I198" s="8">
        <f t="shared" si="1"/>
        <v>162.37808219178083</v>
      </c>
      <c r="K198">
        <f t="shared" si="2"/>
        <v>116.93525479452055</v>
      </c>
      <c r="L198">
        <f t="shared" si="3"/>
        <v>120.21479452054803</v>
      </c>
      <c r="M198" s="9">
        <f t="shared" si="15"/>
        <v>-2.7280666569429002</v>
      </c>
      <c r="O198">
        <f t="shared" si="4"/>
        <v>116.28574246575343</v>
      </c>
      <c r="P198" s="9">
        <f t="shared" si="5"/>
        <v>-3.2683598308051955</v>
      </c>
      <c r="R198">
        <f t="shared" si="6"/>
        <v>117.58476712328768</v>
      </c>
      <c r="S198" s="9">
        <f t="shared" si="7"/>
        <v>-2.1877734830805764</v>
      </c>
      <c r="T198">
        <f t="shared" si="8"/>
        <v>162.37808219178083</v>
      </c>
      <c r="U198">
        <f t="shared" si="9"/>
        <v>172.43888219178106</v>
      </c>
      <c r="V198" s="9">
        <f t="shared" si="10"/>
        <v>6.1959101032599051</v>
      </c>
      <c r="X198">
        <f t="shared" si="11"/>
        <v>174.58066586301393</v>
      </c>
      <c r="Y198" s="9">
        <f t="shared" si="12"/>
        <v>7.5149204292368239</v>
      </c>
      <c r="AA198">
        <f t="shared" si="13"/>
        <v>170.34769183561667</v>
      </c>
      <c r="AB198" s="9">
        <f t="shared" si="14"/>
        <v>4.9080575015186554</v>
      </c>
    </row>
    <row r="199" spans="1:28">
      <c r="A199" s="1">
        <v>20120716</v>
      </c>
      <c r="B199" s="1">
        <v>200000</v>
      </c>
      <c r="C199" s="1">
        <v>2456125.3220000002</v>
      </c>
      <c r="D199" s="1">
        <v>2125.9279999999999</v>
      </c>
      <c r="E199" s="1">
        <v>154.4</v>
      </c>
      <c r="F199" s="1">
        <v>142.5</v>
      </c>
      <c r="G199" s="8">
        <f t="shared" si="0"/>
        <v>120.26931506849321</v>
      </c>
      <c r="H199" s="5">
        <v>175</v>
      </c>
      <c r="I199" s="8">
        <f t="shared" si="1"/>
        <v>162.36986301369862</v>
      </c>
      <c r="K199">
        <f t="shared" si="2"/>
        <v>116.93257534246575</v>
      </c>
      <c r="L199">
        <f t="shared" si="3"/>
        <v>120.26931506849321</v>
      </c>
      <c r="M199" s="9">
        <f t="shared" si="15"/>
        <v>-2.7743898966475342</v>
      </c>
      <c r="O199">
        <f t="shared" si="4"/>
        <v>116.28309589041095</v>
      </c>
      <c r="P199" s="9">
        <f t="shared" si="5"/>
        <v>-3.3144108086190727</v>
      </c>
      <c r="R199">
        <f t="shared" si="6"/>
        <v>117.58205479452054</v>
      </c>
      <c r="S199" s="9">
        <f t="shared" si="7"/>
        <v>-2.2343689846759958</v>
      </c>
      <c r="T199">
        <f t="shared" si="8"/>
        <v>162.36986301369862</v>
      </c>
      <c r="U199">
        <f t="shared" si="9"/>
        <v>172.60612397260292</v>
      </c>
      <c r="V199" s="9">
        <f t="shared" si="10"/>
        <v>6.304286256644005</v>
      </c>
      <c r="X199">
        <f t="shared" si="11"/>
        <v>174.74998487671252</v>
      </c>
      <c r="Y199" s="9">
        <f t="shared" si="12"/>
        <v>7.6246426727412171</v>
      </c>
      <c r="AA199">
        <f t="shared" si="13"/>
        <v>170.51290545205498</v>
      </c>
      <c r="AB199" s="9">
        <f t="shared" si="14"/>
        <v>5.0151193621869083</v>
      </c>
    </row>
    <row r="200" spans="1:28">
      <c r="A200" s="1">
        <v>20120717</v>
      </c>
      <c r="B200" s="1">
        <v>200000</v>
      </c>
      <c r="C200" s="1">
        <v>2456126.3220000002</v>
      </c>
      <c r="D200" s="1">
        <v>2125.9650000000001</v>
      </c>
      <c r="E200" s="1">
        <v>127.5</v>
      </c>
      <c r="F200" s="1">
        <v>131.69999999999999</v>
      </c>
      <c r="G200" s="8">
        <f t="shared" si="0"/>
        <v>120.26958904109595</v>
      </c>
      <c r="H200" s="5">
        <v>102</v>
      </c>
      <c r="I200" s="8">
        <f t="shared" si="1"/>
        <v>162.21369863013697</v>
      </c>
      <c r="K200">
        <f t="shared" si="2"/>
        <v>116.88166575342466</v>
      </c>
      <c r="L200">
        <f t="shared" si="3"/>
        <v>120.26958904109595</v>
      </c>
      <c r="M200" s="9">
        <f t="shared" si="15"/>
        <v>-2.8169409363439684</v>
      </c>
      <c r="O200">
        <f t="shared" si="4"/>
        <v>116.23281095890411</v>
      </c>
      <c r="P200" s="9">
        <f t="shared" si="5"/>
        <v>-3.3564412370382968</v>
      </c>
      <c r="R200">
        <f t="shared" si="6"/>
        <v>117.5305205479452</v>
      </c>
      <c r="S200" s="9">
        <f t="shared" si="7"/>
        <v>-2.2774406356496399</v>
      </c>
      <c r="T200">
        <f t="shared" si="8"/>
        <v>162.21369863013697</v>
      </c>
      <c r="U200">
        <f t="shared" si="9"/>
        <v>172.60696438356183</v>
      </c>
      <c r="V200" s="9">
        <f t="shared" si="10"/>
        <v>6.4071443048237882</v>
      </c>
      <c r="X200">
        <f t="shared" si="11"/>
        <v>174.75083572602759</v>
      </c>
      <c r="Y200" s="9">
        <f t="shared" si="12"/>
        <v>7.7287782732064585</v>
      </c>
      <c r="AA200">
        <f t="shared" si="13"/>
        <v>170.51373567123306</v>
      </c>
      <c r="AB200" s="9">
        <f t="shared" si="14"/>
        <v>5.1167300364816697</v>
      </c>
    </row>
    <row r="201" spans="1:28">
      <c r="A201" s="1">
        <v>20120718</v>
      </c>
      <c r="B201" s="1">
        <v>200000</v>
      </c>
      <c r="C201" s="1">
        <v>2456127.3220000002</v>
      </c>
      <c r="D201" s="1">
        <v>2126.002</v>
      </c>
      <c r="E201" s="1">
        <v>109.5</v>
      </c>
      <c r="F201" s="1">
        <v>113.1</v>
      </c>
      <c r="G201" s="8">
        <f t="shared" si="0"/>
        <v>120.2643835616439</v>
      </c>
      <c r="H201" s="5">
        <v>78</v>
      </c>
      <c r="I201" s="8">
        <f t="shared" si="1"/>
        <v>161.96164383561643</v>
      </c>
      <c r="K201">
        <f t="shared" si="2"/>
        <v>116.79949589041095</v>
      </c>
      <c r="L201">
        <f t="shared" si="3"/>
        <v>120.2643835616439</v>
      </c>
      <c r="M201" s="9">
        <f t="shared" si="15"/>
        <v>-2.881058854350627</v>
      </c>
      <c r="O201">
        <f t="shared" si="4"/>
        <v>116.15164931506848</v>
      </c>
      <c r="P201" s="9">
        <f t="shared" si="5"/>
        <v>-3.4197441709476237</v>
      </c>
      <c r="R201">
        <f t="shared" si="6"/>
        <v>117.44734246575342</v>
      </c>
      <c r="S201" s="9">
        <f t="shared" si="7"/>
        <v>-2.3423735377536303</v>
      </c>
      <c r="T201">
        <f t="shared" si="8"/>
        <v>161.96164383561643</v>
      </c>
      <c r="U201">
        <f t="shared" si="9"/>
        <v>172.59099657534264</v>
      </c>
      <c r="V201" s="9">
        <f t="shared" si="10"/>
        <v>6.5628827221058117</v>
      </c>
      <c r="X201">
        <f t="shared" si="11"/>
        <v>174.73466958904129</v>
      </c>
      <c r="Y201" s="9">
        <f t="shared" si="12"/>
        <v>7.8864510454023815</v>
      </c>
      <c r="AA201">
        <f t="shared" si="13"/>
        <v>170.49796150684949</v>
      </c>
      <c r="AB201" s="9">
        <f t="shared" si="14"/>
        <v>5.2705797922729403</v>
      </c>
    </row>
    <row r="202" spans="1:28">
      <c r="A202" s="1">
        <v>20120719</v>
      </c>
      <c r="B202" s="1">
        <v>200000</v>
      </c>
      <c r="C202" s="1">
        <v>2456128.3220000002</v>
      </c>
      <c r="D202" s="1">
        <v>2126.038</v>
      </c>
      <c r="E202" s="1">
        <v>100</v>
      </c>
      <c r="F202" s="1">
        <v>103.2</v>
      </c>
      <c r="G202" s="8">
        <f t="shared" si="0"/>
        <v>120.19698630136993</v>
      </c>
      <c r="H202" s="5">
        <v>81</v>
      </c>
      <c r="I202" s="8">
        <f t="shared" si="1"/>
        <v>161.88493150684931</v>
      </c>
      <c r="K202">
        <f t="shared" si="2"/>
        <v>116.77448767123288</v>
      </c>
      <c r="L202">
        <f t="shared" si="3"/>
        <v>120.19698630136993</v>
      </c>
      <c r="M202" s="9">
        <f t="shared" si="15"/>
        <v>-2.847408021991356</v>
      </c>
      <c r="O202">
        <f t="shared" si="4"/>
        <v>116.12694794520547</v>
      </c>
      <c r="P202" s="9">
        <f t="shared" si="5"/>
        <v>-3.386140103346392</v>
      </c>
      <c r="R202">
        <f t="shared" si="6"/>
        <v>117.42202739726028</v>
      </c>
      <c r="S202" s="9">
        <f t="shared" si="7"/>
        <v>-2.30867594063632</v>
      </c>
      <c r="T202">
        <f t="shared" si="8"/>
        <v>161.88493150684931</v>
      </c>
      <c r="U202">
        <f t="shared" si="9"/>
        <v>172.38425547945226</v>
      </c>
      <c r="V202" s="9">
        <f t="shared" si="10"/>
        <v>6.4856709484160575</v>
      </c>
      <c r="X202">
        <f t="shared" si="11"/>
        <v>174.52536065753446</v>
      </c>
      <c r="Y202" s="9">
        <f t="shared" si="12"/>
        <v>7.8082802599513883</v>
      </c>
      <c r="AA202">
        <f t="shared" si="13"/>
        <v>170.29372758904131</v>
      </c>
      <c r="AB202" s="9">
        <f t="shared" si="14"/>
        <v>5.1943043765232915</v>
      </c>
    </row>
    <row r="203" spans="1:28">
      <c r="A203" s="1">
        <v>20120720</v>
      </c>
      <c r="B203" s="1">
        <v>200000</v>
      </c>
      <c r="C203" s="1">
        <v>2456129.3220000002</v>
      </c>
      <c r="D203" s="1">
        <v>2126.0749999999998</v>
      </c>
      <c r="E203" s="1">
        <v>92.3</v>
      </c>
      <c r="F203" s="1">
        <v>95.3</v>
      </c>
      <c r="G203" s="8">
        <f t="shared" si="0"/>
        <v>120.10219178082198</v>
      </c>
      <c r="H203" s="5">
        <v>94</v>
      </c>
      <c r="I203" s="8">
        <f t="shared" si="1"/>
        <v>161.70410958904111</v>
      </c>
      <c r="K203">
        <f t="shared" si="2"/>
        <v>116.7155397260274</v>
      </c>
      <c r="L203">
        <f t="shared" si="3"/>
        <v>120.10219178082198</v>
      </c>
      <c r="M203" s="9">
        <f t="shared" si="15"/>
        <v>-2.8198087017220956</v>
      </c>
      <c r="O203">
        <f t="shared" si="4"/>
        <v>116.06872328767125</v>
      </c>
      <c r="P203" s="9">
        <f t="shared" si="5"/>
        <v>-3.3583637678415812</v>
      </c>
      <c r="R203">
        <f t="shared" si="6"/>
        <v>117.36235616438357</v>
      </c>
      <c r="S203" s="9">
        <f t="shared" si="7"/>
        <v>-2.2812536356025959</v>
      </c>
      <c r="T203">
        <f t="shared" si="8"/>
        <v>161.70410958904111</v>
      </c>
      <c r="U203">
        <f t="shared" si="9"/>
        <v>172.09347328767143</v>
      </c>
      <c r="V203" s="9">
        <f t="shared" si="10"/>
        <v>6.4249224865305479</v>
      </c>
      <c r="X203">
        <f t="shared" si="11"/>
        <v>174.23096679452075</v>
      </c>
      <c r="Y203" s="9">
        <f t="shared" si="12"/>
        <v>7.7467772694928385</v>
      </c>
      <c r="AA203">
        <f t="shared" si="13"/>
        <v>170.00647175342485</v>
      </c>
      <c r="AB203" s="9">
        <f t="shared" si="14"/>
        <v>5.1342926197012417</v>
      </c>
    </row>
    <row r="204" spans="1:28">
      <c r="A204" s="1">
        <v>20120721</v>
      </c>
      <c r="B204" s="1">
        <v>200000</v>
      </c>
      <c r="C204" s="1">
        <v>2456130.3220000002</v>
      </c>
      <c r="D204" s="1">
        <v>2126.1120000000001</v>
      </c>
      <c r="E204" s="1">
        <v>89.9</v>
      </c>
      <c r="F204" s="1">
        <v>92.8</v>
      </c>
      <c r="G204" s="8">
        <f t="shared" si="0"/>
        <v>120.01068493150692</v>
      </c>
      <c r="H204" s="5">
        <v>65</v>
      </c>
      <c r="I204" s="8">
        <f t="shared" si="1"/>
        <v>161.42191780821918</v>
      </c>
      <c r="K204">
        <f t="shared" si="2"/>
        <v>116.62354520547945</v>
      </c>
      <c r="L204">
        <f t="shared" si="3"/>
        <v>120.01068493150692</v>
      </c>
      <c r="M204" s="9">
        <f t="shared" si="15"/>
        <v>-2.8223651318718908</v>
      </c>
      <c r="O204">
        <f t="shared" si="4"/>
        <v>115.97785753424657</v>
      </c>
      <c r="P204" s="9">
        <f t="shared" si="5"/>
        <v>-3.3603902848833798</v>
      </c>
      <c r="R204">
        <f t="shared" si="6"/>
        <v>117.26923287671232</v>
      </c>
      <c r="S204" s="9">
        <f t="shared" si="7"/>
        <v>-2.2843399788603875</v>
      </c>
      <c r="T204">
        <f t="shared" si="8"/>
        <v>161.42191780821918</v>
      </c>
      <c r="U204">
        <f t="shared" si="9"/>
        <v>171.81277602739746</v>
      </c>
      <c r="V204" s="9">
        <f t="shared" si="10"/>
        <v>6.4370801439265506</v>
      </c>
      <c r="X204">
        <f t="shared" si="11"/>
        <v>173.94678312328787</v>
      </c>
      <c r="Y204" s="9">
        <f t="shared" si="12"/>
        <v>7.7590859315332494</v>
      </c>
      <c r="AA204">
        <f t="shared" si="13"/>
        <v>169.72917854794539</v>
      </c>
      <c r="AB204" s="9">
        <f t="shared" si="14"/>
        <v>5.146302839491625</v>
      </c>
    </row>
    <row r="205" spans="1:28">
      <c r="A205" s="1">
        <v>20120722</v>
      </c>
      <c r="B205" s="1">
        <v>200000</v>
      </c>
      <c r="C205" s="1">
        <v>2456131.3220000002</v>
      </c>
      <c r="D205" s="1">
        <v>2126.1480000000001</v>
      </c>
      <c r="E205" s="1">
        <v>93.7</v>
      </c>
      <c r="F205" s="1">
        <v>96.7</v>
      </c>
      <c r="G205" s="8">
        <f t="shared" si="0"/>
        <v>119.9175342465754</v>
      </c>
      <c r="H205" s="5">
        <v>82</v>
      </c>
      <c r="I205" s="8">
        <f t="shared" si="1"/>
        <v>161.22739726027396</v>
      </c>
      <c r="K205">
        <f t="shared" si="2"/>
        <v>116.56013150684932</v>
      </c>
      <c r="L205">
        <f t="shared" si="3"/>
        <v>119.9175342465754</v>
      </c>
      <c r="M205" s="9">
        <f t="shared" si="15"/>
        <v>-2.799759652181109</v>
      </c>
      <c r="O205">
        <f t="shared" si="4"/>
        <v>115.91522191780822</v>
      </c>
      <c r="P205" s="9">
        <f t="shared" si="5"/>
        <v>-3.3375538897736021</v>
      </c>
      <c r="R205">
        <f t="shared" si="6"/>
        <v>117.20504109589041</v>
      </c>
      <c r="S205" s="9">
        <f t="shared" si="7"/>
        <v>-2.2619654145886159</v>
      </c>
      <c r="T205">
        <f t="shared" si="8"/>
        <v>161.22739726027396</v>
      </c>
      <c r="U205">
        <f t="shared" si="9"/>
        <v>171.52703630137003</v>
      </c>
      <c r="V205" s="9">
        <f t="shared" si="10"/>
        <v>6.3882685053018946</v>
      </c>
      <c r="X205">
        <f t="shared" si="11"/>
        <v>173.65749435616456</v>
      </c>
      <c r="Y205" s="9">
        <f t="shared" si="12"/>
        <v>7.7096680261012693</v>
      </c>
      <c r="AA205">
        <f t="shared" si="13"/>
        <v>169.44690402739744</v>
      </c>
      <c r="AB205" s="9">
        <f t="shared" si="14"/>
        <v>5.0980831464111986</v>
      </c>
    </row>
    <row r="206" spans="1:28">
      <c r="A206" s="1">
        <v>20120723</v>
      </c>
      <c r="B206" s="1">
        <v>200000</v>
      </c>
      <c r="C206" s="1">
        <v>2456132.3220000002</v>
      </c>
      <c r="D206" s="1">
        <v>2126.1849999999999</v>
      </c>
      <c r="E206" s="1">
        <v>96.7</v>
      </c>
      <c r="F206" s="1">
        <v>99.8</v>
      </c>
      <c r="G206" s="8">
        <f t="shared" si="0"/>
        <v>119.83068493150689</v>
      </c>
      <c r="H206" s="5">
        <v>101</v>
      </c>
      <c r="I206" s="8">
        <f t="shared" si="1"/>
        <v>161.00273972602739</v>
      </c>
      <c r="K206">
        <f t="shared" si="2"/>
        <v>116.48689315068492</v>
      </c>
      <c r="L206">
        <f t="shared" si="3"/>
        <v>119.83068493150689</v>
      </c>
      <c r="M206" s="9">
        <f t="shared" si="15"/>
        <v>-2.7904303332099119</v>
      </c>
      <c r="O206">
        <f t="shared" si="4"/>
        <v>115.84288219178082</v>
      </c>
      <c r="P206" s="9">
        <f t="shared" si="5"/>
        <v>-3.3278644297205204</v>
      </c>
      <c r="R206">
        <f t="shared" si="6"/>
        <v>117.13090410958904</v>
      </c>
      <c r="S206" s="9">
        <f t="shared" si="7"/>
        <v>-2.2529962366993175</v>
      </c>
      <c r="T206">
        <f t="shared" si="8"/>
        <v>161.00273972602739</v>
      </c>
      <c r="U206">
        <f t="shared" si="9"/>
        <v>171.26062602739739</v>
      </c>
      <c r="V206" s="9">
        <f t="shared" si="10"/>
        <v>6.3712495320424267</v>
      </c>
      <c r="X206">
        <f t="shared" si="11"/>
        <v>173.38777512328781</v>
      </c>
      <c r="Y206" s="9">
        <f t="shared" si="12"/>
        <v>7.692437668039446</v>
      </c>
      <c r="AA206">
        <f t="shared" si="13"/>
        <v>169.18372454794533</v>
      </c>
      <c r="AB206" s="9">
        <f t="shared" si="14"/>
        <v>5.081270564612268</v>
      </c>
    </row>
    <row r="207" spans="1:28">
      <c r="A207" s="1">
        <v>20120724</v>
      </c>
      <c r="B207" s="1">
        <v>200000</v>
      </c>
      <c r="C207" s="1">
        <v>2456133.3220000002</v>
      </c>
      <c r="D207" s="1">
        <v>2126.2220000000002</v>
      </c>
      <c r="E207" s="1">
        <v>102.4</v>
      </c>
      <c r="F207" s="1">
        <v>105.7</v>
      </c>
      <c r="G207" s="8">
        <f t="shared" si="0"/>
        <v>119.74054794520552</v>
      </c>
      <c r="H207" s="5">
        <v>104</v>
      </c>
      <c r="I207" s="8">
        <f t="shared" si="1"/>
        <v>160.8986301369863</v>
      </c>
      <c r="K207">
        <f t="shared" si="2"/>
        <v>116.45295342465754</v>
      </c>
      <c r="L207">
        <f t="shared" si="3"/>
        <v>119.74054794520552</v>
      </c>
      <c r="M207" s="9">
        <f t="shared" si="15"/>
        <v>-2.7455983599243439</v>
      </c>
      <c r="O207">
        <f t="shared" si="4"/>
        <v>115.80935890410959</v>
      </c>
      <c r="P207" s="9">
        <f t="shared" si="5"/>
        <v>-3.2830892363169113</v>
      </c>
      <c r="R207">
        <f t="shared" si="6"/>
        <v>117.09654794520549</v>
      </c>
      <c r="S207" s="9">
        <f t="shared" si="7"/>
        <v>-2.2081074835317764</v>
      </c>
      <c r="T207">
        <f t="shared" si="8"/>
        <v>160.8986301369863</v>
      </c>
      <c r="U207">
        <f t="shared" si="9"/>
        <v>170.98413082191792</v>
      </c>
      <c r="V207" s="9">
        <f t="shared" si="10"/>
        <v>6.2682327850429829</v>
      </c>
      <c r="X207">
        <f t="shared" si="11"/>
        <v>173.10784569863026</v>
      </c>
      <c r="Y207" s="9">
        <f t="shared" si="12"/>
        <v>7.5881413976298262</v>
      </c>
      <c r="AA207">
        <f t="shared" si="13"/>
        <v>168.9105824383563</v>
      </c>
      <c r="AB207" s="9">
        <f t="shared" si="14"/>
        <v>4.9795031160605703</v>
      </c>
    </row>
    <row r="208" spans="1:28">
      <c r="A208" s="1">
        <v>20120725</v>
      </c>
      <c r="B208" s="1">
        <v>200000</v>
      </c>
      <c r="C208" s="1">
        <v>2456134.3220000002</v>
      </c>
      <c r="D208" s="1">
        <v>2126.2579999999998</v>
      </c>
      <c r="E208" s="1">
        <v>105.4</v>
      </c>
      <c r="F208" s="1">
        <v>108.7</v>
      </c>
      <c r="G208" s="8">
        <f t="shared" si="0"/>
        <v>119.65863013698636</v>
      </c>
      <c r="H208" s="5">
        <v>182</v>
      </c>
      <c r="I208" s="8">
        <f t="shared" si="1"/>
        <v>160.91232876712328</v>
      </c>
      <c r="K208">
        <f t="shared" si="2"/>
        <v>116.45741917808219</v>
      </c>
      <c r="L208">
        <f t="shared" si="3"/>
        <v>119.65863013698636</v>
      </c>
      <c r="M208" s="9">
        <f t="shared" si="15"/>
        <v>-2.6752863167825041</v>
      </c>
      <c r="O208">
        <f t="shared" si="4"/>
        <v>115.8137698630137</v>
      </c>
      <c r="P208" s="9">
        <f t="shared" si="5"/>
        <v>-3.2131909495963811</v>
      </c>
      <c r="R208">
        <f t="shared" si="6"/>
        <v>117.10106849315068</v>
      </c>
      <c r="S208" s="9">
        <f t="shared" si="7"/>
        <v>-2.1373816839686128</v>
      </c>
      <c r="T208">
        <f t="shared" si="8"/>
        <v>160.91232876712328</v>
      </c>
      <c r="U208">
        <f t="shared" si="9"/>
        <v>170.73284794520566</v>
      </c>
      <c r="V208" s="9">
        <f t="shared" si="10"/>
        <v>6.1030247050211557</v>
      </c>
      <c r="X208">
        <f t="shared" si="11"/>
        <v>172.85344175342485</v>
      </c>
      <c r="Y208" s="9">
        <f t="shared" si="12"/>
        <v>7.4208813443891444</v>
      </c>
      <c r="AA208">
        <f t="shared" si="13"/>
        <v>168.66234690410977</v>
      </c>
      <c r="AB208" s="9">
        <f t="shared" si="14"/>
        <v>4.8162985374492422</v>
      </c>
    </row>
    <row r="209" spans="1:28">
      <c r="A209" s="1">
        <v>20120726</v>
      </c>
      <c r="B209" s="1">
        <v>200000</v>
      </c>
      <c r="C209" s="1">
        <v>2456135.3220000002</v>
      </c>
      <c r="D209" s="1">
        <v>2126.2950000000001</v>
      </c>
      <c r="E209" s="1">
        <v>114.7</v>
      </c>
      <c r="F209" s="1">
        <v>118.3</v>
      </c>
      <c r="G209" s="8">
        <f t="shared" si="0"/>
        <v>119.59753424657539</v>
      </c>
      <c r="H209" s="5">
        <v>176</v>
      </c>
      <c r="I209" s="8">
        <f t="shared" si="1"/>
        <v>160.93150684931507</v>
      </c>
      <c r="K209">
        <f t="shared" si="2"/>
        <v>116.46367123287672</v>
      </c>
      <c r="L209">
        <f t="shared" si="3"/>
        <v>119.59753424657539</v>
      </c>
      <c r="M209" s="9">
        <f t="shared" si="15"/>
        <v>-2.6203408234467105</v>
      </c>
      <c r="O209">
        <f t="shared" si="4"/>
        <v>115.81994520547946</v>
      </c>
      <c r="P209" s="9">
        <f t="shared" si="5"/>
        <v>-3.158584384614187</v>
      </c>
      <c r="R209">
        <f t="shared" si="6"/>
        <v>117.10739726027398</v>
      </c>
      <c r="S209" s="9">
        <f t="shared" si="7"/>
        <v>-2.0820972622792198</v>
      </c>
      <c r="T209">
        <f t="shared" si="8"/>
        <v>160.93150684931507</v>
      </c>
      <c r="U209">
        <f t="shared" si="9"/>
        <v>170.54543630137002</v>
      </c>
      <c r="V209" s="9">
        <f t="shared" si="10"/>
        <v>5.9739262002043887</v>
      </c>
      <c r="X209">
        <f t="shared" si="11"/>
        <v>172.66370235616452</v>
      </c>
      <c r="Y209" s="9">
        <f t="shared" si="12"/>
        <v>7.2901793667007979</v>
      </c>
      <c r="AA209">
        <f t="shared" si="13"/>
        <v>168.47720802739741</v>
      </c>
      <c r="AB209" s="9">
        <f t="shared" si="14"/>
        <v>4.6887656281921153</v>
      </c>
    </row>
    <row r="210" spans="1:28">
      <c r="A210" s="1">
        <v>20120727</v>
      </c>
      <c r="B210" s="1">
        <v>200000</v>
      </c>
      <c r="C210" s="1">
        <v>2456136.3220000002</v>
      </c>
      <c r="D210" s="1">
        <v>2126.3319999999999</v>
      </c>
      <c r="E210" s="1">
        <v>123.3</v>
      </c>
      <c r="F210" s="1">
        <v>127.1</v>
      </c>
      <c r="G210" s="8">
        <f t="shared" si="0"/>
        <v>119.52410958904115</v>
      </c>
      <c r="H210" s="5">
        <v>205</v>
      </c>
      <c r="I210" s="8">
        <f t="shared" si="1"/>
        <v>160.8931506849315</v>
      </c>
      <c r="K210">
        <f t="shared" si="2"/>
        <v>116.45116712328766</v>
      </c>
      <c r="L210">
        <f t="shared" si="3"/>
        <v>119.52410958904115</v>
      </c>
      <c r="M210" s="9">
        <f t="shared" si="15"/>
        <v>-2.5709812658878235</v>
      </c>
      <c r="O210">
        <f t="shared" si="4"/>
        <v>115.80759452054795</v>
      </c>
      <c r="P210" s="9">
        <f t="shared" si="5"/>
        <v>-3.1094271116276531</v>
      </c>
      <c r="R210">
        <f t="shared" si="6"/>
        <v>117.0947397260274</v>
      </c>
      <c r="S210" s="9">
        <f t="shared" si="7"/>
        <v>-2.0325354201479797</v>
      </c>
      <c r="T210">
        <f t="shared" si="8"/>
        <v>160.8931506849315</v>
      </c>
      <c r="U210">
        <f t="shared" si="9"/>
        <v>170.32020616438371</v>
      </c>
      <c r="V210" s="9">
        <f t="shared" si="10"/>
        <v>5.8592024827164266</v>
      </c>
      <c r="X210">
        <f t="shared" si="11"/>
        <v>172.43567473972618</v>
      </c>
      <c r="Y210" s="9">
        <f t="shared" si="12"/>
        <v>7.1740307189321015</v>
      </c>
      <c r="AA210">
        <f t="shared" si="13"/>
        <v>168.25470928767137</v>
      </c>
      <c r="AB210" s="9">
        <f t="shared" si="14"/>
        <v>4.5754331812145352</v>
      </c>
    </row>
    <row r="211" spans="1:28">
      <c r="A211" s="1">
        <v>20120728</v>
      </c>
      <c r="B211" s="1">
        <v>200000</v>
      </c>
      <c r="C211" s="1">
        <v>2456137.3220000002</v>
      </c>
      <c r="D211" s="1">
        <v>2126.3679999999999</v>
      </c>
      <c r="E211" s="1">
        <v>126.6</v>
      </c>
      <c r="F211" s="1">
        <v>130.5</v>
      </c>
      <c r="G211" s="8">
        <f t="shared" si="0"/>
        <v>119.44630136986308</v>
      </c>
      <c r="H211" s="5">
        <v>240</v>
      </c>
      <c r="I211" s="8">
        <f t="shared" si="1"/>
        <v>161.12876712328767</v>
      </c>
      <c r="K211">
        <f t="shared" si="2"/>
        <v>116.52797808219179</v>
      </c>
      <c r="L211">
        <f t="shared" si="3"/>
        <v>119.44630136986308</v>
      </c>
      <c r="M211" s="9">
        <f t="shared" si="15"/>
        <v>-2.4432094206372739</v>
      </c>
      <c r="O211">
        <f t="shared" si="4"/>
        <v>115.88346301369863</v>
      </c>
      <c r="P211" s="9">
        <f t="shared" si="5"/>
        <v>-2.9827950428805536</v>
      </c>
      <c r="R211">
        <f t="shared" si="6"/>
        <v>117.17249315068494</v>
      </c>
      <c r="S211" s="9">
        <f t="shared" si="7"/>
        <v>-1.9036237983940083</v>
      </c>
      <c r="T211">
        <f t="shared" si="8"/>
        <v>161.12876712328767</v>
      </c>
      <c r="U211">
        <f t="shared" si="9"/>
        <v>170.08152945205498</v>
      </c>
      <c r="V211" s="9">
        <f t="shared" si="10"/>
        <v>5.5562780554989928</v>
      </c>
      <c r="X211">
        <f t="shared" si="11"/>
        <v>172.19403353424678</v>
      </c>
      <c r="Y211" s="9">
        <f t="shared" si="12"/>
        <v>6.8673438073863906</v>
      </c>
      <c r="AA211">
        <f t="shared" si="13"/>
        <v>168.01892704109608</v>
      </c>
      <c r="AB211" s="9">
        <f t="shared" si="14"/>
        <v>4.2761823607428369</v>
      </c>
    </row>
    <row r="212" spans="1:28">
      <c r="A212" s="1">
        <v>20120729</v>
      </c>
      <c r="B212" s="1">
        <v>200000</v>
      </c>
      <c r="C212" s="1">
        <v>2456138.3220000002</v>
      </c>
      <c r="D212" s="1">
        <v>2126.4050000000002</v>
      </c>
      <c r="E212" s="1">
        <v>131.4</v>
      </c>
      <c r="F212" s="1">
        <v>135.4</v>
      </c>
      <c r="G212" s="8">
        <f t="shared" si="0"/>
        <v>119.4016438356165</v>
      </c>
      <c r="H212" s="5">
        <v>190</v>
      </c>
      <c r="I212" s="8">
        <f t="shared" si="1"/>
        <v>161.1917808219178</v>
      </c>
      <c r="K212">
        <f t="shared" si="2"/>
        <v>116.5485205479452</v>
      </c>
      <c r="L212">
        <f t="shared" si="3"/>
        <v>119.4016438356165</v>
      </c>
      <c r="M212" s="9">
        <f t="shared" si="15"/>
        <v>-2.3895175945812497</v>
      </c>
      <c r="O212">
        <f t="shared" si="4"/>
        <v>115.90375342465754</v>
      </c>
      <c r="P212" s="9">
        <f t="shared" si="5"/>
        <v>-2.9295161260715901</v>
      </c>
      <c r="R212">
        <f t="shared" si="6"/>
        <v>117.19328767123288</v>
      </c>
      <c r="S212" s="9">
        <f t="shared" si="7"/>
        <v>-1.8495190630908809</v>
      </c>
      <c r="T212">
        <f t="shared" si="8"/>
        <v>161.1917808219178</v>
      </c>
      <c r="U212">
        <f t="shared" si="9"/>
        <v>169.94454246575359</v>
      </c>
      <c r="V212" s="9">
        <f t="shared" si="10"/>
        <v>5.4300297441999987</v>
      </c>
      <c r="X212">
        <f t="shared" si="11"/>
        <v>172.0553450958906</v>
      </c>
      <c r="Y212" s="9">
        <f t="shared" si="12"/>
        <v>6.7395274241523992</v>
      </c>
      <c r="AA212">
        <f t="shared" si="13"/>
        <v>167.88360131506866</v>
      </c>
      <c r="AB212" s="9">
        <f t="shared" si="14"/>
        <v>4.1514650803094355</v>
      </c>
    </row>
    <row r="213" spans="1:28">
      <c r="A213" s="1">
        <v>20120730</v>
      </c>
      <c r="B213" s="1">
        <v>200000</v>
      </c>
      <c r="C213" s="1">
        <v>2456139.3220000002</v>
      </c>
      <c r="D213" s="1">
        <v>2126.442</v>
      </c>
      <c r="E213" s="1">
        <v>136</v>
      </c>
      <c r="F213" s="1">
        <v>140.1</v>
      </c>
      <c r="G213" s="8">
        <f t="shared" si="0"/>
        <v>119.36904109589047</v>
      </c>
      <c r="H213" s="5">
        <v>206</v>
      </c>
      <c r="I213" s="8">
        <f t="shared" si="1"/>
        <v>161.19452054794522</v>
      </c>
      <c r="K213">
        <f t="shared" si="2"/>
        <v>116.54941369863013</v>
      </c>
      <c r="L213">
        <f t="shared" si="3"/>
        <v>119.36904109589047</v>
      </c>
      <c r="M213" s="9">
        <f t="shared" si="15"/>
        <v>-2.3621094476207531</v>
      </c>
      <c r="O213">
        <f t="shared" si="4"/>
        <v>115.90463561643836</v>
      </c>
      <c r="P213" s="9">
        <f t="shared" si="5"/>
        <v>-2.9022646472204769</v>
      </c>
      <c r="R213">
        <f t="shared" si="6"/>
        <v>117.19419178082192</v>
      </c>
      <c r="S213" s="9">
        <f t="shared" si="7"/>
        <v>-1.8219542480210293</v>
      </c>
      <c r="T213">
        <f t="shared" si="8"/>
        <v>161.19452054794522</v>
      </c>
      <c r="U213">
        <f t="shared" si="9"/>
        <v>169.844533561644</v>
      </c>
      <c r="V213" s="9">
        <f t="shared" si="10"/>
        <v>5.3661954415664894</v>
      </c>
      <c r="X213">
        <f t="shared" si="11"/>
        <v>171.95409402739742</v>
      </c>
      <c r="Y213" s="9">
        <f t="shared" si="12"/>
        <v>6.6749002651438758</v>
      </c>
      <c r="AA213">
        <f t="shared" si="13"/>
        <v>167.78480523287689</v>
      </c>
      <c r="AB213" s="9">
        <f t="shared" si="14"/>
        <v>4.0884049051602034</v>
      </c>
    </row>
    <row r="214" spans="1:28">
      <c r="A214" s="1">
        <v>20120731</v>
      </c>
      <c r="B214" s="1">
        <v>200000</v>
      </c>
      <c r="C214" s="1">
        <v>2456140.3220000002</v>
      </c>
      <c r="D214" s="1">
        <v>2126.4780000000001</v>
      </c>
      <c r="E214" s="1">
        <v>139.80000000000001</v>
      </c>
      <c r="F214" s="1">
        <v>144</v>
      </c>
      <c r="G214" s="8">
        <f t="shared" si="0"/>
        <v>119.31863013698633</v>
      </c>
      <c r="H214" s="5">
        <v>261</v>
      </c>
      <c r="I214" s="8">
        <f t="shared" si="1"/>
        <v>161.09315068493152</v>
      </c>
      <c r="K214">
        <f t="shared" si="2"/>
        <v>116.51636712328768</v>
      </c>
      <c r="L214">
        <f t="shared" si="3"/>
        <v>119.31863013698633</v>
      </c>
      <c r="M214" s="9">
        <f t="shared" si="15"/>
        <v>-2.3485544633570186</v>
      </c>
      <c r="O214">
        <f t="shared" si="4"/>
        <v>115.87199452054796</v>
      </c>
      <c r="P214" s="9">
        <f t="shared" si="5"/>
        <v>-2.8885980441456525</v>
      </c>
      <c r="R214">
        <f t="shared" si="6"/>
        <v>117.1607397260274</v>
      </c>
      <c r="S214" s="9">
        <f t="shared" si="7"/>
        <v>-1.8085108825683989</v>
      </c>
      <c r="T214">
        <f t="shared" si="8"/>
        <v>161.09315068493152</v>
      </c>
      <c r="U214">
        <f t="shared" si="9"/>
        <v>169.68989794520556</v>
      </c>
      <c r="V214" s="9">
        <f t="shared" si="10"/>
        <v>5.3365069984183862</v>
      </c>
      <c r="X214">
        <f t="shared" si="11"/>
        <v>171.79753775342473</v>
      </c>
      <c r="Y214" s="9">
        <f t="shared" si="12"/>
        <v>6.6448430755625481</v>
      </c>
      <c r="AA214">
        <f t="shared" si="13"/>
        <v>167.63204490410968</v>
      </c>
      <c r="AB214" s="9">
        <f t="shared" si="14"/>
        <v>4.0590764978996674</v>
      </c>
    </row>
    <row r="215" spans="1:28">
      <c r="A215" s="1">
        <v>20120801</v>
      </c>
      <c r="B215" s="1">
        <v>200000</v>
      </c>
      <c r="C215" s="1">
        <v>2456141.3220000002</v>
      </c>
      <c r="D215" s="1">
        <v>2126.5149999999999</v>
      </c>
      <c r="E215" s="1">
        <v>150.1</v>
      </c>
      <c r="F215" s="1">
        <v>142.5</v>
      </c>
      <c r="G215" s="8">
        <f t="shared" si="0"/>
        <v>119.26575342465758</v>
      </c>
      <c r="H215" s="5">
        <v>188</v>
      </c>
      <c r="I215" s="8">
        <f t="shared" si="1"/>
        <v>160.99726027397261</v>
      </c>
      <c r="K215">
        <f t="shared" si="2"/>
        <v>116.48510684931507</v>
      </c>
      <c r="L215">
        <f t="shared" si="3"/>
        <v>119.26575342465758</v>
      </c>
      <c r="M215" s="9">
        <f t="shared" si="15"/>
        <v>-2.3314711017183072</v>
      </c>
      <c r="O215">
        <f t="shared" si="4"/>
        <v>115.84111780821918</v>
      </c>
      <c r="P215" s="9">
        <f t="shared" si="5"/>
        <v>-2.8714325094183977</v>
      </c>
      <c r="R215">
        <f t="shared" si="6"/>
        <v>117.12909589041097</v>
      </c>
      <c r="S215" s="9">
        <f t="shared" si="7"/>
        <v>-1.7915096940182167</v>
      </c>
      <c r="T215">
        <f t="shared" si="8"/>
        <v>160.99726027397261</v>
      </c>
      <c r="U215">
        <f t="shared" si="9"/>
        <v>169.52769863013711</v>
      </c>
      <c r="V215" s="9">
        <f t="shared" si="10"/>
        <v>5.2984990810701191</v>
      </c>
      <c r="X215">
        <f t="shared" si="11"/>
        <v>171.63332383561655</v>
      </c>
      <c r="Y215" s="9">
        <f t="shared" si="12"/>
        <v>6.6063630794364485</v>
      </c>
      <c r="AA215">
        <f t="shared" si="13"/>
        <v>167.47181260273985</v>
      </c>
      <c r="AB215" s="9">
        <f t="shared" si="14"/>
        <v>4.0215295078620272</v>
      </c>
    </row>
    <row r="216" spans="1:28">
      <c r="A216" s="1">
        <v>20120802</v>
      </c>
      <c r="B216" s="1">
        <v>200000</v>
      </c>
      <c r="C216" s="1">
        <v>2456142.3220000002</v>
      </c>
      <c r="D216" s="1">
        <v>2126.5520000000001</v>
      </c>
      <c r="E216" s="1">
        <v>134.6</v>
      </c>
      <c r="F216" s="1">
        <v>138.6</v>
      </c>
      <c r="G216" s="8">
        <f t="shared" si="0"/>
        <v>119.22630136986305</v>
      </c>
      <c r="H216" s="5">
        <v>199</v>
      </c>
      <c r="I216" s="8">
        <f t="shared" si="1"/>
        <v>160.83561643835617</v>
      </c>
      <c r="K216">
        <f t="shared" si="2"/>
        <v>116.43241095890411</v>
      </c>
      <c r="L216">
        <f t="shared" si="3"/>
        <v>119.22630136986305</v>
      </c>
      <c r="M216" s="9">
        <f t="shared" si="15"/>
        <v>-2.3433507362538677</v>
      </c>
      <c r="O216">
        <f t="shared" si="4"/>
        <v>115.78906849315069</v>
      </c>
      <c r="P216" s="9">
        <f t="shared" si="5"/>
        <v>-2.8829485081898127</v>
      </c>
      <c r="R216">
        <f t="shared" si="6"/>
        <v>117.07575342465753</v>
      </c>
      <c r="S216" s="9">
        <f t="shared" si="7"/>
        <v>-1.8037529643179226</v>
      </c>
      <c r="T216">
        <f t="shared" si="8"/>
        <v>160.83561643835617</v>
      </c>
      <c r="U216">
        <f t="shared" si="9"/>
        <v>169.4066794520549</v>
      </c>
      <c r="V216" s="9">
        <f t="shared" si="10"/>
        <v>5.3290827016438698</v>
      </c>
      <c r="X216">
        <f t="shared" si="11"/>
        <v>171.5108015342467</v>
      </c>
      <c r="Y216" s="9">
        <f t="shared" si="12"/>
        <v>6.6373265650286015</v>
      </c>
      <c r="AA216">
        <f t="shared" si="13"/>
        <v>167.352261041096</v>
      </c>
      <c r="AB216" s="9">
        <f t="shared" si="14"/>
        <v>4.0517422366068274</v>
      </c>
    </row>
    <row r="217" spans="1:28">
      <c r="A217" s="1">
        <v>20120803</v>
      </c>
      <c r="B217" s="1">
        <v>200000</v>
      </c>
      <c r="C217" s="1">
        <v>2456143.3220000002</v>
      </c>
      <c r="D217" s="1">
        <v>2126.5880000000002</v>
      </c>
      <c r="E217" s="1">
        <v>139.69999999999999</v>
      </c>
      <c r="F217" s="1">
        <v>143.80000000000001</v>
      </c>
      <c r="G217" s="8">
        <f t="shared" si="0"/>
        <v>119.18821917808222</v>
      </c>
      <c r="H217" s="5">
        <v>216</v>
      </c>
      <c r="I217" s="8">
        <f t="shared" si="1"/>
        <v>160.81917808219177</v>
      </c>
      <c r="K217">
        <f t="shared" si="2"/>
        <v>116.42705205479452</v>
      </c>
      <c r="L217">
        <f t="shared" si="3"/>
        <v>119.18821917808222</v>
      </c>
      <c r="M217" s="9">
        <f t="shared" si="15"/>
        <v>-2.3166443314017329</v>
      </c>
      <c r="O217">
        <f t="shared" si="4"/>
        <v>115.78377534246576</v>
      </c>
      <c r="P217" s="9">
        <f t="shared" si="5"/>
        <v>-2.8563593441477622</v>
      </c>
      <c r="R217">
        <f t="shared" si="6"/>
        <v>117.07032876712329</v>
      </c>
      <c r="S217" s="9">
        <f t="shared" si="7"/>
        <v>-1.7769293186556894</v>
      </c>
      <c r="T217">
        <f t="shared" si="8"/>
        <v>160.81917808219177</v>
      </c>
      <c r="U217">
        <f t="shared" si="9"/>
        <v>169.28986232876721</v>
      </c>
      <c r="V217" s="9">
        <f t="shared" si="10"/>
        <v>5.2672102591186274</v>
      </c>
      <c r="X217">
        <f t="shared" si="11"/>
        <v>171.39253347945214</v>
      </c>
      <c r="Y217" s="9">
        <f t="shared" si="12"/>
        <v>6.5746856334861548</v>
      </c>
      <c r="AA217">
        <f t="shared" si="13"/>
        <v>167.23686057534255</v>
      </c>
      <c r="AB217" s="9">
        <f t="shared" si="14"/>
        <v>3.9906201298148858</v>
      </c>
    </row>
    <row r="218" spans="1:28">
      <c r="A218" s="1">
        <v>20120804</v>
      </c>
      <c r="B218" s="1">
        <v>200000</v>
      </c>
      <c r="C218" s="1">
        <v>2456144.3220000002</v>
      </c>
      <c r="D218" s="1">
        <v>2126.625</v>
      </c>
      <c r="E218" s="1">
        <v>138.69999999999999</v>
      </c>
      <c r="F218" s="1">
        <v>142.69999999999999</v>
      </c>
      <c r="G218" s="8">
        <f t="shared" si="0"/>
        <v>119.1901369863014</v>
      </c>
      <c r="H218" s="5">
        <v>179</v>
      </c>
      <c r="I218" s="8">
        <f t="shared" si="1"/>
        <v>160.97808219178083</v>
      </c>
      <c r="K218">
        <f t="shared" si="2"/>
        <v>116.47885479452054</v>
      </c>
      <c r="L218">
        <f t="shared" si="3"/>
        <v>119.1901369863014</v>
      </c>
      <c r="M218" s="9">
        <f t="shared" si="15"/>
        <v>-2.2747538180046405</v>
      </c>
      <c r="O218">
        <f t="shared" si="4"/>
        <v>115.83494246575343</v>
      </c>
      <c r="P218" s="9">
        <f t="shared" si="5"/>
        <v>-2.8149934259523377</v>
      </c>
      <c r="R218">
        <f t="shared" si="6"/>
        <v>117.12276712328767</v>
      </c>
      <c r="S218" s="9">
        <f t="shared" si="7"/>
        <v>-1.7345142100569433</v>
      </c>
      <c r="T218">
        <f t="shared" si="8"/>
        <v>160.97808219178083</v>
      </c>
      <c r="U218">
        <f t="shared" si="9"/>
        <v>169.29574520547953</v>
      </c>
      <c r="V218" s="9">
        <f t="shared" si="10"/>
        <v>5.1669537246626476</v>
      </c>
      <c r="X218">
        <f t="shared" si="11"/>
        <v>171.39848942465761</v>
      </c>
      <c r="Y218" s="9">
        <f t="shared" si="12"/>
        <v>6.473183858944509</v>
      </c>
      <c r="AA218">
        <f t="shared" si="13"/>
        <v>167.24267210958914</v>
      </c>
      <c r="AB218" s="9">
        <f t="shared" si="14"/>
        <v>3.8915794203244332</v>
      </c>
    </row>
    <row r="219" spans="1:28">
      <c r="A219" s="1">
        <v>20120805</v>
      </c>
      <c r="B219" s="1">
        <v>200000</v>
      </c>
      <c r="C219" s="1">
        <v>2456145.3220000002</v>
      </c>
      <c r="D219" s="1">
        <v>2126.6619999999998</v>
      </c>
      <c r="E219" s="1">
        <v>134</v>
      </c>
      <c r="F219" s="1">
        <v>137.9</v>
      </c>
      <c r="G219" s="8">
        <f t="shared" si="0"/>
        <v>119.20082191780824</v>
      </c>
      <c r="H219" s="5">
        <v>218</v>
      </c>
      <c r="I219" s="8">
        <f t="shared" si="1"/>
        <v>161.0849315068493</v>
      </c>
      <c r="K219">
        <f t="shared" si="2"/>
        <v>116.51368767123287</v>
      </c>
      <c r="L219">
        <f t="shared" si="3"/>
        <v>119.20082191780824</v>
      </c>
      <c r="M219" s="9">
        <f t="shared" si="15"/>
        <v>-2.2542917098576822</v>
      </c>
      <c r="O219">
        <f t="shared" si="4"/>
        <v>115.86934794520548</v>
      </c>
      <c r="P219" s="9">
        <f t="shared" si="5"/>
        <v>-2.7948414440463267</v>
      </c>
      <c r="R219">
        <f t="shared" si="6"/>
        <v>117.15802739726027</v>
      </c>
      <c r="S219" s="9">
        <f t="shared" si="7"/>
        <v>-1.7137419756690377</v>
      </c>
      <c r="T219">
        <f t="shared" si="8"/>
        <v>161.0849315068493</v>
      </c>
      <c r="U219">
        <f t="shared" si="9"/>
        <v>169.32852123287677</v>
      </c>
      <c r="V219" s="9">
        <f t="shared" si="10"/>
        <v>5.1175424348595584</v>
      </c>
      <c r="X219">
        <f t="shared" si="11"/>
        <v>171.43167254794528</v>
      </c>
      <c r="Y219" s="9">
        <f t="shared" si="12"/>
        <v>6.4231588543438818</v>
      </c>
      <c r="AA219">
        <f t="shared" si="13"/>
        <v>167.27505065753431</v>
      </c>
      <c r="AB219" s="9">
        <f t="shared" si="14"/>
        <v>3.8427673481189686</v>
      </c>
    </row>
    <row r="220" spans="1:28">
      <c r="A220" s="1">
        <v>20120806</v>
      </c>
      <c r="B220" s="1">
        <v>200000</v>
      </c>
      <c r="C220" s="1">
        <v>2456146.3220000002</v>
      </c>
      <c r="D220" s="1">
        <v>2126.6979999999999</v>
      </c>
      <c r="E220" s="1">
        <v>134.1</v>
      </c>
      <c r="F220" s="1">
        <v>137.9</v>
      </c>
      <c r="G220" s="8">
        <f t="shared" si="0"/>
        <v>119.21150684931509</v>
      </c>
      <c r="H220" s="5">
        <v>181</v>
      </c>
      <c r="I220" s="8">
        <f t="shared" si="1"/>
        <v>161.14520547945204</v>
      </c>
      <c r="K220">
        <f t="shared" si="2"/>
        <v>116.53333698630138</v>
      </c>
      <c r="L220">
        <f t="shared" si="3"/>
        <v>119.21150684931509</v>
      </c>
      <c r="M220" s="9">
        <f t="shared" si="15"/>
        <v>-2.2465699275145852</v>
      </c>
      <c r="O220">
        <f t="shared" si="4"/>
        <v>115.88875616438355</v>
      </c>
      <c r="P220" s="9">
        <f t="shared" si="5"/>
        <v>-2.7872734543415589</v>
      </c>
      <c r="R220">
        <f t="shared" si="6"/>
        <v>117.17791780821918</v>
      </c>
      <c r="S220" s="9">
        <f t="shared" si="7"/>
        <v>-1.7058664006876398</v>
      </c>
      <c r="T220">
        <f t="shared" si="8"/>
        <v>161.14520547945204</v>
      </c>
      <c r="U220">
        <f t="shared" si="9"/>
        <v>169.36129726027403</v>
      </c>
      <c r="V220" s="9">
        <f t="shared" si="10"/>
        <v>5.098564215036248</v>
      </c>
      <c r="X220">
        <f t="shared" si="11"/>
        <v>171.46485567123293</v>
      </c>
      <c r="Y220" s="9">
        <f t="shared" si="12"/>
        <v>6.4039449148220342</v>
      </c>
      <c r="AA220">
        <f t="shared" si="13"/>
        <v>167.30742920547951</v>
      </c>
      <c r="AB220" s="9">
        <f t="shared" si="14"/>
        <v>3.8240192798123473</v>
      </c>
    </row>
    <row r="221" spans="1:28">
      <c r="A221" s="1">
        <v>20120807</v>
      </c>
      <c r="B221" s="1">
        <v>200000</v>
      </c>
      <c r="C221" s="1">
        <v>2456147.3220000002</v>
      </c>
      <c r="D221" s="1">
        <v>2126.7350000000001</v>
      </c>
      <c r="E221" s="1">
        <v>128.5</v>
      </c>
      <c r="F221" s="1">
        <v>132.1</v>
      </c>
      <c r="G221" s="8">
        <f t="shared" si="0"/>
        <v>119.19315068493151</v>
      </c>
      <c r="H221" s="5">
        <v>204</v>
      </c>
      <c r="I221" s="8">
        <f t="shared" si="1"/>
        <v>161.19452054794522</v>
      </c>
      <c r="K221">
        <f t="shared" si="2"/>
        <v>116.54941369863013</v>
      </c>
      <c r="L221">
        <f t="shared" si="3"/>
        <v>119.19315068493151</v>
      </c>
      <c r="M221" s="9">
        <f t="shared" si="15"/>
        <v>-2.2180276057050321</v>
      </c>
      <c r="O221">
        <f t="shared" si="4"/>
        <v>115.90463561643836</v>
      </c>
      <c r="P221" s="9">
        <f t="shared" si="5"/>
        <v>-2.7589798990932195</v>
      </c>
      <c r="R221">
        <f t="shared" si="6"/>
        <v>117.19419178082192</v>
      </c>
      <c r="S221" s="9">
        <f t="shared" si="7"/>
        <v>-1.6770753123168305</v>
      </c>
      <c r="T221">
        <f t="shared" si="8"/>
        <v>161.19452054794522</v>
      </c>
      <c r="U221">
        <f t="shared" si="9"/>
        <v>169.3049897260274</v>
      </c>
      <c r="V221" s="9">
        <f t="shared" si="10"/>
        <v>5.0314794513563186</v>
      </c>
      <c r="X221">
        <f t="shared" si="11"/>
        <v>171.40784876712328</v>
      </c>
      <c r="Y221" s="9">
        <f t="shared" si="12"/>
        <v>6.3360269222924757</v>
      </c>
      <c r="AA221">
        <f t="shared" si="13"/>
        <v>167.25180452054795</v>
      </c>
      <c r="AB221" s="9">
        <f t="shared" si="14"/>
        <v>3.7577480624107551</v>
      </c>
    </row>
    <row r="222" spans="1:28">
      <c r="A222" s="1">
        <v>20120808</v>
      </c>
      <c r="B222" s="1">
        <v>200000</v>
      </c>
      <c r="C222" s="1">
        <v>2456148.3220000002</v>
      </c>
      <c r="D222" s="1">
        <v>2126.7719999999999</v>
      </c>
      <c r="E222" s="1">
        <v>133.30000000000001</v>
      </c>
      <c r="F222" s="1">
        <v>137</v>
      </c>
      <c r="G222" s="8">
        <f t="shared" si="0"/>
        <v>119.18328767123286</v>
      </c>
      <c r="H222" s="5">
        <v>220</v>
      </c>
      <c r="I222" s="8">
        <f t="shared" si="1"/>
        <v>161.27123287671233</v>
      </c>
      <c r="K222">
        <f t="shared" si="2"/>
        <v>116.57442191780822</v>
      </c>
      <c r="L222">
        <f t="shared" si="3"/>
        <v>119.18328767123286</v>
      </c>
      <c r="M222" s="9">
        <f t="shared" si="15"/>
        <v>-2.1889526664352417</v>
      </c>
      <c r="O222">
        <f t="shared" si="4"/>
        <v>115.92933698630137</v>
      </c>
      <c r="P222" s="9">
        <f t="shared" si="5"/>
        <v>-2.7302071863527715</v>
      </c>
      <c r="R222">
        <f t="shared" si="6"/>
        <v>117.21950684931508</v>
      </c>
      <c r="S222" s="9">
        <f t="shared" si="7"/>
        <v>-1.6476981465177118</v>
      </c>
      <c r="T222">
        <f t="shared" si="8"/>
        <v>161.27123287671233</v>
      </c>
      <c r="U222">
        <f t="shared" si="9"/>
        <v>169.2747349315068</v>
      </c>
      <c r="V222" s="9">
        <f t="shared" si="10"/>
        <v>4.9627586470508049</v>
      </c>
      <c r="X222">
        <f t="shared" si="11"/>
        <v>171.37721819178077</v>
      </c>
      <c r="Y222" s="9">
        <f t="shared" si="12"/>
        <v>6.2664525686327437</v>
      </c>
      <c r="AA222">
        <f t="shared" si="13"/>
        <v>167.22191663013695</v>
      </c>
      <c r="AB222" s="9">
        <f t="shared" si="14"/>
        <v>3.6898606448763047</v>
      </c>
    </row>
    <row r="223" spans="1:28">
      <c r="A223" s="1">
        <v>20120809</v>
      </c>
      <c r="B223" s="1">
        <v>200000</v>
      </c>
      <c r="C223" s="1">
        <v>2456149.3220000002</v>
      </c>
      <c r="D223" s="1">
        <v>2126.808</v>
      </c>
      <c r="E223" s="1">
        <v>131.19999999999999</v>
      </c>
      <c r="F223" s="1">
        <v>134.80000000000001</v>
      </c>
      <c r="G223" s="8">
        <f t="shared" si="0"/>
        <v>119.19808219178081</v>
      </c>
      <c r="H223" s="5">
        <v>215</v>
      </c>
      <c r="I223" s="8">
        <f t="shared" si="1"/>
        <v>161.36438356164385</v>
      </c>
      <c r="K223">
        <f t="shared" si="2"/>
        <v>116.6047890410959</v>
      </c>
      <c r="L223">
        <f t="shared" si="3"/>
        <v>119.19808219178081</v>
      </c>
      <c r="M223" s="9">
        <f t="shared" si="15"/>
        <v>-2.1756165057358032</v>
      </c>
      <c r="O223">
        <f t="shared" si="4"/>
        <v>115.95933150684931</v>
      </c>
      <c r="P223" s="9">
        <f t="shared" si="5"/>
        <v>-2.7171164379310966</v>
      </c>
      <c r="R223">
        <f t="shared" si="6"/>
        <v>117.25024657534247</v>
      </c>
      <c r="S223" s="9">
        <f t="shared" si="7"/>
        <v>-1.6341165735405241</v>
      </c>
      <c r="T223">
        <f t="shared" si="8"/>
        <v>161.36438356164385</v>
      </c>
      <c r="U223">
        <f t="shared" si="9"/>
        <v>169.32011712328764</v>
      </c>
      <c r="V223" s="9">
        <f t="shared" si="10"/>
        <v>4.9302909266867943</v>
      </c>
      <c r="X223">
        <f t="shared" si="11"/>
        <v>171.42316405479448</v>
      </c>
      <c r="Y223" s="9">
        <f t="shared" si="12"/>
        <v>6.233581581717516</v>
      </c>
      <c r="AA223">
        <f t="shared" si="13"/>
        <v>167.26674846575341</v>
      </c>
      <c r="AB223" s="9">
        <f t="shared" si="14"/>
        <v>3.6577866650819857</v>
      </c>
    </row>
    <row r="224" spans="1:28">
      <c r="A224" s="1">
        <v>20120810</v>
      </c>
      <c r="B224" s="1">
        <v>200000</v>
      </c>
      <c r="C224" s="1">
        <v>2456150.3220000002</v>
      </c>
      <c r="D224" s="1">
        <v>2126.8449999999998</v>
      </c>
      <c r="E224" s="1">
        <v>125.4</v>
      </c>
      <c r="F224" s="1">
        <v>128.80000000000001</v>
      </c>
      <c r="G224" s="8">
        <f t="shared" si="0"/>
        <v>119.21123287671233</v>
      </c>
      <c r="H224" s="5">
        <v>180</v>
      </c>
      <c r="I224" s="8">
        <f t="shared" si="1"/>
        <v>161.45753424657534</v>
      </c>
      <c r="K224">
        <f t="shared" si="2"/>
        <v>116.63515616438356</v>
      </c>
      <c r="L224">
        <f t="shared" si="3"/>
        <v>119.21123287671233</v>
      </c>
      <c r="M224" s="9">
        <f t="shared" si="15"/>
        <v>-2.1609345446439079</v>
      </c>
      <c r="O224">
        <f t="shared" si="4"/>
        <v>115.98932602739725</v>
      </c>
      <c r="P224" s="9">
        <f t="shared" si="5"/>
        <v>-2.7026872984756096</v>
      </c>
      <c r="R224">
        <f t="shared" si="6"/>
        <v>117.28098630136986</v>
      </c>
      <c r="S224" s="9">
        <f t="shared" si="7"/>
        <v>-1.6191817908122061</v>
      </c>
      <c r="T224">
        <f t="shared" si="8"/>
        <v>161.45753424657534</v>
      </c>
      <c r="U224">
        <f t="shared" si="9"/>
        <v>169.36045684931506</v>
      </c>
      <c r="V224" s="9">
        <f t="shared" si="10"/>
        <v>4.8947375789045111</v>
      </c>
      <c r="X224">
        <f t="shared" si="11"/>
        <v>171.4640048219178</v>
      </c>
      <c r="Y224" s="9">
        <f t="shared" si="12"/>
        <v>6.1975866422317125</v>
      </c>
      <c r="AA224">
        <f t="shared" si="13"/>
        <v>167.30659898630137</v>
      </c>
      <c r="AB224" s="9">
        <f t="shared" si="14"/>
        <v>3.6226644777031254</v>
      </c>
    </row>
    <row r="225" spans="1:28">
      <c r="A225" s="1">
        <v>20120811</v>
      </c>
      <c r="B225" s="1">
        <v>200000</v>
      </c>
      <c r="C225" s="1">
        <v>2456151.3220000002</v>
      </c>
      <c r="D225" s="1">
        <v>2126.8820000000001</v>
      </c>
      <c r="E225" s="1">
        <v>119.7</v>
      </c>
      <c r="F225" s="1">
        <v>123</v>
      </c>
      <c r="G225" s="8">
        <f t="shared" si="0"/>
        <v>119.2027397260274</v>
      </c>
      <c r="H225" s="5">
        <v>145</v>
      </c>
      <c r="I225" s="8">
        <f t="shared" si="1"/>
        <v>161.55342465753424</v>
      </c>
      <c r="K225">
        <f t="shared" si="2"/>
        <v>116.66641643835617</v>
      </c>
      <c r="L225">
        <f t="shared" si="3"/>
        <v>119.2027397260274</v>
      </c>
      <c r="M225" s="9">
        <f t="shared" si="15"/>
        <v>-2.127739088464466</v>
      </c>
      <c r="O225">
        <f t="shared" si="4"/>
        <v>116.02020273972602</v>
      </c>
      <c r="P225" s="9">
        <f t="shared" si="5"/>
        <v>-2.669852214484365</v>
      </c>
      <c r="R225">
        <f t="shared" si="6"/>
        <v>117.3126301369863</v>
      </c>
      <c r="S225" s="9">
        <f t="shared" si="7"/>
        <v>-1.5856259624445528</v>
      </c>
      <c r="T225">
        <f t="shared" si="8"/>
        <v>161.55342465753424</v>
      </c>
      <c r="U225">
        <f t="shared" si="9"/>
        <v>169.33440410958906</v>
      </c>
      <c r="V225" s="9">
        <f t="shared" si="10"/>
        <v>4.8163506707141579</v>
      </c>
      <c r="X225">
        <f t="shared" si="11"/>
        <v>171.4376284931507</v>
      </c>
      <c r="Y225" s="9">
        <f t="shared" si="12"/>
        <v>6.1182261264775377</v>
      </c>
      <c r="AA225">
        <f t="shared" si="13"/>
        <v>167.28086219178084</v>
      </c>
      <c r="AB225" s="9">
        <f t="shared" si="14"/>
        <v>3.545228178472712</v>
      </c>
    </row>
    <row r="226" spans="1:28">
      <c r="A226" s="1">
        <v>20120812</v>
      </c>
      <c r="B226" s="1">
        <v>200000</v>
      </c>
      <c r="C226" s="1">
        <v>2456152.3220000002</v>
      </c>
      <c r="D226" s="1">
        <v>2126.9180000000001</v>
      </c>
      <c r="E226" s="1">
        <v>112.3</v>
      </c>
      <c r="F226" s="1">
        <v>115.3</v>
      </c>
      <c r="G226" s="8">
        <f t="shared" si="0"/>
        <v>119.18575342465752</v>
      </c>
      <c r="H226" s="5">
        <v>147</v>
      </c>
      <c r="I226" s="8">
        <f t="shared" si="1"/>
        <v>161.80547945205478</v>
      </c>
      <c r="K226">
        <f t="shared" si="2"/>
        <v>116.74858630136987</v>
      </c>
      <c r="L226">
        <f t="shared" si="3"/>
        <v>119.18575342465752</v>
      </c>
      <c r="M226" s="9">
        <f t="shared" si="15"/>
        <v>-2.0448476879648894</v>
      </c>
      <c r="O226">
        <f t="shared" si="4"/>
        <v>116.10136438356164</v>
      </c>
      <c r="P226" s="9">
        <f t="shared" si="5"/>
        <v>-2.5878839982713657</v>
      </c>
      <c r="R226">
        <f t="shared" si="6"/>
        <v>117.39580821917808</v>
      </c>
      <c r="S226" s="9">
        <f t="shared" si="7"/>
        <v>-1.5018113776584414</v>
      </c>
      <c r="T226">
        <f t="shared" si="8"/>
        <v>161.80547945205478</v>
      </c>
      <c r="U226">
        <f t="shared" si="9"/>
        <v>169.28229863013695</v>
      </c>
      <c r="V226" s="9">
        <f t="shared" si="10"/>
        <v>4.6208689615469183</v>
      </c>
      <c r="X226">
        <f t="shared" si="11"/>
        <v>171.38487583561638</v>
      </c>
      <c r="Y226" s="9">
        <f t="shared" si="12"/>
        <v>5.9203164293333543</v>
      </c>
      <c r="AA226">
        <f t="shared" si="13"/>
        <v>167.22938860273968</v>
      </c>
      <c r="AB226" s="9">
        <f t="shared" si="14"/>
        <v>3.3521171032357273</v>
      </c>
    </row>
    <row r="227" spans="1:28">
      <c r="A227" s="1">
        <v>20120813</v>
      </c>
      <c r="B227" s="1">
        <v>200000</v>
      </c>
      <c r="C227" s="1">
        <v>2456153.3220000002</v>
      </c>
      <c r="D227" s="1">
        <v>2126.9549999999999</v>
      </c>
      <c r="E227" s="1">
        <v>108.1</v>
      </c>
      <c r="F227" s="1">
        <v>110.9</v>
      </c>
      <c r="G227" s="8">
        <f t="shared" si="0"/>
        <v>119.17178082191781</v>
      </c>
      <c r="H227" s="5">
        <v>85</v>
      </c>
      <c r="I227" s="8">
        <f t="shared" si="1"/>
        <v>161.91232876712328</v>
      </c>
      <c r="K227">
        <f t="shared" si="2"/>
        <v>116.7834191780822</v>
      </c>
      <c r="L227">
        <f t="shared" si="3"/>
        <v>119.17178082191781</v>
      </c>
      <c r="M227" s="9">
        <f t="shared" si="15"/>
        <v>-2.0041335518889412</v>
      </c>
      <c r="O227">
        <f t="shared" si="4"/>
        <v>116.13576986301371</v>
      </c>
      <c r="P227" s="9">
        <f t="shared" si="5"/>
        <v>-2.5475921715400887</v>
      </c>
      <c r="R227">
        <f t="shared" si="6"/>
        <v>117.43106849315069</v>
      </c>
      <c r="S227" s="9">
        <f t="shared" si="7"/>
        <v>-1.4606749322377937</v>
      </c>
      <c r="T227">
        <f t="shared" si="8"/>
        <v>161.91232876712328</v>
      </c>
      <c r="U227">
        <f t="shared" si="9"/>
        <v>169.23943767123288</v>
      </c>
      <c r="V227" s="9">
        <f t="shared" si="10"/>
        <v>4.5253557650005121</v>
      </c>
      <c r="X227">
        <f t="shared" si="11"/>
        <v>171.34148252054794</v>
      </c>
      <c r="Y227" s="9">
        <f t="shared" si="12"/>
        <v>5.8236169075095603</v>
      </c>
      <c r="AA227">
        <f t="shared" si="13"/>
        <v>167.18704742465752</v>
      </c>
      <c r="AB227" s="9">
        <f t="shared" si="14"/>
        <v>3.2577622085349702</v>
      </c>
    </row>
    <row r="228" spans="1:28">
      <c r="A228" s="1">
        <v>20120814</v>
      </c>
      <c r="B228" s="1">
        <v>200000</v>
      </c>
      <c r="C228" s="1">
        <v>2456154.3220000002</v>
      </c>
      <c r="D228" s="1">
        <v>2126.9920000000002</v>
      </c>
      <c r="E228" s="1">
        <v>105.8</v>
      </c>
      <c r="F228" s="1">
        <v>108.5</v>
      </c>
      <c r="G228" s="8">
        <f t="shared" si="0"/>
        <v>119.1539726027397</v>
      </c>
      <c r="H228" s="5">
        <v>83</v>
      </c>
      <c r="I228" s="8">
        <f t="shared" si="1"/>
        <v>162.07397260273973</v>
      </c>
      <c r="K228">
        <f t="shared" si="2"/>
        <v>116.83611506849316</v>
      </c>
      <c r="L228">
        <f t="shared" si="3"/>
        <v>119.1539726027397</v>
      </c>
      <c r="M228" s="9">
        <f t="shared" si="15"/>
        <v>-1.9452624898829782</v>
      </c>
      <c r="O228">
        <f t="shared" si="4"/>
        <v>116.18781917808219</v>
      </c>
      <c r="P228" s="9">
        <f t="shared" si="5"/>
        <v>-2.489344970936628</v>
      </c>
      <c r="R228">
        <f t="shared" si="6"/>
        <v>117.48441095890411</v>
      </c>
      <c r="S228" s="9">
        <f t="shared" si="7"/>
        <v>-1.4011800088293569</v>
      </c>
      <c r="T228">
        <f t="shared" si="8"/>
        <v>162.07397260273973</v>
      </c>
      <c r="U228">
        <f t="shared" si="9"/>
        <v>169.18481095890402</v>
      </c>
      <c r="V228" s="9">
        <f t="shared" si="10"/>
        <v>4.3874030123230767</v>
      </c>
      <c r="X228">
        <f t="shared" si="11"/>
        <v>171.28617731506841</v>
      </c>
      <c r="Y228" s="9">
        <f t="shared" si="12"/>
        <v>5.6839507074394788</v>
      </c>
      <c r="AA228">
        <f t="shared" si="13"/>
        <v>167.1330831780821</v>
      </c>
      <c r="AB228" s="9">
        <f t="shared" si="14"/>
        <v>3.1214824281149589</v>
      </c>
    </row>
    <row r="229" spans="1:28">
      <c r="A229" s="1">
        <v>20120815</v>
      </c>
      <c r="B229" s="1">
        <v>200000</v>
      </c>
      <c r="C229" s="1">
        <v>2456155.3220000002</v>
      </c>
      <c r="D229" s="1">
        <v>2127.0279999999998</v>
      </c>
      <c r="E229" s="1">
        <v>100.7</v>
      </c>
      <c r="F229" s="1">
        <v>103.2</v>
      </c>
      <c r="G229" s="8">
        <f t="shared" si="0"/>
        <v>119.13479452054791</v>
      </c>
      <c r="H229" s="5">
        <v>65</v>
      </c>
      <c r="I229" s="8">
        <f t="shared" si="1"/>
        <v>162.12328767123287</v>
      </c>
      <c r="K229">
        <f t="shared" si="2"/>
        <v>116.85219178082193</v>
      </c>
      <c r="L229">
        <f t="shared" si="3"/>
        <v>119.13479452054791</v>
      </c>
      <c r="M229" s="9">
        <f t="shared" si="15"/>
        <v>-1.9159832766843721</v>
      </c>
      <c r="O229">
        <f t="shared" si="4"/>
        <v>116.20369863013698</v>
      </c>
      <c r="P229" s="9">
        <f t="shared" si="5"/>
        <v>-2.4603189204354408</v>
      </c>
      <c r="R229">
        <f t="shared" si="6"/>
        <v>117.50068493150685</v>
      </c>
      <c r="S229" s="9">
        <f t="shared" si="7"/>
        <v>-1.3716476329333176</v>
      </c>
      <c r="T229">
        <f t="shared" si="8"/>
        <v>162.12328767123287</v>
      </c>
      <c r="U229">
        <f t="shared" si="9"/>
        <v>169.12598219178071</v>
      </c>
      <c r="V229" s="9">
        <f t="shared" si="10"/>
        <v>4.3193637515842198</v>
      </c>
      <c r="X229">
        <f t="shared" si="11"/>
        <v>171.22661786301359</v>
      </c>
      <c r="Y229" s="9">
        <f t="shared" si="12"/>
        <v>5.6150663624841002</v>
      </c>
      <c r="AA229">
        <f t="shared" si="13"/>
        <v>167.07496783561635</v>
      </c>
      <c r="AB229" s="9">
        <f t="shared" si="14"/>
        <v>3.0542682889733328</v>
      </c>
    </row>
    <row r="230" spans="1:28">
      <c r="A230" s="1">
        <v>20120816</v>
      </c>
      <c r="B230" s="1">
        <v>200000</v>
      </c>
      <c r="C230" s="1">
        <v>2456156.3220000002</v>
      </c>
      <c r="D230" s="1">
        <v>2127.0650000000001</v>
      </c>
      <c r="E230" s="1">
        <v>98.3</v>
      </c>
      <c r="F230" s="1">
        <v>100.8</v>
      </c>
      <c r="G230" s="8">
        <f t="shared" si="0"/>
        <v>119.12109589041093</v>
      </c>
      <c r="H230" s="5">
        <v>76</v>
      </c>
      <c r="I230" s="8">
        <f t="shared" si="1"/>
        <v>162.15890410958903</v>
      </c>
      <c r="K230">
        <f t="shared" si="2"/>
        <v>116.86380273972603</v>
      </c>
      <c r="L230">
        <f t="shared" si="3"/>
        <v>119.12109589041093</v>
      </c>
      <c r="M230" s="9">
        <f t="shared" si="15"/>
        <v>-1.8949566689359187</v>
      </c>
      <c r="O230">
        <f t="shared" si="4"/>
        <v>116.21516712328767</v>
      </c>
      <c r="P230" s="9">
        <f t="shared" si="5"/>
        <v>-2.4394745073506101</v>
      </c>
      <c r="R230">
        <f t="shared" si="6"/>
        <v>117.51243835616438</v>
      </c>
      <c r="S230" s="9">
        <f t="shared" si="7"/>
        <v>-1.3504388305212416</v>
      </c>
      <c r="T230">
        <f t="shared" si="8"/>
        <v>162.15890410958903</v>
      </c>
      <c r="U230">
        <f t="shared" si="9"/>
        <v>169.08396164383552</v>
      </c>
      <c r="V230" s="9">
        <f t="shared" si="10"/>
        <v>4.2705379468810776</v>
      </c>
      <c r="X230">
        <f t="shared" si="11"/>
        <v>171.18407539726016</v>
      </c>
      <c r="Y230" s="9">
        <f t="shared" si="12"/>
        <v>5.5656341150232436</v>
      </c>
      <c r="AA230">
        <f t="shared" si="13"/>
        <v>167.03345687671222</v>
      </c>
      <c r="AB230" s="9">
        <f t="shared" si="14"/>
        <v>3.006034601608377</v>
      </c>
    </row>
    <row r="231" spans="1:28">
      <c r="A231" s="1">
        <v>20120817</v>
      </c>
      <c r="B231" s="1">
        <v>200000</v>
      </c>
      <c r="C231" s="1">
        <v>2456157.3220000002</v>
      </c>
      <c r="D231" s="1">
        <v>2127.1019999999999</v>
      </c>
      <c r="E231" s="1">
        <v>95.1</v>
      </c>
      <c r="F231" s="1">
        <v>97.5</v>
      </c>
      <c r="G231" s="8">
        <f t="shared" si="0"/>
        <v>119.11260273972599</v>
      </c>
      <c r="H231" s="5">
        <v>82</v>
      </c>
      <c r="I231" s="8">
        <f t="shared" si="1"/>
        <v>162.21369863013697</v>
      </c>
      <c r="K231">
        <f t="shared" si="2"/>
        <v>116.88166575342466</v>
      </c>
      <c r="L231">
        <f t="shared" si="3"/>
        <v>119.11260273972599</v>
      </c>
      <c r="M231" s="9">
        <f t="shared" si="15"/>
        <v>-1.8729646863448863</v>
      </c>
      <c r="O231">
        <f t="shared" si="4"/>
        <v>116.23281095890411</v>
      </c>
      <c r="P231" s="9">
        <f t="shared" si="5"/>
        <v>-2.4177053599563578</v>
      </c>
      <c r="R231">
        <f t="shared" si="6"/>
        <v>117.5305205479452</v>
      </c>
      <c r="S231" s="9">
        <f t="shared" si="7"/>
        <v>-1.3282240127334006</v>
      </c>
      <c r="T231">
        <f t="shared" si="8"/>
        <v>162.21369863013697</v>
      </c>
      <c r="U231">
        <f t="shared" si="9"/>
        <v>169.05790890410947</v>
      </c>
      <c r="V231" s="9">
        <f t="shared" si="10"/>
        <v>4.2192554215645828</v>
      </c>
      <c r="X231">
        <f t="shared" si="11"/>
        <v>171.15769906849303</v>
      </c>
      <c r="Y231" s="9">
        <f t="shared" si="12"/>
        <v>5.513714633157619</v>
      </c>
      <c r="AA231">
        <f t="shared" si="13"/>
        <v>167.00772008219167</v>
      </c>
      <c r="AB231" s="9">
        <f t="shared" si="14"/>
        <v>2.9553739866233713</v>
      </c>
    </row>
    <row r="232" spans="1:28">
      <c r="A232" s="1">
        <v>20120818</v>
      </c>
      <c r="B232" s="1">
        <v>200000</v>
      </c>
      <c r="C232" s="1">
        <v>2456158.3220000002</v>
      </c>
      <c r="D232" s="1">
        <v>2127.1379999999999</v>
      </c>
      <c r="E232" s="1">
        <v>97</v>
      </c>
      <c r="F232" s="1">
        <v>99.4</v>
      </c>
      <c r="G232" s="8">
        <f t="shared" si="0"/>
        <v>119.11123287671228</v>
      </c>
      <c r="H232" s="5">
        <v>86</v>
      </c>
      <c r="I232" s="8">
        <f t="shared" si="1"/>
        <v>162.17534246575343</v>
      </c>
      <c r="K232">
        <f t="shared" si="2"/>
        <v>116.86916164383561</v>
      </c>
      <c r="L232">
        <f t="shared" si="3"/>
        <v>119.11123287671228</v>
      </c>
      <c r="M232" s="9">
        <f t="shared" si="15"/>
        <v>-1.8823339988406929</v>
      </c>
      <c r="O232">
        <f t="shared" si="4"/>
        <v>116.22046027397261</v>
      </c>
      <c r="P232" s="9">
        <f t="shared" si="5"/>
        <v>-2.4269521294702798</v>
      </c>
      <c r="R232">
        <f t="shared" si="6"/>
        <v>117.51786301369864</v>
      </c>
      <c r="S232" s="9">
        <f t="shared" si="7"/>
        <v>-1.3377158682110917</v>
      </c>
      <c r="T232">
        <f t="shared" si="8"/>
        <v>162.17534246575343</v>
      </c>
      <c r="U232">
        <f t="shared" si="9"/>
        <v>169.05370684931492</v>
      </c>
      <c r="V232" s="9">
        <f t="shared" si="10"/>
        <v>4.2413133087811872</v>
      </c>
      <c r="X232">
        <f t="shared" si="11"/>
        <v>171.15344482191765</v>
      </c>
      <c r="Y232" s="9">
        <f t="shared" si="12"/>
        <v>5.53604649119832</v>
      </c>
      <c r="AA232">
        <f t="shared" si="13"/>
        <v>167.00356898630122</v>
      </c>
      <c r="AB232" s="9">
        <f t="shared" si="14"/>
        <v>2.9771643747676109</v>
      </c>
    </row>
    <row r="233" spans="1:28">
      <c r="A233" s="1">
        <v>20120819</v>
      </c>
      <c r="B233" s="1">
        <v>200000</v>
      </c>
      <c r="C233" s="1">
        <v>2456159.3220000002</v>
      </c>
      <c r="D233" s="1">
        <v>2127.1750000000002</v>
      </c>
      <c r="E233" s="1">
        <v>96.2</v>
      </c>
      <c r="F233" s="1">
        <v>98.5</v>
      </c>
      <c r="G233" s="8">
        <f t="shared" si="0"/>
        <v>119.11506849315064</v>
      </c>
      <c r="H233" s="5">
        <v>112</v>
      </c>
      <c r="I233" s="8">
        <f t="shared" si="1"/>
        <v>162.33972602739726</v>
      </c>
      <c r="K233">
        <f t="shared" si="2"/>
        <v>116.92275068493151</v>
      </c>
      <c r="L233">
        <f t="shared" si="3"/>
        <v>119.11506849315064</v>
      </c>
      <c r="M233" s="9">
        <f t="shared" si="15"/>
        <v>-1.8405041746210316</v>
      </c>
      <c r="O233">
        <f t="shared" si="4"/>
        <v>116.27339178082192</v>
      </c>
      <c r="P233" s="9">
        <f t="shared" si="5"/>
        <v>-2.3856567840467022</v>
      </c>
      <c r="R233">
        <f t="shared" si="6"/>
        <v>117.5721095890411</v>
      </c>
      <c r="S233" s="9">
        <f t="shared" si="7"/>
        <v>-1.2953515651953467</v>
      </c>
      <c r="T233">
        <f t="shared" si="8"/>
        <v>162.33972602739726</v>
      </c>
      <c r="U233">
        <f t="shared" si="9"/>
        <v>169.06547260273959</v>
      </c>
      <c r="V233" s="9">
        <f t="shared" si="10"/>
        <v>4.1430072231409554</v>
      </c>
      <c r="X233">
        <f t="shared" si="11"/>
        <v>171.16535671232865</v>
      </c>
      <c r="Y233" s="9">
        <f t="shared" si="12"/>
        <v>5.4365193910958851</v>
      </c>
      <c r="AA233">
        <f t="shared" si="13"/>
        <v>167.0151920547944</v>
      </c>
      <c r="AB233" s="9">
        <f t="shared" si="14"/>
        <v>2.8800504607283273</v>
      </c>
    </row>
    <row r="234" spans="1:28">
      <c r="A234" s="1">
        <v>20120820</v>
      </c>
      <c r="B234" s="1">
        <v>200000</v>
      </c>
      <c r="C234" s="1">
        <v>2456160.3220000002</v>
      </c>
      <c r="D234" s="1">
        <v>2127.212</v>
      </c>
      <c r="E234" s="1">
        <v>96.2</v>
      </c>
      <c r="F234" s="1">
        <v>98.5</v>
      </c>
      <c r="G234" s="8">
        <f t="shared" si="0"/>
        <v>119.11342465753421</v>
      </c>
      <c r="H234" s="5">
        <v>94</v>
      </c>
      <c r="I234" s="8">
        <f t="shared" si="1"/>
        <v>162.53698630136986</v>
      </c>
      <c r="K234">
        <f t="shared" si="2"/>
        <v>116.98705753424659</v>
      </c>
      <c r="L234">
        <f t="shared" si="3"/>
        <v>119.11342465753421</v>
      </c>
      <c r="M234" s="9">
        <f t="shared" si="15"/>
        <v>-1.7851616049166523</v>
      </c>
      <c r="O234">
        <f t="shared" si="4"/>
        <v>116.3369095890411</v>
      </c>
      <c r="P234" s="9">
        <f t="shared" si="5"/>
        <v>-2.3309841661222777</v>
      </c>
      <c r="R234">
        <f t="shared" si="6"/>
        <v>117.63720547945206</v>
      </c>
      <c r="S234" s="9">
        <f t="shared" si="7"/>
        <v>-1.239339043711027</v>
      </c>
      <c r="T234">
        <f t="shared" si="8"/>
        <v>162.53698630136986</v>
      </c>
      <c r="U234">
        <f t="shared" si="9"/>
        <v>169.06043013698618</v>
      </c>
      <c r="V234" s="9">
        <f t="shared" si="10"/>
        <v>4.013513467956642</v>
      </c>
      <c r="X234">
        <f t="shared" si="11"/>
        <v>171.16025161643825</v>
      </c>
      <c r="Y234" s="9">
        <f t="shared" si="12"/>
        <v>5.3054172538178079</v>
      </c>
      <c r="AA234">
        <f t="shared" si="13"/>
        <v>167.01021073972592</v>
      </c>
      <c r="AB234" s="9">
        <f t="shared" si="14"/>
        <v>2.7521270943599063</v>
      </c>
    </row>
    <row r="235" spans="1:28">
      <c r="A235" s="1">
        <v>20120821</v>
      </c>
      <c r="B235" s="1">
        <v>200000</v>
      </c>
      <c r="C235" s="1">
        <v>2456161.3220000002</v>
      </c>
      <c r="D235" s="1">
        <v>2127.248</v>
      </c>
      <c r="E235" s="1">
        <v>94.2</v>
      </c>
      <c r="F235" s="1">
        <v>96.4</v>
      </c>
      <c r="G235" s="8">
        <f t="shared" si="0"/>
        <v>119.11671232876709</v>
      </c>
      <c r="H235" s="5">
        <v>90</v>
      </c>
      <c r="I235" s="8">
        <f t="shared" si="1"/>
        <v>162.63835616438357</v>
      </c>
      <c r="K235">
        <f t="shared" si="2"/>
        <v>117.02010410958904</v>
      </c>
      <c r="L235">
        <f t="shared" si="3"/>
        <v>119.11671232876709</v>
      </c>
      <c r="M235" s="9">
        <f t="shared" si="15"/>
        <v>-1.7601293539661498</v>
      </c>
      <c r="O235">
        <f t="shared" si="4"/>
        <v>116.36955068493151</v>
      </c>
      <c r="P235" s="9">
        <f t="shared" si="5"/>
        <v>-2.3062772554142583</v>
      </c>
      <c r="R235">
        <f t="shared" si="6"/>
        <v>117.67065753424657</v>
      </c>
      <c r="S235" s="9">
        <f t="shared" si="7"/>
        <v>-1.2139814525180554</v>
      </c>
      <c r="T235">
        <f t="shared" si="8"/>
        <v>162.63835616438357</v>
      </c>
      <c r="U235">
        <f t="shared" si="9"/>
        <v>169.07051506849305</v>
      </c>
      <c r="V235" s="9">
        <f t="shared" si="10"/>
        <v>3.9548843555749613</v>
      </c>
      <c r="X235">
        <f t="shared" si="11"/>
        <v>171.17046180821907</v>
      </c>
      <c r="Y235" s="9">
        <f t="shared" si="12"/>
        <v>5.2460599363239027</v>
      </c>
      <c r="AA235">
        <f t="shared" si="13"/>
        <v>167.02017336986293</v>
      </c>
      <c r="AB235" s="9">
        <f t="shared" si="14"/>
        <v>2.6942089853948943</v>
      </c>
    </row>
    <row r="236" spans="1:28">
      <c r="A236" s="1">
        <v>20120822</v>
      </c>
      <c r="B236" s="1">
        <v>200000</v>
      </c>
      <c r="C236" s="1">
        <v>2456162.3220000002</v>
      </c>
      <c r="D236" s="1">
        <v>2127.2849999999999</v>
      </c>
      <c r="E236" s="1">
        <v>94.8</v>
      </c>
      <c r="F236" s="1">
        <v>96.9</v>
      </c>
      <c r="G236" s="8">
        <f t="shared" si="0"/>
        <v>119.14410958904107</v>
      </c>
      <c r="H236" s="5">
        <v>86</v>
      </c>
      <c r="I236" s="8">
        <f t="shared" si="1"/>
        <v>162.82739726027398</v>
      </c>
      <c r="K236">
        <f t="shared" si="2"/>
        <v>117.08173150684932</v>
      </c>
      <c r="L236">
        <f t="shared" si="3"/>
        <v>119.14410958904107</v>
      </c>
      <c r="M236" s="9">
        <f t="shared" si="15"/>
        <v>-1.7309945823636781</v>
      </c>
      <c r="O236">
        <f t="shared" si="4"/>
        <v>116.43042191780822</v>
      </c>
      <c r="P236" s="9">
        <f t="shared" si="5"/>
        <v>-2.2776515604447951</v>
      </c>
      <c r="R236">
        <f t="shared" si="6"/>
        <v>117.73304109589041</v>
      </c>
      <c r="S236" s="9">
        <f t="shared" si="7"/>
        <v>-1.1843376042825753</v>
      </c>
      <c r="T236">
        <f t="shared" si="8"/>
        <v>162.82739726027398</v>
      </c>
      <c r="U236">
        <f t="shared" si="9"/>
        <v>169.15455616438345</v>
      </c>
      <c r="V236" s="9">
        <f t="shared" si="10"/>
        <v>3.8858073091936376</v>
      </c>
      <c r="X236">
        <f t="shared" si="11"/>
        <v>171.25554673972593</v>
      </c>
      <c r="Y236" s="9">
        <f t="shared" si="12"/>
        <v>5.1761249158701617</v>
      </c>
      <c r="AA236">
        <f t="shared" si="13"/>
        <v>167.10319528767113</v>
      </c>
      <c r="AB236" s="9">
        <f t="shared" si="14"/>
        <v>2.6259696459818969</v>
      </c>
    </row>
    <row r="237" spans="1:28">
      <c r="A237" s="1">
        <v>20120823</v>
      </c>
      <c r="B237" s="1">
        <v>200000</v>
      </c>
      <c r="C237" s="1">
        <v>2456163.3220000002</v>
      </c>
      <c r="D237" s="1">
        <v>2127.3220000000001</v>
      </c>
      <c r="E237" s="1">
        <v>96.7</v>
      </c>
      <c r="F237" s="1">
        <v>98.8</v>
      </c>
      <c r="G237" s="8">
        <f t="shared" si="0"/>
        <v>119.15561643835613</v>
      </c>
      <c r="H237" s="5">
        <v>93</v>
      </c>
      <c r="I237" s="8">
        <f t="shared" si="1"/>
        <v>162.89041095890411</v>
      </c>
      <c r="K237">
        <f t="shared" si="2"/>
        <v>117.10227397260275</v>
      </c>
      <c r="L237">
        <f t="shared" si="3"/>
        <v>119.15561643835613</v>
      </c>
      <c r="M237" s="9">
        <f t="shared" si="15"/>
        <v>-1.7232443816995016</v>
      </c>
      <c r="O237">
        <f t="shared" si="4"/>
        <v>116.45071232876712</v>
      </c>
      <c r="P237" s="9">
        <f t="shared" si="5"/>
        <v>-2.2700601032838108</v>
      </c>
      <c r="R237">
        <f t="shared" si="6"/>
        <v>117.75383561643835</v>
      </c>
      <c r="S237" s="9">
        <f t="shared" si="7"/>
        <v>-1.1764286601152207</v>
      </c>
      <c r="T237">
        <f t="shared" si="8"/>
        <v>162.89041095890411</v>
      </c>
      <c r="U237">
        <f t="shared" si="9"/>
        <v>169.18985342465743</v>
      </c>
      <c r="V237" s="9">
        <f t="shared" si="10"/>
        <v>3.8672887057437748</v>
      </c>
      <c r="X237">
        <f t="shared" si="11"/>
        <v>171.29128241095881</v>
      </c>
      <c r="Y237" s="9">
        <f t="shared" si="12"/>
        <v>5.157376301404355</v>
      </c>
      <c r="AA237">
        <f t="shared" si="13"/>
        <v>167.13806449315058</v>
      </c>
      <c r="AB237" s="9">
        <f t="shared" si="14"/>
        <v>2.6076756202169094</v>
      </c>
    </row>
    <row r="238" spans="1:28">
      <c r="A238" s="1">
        <v>20120824</v>
      </c>
      <c r="B238" s="1">
        <v>200000</v>
      </c>
      <c r="C238" s="1">
        <v>2456164.3220000002</v>
      </c>
      <c r="D238" s="1">
        <v>2127.3580000000002</v>
      </c>
      <c r="E238" s="1">
        <v>104.2</v>
      </c>
      <c r="F238" s="1">
        <v>106.4</v>
      </c>
      <c r="G238" s="8">
        <f t="shared" si="0"/>
        <v>119.16520547945203</v>
      </c>
      <c r="H238" s="5">
        <v>126</v>
      </c>
      <c r="I238" s="8">
        <f t="shared" si="1"/>
        <v>162.90136986301371</v>
      </c>
      <c r="K238">
        <f t="shared" si="2"/>
        <v>117.10584657534247</v>
      </c>
      <c r="L238">
        <f t="shared" si="3"/>
        <v>119.16520547945203</v>
      </c>
      <c r="M238" s="9">
        <f t="shared" si="15"/>
        <v>-1.728154536237227</v>
      </c>
      <c r="O238">
        <f t="shared" si="4"/>
        <v>116.45424109589041</v>
      </c>
      <c r="P238" s="9">
        <f t="shared" si="5"/>
        <v>-2.274963041983824</v>
      </c>
      <c r="R238">
        <f t="shared" si="6"/>
        <v>117.75745205479453</v>
      </c>
      <c r="S238" s="9">
        <f t="shared" si="7"/>
        <v>-1.18134603049063</v>
      </c>
      <c r="T238">
        <f t="shared" si="8"/>
        <v>162.90136986301371</v>
      </c>
      <c r="U238">
        <f t="shared" si="9"/>
        <v>169.21926780821909</v>
      </c>
      <c r="V238" s="9">
        <f t="shared" si="10"/>
        <v>3.8783577759463839</v>
      </c>
      <c r="X238">
        <f t="shared" si="11"/>
        <v>171.3210621369862</v>
      </c>
      <c r="Y238" s="9">
        <f t="shared" si="12"/>
        <v>5.1685828554129074</v>
      </c>
      <c r="AA238">
        <f t="shared" si="13"/>
        <v>167.16712216438347</v>
      </c>
      <c r="AB238" s="9">
        <f t="shared" si="14"/>
        <v>2.618610454262523</v>
      </c>
    </row>
    <row r="239" spans="1:28">
      <c r="A239" s="1">
        <v>20120825</v>
      </c>
      <c r="B239" s="1">
        <v>200000</v>
      </c>
      <c r="C239" s="1">
        <v>2456165.3220000002</v>
      </c>
      <c r="D239" s="1">
        <v>2127.395</v>
      </c>
      <c r="E239" s="1">
        <v>105.9</v>
      </c>
      <c r="F239" s="1">
        <v>108.1</v>
      </c>
      <c r="G239" s="8">
        <f t="shared" si="0"/>
        <v>119.13999999999997</v>
      </c>
      <c r="H239" s="5">
        <v>146</v>
      </c>
      <c r="I239" s="8">
        <f t="shared" si="1"/>
        <v>162.93424657534246</v>
      </c>
      <c r="K239">
        <f t="shared" si="2"/>
        <v>117.11656438356164</v>
      </c>
      <c r="L239">
        <f t="shared" si="3"/>
        <v>119.13999999999997</v>
      </c>
      <c r="M239" s="9">
        <f t="shared" si="15"/>
        <v>-1.6983679842524282</v>
      </c>
      <c r="O239">
        <f t="shared" si="4"/>
        <v>116.46482739726028</v>
      </c>
      <c r="P239" s="9">
        <f t="shared" si="5"/>
        <v>-2.2454025539194902</v>
      </c>
      <c r="R239">
        <f t="shared" si="6"/>
        <v>117.76830136986301</v>
      </c>
      <c r="S239" s="9">
        <f t="shared" si="7"/>
        <v>-1.1513334145853378</v>
      </c>
      <c r="T239">
        <f t="shared" si="8"/>
        <v>162.93424657534246</v>
      </c>
      <c r="U239">
        <f t="shared" si="9"/>
        <v>169.14194999999989</v>
      </c>
      <c r="V239" s="9">
        <f t="shared" si="10"/>
        <v>3.8099439222477542</v>
      </c>
      <c r="X239">
        <f t="shared" si="11"/>
        <v>171.24278399999992</v>
      </c>
      <c r="Y239" s="9">
        <f t="shared" si="12"/>
        <v>5.0993192648517152</v>
      </c>
      <c r="AA239">
        <f t="shared" si="13"/>
        <v>167.09074199999992</v>
      </c>
      <c r="AB239" s="9">
        <f t="shared" si="14"/>
        <v>2.5510262649021769</v>
      </c>
    </row>
    <row r="240" spans="1:28">
      <c r="A240" s="1">
        <v>20120826</v>
      </c>
      <c r="B240" s="1">
        <v>200000</v>
      </c>
      <c r="C240" s="1">
        <v>2456166.3220000002</v>
      </c>
      <c r="D240" s="1">
        <v>2127.4319999999998</v>
      </c>
      <c r="E240" s="1">
        <v>113.2</v>
      </c>
      <c r="F240" s="1">
        <v>115.6</v>
      </c>
      <c r="G240" s="8">
        <f t="shared" si="0"/>
        <v>119.10465753424654</v>
      </c>
      <c r="H240" s="5">
        <v>159</v>
      </c>
      <c r="I240" s="8">
        <f t="shared" si="1"/>
        <v>163.01643835616437</v>
      </c>
      <c r="K240">
        <f t="shared" si="2"/>
        <v>117.14335890410959</v>
      </c>
      <c r="L240">
        <f t="shared" si="3"/>
        <v>119.10465753424654</v>
      </c>
      <c r="M240" s="9">
        <f t="shared" si="15"/>
        <v>-1.6467018760983478</v>
      </c>
      <c r="O240">
        <f t="shared" si="4"/>
        <v>116.49129315068492</v>
      </c>
      <c r="P240" s="9">
        <f t="shared" si="5"/>
        <v>-2.1941748019469287</v>
      </c>
      <c r="R240">
        <f t="shared" si="6"/>
        <v>117.79542465753426</v>
      </c>
      <c r="S240" s="9">
        <f t="shared" si="7"/>
        <v>-1.0992289502497812</v>
      </c>
      <c r="T240">
        <f t="shared" si="8"/>
        <v>163.01643835616437</v>
      </c>
      <c r="U240">
        <f t="shared" si="9"/>
        <v>169.03353698630127</v>
      </c>
      <c r="V240" s="9">
        <f t="shared" si="10"/>
        <v>3.6910993092552644</v>
      </c>
      <c r="X240">
        <f t="shared" si="11"/>
        <v>171.13302443835605</v>
      </c>
      <c r="Y240" s="9">
        <f t="shared" si="12"/>
        <v>4.9789985378396295</v>
      </c>
      <c r="AA240">
        <f t="shared" si="13"/>
        <v>166.98364372602728</v>
      </c>
      <c r="AB240" s="9">
        <f t="shared" si="14"/>
        <v>2.4336228970940965</v>
      </c>
    </row>
    <row r="241" spans="1:28">
      <c r="A241" s="1">
        <v>20120827</v>
      </c>
      <c r="B241" s="1">
        <v>200000</v>
      </c>
      <c r="C241" s="1">
        <v>2456167.3220000002</v>
      </c>
      <c r="D241" s="1">
        <v>2127.4679999999998</v>
      </c>
      <c r="E241" s="1">
        <v>111.5</v>
      </c>
      <c r="F241" s="1">
        <v>113.7</v>
      </c>
      <c r="G241" s="8">
        <f t="shared" si="0"/>
        <v>119.07342465753423</v>
      </c>
      <c r="H241" s="5">
        <v>174</v>
      </c>
      <c r="I241" s="8">
        <f t="shared" si="1"/>
        <v>163.07671232876712</v>
      </c>
      <c r="K241">
        <f t="shared" si="2"/>
        <v>117.16300821917808</v>
      </c>
      <c r="L241">
        <f t="shared" si="3"/>
        <v>119.07342465753423</v>
      </c>
      <c r="M241" s="9">
        <f t="shared" si="15"/>
        <v>-1.6044020266072607</v>
      </c>
      <c r="O241">
        <f t="shared" si="4"/>
        <v>116.51070136986301</v>
      </c>
      <c r="P241" s="9">
        <f t="shared" si="5"/>
        <v>-2.1522210308822878</v>
      </c>
      <c r="R241">
        <f t="shared" si="6"/>
        <v>117.81531506849315</v>
      </c>
      <c r="S241" s="9">
        <f t="shared" si="7"/>
        <v>-1.0565830223322479</v>
      </c>
      <c r="T241">
        <f t="shared" si="8"/>
        <v>163.07671232876712</v>
      </c>
      <c r="U241">
        <f t="shared" si="9"/>
        <v>168.93773013698626</v>
      </c>
      <c r="V241" s="9">
        <f t="shared" si="10"/>
        <v>3.594024998739954</v>
      </c>
      <c r="X241">
        <f t="shared" si="11"/>
        <v>171.0360276164383</v>
      </c>
      <c r="Y241" s="9">
        <f t="shared" si="12"/>
        <v>4.8807185121717396</v>
      </c>
      <c r="AA241">
        <f t="shared" si="13"/>
        <v>166.88899873972599</v>
      </c>
      <c r="AB241" s="9">
        <f t="shared" si="14"/>
        <v>2.3377258202711459</v>
      </c>
    </row>
    <row r="242" spans="1:28">
      <c r="A242" s="1">
        <v>20120828</v>
      </c>
      <c r="B242" s="1">
        <v>200000</v>
      </c>
      <c r="C242" s="1">
        <v>2456168.3220000002</v>
      </c>
      <c r="D242" s="1">
        <v>2127.5050000000001</v>
      </c>
      <c r="E242" s="1">
        <v>111.2</v>
      </c>
      <c r="F242" s="1">
        <v>113.4</v>
      </c>
      <c r="G242" s="8">
        <f t="shared" si="0"/>
        <v>119.05506849315069</v>
      </c>
      <c r="H242" s="5">
        <v>168</v>
      </c>
      <c r="I242" s="8">
        <f t="shared" si="1"/>
        <v>163.05205479452056</v>
      </c>
      <c r="K242">
        <f t="shared" si="2"/>
        <v>117.1549698630137</v>
      </c>
      <c r="L242">
        <f t="shared" si="3"/>
        <v>119.05506849315069</v>
      </c>
      <c r="M242" s="9">
        <f t="shared" si="15"/>
        <v>-1.5959829801335133</v>
      </c>
      <c r="O242">
        <f t="shared" si="4"/>
        <v>116.50276164383561</v>
      </c>
      <c r="P242" s="9">
        <f t="shared" si="5"/>
        <v>-2.1438036041799506</v>
      </c>
      <c r="R242">
        <f t="shared" si="6"/>
        <v>117.8071780821918</v>
      </c>
      <c r="S242" s="9">
        <f t="shared" si="7"/>
        <v>-1.0481623560870759</v>
      </c>
      <c r="T242">
        <f t="shared" si="8"/>
        <v>163.05205479452056</v>
      </c>
      <c r="U242">
        <f t="shared" si="9"/>
        <v>168.88142260273972</v>
      </c>
      <c r="V242" s="9">
        <f t="shared" si="10"/>
        <v>3.5751575259602646</v>
      </c>
      <c r="X242">
        <f t="shared" si="11"/>
        <v>170.97902071232878</v>
      </c>
      <c r="Y242" s="9">
        <f t="shared" si="12"/>
        <v>4.8616166952313762</v>
      </c>
      <c r="AA242">
        <f t="shared" si="13"/>
        <v>166.83337405479452</v>
      </c>
      <c r="AB242" s="9">
        <f t="shared" si="14"/>
        <v>2.3190871559633024</v>
      </c>
    </row>
    <row r="243" spans="1:28">
      <c r="A243" s="1">
        <v>20120829</v>
      </c>
      <c r="B243" s="1">
        <v>200000</v>
      </c>
      <c r="C243" s="1">
        <v>2456169.3220000002</v>
      </c>
      <c r="D243" s="1">
        <v>2127.5419999999999</v>
      </c>
      <c r="E243" s="1">
        <v>118.3</v>
      </c>
      <c r="F243" s="1">
        <v>120.6</v>
      </c>
      <c r="G243" s="8">
        <f t="shared" si="0"/>
        <v>119.05150684931506</v>
      </c>
      <c r="H243" s="5">
        <v>201</v>
      </c>
      <c r="I243" s="8">
        <f t="shared" si="1"/>
        <v>163.13150684931506</v>
      </c>
      <c r="K243">
        <f t="shared" si="2"/>
        <v>117.18087123287671</v>
      </c>
      <c r="L243">
        <f t="shared" si="3"/>
        <v>119.05150684931506</v>
      </c>
      <c r="M243" s="9">
        <f t="shared" si="15"/>
        <v>-1.5712826035927776</v>
      </c>
      <c r="O243">
        <f t="shared" si="4"/>
        <v>116.52834520547945</v>
      </c>
      <c r="P243" s="9">
        <f t="shared" si="5"/>
        <v>-2.1193865668825254</v>
      </c>
      <c r="R243">
        <f t="shared" si="6"/>
        <v>117.83339726027397</v>
      </c>
      <c r="S243" s="9">
        <f t="shared" si="7"/>
        <v>-1.0231786403030299</v>
      </c>
      <c r="T243">
        <f t="shared" si="8"/>
        <v>163.13150684931506</v>
      </c>
      <c r="U243">
        <f t="shared" si="9"/>
        <v>168.87049726027394</v>
      </c>
      <c r="V243" s="9">
        <f t="shared" si="10"/>
        <v>3.5180147120568108</v>
      </c>
      <c r="X243">
        <f t="shared" si="11"/>
        <v>170.96795967123285</v>
      </c>
      <c r="Y243" s="9">
        <f t="shared" si="12"/>
        <v>4.8037641368422754</v>
      </c>
      <c r="AA243">
        <f t="shared" si="13"/>
        <v>166.82258120547942</v>
      </c>
      <c r="AB243" s="9">
        <f t="shared" si="14"/>
        <v>2.2626373209277233</v>
      </c>
    </row>
    <row r="244" spans="1:28">
      <c r="A244" s="1">
        <v>20120830</v>
      </c>
      <c r="B244" s="1">
        <v>200000</v>
      </c>
      <c r="C244" s="1">
        <v>2456170.3220000002</v>
      </c>
      <c r="D244" s="1">
        <v>2127.578</v>
      </c>
      <c r="E244" s="1">
        <v>127.8</v>
      </c>
      <c r="F244" s="1">
        <v>130.19999999999999</v>
      </c>
      <c r="G244" s="8">
        <f t="shared" si="0"/>
        <v>119.06082191780821</v>
      </c>
      <c r="H244" s="5">
        <v>231</v>
      </c>
      <c r="I244" s="8">
        <f t="shared" si="1"/>
        <v>163.11506849315069</v>
      </c>
      <c r="K244">
        <f t="shared" si="2"/>
        <v>117.17551232876713</v>
      </c>
      <c r="L244">
        <f t="shared" si="3"/>
        <v>119.06082191780821</v>
      </c>
      <c r="M244" s="9">
        <f t="shared" si="15"/>
        <v>-1.5834844398626586</v>
      </c>
      <c r="O244">
        <f t="shared" si="4"/>
        <v>116.52305205479453</v>
      </c>
      <c r="P244" s="9">
        <f t="shared" si="5"/>
        <v>-2.1314902938983522</v>
      </c>
      <c r="R244">
        <f t="shared" si="6"/>
        <v>117.82797260273972</v>
      </c>
      <c r="S244" s="9">
        <f t="shared" si="7"/>
        <v>-1.0354785858269793</v>
      </c>
      <c r="T244">
        <f t="shared" si="8"/>
        <v>163.11506849315069</v>
      </c>
      <c r="U244">
        <f t="shared" si="9"/>
        <v>168.89907123287668</v>
      </c>
      <c r="V244" s="9">
        <f t="shared" si="10"/>
        <v>3.5459646942237413</v>
      </c>
      <c r="X244">
        <f t="shared" si="11"/>
        <v>170.99688854794519</v>
      </c>
      <c r="Y244" s="9">
        <f t="shared" si="12"/>
        <v>4.8320612728219459</v>
      </c>
      <c r="AA244">
        <f t="shared" si="13"/>
        <v>166.85080865753423</v>
      </c>
      <c r="AB244" s="9">
        <f t="shared" si="14"/>
        <v>2.290248349765676</v>
      </c>
    </row>
    <row r="245" spans="1:28">
      <c r="A245" s="1">
        <v>20120831</v>
      </c>
      <c r="B245" s="1">
        <v>200000</v>
      </c>
      <c r="C245" s="1">
        <v>2456171.3220000002</v>
      </c>
      <c r="D245" s="1">
        <v>2127.6149999999998</v>
      </c>
      <c r="E245" s="1">
        <v>130.5</v>
      </c>
      <c r="F245" s="1">
        <v>132.9</v>
      </c>
      <c r="G245" s="8">
        <f t="shared" si="0"/>
        <v>119.08547945205477</v>
      </c>
      <c r="H245" s="5">
        <v>238</v>
      </c>
      <c r="I245" s="8">
        <f t="shared" si="1"/>
        <v>163.37260273972603</v>
      </c>
      <c r="K245">
        <f t="shared" si="2"/>
        <v>117.25946849315069</v>
      </c>
      <c r="L245">
        <f t="shared" si="3"/>
        <v>119.08547945205477</v>
      </c>
      <c r="M245" s="9">
        <f t="shared" si="15"/>
        <v>-1.5333615544952011</v>
      </c>
      <c r="O245">
        <f t="shared" si="4"/>
        <v>116.60597808219178</v>
      </c>
      <c r="P245" s="9">
        <f t="shared" si="5"/>
        <v>-2.0821189798049744</v>
      </c>
      <c r="R245">
        <f t="shared" si="6"/>
        <v>117.91295890410959</v>
      </c>
      <c r="S245" s="9">
        <f t="shared" si="7"/>
        <v>-0.98460412918541351</v>
      </c>
      <c r="T245">
        <f t="shared" si="8"/>
        <v>163.37260273972603</v>
      </c>
      <c r="U245">
        <f t="shared" si="9"/>
        <v>168.97470821917801</v>
      </c>
      <c r="V245" s="9">
        <f t="shared" si="10"/>
        <v>3.4290360718417787</v>
      </c>
      <c r="X245">
        <f t="shared" si="11"/>
        <v>171.07346498630127</v>
      </c>
      <c r="Y245" s="9">
        <f t="shared" si="12"/>
        <v>4.7136803340543736</v>
      </c>
      <c r="AA245">
        <f t="shared" si="13"/>
        <v>166.92552838356156</v>
      </c>
      <c r="AB245" s="9">
        <f t="shared" si="14"/>
        <v>2.1747377370830066</v>
      </c>
    </row>
    <row r="246" spans="1:28">
      <c r="A246" s="1">
        <v>20120901</v>
      </c>
      <c r="B246" s="1">
        <v>200000</v>
      </c>
      <c r="C246" s="1">
        <v>2456172.3220000002</v>
      </c>
      <c r="D246" s="1">
        <v>2127.652</v>
      </c>
      <c r="E246" s="1">
        <v>145.6</v>
      </c>
      <c r="F246" s="1">
        <v>148.19999999999999</v>
      </c>
      <c r="G246" s="8">
        <f t="shared" si="0"/>
        <v>119.09315068493147</v>
      </c>
      <c r="H246" s="5">
        <v>232</v>
      </c>
      <c r="I246" s="8">
        <f t="shared" si="1"/>
        <v>163.54246575342466</v>
      </c>
      <c r="K246">
        <f t="shared" si="2"/>
        <v>117.31484383561644</v>
      </c>
      <c r="L246">
        <f t="shared" si="3"/>
        <v>119.09315068493147</v>
      </c>
      <c r="M246" s="9">
        <f t="shared" si="15"/>
        <v>-1.4932066530170687</v>
      </c>
      <c r="O246">
        <f t="shared" si="4"/>
        <v>116.66067397260275</v>
      </c>
      <c r="P246" s="9">
        <f t="shared" si="5"/>
        <v>-2.0424992523407184</v>
      </c>
      <c r="R246">
        <f t="shared" si="6"/>
        <v>117.96901369863014</v>
      </c>
      <c r="S246" s="9">
        <f t="shared" si="7"/>
        <v>-0.94391405369340475</v>
      </c>
      <c r="T246">
        <f t="shared" si="8"/>
        <v>163.54246575342466</v>
      </c>
      <c r="U246">
        <f t="shared" si="9"/>
        <v>168.99823972602729</v>
      </c>
      <c r="V246" s="9">
        <f t="shared" si="10"/>
        <v>3.3359983582663943</v>
      </c>
      <c r="X246">
        <f t="shared" si="11"/>
        <v>171.09728876712319</v>
      </c>
      <c r="Y246" s="9">
        <f t="shared" si="12"/>
        <v>4.6194870420316505</v>
      </c>
      <c r="AA246">
        <f t="shared" si="13"/>
        <v>166.94877452054783</v>
      </c>
      <c r="AB246" s="9">
        <f t="shared" si="14"/>
        <v>2.0828283048262932</v>
      </c>
    </row>
    <row r="247" spans="1:28">
      <c r="A247" s="1">
        <v>20120902</v>
      </c>
      <c r="B247" s="1">
        <v>200000</v>
      </c>
      <c r="C247" s="1">
        <v>2456173.3220000002</v>
      </c>
      <c r="D247" s="1">
        <v>2127.6880000000001</v>
      </c>
      <c r="E247" s="1">
        <v>142.30000000000001</v>
      </c>
      <c r="F247" s="1">
        <v>144.69999999999999</v>
      </c>
      <c r="G247" s="8">
        <f t="shared" si="0"/>
        <v>119.08109589041094</v>
      </c>
      <c r="H247" s="5">
        <v>300</v>
      </c>
      <c r="I247" s="8">
        <f t="shared" si="1"/>
        <v>163.7917808219178</v>
      </c>
      <c r="K247">
        <f t="shared" si="2"/>
        <v>117.3961205479452</v>
      </c>
      <c r="L247">
        <f t="shared" si="3"/>
        <v>119.08109589041094</v>
      </c>
      <c r="M247" s="9">
        <f t="shared" si="15"/>
        <v>-1.4149813871518262</v>
      </c>
      <c r="O247">
        <f t="shared" si="4"/>
        <v>116.74095342465753</v>
      </c>
      <c r="P247" s="9">
        <f t="shared" si="5"/>
        <v>-1.9651670554888199</v>
      </c>
      <c r="R247">
        <f t="shared" si="6"/>
        <v>118.05128767123287</v>
      </c>
      <c r="S247" s="9">
        <f t="shared" si="7"/>
        <v>-0.86479571881483253</v>
      </c>
      <c r="T247">
        <f t="shared" si="8"/>
        <v>163.7917808219178</v>
      </c>
      <c r="U247">
        <f t="shared" si="9"/>
        <v>168.96126164383554</v>
      </c>
      <c r="V247" s="9">
        <f t="shared" si="10"/>
        <v>3.1561295664391338</v>
      </c>
      <c r="X247">
        <f t="shared" si="11"/>
        <v>171.05985139726019</v>
      </c>
      <c r="Y247" s="9">
        <f t="shared" si="12"/>
        <v>4.4373841830589669</v>
      </c>
      <c r="AA247">
        <f t="shared" si="13"/>
        <v>166.91224487671226</v>
      </c>
      <c r="AB247" s="9">
        <f t="shared" si="14"/>
        <v>1.905140806904825</v>
      </c>
    </row>
    <row r="248" spans="1:28">
      <c r="A248" s="1">
        <v>20120903</v>
      </c>
      <c r="B248" s="1">
        <v>200000</v>
      </c>
      <c r="C248" s="1">
        <v>2456174.3220000002</v>
      </c>
      <c r="D248" s="1">
        <v>2127.7249999999999</v>
      </c>
      <c r="E248" s="1">
        <v>141.6</v>
      </c>
      <c r="F248" s="1">
        <v>144</v>
      </c>
      <c r="G248" s="8">
        <f t="shared" ref="G248:G311" si="16">AVERAGE(F66:F430)</f>
        <v>119.06520547945202</v>
      </c>
      <c r="H248" s="5">
        <v>294</v>
      </c>
      <c r="I248" s="8">
        <f t="shared" ref="I248:I311" si="17">AVERAGE(H66:H430)</f>
        <v>163.6958904109589</v>
      </c>
      <c r="K248">
        <f t="shared" ref="K248:K311" si="18">(I248*0.326)+64</f>
        <v>117.3648602739726</v>
      </c>
      <c r="L248">
        <f t="shared" ref="L248:L311" si="19">G248</f>
        <v>119.06520547945202</v>
      </c>
      <c r="M248" s="9">
        <f t="shared" si="15"/>
        <v>-1.4280790081640333</v>
      </c>
      <c r="O248">
        <f t="shared" si="4"/>
        <v>116.71007671232877</v>
      </c>
      <c r="P248" s="9">
        <f t="shared" si="5"/>
        <v>-1.9780159599436331</v>
      </c>
      <c r="R248">
        <f t="shared" si="6"/>
        <v>118.01964383561644</v>
      </c>
      <c r="S248" s="9">
        <f t="shared" si="7"/>
        <v>-0.87814205638440512</v>
      </c>
      <c r="T248">
        <f t="shared" si="8"/>
        <v>163.6958904109589</v>
      </c>
      <c r="U248">
        <f t="shared" si="9"/>
        <v>168.91251780821906</v>
      </c>
      <c r="V248" s="9">
        <f t="shared" si="10"/>
        <v>3.1867796950575809</v>
      </c>
      <c r="X248">
        <f t="shared" si="11"/>
        <v>171.01050213698619</v>
      </c>
      <c r="Y248" s="9">
        <f t="shared" si="12"/>
        <v>4.4684150027614891</v>
      </c>
      <c r="AA248">
        <f t="shared" si="13"/>
        <v>166.86409216438346</v>
      </c>
      <c r="AB248" s="9">
        <f t="shared" si="14"/>
        <v>1.9354192371419998</v>
      </c>
    </row>
    <row r="249" spans="1:28">
      <c r="A249" s="1">
        <v>20120904</v>
      </c>
      <c r="B249" s="1">
        <v>200000</v>
      </c>
      <c r="C249" s="1">
        <v>2456175.3220000002</v>
      </c>
      <c r="D249" s="1">
        <v>2127.761</v>
      </c>
      <c r="E249" s="1">
        <v>137.6</v>
      </c>
      <c r="F249" s="1">
        <v>139.9</v>
      </c>
      <c r="G249" s="8">
        <f t="shared" si="16"/>
        <v>119.02986301369862</v>
      </c>
      <c r="H249" s="5">
        <v>229</v>
      </c>
      <c r="I249" s="8">
        <f t="shared" si="17"/>
        <v>163.64383561643837</v>
      </c>
      <c r="K249">
        <f t="shared" si="18"/>
        <v>117.34789041095891</v>
      </c>
      <c r="L249">
        <f t="shared" si="19"/>
        <v>119.02986301369862</v>
      </c>
      <c r="M249" s="9">
        <f t="shared" si="15"/>
        <v>-1.413067746323577</v>
      </c>
      <c r="O249">
        <f t="shared" ref="O249:O312" si="20">(I249*0.322)+64</f>
        <v>116.69331506849315</v>
      </c>
      <c r="P249" s="9">
        <f t="shared" ref="P249:P312" si="21">((O249/L249)*100)-100</f>
        <v>-1.96299305573136</v>
      </c>
      <c r="R249">
        <f t="shared" ref="R249:R312" si="22">(I249*0.33)+64</f>
        <v>118.00246575342467</v>
      </c>
      <c r="S249" s="9">
        <f t="shared" ref="S249:S312" si="23">((R249/L249)*100)-100</f>
        <v>-0.86314243691577985</v>
      </c>
      <c r="T249">
        <f t="shared" ref="T249:T312" si="24">I249</f>
        <v>163.64383561643837</v>
      </c>
      <c r="U249">
        <f t="shared" ref="U249:U312" si="25">(L249-64)*3.0675</f>
        <v>168.8041047945205</v>
      </c>
      <c r="V249" s="9">
        <f t="shared" ref="V249:V312" si="26">((U249/I249)*100)-100</f>
        <v>3.1533538422902723</v>
      </c>
      <c r="X249">
        <f t="shared" ref="X249:X312" si="27">(L249-64)*3.1056</f>
        <v>170.90074257534241</v>
      </c>
      <c r="Y249" s="9">
        <f t="shared" ref="Y249:Y312" si="28">((X249/I249)*100)-100</f>
        <v>4.4345739829231121</v>
      </c>
      <c r="AA249">
        <f t="shared" ref="AA249:AA312" si="29">(L249-64)*3.0303</f>
        <v>166.75699389041091</v>
      </c>
      <c r="AB249" s="9">
        <f t="shared" ref="AB249:AB312" si="30">((AA249/I249)*100)-100</f>
        <v>1.90239874434954</v>
      </c>
    </row>
    <row r="250" spans="1:28">
      <c r="A250" s="1">
        <v>20120905</v>
      </c>
      <c r="B250" s="1">
        <v>200000</v>
      </c>
      <c r="C250" s="1">
        <v>2456176.3220000002</v>
      </c>
      <c r="D250" s="1">
        <v>2127.7979999999998</v>
      </c>
      <c r="E250" s="1">
        <v>132.69999999999999</v>
      </c>
      <c r="F250" s="1">
        <v>134.9</v>
      </c>
      <c r="G250" s="8">
        <f t="shared" si="16"/>
        <v>118.96575342465752</v>
      </c>
      <c r="H250" s="5">
        <v>234</v>
      </c>
      <c r="I250" s="8">
        <f t="shared" si="17"/>
        <v>163.63835616438357</v>
      </c>
      <c r="K250">
        <f t="shared" si="18"/>
        <v>117.34610410958905</v>
      </c>
      <c r="L250">
        <f t="shared" si="19"/>
        <v>118.96575342465752</v>
      </c>
      <c r="M250" s="9">
        <f t="shared" ref="M250:M313" si="31">((K250/L250)*100)-100</f>
        <v>-1.3614416489147203</v>
      </c>
      <c r="O250">
        <f t="shared" si="20"/>
        <v>116.69155068493151</v>
      </c>
      <c r="P250" s="9">
        <f t="shared" si="21"/>
        <v>-1.9116448845644385</v>
      </c>
      <c r="R250">
        <f t="shared" si="22"/>
        <v>118.00065753424659</v>
      </c>
      <c r="S250" s="9">
        <f t="shared" si="23"/>
        <v>-0.81123841326498791</v>
      </c>
      <c r="T250">
        <f t="shared" si="24"/>
        <v>163.63835616438357</v>
      </c>
      <c r="U250">
        <f t="shared" si="25"/>
        <v>168.60744863013693</v>
      </c>
      <c r="V250" s="9">
        <f t="shared" si="26"/>
        <v>3.0366306422448019</v>
      </c>
      <c r="X250">
        <f t="shared" si="27"/>
        <v>170.70164383561638</v>
      </c>
      <c r="Y250" s="9">
        <f t="shared" si="28"/>
        <v>4.3164010179479959</v>
      </c>
      <c r="AA250">
        <f t="shared" si="29"/>
        <v>166.56272260273968</v>
      </c>
      <c r="AB250" s="9">
        <f t="shared" si="30"/>
        <v>1.7870910628180638</v>
      </c>
    </row>
    <row r="251" spans="1:28">
      <c r="A251" s="1">
        <v>20120906</v>
      </c>
      <c r="B251" s="1">
        <v>200000</v>
      </c>
      <c r="C251" s="1">
        <v>2456177.3220000002</v>
      </c>
      <c r="D251" s="1">
        <v>2127.835</v>
      </c>
      <c r="E251" s="1">
        <v>128</v>
      </c>
      <c r="F251" s="1">
        <v>130</v>
      </c>
      <c r="G251" s="8">
        <f t="shared" si="16"/>
        <v>118.90657534246574</v>
      </c>
      <c r="H251" s="5">
        <v>225</v>
      </c>
      <c r="I251" s="8">
        <f t="shared" si="17"/>
        <v>163.63835616438357</v>
      </c>
      <c r="K251">
        <f t="shared" si="18"/>
        <v>117.34610410958905</v>
      </c>
      <c r="L251">
        <f t="shared" si="19"/>
        <v>118.90657534246574</v>
      </c>
      <c r="M251" s="9">
        <f t="shared" si="31"/>
        <v>-1.3123506655391708</v>
      </c>
      <c r="O251">
        <f t="shared" si="20"/>
        <v>116.69155068493151</v>
      </c>
      <c r="P251" s="9">
        <f t="shared" si="21"/>
        <v>-1.8628277293788642</v>
      </c>
      <c r="R251">
        <f t="shared" si="22"/>
        <v>118.00065753424659</v>
      </c>
      <c r="S251" s="9">
        <f t="shared" si="23"/>
        <v>-0.76187360169949159</v>
      </c>
      <c r="T251">
        <f t="shared" si="24"/>
        <v>163.63835616438357</v>
      </c>
      <c r="U251">
        <f t="shared" si="25"/>
        <v>168.42591986301366</v>
      </c>
      <c r="V251" s="9">
        <f t="shared" si="26"/>
        <v>2.9256977464505525</v>
      </c>
      <c r="X251">
        <f t="shared" si="27"/>
        <v>170.51786038356161</v>
      </c>
      <c r="Y251" s="9">
        <f t="shared" si="28"/>
        <v>4.2040902759174656</v>
      </c>
      <c r="AA251">
        <f t="shared" si="29"/>
        <v>166.38339526027394</v>
      </c>
      <c r="AB251" s="9">
        <f t="shared" si="30"/>
        <v>1.6775034657112116</v>
      </c>
    </row>
    <row r="252" spans="1:28">
      <c r="A252" s="1">
        <v>20120907</v>
      </c>
      <c r="B252" s="1">
        <v>200000</v>
      </c>
      <c r="C252" s="1">
        <v>2456178.3220000002</v>
      </c>
      <c r="D252" s="1">
        <v>2127.8710000000001</v>
      </c>
      <c r="E252" s="1">
        <v>133.4</v>
      </c>
      <c r="F252" s="1">
        <v>135.4</v>
      </c>
      <c r="G252" s="8">
        <f t="shared" si="16"/>
        <v>118.84027397260272</v>
      </c>
      <c r="H252" s="5">
        <v>173</v>
      </c>
      <c r="I252" s="8">
        <f t="shared" si="17"/>
        <v>163.7013698630137</v>
      </c>
      <c r="K252">
        <f t="shared" si="18"/>
        <v>117.36664657534246</v>
      </c>
      <c r="L252">
        <f t="shared" si="19"/>
        <v>118.84027397260272</v>
      </c>
      <c r="M252" s="9">
        <f t="shared" si="31"/>
        <v>-1.2400067317246197</v>
      </c>
      <c r="O252">
        <f t="shared" si="20"/>
        <v>116.71184109589041</v>
      </c>
      <c r="P252" s="9">
        <f t="shared" si="21"/>
        <v>-1.7910030039168419</v>
      </c>
      <c r="R252">
        <f t="shared" si="22"/>
        <v>118.02145205479452</v>
      </c>
      <c r="S252" s="9">
        <f t="shared" si="23"/>
        <v>-0.68901045953239759</v>
      </c>
      <c r="T252">
        <f t="shared" si="24"/>
        <v>163.7013698630137</v>
      </c>
      <c r="U252">
        <f t="shared" si="25"/>
        <v>168.22254041095883</v>
      </c>
      <c r="V252" s="9">
        <f t="shared" si="26"/>
        <v>2.7618403876085438</v>
      </c>
      <c r="X252">
        <f t="shared" si="27"/>
        <v>170.31195484931499</v>
      </c>
      <c r="Y252" s="9">
        <f t="shared" si="28"/>
        <v>4.0381977205401967</v>
      </c>
      <c r="AA252">
        <f t="shared" si="29"/>
        <v>166.18248221917801</v>
      </c>
      <c r="AB252" s="9">
        <f t="shared" si="30"/>
        <v>1.5156332278957194</v>
      </c>
    </row>
    <row r="253" spans="1:28">
      <c r="A253" s="1">
        <v>20120908</v>
      </c>
      <c r="B253" s="1">
        <v>200000</v>
      </c>
      <c r="C253" s="1">
        <v>2456179.3220000002</v>
      </c>
      <c r="D253" s="1">
        <v>2127.9079999999999</v>
      </c>
      <c r="E253" s="1">
        <v>128.6</v>
      </c>
      <c r="F253" s="1">
        <v>130.5</v>
      </c>
      <c r="G253" s="8">
        <f t="shared" si="16"/>
        <v>118.76109589041094</v>
      </c>
      <c r="H253" s="5">
        <v>132</v>
      </c>
      <c r="I253" s="8">
        <f t="shared" si="17"/>
        <v>163.69863013698631</v>
      </c>
      <c r="K253">
        <f t="shared" si="18"/>
        <v>117.36575342465754</v>
      </c>
      <c r="L253">
        <f t="shared" si="19"/>
        <v>118.76109589041094</v>
      </c>
      <c r="M253" s="9">
        <f t="shared" si="31"/>
        <v>-1.1749154513031641</v>
      </c>
      <c r="O253">
        <f t="shared" si="20"/>
        <v>116.71095890410959</v>
      </c>
      <c r="P253" s="9">
        <f t="shared" si="21"/>
        <v>-1.7262698452977929</v>
      </c>
      <c r="R253">
        <f t="shared" si="22"/>
        <v>118.02054794520549</v>
      </c>
      <c r="S253" s="9">
        <f t="shared" si="23"/>
        <v>-0.62356105730853528</v>
      </c>
      <c r="T253">
        <f t="shared" si="24"/>
        <v>163.69863013698631</v>
      </c>
      <c r="U253">
        <f t="shared" si="25"/>
        <v>167.97966164383556</v>
      </c>
      <c r="V253" s="9">
        <f t="shared" si="26"/>
        <v>2.6151907949790285</v>
      </c>
      <c r="X253">
        <f t="shared" si="27"/>
        <v>170.0660593972602</v>
      </c>
      <c r="Y253" s="9">
        <f t="shared" si="28"/>
        <v>3.8897266610878205</v>
      </c>
      <c r="AA253">
        <f t="shared" si="29"/>
        <v>165.94254887671227</v>
      </c>
      <c r="AB253" s="9">
        <f t="shared" si="30"/>
        <v>1.3707620753137633</v>
      </c>
    </row>
    <row r="254" spans="1:28">
      <c r="A254" s="1">
        <v>20120909</v>
      </c>
      <c r="B254" s="1">
        <v>200000</v>
      </c>
      <c r="C254" s="1">
        <v>2456180.3220000002</v>
      </c>
      <c r="D254" s="1">
        <v>2127.9450000000002</v>
      </c>
      <c r="E254" s="1">
        <v>123</v>
      </c>
      <c r="F254" s="1">
        <v>124.8</v>
      </c>
      <c r="G254" s="8">
        <f t="shared" si="16"/>
        <v>118.68109589041096</v>
      </c>
      <c r="H254" s="5">
        <v>101</v>
      </c>
      <c r="I254" s="8">
        <f t="shared" si="17"/>
        <v>163.73698630136985</v>
      </c>
      <c r="K254">
        <f t="shared" si="18"/>
        <v>117.37825753424657</v>
      </c>
      <c r="L254">
        <f t="shared" si="19"/>
        <v>118.68109589041096</v>
      </c>
      <c r="M254" s="9">
        <f t="shared" si="31"/>
        <v>-1.0977640089938348</v>
      </c>
      <c r="O254">
        <f t="shared" si="20"/>
        <v>116.72330958904109</v>
      </c>
      <c r="P254" s="9">
        <f t="shared" si="21"/>
        <v>-1.649619332111385</v>
      </c>
      <c r="R254">
        <f t="shared" si="22"/>
        <v>118.03320547945205</v>
      </c>
      <c r="S254" s="9">
        <f t="shared" si="23"/>
        <v>-0.54590868587627028</v>
      </c>
      <c r="T254">
        <f t="shared" si="24"/>
        <v>163.73698630136985</v>
      </c>
      <c r="U254">
        <f t="shared" si="25"/>
        <v>167.73426164383559</v>
      </c>
      <c r="V254" s="9">
        <f t="shared" si="26"/>
        <v>2.4412781942306339</v>
      </c>
      <c r="X254">
        <f t="shared" si="27"/>
        <v>169.81761139726026</v>
      </c>
      <c r="Y254" s="9">
        <f t="shared" si="28"/>
        <v>3.7136539722910129</v>
      </c>
      <c r="AA254">
        <f t="shared" si="29"/>
        <v>165.70012487671232</v>
      </c>
      <c r="AB254" s="9">
        <f t="shared" si="30"/>
        <v>1.1989585369118601</v>
      </c>
    </row>
    <row r="255" spans="1:28">
      <c r="A255" s="1">
        <v>20120910</v>
      </c>
      <c r="B255" s="1">
        <v>200000</v>
      </c>
      <c r="C255" s="1">
        <v>2456181.3220000002</v>
      </c>
      <c r="D255" s="1">
        <v>2127.9810000000002</v>
      </c>
      <c r="E255" s="1">
        <v>111.3</v>
      </c>
      <c r="F255" s="1">
        <v>112.8</v>
      </c>
      <c r="G255" s="8">
        <f t="shared" si="16"/>
        <v>118.65013698630136</v>
      </c>
      <c r="H255" s="5">
        <v>112</v>
      </c>
      <c r="I255" s="8">
        <f t="shared" si="17"/>
        <v>163.75890410958905</v>
      </c>
      <c r="K255">
        <f t="shared" si="18"/>
        <v>117.38540273972603</v>
      </c>
      <c r="L255">
        <f t="shared" si="19"/>
        <v>118.65013698630136</v>
      </c>
      <c r="M255" s="9">
        <f t="shared" si="31"/>
        <v>-1.0659357660255893</v>
      </c>
      <c r="O255">
        <f t="shared" si="20"/>
        <v>116.73036712328768</v>
      </c>
      <c r="P255" s="9">
        <f t="shared" si="21"/>
        <v>-1.6180089730830503</v>
      </c>
      <c r="R255">
        <f t="shared" si="22"/>
        <v>118.04043835616439</v>
      </c>
      <c r="S255" s="9">
        <f t="shared" si="23"/>
        <v>-0.51386255896811406</v>
      </c>
      <c r="T255">
        <f t="shared" si="24"/>
        <v>163.75890410958905</v>
      </c>
      <c r="U255">
        <f t="shared" si="25"/>
        <v>167.63929520547941</v>
      </c>
      <c r="V255" s="9">
        <f t="shared" si="26"/>
        <v>2.369575637422173</v>
      </c>
      <c r="X255">
        <f t="shared" si="27"/>
        <v>169.72146542465751</v>
      </c>
      <c r="Y255" s="9">
        <f t="shared" si="28"/>
        <v>3.6410608311583843</v>
      </c>
      <c r="AA255">
        <f t="shared" si="29"/>
        <v>165.606310109589</v>
      </c>
      <c r="AB255" s="9">
        <f t="shared" si="30"/>
        <v>1.1281255270025952</v>
      </c>
    </row>
    <row r="256" spans="1:28">
      <c r="A256" s="1">
        <v>20120911</v>
      </c>
      <c r="B256" s="1">
        <v>200000</v>
      </c>
      <c r="C256" s="1">
        <v>2456182.3220000002</v>
      </c>
      <c r="D256" s="1">
        <v>2128.018</v>
      </c>
      <c r="E256" s="1">
        <v>105.1</v>
      </c>
      <c r="F256" s="1">
        <v>106.4</v>
      </c>
      <c r="G256" s="8">
        <f t="shared" si="16"/>
        <v>118.67205479452053</v>
      </c>
      <c r="H256" s="5">
        <v>104</v>
      </c>
      <c r="I256" s="8">
        <f t="shared" si="17"/>
        <v>163.99726027397261</v>
      </c>
      <c r="K256">
        <f t="shared" si="18"/>
        <v>117.46310684931507</v>
      </c>
      <c r="L256">
        <f t="shared" si="19"/>
        <v>118.67205479452053</v>
      </c>
      <c r="M256" s="9">
        <f t="shared" si="31"/>
        <v>-1.0187301022964022</v>
      </c>
      <c r="O256">
        <f t="shared" si="20"/>
        <v>116.80711780821918</v>
      </c>
      <c r="P256" s="9">
        <f t="shared" si="21"/>
        <v>-1.5715047569796212</v>
      </c>
      <c r="R256">
        <f t="shared" si="22"/>
        <v>118.11909589041096</v>
      </c>
      <c r="S256" s="9">
        <f t="shared" si="23"/>
        <v>-0.46595544761318308</v>
      </c>
      <c r="T256">
        <f t="shared" si="24"/>
        <v>163.99726027397261</v>
      </c>
      <c r="U256">
        <f t="shared" si="25"/>
        <v>167.70652808219174</v>
      </c>
      <c r="V256" s="9">
        <f t="shared" si="26"/>
        <v>2.2617864481531313</v>
      </c>
      <c r="X256">
        <f t="shared" si="27"/>
        <v>169.78953336986297</v>
      </c>
      <c r="Y256" s="9">
        <f t="shared" si="28"/>
        <v>3.5319328421790743</v>
      </c>
      <c r="AA256">
        <f t="shared" si="29"/>
        <v>165.67272764383557</v>
      </c>
      <c r="AB256" s="9">
        <f t="shared" si="30"/>
        <v>1.0216435122537604</v>
      </c>
    </row>
    <row r="257" spans="1:28">
      <c r="A257" s="1">
        <v>20120912</v>
      </c>
      <c r="B257" s="1">
        <v>200000</v>
      </c>
      <c r="C257" s="1">
        <v>2456183.3220000002</v>
      </c>
      <c r="D257" s="1">
        <v>2128.0549999999998</v>
      </c>
      <c r="E257" s="1">
        <v>102.6</v>
      </c>
      <c r="F257" s="1">
        <v>103.8</v>
      </c>
      <c r="G257" s="8">
        <f t="shared" si="16"/>
        <v>118.66246575342464</v>
      </c>
      <c r="H257" s="5">
        <v>106</v>
      </c>
      <c r="I257" s="8">
        <f t="shared" si="17"/>
        <v>164.2027397260274</v>
      </c>
      <c r="K257">
        <f t="shared" si="18"/>
        <v>117.53009315068493</v>
      </c>
      <c r="L257">
        <f t="shared" si="19"/>
        <v>118.66246575342464</v>
      </c>
      <c r="M257" s="9">
        <f t="shared" si="31"/>
        <v>-0.95428035777777609</v>
      </c>
      <c r="O257">
        <f t="shared" si="20"/>
        <v>116.87328219178082</v>
      </c>
      <c r="P257" s="9">
        <f t="shared" si="21"/>
        <v>-1.5077923337289008</v>
      </c>
      <c r="R257">
        <f t="shared" si="22"/>
        <v>118.18690410958905</v>
      </c>
      <c r="S257" s="9">
        <f t="shared" si="23"/>
        <v>-0.40076838182663721</v>
      </c>
      <c r="T257">
        <f t="shared" si="24"/>
        <v>164.2027397260274</v>
      </c>
      <c r="U257">
        <f t="shared" si="25"/>
        <v>167.67711369863008</v>
      </c>
      <c r="V257" s="9">
        <f t="shared" si="26"/>
        <v>2.1159049954950149</v>
      </c>
      <c r="X257">
        <f t="shared" si="27"/>
        <v>169.75975364383555</v>
      </c>
      <c r="Y257" s="9">
        <f t="shared" si="28"/>
        <v>3.3842394634097133</v>
      </c>
      <c r="AA257">
        <f t="shared" si="29"/>
        <v>165.64366997260268</v>
      </c>
      <c r="AB257" s="9">
        <f t="shared" si="30"/>
        <v>0.87753118430269694</v>
      </c>
    </row>
    <row r="258" spans="1:28">
      <c r="A258" s="1">
        <v>20120913</v>
      </c>
      <c r="B258" s="1">
        <v>200000</v>
      </c>
      <c r="C258" s="1">
        <v>2456184.3220000002</v>
      </c>
      <c r="D258" s="1">
        <v>2128.0909999999999</v>
      </c>
      <c r="E258" s="1">
        <v>99.1</v>
      </c>
      <c r="F258" s="1">
        <v>100.3</v>
      </c>
      <c r="G258" s="8">
        <f t="shared" si="16"/>
        <v>118.67342465753424</v>
      </c>
      <c r="H258" s="5">
        <v>109</v>
      </c>
      <c r="I258" s="8">
        <f t="shared" si="17"/>
        <v>164.32328767123289</v>
      </c>
      <c r="K258">
        <f t="shared" si="18"/>
        <v>117.56939178082192</v>
      </c>
      <c r="L258">
        <f t="shared" si="19"/>
        <v>118.67342465753424</v>
      </c>
      <c r="M258" s="9">
        <f t="shared" si="31"/>
        <v>-0.93031180308339856</v>
      </c>
      <c r="O258">
        <f t="shared" si="20"/>
        <v>116.912098630137</v>
      </c>
      <c r="P258" s="9">
        <f t="shared" si="21"/>
        <v>-1.4841789831885706</v>
      </c>
      <c r="R258">
        <f t="shared" si="22"/>
        <v>118.22668493150687</v>
      </c>
      <c r="S258" s="9">
        <f t="shared" si="23"/>
        <v>-0.37644462297819814</v>
      </c>
      <c r="T258">
        <f t="shared" si="24"/>
        <v>164.32328767123289</v>
      </c>
      <c r="U258">
        <f t="shared" si="25"/>
        <v>167.71073013698629</v>
      </c>
      <c r="V258" s="9">
        <f t="shared" si="26"/>
        <v>2.0614500316782625</v>
      </c>
      <c r="X258">
        <f t="shared" si="27"/>
        <v>169.79378761643832</v>
      </c>
      <c r="Y258" s="9">
        <f t="shared" si="28"/>
        <v>3.3291081396511686</v>
      </c>
      <c r="AA258">
        <f t="shared" si="29"/>
        <v>165.67687873972602</v>
      </c>
      <c r="AB258" s="9">
        <f t="shared" si="30"/>
        <v>0.82373660342123856</v>
      </c>
    </row>
    <row r="259" spans="1:28">
      <c r="A259" s="1">
        <v>20120914</v>
      </c>
      <c r="B259" s="1">
        <v>200000</v>
      </c>
      <c r="C259" s="1">
        <v>2456185.3220000002</v>
      </c>
      <c r="D259" s="1">
        <v>2128.1280000000002</v>
      </c>
      <c r="E259" s="1">
        <v>100.5</v>
      </c>
      <c r="F259" s="1">
        <v>101.7</v>
      </c>
      <c r="G259" s="8">
        <f t="shared" si="16"/>
        <v>118.70739726027396</v>
      </c>
      <c r="H259" s="5">
        <v>165</v>
      </c>
      <c r="I259" s="8">
        <f t="shared" si="17"/>
        <v>164.63013698630138</v>
      </c>
      <c r="K259">
        <f t="shared" si="18"/>
        <v>117.66942465753425</v>
      </c>
      <c r="L259">
        <f t="shared" si="19"/>
        <v>118.70739726027396</v>
      </c>
      <c r="M259" s="9">
        <f t="shared" si="31"/>
        <v>-0.87439588997465023</v>
      </c>
      <c r="O259">
        <f t="shared" si="20"/>
        <v>117.01090410958905</v>
      </c>
      <c r="P259" s="9">
        <f t="shared" si="21"/>
        <v>-1.4291385287179992</v>
      </c>
      <c r="R259">
        <f t="shared" si="22"/>
        <v>118.32794520547947</v>
      </c>
      <c r="S259" s="9">
        <f t="shared" si="23"/>
        <v>-0.31965325123127286</v>
      </c>
      <c r="T259">
        <f t="shared" si="24"/>
        <v>164.63013698630138</v>
      </c>
      <c r="U259">
        <f t="shared" si="25"/>
        <v>167.81494109589039</v>
      </c>
      <c r="V259" s="9">
        <f t="shared" si="26"/>
        <v>1.9345207189215898</v>
      </c>
      <c r="X259">
        <f t="shared" si="27"/>
        <v>169.89929293150681</v>
      </c>
      <c r="Y259" s="9">
        <f t="shared" si="28"/>
        <v>3.2006022965551466</v>
      </c>
      <c r="AA259">
        <f t="shared" si="29"/>
        <v>165.77982591780818</v>
      </c>
      <c r="AB259" s="9">
        <f t="shared" si="30"/>
        <v>0.69834658012976547</v>
      </c>
    </row>
    <row r="260" spans="1:28">
      <c r="A260" s="1">
        <v>20120915</v>
      </c>
      <c r="B260" s="1">
        <v>200000</v>
      </c>
      <c r="C260" s="1">
        <v>2456186.3220000002</v>
      </c>
      <c r="D260" s="1">
        <v>2128.165</v>
      </c>
      <c r="E260" s="1">
        <v>97.5</v>
      </c>
      <c r="F260" s="1">
        <v>98.6</v>
      </c>
      <c r="G260" s="8">
        <f t="shared" si="16"/>
        <v>118.78191780821918</v>
      </c>
      <c r="H260" s="5">
        <v>98</v>
      </c>
      <c r="I260" s="8">
        <f t="shared" si="17"/>
        <v>164.92054794520547</v>
      </c>
      <c r="K260">
        <f t="shared" si="18"/>
        <v>117.76409863013698</v>
      </c>
      <c r="L260">
        <f t="shared" si="19"/>
        <v>118.78191780821918</v>
      </c>
      <c r="M260" s="9">
        <f t="shared" si="31"/>
        <v>-0.85688057312353294</v>
      </c>
      <c r="O260">
        <f t="shared" si="20"/>
        <v>117.10441643835617</v>
      </c>
      <c r="P260" s="9">
        <f t="shared" si="21"/>
        <v>-1.4122531449369546</v>
      </c>
      <c r="R260">
        <f t="shared" si="22"/>
        <v>118.4237808219178</v>
      </c>
      <c r="S260" s="9">
        <f t="shared" si="23"/>
        <v>-0.30150800131009703</v>
      </c>
      <c r="T260">
        <f t="shared" si="24"/>
        <v>164.92054794520547</v>
      </c>
      <c r="U260">
        <f t="shared" si="25"/>
        <v>168.04353287671231</v>
      </c>
      <c r="V260" s="9">
        <f t="shared" si="26"/>
        <v>1.8936299754136456</v>
      </c>
      <c r="X260">
        <f t="shared" si="27"/>
        <v>170.13072394520546</v>
      </c>
      <c r="Y260" s="9">
        <f t="shared" si="28"/>
        <v>3.1592036680178097</v>
      </c>
      <c r="AA260">
        <f t="shared" si="29"/>
        <v>166.00564553424658</v>
      </c>
      <c r="AB260" s="9">
        <f t="shared" si="30"/>
        <v>0.6579517243670665</v>
      </c>
    </row>
    <row r="261" spans="1:28">
      <c r="A261" s="1">
        <v>20120916</v>
      </c>
      <c r="B261" s="1">
        <v>200000</v>
      </c>
      <c r="C261" s="1">
        <v>2456187.3220000002</v>
      </c>
      <c r="D261" s="1">
        <v>2128.201</v>
      </c>
      <c r="E261" s="1">
        <v>97.3</v>
      </c>
      <c r="F261" s="1">
        <v>98.3</v>
      </c>
      <c r="G261" s="8">
        <f t="shared" si="16"/>
        <v>118.84520547945205</v>
      </c>
      <c r="H261" s="5">
        <v>82</v>
      </c>
      <c r="I261" s="8">
        <f t="shared" si="17"/>
        <v>165.15616438356165</v>
      </c>
      <c r="K261">
        <f t="shared" si="18"/>
        <v>117.8409095890411</v>
      </c>
      <c r="L261">
        <f t="shared" si="19"/>
        <v>118.84520547945205</v>
      </c>
      <c r="M261" s="9">
        <f t="shared" si="31"/>
        <v>-0.84504535657063684</v>
      </c>
      <c r="O261">
        <f t="shared" si="20"/>
        <v>117.18028493150686</v>
      </c>
      <c r="P261" s="9">
        <f t="shared" si="21"/>
        <v>-1.4009151999262173</v>
      </c>
      <c r="R261">
        <f t="shared" si="22"/>
        <v>118.50153424657535</v>
      </c>
      <c r="S261" s="9">
        <f t="shared" si="23"/>
        <v>-0.28917551321507062</v>
      </c>
      <c r="T261">
        <f t="shared" si="24"/>
        <v>165.15616438356165</v>
      </c>
      <c r="U261">
        <f t="shared" si="25"/>
        <v>168.23766780821916</v>
      </c>
      <c r="V261" s="9">
        <f t="shared" si="26"/>
        <v>1.8658119339106065</v>
      </c>
      <c r="X261">
        <f t="shared" si="27"/>
        <v>170.32727013698627</v>
      </c>
      <c r="Y261" s="9">
        <f t="shared" si="28"/>
        <v>3.1310401114760396</v>
      </c>
      <c r="AA261">
        <f t="shared" si="29"/>
        <v>166.19742616438353</v>
      </c>
      <c r="AB261" s="9">
        <f t="shared" si="30"/>
        <v>0.6304710361301602</v>
      </c>
    </row>
    <row r="262" spans="1:28">
      <c r="A262" s="1">
        <v>20120917</v>
      </c>
      <c r="B262" s="1">
        <v>200000</v>
      </c>
      <c r="C262" s="1">
        <v>2456188.3220000002</v>
      </c>
      <c r="D262" s="1">
        <v>2128.2379999999998</v>
      </c>
      <c r="E262" s="1">
        <v>101.5</v>
      </c>
      <c r="F262" s="1">
        <v>102.5</v>
      </c>
      <c r="G262" s="8">
        <f t="shared" si="16"/>
        <v>118.88767123287671</v>
      </c>
      <c r="H262" s="5">
        <v>107</v>
      </c>
      <c r="I262" s="8">
        <f t="shared" si="17"/>
        <v>165.38082191780822</v>
      </c>
      <c r="K262">
        <f t="shared" si="18"/>
        <v>117.91414794520549</v>
      </c>
      <c r="L262">
        <f t="shared" si="19"/>
        <v>118.88767123287671</v>
      </c>
      <c r="M262" s="9">
        <f t="shared" si="31"/>
        <v>-0.81885975019588386</v>
      </c>
      <c r="O262">
        <f t="shared" si="20"/>
        <v>117.25262465753426</v>
      </c>
      <c r="P262" s="9">
        <f t="shared" si="21"/>
        <v>-1.3752869060238595</v>
      </c>
      <c r="R262">
        <f t="shared" si="22"/>
        <v>118.57567123287672</v>
      </c>
      <c r="S262" s="9">
        <f t="shared" si="23"/>
        <v>-0.2624325943678798</v>
      </c>
      <c r="T262">
        <f t="shared" si="24"/>
        <v>165.38082191780822</v>
      </c>
      <c r="U262">
        <f t="shared" si="25"/>
        <v>168.36793150684932</v>
      </c>
      <c r="V262" s="9">
        <f t="shared" si="26"/>
        <v>1.8062007156583348</v>
      </c>
      <c r="X262">
        <f t="shared" si="27"/>
        <v>170.45915178082191</v>
      </c>
      <c r="Y262" s="9">
        <f t="shared" si="28"/>
        <v>3.0706884898283704</v>
      </c>
      <c r="AA262">
        <f t="shared" si="29"/>
        <v>166.3261101369863</v>
      </c>
      <c r="AB262" s="9">
        <f t="shared" si="30"/>
        <v>0.57158273142931648</v>
      </c>
    </row>
    <row r="263" spans="1:28">
      <c r="A263" s="1">
        <v>20120918</v>
      </c>
      <c r="B263" s="1">
        <v>200000</v>
      </c>
      <c r="C263" s="1">
        <v>2456189.3220000002</v>
      </c>
      <c r="D263" s="1">
        <v>2128.2750000000001</v>
      </c>
      <c r="E263" s="1">
        <v>104.3</v>
      </c>
      <c r="F263" s="1">
        <v>105.3</v>
      </c>
      <c r="G263" s="8">
        <f t="shared" si="16"/>
        <v>118.91123287671232</v>
      </c>
      <c r="H263" s="5">
        <v>107</v>
      </c>
      <c r="I263" s="8">
        <f t="shared" si="17"/>
        <v>165.39452054794521</v>
      </c>
      <c r="K263">
        <f t="shared" si="18"/>
        <v>117.91861369863014</v>
      </c>
      <c r="L263">
        <f t="shared" si="19"/>
        <v>118.91123287671232</v>
      </c>
      <c r="M263" s="9">
        <f t="shared" si="31"/>
        <v>-0.83475644316237663</v>
      </c>
      <c r="O263">
        <f t="shared" si="20"/>
        <v>117.25703561643836</v>
      </c>
      <c r="P263" s="9">
        <f t="shared" si="21"/>
        <v>-1.3911194260251563</v>
      </c>
      <c r="R263">
        <f t="shared" si="22"/>
        <v>118.58019178082192</v>
      </c>
      <c r="S263" s="9">
        <f t="shared" si="23"/>
        <v>-0.27839346029961121</v>
      </c>
      <c r="T263">
        <f t="shared" si="24"/>
        <v>165.39452054794521</v>
      </c>
      <c r="U263">
        <f t="shared" si="25"/>
        <v>168.44020684931502</v>
      </c>
      <c r="V263" s="9">
        <f t="shared" si="26"/>
        <v>1.8414674750285371</v>
      </c>
      <c r="X263">
        <f t="shared" si="27"/>
        <v>170.53232482191777</v>
      </c>
      <c r="Y263" s="9">
        <f t="shared" si="28"/>
        <v>3.1063932813198534</v>
      </c>
      <c r="AA263">
        <f t="shared" si="29"/>
        <v>166.39750898630135</v>
      </c>
      <c r="AB263" s="9">
        <f t="shared" si="30"/>
        <v>0.60642180589374561</v>
      </c>
    </row>
    <row r="264" spans="1:28">
      <c r="A264" s="1">
        <v>20120919</v>
      </c>
      <c r="B264" s="1">
        <v>200000</v>
      </c>
      <c r="C264" s="1">
        <v>2456190.3220000002</v>
      </c>
      <c r="D264" s="1">
        <v>2128.3110000000001</v>
      </c>
      <c r="E264" s="1">
        <v>109.8</v>
      </c>
      <c r="F264" s="1">
        <v>110.8</v>
      </c>
      <c r="G264" s="8">
        <f t="shared" si="16"/>
        <v>118.93287671232876</v>
      </c>
      <c r="H264" s="5">
        <v>128</v>
      </c>
      <c r="I264" s="8">
        <f t="shared" si="17"/>
        <v>165.36712328767123</v>
      </c>
      <c r="K264">
        <f t="shared" si="18"/>
        <v>117.90968219178083</v>
      </c>
      <c r="L264">
        <f t="shared" si="19"/>
        <v>118.93287671232876</v>
      </c>
      <c r="M264" s="9">
        <f t="shared" si="31"/>
        <v>-0.86031259718269837</v>
      </c>
      <c r="O264">
        <f t="shared" si="20"/>
        <v>117.24821369863014</v>
      </c>
      <c r="P264" s="9">
        <f t="shared" si="21"/>
        <v>-1.4164821874891942</v>
      </c>
      <c r="R264">
        <f t="shared" si="22"/>
        <v>118.57115068493151</v>
      </c>
      <c r="S264" s="9">
        <f t="shared" si="23"/>
        <v>-0.30414300687621676</v>
      </c>
      <c r="T264">
        <f t="shared" si="24"/>
        <v>165.36712328767123</v>
      </c>
      <c r="U264">
        <f t="shared" si="25"/>
        <v>168.50659931506848</v>
      </c>
      <c r="V264" s="9">
        <f t="shared" si="26"/>
        <v>1.8984886263854577</v>
      </c>
      <c r="X264">
        <f t="shared" si="27"/>
        <v>170.59954191780821</v>
      </c>
      <c r="Y264" s="9">
        <f t="shared" si="28"/>
        <v>3.1641226660481294</v>
      </c>
      <c r="AA264">
        <f t="shared" si="29"/>
        <v>166.46309630136986</v>
      </c>
      <c r="AB264" s="9">
        <f t="shared" si="30"/>
        <v>0.66275145380141964</v>
      </c>
    </row>
    <row r="265" spans="1:28">
      <c r="A265" s="1">
        <v>20120920</v>
      </c>
      <c r="B265" s="1">
        <v>200000</v>
      </c>
      <c r="C265" s="1">
        <v>2456191.3220000002</v>
      </c>
      <c r="D265" s="1">
        <v>2128.348</v>
      </c>
      <c r="E265" s="1">
        <v>117.4</v>
      </c>
      <c r="F265" s="1">
        <v>118.4</v>
      </c>
      <c r="G265" s="8">
        <f t="shared" si="16"/>
        <v>118.94958904109589</v>
      </c>
      <c r="H265" s="5">
        <v>138</v>
      </c>
      <c r="I265" s="8">
        <f t="shared" si="17"/>
        <v>165.32602739726028</v>
      </c>
      <c r="K265">
        <f t="shared" si="18"/>
        <v>117.89628493150686</v>
      </c>
      <c r="L265">
        <f t="shared" si="19"/>
        <v>118.94958904109589</v>
      </c>
      <c r="M265" s="9">
        <f t="shared" si="31"/>
        <v>-0.88550462265584429</v>
      </c>
      <c r="O265">
        <f t="shared" si="20"/>
        <v>117.23498082191782</v>
      </c>
      <c r="P265" s="9">
        <f t="shared" si="21"/>
        <v>-1.4414578755591094</v>
      </c>
      <c r="R265">
        <f t="shared" si="22"/>
        <v>118.55758904109589</v>
      </c>
      <c r="S265" s="9">
        <f t="shared" si="23"/>
        <v>-0.32955136975257915</v>
      </c>
      <c r="T265">
        <f t="shared" si="24"/>
        <v>165.32602739726028</v>
      </c>
      <c r="U265">
        <f t="shared" si="25"/>
        <v>168.55786438356165</v>
      </c>
      <c r="V265" s="9">
        <f t="shared" si="26"/>
        <v>1.9548264947633527</v>
      </c>
      <c r="X265">
        <f t="shared" si="27"/>
        <v>170.6514437260274</v>
      </c>
      <c r="Y265" s="9">
        <f t="shared" si="28"/>
        <v>3.2211602810552762</v>
      </c>
      <c r="AA265">
        <f t="shared" si="29"/>
        <v>166.51373967123288</v>
      </c>
      <c r="AB265" s="9">
        <f t="shared" si="30"/>
        <v>0.71840610499801016</v>
      </c>
    </row>
    <row r="266" spans="1:28">
      <c r="A266" s="1">
        <v>20120921</v>
      </c>
      <c r="B266" s="1">
        <v>200000</v>
      </c>
      <c r="C266" s="1">
        <v>2456192.3220000002</v>
      </c>
      <c r="D266" s="1">
        <v>2128.3850000000002</v>
      </c>
      <c r="E266" s="1">
        <v>116.9</v>
      </c>
      <c r="F266" s="1">
        <v>117.8</v>
      </c>
      <c r="G266" s="8">
        <f t="shared" si="16"/>
        <v>118.94547945205477</v>
      </c>
      <c r="H266" s="5">
        <v>149</v>
      </c>
      <c r="I266" s="8">
        <f t="shared" si="17"/>
        <v>165.30136986301369</v>
      </c>
      <c r="K266">
        <f t="shared" si="18"/>
        <v>117.88824657534246</v>
      </c>
      <c r="L266">
        <f t="shared" si="19"/>
        <v>118.94547945205477</v>
      </c>
      <c r="M266" s="9">
        <f t="shared" si="31"/>
        <v>-0.88883821527531381</v>
      </c>
      <c r="O266">
        <f t="shared" si="20"/>
        <v>117.2270410958904</v>
      </c>
      <c r="P266" s="9">
        <f t="shared" si="21"/>
        <v>-1.4447277560111473</v>
      </c>
      <c r="R266">
        <f t="shared" si="22"/>
        <v>118.54945205479453</v>
      </c>
      <c r="S266" s="9">
        <f t="shared" si="23"/>
        <v>-0.33294867453948029</v>
      </c>
      <c r="T266">
        <f t="shared" si="24"/>
        <v>165.30136986301369</v>
      </c>
      <c r="U266">
        <f t="shared" si="25"/>
        <v>168.54525821917801</v>
      </c>
      <c r="V266" s="9">
        <f t="shared" si="26"/>
        <v>1.9624086351205392</v>
      </c>
      <c r="X266">
        <f t="shared" si="27"/>
        <v>170.6386809863013</v>
      </c>
      <c r="Y266" s="9">
        <f t="shared" si="28"/>
        <v>3.2288365956741245</v>
      </c>
      <c r="AA266">
        <f t="shared" si="29"/>
        <v>166.50128638356156</v>
      </c>
      <c r="AB266" s="9">
        <f t="shared" si="30"/>
        <v>0.72589629568240355</v>
      </c>
    </row>
    <row r="267" spans="1:28">
      <c r="A267" s="1">
        <v>20120922</v>
      </c>
      <c r="B267" s="1">
        <v>200000</v>
      </c>
      <c r="C267" s="1">
        <v>2456193.3220000002</v>
      </c>
      <c r="D267" s="1">
        <v>2128.4209999999998</v>
      </c>
      <c r="E267" s="1">
        <v>124.5</v>
      </c>
      <c r="F267" s="1">
        <v>125.3</v>
      </c>
      <c r="G267" s="8">
        <f t="shared" si="16"/>
        <v>118.92739726027393</v>
      </c>
      <c r="H267" s="5">
        <v>185</v>
      </c>
      <c r="I267" s="8">
        <f t="shared" si="17"/>
        <v>165.10958904109589</v>
      </c>
      <c r="K267">
        <f t="shared" si="18"/>
        <v>117.82572602739725</v>
      </c>
      <c r="L267">
        <f t="shared" si="19"/>
        <v>118.92739726027393</v>
      </c>
      <c r="M267" s="9">
        <f t="shared" si="31"/>
        <v>-0.92633931142516701</v>
      </c>
      <c r="O267">
        <f t="shared" si="20"/>
        <v>117.16528767123287</v>
      </c>
      <c r="P267" s="9">
        <f t="shared" si="21"/>
        <v>-1.4816683368464396</v>
      </c>
      <c r="R267">
        <f t="shared" si="22"/>
        <v>118.48616438356164</v>
      </c>
      <c r="S267" s="9">
        <f t="shared" si="23"/>
        <v>-0.37101028600386599</v>
      </c>
      <c r="T267">
        <f t="shared" si="24"/>
        <v>165.10958904109589</v>
      </c>
      <c r="U267">
        <f t="shared" si="25"/>
        <v>168.4897910958903</v>
      </c>
      <c r="V267" s="9">
        <f t="shared" si="26"/>
        <v>2.0472475732182147</v>
      </c>
      <c r="X267">
        <f t="shared" si="27"/>
        <v>170.58252493150673</v>
      </c>
      <c r="Y267" s="9">
        <f t="shared" si="28"/>
        <v>3.3147292790175982</v>
      </c>
      <c r="AA267">
        <f t="shared" si="29"/>
        <v>166.44649191780812</v>
      </c>
      <c r="AB267" s="9">
        <f t="shared" si="30"/>
        <v>0.80970638015425322</v>
      </c>
    </row>
    <row r="268" spans="1:28">
      <c r="A268" s="1">
        <v>20120923</v>
      </c>
      <c r="B268" s="1">
        <v>200000</v>
      </c>
      <c r="C268" s="1">
        <v>2456194.3220000002</v>
      </c>
      <c r="D268" s="1">
        <v>2128.4580000000001</v>
      </c>
      <c r="E268" s="1">
        <v>133.6</v>
      </c>
      <c r="F268" s="1">
        <v>134.4</v>
      </c>
      <c r="G268" s="8">
        <f t="shared" si="16"/>
        <v>118.90904109589037</v>
      </c>
      <c r="H268" s="5">
        <v>198</v>
      </c>
      <c r="I268" s="8">
        <f t="shared" si="17"/>
        <v>164.9095890410959</v>
      </c>
      <c r="K268">
        <f t="shared" si="18"/>
        <v>117.76052602739726</v>
      </c>
      <c r="L268">
        <f t="shared" si="19"/>
        <v>118.90904109589037</v>
      </c>
      <c r="M268" s="9">
        <f t="shared" si="31"/>
        <v>-0.96587699127682924</v>
      </c>
      <c r="O268">
        <f t="shared" si="20"/>
        <v>117.10088767123288</v>
      </c>
      <c r="P268" s="9">
        <f t="shared" si="21"/>
        <v>-1.52061896050391</v>
      </c>
      <c r="R268">
        <f t="shared" si="22"/>
        <v>118.42016438356166</v>
      </c>
      <c r="S268" s="9">
        <f t="shared" si="23"/>
        <v>-0.41113502204973429</v>
      </c>
      <c r="T268">
        <f t="shared" si="24"/>
        <v>164.9095890410959</v>
      </c>
      <c r="U268">
        <f t="shared" si="25"/>
        <v>168.43348356164373</v>
      </c>
      <c r="V268" s="9">
        <f t="shared" si="26"/>
        <v>2.136864533492755</v>
      </c>
      <c r="X268">
        <f t="shared" si="27"/>
        <v>170.52551802739714</v>
      </c>
      <c r="Y268" s="9">
        <f t="shared" si="28"/>
        <v>3.4054593301434721</v>
      </c>
      <c r="AA268">
        <f t="shared" si="29"/>
        <v>166.39086723287659</v>
      </c>
      <c r="AB268" s="9">
        <f t="shared" si="30"/>
        <v>0.89823654306211154</v>
      </c>
    </row>
    <row r="269" spans="1:28">
      <c r="A269" s="1">
        <v>20120924</v>
      </c>
      <c r="B269" s="1">
        <v>200000</v>
      </c>
      <c r="C269" s="1">
        <v>2456195.3220000002</v>
      </c>
      <c r="D269" s="1">
        <v>2128.4949999999999</v>
      </c>
      <c r="E269" s="1">
        <v>136.6</v>
      </c>
      <c r="F269" s="1">
        <v>137.4</v>
      </c>
      <c r="G269" s="8">
        <f t="shared" si="16"/>
        <v>118.88547945205475</v>
      </c>
      <c r="H269" s="5">
        <v>244</v>
      </c>
      <c r="I269" s="8">
        <f t="shared" si="17"/>
        <v>164.77534246575343</v>
      </c>
      <c r="K269">
        <f t="shared" si="18"/>
        <v>117.71676164383561</v>
      </c>
      <c r="L269">
        <f t="shared" si="19"/>
        <v>118.88547945205475</v>
      </c>
      <c r="M269" s="9">
        <f t="shared" si="31"/>
        <v>-0.98306186222723113</v>
      </c>
      <c r="O269">
        <f t="shared" si="20"/>
        <v>117.0576602739726</v>
      </c>
      <c r="P269" s="9">
        <f t="shared" si="21"/>
        <v>-1.5374620908344809</v>
      </c>
      <c r="R269">
        <f t="shared" si="22"/>
        <v>118.37586301369863</v>
      </c>
      <c r="S269" s="9">
        <f t="shared" si="23"/>
        <v>-0.42866163361998133</v>
      </c>
      <c r="T269">
        <f t="shared" si="24"/>
        <v>164.77534246575343</v>
      </c>
      <c r="U269">
        <f t="shared" si="25"/>
        <v>168.36120821917794</v>
      </c>
      <c r="V269" s="9">
        <f t="shared" si="26"/>
        <v>2.1762150208668487</v>
      </c>
      <c r="X269">
        <f t="shared" si="27"/>
        <v>170.45234498630123</v>
      </c>
      <c r="Y269" s="9">
        <f t="shared" si="28"/>
        <v>3.4452985717372826</v>
      </c>
      <c r="AA269">
        <f t="shared" si="29"/>
        <v>166.31946838356151</v>
      </c>
      <c r="AB269" s="9">
        <f t="shared" si="30"/>
        <v>0.93710982159178968</v>
      </c>
    </row>
    <row r="270" spans="1:28">
      <c r="A270" s="1">
        <v>20120925</v>
      </c>
      <c r="B270" s="1">
        <v>200000</v>
      </c>
      <c r="C270" s="1">
        <v>2456196.3220000002</v>
      </c>
      <c r="D270" s="1">
        <v>2128.5309999999999</v>
      </c>
      <c r="E270" s="1">
        <v>139.80000000000001</v>
      </c>
      <c r="F270" s="1">
        <v>140.6</v>
      </c>
      <c r="G270" s="8">
        <f t="shared" si="16"/>
        <v>118.85835616438354</v>
      </c>
      <c r="H270" s="5">
        <v>261</v>
      </c>
      <c r="I270" s="8">
        <f t="shared" si="17"/>
        <v>164.61643835616439</v>
      </c>
      <c r="K270">
        <f t="shared" si="18"/>
        <v>117.6649589041096</v>
      </c>
      <c r="L270">
        <f t="shared" si="19"/>
        <v>118.85835616438354</v>
      </c>
      <c r="M270" s="9">
        <f t="shared" si="31"/>
        <v>-1.0040499454859031</v>
      </c>
      <c r="O270">
        <f t="shared" si="20"/>
        <v>117.00649315068495</v>
      </c>
      <c r="P270" s="9">
        <f t="shared" si="21"/>
        <v>-1.5580419193560289</v>
      </c>
      <c r="R270">
        <f t="shared" si="22"/>
        <v>118.32342465753425</v>
      </c>
      <c r="S270" s="9">
        <f t="shared" si="23"/>
        <v>-0.45005797161577732</v>
      </c>
      <c r="T270">
        <f t="shared" si="24"/>
        <v>164.61643835616439</v>
      </c>
      <c r="U270">
        <f t="shared" si="25"/>
        <v>168.27800753424648</v>
      </c>
      <c r="V270" s="9">
        <f t="shared" si="26"/>
        <v>2.2243034867270666</v>
      </c>
      <c r="X270">
        <f t="shared" si="27"/>
        <v>170.3681109041095</v>
      </c>
      <c r="Y270" s="9">
        <f t="shared" si="28"/>
        <v>3.4939843222101246</v>
      </c>
      <c r="AA270">
        <f t="shared" si="29"/>
        <v>166.23727668493143</v>
      </c>
      <c r="AB270" s="9">
        <f t="shared" si="30"/>
        <v>0.98461511192471107</v>
      </c>
    </row>
    <row r="271" spans="1:28">
      <c r="A271" s="1">
        <v>20120926</v>
      </c>
      <c r="B271" s="1">
        <v>200000</v>
      </c>
      <c r="C271" s="1">
        <v>2456197.3220000002</v>
      </c>
      <c r="D271" s="1">
        <v>2128.5680000000002</v>
      </c>
      <c r="E271" s="1">
        <v>139.19999999999999</v>
      </c>
      <c r="F271" s="1">
        <v>139.9</v>
      </c>
      <c r="G271" s="8">
        <f t="shared" si="16"/>
        <v>118.8238356164383</v>
      </c>
      <c r="H271" s="5">
        <v>257</v>
      </c>
      <c r="I271" s="8">
        <f t="shared" si="17"/>
        <v>164.40547945205481</v>
      </c>
      <c r="K271">
        <f t="shared" si="18"/>
        <v>117.59618630136987</v>
      </c>
      <c r="L271">
        <f t="shared" si="19"/>
        <v>118.8238356164383</v>
      </c>
      <c r="M271" s="9">
        <f t="shared" si="31"/>
        <v>-1.0331675532098359</v>
      </c>
      <c r="O271">
        <f t="shared" si="20"/>
        <v>116.93856438356164</v>
      </c>
      <c r="P271" s="9">
        <f t="shared" si="21"/>
        <v>-1.5866103152588806</v>
      </c>
      <c r="R271">
        <f t="shared" si="22"/>
        <v>118.2538082191781</v>
      </c>
      <c r="S271" s="9">
        <f t="shared" si="23"/>
        <v>-0.47972479116079114</v>
      </c>
      <c r="T271">
        <f t="shared" si="24"/>
        <v>164.40547945205481</v>
      </c>
      <c r="U271">
        <f t="shared" si="25"/>
        <v>168.17211575342449</v>
      </c>
      <c r="V271" s="9">
        <f t="shared" si="26"/>
        <v>2.291064941341034</v>
      </c>
      <c r="X271">
        <f t="shared" si="27"/>
        <v>170.26090389041079</v>
      </c>
      <c r="Y271" s="9">
        <f t="shared" si="28"/>
        <v>3.561574990001219</v>
      </c>
      <c r="AA271">
        <f t="shared" si="29"/>
        <v>166.13266906849299</v>
      </c>
      <c r="AB271" s="9">
        <f t="shared" si="30"/>
        <v>1.0505669410744218</v>
      </c>
    </row>
    <row r="272" spans="1:28">
      <c r="A272" s="1">
        <v>20120927</v>
      </c>
      <c r="B272" s="1">
        <v>200000</v>
      </c>
      <c r="C272" s="1">
        <v>2456198.3220000002</v>
      </c>
      <c r="D272" s="1">
        <v>2128.605</v>
      </c>
      <c r="E272" s="1">
        <v>133.19999999999999</v>
      </c>
      <c r="F272" s="1">
        <v>133.80000000000001</v>
      </c>
      <c r="G272" s="8">
        <f t="shared" si="16"/>
        <v>118.80109589041091</v>
      </c>
      <c r="H272" s="5">
        <v>218</v>
      </c>
      <c r="I272" s="8">
        <f t="shared" si="17"/>
        <v>164.42465753424656</v>
      </c>
      <c r="K272">
        <f t="shared" si="18"/>
        <v>117.60243835616438</v>
      </c>
      <c r="L272">
        <f t="shared" si="19"/>
        <v>118.80109589041091</v>
      </c>
      <c r="M272" s="9">
        <f t="shared" si="31"/>
        <v>-1.0089616810877118</v>
      </c>
      <c r="O272">
        <f t="shared" si="20"/>
        <v>116.94473972602739</v>
      </c>
      <c r="P272" s="9">
        <f t="shared" si="21"/>
        <v>-1.5625749497259989</v>
      </c>
      <c r="R272">
        <f t="shared" si="22"/>
        <v>118.26013698630138</v>
      </c>
      <c r="S272" s="9">
        <f t="shared" si="23"/>
        <v>-0.45534841244943891</v>
      </c>
      <c r="T272">
        <f t="shared" si="24"/>
        <v>164.42465753424656</v>
      </c>
      <c r="U272">
        <f t="shared" si="25"/>
        <v>168.10236164383545</v>
      </c>
      <c r="V272" s="9">
        <f t="shared" si="26"/>
        <v>2.2367108222943273</v>
      </c>
      <c r="X272">
        <f t="shared" si="27"/>
        <v>170.19028339726012</v>
      </c>
      <c r="Y272" s="9">
        <f t="shared" si="28"/>
        <v>3.5065457635590178</v>
      </c>
      <c r="AA272">
        <f t="shared" si="29"/>
        <v>166.06376087671217</v>
      </c>
      <c r="AB272" s="9">
        <f t="shared" si="30"/>
        <v>0.99687198200439298</v>
      </c>
    </row>
    <row r="273" spans="1:28">
      <c r="A273" s="1">
        <v>20120928</v>
      </c>
      <c r="B273" s="1">
        <v>200000</v>
      </c>
      <c r="C273" s="1">
        <v>2456199.3220000002</v>
      </c>
      <c r="D273" s="1">
        <v>2128.6410000000001</v>
      </c>
      <c r="E273" s="1">
        <v>137.80000000000001</v>
      </c>
      <c r="F273" s="1">
        <v>138.30000000000001</v>
      </c>
      <c r="G273" s="8">
        <f t="shared" si="16"/>
        <v>118.78356164383558</v>
      </c>
      <c r="H273" s="5">
        <v>206</v>
      </c>
      <c r="I273" s="8">
        <f t="shared" si="17"/>
        <v>164.32054794520548</v>
      </c>
      <c r="K273">
        <f t="shared" si="18"/>
        <v>117.56849863013699</v>
      </c>
      <c r="L273">
        <f t="shared" si="19"/>
        <v>118.78356164383558</v>
      </c>
      <c r="M273" s="9">
        <f t="shared" si="31"/>
        <v>-1.0229218562597708</v>
      </c>
      <c r="O273">
        <f t="shared" si="20"/>
        <v>116.91121643835616</v>
      </c>
      <c r="P273" s="9">
        <f t="shared" si="21"/>
        <v>-1.5762662607251343</v>
      </c>
      <c r="R273">
        <f t="shared" si="22"/>
        <v>118.22578082191781</v>
      </c>
      <c r="S273" s="9">
        <f t="shared" si="23"/>
        <v>-0.46957745179440735</v>
      </c>
      <c r="T273">
        <f t="shared" si="24"/>
        <v>164.32054794520548</v>
      </c>
      <c r="U273">
        <f t="shared" si="25"/>
        <v>168.04857534246565</v>
      </c>
      <c r="V273" s="9">
        <f t="shared" si="26"/>
        <v>2.2687530219916994</v>
      </c>
      <c r="X273">
        <f t="shared" si="27"/>
        <v>170.13582904109577</v>
      </c>
      <c r="Y273" s="9">
        <f t="shared" si="28"/>
        <v>3.5389859446120369</v>
      </c>
      <c r="AA273">
        <f t="shared" si="29"/>
        <v>166.01062684931497</v>
      </c>
      <c r="AB273" s="9">
        <f t="shared" si="30"/>
        <v>1.0285256014805242</v>
      </c>
    </row>
    <row r="274" spans="1:28">
      <c r="A274" s="1">
        <v>20120929</v>
      </c>
      <c r="B274" s="1">
        <v>200000</v>
      </c>
      <c r="C274" s="1">
        <v>2456200.3220000002</v>
      </c>
      <c r="D274" s="1">
        <v>2128.6779999999999</v>
      </c>
      <c r="E274" s="1">
        <v>136</v>
      </c>
      <c r="F274" s="1">
        <v>136.4</v>
      </c>
      <c r="G274" s="8">
        <f t="shared" si="16"/>
        <v>118.77753424657529</v>
      </c>
      <c r="H274" s="5">
        <v>194</v>
      </c>
      <c r="I274" s="8">
        <f t="shared" si="17"/>
        <v>164.22465753424657</v>
      </c>
      <c r="K274">
        <f t="shared" si="18"/>
        <v>117.53723835616438</v>
      </c>
      <c r="L274">
        <f t="shared" si="19"/>
        <v>118.77753424657529</v>
      </c>
      <c r="M274" s="9">
        <f t="shared" si="31"/>
        <v>-1.0442175772365516</v>
      </c>
      <c r="O274">
        <f t="shared" si="20"/>
        <v>116.8803397260274</v>
      </c>
      <c r="P274" s="9">
        <f t="shared" si="21"/>
        <v>-1.5972671369060549</v>
      </c>
      <c r="R274">
        <f t="shared" si="22"/>
        <v>118.19413698630137</v>
      </c>
      <c r="S274" s="9">
        <f t="shared" si="23"/>
        <v>-0.4911680175670341</v>
      </c>
      <c r="T274">
        <f t="shared" si="24"/>
        <v>164.22465753424657</v>
      </c>
      <c r="U274">
        <f t="shared" si="25"/>
        <v>168.03008630136969</v>
      </c>
      <c r="V274" s="9">
        <f t="shared" si="26"/>
        <v>2.3172091354975493</v>
      </c>
      <c r="X274">
        <f t="shared" si="27"/>
        <v>170.1171103561642</v>
      </c>
      <c r="Y274" s="9">
        <f t="shared" si="28"/>
        <v>3.5880439091120309</v>
      </c>
      <c r="AA274">
        <f t="shared" si="29"/>
        <v>165.99236202739709</v>
      </c>
      <c r="AB274" s="9">
        <f t="shared" si="30"/>
        <v>1.0763940809448229</v>
      </c>
    </row>
    <row r="275" spans="1:28">
      <c r="A275" s="1">
        <v>20120930</v>
      </c>
      <c r="B275" s="1">
        <v>200000</v>
      </c>
      <c r="C275" s="1">
        <v>2456201.3220000002</v>
      </c>
      <c r="D275" s="1">
        <v>2128.7150000000001</v>
      </c>
      <c r="E275" s="1">
        <v>135.6</v>
      </c>
      <c r="F275" s="1">
        <v>135.9</v>
      </c>
      <c r="G275" s="8">
        <f t="shared" si="16"/>
        <v>118.78630136986297</v>
      </c>
      <c r="H275" s="5">
        <v>184</v>
      </c>
      <c r="I275" s="8">
        <f t="shared" si="17"/>
        <v>164.18356164383562</v>
      </c>
      <c r="K275">
        <f t="shared" si="18"/>
        <v>117.52384109589042</v>
      </c>
      <c r="L275">
        <f t="shared" si="19"/>
        <v>118.78630136986297</v>
      </c>
      <c r="M275" s="9">
        <f t="shared" si="31"/>
        <v>-1.0627995479391643</v>
      </c>
      <c r="O275">
        <f t="shared" si="20"/>
        <v>116.86710684931506</v>
      </c>
      <c r="P275" s="9">
        <f t="shared" si="21"/>
        <v>-1.6156699033604411</v>
      </c>
      <c r="R275">
        <f t="shared" si="22"/>
        <v>118.18057534246576</v>
      </c>
      <c r="S275" s="9">
        <f t="shared" si="23"/>
        <v>-0.50992919251788749</v>
      </c>
      <c r="T275">
        <f t="shared" si="24"/>
        <v>164.18356164383562</v>
      </c>
      <c r="U275">
        <f t="shared" si="25"/>
        <v>168.05697945205466</v>
      </c>
      <c r="V275" s="9">
        <f t="shared" si="26"/>
        <v>2.3591995260900092</v>
      </c>
      <c r="X275">
        <f t="shared" si="27"/>
        <v>170.14433753424643</v>
      </c>
      <c r="Y275" s="9">
        <f t="shared" si="28"/>
        <v>3.6305558429421581</v>
      </c>
      <c r="AA275">
        <f t="shared" si="29"/>
        <v>166.01892904109576</v>
      </c>
      <c r="AB275" s="9">
        <f t="shared" si="30"/>
        <v>1.1178752482185814</v>
      </c>
    </row>
    <row r="276" spans="1:28">
      <c r="A276" s="1">
        <v>20121001</v>
      </c>
      <c r="B276" s="1">
        <v>200000</v>
      </c>
      <c r="C276" s="1">
        <v>2456202.3220000002</v>
      </c>
      <c r="D276" s="1">
        <v>2128.7510000000002</v>
      </c>
      <c r="E276" s="1">
        <v>128.1</v>
      </c>
      <c r="F276" s="1">
        <v>128.30000000000001</v>
      </c>
      <c r="G276" s="8">
        <f t="shared" si="16"/>
        <v>118.81863013698627</v>
      </c>
      <c r="H276" s="5">
        <v>187</v>
      </c>
      <c r="I276" s="8">
        <f t="shared" si="17"/>
        <v>164.41643835616438</v>
      </c>
      <c r="K276">
        <f t="shared" si="18"/>
        <v>117.59975890410959</v>
      </c>
      <c r="L276">
        <f t="shared" si="19"/>
        <v>118.81863013698627</v>
      </c>
      <c r="M276" s="9">
        <f t="shared" si="31"/>
        <v>-1.0258250170629282</v>
      </c>
      <c r="O276">
        <f t="shared" si="20"/>
        <v>116.94209315068494</v>
      </c>
      <c r="P276" s="9">
        <f t="shared" si="21"/>
        <v>-1.579328918485146</v>
      </c>
      <c r="R276">
        <f t="shared" si="22"/>
        <v>118.25742465753424</v>
      </c>
      <c r="S276" s="9">
        <f t="shared" si="23"/>
        <v>-0.47232111564071033</v>
      </c>
      <c r="T276">
        <f t="shared" si="24"/>
        <v>164.41643835616438</v>
      </c>
      <c r="U276">
        <f t="shared" si="25"/>
        <v>168.15614794520539</v>
      </c>
      <c r="V276" s="9">
        <f t="shared" si="26"/>
        <v>2.2745350929813384</v>
      </c>
      <c r="X276">
        <f t="shared" si="27"/>
        <v>170.24473775342457</v>
      </c>
      <c r="Y276" s="9">
        <f t="shared" si="28"/>
        <v>3.5448398320335457</v>
      </c>
      <c r="AA276">
        <f t="shared" si="29"/>
        <v>166.1168949041095</v>
      </c>
      <c r="AB276" s="9">
        <f t="shared" si="30"/>
        <v>1.0342375524894578</v>
      </c>
    </row>
    <row r="277" spans="1:28">
      <c r="A277" s="1">
        <v>20121002</v>
      </c>
      <c r="B277" s="1">
        <v>200000</v>
      </c>
      <c r="C277" s="1">
        <v>2456203.3220000002</v>
      </c>
      <c r="D277" s="1">
        <v>2128.788</v>
      </c>
      <c r="E277" s="1">
        <v>118.2</v>
      </c>
      <c r="F277" s="1">
        <v>118.3</v>
      </c>
      <c r="G277" s="8">
        <f t="shared" si="16"/>
        <v>118.8630136986301</v>
      </c>
      <c r="H277" s="5">
        <v>155</v>
      </c>
      <c r="I277" s="8">
        <f t="shared" si="17"/>
        <v>164.57534246575344</v>
      </c>
      <c r="K277">
        <f t="shared" si="18"/>
        <v>117.65156164383562</v>
      </c>
      <c r="L277">
        <f t="shared" si="19"/>
        <v>118.8630136986301</v>
      </c>
      <c r="M277" s="9">
        <f t="shared" si="31"/>
        <v>-1.0192001843955012</v>
      </c>
      <c r="O277">
        <f t="shared" si="20"/>
        <v>116.99326027397261</v>
      </c>
      <c r="P277" s="9">
        <f t="shared" si="21"/>
        <v>-1.5730321539702317</v>
      </c>
      <c r="R277">
        <f t="shared" si="22"/>
        <v>118.30986301369865</v>
      </c>
      <c r="S277" s="9">
        <f t="shared" si="23"/>
        <v>-0.46536821482075652</v>
      </c>
      <c r="T277">
        <f t="shared" si="24"/>
        <v>164.57534246575344</v>
      </c>
      <c r="U277">
        <f t="shared" si="25"/>
        <v>168.29229452054781</v>
      </c>
      <c r="V277" s="9">
        <f t="shared" si="26"/>
        <v>2.2585109039453073</v>
      </c>
      <c r="X277">
        <f t="shared" si="27"/>
        <v>170.38257534246563</v>
      </c>
      <c r="Y277" s="9">
        <f t="shared" si="28"/>
        <v>3.528616613950291</v>
      </c>
      <c r="AA277">
        <f t="shared" si="29"/>
        <v>166.25139041095878</v>
      </c>
      <c r="AB277" s="9">
        <f t="shared" si="30"/>
        <v>1.0184076910270505</v>
      </c>
    </row>
    <row r="278" spans="1:28">
      <c r="A278" s="1">
        <v>20121003</v>
      </c>
      <c r="B278" s="1">
        <v>200000</v>
      </c>
      <c r="C278" s="1">
        <v>2456204.3220000002</v>
      </c>
      <c r="D278" s="1">
        <v>2128.8249999999998</v>
      </c>
      <c r="E278" s="1">
        <v>111.7</v>
      </c>
      <c r="F278" s="1">
        <v>111.8</v>
      </c>
      <c r="G278" s="8">
        <f t="shared" si="16"/>
        <v>118.92712328767119</v>
      </c>
      <c r="H278" s="5">
        <v>119</v>
      </c>
      <c r="I278" s="8">
        <f t="shared" si="17"/>
        <v>164.7972602739726</v>
      </c>
      <c r="K278">
        <f t="shared" si="18"/>
        <v>117.72390684931507</v>
      </c>
      <c r="L278">
        <f t="shared" si="19"/>
        <v>118.92712328767119</v>
      </c>
      <c r="M278" s="9">
        <f t="shared" si="31"/>
        <v>-1.0117258410814145</v>
      </c>
      <c r="O278">
        <f t="shared" si="20"/>
        <v>117.06471780821917</v>
      </c>
      <c r="P278" s="9">
        <f t="shared" si="21"/>
        <v>-1.5660056578910684</v>
      </c>
      <c r="R278">
        <f t="shared" si="22"/>
        <v>118.38309589041096</v>
      </c>
      <c r="S278" s="9">
        <f t="shared" si="23"/>
        <v>-0.45744602427177483</v>
      </c>
      <c r="T278">
        <f t="shared" si="24"/>
        <v>164.7972602739726</v>
      </c>
      <c r="U278">
        <f t="shared" si="25"/>
        <v>168.48895068493138</v>
      </c>
      <c r="V278" s="9">
        <f t="shared" si="26"/>
        <v>2.2401406460407287</v>
      </c>
      <c r="X278">
        <f t="shared" si="27"/>
        <v>170.58167408219165</v>
      </c>
      <c r="Y278" s="9">
        <f t="shared" si="28"/>
        <v>3.5100181875612293</v>
      </c>
      <c r="AA278">
        <f t="shared" si="29"/>
        <v>166.44566169863</v>
      </c>
      <c r="AB278" s="9">
        <f t="shared" si="30"/>
        <v>1.0002602118002244</v>
      </c>
    </row>
    <row r="279" spans="1:28">
      <c r="A279" s="1">
        <v>20121004</v>
      </c>
      <c r="B279" s="1">
        <v>200000</v>
      </c>
      <c r="C279" s="1">
        <v>2456205.3220000002</v>
      </c>
      <c r="D279" s="1">
        <v>2128.8609999999999</v>
      </c>
      <c r="E279" s="1">
        <v>109.5</v>
      </c>
      <c r="F279" s="1">
        <v>109.5</v>
      </c>
      <c r="G279" s="8">
        <f t="shared" si="16"/>
        <v>118.99972602739723</v>
      </c>
      <c r="H279" s="5">
        <v>91</v>
      </c>
      <c r="I279" s="8">
        <f t="shared" si="17"/>
        <v>165.09315068493152</v>
      </c>
      <c r="K279">
        <f t="shared" si="18"/>
        <v>117.82036712328767</v>
      </c>
      <c r="L279">
        <f t="shared" si="19"/>
        <v>118.99972602739723</v>
      </c>
      <c r="M279" s="9">
        <f t="shared" si="31"/>
        <v>-0.9910601843217961</v>
      </c>
      <c r="O279">
        <f t="shared" si="20"/>
        <v>117.15999452054794</v>
      </c>
      <c r="P279" s="9">
        <f t="shared" si="21"/>
        <v>-1.5459964222318803</v>
      </c>
      <c r="R279">
        <f t="shared" si="22"/>
        <v>118.48073972602739</v>
      </c>
      <c r="S279" s="9">
        <f t="shared" si="23"/>
        <v>-0.43612394641174035</v>
      </c>
      <c r="T279">
        <f t="shared" si="24"/>
        <v>165.09315068493152</v>
      </c>
      <c r="U279">
        <f t="shared" si="25"/>
        <v>168.71165958904101</v>
      </c>
      <c r="V279" s="9">
        <f t="shared" si="26"/>
        <v>2.1917983205827625</v>
      </c>
      <c r="X279">
        <f t="shared" si="27"/>
        <v>170.80714915068484</v>
      </c>
      <c r="Y279" s="9">
        <f t="shared" si="28"/>
        <v>3.4610754244178707</v>
      </c>
      <c r="AA279">
        <f t="shared" si="29"/>
        <v>166.66566978082182</v>
      </c>
      <c r="AB279" s="9">
        <f t="shared" si="30"/>
        <v>0.95250414046029164</v>
      </c>
    </row>
    <row r="280" spans="1:28">
      <c r="A280" s="1">
        <v>20121005</v>
      </c>
      <c r="B280" s="1">
        <v>200000</v>
      </c>
      <c r="C280" s="1">
        <v>2456206.3220000002</v>
      </c>
      <c r="D280" s="1">
        <v>2128.8980000000001</v>
      </c>
      <c r="E280" s="1">
        <v>106.2</v>
      </c>
      <c r="F280" s="1">
        <v>106.1</v>
      </c>
      <c r="G280" s="8">
        <f t="shared" si="16"/>
        <v>119.09150684931501</v>
      </c>
      <c r="H280" s="5">
        <v>84</v>
      </c>
      <c r="I280" s="8">
        <f t="shared" si="17"/>
        <v>165.31506849315068</v>
      </c>
      <c r="K280">
        <f t="shared" si="18"/>
        <v>117.89271232876712</v>
      </c>
      <c r="L280">
        <f t="shared" si="19"/>
        <v>119.09150684931501</v>
      </c>
      <c r="M280" s="9">
        <f t="shared" si="31"/>
        <v>-1.0066163005769226</v>
      </c>
      <c r="O280">
        <f t="shared" si="20"/>
        <v>117.23145205479452</v>
      </c>
      <c r="P280" s="9">
        <f t="shared" si="21"/>
        <v>-1.5618702321686158</v>
      </c>
      <c r="R280">
        <f t="shared" si="22"/>
        <v>118.55397260273972</v>
      </c>
      <c r="S280" s="9">
        <f t="shared" si="23"/>
        <v>-0.45136236898524373</v>
      </c>
      <c r="T280">
        <f t="shared" si="24"/>
        <v>165.31506849315068</v>
      </c>
      <c r="U280">
        <f t="shared" si="25"/>
        <v>168.99319726027377</v>
      </c>
      <c r="V280" s="9">
        <f t="shared" si="26"/>
        <v>2.2249204507787965</v>
      </c>
      <c r="X280">
        <f t="shared" si="27"/>
        <v>171.0921836712327</v>
      </c>
      <c r="Y280" s="9">
        <f t="shared" si="28"/>
        <v>3.4946089492872829</v>
      </c>
      <c r="AA280">
        <f t="shared" si="29"/>
        <v>166.94379320547927</v>
      </c>
      <c r="AB280" s="9">
        <f t="shared" si="30"/>
        <v>0.98522459396741624</v>
      </c>
    </row>
    <row r="281" spans="1:28">
      <c r="A281" s="1">
        <v>20121006</v>
      </c>
      <c r="B281" s="1">
        <v>200000</v>
      </c>
      <c r="C281" s="1">
        <v>2456207.3220000002</v>
      </c>
      <c r="D281" s="1">
        <v>2128.9349999999999</v>
      </c>
      <c r="E281" s="1">
        <v>98.8</v>
      </c>
      <c r="F281" s="1">
        <v>98.7</v>
      </c>
      <c r="G281" s="8">
        <f t="shared" si="16"/>
        <v>119.2002739726027</v>
      </c>
      <c r="H281" s="5">
        <v>82</v>
      </c>
      <c r="I281" s="8">
        <f t="shared" si="17"/>
        <v>165.8</v>
      </c>
      <c r="K281">
        <f t="shared" si="18"/>
        <v>118.05080000000001</v>
      </c>
      <c r="L281">
        <f t="shared" si="19"/>
        <v>119.2002739726027</v>
      </c>
      <c r="M281" s="9">
        <f t="shared" si="31"/>
        <v>-0.96432158609542284</v>
      </c>
      <c r="O281">
        <f t="shared" si="20"/>
        <v>117.38760000000001</v>
      </c>
      <c r="P281" s="9">
        <f t="shared" si="21"/>
        <v>-1.5206961462347977</v>
      </c>
      <c r="R281">
        <f t="shared" si="22"/>
        <v>118.714</v>
      </c>
      <c r="S281" s="9">
        <f t="shared" si="23"/>
        <v>-0.40794702595606225</v>
      </c>
      <c r="T281">
        <f t="shared" si="24"/>
        <v>165.8</v>
      </c>
      <c r="U281">
        <f t="shared" si="25"/>
        <v>169.32684041095879</v>
      </c>
      <c r="V281" s="9">
        <f t="shared" si="26"/>
        <v>2.1271655072127658</v>
      </c>
      <c r="X281">
        <f t="shared" si="27"/>
        <v>171.42997084931494</v>
      </c>
      <c r="Y281" s="9">
        <f t="shared" si="28"/>
        <v>3.3956398367400027</v>
      </c>
      <c r="AA281">
        <f t="shared" si="29"/>
        <v>167.27339021917797</v>
      </c>
      <c r="AB281" s="9">
        <f t="shared" si="30"/>
        <v>0.88865513822555897</v>
      </c>
    </row>
    <row r="282" spans="1:28">
      <c r="A282" s="1">
        <v>20121007</v>
      </c>
      <c r="B282" s="1">
        <v>200000</v>
      </c>
      <c r="C282" s="1">
        <v>2456208.3220000002</v>
      </c>
      <c r="D282" s="1">
        <v>2128.971</v>
      </c>
      <c r="E282" s="1">
        <v>98.1</v>
      </c>
      <c r="F282" s="1">
        <v>97.9</v>
      </c>
      <c r="G282" s="8">
        <f t="shared" si="16"/>
        <v>119.30849315068488</v>
      </c>
      <c r="H282" s="5">
        <v>73</v>
      </c>
      <c r="I282" s="8">
        <f t="shared" si="17"/>
        <v>166.32876712328766</v>
      </c>
      <c r="K282">
        <f t="shared" si="18"/>
        <v>118.22317808219178</v>
      </c>
      <c r="L282">
        <f t="shared" si="19"/>
        <v>119.30849315068488</v>
      </c>
      <c r="M282" s="9">
        <f t="shared" si="31"/>
        <v>-0.90967125628044698</v>
      </c>
      <c r="O282">
        <f t="shared" si="20"/>
        <v>117.55786301369864</v>
      </c>
      <c r="P282" s="9">
        <f t="shared" si="21"/>
        <v>-1.4673139277479805</v>
      </c>
      <c r="R282">
        <f t="shared" si="22"/>
        <v>118.88849315068492</v>
      </c>
      <c r="S282" s="9">
        <f t="shared" si="23"/>
        <v>-0.35202858481289923</v>
      </c>
      <c r="T282">
        <f t="shared" si="24"/>
        <v>166.32876712328766</v>
      </c>
      <c r="U282">
        <f t="shared" si="25"/>
        <v>169.65880273972587</v>
      </c>
      <c r="V282" s="9">
        <f t="shared" si="26"/>
        <v>2.002080382144527</v>
      </c>
      <c r="X282">
        <f t="shared" si="27"/>
        <v>171.76605632876695</v>
      </c>
      <c r="Y282" s="9">
        <f t="shared" si="28"/>
        <v>3.2690010871354644</v>
      </c>
      <c r="AA282">
        <f t="shared" si="29"/>
        <v>167.60132679452039</v>
      </c>
      <c r="AB282" s="9">
        <f t="shared" si="30"/>
        <v>0.76508693790140114</v>
      </c>
    </row>
    <row r="283" spans="1:28">
      <c r="A283" s="1">
        <v>20121008</v>
      </c>
      <c r="B283" s="1">
        <v>200000</v>
      </c>
      <c r="C283" s="1">
        <v>2456209.3220000002</v>
      </c>
      <c r="D283" s="1">
        <v>2129.0079999999998</v>
      </c>
      <c r="E283" s="1">
        <v>103.4</v>
      </c>
      <c r="F283" s="1">
        <v>103.2</v>
      </c>
      <c r="G283" s="8">
        <f t="shared" si="16"/>
        <v>119.4347945205479</v>
      </c>
      <c r="H283" s="5">
        <v>98</v>
      </c>
      <c r="I283" s="8">
        <f t="shared" si="17"/>
        <v>166.78904109589041</v>
      </c>
      <c r="K283">
        <f t="shared" si="18"/>
        <v>118.37322739726028</v>
      </c>
      <c r="L283">
        <f t="shared" si="19"/>
        <v>119.4347945205479</v>
      </c>
      <c r="M283" s="9">
        <f t="shared" si="31"/>
        <v>-0.88882567893979569</v>
      </c>
      <c r="O283">
        <f t="shared" si="20"/>
        <v>117.70607123287672</v>
      </c>
      <c r="P283" s="9">
        <f t="shared" si="21"/>
        <v>-1.4474201547470784</v>
      </c>
      <c r="R283">
        <f t="shared" si="22"/>
        <v>119.04038356164384</v>
      </c>
      <c r="S283" s="9">
        <f t="shared" si="23"/>
        <v>-0.33023120313252718</v>
      </c>
      <c r="T283">
        <f t="shared" si="24"/>
        <v>166.78904109589041</v>
      </c>
      <c r="U283">
        <f t="shared" si="25"/>
        <v>170.04623219178066</v>
      </c>
      <c r="V283" s="9">
        <f t="shared" si="26"/>
        <v>1.9528807615229624</v>
      </c>
      <c r="X283">
        <f t="shared" si="27"/>
        <v>172.15829786301353</v>
      </c>
      <c r="Y283" s="9">
        <f t="shared" si="28"/>
        <v>3.2191903807614182</v>
      </c>
      <c r="AA283">
        <f t="shared" si="29"/>
        <v>167.98405783561628</v>
      </c>
      <c r="AB283" s="9">
        <f t="shared" si="30"/>
        <v>0.71648396793577263</v>
      </c>
    </row>
    <row r="284" spans="1:28">
      <c r="A284" s="1">
        <v>20121009</v>
      </c>
      <c r="B284" s="1">
        <v>200000</v>
      </c>
      <c r="C284" s="1">
        <v>2456210.3220000002</v>
      </c>
      <c r="D284" s="1">
        <v>2129.0450000000001</v>
      </c>
      <c r="E284" s="1">
        <v>106.2</v>
      </c>
      <c r="F284" s="1">
        <v>105.9</v>
      </c>
      <c r="G284" s="8">
        <f t="shared" si="16"/>
        <v>119.5775342465753</v>
      </c>
      <c r="H284" s="5">
        <v>120</v>
      </c>
      <c r="I284" s="8">
        <f t="shared" si="17"/>
        <v>167.27671232876713</v>
      </c>
      <c r="K284">
        <f t="shared" si="18"/>
        <v>118.53220821917809</v>
      </c>
      <c r="L284">
        <f t="shared" si="19"/>
        <v>119.5775342465753</v>
      </c>
      <c r="M284" s="9">
        <f t="shared" si="31"/>
        <v>-0.87418262467403451</v>
      </c>
      <c r="O284">
        <f t="shared" si="20"/>
        <v>117.86310136986302</v>
      </c>
      <c r="P284" s="9">
        <f t="shared" si="21"/>
        <v>-1.4337416200412889</v>
      </c>
      <c r="R284">
        <f t="shared" si="22"/>
        <v>119.20131506849316</v>
      </c>
      <c r="S284" s="9">
        <f t="shared" si="23"/>
        <v>-0.31462362930679433</v>
      </c>
      <c r="T284">
        <f t="shared" si="24"/>
        <v>167.27671232876713</v>
      </c>
      <c r="U284">
        <f t="shared" si="25"/>
        <v>170.48408630136973</v>
      </c>
      <c r="V284" s="9">
        <f t="shared" si="26"/>
        <v>1.9174061517294803</v>
      </c>
      <c r="X284">
        <f t="shared" si="27"/>
        <v>172.60159035616425</v>
      </c>
      <c r="Y284" s="9">
        <f t="shared" si="28"/>
        <v>3.1832751572326288</v>
      </c>
      <c r="AA284">
        <f t="shared" si="29"/>
        <v>168.41660202739712</v>
      </c>
      <c r="AB284" s="9">
        <f t="shared" si="30"/>
        <v>0.68143956367916303</v>
      </c>
    </row>
    <row r="285" spans="1:28">
      <c r="A285" s="1">
        <v>20121010</v>
      </c>
      <c r="B285" s="1">
        <v>200000</v>
      </c>
      <c r="C285" s="1">
        <v>2456211.3220000002</v>
      </c>
      <c r="D285" s="1">
        <v>2129.0810000000001</v>
      </c>
      <c r="E285" s="1">
        <v>112</v>
      </c>
      <c r="F285" s="1">
        <v>111.6</v>
      </c>
      <c r="G285" s="8">
        <f t="shared" si="16"/>
        <v>119.7279452054794</v>
      </c>
      <c r="H285" s="5">
        <v>128</v>
      </c>
      <c r="I285" s="8">
        <f t="shared" si="17"/>
        <v>167.70410958904111</v>
      </c>
      <c r="K285">
        <f t="shared" si="18"/>
        <v>118.6715397260274</v>
      </c>
      <c r="L285">
        <f t="shared" si="19"/>
        <v>119.7279452054794</v>
      </c>
      <c r="M285" s="9">
        <f t="shared" si="31"/>
        <v>-0.88233826918099112</v>
      </c>
      <c r="O285">
        <f t="shared" si="20"/>
        <v>118.00072328767124</v>
      </c>
      <c r="P285" s="9">
        <f t="shared" si="21"/>
        <v>-1.4426222005596685</v>
      </c>
      <c r="R285">
        <f t="shared" si="22"/>
        <v>119.34235616438357</v>
      </c>
      <c r="S285" s="9">
        <f t="shared" si="23"/>
        <v>-0.32205433780231374</v>
      </c>
      <c r="T285">
        <f t="shared" si="24"/>
        <v>167.70410958904111</v>
      </c>
      <c r="U285">
        <f t="shared" si="25"/>
        <v>170.94547191780805</v>
      </c>
      <c r="V285" s="9">
        <f t="shared" si="26"/>
        <v>1.9327864634384468</v>
      </c>
      <c r="X285">
        <f t="shared" si="27"/>
        <v>173.06870663013683</v>
      </c>
      <c r="Y285" s="9">
        <f t="shared" si="28"/>
        <v>3.1988465006860451</v>
      </c>
      <c r="AA285">
        <f t="shared" si="29"/>
        <v>168.87239235616423</v>
      </c>
      <c r="AB285" s="9">
        <f t="shared" si="30"/>
        <v>0.69663335620455769</v>
      </c>
    </row>
    <row r="286" spans="1:28">
      <c r="A286" s="1">
        <v>20121011</v>
      </c>
      <c r="B286" s="1">
        <v>200000</v>
      </c>
      <c r="C286" s="1">
        <v>2456212.3220000002</v>
      </c>
      <c r="D286" s="1">
        <v>2129.1179999999999</v>
      </c>
      <c r="E286" s="1">
        <v>116.6</v>
      </c>
      <c r="F286" s="1">
        <v>116.2</v>
      </c>
      <c r="G286" s="8">
        <f t="shared" si="16"/>
        <v>119.84849315068489</v>
      </c>
      <c r="H286" s="5">
        <v>119</v>
      </c>
      <c r="I286" s="8">
        <f t="shared" si="17"/>
        <v>168.04109589041096</v>
      </c>
      <c r="K286">
        <f t="shared" si="18"/>
        <v>118.78139726027398</v>
      </c>
      <c r="L286">
        <f t="shared" si="19"/>
        <v>119.84849315068489</v>
      </c>
      <c r="M286" s="9">
        <f t="shared" si="31"/>
        <v>-0.89037071919565847</v>
      </c>
      <c r="O286">
        <f t="shared" si="20"/>
        <v>118.10923287671233</v>
      </c>
      <c r="P286" s="9">
        <f t="shared" si="21"/>
        <v>-1.4512158044288412</v>
      </c>
      <c r="R286">
        <f t="shared" si="22"/>
        <v>119.45356164383563</v>
      </c>
      <c r="S286" s="9">
        <f t="shared" si="23"/>
        <v>-0.32952563396247569</v>
      </c>
      <c r="T286">
        <f t="shared" si="24"/>
        <v>168.04109589041096</v>
      </c>
      <c r="U286">
        <f t="shared" si="25"/>
        <v>171.31525273972588</v>
      </c>
      <c r="V286" s="9">
        <f t="shared" si="26"/>
        <v>1.9484262655905269</v>
      </c>
      <c r="X286">
        <f t="shared" si="27"/>
        <v>173.443080328767</v>
      </c>
      <c r="Y286" s="9">
        <f t="shared" si="28"/>
        <v>3.2146805575934678</v>
      </c>
      <c r="AA286">
        <f t="shared" si="29"/>
        <v>169.23768879452041</v>
      </c>
      <c r="AB286" s="9">
        <f t="shared" si="30"/>
        <v>0.71208349229632972</v>
      </c>
    </row>
    <row r="287" spans="1:28">
      <c r="A287" s="1">
        <v>20121012</v>
      </c>
      <c r="B287" s="1">
        <v>200000</v>
      </c>
      <c r="C287" s="1">
        <v>2456213.3220000002</v>
      </c>
      <c r="D287" s="1">
        <v>2129.1550000000002</v>
      </c>
      <c r="E287" s="1">
        <v>121.9</v>
      </c>
      <c r="F287" s="1">
        <v>121.3</v>
      </c>
      <c r="G287" s="8">
        <f t="shared" si="16"/>
        <v>119.96575342465748</v>
      </c>
      <c r="H287" s="5">
        <v>152</v>
      </c>
      <c r="I287" s="8">
        <f t="shared" si="17"/>
        <v>168.32602739726028</v>
      </c>
      <c r="K287">
        <f t="shared" si="18"/>
        <v>118.87428493150685</v>
      </c>
      <c r="L287">
        <f t="shared" si="19"/>
        <v>119.96575342465748</v>
      </c>
      <c r="M287" s="9">
        <f t="shared" si="31"/>
        <v>-0.90981672851836493</v>
      </c>
      <c r="O287">
        <f t="shared" si="20"/>
        <v>118.20098082191781</v>
      </c>
      <c r="P287" s="9">
        <f t="shared" si="21"/>
        <v>-1.4710636597202011</v>
      </c>
      <c r="R287">
        <f t="shared" si="22"/>
        <v>119.5475890410959</v>
      </c>
      <c r="S287" s="9">
        <f t="shared" si="23"/>
        <v>-0.34856979731652871</v>
      </c>
      <c r="T287">
        <f t="shared" si="24"/>
        <v>168.32602739726028</v>
      </c>
      <c r="U287">
        <f t="shared" si="25"/>
        <v>171.67494863013681</v>
      </c>
      <c r="V287" s="9">
        <f t="shared" si="26"/>
        <v>1.9895445075602396</v>
      </c>
      <c r="X287">
        <f t="shared" si="27"/>
        <v>173.80724383561625</v>
      </c>
      <c r="Y287" s="9">
        <f t="shared" si="28"/>
        <v>3.2563095102458277</v>
      </c>
      <c r="AA287">
        <f t="shared" si="29"/>
        <v>169.59302260273955</v>
      </c>
      <c r="AB287" s="9">
        <f t="shared" si="30"/>
        <v>0.75270308761525939</v>
      </c>
    </row>
    <row r="288" spans="1:28">
      <c r="A288" s="1">
        <v>20121013</v>
      </c>
      <c r="B288" s="1">
        <v>200000</v>
      </c>
      <c r="C288" s="1">
        <v>2456214.3220000002</v>
      </c>
      <c r="D288" s="1">
        <v>2129.1909999999998</v>
      </c>
      <c r="E288" s="1">
        <v>124.9</v>
      </c>
      <c r="F288" s="1">
        <v>124.3</v>
      </c>
      <c r="G288" s="8">
        <f t="shared" si="16"/>
        <v>120.0410958904109</v>
      </c>
      <c r="H288" s="5">
        <v>131</v>
      </c>
      <c r="I288" s="8">
        <f t="shared" si="17"/>
        <v>168.59178082191781</v>
      </c>
      <c r="K288">
        <f t="shared" si="18"/>
        <v>118.96092054794521</v>
      </c>
      <c r="L288">
        <f t="shared" si="19"/>
        <v>120.0410958904109</v>
      </c>
      <c r="M288" s="9">
        <f t="shared" si="31"/>
        <v>-0.89983795503817987</v>
      </c>
      <c r="O288">
        <f t="shared" si="20"/>
        <v>118.28655342465754</v>
      </c>
      <c r="P288" s="9">
        <f t="shared" si="21"/>
        <v>-1.4616181672942474</v>
      </c>
      <c r="R288">
        <f t="shared" si="22"/>
        <v>119.63528767123287</v>
      </c>
      <c r="S288" s="9">
        <f t="shared" si="23"/>
        <v>-0.3380577427820981</v>
      </c>
      <c r="T288">
        <f t="shared" si="24"/>
        <v>168.59178082191781</v>
      </c>
      <c r="U288">
        <f t="shared" si="25"/>
        <v>171.90606164383544</v>
      </c>
      <c r="V288" s="9">
        <f t="shared" si="26"/>
        <v>1.9658614469577884</v>
      </c>
      <c r="X288">
        <f t="shared" si="27"/>
        <v>174.04122739726009</v>
      </c>
      <c r="Y288" s="9">
        <f t="shared" si="28"/>
        <v>3.2323322932916341</v>
      </c>
      <c r="AA288">
        <f t="shared" si="29"/>
        <v>169.82133287671215</v>
      </c>
      <c r="AB288" s="9">
        <f t="shared" si="30"/>
        <v>0.72930723478927462</v>
      </c>
    </row>
    <row r="289" spans="1:28">
      <c r="A289" s="1">
        <v>20121014</v>
      </c>
      <c r="B289" s="1">
        <v>200000</v>
      </c>
      <c r="C289" s="1">
        <v>2456215.3220000002</v>
      </c>
      <c r="D289" s="1">
        <v>2129.2280000000001</v>
      </c>
      <c r="E289" s="1">
        <v>132.1</v>
      </c>
      <c r="F289" s="1">
        <v>131.30000000000001</v>
      </c>
      <c r="G289" s="8">
        <f t="shared" si="16"/>
        <v>120.09232876712323</v>
      </c>
      <c r="H289" s="5">
        <v>194</v>
      </c>
      <c r="I289" s="8">
        <f t="shared" si="17"/>
        <v>168.59452054794519</v>
      </c>
      <c r="K289">
        <f t="shared" si="18"/>
        <v>118.96181369863014</v>
      </c>
      <c r="L289">
        <f t="shared" si="19"/>
        <v>120.09232876712323</v>
      </c>
      <c r="M289" s="9">
        <f t="shared" si="31"/>
        <v>-0.94137159308928631</v>
      </c>
      <c r="O289">
        <f t="shared" si="20"/>
        <v>118.28743561643836</v>
      </c>
      <c r="P289" s="9">
        <f t="shared" si="21"/>
        <v>-1.5029212683391506</v>
      </c>
      <c r="R289">
        <f t="shared" si="22"/>
        <v>119.63619178082192</v>
      </c>
      <c r="S289" s="9">
        <f t="shared" si="23"/>
        <v>-0.37982191783942199</v>
      </c>
      <c r="T289">
        <f t="shared" si="24"/>
        <v>168.59452054794519</v>
      </c>
      <c r="U289">
        <f t="shared" si="25"/>
        <v>172.06321849315052</v>
      </c>
      <c r="V289" s="9">
        <f t="shared" si="26"/>
        <v>2.057420332482792</v>
      </c>
      <c r="X289">
        <f t="shared" si="27"/>
        <v>174.2003362191779</v>
      </c>
      <c r="Y289" s="9">
        <f t="shared" si="28"/>
        <v>3.3250283894241477</v>
      </c>
      <c r="AA289">
        <f t="shared" si="29"/>
        <v>169.97658386301353</v>
      </c>
      <c r="AB289" s="9">
        <f t="shared" si="30"/>
        <v>0.81975577294950597</v>
      </c>
    </row>
    <row r="290" spans="1:28">
      <c r="A290" s="1">
        <v>20121015</v>
      </c>
      <c r="B290" s="1">
        <v>200000</v>
      </c>
      <c r="C290" s="1">
        <v>2456216.3220000002</v>
      </c>
      <c r="D290" s="1">
        <v>2129.2649999999999</v>
      </c>
      <c r="E290" s="1">
        <v>136.80000000000001</v>
      </c>
      <c r="F290" s="1">
        <v>135.9</v>
      </c>
      <c r="G290" s="8">
        <f t="shared" si="16"/>
        <v>120.12438356164378</v>
      </c>
      <c r="H290" s="5">
        <v>224</v>
      </c>
      <c r="I290" s="8">
        <f t="shared" si="17"/>
        <v>168.60273972602741</v>
      </c>
      <c r="K290">
        <f t="shared" si="18"/>
        <v>118.96449315068494</v>
      </c>
      <c r="L290">
        <f t="shared" si="19"/>
        <v>120.12438356164378</v>
      </c>
      <c r="M290" s="9">
        <f t="shared" si="31"/>
        <v>-0.96557449584216215</v>
      </c>
      <c r="O290">
        <f t="shared" si="20"/>
        <v>118.29008219178083</v>
      </c>
      <c r="P290" s="9">
        <f t="shared" si="21"/>
        <v>-1.5270016923097529</v>
      </c>
      <c r="R290">
        <f t="shared" si="22"/>
        <v>119.63890410958905</v>
      </c>
      <c r="S290" s="9">
        <f t="shared" si="23"/>
        <v>-0.40414729937457139</v>
      </c>
      <c r="T290">
        <f t="shared" si="24"/>
        <v>168.60273972602741</v>
      </c>
      <c r="U290">
        <f t="shared" si="25"/>
        <v>172.1615465753423</v>
      </c>
      <c r="V290" s="9">
        <f t="shared" si="26"/>
        <v>2.1107645433862956</v>
      </c>
      <c r="X290">
        <f t="shared" si="27"/>
        <v>174.29988558904091</v>
      </c>
      <c r="Y290" s="9">
        <f t="shared" si="28"/>
        <v>3.3790351641207934</v>
      </c>
      <c r="AA290">
        <f t="shared" si="29"/>
        <v>170.07371950684916</v>
      </c>
      <c r="AB290" s="9">
        <f t="shared" si="30"/>
        <v>0.87245307117311199</v>
      </c>
    </row>
    <row r="291" spans="1:28">
      <c r="A291" s="1">
        <v>20121016</v>
      </c>
      <c r="B291" s="1">
        <v>200000</v>
      </c>
      <c r="C291" s="1">
        <v>2456217.3220000002</v>
      </c>
      <c r="D291" s="1">
        <v>2129.3009999999999</v>
      </c>
      <c r="E291" s="1">
        <v>137</v>
      </c>
      <c r="F291" s="1">
        <v>136.1</v>
      </c>
      <c r="G291" s="8">
        <f t="shared" si="16"/>
        <v>120.13890410958898</v>
      </c>
      <c r="H291" s="5">
        <v>189</v>
      </c>
      <c r="I291" s="8">
        <f t="shared" si="17"/>
        <v>168.66027397260274</v>
      </c>
      <c r="K291">
        <f t="shared" si="18"/>
        <v>118.98324931506849</v>
      </c>
      <c r="L291">
        <f t="shared" si="19"/>
        <v>120.13890410958898</v>
      </c>
      <c r="M291" s="9">
        <f t="shared" si="31"/>
        <v>-0.96193219264452523</v>
      </c>
      <c r="O291">
        <f t="shared" si="20"/>
        <v>118.30860821917808</v>
      </c>
      <c r="P291" s="9">
        <f t="shared" si="21"/>
        <v>-1.5234830914899362</v>
      </c>
      <c r="R291">
        <f t="shared" si="22"/>
        <v>119.65789041095891</v>
      </c>
      <c r="S291" s="9">
        <f t="shared" si="23"/>
        <v>-0.40038129379912846</v>
      </c>
      <c r="T291">
        <f t="shared" si="24"/>
        <v>168.66027397260274</v>
      </c>
      <c r="U291">
        <f t="shared" si="25"/>
        <v>172.20608835616417</v>
      </c>
      <c r="V291" s="9">
        <f t="shared" si="26"/>
        <v>2.1023411737949687</v>
      </c>
      <c r="X291">
        <f t="shared" si="27"/>
        <v>174.34498060273953</v>
      </c>
      <c r="Y291" s="9">
        <f t="shared" si="28"/>
        <v>3.3705071717482298</v>
      </c>
      <c r="AA291">
        <f t="shared" si="29"/>
        <v>170.11772112328748</v>
      </c>
      <c r="AB291" s="9">
        <f t="shared" si="30"/>
        <v>0.86413185295874939</v>
      </c>
    </row>
    <row r="292" spans="1:28">
      <c r="A292" s="1">
        <v>20121017</v>
      </c>
      <c r="B292" s="1">
        <v>200000</v>
      </c>
      <c r="C292" s="1">
        <v>2456218.3220000002</v>
      </c>
      <c r="D292" s="1">
        <v>2129.3380000000002</v>
      </c>
      <c r="E292" s="1">
        <v>135</v>
      </c>
      <c r="F292" s="1">
        <v>134.1</v>
      </c>
      <c r="G292" s="8">
        <f t="shared" si="16"/>
        <v>120.1232876712328</v>
      </c>
      <c r="H292" s="5">
        <v>231</v>
      </c>
      <c r="I292" s="8">
        <f t="shared" si="17"/>
        <v>168.44109589041096</v>
      </c>
      <c r="K292">
        <f t="shared" si="18"/>
        <v>118.91179726027397</v>
      </c>
      <c r="L292">
        <f t="shared" si="19"/>
        <v>120.1232876712328</v>
      </c>
      <c r="M292" s="9">
        <f t="shared" si="31"/>
        <v>-1.0085391720834167</v>
      </c>
      <c r="O292">
        <f t="shared" si="20"/>
        <v>118.23803287671234</v>
      </c>
      <c r="P292" s="9">
        <f t="shared" si="21"/>
        <v>-1.5694332306989764</v>
      </c>
      <c r="R292">
        <f t="shared" si="22"/>
        <v>119.58556164383562</v>
      </c>
      <c r="S292" s="9">
        <f t="shared" si="23"/>
        <v>-0.44764511346782854</v>
      </c>
      <c r="T292">
        <f t="shared" si="24"/>
        <v>168.44109589041096</v>
      </c>
      <c r="U292">
        <f t="shared" si="25"/>
        <v>172.15818493150661</v>
      </c>
      <c r="V292" s="9">
        <f t="shared" si="26"/>
        <v>2.2067589987149034</v>
      </c>
      <c r="X292">
        <f t="shared" si="27"/>
        <v>174.2964821917806</v>
      </c>
      <c r="Y292" s="9">
        <f t="shared" si="28"/>
        <v>3.4762219222197501</v>
      </c>
      <c r="AA292">
        <f t="shared" si="29"/>
        <v>170.07039863013676</v>
      </c>
      <c r="AB292" s="9">
        <f t="shared" si="30"/>
        <v>0.96728338836375372</v>
      </c>
    </row>
    <row r="293" spans="1:28">
      <c r="A293" s="1">
        <v>20121018</v>
      </c>
      <c r="B293" s="1">
        <v>200000</v>
      </c>
      <c r="C293" s="1">
        <v>2456219.3220000002</v>
      </c>
      <c r="D293" s="1">
        <v>2129.375</v>
      </c>
      <c r="E293" s="1">
        <v>137.6</v>
      </c>
      <c r="F293" s="1">
        <v>136.5</v>
      </c>
      <c r="G293" s="8">
        <f t="shared" si="16"/>
        <v>120.07753424657527</v>
      </c>
      <c r="H293" s="5">
        <v>225</v>
      </c>
      <c r="I293" s="8">
        <f t="shared" si="17"/>
        <v>168.15616438356165</v>
      </c>
      <c r="K293">
        <f t="shared" si="18"/>
        <v>118.8189095890411</v>
      </c>
      <c r="L293">
        <f t="shared" si="19"/>
        <v>120.07753424657527</v>
      </c>
      <c r="M293" s="9">
        <f t="shared" si="31"/>
        <v>-1.0481766347313766</v>
      </c>
      <c r="O293">
        <f t="shared" si="20"/>
        <v>118.14628493150684</v>
      </c>
      <c r="P293" s="9">
        <f t="shared" si="21"/>
        <v>-1.6083352537058886</v>
      </c>
      <c r="R293">
        <f t="shared" si="22"/>
        <v>119.49153424657536</v>
      </c>
      <c r="S293" s="9">
        <f t="shared" si="23"/>
        <v>-0.48801801575687875</v>
      </c>
      <c r="T293">
        <f t="shared" si="24"/>
        <v>168.15616438356165</v>
      </c>
      <c r="U293">
        <f t="shared" si="25"/>
        <v>172.01783630136964</v>
      </c>
      <c r="V293" s="9">
        <f t="shared" si="26"/>
        <v>2.2964795444546269</v>
      </c>
      <c r="X293">
        <f t="shared" si="27"/>
        <v>174.15439035616416</v>
      </c>
      <c r="Y293" s="9">
        <f t="shared" si="28"/>
        <v>3.5670568453979712</v>
      </c>
      <c r="AA293">
        <f t="shared" si="29"/>
        <v>169.93175202739704</v>
      </c>
      <c r="AB293" s="9">
        <f t="shared" si="30"/>
        <v>1.0559158805414341</v>
      </c>
    </row>
    <row r="294" spans="1:28">
      <c r="A294" s="1">
        <v>20121019</v>
      </c>
      <c r="B294" s="1">
        <v>200000</v>
      </c>
      <c r="C294" s="1">
        <v>2456220.3220000002</v>
      </c>
      <c r="D294" s="1">
        <v>2129.4110000000001</v>
      </c>
      <c r="E294" s="1">
        <v>141.4</v>
      </c>
      <c r="F294" s="1">
        <v>140.30000000000001</v>
      </c>
      <c r="G294" s="8">
        <f t="shared" si="16"/>
        <v>119.97123287671226</v>
      </c>
      <c r="H294" s="5">
        <v>225</v>
      </c>
      <c r="I294" s="8">
        <f t="shared" si="17"/>
        <v>168.18904109589042</v>
      </c>
      <c r="K294">
        <f t="shared" si="18"/>
        <v>118.82962739726028</v>
      </c>
      <c r="L294">
        <f t="shared" si="19"/>
        <v>119.97123287671226</v>
      </c>
      <c r="M294" s="9">
        <f t="shared" si="31"/>
        <v>-0.95156601468382007</v>
      </c>
      <c r="O294">
        <f t="shared" si="20"/>
        <v>118.15687123287671</v>
      </c>
      <c r="P294" s="9">
        <f t="shared" si="21"/>
        <v>-1.5123305815320549</v>
      </c>
      <c r="R294">
        <f t="shared" si="22"/>
        <v>119.50238356164384</v>
      </c>
      <c r="S294" s="9">
        <f t="shared" si="23"/>
        <v>-0.39080144783561366</v>
      </c>
      <c r="T294">
        <f t="shared" si="24"/>
        <v>168.18904109589042</v>
      </c>
      <c r="U294">
        <f t="shared" si="25"/>
        <v>171.69175684931486</v>
      </c>
      <c r="V294" s="9">
        <f t="shared" si="26"/>
        <v>2.0826064115719873</v>
      </c>
      <c r="X294">
        <f t="shared" si="27"/>
        <v>173.82426082191759</v>
      </c>
      <c r="Y294" s="9">
        <f t="shared" si="28"/>
        <v>3.3505272931631396</v>
      </c>
      <c r="AA294">
        <f t="shared" si="29"/>
        <v>169.60962698630118</v>
      </c>
      <c r="AB294" s="9">
        <f t="shared" si="30"/>
        <v>0.84463641694753733</v>
      </c>
    </row>
    <row r="295" spans="1:28">
      <c r="A295" s="1">
        <v>20121020</v>
      </c>
      <c r="B295" s="1">
        <v>200000</v>
      </c>
      <c r="C295" s="1">
        <v>2456221.3220000002</v>
      </c>
      <c r="D295" s="1">
        <v>2129.4479999999999</v>
      </c>
      <c r="E295" s="1">
        <v>151.4</v>
      </c>
      <c r="F295" s="1">
        <v>150.1</v>
      </c>
      <c r="G295" s="8">
        <f t="shared" si="16"/>
        <v>119.86931506849309</v>
      </c>
      <c r="H295" s="5">
        <v>208</v>
      </c>
      <c r="I295" s="8">
        <f t="shared" si="17"/>
        <v>167.88219178082193</v>
      </c>
      <c r="K295">
        <f t="shared" si="18"/>
        <v>118.72959452054795</v>
      </c>
      <c r="L295">
        <f t="shared" si="19"/>
        <v>119.86931506849309</v>
      </c>
      <c r="M295" s="9">
        <f t="shared" si="31"/>
        <v>-0.95080258637825921</v>
      </c>
      <c r="O295">
        <f t="shared" si="20"/>
        <v>118.05806575342467</v>
      </c>
      <c r="P295" s="9">
        <f t="shared" si="21"/>
        <v>-1.5110199920917893</v>
      </c>
      <c r="R295">
        <f t="shared" si="22"/>
        <v>119.40112328767124</v>
      </c>
      <c r="S295" s="9">
        <f t="shared" si="23"/>
        <v>-0.39058518066474335</v>
      </c>
      <c r="T295">
        <f t="shared" si="24"/>
        <v>167.88219178082193</v>
      </c>
      <c r="U295">
        <f t="shared" si="25"/>
        <v>171.37912397260257</v>
      </c>
      <c r="V295" s="9">
        <f t="shared" si="26"/>
        <v>2.0829679161837902</v>
      </c>
      <c r="X295">
        <f t="shared" si="27"/>
        <v>173.50774487671214</v>
      </c>
      <c r="Y295" s="9">
        <f t="shared" si="28"/>
        <v>3.3508932878566782</v>
      </c>
      <c r="AA295">
        <f t="shared" si="29"/>
        <v>169.30078545205461</v>
      </c>
      <c r="AB295" s="9">
        <f t="shared" si="30"/>
        <v>0.84499353754252127</v>
      </c>
    </row>
    <row r="296" spans="1:28">
      <c r="A296" s="1">
        <v>20121021</v>
      </c>
      <c r="B296" s="1">
        <v>200000</v>
      </c>
      <c r="C296" s="1">
        <v>2456222.3220000002</v>
      </c>
      <c r="D296" s="1">
        <v>2129.4850000000001</v>
      </c>
      <c r="E296" s="1">
        <v>144.19999999999999</v>
      </c>
      <c r="F296" s="1">
        <v>142.80000000000001</v>
      </c>
      <c r="G296" s="8">
        <f t="shared" si="16"/>
        <v>119.75945205479448</v>
      </c>
      <c r="H296" s="5">
        <v>221</v>
      </c>
      <c r="I296" s="8">
        <f t="shared" si="17"/>
        <v>167.60821917808218</v>
      </c>
      <c r="K296">
        <f t="shared" si="18"/>
        <v>118.64027945205478</v>
      </c>
      <c r="L296">
        <f t="shared" si="19"/>
        <v>119.75945205479448</v>
      </c>
      <c r="M296" s="9">
        <f t="shared" si="31"/>
        <v>-0.93451713709214346</v>
      </c>
      <c r="O296">
        <f t="shared" si="20"/>
        <v>117.96984657534247</v>
      </c>
      <c r="P296" s="9">
        <f t="shared" si="21"/>
        <v>-1.4943333897629998</v>
      </c>
      <c r="R296">
        <f t="shared" si="22"/>
        <v>119.31071232876712</v>
      </c>
      <c r="S296" s="9">
        <f t="shared" si="23"/>
        <v>-0.37470088442125871</v>
      </c>
      <c r="T296">
        <f t="shared" si="24"/>
        <v>167.60821917808218</v>
      </c>
      <c r="U296">
        <f t="shared" si="25"/>
        <v>171.04211917808206</v>
      </c>
      <c r="V296" s="9">
        <f t="shared" si="26"/>
        <v>2.0487658760644649</v>
      </c>
      <c r="X296">
        <f t="shared" si="27"/>
        <v>173.16655430136973</v>
      </c>
      <c r="Y296" s="9">
        <f t="shared" si="28"/>
        <v>3.3162664400018969</v>
      </c>
      <c r="AA296">
        <f t="shared" si="29"/>
        <v>168.96786756164371</v>
      </c>
      <c r="AB296" s="9">
        <f t="shared" si="30"/>
        <v>0.81120627033028825</v>
      </c>
    </row>
    <row r="297" spans="1:28">
      <c r="A297" s="1">
        <v>20121022</v>
      </c>
      <c r="B297" s="1">
        <v>200000</v>
      </c>
      <c r="C297" s="1">
        <v>2456223.3220000002</v>
      </c>
      <c r="D297" s="1">
        <v>2129.5210000000002</v>
      </c>
      <c r="E297" s="1">
        <v>155.5</v>
      </c>
      <c r="F297" s="1">
        <v>153.9</v>
      </c>
      <c r="G297" s="8">
        <f t="shared" si="16"/>
        <v>119.66246575342463</v>
      </c>
      <c r="H297" s="5">
        <v>183</v>
      </c>
      <c r="I297" s="8">
        <f t="shared" si="17"/>
        <v>167.41369863013699</v>
      </c>
      <c r="K297">
        <f t="shared" si="18"/>
        <v>118.57686575342467</v>
      </c>
      <c r="L297">
        <f t="shared" si="19"/>
        <v>119.66246575342463</v>
      </c>
      <c r="M297" s="9">
        <f t="shared" si="31"/>
        <v>-0.90721847754410589</v>
      </c>
      <c r="O297">
        <f t="shared" si="20"/>
        <v>117.90721095890412</v>
      </c>
      <c r="P297" s="9">
        <f t="shared" si="21"/>
        <v>-1.4668382299069265</v>
      </c>
      <c r="R297">
        <f t="shared" si="22"/>
        <v>119.24652054794521</v>
      </c>
      <c r="S297" s="9">
        <f t="shared" si="23"/>
        <v>-0.34759872518131374</v>
      </c>
      <c r="T297">
        <f t="shared" si="24"/>
        <v>167.41369863013699</v>
      </c>
      <c r="U297">
        <f t="shared" si="25"/>
        <v>170.74461369863005</v>
      </c>
      <c r="V297" s="9">
        <f t="shared" si="26"/>
        <v>1.9896311327855898</v>
      </c>
      <c r="X297">
        <f t="shared" si="27"/>
        <v>172.8653536438355</v>
      </c>
      <c r="Y297" s="9">
        <f t="shared" si="28"/>
        <v>3.256397211403069</v>
      </c>
      <c r="AA297">
        <f t="shared" si="29"/>
        <v>168.67396997260263</v>
      </c>
      <c r="AB297" s="9">
        <f t="shared" si="30"/>
        <v>0.75278866232441999</v>
      </c>
    </row>
    <row r="298" spans="1:28">
      <c r="A298" s="1">
        <v>20121023</v>
      </c>
      <c r="B298" s="1">
        <v>200000</v>
      </c>
      <c r="C298" s="1">
        <v>2456224.3220000002</v>
      </c>
      <c r="D298" s="1">
        <v>2129.558</v>
      </c>
      <c r="E298" s="1">
        <v>141.6</v>
      </c>
      <c r="F298" s="1">
        <v>140.1</v>
      </c>
      <c r="G298" s="8">
        <f t="shared" si="16"/>
        <v>119.59506849315066</v>
      </c>
      <c r="H298" s="5">
        <v>154</v>
      </c>
      <c r="I298" s="8">
        <f t="shared" si="17"/>
        <v>167.26027397260273</v>
      </c>
      <c r="K298">
        <f t="shared" si="18"/>
        <v>118.52684931506849</v>
      </c>
      <c r="L298">
        <f t="shared" si="19"/>
        <v>119.59506849315066</v>
      </c>
      <c r="M298" s="9">
        <f t="shared" si="31"/>
        <v>-0.89319667737248665</v>
      </c>
      <c r="O298">
        <f t="shared" si="20"/>
        <v>117.85780821917808</v>
      </c>
      <c r="P298" s="9">
        <f t="shared" si="21"/>
        <v>-1.4526186538135306</v>
      </c>
      <c r="R298">
        <f t="shared" si="22"/>
        <v>119.1958904109589</v>
      </c>
      <c r="S298" s="9">
        <f t="shared" si="23"/>
        <v>-0.33377470093144268</v>
      </c>
      <c r="T298">
        <f t="shared" si="24"/>
        <v>167.26027397260273</v>
      </c>
      <c r="U298">
        <f t="shared" si="25"/>
        <v>170.53787260273964</v>
      </c>
      <c r="V298" s="9">
        <f t="shared" si="26"/>
        <v>1.9595798525797932</v>
      </c>
      <c r="X298">
        <f t="shared" si="27"/>
        <v>172.65604471232871</v>
      </c>
      <c r="Y298" s="9">
        <f t="shared" si="28"/>
        <v>3.2259726781326492</v>
      </c>
      <c r="AA298">
        <f t="shared" si="29"/>
        <v>168.46973605479445</v>
      </c>
      <c r="AB298" s="9">
        <f t="shared" si="30"/>
        <v>0.72310181818178876</v>
      </c>
    </row>
    <row r="299" spans="1:28">
      <c r="A299" s="1">
        <v>20121024</v>
      </c>
      <c r="B299" s="1">
        <v>200000</v>
      </c>
      <c r="C299" s="1">
        <v>2456225.3220000002</v>
      </c>
      <c r="D299" s="1">
        <v>2129.5949999999998</v>
      </c>
      <c r="E299" s="1">
        <v>135.6</v>
      </c>
      <c r="F299" s="1">
        <v>134.1</v>
      </c>
      <c r="G299" s="8">
        <f t="shared" si="16"/>
        <v>119.54273972602738</v>
      </c>
      <c r="H299" s="5">
        <v>148</v>
      </c>
      <c r="I299" s="8">
        <f t="shared" si="17"/>
        <v>167.1068493150685</v>
      </c>
      <c r="K299">
        <f t="shared" si="18"/>
        <v>118.47683287671234</v>
      </c>
      <c r="L299">
        <f t="shared" si="19"/>
        <v>119.54273972602738</v>
      </c>
      <c r="M299" s="9">
        <f t="shared" si="31"/>
        <v>-0.89165335490714881</v>
      </c>
      <c r="O299">
        <f t="shared" si="20"/>
        <v>117.80840547945206</v>
      </c>
      <c r="P299" s="9">
        <f t="shared" si="21"/>
        <v>-1.4508068415950106</v>
      </c>
      <c r="R299">
        <f t="shared" si="22"/>
        <v>119.14526027397261</v>
      </c>
      <c r="S299" s="9">
        <f t="shared" si="23"/>
        <v>-0.33249986821928701</v>
      </c>
      <c r="T299">
        <f t="shared" si="24"/>
        <v>167.1068493150685</v>
      </c>
      <c r="U299">
        <f t="shared" si="25"/>
        <v>170.37735410958896</v>
      </c>
      <c r="V299" s="9">
        <f t="shared" si="26"/>
        <v>1.9571338984161883</v>
      </c>
      <c r="X299">
        <f t="shared" si="27"/>
        <v>172.49353249315061</v>
      </c>
      <c r="Y299" s="9">
        <f t="shared" si="28"/>
        <v>3.2234963439026245</v>
      </c>
      <c r="AA299">
        <f t="shared" si="29"/>
        <v>168.31116419178076</v>
      </c>
      <c r="AB299" s="9">
        <f t="shared" si="30"/>
        <v>0.72068552644518036</v>
      </c>
    </row>
    <row r="300" spans="1:28">
      <c r="A300" s="1">
        <v>20121025</v>
      </c>
      <c r="B300" s="1">
        <v>200000</v>
      </c>
      <c r="C300" s="1">
        <v>2456226.3220000002</v>
      </c>
      <c r="D300" s="1">
        <v>2129.6309999999999</v>
      </c>
      <c r="E300" s="1">
        <v>130</v>
      </c>
      <c r="F300" s="1">
        <v>128.5</v>
      </c>
      <c r="G300" s="8">
        <f t="shared" si="16"/>
        <v>119.52054794520542</v>
      </c>
      <c r="H300" s="5">
        <v>149</v>
      </c>
      <c r="I300" s="8">
        <f t="shared" si="17"/>
        <v>167.14246575342466</v>
      </c>
      <c r="K300">
        <f t="shared" si="18"/>
        <v>118.48844383561644</v>
      </c>
      <c r="L300">
        <f t="shared" si="19"/>
        <v>119.52054794520542</v>
      </c>
      <c r="M300" s="9">
        <f t="shared" si="31"/>
        <v>-0.86353696275067193</v>
      </c>
      <c r="O300">
        <f t="shared" si="20"/>
        <v>117.81987397260275</v>
      </c>
      <c r="P300" s="9">
        <f t="shared" si="21"/>
        <v>-1.4229134670486587</v>
      </c>
      <c r="R300">
        <f t="shared" si="22"/>
        <v>119.15701369863014</v>
      </c>
      <c r="S300" s="9">
        <f t="shared" si="23"/>
        <v>-0.30416045845267092</v>
      </c>
      <c r="T300">
        <f t="shared" si="24"/>
        <v>167.14246575342466</v>
      </c>
      <c r="U300">
        <f t="shared" si="25"/>
        <v>170.30928082191764</v>
      </c>
      <c r="V300" s="9">
        <f t="shared" si="26"/>
        <v>1.894680118674799</v>
      </c>
      <c r="X300">
        <f t="shared" si="27"/>
        <v>172.42461369862994</v>
      </c>
      <c r="Y300" s="9">
        <f t="shared" si="28"/>
        <v>3.1602668546231172</v>
      </c>
      <c r="AA300">
        <f t="shared" si="29"/>
        <v>168.243916438356</v>
      </c>
      <c r="AB300" s="9">
        <f t="shared" si="30"/>
        <v>0.65898913239455226</v>
      </c>
    </row>
    <row r="301" spans="1:28">
      <c r="A301" s="1">
        <v>20121026</v>
      </c>
      <c r="B301" s="1">
        <v>200000</v>
      </c>
      <c r="C301" s="1">
        <v>2456227.3220000002</v>
      </c>
      <c r="D301" s="1">
        <v>2129.6680000000001</v>
      </c>
      <c r="E301" s="1">
        <v>130.69999999999999</v>
      </c>
      <c r="F301" s="1">
        <v>129.1</v>
      </c>
      <c r="G301" s="8">
        <f t="shared" si="16"/>
        <v>119.52821917808214</v>
      </c>
      <c r="H301" s="5">
        <v>124</v>
      </c>
      <c r="I301" s="8">
        <f t="shared" si="17"/>
        <v>167.30136986301369</v>
      </c>
      <c r="K301">
        <f t="shared" si="18"/>
        <v>118.54024657534247</v>
      </c>
      <c r="L301">
        <f t="shared" si="19"/>
        <v>119.52821917808214</v>
      </c>
      <c r="M301" s="9">
        <f t="shared" si="31"/>
        <v>-0.82656012909195908</v>
      </c>
      <c r="O301">
        <f t="shared" si="20"/>
        <v>117.8710410958904</v>
      </c>
      <c r="P301" s="9">
        <f t="shared" si="21"/>
        <v>-1.3864325040455441</v>
      </c>
      <c r="R301">
        <f t="shared" si="22"/>
        <v>119.20945205479453</v>
      </c>
      <c r="S301" s="9">
        <f t="shared" si="23"/>
        <v>-0.26668775413837409</v>
      </c>
      <c r="T301">
        <f t="shared" si="24"/>
        <v>167.30136986301369</v>
      </c>
      <c r="U301">
        <f t="shared" si="25"/>
        <v>170.33281232876695</v>
      </c>
      <c r="V301" s="9">
        <f t="shared" si="26"/>
        <v>1.8119651191352375</v>
      </c>
      <c r="X301">
        <f t="shared" si="27"/>
        <v>172.44843747945188</v>
      </c>
      <c r="Y301" s="9">
        <f t="shared" si="28"/>
        <v>3.0765244902971176</v>
      </c>
      <c r="AA301">
        <f t="shared" si="29"/>
        <v>168.2671625753423</v>
      </c>
      <c r="AB301" s="9">
        <f t="shared" si="30"/>
        <v>0.57727722918193081</v>
      </c>
    </row>
    <row r="302" spans="1:28">
      <c r="A302" s="1">
        <v>20121027</v>
      </c>
      <c r="B302" s="1">
        <v>200000</v>
      </c>
      <c r="C302" s="1">
        <v>2456228.3220000002</v>
      </c>
      <c r="D302" s="1">
        <v>2129.7049999999999</v>
      </c>
      <c r="E302" s="1">
        <v>121.7</v>
      </c>
      <c r="F302" s="1">
        <v>120.2</v>
      </c>
      <c r="G302" s="8">
        <f t="shared" si="16"/>
        <v>119.55369863013692</v>
      </c>
      <c r="H302" s="5">
        <v>133</v>
      </c>
      <c r="I302" s="8">
        <f t="shared" si="17"/>
        <v>167.36164383561643</v>
      </c>
      <c r="K302">
        <f t="shared" si="18"/>
        <v>118.55989589041096</v>
      </c>
      <c r="L302">
        <f t="shared" si="19"/>
        <v>119.55369863013692</v>
      </c>
      <c r="M302" s="9">
        <f t="shared" si="31"/>
        <v>-0.83126055581139724</v>
      </c>
      <c r="O302">
        <f t="shared" si="20"/>
        <v>117.89044931506849</v>
      </c>
      <c r="P302" s="9">
        <f t="shared" si="21"/>
        <v>-1.3912152732422101</v>
      </c>
      <c r="R302">
        <f t="shared" si="22"/>
        <v>119.22934246575343</v>
      </c>
      <c r="S302" s="9">
        <f t="shared" si="23"/>
        <v>-0.27130583838058442</v>
      </c>
      <c r="T302">
        <f t="shared" si="24"/>
        <v>167.36164383561643</v>
      </c>
      <c r="U302">
        <f t="shared" si="25"/>
        <v>170.410970547945</v>
      </c>
      <c r="V302" s="9">
        <f t="shared" si="26"/>
        <v>1.8219985430614258</v>
      </c>
      <c r="X302">
        <f t="shared" si="27"/>
        <v>172.52756646575321</v>
      </c>
      <c r="Y302" s="9">
        <f t="shared" si="28"/>
        <v>3.0866825347453926</v>
      </c>
      <c r="AA302">
        <f t="shared" si="29"/>
        <v>168.3443729589039</v>
      </c>
      <c r="AB302" s="9">
        <f t="shared" si="30"/>
        <v>0.58718897637784551</v>
      </c>
    </row>
    <row r="303" spans="1:28">
      <c r="A303" s="1">
        <v>20121028</v>
      </c>
      <c r="B303" s="1">
        <v>200000</v>
      </c>
      <c r="C303" s="1">
        <v>2456229.3220000002</v>
      </c>
      <c r="D303" s="1">
        <v>2129.741</v>
      </c>
      <c r="E303" s="1">
        <v>117</v>
      </c>
      <c r="F303" s="1">
        <v>115.4</v>
      </c>
      <c r="G303" s="8">
        <f t="shared" si="16"/>
        <v>119.58301369863007</v>
      </c>
      <c r="H303" s="5">
        <v>143</v>
      </c>
      <c r="I303" s="8">
        <f t="shared" si="17"/>
        <v>167.58082191780821</v>
      </c>
      <c r="K303">
        <f t="shared" si="18"/>
        <v>118.63134794520548</v>
      </c>
      <c r="L303">
        <f t="shared" si="19"/>
        <v>119.58301369863007</v>
      </c>
      <c r="M303" s="9">
        <f t="shared" si="31"/>
        <v>-0.79582017879474165</v>
      </c>
      <c r="O303">
        <f t="shared" si="20"/>
        <v>117.96102465753424</v>
      </c>
      <c r="P303" s="9">
        <f t="shared" si="21"/>
        <v>-1.3563707678278831</v>
      </c>
      <c r="R303">
        <f t="shared" si="22"/>
        <v>119.30167123287671</v>
      </c>
      <c r="S303" s="9">
        <f t="shared" si="23"/>
        <v>-0.23526958976162859</v>
      </c>
      <c r="T303">
        <f t="shared" si="24"/>
        <v>167.58082191780821</v>
      </c>
      <c r="U303">
        <f t="shared" si="25"/>
        <v>170.50089452054772</v>
      </c>
      <c r="V303" s="9">
        <f t="shared" si="26"/>
        <v>1.742486144489547</v>
      </c>
      <c r="X303">
        <f t="shared" si="27"/>
        <v>172.61860734246554</v>
      </c>
      <c r="Y303" s="9">
        <f t="shared" si="28"/>
        <v>3.0061825494137793</v>
      </c>
      <c r="AA303">
        <f t="shared" si="29"/>
        <v>168.43320641095869</v>
      </c>
      <c r="AB303" s="9">
        <f t="shared" si="30"/>
        <v>0.50864083574464303</v>
      </c>
    </row>
    <row r="304" spans="1:28">
      <c r="A304" s="1">
        <v>20121029</v>
      </c>
      <c r="B304" s="1">
        <v>200000</v>
      </c>
      <c r="C304" s="1">
        <v>2456230.3220000002</v>
      </c>
      <c r="D304" s="1">
        <v>2129.7779999999998</v>
      </c>
      <c r="E304" s="1">
        <v>108.4</v>
      </c>
      <c r="F304" s="1">
        <v>106.9</v>
      </c>
      <c r="G304" s="8">
        <f t="shared" si="16"/>
        <v>119.65643835616432</v>
      </c>
      <c r="H304" s="5">
        <v>129</v>
      </c>
      <c r="I304" s="8">
        <f t="shared" si="17"/>
        <v>167.73698630136985</v>
      </c>
      <c r="K304">
        <f t="shared" si="18"/>
        <v>118.68225753424657</v>
      </c>
      <c r="L304">
        <f t="shared" si="19"/>
        <v>119.65643835616432</v>
      </c>
      <c r="M304" s="9">
        <f t="shared" si="31"/>
        <v>-0.81414826924569184</v>
      </c>
      <c r="O304">
        <f t="shared" si="20"/>
        <v>118.0113095890411</v>
      </c>
      <c r="P304" s="9">
        <f t="shared" si="21"/>
        <v>-1.3748769307560309</v>
      </c>
      <c r="R304">
        <f t="shared" si="22"/>
        <v>119.35320547945206</v>
      </c>
      <c r="S304" s="9">
        <f t="shared" si="23"/>
        <v>-0.25341960773532435</v>
      </c>
      <c r="T304">
        <f t="shared" si="24"/>
        <v>167.73698630136985</v>
      </c>
      <c r="U304">
        <f t="shared" si="25"/>
        <v>170.72612465753403</v>
      </c>
      <c r="V304" s="9">
        <f t="shared" si="26"/>
        <v>1.7820389063111293</v>
      </c>
      <c r="X304">
        <f t="shared" si="27"/>
        <v>172.84663495890391</v>
      </c>
      <c r="Y304" s="9">
        <f t="shared" si="28"/>
        <v>3.0462265778125044</v>
      </c>
      <c r="AA304">
        <f t="shared" si="29"/>
        <v>168.65570515068472</v>
      </c>
      <c r="AB304" s="9">
        <f t="shared" si="30"/>
        <v>0.54771393571135718</v>
      </c>
    </row>
    <row r="305" spans="1:28">
      <c r="A305" s="1">
        <v>20121030</v>
      </c>
      <c r="B305" s="1">
        <v>200000</v>
      </c>
      <c r="C305" s="1">
        <v>2456231.3220000002</v>
      </c>
      <c r="D305" s="1">
        <v>2129.8150000000001</v>
      </c>
      <c r="E305" s="1">
        <v>106.3</v>
      </c>
      <c r="F305" s="1">
        <v>104.8</v>
      </c>
      <c r="G305" s="8">
        <f t="shared" si="16"/>
        <v>119.76821917808212</v>
      </c>
      <c r="H305" s="5">
        <v>100</v>
      </c>
      <c r="I305" s="8">
        <f t="shared" si="17"/>
        <v>168.15890410958903</v>
      </c>
      <c r="K305">
        <f t="shared" si="18"/>
        <v>118.81980273972603</v>
      </c>
      <c r="L305">
        <f t="shared" si="19"/>
        <v>119.76821917808212</v>
      </c>
      <c r="M305" s="9">
        <f t="shared" si="31"/>
        <v>-0.79187654693762966</v>
      </c>
      <c r="O305">
        <f t="shared" si="20"/>
        <v>118.14716712328766</v>
      </c>
      <c r="P305" s="9">
        <f t="shared" si="21"/>
        <v>-1.3534909894453193</v>
      </c>
      <c r="R305">
        <f t="shared" si="22"/>
        <v>119.49243835616439</v>
      </c>
      <c r="S305" s="9">
        <f t="shared" si="23"/>
        <v>-0.23026210442995421</v>
      </c>
      <c r="T305">
        <f t="shared" si="24"/>
        <v>168.15890410958903</v>
      </c>
      <c r="U305">
        <f t="shared" si="25"/>
        <v>171.06901232876689</v>
      </c>
      <c r="V305" s="9">
        <f t="shared" si="26"/>
        <v>1.7305703998173954</v>
      </c>
      <c r="X305">
        <f t="shared" si="27"/>
        <v>173.19378147945181</v>
      </c>
      <c r="Y305" s="9">
        <f t="shared" si="28"/>
        <v>2.9941188047833265</v>
      </c>
      <c r="AA305">
        <f t="shared" si="29"/>
        <v>168.99443457534224</v>
      </c>
      <c r="AB305" s="9">
        <f t="shared" si="30"/>
        <v>0.49686959496875716</v>
      </c>
    </row>
    <row r="306" spans="1:28">
      <c r="A306" s="1">
        <v>20121031</v>
      </c>
      <c r="B306" s="1">
        <v>200000</v>
      </c>
      <c r="C306" s="1">
        <v>2456232.3220000002</v>
      </c>
      <c r="D306" s="1">
        <v>2129.8510000000001</v>
      </c>
      <c r="E306" s="1">
        <v>104.2</v>
      </c>
      <c r="F306" s="1">
        <v>102.7</v>
      </c>
      <c r="G306" s="8">
        <f t="shared" si="16"/>
        <v>119.90547945205472</v>
      </c>
      <c r="H306" s="5">
        <v>79</v>
      </c>
      <c r="I306" s="8">
        <f t="shared" si="17"/>
        <v>168.32054794520548</v>
      </c>
      <c r="K306">
        <f t="shared" si="18"/>
        <v>118.87249863013699</v>
      </c>
      <c r="L306">
        <f t="shared" si="19"/>
        <v>119.90547945205472</v>
      </c>
      <c r="M306" s="9">
        <f t="shared" si="31"/>
        <v>-0.86149592715717915</v>
      </c>
      <c r="O306">
        <f t="shared" si="20"/>
        <v>118.19921643835616</v>
      </c>
      <c r="P306" s="9">
        <f t="shared" si="21"/>
        <v>-1.4230067061954657</v>
      </c>
      <c r="R306">
        <f t="shared" si="22"/>
        <v>119.54578082191782</v>
      </c>
      <c r="S306" s="9">
        <f t="shared" si="23"/>
        <v>-0.29998514811889265</v>
      </c>
      <c r="T306">
        <f t="shared" si="24"/>
        <v>168.32054794520548</v>
      </c>
      <c r="U306">
        <f t="shared" si="25"/>
        <v>171.49005821917785</v>
      </c>
      <c r="V306" s="9">
        <f t="shared" si="26"/>
        <v>1.8830204111527564</v>
      </c>
      <c r="X306">
        <f t="shared" si="27"/>
        <v>173.62005698630114</v>
      </c>
      <c r="Y306" s="9">
        <f t="shared" si="28"/>
        <v>3.1484623272619388</v>
      </c>
      <c r="AA306">
        <f t="shared" si="29"/>
        <v>169.41037438356142</v>
      </c>
      <c r="AB306" s="9">
        <f t="shared" si="30"/>
        <v>0.64747082377056131</v>
      </c>
    </row>
    <row r="307" spans="1:28">
      <c r="A307" s="1">
        <v>20121101</v>
      </c>
      <c r="B307" s="1">
        <v>200000</v>
      </c>
      <c r="C307" s="1">
        <v>2456233.3220000002</v>
      </c>
      <c r="D307" s="1">
        <v>2129.8879999999999</v>
      </c>
      <c r="E307" s="1">
        <v>98.4</v>
      </c>
      <c r="F307" s="1">
        <v>96.8</v>
      </c>
      <c r="G307" s="8">
        <f t="shared" si="16"/>
        <v>119.99972602739719</v>
      </c>
      <c r="H307" s="5">
        <v>110</v>
      </c>
      <c r="I307" s="8">
        <f t="shared" si="17"/>
        <v>168.36164383561643</v>
      </c>
      <c r="K307">
        <f t="shared" si="18"/>
        <v>118.88589589041095</v>
      </c>
      <c r="L307">
        <f t="shared" si="19"/>
        <v>119.99972602739719</v>
      </c>
      <c r="M307" s="9">
        <f t="shared" si="31"/>
        <v>-0.92819389998601309</v>
      </c>
      <c r="O307">
        <f t="shared" si="20"/>
        <v>118.21244931506848</v>
      </c>
      <c r="P307" s="9">
        <f t="shared" si="21"/>
        <v>-1.4894006607320591</v>
      </c>
      <c r="R307">
        <f t="shared" si="22"/>
        <v>119.55934246575342</v>
      </c>
      <c r="S307" s="9">
        <f t="shared" si="23"/>
        <v>-0.36698713923999549</v>
      </c>
      <c r="T307">
        <f t="shared" si="24"/>
        <v>168.36164383561643</v>
      </c>
      <c r="U307">
        <f t="shared" si="25"/>
        <v>171.77915958904086</v>
      </c>
      <c r="V307" s="9">
        <f t="shared" si="26"/>
        <v>2.029865992969988</v>
      </c>
      <c r="X307">
        <f t="shared" si="27"/>
        <v>173.9127491506847</v>
      </c>
      <c r="Y307" s="9">
        <f t="shared" si="28"/>
        <v>3.2971318101931928</v>
      </c>
      <c r="AA307">
        <f t="shared" si="29"/>
        <v>169.69596978082168</v>
      </c>
      <c r="AB307" s="9">
        <f t="shared" si="30"/>
        <v>0.79253558875205954</v>
      </c>
    </row>
    <row r="308" spans="1:28">
      <c r="A308" s="1">
        <v>20121102</v>
      </c>
      <c r="B308" s="1">
        <v>200000</v>
      </c>
      <c r="C308" s="1">
        <v>2456234.3220000002</v>
      </c>
      <c r="D308" s="1">
        <v>2129.9250000000002</v>
      </c>
      <c r="E308" s="1">
        <v>96.5</v>
      </c>
      <c r="F308" s="1">
        <v>94.9</v>
      </c>
      <c r="G308" s="8">
        <f t="shared" si="16"/>
        <v>120.0942465753424</v>
      </c>
      <c r="H308" s="5">
        <v>93</v>
      </c>
      <c r="I308" s="8">
        <f t="shared" si="17"/>
        <v>168.6</v>
      </c>
      <c r="K308">
        <f t="shared" si="18"/>
        <v>118.9636</v>
      </c>
      <c r="L308">
        <f t="shared" si="19"/>
        <v>120.0942465753424</v>
      </c>
      <c r="M308" s="9">
        <f t="shared" si="31"/>
        <v>-0.94146606318319925</v>
      </c>
      <c r="O308">
        <f t="shared" si="20"/>
        <v>118.28919999999999</v>
      </c>
      <c r="P308" s="9">
        <f t="shared" si="21"/>
        <v>-1.5030250214442873</v>
      </c>
      <c r="R308">
        <f t="shared" si="22"/>
        <v>119.63800000000001</v>
      </c>
      <c r="S308" s="9">
        <f t="shared" si="23"/>
        <v>-0.37990710492209701</v>
      </c>
      <c r="T308">
        <f t="shared" si="24"/>
        <v>168.6</v>
      </c>
      <c r="U308">
        <f t="shared" si="25"/>
        <v>172.06910136986281</v>
      </c>
      <c r="V308" s="9">
        <f t="shared" si="26"/>
        <v>2.0575927460633636</v>
      </c>
      <c r="X308">
        <f t="shared" si="27"/>
        <v>174.20629216438334</v>
      </c>
      <c r="Y308" s="9">
        <f t="shared" si="28"/>
        <v>3.325202944474114</v>
      </c>
      <c r="AA308">
        <f t="shared" si="29"/>
        <v>169.98239539726006</v>
      </c>
      <c r="AB308" s="9">
        <f t="shared" si="30"/>
        <v>0.81992609564653662</v>
      </c>
    </row>
    <row r="309" spans="1:28">
      <c r="A309" s="1">
        <v>20121103</v>
      </c>
      <c r="B309" s="1">
        <v>200000</v>
      </c>
      <c r="C309" s="1">
        <v>2456235.3220000002</v>
      </c>
      <c r="D309" s="1">
        <v>2129.9609999999998</v>
      </c>
      <c r="E309" s="1">
        <v>93.3</v>
      </c>
      <c r="F309" s="1">
        <v>91.8</v>
      </c>
      <c r="G309" s="8">
        <f t="shared" si="16"/>
        <v>120.17150684931501</v>
      </c>
      <c r="H309" s="5">
        <v>75</v>
      </c>
      <c r="I309" s="8">
        <f t="shared" si="17"/>
        <v>168.63287671232877</v>
      </c>
      <c r="K309">
        <f t="shared" si="18"/>
        <v>118.97431780821918</v>
      </c>
      <c r="L309">
        <f t="shared" si="19"/>
        <v>120.17150684931501</v>
      </c>
      <c r="M309" s="9">
        <f t="shared" si="31"/>
        <v>-0.99623369339705903</v>
      </c>
      <c r="O309">
        <f t="shared" si="20"/>
        <v>118.29978630136986</v>
      </c>
      <c r="P309" s="9">
        <f t="shared" si="21"/>
        <v>-1.5575410486381998</v>
      </c>
      <c r="R309">
        <f t="shared" si="22"/>
        <v>119.6488493150685</v>
      </c>
      <c r="S309" s="9">
        <f t="shared" si="23"/>
        <v>-0.43492633815590409</v>
      </c>
      <c r="T309">
        <f t="shared" si="24"/>
        <v>168.63287671232877</v>
      </c>
      <c r="U309">
        <f t="shared" si="25"/>
        <v>172.30609726027379</v>
      </c>
      <c r="V309" s="9">
        <f t="shared" si="26"/>
        <v>2.178235122093767</v>
      </c>
      <c r="X309">
        <f t="shared" si="27"/>
        <v>174.44623167123268</v>
      </c>
      <c r="Y309" s="9">
        <f t="shared" si="28"/>
        <v>3.4473437637080337</v>
      </c>
      <c r="AA309">
        <f t="shared" si="29"/>
        <v>170.21651720547928</v>
      </c>
      <c r="AB309" s="9">
        <f t="shared" si="30"/>
        <v>0.93910542476960757</v>
      </c>
    </row>
    <row r="310" spans="1:28">
      <c r="A310" s="1">
        <v>20121104</v>
      </c>
      <c r="B310" s="1">
        <v>200000</v>
      </c>
      <c r="C310" s="1">
        <v>2456236.3220000002</v>
      </c>
      <c r="D310" s="1">
        <v>2129.998</v>
      </c>
      <c r="E310" s="1">
        <v>95</v>
      </c>
      <c r="F310" s="1">
        <v>93.4</v>
      </c>
      <c r="G310" s="8">
        <f t="shared" si="16"/>
        <v>120.2301369863013</v>
      </c>
      <c r="H310" s="5">
        <v>124</v>
      </c>
      <c r="I310" s="8">
        <f t="shared" si="17"/>
        <v>168.83013698630137</v>
      </c>
      <c r="K310">
        <f t="shared" si="18"/>
        <v>119.03862465753426</v>
      </c>
      <c r="L310">
        <f t="shared" si="19"/>
        <v>120.2301369863013</v>
      </c>
      <c r="M310" s="9">
        <f t="shared" si="31"/>
        <v>-0.99102634217476293</v>
      </c>
      <c r="O310">
        <f t="shared" si="20"/>
        <v>118.36330410958905</v>
      </c>
      <c r="P310" s="9">
        <f t="shared" si="21"/>
        <v>-1.5527162519368574</v>
      </c>
      <c r="R310">
        <f t="shared" si="22"/>
        <v>119.71394520547946</v>
      </c>
      <c r="S310" s="9">
        <f t="shared" si="23"/>
        <v>-0.4293364324126685</v>
      </c>
      <c r="T310">
        <f t="shared" si="24"/>
        <v>168.83013698630137</v>
      </c>
      <c r="U310">
        <f t="shared" si="25"/>
        <v>172.48594520547925</v>
      </c>
      <c r="V310" s="9">
        <f t="shared" si="26"/>
        <v>2.1653765639451592</v>
      </c>
      <c r="X310">
        <f t="shared" si="27"/>
        <v>174.62831342465734</v>
      </c>
      <c r="Y310" s="9">
        <f t="shared" si="28"/>
        <v>3.4343254953506488</v>
      </c>
      <c r="AA310">
        <f t="shared" si="29"/>
        <v>170.39418410958885</v>
      </c>
      <c r="AB310" s="9">
        <f t="shared" si="30"/>
        <v>0.92640280414768483</v>
      </c>
    </row>
    <row r="311" spans="1:28">
      <c r="A311" s="1">
        <v>20121105</v>
      </c>
      <c r="B311" s="1">
        <v>200000</v>
      </c>
      <c r="C311" s="1">
        <v>2456237.3220000002</v>
      </c>
      <c r="D311" s="1">
        <v>2130.0349999999999</v>
      </c>
      <c r="E311" s="1">
        <v>96.6</v>
      </c>
      <c r="F311" s="1">
        <v>94.9</v>
      </c>
      <c r="G311" s="8">
        <f t="shared" si="16"/>
        <v>120.26739726027391</v>
      </c>
      <c r="H311" s="5">
        <v>117</v>
      </c>
      <c r="I311" s="8">
        <f t="shared" si="17"/>
        <v>168.98356164383563</v>
      </c>
      <c r="K311">
        <f t="shared" si="18"/>
        <v>119.08864109589041</v>
      </c>
      <c r="L311">
        <f t="shared" si="19"/>
        <v>120.26739726027391</v>
      </c>
      <c r="M311" s="9">
        <f t="shared" si="31"/>
        <v>-0.98011280798945677</v>
      </c>
      <c r="O311">
        <f t="shared" si="20"/>
        <v>118.41270684931507</v>
      </c>
      <c r="P311" s="9">
        <f t="shared" si="21"/>
        <v>-1.5421389779850756</v>
      </c>
      <c r="R311">
        <f t="shared" si="22"/>
        <v>119.76457534246576</v>
      </c>
      <c r="S311" s="9">
        <f t="shared" si="23"/>
        <v>-0.41808663799382373</v>
      </c>
      <c r="T311">
        <f t="shared" si="24"/>
        <v>168.98356164383563</v>
      </c>
      <c r="U311">
        <f t="shared" si="25"/>
        <v>172.60024109589023</v>
      </c>
      <c r="V311" s="9">
        <f t="shared" si="26"/>
        <v>2.1402551922046911</v>
      </c>
      <c r="X311">
        <f t="shared" si="27"/>
        <v>174.74402893150665</v>
      </c>
      <c r="Y311" s="9">
        <f t="shared" si="28"/>
        <v>3.4088921026604169</v>
      </c>
      <c r="AA311">
        <f t="shared" si="29"/>
        <v>170.50709391780802</v>
      </c>
      <c r="AB311" s="9">
        <f t="shared" si="30"/>
        <v>0.90158608278332508</v>
      </c>
    </row>
    <row r="312" spans="1:28">
      <c r="A312" s="1">
        <v>20121106</v>
      </c>
      <c r="B312" s="1">
        <v>200000</v>
      </c>
      <c r="C312" s="1">
        <v>2456238.3220000002</v>
      </c>
      <c r="D312" s="1">
        <v>2130.0709999999999</v>
      </c>
      <c r="E312" s="1">
        <v>98.7</v>
      </c>
      <c r="F312" s="1">
        <v>96.9</v>
      </c>
      <c r="G312" s="8">
        <f t="shared" ref="G312:G375" si="32">AVERAGE(F130:F494)</f>
        <v>120.28712328767116</v>
      </c>
      <c r="H312" s="5">
        <v>121</v>
      </c>
      <c r="I312" s="8">
        <f t="shared" ref="I312:I375" si="33">AVERAGE(H130:H494)</f>
        <v>169.1917808219178</v>
      </c>
      <c r="K312">
        <f t="shared" ref="K312:K375" si="34">(I312*0.326)+64</f>
        <v>119.15652054794521</v>
      </c>
      <c r="L312">
        <f t="shared" ref="L312:L375" si="35">G312</f>
        <v>120.28712328767116</v>
      </c>
      <c r="M312" s="9">
        <f t="shared" si="31"/>
        <v>-0.93992000874614234</v>
      </c>
      <c r="O312">
        <f t="shared" si="20"/>
        <v>118.47975342465753</v>
      </c>
      <c r="P312" s="9">
        <f t="shared" si="21"/>
        <v>-1.5025464186147701</v>
      </c>
      <c r="R312">
        <f t="shared" si="22"/>
        <v>119.83328767123288</v>
      </c>
      <c r="S312" s="9">
        <f t="shared" si="23"/>
        <v>-0.37729359887751457</v>
      </c>
      <c r="T312">
        <f t="shared" si="24"/>
        <v>169.1917808219178</v>
      </c>
      <c r="U312">
        <f t="shared" si="25"/>
        <v>172.66075068493129</v>
      </c>
      <c r="V312" s="9">
        <f t="shared" si="26"/>
        <v>2.0503181928587537</v>
      </c>
      <c r="X312">
        <f t="shared" si="27"/>
        <v>174.80529008219156</v>
      </c>
      <c r="Y312" s="9">
        <f t="shared" si="28"/>
        <v>3.3178380374057497</v>
      </c>
      <c r="AA312">
        <f t="shared" si="29"/>
        <v>170.56686969862992</v>
      </c>
      <c r="AB312" s="9">
        <f t="shared" si="30"/>
        <v>0.81273976196246167</v>
      </c>
    </row>
    <row r="313" spans="1:28">
      <c r="A313" s="1">
        <v>20121107</v>
      </c>
      <c r="B313" s="1">
        <v>200000</v>
      </c>
      <c r="C313" s="1">
        <v>2456239.3220000002</v>
      </c>
      <c r="D313" s="1">
        <v>2130.1080000000002</v>
      </c>
      <c r="E313" s="1">
        <v>101.7</v>
      </c>
      <c r="F313" s="1">
        <v>99.8</v>
      </c>
      <c r="G313" s="8">
        <f t="shared" si="32"/>
        <v>120.29863013698625</v>
      </c>
      <c r="H313" s="5">
        <v>137</v>
      </c>
      <c r="I313" s="8">
        <f t="shared" si="33"/>
        <v>169.16438356164383</v>
      </c>
      <c r="K313">
        <f t="shared" si="34"/>
        <v>119.1475890410959</v>
      </c>
      <c r="L313">
        <f t="shared" si="35"/>
        <v>120.29863013698625</v>
      </c>
      <c r="M313" s="9">
        <f t="shared" si="31"/>
        <v>-0.9568197863763146</v>
      </c>
      <c r="O313">
        <f t="shared" ref="O313:O376" si="36">(I313*0.322)+64</f>
        <v>118.47093150684933</v>
      </c>
      <c r="P313" s="9">
        <f t="shared" ref="P313:P376" si="37">((O313/L313)*100)-100</f>
        <v>-1.5193012821972189</v>
      </c>
      <c r="R313">
        <f t="shared" ref="R313:R376" si="38">(I313*0.33)+64</f>
        <v>119.82424657534247</v>
      </c>
      <c r="S313" s="9">
        <f t="shared" ref="S313:S376" si="39">((R313/L313)*100)-100</f>
        <v>-0.39433829055542446</v>
      </c>
      <c r="T313">
        <f t="shared" ref="T313:T376" si="40">I313</f>
        <v>169.16438356164383</v>
      </c>
      <c r="U313">
        <f t="shared" ref="U313:U376" si="41">(L313-64)*3.0675</f>
        <v>172.69604794520532</v>
      </c>
      <c r="V313" s="9">
        <f t="shared" ref="V313:V376" si="42">((U313/I313)*100)-100</f>
        <v>2.0877115555914685</v>
      </c>
      <c r="X313">
        <f t="shared" ref="X313:X376" si="43">(L313-64)*3.1056</f>
        <v>174.84102575342447</v>
      </c>
      <c r="Y313" s="9">
        <f t="shared" ref="Y313:Y376" si="44">((X313/I313)*100)-100</f>
        <v>3.3556958458173654</v>
      </c>
      <c r="AA313">
        <f t="shared" ref="AA313:AA376" si="45">(L313-64)*3.0303</f>
        <v>170.60173890410942</v>
      </c>
      <c r="AB313" s="9">
        <f t="shared" ref="AB313:AB376" si="46">((AA313/I313)*100)-100</f>
        <v>0.8496796501740107</v>
      </c>
    </row>
    <row r="314" spans="1:28">
      <c r="A314" s="1">
        <v>20121108</v>
      </c>
      <c r="B314" s="1">
        <v>200000</v>
      </c>
      <c r="C314" s="1">
        <v>2456240.3220000002</v>
      </c>
      <c r="D314" s="1">
        <v>2130.145</v>
      </c>
      <c r="E314" s="1">
        <v>104.1</v>
      </c>
      <c r="F314" s="1">
        <v>102.2</v>
      </c>
      <c r="G314" s="8">
        <f t="shared" si="32"/>
        <v>120.30164383561639</v>
      </c>
      <c r="H314" s="5">
        <v>120</v>
      </c>
      <c r="I314" s="8">
        <f t="shared" si="33"/>
        <v>169.06027397260274</v>
      </c>
      <c r="K314">
        <f t="shared" si="34"/>
        <v>119.1136493150685</v>
      </c>
      <c r="L314">
        <f t="shared" si="35"/>
        <v>120.30164383561639</v>
      </c>
      <c r="M314" s="9">
        <f t="shared" ref="M314:M377" si="47">((K314/L314)*100)-100</f>
        <v>-0.98751312340435504</v>
      </c>
      <c r="O314">
        <f t="shared" si="36"/>
        <v>118.43740821917808</v>
      </c>
      <c r="P314" s="9">
        <f t="shared" si="37"/>
        <v>-1.5496343665807615</v>
      </c>
      <c r="R314">
        <f t="shared" si="38"/>
        <v>119.78989041095892</v>
      </c>
      <c r="S314" s="9">
        <f t="shared" si="39"/>
        <v>-0.4253918802279486</v>
      </c>
      <c r="T314">
        <f t="shared" si="40"/>
        <v>169.06027397260274</v>
      </c>
      <c r="U314">
        <f t="shared" si="41"/>
        <v>172.70529246575327</v>
      </c>
      <c r="V314" s="9">
        <f t="shared" si="42"/>
        <v>2.1560467207933272</v>
      </c>
      <c r="X314">
        <f t="shared" si="43"/>
        <v>174.85038509589026</v>
      </c>
      <c r="Y314" s="9">
        <f t="shared" si="44"/>
        <v>3.4248797705283636</v>
      </c>
      <c r="AA314">
        <f t="shared" si="45"/>
        <v>170.61087131506835</v>
      </c>
      <c r="AB314" s="9">
        <f t="shared" si="46"/>
        <v>0.91718610530399758</v>
      </c>
    </row>
    <row r="315" spans="1:28">
      <c r="A315" s="1">
        <v>20121109</v>
      </c>
      <c r="B315" s="1">
        <v>200000</v>
      </c>
      <c r="C315" s="1">
        <v>2456241.3220000002</v>
      </c>
      <c r="D315" s="1">
        <v>2130.181</v>
      </c>
      <c r="E315" s="1">
        <v>115.1</v>
      </c>
      <c r="F315" s="1">
        <v>112.9</v>
      </c>
      <c r="G315" s="8">
        <f t="shared" si="32"/>
        <v>120.28520547945202</v>
      </c>
      <c r="H315" s="5">
        <v>121</v>
      </c>
      <c r="I315" s="8">
        <f t="shared" si="33"/>
        <v>168.97808219178083</v>
      </c>
      <c r="K315">
        <f t="shared" si="34"/>
        <v>119.08685479452055</v>
      </c>
      <c r="L315">
        <f t="shared" si="35"/>
        <v>120.28520547945202</v>
      </c>
      <c r="M315" s="9">
        <f t="shared" si="47"/>
        <v>-0.99625775269277028</v>
      </c>
      <c r="O315">
        <f t="shared" si="36"/>
        <v>118.41094246575344</v>
      </c>
      <c r="P315" s="9">
        <f t="shared" si="37"/>
        <v>-1.5581824932067434</v>
      </c>
      <c r="R315">
        <f t="shared" si="38"/>
        <v>119.76276712328767</v>
      </c>
      <c r="S315" s="9">
        <f t="shared" si="39"/>
        <v>-0.43433301217878295</v>
      </c>
      <c r="T315">
        <f t="shared" si="40"/>
        <v>168.97808219178083</v>
      </c>
      <c r="U315">
        <f t="shared" si="41"/>
        <v>172.65486780821905</v>
      </c>
      <c r="V315" s="9">
        <f t="shared" si="42"/>
        <v>2.1758949851645752</v>
      </c>
      <c r="X315">
        <f t="shared" si="43"/>
        <v>174.79933413698618</v>
      </c>
      <c r="Y315" s="9">
        <f t="shared" si="44"/>
        <v>3.4449745610194213</v>
      </c>
      <c r="AA315">
        <f t="shared" si="45"/>
        <v>170.56105816438344</v>
      </c>
      <c r="AB315" s="9">
        <f t="shared" si="46"/>
        <v>0.93679366700708044</v>
      </c>
    </row>
    <row r="316" spans="1:28">
      <c r="A316" s="1">
        <v>20121110</v>
      </c>
      <c r="B316" s="1">
        <v>200000</v>
      </c>
      <c r="C316" s="1">
        <v>2456242.3220000002</v>
      </c>
      <c r="D316" s="1">
        <v>2130.2179999999998</v>
      </c>
      <c r="E316" s="1">
        <v>122.2</v>
      </c>
      <c r="F316" s="1">
        <v>119.8</v>
      </c>
      <c r="G316" s="8">
        <f t="shared" si="32"/>
        <v>120.28575342465753</v>
      </c>
      <c r="H316" s="5">
        <v>169</v>
      </c>
      <c r="I316" s="8">
        <f t="shared" si="33"/>
        <v>169.0054794520548</v>
      </c>
      <c r="K316">
        <f t="shared" si="34"/>
        <v>119.09578630136987</v>
      </c>
      <c r="L316">
        <f t="shared" si="35"/>
        <v>120.28575342465753</v>
      </c>
      <c r="M316" s="9">
        <f t="shared" si="47"/>
        <v>-0.98928350981564961</v>
      </c>
      <c r="O316">
        <f t="shared" si="36"/>
        <v>118.41976438356164</v>
      </c>
      <c r="P316" s="9">
        <f t="shared" si="37"/>
        <v>-1.5512967978079502</v>
      </c>
      <c r="R316">
        <f t="shared" si="38"/>
        <v>119.77180821917808</v>
      </c>
      <c r="S316" s="9">
        <f t="shared" si="39"/>
        <v>-0.42727022182337748</v>
      </c>
      <c r="T316">
        <f t="shared" si="40"/>
        <v>169.0054794520548</v>
      </c>
      <c r="U316">
        <f t="shared" si="41"/>
        <v>172.65654863013697</v>
      </c>
      <c r="V316" s="9">
        <f t="shared" si="42"/>
        <v>2.1603259195616289</v>
      </c>
      <c r="X316">
        <f t="shared" si="43"/>
        <v>174.8010358356164</v>
      </c>
      <c r="Y316" s="9">
        <f t="shared" si="44"/>
        <v>3.4292121192471399</v>
      </c>
      <c r="AA316">
        <f t="shared" si="45"/>
        <v>170.56271860273972</v>
      </c>
      <c r="AB316" s="9">
        <f t="shared" si="46"/>
        <v>0.92141340963249263</v>
      </c>
    </row>
    <row r="317" spans="1:28">
      <c r="A317" s="1">
        <v>20121111</v>
      </c>
      <c r="B317" s="1">
        <v>200000</v>
      </c>
      <c r="C317" s="1">
        <v>2456243.3220000002</v>
      </c>
      <c r="D317" s="1">
        <v>2130.2550000000001</v>
      </c>
      <c r="E317" s="1">
        <v>133.30000000000001</v>
      </c>
      <c r="F317" s="1">
        <v>130.6</v>
      </c>
      <c r="G317" s="8">
        <f t="shared" si="32"/>
        <v>120.33561643835614</v>
      </c>
      <c r="H317" s="5">
        <v>212</v>
      </c>
      <c r="I317" s="8">
        <f t="shared" si="33"/>
        <v>169.21917808219177</v>
      </c>
      <c r="K317">
        <f t="shared" si="34"/>
        <v>119.16545205479451</v>
      </c>
      <c r="L317">
        <f t="shared" si="35"/>
        <v>120.33561643835614</v>
      </c>
      <c r="M317" s="9">
        <f t="shared" si="47"/>
        <v>-0.97241732597186115</v>
      </c>
      <c r="O317">
        <f t="shared" si="36"/>
        <v>118.48857534246575</v>
      </c>
      <c r="P317" s="9">
        <f t="shared" si="37"/>
        <v>-1.5349080767260403</v>
      </c>
      <c r="R317">
        <f t="shared" si="38"/>
        <v>119.84232876712329</v>
      </c>
      <c r="S317" s="9">
        <f t="shared" si="39"/>
        <v>-0.40992657521769615</v>
      </c>
      <c r="T317">
        <f t="shared" si="40"/>
        <v>169.21917808219177</v>
      </c>
      <c r="U317">
        <f t="shared" si="41"/>
        <v>172.80950342465746</v>
      </c>
      <c r="V317" s="9">
        <f t="shared" si="42"/>
        <v>2.1217012061846958</v>
      </c>
      <c r="X317">
        <f t="shared" si="43"/>
        <v>174.95589041095883</v>
      </c>
      <c r="Y317" s="9">
        <f t="shared" si="44"/>
        <v>3.3901076661539236</v>
      </c>
      <c r="AA317">
        <f t="shared" si="45"/>
        <v>170.71381849315063</v>
      </c>
      <c r="AB317" s="9">
        <f t="shared" si="46"/>
        <v>0.88325710353755937</v>
      </c>
    </row>
    <row r="318" spans="1:28">
      <c r="A318" s="1">
        <v>20121112</v>
      </c>
      <c r="B318" s="1">
        <v>200000</v>
      </c>
      <c r="C318" s="1">
        <v>2456244.3220000002</v>
      </c>
      <c r="D318" s="1">
        <v>2130.2910000000002</v>
      </c>
      <c r="E318" s="1">
        <v>143.80000000000001</v>
      </c>
      <c r="F318" s="1">
        <v>140.80000000000001</v>
      </c>
      <c r="G318" s="8">
        <f t="shared" si="32"/>
        <v>120.39095890410958</v>
      </c>
      <c r="H318" s="5">
        <v>222</v>
      </c>
      <c r="I318" s="8">
        <f t="shared" si="33"/>
        <v>169.40547945205481</v>
      </c>
      <c r="K318">
        <f t="shared" si="34"/>
        <v>119.22618630136986</v>
      </c>
      <c r="L318">
        <f t="shared" si="35"/>
        <v>120.39095890410958</v>
      </c>
      <c r="M318" s="9">
        <f t="shared" si="47"/>
        <v>-0.96749175630991147</v>
      </c>
      <c r="O318">
        <f t="shared" si="36"/>
        <v>118.54856438356165</v>
      </c>
      <c r="P318" s="9">
        <f t="shared" si="37"/>
        <v>-1.5303429238530839</v>
      </c>
      <c r="R318">
        <f t="shared" si="38"/>
        <v>119.90380821917809</v>
      </c>
      <c r="S318" s="9">
        <f t="shared" si="39"/>
        <v>-0.40464058876672482</v>
      </c>
      <c r="T318">
        <f t="shared" si="40"/>
        <v>169.40547945205481</v>
      </c>
      <c r="U318">
        <f t="shared" si="41"/>
        <v>172.97926643835615</v>
      </c>
      <c r="V318" s="9">
        <f t="shared" si="42"/>
        <v>2.1096053078453139</v>
      </c>
      <c r="X318">
        <f t="shared" si="43"/>
        <v>175.12776197260271</v>
      </c>
      <c r="Y318" s="9">
        <f t="shared" si="44"/>
        <v>3.3778615302508115</v>
      </c>
      <c r="AA318">
        <f t="shared" si="45"/>
        <v>170.88152276712327</v>
      </c>
      <c r="AB318" s="9">
        <f t="shared" si="46"/>
        <v>0.87130789384308116</v>
      </c>
    </row>
    <row r="319" spans="1:28">
      <c r="A319" s="1">
        <v>20121113</v>
      </c>
      <c r="B319" s="1">
        <v>200000</v>
      </c>
      <c r="C319" s="1">
        <v>2456245.3220000002</v>
      </c>
      <c r="D319" s="1">
        <v>2130.328</v>
      </c>
      <c r="E319" s="1">
        <v>146.19999999999999</v>
      </c>
      <c r="F319" s="1">
        <v>143.1</v>
      </c>
      <c r="G319" s="8">
        <f t="shared" si="32"/>
        <v>120.44082191780821</v>
      </c>
      <c r="H319" s="5">
        <v>244</v>
      </c>
      <c r="I319" s="8">
        <f t="shared" si="33"/>
        <v>169.63561643835615</v>
      </c>
      <c r="K319">
        <f t="shared" si="34"/>
        <v>119.30121095890411</v>
      </c>
      <c r="L319">
        <f t="shared" si="35"/>
        <v>120.44082191780821</v>
      </c>
      <c r="M319" s="9">
        <f t="shared" si="47"/>
        <v>-0.94619991856397689</v>
      </c>
      <c r="O319">
        <f t="shared" si="36"/>
        <v>118.62266849315068</v>
      </c>
      <c r="P319" s="9">
        <f t="shared" si="37"/>
        <v>-1.5095823788866909</v>
      </c>
      <c r="R319">
        <f t="shared" si="38"/>
        <v>119.97975342465753</v>
      </c>
      <c r="S319" s="9">
        <f t="shared" si="39"/>
        <v>-0.38281745824129132</v>
      </c>
      <c r="T319">
        <f t="shared" si="40"/>
        <v>169.63561643835615</v>
      </c>
      <c r="U319">
        <f t="shared" si="41"/>
        <v>173.13222123287667</v>
      </c>
      <c r="V319" s="9">
        <f t="shared" si="42"/>
        <v>2.0612444885895513</v>
      </c>
      <c r="X319">
        <f t="shared" si="43"/>
        <v>175.28261654794517</v>
      </c>
      <c r="Y319" s="9">
        <f t="shared" si="44"/>
        <v>3.3289000436067511</v>
      </c>
      <c r="AA319">
        <f t="shared" si="45"/>
        <v>171.0326226575342</v>
      </c>
      <c r="AB319" s="9">
        <f t="shared" si="46"/>
        <v>0.8235335529821981</v>
      </c>
    </row>
    <row r="320" spans="1:28">
      <c r="A320" s="1">
        <v>20121114</v>
      </c>
      <c r="B320" s="1">
        <v>200000</v>
      </c>
      <c r="C320" s="1">
        <v>2456246.3220000002</v>
      </c>
      <c r="D320" s="1">
        <v>2130.3649999999998</v>
      </c>
      <c r="E320" s="1">
        <v>142.1</v>
      </c>
      <c r="F320" s="1">
        <v>139.1</v>
      </c>
      <c r="G320" s="8">
        <f t="shared" si="32"/>
        <v>120.48712328767122</v>
      </c>
      <c r="H320" s="5">
        <v>290</v>
      </c>
      <c r="I320" s="8">
        <f t="shared" si="33"/>
        <v>169.8082191780822</v>
      </c>
      <c r="K320">
        <f t="shared" si="34"/>
        <v>119.3574794520548</v>
      </c>
      <c r="L320">
        <f t="shared" si="35"/>
        <v>120.48712328767122</v>
      </c>
      <c r="M320" s="9">
        <f t="shared" si="47"/>
        <v>-0.93756395272158954</v>
      </c>
      <c r="O320">
        <f t="shared" si="36"/>
        <v>118.67824657534247</v>
      </c>
      <c r="P320" s="9">
        <f t="shared" si="37"/>
        <v>-1.5013029301147327</v>
      </c>
      <c r="R320">
        <f t="shared" si="38"/>
        <v>120.03671232876712</v>
      </c>
      <c r="S320" s="9">
        <f t="shared" si="39"/>
        <v>-0.37382497532844638</v>
      </c>
      <c r="T320">
        <f t="shared" si="40"/>
        <v>169.8082191780822</v>
      </c>
      <c r="U320">
        <f t="shared" si="41"/>
        <v>173.27425068493147</v>
      </c>
      <c r="V320" s="9">
        <f t="shared" si="42"/>
        <v>2.0411447241045266</v>
      </c>
      <c r="X320">
        <f t="shared" si="43"/>
        <v>175.42641008219175</v>
      </c>
      <c r="Y320" s="9">
        <f t="shared" si="44"/>
        <v>3.3085506292352136</v>
      </c>
      <c r="AA320">
        <f t="shared" si="45"/>
        <v>171.1729296986301</v>
      </c>
      <c r="AB320" s="9">
        <f t="shared" si="46"/>
        <v>0.80367754114227807</v>
      </c>
    </row>
    <row r="321" spans="1:28">
      <c r="A321" s="1">
        <v>20121115</v>
      </c>
      <c r="B321" s="1">
        <v>200000</v>
      </c>
      <c r="C321" s="1">
        <v>2456247.3220000002</v>
      </c>
      <c r="D321" s="1">
        <v>2130.4009999999998</v>
      </c>
      <c r="E321" s="1">
        <v>141.69999999999999</v>
      </c>
      <c r="F321" s="1">
        <v>138.6</v>
      </c>
      <c r="G321" s="8">
        <f t="shared" si="32"/>
        <v>120.52575342465752</v>
      </c>
      <c r="H321" s="5">
        <v>256</v>
      </c>
      <c r="I321" s="8">
        <f t="shared" si="33"/>
        <v>170.1068493150685</v>
      </c>
      <c r="K321">
        <f t="shared" si="34"/>
        <v>119.45483287671233</v>
      </c>
      <c r="L321">
        <f t="shared" si="35"/>
        <v>120.52575342465752</v>
      </c>
      <c r="M321" s="9">
        <f t="shared" si="47"/>
        <v>-0.88854084501917896</v>
      </c>
      <c r="O321">
        <f t="shared" si="36"/>
        <v>118.77440547945206</v>
      </c>
      <c r="P321" s="9">
        <f t="shared" si="37"/>
        <v>-1.4530902279737745</v>
      </c>
      <c r="R321">
        <f t="shared" si="38"/>
        <v>120.13526027397261</v>
      </c>
      <c r="S321" s="9">
        <f t="shared" si="39"/>
        <v>-0.32399146206459761</v>
      </c>
      <c r="T321">
        <f t="shared" si="40"/>
        <v>170.1068493150685</v>
      </c>
      <c r="U321">
        <f t="shared" si="41"/>
        <v>173.39274863013694</v>
      </c>
      <c r="V321" s="9">
        <f t="shared" si="42"/>
        <v>1.9316678477668887</v>
      </c>
      <c r="X321">
        <f t="shared" si="43"/>
        <v>175.54637983561639</v>
      </c>
      <c r="Y321" s="9">
        <f t="shared" si="44"/>
        <v>3.1977139912061432</v>
      </c>
      <c r="AA321">
        <f t="shared" si="45"/>
        <v>171.28999060273969</v>
      </c>
      <c r="AB321" s="9">
        <f t="shared" si="46"/>
        <v>0.69552830614117056</v>
      </c>
    </row>
    <row r="322" spans="1:28">
      <c r="A322" s="1">
        <v>20121116</v>
      </c>
      <c r="B322" s="1">
        <v>200000</v>
      </c>
      <c r="C322" s="1">
        <v>2456248.3220000002</v>
      </c>
      <c r="D322" s="1">
        <v>2130.4380000000001</v>
      </c>
      <c r="E322" s="1">
        <v>138.30000000000001</v>
      </c>
      <c r="F322" s="1">
        <v>135.19999999999999</v>
      </c>
      <c r="G322" s="8">
        <f t="shared" si="32"/>
        <v>120.52602739726025</v>
      </c>
      <c r="H322" s="5">
        <v>230</v>
      </c>
      <c r="I322" s="8">
        <f t="shared" si="33"/>
        <v>170.15068493150685</v>
      </c>
      <c r="K322">
        <f t="shared" si="34"/>
        <v>119.46912328767124</v>
      </c>
      <c r="L322">
        <f t="shared" si="35"/>
        <v>120.52602739726025</v>
      </c>
      <c r="M322" s="9">
        <f t="shared" si="47"/>
        <v>-0.87690943807963606</v>
      </c>
      <c r="O322">
        <f t="shared" si="36"/>
        <v>118.78852054794521</v>
      </c>
      <c r="P322" s="9">
        <f t="shared" si="37"/>
        <v>-1.4416030187306461</v>
      </c>
      <c r="R322">
        <f t="shared" si="38"/>
        <v>120.14972602739726</v>
      </c>
      <c r="S322" s="9">
        <f t="shared" si="39"/>
        <v>-0.31221585742859759</v>
      </c>
      <c r="T322">
        <f t="shared" si="40"/>
        <v>170.15068493150685</v>
      </c>
      <c r="U322">
        <f t="shared" si="41"/>
        <v>173.39358904109582</v>
      </c>
      <c r="V322" s="9">
        <f t="shared" si="42"/>
        <v>1.9059012961918995</v>
      </c>
      <c r="X322">
        <f t="shared" si="43"/>
        <v>175.54723068493144</v>
      </c>
      <c r="Y322" s="9">
        <f t="shared" si="44"/>
        <v>3.1716274052008231</v>
      </c>
      <c r="AA322">
        <f t="shared" si="45"/>
        <v>171.29082082191775</v>
      </c>
      <c r="AB322" s="9">
        <f t="shared" si="46"/>
        <v>0.67007422912806192</v>
      </c>
    </row>
    <row r="323" spans="1:28">
      <c r="A323" s="1">
        <v>20121117</v>
      </c>
      <c r="B323" s="1">
        <v>200000</v>
      </c>
      <c r="C323" s="1">
        <v>2456249.3220000002</v>
      </c>
      <c r="D323" s="1">
        <v>2130.4749999999999</v>
      </c>
      <c r="E323" s="1">
        <v>135.5</v>
      </c>
      <c r="F323" s="1">
        <v>132.4</v>
      </c>
      <c r="G323" s="8">
        <f t="shared" si="32"/>
        <v>120.52575342465749</v>
      </c>
      <c r="H323" s="5">
        <v>244</v>
      </c>
      <c r="I323" s="8">
        <f t="shared" si="33"/>
        <v>170.15068493150685</v>
      </c>
      <c r="K323">
        <f t="shared" si="34"/>
        <v>119.46912328767124</v>
      </c>
      <c r="L323">
        <f t="shared" si="35"/>
        <v>120.52575342465749</v>
      </c>
      <c r="M323" s="9">
        <f t="shared" si="47"/>
        <v>-0.87668411684875025</v>
      </c>
      <c r="O323">
        <f t="shared" si="36"/>
        <v>118.78852054794521</v>
      </c>
      <c r="P323" s="9">
        <f t="shared" si="37"/>
        <v>-1.4413789811305833</v>
      </c>
      <c r="R323">
        <f t="shared" si="38"/>
        <v>120.14972602739726</v>
      </c>
      <c r="S323" s="9">
        <f t="shared" si="39"/>
        <v>-0.31198925256691723</v>
      </c>
      <c r="T323">
        <f t="shared" si="40"/>
        <v>170.15068493150685</v>
      </c>
      <c r="U323">
        <f t="shared" si="41"/>
        <v>173.39274863013685</v>
      </c>
      <c r="V323" s="9">
        <f t="shared" si="42"/>
        <v>1.9054073746074494</v>
      </c>
      <c r="X323">
        <f t="shared" si="43"/>
        <v>175.54637983561631</v>
      </c>
      <c r="Y323" s="9">
        <f t="shared" si="44"/>
        <v>3.171127348844621</v>
      </c>
      <c r="AA323">
        <f t="shared" si="45"/>
        <v>171.28999060273961</v>
      </c>
      <c r="AB323" s="9">
        <f t="shared" si="46"/>
        <v>0.66958629739950482</v>
      </c>
    </row>
    <row r="324" spans="1:28">
      <c r="A324" s="1">
        <v>20121118</v>
      </c>
      <c r="B324" s="1">
        <v>200000</v>
      </c>
      <c r="C324" s="1">
        <v>2456250.3220000002</v>
      </c>
      <c r="D324" s="1">
        <v>2130.511</v>
      </c>
      <c r="E324" s="1">
        <v>141</v>
      </c>
      <c r="F324" s="1">
        <v>137.69999999999999</v>
      </c>
      <c r="G324" s="8">
        <f t="shared" si="32"/>
        <v>120.53780821917807</v>
      </c>
      <c r="H324" s="5">
        <v>258</v>
      </c>
      <c r="I324" s="8">
        <f t="shared" si="33"/>
        <v>170.16164383561645</v>
      </c>
      <c r="K324">
        <f t="shared" si="34"/>
        <v>119.47269589041096</v>
      </c>
      <c r="L324">
        <f t="shared" si="35"/>
        <v>120.53780821917807</v>
      </c>
      <c r="M324" s="9">
        <f t="shared" si="47"/>
        <v>-0.88363339644469363</v>
      </c>
      <c r="O324">
        <f t="shared" si="36"/>
        <v>118.7920493150685</v>
      </c>
      <c r="P324" s="9">
        <f t="shared" si="37"/>
        <v>-1.448308153185593</v>
      </c>
      <c r="R324">
        <f t="shared" si="38"/>
        <v>120.15334246575344</v>
      </c>
      <c r="S324" s="9">
        <f t="shared" si="39"/>
        <v>-0.31895863970376581</v>
      </c>
      <c r="T324">
        <f t="shared" si="40"/>
        <v>170.16164383561645</v>
      </c>
      <c r="U324">
        <f t="shared" si="41"/>
        <v>173.42972671232874</v>
      </c>
      <c r="V324" s="9">
        <f t="shared" si="42"/>
        <v>1.9205755204559409</v>
      </c>
      <c r="X324">
        <f t="shared" si="43"/>
        <v>175.58381720547942</v>
      </c>
      <c r="Y324" s="9">
        <f t="shared" si="44"/>
        <v>3.1864838912234745</v>
      </c>
      <c r="AA324">
        <f t="shared" si="45"/>
        <v>171.32652024657531</v>
      </c>
      <c r="AB324" s="9">
        <f t="shared" si="46"/>
        <v>0.68457049702939798</v>
      </c>
    </row>
    <row r="325" spans="1:28">
      <c r="A325" s="1">
        <v>20121119</v>
      </c>
      <c r="B325" s="1">
        <v>200000</v>
      </c>
      <c r="C325" s="1">
        <v>2456251.3220000002</v>
      </c>
      <c r="D325" s="1">
        <v>2130.5479999999998</v>
      </c>
      <c r="E325" s="1">
        <v>133.9</v>
      </c>
      <c r="F325" s="1">
        <v>130.69999999999999</v>
      </c>
      <c r="G325" s="8">
        <f t="shared" si="32"/>
        <v>120.54109589041094</v>
      </c>
      <c r="H325" s="5">
        <v>235</v>
      </c>
      <c r="I325" s="8">
        <f t="shared" si="33"/>
        <v>170.17260273972602</v>
      </c>
      <c r="K325">
        <f t="shared" si="34"/>
        <v>119.47626849315068</v>
      </c>
      <c r="L325">
        <f t="shared" si="35"/>
        <v>120.54109589041094</v>
      </c>
      <c r="M325" s="9">
        <f t="shared" si="47"/>
        <v>-0.88337291891583902</v>
      </c>
      <c r="O325">
        <f t="shared" si="36"/>
        <v>118.79557808219178</v>
      </c>
      <c r="P325" s="9">
        <f t="shared" si="37"/>
        <v>-1.448068640263628</v>
      </c>
      <c r="R325">
        <f t="shared" si="38"/>
        <v>120.15695890410959</v>
      </c>
      <c r="S325" s="9">
        <f t="shared" si="39"/>
        <v>-0.31867719756803581</v>
      </c>
      <c r="T325">
        <f t="shared" si="40"/>
        <v>170.17260273972602</v>
      </c>
      <c r="U325">
        <f t="shared" si="41"/>
        <v>173.43981164383555</v>
      </c>
      <c r="V325" s="9">
        <f t="shared" si="42"/>
        <v>1.9199382576915838</v>
      </c>
      <c r="X325">
        <f t="shared" si="43"/>
        <v>175.59402739726022</v>
      </c>
      <c r="Y325" s="9">
        <f t="shared" si="44"/>
        <v>3.185838713312819</v>
      </c>
      <c r="AA325">
        <f t="shared" si="45"/>
        <v>171.3364828767123</v>
      </c>
      <c r="AB325" s="9">
        <f t="shared" si="46"/>
        <v>0.68394096243942215</v>
      </c>
    </row>
    <row r="326" spans="1:28">
      <c r="A326" s="1">
        <v>20121120</v>
      </c>
      <c r="B326" s="1">
        <v>200000</v>
      </c>
      <c r="C326" s="1">
        <v>2456252.3220000002</v>
      </c>
      <c r="D326" s="1">
        <v>2130.585</v>
      </c>
      <c r="E326" s="1">
        <v>141.19999999999999</v>
      </c>
      <c r="F326" s="1">
        <v>137.80000000000001</v>
      </c>
      <c r="G326" s="8">
        <f t="shared" si="32"/>
        <v>120.54164383561641</v>
      </c>
      <c r="H326" s="5">
        <v>180</v>
      </c>
      <c r="I326" s="8">
        <f t="shared" si="33"/>
        <v>170.24109589041095</v>
      </c>
      <c r="K326">
        <f t="shared" si="34"/>
        <v>119.49859726027397</v>
      </c>
      <c r="L326">
        <f t="shared" si="35"/>
        <v>120.54164383561641</v>
      </c>
      <c r="M326" s="9">
        <f t="shared" si="47"/>
        <v>-0.86529977703378336</v>
      </c>
      <c r="O326">
        <f t="shared" si="36"/>
        <v>118.81763287671232</v>
      </c>
      <c r="P326" s="9">
        <f t="shared" si="37"/>
        <v>-1.430220216056739</v>
      </c>
      <c r="R326">
        <f t="shared" si="38"/>
        <v>120.17956164383561</v>
      </c>
      <c r="S326" s="9">
        <f t="shared" si="39"/>
        <v>-0.30037933801084193</v>
      </c>
      <c r="T326">
        <f t="shared" si="40"/>
        <v>170.24109589041095</v>
      </c>
      <c r="U326">
        <f t="shared" si="41"/>
        <v>173.44149246575333</v>
      </c>
      <c r="V326" s="9">
        <f t="shared" si="42"/>
        <v>1.8799200972029411</v>
      </c>
      <c r="X326">
        <f t="shared" si="43"/>
        <v>175.59572909589033</v>
      </c>
      <c r="Y326" s="9">
        <f t="shared" si="44"/>
        <v>3.1453235057452389</v>
      </c>
      <c r="AA326">
        <f t="shared" si="45"/>
        <v>171.33814331506841</v>
      </c>
      <c r="AB326" s="9">
        <f t="shared" si="46"/>
        <v>0.64440810776009982</v>
      </c>
    </row>
    <row r="327" spans="1:28">
      <c r="A327" s="1">
        <v>20121121</v>
      </c>
      <c r="B327" s="1">
        <v>200000</v>
      </c>
      <c r="C327" s="1">
        <v>2456253.3220000002</v>
      </c>
      <c r="D327" s="1">
        <v>2130.6210000000001</v>
      </c>
      <c r="E327" s="1">
        <v>140.4</v>
      </c>
      <c r="F327" s="1">
        <v>137</v>
      </c>
      <c r="G327" s="8">
        <f t="shared" si="32"/>
        <v>120.57561643835611</v>
      </c>
      <c r="H327" s="5">
        <v>164</v>
      </c>
      <c r="I327" s="8">
        <f t="shared" si="33"/>
        <v>170.31780821917809</v>
      </c>
      <c r="K327">
        <f t="shared" si="34"/>
        <v>119.52360547945206</v>
      </c>
      <c r="L327">
        <f t="shared" si="35"/>
        <v>120.57561643835611</v>
      </c>
      <c r="M327" s="9">
        <f t="shared" si="47"/>
        <v>-0.87249063283195483</v>
      </c>
      <c r="O327">
        <f t="shared" si="36"/>
        <v>118.84233424657535</v>
      </c>
      <c r="P327" s="9">
        <f t="shared" si="37"/>
        <v>-1.4375063905784771</v>
      </c>
      <c r="R327">
        <f t="shared" si="38"/>
        <v>120.20487671232877</v>
      </c>
      <c r="S327" s="9">
        <f t="shared" si="39"/>
        <v>-0.3074748750854468</v>
      </c>
      <c r="T327">
        <f t="shared" si="40"/>
        <v>170.31780821917809</v>
      </c>
      <c r="U327">
        <f t="shared" si="41"/>
        <v>173.54570342465735</v>
      </c>
      <c r="V327" s="9">
        <f t="shared" si="42"/>
        <v>1.895218849531787</v>
      </c>
      <c r="X327">
        <f t="shared" si="43"/>
        <v>175.70123441095873</v>
      </c>
      <c r="Y327" s="9">
        <f t="shared" si="44"/>
        <v>3.1608122768071496</v>
      </c>
      <c r="AA327">
        <f t="shared" si="45"/>
        <v>171.44109049315051</v>
      </c>
      <c r="AB327" s="9">
        <f t="shared" si="46"/>
        <v>0.65952132998734214</v>
      </c>
    </row>
    <row r="328" spans="1:28">
      <c r="A328" s="1">
        <v>20121122</v>
      </c>
      <c r="B328" s="1">
        <v>200000</v>
      </c>
      <c r="C328" s="1">
        <v>2456254.3220000002</v>
      </c>
      <c r="D328" s="1">
        <v>2130.6579999999999</v>
      </c>
      <c r="E328" s="1">
        <v>127.7</v>
      </c>
      <c r="F328" s="1">
        <v>124.5</v>
      </c>
      <c r="G328" s="8">
        <f t="shared" si="32"/>
        <v>120.62410958904104</v>
      </c>
      <c r="H328" s="5">
        <v>150</v>
      </c>
      <c r="I328" s="8">
        <f t="shared" si="33"/>
        <v>170.36164383561643</v>
      </c>
      <c r="K328">
        <f t="shared" si="34"/>
        <v>119.53789589041097</v>
      </c>
      <c r="L328">
        <f t="shared" si="35"/>
        <v>120.62410958904104</v>
      </c>
      <c r="M328" s="9">
        <f t="shared" si="47"/>
        <v>-0.90049468744743422</v>
      </c>
      <c r="O328">
        <f t="shared" si="36"/>
        <v>118.85644931506849</v>
      </c>
      <c r="P328" s="9">
        <f t="shared" si="37"/>
        <v>-1.4654286609823401</v>
      </c>
      <c r="R328">
        <f t="shared" si="38"/>
        <v>120.21934246575343</v>
      </c>
      <c r="S328" s="9">
        <f t="shared" si="39"/>
        <v>-0.33556071391252829</v>
      </c>
      <c r="T328">
        <f t="shared" si="40"/>
        <v>170.36164383561643</v>
      </c>
      <c r="U328">
        <f t="shared" si="41"/>
        <v>173.69445616438338</v>
      </c>
      <c r="V328" s="9">
        <f t="shared" si="42"/>
        <v>1.9563161365024229</v>
      </c>
      <c r="X328">
        <f t="shared" si="43"/>
        <v>175.85183473972586</v>
      </c>
      <c r="Y328" s="9">
        <f t="shared" si="44"/>
        <v>3.222668424946022</v>
      </c>
      <c r="AA328">
        <f t="shared" si="45"/>
        <v>171.58803928767105</v>
      </c>
      <c r="AB328" s="9">
        <f t="shared" si="46"/>
        <v>0.7198776816440926</v>
      </c>
    </row>
    <row r="329" spans="1:28">
      <c r="A329" s="1">
        <v>20121123</v>
      </c>
      <c r="B329" s="1">
        <v>200000</v>
      </c>
      <c r="C329" s="1">
        <v>2456255.3220000002</v>
      </c>
      <c r="D329" s="1">
        <v>2130.6950000000002</v>
      </c>
      <c r="E329" s="1">
        <v>126.7</v>
      </c>
      <c r="F329" s="1">
        <v>123.5</v>
      </c>
      <c r="G329" s="8">
        <f t="shared" si="32"/>
        <v>120.65726027397255</v>
      </c>
      <c r="H329" s="5">
        <v>143</v>
      </c>
      <c r="I329" s="8">
        <f t="shared" si="33"/>
        <v>170.42191780821918</v>
      </c>
      <c r="K329">
        <f t="shared" si="34"/>
        <v>119.55754520547946</v>
      </c>
      <c r="L329">
        <f t="shared" si="35"/>
        <v>120.65726027397255</v>
      </c>
      <c r="M329" s="9">
        <f t="shared" si="47"/>
        <v>-0.91143712860379367</v>
      </c>
      <c r="O329">
        <f t="shared" si="36"/>
        <v>118.87585753424658</v>
      </c>
      <c r="P329" s="9">
        <f t="shared" si="37"/>
        <v>-1.4764157048494155</v>
      </c>
      <c r="R329">
        <f t="shared" si="38"/>
        <v>120.23923287671232</v>
      </c>
      <c r="S329" s="9">
        <f t="shared" si="39"/>
        <v>-0.34645855235815759</v>
      </c>
      <c r="T329">
        <f t="shared" si="40"/>
        <v>170.42191780821918</v>
      </c>
      <c r="U329">
        <f t="shared" si="41"/>
        <v>173.7961458904108</v>
      </c>
      <c r="V329" s="9">
        <f t="shared" si="42"/>
        <v>1.9799261301522932</v>
      </c>
      <c r="X329">
        <f t="shared" si="43"/>
        <v>175.95478750684916</v>
      </c>
      <c r="Y329" s="9">
        <f t="shared" si="44"/>
        <v>3.2465716674168021</v>
      </c>
      <c r="AA329">
        <f t="shared" si="45"/>
        <v>171.68849580821902</v>
      </c>
      <c r="AB329" s="9">
        <f t="shared" si="46"/>
        <v>0.74320135361061546</v>
      </c>
    </row>
    <row r="330" spans="1:28">
      <c r="A330" s="1">
        <v>20121124</v>
      </c>
      <c r="B330" s="1">
        <v>200000</v>
      </c>
      <c r="C330" s="1">
        <v>2456256.3220000002</v>
      </c>
      <c r="D330" s="1">
        <v>2130.7310000000002</v>
      </c>
      <c r="E330" s="1">
        <v>118</v>
      </c>
      <c r="F330" s="1">
        <v>115</v>
      </c>
      <c r="G330" s="8">
        <f t="shared" si="32"/>
        <v>120.66876712328762</v>
      </c>
      <c r="H330" s="5">
        <v>180</v>
      </c>
      <c r="I330" s="8">
        <f t="shared" si="33"/>
        <v>170.25753424657535</v>
      </c>
      <c r="K330">
        <f t="shared" si="34"/>
        <v>119.50395616438357</v>
      </c>
      <c r="L330">
        <f t="shared" si="35"/>
        <v>120.66876712328762</v>
      </c>
      <c r="M330" s="9">
        <f t="shared" si="47"/>
        <v>-0.9652961463623484</v>
      </c>
      <c r="O330">
        <f t="shared" si="36"/>
        <v>118.82292602739727</v>
      </c>
      <c r="P330" s="9">
        <f t="shared" si="37"/>
        <v>-1.5296759384343801</v>
      </c>
      <c r="R330">
        <f t="shared" si="38"/>
        <v>120.18498630136986</v>
      </c>
      <c r="S330" s="9">
        <f t="shared" si="39"/>
        <v>-0.4009163542903309</v>
      </c>
      <c r="T330">
        <f t="shared" si="40"/>
        <v>170.25753424657535</v>
      </c>
      <c r="U330">
        <f t="shared" si="41"/>
        <v>173.83144315068478</v>
      </c>
      <c r="V330" s="9">
        <f t="shared" si="42"/>
        <v>2.0991193840112317</v>
      </c>
      <c r="X330">
        <f t="shared" si="43"/>
        <v>175.99052317808204</v>
      </c>
      <c r="Y330" s="9">
        <f t="shared" si="44"/>
        <v>3.367245365602372</v>
      </c>
      <c r="AA330">
        <f t="shared" si="45"/>
        <v>171.72336501369847</v>
      </c>
      <c r="AB330" s="9">
        <f t="shared" si="46"/>
        <v>0.86094913426870789</v>
      </c>
    </row>
    <row r="331" spans="1:28">
      <c r="A331" s="1">
        <v>20121125</v>
      </c>
      <c r="B331" s="1">
        <v>200000</v>
      </c>
      <c r="C331" s="1">
        <v>2456257.3220000002</v>
      </c>
      <c r="D331" s="1">
        <v>2130.768</v>
      </c>
      <c r="E331" s="1">
        <v>121.6</v>
      </c>
      <c r="F331" s="1">
        <v>118.4</v>
      </c>
      <c r="G331" s="8">
        <f t="shared" si="32"/>
        <v>120.6969863013698</v>
      </c>
      <c r="H331" s="5">
        <v>141</v>
      </c>
      <c r="I331" s="8">
        <f t="shared" si="33"/>
        <v>170.03835616438357</v>
      </c>
      <c r="K331">
        <f t="shared" si="34"/>
        <v>119.43250410958905</v>
      </c>
      <c r="L331">
        <f t="shared" si="35"/>
        <v>120.6969863013698</v>
      </c>
      <c r="M331" s="9">
        <f t="shared" si="47"/>
        <v>-1.0476501779617422</v>
      </c>
      <c r="O331">
        <f t="shared" si="36"/>
        <v>118.75235068493151</v>
      </c>
      <c r="P331" s="9">
        <f t="shared" si="37"/>
        <v>-1.611171642333062</v>
      </c>
      <c r="R331">
        <f t="shared" si="38"/>
        <v>120.11265753424658</v>
      </c>
      <c r="S331" s="9">
        <f t="shared" si="39"/>
        <v>-0.48412871359040821</v>
      </c>
      <c r="T331">
        <f t="shared" si="40"/>
        <v>170.03835616438357</v>
      </c>
      <c r="U331">
        <f t="shared" si="41"/>
        <v>173.91800547945186</v>
      </c>
      <c r="V331" s="9">
        <f t="shared" si="42"/>
        <v>2.2816318638823248</v>
      </c>
      <c r="X331">
        <f t="shared" si="43"/>
        <v>176.07816065753406</v>
      </c>
      <c r="Y331" s="9">
        <f t="shared" si="44"/>
        <v>3.5520247486464456</v>
      </c>
      <c r="AA331">
        <f t="shared" si="45"/>
        <v>171.80887758904092</v>
      </c>
      <c r="AB331" s="9">
        <f t="shared" si="46"/>
        <v>1.0412482598606658</v>
      </c>
    </row>
    <row r="332" spans="1:28">
      <c r="A332" s="1">
        <v>20121126</v>
      </c>
      <c r="B332" s="1">
        <v>200000</v>
      </c>
      <c r="C332" s="1">
        <v>2456258.3220000002</v>
      </c>
      <c r="D332" s="1">
        <v>2130.8049999999998</v>
      </c>
      <c r="E332" s="1">
        <v>121.8</v>
      </c>
      <c r="F332" s="1">
        <v>118.6</v>
      </c>
      <c r="G332" s="8">
        <f t="shared" si="32"/>
        <v>120.69534246575337</v>
      </c>
      <c r="H332" s="5">
        <v>164</v>
      </c>
      <c r="I332" s="8">
        <f t="shared" si="33"/>
        <v>170.02465753424659</v>
      </c>
      <c r="K332">
        <f t="shared" si="34"/>
        <v>119.42803835616439</v>
      </c>
      <c r="L332">
        <f t="shared" si="35"/>
        <v>120.69534246575337</v>
      </c>
      <c r="M332" s="9">
        <f t="shared" si="47"/>
        <v>-1.0500024969468598</v>
      </c>
      <c r="O332">
        <f t="shared" si="36"/>
        <v>118.7479397260274</v>
      </c>
      <c r="P332" s="9">
        <f t="shared" si="37"/>
        <v>-1.6134862372825438</v>
      </c>
      <c r="R332">
        <f t="shared" si="38"/>
        <v>120.10813698630137</v>
      </c>
      <c r="S332" s="9">
        <f t="shared" si="39"/>
        <v>-0.48651875661118993</v>
      </c>
      <c r="T332">
        <f t="shared" si="40"/>
        <v>170.02465753424659</v>
      </c>
      <c r="U332">
        <f t="shared" si="41"/>
        <v>173.91296301369846</v>
      </c>
      <c r="V332" s="9">
        <f t="shared" si="42"/>
        <v>2.2869068144828901</v>
      </c>
      <c r="X332">
        <f t="shared" si="43"/>
        <v>176.07305556164366</v>
      </c>
      <c r="Y332" s="9">
        <f t="shared" si="44"/>
        <v>3.5573652169708367</v>
      </c>
      <c r="AA332">
        <f t="shared" si="45"/>
        <v>171.80389627397244</v>
      </c>
      <c r="AB332" s="9">
        <f t="shared" si="46"/>
        <v>1.0464592404001678</v>
      </c>
    </row>
    <row r="333" spans="1:28">
      <c r="A333" s="1">
        <v>20121127</v>
      </c>
      <c r="B333" s="1">
        <v>200000</v>
      </c>
      <c r="C333" s="1">
        <v>2456259.3220000002</v>
      </c>
      <c r="D333" s="1">
        <v>2130.8409999999999</v>
      </c>
      <c r="E333" s="1">
        <v>117.1</v>
      </c>
      <c r="F333" s="1">
        <v>114</v>
      </c>
      <c r="G333" s="8">
        <f t="shared" si="32"/>
        <v>120.67972602739719</v>
      </c>
      <c r="H333" s="5">
        <v>169</v>
      </c>
      <c r="I333" s="8">
        <f t="shared" si="33"/>
        <v>169.89041095890411</v>
      </c>
      <c r="K333">
        <f t="shared" si="34"/>
        <v>119.38427397260274</v>
      </c>
      <c r="L333">
        <f t="shared" si="35"/>
        <v>120.67972602739719</v>
      </c>
      <c r="M333" s="9">
        <f t="shared" si="47"/>
        <v>-1.0734628735404641</v>
      </c>
      <c r="O333">
        <f t="shared" si="36"/>
        <v>118.70471232876713</v>
      </c>
      <c r="P333" s="9">
        <f t="shared" si="37"/>
        <v>-1.6365745628074109</v>
      </c>
      <c r="R333">
        <f t="shared" si="38"/>
        <v>120.06383561643835</v>
      </c>
      <c r="S333" s="9">
        <f t="shared" si="39"/>
        <v>-0.51035118427350312</v>
      </c>
      <c r="T333">
        <f t="shared" si="40"/>
        <v>169.89041095890411</v>
      </c>
      <c r="U333">
        <f t="shared" si="41"/>
        <v>173.8650595890409</v>
      </c>
      <c r="V333" s="9">
        <f t="shared" si="42"/>
        <v>2.3395367682630592</v>
      </c>
      <c r="X333">
        <f t="shared" si="43"/>
        <v>176.02455715068473</v>
      </c>
      <c r="Y333" s="9">
        <f t="shared" si="44"/>
        <v>3.6106488630864817</v>
      </c>
      <c r="AA333">
        <f t="shared" si="45"/>
        <v>171.75657378082172</v>
      </c>
      <c r="AB333" s="9">
        <f t="shared" si="46"/>
        <v>1.0984509433961165</v>
      </c>
    </row>
    <row r="334" spans="1:28">
      <c r="A334" s="1">
        <v>20121128</v>
      </c>
      <c r="B334" s="1">
        <v>200000</v>
      </c>
      <c r="C334" s="1">
        <v>2456260.3220000002</v>
      </c>
      <c r="D334" s="1">
        <v>2130.8780000000002</v>
      </c>
      <c r="E334" s="1">
        <v>114.3</v>
      </c>
      <c r="F334" s="1">
        <v>111.2</v>
      </c>
      <c r="G334" s="8">
        <f t="shared" si="32"/>
        <v>120.6810958904109</v>
      </c>
      <c r="H334" s="5">
        <v>142</v>
      </c>
      <c r="I334" s="8">
        <f t="shared" si="33"/>
        <v>169.88219178082193</v>
      </c>
      <c r="K334">
        <f t="shared" si="34"/>
        <v>119.38159452054795</v>
      </c>
      <c r="L334">
        <f t="shared" si="35"/>
        <v>120.6810958904109</v>
      </c>
      <c r="M334" s="9">
        <f t="shared" si="47"/>
        <v>-1.0768060732917206</v>
      </c>
      <c r="O334">
        <f t="shared" si="36"/>
        <v>118.70206575342466</v>
      </c>
      <c r="P334" s="9">
        <f t="shared" si="37"/>
        <v>-1.6398841279858516</v>
      </c>
      <c r="R334">
        <f t="shared" si="38"/>
        <v>120.06112328767124</v>
      </c>
      <c r="S334" s="9">
        <f t="shared" si="39"/>
        <v>-0.51372801859758965</v>
      </c>
      <c r="T334">
        <f t="shared" si="40"/>
        <v>169.88219178082193</v>
      </c>
      <c r="U334">
        <f t="shared" si="41"/>
        <v>173.86926164383544</v>
      </c>
      <c r="V334" s="9">
        <f t="shared" si="42"/>
        <v>2.3469616333638754</v>
      </c>
      <c r="X334">
        <f t="shared" si="43"/>
        <v>176.02881139726009</v>
      </c>
      <c r="Y334" s="9">
        <f t="shared" si="44"/>
        <v>3.618165949005629</v>
      </c>
      <c r="AA334">
        <f t="shared" si="45"/>
        <v>171.76072487671215</v>
      </c>
      <c r="AB334" s="9">
        <f t="shared" si="46"/>
        <v>1.1057857661230628</v>
      </c>
    </row>
    <row r="335" spans="1:28">
      <c r="A335" s="1">
        <v>20121129</v>
      </c>
      <c r="B335" s="1">
        <v>200000</v>
      </c>
      <c r="C335" s="1">
        <v>2456261.3220000002</v>
      </c>
      <c r="D335" s="1">
        <v>2130.915</v>
      </c>
      <c r="E335" s="1">
        <v>113.1</v>
      </c>
      <c r="F335" s="1">
        <v>110</v>
      </c>
      <c r="G335" s="8">
        <f t="shared" si="32"/>
        <v>120.66136986301365</v>
      </c>
      <c r="H335" s="5">
        <v>111</v>
      </c>
      <c r="I335" s="8">
        <f t="shared" si="33"/>
        <v>169.87397260273971</v>
      </c>
      <c r="K335">
        <f t="shared" si="34"/>
        <v>119.37891506849314</v>
      </c>
      <c r="L335">
        <f t="shared" si="35"/>
        <v>120.66136986301365</v>
      </c>
      <c r="M335" s="9">
        <f t="shared" si="47"/>
        <v>-1.0628544959969162</v>
      </c>
      <c r="O335">
        <f t="shared" si="36"/>
        <v>118.6994191780822</v>
      </c>
      <c r="P335" s="9">
        <f t="shared" si="37"/>
        <v>-1.6259973570322046</v>
      </c>
      <c r="R335">
        <f t="shared" si="38"/>
        <v>120.0584109589041</v>
      </c>
      <c r="S335" s="9">
        <f t="shared" si="39"/>
        <v>-0.49971163496161353</v>
      </c>
      <c r="T335">
        <f t="shared" si="40"/>
        <v>169.87397260273971</v>
      </c>
      <c r="U335">
        <f t="shared" si="41"/>
        <v>173.80875205479435</v>
      </c>
      <c r="V335" s="9">
        <f t="shared" si="42"/>
        <v>2.3162933036577442</v>
      </c>
      <c r="X335">
        <f t="shared" si="43"/>
        <v>175.96755024657517</v>
      </c>
      <c r="Y335" s="9">
        <f t="shared" si="44"/>
        <v>3.5871167021481511</v>
      </c>
      <c r="AA335">
        <f t="shared" si="45"/>
        <v>171.70094909589025</v>
      </c>
      <c r="AB335" s="9">
        <f t="shared" si="46"/>
        <v>1.0754893555253773</v>
      </c>
    </row>
    <row r="336" spans="1:28">
      <c r="A336" s="1">
        <v>20121130</v>
      </c>
      <c r="B336" s="1">
        <v>200000</v>
      </c>
      <c r="C336" s="1">
        <v>2456262.3220000002</v>
      </c>
      <c r="D336" s="1">
        <v>2130.951</v>
      </c>
      <c r="E336" s="1">
        <v>110.6</v>
      </c>
      <c r="F336" s="1">
        <v>107.5</v>
      </c>
      <c r="G336" s="8">
        <f t="shared" si="32"/>
        <v>120.61780821917802</v>
      </c>
      <c r="H336" s="5">
        <v>103</v>
      </c>
      <c r="I336" s="8">
        <f t="shared" si="33"/>
        <v>169.76712328767124</v>
      </c>
      <c r="K336">
        <f t="shared" si="34"/>
        <v>119.34408219178083</v>
      </c>
      <c r="L336">
        <f t="shared" si="35"/>
        <v>120.61780821917802</v>
      </c>
      <c r="M336" s="9">
        <f t="shared" si="47"/>
        <v>-1.0560016354157824</v>
      </c>
      <c r="O336">
        <f t="shared" si="36"/>
        <v>118.66501369863013</v>
      </c>
      <c r="P336" s="9">
        <f t="shared" si="37"/>
        <v>-1.6189935378359763</v>
      </c>
      <c r="R336">
        <f t="shared" si="38"/>
        <v>120.02315068493151</v>
      </c>
      <c r="S336" s="9">
        <f t="shared" si="39"/>
        <v>-0.49300973299560269</v>
      </c>
      <c r="T336">
        <f t="shared" si="40"/>
        <v>169.76712328767124</v>
      </c>
      <c r="U336">
        <f t="shared" si="41"/>
        <v>173.67512671232856</v>
      </c>
      <c r="V336" s="9">
        <f t="shared" si="42"/>
        <v>2.3019789397239094</v>
      </c>
      <c r="X336">
        <f t="shared" si="43"/>
        <v>175.83226520547925</v>
      </c>
      <c r="Y336" s="9">
        <f t="shared" si="44"/>
        <v>3.5726245461146249</v>
      </c>
      <c r="AA336">
        <f t="shared" si="45"/>
        <v>171.56894424657514</v>
      </c>
      <c r="AB336" s="9">
        <f t="shared" si="46"/>
        <v>1.0613485838778729</v>
      </c>
    </row>
    <row r="337" spans="1:28">
      <c r="A337" s="1">
        <v>20121201</v>
      </c>
      <c r="B337" s="1">
        <v>200000</v>
      </c>
      <c r="C337" s="1">
        <v>2456263.3220000002</v>
      </c>
      <c r="D337" s="1">
        <v>2130.9879999999998</v>
      </c>
      <c r="E337" s="1">
        <v>101.7</v>
      </c>
      <c r="F337" s="1">
        <v>98.8</v>
      </c>
      <c r="G337" s="8">
        <f t="shared" si="32"/>
        <v>120.55369863013695</v>
      </c>
      <c r="H337" s="5">
        <v>90</v>
      </c>
      <c r="I337" s="8">
        <f t="shared" si="33"/>
        <v>169.56712328767122</v>
      </c>
      <c r="K337">
        <f t="shared" si="34"/>
        <v>119.27888219178082</v>
      </c>
      <c r="L337">
        <f t="shared" si="35"/>
        <v>120.55369863013695</v>
      </c>
      <c r="M337" s="9">
        <f t="shared" si="47"/>
        <v>-1.0574677117682683</v>
      </c>
      <c r="O337">
        <f t="shared" si="36"/>
        <v>118.60061369863013</v>
      </c>
      <c r="P337" s="9">
        <f t="shared" si="37"/>
        <v>-1.6200954045374942</v>
      </c>
      <c r="R337">
        <f t="shared" si="38"/>
        <v>119.95715068493151</v>
      </c>
      <c r="S337" s="9">
        <f t="shared" si="39"/>
        <v>-0.49484001899907071</v>
      </c>
      <c r="T337">
        <f t="shared" si="40"/>
        <v>169.56712328767122</v>
      </c>
      <c r="U337">
        <f t="shared" si="41"/>
        <v>173.47847054794508</v>
      </c>
      <c r="V337" s="9">
        <f t="shared" si="42"/>
        <v>2.3066660473081413</v>
      </c>
      <c r="X337">
        <f t="shared" si="43"/>
        <v>175.63316646575331</v>
      </c>
      <c r="Y337" s="9">
        <f t="shared" si="44"/>
        <v>3.57736987009622</v>
      </c>
      <c r="AA337">
        <f t="shared" si="45"/>
        <v>171.374672958904</v>
      </c>
      <c r="AB337" s="9">
        <f t="shared" si="46"/>
        <v>1.0659788502552345</v>
      </c>
    </row>
    <row r="338" spans="1:28">
      <c r="A338" s="1">
        <v>20121202</v>
      </c>
      <c r="B338" s="1">
        <v>200000</v>
      </c>
      <c r="C338" s="1">
        <v>2456264.3220000002</v>
      </c>
      <c r="D338" s="1">
        <v>2131.0250000000001</v>
      </c>
      <c r="E338" s="1">
        <v>97.7</v>
      </c>
      <c r="F338" s="1">
        <v>94.9</v>
      </c>
      <c r="G338" s="8">
        <f t="shared" si="32"/>
        <v>120.50219178082186</v>
      </c>
      <c r="H338" s="5">
        <v>80</v>
      </c>
      <c r="I338" s="8">
        <f t="shared" si="33"/>
        <v>169.35068493150686</v>
      </c>
      <c r="K338">
        <f t="shared" si="34"/>
        <v>119.20832328767125</v>
      </c>
      <c r="L338">
        <f t="shared" si="35"/>
        <v>120.50219178082186</v>
      </c>
      <c r="M338" s="9">
        <f t="shared" si="47"/>
        <v>-1.0737302567110163</v>
      </c>
      <c r="O338">
        <f t="shared" si="36"/>
        <v>118.53092054794521</v>
      </c>
      <c r="P338" s="9">
        <f t="shared" si="37"/>
        <v>-1.6358799817202794</v>
      </c>
      <c r="R338">
        <f t="shared" si="38"/>
        <v>119.88572602739727</v>
      </c>
      <c r="S338" s="9">
        <f t="shared" si="39"/>
        <v>-0.51158053170175322</v>
      </c>
      <c r="T338">
        <f t="shared" si="40"/>
        <v>169.35068493150686</v>
      </c>
      <c r="U338">
        <f t="shared" si="41"/>
        <v>173.32047328767106</v>
      </c>
      <c r="V338" s="9">
        <f t="shared" si="42"/>
        <v>2.3441230000160687</v>
      </c>
      <c r="X338">
        <f t="shared" si="43"/>
        <v>175.47320679452037</v>
      </c>
      <c r="Y338" s="9">
        <f t="shared" si="44"/>
        <v>3.6152920583047745</v>
      </c>
      <c r="AA338">
        <f t="shared" si="45"/>
        <v>171.21859175342448</v>
      </c>
      <c r="AB338" s="9">
        <f t="shared" si="46"/>
        <v>1.1029815572774879</v>
      </c>
    </row>
    <row r="339" spans="1:28">
      <c r="A339" s="1">
        <v>20121203</v>
      </c>
      <c r="B339" s="1">
        <v>200000</v>
      </c>
      <c r="C339" s="1">
        <v>2456265.3220000002</v>
      </c>
      <c r="D339" s="1">
        <v>2131.0610000000001</v>
      </c>
      <c r="E339" s="1">
        <v>96.6</v>
      </c>
      <c r="F339" s="1">
        <v>93.9</v>
      </c>
      <c r="G339" s="8">
        <f t="shared" si="32"/>
        <v>120.45232876712325</v>
      </c>
      <c r="H339" s="5">
        <v>94</v>
      </c>
      <c r="I339" s="8">
        <f t="shared" si="33"/>
        <v>168.9890410958904</v>
      </c>
      <c r="K339">
        <f t="shared" si="34"/>
        <v>119.09042739726027</v>
      </c>
      <c r="L339">
        <f t="shared" si="35"/>
        <v>120.45232876712325</v>
      </c>
      <c r="M339" s="9">
        <f t="shared" si="47"/>
        <v>-1.1306559066168091</v>
      </c>
      <c r="O339">
        <f t="shared" si="36"/>
        <v>118.41447123287671</v>
      </c>
      <c r="P339" s="9">
        <f t="shared" si="37"/>
        <v>-1.691837389201865</v>
      </c>
      <c r="R339">
        <f t="shared" si="38"/>
        <v>119.76638356164383</v>
      </c>
      <c r="S339" s="9">
        <f t="shared" si="39"/>
        <v>-0.5694744240317533</v>
      </c>
      <c r="T339">
        <f t="shared" si="40"/>
        <v>168.9890410958904</v>
      </c>
      <c r="U339">
        <f t="shared" si="41"/>
        <v>173.16751849315057</v>
      </c>
      <c r="V339" s="9">
        <f t="shared" si="42"/>
        <v>2.4726321719815871</v>
      </c>
      <c r="X339">
        <f t="shared" si="43"/>
        <v>175.31835221917797</v>
      </c>
      <c r="Y339" s="9">
        <f t="shared" si="44"/>
        <v>3.7453973833108591</v>
      </c>
      <c r="AA339">
        <f t="shared" si="45"/>
        <v>171.06749186301357</v>
      </c>
      <c r="AB339" s="9">
        <f t="shared" si="46"/>
        <v>1.2299322806049702</v>
      </c>
    </row>
    <row r="340" spans="1:28">
      <c r="A340" s="1">
        <v>20121204</v>
      </c>
      <c r="B340" s="1">
        <v>200000</v>
      </c>
      <c r="C340" s="1">
        <v>2456266.3220000002</v>
      </c>
      <c r="D340" s="1">
        <v>2131.098</v>
      </c>
      <c r="E340" s="1">
        <v>96.2</v>
      </c>
      <c r="F340" s="1">
        <v>93.4</v>
      </c>
      <c r="G340" s="8">
        <f t="shared" si="32"/>
        <v>120.40082191780817</v>
      </c>
      <c r="H340" s="5">
        <v>103</v>
      </c>
      <c r="I340" s="8">
        <f t="shared" si="33"/>
        <v>168.58356164383562</v>
      </c>
      <c r="K340">
        <f t="shared" si="34"/>
        <v>118.95824109589041</v>
      </c>
      <c r="L340">
        <f t="shared" si="35"/>
        <v>120.40082191780817</v>
      </c>
      <c r="M340" s="9">
        <f t="shared" si="47"/>
        <v>-1.1981486496018618</v>
      </c>
      <c r="O340">
        <f t="shared" si="36"/>
        <v>118.28390684931507</v>
      </c>
      <c r="P340" s="9">
        <f t="shared" si="37"/>
        <v>-1.7582231041065626</v>
      </c>
      <c r="R340">
        <f t="shared" si="38"/>
        <v>119.63257534246576</v>
      </c>
      <c r="S340" s="9">
        <f t="shared" si="39"/>
        <v>-0.63807419509716112</v>
      </c>
      <c r="T340">
        <f t="shared" si="40"/>
        <v>168.58356164383562</v>
      </c>
      <c r="U340">
        <f t="shared" si="41"/>
        <v>173.00952123287655</v>
      </c>
      <c r="V340" s="9">
        <f t="shared" si="42"/>
        <v>2.6253802837500757</v>
      </c>
      <c r="X340">
        <f t="shared" si="43"/>
        <v>175.15839254794506</v>
      </c>
      <c r="Y340" s="9">
        <f t="shared" si="44"/>
        <v>3.9000427087903233</v>
      </c>
      <c r="AA340">
        <f t="shared" si="45"/>
        <v>170.91141065753411</v>
      </c>
      <c r="AB340" s="9">
        <f t="shared" si="46"/>
        <v>1.380827994734446</v>
      </c>
    </row>
    <row r="341" spans="1:28">
      <c r="A341" s="1">
        <v>20121205</v>
      </c>
      <c r="B341" s="1">
        <v>200000</v>
      </c>
      <c r="C341" s="1">
        <v>2456267.3220000002</v>
      </c>
      <c r="D341" s="1">
        <v>2131.1350000000002</v>
      </c>
      <c r="E341" s="1">
        <v>95.5</v>
      </c>
      <c r="F341" s="1">
        <v>92.7</v>
      </c>
      <c r="G341" s="8">
        <f t="shared" si="32"/>
        <v>120.31671232876705</v>
      </c>
      <c r="H341" s="5">
        <v>99</v>
      </c>
      <c r="I341" s="8">
        <f t="shared" si="33"/>
        <v>168.0849315068493</v>
      </c>
      <c r="K341">
        <f t="shared" si="34"/>
        <v>118.79568767123288</v>
      </c>
      <c r="L341">
        <f t="shared" si="35"/>
        <v>120.31671232876705</v>
      </c>
      <c r="M341" s="9">
        <f t="shared" si="47"/>
        <v>-1.2641840257220025</v>
      </c>
      <c r="O341">
        <f t="shared" si="36"/>
        <v>118.12334794520547</v>
      </c>
      <c r="P341" s="9">
        <f t="shared" si="37"/>
        <v>-1.8229922852015648</v>
      </c>
      <c r="R341">
        <f t="shared" si="38"/>
        <v>119.46802739726027</v>
      </c>
      <c r="S341" s="9">
        <f t="shared" si="39"/>
        <v>-0.70537576624246867</v>
      </c>
      <c r="T341">
        <f t="shared" si="40"/>
        <v>168.0849315068493</v>
      </c>
      <c r="U341">
        <f t="shared" si="41"/>
        <v>172.75151506849292</v>
      </c>
      <c r="V341" s="9">
        <f t="shared" si="42"/>
        <v>2.776324754282598</v>
      </c>
      <c r="X341">
        <f t="shared" si="43"/>
        <v>174.89718180821896</v>
      </c>
      <c r="Y341" s="9">
        <f t="shared" si="44"/>
        <v>4.0528619908394745</v>
      </c>
      <c r="AA341">
        <f t="shared" si="45"/>
        <v>170.65653336986281</v>
      </c>
      <c r="AB341" s="9">
        <f t="shared" si="46"/>
        <v>1.5299419406365615</v>
      </c>
    </row>
    <row r="342" spans="1:28">
      <c r="A342" s="1">
        <v>20121206</v>
      </c>
      <c r="B342" s="1">
        <v>200000</v>
      </c>
      <c r="C342" s="1">
        <v>2456268.3220000002</v>
      </c>
      <c r="D342" s="1">
        <v>2131.1709999999998</v>
      </c>
      <c r="E342" s="1">
        <v>97.4</v>
      </c>
      <c r="F342" s="1">
        <v>94.6</v>
      </c>
      <c r="G342" s="8">
        <f t="shared" si="32"/>
        <v>120.24493150684926</v>
      </c>
      <c r="H342" s="5">
        <v>112</v>
      </c>
      <c r="I342" s="8">
        <f t="shared" si="33"/>
        <v>167.60821917808218</v>
      </c>
      <c r="K342">
        <f t="shared" si="34"/>
        <v>118.64027945205478</v>
      </c>
      <c r="L342">
        <f t="shared" si="35"/>
        <v>120.24493150684926</v>
      </c>
      <c r="M342" s="9">
        <f t="shared" si="47"/>
        <v>-1.3344862312995502</v>
      </c>
      <c r="O342">
        <f t="shared" si="36"/>
        <v>117.96984657534247</v>
      </c>
      <c r="P342" s="9">
        <f t="shared" si="37"/>
        <v>-1.8920422698874404</v>
      </c>
      <c r="R342">
        <f t="shared" si="38"/>
        <v>119.31071232876712</v>
      </c>
      <c r="S342" s="9">
        <f t="shared" si="39"/>
        <v>-0.77693019271163166</v>
      </c>
      <c r="T342">
        <f t="shared" si="40"/>
        <v>167.60821917808218</v>
      </c>
      <c r="U342">
        <f t="shared" si="41"/>
        <v>172.53132739726007</v>
      </c>
      <c r="V342" s="9">
        <f t="shared" si="42"/>
        <v>2.9372713601515841</v>
      </c>
      <c r="X342">
        <f t="shared" si="43"/>
        <v>174.67425928767105</v>
      </c>
      <c r="Y342" s="9">
        <f t="shared" si="44"/>
        <v>4.2158076401260729</v>
      </c>
      <c r="AA342">
        <f t="shared" si="45"/>
        <v>170.43901594520528</v>
      </c>
      <c r="AB342" s="9">
        <f t="shared" si="46"/>
        <v>1.6889367245859148</v>
      </c>
    </row>
    <row r="343" spans="1:28">
      <c r="A343" s="1">
        <v>20121207</v>
      </c>
      <c r="B343" s="1">
        <v>200000</v>
      </c>
      <c r="C343" s="1">
        <v>2456269.3220000002</v>
      </c>
      <c r="D343" s="1">
        <v>2131.2080000000001</v>
      </c>
      <c r="E343" s="1">
        <v>97.1</v>
      </c>
      <c r="F343" s="1">
        <v>94.2</v>
      </c>
      <c r="G343" s="8">
        <f t="shared" si="32"/>
        <v>120.19287671232871</v>
      </c>
      <c r="H343" s="5">
        <v>103</v>
      </c>
      <c r="I343" s="8">
        <f t="shared" si="33"/>
        <v>167.31506849315068</v>
      </c>
      <c r="K343">
        <f t="shared" si="34"/>
        <v>118.54471232876712</v>
      </c>
      <c r="L343">
        <f t="shared" si="35"/>
        <v>120.19287671232871</v>
      </c>
      <c r="M343" s="9">
        <f t="shared" si="47"/>
        <v>-1.3712662752105871</v>
      </c>
      <c r="O343">
        <f t="shared" si="36"/>
        <v>117.87545205479452</v>
      </c>
      <c r="P343" s="9">
        <f t="shared" si="37"/>
        <v>-1.9280881870235476</v>
      </c>
      <c r="R343">
        <f t="shared" si="38"/>
        <v>119.21397260273972</v>
      </c>
      <c r="S343" s="9">
        <f t="shared" si="39"/>
        <v>-0.81444436339759818</v>
      </c>
      <c r="T343">
        <f t="shared" si="40"/>
        <v>167.31506849315068</v>
      </c>
      <c r="U343">
        <f t="shared" si="41"/>
        <v>172.37164931506831</v>
      </c>
      <c r="V343" s="9">
        <f t="shared" si="42"/>
        <v>3.0221909284426687</v>
      </c>
      <c r="X343">
        <f t="shared" si="43"/>
        <v>174.51259791780805</v>
      </c>
      <c r="Y343" s="9">
        <f t="shared" si="44"/>
        <v>4.3017819551333503</v>
      </c>
      <c r="AA343">
        <f t="shared" si="45"/>
        <v>170.28127430136971</v>
      </c>
      <c r="AB343" s="9">
        <f t="shared" si="46"/>
        <v>1.7728264614376172</v>
      </c>
    </row>
    <row r="344" spans="1:28">
      <c r="A344" s="1">
        <v>20121208</v>
      </c>
      <c r="B344" s="1">
        <v>200000</v>
      </c>
      <c r="C344" s="1">
        <v>2456270.3220000002</v>
      </c>
      <c r="D344" s="1">
        <v>2131.2449999999999</v>
      </c>
      <c r="E344" s="1">
        <v>101.1</v>
      </c>
      <c r="F344" s="1">
        <v>98.1</v>
      </c>
      <c r="G344" s="8">
        <f t="shared" si="32"/>
        <v>120.13369863013695</v>
      </c>
      <c r="H344" s="5">
        <v>93</v>
      </c>
      <c r="I344" s="8">
        <f t="shared" si="33"/>
        <v>167.1123287671233</v>
      </c>
      <c r="K344">
        <f t="shared" si="34"/>
        <v>118.4786191780822</v>
      </c>
      <c r="L344">
        <f t="shared" si="35"/>
        <v>120.13369863013695</v>
      </c>
      <c r="M344" s="9">
        <f t="shared" si="47"/>
        <v>-1.3776979073543316</v>
      </c>
      <c r="O344">
        <f t="shared" si="36"/>
        <v>117.8101698630137</v>
      </c>
      <c r="P344" s="9">
        <f t="shared" si="37"/>
        <v>-1.9341190636915684</v>
      </c>
      <c r="R344">
        <f t="shared" si="38"/>
        <v>119.1470684931507</v>
      </c>
      <c r="S344" s="9">
        <f t="shared" si="39"/>
        <v>-0.82127675101708064</v>
      </c>
      <c r="T344">
        <f t="shared" si="40"/>
        <v>167.1123287671233</v>
      </c>
      <c r="U344">
        <f t="shared" si="41"/>
        <v>172.19012054794507</v>
      </c>
      <c r="V344" s="9">
        <f t="shared" si="42"/>
        <v>3.0385500688568925</v>
      </c>
      <c r="X344">
        <f t="shared" si="43"/>
        <v>174.32881446575331</v>
      </c>
      <c r="Y344" s="9">
        <f t="shared" si="44"/>
        <v>4.3183442848710598</v>
      </c>
      <c r="AA344">
        <f t="shared" si="45"/>
        <v>170.10194695890399</v>
      </c>
      <c r="AB344" s="9">
        <f t="shared" si="46"/>
        <v>1.7889872122761403</v>
      </c>
    </row>
    <row r="345" spans="1:28">
      <c r="A345" s="1">
        <v>20121209</v>
      </c>
      <c r="B345" s="1">
        <v>200000</v>
      </c>
      <c r="C345" s="1">
        <v>2456271.3220000002</v>
      </c>
      <c r="D345" s="1">
        <v>2131.2809999999999</v>
      </c>
      <c r="E345" s="1">
        <v>103.7</v>
      </c>
      <c r="F345" s="1">
        <v>100.6</v>
      </c>
      <c r="G345" s="8">
        <f t="shared" si="32"/>
        <v>120.04246575342462</v>
      </c>
      <c r="H345" s="5">
        <v>119</v>
      </c>
      <c r="I345" s="8">
        <f t="shared" si="33"/>
        <v>166.84657534246574</v>
      </c>
      <c r="K345">
        <f t="shared" si="34"/>
        <v>118.39198356164383</v>
      </c>
      <c r="L345">
        <f t="shared" si="35"/>
        <v>120.04246575342462</v>
      </c>
      <c r="M345" s="9">
        <f t="shared" si="47"/>
        <v>-1.3749152697104705</v>
      </c>
      <c r="O345">
        <f t="shared" si="36"/>
        <v>117.72459726027397</v>
      </c>
      <c r="P345" s="9">
        <f t="shared" si="37"/>
        <v>-1.9308737775444484</v>
      </c>
      <c r="R345">
        <f t="shared" si="38"/>
        <v>119.0593698630137</v>
      </c>
      <c r="S345" s="9">
        <f t="shared" si="39"/>
        <v>-0.81895676187647837</v>
      </c>
      <c r="T345">
        <f t="shared" si="40"/>
        <v>166.84657534246574</v>
      </c>
      <c r="U345">
        <f t="shared" si="41"/>
        <v>171.91026369863002</v>
      </c>
      <c r="V345" s="9">
        <f t="shared" si="42"/>
        <v>3.0349369447773427</v>
      </c>
      <c r="X345">
        <f t="shared" si="43"/>
        <v>174.0454816438355</v>
      </c>
      <c r="Y345" s="9">
        <f t="shared" si="44"/>
        <v>4.3146862838469673</v>
      </c>
      <c r="AA345">
        <f t="shared" si="45"/>
        <v>169.82548397260263</v>
      </c>
      <c r="AB345" s="9">
        <f t="shared" si="46"/>
        <v>1.7854179050558372</v>
      </c>
    </row>
    <row r="346" spans="1:28">
      <c r="A346" s="1">
        <v>20121210</v>
      </c>
      <c r="B346" s="1">
        <v>200000</v>
      </c>
      <c r="C346" s="1">
        <v>2456272.3220000002</v>
      </c>
      <c r="D346" s="1">
        <v>2131.3180000000002</v>
      </c>
      <c r="E346" s="1">
        <v>104</v>
      </c>
      <c r="F346" s="1">
        <v>100.9</v>
      </c>
      <c r="G346" s="8">
        <f t="shared" si="32"/>
        <v>119.94356164383558</v>
      </c>
      <c r="H346" s="5">
        <v>172</v>
      </c>
      <c r="I346" s="8">
        <f t="shared" si="33"/>
        <v>166.2931506849315</v>
      </c>
      <c r="K346">
        <f t="shared" si="34"/>
        <v>118.21156712328767</v>
      </c>
      <c r="L346">
        <f t="shared" si="35"/>
        <v>119.94356164383558</v>
      </c>
      <c r="M346" s="9">
        <f t="shared" si="47"/>
        <v>-1.4440079123971259</v>
      </c>
      <c r="O346">
        <f t="shared" si="36"/>
        <v>117.54639452054795</v>
      </c>
      <c r="P346" s="9">
        <f t="shared" si="37"/>
        <v>-1.9985792404646645</v>
      </c>
      <c r="R346">
        <f t="shared" si="38"/>
        <v>118.87673972602741</v>
      </c>
      <c r="S346" s="9">
        <f t="shared" si="39"/>
        <v>-0.88943658432957307</v>
      </c>
      <c r="T346">
        <f t="shared" si="40"/>
        <v>166.2931506849315</v>
      </c>
      <c r="U346">
        <f t="shared" si="41"/>
        <v>171.60687534246563</v>
      </c>
      <c r="V346" s="9">
        <f t="shared" si="42"/>
        <v>3.1953959833269465</v>
      </c>
      <c r="X346">
        <f t="shared" si="43"/>
        <v>173.73832504109578</v>
      </c>
      <c r="Y346" s="9">
        <f t="shared" si="44"/>
        <v>4.4771383099658379</v>
      </c>
      <c r="AA346">
        <f t="shared" si="45"/>
        <v>169.52577484931496</v>
      </c>
      <c r="AB346" s="9">
        <f t="shared" si="46"/>
        <v>1.9439310344826879</v>
      </c>
    </row>
    <row r="347" spans="1:28">
      <c r="A347" s="1">
        <v>20121211</v>
      </c>
      <c r="B347" s="1">
        <v>200000</v>
      </c>
      <c r="C347" s="1">
        <v>2456273.3220000002</v>
      </c>
      <c r="D347" s="1">
        <v>2131.3539999999998</v>
      </c>
      <c r="E347" s="1">
        <v>103.7</v>
      </c>
      <c r="F347" s="1">
        <v>100.5</v>
      </c>
      <c r="G347" s="8">
        <f t="shared" si="32"/>
        <v>119.8180821917808</v>
      </c>
      <c r="H347" s="5">
        <v>136</v>
      </c>
      <c r="I347" s="8">
        <f t="shared" si="33"/>
        <v>165.90136986301371</v>
      </c>
      <c r="K347">
        <f t="shared" si="34"/>
        <v>118.08384657534248</v>
      </c>
      <c r="L347">
        <f t="shared" si="35"/>
        <v>119.8180821917808</v>
      </c>
      <c r="M347" s="9">
        <f t="shared" si="47"/>
        <v>-1.4473905646916592</v>
      </c>
      <c r="O347">
        <f t="shared" si="36"/>
        <v>117.42024109589042</v>
      </c>
      <c r="P347" s="9">
        <f t="shared" si="37"/>
        <v>-2.001234748568578</v>
      </c>
      <c r="R347">
        <f t="shared" si="38"/>
        <v>118.74745205479454</v>
      </c>
      <c r="S347" s="9">
        <f t="shared" si="39"/>
        <v>-0.89354638081472615</v>
      </c>
      <c r="T347">
        <f t="shared" si="40"/>
        <v>165.90136986301371</v>
      </c>
      <c r="U347">
        <f t="shared" si="41"/>
        <v>171.22196712328761</v>
      </c>
      <c r="V347" s="9">
        <f t="shared" si="42"/>
        <v>3.2070845856590324</v>
      </c>
      <c r="X347">
        <f t="shared" si="43"/>
        <v>173.34863605479447</v>
      </c>
      <c r="Y347" s="9">
        <f t="shared" si="44"/>
        <v>4.4889720910261417</v>
      </c>
      <c r="AA347">
        <f t="shared" si="45"/>
        <v>169.14553446575337</v>
      </c>
      <c r="AB347" s="9">
        <f t="shared" si="46"/>
        <v>1.9554778875053245</v>
      </c>
    </row>
    <row r="348" spans="1:28">
      <c r="A348" s="1">
        <v>20121212</v>
      </c>
      <c r="B348" s="1">
        <v>200000</v>
      </c>
      <c r="C348" s="1">
        <v>2456274.3220000002</v>
      </c>
      <c r="D348" s="1">
        <v>2131.3910000000001</v>
      </c>
      <c r="E348" s="1">
        <v>111.9</v>
      </c>
      <c r="F348" s="1">
        <v>108.4</v>
      </c>
      <c r="G348" s="8">
        <f t="shared" si="32"/>
        <v>119.68219178082188</v>
      </c>
      <c r="H348" s="5">
        <v>172</v>
      </c>
      <c r="I348" s="8">
        <f t="shared" si="33"/>
        <v>165.56986301369864</v>
      </c>
      <c r="K348">
        <f t="shared" si="34"/>
        <v>117.97577534246577</v>
      </c>
      <c r="L348">
        <f t="shared" si="35"/>
        <v>119.68219178082188</v>
      </c>
      <c r="M348" s="9">
        <f t="shared" si="47"/>
        <v>-1.4257897628421858</v>
      </c>
      <c r="O348">
        <f t="shared" si="36"/>
        <v>117.31349589041096</v>
      </c>
      <c r="P348" s="9">
        <f t="shared" si="37"/>
        <v>-1.9791548393004064</v>
      </c>
      <c r="R348">
        <f t="shared" si="38"/>
        <v>118.63805479452054</v>
      </c>
      <c r="S348" s="9">
        <f t="shared" si="39"/>
        <v>-0.87242468638400794</v>
      </c>
      <c r="T348">
        <f t="shared" si="40"/>
        <v>165.56986301369864</v>
      </c>
      <c r="U348">
        <f t="shared" si="41"/>
        <v>170.80512328767111</v>
      </c>
      <c r="V348" s="9">
        <f t="shared" si="42"/>
        <v>3.1619644895999812</v>
      </c>
      <c r="X348">
        <f t="shared" si="43"/>
        <v>172.92661479452042</v>
      </c>
      <c r="Y348" s="9">
        <f t="shared" si="44"/>
        <v>4.4432915791040557</v>
      </c>
      <c r="AA348">
        <f t="shared" si="45"/>
        <v>168.73374575342456</v>
      </c>
      <c r="AB348" s="9">
        <f t="shared" si="46"/>
        <v>1.9109049691393096</v>
      </c>
    </row>
    <row r="349" spans="1:28">
      <c r="A349" s="1">
        <v>20121213</v>
      </c>
      <c r="B349" s="1">
        <v>200000</v>
      </c>
      <c r="C349" s="1">
        <v>2456275.3220000002</v>
      </c>
      <c r="D349" s="1">
        <v>2131.4279999999999</v>
      </c>
      <c r="E349" s="1">
        <v>116.6</v>
      </c>
      <c r="F349" s="1">
        <v>113</v>
      </c>
      <c r="G349" s="8">
        <f t="shared" si="32"/>
        <v>119.55808219178077</v>
      </c>
      <c r="H349" s="5">
        <v>165</v>
      </c>
      <c r="I349" s="8">
        <f t="shared" si="33"/>
        <v>165.28493150684932</v>
      </c>
      <c r="K349">
        <f t="shared" si="34"/>
        <v>117.88288767123288</v>
      </c>
      <c r="L349">
        <f t="shared" si="35"/>
        <v>119.55808219178077</v>
      </c>
      <c r="M349" s="9">
        <f t="shared" si="47"/>
        <v>-1.4011553964714381</v>
      </c>
      <c r="O349">
        <f t="shared" si="36"/>
        <v>117.22174794520548</v>
      </c>
      <c r="P349" s="9">
        <f t="shared" si="37"/>
        <v>-1.9541416220006198</v>
      </c>
      <c r="R349">
        <f t="shared" si="38"/>
        <v>118.54402739726028</v>
      </c>
      <c r="S349" s="9">
        <f t="shared" si="39"/>
        <v>-0.8481691709422563</v>
      </c>
      <c r="T349">
        <f t="shared" si="40"/>
        <v>165.28493150684932</v>
      </c>
      <c r="U349">
        <f t="shared" si="41"/>
        <v>170.4244171232875</v>
      </c>
      <c r="V349" s="9">
        <f t="shared" si="42"/>
        <v>3.1094701553149093</v>
      </c>
      <c r="X349">
        <f t="shared" si="43"/>
        <v>172.54118005479435</v>
      </c>
      <c r="Y349" s="9">
        <f t="shared" si="44"/>
        <v>4.3901452369506302</v>
      </c>
      <c r="AA349">
        <f t="shared" si="45"/>
        <v>168.35765646575328</v>
      </c>
      <c r="AB349" s="9">
        <f t="shared" si="46"/>
        <v>1.8590472409619707</v>
      </c>
    </row>
    <row r="350" spans="1:28">
      <c r="A350" s="1">
        <v>20121214</v>
      </c>
      <c r="B350" s="1">
        <v>200000</v>
      </c>
      <c r="C350" s="1">
        <v>2456276.3220000002</v>
      </c>
      <c r="D350" s="1">
        <v>2131.4639999999999</v>
      </c>
      <c r="E350" s="1">
        <v>119.2</v>
      </c>
      <c r="F350" s="1">
        <v>115.5</v>
      </c>
      <c r="G350" s="8">
        <f t="shared" si="32"/>
        <v>119.44657534246571</v>
      </c>
      <c r="H350" s="5">
        <v>130</v>
      </c>
      <c r="I350" s="8">
        <f t="shared" si="33"/>
        <v>165.1013698630137</v>
      </c>
      <c r="K350">
        <f t="shared" si="34"/>
        <v>117.82304657534246</v>
      </c>
      <c r="L350">
        <f t="shared" si="35"/>
        <v>119.44657534246571</v>
      </c>
      <c r="M350" s="9">
        <f t="shared" si="47"/>
        <v>-1.3592091380338189</v>
      </c>
      <c r="O350">
        <f t="shared" si="36"/>
        <v>117.16264109589042</v>
      </c>
      <c r="P350" s="9">
        <f t="shared" si="37"/>
        <v>-1.9120968851781726</v>
      </c>
      <c r="R350">
        <f t="shared" si="38"/>
        <v>118.48345205479453</v>
      </c>
      <c r="S350" s="9">
        <f t="shared" si="39"/>
        <v>-0.80632139088943688</v>
      </c>
      <c r="T350">
        <f t="shared" si="40"/>
        <v>165.1013698630137</v>
      </c>
      <c r="U350">
        <f t="shared" si="41"/>
        <v>170.08236986301355</v>
      </c>
      <c r="V350" s="9">
        <f t="shared" si="42"/>
        <v>3.0169343865121334</v>
      </c>
      <c r="X350">
        <f t="shared" si="43"/>
        <v>172.19488438356149</v>
      </c>
      <c r="Y350" s="9">
        <f t="shared" si="44"/>
        <v>4.2964601241245646</v>
      </c>
      <c r="AA350">
        <f t="shared" si="45"/>
        <v>168.01975726027382</v>
      </c>
      <c r="AB350" s="9">
        <f t="shared" si="46"/>
        <v>1.7676336663236185</v>
      </c>
    </row>
    <row r="351" spans="1:28">
      <c r="A351" s="1">
        <v>20121215</v>
      </c>
      <c r="B351" s="1">
        <v>200000</v>
      </c>
      <c r="C351" s="1">
        <v>2456277.3220000002</v>
      </c>
      <c r="D351" s="1">
        <v>2131.5010000000002</v>
      </c>
      <c r="E351" s="1">
        <v>122.4</v>
      </c>
      <c r="F351" s="1">
        <v>118.5</v>
      </c>
      <c r="G351" s="8">
        <f t="shared" si="32"/>
        <v>119.35041095890405</v>
      </c>
      <c r="H351" s="5">
        <v>124</v>
      </c>
      <c r="I351" s="8">
        <f t="shared" si="33"/>
        <v>165.05753424657533</v>
      </c>
      <c r="K351">
        <f t="shared" si="34"/>
        <v>117.80875616438357</v>
      </c>
      <c r="L351">
        <f t="shared" si="35"/>
        <v>119.35041095890405</v>
      </c>
      <c r="M351" s="9">
        <f t="shared" si="47"/>
        <v>-1.291704638580029</v>
      </c>
      <c r="O351">
        <f t="shared" si="36"/>
        <v>117.14852602739725</v>
      </c>
      <c r="P351" s="9">
        <f t="shared" si="37"/>
        <v>-1.8448909507860662</v>
      </c>
      <c r="R351">
        <f t="shared" si="38"/>
        <v>118.46898630136985</v>
      </c>
      <c r="S351" s="9">
        <f t="shared" si="39"/>
        <v>-0.73851832637400605</v>
      </c>
      <c r="T351">
        <f t="shared" si="40"/>
        <v>165.05753424657533</v>
      </c>
      <c r="U351">
        <f t="shared" si="41"/>
        <v>169.78738561643817</v>
      </c>
      <c r="V351" s="9">
        <f t="shared" si="42"/>
        <v>2.8655773827307058</v>
      </c>
      <c r="X351">
        <f t="shared" si="43"/>
        <v>171.89623627397242</v>
      </c>
      <c r="Y351" s="9">
        <f t="shared" si="44"/>
        <v>4.1432231849416468</v>
      </c>
      <c r="AA351">
        <f t="shared" si="45"/>
        <v>167.72835032876694</v>
      </c>
      <c r="AB351" s="9">
        <f t="shared" si="46"/>
        <v>1.6181121900208097</v>
      </c>
    </row>
    <row r="352" spans="1:28">
      <c r="A352" s="1">
        <v>20121216</v>
      </c>
      <c r="B352" s="1">
        <v>200000</v>
      </c>
      <c r="C352" s="1">
        <v>2456278.3220000002</v>
      </c>
      <c r="D352" s="1">
        <v>2131.538</v>
      </c>
      <c r="E352" s="1">
        <v>119.5</v>
      </c>
      <c r="F352" s="1">
        <v>115.8</v>
      </c>
      <c r="G352" s="8">
        <f t="shared" si="32"/>
        <v>119.29808219178076</v>
      </c>
      <c r="H352" s="5">
        <v>124</v>
      </c>
      <c r="I352" s="8">
        <f t="shared" si="33"/>
        <v>165.06849315068493</v>
      </c>
      <c r="K352">
        <f t="shared" si="34"/>
        <v>117.81232876712329</v>
      </c>
      <c r="L352">
        <f t="shared" si="35"/>
        <v>119.29808219178076</v>
      </c>
      <c r="M352" s="9">
        <f t="shared" si="47"/>
        <v>-1.2454126649488018</v>
      </c>
      <c r="O352">
        <f t="shared" si="36"/>
        <v>117.15205479452055</v>
      </c>
      <c r="P352" s="9">
        <f t="shared" si="37"/>
        <v>-1.7988783707438927</v>
      </c>
      <c r="R352">
        <f t="shared" si="38"/>
        <v>118.47260273972603</v>
      </c>
      <c r="S352" s="9">
        <f t="shared" si="39"/>
        <v>-0.69194695915372506</v>
      </c>
      <c r="T352">
        <f t="shared" si="40"/>
        <v>165.06849315068493</v>
      </c>
      <c r="U352">
        <f t="shared" si="41"/>
        <v>169.6268671232875</v>
      </c>
      <c r="V352" s="9">
        <f t="shared" si="42"/>
        <v>2.7615045643152598</v>
      </c>
      <c r="X352">
        <f t="shared" si="43"/>
        <v>171.73372405479435</v>
      </c>
      <c r="Y352" s="9">
        <f t="shared" si="44"/>
        <v>4.0378577261409845</v>
      </c>
      <c r="AA352">
        <f t="shared" si="45"/>
        <v>167.56977846575325</v>
      </c>
      <c r="AB352" s="9">
        <f t="shared" si="46"/>
        <v>1.515301477178312</v>
      </c>
    </row>
    <row r="353" spans="1:28">
      <c r="A353" s="1">
        <v>20121217</v>
      </c>
      <c r="B353" s="1">
        <v>200000</v>
      </c>
      <c r="C353" s="1">
        <v>2456279.3220000002</v>
      </c>
      <c r="D353" s="1">
        <v>2131.5740000000001</v>
      </c>
      <c r="E353" s="1">
        <v>115</v>
      </c>
      <c r="F353" s="1">
        <v>111.3</v>
      </c>
      <c r="G353" s="8">
        <f t="shared" si="32"/>
        <v>119.2975342465753</v>
      </c>
      <c r="H353" s="5">
        <v>86</v>
      </c>
      <c r="I353" s="8">
        <f t="shared" si="33"/>
        <v>165.24109589041095</v>
      </c>
      <c r="K353">
        <f t="shared" si="34"/>
        <v>117.86859726027397</v>
      </c>
      <c r="L353">
        <f t="shared" si="35"/>
        <v>119.2975342465753</v>
      </c>
      <c r="M353" s="9">
        <f t="shared" si="47"/>
        <v>-1.1977925573447834</v>
      </c>
      <c r="O353">
        <f t="shared" si="36"/>
        <v>117.20763287671232</v>
      </c>
      <c r="P353" s="9">
        <f t="shared" si="37"/>
        <v>-1.7518395355459546</v>
      </c>
      <c r="R353">
        <f t="shared" si="38"/>
        <v>118.52956164383562</v>
      </c>
      <c r="S353" s="9">
        <f t="shared" si="39"/>
        <v>-0.64374557914361219</v>
      </c>
      <c r="T353">
        <f t="shared" si="40"/>
        <v>165.24109589041095</v>
      </c>
      <c r="U353">
        <f t="shared" si="41"/>
        <v>169.62518630136972</v>
      </c>
      <c r="V353" s="9">
        <f t="shared" si="42"/>
        <v>2.6531477459253523</v>
      </c>
      <c r="X353">
        <f t="shared" si="43"/>
        <v>171.73202235616424</v>
      </c>
      <c r="Y353" s="9">
        <f t="shared" si="44"/>
        <v>3.9281550577818081</v>
      </c>
      <c r="AA353">
        <f t="shared" si="45"/>
        <v>167.56811802739711</v>
      </c>
      <c r="AB353" s="9">
        <f t="shared" si="46"/>
        <v>1.4082587170261007</v>
      </c>
    </row>
    <row r="354" spans="1:28">
      <c r="A354" s="1">
        <v>20121218</v>
      </c>
      <c r="B354" s="1">
        <v>200000</v>
      </c>
      <c r="C354" s="1">
        <v>2456280.3220000002</v>
      </c>
      <c r="D354" s="1">
        <v>2131.6109999999999</v>
      </c>
      <c r="E354" s="1">
        <v>116.2</v>
      </c>
      <c r="F354" s="1">
        <v>112.5</v>
      </c>
      <c r="G354" s="8">
        <f t="shared" si="32"/>
        <v>119.31643835616437</v>
      </c>
      <c r="H354" s="5">
        <v>92</v>
      </c>
      <c r="I354" s="8">
        <f t="shared" si="33"/>
        <v>165.58082191780821</v>
      </c>
      <c r="K354">
        <f t="shared" si="34"/>
        <v>117.97934794520548</v>
      </c>
      <c r="L354">
        <f t="shared" si="35"/>
        <v>119.31643835616437</v>
      </c>
      <c r="M354" s="9">
        <f t="shared" si="47"/>
        <v>-1.1206254807637066</v>
      </c>
      <c r="O354">
        <f t="shared" si="36"/>
        <v>117.31702465753425</v>
      </c>
      <c r="P354" s="9">
        <f t="shared" si="37"/>
        <v>-1.6757235852630714</v>
      </c>
      <c r="R354">
        <f t="shared" si="38"/>
        <v>118.64167123287672</v>
      </c>
      <c r="S354" s="9">
        <f t="shared" si="39"/>
        <v>-0.56552737626431338</v>
      </c>
      <c r="T354">
        <f t="shared" si="40"/>
        <v>165.58082191780821</v>
      </c>
      <c r="U354">
        <f t="shared" si="41"/>
        <v>169.68317465753421</v>
      </c>
      <c r="V354" s="9">
        <f t="shared" si="42"/>
        <v>2.4775530717937642</v>
      </c>
      <c r="X354">
        <f t="shared" si="43"/>
        <v>171.79073095890405</v>
      </c>
      <c r="Y354" s="9">
        <f t="shared" si="44"/>
        <v>3.7503794033455904</v>
      </c>
      <c r="AA354">
        <f t="shared" si="45"/>
        <v>167.62540315068489</v>
      </c>
      <c r="AB354" s="9">
        <f t="shared" si="46"/>
        <v>1.2347935039793185</v>
      </c>
    </row>
    <row r="355" spans="1:28">
      <c r="A355" s="1">
        <v>20121219</v>
      </c>
      <c r="B355" s="1">
        <v>200000</v>
      </c>
      <c r="C355" s="1">
        <v>2456281.3220000002</v>
      </c>
      <c r="D355" s="1">
        <v>2131.6480000000001</v>
      </c>
      <c r="E355" s="1">
        <v>113.4</v>
      </c>
      <c r="F355" s="1">
        <v>109.8</v>
      </c>
      <c r="G355" s="8">
        <f t="shared" si="32"/>
        <v>119.35452054794517</v>
      </c>
      <c r="H355" s="5">
        <v>77</v>
      </c>
      <c r="I355" s="8">
        <f t="shared" si="33"/>
        <v>165.90684931506848</v>
      </c>
      <c r="K355">
        <f t="shared" si="34"/>
        <v>118.08563287671232</v>
      </c>
      <c r="L355">
        <f t="shared" si="35"/>
        <v>119.35452054794517</v>
      </c>
      <c r="M355" s="9">
        <f t="shared" si="47"/>
        <v>-1.0631249368750417</v>
      </c>
      <c r="O355">
        <f t="shared" si="36"/>
        <v>117.42200547945205</v>
      </c>
      <c r="P355" s="9">
        <f t="shared" si="37"/>
        <v>-1.6191385626795949</v>
      </c>
      <c r="R355">
        <f t="shared" si="38"/>
        <v>118.7492602739726</v>
      </c>
      <c r="S355" s="9">
        <f t="shared" si="39"/>
        <v>-0.50711131107048857</v>
      </c>
      <c r="T355">
        <f t="shared" si="40"/>
        <v>165.90684931506848</v>
      </c>
      <c r="U355">
        <f t="shared" si="41"/>
        <v>169.79999178082181</v>
      </c>
      <c r="V355" s="9">
        <f t="shared" si="42"/>
        <v>2.3465833278287391</v>
      </c>
      <c r="X355">
        <f t="shared" si="43"/>
        <v>171.90899901369852</v>
      </c>
      <c r="Y355" s="9">
        <f t="shared" si="44"/>
        <v>3.6177829447122605</v>
      </c>
      <c r="AA355">
        <f t="shared" si="45"/>
        <v>167.74080361643826</v>
      </c>
      <c r="AB355" s="9">
        <f t="shared" si="46"/>
        <v>1.1054120483518801</v>
      </c>
    </row>
    <row r="356" spans="1:28">
      <c r="A356" s="1">
        <v>20121220</v>
      </c>
      <c r="B356" s="1">
        <v>200000</v>
      </c>
      <c r="C356" s="1">
        <v>2456282.3220000002</v>
      </c>
      <c r="D356" s="1">
        <v>2131.6840000000002</v>
      </c>
      <c r="E356" s="1">
        <v>114.1</v>
      </c>
      <c r="F356" s="1">
        <v>110.4</v>
      </c>
      <c r="G356" s="8">
        <f t="shared" si="32"/>
        <v>119.41863013698627</v>
      </c>
      <c r="H356" s="5">
        <v>113</v>
      </c>
      <c r="I356" s="8">
        <f t="shared" si="33"/>
        <v>166.49863013698629</v>
      </c>
      <c r="K356">
        <f t="shared" si="34"/>
        <v>118.27855342465753</v>
      </c>
      <c r="L356">
        <f t="shared" si="35"/>
        <v>119.41863013698627</v>
      </c>
      <c r="M356" s="9">
        <f t="shared" si="47"/>
        <v>-0.95468915613999172</v>
      </c>
      <c r="O356">
        <f t="shared" si="36"/>
        <v>117.61255890410959</v>
      </c>
      <c r="P356" s="9">
        <f t="shared" si="37"/>
        <v>-1.5123864934683269</v>
      </c>
      <c r="R356">
        <f t="shared" si="38"/>
        <v>118.94454794520547</v>
      </c>
      <c r="S356" s="9">
        <f t="shared" si="39"/>
        <v>-0.39699181881167078</v>
      </c>
      <c r="T356">
        <f t="shared" si="40"/>
        <v>166.49863013698629</v>
      </c>
      <c r="U356">
        <f t="shared" si="41"/>
        <v>169.99664794520535</v>
      </c>
      <c r="V356" s="9">
        <f t="shared" si="42"/>
        <v>2.1009288817217708</v>
      </c>
      <c r="X356">
        <f t="shared" si="43"/>
        <v>172.10809775342454</v>
      </c>
      <c r="Y356" s="9">
        <f t="shared" si="44"/>
        <v>3.3690773382478056</v>
      </c>
      <c r="AA356">
        <f t="shared" si="45"/>
        <v>167.93507490410948</v>
      </c>
      <c r="AB356" s="9">
        <f t="shared" si="46"/>
        <v>0.8627366879483418</v>
      </c>
    </row>
    <row r="357" spans="1:28">
      <c r="A357" s="1">
        <v>20121221</v>
      </c>
      <c r="B357" s="1">
        <v>200000</v>
      </c>
      <c r="C357" s="1">
        <v>2456283.3220000002</v>
      </c>
      <c r="D357" s="1">
        <v>2131.721</v>
      </c>
      <c r="E357" s="1">
        <v>114.6</v>
      </c>
      <c r="F357" s="1">
        <v>110.9</v>
      </c>
      <c r="G357" s="8">
        <f t="shared" si="32"/>
        <v>119.51917808219174</v>
      </c>
      <c r="H357" s="5">
        <v>103</v>
      </c>
      <c r="I357" s="8">
        <f t="shared" si="33"/>
        <v>167.16438356164383</v>
      </c>
      <c r="K357">
        <f t="shared" si="34"/>
        <v>118.49558904109588</v>
      </c>
      <c r="L357">
        <f t="shared" si="35"/>
        <v>119.51917808219174</v>
      </c>
      <c r="M357" s="9">
        <f t="shared" si="47"/>
        <v>-0.85642242317960893</v>
      </c>
      <c r="O357">
        <f t="shared" si="36"/>
        <v>117.82693150684932</v>
      </c>
      <c r="P357" s="9">
        <f t="shared" si="37"/>
        <v>-1.415878692019362</v>
      </c>
      <c r="R357">
        <f t="shared" si="38"/>
        <v>119.16424657534247</v>
      </c>
      <c r="S357" s="9">
        <f t="shared" si="39"/>
        <v>-0.29696615433984164</v>
      </c>
      <c r="T357">
        <f t="shared" si="40"/>
        <v>167.16438356164383</v>
      </c>
      <c r="U357">
        <f t="shared" si="41"/>
        <v>170.30507876712318</v>
      </c>
      <c r="V357" s="9">
        <f t="shared" si="42"/>
        <v>1.8788064410390177</v>
      </c>
      <c r="X357">
        <f t="shared" si="43"/>
        <v>172.42035945205467</v>
      </c>
      <c r="Y357" s="9">
        <f t="shared" si="44"/>
        <v>3.1441960173727068</v>
      </c>
      <c r="AA357">
        <f t="shared" si="45"/>
        <v>168.23976534246563</v>
      </c>
      <c r="AB357" s="9">
        <f t="shared" si="46"/>
        <v>0.64330795705967603</v>
      </c>
    </row>
    <row r="358" spans="1:28">
      <c r="A358" s="1">
        <v>20121222</v>
      </c>
      <c r="B358" s="1">
        <v>200000</v>
      </c>
      <c r="C358" s="1">
        <v>2456284.3220000002</v>
      </c>
      <c r="D358" s="1">
        <v>2131.7579999999998</v>
      </c>
      <c r="E358" s="1">
        <v>115.3</v>
      </c>
      <c r="F358" s="1">
        <v>111.6</v>
      </c>
      <c r="G358" s="8">
        <f t="shared" si="32"/>
        <v>119.63643835616435</v>
      </c>
      <c r="H358" s="5">
        <v>159</v>
      </c>
      <c r="I358" s="8">
        <f t="shared" si="33"/>
        <v>167.71506849315068</v>
      </c>
      <c r="K358">
        <f t="shared" si="34"/>
        <v>118.67511232876713</v>
      </c>
      <c r="L358">
        <f t="shared" si="35"/>
        <v>119.63643835616435</v>
      </c>
      <c r="M358" s="9">
        <f t="shared" si="47"/>
        <v>-0.80353949064857488</v>
      </c>
      <c r="O358">
        <f t="shared" si="36"/>
        <v>118.00425205479452</v>
      </c>
      <c r="P358" s="9">
        <f t="shared" si="37"/>
        <v>-1.3642886095544924</v>
      </c>
      <c r="R358">
        <f t="shared" si="38"/>
        <v>119.34597260273972</v>
      </c>
      <c r="S358" s="9">
        <f t="shared" si="39"/>
        <v>-0.2427903717426716</v>
      </c>
      <c r="T358">
        <f t="shared" si="40"/>
        <v>167.71506849315068</v>
      </c>
      <c r="U358">
        <f t="shared" si="41"/>
        <v>170.66477465753414</v>
      </c>
      <c r="V358" s="9">
        <f t="shared" si="42"/>
        <v>1.7587603731050052</v>
      </c>
      <c r="X358">
        <f t="shared" si="43"/>
        <v>172.78452295890401</v>
      </c>
      <c r="Y358" s="9">
        <f t="shared" si="44"/>
        <v>3.0226589127024965</v>
      </c>
      <c r="AA358">
        <f t="shared" si="45"/>
        <v>168.59509915068483</v>
      </c>
      <c r="AB358" s="9">
        <f t="shared" si="46"/>
        <v>0.52471770452162048</v>
      </c>
    </row>
    <row r="359" spans="1:28">
      <c r="A359" s="1">
        <v>20121223</v>
      </c>
      <c r="B359" s="1">
        <v>200000</v>
      </c>
      <c r="C359" s="1">
        <v>2456285.3220000002</v>
      </c>
      <c r="D359" s="1">
        <v>2131.7939999999999</v>
      </c>
      <c r="E359" s="1">
        <v>114.2</v>
      </c>
      <c r="F359" s="1">
        <v>110.4</v>
      </c>
      <c r="G359" s="8">
        <f t="shared" si="32"/>
        <v>119.76136986301367</v>
      </c>
      <c r="H359" s="5">
        <v>110</v>
      </c>
      <c r="I359" s="8">
        <f t="shared" si="33"/>
        <v>168.23013698630137</v>
      </c>
      <c r="K359">
        <f t="shared" si="34"/>
        <v>118.84302465753424</v>
      </c>
      <c r="L359">
        <f t="shared" si="35"/>
        <v>119.76136986301367</v>
      </c>
      <c r="M359" s="9">
        <f t="shared" si="47"/>
        <v>-0.76681254275051458</v>
      </c>
      <c r="O359">
        <f t="shared" si="36"/>
        <v>118.17010410958905</v>
      </c>
      <c r="P359" s="9">
        <f t="shared" si="37"/>
        <v>-1.3286970207878852</v>
      </c>
      <c r="R359">
        <f t="shared" si="38"/>
        <v>119.51594520547945</v>
      </c>
      <c r="S359" s="9">
        <f t="shared" si="39"/>
        <v>-0.20492806471314395</v>
      </c>
      <c r="T359">
        <f t="shared" si="40"/>
        <v>168.23013698630137</v>
      </c>
      <c r="U359">
        <f t="shared" si="41"/>
        <v>171.04800205479444</v>
      </c>
      <c r="V359" s="9">
        <f t="shared" si="42"/>
        <v>1.6750061070939495</v>
      </c>
      <c r="X359">
        <f t="shared" si="43"/>
        <v>173.17251024657526</v>
      </c>
      <c r="Y359" s="9">
        <f t="shared" si="44"/>
        <v>2.9378643736563959</v>
      </c>
      <c r="AA359">
        <f t="shared" si="45"/>
        <v>168.97367909589033</v>
      </c>
      <c r="AB359" s="9">
        <f t="shared" si="46"/>
        <v>0.4419791381668432</v>
      </c>
    </row>
    <row r="360" spans="1:28">
      <c r="A360" s="1">
        <v>20121224</v>
      </c>
      <c r="B360" s="1">
        <v>200000</v>
      </c>
      <c r="C360" s="1">
        <v>2456286.3220000002</v>
      </c>
      <c r="D360" s="1">
        <v>2131.8310000000001</v>
      </c>
      <c r="E360" s="1">
        <v>113.1</v>
      </c>
      <c r="F360" s="1">
        <v>109.4</v>
      </c>
      <c r="G360" s="8">
        <f t="shared" si="32"/>
        <v>119.86136986301365</v>
      </c>
      <c r="H360" s="5">
        <v>97</v>
      </c>
      <c r="I360" s="8">
        <f t="shared" si="33"/>
        <v>168.56438356164384</v>
      </c>
      <c r="K360">
        <f t="shared" si="34"/>
        <v>118.95198904109589</v>
      </c>
      <c r="L360">
        <f t="shared" si="35"/>
        <v>119.86136986301365</v>
      </c>
      <c r="M360" s="9">
        <f t="shared" si="47"/>
        <v>-0.75869383351539454</v>
      </c>
      <c r="O360">
        <f t="shared" si="36"/>
        <v>118.27773150684931</v>
      </c>
      <c r="P360" s="9">
        <f t="shared" si="37"/>
        <v>-1.3212249767996553</v>
      </c>
      <c r="R360">
        <f t="shared" si="38"/>
        <v>119.62624657534246</v>
      </c>
      <c r="S360" s="9">
        <f t="shared" si="39"/>
        <v>-0.19616269023113375</v>
      </c>
      <c r="T360">
        <f t="shared" si="40"/>
        <v>168.56438356164384</v>
      </c>
      <c r="U360">
        <f t="shared" si="41"/>
        <v>171.35475205479437</v>
      </c>
      <c r="V360" s="9">
        <f t="shared" si="42"/>
        <v>1.6553725254363059</v>
      </c>
      <c r="X360">
        <f t="shared" si="43"/>
        <v>173.48307024657518</v>
      </c>
      <c r="Y360" s="9">
        <f t="shared" si="44"/>
        <v>2.9179869323536991</v>
      </c>
      <c r="AA360">
        <f t="shared" si="45"/>
        <v>169.27670909589025</v>
      </c>
      <c r="AB360" s="9">
        <f t="shared" si="46"/>
        <v>0.42258365569018963</v>
      </c>
    </row>
    <row r="361" spans="1:28">
      <c r="A361" s="1">
        <v>20121225</v>
      </c>
      <c r="B361" s="1">
        <v>200000</v>
      </c>
      <c r="C361" s="1">
        <v>2456287.3220000002</v>
      </c>
      <c r="D361" s="1">
        <v>2131.8679999999999</v>
      </c>
      <c r="E361" s="1">
        <v>113</v>
      </c>
      <c r="F361" s="1">
        <v>109.3</v>
      </c>
      <c r="G361" s="8">
        <f t="shared" si="32"/>
        <v>119.91999999999994</v>
      </c>
      <c r="H361" s="5">
        <v>106</v>
      </c>
      <c r="I361" s="8">
        <f t="shared" si="33"/>
        <v>168.62465753424658</v>
      </c>
      <c r="K361">
        <f t="shared" si="34"/>
        <v>118.97163835616439</v>
      </c>
      <c r="L361">
        <f t="shared" si="35"/>
        <v>119.91999999999994</v>
      </c>
      <c r="M361" s="9">
        <f t="shared" si="47"/>
        <v>-0.7908285889222384</v>
      </c>
      <c r="O361">
        <f t="shared" si="36"/>
        <v>118.29713972602741</v>
      </c>
      <c r="P361" s="9">
        <f t="shared" si="37"/>
        <v>-1.3532857521452115</v>
      </c>
      <c r="R361">
        <f t="shared" si="38"/>
        <v>119.64613698630137</v>
      </c>
      <c r="S361" s="9">
        <f t="shared" si="39"/>
        <v>-0.22837142569927948</v>
      </c>
      <c r="T361">
        <f t="shared" si="40"/>
        <v>168.62465753424658</v>
      </c>
      <c r="U361">
        <f t="shared" si="41"/>
        <v>171.53459999999981</v>
      </c>
      <c r="V361" s="9">
        <f t="shared" si="42"/>
        <v>1.7256921427177616</v>
      </c>
      <c r="X361">
        <f t="shared" si="43"/>
        <v>173.66515199999984</v>
      </c>
      <c r="Y361" s="9">
        <f t="shared" si="44"/>
        <v>2.9891799571065434</v>
      </c>
      <c r="AA361">
        <f t="shared" si="45"/>
        <v>169.45437599999983</v>
      </c>
      <c r="AB361" s="9">
        <f t="shared" si="46"/>
        <v>0.49205049717282634</v>
      </c>
    </row>
    <row r="362" spans="1:28">
      <c r="A362" s="1">
        <v>20121226</v>
      </c>
      <c r="B362" s="1">
        <v>200000</v>
      </c>
      <c r="C362" s="1">
        <v>2456288.3220000002</v>
      </c>
      <c r="D362" s="1">
        <v>2131.904</v>
      </c>
      <c r="E362" s="1">
        <v>109.8</v>
      </c>
      <c r="F362" s="1">
        <v>106.2</v>
      </c>
      <c r="G362" s="8">
        <f t="shared" si="32"/>
        <v>119.94082191780817</v>
      </c>
      <c r="H362" s="5">
        <v>123</v>
      </c>
      <c r="I362" s="8">
        <f t="shared" si="33"/>
        <v>168.64383561643837</v>
      </c>
      <c r="K362">
        <f t="shared" si="34"/>
        <v>118.97789041095891</v>
      </c>
      <c r="L362">
        <f t="shared" si="35"/>
        <v>119.94082191780817</v>
      </c>
      <c r="M362" s="9">
        <f t="shared" si="47"/>
        <v>-0.80283884289964647</v>
      </c>
      <c r="O362">
        <f t="shared" si="36"/>
        <v>118.30331506849316</v>
      </c>
      <c r="P362" s="9">
        <f t="shared" si="37"/>
        <v>-1.3652623211446269</v>
      </c>
      <c r="R362">
        <f t="shared" si="38"/>
        <v>119.65246575342466</v>
      </c>
      <c r="S362" s="9">
        <f t="shared" si="39"/>
        <v>-0.24041536465466606</v>
      </c>
      <c r="T362">
        <f t="shared" si="40"/>
        <v>168.64383561643837</v>
      </c>
      <c r="U362">
        <f t="shared" si="41"/>
        <v>171.59847123287653</v>
      </c>
      <c r="V362" s="9">
        <f t="shared" si="42"/>
        <v>1.7519974006984427</v>
      </c>
      <c r="X362">
        <f t="shared" si="43"/>
        <v>173.72981654794503</v>
      </c>
      <c r="Y362" s="9">
        <f t="shared" si="44"/>
        <v>3.0158119405408854</v>
      </c>
      <c r="AA362">
        <f t="shared" si="45"/>
        <v>169.51747265753409</v>
      </c>
      <c r="AB362" s="9">
        <f t="shared" si="46"/>
        <v>0.51803674762398089</v>
      </c>
    </row>
    <row r="363" spans="1:28">
      <c r="A363" s="1">
        <v>20121227</v>
      </c>
      <c r="B363" s="1">
        <v>200000</v>
      </c>
      <c r="C363" s="1">
        <v>2456289.3220000002</v>
      </c>
      <c r="D363" s="1">
        <v>2131.9409999999998</v>
      </c>
      <c r="E363" s="1">
        <v>106.8</v>
      </c>
      <c r="F363" s="1">
        <v>103.2</v>
      </c>
      <c r="G363" s="8">
        <f t="shared" si="32"/>
        <v>119.92164383561638</v>
      </c>
      <c r="H363" s="5">
        <v>94</v>
      </c>
      <c r="I363" s="8">
        <f t="shared" si="33"/>
        <v>168.7068493150685</v>
      </c>
      <c r="K363">
        <f t="shared" si="34"/>
        <v>118.99843287671233</v>
      </c>
      <c r="L363">
        <f t="shared" si="35"/>
        <v>119.92164383561638</v>
      </c>
      <c r="M363" s="9">
        <f t="shared" si="47"/>
        <v>-0.76984515002942544</v>
      </c>
      <c r="O363">
        <f t="shared" si="36"/>
        <v>118.32360547945206</v>
      </c>
      <c r="P363" s="9">
        <f t="shared" si="37"/>
        <v>-1.3325687549403824</v>
      </c>
      <c r="R363">
        <f t="shared" si="38"/>
        <v>119.6732602739726</v>
      </c>
      <c r="S363" s="9">
        <f t="shared" si="39"/>
        <v>-0.20712154511845426</v>
      </c>
      <c r="T363">
        <f t="shared" si="40"/>
        <v>168.7068493150685</v>
      </c>
      <c r="U363">
        <f t="shared" si="41"/>
        <v>171.53964246575325</v>
      </c>
      <c r="V363" s="9">
        <f t="shared" si="42"/>
        <v>1.6791216018706905</v>
      </c>
      <c r="X363">
        <f t="shared" si="43"/>
        <v>173.67025709589024</v>
      </c>
      <c r="Y363" s="9">
        <f t="shared" si="44"/>
        <v>2.942030985091975</v>
      </c>
      <c r="AA363">
        <f t="shared" si="45"/>
        <v>169.4593573150683</v>
      </c>
      <c r="AB363" s="9">
        <f t="shared" si="46"/>
        <v>0.4460447237648566</v>
      </c>
    </row>
    <row r="364" spans="1:28">
      <c r="A364" s="1">
        <v>20121228</v>
      </c>
      <c r="B364" s="1">
        <v>200000</v>
      </c>
      <c r="C364" s="1">
        <v>2456290.3220000002</v>
      </c>
      <c r="D364" s="1">
        <v>2131.9780000000001</v>
      </c>
      <c r="E364" s="1">
        <v>105.8</v>
      </c>
      <c r="F364" s="1">
        <v>102.3</v>
      </c>
      <c r="G364" s="8">
        <f t="shared" si="32"/>
        <v>119.86849315068487</v>
      </c>
      <c r="H364" s="5">
        <v>143</v>
      </c>
      <c r="I364" s="8">
        <f t="shared" si="33"/>
        <v>168.54520547945205</v>
      </c>
      <c r="K364">
        <f t="shared" si="34"/>
        <v>118.94573698630137</v>
      </c>
      <c r="L364">
        <f t="shared" si="35"/>
        <v>119.86849315068487</v>
      </c>
      <c r="M364" s="9">
        <f t="shared" si="47"/>
        <v>-0.76980709453276575</v>
      </c>
      <c r="O364">
        <f t="shared" si="36"/>
        <v>118.27155616438355</v>
      </c>
      <c r="P364" s="9">
        <f t="shared" si="37"/>
        <v>-1.332240811848564</v>
      </c>
      <c r="R364">
        <f t="shared" si="38"/>
        <v>119.61991780821918</v>
      </c>
      <c r="S364" s="9">
        <f t="shared" si="39"/>
        <v>-0.20737337721698168</v>
      </c>
      <c r="T364">
        <f t="shared" si="40"/>
        <v>168.54520547945205</v>
      </c>
      <c r="U364">
        <f t="shared" si="41"/>
        <v>171.37660273972583</v>
      </c>
      <c r="V364" s="9">
        <f t="shared" si="42"/>
        <v>1.6799037695670194</v>
      </c>
      <c r="X364">
        <f t="shared" si="43"/>
        <v>173.50519232876692</v>
      </c>
      <c r="Y364" s="9">
        <f t="shared" si="44"/>
        <v>2.9428228677317918</v>
      </c>
      <c r="AA364">
        <f t="shared" si="45"/>
        <v>169.29829479452036</v>
      </c>
      <c r="AB364" s="9">
        <f t="shared" si="46"/>
        <v>0.44681740600454134</v>
      </c>
    </row>
    <row r="365" spans="1:28">
      <c r="A365" s="1">
        <v>20121229</v>
      </c>
      <c r="B365" s="1">
        <v>200000</v>
      </c>
      <c r="C365" s="1">
        <v>2456291.3220000002</v>
      </c>
      <c r="D365" s="1">
        <v>2132.0140000000001</v>
      </c>
      <c r="E365" s="1">
        <v>104.3</v>
      </c>
      <c r="F365" s="1">
        <v>100.9</v>
      </c>
      <c r="G365" s="8">
        <f t="shared" si="32"/>
        <v>119.81999999999995</v>
      </c>
      <c r="H365" s="5">
        <v>189</v>
      </c>
      <c r="I365" s="8">
        <f t="shared" si="33"/>
        <v>168.46575342465752</v>
      </c>
      <c r="K365">
        <f t="shared" si="34"/>
        <v>118.91983561643835</v>
      </c>
      <c r="L365">
        <f t="shared" si="35"/>
        <v>119.81999999999995</v>
      </c>
      <c r="M365" s="9">
        <f t="shared" si="47"/>
        <v>-0.751263882124519</v>
      </c>
      <c r="O365">
        <f t="shared" si="36"/>
        <v>118.24597260273973</v>
      </c>
      <c r="P365" s="9">
        <f t="shared" si="37"/>
        <v>-1.3136599876984008</v>
      </c>
      <c r="R365">
        <f t="shared" si="38"/>
        <v>119.59369863013698</v>
      </c>
      <c r="S365" s="9">
        <f t="shared" si="39"/>
        <v>-0.18886777655062303</v>
      </c>
      <c r="T365">
        <f t="shared" si="40"/>
        <v>168.46575342465752</v>
      </c>
      <c r="U365">
        <f t="shared" si="41"/>
        <v>171.22784999999985</v>
      </c>
      <c r="V365" s="9">
        <f t="shared" si="42"/>
        <v>1.6395596845014637</v>
      </c>
      <c r="X365">
        <f t="shared" si="43"/>
        <v>173.35459199999985</v>
      </c>
      <c r="Y365" s="9">
        <f t="shared" si="44"/>
        <v>2.9019776874287686</v>
      </c>
      <c r="AA365">
        <f t="shared" si="45"/>
        <v>169.15134599999985</v>
      </c>
      <c r="AB365" s="9">
        <f t="shared" si="46"/>
        <v>0.40696257928109958</v>
      </c>
    </row>
    <row r="366" spans="1:28">
      <c r="A366" s="1">
        <v>20121230</v>
      </c>
      <c r="B366" s="1">
        <v>200000</v>
      </c>
      <c r="C366" s="1">
        <v>2456292.3220000002</v>
      </c>
      <c r="D366" s="1">
        <v>2132.0509999999999</v>
      </c>
      <c r="E366" s="1">
        <v>106.7</v>
      </c>
      <c r="F366" s="1">
        <v>103.2</v>
      </c>
      <c r="G366" s="8">
        <f t="shared" si="32"/>
        <v>119.75999999999995</v>
      </c>
      <c r="H366" s="5">
        <v>190</v>
      </c>
      <c r="I366" s="8">
        <f t="shared" si="33"/>
        <v>168.36986301369862</v>
      </c>
      <c r="K366">
        <f t="shared" si="34"/>
        <v>118.88857534246574</v>
      </c>
      <c r="L366">
        <f t="shared" si="35"/>
        <v>119.75999999999995</v>
      </c>
      <c r="M366" s="9">
        <f t="shared" si="47"/>
        <v>-0.72764249961106486</v>
      </c>
      <c r="O366">
        <f t="shared" si="36"/>
        <v>118.21509589041096</v>
      </c>
      <c r="P366" s="9">
        <f t="shared" si="37"/>
        <v>-1.2900000915071672</v>
      </c>
      <c r="R366">
        <f t="shared" si="38"/>
        <v>119.56205479452055</v>
      </c>
      <c r="S366" s="9">
        <f t="shared" si="39"/>
        <v>-0.16528490771491988</v>
      </c>
      <c r="T366">
        <f t="shared" si="40"/>
        <v>168.36986301369862</v>
      </c>
      <c r="U366">
        <f t="shared" si="41"/>
        <v>171.04379999999983</v>
      </c>
      <c r="V366" s="9">
        <f t="shared" si="42"/>
        <v>1.5881327800829013</v>
      </c>
      <c r="X366">
        <f t="shared" si="43"/>
        <v>173.16825599999984</v>
      </c>
      <c r="Y366" s="9">
        <f t="shared" si="44"/>
        <v>2.8499120331949399</v>
      </c>
      <c r="AA366">
        <f t="shared" si="45"/>
        <v>168.96952799999985</v>
      </c>
      <c r="AB366" s="9">
        <f t="shared" si="46"/>
        <v>0.35615933609950901</v>
      </c>
    </row>
    <row r="367" spans="1:28">
      <c r="A367" s="1">
        <v>20121231</v>
      </c>
      <c r="B367" s="1">
        <v>200000</v>
      </c>
      <c r="C367" s="1">
        <v>2456293.3220000002</v>
      </c>
      <c r="D367" s="1">
        <v>2132.0880000000002</v>
      </c>
      <c r="E367" s="1">
        <v>113.6</v>
      </c>
      <c r="F367" s="1">
        <v>109.8</v>
      </c>
      <c r="G367" s="8">
        <f t="shared" si="32"/>
        <v>119.68739726027391</v>
      </c>
      <c r="H367" s="5">
        <v>155</v>
      </c>
      <c r="I367" s="8">
        <f t="shared" si="33"/>
        <v>168.25753424657535</v>
      </c>
      <c r="K367">
        <f t="shared" si="34"/>
        <v>118.85195616438357</v>
      </c>
      <c r="L367">
        <f t="shared" si="35"/>
        <v>119.68739726027391</v>
      </c>
      <c r="M367" s="9">
        <f t="shared" si="47"/>
        <v>-0.69801926937519454</v>
      </c>
      <c r="O367">
        <f t="shared" si="36"/>
        <v>118.17892602739727</v>
      </c>
      <c r="P367" s="9">
        <f t="shared" si="37"/>
        <v>-1.2603425819314111</v>
      </c>
      <c r="R367">
        <f t="shared" si="38"/>
        <v>119.52498630136986</v>
      </c>
      <c r="S367" s="9">
        <f t="shared" si="39"/>
        <v>-0.13569595681897795</v>
      </c>
      <c r="T367">
        <f t="shared" si="40"/>
        <v>168.25753424657535</v>
      </c>
      <c r="U367">
        <f t="shared" si="41"/>
        <v>170.82109109589021</v>
      </c>
      <c r="V367" s="9">
        <f t="shared" si="42"/>
        <v>1.5235911192886391</v>
      </c>
      <c r="X367">
        <f t="shared" si="43"/>
        <v>172.94278093150666</v>
      </c>
      <c r="Y367" s="9">
        <f t="shared" si="44"/>
        <v>2.7845687302568365</v>
      </c>
      <c r="AA367">
        <f t="shared" si="45"/>
        <v>168.74951991780804</v>
      </c>
      <c r="AB367" s="9">
        <f t="shared" si="46"/>
        <v>0.29240038102049937</v>
      </c>
    </row>
    <row r="368" spans="1:28">
      <c r="A368" s="1">
        <v>20130101</v>
      </c>
      <c r="B368" s="1">
        <v>200000</v>
      </c>
      <c r="C368" s="1">
        <v>2456294.3220000002</v>
      </c>
      <c r="D368" s="1">
        <v>2132.1239999999998</v>
      </c>
      <c r="E368" s="1">
        <v>117.8</v>
      </c>
      <c r="F368" s="1">
        <v>113.9</v>
      </c>
      <c r="G368" s="8">
        <f t="shared" si="32"/>
        <v>119.61397260273966</v>
      </c>
      <c r="H368" s="5">
        <v>172</v>
      </c>
      <c r="I368" s="8">
        <f t="shared" si="33"/>
        <v>168.39178082191782</v>
      </c>
      <c r="J368">
        <v>2013</v>
      </c>
      <c r="K368">
        <f t="shared" si="34"/>
        <v>118.89572054794522</v>
      </c>
      <c r="L368">
        <f t="shared" si="35"/>
        <v>119.61397260273966</v>
      </c>
      <c r="M368" s="9">
        <f t="shared" si="47"/>
        <v>-0.60047504414880848</v>
      </c>
      <c r="O368">
        <f t="shared" si="36"/>
        <v>118.22215342465753</v>
      </c>
      <c r="P368" s="9">
        <f t="shared" si="37"/>
        <v>-1.1635924698401539</v>
      </c>
      <c r="R368">
        <f t="shared" si="38"/>
        <v>119.56928767123289</v>
      </c>
      <c r="S368" s="9">
        <f t="shared" si="39"/>
        <v>-3.7357618457491526E-2</v>
      </c>
      <c r="T368">
        <f t="shared" si="40"/>
        <v>168.39178082191782</v>
      </c>
      <c r="U368">
        <f t="shared" si="41"/>
        <v>170.59586095890393</v>
      </c>
      <c r="V368" s="9">
        <f t="shared" si="42"/>
        <v>1.3089000699606714</v>
      </c>
      <c r="X368">
        <f t="shared" si="43"/>
        <v>172.71475331506829</v>
      </c>
      <c r="Y368" s="9">
        <f t="shared" si="44"/>
        <v>2.5672111026144648</v>
      </c>
      <c r="AA368">
        <f t="shared" si="45"/>
        <v>168.52702117808201</v>
      </c>
      <c r="AB368" s="9">
        <f t="shared" si="46"/>
        <v>8.0312919967994389E-2</v>
      </c>
    </row>
    <row r="369" spans="1:28">
      <c r="A369" s="1">
        <v>20130102</v>
      </c>
      <c r="B369" s="1">
        <v>200000</v>
      </c>
      <c r="C369" s="1">
        <v>2456295.3220000002</v>
      </c>
      <c r="D369" s="1">
        <v>2132.1610000000001</v>
      </c>
      <c r="E369" s="1">
        <v>119</v>
      </c>
      <c r="F369" s="1">
        <v>115</v>
      </c>
      <c r="G369" s="8">
        <f t="shared" si="32"/>
        <v>119.55369863013692</v>
      </c>
      <c r="H369" s="5">
        <v>235</v>
      </c>
      <c r="I369" s="8">
        <f t="shared" si="33"/>
        <v>168.36986301369862</v>
      </c>
      <c r="K369">
        <f t="shared" si="34"/>
        <v>118.88857534246574</v>
      </c>
      <c r="L369">
        <f t="shared" si="35"/>
        <v>119.55369863013692</v>
      </c>
      <c r="M369" s="9">
        <f t="shared" si="47"/>
        <v>-0.55633852845396348</v>
      </c>
      <c r="O369">
        <f t="shared" si="36"/>
        <v>118.21509589041096</v>
      </c>
      <c r="P369" s="9">
        <f t="shared" si="37"/>
        <v>-1.1196665222940538</v>
      </c>
      <c r="R369">
        <f t="shared" si="38"/>
        <v>119.56205479452055</v>
      </c>
      <c r="S369" s="9">
        <f t="shared" si="39"/>
        <v>6.9894653861553024E-3</v>
      </c>
      <c r="T369">
        <f t="shared" si="40"/>
        <v>168.36986301369862</v>
      </c>
      <c r="U369">
        <f t="shared" si="41"/>
        <v>170.410970547945</v>
      </c>
      <c r="V369" s="9">
        <f t="shared" si="42"/>
        <v>1.2122760556503493</v>
      </c>
      <c r="X369">
        <f t="shared" si="43"/>
        <v>172.52756646575321</v>
      </c>
      <c r="Y369" s="9">
        <f t="shared" si="44"/>
        <v>2.4693869660726193</v>
      </c>
      <c r="AA369">
        <f t="shared" si="45"/>
        <v>168.3443729589039</v>
      </c>
      <c r="AB369" s="9">
        <f t="shared" si="46"/>
        <v>-1.5139321454839205E-2</v>
      </c>
    </row>
    <row r="370" spans="1:28">
      <c r="A370" s="1">
        <v>20130103</v>
      </c>
      <c r="B370" s="1">
        <v>200000</v>
      </c>
      <c r="C370" s="1">
        <v>2456296.3220000002</v>
      </c>
      <c r="D370" s="1">
        <v>2132.1979999999999</v>
      </c>
      <c r="E370" s="1">
        <v>128.80000000000001</v>
      </c>
      <c r="F370" s="1">
        <v>124.6</v>
      </c>
      <c r="G370" s="8">
        <f t="shared" si="32"/>
        <v>119.5210958904109</v>
      </c>
      <c r="H370" s="5">
        <v>223</v>
      </c>
      <c r="I370" s="8">
        <f t="shared" si="33"/>
        <v>168.35068493150686</v>
      </c>
      <c r="K370">
        <f t="shared" si="34"/>
        <v>118.88232328767124</v>
      </c>
      <c r="L370">
        <f t="shared" si="35"/>
        <v>119.5210958904109</v>
      </c>
      <c r="M370" s="9">
        <f t="shared" si="47"/>
        <v>-0.53444339510186012</v>
      </c>
      <c r="O370">
        <f t="shared" si="36"/>
        <v>118.20892054794521</v>
      </c>
      <c r="P370" s="9">
        <f t="shared" si="37"/>
        <v>-1.0978608694057073</v>
      </c>
      <c r="R370">
        <f t="shared" si="38"/>
        <v>119.55572602739727</v>
      </c>
      <c r="S370" s="9">
        <f t="shared" si="39"/>
        <v>2.8974079201987024E-2</v>
      </c>
      <c r="T370">
        <f t="shared" si="40"/>
        <v>168.35068493150686</v>
      </c>
      <c r="U370">
        <f t="shared" si="41"/>
        <v>170.31096164383544</v>
      </c>
      <c r="V370" s="9">
        <f t="shared" si="42"/>
        <v>1.1644007941673067</v>
      </c>
      <c r="X370">
        <f t="shared" si="43"/>
        <v>172.42631539726011</v>
      </c>
      <c r="Y370" s="9">
        <f t="shared" si="44"/>
        <v>2.4209170680899774</v>
      </c>
      <c r="AA370">
        <f t="shared" si="45"/>
        <v>168.24557687671216</v>
      </c>
      <c r="AB370" s="9">
        <f t="shared" si="46"/>
        <v>-6.2433992969772589E-2</v>
      </c>
    </row>
    <row r="371" spans="1:28">
      <c r="A371" s="1">
        <v>20130104</v>
      </c>
      <c r="B371" s="1">
        <v>200000</v>
      </c>
      <c r="C371" s="1">
        <v>2456297.3220000002</v>
      </c>
      <c r="D371" s="1">
        <v>2132.2339999999999</v>
      </c>
      <c r="E371" s="1">
        <v>143.1</v>
      </c>
      <c r="F371" s="1">
        <v>138.4</v>
      </c>
      <c r="G371" s="8">
        <f t="shared" si="32"/>
        <v>119.49287671232871</v>
      </c>
      <c r="H371" s="5">
        <v>208</v>
      </c>
      <c r="I371" s="8">
        <f t="shared" si="33"/>
        <v>168.24109589041095</v>
      </c>
      <c r="K371">
        <f t="shared" si="34"/>
        <v>118.84659726027397</v>
      </c>
      <c r="L371">
        <f t="shared" si="35"/>
        <v>119.49287671232871</v>
      </c>
      <c r="M371" s="9">
        <f t="shared" si="47"/>
        <v>-0.54085186484429926</v>
      </c>
      <c r="O371">
        <f t="shared" si="36"/>
        <v>118.17363287671233</v>
      </c>
      <c r="P371" s="9">
        <f t="shared" si="37"/>
        <v>-1.1040355474848695</v>
      </c>
      <c r="R371">
        <f t="shared" si="38"/>
        <v>119.51956164383562</v>
      </c>
      <c r="S371" s="9">
        <f t="shared" si="39"/>
        <v>2.2331817796256814E-2</v>
      </c>
      <c r="T371">
        <f t="shared" si="40"/>
        <v>168.24109589041095</v>
      </c>
      <c r="U371">
        <f t="shared" si="41"/>
        <v>170.2243993150683</v>
      </c>
      <c r="V371" s="9">
        <f t="shared" si="42"/>
        <v>1.178845997264105</v>
      </c>
      <c r="X371">
        <f t="shared" si="43"/>
        <v>172.33867791780804</v>
      </c>
      <c r="Y371" s="9">
        <f t="shared" si="44"/>
        <v>2.4355416883792742</v>
      </c>
      <c r="AA371">
        <f t="shared" si="45"/>
        <v>168.16006430136969</v>
      </c>
      <c r="AB371" s="9">
        <f t="shared" si="46"/>
        <v>-4.8163968864088247E-2</v>
      </c>
    </row>
    <row r="372" spans="1:28">
      <c r="A372" s="1">
        <v>20130105</v>
      </c>
      <c r="B372" s="1">
        <v>200000</v>
      </c>
      <c r="C372" s="1">
        <v>2456298.3220000002</v>
      </c>
      <c r="D372" s="1">
        <v>2132.2710000000002</v>
      </c>
      <c r="E372" s="1">
        <v>145.1</v>
      </c>
      <c r="F372" s="1">
        <v>140.30000000000001</v>
      </c>
      <c r="G372" s="8">
        <f t="shared" si="32"/>
        <v>119.42630136986297</v>
      </c>
      <c r="H372" s="5">
        <v>277</v>
      </c>
      <c r="I372" s="8">
        <f t="shared" si="33"/>
        <v>168.2876712328767</v>
      </c>
      <c r="K372">
        <f t="shared" si="34"/>
        <v>118.8617808219178</v>
      </c>
      <c r="L372">
        <f t="shared" si="35"/>
        <v>119.42630136986297</v>
      </c>
      <c r="M372" s="9">
        <f t="shared" si="47"/>
        <v>-0.47269365413640685</v>
      </c>
      <c r="O372">
        <f t="shared" si="36"/>
        <v>118.18863013698629</v>
      </c>
      <c r="P372" s="9">
        <f t="shared" si="37"/>
        <v>-1.0363472858827123</v>
      </c>
      <c r="R372">
        <f t="shared" si="38"/>
        <v>119.53493150684932</v>
      </c>
      <c r="S372" s="9">
        <f t="shared" si="39"/>
        <v>9.095997760988439E-2</v>
      </c>
      <c r="T372">
        <f t="shared" si="40"/>
        <v>168.2876712328767</v>
      </c>
      <c r="U372">
        <f t="shared" si="41"/>
        <v>170.02017945205466</v>
      </c>
      <c r="V372" s="9">
        <f t="shared" si="42"/>
        <v>1.0294920634919862</v>
      </c>
      <c r="X372">
        <f t="shared" si="43"/>
        <v>172.13192153424643</v>
      </c>
      <c r="Y372" s="9">
        <f t="shared" si="44"/>
        <v>2.2843326984126122</v>
      </c>
      <c r="AA372">
        <f t="shared" si="45"/>
        <v>167.95832104109576</v>
      </c>
      <c r="AB372" s="9">
        <f t="shared" si="46"/>
        <v>-0.19570666666673731</v>
      </c>
    </row>
    <row r="373" spans="1:28">
      <c r="A373" s="1">
        <v>20130106</v>
      </c>
      <c r="B373" s="1">
        <v>200000</v>
      </c>
      <c r="C373" s="1">
        <v>2456299.3220000002</v>
      </c>
      <c r="D373" s="1">
        <v>2132.308</v>
      </c>
      <c r="E373" s="1">
        <v>142.19999999999999</v>
      </c>
      <c r="F373" s="1">
        <v>137.5</v>
      </c>
      <c r="G373" s="8">
        <f t="shared" si="32"/>
        <v>119.3334246575342</v>
      </c>
      <c r="H373" s="5">
        <v>245</v>
      </c>
      <c r="I373" s="8">
        <f t="shared" si="33"/>
        <v>168.34520547945206</v>
      </c>
      <c r="K373">
        <f t="shared" si="34"/>
        <v>118.88053698630137</v>
      </c>
      <c r="L373">
        <f t="shared" si="35"/>
        <v>119.3334246575342</v>
      </c>
      <c r="M373" s="9">
        <f t="shared" si="47"/>
        <v>-0.37951451785829704</v>
      </c>
      <c r="O373">
        <f t="shared" si="36"/>
        <v>118.20715616438356</v>
      </c>
      <c r="P373" s="9">
        <f t="shared" si="37"/>
        <v>-0.94379969097747107</v>
      </c>
      <c r="R373">
        <f t="shared" si="38"/>
        <v>119.55391780821918</v>
      </c>
      <c r="S373" s="9">
        <f t="shared" si="39"/>
        <v>0.18477065526090541</v>
      </c>
      <c r="T373">
        <f t="shared" si="40"/>
        <v>168.34520547945206</v>
      </c>
      <c r="U373">
        <f t="shared" si="41"/>
        <v>169.73528013698615</v>
      </c>
      <c r="V373" s="9">
        <f t="shared" si="42"/>
        <v>0.82572868860452786</v>
      </c>
      <c r="X373">
        <f t="shared" si="43"/>
        <v>171.84348361643819</v>
      </c>
      <c r="Y373" s="9">
        <f t="shared" si="44"/>
        <v>2.0780384728053036</v>
      </c>
      <c r="AA373">
        <f t="shared" si="45"/>
        <v>167.67687673972588</v>
      </c>
      <c r="AB373" s="9">
        <f t="shared" si="46"/>
        <v>-0.39699897470958945</v>
      </c>
    </row>
    <row r="374" spans="1:28">
      <c r="A374" s="1">
        <v>20130107</v>
      </c>
      <c r="B374" s="1">
        <v>200000</v>
      </c>
      <c r="C374" s="1">
        <v>2456300.3220000002</v>
      </c>
      <c r="D374" s="1">
        <v>2132.3440000000001</v>
      </c>
      <c r="E374" s="1">
        <v>149.69999999999999</v>
      </c>
      <c r="F374" s="1">
        <v>144.80000000000001</v>
      </c>
      <c r="G374" s="8">
        <f t="shared" si="32"/>
        <v>119.1679452054794</v>
      </c>
      <c r="H374" s="5">
        <v>307</v>
      </c>
      <c r="I374" s="8">
        <f t="shared" si="33"/>
        <v>168.20547945205479</v>
      </c>
      <c r="K374">
        <f t="shared" si="34"/>
        <v>118.83498630136987</v>
      </c>
      <c r="L374">
        <f t="shared" si="35"/>
        <v>119.1679452054794</v>
      </c>
      <c r="M374" s="9">
        <f t="shared" si="47"/>
        <v>-0.2794030756638648</v>
      </c>
      <c r="O374">
        <f t="shared" si="36"/>
        <v>118.16216438356165</v>
      </c>
      <c r="P374" s="9">
        <f t="shared" si="37"/>
        <v>-0.84400282322859255</v>
      </c>
      <c r="R374">
        <f t="shared" si="38"/>
        <v>119.50780821917809</v>
      </c>
      <c r="S374" s="9">
        <f t="shared" si="39"/>
        <v>0.28519667190087716</v>
      </c>
      <c r="T374">
        <f t="shared" si="40"/>
        <v>168.20547945205479</v>
      </c>
      <c r="U374">
        <f t="shared" si="41"/>
        <v>169.22767191780804</v>
      </c>
      <c r="V374" s="9">
        <f t="shared" si="42"/>
        <v>0.60770461763976868</v>
      </c>
      <c r="X374">
        <f t="shared" si="43"/>
        <v>171.32957063013683</v>
      </c>
      <c r="Y374" s="9">
        <f t="shared" si="44"/>
        <v>1.8573064256046052</v>
      </c>
      <c r="AA374">
        <f t="shared" si="45"/>
        <v>167.17542435616423</v>
      </c>
      <c r="AB374" s="9">
        <f t="shared" si="46"/>
        <v>-0.61237903738098964</v>
      </c>
    </row>
    <row r="375" spans="1:28">
      <c r="A375" s="1">
        <v>20130108</v>
      </c>
      <c r="B375" s="1">
        <v>200000</v>
      </c>
      <c r="C375" s="1">
        <v>2456301.3220000002</v>
      </c>
      <c r="D375" s="1">
        <v>2132.3809999999999</v>
      </c>
      <c r="E375" s="1">
        <v>155.6</v>
      </c>
      <c r="F375" s="1">
        <v>150.5</v>
      </c>
      <c r="G375" s="8">
        <f t="shared" si="32"/>
        <v>119.01561643835612</v>
      </c>
      <c r="H375" s="5">
        <v>277</v>
      </c>
      <c r="I375" s="8">
        <f t="shared" si="33"/>
        <v>168.03835616438357</v>
      </c>
      <c r="K375">
        <f t="shared" si="34"/>
        <v>118.78050410958905</v>
      </c>
      <c r="L375">
        <f t="shared" si="35"/>
        <v>119.01561643835612</v>
      </c>
      <c r="M375" s="9">
        <f t="shared" si="47"/>
        <v>-0.19754746125173028</v>
      </c>
      <c r="O375">
        <f t="shared" si="36"/>
        <v>118.10835068493151</v>
      </c>
      <c r="P375" s="9">
        <f t="shared" si="37"/>
        <v>-0.76230815801767449</v>
      </c>
      <c r="R375">
        <f t="shared" si="38"/>
        <v>119.45265753424658</v>
      </c>
      <c r="S375" s="9">
        <f t="shared" si="39"/>
        <v>0.36721323551421392</v>
      </c>
      <c r="T375">
        <f t="shared" si="40"/>
        <v>168.03835616438357</v>
      </c>
      <c r="U375">
        <f t="shared" si="41"/>
        <v>168.7604034246574</v>
      </c>
      <c r="V375" s="9">
        <f t="shared" si="42"/>
        <v>0.42969193269628647</v>
      </c>
      <c r="X375">
        <f t="shared" si="43"/>
        <v>170.85649841095875</v>
      </c>
      <c r="Y375" s="9">
        <f t="shared" si="44"/>
        <v>1.677082727361551</v>
      </c>
      <c r="AA375">
        <f t="shared" si="45"/>
        <v>166.71382249315056</v>
      </c>
      <c r="AB375" s="9">
        <f t="shared" si="46"/>
        <v>-0.78823293768553526</v>
      </c>
    </row>
    <row r="376" spans="1:28">
      <c r="A376" s="1">
        <v>20130109</v>
      </c>
      <c r="B376" s="1">
        <v>200000</v>
      </c>
      <c r="C376" s="1">
        <v>2456302.3220000002</v>
      </c>
      <c r="D376" s="1">
        <v>2132.4180000000001</v>
      </c>
      <c r="E376" s="1">
        <v>169.3</v>
      </c>
      <c r="F376" s="1">
        <v>163.80000000000001</v>
      </c>
      <c r="G376" s="8">
        <f t="shared" ref="G376:G439" si="48">AVERAGE(F194:F558)</f>
        <v>118.85863013698625</v>
      </c>
      <c r="H376" s="5">
        <v>272</v>
      </c>
      <c r="I376" s="8">
        <f t="shared" ref="I376:I439" si="49">AVERAGE(H194:H558)</f>
        <v>167.84383561643835</v>
      </c>
      <c r="K376">
        <f t="shared" ref="K376:K439" si="50">(I376*0.326)+64</f>
        <v>118.7170904109589</v>
      </c>
      <c r="L376">
        <f t="shared" ref="L376:L439" si="51">G376</f>
        <v>118.85863013698625</v>
      </c>
      <c r="M376" s="9">
        <f t="shared" si="47"/>
        <v>-0.11908241401084751</v>
      </c>
      <c r="O376">
        <f t="shared" si="36"/>
        <v>118.04571506849315</v>
      </c>
      <c r="P376" s="9">
        <f t="shared" si="37"/>
        <v>-0.68393440809153105</v>
      </c>
      <c r="R376">
        <f t="shared" si="38"/>
        <v>119.38846575342467</v>
      </c>
      <c r="S376" s="9">
        <f t="shared" si="39"/>
        <v>0.44576958006985024</v>
      </c>
      <c r="T376">
        <f t="shared" si="40"/>
        <v>167.84383561643835</v>
      </c>
      <c r="U376">
        <f t="shared" si="41"/>
        <v>168.27884794520531</v>
      </c>
      <c r="V376" s="9">
        <f t="shared" si="42"/>
        <v>0.2591768277752351</v>
      </c>
      <c r="X376">
        <f t="shared" si="43"/>
        <v>170.36896175342449</v>
      </c>
      <c r="Y376" s="9">
        <f t="shared" si="44"/>
        <v>1.5044497331177666</v>
      </c>
      <c r="AA376">
        <f t="shared" si="45"/>
        <v>166.23810690410943</v>
      </c>
      <c r="AB376" s="9">
        <f t="shared" si="46"/>
        <v>-0.95668018216551332</v>
      </c>
    </row>
    <row r="377" spans="1:28">
      <c r="A377" s="1">
        <v>20130110</v>
      </c>
      <c r="B377" s="1">
        <v>200000</v>
      </c>
      <c r="C377" s="1">
        <v>2456303.3220000002</v>
      </c>
      <c r="D377" s="1">
        <v>2132.4540000000002</v>
      </c>
      <c r="E377" s="1">
        <v>173.9</v>
      </c>
      <c r="F377" s="1">
        <v>168.2</v>
      </c>
      <c r="G377" s="8">
        <f t="shared" si="48"/>
        <v>118.72164383561638</v>
      </c>
      <c r="H377" s="5">
        <v>296</v>
      </c>
      <c r="I377" s="8">
        <f t="shared" si="49"/>
        <v>167.47945205479451</v>
      </c>
      <c r="K377">
        <f t="shared" si="50"/>
        <v>118.59830136986301</v>
      </c>
      <c r="L377">
        <f t="shared" si="51"/>
        <v>118.72164383561638</v>
      </c>
      <c r="M377" s="9">
        <f t="shared" si="47"/>
        <v>-0.10389214785818979</v>
      </c>
      <c r="O377">
        <f t="shared" ref="O377:O440" si="52">(I377*0.322)+64</f>
        <v>117.92838356164384</v>
      </c>
      <c r="P377" s="9">
        <f t="shared" ref="P377:P440" si="53">((O377/L377)*100)-100</f>
        <v>-0.66816820281809441</v>
      </c>
      <c r="R377">
        <f t="shared" ref="R377:R440" si="54">(I377*0.33)+64</f>
        <v>119.26821917808219</v>
      </c>
      <c r="S377" s="9">
        <f t="shared" ref="S377:S440" si="55">((R377/L377)*100)-100</f>
        <v>0.46038390710172905</v>
      </c>
      <c r="T377">
        <f t="shared" ref="T377:T440" si="56">I377</f>
        <v>167.47945205479451</v>
      </c>
      <c r="U377">
        <f t="shared" ref="U377:U440" si="57">(L377-64)*3.0675</f>
        <v>167.85864246575323</v>
      </c>
      <c r="V377" s="9">
        <f t="shared" ref="V377:V440" si="58">((U377/I377)*100)-100</f>
        <v>0.22641010960238361</v>
      </c>
      <c r="X377">
        <f t="shared" ref="X377:X440" si="59">(L377-64)*3.1056</f>
        <v>169.94353709589021</v>
      </c>
      <c r="Y377" s="9">
        <f t="shared" ref="Y377:Y440" si="60">((X377/I377)*100)-100</f>
        <v>1.4712760346800735</v>
      </c>
      <c r="AA377">
        <f t="shared" ref="AA377:AA440" si="61">(L377-64)*3.0303</f>
        <v>165.82299731506831</v>
      </c>
      <c r="AB377" s="9">
        <f t="shared" ref="AB377:AB440" si="62">((AA377/I377)*100)-100</f>
        <v>-0.98904953378057314</v>
      </c>
    </row>
    <row r="378" spans="1:28">
      <c r="A378" s="1">
        <v>20130111</v>
      </c>
      <c r="B378" s="1">
        <v>200000</v>
      </c>
      <c r="C378" s="1">
        <v>2456304.3220000002</v>
      </c>
      <c r="D378" s="1">
        <v>2132.491</v>
      </c>
      <c r="E378" s="1">
        <v>172.3</v>
      </c>
      <c r="F378" s="1">
        <v>166.7</v>
      </c>
      <c r="G378" s="8">
        <f t="shared" si="48"/>
        <v>118.58657534246569</v>
      </c>
      <c r="H378" s="5">
        <v>285</v>
      </c>
      <c r="I378" s="8">
        <f t="shared" si="49"/>
        <v>167.27397260273972</v>
      </c>
      <c r="K378">
        <f t="shared" si="50"/>
        <v>118.53131506849314</v>
      </c>
      <c r="L378">
        <f t="shared" si="51"/>
        <v>118.58657534246569</v>
      </c>
      <c r="M378" s="9">
        <f t="shared" ref="M378:M441" si="63">((K378/L378)*100)-100</f>
        <v>-4.6599097590060978E-2</v>
      </c>
      <c r="O378">
        <f t="shared" si="52"/>
        <v>117.8622191780822</v>
      </c>
      <c r="P378" s="9">
        <f t="shared" si="53"/>
        <v>-0.61082476013125131</v>
      </c>
      <c r="R378">
        <f t="shared" si="54"/>
        <v>119.20041095890411</v>
      </c>
      <c r="S378" s="9">
        <f t="shared" si="55"/>
        <v>0.51762656495115777</v>
      </c>
      <c r="T378">
        <f t="shared" si="56"/>
        <v>167.27397260273972</v>
      </c>
      <c r="U378">
        <f t="shared" si="57"/>
        <v>167.4443198630135</v>
      </c>
      <c r="V378" s="9">
        <f t="shared" si="58"/>
        <v>0.10183727786410657</v>
      </c>
      <c r="X378">
        <f t="shared" si="59"/>
        <v>169.52406838356146</v>
      </c>
      <c r="Y378" s="9">
        <f t="shared" si="60"/>
        <v>1.34515594136424</v>
      </c>
      <c r="AA378">
        <f t="shared" si="61"/>
        <v>165.4136992602738</v>
      </c>
      <c r="AB378" s="9">
        <f t="shared" si="62"/>
        <v>-1.1121116534273341</v>
      </c>
    </row>
    <row r="379" spans="1:28">
      <c r="A379" s="1">
        <v>20130112</v>
      </c>
      <c r="B379" s="1">
        <v>200000</v>
      </c>
      <c r="C379" s="1">
        <v>2456305.3220000002</v>
      </c>
      <c r="D379" s="1">
        <v>2132.5279999999998</v>
      </c>
      <c r="E379" s="1">
        <v>168.5</v>
      </c>
      <c r="F379" s="1">
        <v>163</v>
      </c>
      <c r="G379" s="8">
        <f t="shared" si="48"/>
        <v>118.49260273972598</v>
      </c>
      <c r="H379" s="5">
        <v>255</v>
      </c>
      <c r="I379" s="8">
        <f t="shared" si="49"/>
        <v>166.97260273972603</v>
      </c>
      <c r="K379">
        <f t="shared" si="50"/>
        <v>118.43306849315069</v>
      </c>
      <c r="L379">
        <f t="shared" si="51"/>
        <v>118.49260273972598</v>
      </c>
      <c r="M379" s="9">
        <f t="shared" si="63"/>
        <v>-5.0243006904040044E-2</v>
      </c>
      <c r="O379">
        <f t="shared" si="52"/>
        <v>117.76517808219178</v>
      </c>
      <c r="P379" s="9">
        <f t="shared" si="53"/>
        <v>-0.61389879259553481</v>
      </c>
      <c r="R379">
        <f t="shared" si="54"/>
        <v>119.10095890410959</v>
      </c>
      <c r="S379" s="9">
        <f t="shared" si="55"/>
        <v>0.51341277878745473</v>
      </c>
      <c r="T379">
        <f t="shared" si="56"/>
        <v>166.97260273972603</v>
      </c>
      <c r="U379">
        <f t="shared" si="57"/>
        <v>167.15605890410944</v>
      </c>
      <c r="V379" s="9">
        <f t="shared" si="58"/>
        <v>0.1098720157518045</v>
      </c>
      <c r="X379">
        <f t="shared" si="59"/>
        <v>169.23222706849302</v>
      </c>
      <c r="Y379" s="9">
        <f t="shared" si="60"/>
        <v>1.3532904750183832</v>
      </c>
      <c r="AA379">
        <f t="shared" si="61"/>
        <v>165.12893408219165</v>
      </c>
      <c r="AB379" s="9">
        <f t="shared" si="62"/>
        <v>-1.1041743539257425</v>
      </c>
    </row>
    <row r="380" spans="1:28">
      <c r="A380" s="1">
        <v>20130113</v>
      </c>
      <c r="B380" s="1">
        <v>200000</v>
      </c>
      <c r="C380" s="1">
        <v>2456306.3220000002</v>
      </c>
      <c r="D380" s="1">
        <v>2132.5639999999999</v>
      </c>
      <c r="E380" s="1">
        <v>156.4</v>
      </c>
      <c r="F380" s="1">
        <v>151.4</v>
      </c>
      <c r="G380" s="8">
        <f t="shared" si="48"/>
        <v>118.39369863013694</v>
      </c>
      <c r="H380" s="5">
        <v>236</v>
      </c>
      <c r="I380" s="8">
        <f t="shared" si="49"/>
        <v>166.74794520547945</v>
      </c>
      <c r="K380">
        <f t="shared" si="50"/>
        <v>118.3598301369863</v>
      </c>
      <c r="L380">
        <f t="shared" si="51"/>
        <v>118.39369863013694</v>
      </c>
      <c r="M380" s="9">
        <f t="shared" si="63"/>
        <v>-2.8606668718438755E-2</v>
      </c>
      <c r="O380">
        <f t="shared" si="52"/>
        <v>117.69283835616439</v>
      </c>
      <c r="P380" s="9">
        <f t="shared" si="53"/>
        <v>-0.59197430444507404</v>
      </c>
      <c r="R380">
        <f t="shared" si="54"/>
        <v>119.02682191780822</v>
      </c>
      <c r="S380" s="9">
        <f t="shared" si="55"/>
        <v>0.53476096700819653</v>
      </c>
      <c r="T380">
        <f t="shared" si="56"/>
        <v>166.74794520547945</v>
      </c>
      <c r="U380">
        <f t="shared" si="57"/>
        <v>166.85267054794505</v>
      </c>
      <c r="V380" s="9">
        <f t="shared" si="58"/>
        <v>6.2804577493608349E-2</v>
      </c>
      <c r="X380">
        <f t="shared" si="59"/>
        <v>168.92507046575327</v>
      </c>
      <c r="Y380" s="9">
        <f t="shared" si="60"/>
        <v>1.3056384338595564</v>
      </c>
      <c r="AA380">
        <f t="shared" si="61"/>
        <v>164.82922495890398</v>
      </c>
      <c r="AB380" s="9">
        <f t="shared" si="62"/>
        <v>-1.1506709988006634</v>
      </c>
    </row>
    <row r="381" spans="1:28">
      <c r="A381" s="1">
        <v>20130114</v>
      </c>
      <c r="B381" s="1">
        <v>200000</v>
      </c>
      <c r="C381" s="1">
        <v>2456307.3220000002</v>
      </c>
      <c r="D381" s="1">
        <v>2132.6010000000001</v>
      </c>
      <c r="E381" s="1">
        <v>154.1</v>
      </c>
      <c r="F381" s="1">
        <v>149.1</v>
      </c>
      <c r="G381" s="8">
        <f t="shared" si="48"/>
        <v>118.31917808219173</v>
      </c>
      <c r="H381" s="5">
        <v>205</v>
      </c>
      <c r="I381" s="8">
        <f t="shared" si="49"/>
        <v>166.76164383561644</v>
      </c>
      <c r="K381">
        <f t="shared" si="50"/>
        <v>118.36429589041097</v>
      </c>
      <c r="L381">
        <f t="shared" si="51"/>
        <v>118.31917808219173</v>
      </c>
      <c r="M381" s="9">
        <f t="shared" si="63"/>
        <v>3.8132286710037988E-2</v>
      </c>
      <c r="O381">
        <f t="shared" si="52"/>
        <v>117.69724931506849</v>
      </c>
      <c r="P381" s="9">
        <f t="shared" si="53"/>
        <v>-0.52563648362331605</v>
      </c>
      <c r="R381">
        <f t="shared" si="54"/>
        <v>119.03134246575343</v>
      </c>
      <c r="S381" s="9">
        <f t="shared" si="55"/>
        <v>0.60190105704333519</v>
      </c>
      <c r="T381">
        <f t="shared" si="56"/>
        <v>166.76164383561644</v>
      </c>
      <c r="U381">
        <f t="shared" si="57"/>
        <v>166.62407876712311</v>
      </c>
      <c r="V381" s="9">
        <f t="shared" si="58"/>
        <v>-8.2492031938073751E-2</v>
      </c>
      <c r="X381">
        <f t="shared" si="59"/>
        <v>168.69363945205461</v>
      </c>
      <c r="Y381" s="9">
        <f t="shared" si="60"/>
        <v>1.1585371623840501</v>
      </c>
      <c r="AA381">
        <f t="shared" si="61"/>
        <v>164.60340534246558</v>
      </c>
      <c r="AB381" s="9">
        <f t="shared" si="62"/>
        <v>-1.2942055760006355</v>
      </c>
    </row>
    <row r="382" spans="1:28">
      <c r="A382" s="1">
        <v>20130115</v>
      </c>
      <c r="B382" s="1">
        <v>200000</v>
      </c>
      <c r="C382" s="1">
        <v>2456308.3220000002</v>
      </c>
      <c r="D382" s="1">
        <v>2132.6379999999999</v>
      </c>
      <c r="E382" s="1">
        <v>139.69999999999999</v>
      </c>
      <c r="F382" s="1">
        <v>135.19999999999999</v>
      </c>
      <c r="G382" s="8">
        <f t="shared" si="48"/>
        <v>118.25095890410952</v>
      </c>
      <c r="H382" s="5">
        <v>179</v>
      </c>
      <c r="I382" s="8">
        <f t="shared" si="49"/>
        <v>166.84931506849315</v>
      </c>
      <c r="K382">
        <f t="shared" si="50"/>
        <v>118.39287671232877</v>
      </c>
      <c r="L382">
        <f t="shared" si="51"/>
        <v>118.25095890410952</v>
      </c>
      <c r="M382" s="9">
        <f t="shared" si="63"/>
        <v>0.12001408659554613</v>
      </c>
      <c r="O382">
        <f t="shared" si="52"/>
        <v>117.7254794520548</v>
      </c>
      <c r="P382" s="9">
        <f t="shared" si="53"/>
        <v>-0.44437648279946984</v>
      </c>
      <c r="R382">
        <f t="shared" si="54"/>
        <v>119.06027397260274</v>
      </c>
      <c r="S382" s="9">
        <f t="shared" si="55"/>
        <v>0.68440465599057632</v>
      </c>
      <c r="T382">
        <f t="shared" si="56"/>
        <v>166.84931506849315</v>
      </c>
      <c r="U382">
        <f t="shared" si="57"/>
        <v>166.41481643835596</v>
      </c>
      <c r="V382" s="9">
        <f t="shared" si="58"/>
        <v>-0.26041379310358082</v>
      </c>
      <c r="X382">
        <f t="shared" si="59"/>
        <v>168.48177797260254</v>
      </c>
      <c r="Y382" s="9">
        <f t="shared" si="60"/>
        <v>0.97840551724127067</v>
      </c>
      <c r="AA382">
        <f t="shared" si="61"/>
        <v>164.39668076712309</v>
      </c>
      <c r="AB382" s="9">
        <f t="shared" si="62"/>
        <v>-1.4699696551725339</v>
      </c>
    </row>
    <row r="383" spans="1:28">
      <c r="A383" s="1">
        <v>20130116</v>
      </c>
      <c r="B383" s="1">
        <v>200000</v>
      </c>
      <c r="C383" s="1">
        <v>2456309.3220000002</v>
      </c>
      <c r="D383" s="1">
        <v>2132.674</v>
      </c>
      <c r="E383" s="1">
        <v>137.1</v>
      </c>
      <c r="F383" s="1">
        <v>132.6</v>
      </c>
      <c r="G383" s="8">
        <f t="shared" si="48"/>
        <v>118.20493150684926</v>
      </c>
      <c r="H383" s="5">
        <v>139</v>
      </c>
      <c r="I383" s="8">
        <f t="shared" si="49"/>
        <v>167.186301369863</v>
      </c>
      <c r="K383">
        <f t="shared" si="50"/>
        <v>118.50273424657534</v>
      </c>
      <c r="L383">
        <f t="shared" si="51"/>
        <v>118.20493150684926</v>
      </c>
      <c r="M383" s="9">
        <f t="shared" si="63"/>
        <v>0.25193766108550619</v>
      </c>
      <c r="O383">
        <f t="shared" si="52"/>
        <v>117.83398904109589</v>
      </c>
      <c r="P383" s="9">
        <f t="shared" si="53"/>
        <v>-0.31381302034075986</v>
      </c>
      <c r="R383">
        <f t="shared" si="54"/>
        <v>119.1714794520548</v>
      </c>
      <c r="S383" s="9">
        <f t="shared" si="55"/>
        <v>0.81768834251177225</v>
      </c>
      <c r="T383">
        <f t="shared" si="56"/>
        <v>167.186301369863</v>
      </c>
      <c r="U383">
        <f t="shared" si="57"/>
        <v>166.2736273972601</v>
      </c>
      <c r="V383" s="9">
        <f t="shared" si="58"/>
        <v>-0.54590236468227715</v>
      </c>
      <c r="X383">
        <f t="shared" si="59"/>
        <v>168.33883528767106</v>
      </c>
      <c r="Y383" s="9">
        <f t="shared" si="60"/>
        <v>0.68937102404001394</v>
      </c>
      <c r="AA383">
        <f t="shared" si="61"/>
        <v>164.25720394520533</v>
      </c>
      <c r="AB383" s="9">
        <f t="shared" si="62"/>
        <v>-1.7519960670567656</v>
      </c>
    </row>
    <row r="384" spans="1:28">
      <c r="A384" s="1">
        <v>20130117</v>
      </c>
      <c r="B384" s="1">
        <v>200000</v>
      </c>
      <c r="C384" s="1">
        <v>2456310.3220000002</v>
      </c>
      <c r="D384" s="1">
        <v>2132.7109999999998</v>
      </c>
      <c r="E384" s="1">
        <v>122.7</v>
      </c>
      <c r="F384" s="1">
        <v>118.8</v>
      </c>
      <c r="G384" s="8">
        <f t="shared" si="48"/>
        <v>118.21999999999994</v>
      </c>
      <c r="H384" s="5">
        <v>156</v>
      </c>
      <c r="I384" s="8">
        <f t="shared" si="49"/>
        <v>167.59452054794519</v>
      </c>
      <c r="K384">
        <f t="shared" si="50"/>
        <v>118.63581369863013</v>
      </c>
      <c r="L384">
        <f t="shared" si="51"/>
        <v>118.21999999999994</v>
      </c>
      <c r="M384" s="9">
        <f t="shared" si="63"/>
        <v>0.35172872494517549</v>
      </c>
      <c r="O384">
        <f t="shared" si="52"/>
        <v>117.96543561643836</v>
      </c>
      <c r="P384" s="9">
        <f t="shared" si="53"/>
        <v>-0.21533106374690192</v>
      </c>
      <c r="R384">
        <f t="shared" si="54"/>
        <v>119.30619178082192</v>
      </c>
      <c r="S384" s="9">
        <f t="shared" si="55"/>
        <v>0.9187885136372671</v>
      </c>
      <c r="T384">
        <f t="shared" si="56"/>
        <v>167.59452054794519</v>
      </c>
      <c r="U384">
        <f t="shared" si="57"/>
        <v>166.3198499999998</v>
      </c>
      <c r="V384" s="9">
        <f t="shared" si="58"/>
        <v>-0.76056815209584272</v>
      </c>
      <c r="X384">
        <f t="shared" si="59"/>
        <v>168.38563199999982</v>
      </c>
      <c r="Y384" s="9">
        <f t="shared" si="60"/>
        <v>0.47203897207863577</v>
      </c>
      <c r="AA384">
        <f t="shared" si="61"/>
        <v>164.30286599999982</v>
      </c>
      <c r="AB384" s="9">
        <f t="shared" si="62"/>
        <v>-1.9640585725496322</v>
      </c>
    </row>
    <row r="385" spans="1:28">
      <c r="A385" s="1">
        <v>20130118</v>
      </c>
      <c r="B385" s="1">
        <v>200000</v>
      </c>
      <c r="C385" s="1">
        <v>2456311.3220000002</v>
      </c>
      <c r="D385" s="1">
        <v>2132.748</v>
      </c>
      <c r="E385" s="1">
        <v>115.2</v>
      </c>
      <c r="F385" s="1">
        <v>111.5</v>
      </c>
      <c r="G385" s="8">
        <f t="shared" si="48"/>
        <v>118.25863013698624</v>
      </c>
      <c r="H385" s="5">
        <v>89</v>
      </c>
      <c r="I385" s="8">
        <f t="shared" si="49"/>
        <v>167.9150684931507</v>
      </c>
      <c r="K385">
        <f t="shared" si="50"/>
        <v>118.74031232876713</v>
      </c>
      <c r="L385">
        <f t="shared" si="51"/>
        <v>118.25863013698624</v>
      </c>
      <c r="M385" s="9">
        <f t="shared" si="63"/>
        <v>0.4073125075294115</v>
      </c>
      <c r="O385">
        <f t="shared" si="52"/>
        <v>118.06865205479453</v>
      </c>
      <c r="P385" s="9">
        <f t="shared" si="53"/>
        <v>-0.16064627331776649</v>
      </c>
      <c r="R385">
        <f t="shared" si="54"/>
        <v>119.41197260273972</v>
      </c>
      <c r="S385" s="9">
        <f t="shared" si="55"/>
        <v>0.97527128837657528</v>
      </c>
      <c r="T385">
        <f t="shared" si="56"/>
        <v>167.9150684931507</v>
      </c>
      <c r="U385">
        <f t="shared" si="57"/>
        <v>166.43834794520529</v>
      </c>
      <c r="V385" s="9">
        <f t="shared" si="58"/>
        <v>-0.87944492486428771</v>
      </c>
      <c r="X385">
        <f t="shared" si="59"/>
        <v>168.50560175342446</v>
      </c>
      <c r="Y385" s="9">
        <f t="shared" si="60"/>
        <v>0.35168568584889215</v>
      </c>
      <c r="AA385">
        <f t="shared" si="61"/>
        <v>164.41992690410942</v>
      </c>
      <c r="AB385" s="9">
        <f t="shared" si="62"/>
        <v>-2.0814937101275319</v>
      </c>
    </row>
    <row r="386" spans="1:28">
      <c r="A386" s="1">
        <v>20130119</v>
      </c>
      <c r="B386" s="1">
        <v>200000</v>
      </c>
      <c r="C386" s="1">
        <v>2456312.3220000002</v>
      </c>
      <c r="D386" s="1">
        <v>2132.7840000000001</v>
      </c>
      <c r="E386" s="1">
        <v>106.7</v>
      </c>
      <c r="F386" s="1">
        <v>103.3</v>
      </c>
      <c r="G386" s="8">
        <f t="shared" si="48"/>
        <v>118.3156164383561</v>
      </c>
      <c r="H386" s="5">
        <v>77</v>
      </c>
      <c r="I386" s="8">
        <f t="shared" si="49"/>
        <v>168.0109589041096</v>
      </c>
      <c r="K386">
        <f t="shared" si="50"/>
        <v>118.77157260273972</v>
      </c>
      <c r="L386">
        <f t="shared" si="51"/>
        <v>118.3156164383561</v>
      </c>
      <c r="M386" s="9">
        <f t="shared" si="63"/>
        <v>0.3853727665960065</v>
      </c>
      <c r="O386">
        <f t="shared" si="52"/>
        <v>118.0995287671233</v>
      </c>
      <c r="P386" s="9">
        <f t="shared" si="53"/>
        <v>-0.18263664403539792</v>
      </c>
      <c r="R386">
        <f t="shared" si="54"/>
        <v>119.44361643835617</v>
      </c>
      <c r="S386" s="9">
        <f t="shared" si="55"/>
        <v>0.95338217722743934</v>
      </c>
      <c r="T386">
        <f t="shared" si="56"/>
        <v>168.0109589041096</v>
      </c>
      <c r="U386">
        <f t="shared" si="57"/>
        <v>166.61315342465733</v>
      </c>
      <c r="V386" s="9">
        <f t="shared" si="58"/>
        <v>-0.83197280020885955</v>
      </c>
      <c r="X386">
        <f t="shared" si="59"/>
        <v>168.68257841095871</v>
      </c>
      <c r="Y386" s="9">
        <f t="shared" si="60"/>
        <v>0.3997474398276637</v>
      </c>
      <c r="AA386">
        <f t="shared" si="61"/>
        <v>164.59261249315048</v>
      </c>
      <c r="AB386" s="9">
        <f t="shared" si="62"/>
        <v>-2.034597286543729</v>
      </c>
    </row>
    <row r="387" spans="1:28">
      <c r="A387" s="1">
        <v>20130120</v>
      </c>
      <c r="B387" s="1">
        <v>200000</v>
      </c>
      <c r="C387" s="1">
        <v>2456313.3220000002</v>
      </c>
      <c r="D387" s="1">
        <v>2132.8209999999999</v>
      </c>
      <c r="E387" s="1">
        <v>106.6</v>
      </c>
      <c r="F387" s="1">
        <v>103.2</v>
      </c>
      <c r="G387" s="8">
        <f t="shared" si="48"/>
        <v>118.37068493150677</v>
      </c>
      <c r="H387" s="5">
        <v>84</v>
      </c>
      <c r="I387" s="8">
        <f t="shared" si="49"/>
        <v>168.16712328767125</v>
      </c>
      <c r="K387">
        <f t="shared" si="50"/>
        <v>118.82248219178084</v>
      </c>
      <c r="L387">
        <f t="shared" si="51"/>
        <v>118.37068493150677</v>
      </c>
      <c r="M387" s="9">
        <f t="shared" si="63"/>
        <v>0.3816800253673307</v>
      </c>
      <c r="O387">
        <f t="shared" si="52"/>
        <v>118.14981369863014</v>
      </c>
      <c r="P387" s="9">
        <f t="shared" si="53"/>
        <v>-0.18659284856249769</v>
      </c>
      <c r="R387">
        <f t="shared" si="54"/>
        <v>119.49515068493152</v>
      </c>
      <c r="S387" s="9">
        <f t="shared" si="55"/>
        <v>0.94995289929715909</v>
      </c>
      <c r="T387">
        <f t="shared" si="56"/>
        <v>168.16712328767125</v>
      </c>
      <c r="U387">
        <f t="shared" si="57"/>
        <v>166.78207602739701</v>
      </c>
      <c r="V387" s="9">
        <f t="shared" si="58"/>
        <v>-0.82361357749157094</v>
      </c>
      <c r="X387">
        <f t="shared" si="59"/>
        <v>168.85359912328744</v>
      </c>
      <c r="Y387" s="9">
        <f t="shared" si="60"/>
        <v>0.40821048858752818</v>
      </c>
      <c r="AA387">
        <f t="shared" si="61"/>
        <v>164.75948654794496</v>
      </c>
      <c r="AB387" s="9">
        <f t="shared" si="62"/>
        <v>-2.0263394372853014</v>
      </c>
    </row>
    <row r="388" spans="1:28">
      <c r="A388" s="1">
        <v>20130121</v>
      </c>
      <c r="B388" s="1">
        <v>200000</v>
      </c>
      <c r="C388" s="1">
        <v>2456314.3220000002</v>
      </c>
      <c r="D388" s="1">
        <v>2132.8580000000002</v>
      </c>
      <c r="E388" s="1">
        <v>108.3</v>
      </c>
      <c r="F388" s="1">
        <v>104.9</v>
      </c>
      <c r="G388" s="8">
        <f t="shared" si="48"/>
        <v>118.41643835616432</v>
      </c>
      <c r="H388" s="5">
        <v>117</v>
      </c>
      <c r="I388" s="8">
        <f t="shared" si="49"/>
        <v>168.23013698630137</v>
      </c>
      <c r="K388">
        <f t="shared" si="50"/>
        <v>118.84302465753424</v>
      </c>
      <c r="L388">
        <f t="shared" si="51"/>
        <v>118.41643835616432</v>
      </c>
      <c r="M388" s="9">
        <f t="shared" si="63"/>
        <v>0.36024246911298974</v>
      </c>
      <c r="O388">
        <f t="shared" si="52"/>
        <v>118.17010410958905</v>
      </c>
      <c r="P388" s="9">
        <f t="shared" si="53"/>
        <v>-0.20802369163845924</v>
      </c>
      <c r="R388">
        <f t="shared" si="54"/>
        <v>119.51594520547945</v>
      </c>
      <c r="S388" s="9">
        <f t="shared" si="55"/>
        <v>0.92850862986446714</v>
      </c>
      <c r="T388">
        <f t="shared" si="56"/>
        <v>168.23013698630137</v>
      </c>
      <c r="U388">
        <f t="shared" si="57"/>
        <v>166.92242465753404</v>
      </c>
      <c r="V388" s="9">
        <f t="shared" si="58"/>
        <v>-0.7773353527458795</v>
      </c>
      <c r="X388">
        <f t="shared" si="59"/>
        <v>168.99569095890391</v>
      </c>
      <c r="Y388" s="9">
        <f t="shared" si="60"/>
        <v>0.45506351377748899</v>
      </c>
      <c r="AA388">
        <f t="shared" si="61"/>
        <v>164.89813315068474</v>
      </c>
      <c r="AB388" s="9">
        <f t="shared" si="62"/>
        <v>-1.980622435020635</v>
      </c>
    </row>
    <row r="389" spans="1:28">
      <c r="A389" s="1">
        <v>20130122</v>
      </c>
      <c r="B389" s="1">
        <v>200000</v>
      </c>
      <c r="C389" s="1">
        <v>2456315.3220000002</v>
      </c>
      <c r="D389" s="1">
        <v>2132.8939999999998</v>
      </c>
      <c r="E389" s="1">
        <v>110.3</v>
      </c>
      <c r="F389" s="1">
        <v>106.9</v>
      </c>
      <c r="G389" s="8">
        <f t="shared" si="48"/>
        <v>118.44465753424652</v>
      </c>
      <c r="H389" s="5">
        <v>132</v>
      </c>
      <c r="I389" s="8">
        <f t="shared" si="49"/>
        <v>168.43835616438355</v>
      </c>
      <c r="K389">
        <f t="shared" si="50"/>
        <v>118.91090410958904</v>
      </c>
      <c r="L389">
        <f t="shared" si="51"/>
        <v>118.44465753424652</v>
      </c>
      <c r="M389" s="9">
        <f t="shared" si="63"/>
        <v>0.39364086574163082</v>
      </c>
      <c r="O389">
        <f t="shared" si="52"/>
        <v>118.23715068493151</v>
      </c>
      <c r="P389" s="9">
        <f t="shared" si="53"/>
        <v>-0.17519308479997164</v>
      </c>
      <c r="R389">
        <f t="shared" si="54"/>
        <v>119.58465753424657</v>
      </c>
      <c r="S389" s="9">
        <f t="shared" si="55"/>
        <v>0.96247481628324749</v>
      </c>
      <c r="T389">
        <f t="shared" si="56"/>
        <v>168.43835616438355</v>
      </c>
      <c r="U389">
        <f t="shared" si="57"/>
        <v>167.00898698630118</v>
      </c>
      <c r="V389" s="9">
        <f t="shared" si="58"/>
        <v>-0.8486007644763589</v>
      </c>
      <c r="X389">
        <f t="shared" si="59"/>
        <v>169.08332843835598</v>
      </c>
      <c r="Y389" s="9">
        <f t="shared" si="60"/>
        <v>0.38291294729984315</v>
      </c>
      <c r="AA389">
        <f t="shared" si="61"/>
        <v>164.98364572602722</v>
      </c>
      <c r="AB389" s="9">
        <f t="shared" si="62"/>
        <v>-2.0510236011712095</v>
      </c>
    </row>
    <row r="390" spans="1:28">
      <c r="A390" s="1">
        <v>20130123</v>
      </c>
      <c r="B390" s="1">
        <v>200000</v>
      </c>
      <c r="C390" s="1">
        <v>2456316.3220000002</v>
      </c>
      <c r="D390" s="1">
        <v>2132.931</v>
      </c>
      <c r="E390" s="1">
        <v>104.9</v>
      </c>
      <c r="F390" s="1">
        <v>101.6</v>
      </c>
      <c r="G390" s="8">
        <f t="shared" si="48"/>
        <v>118.45917808219174</v>
      </c>
      <c r="H390" s="5">
        <v>139</v>
      </c>
      <c r="I390" s="8">
        <f t="shared" si="49"/>
        <v>168.58356164383562</v>
      </c>
      <c r="K390">
        <f t="shared" si="50"/>
        <v>118.95824109589041</v>
      </c>
      <c r="L390">
        <f t="shared" si="51"/>
        <v>118.45917808219174</v>
      </c>
      <c r="M390" s="9">
        <f t="shared" si="63"/>
        <v>0.42129535404373541</v>
      </c>
      <c r="O390">
        <f t="shared" si="52"/>
        <v>118.28390684931507</v>
      </c>
      <c r="P390" s="9">
        <f t="shared" si="53"/>
        <v>-0.14795918367343575</v>
      </c>
      <c r="R390">
        <f t="shared" si="54"/>
        <v>119.63257534246576</v>
      </c>
      <c r="S390" s="9">
        <f t="shared" si="55"/>
        <v>0.99054989176090658</v>
      </c>
      <c r="T390">
        <f t="shared" si="56"/>
        <v>168.58356164383562</v>
      </c>
      <c r="U390">
        <f t="shared" si="57"/>
        <v>167.05352876712317</v>
      </c>
      <c r="V390" s="9">
        <f t="shared" si="58"/>
        <v>-0.90758129784025243</v>
      </c>
      <c r="X390">
        <f t="shared" si="59"/>
        <v>169.12842345205468</v>
      </c>
      <c r="Y390" s="9">
        <f t="shared" si="60"/>
        <v>0.3231998439860746</v>
      </c>
      <c r="AA390">
        <f t="shared" si="61"/>
        <v>165.02764734246563</v>
      </c>
      <c r="AB390" s="9">
        <f t="shared" si="62"/>
        <v>-2.1092888693872425</v>
      </c>
    </row>
    <row r="391" spans="1:28">
      <c r="A391" s="1">
        <v>20130124</v>
      </c>
      <c r="B391" s="1">
        <v>200000</v>
      </c>
      <c r="C391" s="1">
        <v>2456317.3220000002</v>
      </c>
      <c r="D391" s="1">
        <v>2132.9679999999998</v>
      </c>
      <c r="E391" s="1">
        <v>103.4</v>
      </c>
      <c r="F391" s="1">
        <v>100.2</v>
      </c>
      <c r="G391" s="8">
        <f t="shared" si="48"/>
        <v>118.46356164383559</v>
      </c>
      <c r="H391" s="5">
        <v>101</v>
      </c>
      <c r="I391" s="8">
        <f t="shared" si="49"/>
        <v>168.62739726027397</v>
      </c>
      <c r="K391">
        <f t="shared" si="50"/>
        <v>118.97253150684932</v>
      </c>
      <c r="L391">
        <f t="shared" si="51"/>
        <v>118.46356164383559</v>
      </c>
      <c r="M391" s="9">
        <f t="shared" si="63"/>
        <v>0.42964254657813683</v>
      </c>
      <c r="O391">
        <f t="shared" si="52"/>
        <v>118.29802191780823</v>
      </c>
      <c r="P391" s="9">
        <f t="shared" si="53"/>
        <v>-0.13973894059091663</v>
      </c>
      <c r="R391">
        <f t="shared" si="54"/>
        <v>119.64704109589042</v>
      </c>
      <c r="S391" s="9">
        <f t="shared" si="55"/>
        <v>0.99902403374719029</v>
      </c>
      <c r="T391">
        <f t="shared" si="56"/>
        <v>168.62739726027397</v>
      </c>
      <c r="U391">
        <f t="shared" si="57"/>
        <v>167.06697534246567</v>
      </c>
      <c r="V391" s="9">
        <f t="shared" si="58"/>
        <v>-0.92536678093880198</v>
      </c>
      <c r="X391">
        <f t="shared" si="59"/>
        <v>169.14203704109579</v>
      </c>
      <c r="Y391" s="9">
        <f t="shared" si="60"/>
        <v>0.30519345562068168</v>
      </c>
      <c r="AA391">
        <f t="shared" si="61"/>
        <v>165.04093084931498</v>
      </c>
      <c r="AB391" s="9">
        <f t="shared" si="62"/>
        <v>-2.1268586654535966</v>
      </c>
    </row>
    <row r="392" spans="1:28">
      <c r="A392" s="1">
        <v>20130125</v>
      </c>
      <c r="B392" s="1">
        <v>200000</v>
      </c>
      <c r="C392" s="1">
        <v>2456318.3220000002</v>
      </c>
      <c r="D392" s="1">
        <v>2133.0039999999999</v>
      </c>
      <c r="E392" s="1">
        <v>100.5</v>
      </c>
      <c r="F392" s="1">
        <v>97.5</v>
      </c>
      <c r="G392" s="8">
        <f t="shared" si="48"/>
        <v>118.44876712328764</v>
      </c>
      <c r="H392" s="5">
        <v>109</v>
      </c>
      <c r="I392" s="8">
        <f t="shared" si="49"/>
        <v>168.51232876712328</v>
      </c>
      <c r="K392">
        <f t="shared" si="50"/>
        <v>118.9350191780822</v>
      </c>
      <c r="L392">
        <f t="shared" si="51"/>
        <v>118.44876712328764</v>
      </c>
      <c r="M392" s="9">
        <f t="shared" si="63"/>
        <v>0.41051677160001532</v>
      </c>
      <c r="O392">
        <f t="shared" si="52"/>
        <v>118.2609698630137</v>
      </c>
      <c r="P392" s="9">
        <f t="shared" si="53"/>
        <v>-0.15854724775520879</v>
      </c>
      <c r="R392">
        <f t="shared" si="54"/>
        <v>119.60906849315069</v>
      </c>
      <c r="S392" s="9">
        <f t="shared" si="55"/>
        <v>0.97958079095525363</v>
      </c>
      <c r="T392">
        <f t="shared" si="56"/>
        <v>168.51232876712328</v>
      </c>
      <c r="U392">
        <f t="shared" si="57"/>
        <v>167.02159315068482</v>
      </c>
      <c r="V392" s="9">
        <f t="shared" si="58"/>
        <v>-0.88464483717307019</v>
      </c>
      <c r="X392">
        <f t="shared" si="59"/>
        <v>169.09609117808208</v>
      </c>
      <c r="Y392" s="9">
        <f t="shared" si="60"/>
        <v>0.34642118783222031</v>
      </c>
      <c r="AA392">
        <f t="shared" si="61"/>
        <v>164.99609901369854</v>
      </c>
      <c r="AB392" s="9">
        <f t="shared" si="62"/>
        <v>-2.0866305623750634</v>
      </c>
    </row>
    <row r="393" spans="1:28">
      <c r="A393" s="1">
        <v>20130126</v>
      </c>
      <c r="B393" s="1">
        <v>200000</v>
      </c>
      <c r="C393" s="1">
        <v>2456319.3220000002</v>
      </c>
      <c r="D393" s="1">
        <v>2133.0410000000002</v>
      </c>
      <c r="E393" s="1">
        <v>99.4</v>
      </c>
      <c r="F393" s="1">
        <v>96.3</v>
      </c>
      <c r="G393" s="8">
        <f t="shared" si="48"/>
        <v>118.40547945205478</v>
      </c>
      <c r="H393" s="5">
        <v>157</v>
      </c>
      <c r="I393" s="8">
        <f t="shared" si="49"/>
        <v>168.36164383561643</v>
      </c>
      <c r="K393">
        <f t="shared" si="50"/>
        <v>118.88589589041095</v>
      </c>
      <c r="L393">
        <f t="shared" si="51"/>
        <v>118.40547945205478</v>
      </c>
      <c r="M393" s="9">
        <f t="shared" si="63"/>
        <v>0.40573834976167689</v>
      </c>
      <c r="O393">
        <f t="shared" si="52"/>
        <v>118.21244931506848</v>
      </c>
      <c r="P393" s="9">
        <f t="shared" si="53"/>
        <v>-0.16302466564856388</v>
      </c>
      <c r="R393">
        <f t="shared" si="54"/>
        <v>119.55934246575342</v>
      </c>
      <c r="S393" s="9">
        <f t="shared" si="55"/>
        <v>0.97450136517191766</v>
      </c>
      <c r="T393">
        <f t="shared" si="56"/>
        <v>168.36164383561643</v>
      </c>
      <c r="U393">
        <f t="shared" si="57"/>
        <v>166.88880821917803</v>
      </c>
      <c r="V393" s="9">
        <f t="shared" si="58"/>
        <v>-0.87480472563954947</v>
      </c>
      <c r="X393">
        <f t="shared" si="59"/>
        <v>168.96165698630131</v>
      </c>
      <c r="Y393" s="9">
        <f t="shared" si="60"/>
        <v>0.35638351884395547</v>
      </c>
      <c r="AA393">
        <f t="shared" si="61"/>
        <v>164.8649243835616</v>
      </c>
      <c r="AB393" s="9">
        <f t="shared" si="62"/>
        <v>-2.0769097832454833</v>
      </c>
    </row>
    <row r="394" spans="1:28">
      <c r="A394" s="1">
        <v>20130127</v>
      </c>
      <c r="B394" s="1">
        <v>200000</v>
      </c>
      <c r="C394" s="1">
        <v>2456320.3220000002</v>
      </c>
      <c r="D394" s="1">
        <v>2133.078</v>
      </c>
      <c r="E394" s="1">
        <v>97.7</v>
      </c>
      <c r="F394" s="1">
        <v>94.7</v>
      </c>
      <c r="G394" s="8">
        <f t="shared" si="48"/>
        <v>118.3567123287671</v>
      </c>
      <c r="H394" s="5">
        <v>116</v>
      </c>
      <c r="I394" s="8">
        <f t="shared" si="49"/>
        <v>168.18904109589042</v>
      </c>
      <c r="K394">
        <f t="shared" si="50"/>
        <v>118.82962739726028</v>
      </c>
      <c r="L394">
        <f t="shared" si="51"/>
        <v>118.3567123287671</v>
      </c>
      <c r="M394" s="9">
        <f t="shared" si="63"/>
        <v>0.39956759459450097</v>
      </c>
      <c r="O394">
        <f t="shared" si="52"/>
        <v>118.15687123287671</v>
      </c>
      <c r="P394" s="9">
        <f t="shared" si="53"/>
        <v>-0.16884644052572639</v>
      </c>
      <c r="R394">
        <f t="shared" si="54"/>
        <v>119.50238356164384</v>
      </c>
      <c r="S394" s="9">
        <f t="shared" si="55"/>
        <v>0.96798162971469992</v>
      </c>
      <c r="T394">
        <f t="shared" si="56"/>
        <v>168.18904109589042</v>
      </c>
      <c r="U394">
        <f t="shared" si="57"/>
        <v>166.73921506849308</v>
      </c>
      <c r="V394" s="9">
        <f t="shared" si="58"/>
        <v>-0.86202169769833858</v>
      </c>
      <c r="X394">
        <f t="shared" si="59"/>
        <v>168.81020580821911</v>
      </c>
      <c r="Y394" s="9">
        <f t="shared" si="60"/>
        <v>0.36932531886814957</v>
      </c>
      <c r="AA394">
        <f t="shared" si="61"/>
        <v>164.71714536986295</v>
      </c>
      <c r="AB394" s="9">
        <f t="shared" si="62"/>
        <v>-2.064281776865613</v>
      </c>
    </row>
    <row r="395" spans="1:28">
      <c r="A395" s="1">
        <v>20130128</v>
      </c>
      <c r="B395" s="1">
        <v>200000</v>
      </c>
      <c r="C395" s="1">
        <v>2456321.3220000002</v>
      </c>
      <c r="D395" s="1">
        <v>2133.114</v>
      </c>
      <c r="E395" s="1">
        <v>97.6</v>
      </c>
      <c r="F395" s="1">
        <v>94.7</v>
      </c>
      <c r="G395" s="8">
        <f t="shared" si="48"/>
        <v>118.30246575342463</v>
      </c>
      <c r="H395" s="5">
        <v>117</v>
      </c>
      <c r="I395" s="8">
        <f t="shared" si="49"/>
        <v>168.14520547945204</v>
      </c>
      <c r="K395">
        <f t="shared" si="50"/>
        <v>118.81533698630136</v>
      </c>
      <c r="L395">
        <f t="shared" si="51"/>
        <v>118.30246575342463</v>
      </c>
      <c r="M395" s="9">
        <f t="shared" si="63"/>
        <v>0.43352539578143023</v>
      </c>
      <c r="O395">
        <f t="shared" si="52"/>
        <v>118.14275616438357</v>
      </c>
      <c r="P395" s="9">
        <f t="shared" si="53"/>
        <v>-0.13500106529811262</v>
      </c>
      <c r="R395">
        <f t="shared" si="54"/>
        <v>119.48791780821918</v>
      </c>
      <c r="S395" s="9">
        <f t="shared" si="55"/>
        <v>1.0020518568610157</v>
      </c>
      <c r="T395">
        <f t="shared" si="56"/>
        <v>168.14520547945204</v>
      </c>
      <c r="U395">
        <f t="shared" si="57"/>
        <v>166.57281369863003</v>
      </c>
      <c r="V395" s="9">
        <f t="shared" si="58"/>
        <v>-0.93513923060635307</v>
      </c>
      <c r="X395">
        <f t="shared" si="59"/>
        <v>168.64173764383551</v>
      </c>
      <c r="Y395" s="9">
        <f t="shared" si="60"/>
        <v>0.29529962687169586</v>
      </c>
      <c r="AA395">
        <f t="shared" si="61"/>
        <v>164.55276197260264</v>
      </c>
      <c r="AB395" s="9">
        <f t="shared" si="62"/>
        <v>-2.1365126032620765</v>
      </c>
    </row>
    <row r="396" spans="1:28">
      <c r="A396" s="1">
        <v>20130129</v>
      </c>
      <c r="B396" s="1">
        <v>200000</v>
      </c>
      <c r="C396" s="1">
        <v>2456322.3220000002</v>
      </c>
      <c r="D396" s="1">
        <v>2133.1509999999998</v>
      </c>
      <c r="E396" s="1">
        <v>95.4</v>
      </c>
      <c r="F396" s="1">
        <v>92.6</v>
      </c>
      <c r="G396" s="8">
        <f t="shared" si="48"/>
        <v>118.23780821917804</v>
      </c>
      <c r="H396" s="5">
        <v>104</v>
      </c>
      <c r="I396" s="8">
        <f t="shared" si="49"/>
        <v>168.05205479452056</v>
      </c>
      <c r="K396">
        <f t="shared" si="50"/>
        <v>118.78496986301371</v>
      </c>
      <c r="L396">
        <f t="shared" si="51"/>
        <v>118.23780821917804</v>
      </c>
      <c r="M396" s="9">
        <f t="shared" si="63"/>
        <v>0.46276368961559911</v>
      </c>
      <c r="O396">
        <f t="shared" si="52"/>
        <v>118.11276164383563</v>
      </c>
      <c r="P396" s="9">
        <f t="shared" si="53"/>
        <v>-0.10575853631405607</v>
      </c>
      <c r="R396">
        <f t="shared" si="54"/>
        <v>119.45717808219179</v>
      </c>
      <c r="S396" s="9">
        <f t="shared" si="55"/>
        <v>1.0312859155452259</v>
      </c>
      <c r="T396">
        <f t="shared" si="56"/>
        <v>168.05205479452056</v>
      </c>
      <c r="U396">
        <f t="shared" si="57"/>
        <v>166.37447671232863</v>
      </c>
      <c r="V396" s="9">
        <f t="shared" si="58"/>
        <v>-0.99824907481382752</v>
      </c>
      <c r="X396">
        <f t="shared" si="59"/>
        <v>168.44093720547932</v>
      </c>
      <c r="Y396" s="9">
        <f t="shared" si="60"/>
        <v>0.23140592445254526</v>
      </c>
      <c r="AA396">
        <f t="shared" si="61"/>
        <v>164.35683024657519</v>
      </c>
      <c r="AB396" s="9">
        <f t="shared" si="62"/>
        <v>-2.1988571055936035</v>
      </c>
    </row>
    <row r="397" spans="1:28">
      <c r="A397" s="1">
        <v>20130130</v>
      </c>
      <c r="B397" s="1">
        <v>200000</v>
      </c>
      <c r="C397" s="1">
        <v>2456323.3220000002</v>
      </c>
      <c r="D397" s="1">
        <v>2133.1880000000001</v>
      </c>
      <c r="E397" s="1">
        <v>96.6</v>
      </c>
      <c r="F397" s="1">
        <v>93.8</v>
      </c>
      <c r="G397" s="8">
        <f t="shared" si="48"/>
        <v>118.15013698630133</v>
      </c>
      <c r="H397" s="5">
        <v>82</v>
      </c>
      <c r="I397" s="8">
        <f t="shared" si="49"/>
        <v>167.84109589041097</v>
      </c>
      <c r="K397">
        <f t="shared" si="50"/>
        <v>118.71619726027399</v>
      </c>
      <c r="L397">
        <f t="shared" si="51"/>
        <v>118.15013698630133</v>
      </c>
      <c r="M397" s="9">
        <f t="shared" si="63"/>
        <v>0.47910251177980001</v>
      </c>
      <c r="O397">
        <f t="shared" si="52"/>
        <v>118.04483287671233</v>
      </c>
      <c r="P397" s="9">
        <f t="shared" si="53"/>
        <v>-8.912736986601999E-2</v>
      </c>
      <c r="R397">
        <f t="shared" si="54"/>
        <v>119.38756164383562</v>
      </c>
      <c r="S397" s="9">
        <f t="shared" si="55"/>
        <v>1.04733239342562</v>
      </c>
      <c r="T397">
        <f t="shared" si="56"/>
        <v>167.84109589041097</v>
      </c>
      <c r="U397">
        <f t="shared" si="57"/>
        <v>166.10554520547933</v>
      </c>
      <c r="V397" s="9">
        <f t="shared" si="58"/>
        <v>-1.0340439424113583</v>
      </c>
      <c r="X397">
        <f t="shared" si="59"/>
        <v>168.16866542465741</v>
      </c>
      <c r="Y397" s="9">
        <f t="shared" si="60"/>
        <v>0.19516646534547988</v>
      </c>
      <c r="AA397">
        <f t="shared" si="61"/>
        <v>164.09116010958894</v>
      </c>
      <c r="AB397" s="9">
        <f t="shared" si="62"/>
        <v>-2.2342178838432289</v>
      </c>
    </row>
    <row r="398" spans="1:28">
      <c r="A398" s="1">
        <v>20130131</v>
      </c>
      <c r="B398" s="1">
        <v>200000</v>
      </c>
      <c r="C398" s="1">
        <v>2456324.3220000002</v>
      </c>
      <c r="D398" s="1">
        <v>2133.2240000000002</v>
      </c>
      <c r="E398" s="1">
        <v>102.7</v>
      </c>
      <c r="F398" s="1">
        <v>99.7</v>
      </c>
      <c r="G398" s="8">
        <f t="shared" si="48"/>
        <v>118.07589041095886</v>
      </c>
      <c r="H398" s="5">
        <v>95</v>
      </c>
      <c r="I398" s="8">
        <f t="shared" si="49"/>
        <v>167.91780821917808</v>
      </c>
      <c r="K398">
        <f t="shared" si="50"/>
        <v>118.74120547945205</v>
      </c>
      <c r="L398">
        <f t="shared" si="51"/>
        <v>118.07589041095886</v>
      </c>
      <c r="M398" s="9">
        <f t="shared" si="63"/>
        <v>0.56346394355153961</v>
      </c>
      <c r="O398">
        <f t="shared" si="52"/>
        <v>118.06953424657534</v>
      </c>
      <c r="P398" s="9">
        <f t="shared" si="53"/>
        <v>-5.3831178925634049E-3</v>
      </c>
      <c r="R398">
        <f t="shared" si="54"/>
        <v>119.41287671232877</v>
      </c>
      <c r="S398" s="9">
        <f t="shared" si="55"/>
        <v>1.1323110049956711</v>
      </c>
      <c r="T398">
        <f t="shared" si="56"/>
        <v>167.91780821917808</v>
      </c>
      <c r="U398">
        <f t="shared" si="57"/>
        <v>165.8777938356163</v>
      </c>
      <c r="V398" s="9">
        <f t="shared" si="58"/>
        <v>-1.2148886441508466</v>
      </c>
      <c r="X398">
        <f t="shared" si="59"/>
        <v>167.93808526027385</v>
      </c>
      <c r="Y398" s="9">
        <f t="shared" si="60"/>
        <v>1.2075575134545602E-2</v>
      </c>
      <c r="AA398">
        <f t="shared" si="61"/>
        <v>163.86617071232865</v>
      </c>
      <c r="AB398" s="9">
        <f t="shared" si="62"/>
        <v>-2.4128694566814204</v>
      </c>
    </row>
    <row r="399" spans="1:28">
      <c r="A399" s="1">
        <v>20130201</v>
      </c>
      <c r="B399" s="1">
        <v>200000</v>
      </c>
      <c r="C399" s="1">
        <v>2456325.3220000002</v>
      </c>
      <c r="D399" s="1">
        <v>2133.261</v>
      </c>
      <c r="E399" s="1">
        <v>103.7</v>
      </c>
      <c r="F399" s="1">
        <v>100.7</v>
      </c>
      <c r="G399" s="8">
        <f t="shared" si="48"/>
        <v>118.01452054794515</v>
      </c>
      <c r="H399" s="5">
        <v>100</v>
      </c>
      <c r="I399" s="8">
        <f t="shared" si="49"/>
        <v>168.0109589041096</v>
      </c>
      <c r="K399">
        <f t="shared" si="50"/>
        <v>118.77157260273972</v>
      </c>
      <c r="L399">
        <f t="shared" si="51"/>
        <v>118.01452054794515</v>
      </c>
      <c r="M399" s="9">
        <f t="shared" si="63"/>
        <v>0.64149059902082683</v>
      </c>
      <c r="O399">
        <f t="shared" si="52"/>
        <v>118.0995287671233</v>
      </c>
      <c r="P399" s="9">
        <f t="shared" si="53"/>
        <v>7.203199977719521E-2</v>
      </c>
      <c r="R399">
        <f t="shared" si="54"/>
        <v>119.44361643835617</v>
      </c>
      <c r="S399" s="9">
        <f t="shared" si="55"/>
        <v>1.2109491982644727</v>
      </c>
      <c r="T399">
        <f t="shared" si="56"/>
        <v>168.0109589041096</v>
      </c>
      <c r="U399">
        <f t="shared" si="57"/>
        <v>165.68954178082174</v>
      </c>
      <c r="V399" s="9">
        <f t="shared" si="58"/>
        <v>-1.3817057758790554</v>
      </c>
      <c r="X399">
        <f t="shared" si="59"/>
        <v>167.74749501369845</v>
      </c>
      <c r="Y399" s="9">
        <f t="shared" si="60"/>
        <v>-0.15681351510023944</v>
      </c>
      <c r="AA399">
        <f t="shared" si="61"/>
        <v>163.68020161643821</v>
      </c>
      <c r="AB399" s="9">
        <f t="shared" si="62"/>
        <v>-2.5776635738047986</v>
      </c>
    </row>
    <row r="400" spans="1:28">
      <c r="A400" s="1">
        <v>20130202</v>
      </c>
      <c r="B400" s="1">
        <v>200000</v>
      </c>
      <c r="C400" s="1">
        <v>2456326.3220000002</v>
      </c>
      <c r="D400" s="1">
        <v>2133.2979999999998</v>
      </c>
      <c r="E400" s="1">
        <v>111.8</v>
      </c>
      <c r="F400" s="1">
        <v>108.6</v>
      </c>
      <c r="G400" s="8">
        <f t="shared" si="48"/>
        <v>117.92328767123281</v>
      </c>
      <c r="H400" s="5">
        <v>126</v>
      </c>
      <c r="I400" s="8">
        <f t="shared" si="49"/>
        <v>168.06575342465754</v>
      </c>
      <c r="K400">
        <f t="shared" si="50"/>
        <v>118.78943561643837</v>
      </c>
      <c r="L400">
        <f t="shared" si="51"/>
        <v>117.92328767123281</v>
      </c>
      <c r="M400" s="9">
        <f t="shared" si="63"/>
        <v>0.73450118488923977</v>
      </c>
      <c r="O400">
        <f t="shared" si="52"/>
        <v>118.11717260273973</v>
      </c>
      <c r="P400" s="9">
        <f t="shared" si="53"/>
        <v>0.16441615166587553</v>
      </c>
      <c r="R400">
        <f t="shared" si="54"/>
        <v>119.46169863013699</v>
      </c>
      <c r="S400" s="9">
        <f t="shared" si="55"/>
        <v>1.304586218112604</v>
      </c>
      <c r="T400">
        <f t="shared" si="56"/>
        <v>168.06575342465754</v>
      </c>
      <c r="U400">
        <f t="shared" si="57"/>
        <v>165.40968493150666</v>
      </c>
      <c r="V400" s="9">
        <f t="shared" si="58"/>
        <v>-1.5803746087638189</v>
      </c>
      <c r="X400">
        <f t="shared" si="59"/>
        <v>167.46416219178062</v>
      </c>
      <c r="Y400" s="9">
        <f t="shared" si="60"/>
        <v>-0.35794992175286211</v>
      </c>
      <c r="AA400">
        <f t="shared" si="61"/>
        <v>163.40373863013679</v>
      </c>
      <c r="AB400" s="9">
        <f t="shared" si="62"/>
        <v>-2.7739231220658525</v>
      </c>
    </row>
    <row r="401" spans="1:28">
      <c r="A401" s="1">
        <v>20130203</v>
      </c>
      <c r="B401" s="1">
        <v>200000</v>
      </c>
      <c r="C401" s="1">
        <v>2456327.3220000002</v>
      </c>
      <c r="D401" s="1">
        <v>2133.3339999999998</v>
      </c>
      <c r="E401" s="1">
        <v>111.1</v>
      </c>
      <c r="F401" s="1">
        <v>107.9</v>
      </c>
      <c r="G401" s="8">
        <f t="shared" si="48"/>
        <v>117.82794520547938</v>
      </c>
      <c r="H401" s="5">
        <v>107</v>
      </c>
      <c r="I401" s="8">
        <f t="shared" si="49"/>
        <v>168.22739726027396</v>
      </c>
      <c r="K401">
        <f t="shared" si="50"/>
        <v>118.84213150684931</v>
      </c>
      <c r="L401">
        <f t="shared" si="51"/>
        <v>117.82794520547938</v>
      </c>
      <c r="M401" s="9">
        <f t="shared" si="63"/>
        <v>0.86073494670667117</v>
      </c>
      <c r="O401">
        <f t="shared" si="52"/>
        <v>118.16922191780822</v>
      </c>
      <c r="P401" s="9">
        <f t="shared" si="53"/>
        <v>0.28963987425368032</v>
      </c>
      <c r="R401">
        <f t="shared" si="54"/>
        <v>119.51504109589041</v>
      </c>
      <c r="S401" s="9">
        <f t="shared" si="55"/>
        <v>1.4318300191596478</v>
      </c>
      <c r="T401">
        <f t="shared" si="56"/>
        <v>168.22739726027396</v>
      </c>
      <c r="U401">
        <f t="shared" si="57"/>
        <v>165.117221917808</v>
      </c>
      <c r="V401" s="9">
        <f t="shared" si="58"/>
        <v>-1.8487924042800472</v>
      </c>
      <c r="X401">
        <f t="shared" si="59"/>
        <v>167.16806663013676</v>
      </c>
      <c r="Y401" s="9">
        <f t="shared" si="60"/>
        <v>-0.62970161067062236</v>
      </c>
      <c r="AA401">
        <f t="shared" si="61"/>
        <v>163.11482235616415</v>
      </c>
      <c r="AB401" s="9">
        <f t="shared" si="62"/>
        <v>-3.0390857775679905</v>
      </c>
    </row>
    <row r="402" spans="1:28">
      <c r="A402" s="1">
        <v>20130204</v>
      </c>
      <c r="B402" s="1">
        <v>200000</v>
      </c>
      <c r="C402" s="1">
        <v>2456328.3220000002</v>
      </c>
      <c r="D402" s="1">
        <v>2133.3710000000001</v>
      </c>
      <c r="E402" s="1">
        <v>106.7</v>
      </c>
      <c r="F402" s="1">
        <v>103.7</v>
      </c>
      <c r="G402" s="8">
        <f t="shared" si="48"/>
        <v>117.74410958904103</v>
      </c>
      <c r="H402" s="5">
        <v>80</v>
      </c>
      <c r="I402" s="8">
        <f t="shared" si="49"/>
        <v>168.03287671232877</v>
      </c>
      <c r="K402">
        <f t="shared" si="50"/>
        <v>118.77871780821918</v>
      </c>
      <c r="L402">
        <f t="shared" si="51"/>
        <v>117.74410958904103</v>
      </c>
      <c r="M402" s="9">
        <f t="shared" si="63"/>
        <v>0.8786921254823028</v>
      </c>
      <c r="O402">
        <f t="shared" si="52"/>
        <v>118.10658630136987</v>
      </c>
      <c r="P402" s="9">
        <f t="shared" si="53"/>
        <v>0.30785124928456753</v>
      </c>
      <c r="R402">
        <f t="shared" si="54"/>
        <v>119.4508493150685</v>
      </c>
      <c r="S402" s="9">
        <f t="shared" si="55"/>
        <v>1.4495330016800523</v>
      </c>
      <c r="T402">
        <f t="shared" si="56"/>
        <v>168.03287671232877</v>
      </c>
      <c r="U402">
        <f t="shared" si="57"/>
        <v>164.86005616438337</v>
      </c>
      <c r="V402" s="9">
        <f t="shared" si="58"/>
        <v>-1.8882141459598074</v>
      </c>
      <c r="X402">
        <f t="shared" si="59"/>
        <v>166.90770673972582</v>
      </c>
      <c r="Y402" s="9">
        <f t="shared" si="60"/>
        <v>-0.66961299158690224</v>
      </c>
      <c r="AA402">
        <f t="shared" si="61"/>
        <v>162.86077528767103</v>
      </c>
      <c r="AB402" s="9">
        <f t="shared" si="62"/>
        <v>-3.0780294462924331</v>
      </c>
    </row>
    <row r="403" spans="1:28">
      <c r="A403" s="1">
        <v>20130205</v>
      </c>
      <c r="B403" s="1">
        <v>200000</v>
      </c>
      <c r="C403" s="1">
        <v>2456329.3220000002</v>
      </c>
      <c r="D403" s="1">
        <v>2133.4079999999999</v>
      </c>
      <c r="E403" s="1">
        <v>105.1</v>
      </c>
      <c r="F403" s="1">
        <v>102.2</v>
      </c>
      <c r="G403" s="8">
        <f t="shared" si="48"/>
        <v>117.65890410958899</v>
      </c>
      <c r="H403" s="5">
        <v>80</v>
      </c>
      <c r="I403" s="8">
        <f t="shared" si="49"/>
        <v>168.01917808219179</v>
      </c>
      <c r="K403">
        <f t="shared" si="50"/>
        <v>118.77425205479452</v>
      </c>
      <c r="L403">
        <f t="shared" si="51"/>
        <v>117.65890410958899</v>
      </c>
      <c r="M403" s="9">
        <f t="shared" si="63"/>
        <v>0.94795030911274125</v>
      </c>
      <c r="O403">
        <f t="shared" si="52"/>
        <v>118.10217534246576</v>
      </c>
      <c r="P403" s="9">
        <f t="shared" si="53"/>
        <v>0.3767426156408078</v>
      </c>
      <c r="R403">
        <f t="shared" si="54"/>
        <v>119.44632876712329</v>
      </c>
      <c r="S403" s="9">
        <f t="shared" si="55"/>
        <v>1.5191580025847031</v>
      </c>
      <c r="T403">
        <f t="shared" si="56"/>
        <v>168.01917808219179</v>
      </c>
      <c r="U403">
        <f t="shared" si="57"/>
        <v>164.59868835616422</v>
      </c>
      <c r="V403" s="9">
        <f t="shared" si="58"/>
        <v>-2.0357733950789481</v>
      </c>
      <c r="X403">
        <f t="shared" si="59"/>
        <v>166.64309260273956</v>
      </c>
      <c r="Y403" s="9">
        <f t="shared" si="60"/>
        <v>-0.81900500595179437</v>
      </c>
      <c r="AA403">
        <f t="shared" si="61"/>
        <v>162.60257712328752</v>
      </c>
      <c r="AB403" s="9">
        <f t="shared" si="62"/>
        <v>-3.2237992238329838</v>
      </c>
    </row>
    <row r="404" spans="1:28">
      <c r="A404" s="1">
        <v>20130206</v>
      </c>
      <c r="B404" s="1">
        <v>200000</v>
      </c>
      <c r="C404" s="1">
        <v>2456330.3220000002</v>
      </c>
      <c r="D404" s="1">
        <v>2133.444</v>
      </c>
      <c r="E404" s="1">
        <v>103.5</v>
      </c>
      <c r="F404" s="1">
        <v>100.7</v>
      </c>
      <c r="G404" s="8">
        <f t="shared" si="48"/>
        <v>117.59424657534242</v>
      </c>
      <c r="H404" s="5">
        <v>87</v>
      </c>
      <c r="I404" s="8">
        <f t="shared" si="49"/>
        <v>167.7972602739726</v>
      </c>
      <c r="K404">
        <f t="shared" si="50"/>
        <v>118.70190684931507</v>
      </c>
      <c r="L404">
        <f t="shared" si="51"/>
        <v>117.59424657534242</v>
      </c>
      <c r="M404" s="9">
        <f t="shared" si="63"/>
        <v>0.94193407095215775</v>
      </c>
      <c r="O404">
        <f t="shared" si="52"/>
        <v>118.03071780821918</v>
      </c>
      <c r="P404" s="9">
        <f t="shared" si="53"/>
        <v>0.37116716641159542</v>
      </c>
      <c r="R404">
        <f t="shared" si="54"/>
        <v>119.37309589041095</v>
      </c>
      <c r="S404" s="9">
        <f t="shared" si="55"/>
        <v>1.5127009754927201</v>
      </c>
      <c r="T404">
        <f t="shared" si="56"/>
        <v>167.7972602739726</v>
      </c>
      <c r="U404">
        <f t="shared" si="57"/>
        <v>164.40035136986288</v>
      </c>
      <c r="V404" s="9">
        <f t="shared" si="58"/>
        <v>-2.024412614701447</v>
      </c>
      <c r="X404">
        <f t="shared" si="59"/>
        <v>166.44229216438342</v>
      </c>
      <c r="Y404" s="9">
        <f t="shared" si="60"/>
        <v>-0.80750311857109125</v>
      </c>
      <c r="AA404">
        <f t="shared" si="61"/>
        <v>162.40664539726015</v>
      </c>
      <c r="AB404" s="9">
        <f t="shared" si="62"/>
        <v>-3.2125762172224199</v>
      </c>
    </row>
    <row r="405" spans="1:28">
      <c r="A405" s="1">
        <v>20130207</v>
      </c>
      <c r="B405" s="1">
        <v>200000</v>
      </c>
      <c r="C405" s="1">
        <v>2456331.3220000002</v>
      </c>
      <c r="D405" s="1">
        <v>2133.4810000000002</v>
      </c>
      <c r="E405" s="1">
        <v>102.8</v>
      </c>
      <c r="F405" s="1">
        <v>100</v>
      </c>
      <c r="G405" s="8">
        <f t="shared" si="48"/>
        <v>117.51287671232872</v>
      </c>
      <c r="H405" s="5">
        <v>85</v>
      </c>
      <c r="I405" s="8">
        <f t="shared" si="49"/>
        <v>167.52876712328768</v>
      </c>
      <c r="K405">
        <f t="shared" si="50"/>
        <v>118.61437808219179</v>
      </c>
      <c r="L405">
        <f t="shared" si="51"/>
        <v>117.51287671232872</v>
      </c>
      <c r="M405" s="9">
        <f t="shared" si="63"/>
        <v>0.93734525158426152</v>
      </c>
      <c r="O405">
        <f t="shared" si="52"/>
        <v>117.94426301369863</v>
      </c>
      <c r="P405" s="9">
        <f t="shared" si="53"/>
        <v>0.36709704794814968</v>
      </c>
      <c r="R405">
        <f t="shared" si="54"/>
        <v>119.28449315068494</v>
      </c>
      <c r="S405" s="9">
        <f t="shared" si="55"/>
        <v>1.5075934552203307</v>
      </c>
      <c r="T405">
        <f t="shared" si="56"/>
        <v>167.52876712328768</v>
      </c>
      <c r="U405">
        <f t="shared" si="57"/>
        <v>164.15074931506834</v>
      </c>
      <c r="V405" s="9">
        <f t="shared" si="58"/>
        <v>-2.016380748348368</v>
      </c>
      <c r="X405">
        <f t="shared" si="59"/>
        <v>166.18958991780806</v>
      </c>
      <c r="Y405" s="9">
        <f t="shared" si="60"/>
        <v>-0.79937149211758651</v>
      </c>
      <c r="AA405">
        <f t="shared" si="61"/>
        <v>162.16007030136973</v>
      </c>
      <c r="AB405" s="9">
        <f t="shared" si="62"/>
        <v>-3.204641754431961</v>
      </c>
    </row>
    <row r="406" spans="1:28">
      <c r="A406" s="1">
        <v>20130208</v>
      </c>
      <c r="B406" s="1">
        <v>200000</v>
      </c>
      <c r="C406" s="1">
        <v>2456332.3220000002</v>
      </c>
      <c r="D406" s="1">
        <v>2133.518</v>
      </c>
      <c r="E406" s="1">
        <v>104.2</v>
      </c>
      <c r="F406" s="1">
        <v>101.4</v>
      </c>
      <c r="G406" s="8">
        <f t="shared" si="48"/>
        <v>117.43534246575337</v>
      </c>
      <c r="H406" s="5">
        <v>156</v>
      </c>
      <c r="I406" s="8">
        <f t="shared" si="49"/>
        <v>167.27671232876713</v>
      </c>
      <c r="K406">
        <f t="shared" si="50"/>
        <v>118.53220821917809</v>
      </c>
      <c r="L406">
        <f t="shared" si="51"/>
        <v>117.43534246575337</v>
      </c>
      <c r="M406" s="9">
        <f t="shared" si="63"/>
        <v>0.93401673669457352</v>
      </c>
      <c r="O406">
        <f t="shared" si="52"/>
        <v>117.86310136986302</v>
      </c>
      <c r="P406" s="9">
        <f t="shared" si="53"/>
        <v>0.3642505698268792</v>
      </c>
      <c r="R406">
        <f t="shared" si="54"/>
        <v>119.20131506849316</v>
      </c>
      <c r="S406" s="9">
        <f t="shared" si="55"/>
        <v>1.5037829035622536</v>
      </c>
      <c r="T406">
        <f t="shared" si="56"/>
        <v>167.27671232876713</v>
      </c>
      <c r="U406">
        <f t="shared" si="57"/>
        <v>163.91291301369844</v>
      </c>
      <c r="V406" s="9">
        <f t="shared" si="58"/>
        <v>-2.0109190742925733</v>
      </c>
      <c r="X406">
        <f t="shared" si="59"/>
        <v>165.94879956164365</v>
      </c>
      <c r="Y406" s="9">
        <f t="shared" si="60"/>
        <v>-0.79384198113218929</v>
      </c>
      <c r="AA406">
        <f t="shared" si="61"/>
        <v>161.92511827397243</v>
      </c>
      <c r="AB406" s="9">
        <f t="shared" si="62"/>
        <v>-3.1992463148585983</v>
      </c>
    </row>
    <row r="407" spans="1:28">
      <c r="A407" s="1">
        <v>20130209</v>
      </c>
      <c r="B407" s="1">
        <v>200000</v>
      </c>
      <c r="C407" s="1">
        <v>2456333.3220000002</v>
      </c>
      <c r="D407" s="1">
        <v>2133.5540000000001</v>
      </c>
      <c r="E407" s="1">
        <v>107.6</v>
      </c>
      <c r="F407" s="1">
        <v>104.8</v>
      </c>
      <c r="G407" s="8">
        <f t="shared" si="48"/>
        <v>117.37095890410956</v>
      </c>
      <c r="H407" s="5">
        <v>124</v>
      </c>
      <c r="I407" s="8">
        <f t="shared" si="49"/>
        <v>167.12876712328767</v>
      </c>
      <c r="K407">
        <f t="shared" si="50"/>
        <v>118.48397808219178</v>
      </c>
      <c r="L407">
        <f t="shared" si="51"/>
        <v>117.37095890410956</v>
      </c>
      <c r="M407" s="9">
        <f t="shared" si="63"/>
        <v>0.94829179932962404</v>
      </c>
      <c r="O407">
        <f t="shared" si="52"/>
        <v>117.81546301369863</v>
      </c>
      <c r="P407" s="9">
        <f t="shared" si="53"/>
        <v>0.3787172855529235</v>
      </c>
      <c r="R407">
        <f t="shared" si="54"/>
        <v>119.15249315068493</v>
      </c>
      <c r="S407" s="9">
        <f t="shared" si="55"/>
        <v>1.517866313106353</v>
      </c>
      <c r="T407">
        <f t="shared" si="56"/>
        <v>167.12876712328767</v>
      </c>
      <c r="U407">
        <f t="shared" si="57"/>
        <v>163.71541643835607</v>
      </c>
      <c r="V407" s="9">
        <f t="shared" si="58"/>
        <v>-2.0423477918757271</v>
      </c>
      <c r="X407">
        <f t="shared" si="59"/>
        <v>165.74884997260264</v>
      </c>
      <c r="Y407" s="9">
        <f t="shared" si="60"/>
        <v>-0.82566106029317154</v>
      </c>
      <c r="AA407">
        <f t="shared" si="61"/>
        <v>161.7300167671232</v>
      </c>
      <c r="AB407" s="9">
        <f t="shared" si="62"/>
        <v>-3.2302938920035871</v>
      </c>
    </row>
    <row r="408" spans="1:28">
      <c r="A408" s="1">
        <v>20130210</v>
      </c>
      <c r="B408" s="1">
        <v>200000</v>
      </c>
      <c r="C408" s="1">
        <v>2456334.3220000002</v>
      </c>
      <c r="D408" s="1">
        <v>2133.5909999999999</v>
      </c>
      <c r="E408" s="1">
        <v>105.9</v>
      </c>
      <c r="F408" s="1">
        <v>103.2</v>
      </c>
      <c r="G408" s="8">
        <f t="shared" si="48"/>
        <v>117.34465753424652</v>
      </c>
      <c r="H408" s="5">
        <v>164</v>
      </c>
      <c r="I408" s="8">
        <f t="shared" si="49"/>
        <v>167.09863013698629</v>
      </c>
      <c r="K408">
        <f t="shared" si="50"/>
        <v>118.47415342465753</v>
      </c>
      <c r="L408">
        <f t="shared" si="51"/>
        <v>117.34465753424652</v>
      </c>
      <c r="M408" s="9">
        <f t="shared" si="63"/>
        <v>0.96254564472300785</v>
      </c>
      <c r="O408">
        <f t="shared" si="52"/>
        <v>117.80575890410958</v>
      </c>
      <c r="P408" s="9">
        <f t="shared" si="53"/>
        <v>0.39294619759616012</v>
      </c>
      <c r="R408">
        <f t="shared" si="54"/>
        <v>119.14254794520548</v>
      </c>
      <c r="S408" s="9">
        <f t="shared" si="55"/>
        <v>1.5321450918498414</v>
      </c>
      <c r="T408">
        <f t="shared" si="56"/>
        <v>167.09863013698629</v>
      </c>
      <c r="U408">
        <f t="shared" si="57"/>
        <v>163.63473698630119</v>
      </c>
      <c r="V408" s="9">
        <f t="shared" si="58"/>
        <v>-2.0729632240823292</v>
      </c>
      <c r="X408">
        <f t="shared" si="59"/>
        <v>165.66716843835599</v>
      </c>
      <c r="Y408" s="9">
        <f t="shared" si="60"/>
        <v>-0.85665675263572894</v>
      </c>
      <c r="AA408">
        <f t="shared" si="61"/>
        <v>161.65031572602723</v>
      </c>
      <c r="AB408" s="9">
        <f t="shared" si="62"/>
        <v>-3.2605380465971336</v>
      </c>
    </row>
    <row r="409" spans="1:28">
      <c r="A409" s="1">
        <v>20130211</v>
      </c>
      <c r="B409" s="1">
        <v>200000</v>
      </c>
      <c r="C409" s="1">
        <v>2456335.3220000002</v>
      </c>
      <c r="D409" s="1">
        <v>2133.6280000000002</v>
      </c>
      <c r="E409" s="1">
        <v>105.2</v>
      </c>
      <c r="F409" s="1">
        <v>102.5</v>
      </c>
      <c r="G409" s="8">
        <f t="shared" si="48"/>
        <v>117.34986301369858</v>
      </c>
      <c r="H409" s="5">
        <v>181</v>
      </c>
      <c r="I409" s="8">
        <f t="shared" si="49"/>
        <v>167.22465753424657</v>
      </c>
      <c r="K409">
        <f t="shared" si="50"/>
        <v>118.51523835616439</v>
      </c>
      <c r="L409">
        <f t="shared" si="51"/>
        <v>117.34986301369858</v>
      </c>
      <c r="M409" s="9">
        <f t="shared" si="63"/>
        <v>0.99307771865892391</v>
      </c>
      <c r="O409">
        <f t="shared" si="52"/>
        <v>117.8463397260274</v>
      </c>
      <c r="P409" s="9">
        <f t="shared" si="53"/>
        <v>0.42307395984846607</v>
      </c>
      <c r="R409">
        <f t="shared" si="54"/>
        <v>119.18413698630138</v>
      </c>
      <c r="S409" s="9">
        <f t="shared" si="55"/>
        <v>1.5630814774693818</v>
      </c>
      <c r="T409">
        <f t="shared" si="56"/>
        <v>167.22465753424657</v>
      </c>
      <c r="U409">
        <f t="shared" si="57"/>
        <v>163.65070479452038</v>
      </c>
      <c r="V409" s="9">
        <f t="shared" si="58"/>
        <v>-2.1372163605682886</v>
      </c>
      <c r="X409">
        <f t="shared" si="59"/>
        <v>165.68333457534231</v>
      </c>
      <c r="Y409" s="9">
        <f t="shared" si="60"/>
        <v>-0.92170794763841002</v>
      </c>
      <c r="AA409">
        <f t="shared" si="61"/>
        <v>161.6660898904108</v>
      </c>
      <c r="AB409" s="9">
        <f t="shared" si="62"/>
        <v>-3.3240119763423053</v>
      </c>
    </row>
    <row r="410" spans="1:28">
      <c r="A410" s="1">
        <v>20130212</v>
      </c>
      <c r="B410" s="1">
        <v>200000</v>
      </c>
      <c r="C410" s="1">
        <v>2456336.3220000002</v>
      </c>
      <c r="D410" s="1">
        <v>2133.6640000000002</v>
      </c>
      <c r="E410" s="1">
        <v>101.8</v>
      </c>
      <c r="F410" s="1">
        <v>99.2</v>
      </c>
      <c r="G410" s="8">
        <f t="shared" si="48"/>
        <v>117.38876712328764</v>
      </c>
      <c r="H410" s="5">
        <v>155</v>
      </c>
      <c r="I410" s="8">
        <f t="shared" si="49"/>
        <v>167.49863013698629</v>
      </c>
      <c r="K410">
        <f t="shared" si="50"/>
        <v>118.60455342465752</v>
      </c>
      <c r="L410">
        <f t="shared" si="51"/>
        <v>117.38876712328764</v>
      </c>
      <c r="M410" s="9">
        <f t="shared" si="63"/>
        <v>1.0356921971017954</v>
      </c>
      <c r="O410">
        <f t="shared" si="52"/>
        <v>117.93455890410959</v>
      </c>
      <c r="P410" s="9">
        <f t="shared" si="53"/>
        <v>0.46494378823209104</v>
      </c>
      <c r="R410">
        <f t="shared" si="54"/>
        <v>119.27454794520548</v>
      </c>
      <c r="S410" s="9">
        <f t="shared" si="55"/>
        <v>1.6064406059715282</v>
      </c>
      <c r="T410">
        <f t="shared" si="56"/>
        <v>167.49863013698629</v>
      </c>
      <c r="U410">
        <f t="shared" si="57"/>
        <v>163.77004315068481</v>
      </c>
      <c r="V410" s="9">
        <f t="shared" si="58"/>
        <v>-2.226040286569571</v>
      </c>
      <c r="X410">
        <f t="shared" si="59"/>
        <v>165.80415517808208</v>
      </c>
      <c r="Y410" s="9">
        <f t="shared" si="60"/>
        <v>-1.0116351145787945</v>
      </c>
      <c r="AA410">
        <f t="shared" si="61"/>
        <v>161.78398101369854</v>
      </c>
      <c r="AB410" s="9">
        <f t="shared" si="62"/>
        <v>-3.4117587222141026</v>
      </c>
    </row>
    <row r="411" spans="1:28">
      <c r="A411" s="1">
        <v>20130213</v>
      </c>
      <c r="B411" s="1">
        <v>200000</v>
      </c>
      <c r="C411" s="1">
        <v>2456337.3220000002</v>
      </c>
      <c r="D411" s="1">
        <v>2133.701</v>
      </c>
      <c r="E411" s="1">
        <v>100.3</v>
      </c>
      <c r="F411" s="1">
        <v>97.8</v>
      </c>
      <c r="G411" s="8">
        <f t="shared" si="48"/>
        <v>117.44356164383558</v>
      </c>
      <c r="H411" s="5">
        <v>117</v>
      </c>
      <c r="I411" s="8">
        <f t="shared" si="49"/>
        <v>167.81917808219177</v>
      </c>
      <c r="K411">
        <f t="shared" si="50"/>
        <v>118.70905205479451</v>
      </c>
      <c r="L411">
        <f t="shared" si="51"/>
        <v>117.44356164383558</v>
      </c>
      <c r="M411" s="9">
        <f t="shared" si="63"/>
        <v>1.0775306821813757</v>
      </c>
      <c r="O411">
        <f t="shared" si="52"/>
        <v>118.03777534246575</v>
      </c>
      <c r="P411" s="9">
        <f t="shared" si="53"/>
        <v>0.50595681049949803</v>
      </c>
      <c r="R411">
        <f t="shared" si="54"/>
        <v>119.38032876712329</v>
      </c>
      <c r="S411" s="9">
        <f t="shared" si="55"/>
        <v>1.6491045538632676</v>
      </c>
      <c r="T411">
        <f t="shared" si="56"/>
        <v>167.81917808219177</v>
      </c>
      <c r="U411">
        <f t="shared" si="57"/>
        <v>163.93812534246564</v>
      </c>
      <c r="V411" s="9">
        <f t="shared" si="58"/>
        <v>-2.3126395827211894</v>
      </c>
      <c r="X411">
        <f t="shared" si="59"/>
        <v>165.97432504109577</v>
      </c>
      <c r="Y411" s="9">
        <f t="shared" si="60"/>
        <v>-1.099310020570158</v>
      </c>
      <c r="AA411">
        <f t="shared" si="61"/>
        <v>161.95002484931496</v>
      </c>
      <c r="AB411" s="9">
        <f t="shared" si="62"/>
        <v>-3.4973078166324427</v>
      </c>
    </row>
    <row r="412" spans="1:28">
      <c r="A412" s="1">
        <v>20130214</v>
      </c>
      <c r="B412" s="1">
        <v>200000</v>
      </c>
      <c r="C412" s="1">
        <v>2456338.3220000002</v>
      </c>
      <c r="D412" s="1">
        <v>2133.7379999999998</v>
      </c>
      <c r="E412" s="1">
        <v>99.5</v>
      </c>
      <c r="F412" s="1">
        <v>97</v>
      </c>
      <c r="G412" s="8">
        <f t="shared" si="48"/>
        <v>117.50547945205476</v>
      </c>
      <c r="H412" s="5">
        <v>89</v>
      </c>
      <c r="I412" s="8">
        <f t="shared" si="49"/>
        <v>168.22465753424657</v>
      </c>
      <c r="K412">
        <f t="shared" si="50"/>
        <v>118.84123835616438</v>
      </c>
      <c r="L412">
        <f t="shared" si="51"/>
        <v>117.50547945205476</v>
      </c>
      <c r="M412" s="9">
        <f t="shared" si="63"/>
        <v>1.1367630772100625</v>
      </c>
      <c r="O412">
        <f t="shared" si="52"/>
        <v>118.1683397260274</v>
      </c>
      <c r="P412" s="9">
        <f t="shared" si="53"/>
        <v>0.56411009687688818</v>
      </c>
      <c r="R412">
        <f t="shared" si="54"/>
        <v>119.51413698630137</v>
      </c>
      <c r="S412" s="9">
        <f t="shared" si="55"/>
        <v>1.7094160575432511</v>
      </c>
      <c r="T412">
        <f t="shared" si="56"/>
        <v>168.22465753424657</v>
      </c>
      <c r="U412">
        <f t="shared" si="57"/>
        <v>164.12805821917797</v>
      </c>
      <c r="V412" s="9">
        <f t="shared" si="58"/>
        <v>-2.4351955148041498</v>
      </c>
      <c r="X412">
        <f t="shared" si="59"/>
        <v>166.16661698630125</v>
      </c>
      <c r="Y412" s="9">
        <f t="shared" si="60"/>
        <v>-1.223388163252082</v>
      </c>
      <c r="AA412">
        <f t="shared" si="61"/>
        <v>162.13765438356154</v>
      </c>
      <c r="AB412" s="9">
        <f t="shared" si="62"/>
        <v>-3.6183774958470991</v>
      </c>
    </row>
    <row r="413" spans="1:28">
      <c r="A413" s="1">
        <v>20130215</v>
      </c>
      <c r="B413" s="1">
        <v>200000</v>
      </c>
      <c r="C413" s="1">
        <v>2456339.3220000002</v>
      </c>
      <c r="D413" s="1">
        <v>2133.7739999999999</v>
      </c>
      <c r="E413" s="1">
        <v>100.1</v>
      </c>
      <c r="F413" s="1">
        <v>97.7</v>
      </c>
      <c r="G413" s="8">
        <f t="shared" si="48"/>
        <v>117.56602739726026</v>
      </c>
      <c r="H413" s="5">
        <v>122</v>
      </c>
      <c r="I413" s="8">
        <f t="shared" si="49"/>
        <v>168.48767123287672</v>
      </c>
      <c r="K413">
        <f t="shared" si="50"/>
        <v>118.92698082191782</v>
      </c>
      <c r="L413">
        <f t="shared" si="51"/>
        <v>117.56602739726026</v>
      </c>
      <c r="M413" s="9">
        <f t="shared" si="63"/>
        <v>1.1576077331071559</v>
      </c>
      <c r="O413">
        <f t="shared" si="52"/>
        <v>118.2530301369863</v>
      </c>
      <c r="P413" s="9">
        <f t="shared" si="53"/>
        <v>0.58435481315078164</v>
      </c>
      <c r="R413">
        <f t="shared" si="54"/>
        <v>119.60093150684932</v>
      </c>
      <c r="S413" s="9">
        <f t="shared" si="55"/>
        <v>1.7308606530635302</v>
      </c>
      <c r="T413">
        <f t="shared" si="56"/>
        <v>168.48767123287672</v>
      </c>
      <c r="U413">
        <f t="shared" si="57"/>
        <v>164.31378904109584</v>
      </c>
      <c r="V413" s="9">
        <f t="shared" si="58"/>
        <v>-2.4772626752089764</v>
      </c>
      <c r="X413">
        <f t="shared" si="59"/>
        <v>166.35465468493146</v>
      </c>
      <c r="Y413" s="9">
        <f t="shared" si="60"/>
        <v>-1.2659778204169498</v>
      </c>
      <c r="AA413">
        <f t="shared" si="61"/>
        <v>162.32113282191776</v>
      </c>
      <c r="AB413" s="9">
        <f t="shared" si="62"/>
        <v>-3.6599345019350551</v>
      </c>
    </row>
    <row r="414" spans="1:28">
      <c r="A414" s="1">
        <v>20130216</v>
      </c>
      <c r="B414" s="1">
        <v>200000</v>
      </c>
      <c r="C414" s="1">
        <v>2456340.3220000002</v>
      </c>
      <c r="D414" s="1">
        <v>2133.8110000000001</v>
      </c>
      <c r="E414" s="1">
        <v>103.2</v>
      </c>
      <c r="F414" s="1">
        <v>100.8</v>
      </c>
      <c r="G414" s="8">
        <f t="shared" si="48"/>
        <v>117.71917808219176</v>
      </c>
      <c r="H414" s="5">
        <v>120</v>
      </c>
      <c r="I414" s="8">
        <f t="shared" si="49"/>
        <v>168.88219178082193</v>
      </c>
      <c r="K414">
        <f t="shared" si="50"/>
        <v>119.05559452054794</v>
      </c>
      <c r="L414">
        <f t="shared" si="51"/>
        <v>117.71917808219176</v>
      </c>
      <c r="M414" s="9">
        <f t="shared" si="63"/>
        <v>1.1352580438703797</v>
      </c>
      <c r="O414">
        <f t="shared" si="52"/>
        <v>118.38006575342466</v>
      </c>
      <c r="P414" s="9">
        <f t="shared" si="53"/>
        <v>0.56141036830163671</v>
      </c>
      <c r="R414">
        <f t="shared" si="54"/>
        <v>119.73112328767124</v>
      </c>
      <c r="S414" s="9">
        <f t="shared" si="55"/>
        <v>1.7091057194391368</v>
      </c>
      <c r="T414">
        <f t="shared" si="56"/>
        <v>168.88219178082193</v>
      </c>
      <c r="U414">
        <f t="shared" si="57"/>
        <v>164.78357876712323</v>
      </c>
      <c r="V414" s="9">
        <f t="shared" si="58"/>
        <v>-2.4269065734402204</v>
      </c>
      <c r="X414">
        <f t="shared" si="59"/>
        <v>166.83027945205473</v>
      </c>
      <c r="Y414" s="9">
        <f t="shared" si="60"/>
        <v>-1.2149962687778242</v>
      </c>
      <c r="AA414">
        <f t="shared" si="61"/>
        <v>162.78522534246568</v>
      </c>
      <c r="AB414" s="9">
        <f t="shared" si="62"/>
        <v>-3.6101890756303021</v>
      </c>
    </row>
    <row r="415" spans="1:28">
      <c r="A415" s="1">
        <v>20130217</v>
      </c>
      <c r="B415" s="1">
        <v>200000</v>
      </c>
      <c r="C415" s="1">
        <v>2456341.3220000002</v>
      </c>
      <c r="D415" s="1">
        <v>2133.848</v>
      </c>
      <c r="E415" s="1">
        <v>105.5</v>
      </c>
      <c r="F415" s="1">
        <v>103.1</v>
      </c>
      <c r="G415" s="8">
        <f t="shared" si="48"/>
        <v>117.80082191780821</v>
      </c>
      <c r="H415" s="5">
        <v>172</v>
      </c>
      <c r="I415" s="8">
        <f t="shared" si="49"/>
        <v>169.4</v>
      </c>
      <c r="K415">
        <f t="shared" si="50"/>
        <v>119.2244</v>
      </c>
      <c r="L415">
        <f t="shared" si="51"/>
        <v>117.80082191780821</v>
      </c>
      <c r="M415" s="9">
        <f t="shared" si="63"/>
        <v>1.208461926679135</v>
      </c>
      <c r="O415">
        <f t="shared" si="52"/>
        <v>118.5468</v>
      </c>
      <c r="P415" s="9">
        <f t="shared" si="53"/>
        <v>0.6332537159310192</v>
      </c>
      <c r="R415">
        <f t="shared" si="54"/>
        <v>119.902</v>
      </c>
      <c r="S415" s="9">
        <f t="shared" si="55"/>
        <v>1.7836701374272366</v>
      </c>
      <c r="T415">
        <f t="shared" si="56"/>
        <v>169.4</v>
      </c>
      <c r="U415">
        <f t="shared" si="57"/>
        <v>165.03402123287668</v>
      </c>
      <c r="V415" s="9">
        <f t="shared" si="58"/>
        <v>-2.5773192249842509</v>
      </c>
      <c r="X415">
        <f t="shared" si="59"/>
        <v>167.08383254794515</v>
      </c>
      <c r="Y415" s="9">
        <f t="shared" si="60"/>
        <v>-1.3672771263606052</v>
      </c>
      <c r="AA415">
        <f t="shared" si="61"/>
        <v>163.03263065753421</v>
      </c>
      <c r="AB415" s="9">
        <f t="shared" si="62"/>
        <v>-3.7587776519868896</v>
      </c>
    </row>
    <row r="416" spans="1:28">
      <c r="A416" s="1">
        <v>20130218</v>
      </c>
      <c r="B416" s="1">
        <v>200000</v>
      </c>
      <c r="C416" s="1">
        <v>2456342.3220000002</v>
      </c>
      <c r="D416" s="1">
        <v>2133.884</v>
      </c>
      <c r="E416" s="1">
        <v>104.7</v>
      </c>
      <c r="F416" s="1">
        <v>102.3</v>
      </c>
      <c r="G416" s="8">
        <f t="shared" si="48"/>
        <v>117.89095890410958</v>
      </c>
      <c r="H416" s="5">
        <v>181</v>
      </c>
      <c r="I416" s="8">
        <f t="shared" si="49"/>
        <v>169.8027397260274</v>
      </c>
      <c r="K416">
        <f t="shared" si="50"/>
        <v>119.35569315068494</v>
      </c>
      <c r="L416">
        <f t="shared" si="51"/>
        <v>117.89095890410958</v>
      </c>
      <c r="M416" s="9">
        <f t="shared" si="63"/>
        <v>1.2424483269889635</v>
      </c>
      <c r="O416">
        <f t="shared" si="52"/>
        <v>118.67648219178082</v>
      </c>
      <c r="P416" s="9">
        <f t="shared" si="53"/>
        <v>0.66631342638426361</v>
      </c>
      <c r="R416">
        <f t="shared" si="54"/>
        <v>120.03490410958904</v>
      </c>
      <c r="S416" s="9">
        <f t="shared" si="55"/>
        <v>1.8185832275936491</v>
      </c>
      <c r="T416">
        <f t="shared" si="56"/>
        <v>169.8027397260274</v>
      </c>
      <c r="U416">
        <f t="shared" si="57"/>
        <v>165.31051643835613</v>
      </c>
      <c r="V416" s="9">
        <f t="shared" si="58"/>
        <v>-2.645554067572391</v>
      </c>
      <c r="X416">
        <f t="shared" si="59"/>
        <v>167.3637619726027</v>
      </c>
      <c r="Y416" s="9">
        <f t="shared" si="60"/>
        <v>-1.4363594823969947</v>
      </c>
      <c r="AA416">
        <f t="shared" si="61"/>
        <v>163.30577276712327</v>
      </c>
      <c r="AB416" s="9">
        <f t="shared" si="62"/>
        <v>-3.8261850011294456</v>
      </c>
    </row>
    <row r="417" spans="1:28">
      <c r="A417" s="1">
        <v>20130219</v>
      </c>
      <c r="B417" s="1">
        <v>200000</v>
      </c>
      <c r="C417" s="1">
        <v>2456343.3220000002</v>
      </c>
      <c r="D417" s="1">
        <v>2133.9209999999998</v>
      </c>
      <c r="E417" s="1">
        <v>112.4</v>
      </c>
      <c r="F417" s="1">
        <v>109.9</v>
      </c>
      <c r="G417" s="8">
        <f t="shared" si="48"/>
        <v>117.98986301369862</v>
      </c>
      <c r="H417" s="5">
        <v>142</v>
      </c>
      <c r="I417" s="8">
        <f t="shared" si="49"/>
        <v>170.24109589041095</v>
      </c>
      <c r="K417">
        <f t="shared" si="50"/>
        <v>119.49859726027397</v>
      </c>
      <c r="L417">
        <f t="shared" si="51"/>
        <v>117.98986301369862</v>
      </c>
      <c r="M417" s="9">
        <f t="shared" si="63"/>
        <v>1.2786981932508752</v>
      </c>
      <c r="O417">
        <f t="shared" si="52"/>
        <v>118.81763287671232</v>
      </c>
      <c r="P417" s="9">
        <f t="shared" si="53"/>
        <v>0.70156015260192817</v>
      </c>
      <c r="R417">
        <f t="shared" si="54"/>
        <v>120.17956164383561</v>
      </c>
      <c r="S417" s="9">
        <f t="shared" si="55"/>
        <v>1.8558362338998222</v>
      </c>
      <c r="T417">
        <f t="shared" si="56"/>
        <v>170.24109589041095</v>
      </c>
      <c r="U417">
        <f t="shared" si="57"/>
        <v>165.61390479452052</v>
      </c>
      <c r="V417" s="9">
        <f t="shared" si="58"/>
        <v>-2.7180223856577328</v>
      </c>
      <c r="X417">
        <f t="shared" si="59"/>
        <v>167.67091857534245</v>
      </c>
      <c r="Y417" s="9">
        <f t="shared" si="60"/>
        <v>-1.5097278959734837</v>
      </c>
      <c r="AA417">
        <f t="shared" si="61"/>
        <v>163.60548189041094</v>
      </c>
      <c r="AB417" s="9">
        <f t="shared" si="62"/>
        <v>-3.8977744858218841</v>
      </c>
    </row>
    <row r="418" spans="1:28">
      <c r="A418" s="1">
        <v>20130220</v>
      </c>
      <c r="B418" s="1">
        <v>200000</v>
      </c>
      <c r="C418" s="1">
        <v>2456344.3220000002</v>
      </c>
      <c r="D418" s="1">
        <v>2133.9580000000001</v>
      </c>
      <c r="E418" s="1">
        <v>113.5</v>
      </c>
      <c r="F418" s="1">
        <v>111</v>
      </c>
      <c r="G418" s="8">
        <f t="shared" si="48"/>
        <v>118.09123287671231</v>
      </c>
      <c r="H418" s="5">
        <v>147</v>
      </c>
      <c r="I418" s="8">
        <f t="shared" si="49"/>
        <v>170.60273972602741</v>
      </c>
      <c r="K418">
        <f t="shared" si="50"/>
        <v>119.61649315068493</v>
      </c>
      <c r="L418">
        <f t="shared" si="51"/>
        <v>118.09123287671231</v>
      </c>
      <c r="M418" s="9">
        <f t="shared" si="63"/>
        <v>1.2915948430862727</v>
      </c>
      <c r="O418">
        <f t="shared" si="52"/>
        <v>118.93408219178082</v>
      </c>
      <c r="P418" s="9">
        <f t="shared" si="53"/>
        <v>0.7137272552217695</v>
      </c>
      <c r="R418">
        <f t="shared" si="54"/>
        <v>120.29890410958905</v>
      </c>
      <c r="S418" s="9">
        <f t="shared" si="55"/>
        <v>1.8694624309507901</v>
      </c>
      <c r="T418">
        <f t="shared" si="56"/>
        <v>170.60273972602741</v>
      </c>
      <c r="U418">
        <f t="shared" si="57"/>
        <v>165.92485684931501</v>
      </c>
      <c r="V418" s="9">
        <f t="shared" si="58"/>
        <v>-2.741974064557624</v>
      </c>
      <c r="X418">
        <f t="shared" si="59"/>
        <v>167.98573282191774</v>
      </c>
      <c r="Y418" s="9">
        <f t="shared" si="60"/>
        <v>-1.5339770676088449</v>
      </c>
      <c r="AA418">
        <f t="shared" si="61"/>
        <v>163.91266298630131</v>
      </c>
      <c r="AB418" s="9">
        <f t="shared" si="62"/>
        <v>-3.9214356993737312</v>
      </c>
    </row>
    <row r="419" spans="1:28">
      <c r="A419" s="1">
        <v>20130221</v>
      </c>
      <c r="B419" s="1">
        <v>200000</v>
      </c>
      <c r="C419" s="1">
        <v>2456345.3220000002</v>
      </c>
      <c r="D419" s="1">
        <v>2133.9940000000001</v>
      </c>
      <c r="E419" s="1">
        <v>108.5</v>
      </c>
      <c r="F419" s="1">
        <v>106.2</v>
      </c>
      <c r="G419" s="8">
        <f t="shared" si="48"/>
        <v>118.19424657534245</v>
      </c>
      <c r="H419" s="5">
        <v>124</v>
      </c>
      <c r="I419" s="8">
        <f t="shared" si="49"/>
        <v>170.99178082191781</v>
      </c>
      <c r="K419">
        <f t="shared" si="50"/>
        <v>119.74332054794522</v>
      </c>
      <c r="L419">
        <f t="shared" si="51"/>
        <v>118.19424657534245</v>
      </c>
      <c r="M419" s="9">
        <f t="shared" si="63"/>
        <v>1.3106170710393457</v>
      </c>
      <c r="O419">
        <f t="shared" si="52"/>
        <v>119.05935342465753</v>
      </c>
      <c r="P419" s="9">
        <f t="shared" si="53"/>
        <v>0.73193651500085366</v>
      </c>
      <c r="R419">
        <f t="shared" si="54"/>
        <v>120.42728767123288</v>
      </c>
      <c r="S419" s="9">
        <f t="shared" si="55"/>
        <v>1.889297627077795</v>
      </c>
      <c r="T419">
        <f t="shared" si="56"/>
        <v>170.99178082191781</v>
      </c>
      <c r="U419">
        <f t="shared" si="57"/>
        <v>166.24085136986295</v>
      </c>
      <c r="V419" s="9">
        <f t="shared" si="58"/>
        <v>-2.7784548644491878</v>
      </c>
      <c r="X419">
        <f t="shared" si="59"/>
        <v>168.3056521643835</v>
      </c>
      <c r="Y419" s="9">
        <f t="shared" si="60"/>
        <v>-1.5709109786579916</v>
      </c>
      <c r="AA419">
        <f t="shared" si="61"/>
        <v>164.22482539726022</v>
      </c>
      <c r="AB419" s="9">
        <f t="shared" si="62"/>
        <v>-3.9574740915208935</v>
      </c>
    </row>
    <row r="420" spans="1:28">
      <c r="A420" s="1">
        <v>20130222</v>
      </c>
      <c r="B420" s="1">
        <v>200000</v>
      </c>
      <c r="C420" s="1">
        <v>2456346.3220000002</v>
      </c>
      <c r="D420" s="1">
        <v>2134.0309999999999</v>
      </c>
      <c r="E420" s="1">
        <v>107</v>
      </c>
      <c r="F420" s="1">
        <v>104.7</v>
      </c>
      <c r="G420" s="8">
        <f t="shared" si="48"/>
        <v>118.27095890410959</v>
      </c>
      <c r="H420" s="5">
        <v>108</v>
      </c>
      <c r="I420" s="8">
        <f t="shared" si="49"/>
        <v>171.39726027397259</v>
      </c>
      <c r="K420">
        <f t="shared" si="50"/>
        <v>119.87550684931506</v>
      </c>
      <c r="L420">
        <f t="shared" si="51"/>
        <v>118.27095890410959</v>
      </c>
      <c r="M420" s="9">
        <f t="shared" si="63"/>
        <v>1.3566711220346122</v>
      </c>
      <c r="O420">
        <f t="shared" si="52"/>
        <v>119.18991780821918</v>
      </c>
      <c r="P420" s="9">
        <f t="shared" si="53"/>
        <v>0.77699454931673984</v>
      </c>
      <c r="R420">
        <f t="shared" si="54"/>
        <v>120.56109589041097</v>
      </c>
      <c r="S420" s="9">
        <f t="shared" si="55"/>
        <v>1.9363476947524845</v>
      </c>
      <c r="T420">
        <f t="shared" si="56"/>
        <v>171.39726027397259</v>
      </c>
      <c r="U420">
        <f t="shared" si="57"/>
        <v>166.47616643835616</v>
      </c>
      <c r="V420" s="9">
        <f t="shared" si="58"/>
        <v>-2.8711624840153434</v>
      </c>
      <c r="X420">
        <f t="shared" si="59"/>
        <v>168.54388997260273</v>
      </c>
      <c r="Y420" s="9">
        <f t="shared" si="60"/>
        <v>-1.6647700767263416</v>
      </c>
      <c r="AA420">
        <f t="shared" si="61"/>
        <v>164.45728676712329</v>
      </c>
      <c r="AB420" s="9">
        <f t="shared" si="62"/>
        <v>-4.0490574328644442</v>
      </c>
    </row>
    <row r="421" spans="1:28">
      <c r="A421" s="1">
        <v>20130223</v>
      </c>
      <c r="B421" s="1">
        <v>200000</v>
      </c>
      <c r="C421" s="1">
        <v>2456347.3220000002</v>
      </c>
      <c r="D421" s="1">
        <v>2134.0680000000002</v>
      </c>
      <c r="E421" s="1">
        <v>99.6</v>
      </c>
      <c r="F421" s="1">
        <v>97.5</v>
      </c>
      <c r="G421" s="8">
        <f t="shared" si="48"/>
        <v>118.30794520547947</v>
      </c>
      <c r="H421" s="5">
        <v>103</v>
      </c>
      <c r="I421" s="8">
        <f t="shared" si="49"/>
        <v>171.61369863013698</v>
      </c>
      <c r="K421">
        <f t="shared" si="50"/>
        <v>119.94606575342465</v>
      </c>
      <c r="L421">
        <f t="shared" si="51"/>
        <v>118.30794520547947</v>
      </c>
      <c r="M421" s="9">
        <f t="shared" si="63"/>
        <v>1.3846242913779605</v>
      </c>
      <c r="O421">
        <f t="shared" si="52"/>
        <v>119.25961095890412</v>
      </c>
      <c r="P421" s="9">
        <f t="shared" si="53"/>
        <v>0.80439716180664789</v>
      </c>
      <c r="R421">
        <f t="shared" si="54"/>
        <v>120.63252054794521</v>
      </c>
      <c r="S421" s="9">
        <f t="shared" si="55"/>
        <v>1.9648514209492589</v>
      </c>
      <c r="T421">
        <f t="shared" si="56"/>
        <v>171.61369863013698</v>
      </c>
      <c r="U421">
        <f t="shared" si="57"/>
        <v>166.58962191780827</v>
      </c>
      <c r="V421" s="9">
        <f t="shared" si="58"/>
        <v>-2.9275499289579585</v>
      </c>
      <c r="X421">
        <f t="shared" si="59"/>
        <v>168.65875463013703</v>
      </c>
      <c r="Y421" s="9">
        <f t="shared" si="60"/>
        <v>-1.7218578840658125</v>
      </c>
      <c r="AA421">
        <f t="shared" si="61"/>
        <v>164.56936635616444</v>
      </c>
      <c r="AB421" s="9">
        <f t="shared" si="62"/>
        <v>-4.1047610594038559</v>
      </c>
    </row>
    <row r="422" spans="1:28">
      <c r="A422" s="1">
        <v>20130224</v>
      </c>
      <c r="B422" s="1">
        <v>200000</v>
      </c>
      <c r="C422" s="1">
        <v>2456348.3220000002</v>
      </c>
      <c r="D422" s="1">
        <v>2134.1039999999998</v>
      </c>
      <c r="E422" s="1">
        <v>94.9</v>
      </c>
      <c r="F422" s="1">
        <v>93</v>
      </c>
      <c r="G422" s="8">
        <f t="shared" si="48"/>
        <v>118.3268493150685</v>
      </c>
      <c r="H422" s="5">
        <v>142</v>
      </c>
      <c r="I422" s="8">
        <f t="shared" si="49"/>
        <v>171.51506849315069</v>
      </c>
      <c r="K422">
        <f t="shared" si="50"/>
        <v>119.91391232876713</v>
      </c>
      <c r="L422">
        <f t="shared" si="51"/>
        <v>118.3268493150685</v>
      </c>
      <c r="M422" s="9">
        <f t="shared" si="63"/>
        <v>1.3412535049190524</v>
      </c>
      <c r="O422">
        <f t="shared" si="52"/>
        <v>119.22785205479452</v>
      </c>
      <c r="P422" s="9">
        <f t="shared" si="53"/>
        <v>0.76145248938972543</v>
      </c>
      <c r="R422">
        <f t="shared" si="54"/>
        <v>120.59997260273974</v>
      </c>
      <c r="S422" s="9">
        <f t="shared" si="55"/>
        <v>1.9210545204483509</v>
      </c>
      <c r="T422">
        <f t="shared" si="56"/>
        <v>171.51506849315069</v>
      </c>
      <c r="U422">
        <f t="shared" si="57"/>
        <v>166.64761027397262</v>
      </c>
      <c r="V422" s="9">
        <f t="shared" si="58"/>
        <v>-2.8379187099659759</v>
      </c>
      <c r="X422">
        <f t="shared" si="59"/>
        <v>168.71746323287672</v>
      </c>
      <c r="Y422" s="9">
        <f t="shared" si="60"/>
        <v>-1.6311133971215384</v>
      </c>
      <c r="AA422">
        <f t="shared" si="61"/>
        <v>164.62665147945208</v>
      </c>
      <c r="AB422" s="9">
        <f t="shared" si="62"/>
        <v>-4.0162168106959655</v>
      </c>
    </row>
    <row r="423" spans="1:28">
      <c r="A423" s="1">
        <v>20130225</v>
      </c>
      <c r="B423" s="1">
        <v>200000</v>
      </c>
      <c r="C423" s="1">
        <v>2456349.3220000002</v>
      </c>
      <c r="D423" s="1">
        <v>2134.1410000000001</v>
      </c>
      <c r="E423" s="1">
        <v>95.4</v>
      </c>
      <c r="F423" s="1">
        <v>93.5</v>
      </c>
      <c r="G423" s="8">
        <f t="shared" si="48"/>
        <v>118.32109589041094</v>
      </c>
      <c r="H423" s="5">
        <v>114</v>
      </c>
      <c r="I423" s="8">
        <f t="shared" si="49"/>
        <v>171.50136986301371</v>
      </c>
      <c r="K423">
        <f t="shared" si="50"/>
        <v>119.90944657534247</v>
      </c>
      <c r="L423">
        <f t="shared" si="51"/>
        <v>118.32109589041094</v>
      </c>
      <c r="M423" s="9">
        <f t="shared" si="63"/>
        <v>1.3424070094843188</v>
      </c>
      <c r="O423">
        <f t="shared" si="52"/>
        <v>119.22344109589042</v>
      </c>
      <c r="P423" s="9">
        <f t="shared" si="53"/>
        <v>0.76262411084768189</v>
      </c>
      <c r="R423">
        <f t="shared" si="54"/>
        <v>120.59545205479452</v>
      </c>
      <c r="S423" s="9">
        <f t="shared" si="55"/>
        <v>1.9221899081209415</v>
      </c>
      <c r="T423">
        <f t="shared" si="56"/>
        <v>171.50136986301371</v>
      </c>
      <c r="U423">
        <f t="shared" si="57"/>
        <v>166.62996164383557</v>
      </c>
      <c r="V423" s="9">
        <f t="shared" si="58"/>
        <v>-2.8404485766318714</v>
      </c>
      <c r="X423">
        <f t="shared" si="59"/>
        <v>168.69959539726023</v>
      </c>
      <c r="Y423" s="9">
        <f t="shared" si="60"/>
        <v>-1.6336746860922489</v>
      </c>
      <c r="AA423">
        <f t="shared" si="61"/>
        <v>164.60921687671228</v>
      </c>
      <c r="AB423" s="9">
        <f t="shared" si="62"/>
        <v>-4.0187159973162352</v>
      </c>
    </row>
    <row r="424" spans="1:28">
      <c r="A424" s="1">
        <v>20130226</v>
      </c>
      <c r="B424" s="1">
        <v>200000</v>
      </c>
      <c r="C424" s="1">
        <v>2456350.3220000002</v>
      </c>
      <c r="D424" s="1">
        <v>2134.1779999999999</v>
      </c>
      <c r="E424" s="1">
        <v>98.7</v>
      </c>
      <c r="F424" s="1">
        <v>96.8</v>
      </c>
      <c r="G424" s="8">
        <f t="shared" si="48"/>
        <v>118.31616438356164</v>
      </c>
      <c r="H424" s="5">
        <v>95</v>
      </c>
      <c r="I424" s="8">
        <f t="shared" si="49"/>
        <v>171.33698630136988</v>
      </c>
      <c r="K424">
        <f t="shared" si="50"/>
        <v>119.85585753424658</v>
      </c>
      <c r="L424">
        <f t="shared" si="51"/>
        <v>118.31616438356164</v>
      </c>
      <c r="M424" s="9">
        <f t="shared" si="63"/>
        <v>1.3013379521782866</v>
      </c>
      <c r="O424">
        <f t="shared" si="52"/>
        <v>119.1705095890411</v>
      </c>
      <c r="P424" s="9">
        <f t="shared" si="53"/>
        <v>0.72208663112998295</v>
      </c>
      <c r="R424">
        <f t="shared" si="54"/>
        <v>120.54120547945206</v>
      </c>
      <c r="S424" s="9">
        <f t="shared" si="55"/>
        <v>1.8805892732266045</v>
      </c>
      <c r="T424">
        <f t="shared" si="56"/>
        <v>171.33698630136988</v>
      </c>
      <c r="U424">
        <f t="shared" si="57"/>
        <v>166.61483424657533</v>
      </c>
      <c r="V424" s="9">
        <f t="shared" si="58"/>
        <v>-2.756061114842197</v>
      </c>
      <c r="X424">
        <f t="shared" si="59"/>
        <v>168.68428010958903</v>
      </c>
      <c r="Y424" s="9">
        <f t="shared" si="60"/>
        <v>-1.5482390866353342</v>
      </c>
      <c r="AA424">
        <f t="shared" si="61"/>
        <v>164.59427293150685</v>
      </c>
      <c r="AB424" s="9">
        <f t="shared" si="62"/>
        <v>-3.9353519140362749</v>
      </c>
    </row>
    <row r="425" spans="1:28">
      <c r="A425" s="1">
        <v>20130227</v>
      </c>
      <c r="B425" s="1">
        <v>200000</v>
      </c>
      <c r="C425" s="1">
        <v>2456351.3220000002</v>
      </c>
      <c r="D425" s="1">
        <v>2134.2139999999999</v>
      </c>
      <c r="E425" s="1">
        <v>102</v>
      </c>
      <c r="F425" s="1">
        <v>100</v>
      </c>
      <c r="G425" s="8">
        <f t="shared" si="48"/>
        <v>118.30767123287674</v>
      </c>
      <c r="H425" s="5">
        <v>125</v>
      </c>
      <c r="I425" s="8">
        <f t="shared" si="49"/>
        <v>171.2082191780822</v>
      </c>
      <c r="K425">
        <f t="shared" si="50"/>
        <v>119.81387945205481</v>
      </c>
      <c r="L425">
        <f t="shared" si="51"/>
        <v>118.30767123287674</v>
      </c>
      <c r="M425" s="9">
        <f t="shared" si="63"/>
        <v>1.2731281103600196</v>
      </c>
      <c r="O425">
        <f t="shared" si="52"/>
        <v>119.12904657534247</v>
      </c>
      <c r="P425" s="9">
        <f t="shared" si="53"/>
        <v>0.69427056919151653</v>
      </c>
      <c r="R425">
        <f t="shared" si="54"/>
        <v>120.49871232876713</v>
      </c>
      <c r="S425" s="9">
        <f t="shared" si="55"/>
        <v>1.85198565152848</v>
      </c>
      <c r="T425">
        <f t="shared" si="56"/>
        <v>171.2082191780822</v>
      </c>
      <c r="U425">
        <f t="shared" si="57"/>
        <v>166.58878150684941</v>
      </c>
      <c r="V425" s="9">
        <f t="shared" si="58"/>
        <v>-2.6981401321789775</v>
      </c>
      <c r="X425">
        <f t="shared" si="59"/>
        <v>168.65790378082201</v>
      </c>
      <c r="Y425" s="9">
        <f t="shared" si="60"/>
        <v>-1.4895986942119066</v>
      </c>
      <c r="AA425">
        <f t="shared" si="61"/>
        <v>164.56853613698638</v>
      </c>
      <c r="AB425" s="9">
        <f t="shared" si="62"/>
        <v>-3.8781333472019668</v>
      </c>
    </row>
    <row r="426" spans="1:28">
      <c r="A426" s="1">
        <v>20130228</v>
      </c>
      <c r="B426" s="1">
        <v>200000</v>
      </c>
      <c r="C426" s="1">
        <v>2456352.3220000002</v>
      </c>
      <c r="D426" s="1">
        <v>2134.2510000000002</v>
      </c>
      <c r="E426" s="1">
        <v>105.5</v>
      </c>
      <c r="F426" s="1">
        <v>103.6</v>
      </c>
      <c r="G426" s="8">
        <f t="shared" si="48"/>
        <v>118.28136986301371</v>
      </c>
      <c r="H426" s="5">
        <v>94</v>
      </c>
      <c r="I426" s="8">
        <f t="shared" si="49"/>
        <v>170.98630136986301</v>
      </c>
      <c r="K426">
        <f t="shared" si="50"/>
        <v>119.74153424657534</v>
      </c>
      <c r="L426">
        <f t="shared" si="51"/>
        <v>118.28136986301371</v>
      </c>
      <c r="M426" s="9">
        <f t="shared" si="63"/>
        <v>1.2344838289011193</v>
      </c>
      <c r="O426">
        <f t="shared" si="52"/>
        <v>119.05758904109589</v>
      </c>
      <c r="P426" s="9">
        <f t="shared" si="53"/>
        <v>0.65624804563995554</v>
      </c>
      <c r="R426">
        <f t="shared" si="54"/>
        <v>120.42547945205479</v>
      </c>
      <c r="S426" s="9">
        <f t="shared" si="55"/>
        <v>1.8127196121622973</v>
      </c>
      <c r="T426">
        <f t="shared" si="56"/>
        <v>170.98630136986301</v>
      </c>
      <c r="U426">
        <f t="shared" si="57"/>
        <v>166.50810205479453</v>
      </c>
      <c r="V426" s="9">
        <f t="shared" si="58"/>
        <v>-2.6190398173369545</v>
      </c>
      <c r="X426">
        <f t="shared" si="59"/>
        <v>168.57622224657536</v>
      </c>
      <c r="Y426" s="9">
        <f t="shared" si="60"/>
        <v>-1.4095159109117077</v>
      </c>
      <c r="AA426">
        <f t="shared" si="61"/>
        <v>164.48883509589044</v>
      </c>
      <c r="AB426" s="9">
        <f t="shared" si="62"/>
        <v>-3.7999922929017629</v>
      </c>
    </row>
    <row r="427" spans="1:28">
      <c r="A427" s="1">
        <v>20130301</v>
      </c>
      <c r="B427" s="1">
        <v>200000</v>
      </c>
      <c r="C427" s="1">
        <v>2456353.3220000002</v>
      </c>
      <c r="D427" s="1">
        <v>2134.288</v>
      </c>
      <c r="E427" s="1">
        <v>112.6</v>
      </c>
      <c r="F427" s="1">
        <v>110.6</v>
      </c>
      <c r="G427" s="8">
        <f t="shared" si="48"/>
        <v>118.22465753424659</v>
      </c>
      <c r="H427" s="5">
        <v>162</v>
      </c>
      <c r="I427" s="8">
        <f t="shared" si="49"/>
        <v>170.7917808219178</v>
      </c>
      <c r="K427">
        <f t="shared" si="50"/>
        <v>119.67812054794521</v>
      </c>
      <c r="L427">
        <f t="shared" si="51"/>
        <v>118.22465753424659</v>
      </c>
      <c r="M427" s="9">
        <f t="shared" si="63"/>
        <v>1.2294076751946648</v>
      </c>
      <c r="O427">
        <f t="shared" si="52"/>
        <v>118.99495342465752</v>
      </c>
      <c r="P427" s="9">
        <f t="shared" si="53"/>
        <v>0.65155265109378036</v>
      </c>
      <c r="R427">
        <f t="shared" si="54"/>
        <v>120.36128767123287</v>
      </c>
      <c r="S427" s="9">
        <f t="shared" si="55"/>
        <v>1.8072626992954923</v>
      </c>
      <c r="T427">
        <f t="shared" si="56"/>
        <v>170.7917808219178</v>
      </c>
      <c r="U427">
        <f t="shared" si="57"/>
        <v>166.33413698630142</v>
      </c>
      <c r="V427" s="9">
        <f t="shared" si="58"/>
        <v>-2.6099873273552276</v>
      </c>
      <c r="X427">
        <f t="shared" si="59"/>
        <v>168.4000964383562</v>
      </c>
      <c r="Y427" s="9">
        <f t="shared" si="60"/>
        <v>-1.4003509841351018</v>
      </c>
      <c r="AA427">
        <f t="shared" si="61"/>
        <v>164.31697972602743</v>
      </c>
      <c r="AB427" s="9">
        <f t="shared" si="62"/>
        <v>-3.7910495837276557</v>
      </c>
    </row>
    <row r="428" spans="1:28">
      <c r="A428" s="1">
        <v>20130302</v>
      </c>
      <c r="B428" s="1">
        <v>200000</v>
      </c>
      <c r="C428" s="1">
        <v>2456354.3220000002</v>
      </c>
      <c r="D428" s="1">
        <v>2134.3240000000001</v>
      </c>
      <c r="E428" s="1">
        <v>111</v>
      </c>
      <c r="F428" s="1">
        <v>109.1</v>
      </c>
      <c r="G428" s="8">
        <f t="shared" si="48"/>
        <v>118.16054794520549</v>
      </c>
      <c r="H428" s="5">
        <v>154</v>
      </c>
      <c r="I428" s="8">
        <f t="shared" si="49"/>
        <v>170.50136986301371</v>
      </c>
      <c r="K428">
        <f t="shared" si="50"/>
        <v>119.58344657534246</v>
      </c>
      <c r="L428">
        <f t="shared" si="51"/>
        <v>118.16054794520549</v>
      </c>
      <c r="M428" s="9">
        <f t="shared" si="63"/>
        <v>1.2042078806174743</v>
      </c>
      <c r="O428">
        <f t="shared" si="52"/>
        <v>118.90144109589042</v>
      </c>
      <c r="P428" s="9">
        <f t="shared" si="53"/>
        <v>0.62702243986588257</v>
      </c>
      <c r="R428">
        <f t="shared" si="54"/>
        <v>120.26545205479452</v>
      </c>
      <c r="S428" s="9">
        <f t="shared" si="55"/>
        <v>1.7813933213691087</v>
      </c>
      <c r="T428">
        <f t="shared" si="56"/>
        <v>170.50136986301371</v>
      </c>
      <c r="U428">
        <f t="shared" si="57"/>
        <v>166.13748082191785</v>
      </c>
      <c r="V428" s="9">
        <f t="shared" si="58"/>
        <v>-2.5594451496794051</v>
      </c>
      <c r="X428">
        <f t="shared" si="59"/>
        <v>168.20099769863018</v>
      </c>
      <c r="Y428" s="9">
        <f t="shared" si="60"/>
        <v>-1.349181045426036</v>
      </c>
      <c r="AA428">
        <f t="shared" si="61"/>
        <v>164.1227084383562</v>
      </c>
      <c r="AB428" s="9">
        <f t="shared" si="62"/>
        <v>-3.7411203380842863</v>
      </c>
    </row>
    <row r="429" spans="1:28">
      <c r="A429" s="1">
        <v>20130303</v>
      </c>
      <c r="B429" s="1">
        <v>200000</v>
      </c>
      <c r="C429" s="1">
        <v>2456355.3220000002</v>
      </c>
      <c r="D429" s="1">
        <v>2134.3609999999999</v>
      </c>
      <c r="E429" s="1">
        <v>112</v>
      </c>
      <c r="F429" s="1">
        <v>110.1</v>
      </c>
      <c r="G429" s="8">
        <f t="shared" si="48"/>
        <v>118.04383561643836</v>
      </c>
      <c r="H429" s="5">
        <v>179</v>
      </c>
      <c r="I429" s="8">
        <f t="shared" si="49"/>
        <v>170.38356164383561</v>
      </c>
      <c r="K429">
        <f t="shared" si="50"/>
        <v>119.54504109589041</v>
      </c>
      <c r="L429">
        <f t="shared" si="51"/>
        <v>118.04383561643836</v>
      </c>
      <c r="M429" s="9">
        <f t="shared" si="63"/>
        <v>1.2717355985703023</v>
      </c>
      <c r="O429">
        <f t="shared" si="52"/>
        <v>118.86350684931506</v>
      </c>
      <c r="P429" s="9">
        <f t="shared" si="53"/>
        <v>0.69437868449146833</v>
      </c>
      <c r="R429">
        <f t="shared" si="54"/>
        <v>120.22657534246575</v>
      </c>
      <c r="S429" s="9">
        <f t="shared" si="55"/>
        <v>1.8490925126491078</v>
      </c>
      <c r="T429">
        <f t="shared" si="56"/>
        <v>170.38356164383561</v>
      </c>
      <c r="U429">
        <f t="shared" si="57"/>
        <v>165.77946575342466</v>
      </c>
      <c r="V429" s="9">
        <f t="shared" si="58"/>
        <v>-2.7021948866377272</v>
      </c>
      <c r="X429">
        <f t="shared" si="59"/>
        <v>167.83853589041095</v>
      </c>
      <c r="Y429" s="9">
        <f t="shared" si="60"/>
        <v>-1.4937038109020762</v>
      </c>
      <c r="AA429">
        <f t="shared" si="61"/>
        <v>163.76903506849317</v>
      </c>
      <c r="AB429" s="9">
        <f t="shared" si="62"/>
        <v>-3.8821389290882564</v>
      </c>
    </row>
    <row r="430" spans="1:28">
      <c r="A430" s="1">
        <v>20130304</v>
      </c>
      <c r="B430" s="1">
        <v>200000</v>
      </c>
      <c r="C430" s="1">
        <v>2456356.3220000002</v>
      </c>
      <c r="D430" s="1">
        <v>2134.3980000000001</v>
      </c>
      <c r="E430" s="1">
        <v>114.3</v>
      </c>
      <c r="F430" s="1">
        <v>112.4</v>
      </c>
      <c r="G430" s="8">
        <f t="shared" si="48"/>
        <v>117.94191780821919</v>
      </c>
      <c r="H430" s="5">
        <v>133</v>
      </c>
      <c r="I430" s="8">
        <f t="shared" si="49"/>
        <v>170.02191780821917</v>
      </c>
      <c r="K430">
        <f t="shared" si="50"/>
        <v>119.42714520547946</v>
      </c>
      <c r="L430">
        <f t="shared" si="51"/>
        <v>117.94191780821919</v>
      </c>
      <c r="M430" s="9">
        <f t="shared" si="63"/>
        <v>1.2592871346007257</v>
      </c>
      <c r="O430">
        <f t="shared" si="52"/>
        <v>118.74705753424658</v>
      </c>
      <c r="P430" s="9">
        <f t="shared" si="53"/>
        <v>0.68265782089163451</v>
      </c>
      <c r="R430">
        <f t="shared" si="54"/>
        <v>120.10723287671233</v>
      </c>
      <c r="S430" s="9">
        <f t="shared" si="55"/>
        <v>1.8359164483098311</v>
      </c>
      <c r="T430">
        <f t="shared" si="56"/>
        <v>170.02191780821917</v>
      </c>
      <c r="U430">
        <f t="shared" si="57"/>
        <v>165.46683287671235</v>
      </c>
      <c r="V430" s="9">
        <f t="shared" si="58"/>
        <v>-2.6791163105481814</v>
      </c>
      <c r="X430">
        <f t="shared" si="59"/>
        <v>167.5220199452055</v>
      </c>
      <c r="Y430" s="9">
        <f t="shared" si="60"/>
        <v>-1.4703385864835923</v>
      </c>
      <c r="AA430">
        <f t="shared" si="61"/>
        <v>163.4601935342466</v>
      </c>
      <c r="AB430" s="9">
        <f t="shared" si="62"/>
        <v>-3.859340230107307</v>
      </c>
    </row>
    <row r="431" spans="1:28">
      <c r="A431" s="1">
        <v>20130305</v>
      </c>
      <c r="B431" s="1">
        <v>200000</v>
      </c>
      <c r="C431" s="1">
        <v>2456357.3220000002</v>
      </c>
      <c r="D431" s="1">
        <v>2134.4340000000002</v>
      </c>
      <c r="E431" s="1">
        <v>118.4</v>
      </c>
      <c r="F431" s="1">
        <v>116.6</v>
      </c>
      <c r="G431" s="8">
        <f t="shared" si="48"/>
        <v>117.84301369863014</v>
      </c>
      <c r="H431" s="5">
        <v>161</v>
      </c>
      <c r="I431" s="8">
        <f t="shared" si="49"/>
        <v>169.58356164383562</v>
      </c>
      <c r="K431">
        <f t="shared" si="50"/>
        <v>119.28424109589042</v>
      </c>
      <c r="L431">
        <f t="shared" si="51"/>
        <v>117.84301369863014</v>
      </c>
      <c r="M431" s="9">
        <f t="shared" si="63"/>
        <v>1.2230062283930181</v>
      </c>
      <c r="O431">
        <f t="shared" si="52"/>
        <v>118.60590684931506</v>
      </c>
      <c r="P431" s="9">
        <f t="shared" si="53"/>
        <v>0.64738088983020248</v>
      </c>
      <c r="R431">
        <f t="shared" si="54"/>
        <v>119.96257534246575</v>
      </c>
      <c r="S431" s="9">
        <f t="shared" si="55"/>
        <v>1.7986315669558053</v>
      </c>
      <c r="T431">
        <f t="shared" si="56"/>
        <v>169.58356164383562</v>
      </c>
      <c r="U431">
        <f t="shared" si="57"/>
        <v>165.16344452054796</v>
      </c>
      <c r="V431" s="9">
        <f t="shared" si="58"/>
        <v>-2.6064537626417632</v>
      </c>
      <c r="X431">
        <f t="shared" si="59"/>
        <v>167.21486334246578</v>
      </c>
      <c r="Y431" s="9">
        <f t="shared" si="60"/>
        <v>-1.3967735306471951</v>
      </c>
      <c r="AA431">
        <f t="shared" si="61"/>
        <v>163.16048441095893</v>
      </c>
      <c r="AB431" s="9">
        <f t="shared" si="62"/>
        <v>-3.7875588710459027</v>
      </c>
    </row>
    <row r="432" spans="1:28">
      <c r="A432" s="1">
        <v>20130306</v>
      </c>
      <c r="B432" s="1">
        <v>200000</v>
      </c>
      <c r="C432" s="1">
        <v>2456358.3220000002</v>
      </c>
      <c r="D432" s="1">
        <v>2134.471</v>
      </c>
      <c r="E432" s="1">
        <v>114.3</v>
      </c>
      <c r="F432" s="1">
        <v>112.6</v>
      </c>
      <c r="G432" s="8">
        <f t="shared" si="48"/>
        <v>117.7641095890411</v>
      </c>
      <c r="H432" s="5">
        <v>191</v>
      </c>
      <c r="I432" s="8">
        <f t="shared" si="49"/>
        <v>169.26301369863015</v>
      </c>
      <c r="K432">
        <f t="shared" si="50"/>
        <v>119.17974246575343</v>
      </c>
      <c r="L432">
        <f t="shared" si="51"/>
        <v>117.7641095890411</v>
      </c>
      <c r="M432" s="9">
        <f t="shared" si="63"/>
        <v>1.2020919460542245</v>
      </c>
      <c r="O432">
        <f t="shared" si="52"/>
        <v>118.50269041095891</v>
      </c>
      <c r="P432" s="9">
        <f t="shared" si="53"/>
        <v>0.6271697077277878</v>
      </c>
      <c r="R432">
        <f t="shared" si="54"/>
        <v>119.85679452054795</v>
      </c>
      <c r="S432" s="9">
        <f t="shared" si="55"/>
        <v>1.7770141843806755</v>
      </c>
      <c r="T432">
        <f t="shared" si="56"/>
        <v>169.26301369863015</v>
      </c>
      <c r="U432">
        <f t="shared" si="57"/>
        <v>164.92140616438357</v>
      </c>
      <c r="V432" s="9">
        <f t="shared" si="58"/>
        <v>-2.5650066363445205</v>
      </c>
      <c r="X432">
        <f t="shared" si="59"/>
        <v>166.96981873972604</v>
      </c>
      <c r="Y432" s="9">
        <f t="shared" si="60"/>
        <v>-1.3548116087470277</v>
      </c>
      <c r="AA432">
        <f t="shared" si="61"/>
        <v>162.92138128767124</v>
      </c>
      <c r="AB432" s="9">
        <f t="shared" si="62"/>
        <v>-3.746614379825516</v>
      </c>
    </row>
    <row r="433" spans="1:28">
      <c r="A433" s="1">
        <v>20130307</v>
      </c>
      <c r="B433" s="1">
        <v>200000</v>
      </c>
      <c r="C433" s="1">
        <v>2456359.3220000002</v>
      </c>
      <c r="D433" s="1">
        <v>2134.5079999999998</v>
      </c>
      <c r="E433" s="1">
        <v>113.8</v>
      </c>
      <c r="F433" s="1">
        <v>112.1</v>
      </c>
      <c r="G433" s="8">
        <f t="shared" si="48"/>
        <v>117.70109589041097</v>
      </c>
      <c r="H433" s="5">
        <v>178</v>
      </c>
      <c r="I433" s="8">
        <f t="shared" si="49"/>
        <v>168.93424657534246</v>
      </c>
      <c r="K433">
        <f t="shared" si="50"/>
        <v>119.07256438356164</v>
      </c>
      <c r="L433">
        <f t="shared" si="51"/>
        <v>117.70109589041097</v>
      </c>
      <c r="M433" s="9">
        <f t="shared" si="63"/>
        <v>1.1652130192803156</v>
      </c>
      <c r="O433">
        <f t="shared" si="52"/>
        <v>118.39682739726027</v>
      </c>
      <c r="P433" s="9">
        <f t="shared" si="53"/>
        <v>0.5911002795565139</v>
      </c>
      <c r="R433">
        <f t="shared" si="54"/>
        <v>119.74830136986301</v>
      </c>
      <c r="S433" s="9">
        <f t="shared" si="55"/>
        <v>1.7393257590041031</v>
      </c>
      <c r="T433">
        <f t="shared" si="56"/>
        <v>168.93424657534246</v>
      </c>
      <c r="U433">
        <f t="shared" si="57"/>
        <v>164.72811164383563</v>
      </c>
      <c r="V433" s="9">
        <f t="shared" si="58"/>
        <v>-2.4898059551418044</v>
      </c>
      <c r="X433">
        <f t="shared" si="59"/>
        <v>166.7741233972603</v>
      </c>
      <c r="Y433" s="9">
        <f t="shared" si="60"/>
        <v>-1.2786768946335485</v>
      </c>
      <c r="AA433">
        <f t="shared" si="61"/>
        <v>162.73043087671235</v>
      </c>
      <c r="AB433" s="9">
        <f t="shared" si="62"/>
        <v>-3.6723256677640563</v>
      </c>
    </row>
    <row r="434" spans="1:28">
      <c r="A434" s="1">
        <v>20130308</v>
      </c>
      <c r="B434" s="1">
        <v>200000</v>
      </c>
      <c r="C434" s="1">
        <v>2456360.3220000002</v>
      </c>
      <c r="D434" s="1">
        <v>2134.5439999999999</v>
      </c>
      <c r="E434" s="1">
        <v>115</v>
      </c>
      <c r="F434" s="1">
        <v>113.3</v>
      </c>
      <c r="G434" s="8">
        <f t="shared" si="48"/>
        <v>117.6268493150685</v>
      </c>
      <c r="H434" s="5">
        <v>190</v>
      </c>
      <c r="I434" s="8">
        <f t="shared" si="49"/>
        <v>168.55068493150685</v>
      </c>
      <c r="K434">
        <f t="shared" si="50"/>
        <v>118.94752328767123</v>
      </c>
      <c r="L434">
        <f t="shared" si="51"/>
        <v>117.6268493150685</v>
      </c>
      <c r="M434" s="9">
        <f t="shared" si="63"/>
        <v>1.1227657463350482</v>
      </c>
      <c r="O434">
        <f t="shared" si="52"/>
        <v>118.2733205479452</v>
      </c>
      <c r="P434" s="9">
        <f t="shared" si="53"/>
        <v>0.5495949578187691</v>
      </c>
      <c r="R434">
        <f t="shared" si="54"/>
        <v>119.62172602739727</v>
      </c>
      <c r="S434" s="9">
        <f t="shared" si="55"/>
        <v>1.6959365348513415</v>
      </c>
      <c r="T434">
        <f t="shared" si="56"/>
        <v>168.55068493150685</v>
      </c>
      <c r="U434">
        <f t="shared" si="57"/>
        <v>164.5003602739726</v>
      </c>
      <c r="V434" s="9">
        <f t="shared" si="58"/>
        <v>-2.4030306724533119</v>
      </c>
      <c r="X434">
        <f t="shared" si="59"/>
        <v>166.54354323287671</v>
      </c>
      <c r="Y434" s="9">
        <f t="shared" si="60"/>
        <v>-1.1908238162578613</v>
      </c>
      <c r="AA434">
        <f t="shared" si="61"/>
        <v>162.50544147945206</v>
      </c>
      <c r="AB434" s="9">
        <f t="shared" si="62"/>
        <v>-3.5866027210220892</v>
      </c>
    </row>
    <row r="435" spans="1:28">
      <c r="A435" s="1">
        <v>20130309</v>
      </c>
      <c r="B435" s="1">
        <v>200000</v>
      </c>
      <c r="C435" s="1">
        <v>2456361.3220000002</v>
      </c>
      <c r="D435" s="1">
        <v>2134.5810000000001</v>
      </c>
      <c r="E435" s="1">
        <v>116.2</v>
      </c>
      <c r="F435" s="1">
        <v>114.6</v>
      </c>
      <c r="G435" s="8">
        <f t="shared" si="48"/>
        <v>117.52986301369863</v>
      </c>
      <c r="H435" s="5">
        <v>216</v>
      </c>
      <c r="I435" s="8">
        <f t="shared" si="49"/>
        <v>168.26301369863015</v>
      </c>
      <c r="K435">
        <f t="shared" si="50"/>
        <v>118.85374246575343</v>
      </c>
      <c r="L435">
        <f t="shared" si="51"/>
        <v>117.52986301369863</v>
      </c>
      <c r="M435" s="9">
        <f t="shared" si="63"/>
        <v>1.1264196333662824</v>
      </c>
      <c r="O435">
        <f t="shared" si="52"/>
        <v>118.1806904109589</v>
      </c>
      <c r="P435" s="9">
        <f t="shared" si="53"/>
        <v>0.55375491859837211</v>
      </c>
      <c r="R435">
        <f t="shared" si="54"/>
        <v>119.52679452054795</v>
      </c>
      <c r="S435" s="9">
        <f t="shared" si="55"/>
        <v>1.6990843481341926</v>
      </c>
      <c r="T435">
        <f t="shared" si="56"/>
        <v>168.26301369863015</v>
      </c>
      <c r="U435">
        <f t="shared" si="57"/>
        <v>164.20285479452053</v>
      </c>
      <c r="V435" s="9">
        <f t="shared" si="58"/>
        <v>-2.4129835873388288</v>
      </c>
      <c r="X435">
        <f t="shared" si="59"/>
        <v>166.24234257534246</v>
      </c>
      <c r="Y435" s="9">
        <f t="shared" si="60"/>
        <v>-1.200900351699886</v>
      </c>
      <c r="AA435">
        <f t="shared" si="61"/>
        <v>162.21154389041095</v>
      </c>
      <c r="AB435" s="9">
        <f t="shared" si="62"/>
        <v>-3.5964349355216996</v>
      </c>
    </row>
    <row r="436" spans="1:28">
      <c r="A436" s="1">
        <v>20130310</v>
      </c>
      <c r="B436" s="1">
        <v>200000</v>
      </c>
      <c r="C436" s="1">
        <v>2456362.3220000002</v>
      </c>
      <c r="D436" s="1">
        <v>2134.6179999999999</v>
      </c>
      <c r="E436" s="1">
        <v>119.2</v>
      </c>
      <c r="F436" s="1">
        <v>117.7</v>
      </c>
      <c r="G436" s="8">
        <f t="shared" si="48"/>
        <v>117.43835616438358</v>
      </c>
      <c r="H436" s="5">
        <v>216</v>
      </c>
      <c r="I436" s="8">
        <f t="shared" si="49"/>
        <v>168.10958904109589</v>
      </c>
      <c r="K436">
        <f t="shared" si="50"/>
        <v>118.80372602739726</v>
      </c>
      <c r="L436">
        <f t="shared" si="51"/>
        <v>117.43835616438358</v>
      </c>
      <c r="M436" s="9">
        <f t="shared" si="63"/>
        <v>1.1626268517438376</v>
      </c>
      <c r="O436">
        <f t="shared" si="52"/>
        <v>118.13128767123288</v>
      </c>
      <c r="P436" s="9">
        <f t="shared" si="53"/>
        <v>0.59003849294295208</v>
      </c>
      <c r="R436">
        <f t="shared" si="54"/>
        <v>119.47616438356164</v>
      </c>
      <c r="S436" s="9">
        <f t="shared" si="55"/>
        <v>1.735215210544709</v>
      </c>
      <c r="T436">
        <f t="shared" si="56"/>
        <v>168.10958904109589</v>
      </c>
      <c r="U436">
        <f t="shared" si="57"/>
        <v>163.92215753424662</v>
      </c>
      <c r="V436" s="9">
        <f t="shared" si="58"/>
        <v>-2.4908939048239489</v>
      </c>
      <c r="X436">
        <f t="shared" si="59"/>
        <v>165.95815890410964</v>
      </c>
      <c r="Y436" s="9">
        <f t="shared" si="60"/>
        <v>-1.2797783572359549</v>
      </c>
      <c r="AA436">
        <f t="shared" si="61"/>
        <v>161.93425068493156</v>
      </c>
      <c r="AB436" s="9">
        <f t="shared" si="62"/>
        <v>-3.6734004237287792</v>
      </c>
    </row>
    <row r="437" spans="1:28">
      <c r="A437" s="1">
        <v>20130311</v>
      </c>
      <c r="B437" s="1">
        <v>200000</v>
      </c>
      <c r="C437" s="1">
        <v>2456363.3220000002</v>
      </c>
      <c r="D437" s="1">
        <v>2134.654</v>
      </c>
      <c r="E437" s="1">
        <v>119.7</v>
      </c>
      <c r="F437" s="1">
        <v>118.2</v>
      </c>
      <c r="G437" s="8">
        <f t="shared" si="48"/>
        <v>117.35835616438357</v>
      </c>
      <c r="H437" s="5">
        <v>176</v>
      </c>
      <c r="I437" s="8">
        <f t="shared" si="49"/>
        <v>168</v>
      </c>
      <c r="K437">
        <f t="shared" si="50"/>
        <v>118.768</v>
      </c>
      <c r="L437">
        <f t="shared" si="51"/>
        <v>117.35835616438357</v>
      </c>
      <c r="M437" s="9">
        <f t="shared" si="63"/>
        <v>1.2011448367953932</v>
      </c>
      <c r="O437">
        <f t="shared" si="52"/>
        <v>118.096</v>
      </c>
      <c r="P437" s="9">
        <f t="shared" si="53"/>
        <v>0.62853967942702127</v>
      </c>
      <c r="R437">
        <f t="shared" si="54"/>
        <v>119.44</v>
      </c>
      <c r="S437" s="9">
        <f t="shared" si="55"/>
        <v>1.7737499941637509</v>
      </c>
      <c r="T437">
        <f t="shared" si="56"/>
        <v>168</v>
      </c>
      <c r="U437">
        <f t="shared" si="57"/>
        <v>163.67675753424658</v>
      </c>
      <c r="V437" s="9">
        <f t="shared" si="58"/>
        <v>-2.5733586105675101</v>
      </c>
      <c r="X437">
        <f t="shared" si="59"/>
        <v>165.70971090410958</v>
      </c>
      <c r="Y437" s="9">
        <f t="shared" si="60"/>
        <v>-1.3632673189823805</v>
      </c>
      <c r="AA437">
        <f t="shared" si="61"/>
        <v>161.69182668493153</v>
      </c>
      <c r="AB437" s="9">
        <f t="shared" si="62"/>
        <v>-3.7548650684931459</v>
      </c>
    </row>
    <row r="438" spans="1:28">
      <c r="A438" s="1">
        <v>20130312</v>
      </c>
      <c r="B438" s="1">
        <v>200000</v>
      </c>
      <c r="C438" s="1">
        <v>2456364.3220000002</v>
      </c>
      <c r="D438" s="1">
        <v>2134.6909999999998</v>
      </c>
      <c r="E438" s="1">
        <v>123</v>
      </c>
      <c r="F438" s="1">
        <v>121.5</v>
      </c>
      <c r="G438" s="8">
        <f t="shared" si="48"/>
        <v>117.31287671232876</v>
      </c>
      <c r="H438" s="5">
        <v>227</v>
      </c>
      <c r="I438" s="8">
        <f t="shared" si="49"/>
        <v>168.03835616438357</v>
      </c>
      <c r="K438">
        <f t="shared" si="50"/>
        <v>118.78050410958905</v>
      </c>
      <c r="L438">
        <f t="shared" si="51"/>
        <v>117.31287671232876</v>
      </c>
      <c r="M438" s="9">
        <f t="shared" si="63"/>
        <v>1.2510369180180874</v>
      </c>
      <c r="O438">
        <f t="shared" si="52"/>
        <v>118.10835068493151</v>
      </c>
      <c r="P438" s="9">
        <f t="shared" si="53"/>
        <v>0.67807899260145632</v>
      </c>
      <c r="R438">
        <f t="shared" si="54"/>
        <v>119.45265753424658</v>
      </c>
      <c r="S438" s="9">
        <f t="shared" si="55"/>
        <v>1.8239948434347468</v>
      </c>
      <c r="T438">
        <f t="shared" si="56"/>
        <v>168.03835616438357</v>
      </c>
      <c r="U438">
        <f t="shared" si="57"/>
        <v>163.53724931506846</v>
      </c>
      <c r="V438" s="9">
        <f t="shared" si="58"/>
        <v>-2.678618710666214</v>
      </c>
      <c r="X438">
        <f t="shared" si="59"/>
        <v>165.56846991780819</v>
      </c>
      <c r="Y438" s="9">
        <f t="shared" si="60"/>
        <v>-1.4698348061434388</v>
      </c>
      <c r="AA438">
        <f t="shared" si="61"/>
        <v>161.55401030136983</v>
      </c>
      <c r="AB438" s="9">
        <f t="shared" si="62"/>
        <v>-3.8588486646884519</v>
      </c>
    </row>
    <row r="439" spans="1:28">
      <c r="A439" s="1">
        <v>20130313</v>
      </c>
      <c r="B439" s="1">
        <v>200000</v>
      </c>
      <c r="C439" s="1">
        <v>2456365.3220000002</v>
      </c>
      <c r="D439" s="1">
        <v>2134.7280000000001</v>
      </c>
      <c r="E439" s="1">
        <v>122.9</v>
      </c>
      <c r="F439" s="1">
        <v>121.5</v>
      </c>
      <c r="G439" s="8">
        <f t="shared" si="48"/>
        <v>117.27917808219176</v>
      </c>
      <c r="H439" s="5">
        <v>213</v>
      </c>
      <c r="I439" s="8">
        <f t="shared" si="49"/>
        <v>168.18082191780823</v>
      </c>
      <c r="K439">
        <f t="shared" si="50"/>
        <v>118.82694794520549</v>
      </c>
      <c r="L439">
        <f t="shared" si="51"/>
        <v>117.27917808219176</v>
      </c>
      <c r="M439" s="9">
        <f t="shared" si="63"/>
        <v>1.3197311648355878</v>
      </c>
      <c r="O439">
        <f t="shared" si="52"/>
        <v>118.15422465753426</v>
      </c>
      <c r="P439" s="9">
        <f t="shared" si="53"/>
        <v>0.74612270451727625</v>
      </c>
      <c r="R439">
        <f t="shared" si="54"/>
        <v>119.49967123287672</v>
      </c>
      <c r="S439" s="9">
        <f t="shared" si="55"/>
        <v>1.8933396251539278</v>
      </c>
      <c r="T439">
        <f t="shared" si="56"/>
        <v>168.18082191780823</v>
      </c>
      <c r="U439">
        <f t="shared" si="57"/>
        <v>163.43387876712322</v>
      </c>
      <c r="V439" s="9">
        <f t="shared" si="58"/>
        <v>-2.82252345811753</v>
      </c>
      <c r="X439">
        <f t="shared" si="59"/>
        <v>165.46381545205475</v>
      </c>
      <c r="Y439" s="9">
        <f t="shared" si="60"/>
        <v>-1.6155269279640549</v>
      </c>
      <c r="AA439">
        <f t="shared" si="61"/>
        <v>161.4518933424657</v>
      </c>
      <c r="AB439" s="9">
        <f t="shared" si="62"/>
        <v>-4.0010082592122416</v>
      </c>
    </row>
    <row r="440" spans="1:28">
      <c r="A440" s="1">
        <v>20130314</v>
      </c>
      <c r="B440" s="1">
        <v>200000</v>
      </c>
      <c r="C440" s="1">
        <v>2456366.3220000002</v>
      </c>
      <c r="D440" s="1">
        <v>2134.7640000000001</v>
      </c>
      <c r="E440" s="1">
        <v>122.8</v>
      </c>
      <c r="F440" s="1">
        <v>121.5</v>
      </c>
      <c r="G440" s="8">
        <f t="shared" ref="G440:G503" si="64">AVERAGE(F258:F622)</f>
        <v>117.252602739726</v>
      </c>
      <c r="H440" s="5">
        <v>196</v>
      </c>
      <c r="I440" s="8">
        <f t="shared" ref="I440:I503" si="65">AVERAGE(H258:H622)</f>
        <v>168.1972602739726</v>
      </c>
      <c r="K440">
        <f t="shared" ref="K440:K503" si="66">(I440*0.326)+64</f>
        <v>118.83230684931507</v>
      </c>
      <c r="L440">
        <f t="shared" ref="L440:L503" si="67">G440</f>
        <v>117.252602739726</v>
      </c>
      <c r="M440" s="9">
        <f t="shared" si="63"/>
        <v>1.3472657089716336</v>
      </c>
      <c r="O440">
        <f t="shared" si="52"/>
        <v>118.15951780821918</v>
      </c>
      <c r="P440" s="9">
        <f t="shared" si="53"/>
        <v>0.77347116166480134</v>
      </c>
      <c r="R440">
        <f t="shared" si="54"/>
        <v>119.50509589041096</v>
      </c>
      <c r="S440" s="9">
        <f t="shared" si="55"/>
        <v>1.92106025627848</v>
      </c>
      <c r="T440">
        <f t="shared" si="56"/>
        <v>168.1972602739726</v>
      </c>
      <c r="U440">
        <f t="shared" si="57"/>
        <v>163.35235890410951</v>
      </c>
      <c r="V440" s="9">
        <f t="shared" si="58"/>
        <v>-2.880487685691989</v>
      </c>
      <c r="X440">
        <f t="shared" si="59"/>
        <v>165.38128306849308</v>
      </c>
      <c r="Y440" s="9">
        <f t="shared" si="60"/>
        <v>-1.6742111024238113</v>
      </c>
      <c r="AA440">
        <f t="shared" si="61"/>
        <v>161.37136208219169</v>
      </c>
      <c r="AB440" s="9">
        <f t="shared" si="62"/>
        <v>-4.0582695465207621</v>
      </c>
    </row>
    <row r="441" spans="1:28">
      <c r="A441" s="1">
        <v>20130315</v>
      </c>
      <c r="B441" s="1">
        <v>200000</v>
      </c>
      <c r="C441" s="1">
        <v>2456367.3220000002</v>
      </c>
      <c r="D441" s="1">
        <v>2134.8009999999999</v>
      </c>
      <c r="E441" s="1">
        <v>123.1</v>
      </c>
      <c r="F441" s="1">
        <v>121.8</v>
      </c>
      <c r="G441" s="8">
        <f t="shared" si="64"/>
        <v>117.23178082191777</v>
      </c>
      <c r="H441" s="5">
        <v>263</v>
      </c>
      <c r="I441" s="8">
        <f t="shared" si="65"/>
        <v>168.26027397260273</v>
      </c>
      <c r="K441">
        <f t="shared" si="66"/>
        <v>118.85284931506848</v>
      </c>
      <c r="L441">
        <f t="shared" si="67"/>
        <v>117.23178082191777</v>
      </c>
      <c r="M441" s="9">
        <f t="shared" si="63"/>
        <v>1.3827892758988298</v>
      </c>
      <c r="O441">
        <f t="shared" ref="O441:O504" si="68">(I441*0.322)+64</f>
        <v>118.17980821917808</v>
      </c>
      <c r="P441" s="9">
        <f t="shared" ref="P441:P504" si="69">((O441/L441)*100)-100</f>
        <v>0.80867780956124591</v>
      </c>
      <c r="R441">
        <f t="shared" ref="R441:R504" si="70">(I441*0.33)+64</f>
        <v>119.52589041095891</v>
      </c>
      <c r="S441" s="9">
        <f t="shared" ref="S441:S504" si="71">((R441/L441)*100)-100</f>
        <v>1.9569007422364706</v>
      </c>
      <c r="T441">
        <f t="shared" ref="T441:T504" si="72">I441</f>
        <v>168.26027397260273</v>
      </c>
      <c r="U441">
        <f t="shared" ref="U441:U504" si="73">(L441-64)*3.0675</f>
        <v>163.28848767123273</v>
      </c>
      <c r="V441" s="9">
        <f t="shared" ref="V441:V504" si="74">((U441/I441)*100)-100</f>
        <v>-2.9548188553285826</v>
      </c>
      <c r="X441">
        <f t="shared" ref="X441:X504" si="75">(L441-64)*3.1056</f>
        <v>165.31661852054782</v>
      </c>
      <c r="Y441" s="9">
        <f t="shared" ref="Y441:Y504" si="76">((X441/I441)*100)-100</f>
        <v>-1.7494655051698089</v>
      </c>
      <c r="AA441">
        <f t="shared" ref="AA441:AA504" si="77">(L441-64)*3.0303</f>
        <v>161.30826542465741</v>
      </c>
      <c r="AB441" s="9">
        <f t="shared" ref="AB441:AB504" si="78">((AA441/I441)*100)-100</f>
        <v>-4.1316992917040523</v>
      </c>
    </row>
    <row r="442" spans="1:28">
      <c r="A442" s="1">
        <v>20130316</v>
      </c>
      <c r="B442" s="1">
        <v>200000</v>
      </c>
      <c r="C442" s="1">
        <v>2456368.3220000002</v>
      </c>
      <c r="D442" s="1">
        <v>2134.8380000000002</v>
      </c>
      <c r="E442" s="1">
        <v>126</v>
      </c>
      <c r="F442" s="1">
        <v>124.8</v>
      </c>
      <c r="G442" s="8">
        <f t="shared" si="64"/>
        <v>117.20958904109585</v>
      </c>
      <c r="H442" s="5">
        <v>214</v>
      </c>
      <c r="I442" s="8">
        <f t="shared" si="65"/>
        <v>168.0054794520548</v>
      </c>
      <c r="K442">
        <f t="shared" si="66"/>
        <v>118.76978630136986</v>
      </c>
      <c r="L442">
        <f t="shared" si="67"/>
        <v>117.20958904109585</v>
      </c>
      <c r="M442" s="9">
        <f t="shared" ref="M442:M505" si="79">((K442/L442)*100)-100</f>
        <v>1.3311174222502871</v>
      </c>
      <c r="O442">
        <f t="shared" si="68"/>
        <v>118.09776438356164</v>
      </c>
      <c r="P442" s="9">
        <f t="shared" si="69"/>
        <v>0.7577667917207549</v>
      </c>
      <c r="R442">
        <f t="shared" si="70"/>
        <v>119.44180821917809</v>
      </c>
      <c r="S442" s="9">
        <f t="shared" si="71"/>
        <v>1.9044680527798619</v>
      </c>
      <c r="T442">
        <f t="shared" si="72"/>
        <v>168.0054794520548</v>
      </c>
      <c r="U442">
        <f t="shared" si="73"/>
        <v>163.22041438356152</v>
      </c>
      <c r="V442" s="9">
        <f t="shared" si="74"/>
        <v>-2.8481601219791344</v>
      </c>
      <c r="X442">
        <f t="shared" si="75"/>
        <v>165.24769972602726</v>
      </c>
      <c r="Y442" s="9">
        <f t="shared" si="76"/>
        <v>-1.6414820129807453</v>
      </c>
      <c r="AA442">
        <f t="shared" si="77"/>
        <v>161.24101767123275</v>
      </c>
      <c r="AB442" s="9">
        <f t="shared" si="78"/>
        <v>-4.0263340236783733</v>
      </c>
    </row>
    <row r="443" spans="1:28">
      <c r="A443" s="1">
        <v>20130317</v>
      </c>
      <c r="B443" s="1">
        <v>200000</v>
      </c>
      <c r="C443" s="1">
        <v>2456369.3220000002</v>
      </c>
      <c r="D443" s="1">
        <v>2134.8739999999998</v>
      </c>
      <c r="E443" s="1">
        <v>125.7</v>
      </c>
      <c r="F443" s="1">
        <v>124.5</v>
      </c>
      <c r="G443" s="8">
        <f t="shared" si="64"/>
        <v>117.19643835616435</v>
      </c>
      <c r="H443" s="5">
        <v>207</v>
      </c>
      <c r="I443" s="8">
        <f t="shared" si="65"/>
        <v>167.93698630136987</v>
      </c>
      <c r="K443">
        <f t="shared" si="66"/>
        <v>118.74745753424658</v>
      </c>
      <c r="L443">
        <f t="shared" si="67"/>
        <v>117.19643835616435</v>
      </c>
      <c r="M443" s="9">
        <f t="shared" si="79"/>
        <v>1.3234354216197488</v>
      </c>
      <c r="O443">
        <f t="shared" si="68"/>
        <v>118.0757095890411</v>
      </c>
      <c r="P443" s="9">
        <f t="shared" si="69"/>
        <v>0.7502542271844419</v>
      </c>
      <c r="R443">
        <f t="shared" si="70"/>
        <v>119.41920547945206</v>
      </c>
      <c r="S443" s="9">
        <f t="shared" si="71"/>
        <v>1.8966166160550273</v>
      </c>
      <c r="T443">
        <f t="shared" si="72"/>
        <v>167.93698630136987</v>
      </c>
      <c r="U443">
        <f t="shared" si="73"/>
        <v>163.18007465753413</v>
      </c>
      <c r="V443" s="9">
        <f t="shared" si="74"/>
        <v>-2.8325574661077155</v>
      </c>
      <c r="X443">
        <f t="shared" si="75"/>
        <v>165.20685895890401</v>
      </c>
      <c r="Y443" s="9">
        <f t="shared" si="76"/>
        <v>-1.6256855637307552</v>
      </c>
      <c r="AA443">
        <f t="shared" si="77"/>
        <v>161.20116715068482</v>
      </c>
      <c r="AB443" s="9">
        <f t="shared" si="78"/>
        <v>-4.0109205833891508</v>
      </c>
    </row>
    <row r="444" spans="1:28">
      <c r="A444" s="1">
        <v>20130318</v>
      </c>
      <c r="B444" s="1">
        <v>200000</v>
      </c>
      <c r="C444" s="1">
        <v>2456370.3220000002</v>
      </c>
      <c r="D444" s="1">
        <v>2134.9110000000001</v>
      </c>
      <c r="E444" s="1">
        <v>117.6</v>
      </c>
      <c r="F444" s="1">
        <v>116.6</v>
      </c>
      <c r="G444" s="8">
        <f t="shared" si="64"/>
        <v>117.18876712328763</v>
      </c>
      <c r="H444" s="5">
        <v>202</v>
      </c>
      <c r="I444" s="8">
        <f t="shared" si="65"/>
        <v>168.04383561643834</v>
      </c>
      <c r="K444">
        <f t="shared" si="66"/>
        <v>118.78229041095889</v>
      </c>
      <c r="L444">
        <f t="shared" si="67"/>
        <v>117.18876712328763</v>
      </c>
      <c r="M444" s="9">
        <f t="shared" si="79"/>
        <v>1.359791835675523</v>
      </c>
      <c r="O444">
        <f t="shared" si="68"/>
        <v>118.11011506849314</v>
      </c>
      <c r="P444" s="9">
        <f t="shared" si="69"/>
        <v>0.78620841213921722</v>
      </c>
      <c r="R444">
        <f t="shared" si="70"/>
        <v>119.45446575342466</v>
      </c>
      <c r="S444" s="9">
        <f t="shared" si="71"/>
        <v>1.9333752592118429</v>
      </c>
      <c r="T444">
        <f t="shared" si="72"/>
        <v>168.04383561643834</v>
      </c>
      <c r="U444">
        <f t="shared" si="73"/>
        <v>163.1565431506848</v>
      </c>
      <c r="V444" s="9">
        <f t="shared" si="74"/>
        <v>-2.9083437948350763</v>
      </c>
      <c r="X444">
        <f t="shared" si="75"/>
        <v>165.18303517808206</v>
      </c>
      <c r="Y444" s="9">
        <f t="shared" si="76"/>
        <v>-1.7024131994261751</v>
      </c>
      <c r="AA444">
        <f t="shared" si="77"/>
        <v>161.17792101369852</v>
      </c>
      <c r="AB444" s="9">
        <f t="shared" si="78"/>
        <v>-4.0857878407461072</v>
      </c>
    </row>
    <row r="445" spans="1:28">
      <c r="A445" s="1">
        <v>20130319</v>
      </c>
      <c r="B445" s="1">
        <v>200000</v>
      </c>
      <c r="C445" s="1">
        <v>2456371.3220000002</v>
      </c>
      <c r="D445" s="1">
        <v>2134.9470000000001</v>
      </c>
      <c r="E445" s="1">
        <v>110.4</v>
      </c>
      <c r="F445" s="1">
        <v>109.5</v>
      </c>
      <c r="G445" s="8">
        <f t="shared" si="64"/>
        <v>117.18109589041092</v>
      </c>
      <c r="H445" s="5">
        <v>123</v>
      </c>
      <c r="I445" s="8">
        <f t="shared" si="65"/>
        <v>168.22739726027396</v>
      </c>
      <c r="K445">
        <f t="shared" si="66"/>
        <v>118.84213150684931</v>
      </c>
      <c r="L445">
        <f t="shared" si="67"/>
        <v>117.18109589041092</v>
      </c>
      <c r="M445" s="9">
        <f t="shared" si="79"/>
        <v>1.4174945231710581</v>
      </c>
      <c r="O445">
        <f t="shared" si="68"/>
        <v>118.16922191780822</v>
      </c>
      <c r="P445" s="9">
        <f t="shared" si="69"/>
        <v>0.8432469588110223</v>
      </c>
      <c r="R445">
        <f t="shared" si="70"/>
        <v>119.51504109589041</v>
      </c>
      <c r="S445" s="9">
        <f t="shared" si="71"/>
        <v>1.9917420875310938</v>
      </c>
      <c r="T445">
        <f t="shared" si="72"/>
        <v>168.22739726027396</v>
      </c>
      <c r="U445">
        <f t="shared" si="73"/>
        <v>163.13301164383549</v>
      </c>
      <c r="V445" s="9">
        <f t="shared" si="74"/>
        <v>-3.0282734556944177</v>
      </c>
      <c r="X445">
        <f t="shared" si="75"/>
        <v>165.15921139726012</v>
      </c>
      <c r="Y445" s="9">
        <f t="shared" si="76"/>
        <v>-1.8238324511832502</v>
      </c>
      <c r="AA445">
        <f t="shared" si="77"/>
        <v>161.15467487671219</v>
      </c>
      <c r="AB445" s="9">
        <f t="shared" si="78"/>
        <v>-4.2042630978943123</v>
      </c>
    </row>
    <row r="446" spans="1:28">
      <c r="A446" s="1">
        <v>20130320</v>
      </c>
      <c r="B446" s="1">
        <v>200000</v>
      </c>
      <c r="C446" s="1">
        <v>2456372.3220000002</v>
      </c>
      <c r="D446" s="1">
        <v>2134.9839999999999</v>
      </c>
      <c r="E446" s="1">
        <v>107.6</v>
      </c>
      <c r="F446" s="1">
        <v>106.7</v>
      </c>
      <c r="G446" s="8">
        <f t="shared" si="64"/>
        <v>117.18054794520545</v>
      </c>
      <c r="H446" s="5">
        <v>108</v>
      </c>
      <c r="I446" s="8">
        <f t="shared" si="65"/>
        <v>168.18904109589042</v>
      </c>
      <c r="K446">
        <f t="shared" si="66"/>
        <v>118.82962739726028</v>
      </c>
      <c r="L446">
        <f t="shared" si="67"/>
        <v>117.18054794520545</v>
      </c>
      <c r="M446" s="9">
        <f t="shared" si="79"/>
        <v>1.4072979525799383</v>
      </c>
      <c r="O446">
        <f t="shared" si="68"/>
        <v>118.15687123287671</v>
      </c>
      <c r="P446" s="9">
        <f t="shared" si="69"/>
        <v>0.83317863313610019</v>
      </c>
      <c r="R446">
        <f t="shared" si="70"/>
        <v>119.50238356164384</v>
      </c>
      <c r="S446" s="9">
        <f t="shared" si="71"/>
        <v>1.9814172720237622</v>
      </c>
      <c r="T446">
        <f t="shared" si="72"/>
        <v>168.18904109589042</v>
      </c>
      <c r="U446">
        <f t="shared" si="73"/>
        <v>163.13133082191771</v>
      </c>
      <c r="V446" s="9">
        <f t="shared" si="74"/>
        <v>-3.0071580413429757</v>
      </c>
      <c r="X446">
        <f t="shared" si="75"/>
        <v>165.15750969863004</v>
      </c>
      <c r="Y446" s="9">
        <f t="shared" si="76"/>
        <v>-1.8024547720276303</v>
      </c>
      <c r="AA446">
        <f t="shared" si="77"/>
        <v>161.15301443835605</v>
      </c>
      <c r="AB446" s="9">
        <f t="shared" si="78"/>
        <v>-4.1834037531154422</v>
      </c>
    </row>
    <row r="447" spans="1:28">
      <c r="A447" s="1">
        <v>20130321</v>
      </c>
      <c r="B447" s="1">
        <v>200000</v>
      </c>
      <c r="C447" s="1">
        <v>2456373.3220000002</v>
      </c>
      <c r="D447" s="1">
        <v>2135.0210000000002</v>
      </c>
      <c r="E447" s="1">
        <v>106.1</v>
      </c>
      <c r="F447" s="1">
        <v>105.3</v>
      </c>
      <c r="G447" s="8">
        <f t="shared" si="64"/>
        <v>117.1753424657534</v>
      </c>
      <c r="H447" s="5">
        <v>118</v>
      </c>
      <c r="I447" s="8">
        <f t="shared" si="65"/>
        <v>168.24931506849316</v>
      </c>
      <c r="K447">
        <f t="shared" si="66"/>
        <v>118.84927671232877</v>
      </c>
      <c r="L447">
        <f t="shared" si="67"/>
        <v>117.1753424657534</v>
      </c>
      <c r="M447" s="9">
        <f t="shared" si="79"/>
        <v>1.4285720966120437</v>
      </c>
      <c r="O447">
        <f t="shared" si="68"/>
        <v>118.1762794520548</v>
      </c>
      <c r="P447" s="9">
        <f t="shared" si="69"/>
        <v>0.85422151558374537</v>
      </c>
      <c r="R447">
        <f t="shared" si="70"/>
        <v>119.52227397260275</v>
      </c>
      <c r="S447" s="9">
        <f t="shared" si="71"/>
        <v>2.0029226776403704</v>
      </c>
      <c r="T447">
        <f t="shared" si="72"/>
        <v>168.24931506849316</v>
      </c>
      <c r="U447">
        <f t="shared" si="73"/>
        <v>163.11536301369856</v>
      </c>
      <c r="V447" s="9">
        <f t="shared" si="74"/>
        <v>-3.0513955154614507</v>
      </c>
      <c r="X447">
        <f t="shared" si="75"/>
        <v>165.14134356164377</v>
      </c>
      <c r="Y447" s="9">
        <f t="shared" si="76"/>
        <v>-1.8472416993698744</v>
      </c>
      <c r="AA447">
        <f t="shared" si="77"/>
        <v>161.13724027397254</v>
      </c>
      <c r="AB447" s="9">
        <f t="shared" si="78"/>
        <v>-4.2271047532201607</v>
      </c>
    </row>
    <row r="448" spans="1:28">
      <c r="A448" s="1">
        <v>20130322</v>
      </c>
      <c r="B448" s="1">
        <v>200000</v>
      </c>
      <c r="C448" s="1">
        <v>2456374.3220000002</v>
      </c>
      <c r="D448" s="1">
        <v>2135.0569999999998</v>
      </c>
      <c r="E448" s="1">
        <v>100.9</v>
      </c>
      <c r="F448" s="1">
        <v>100.2</v>
      </c>
      <c r="G448" s="8">
        <f t="shared" si="64"/>
        <v>117.15232876712327</v>
      </c>
      <c r="H448" s="5">
        <v>104</v>
      </c>
      <c r="I448" s="8">
        <f t="shared" si="65"/>
        <v>168.22465753424657</v>
      </c>
      <c r="K448">
        <f t="shared" si="66"/>
        <v>118.84123835616438</v>
      </c>
      <c r="L448">
        <f t="shared" si="67"/>
        <v>117.15232876712327</v>
      </c>
      <c r="M448" s="9">
        <f t="shared" si="79"/>
        <v>1.4416355242910583</v>
      </c>
      <c r="O448">
        <f t="shared" si="68"/>
        <v>118.1683397260274</v>
      </c>
      <c r="P448" s="9">
        <f t="shared" si="69"/>
        <v>0.8672563060387688</v>
      </c>
      <c r="R448">
        <f t="shared" si="70"/>
        <v>119.51413698630137</v>
      </c>
      <c r="S448" s="9">
        <f t="shared" si="71"/>
        <v>2.0160147425433763</v>
      </c>
      <c r="T448">
        <f t="shared" si="72"/>
        <v>168.22465753424657</v>
      </c>
      <c r="U448">
        <f t="shared" si="73"/>
        <v>163.0447684931506</v>
      </c>
      <c r="V448" s="9">
        <f t="shared" si="74"/>
        <v>-3.0791497019641554</v>
      </c>
      <c r="X448">
        <f t="shared" si="75"/>
        <v>165.069872219178</v>
      </c>
      <c r="Y448" s="9">
        <f t="shared" si="76"/>
        <v>-1.8753406077978525</v>
      </c>
      <c r="AA448">
        <f t="shared" si="77"/>
        <v>161.06750186301363</v>
      </c>
      <c r="AB448" s="9">
        <f t="shared" si="78"/>
        <v>-4.2545223608351819</v>
      </c>
    </row>
    <row r="449" spans="1:28">
      <c r="A449" s="1">
        <v>20130323</v>
      </c>
      <c r="B449" s="1">
        <v>200000</v>
      </c>
      <c r="C449" s="1">
        <v>2456375.3220000002</v>
      </c>
      <c r="D449" s="1">
        <v>2135.0940000000001</v>
      </c>
      <c r="E449" s="1">
        <v>98.2</v>
      </c>
      <c r="F449" s="1">
        <v>97.6</v>
      </c>
      <c r="G449" s="8">
        <f t="shared" si="64"/>
        <v>117.13424657534243</v>
      </c>
      <c r="H449" s="5">
        <v>105</v>
      </c>
      <c r="I449" s="8">
        <f t="shared" si="65"/>
        <v>168.26027397260273</v>
      </c>
      <c r="K449">
        <f t="shared" si="66"/>
        <v>118.85284931506848</v>
      </c>
      <c r="L449">
        <f t="shared" si="67"/>
        <v>117.13424657534243</v>
      </c>
      <c r="M449" s="9">
        <f t="shared" si="79"/>
        <v>1.4672077466436235</v>
      </c>
      <c r="O449">
        <f t="shared" si="68"/>
        <v>118.17980821917808</v>
      </c>
      <c r="P449" s="9">
        <f t="shared" si="69"/>
        <v>0.89261823455117906</v>
      </c>
      <c r="R449">
        <f t="shared" si="70"/>
        <v>119.52589041095891</v>
      </c>
      <c r="S449" s="9">
        <f t="shared" si="71"/>
        <v>2.0417972587360538</v>
      </c>
      <c r="T449">
        <f t="shared" si="72"/>
        <v>168.26027397260273</v>
      </c>
      <c r="U449">
        <f t="shared" si="73"/>
        <v>162.98930136986289</v>
      </c>
      <c r="V449" s="9">
        <f t="shared" si="74"/>
        <v>-3.1326304648702177</v>
      </c>
      <c r="X449">
        <f t="shared" si="75"/>
        <v>165.01371616438345</v>
      </c>
      <c r="Y449" s="9">
        <f t="shared" si="76"/>
        <v>-1.9294856305463526</v>
      </c>
      <c r="AA449">
        <f t="shared" si="77"/>
        <v>161.01270739726016</v>
      </c>
      <c r="AB449" s="9">
        <f t="shared" si="78"/>
        <v>-4.3073545550761878</v>
      </c>
    </row>
    <row r="450" spans="1:28">
      <c r="A450" s="1">
        <v>20130324</v>
      </c>
      <c r="B450" s="1">
        <v>200000</v>
      </c>
      <c r="C450" s="1">
        <v>2456376.3220000002</v>
      </c>
      <c r="D450" s="1">
        <v>2135.1309999999999</v>
      </c>
      <c r="E450" s="1">
        <v>96</v>
      </c>
      <c r="F450" s="1">
        <v>95.4</v>
      </c>
      <c r="G450" s="8">
        <f t="shared" si="64"/>
        <v>117.09753424657529</v>
      </c>
      <c r="H450" s="5">
        <v>70</v>
      </c>
      <c r="I450" s="8">
        <f t="shared" si="65"/>
        <v>168.21095890410959</v>
      </c>
      <c r="K450">
        <f t="shared" si="66"/>
        <v>118.83677260273973</v>
      </c>
      <c r="L450">
        <f t="shared" si="67"/>
        <v>117.09753424657529</v>
      </c>
      <c r="M450" s="9">
        <f t="shared" si="79"/>
        <v>1.4852903328451674</v>
      </c>
      <c r="O450">
        <f t="shared" si="68"/>
        <v>118.16392876712328</v>
      </c>
      <c r="P450" s="9">
        <f t="shared" si="69"/>
        <v>0.91068913398504492</v>
      </c>
      <c r="R450">
        <f t="shared" si="70"/>
        <v>119.50961643835618</v>
      </c>
      <c r="S450" s="9">
        <f t="shared" si="71"/>
        <v>2.0598915317052757</v>
      </c>
      <c r="T450">
        <f t="shared" si="72"/>
        <v>168.21095890410959</v>
      </c>
      <c r="U450">
        <f t="shared" si="73"/>
        <v>162.87668630136972</v>
      </c>
      <c r="V450" s="9">
        <f t="shared" si="74"/>
        <v>-3.1711801879571624</v>
      </c>
      <c r="X450">
        <f t="shared" si="75"/>
        <v>164.89970235616423</v>
      </c>
      <c r="Y450" s="9">
        <f t="shared" si="76"/>
        <v>-1.9685141619298179</v>
      </c>
      <c r="AA450">
        <f t="shared" si="77"/>
        <v>160.9014580273971</v>
      </c>
      <c r="AB450" s="9">
        <f t="shared" si="78"/>
        <v>-4.3454367802988116</v>
      </c>
    </row>
    <row r="451" spans="1:28">
      <c r="A451" s="1">
        <v>20130325</v>
      </c>
      <c r="B451" s="1">
        <v>200000</v>
      </c>
      <c r="C451" s="1">
        <v>2456377.3220000002</v>
      </c>
      <c r="D451" s="1">
        <v>2135.1669999999999</v>
      </c>
      <c r="E451" s="1">
        <v>92.6</v>
      </c>
      <c r="F451" s="1">
        <v>92.2</v>
      </c>
      <c r="G451" s="8">
        <f t="shared" si="64"/>
        <v>117.0265753424657</v>
      </c>
      <c r="H451" s="5">
        <v>62</v>
      </c>
      <c r="I451" s="8">
        <f t="shared" si="65"/>
        <v>168.07123287671232</v>
      </c>
      <c r="K451">
        <f t="shared" si="66"/>
        <v>118.79122191780822</v>
      </c>
      <c r="L451">
        <f t="shared" si="67"/>
        <v>117.0265753424657</v>
      </c>
      <c r="M451" s="9">
        <f t="shared" si="79"/>
        <v>1.5079024317155927</v>
      </c>
      <c r="O451">
        <f t="shared" si="68"/>
        <v>118.11893698630136</v>
      </c>
      <c r="P451" s="9">
        <f t="shared" si="69"/>
        <v>0.93343041154454909</v>
      </c>
      <c r="R451">
        <f t="shared" si="70"/>
        <v>119.46350684931507</v>
      </c>
      <c r="S451" s="9">
        <f t="shared" si="71"/>
        <v>2.0823744518866363</v>
      </c>
      <c r="T451">
        <f t="shared" si="72"/>
        <v>168.07123287671232</v>
      </c>
      <c r="U451">
        <f t="shared" si="73"/>
        <v>162.65901986301355</v>
      </c>
      <c r="V451" s="9">
        <f t="shared" si="74"/>
        <v>-3.2201899879373457</v>
      </c>
      <c r="X451">
        <f t="shared" si="75"/>
        <v>164.6793323835615</v>
      </c>
      <c r="Y451" s="9">
        <f t="shared" si="76"/>
        <v>-2.0181326899880219</v>
      </c>
      <c r="AA451">
        <f t="shared" si="77"/>
        <v>160.68643126027382</v>
      </c>
      <c r="AB451" s="9">
        <f t="shared" si="78"/>
        <v>-4.3938522316044271</v>
      </c>
    </row>
    <row r="452" spans="1:28">
      <c r="A452" s="1">
        <v>20130326</v>
      </c>
      <c r="B452" s="1">
        <v>200000</v>
      </c>
      <c r="C452" s="1">
        <v>2456378.3220000002</v>
      </c>
      <c r="D452" s="1">
        <v>2135.2040000000002</v>
      </c>
      <c r="E452" s="1">
        <v>92.4</v>
      </c>
      <c r="F452" s="1">
        <v>92</v>
      </c>
      <c r="G452" s="8">
        <f t="shared" si="64"/>
        <v>116.95397260273968</v>
      </c>
      <c r="H452" s="5">
        <v>73</v>
      </c>
      <c r="I452" s="8">
        <f t="shared" si="65"/>
        <v>167.93972602739726</v>
      </c>
      <c r="K452">
        <f t="shared" si="66"/>
        <v>118.74835068493151</v>
      </c>
      <c r="L452">
        <f t="shared" si="67"/>
        <v>116.95397260273968</v>
      </c>
      <c r="M452" s="9">
        <f t="shared" si="79"/>
        <v>1.5342600531294721</v>
      </c>
      <c r="O452">
        <f t="shared" si="68"/>
        <v>118.07659178082193</v>
      </c>
      <c r="P452" s="9">
        <f t="shared" si="69"/>
        <v>0.9598811849645017</v>
      </c>
      <c r="R452">
        <f t="shared" si="70"/>
        <v>119.42010958904109</v>
      </c>
      <c r="S452" s="9">
        <f t="shared" si="71"/>
        <v>2.1086389212944425</v>
      </c>
      <c r="T452">
        <f t="shared" si="72"/>
        <v>167.93972602739726</v>
      </c>
      <c r="U452">
        <f t="shared" si="73"/>
        <v>162.43631095890396</v>
      </c>
      <c r="V452" s="9">
        <f t="shared" si="74"/>
        <v>-3.2770180103756275</v>
      </c>
      <c r="X452">
        <f t="shared" si="75"/>
        <v>164.45385731506835</v>
      </c>
      <c r="Y452" s="9">
        <f t="shared" si="76"/>
        <v>-2.0756665470326112</v>
      </c>
      <c r="AA452">
        <f t="shared" si="77"/>
        <v>160.46642317808207</v>
      </c>
      <c r="AB452" s="9">
        <f t="shared" si="78"/>
        <v>-4.4499910926947734</v>
      </c>
    </row>
    <row r="453" spans="1:28">
      <c r="A453" s="1">
        <v>20130327</v>
      </c>
      <c r="B453" s="1">
        <v>200000</v>
      </c>
      <c r="C453" s="1">
        <v>2456379.3220000002</v>
      </c>
      <c r="D453" s="1">
        <v>2135.241</v>
      </c>
      <c r="E453" s="1">
        <v>93</v>
      </c>
      <c r="F453" s="1">
        <v>92.6</v>
      </c>
      <c r="G453" s="8">
        <f t="shared" si="64"/>
        <v>116.87479452054788</v>
      </c>
      <c r="H453" s="5">
        <v>97</v>
      </c>
      <c r="I453" s="8">
        <f t="shared" si="65"/>
        <v>167.69863013698631</v>
      </c>
      <c r="K453">
        <f t="shared" si="66"/>
        <v>118.66975342465753</v>
      </c>
      <c r="L453">
        <f t="shared" si="67"/>
        <v>116.87479452054788</v>
      </c>
      <c r="M453" s="9">
        <f t="shared" si="79"/>
        <v>1.5357964148497985</v>
      </c>
      <c r="O453">
        <f t="shared" si="68"/>
        <v>117.9989589041096</v>
      </c>
      <c r="P453" s="9">
        <f t="shared" si="69"/>
        <v>0.96185357003051308</v>
      </c>
      <c r="R453">
        <f t="shared" si="70"/>
        <v>119.34054794520549</v>
      </c>
      <c r="S453" s="9">
        <f t="shared" si="71"/>
        <v>2.1097392596691122</v>
      </c>
      <c r="T453">
        <f t="shared" si="72"/>
        <v>167.69863013698631</v>
      </c>
      <c r="U453">
        <f t="shared" si="73"/>
        <v>162.19343219178063</v>
      </c>
      <c r="V453" s="9">
        <f t="shared" si="74"/>
        <v>-3.2827924358766154</v>
      </c>
      <c r="X453">
        <f t="shared" si="75"/>
        <v>164.20796186301348</v>
      </c>
      <c r="Y453" s="9">
        <f t="shared" si="76"/>
        <v>-2.0815126940043882</v>
      </c>
      <c r="AA453">
        <f t="shared" si="77"/>
        <v>160.22648983561623</v>
      </c>
      <c r="AB453" s="9">
        <f t="shared" si="78"/>
        <v>-4.4556954909329818</v>
      </c>
    </row>
    <row r="454" spans="1:28">
      <c r="A454" s="1">
        <v>20130328</v>
      </c>
      <c r="B454" s="1">
        <v>200000</v>
      </c>
      <c r="C454" s="1">
        <v>2456380.3220000002</v>
      </c>
      <c r="D454" s="1">
        <v>2135.277</v>
      </c>
      <c r="E454" s="1">
        <v>98.7</v>
      </c>
      <c r="F454" s="1">
        <v>98.3</v>
      </c>
      <c r="G454" s="8">
        <f t="shared" si="64"/>
        <v>116.79424657534241</v>
      </c>
      <c r="H454" s="5">
        <v>161</v>
      </c>
      <c r="I454" s="8">
        <f t="shared" si="65"/>
        <v>167.46301369863014</v>
      </c>
      <c r="K454">
        <f t="shared" si="66"/>
        <v>118.59294246575342</v>
      </c>
      <c r="L454">
        <f t="shared" si="67"/>
        <v>116.79424657534241</v>
      </c>
      <c r="M454" s="9">
        <f t="shared" si="79"/>
        <v>1.5400552194586794</v>
      </c>
      <c r="O454">
        <f t="shared" si="68"/>
        <v>117.92309041095891</v>
      </c>
      <c r="P454" s="9">
        <f t="shared" si="69"/>
        <v>0.96652349641924218</v>
      </c>
      <c r="R454">
        <f t="shared" si="70"/>
        <v>119.26279452054794</v>
      </c>
      <c r="S454" s="9">
        <f t="shared" si="71"/>
        <v>2.113586942498145</v>
      </c>
      <c r="T454">
        <f t="shared" si="72"/>
        <v>167.46301369863014</v>
      </c>
      <c r="U454">
        <f t="shared" si="73"/>
        <v>161.94635136986284</v>
      </c>
      <c r="V454" s="9">
        <f t="shared" si="74"/>
        <v>-3.2942571657615076</v>
      </c>
      <c r="X454">
        <f t="shared" si="75"/>
        <v>163.9578121643834</v>
      </c>
      <c r="Y454" s="9">
        <f t="shared" si="76"/>
        <v>-2.0931198220012703</v>
      </c>
      <c r="AA454">
        <f t="shared" si="77"/>
        <v>159.98240539726012</v>
      </c>
      <c r="AB454" s="9">
        <f t="shared" si="78"/>
        <v>-4.4670211864407605</v>
      </c>
    </row>
    <row r="455" spans="1:28">
      <c r="A455" s="1">
        <v>20130329</v>
      </c>
      <c r="B455" s="1">
        <v>200000</v>
      </c>
      <c r="C455" s="1">
        <v>2456381.3220000002</v>
      </c>
      <c r="D455" s="1">
        <v>2135.3139999999999</v>
      </c>
      <c r="E455" s="1">
        <v>105.1</v>
      </c>
      <c r="F455" s="1">
        <v>104.8</v>
      </c>
      <c r="G455" s="8">
        <f t="shared" si="64"/>
        <v>116.72438356164378</v>
      </c>
      <c r="H455" s="5">
        <v>137</v>
      </c>
      <c r="I455" s="8">
        <f t="shared" si="65"/>
        <v>167.2821917808219</v>
      </c>
      <c r="K455">
        <f t="shared" si="66"/>
        <v>118.53399452054794</v>
      </c>
      <c r="L455">
        <f t="shared" si="67"/>
        <v>116.72438356164378</v>
      </c>
      <c r="M455" s="9">
        <f t="shared" si="79"/>
        <v>1.5503281351222427</v>
      </c>
      <c r="O455">
        <f t="shared" si="68"/>
        <v>117.86486575342465</v>
      </c>
      <c r="P455" s="9">
        <f t="shared" si="69"/>
        <v>0.97707279060384167</v>
      </c>
      <c r="R455">
        <f t="shared" si="70"/>
        <v>119.20312328767123</v>
      </c>
      <c r="S455" s="9">
        <f t="shared" si="71"/>
        <v>2.1235834796406579</v>
      </c>
      <c r="T455">
        <f t="shared" si="72"/>
        <v>167.2821917808219</v>
      </c>
      <c r="U455">
        <f t="shared" si="73"/>
        <v>161.73204657534228</v>
      </c>
      <c r="V455" s="9">
        <f t="shared" si="74"/>
        <v>-3.3178338628845836</v>
      </c>
      <c r="X455">
        <f t="shared" si="75"/>
        <v>163.7408455890409</v>
      </c>
      <c r="Y455" s="9">
        <f t="shared" si="76"/>
        <v>-2.1169893543844722</v>
      </c>
      <c r="AA455">
        <f t="shared" si="77"/>
        <v>159.77069950684913</v>
      </c>
      <c r="AB455" s="9">
        <f t="shared" si="78"/>
        <v>-4.4903119656720918</v>
      </c>
    </row>
    <row r="456" spans="1:28">
      <c r="A456" s="1">
        <v>20130330</v>
      </c>
      <c r="B456" s="1">
        <v>200000</v>
      </c>
      <c r="C456" s="1">
        <v>2456382.3220000002</v>
      </c>
      <c r="D456" s="1">
        <v>2135.3510000000001</v>
      </c>
      <c r="E456" s="1">
        <v>108.4</v>
      </c>
      <c r="F456" s="1">
        <v>108.2</v>
      </c>
      <c r="G456" s="8">
        <f t="shared" si="64"/>
        <v>116.63589041095887</v>
      </c>
      <c r="H456" s="5">
        <v>139</v>
      </c>
      <c r="I456" s="8">
        <f t="shared" si="65"/>
        <v>167.04383561643834</v>
      </c>
      <c r="K456">
        <f t="shared" si="66"/>
        <v>118.4562904109589</v>
      </c>
      <c r="L456">
        <f t="shared" si="67"/>
        <v>116.63589041095887</v>
      </c>
      <c r="M456" s="9">
        <f t="shared" si="79"/>
        <v>1.5607545787029977</v>
      </c>
      <c r="O456">
        <f t="shared" si="68"/>
        <v>117.78811506849314</v>
      </c>
      <c r="P456" s="9">
        <f t="shared" si="69"/>
        <v>0.98788173475119834</v>
      </c>
      <c r="R456">
        <f t="shared" si="70"/>
        <v>119.12446575342466</v>
      </c>
      <c r="S456" s="9">
        <f t="shared" si="71"/>
        <v>2.1336274226547687</v>
      </c>
      <c r="T456">
        <f t="shared" si="72"/>
        <v>167.04383561643834</v>
      </c>
      <c r="U456">
        <f t="shared" si="73"/>
        <v>161.46059383561632</v>
      </c>
      <c r="V456" s="9">
        <f t="shared" si="74"/>
        <v>-3.3423812140198379</v>
      </c>
      <c r="X456">
        <f t="shared" si="75"/>
        <v>163.46602126027383</v>
      </c>
      <c r="Y456" s="9">
        <f t="shared" si="76"/>
        <v>-2.1418415968248041</v>
      </c>
      <c r="AA456">
        <f t="shared" si="77"/>
        <v>159.50253871232866</v>
      </c>
      <c r="AB456" s="9">
        <f t="shared" si="78"/>
        <v>-4.5145616276591056</v>
      </c>
    </row>
    <row r="457" spans="1:28">
      <c r="A457" s="1">
        <v>20130331</v>
      </c>
      <c r="B457" s="1">
        <v>200000</v>
      </c>
      <c r="C457" s="1">
        <v>2456383.3220000002</v>
      </c>
      <c r="D457" s="1">
        <v>2135.3870000000002</v>
      </c>
      <c r="E457" s="1">
        <v>113.3</v>
      </c>
      <c r="F457" s="1">
        <v>113.1</v>
      </c>
      <c r="G457" s="8">
        <f t="shared" si="64"/>
        <v>116.54547945205475</v>
      </c>
      <c r="H457" s="5">
        <v>150</v>
      </c>
      <c r="I457" s="8">
        <f t="shared" si="65"/>
        <v>166.92328767123288</v>
      </c>
      <c r="K457">
        <f t="shared" si="66"/>
        <v>118.41699178082192</v>
      </c>
      <c r="L457">
        <f t="shared" si="67"/>
        <v>116.54547945205475</v>
      </c>
      <c r="M457" s="9">
        <f t="shared" si="79"/>
        <v>1.6058214677790943</v>
      </c>
      <c r="O457">
        <f t="shared" si="68"/>
        <v>117.74929863013699</v>
      </c>
      <c r="P457" s="9">
        <f t="shared" si="69"/>
        <v>1.0329179507794493</v>
      </c>
      <c r="R457">
        <f t="shared" si="70"/>
        <v>119.08468493150686</v>
      </c>
      <c r="S457" s="9">
        <f t="shared" si="71"/>
        <v>2.1787249847787535</v>
      </c>
      <c r="T457">
        <f t="shared" si="72"/>
        <v>166.92328767123288</v>
      </c>
      <c r="U457">
        <f t="shared" si="73"/>
        <v>161.18325821917793</v>
      </c>
      <c r="V457" s="9">
        <f t="shared" si="74"/>
        <v>-3.4387229799597208</v>
      </c>
      <c r="X457">
        <f t="shared" si="75"/>
        <v>163.18524098630124</v>
      </c>
      <c r="Y457" s="9">
        <f t="shared" si="76"/>
        <v>-2.2393799793195939</v>
      </c>
      <c r="AA457">
        <f t="shared" si="77"/>
        <v>159.22856638356151</v>
      </c>
      <c r="AB457" s="9">
        <f t="shared" si="78"/>
        <v>-4.6097350435768192</v>
      </c>
    </row>
    <row r="458" spans="1:28">
      <c r="A458" s="1">
        <v>20130401</v>
      </c>
      <c r="B458" s="1">
        <v>200000</v>
      </c>
      <c r="C458" s="1">
        <v>2456384.3220000002</v>
      </c>
      <c r="D458" s="1">
        <v>2135.424</v>
      </c>
      <c r="E458" s="1">
        <v>119.1</v>
      </c>
      <c r="F458" s="1">
        <v>119</v>
      </c>
      <c r="G458" s="8">
        <f t="shared" si="64"/>
        <v>116.46136986301364</v>
      </c>
      <c r="H458" s="5">
        <v>216</v>
      </c>
      <c r="I458" s="8">
        <f t="shared" si="65"/>
        <v>166.69863013698631</v>
      </c>
      <c r="K458">
        <f t="shared" si="66"/>
        <v>118.34375342465754</v>
      </c>
      <c r="L458">
        <f t="shared" si="67"/>
        <v>116.46136986301364</v>
      </c>
      <c r="M458" s="9">
        <f t="shared" si="79"/>
        <v>1.6163158340469721</v>
      </c>
      <c r="O458">
        <f t="shared" si="68"/>
        <v>117.6769589041096</v>
      </c>
      <c r="P458" s="9">
        <f t="shared" si="69"/>
        <v>1.0437701724836046</v>
      </c>
      <c r="R458">
        <f t="shared" si="70"/>
        <v>119.01054794520549</v>
      </c>
      <c r="S458" s="9">
        <f t="shared" si="71"/>
        <v>2.1888614956103254</v>
      </c>
      <c r="T458">
        <f t="shared" si="72"/>
        <v>166.69863013698631</v>
      </c>
      <c r="U458">
        <f t="shared" si="73"/>
        <v>160.92525205479436</v>
      </c>
      <c r="V458" s="9">
        <f t="shared" si="74"/>
        <v>-3.4633626427809361</v>
      </c>
      <c r="X458">
        <f t="shared" si="75"/>
        <v>162.92403024657517</v>
      </c>
      <c r="Y458" s="9">
        <f t="shared" si="76"/>
        <v>-2.264325680006678</v>
      </c>
      <c r="AA458">
        <f t="shared" si="77"/>
        <v>158.97368909589025</v>
      </c>
      <c r="AB458" s="9">
        <f t="shared" si="78"/>
        <v>-4.6340758977731298</v>
      </c>
    </row>
    <row r="459" spans="1:28">
      <c r="A459" s="1">
        <v>20130402</v>
      </c>
      <c r="B459" s="1">
        <v>200000</v>
      </c>
      <c r="C459" s="1">
        <v>2456385.3220000002</v>
      </c>
      <c r="D459" s="1">
        <v>2135.4609999999998</v>
      </c>
      <c r="E459" s="1">
        <v>122.1</v>
      </c>
      <c r="F459" s="1">
        <v>122.1</v>
      </c>
      <c r="G459" s="8">
        <f t="shared" si="64"/>
        <v>116.40301369863008</v>
      </c>
      <c r="H459" s="5">
        <v>205</v>
      </c>
      <c r="I459" s="8">
        <f t="shared" si="65"/>
        <v>166.43561643835616</v>
      </c>
      <c r="K459">
        <f t="shared" si="66"/>
        <v>118.25801095890411</v>
      </c>
      <c r="L459">
        <f t="shared" si="67"/>
        <v>116.40301369863008</v>
      </c>
      <c r="M459" s="9">
        <f t="shared" si="79"/>
        <v>1.5935989982842358</v>
      </c>
      <c r="O459">
        <f t="shared" si="68"/>
        <v>117.59226849315068</v>
      </c>
      <c r="P459" s="9">
        <f t="shared" si="69"/>
        <v>1.0216701069266207</v>
      </c>
      <c r="R459">
        <f t="shared" si="70"/>
        <v>118.92375342465753</v>
      </c>
      <c r="S459" s="9">
        <f t="shared" si="71"/>
        <v>2.165527889641865</v>
      </c>
      <c r="T459">
        <f t="shared" si="72"/>
        <v>166.43561643835616</v>
      </c>
      <c r="U459">
        <f t="shared" si="73"/>
        <v>160.74624452054775</v>
      </c>
      <c r="V459" s="9">
        <f t="shared" si="74"/>
        <v>-3.418362030650826</v>
      </c>
      <c r="X459">
        <f t="shared" si="75"/>
        <v>162.74279934246556</v>
      </c>
      <c r="Y459" s="9">
        <f t="shared" si="76"/>
        <v>-2.2187661360681972</v>
      </c>
      <c r="AA459">
        <f t="shared" si="77"/>
        <v>158.79685241095871</v>
      </c>
      <c r="AB459" s="9">
        <f t="shared" si="78"/>
        <v>-4.5896210143378084</v>
      </c>
    </row>
    <row r="460" spans="1:28">
      <c r="A460" s="1">
        <v>20130403</v>
      </c>
      <c r="B460" s="1">
        <v>200000</v>
      </c>
      <c r="C460" s="1">
        <v>2456386.3220000002</v>
      </c>
      <c r="D460" s="1">
        <v>2135.4969999999998</v>
      </c>
      <c r="E460" s="1">
        <v>127</v>
      </c>
      <c r="F460" s="1">
        <v>127</v>
      </c>
      <c r="G460" s="8">
        <f t="shared" si="64"/>
        <v>116.3756164383561</v>
      </c>
      <c r="H460" s="5">
        <v>199</v>
      </c>
      <c r="I460" s="8">
        <f t="shared" si="65"/>
        <v>166.37260273972603</v>
      </c>
      <c r="K460">
        <f t="shared" si="66"/>
        <v>118.23746849315069</v>
      </c>
      <c r="L460">
        <f t="shared" si="67"/>
        <v>116.3756164383561</v>
      </c>
      <c r="M460" s="9">
        <f t="shared" si="79"/>
        <v>1.5998643975224809</v>
      </c>
      <c r="O460">
        <f t="shared" si="68"/>
        <v>117.57197808219178</v>
      </c>
      <c r="P460" s="9">
        <f t="shared" si="69"/>
        <v>1.0280174494021992</v>
      </c>
      <c r="R460">
        <f t="shared" si="70"/>
        <v>118.9029589041096</v>
      </c>
      <c r="S460" s="9">
        <f t="shared" si="71"/>
        <v>2.1717113456427768</v>
      </c>
      <c r="T460">
        <f t="shared" si="72"/>
        <v>166.37260273972603</v>
      </c>
      <c r="U460">
        <f t="shared" si="73"/>
        <v>160.66220342465735</v>
      </c>
      <c r="V460" s="9">
        <f t="shared" si="74"/>
        <v>-3.4322954747555769</v>
      </c>
      <c r="X460">
        <f t="shared" si="75"/>
        <v>162.6577144109587</v>
      </c>
      <c r="Y460" s="9">
        <f t="shared" si="76"/>
        <v>-2.2328726410434996</v>
      </c>
      <c r="AA460">
        <f t="shared" si="77"/>
        <v>158.71383049315051</v>
      </c>
      <c r="AB460" s="9">
        <f t="shared" si="78"/>
        <v>-4.6033854856240595</v>
      </c>
    </row>
    <row r="461" spans="1:28">
      <c r="A461" s="1">
        <v>20130404</v>
      </c>
      <c r="B461" s="1">
        <v>200000</v>
      </c>
      <c r="C461" s="1">
        <v>2456387.3220000002</v>
      </c>
      <c r="D461" s="1">
        <v>2135.5340000000001</v>
      </c>
      <c r="E461" s="1">
        <v>128.5</v>
      </c>
      <c r="F461" s="1">
        <v>128.6</v>
      </c>
      <c r="G461" s="8">
        <f t="shared" si="64"/>
        <v>116.38136986301365</v>
      </c>
      <c r="H461" s="5">
        <v>225</v>
      </c>
      <c r="I461" s="8">
        <f t="shared" si="65"/>
        <v>166.46301369863014</v>
      </c>
      <c r="K461">
        <f t="shared" si="66"/>
        <v>118.26694246575343</v>
      </c>
      <c r="L461">
        <f t="shared" si="67"/>
        <v>116.38136986301365</v>
      </c>
      <c r="M461" s="9">
        <f t="shared" si="79"/>
        <v>1.6201670464604376</v>
      </c>
      <c r="O461">
        <f t="shared" si="68"/>
        <v>117.6010904109589</v>
      </c>
      <c r="P461" s="9">
        <f t="shared" si="69"/>
        <v>1.0480376278272985</v>
      </c>
      <c r="R461">
        <f t="shared" si="70"/>
        <v>118.93279452054794</v>
      </c>
      <c r="S461" s="9">
        <f t="shared" si="71"/>
        <v>2.1922964650935626</v>
      </c>
      <c r="T461">
        <f t="shared" si="72"/>
        <v>166.46301369863014</v>
      </c>
      <c r="U461">
        <f t="shared" si="73"/>
        <v>160.67985205479437</v>
      </c>
      <c r="V461" s="9">
        <f t="shared" si="74"/>
        <v>-3.4741421024046701</v>
      </c>
      <c r="X461">
        <f t="shared" si="75"/>
        <v>162.67558224657517</v>
      </c>
      <c r="Y461" s="9">
        <f t="shared" si="76"/>
        <v>-2.2752390263171947</v>
      </c>
      <c r="AA461">
        <f t="shared" si="77"/>
        <v>158.73126509589025</v>
      </c>
      <c r="AB461" s="9">
        <f t="shared" si="78"/>
        <v>-4.6447246333877388</v>
      </c>
    </row>
    <row r="462" spans="1:28">
      <c r="A462" s="1">
        <v>20130405</v>
      </c>
      <c r="B462" s="1">
        <v>200000</v>
      </c>
      <c r="C462" s="1">
        <v>2456388.3220000002</v>
      </c>
      <c r="D462" s="1">
        <v>2135.5709999999999</v>
      </c>
      <c r="E462" s="1">
        <v>134.4</v>
      </c>
      <c r="F462" s="1">
        <v>134.5</v>
      </c>
      <c r="G462" s="8">
        <f t="shared" si="64"/>
        <v>116.38054794520541</v>
      </c>
      <c r="H462" s="5">
        <v>209</v>
      </c>
      <c r="I462" s="8">
        <f t="shared" si="65"/>
        <v>166.62191780821917</v>
      </c>
      <c r="K462">
        <f t="shared" si="66"/>
        <v>118.31874520547944</v>
      </c>
      <c r="L462">
        <f t="shared" si="67"/>
        <v>116.38054794520541</v>
      </c>
      <c r="M462" s="9">
        <f t="shared" si="79"/>
        <v>1.6653962320117159</v>
      </c>
      <c r="O462">
        <f t="shared" si="68"/>
        <v>117.65225753424657</v>
      </c>
      <c r="P462" s="9">
        <f t="shared" si="69"/>
        <v>1.0927166193098685</v>
      </c>
      <c r="R462">
        <f t="shared" si="70"/>
        <v>118.98523287671233</v>
      </c>
      <c r="S462" s="9">
        <f t="shared" si="71"/>
        <v>2.2380758447135634</v>
      </c>
      <c r="T462">
        <f t="shared" si="72"/>
        <v>166.62191780821917</v>
      </c>
      <c r="U462">
        <f t="shared" si="73"/>
        <v>160.67733082191759</v>
      </c>
      <c r="V462" s="9">
        <f t="shared" si="74"/>
        <v>-3.5677100975057527</v>
      </c>
      <c r="X462">
        <f t="shared" si="75"/>
        <v>162.6730296986299</v>
      </c>
      <c r="Y462" s="9">
        <f t="shared" si="76"/>
        <v>-2.3699691862474026</v>
      </c>
      <c r="AA462">
        <f t="shared" si="77"/>
        <v>158.72877443835594</v>
      </c>
      <c r="AB462" s="9">
        <f t="shared" si="78"/>
        <v>-4.7371579163721975</v>
      </c>
    </row>
    <row r="463" spans="1:28">
      <c r="A463" s="1">
        <v>20130406</v>
      </c>
      <c r="B463" s="1">
        <v>200000</v>
      </c>
      <c r="C463" s="1">
        <v>2456389.3220000002</v>
      </c>
      <c r="D463" s="1">
        <v>2135.607</v>
      </c>
      <c r="E463" s="1">
        <v>137</v>
      </c>
      <c r="F463" s="1">
        <v>137.30000000000001</v>
      </c>
      <c r="G463" s="8">
        <f t="shared" si="64"/>
        <v>116.37999999999994</v>
      </c>
      <c r="H463" s="5">
        <v>243</v>
      </c>
      <c r="I463" s="8">
        <f t="shared" si="65"/>
        <v>166.63561643835615</v>
      </c>
      <c r="K463">
        <f t="shared" si="66"/>
        <v>118.3232109589041</v>
      </c>
      <c r="L463">
        <f t="shared" si="67"/>
        <v>116.37999999999994</v>
      </c>
      <c r="M463" s="9">
        <f t="shared" si="79"/>
        <v>1.6697121145421647</v>
      </c>
      <c r="O463">
        <f t="shared" si="68"/>
        <v>117.65666849315068</v>
      </c>
      <c r="P463" s="9">
        <f t="shared" si="69"/>
        <v>1.096982723105981</v>
      </c>
      <c r="R463">
        <f t="shared" si="70"/>
        <v>118.98975342465754</v>
      </c>
      <c r="S463" s="9">
        <f t="shared" si="71"/>
        <v>2.2424415059783485</v>
      </c>
      <c r="T463">
        <f t="shared" si="72"/>
        <v>166.63561643835615</v>
      </c>
      <c r="U463">
        <f t="shared" si="73"/>
        <v>160.67564999999982</v>
      </c>
      <c r="V463" s="9">
        <f t="shared" si="74"/>
        <v>-3.5766461970998336</v>
      </c>
      <c r="X463">
        <f t="shared" si="75"/>
        <v>162.67132799999982</v>
      </c>
      <c r="Y463" s="9">
        <f t="shared" si="76"/>
        <v>-2.3790162770051353</v>
      </c>
      <c r="AA463">
        <f t="shared" si="77"/>
        <v>158.7271139999998</v>
      </c>
      <c r="AB463" s="9">
        <f t="shared" si="78"/>
        <v>-4.745985646641131</v>
      </c>
    </row>
    <row r="464" spans="1:28">
      <c r="A464" s="1">
        <v>20130407</v>
      </c>
      <c r="B464" s="1">
        <v>200000</v>
      </c>
      <c r="C464" s="1">
        <v>2456390.3220000002</v>
      </c>
      <c r="D464" s="1">
        <v>2135.6439999999998</v>
      </c>
      <c r="E464" s="1">
        <v>137.80000000000001</v>
      </c>
      <c r="F464" s="1">
        <v>138.19999999999999</v>
      </c>
      <c r="G464" s="8">
        <f t="shared" si="64"/>
        <v>116.40136986301364</v>
      </c>
      <c r="H464" s="5">
        <v>248</v>
      </c>
      <c r="I464" s="8">
        <f t="shared" si="65"/>
        <v>166.7972602739726</v>
      </c>
      <c r="K464">
        <f t="shared" si="66"/>
        <v>118.37590684931507</v>
      </c>
      <c r="L464">
        <f t="shared" si="67"/>
        <v>116.40136986301364</v>
      </c>
      <c r="M464" s="9">
        <f t="shared" si="79"/>
        <v>1.6963176538430389</v>
      </c>
      <c r="O464">
        <f t="shared" si="68"/>
        <v>117.70871780821918</v>
      </c>
      <c r="P464" s="9">
        <f t="shared" si="69"/>
        <v>1.1231379379332793</v>
      </c>
      <c r="R464">
        <f t="shared" si="70"/>
        <v>119.04309589041097</v>
      </c>
      <c r="S464" s="9">
        <f t="shared" si="71"/>
        <v>2.2694973697527985</v>
      </c>
      <c r="T464">
        <f t="shared" si="72"/>
        <v>166.7972602739726</v>
      </c>
      <c r="U464">
        <f t="shared" si="73"/>
        <v>160.74120205479434</v>
      </c>
      <c r="V464" s="9">
        <f t="shared" si="74"/>
        <v>-3.6307899837388646</v>
      </c>
      <c r="X464">
        <f t="shared" si="75"/>
        <v>162.73769424657516</v>
      </c>
      <c r="Y464" s="9">
        <f t="shared" si="76"/>
        <v>-2.4338325585980272</v>
      </c>
      <c r="AA464">
        <f t="shared" si="77"/>
        <v>158.79187109589023</v>
      </c>
      <c r="AB464" s="9">
        <f t="shared" si="78"/>
        <v>-4.7994728240338844</v>
      </c>
    </row>
    <row r="465" spans="1:28">
      <c r="A465" s="1">
        <v>20130408</v>
      </c>
      <c r="B465" s="1">
        <v>200000</v>
      </c>
      <c r="C465" s="1">
        <v>2456391.3220000002</v>
      </c>
      <c r="D465" s="1">
        <v>2135.681</v>
      </c>
      <c r="E465" s="1">
        <v>139.19999999999999</v>
      </c>
      <c r="F465" s="1">
        <v>139.6</v>
      </c>
      <c r="G465" s="8">
        <f t="shared" si="64"/>
        <v>116.43945205479449</v>
      </c>
      <c r="H465" s="5">
        <v>221</v>
      </c>
      <c r="I465" s="8">
        <f t="shared" si="65"/>
        <v>166.96986301369864</v>
      </c>
      <c r="K465">
        <f t="shared" si="66"/>
        <v>118.43217534246577</v>
      </c>
      <c r="L465">
        <f t="shared" si="67"/>
        <v>116.43945205479449</v>
      </c>
      <c r="M465" s="9">
        <f t="shared" si="79"/>
        <v>1.7113815399384862</v>
      </c>
      <c r="O465">
        <f t="shared" si="68"/>
        <v>117.76429589041096</v>
      </c>
      <c r="P465" s="9">
        <f t="shared" si="69"/>
        <v>1.1377963501520298</v>
      </c>
      <c r="R465">
        <f t="shared" si="70"/>
        <v>119.10005479452056</v>
      </c>
      <c r="S465" s="9">
        <f t="shared" si="71"/>
        <v>2.2849667297249425</v>
      </c>
      <c r="T465">
        <f t="shared" si="72"/>
        <v>166.96986301369864</v>
      </c>
      <c r="U465">
        <f t="shared" si="73"/>
        <v>160.85801917808209</v>
      </c>
      <c r="V465" s="9">
        <f t="shared" si="74"/>
        <v>-3.6604472958782566</v>
      </c>
      <c r="X465">
        <f t="shared" si="75"/>
        <v>162.85596230136974</v>
      </c>
      <c r="Y465" s="9">
        <f t="shared" si="76"/>
        <v>-2.4638582305067729</v>
      </c>
      <c r="AA465">
        <f t="shared" si="77"/>
        <v>158.90727156164374</v>
      </c>
      <c r="AB465" s="9">
        <f t="shared" si="78"/>
        <v>-4.8287704778157661</v>
      </c>
    </row>
    <row r="466" spans="1:28">
      <c r="A466" s="1">
        <v>20130409</v>
      </c>
      <c r="B466" s="1">
        <v>200000</v>
      </c>
      <c r="C466" s="1">
        <v>2456392.3220000002</v>
      </c>
      <c r="D466" s="1">
        <v>2135.7170000000001</v>
      </c>
      <c r="E466" s="1">
        <v>146.5</v>
      </c>
      <c r="F466" s="1">
        <v>147</v>
      </c>
      <c r="G466" s="8">
        <f t="shared" si="64"/>
        <v>116.46273972602734</v>
      </c>
      <c r="H466" s="5">
        <v>229</v>
      </c>
      <c r="I466" s="8">
        <f t="shared" si="65"/>
        <v>167.13698630136986</v>
      </c>
      <c r="K466">
        <f t="shared" si="66"/>
        <v>118.48665753424658</v>
      </c>
      <c r="L466">
        <f t="shared" si="67"/>
        <v>116.46273972602734</v>
      </c>
      <c r="M466" s="9">
        <f t="shared" si="79"/>
        <v>1.737824314437745</v>
      </c>
      <c r="O466">
        <f t="shared" si="68"/>
        <v>117.81810958904109</v>
      </c>
      <c r="P466" s="9">
        <f t="shared" si="69"/>
        <v>1.1637798202259262</v>
      </c>
      <c r="R466">
        <f t="shared" si="70"/>
        <v>119.15520547945206</v>
      </c>
      <c r="S466" s="9">
        <f t="shared" si="71"/>
        <v>2.3118688086495496</v>
      </c>
      <c r="T466">
        <f t="shared" si="72"/>
        <v>167.13698630136986</v>
      </c>
      <c r="U466">
        <f t="shared" si="73"/>
        <v>160.92945410958885</v>
      </c>
      <c r="V466" s="9">
        <f t="shared" si="74"/>
        <v>-3.7140386033932771</v>
      </c>
      <c r="X466">
        <f t="shared" si="75"/>
        <v>162.9282844931505</v>
      </c>
      <c r="Y466" s="9">
        <f t="shared" si="76"/>
        <v>-2.5181151708877394</v>
      </c>
      <c r="AA466">
        <f t="shared" si="77"/>
        <v>158.97784019178064</v>
      </c>
      <c r="AB466" s="9">
        <f t="shared" si="78"/>
        <v>-4.8817118760758405</v>
      </c>
    </row>
    <row r="467" spans="1:28">
      <c r="A467" s="1">
        <v>20130410</v>
      </c>
      <c r="B467" s="1">
        <v>200000</v>
      </c>
      <c r="C467" s="1">
        <v>2456393.3220000002</v>
      </c>
      <c r="D467" s="1">
        <v>2135.7539999999999</v>
      </c>
      <c r="E467" s="1">
        <v>148</v>
      </c>
      <c r="F467" s="1">
        <v>148.6</v>
      </c>
      <c r="G467" s="8">
        <f t="shared" si="64"/>
        <v>116.48246575342459</v>
      </c>
      <c r="H467" s="5">
        <v>243</v>
      </c>
      <c r="I467" s="8">
        <f t="shared" si="65"/>
        <v>167.33698630136988</v>
      </c>
      <c r="K467">
        <f t="shared" si="66"/>
        <v>118.55185753424658</v>
      </c>
      <c r="L467">
        <f t="shared" si="67"/>
        <v>116.48246575342459</v>
      </c>
      <c r="M467" s="9">
        <f t="shared" si="79"/>
        <v>1.7765693466710957</v>
      </c>
      <c r="O467">
        <f t="shared" si="68"/>
        <v>117.88250958904109</v>
      </c>
      <c r="P467" s="9">
        <f t="shared" si="69"/>
        <v>1.2019352668754237</v>
      </c>
      <c r="R467">
        <f t="shared" si="70"/>
        <v>119.22120547945207</v>
      </c>
      <c r="S467" s="9">
        <f t="shared" si="71"/>
        <v>2.3512034264667534</v>
      </c>
      <c r="T467">
        <f t="shared" si="72"/>
        <v>167.33698630136988</v>
      </c>
      <c r="U467">
        <f t="shared" si="73"/>
        <v>160.98996369862994</v>
      </c>
      <c r="V467" s="9">
        <f t="shared" si="74"/>
        <v>-3.7929585939292139</v>
      </c>
      <c r="X467">
        <f t="shared" si="75"/>
        <v>162.98954564383541</v>
      </c>
      <c r="Y467" s="9">
        <f t="shared" si="76"/>
        <v>-2.5980153901569878</v>
      </c>
      <c r="AA467">
        <f t="shared" si="77"/>
        <v>159.03761597260254</v>
      </c>
      <c r="AB467" s="9">
        <f t="shared" si="78"/>
        <v>-4.9596747928879097</v>
      </c>
    </row>
    <row r="468" spans="1:28">
      <c r="A468" s="1">
        <v>20130411</v>
      </c>
      <c r="B468" s="1">
        <v>200000</v>
      </c>
      <c r="C468" s="1">
        <v>2456394.3220000002</v>
      </c>
      <c r="D468" s="1">
        <v>2135.7910000000002</v>
      </c>
      <c r="E468" s="1">
        <v>137.1</v>
      </c>
      <c r="F468" s="1">
        <v>137.80000000000001</v>
      </c>
      <c r="G468" s="8">
        <f t="shared" si="64"/>
        <v>116.50630136986297</v>
      </c>
      <c r="H468" s="5">
        <v>227</v>
      </c>
      <c r="I468" s="8">
        <f t="shared" si="65"/>
        <v>167.63013698630138</v>
      </c>
      <c r="K468">
        <f t="shared" si="66"/>
        <v>118.64742465753426</v>
      </c>
      <c r="L468">
        <f t="shared" si="67"/>
        <v>116.50630136986297</v>
      </c>
      <c r="M468" s="9">
        <f t="shared" si="79"/>
        <v>1.8377746632553595</v>
      </c>
      <c r="O468">
        <f t="shared" si="68"/>
        <v>117.97690410958904</v>
      </c>
      <c r="P468" s="9">
        <f t="shared" si="69"/>
        <v>1.2622516743171559</v>
      </c>
      <c r="R468">
        <f t="shared" si="70"/>
        <v>119.31794520547946</v>
      </c>
      <c r="S468" s="9">
        <f t="shared" si="71"/>
        <v>2.4132976521936058</v>
      </c>
      <c r="T468">
        <f t="shared" si="72"/>
        <v>167.63013698630138</v>
      </c>
      <c r="U468">
        <f t="shared" si="73"/>
        <v>161.06307945205464</v>
      </c>
      <c r="V468" s="9">
        <f t="shared" si="74"/>
        <v>-3.9175876440304904</v>
      </c>
      <c r="X468">
        <f t="shared" si="75"/>
        <v>163.06356953424643</v>
      </c>
      <c r="Y468" s="9">
        <f t="shared" si="76"/>
        <v>-2.7241924000981612</v>
      </c>
      <c r="AA468">
        <f t="shared" si="77"/>
        <v>159.10984504109575</v>
      </c>
      <c r="AB468" s="9">
        <f t="shared" si="78"/>
        <v>-5.0827924491297836</v>
      </c>
    </row>
    <row r="469" spans="1:28">
      <c r="A469" s="1">
        <v>20130412</v>
      </c>
      <c r="B469" s="1">
        <v>200000</v>
      </c>
      <c r="C469" s="1">
        <v>2456395.3220000002</v>
      </c>
      <c r="D469" s="1">
        <v>2135.8270000000002</v>
      </c>
      <c r="E469" s="1">
        <v>137.9</v>
      </c>
      <c r="F469" s="1">
        <v>138.6</v>
      </c>
      <c r="G469" s="8">
        <f t="shared" si="64"/>
        <v>116.53999999999998</v>
      </c>
      <c r="H469" s="5">
        <v>216</v>
      </c>
      <c r="I469" s="8">
        <f t="shared" si="65"/>
        <v>167.96986301369864</v>
      </c>
      <c r="K469">
        <f t="shared" si="66"/>
        <v>118.75817534246576</v>
      </c>
      <c r="L469">
        <f t="shared" si="67"/>
        <v>116.53999999999998</v>
      </c>
      <c r="M469" s="9">
        <f t="shared" si="79"/>
        <v>1.9033596554537411</v>
      </c>
      <c r="O469">
        <f t="shared" si="68"/>
        <v>118.08629589041097</v>
      </c>
      <c r="P469" s="9">
        <f t="shared" si="69"/>
        <v>1.3268370434280001</v>
      </c>
      <c r="R469">
        <f t="shared" si="70"/>
        <v>119.43005479452056</v>
      </c>
      <c r="S469" s="9">
        <f t="shared" si="71"/>
        <v>2.479882267479482</v>
      </c>
      <c r="T469">
        <f t="shared" si="72"/>
        <v>167.96986301369864</v>
      </c>
      <c r="U469">
        <f t="shared" si="73"/>
        <v>161.16644999999991</v>
      </c>
      <c r="V469" s="9">
        <f t="shared" si="74"/>
        <v>-4.0503771876886532</v>
      </c>
      <c r="X469">
        <f t="shared" si="75"/>
        <v>163.16822399999992</v>
      </c>
      <c r="Y469" s="9">
        <f t="shared" si="76"/>
        <v>-2.8586312613156792</v>
      </c>
      <c r="AA469">
        <f t="shared" si="77"/>
        <v>159.21196199999994</v>
      </c>
      <c r="AB469" s="9">
        <f t="shared" si="78"/>
        <v>-5.2139716354858621</v>
      </c>
    </row>
    <row r="470" spans="1:28">
      <c r="A470" s="1">
        <v>20130413</v>
      </c>
      <c r="B470" s="1">
        <v>200000</v>
      </c>
      <c r="C470" s="1">
        <v>2456396.3220000002</v>
      </c>
      <c r="D470" s="1">
        <v>2135.864</v>
      </c>
      <c r="E470" s="1">
        <v>125.1</v>
      </c>
      <c r="F470" s="1">
        <v>125.8</v>
      </c>
      <c r="G470" s="8">
        <f t="shared" si="64"/>
        <v>116.55643835616436</v>
      </c>
      <c r="H470" s="5">
        <v>224</v>
      </c>
      <c r="I470" s="8">
        <f t="shared" si="65"/>
        <v>168.1013698630137</v>
      </c>
      <c r="K470">
        <f t="shared" si="66"/>
        <v>118.80104657534247</v>
      </c>
      <c r="L470">
        <f t="shared" si="67"/>
        <v>116.55643835616436</v>
      </c>
      <c r="M470" s="9">
        <f t="shared" si="79"/>
        <v>1.9257693962123454</v>
      </c>
      <c r="O470">
        <f t="shared" si="68"/>
        <v>118.12864109589042</v>
      </c>
      <c r="P470" s="9">
        <f t="shared" si="69"/>
        <v>1.3488767861298498</v>
      </c>
      <c r="R470">
        <f t="shared" si="70"/>
        <v>119.47345205479452</v>
      </c>
      <c r="S470" s="9">
        <f t="shared" si="71"/>
        <v>2.5026620062948126</v>
      </c>
      <c r="T470">
        <f t="shared" si="72"/>
        <v>168.1013698630137</v>
      </c>
      <c r="U470">
        <f t="shared" si="73"/>
        <v>161.21687465753419</v>
      </c>
      <c r="V470" s="9">
        <f t="shared" si="74"/>
        <v>-4.0954426552797969</v>
      </c>
      <c r="X470">
        <f t="shared" si="75"/>
        <v>163.21927495890404</v>
      </c>
      <c r="Y470" s="9">
        <f t="shared" si="76"/>
        <v>-2.9042564662549211</v>
      </c>
      <c r="AA470">
        <f t="shared" si="77"/>
        <v>159.26177515068488</v>
      </c>
      <c r="AB470" s="9">
        <f t="shared" si="78"/>
        <v>-5.2584905878710089</v>
      </c>
    </row>
    <row r="471" spans="1:28">
      <c r="A471" s="1">
        <v>20130414</v>
      </c>
      <c r="B471" s="1">
        <v>200000</v>
      </c>
      <c r="C471" s="1">
        <v>2456397.3220000002</v>
      </c>
      <c r="D471" s="1">
        <v>2135.9009999999998</v>
      </c>
      <c r="E471" s="1">
        <v>116.8</v>
      </c>
      <c r="F471" s="1">
        <v>117.5</v>
      </c>
      <c r="G471" s="8">
        <f t="shared" si="64"/>
        <v>116.57013698630136</v>
      </c>
      <c r="H471" s="5">
        <v>175</v>
      </c>
      <c r="I471" s="8">
        <f t="shared" si="65"/>
        <v>168.39178082191782</v>
      </c>
      <c r="K471">
        <f t="shared" si="66"/>
        <v>118.89572054794522</v>
      </c>
      <c r="L471">
        <f t="shared" si="67"/>
        <v>116.57013698630136</v>
      </c>
      <c r="M471" s="9">
        <f t="shared" si="79"/>
        <v>1.9950080027075359</v>
      </c>
      <c r="O471">
        <f t="shared" si="68"/>
        <v>118.22215342465753</v>
      </c>
      <c r="P471" s="9">
        <f t="shared" si="69"/>
        <v>1.4171866663846373</v>
      </c>
      <c r="R471">
        <f t="shared" si="70"/>
        <v>119.56928767123289</v>
      </c>
      <c r="S471" s="9">
        <f t="shared" si="71"/>
        <v>2.5728293390304202</v>
      </c>
      <c r="T471">
        <f t="shared" si="72"/>
        <v>168.39178082191782</v>
      </c>
      <c r="U471">
        <f t="shared" si="73"/>
        <v>161.25889520547943</v>
      </c>
      <c r="V471" s="9">
        <f t="shared" si="74"/>
        <v>-4.2358870377300377</v>
      </c>
      <c r="X471">
        <f t="shared" si="75"/>
        <v>163.26181742465752</v>
      </c>
      <c r="Y471" s="9">
        <f t="shared" si="76"/>
        <v>-3.0464452434798375</v>
      </c>
      <c r="AA471">
        <f t="shared" si="77"/>
        <v>159.30328610958901</v>
      </c>
      <c r="AB471" s="9">
        <f t="shared" si="78"/>
        <v>-5.3972317817223683</v>
      </c>
    </row>
    <row r="472" spans="1:28">
      <c r="A472" s="1">
        <v>20130415</v>
      </c>
      <c r="B472" s="1">
        <v>200000</v>
      </c>
      <c r="C472" s="1">
        <v>2456398.3220000002</v>
      </c>
      <c r="D472" s="1">
        <v>2135.9369999999999</v>
      </c>
      <c r="E472" s="1">
        <v>113.3</v>
      </c>
      <c r="F472" s="1">
        <v>114.1</v>
      </c>
      <c r="G472" s="8">
        <f t="shared" si="64"/>
        <v>116.55095890410959</v>
      </c>
      <c r="H472" s="5">
        <v>153</v>
      </c>
      <c r="I472" s="8">
        <f t="shared" si="65"/>
        <v>168.49041095890411</v>
      </c>
      <c r="K472">
        <f t="shared" si="66"/>
        <v>118.92787397260274</v>
      </c>
      <c r="L472">
        <f t="shared" si="67"/>
        <v>116.55095890410959</v>
      </c>
      <c r="M472" s="9">
        <f t="shared" si="79"/>
        <v>2.0393783893693467</v>
      </c>
      <c r="O472">
        <f t="shared" si="68"/>
        <v>118.25391232876711</v>
      </c>
      <c r="P472" s="9">
        <f t="shared" si="69"/>
        <v>1.4611234782363312</v>
      </c>
      <c r="R472">
        <f t="shared" si="70"/>
        <v>119.60183561643836</v>
      </c>
      <c r="S472" s="9">
        <f t="shared" si="71"/>
        <v>2.617633300502348</v>
      </c>
      <c r="T472">
        <f t="shared" si="72"/>
        <v>168.49041095890411</v>
      </c>
      <c r="U472">
        <f t="shared" si="73"/>
        <v>161.20006643835617</v>
      </c>
      <c r="V472" s="9">
        <f t="shared" si="74"/>
        <v>-4.3268601928486561</v>
      </c>
      <c r="X472">
        <f t="shared" si="75"/>
        <v>163.20225797260275</v>
      </c>
      <c r="Y472" s="9">
        <f t="shared" si="76"/>
        <v>-3.1385483341192355</v>
      </c>
      <c r="AA472">
        <f t="shared" si="77"/>
        <v>159.24517076712328</v>
      </c>
      <c r="AB472" s="9">
        <f t="shared" si="78"/>
        <v>-5.4871016927104534</v>
      </c>
    </row>
    <row r="473" spans="1:28">
      <c r="A473" s="1">
        <v>20130416</v>
      </c>
      <c r="B473" s="1">
        <v>200000</v>
      </c>
      <c r="C473" s="1">
        <v>2456399.3220000002</v>
      </c>
      <c r="D473" s="1">
        <v>2135.9740000000002</v>
      </c>
      <c r="E473" s="1">
        <v>113.3</v>
      </c>
      <c r="F473" s="1">
        <v>114.1</v>
      </c>
      <c r="G473" s="8">
        <f t="shared" si="64"/>
        <v>116.51972602739725</v>
      </c>
      <c r="H473" s="5">
        <v>184</v>
      </c>
      <c r="I473" s="8">
        <f t="shared" si="65"/>
        <v>168.47397260273974</v>
      </c>
      <c r="K473">
        <f t="shared" si="66"/>
        <v>118.92251506849315</v>
      </c>
      <c r="L473">
        <f t="shared" si="67"/>
        <v>116.51972602739725</v>
      </c>
      <c r="M473" s="9">
        <f t="shared" si="79"/>
        <v>2.0621306992525348</v>
      </c>
      <c r="O473">
        <f t="shared" si="68"/>
        <v>118.24861917808219</v>
      </c>
      <c r="P473" s="9">
        <f t="shared" si="69"/>
        <v>1.483777219213863</v>
      </c>
      <c r="R473">
        <f t="shared" si="70"/>
        <v>119.59641095890412</v>
      </c>
      <c r="S473" s="9">
        <f t="shared" si="71"/>
        <v>2.6404841792911924</v>
      </c>
      <c r="T473">
        <f t="shared" si="72"/>
        <v>168.47397260273974</v>
      </c>
      <c r="U473">
        <f t="shared" si="73"/>
        <v>161.10425958904108</v>
      </c>
      <c r="V473" s="9">
        <f t="shared" si="74"/>
        <v>-4.3743926137934608</v>
      </c>
      <c r="X473">
        <f t="shared" si="75"/>
        <v>163.1052611506849</v>
      </c>
      <c r="Y473" s="9">
        <f t="shared" si="76"/>
        <v>-3.1866711332997539</v>
      </c>
      <c r="AA473">
        <f t="shared" si="77"/>
        <v>159.15052578082191</v>
      </c>
      <c r="AB473" s="9">
        <f t="shared" si="78"/>
        <v>-5.5340576813621141</v>
      </c>
    </row>
    <row r="474" spans="1:28">
      <c r="A474" s="1">
        <v>20130417</v>
      </c>
      <c r="B474" s="1">
        <v>200000</v>
      </c>
      <c r="C474" s="1">
        <v>2456400.3220000002</v>
      </c>
      <c r="D474" s="1">
        <v>2136.011</v>
      </c>
      <c r="E474" s="1">
        <v>108.1</v>
      </c>
      <c r="F474" s="1">
        <v>109</v>
      </c>
      <c r="G474" s="8">
        <f t="shared" si="64"/>
        <v>116.49534246575341</v>
      </c>
      <c r="H474" s="5">
        <v>158</v>
      </c>
      <c r="I474" s="8">
        <f t="shared" si="65"/>
        <v>168.63013698630138</v>
      </c>
      <c r="K474">
        <f t="shared" si="66"/>
        <v>118.97342465753425</v>
      </c>
      <c r="L474">
        <f t="shared" si="67"/>
        <v>116.49534246575341</v>
      </c>
      <c r="M474" s="9">
        <f t="shared" si="79"/>
        <v>2.1271942202404546</v>
      </c>
      <c r="O474">
        <f t="shared" si="68"/>
        <v>118.29890410958905</v>
      </c>
      <c r="P474" s="9">
        <f t="shared" si="69"/>
        <v>1.5481834772629099</v>
      </c>
      <c r="R474">
        <f t="shared" si="70"/>
        <v>119.64794520547946</v>
      </c>
      <c r="S474" s="9">
        <f t="shared" si="71"/>
        <v>2.7062049632180276</v>
      </c>
      <c r="T474">
        <f t="shared" si="72"/>
        <v>168.63013698630138</v>
      </c>
      <c r="U474">
        <f t="shared" si="73"/>
        <v>161.02946301369857</v>
      </c>
      <c r="V474" s="9">
        <f t="shared" si="74"/>
        <v>-4.5073046303818529</v>
      </c>
      <c r="X474">
        <f t="shared" si="75"/>
        <v>163.0295355616438</v>
      </c>
      <c r="Y474" s="9">
        <f t="shared" si="76"/>
        <v>-3.3212339886271565</v>
      </c>
      <c r="AA474">
        <f t="shared" si="77"/>
        <v>159.07663627397255</v>
      </c>
      <c r="AB474" s="9">
        <f t="shared" si="78"/>
        <v>-5.6653578554021351</v>
      </c>
    </row>
    <row r="475" spans="1:28">
      <c r="A475" s="1">
        <v>20130418</v>
      </c>
      <c r="B475" s="1">
        <v>200000</v>
      </c>
      <c r="C475" s="1">
        <v>2456401.3220000002</v>
      </c>
      <c r="D475" s="1">
        <v>2136.047</v>
      </c>
      <c r="E475" s="1">
        <v>105</v>
      </c>
      <c r="F475" s="1">
        <v>105.9</v>
      </c>
      <c r="G475" s="8">
        <f t="shared" si="64"/>
        <v>116.49808219178081</v>
      </c>
      <c r="H475" s="5">
        <v>157</v>
      </c>
      <c r="I475" s="8">
        <f t="shared" si="65"/>
        <v>168.64931506849314</v>
      </c>
      <c r="K475">
        <f t="shared" si="66"/>
        <v>118.97967671232877</v>
      </c>
      <c r="L475">
        <f t="shared" si="67"/>
        <v>116.49808219178081</v>
      </c>
      <c r="M475" s="9">
        <f t="shared" si="79"/>
        <v>2.1301591183816413</v>
      </c>
      <c r="O475">
        <f t="shared" si="68"/>
        <v>118.3050794520548</v>
      </c>
      <c r="P475" s="9">
        <f t="shared" si="69"/>
        <v>1.5510961436251591</v>
      </c>
      <c r="R475">
        <f t="shared" si="70"/>
        <v>119.65427397260274</v>
      </c>
      <c r="S475" s="9">
        <f t="shared" si="71"/>
        <v>2.7092220931381092</v>
      </c>
      <c r="T475">
        <f t="shared" si="72"/>
        <v>168.64931506849314</v>
      </c>
      <c r="U475">
        <f t="shared" si="73"/>
        <v>161.03786712328764</v>
      </c>
      <c r="V475" s="9">
        <f t="shared" si="74"/>
        <v>-4.5131804668843643</v>
      </c>
      <c r="X475">
        <f t="shared" si="75"/>
        <v>163.03804405479448</v>
      </c>
      <c r="Y475" s="9">
        <f t="shared" si="76"/>
        <v>-3.3271828061796498</v>
      </c>
      <c r="AA475">
        <f t="shared" si="77"/>
        <v>159.0849384657534</v>
      </c>
      <c r="AB475" s="9">
        <f t="shared" si="78"/>
        <v>-5.671162434816523</v>
      </c>
    </row>
    <row r="476" spans="1:28">
      <c r="A476" s="1">
        <v>20130419</v>
      </c>
      <c r="B476" s="1">
        <v>200000</v>
      </c>
      <c r="C476" s="1">
        <v>2456402.3220000002</v>
      </c>
      <c r="D476" s="1">
        <v>2136.0839999999998</v>
      </c>
      <c r="E476" s="1">
        <v>99.4</v>
      </c>
      <c r="F476" s="1">
        <v>100.3</v>
      </c>
      <c r="G476" s="8">
        <f t="shared" si="64"/>
        <v>116.50438356164381</v>
      </c>
      <c r="H476" s="5">
        <v>241</v>
      </c>
      <c r="I476" s="8">
        <f t="shared" si="65"/>
        <v>168.78630136986303</v>
      </c>
      <c r="K476">
        <f t="shared" si="66"/>
        <v>119.02433424657535</v>
      </c>
      <c r="L476">
        <f t="shared" si="67"/>
        <v>116.50438356164381</v>
      </c>
      <c r="M476" s="9">
        <f t="shared" si="79"/>
        <v>2.1629664119875827</v>
      </c>
      <c r="O476">
        <f t="shared" si="68"/>
        <v>118.3491890410959</v>
      </c>
      <c r="P476" s="9">
        <f t="shared" si="69"/>
        <v>1.5834644354613374</v>
      </c>
      <c r="R476">
        <f t="shared" si="70"/>
        <v>119.6994794520548</v>
      </c>
      <c r="S476" s="9">
        <f t="shared" si="71"/>
        <v>2.7424683885138421</v>
      </c>
      <c r="T476">
        <f t="shared" si="72"/>
        <v>168.78630136986303</v>
      </c>
      <c r="U476">
        <f t="shared" si="73"/>
        <v>161.05719657534237</v>
      </c>
      <c r="V476" s="9">
        <f t="shared" si="74"/>
        <v>-4.5792251692178496</v>
      </c>
      <c r="X476">
        <f t="shared" si="75"/>
        <v>163.05761358904101</v>
      </c>
      <c r="Y476" s="9">
        <f t="shared" si="76"/>
        <v>-3.3940478192413792</v>
      </c>
      <c r="AA476">
        <f t="shared" si="77"/>
        <v>159.10403350684922</v>
      </c>
      <c r="AB476" s="9">
        <f t="shared" si="78"/>
        <v>-5.736406203840545</v>
      </c>
    </row>
    <row r="477" spans="1:28">
      <c r="A477" s="1">
        <v>20130420</v>
      </c>
      <c r="B477" s="1">
        <v>200000</v>
      </c>
      <c r="C477" s="1">
        <v>2456403.3220000002</v>
      </c>
      <c r="D477" s="1">
        <v>2136.1210000000001</v>
      </c>
      <c r="E477" s="1">
        <v>104.9</v>
      </c>
      <c r="F477" s="1">
        <v>105.9</v>
      </c>
      <c r="G477" s="8">
        <f t="shared" si="64"/>
        <v>116.48054794520546</v>
      </c>
      <c r="H477" s="5">
        <v>178</v>
      </c>
      <c r="I477" s="8">
        <f t="shared" si="65"/>
        <v>168.67671232876711</v>
      </c>
      <c r="K477">
        <f t="shared" si="66"/>
        <v>118.98860821917808</v>
      </c>
      <c r="L477">
        <f t="shared" si="67"/>
        <v>116.48054794520546</v>
      </c>
      <c r="M477" s="9">
        <f t="shared" si="79"/>
        <v>2.1532009577706077</v>
      </c>
      <c r="O477">
        <f t="shared" si="68"/>
        <v>118.313901369863</v>
      </c>
      <c r="P477" s="9">
        <f t="shared" si="69"/>
        <v>1.5739567309727818</v>
      </c>
      <c r="R477">
        <f t="shared" si="70"/>
        <v>119.66331506849315</v>
      </c>
      <c r="S477" s="9">
        <f t="shared" si="71"/>
        <v>2.7324451845684337</v>
      </c>
      <c r="T477">
        <f t="shared" si="72"/>
        <v>168.67671232876711</v>
      </c>
      <c r="U477">
        <f t="shared" si="73"/>
        <v>160.98408082191773</v>
      </c>
      <c r="V477" s="9">
        <f t="shared" si="74"/>
        <v>-4.5605770948722864</v>
      </c>
      <c r="X477">
        <f t="shared" si="75"/>
        <v>162.98358969863006</v>
      </c>
      <c r="Y477" s="9">
        <f t="shared" si="76"/>
        <v>-3.3751681257817125</v>
      </c>
      <c r="AA477">
        <f t="shared" si="77"/>
        <v>159.03180443835609</v>
      </c>
      <c r="AB477" s="9">
        <f t="shared" si="78"/>
        <v>-5.7179842772914498</v>
      </c>
    </row>
    <row r="478" spans="1:28">
      <c r="A478" s="1">
        <v>20130421</v>
      </c>
      <c r="B478" s="1">
        <v>200000</v>
      </c>
      <c r="C478" s="1">
        <v>2456404.3220000002</v>
      </c>
      <c r="D478" s="1">
        <v>2136.1570000000002</v>
      </c>
      <c r="E478" s="1">
        <v>109.3</v>
      </c>
      <c r="F478" s="1">
        <v>110.5</v>
      </c>
      <c r="G478" s="8">
        <f t="shared" si="64"/>
        <v>116.43150684931503</v>
      </c>
      <c r="H478" s="5">
        <v>183</v>
      </c>
      <c r="I478" s="8">
        <f t="shared" si="65"/>
        <v>168.78356164383561</v>
      </c>
      <c r="K478">
        <f t="shared" si="66"/>
        <v>119.0234410958904</v>
      </c>
      <c r="L478">
        <f t="shared" si="67"/>
        <v>116.43150684931503</v>
      </c>
      <c r="M478" s="9">
        <f t="shared" si="79"/>
        <v>2.2261450673569385</v>
      </c>
      <c r="O478">
        <f t="shared" si="68"/>
        <v>118.34830684931507</v>
      </c>
      <c r="P478" s="9">
        <f t="shared" si="69"/>
        <v>1.6462897817519035</v>
      </c>
      <c r="R478">
        <f t="shared" si="70"/>
        <v>119.69857534246574</v>
      </c>
      <c r="S478" s="9">
        <f t="shared" si="71"/>
        <v>2.8060003529619735</v>
      </c>
      <c r="T478">
        <f t="shared" si="72"/>
        <v>168.78356164383561</v>
      </c>
      <c r="U478">
        <f t="shared" si="73"/>
        <v>160.83364726027384</v>
      </c>
      <c r="V478" s="9">
        <f t="shared" si="74"/>
        <v>-4.7101236080901998</v>
      </c>
      <c r="X478">
        <f t="shared" si="75"/>
        <v>162.83128767123276</v>
      </c>
      <c r="Y478" s="9">
        <f t="shared" si="76"/>
        <v>-3.5265720871344399</v>
      </c>
      <c r="AA478">
        <f t="shared" si="77"/>
        <v>158.88319520547932</v>
      </c>
      <c r="AB478" s="9">
        <f t="shared" si="78"/>
        <v>-5.865717219102109</v>
      </c>
    </row>
    <row r="479" spans="1:28">
      <c r="A479" s="1">
        <v>20130422</v>
      </c>
      <c r="B479" s="1">
        <v>200000</v>
      </c>
      <c r="C479" s="1">
        <v>2456405.3220000002</v>
      </c>
      <c r="D479" s="1">
        <v>2136.194</v>
      </c>
      <c r="E479" s="1">
        <v>112.9</v>
      </c>
      <c r="F479" s="1">
        <v>114.1</v>
      </c>
      <c r="G479" s="8">
        <f t="shared" si="64"/>
        <v>116.40876712328765</v>
      </c>
      <c r="H479" s="5">
        <v>173</v>
      </c>
      <c r="I479" s="8">
        <f t="shared" si="65"/>
        <v>168.76986301369863</v>
      </c>
      <c r="K479">
        <f t="shared" si="66"/>
        <v>119.01897534246575</v>
      </c>
      <c r="L479">
        <f t="shared" si="67"/>
        <v>116.40876712328765</v>
      </c>
      <c r="M479" s="9">
        <f t="shared" si="79"/>
        <v>2.2422780377131346</v>
      </c>
      <c r="O479">
        <f t="shared" si="68"/>
        <v>118.34389589041095</v>
      </c>
      <c r="P479" s="9">
        <f t="shared" si="69"/>
        <v>1.6623565517825796</v>
      </c>
      <c r="R479">
        <f t="shared" si="70"/>
        <v>119.69405479452055</v>
      </c>
      <c r="S479" s="9">
        <f t="shared" si="71"/>
        <v>2.8221995236436896</v>
      </c>
      <c r="T479">
        <f t="shared" si="72"/>
        <v>168.76986301369863</v>
      </c>
      <c r="U479">
        <f t="shared" si="73"/>
        <v>160.76389315068485</v>
      </c>
      <c r="V479" s="9">
        <f t="shared" si="74"/>
        <v>-4.743720069479437</v>
      </c>
      <c r="X479">
        <f t="shared" si="75"/>
        <v>162.76066717808212</v>
      </c>
      <c r="Y479" s="9">
        <f t="shared" si="76"/>
        <v>-3.560585834645579</v>
      </c>
      <c r="AA479">
        <f t="shared" si="77"/>
        <v>158.81428701369856</v>
      </c>
      <c r="AB479" s="9">
        <f t="shared" si="78"/>
        <v>-5.8989062515219359</v>
      </c>
    </row>
    <row r="480" spans="1:28">
      <c r="A480" s="1">
        <v>20130423</v>
      </c>
      <c r="B480" s="1">
        <v>200000</v>
      </c>
      <c r="C480" s="1">
        <v>2456406.3220000002</v>
      </c>
      <c r="D480" s="1">
        <v>2136.2310000000002</v>
      </c>
      <c r="E480" s="1">
        <v>117.5</v>
      </c>
      <c r="F480" s="1">
        <v>118.8</v>
      </c>
      <c r="G480" s="8">
        <f t="shared" si="64"/>
        <v>116.38383561643833</v>
      </c>
      <c r="H480" s="5">
        <v>161</v>
      </c>
      <c r="I480" s="8">
        <f t="shared" si="65"/>
        <v>169.12876712328767</v>
      </c>
      <c r="K480">
        <f t="shared" si="66"/>
        <v>119.13597808219178</v>
      </c>
      <c r="L480">
        <f t="shared" si="67"/>
        <v>116.38383561643833</v>
      </c>
      <c r="M480" s="9">
        <f t="shared" si="79"/>
        <v>2.3647119474766072</v>
      </c>
      <c r="O480">
        <f t="shared" si="68"/>
        <v>118.45946301369864</v>
      </c>
      <c r="P480" s="9">
        <f t="shared" si="69"/>
        <v>1.7834327131998577</v>
      </c>
      <c r="R480">
        <f t="shared" si="70"/>
        <v>119.81249315068493</v>
      </c>
      <c r="S480" s="9">
        <f t="shared" si="71"/>
        <v>2.9459911817533566</v>
      </c>
      <c r="T480">
        <f t="shared" si="72"/>
        <v>169.12876712328767</v>
      </c>
      <c r="U480">
        <f t="shared" si="73"/>
        <v>160.68741575342457</v>
      </c>
      <c r="V480" s="9">
        <f t="shared" si="74"/>
        <v>-4.9910795859522352</v>
      </c>
      <c r="X480">
        <f t="shared" si="75"/>
        <v>162.68323989041087</v>
      </c>
      <c r="Y480" s="9">
        <f t="shared" si="76"/>
        <v>-3.8110176893669916</v>
      </c>
      <c r="AA480">
        <f t="shared" si="77"/>
        <v>158.73873706849307</v>
      </c>
      <c r="AB480" s="9">
        <f t="shared" si="78"/>
        <v>-6.143266004665378</v>
      </c>
    </row>
    <row r="481" spans="1:28">
      <c r="A481" s="1">
        <v>20130424</v>
      </c>
      <c r="B481" s="1">
        <v>200000</v>
      </c>
      <c r="C481" s="1">
        <v>2456407.3220000002</v>
      </c>
      <c r="D481" s="1">
        <v>2136.2669999999998</v>
      </c>
      <c r="E481" s="1">
        <v>114.7</v>
      </c>
      <c r="F481" s="1">
        <v>116.1</v>
      </c>
      <c r="G481" s="8">
        <f t="shared" si="64"/>
        <v>116.4139726027397</v>
      </c>
      <c r="H481" s="5">
        <v>200</v>
      </c>
      <c r="I481" s="8">
        <f t="shared" si="65"/>
        <v>169.54520547945205</v>
      </c>
      <c r="K481">
        <f t="shared" si="66"/>
        <v>119.27173698630136</v>
      </c>
      <c r="L481">
        <f t="shared" si="67"/>
        <v>116.4139726027397</v>
      </c>
      <c r="M481" s="9">
        <f t="shared" si="79"/>
        <v>2.4548293642668852</v>
      </c>
      <c r="O481">
        <f t="shared" si="68"/>
        <v>118.59355616438356</v>
      </c>
      <c r="P481" s="9">
        <f t="shared" si="69"/>
        <v>1.8722697223654023</v>
      </c>
      <c r="R481">
        <f t="shared" si="70"/>
        <v>119.94991780821917</v>
      </c>
      <c r="S481" s="9">
        <f t="shared" si="71"/>
        <v>3.0373890061683682</v>
      </c>
      <c r="T481">
        <f t="shared" si="72"/>
        <v>169.54520547945205</v>
      </c>
      <c r="U481">
        <f t="shared" si="73"/>
        <v>160.77986095890404</v>
      </c>
      <c r="V481" s="9">
        <f t="shared" si="74"/>
        <v>-5.1699158910219438</v>
      </c>
      <c r="X481">
        <f t="shared" si="75"/>
        <v>162.77683331506842</v>
      </c>
      <c r="Y481" s="9">
        <f t="shared" si="76"/>
        <v>-3.9920752375412434</v>
      </c>
      <c r="AA481">
        <f t="shared" si="77"/>
        <v>158.83006117808213</v>
      </c>
      <c r="AB481" s="9">
        <f t="shared" si="78"/>
        <v>-6.3199335369401126</v>
      </c>
    </row>
    <row r="482" spans="1:28">
      <c r="A482" s="1">
        <v>20130425</v>
      </c>
      <c r="B482" s="1">
        <v>200000</v>
      </c>
      <c r="C482" s="1">
        <v>2456408.3220000002</v>
      </c>
      <c r="D482" s="1">
        <v>2136.3040000000001</v>
      </c>
      <c r="E482" s="1">
        <v>119.2</v>
      </c>
      <c r="F482" s="1">
        <v>120.7</v>
      </c>
      <c r="G482" s="8">
        <f t="shared" si="64"/>
        <v>116.48164383561642</v>
      </c>
      <c r="H482" s="5">
        <v>181</v>
      </c>
      <c r="I482" s="8">
        <f t="shared" si="65"/>
        <v>169.94794520547944</v>
      </c>
      <c r="K482">
        <f t="shared" si="66"/>
        <v>119.4030301369863</v>
      </c>
      <c r="L482">
        <f t="shared" si="67"/>
        <v>116.48164383561642</v>
      </c>
      <c r="M482" s="9">
        <f t="shared" si="79"/>
        <v>2.5080228997220075</v>
      </c>
      <c r="O482">
        <f t="shared" si="68"/>
        <v>118.72323835616439</v>
      </c>
      <c r="P482" s="9">
        <f t="shared" si="69"/>
        <v>1.9244186867000082</v>
      </c>
      <c r="R482">
        <f t="shared" si="70"/>
        <v>120.08282191780822</v>
      </c>
      <c r="S482" s="9">
        <f t="shared" si="71"/>
        <v>3.0916271127439785</v>
      </c>
      <c r="T482">
        <f t="shared" si="72"/>
        <v>169.94794520547944</v>
      </c>
      <c r="U482">
        <f t="shared" si="73"/>
        <v>160.98744246575339</v>
      </c>
      <c r="V482" s="9">
        <f t="shared" si="74"/>
        <v>-5.2724984282052674</v>
      </c>
      <c r="X482">
        <f t="shared" si="75"/>
        <v>162.98699309589037</v>
      </c>
      <c r="Y482" s="9">
        <f t="shared" si="76"/>
        <v>-4.0959319050152487</v>
      </c>
      <c r="AA482">
        <f t="shared" si="77"/>
        <v>159.03512531506846</v>
      </c>
      <c r="AB482" s="9">
        <f t="shared" si="78"/>
        <v>-6.4212720413986801</v>
      </c>
    </row>
    <row r="483" spans="1:28">
      <c r="A483" s="1">
        <v>20130426</v>
      </c>
      <c r="B483" s="1">
        <v>200000</v>
      </c>
      <c r="C483" s="1">
        <v>2456409.3220000002</v>
      </c>
      <c r="D483" s="1">
        <v>2136.3409999999999</v>
      </c>
      <c r="E483" s="1">
        <v>121.9</v>
      </c>
      <c r="F483" s="1">
        <v>123.5</v>
      </c>
      <c r="G483" s="8">
        <f t="shared" si="64"/>
        <v>116.56684931506848</v>
      </c>
      <c r="H483" s="5">
        <v>231</v>
      </c>
      <c r="I483" s="8">
        <f t="shared" si="65"/>
        <v>170.26849315068492</v>
      </c>
      <c r="K483">
        <f t="shared" si="66"/>
        <v>119.50752876712329</v>
      </c>
      <c r="L483">
        <f t="shared" si="67"/>
        <v>116.56684931506848</v>
      </c>
      <c r="M483" s="9">
        <f t="shared" si="79"/>
        <v>2.522740787225402</v>
      </c>
      <c r="O483">
        <f t="shared" si="68"/>
        <v>118.82645479452054</v>
      </c>
      <c r="P483" s="9">
        <f t="shared" si="69"/>
        <v>1.938463201784387</v>
      </c>
      <c r="R483">
        <f t="shared" si="70"/>
        <v>120.18860273972602</v>
      </c>
      <c r="S483" s="9">
        <f t="shared" si="71"/>
        <v>3.1070183726664027</v>
      </c>
      <c r="T483">
        <f t="shared" si="72"/>
        <v>170.26849315068492</v>
      </c>
      <c r="U483">
        <f t="shared" si="73"/>
        <v>161.24881027397257</v>
      </c>
      <c r="V483" s="9">
        <f t="shared" si="74"/>
        <v>-5.2973293589496251</v>
      </c>
      <c r="X483">
        <f t="shared" si="75"/>
        <v>163.25160723287667</v>
      </c>
      <c r="Y483" s="9">
        <f t="shared" si="76"/>
        <v>-4.1210712492759427</v>
      </c>
      <c r="AA483">
        <f t="shared" si="77"/>
        <v>159.29332347945203</v>
      </c>
      <c r="AB483" s="9">
        <f t="shared" si="78"/>
        <v>-6.4458018439853362</v>
      </c>
    </row>
    <row r="484" spans="1:28">
      <c r="A484" s="1">
        <v>20130427</v>
      </c>
      <c r="B484" s="1">
        <v>200000</v>
      </c>
      <c r="C484" s="1">
        <v>2456410.3220000002</v>
      </c>
      <c r="D484" s="1">
        <v>2136.377</v>
      </c>
      <c r="E484" s="1">
        <v>127</v>
      </c>
      <c r="F484" s="1">
        <v>128.80000000000001</v>
      </c>
      <c r="G484" s="8">
        <f t="shared" si="64"/>
        <v>116.64657534246575</v>
      </c>
      <c r="H484" s="5">
        <v>217</v>
      </c>
      <c r="I484" s="8">
        <f t="shared" si="65"/>
        <v>170.55342465753424</v>
      </c>
      <c r="K484">
        <f t="shared" si="66"/>
        <v>119.60041643835616</v>
      </c>
      <c r="L484">
        <f t="shared" si="67"/>
        <v>116.64657534246575</v>
      </c>
      <c r="M484" s="9">
        <f t="shared" si="79"/>
        <v>2.5322998872604217</v>
      </c>
      <c r="O484">
        <f t="shared" si="68"/>
        <v>118.91820273972603</v>
      </c>
      <c r="P484" s="9">
        <f t="shared" si="69"/>
        <v>1.9474445697106262</v>
      </c>
      <c r="R484">
        <f t="shared" si="70"/>
        <v>120.2826301369863</v>
      </c>
      <c r="S484" s="9">
        <f t="shared" si="71"/>
        <v>3.1171552048102171</v>
      </c>
      <c r="T484">
        <f t="shared" si="72"/>
        <v>170.55342465753424</v>
      </c>
      <c r="U484">
        <f t="shared" si="73"/>
        <v>161.4933698630137</v>
      </c>
      <c r="V484" s="9">
        <f t="shared" si="74"/>
        <v>-5.3121506136348984</v>
      </c>
      <c r="X484">
        <f t="shared" si="75"/>
        <v>163.49920438356165</v>
      </c>
      <c r="Y484" s="9">
        <f t="shared" si="76"/>
        <v>-4.1360765919167193</v>
      </c>
      <c r="AA484">
        <f t="shared" si="77"/>
        <v>159.53491726027397</v>
      </c>
      <c r="AB484" s="9">
        <f t="shared" si="78"/>
        <v>-6.4604433592494956</v>
      </c>
    </row>
    <row r="485" spans="1:28">
      <c r="A485" s="1">
        <v>20130428</v>
      </c>
      <c r="B485" s="1">
        <v>200000</v>
      </c>
      <c r="C485" s="1">
        <v>2456411.3220000002</v>
      </c>
      <c r="D485" s="1">
        <v>2136.4140000000002</v>
      </c>
      <c r="E485" s="1">
        <v>131.69999999999999</v>
      </c>
      <c r="F485" s="1">
        <v>133.5</v>
      </c>
      <c r="G485" s="8">
        <f t="shared" si="64"/>
        <v>116.76876712328767</v>
      </c>
      <c r="H485" s="5">
        <v>230</v>
      </c>
      <c r="I485" s="8">
        <f t="shared" si="65"/>
        <v>170.83835616438355</v>
      </c>
      <c r="K485">
        <f t="shared" si="66"/>
        <v>119.69330410958904</v>
      </c>
      <c r="L485">
        <f t="shared" si="67"/>
        <v>116.76876712328767</v>
      </c>
      <c r="M485" s="9">
        <f t="shared" si="79"/>
        <v>2.5045541357934837</v>
      </c>
      <c r="O485">
        <f t="shared" si="68"/>
        <v>119.00995068493151</v>
      </c>
      <c r="P485" s="9">
        <f t="shared" si="69"/>
        <v>1.9193347817721929</v>
      </c>
      <c r="R485">
        <f t="shared" si="70"/>
        <v>120.37665753424658</v>
      </c>
      <c r="S485" s="9">
        <f t="shared" si="71"/>
        <v>3.0897734898147888</v>
      </c>
      <c r="T485">
        <f t="shared" si="72"/>
        <v>170.83835616438355</v>
      </c>
      <c r="U485">
        <f t="shared" si="73"/>
        <v>161.86819315068493</v>
      </c>
      <c r="V485" s="9">
        <f t="shared" si="74"/>
        <v>-5.2506727500160366</v>
      </c>
      <c r="X485">
        <f t="shared" si="75"/>
        <v>163.87868317808218</v>
      </c>
      <c r="Y485" s="9">
        <f t="shared" si="76"/>
        <v>-4.0738351401629416</v>
      </c>
      <c r="AA485">
        <f t="shared" si="77"/>
        <v>159.90519501369863</v>
      </c>
      <c r="AB485" s="9">
        <f t="shared" si="78"/>
        <v>-6.3997110462505589</v>
      </c>
    </row>
    <row r="486" spans="1:28">
      <c r="A486" s="1">
        <v>20130429</v>
      </c>
      <c r="B486" s="1">
        <v>200000</v>
      </c>
      <c r="C486" s="1">
        <v>2456412.3220000002</v>
      </c>
      <c r="D486" s="1">
        <v>2136.451</v>
      </c>
      <c r="E486" s="1">
        <v>142.4</v>
      </c>
      <c r="F486" s="1">
        <v>144.5</v>
      </c>
      <c r="G486" s="8">
        <f t="shared" si="64"/>
        <v>116.88493150684931</v>
      </c>
      <c r="H486" s="5">
        <v>270</v>
      </c>
      <c r="I486" s="8">
        <f t="shared" si="65"/>
        <v>171.01917808219179</v>
      </c>
      <c r="K486">
        <f t="shared" si="66"/>
        <v>119.75225205479452</v>
      </c>
      <c r="L486">
        <f t="shared" si="67"/>
        <v>116.88493150684931</v>
      </c>
      <c r="M486" s="9">
        <f t="shared" si="79"/>
        <v>2.4531139394791808</v>
      </c>
      <c r="O486">
        <f t="shared" si="68"/>
        <v>119.06817534246576</v>
      </c>
      <c r="P486" s="9">
        <f t="shared" si="69"/>
        <v>1.8678573939947967</v>
      </c>
      <c r="R486">
        <f t="shared" si="70"/>
        <v>120.43632876712329</v>
      </c>
      <c r="S486" s="9">
        <f t="shared" si="71"/>
        <v>3.0383704849635649</v>
      </c>
      <c r="T486">
        <f t="shared" si="72"/>
        <v>171.01917808219179</v>
      </c>
      <c r="U486">
        <f t="shared" si="73"/>
        <v>162.22452739726026</v>
      </c>
      <c r="V486" s="9">
        <f t="shared" si="74"/>
        <v>-5.1424938323027192</v>
      </c>
      <c r="X486">
        <f t="shared" si="75"/>
        <v>164.23944328767121</v>
      </c>
      <c r="Y486" s="9">
        <f t="shared" si="76"/>
        <v>-3.9643125821024796</v>
      </c>
      <c r="AA486">
        <f t="shared" si="77"/>
        <v>160.25720794520547</v>
      </c>
      <c r="AB486" s="9">
        <f t="shared" si="78"/>
        <v>-6.2928440293486432</v>
      </c>
    </row>
    <row r="487" spans="1:28">
      <c r="A487" s="1">
        <v>20130430</v>
      </c>
      <c r="B487" s="1">
        <v>200000</v>
      </c>
      <c r="C487" s="1">
        <v>2456413.3220000002</v>
      </c>
      <c r="D487" s="1">
        <v>2136.4870000000001</v>
      </c>
      <c r="E487" s="1">
        <v>154.4</v>
      </c>
      <c r="F487" s="1">
        <v>156.69999999999999</v>
      </c>
      <c r="G487" s="8">
        <f t="shared" si="64"/>
        <v>117.00465753424656</v>
      </c>
      <c r="H487" s="5">
        <v>325</v>
      </c>
      <c r="I487" s="8">
        <f t="shared" si="65"/>
        <v>171.2821917808219</v>
      </c>
      <c r="K487">
        <f t="shared" si="66"/>
        <v>119.83799452054794</v>
      </c>
      <c r="L487">
        <f t="shared" si="67"/>
        <v>117.00465753424656</v>
      </c>
      <c r="M487" s="9">
        <f t="shared" si="79"/>
        <v>2.4215591464571133</v>
      </c>
      <c r="O487">
        <f t="shared" si="68"/>
        <v>119.15286575342466</v>
      </c>
      <c r="P487" s="9">
        <f t="shared" si="69"/>
        <v>1.8360023134543582</v>
      </c>
      <c r="R487">
        <f t="shared" si="70"/>
        <v>120.52312328767124</v>
      </c>
      <c r="S487" s="9">
        <f t="shared" si="71"/>
        <v>3.0071159794599112</v>
      </c>
      <c r="T487">
        <f t="shared" si="72"/>
        <v>171.2821917808219</v>
      </c>
      <c r="U487">
        <f t="shared" si="73"/>
        <v>162.59178698630132</v>
      </c>
      <c r="V487" s="9">
        <f t="shared" si="74"/>
        <v>-5.0737351642727191</v>
      </c>
      <c r="X487">
        <f t="shared" si="75"/>
        <v>164.61126443835613</v>
      </c>
      <c r="Y487" s="9">
        <f t="shared" si="76"/>
        <v>-3.894699894430417</v>
      </c>
      <c r="AA487">
        <f t="shared" si="77"/>
        <v>160.62001372602737</v>
      </c>
      <c r="AB487" s="9">
        <f t="shared" si="78"/>
        <v>-6.2249192072683144</v>
      </c>
    </row>
    <row r="488" spans="1:28">
      <c r="A488" s="1">
        <v>20130501</v>
      </c>
      <c r="B488" s="1">
        <v>200000</v>
      </c>
      <c r="C488" s="1">
        <v>2456414.3220000002</v>
      </c>
      <c r="D488" s="1">
        <v>2136.5239999999999</v>
      </c>
      <c r="E488" s="1">
        <v>159.19999999999999</v>
      </c>
      <c r="F488" s="1">
        <v>161.69999999999999</v>
      </c>
      <c r="G488" s="8">
        <f t="shared" si="64"/>
        <v>117.1008219178082</v>
      </c>
      <c r="H488" s="5">
        <v>248</v>
      </c>
      <c r="I488" s="8">
        <f t="shared" si="65"/>
        <v>171.65479452054794</v>
      </c>
      <c r="K488">
        <f t="shared" si="66"/>
        <v>119.95946301369864</v>
      </c>
      <c r="L488">
        <f t="shared" si="67"/>
        <v>117.1008219178082</v>
      </c>
      <c r="M488" s="9">
        <f t="shared" si="79"/>
        <v>2.4411793607195023</v>
      </c>
      <c r="O488">
        <f t="shared" si="68"/>
        <v>119.27284383561644</v>
      </c>
      <c r="P488" s="9">
        <f t="shared" si="69"/>
        <v>1.8548306341801464</v>
      </c>
      <c r="R488">
        <f t="shared" si="70"/>
        <v>120.64608219178082</v>
      </c>
      <c r="S488" s="9">
        <f t="shared" si="71"/>
        <v>3.0275280872588581</v>
      </c>
      <c r="T488">
        <f t="shared" si="72"/>
        <v>171.65479452054794</v>
      </c>
      <c r="U488">
        <f t="shared" si="73"/>
        <v>162.88677123287667</v>
      </c>
      <c r="V488" s="9">
        <f t="shared" si="74"/>
        <v>-5.1079396367350967</v>
      </c>
      <c r="X488">
        <f t="shared" si="75"/>
        <v>164.90991254794517</v>
      </c>
      <c r="Y488" s="9">
        <f t="shared" si="76"/>
        <v>-3.9293292048392914</v>
      </c>
      <c r="AA488">
        <f t="shared" si="77"/>
        <v>160.91142065753419</v>
      </c>
      <c r="AB488" s="9">
        <f t="shared" si="78"/>
        <v>-6.2587088773262849</v>
      </c>
    </row>
    <row r="489" spans="1:28">
      <c r="A489" s="1">
        <v>20130502</v>
      </c>
      <c r="B489" s="1">
        <v>200000</v>
      </c>
      <c r="C489" s="1">
        <v>2456415.3220000002</v>
      </c>
      <c r="D489" s="1">
        <v>2136.5610000000001</v>
      </c>
      <c r="E489" s="1">
        <v>149.4</v>
      </c>
      <c r="F489" s="1">
        <v>151.80000000000001</v>
      </c>
      <c r="G489" s="8">
        <f t="shared" si="64"/>
        <v>117.20438356164381</v>
      </c>
      <c r="H489" s="5">
        <v>205</v>
      </c>
      <c r="I489" s="8">
        <f t="shared" si="65"/>
        <v>172.14794520547946</v>
      </c>
      <c r="K489">
        <f t="shared" si="66"/>
        <v>120.12023013698631</v>
      </c>
      <c r="L489">
        <f t="shared" si="67"/>
        <v>117.20438356164381</v>
      </c>
      <c r="M489" s="9">
        <f t="shared" si="79"/>
        <v>2.487830648252924</v>
      </c>
      <c r="O489">
        <f t="shared" si="68"/>
        <v>119.43163835616438</v>
      </c>
      <c r="P489" s="9">
        <f t="shared" si="69"/>
        <v>1.900316973510769</v>
      </c>
      <c r="R489">
        <f t="shared" si="70"/>
        <v>120.80882191780822</v>
      </c>
      <c r="S489" s="9">
        <f t="shared" si="71"/>
        <v>3.0753443229950932</v>
      </c>
      <c r="T489">
        <f t="shared" si="72"/>
        <v>172.14794520547946</v>
      </c>
      <c r="U489">
        <f t="shared" si="73"/>
        <v>163.20444657534239</v>
      </c>
      <c r="V489" s="9">
        <f t="shared" si="74"/>
        <v>-5.1952398383041611</v>
      </c>
      <c r="X489">
        <f t="shared" si="75"/>
        <v>165.23153358904102</v>
      </c>
      <c r="Y489" s="9">
        <f t="shared" si="76"/>
        <v>-4.0177137218703791</v>
      </c>
      <c r="AA489">
        <f t="shared" si="77"/>
        <v>161.22524350684924</v>
      </c>
      <c r="AB489" s="9">
        <f t="shared" si="78"/>
        <v>-6.3449503771843752</v>
      </c>
    </row>
    <row r="490" spans="1:28">
      <c r="A490" s="1">
        <v>20130503</v>
      </c>
      <c r="B490" s="1">
        <v>200000</v>
      </c>
      <c r="C490" s="1">
        <v>2456416.3220000002</v>
      </c>
      <c r="D490" s="1">
        <v>2136.5970000000002</v>
      </c>
      <c r="E490" s="1">
        <v>147.9</v>
      </c>
      <c r="F490" s="1">
        <v>150.4</v>
      </c>
      <c r="G490" s="8">
        <f t="shared" si="64"/>
        <v>117.33424657534245</v>
      </c>
      <c r="H490" s="5">
        <v>249</v>
      </c>
      <c r="I490" s="8">
        <f t="shared" si="65"/>
        <v>172.37260273972603</v>
      </c>
      <c r="K490">
        <f t="shared" si="66"/>
        <v>120.19346849315069</v>
      </c>
      <c r="L490">
        <f t="shared" si="67"/>
        <v>117.33424657534245</v>
      </c>
      <c r="M490" s="9">
        <f t="shared" si="79"/>
        <v>2.4368178952530002</v>
      </c>
      <c r="O490">
        <f t="shared" si="68"/>
        <v>119.50397808219179</v>
      </c>
      <c r="P490" s="9">
        <f t="shared" si="69"/>
        <v>1.8491885959792</v>
      </c>
      <c r="R490">
        <f t="shared" si="70"/>
        <v>120.88295890410959</v>
      </c>
      <c r="S490" s="9">
        <f t="shared" si="71"/>
        <v>3.0244471945268288</v>
      </c>
      <c r="T490">
        <f t="shared" si="72"/>
        <v>172.37260273972603</v>
      </c>
      <c r="U490">
        <f t="shared" si="73"/>
        <v>163.60280136986296</v>
      </c>
      <c r="V490" s="9">
        <f t="shared" si="74"/>
        <v>-5.0877002670227256</v>
      </c>
      <c r="X490">
        <f t="shared" si="75"/>
        <v>165.6348361643835</v>
      </c>
      <c r="Y490" s="9">
        <f t="shared" si="76"/>
        <v>-3.9088384512683945</v>
      </c>
      <c r="AA490">
        <f t="shared" si="77"/>
        <v>161.61876739726023</v>
      </c>
      <c r="AB490" s="9">
        <f t="shared" si="78"/>
        <v>-6.2387149532710566</v>
      </c>
    </row>
    <row r="491" spans="1:28">
      <c r="A491" s="1">
        <v>20130504</v>
      </c>
      <c r="B491" s="1">
        <v>200000</v>
      </c>
      <c r="C491" s="1">
        <v>2456417.3220000002</v>
      </c>
      <c r="D491" s="1">
        <v>2136.634</v>
      </c>
      <c r="E491" s="1">
        <v>141.6</v>
      </c>
      <c r="F491" s="1">
        <v>144.1</v>
      </c>
      <c r="G491" s="8">
        <f t="shared" si="64"/>
        <v>117.45616438356163</v>
      </c>
      <c r="H491" s="5">
        <v>231</v>
      </c>
      <c r="I491" s="8">
        <f t="shared" si="65"/>
        <v>172.6958904109589</v>
      </c>
      <c r="K491">
        <f t="shared" si="66"/>
        <v>120.29886027397259</v>
      </c>
      <c r="L491">
        <f t="shared" si="67"/>
        <v>117.45616438356163</v>
      </c>
      <c r="M491" s="9">
        <f t="shared" si="79"/>
        <v>2.4202185601156998</v>
      </c>
      <c r="O491">
        <f t="shared" si="68"/>
        <v>119.60807671232877</v>
      </c>
      <c r="P491" s="9">
        <f t="shared" si="69"/>
        <v>1.8320982470872309</v>
      </c>
      <c r="R491">
        <f t="shared" si="70"/>
        <v>120.98964383561645</v>
      </c>
      <c r="S491" s="9">
        <f t="shared" si="71"/>
        <v>3.0083388731441829</v>
      </c>
      <c r="T491">
        <f t="shared" si="72"/>
        <v>172.6958904109589</v>
      </c>
      <c r="U491">
        <f t="shared" si="73"/>
        <v>163.97678424657528</v>
      </c>
      <c r="V491" s="9">
        <f t="shared" si="74"/>
        <v>-5.0488208744487508</v>
      </c>
      <c r="X491">
        <f t="shared" si="75"/>
        <v>166.01346410958899</v>
      </c>
      <c r="Y491" s="9">
        <f t="shared" si="76"/>
        <v>-3.8694761557255077</v>
      </c>
      <c r="AA491">
        <f t="shared" si="77"/>
        <v>161.9882149315068</v>
      </c>
      <c r="AB491" s="9">
        <f t="shared" si="78"/>
        <v>-6.2003070565092031</v>
      </c>
    </row>
    <row r="492" spans="1:28">
      <c r="A492" s="1">
        <v>20130505</v>
      </c>
      <c r="B492" s="1">
        <v>200000</v>
      </c>
      <c r="C492" s="1">
        <v>2456418.3220000002</v>
      </c>
      <c r="D492" s="1">
        <v>2136.6709999999998</v>
      </c>
      <c r="E492" s="1">
        <v>137.1</v>
      </c>
      <c r="F492" s="1">
        <v>139.5</v>
      </c>
      <c r="G492" s="8">
        <f t="shared" si="64"/>
        <v>117.59123287671228</v>
      </c>
      <c r="H492" s="5">
        <v>212</v>
      </c>
      <c r="I492" s="8">
        <f t="shared" si="65"/>
        <v>173.23561643835617</v>
      </c>
      <c r="K492">
        <f t="shared" si="66"/>
        <v>120.47481095890411</v>
      </c>
      <c r="L492">
        <f t="shared" si="67"/>
        <v>117.59123287671228</v>
      </c>
      <c r="M492" s="9">
        <f t="shared" si="79"/>
        <v>2.4522049915192952</v>
      </c>
      <c r="O492">
        <f t="shared" si="68"/>
        <v>119.78186849315068</v>
      </c>
      <c r="P492" s="9">
        <f t="shared" si="69"/>
        <v>1.8629242698179382</v>
      </c>
      <c r="R492">
        <f t="shared" si="70"/>
        <v>121.16775342465755</v>
      </c>
      <c r="S492" s="9">
        <f t="shared" si="71"/>
        <v>3.0414857132206663</v>
      </c>
      <c r="T492">
        <f t="shared" si="72"/>
        <v>173.23561643835617</v>
      </c>
      <c r="U492">
        <f t="shared" si="73"/>
        <v>164.39110684931492</v>
      </c>
      <c r="V492" s="9">
        <f t="shared" si="74"/>
        <v>-5.1054799070077195</v>
      </c>
      <c r="X492">
        <f t="shared" si="75"/>
        <v>166.43293282191766</v>
      </c>
      <c r="Y492" s="9">
        <f t="shared" si="76"/>
        <v>-3.9268389239456241</v>
      </c>
      <c r="AA492">
        <f t="shared" si="77"/>
        <v>162.39751298630122</v>
      </c>
      <c r="AB492" s="9">
        <f t="shared" si="78"/>
        <v>-6.2562789770841221</v>
      </c>
    </row>
    <row r="493" spans="1:28">
      <c r="A493" s="1">
        <v>20130506</v>
      </c>
      <c r="B493" s="1">
        <v>200000</v>
      </c>
      <c r="C493" s="1">
        <v>2456419.3220000002</v>
      </c>
      <c r="D493" s="1">
        <v>2136.7069999999999</v>
      </c>
      <c r="E493" s="1">
        <v>130.69999999999999</v>
      </c>
      <c r="F493" s="1">
        <v>133</v>
      </c>
      <c r="G493" s="8">
        <f t="shared" si="64"/>
        <v>117.73232876712325</v>
      </c>
      <c r="H493" s="5">
        <v>194</v>
      </c>
      <c r="I493" s="8">
        <f t="shared" si="65"/>
        <v>173.52602739726026</v>
      </c>
      <c r="K493">
        <f t="shared" si="66"/>
        <v>120.56948493150685</v>
      </c>
      <c r="L493">
        <f t="shared" si="67"/>
        <v>117.73232876712325</v>
      </c>
      <c r="M493" s="9">
        <f t="shared" si="79"/>
        <v>2.4098361037226681</v>
      </c>
      <c r="O493">
        <f t="shared" si="68"/>
        <v>119.87538082191782</v>
      </c>
      <c r="P493" s="9">
        <f t="shared" si="69"/>
        <v>1.8202749212865399</v>
      </c>
      <c r="R493">
        <f t="shared" si="70"/>
        <v>121.26358904109588</v>
      </c>
      <c r="S493" s="9">
        <f t="shared" si="71"/>
        <v>2.9993972861587963</v>
      </c>
      <c r="T493">
        <f t="shared" si="72"/>
        <v>173.52602739726026</v>
      </c>
      <c r="U493">
        <f t="shared" si="73"/>
        <v>164.82391849315056</v>
      </c>
      <c r="V493" s="9">
        <f t="shared" si="74"/>
        <v>-5.014872428438423</v>
      </c>
      <c r="X493">
        <f t="shared" si="75"/>
        <v>166.87112021917795</v>
      </c>
      <c r="Y493" s="9">
        <f t="shared" si="76"/>
        <v>-3.8351060517549627</v>
      </c>
      <c r="AA493">
        <f t="shared" si="77"/>
        <v>162.82507586301358</v>
      </c>
      <c r="AB493" s="9">
        <f t="shared" si="78"/>
        <v>-6.1667703080348701</v>
      </c>
    </row>
    <row r="494" spans="1:28">
      <c r="A494" s="1">
        <v>20130507</v>
      </c>
      <c r="B494" s="1">
        <v>200000</v>
      </c>
      <c r="C494" s="1">
        <v>2456420.3220000002</v>
      </c>
      <c r="D494" s="1">
        <v>2136.7440000000001</v>
      </c>
      <c r="E494" s="1">
        <v>128.69999999999999</v>
      </c>
      <c r="F494" s="1">
        <v>131.1</v>
      </c>
      <c r="G494" s="8">
        <f t="shared" si="64"/>
        <v>117.87205479452052</v>
      </c>
      <c r="H494" s="5">
        <v>238</v>
      </c>
      <c r="I494" s="8">
        <f t="shared" si="65"/>
        <v>174.03561643835616</v>
      </c>
      <c r="K494">
        <f t="shared" si="66"/>
        <v>120.73561095890412</v>
      </c>
      <c r="L494">
        <f t="shared" si="67"/>
        <v>117.87205479452052</v>
      </c>
      <c r="M494" s="9">
        <f t="shared" si="79"/>
        <v>2.4293766400997043</v>
      </c>
      <c r="O494">
        <f t="shared" si="68"/>
        <v>120.03946849315068</v>
      </c>
      <c r="P494" s="9">
        <f t="shared" si="69"/>
        <v>1.8387850304370232</v>
      </c>
      <c r="R494">
        <f t="shared" si="70"/>
        <v>121.43175342465753</v>
      </c>
      <c r="S494" s="9">
        <f t="shared" si="71"/>
        <v>3.019968249762357</v>
      </c>
      <c r="T494">
        <f t="shared" si="72"/>
        <v>174.03561643835616</v>
      </c>
      <c r="U494">
        <f t="shared" si="73"/>
        <v>165.2525280821917</v>
      </c>
      <c r="V494" s="9">
        <f t="shared" si="74"/>
        <v>-5.0467189049635977</v>
      </c>
      <c r="X494">
        <f t="shared" si="75"/>
        <v>167.30505336986292</v>
      </c>
      <c r="Y494" s="9">
        <f t="shared" si="76"/>
        <v>-3.8673480786487175</v>
      </c>
      <c r="AA494">
        <f t="shared" si="77"/>
        <v>163.24848764383555</v>
      </c>
      <c r="AB494" s="9">
        <f t="shared" si="78"/>
        <v>-6.1982305779009579</v>
      </c>
    </row>
    <row r="495" spans="1:28">
      <c r="A495" s="1">
        <v>20130508</v>
      </c>
      <c r="B495" s="1">
        <v>200000</v>
      </c>
      <c r="C495" s="1">
        <v>2456421.3220000002</v>
      </c>
      <c r="D495" s="1">
        <v>2136.7809999999999</v>
      </c>
      <c r="E495" s="1">
        <v>126.9</v>
      </c>
      <c r="F495" s="1">
        <v>129.30000000000001</v>
      </c>
      <c r="G495" s="8">
        <f t="shared" si="64"/>
        <v>118.01972602739725</v>
      </c>
      <c r="H495" s="5">
        <v>218</v>
      </c>
      <c r="I495" s="8">
        <f t="shared" si="65"/>
        <v>174.49041095890411</v>
      </c>
      <c r="K495">
        <f t="shared" si="66"/>
        <v>120.88387397260274</v>
      </c>
      <c r="L495">
        <f t="shared" si="67"/>
        <v>118.01972602739725</v>
      </c>
      <c r="M495" s="9">
        <f t="shared" si="79"/>
        <v>2.4268383274679053</v>
      </c>
      <c r="O495">
        <f t="shared" si="68"/>
        <v>120.18591232876713</v>
      </c>
      <c r="P495" s="9">
        <f t="shared" si="69"/>
        <v>1.8354442721439739</v>
      </c>
      <c r="R495">
        <f t="shared" si="70"/>
        <v>121.58183561643835</v>
      </c>
      <c r="S495" s="9">
        <f t="shared" si="71"/>
        <v>3.0182323827918225</v>
      </c>
      <c r="T495">
        <f t="shared" si="72"/>
        <v>174.49041095890411</v>
      </c>
      <c r="U495">
        <f t="shared" si="73"/>
        <v>165.70550958904107</v>
      </c>
      <c r="V495" s="9">
        <f t="shared" si="74"/>
        <v>-5.0346040917583963</v>
      </c>
      <c r="X495">
        <f t="shared" si="75"/>
        <v>167.7636611506849</v>
      </c>
      <c r="Y495" s="9">
        <f t="shared" si="76"/>
        <v>-3.8550827929470017</v>
      </c>
      <c r="AA495">
        <f t="shared" si="77"/>
        <v>163.6959757808219</v>
      </c>
      <c r="AB495" s="9">
        <f t="shared" si="78"/>
        <v>-6.1862626827238785</v>
      </c>
    </row>
    <row r="496" spans="1:28">
      <c r="A496" s="1">
        <v>20130509</v>
      </c>
      <c r="B496" s="1">
        <v>200000</v>
      </c>
      <c r="C496" s="1">
        <v>2456422.3220000002</v>
      </c>
      <c r="D496" s="1">
        <v>2136.817</v>
      </c>
      <c r="E496" s="1">
        <v>128.4</v>
      </c>
      <c r="F496" s="1">
        <v>130.9</v>
      </c>
      <c r="G496" s="8">
        <f t="shared" si="64"/>
        <v>118.14438356164385</v>
      </c>
      <c r="H496" s="5">
        <v>182</v>
      </c>
      <c r="I496" s="8">
        <f t="shared" si="65"/>
        <v>174.98082191780821</v>
      </c>
      <c r="K496">
        <f t="shared" si="66"/>
        <v>121.04374794520548</v>
      </c>
      <c r="L496">
        <f t="shared" si="67"/>
        <v>118.14438356164385</v>
      </c>
      <c r="M496" s="9">
        <f t="shared" si="79"/>
        <v>2.4540856671775941</v>
      </c>
      <c r="O496">
        <f t="shared" si="68"/>
        <v>120.34382465753424</v>
      </c>
      <c r="P496" s="9">
        <f t="shared" si="69"/>
        <v>1.8616552303079175</v>
      </c>
      <c r="R496">
        <f t="shared" si="70"/>
        <v>121.74367123287672</v>
      </c>
      <c r="S496" s="9">
        <f t="shared" si="71"/>
        <v>3.0465161040472992</v>
      </c>
      <c r="T496">
        <f t="shared" si="72"/>
        <v>174.98082191780821</v>
      </c>
      <c r="U496">
        <f t="shared" si="73"/>
        <v>166.08789657534251</v>
      </c>
      <c r="V496" s="9">
        <f t="shared" si="74"/>
        <v>-5.0822285808229282</v>
      </c>
      <c r="X496">
        <f t="shared" si="75"/>
        <v>168.15079758904113</v>
      </c>
      <c r="Y496" s="9">
        <f t="shared" si="76"/>
        <v>-3.9032988037827749</v>
      </c>
      <c r="AA496">
        <f t="shared" si="77"/>
        <v>164.07372550684934</v>
      </c>
      <c r="AB496" s="9">
        <f t="shared" si="78"/>
        <v>-6.2333096229723566</v>
      </c>
    </row>
    <row r="497" spans="1:28">
      <c r="A497" s="1">
        <v>20130510</v>
      </c>
      <c r="B497" s="1">
        <v>200000</v>
      </c>
      <c r="C497" s="1">
        <v>2456423.3220000002</v>
      </c>
      <c r="D497" s="1">
        <v>2136.8539999999998</v>
      </c>
      <c r="E497" s="1">
        <v>124.8</v>
      </c>
      <c r="F497" s="1">
        <v>127.3</v>
      </c>
      <c r="G497" s="8">
        <f t="shared" si="64"/>
        <v>118.25698630136988</v>
      </c>
      <c r="H497" s="5">
        <v>208</v>
      </c>
      <c r="I497" s="8">
        <f t="shared" si="65"/>
        <v>175.47671232876712</v>
      </c>
      <c r="K497">
        <f t="shared" si="66"/>
        <v>121.20540821917808</v>
      </c>
      <c r="L497">
        <f t="shared" si="67"/>
        <v>118.25698630136988</v>
      </c>
      <c r="M497" s="9">
        <f t="shared" si="79"/>
        <v>2.493232755225435</v>
      </c>
      <c r="O497">
        <f t="shared" si="68"/>
        <v>120.50350136986302</v>
      </c>
      <c r="P497" s="9">
        <f t="shared" si="69"/>
        <v>1.8996890913218749</v>
      </c>
      <c r="R497">
        <f t="shared" si="70"/>
        <v>121.90731506849315</v>
      </c>
      <c r="S497" s="9">
        <f t="shared" si="71"/>
        <v>3.0867764191289808</v>
      </c>
      <c r="T497">
        <f t="shared" si="72"/>
        <v>175.47671232876712</v>
      </c>
      <c r="U497">
        <f t="shared" si="73"/>
        <v>166.43330547945209</v>
      </c>
      <c r="V497" s="9">
        <f t="shared" si="74"/>
        <v>-5.1536222267326366</v>
      </c>
      <c r="X497">
        <f t="shared" si="75"/>
        <v>168.50049665753428</v>
      </c>
      <c r="Y497" s="9">
        <f t="shared" si="76"/>
        <v>-3.9755791971771401</v>
      </c>
      <c r="AA497">
        <f t="shared" si="77"/>
        <v>164.41494558904114</v>
      </c>
      <c r="AB497" s="9">
        <f t="shared" si="78"/>
        <v>-6.3038374681883909</v>
      </c>
    </row>
    <row r="498" spans="1:28">
      <c r="A498" s="1">
        <v>20130511</v>
      </c>
      <c r="B498" s="1">
        <v>200000</v>
      </c>
      <c r="C498" s="1">
        <v>2456424.3220000002</v>
      </c>
      <c r="D498" s="1">
        <v>2136.8910000000001</v>
      </c>
      <c r="E498" s="1">
        <v>136.6</v>
      </c>
      <c r="F498" s="1">
        <v>139.4</v>
      </c>
      <c r="G498" s="8">
        <f t="shared" si="64"/>
        <v>118.34547945205479</v>
      </c>
      <c r="H498" s="5">
        <v>248</v>
      </c>
      <c r="I498" s="8">
        <f t="shared" si="65"/>
        <v>175.76164383561644</v>
      </c>
      <c r="K498">
        <f t="shared" si="66"/>
        <v>121.29829589041097</v>
      </c>
      <c r="L498">
        <f t="shared" si="67"/>
        <v>118.34547945205479</v>
      </c>
      <c r="M498" s="9">
        <f t="shared" si="79"/>
        <v>2.4950817319156187</v>
      </c>
      <c r="O498">
        <f t="shared" si="68"/>
        <v>120.59524931506849</v>
      </c>
      <c r="P498" s="9">
        <f t="shared" si="69"/>
        <v>1.9010188419787966</v>
      </c>
      <c r="R498">
        <f t="shared" si="70"/>
        <v>122.00134246575342</v>
      </c>
      <c r="S498" s="9">
        <f t="shared" si="71"/>
        <v>3.0891446218524408</v>
      </c>
      <c r="T498">
        <f t="shared" si="72"/>
        <v>175.76164383561644</v>
      </c>
      <c r="U498">
        <f t="shared" si="73"/>
        <v>166.70475821917805</v>
      </c>
      <c r="V498" s="9">
        <f t="shared" si="74"/>
        <v>-5.1529363396879546</v>
      </c>
      <c r="X498">
        <f t="shared" si="75"/>
        <v>168.77532098630135</v>
      </c>
      <c r="Y498" s="9">
        <f t="shared" si="76"/>
        <v>-3.9748847910464207</v>
      </c>
      <c r="AA498">
        <f t="shared" si="77"/>
        <v>164.68310638356164</v>
      </c>
      <c r="AB498" s="9">
        <f t="shared" si="78"/>
        <v>-6.3031598989914812</v>
      </c>
    </row>
    <row r="499" spans="1:28">
      <c r="A499" s="1">
        <v>20130512</v>
      </c>
      <c r="B499" s="1">
        <v>200000</v>
      </c>
      <c r="C499" s="1">
        <v>2456425.3220000002</v>
      </c>
      <c r="D499" s="1">
        <v>2136.9270000000001</v>
      </c>
      <c r="E499" s="1">
        <v>147.30000000000001</v>
      </c>
      <c r="F499" s="1">
        <v>150.4</v>
      </c>
      <c r="G499" s="8">
        <f t="shared" si="64"/>
        <v>118.43123287671231</v>
      </c>
      <c r="H499" s="5">
        <v>305</v>
      </c>
      <c r="I499" s="8">
        <f t="shared" si="65"/>
        <v>175.87397260273971</v>
      </c>
      <c r="K499">
        <f t="shared" si="66"/>
        <v>121.33491506849315</v>
      </c>
      <c r="L499">
        <f t="shared" si="67"/>
        <v>118.43123287671231</v>
      </c>
      <c r="M499" s="9">
        <f t="shared" si="79"/>
        <v>2.4517875236539766</v>
      </c>
      <c r="O499">
        <f t="shared" si="68"/>
        <v>120.63141917808218</v>
      </c>
      <c r="P499" s="9">
        <f t="shared" si="69"/>
        <v>1.8577753924594163</v>
      </c>
      <c r="R499">
        <f t="shared" si="70"/>
        <v>122.03841095890411</v>
      </c>
      <c r="S499" s="9">
        <f t="shared" si="71"/>
        <v>3.0457996548485511</v>
      </c>
      <c r="T499">
        <f t="shared" si="72"/>
        <v>175.87397260273971</v>
      </c>
      <c r="U499">
        <f t="shared" si="73"/>
        <v>166.96780684931502</v>
      </c>
      <c r="V499" s="9">
        <f t="shared" si="74"/>
        <v>-5.0639475651930326</v>
      </c>
      <c r="X499">
        <f t="shared" si="75"/>
        <v>169.04163682191776</v>
      </c>
      <c r="Y499" s="9">
        <f t="shared" si="76"/>
        <v>-3.8847907281054432</v>
      </c>
      <c r="AA499">
        <f t="shared" si="77"/>
        <v>164.94296498630132</v>
      </c>
      <c r="AB499" s="9">
        <f t="shared" si="78"/>
        <v>-6.2152503037667231</v>
      </c>
    </row>
    <row r="500" spans="1:28">
      <c r="A500" s="1">
        <v>20130513</v>
      </c>
      <c r="B500" s="1">
        <v>200000</v>
      </c>
      <c r="C500" s="1">
        <v>2456426.3220000002</v>
      </c>
      <c r="D500" s="1">
        <v>2136.9639999999999</v>
      </c>
      <c r="E500" s="1">
        <v>150.30000000000001</v>
      </c>
      <c r="F500" s="1">
        <v>153.5</v>
      </c>
      <c r="G500" s="8">
        <f t="shared" si="64"/>
        <v>118.51287671232876</v>
      </c>
      <c r="H500" s="5">
        <v>304</v>
      </c>
      <c r="I500" s="8">
        <f t="shared" si="65"/>
        <v>175.75616438356164</v>
      </c>
      <c r="K500">
        <f t="shared" si="66"/>
        <v>121.29650958904109</v>
      </c>
      <c r="L500">
        <f t="shared" si="67"/>
        <v>118.51287671232876</v>
      </c>
      <c r="M500" s="9">
        <f t="shared" si="79"/>
        <v>2.348802049138655</v>
      </c>
      <c r="O500">
        <f t="shared" si="68"/>
        <v>120.59348493150685</v>
      </c>
      <c r="P500" s="9">
        <f t="shared" si="69"/>
        <v>1.7555967561469572</v>
      </c>
      <c r="R500">
        <f t="shared" si="70"/>
        <v>121.99953424657534</v>
      </c>
      <c r="S500" s="9">
        <f t="shared" si="71"/>
        <v>2.9420073421303243</v>
      </c>
      <c r="T500">
        <f t="shared" si="72"/>
        <v>175.75616438356164</v>
      </c>
      <c r="U500">
        <f t="shared" si="73"/>
        <v>167.21824931506848</v>
      </c>
      <c r="V500" s="9">
        <f t="shared" si="74"/>
        <v>-4.857818272513299</v>
      </c>
      <c r="X500">
        <f t="shared" si="75"/>
        <v>169.29518991780819</v>
      </c>
      <c r="Y500" s="9">
        <f t="shared" si="76"/>
        <v>-3.6761011987342442</v>
      </c>
      <c r="AA500">
        <f t="shared" si="77"/>
        <v>165.19037030136985</v>
      </c>
      <c r="AB500" s="9">
        <f t="shared" si="78"/>
        <v>-6.0116207697463864</v>
      </c>
    </row>
    <row r="501" spans="1:28">
      <c r="A501" s="1">
        <v>20130514</v>
      </c>
      <c r="B501" s="1">
        <v>200000</v>
      </c>
      <c r="C501" s="1">
        <v>2456427.3220000002</v>
      </c>
      <c r="D501" s="1">
        <v>2137.0010000000002</v>
      </c>
      <c r="E501" s="1">
        <v>147.9</v>
      </c>
      <c r="F501" s="1">
        <v>151.1</v>
      </c>
      <c r="G501" s="8">
        <f t="shared" si="64"/>
        <v>118.57643835616439</v>
      </c>
      <c r="H501" s="5">
        <v>317</v>
      </c>
      <c r="I501" s="8">
        <f t="shared" si="65"/>
        <v>175.7972602739726</v>
      </c>
      <c r="K501">
        <f t="shared" si="66"/>
        <v>121.30990684931507</v>
      </c>
      <c r="L501">
        <f t="shared" si="67"/>
        <v>118.57643835616439</v>
      </c>
      <c r="M501" s="9">
        <f t="shared" si="79"/>
        <v>2.3052374746998652</v>
      </c>
      <c r="O501">
        <f t="shared" si="68"/>
        <v>120.60671780821917</v>
      </c>
      <c r="P501" s="9">
        <f t="shared" si="69"/>
        <v>1.7122115322409002</v>
      </c>
      <c r="R501">
        <f t="shared" si="70"/>
        <v>122.01309589041097</v>
      </c>
      <c r="S501" s="9">
        <f t="shared" si="71"/>
        <v>2.8982634171588018</v>
      </c>
      <c r="T501">
        <f t="shared" si="72"/>
        <v>175.7972602739726</v>
      </c>
      <c r="U501">
        <f t="shared" si="73"/>
        <v>167.41322465753424</v>
      </c>
      <c r="V501" s="9">
        <f t="shared" si="74"/>
        <v>-4.7691503288345842</v>
      </c>
      <c r="X501">
        <f t="shared" si="75"/>
        <v>169.49258695890413</v>
      </c>
      <c r="Y501" s="9">
        <f t="shared" si="76"/>
        <v>-3.5863319515007817</v>
      </c>
      <c r="AA501">
        <f t="shared" si="77"/>
        <v>165.38298115068494</v>
      </c>
      <c r="AB501" s="9">
        <f t="shared" si="78"/>
        <v>-5.9240281145778084</v>
      </c>
    </row>
    <row r="502" spans="1:28">
      <c r="A502" s="1">
        <v>20130515</v>
      </c>
      <c r="B502" s="1">
        <v>200000</v>
      </c>
      <c r="C502" s="1">
        <v>2456428.3220000002</v>
      </c>
      <c r="D502" s="1">
        <v>2137.0369999999998</v>
      </c>
      <c r="E502" s="1">
        <v>145.6</v>
      </c>
      <c r="F502" s="1">
        <v>148.80000000000001</v>
      </c>
      <c r="G502" s="8">
        <f t="shared" si="64"/>
        <v>118.64301369863017</v>
      </c>
      <c r="H502" s="5">
        <v>361</v>
      </c>
      <c r="I502" s="8">
        <f t="shared" si="65"/>
        <v>175.97260273972603</v>
      </c>
      <c r="K502">
        <f t="shared" si="66"/>
        <v>121.3670684931507</v>
      </c>
      <c r="L502">
        <f t="shared" si="67"/>
        <v>118.64301369863017</v>
      </c>
      <c r="M502" s="9">
        <f t="shared" si="79"/>
        <v>2.29600944008385</v>
      </c>
      <c r="O502">
        <f t="shared" si="68"/>
        <v>120.66317808219179</v>
      </c>
      <c r="P502" s="9">
        <f t="shared" si="69"/>
        <v>1.7027251083600419</v>
      </c>
      <c r="R502">
        <f t="shared" si="70"/>
        <v>122.0709589041096</v>
      </c>
      <c r="S502" s="9">
        <f t="shared" si="71"/>
        <v>2.8892937718076723</v>
      </c>
      <c r="T502">
        <f t="shared" si="72"/>
        <v>175.97260273972603</v>
      </c>
      <c r="U502">
        <f t="shared" si="73"/>
        <v>167.61744452054805</v>
      </c>
      <c r="V502" s="9">
        <f t="shared" si="74"/>
        <v>-4.7479880896776621</v>
      </c>
      <c r="X502">
        <f t="shared" si="75"/>
        <v>169.69934334246585</v>
      </c>
      <c r="Y502" s="9">
        <f t="shared" si="76"/>
        <v>-3.5649068659504337</v>
      </c>
      <c r="AA502">
        <f t="shared" si="77"/>
        <v>165.58472441095901</v>
      </c>
      <c r="AB502" s="9">
        <f t="shared" si="78"/>
        <v>-5.9031225128444049</v>
      </c>
    </row>
    <row r="503" spans="1:28">
      <c r="A503" s="1">
        <v>20130516</v>
      </c>
      <c r="B503" s="1">
        <v>200000</v>
      </c>
      <c r="C503" s="1">
        <v>2456429.3220000002</v>
      </c>
      <c r="D503" s="1">
        <v>2137.0740000000001</v>
      </c>
      <c r="E503" s="1">
        <v>144.69999999999999</v>
      </c>
      <c r="F503" s="1">
        <v>148</v>
      </c>
      <c r="G503" s="8">
        <f t="shared" si="64"/>
        <v>118.73315068493152</v>
      </c>
      <c r="H503" s="5">
        <v>348</v>
      </c>
      <c r="I503" s="8">
        <f t="shared" si="65"/>
        <v>176.21369863013697</v>
      </c>
      <c r="K503">
        <f t="shared" si="66"/>
        <v>121.44566575342466</v>
      </c>
      <c r="L503">
        <f t="shared" si="67"/>
        <v>118.73315068493152</v>
      </c>
      <c r="M503" s="9">
        <f t="shared" si="79"/>
        <v>2.2845473676438104</v>
      </c>
      <c r="O503">
        <f t="shared" si="68"/>
        <v>120.74081095890411</v>
      </c>
      <c r="P503" s="9">
        <f t="shared" si="69"/>
        <v>1.6909012035737874</v>
      </c>
      <c r="R503">
        <f t="shared" si="70"/>
        <v>122.15052054794521</v>
      </c>
      <c r="S503" s="9">
        <f t="shared" si="71"/>
        <v>2.8781935317137908</v>
      </c>
      <c r="T503">
        <f t="shared" si="72"/>
        <v>176.21369863013697</v>
      </c>
      <c r="U503">
        <f t="shared" si="73"/>
        <v>167.89393972602741</v>
      </c>
      <c r="V503" s="9">
        <f t="shared" si="74"/>
        <v>-4.7214030287011184</v>
      </c>
      <c r="X503">
        <f t="shared" si="75"/>
        <v>169.97927276712332</v>
      </c>
      <c r="Y503" s="9">
        <f t="shared" si="76"/>
        <v>-3.5379916042165291</v>
      </c>
      <c r="AA503">
        <f t="shared" si="77"/>
        <v>165.85786652054799</v>
      </c>
      <c r="AB503" s="9">
        <f t="shared" si="78"/>
        <v>-5.8768598526073248</v>
      </c>
    </row>
    <row r="504" spans="1:28">
      <c r="A504" s="1">
        <v>20130517</v>
      </c>
      <c r="B504" s="1">
        <v>200000</v>
      </c>
      <c r="C504" s="1">
        <v>2456430.3220000002</v>
      </c>
      <c r="D504" s="1">
        <v>2137.1109999999999</v>
      </c>
      <c r="E504" s="1">
        <v>136.4</v>
      </c>
      <c r="F504" s="1">
        <v>139.6</v>
      </c>
      <c r="G504" s="8">
        <f t="shared" ref="G504:G567" si="80">AVERAGE(F322:F686)</f>
        <v>118.83013698630138</v>
      </c>
      <c r="H504" s="5">
        <v>279</v>
      </c>
      <c r="I504" s="8">
        <f t="shared" ref="I504:I567" si="81">AVERAGE(H322:H686)</f>
        <v>176.55068493150685</v>
      </c>
      <c r="K504">
        <f t="shared" ref="K504:K567" si="82">(I504*0.326)+64</f>
        <v>121.55552328767124</v>
      </c>
      <c r="L504">
        <f t="shared" ref="L504:L567" si="83">G504</f>
        <v>118.83013698630138</v>
      </c>
      <c r="M504" s="9">
        <f t="shared" si="79"/>
        <v>2.2935143983584112</v>
      </c>
      <c r="O504">
        <f t="shared" si="68"/>
        <v>120.84932054794521</v>
      </c>
      <c r="P504" s="9">
        <f t="shared" si="69"/>
        <v>1.6992184077651871</v>
      </c>
      <c r="R504">
        <f t="shared" si="70"/>
        <v>122.26172602739726</v>
      </c>
      <c r="S504" s="9">
        <f t="shared" si="71"/>
        <v>2.8878103889516495</v>
      </c>
      <c r="T504">
        <f t="shared" si="72"/>
        <v>176.55068493150685</v>
      </c>
      <c r="U504">
        <f t="shared" si="73"/>
        <v>168.19144520547948</v>
      </c>
      <c r="V504" s="9">
        <f t="shared" si="74"/>
        <v>-4.7347534954454318</v>
      </c>
      <c r="X504">
        <f t="shared" si="75"/>
        <v>170.28047342465757</v>
      </c>
      <c r="Y504" s="9">
        <f t="shared" si="76"/>
        <v>-3.5515078909389786</v>
      </c>
      <c r="AA504">
        <f t="shared" si="77"/>
        <v>166.1517641095891</v>
      </c>
      <c r="AB504" s="9">
        <f t="shared" si="78"/>
        <v>-5.89004841638085</v>
      </c>
    </row>
    <row r="505" spans="1:28">
      <c r="A505" s="1">
        <v>20130518</v>
      </c>
      <c r="B505" s="1">
        <v>200000</v>
      </c>
      <c r="C505" s="1">
        <v>2456431.3220000002</v>
      </c>
      <c r="D505" s="1">
        <v>2137.1469999999999</v>
      </c>
      <c r="E505" s="1">
        <v>132.1</v>
      </c>
      <c r="F505" s="1">
        <v>135.19999999999999</v>
      </c>
      <c r="G505" s="8">
        <f t="shared" si="80"/>
        <v>118.92712328767124</v>
      </c>
      <c r="H505" s="5">
        <v>226</v>
      </c>
      <c r="I505" s="8">
        <f t="shared" si="81"/>
        <v>177.1123287671233</v>
      </c>
      <c r="K505">
        <f t="shared" si="82"/>
        <v>121.73861917808219</v>
      </c>
      <c r="L505">
        <f t="shared" si="83"/>
        <v>118.92712328767124</v>
      </c>
      <c r="M505" s="9">
        <f t="shared" si="79"/>
        <v>2.3640493545028107</v>
      </c>
      <c r="O505">
        <f t="shared" ref="O505:O568" si="84">(I505*0.322)+64</f>
        <v>121.0301698630137</v>
      </c>
      <c r="P505" s="9">
        <f t="shared" ref="P505:P568" si="85">((O505/L505)*100)-100</f>
        <v>1.7683489831461117</v>
      </c>
      <c r="R505">
        <f t="shared" ref="R505:R568" si="86">(I505*0.33)+64</f>
        <v>122.4470684931507</v>
      </c>
      <c r="S505" s="9">
        <f t="shared" ref="S505:S568" si="87">((R505/L505)*100)-100</f>
        <v>2.9597497258595098</v>
      </c>
      <c r="T505">
        <f t="shared" ref="T505:T568" si="88">I505</f>
        <v>177.1123287671233</v>
      </c>
      <c r="U505">
        <f t="shared" ref="U505:U568" si="89">(L505-64)*3.0675</f>
        <v>168.48895068493152</v>
      </c>
      <c r="V505" s="9">
        <f t="shared" ref="V505:V568" si="90">((U505/I505)*100)-100</f>
        <v>-4.868875104414812</v>
      </c>
      <c r="X505">
        <f t="shared" ref="X505:X568" si="91">(L505-64)*3.1056</f>
        <v>170.5816740821918</v>
      </c>
      <c r="Y505" s="9">
        <f t="shared" ref="Y505:Y568" si="92">((X505/I505)*100)-100</f>
        <v>-3.687295362435421</v>
      </c>
      <c r="AA505">
        <f t="shared" ref="AA505:AA568" si="93">(L505-64)*3.0303</f>
        <v>166.44566169863015</v>
      </c>
      <c r="AB505" s="9">
        <f t="shared" ref="AB505:AB568" si="94">((AA505/I505)*100)-100</f>
        <v>-6.0225435139065127</v>
      </c>
    </row>
    <row r="506" spans="1:28">
      <c r="A506" s="1">
        <v>20130519</v>
      </c>
      <c r="B506" s="1">
        <v>200000</v>
      </c>
      <c r="C506" s="1">
        <v>2456432.3220000002</v>
      </c>
      <c r="D506" s="1">
        <v>2137.1840000000002</v>
      </c>
      <c r="E506" s="1">
        <v>135.30000000000001</v>
      </c>
      <c r="F506" s="1">
        <v>138.5</v>
      </c>
      <c r="G506" s="8">
        <f t="shared" si="80"/>
        <v>119.03808219178084</v>
      </c>
      <c r="H506" s="5">
        <v>211</v>
      </c>
      <c r="I506" s="8">
        <f t="shared" si="81"/>
        <v>177.34520547945206</v>
      </c>
      <c r="K506">
        <f t="shared" si="82"/>
        <v>121.81453698630138</v>
      </c>
      <c r="L506">
        <f t="shared" si="83"/>
        <v>119.03808219178084</v>
      </c>
      <c r="M506" s="9">
        <f t="shared" ref="M506:M569" si="95">((K506/L506)*100)-100</f>
        <v>2.3324088757137531</v>
      </c>
      <c r="O506">
        <f t="shared" si="84"/>
        <v>121.10515616438357</v>
      </c>
      <c r="P506" s="9">
        <f t="shared" si="85"/>
        <v>1.7364812457852707</v>
      </c>
      <c r="R506">
        <f t="shared" si="86"/>
        <v>122.52391780821918</v>
      </c>
      <c r="S506" s="9">
        <f t="shared" si="87"/>
        <v>2.9283365056422355</v>
      </c>
      <c r="T506">
        <f t="shared" si="88"/>
        <v>177.34520547945206</v>
      </c>
      <c r="U506">
        <f t="shared" si="89"/>
        <v>168.82931712328772</v>
      </c>
      <c r="V506" s="9">
        <f t="shared" si="90"/>
        <v>-4.8018712054502259</v>
      </c>
      <c r="X506">
        <f t="shared" si="91"/>
        <v>170.92626805479458</v>
      </c>
      <c r="Y506" s="9">
        <f t="shared" si="92"/>
        <v>-3.6194592390044704</v>
      </c>
      <c r="AA506">
        <f t="shared" si="93"/>
        <v>166.78190046575349</v>
      </c>
      <c r="AB506" s="9">
        <f t="shared" si="94"/>
        <v>-5.9563521805625896</v>
      </c>
    </row>
    <row r="507" spans="1:28">
      <c r="A507" s="1">
        <v>20130520</v>
      </c>
      <c r="B507" s="1">
        <v>200000</v>
      </c>
      <c r="C507" s="1">
        <v>2456433.3220000002</v>
      </c>
      <c r="D507" s="1">
        <v>2137.221</v>
      </c>
      <c r="E507" s="1">
        <v>132</v>
      </c>
      <c r="F507" s="1">
        <v>135.19999999999999</v>
      </c>
      <c r="G507" s="8">
        <f t="shared" si="80"/>
        <v>119.09780821917812</v>
      </c>
      <c r="H507" s="5">
        <v>213</v>
      </c>
      <c r="I507" s="8">
        <f t="shared" si="81"/>
        <v>177.49041095890411</v>
      </c>
      <c r="K507">
        <f t="shared" si="82"/>
        <v>121.86187397260275</v>
      </c>
      <c r="L507">
        <f t="shared" si="83"/>
        <v>119.09780821917812</v>
      </c>
      <c r="M507" s="9">
        <f t="shared" si="95"/>
        <v>2.3208367935183816</v>
      </c>
      <c r="O507">
        <f t="shared" si="84"/>
        <v>121.15191232876712</v>
      </c>
      <c r="P507" s="9">
        <f t="shared" si="85"/>
        <v>1.7247203288651463</v>
      </c>
      <c r="R507">
        <f t="shared" si="86"/>
        <v>122.57183561643836</v>
      </c>
      <c r="S507" s="9">
        <f t="shared" si="87"/>
        <v>2.91695325817156</v>
      </c>
      <c r="T507">
        <f t="shared" si="88"/>
        <v>177.49041095890411</v>
      </c>
      <c r="U507">
        <f t="shared" si="89"/>
        <v>169.01252671232888</v>
      </c>
      <c r="V507" s="9">
        <f t="shared" si="90"/>
        <v>-4.7765308563842268</v>
      </c>
      <c r="X507">
        <f t="shared" si="91"/>
        <v>171.11175320547957</v>
      </c>
      <c r="Y507" s="9">
        <f t="shared" si="92"/>
        <v>-3.5938041491725699</v>
      </c>
      <c r="AA507">
        <f t="shared" si="93"/>
        <v>166.96288824657546</v>
      </c>
      <c r="AB507" s="9">
        <f t="shared" si="94"/>
        <v>-5.9313191374412781</v>
      </c>
    </row>
    <row r="508" spans="1:28">
      <c r="A508" s="1">
        <v>20130521</v>
      </c>
      <c r="B508" s="1">
        <v>200000</v>
      </c>
      <c r="C508" s="1">
        <v>2456434.3220000002</v>
      </c>
      <c r="D508" s="1">
        <v>2137.2570000000001</v>
      </c>
      <c r="E508" s="1">
        <v>125.3</v>
      </c>
      <c r="F508" s="1">
        <v>128.4</v>
      </c>
      <c r="G508" s="8">
        <f t="shared" si="80"/>
        <v>119.1487671232877</v>
      </c>
      <c r="H508" s="5">
        <v>225</v>
      </c>
      <c r="I508" s="8">
        <f t="shared" si="81"/>
        <v>177.34794520547945</v>
      </c>
      <c r="K508">
        <f t="shared" si="82"/>
        <v>121.81543013698629</v>
      </c>
      <c r="L508">
        <f t="shared" si="83"/>
        <v>119.1487671232877</v>
      </c>
      <c r="M508" s="9">
        <f t="shared" si="95"/>
        <v>2.2380953475912122</v>
      </c>
      <c r="O508">
        <f t="shared" si="84"/>
        <v>121.10603835616439</v>
      </c>
      <c r="P508" s="9">
        <f t="shared" si="85"/>
        <v>1.6427121153938913</v>
      </c>
      <c r="R508">
        <f t="shared" si="86"/>
        <v>122.52482191780823</v>
      </c>
      <c r="S508" s="9">
        <f t="shared" si="87"/>
        <v>2.8334785797885758</v>
      </c>
      <c r="T508">
        <f t="shared" si="88"/>
        <v>177.34794520547945</v>
      </c>
      <c r="U508">
        <f t="shared" si="89"/>
        <v>169.16884315068501</v>
      </c>
      <c r="V508" s="9">
        <f t="shared" si="90"/>
        <v>-4.6118955848729684</v>
      </c>
      <c r="X508">
        <f t="shared" si="91"/>
        <v>171.27001117808226</v>
      </c>
      <c r="Y508" s="9">
        <f t="shared" si="92"/>
        <v>-3.4271240190322771</v>
      </c>
      <c r="AA508">
        <f t="shared" si="93"/>
        <v>167.1173090136987</v>
      </c>
      <c r="AB508" s="9">
        <f t="shared" si="94"/>
        <v>-5.7686804208119185</v>
      </c>
    </row>
    <row r="509" spans="1:28">
      <c r="A509" s="1">
        <v>20130522</v>
      </c>
      <c r="B509" s="1">
        <v>200000</v>
      </c>
      <c r="C509" s="1">
        <v>2456435.3220000002</v>
      </c>
      <c r="D509" s="1">
        <v>2137.2939999999999</v>
      </c>
      <c r="E509" s="1">
        <v>133.4</v>
      </c>
      <c r="F509" s="1">
        <v>136.69999999999999</v>
      </c>
      <c r="G509" s="8">
        <f t="shared" si="80"/>
        <v>119.16438356164386</v>
      </c>
      <c r="H509" s="5">
        <v>222</v>
      </c>
      <c r="I509" s="8">
        <f t="shared" si="81"/>
        <v>177.37808219178083</v>
      </c>
      <c r="K509">
        <f t="shared" si="82"/>
        <v>121.82525479452056</v>
      </c>
      <c r="L509">
        <f t="shared" si="83"/>
        <v>119.16438356164386</v>
      </c>
      <c r="M509" s="9">
        <f t="shared" si="95"/>
        <v>2.2329417174387771</v>
      </c>
      <c r="O509">
        <f t="shared" si="84"/>
        <v>121.11574246575343</v>
      </c>
      <c r="P509" s="9">
        <f t="shared" si="85"/>
        <v>1.6375353488906654</v>
      </c>
      <c r="R509">
        <f t="shared" si="86"/>
        <v>122.53476712328768</v>
      </c>
      <c r="S509" s="9">
        <f t="shared" si="87"/>
        <v>2.8283480859868888</v>
      </c>
      <c r="T509">
        <f t="shared" si="88"/>
        <v>177.37808219178083</v>
      </c>
      <c r="U509">
        <f t="shared" si="89"/>
        <v>169.21674657534254</v>
      </c>
      <c r="V509" s="9">
        <f t="shared" si="90"/>
        <v>-4.601095871368301</v>
      </c>
      <c r="X509">
        <f t="shared" si="91"/>
        <v>171.31850958904116</v>
      </c>
      <c r="Y509" s="9">
        <f t="shared" si="92"/>
        <v>-3.4161901672767385</v>
      </c>
      <c r="AA509">
        <f t="shared" si="93"/>
        <v>167.16463150684939</v>
      </c>
      <c r="AB509" s="9">
        <f t="shared" si="94"/>
        <v>-5.7580116769380112</v>
      </c>
    </row>
    <row r="510" spans="1:28">
      <c r="A510" s="1">
        <v>20130523</v>
      </c>
      <c r="B510" s="1">
        <v>200000</v>
      </c>
      <c r="C510" s="1">
        <v>2456436.3220000002</v>
      </c>
      <c r="D510" s="1">
        <v>2137.3310000000001</v>
      </c>
      <c r="E510" s="1">
        <v>134.5</v>
      </c>
      <c r="F510" s="1">
        <v>137.9</v>
      </c>
      <c r="G510" s="8">
        <f t="shared" si="80"/>
        <v>119.16657534246578</v>
      </c>
      <c r="H510" s="5">
        <v>205</v>
      </c>
      <c r="I510" s="8">
        <f t="shared" si="81"/>
        <v>177.39452054794521</v>
      </c>
      <c r="K510">
        <f t="shared" si="82"/>
        <v>121.83061369863015</v>
      </c>
      <c r="L510">
        <f t="shared" si="83"/>
        <v>119.16657534246578</v>
      </c>
      <c r="M510" s="9">
        <f t="shared" si="95"/>
        <v>2.2355583757511965</v>
      </c>
      <c r="O510">
        <f t="shared" si="84"/>
        <v>121.12103561643835</v>
      </c>
      <c r="P510" s="9">
        <f t="shared" si="85"/>
        <v>1.6401077805213049</v>
      </c>
      <c r="R510">
        <f t="shared" si="86"/>
        <v>122.54019178082191</v>
      </c>
      <c r="S510" s="9">
        <f t="shared" si="87"/>
        <v>2.831008970981074</v>
      </c>
      <c r="T510">
        <f t="shared" si="88"/>
        <v>177.39452054794521</v>
      </c>
      <c r="U510">
        <f t="shared" si="89"/>
        <v>169.22346986301378</v>
      </c>
      <c r="V510" s="9">
        <f t="shared" si="90"/>
        <v>-4.606146040865454</v>
      </c>
      <c r="X510">
        <f t="shared" si="91"/>
        <v>171.3253163835617</v>
      </c>
      <c r="Y510" s="9">
        <f t="shared" si="92"/>
        <v>-3.421303062595527</v>
      </c>
      <c r="AA510">
        <f t="shared" si="93"/>
        <v>167.17127326027403</v>
      </c>
      <c r="AB510" s="9">
        <f t="shared" si="94"/>
        <v>-5.7630006023258744</v>
      </c>
    </row>
    <row r="511" spans="1:28">
      <c r="A511" s="1">
        <v>20130524</v>
      </c>
      <c r="B511" s="1">
        <v>200000</v>
      </c>
      <c r="C511" s="1">
        <v>2456437.3220000002</v>
      </c>
      <c r="D511" s="1">
        <v>2137.3670000000002</v>
      </c>
      <c r="E511" s="1">
        <v>127.3</v>
      </c>
      <c r="F511" s="1">
        <v>130.6</v>
      </c>
      <c r="G511" s="8">
        <f t="shared" si="80"/>
        <v>119.20684931506851</v>
      </c>
      <c r="H511" s="5">
        <v>204</v>
      </c>
      <c r="I511" s="8">
        <f t="shared" si="81"/>
        <v>177.46027397260275</v>
      </c>
      <c r="K511">
        <f t="shared" si="82"/>
        <v>121.8520493150685</v>
      </c>
      <c r="L511">
        <f t="shared" si="83"/>
        <v>119.20684931506851</v>
      </c>
      <c r="M511" s="9">
        <f t="shared" si="95"/>
        <v>2.2190000114914739</v>
      </c>
      <c r="O511">
        <f t="shared" si="84"/>
        <v>121.14220821917809</v>
      </c>
      <c r="P511" s="9">
        <f t="shared" si="85"/>
        <v>1.6235299525401814</v>
      </c>
      <c r="R511">
        <f t="shared" si="86"/>
        <v>122.56189041095891</v>
      </c>
      <c r="S511" s="9">
        <f t="shared" si="87"/>
        <v>2.8144700704427521</v>
      </c>
      <c r="T511">
        <f t="shared" si="88"/>
        <v>177.46027397260275</v>
      </c>
      <c r="U511">
        <f t="shared" si="89"/>
        <v>169.34701027397264</v>
      </c>
      <c r="V511" s="9">
        <f t="shared" si="90"/>
        <v>-4.5718760131536129</v>
      </c>
      <c r="X511">
        <f t="shared" si="91"/>
        <v>171.45039123287677</v>
      </c>
      <c r="Y511" s="9">
        <f t="shared" si="92"/>
        <v>-3.3866073827057335</v>
      </c>
      <c r="AA511">
        <f t="shared" si="93"/>
        <v>167.2933154794521</v>
      </c>
      <c r="AB511" s="9">
        <f t="shared" si="94"/>
        <v>-5.729146172016101</v>
      </c>
    </row>
    <row r="512" spans="1:28">
      <c r="A512" s="1">
        <v>20130525</v>
      </c>
      <c r="B512" s="1">
        <v>200000</v>
      </c>
      <c r="C512" s="1">
        <v>2456438.3220000002</v>
      </c>
      <c r="D512" s="1">
        <v>2137.404</v>
      </c>
      <c r="E512" s="1">
        <v>121.3</v>
      </c>
      <c r="F512" s="1">
        <v>124.5</v>
      </c>
      <c r="G512" s="8">
        <f t="shared" si="80"/>
        <v>119.23068493150686</v>
      </c>
      <c r="H512" s="5">
        <v>180</v>
      </c>
      <c r="I512" s="8">
        <f t="shared" si="81"/>
        <v>177.47397260273974</v>
      </c>
      <c r="K512">
        <f t="shared" si="82"/>
        <v>121.85651506849315</v>
      </c>
      <c r="L512">
        <f t="shared" si="83"/>
        <v>119.23068493150686</v>
      </c>
      <c r="M512" s="9">
        <f t="shared" si="95"/>
        <v>2.2023107042408867</v>
      </c>
      <c r="O512">
        <f t="shared" si="84"/>
        <v>121.1466191780822</v>
      </c>
      <c r="P512" s="9">
        <f t="shared" si="85"/>
        <v>1.6069137300318062</v>
      </c>
      <c r="R512">
        <f t="shared" si="86"/>
        <v>122.56641095890411</v>
      </c>
      <c r="S512" s="9">
        <f t="shared" si="87"/>
        <v>2.7977076784499815</v>
      </c>
      <c r="T512">
        <f t="shared" si="88"/>
        <v>177.47397260273974</v>
      </c>
      <c r="U512">
        <f t="shared" si="89"/>
        <v>169.42012602739729</v>
      </c>
      <c r="V512" s="9">
        <f t="shared" si="90"/>
        <v>-4.5380437802957658</v>
      </c>
      <c r="X512">
        <f t="shared" si="91"/>
        <v>171.5244151232877</v>
      </c>
      <c r="Y512" s="9">
        <f t="shared" si="92"/>
        <v>-3.3523549353175355</v>
      </c>
      <c r="AA512">
        <f t="shared" si="93"/>
        <v>167.36554454794523</v>
      </c>
      <c r="AB512" s="9">
        <f t="shared" si="94"/>
        <v>-5.6957242273611257</v>
      </c>
    </row>
    <row r="513" spans="1:28">
      <c r="A513" s="1">
        <v>20130526</v>
      </c>
      <c r="B513" s="1">
        <v>200000</v>
      </c>
      <c r="C513" s="1">
        <v>2456439.3220000002</v>
      </c>
      <c r="D513" s="1">
        <v>2137.4409999999998</v>
      </c>
      <c r="E513" s="1">
        <v>120</v>
      </c>
      <c r="F513" s="1">
        <v>123.2</v>
      </c>
      <c r="G513" s="8">
        <f t="shared" si="80"/>
        <v>119.2550684931507</v>
      </c>
      <c r="H513" s="5">
        <v>169</v>
      </c>
      <c r="I513" s="8">
        <f t="shared" si="81"/>
        <v>177.33424657534246</v>
      </c>
      <c r="K513">
        <f t="shared" si="82"/>
        <v>121.81096438356164</v>
      </c>
      <c r="L513">
        <f t="shared" si="83"/>
        <v>119.2550684931507</v>
      </c>
      <c r="M513" s="9">
        <f t="shared" si="95"/>
        <v>2.1432178294021469</v>
      </c>
      <c r="O513">
        <f t="shared" si="84"/>
        <v>121.10162739726027</v>
      </c>
      <c r="P513" s="9">
        <f t="shared" si="85"/>
        <v>1.5484112561770189</v>
      </c>
      <c r="R513">
        <f t="shared" si="86"/>
        <v>122.52030136986301</v>
      </c>
      <c r="S513" s="9">
        <f t="shared" si="87"/>
        <v>2.7380244026272464</v>
      </c>
      <c r="T513">
        <f t="shared" si="88"/>
        <v>177.33424657534246</v>
      </c>
      <c r="U513">
        <f t="shared" si="89"/>
        <v>169.49492260273976</v>
      </c>
      <c r="V513" s="9">
        <f t="shared" si="90"/>
        <v>-4.4206486473959643</v>
      </c>
      <c r="X513">
        <f t="shared" si="91"/>
        <v>171.60014071232882</v>
      </c>
      <c r="Y513" s="9">
        <f t="shared" si="92"/>
        <v>-3.2335016917205763</v>
      </c>
      <c r="AA513">
        <f t="shared" si="93"/>
        <v>167.43943405479456</v>
      </c>
      <c r="AB513" s="9">
        <f t="shared" si="94"/>
        <v>-5.5797527615986837</v>
      </c>
    </row>
    <row r="514" spans="1:28">
      <c r="A514" s="1">
        <v>20130527</v>
      </c>
      <c r="B514" s="1">
        <v>200000</v>
      </c>
      <c r="C514" s="1">
        <v>2456440.3220000002</v>
      </c>
      <c r="D514" s="1">
        <v>2137.4769999999999</v>
      </c>
      <c r="E514" s="1">
        <v>110.1</v>
      </c>
      <c r="F514" s="1">
        <v>113.1</v>
      </c>
      <c r="G514" s="8">
        <f t="shared" si="80"/>
        <v>119.24849315068494</v>
      </c>
      <c r="H514" s="5">
        <v>161</v>
      </c>
      <c r="I514" s="8">
        <f t="shared" si="81"/>
        <v>177.16712328767125</v>
      </c>
      <c r="K514">
        <f t="shared" si="82"/>
        <v>121.75648219178083</v>
      </c>
      <c r="L514">
        <f t="shared" si="83"/>
        <v>119.24849315068494</v>
      </c>
      <c r="M514" s="9">
        <f t="shared" si="95"/>
        <v>2.1031620398982653</v>
      </c>
      <c r="O514">
        <f t="shared" si="84"/>
        <v>121.04781369863014</v>
      </c>
      <c r="P514" s="9">
        <f t="shared" si="85"/>
        <v>1.5088832574777484</v>
      </c>
      <c r="R514">
        <f t="shared" si="86"/>
        <v>122.46515068493152</v>
      </c>
      <c r="S514" s="9">
        <f t="shared" si="87"/>
        <v>2.6974408223187822</v>
      </c>
      <c r="T514">
        <f t="shared" si="88"/>
        <v>177.16712328767125</v>
      </c>
      <c r="U514">
        <f t="shared" si="89"/>
        <v>169.47475273972603</v>
      </c>
      <c r="V514" s="9">
        <f t="shared" si="90"/>
        <v>-4.3418724677573977</v>
      </c>
      <c r="X514">
        <f t="shared" si="91"/>
        <v>171.57972032876714</v>
      </c>
      <c r="Y514" s="9">
        <f t="shared" si="92"/>
        <v>-3.1537470695574115</v>
      </c>
      <c r="AA514">
        <f t="shared" si="93"/>
        <v>167.41950879452057</v>
      </c>
      <c r="AB514" s="9">
        <f t="shared" si="94"/>
        <v>-5.5019319116691889</v>
      </c>
    </row>
    <row r="515" spans="1:28">
      <c r="A515" s="1">
        <v>20130528</v>
      </c>
      <c r="B515" s="1">
        <v>200000</v>
      </c>
      <c r="C515" s="1">
        <v>2456441.3220000002</v>
      </c>
      <c r="D515" s="1">
        <v>2137.5140000000001</v>
      </c>
      <c r="E515" s="1">
        <v>104.8</v>
      </c>
      <c r="F515" s="1">
        <v>107.6</v>
      </c>
      <c r="G515" s="8">
        <f t="shared" si="80"/>
        <v>119.23150684931507</v>
      </c>
      <c r="H515" s="5">
        <v>147</v>
      </c>
      <c r="I515" s="8">
        <f t="shared" si="81"/>
        <v>177.04109589041096</v>
      </c>
      <c r="K515">
        <f t="shared" si="82"/>
        <v>121.71539726027397</v>
      </c>
      <c r="L515">
        <f t="shared" si="83"/>
        <v>119.23150684931507</v>
      </c>
      <c r="M515" s="9">
        <f t="shared" si="95"/>
        <v>2.0832500373395817</v>
      </c>
      <c r="O515">
        <f t="shared" si="84"/>
        <v>121.00723287671232</v>
      </c>
      <c r="P515" s="9">
        <f t="shared" si="85"/>
        <v>1.4893093900435446</v>
      </c>
      <c r="R515">
        <f t="shared" si="86"/>
        <v>122.42356164383563</v>
      </c>
      <c r="S515" s="9">
        <f t="shared" si="87"/>
        <v>2.677190684635633</v>
      </c>
      <c r="T515">
        <f t="shared" si="88"/>
        <v>177.04109589041096</v>
      </c>
      <c r="U515">
        <f t="shared" si="89"/>
        <v>169.42264726027398</v>
      </c>
      <c r="V515" s="9">
        <f t="shared" si="90"/>
        <v>-4.3032091457752983</v>
      </c>
      <c r="X515">
        <f t="shared" si="91"/>
        <v>171.52696767123288</v>
      </c>
      <c r="Y515" s="9">
        <f t="shared" si="92"/>
        <v>-3.1146035283194067</v>
      </c>
      <c r="AA515">
        <f t="shared" si="93"/>
        <v>167.36803520547946</v>
      </c>
      <c r="AB515" s="9">
        <f t="shared" si="94"/>
        <v>-5.4637374651810546</v>
      </c>
    </row>
    <row r="516" spans="1:28">
      <c r="A516" s="1">
        <v>20130529</v>
      </c>
      <c r="B516" s="1">
        <v>200000</v>
      </c>
      <c r="C516" s="1">
        <v>2456442.3220000002</v>
      </c>
      <c r="D516" s="1">
        <v>2137.5509999999999</v>
      </c>
      <c r="E516" s="1">
        <v>106.9</v>
      </c>
      <c r="F516" s="1">
        <v>109.8</v>
      </c>
      <c r="G516" s="8">
        <f t="shared" si="80"/>
        <v>119.26328767123289</v>
      </c>
      <c r="H516" s="5">
        <v>154</v>
      </c>
      <c r="I516" s="8">
        <f t="shared" si="81"/>
        <v>177.15068493150685</v>
      </c>
      <c r="K516">
        <f t="shared" si="82"/>
        <v>121.75112328767123</v>
      </c>
      <c r="L516">
        <f t="shared" si="83"/>
        <v>119.26328767123289</v>
      </c>
      <c r="M516" s="9">
        <f t="shared" si="95"/>
        <v>2.0860028806990698</v>
      </c>
      <c r="O516">
        <f t="shared" si="84"/>
        <v>121.0425205479452</v>
      </c>
      <c r="P516" s="9">
        <f t="shared" si="85"/>
        <v>1.4918529511084984</v>
      </c>
      <c r="R516">
        <f t="shared" si="86"/>
        <v>122.45972602739727</v>
      </c>
      <c r="S516" s="9">
        <f t="shared" si="87"/>
        <v>2.6801528102896555</v>
      </c>
      <c r="T516">
        <f t="shared" si="88"/>
        <v>177.15068493150685</v>
      </c>
      <c r="U516">
        <f t="shared" si="89"/>
        <v>169.52013493150687</v>
      </c>
      <c r="V516" s="9">
        <f t="shared" si="90"/>
        <v>-4.3073782090936987</v>
      </c>
      <c r="X516">
        <f t="shared" si="91"/>
        <v>171.62566619178085</v>
      </c>
      <c r="Y516" s="9">
        <f t="shared" si="92"/>
        <v>-3.1188243736467456</v>
      </c>
      <c r="AA516">
        <f t="shared" si="93"/>
        <v>167.46434063013703</v>
      </c>
      <c r="AB516" s="9">
        <f t="shared" si="94"/>
        <v>-5.4678559696875766</v>
      </c>
    </row>
    <row r="517" spans="1:28">
      <c r="A517" s="1">
        <v>20130530</v>
      </c>
      <c r="B517" s="1">
        <v>200000</v>
      </c>
      <c r="C517" s="1">
        <v>2456443.3220000002</v>
      </c>
      <c r="D517" s="1">
        <v>2137.587</v>
      </c>
      <c r="E517" s="1">
        <v>104.1</v>
      </c>
      <c r="F517" s="1">
        <v>106.9</v>
      </c>
      <c r="G517" s="8">
        <f t="shared" si="80"/>
        <v>119.31287671232877</v>
      </c>
      <c r="H517" s="5">
        <v>133</v>
      </c>
      <c r="I517" s="8">
        <f t="shared" si="81"/>
        <v>177.25753424657535</v>
      </c>
      <c r="K517">
        <f t="shared" si="82"/>
        <v>121.78595616438356</v>
      </c>
      <c r="L517">
        <f t="shared" si="83"/>
        <v>119.31287671232877</v>
      </c>
      <c r="M517" s="9">
        <f t="shared" si="95"/>
        <v>2.0727682712885667</v>
      </c>
      <c r="O517">
        <f t="shared" si="84"/>
        <v>121.07692602739726</v>
      </c>
      <c r="P517" s="9">
        <f t="shared" si="85"/>
        <v>1.4785070678680796</v>
      </c>
      <c r="R517">
        <f t="shared" si="86"/>
        <v>122.49498630136986</v>
      </c>
      <c r="S517" s="9">
        <f t="shared" si="87"/>
        <v>2.6670294747090679</v>
      </c>
      <c r="T517">
        <f t="shared" si="88"/>
        <v>177.25753424657535</v>
      </c>
      <c r="U517">
        <f t="shared" si="89"/>
        <v>169.67224931506851</v>
      </c>
      <c r="V517" s="9">
        <f t="shared" si="90"/>
        <v>-4.2792454288319703</v>
      </c>
      <c r="X517">
        <f t="shared" si="91"/>
        <v>171.77966991780823</v>
      </c>
      <c r="Y517" s="9">
        <f t="shared" si="92"/>
        <v>-3.0903421691216124</v>
      </c>
      <c r="AA517">
        <f t="shared" si="93"/>
        <v>167.61461030136988</v>
      </c>
      <c r="AB517" s="9">
        <f t="shared" si="94"/>
        <v>-5.4400643595727871</v>
      </c>
    </row>
    <row r="518" spans="1:28">
      <c r="A518" s="1">
        <v>20130531</v>
      </c>
      <c r="B518" s="1">
        <v>200000</v>
      </c>
      <c r="C518" s="1">
        <v>2456444.3220000002</v>
      </c>
      <c r="D518" s="1">
        <v>2137.6239999999998</v>
      </c>
      <c r="E518" s="1">
        <v>101.8</v>
      </c>
      <c r="F518" s="1">
        <v>104.7</v>
      </c>
      <c r="G518" s="8">
        <f t="shared" si="80"/>
        <v>119.35397260273974</v>
      </c>
      <c r="H518" s="5">
        <v>135</v>
      </c>
      <c r="I518" s="8">
        <f t="shared" si="81"/>
        <v>177.45753424657534</v>
      </c>
      <c r="K518">
        <f t="shared" si="82"/>
        <v>121.85115616438355</v>
      </c>
      <c r="L518">
        <f t="shared" si="83"/>
        <v>119.35397260273974</v>
      </c>
      <c r="M518" s="9">
        <f t="shared" si="95"/>
        <v>2.0922500585342902</v>
      </c>
      <c r="O518">
        <f t="shared" si="84"/>
        <v>121.14132602739727</v>
      </c>
      <c r="P518" s="9">
        <f t="shared" si="85"/>
        <v>1.4975231956514676</v>
      </c>
      <c r="R518">
        <f t="shared" si="86"/>
        <v>122.56098630136987</v>
      </c>
      <c r="S518" s="9">
        <f t="shared" si="87"/>
        <v>2.6869769214171129</v>
      </c>
      <c r="T518">
        <f t="shared" si="88"/>
        <v>177.45753424657534</v>
      </c>
      <c r="U518">
        <f t="shared" si="89"/>
        <v>169.79831095890415</v>
      </c>
      <c r="V518" s="9">
        <f t="shared" si="90"/>
        <v>-4.3160879701105159</v>
      </c>
      <c r="X518">
        <f t="shared" si="91"/>
        <v>171.90729731506855</v>
      </c>
      <c r="Y518" s="9">
        <f t="shared" si="92"/>
        <v>-3.127642314580342</v>
      </c>
      <c r="AA518">
        <f t="shared" si="93"/>
        <v>167.73914317808226</v>
      </c>
      <c r="AB518" s="9">
        <f t="shared" si="94"/>
        <v>-5.4764601062186955</v>
      </c>
    </row>
    <row r="519" spans="1:28">
      <c r="A519" s="1">
        <v>20130601</v>
      </c>
      <c r="B519" s="1">
        <v>200000</v>
      </c>
      <c r="C519" s="1">
        <v>2456445.3220000002</v>
      </c>
      <c r="D519" s="1">
        <v>2137.6610000000001</v>
      </c>
      <c r="E519" s="1">
        <v>105.8</v>
      </c>
      <c r="F519" s="1">
        <v>108.8</v>
      </c>
      <c r="G519" s="8">
        <f t="shared" si="80"/>
        <v>119.40904109589042</v>
      </c>
      <c r="H519" s="5">
        <v>150</v>
      </c>
      <c r="I519" s="8">
        <f t="shared" si="81"/>
        <v>177.84109589041097</v>
      </c>
      <c r="K519">
        <f t="shared" si="82"/>
        <v>121.97619726027398</v>
      </c>
      <c r="L519">
        <f t="shared" si="83"/>
        <v>119.40904109589042</v>
      </c>
      <c r="M519" s="9">
        <f t="shared" si="95"/>
        <v>2.1498842473092452</v>
      </c>
      <c r="O519">
        <f t="shared" si="84"/>
        <v>121.26483287671233</v>
      </c>
      <c r="P519" s="9">
        <f t="shared" si="85"/>
        <v>1.5541467913904796</v>
      </c>
      <c r="R519">
        <f t="shared" si="86"/>
        <v>122.68756164383562</v>
      </c>
      <c r="S519" s="9">
        <f t="shared" si="87"/>
        <v>2.7456217032280108</v>
      </c>
      <c r="T519">
        <f t="shared" si="88"/>
        <v>177.84109589041097</v>
      </c>
      <c r="U519">
        <f t="shared" si="89"/>
        <v>169.96723356164384</v>
      </c>
      <c r="V519" s="9">
        <f t="shared" si="90"/>
        <v>-4.4274706525758063</v>
      </c>
      <c r="X519">
        <f t="shared" si="91"/>
        <v>172.07831802739727</v>
      </c>
      <c r="Y519" s="9">
        <f t="shared" si="92"/>
        <v>-3.240408429874293</v>
      </c>
      <c r="AA519">
        <f t="shared" si="93"/>
        <v>167.90601723287674</v>
      </c>
      <c r="AB519" s="9">
        <f t="shared" si="94"/>
        <v>-5.5864920353709664</v>
      </c>
    </row>
    <row r="520" spans="1:28">
      <c r="A520" s="1">
        <v>20130602</v>
      </c>
      <c r="B520" s="1">
        <v>200000</v>
      </c>
      <c r="C520" s="1">
        <v>2456446.3220000002</v>
      </c>
      <c r="D520" s="1">
        <v>2137.6970000000001</v>
      </c>
      <c r="E520" s="1">
        <v>110.9</v>
      </c>
      <c r="F520" s="1">
        <v>114.1</v>
      </c>
      <c r="G520" s="8">
        <f t="shared" si="80"/>
        <v>119.4860273972603</v>
      </c>
      <c r="H520" s="5">
        <v>166</v>
      </c>
      <c r="I520" s="8">
        <f t="shared" si="81"/>
        <v>178.46849315068494</v>
      </c>
      <c r="K520">
        <f t="shared" si="82"/>
        <v>122.1807287671233</v>
      </c>
      <c r="L520">
        <f t="shared" si="83"/>
        <v>119.4860273972603</v>
      </c>
      <c r="M520" s="9">
        <f t="shared" si="95"/>
        <v>2.2552439214535127</v>
      </c>
      <c r="O520">
        <f t="shared" si="84"/>
        <v>121.46685479452054</v>
      </c>
      <c r="P520" s="9">
        <f t="shared" si="85"/>
        <v>1.657789986334123</v>
      </c>
      <c r="R520">
        <f t="shared" si="86"/>
        <v>122.89460273972603</v>
      </c>
      <c r="S520" s="9">
        <f t="shared" si="87"/>
        <v>2.852697856572874</v>
      </c>
      <c r="T520">
        <f t="shared" si="88"/>
        <v>178.46849315068494</v>
      </c>
      <c r="U520">
        <f t="shared" si="89"/>
        <v>170.20338904109596</v>
      </c>
      <c r="V520" s="9">
        <f t="shared" si="90"/>
        <v>-4.6311278611012767</v>
      </c>
      <c r="X520">
        <f t="shared" si="91"/>
        <v>172.3174066849316</v>
      </c>
      <c r="Y520" s="9">
        <f t="shared" si="92"/>
        <v>-3.4465951704763143</v>
      </c>
      <c r="AA520">
        <f t="shared" si="93"/>
        <v>168.13930882191789</v>
      </c>
      <c r="AB520" s="9">
        <f t="shared" si="94"/>
        <v>-5.7876794645460876</v>
      </c>
    </row>
    <row r="521" spans="1:28">
      <c r="A521" s="1">
        <v>20130603</v>
      </c>
      <c r="B521" s="1">
        <v>200000</v>
      </c>
      <c r="C521" s="1">
        <v>2456447.3220000002</v>
      </c>
      <c r="D521" s="1">
        <v>2137.7339999999999</v>
      </c>
      <c r="E521" s="1">
        <v>111.8</v>
      </c>
      <c r="F521" s="1">
        <v>115</v>
      </c>
      <c r="G521" s="8">
        <f t="shared" si="80"/>
        <v>119.58219178082194</v>
      </c>
      <c r="H521" s="5">
        <v>129</v>
      </c>
      <c r="I521" s="8">
        <f t="shared" si="81"/>
        <v>179.04383561643834</v>
      </c>
      <c r="K521">
        <f t="shared" si="82"/>
        <v>122.36829041095891</v>
      </c>
      <c r="L521">
        <f t="shared" si="83"/>
        <v>119.58219178082194</v>
      </c>
      <c r="M521" s="9">
        <f t="shared" si="95"/>
        <v>2.3298608167706902</v>
      </c>
      <c r="O521">
        <f t="shared" si="84"/>
        <v>121.65211506849315</v>
      </c>
      <c r="P521" s="9">
        <f t="shared" si="85"/>
        <v>1.7309628271951141</v>
      </c>
      <c r="R521">
        <f t="shared" si="86"/>
        <v>123.08446575342467</v>
      </c>
      <c r="S521" s="9">
        <f t="shared" si="87"/>
        <v>2.9287588063462806</v>
      </c>
      <c r="T521">
        <f t="shared" si="88"/>
        <v>179.04383561643834</v>
      </c>
      <c r="U521">
        <f t="shared" si="89"/>
        <v>170.49837328767131</v>
      </c>
      <c r="V521" s="9">
        <f t="shared" si="90"/>
        <v>-4.7728324738718158</v>
      </c>
      <c r="X521">
        <f t="shared" si="91"/>
        <v>172.61605479452064</v>
      </c>
      <c r="Y521" s="9">
        <f t="shared" si="92"/>
        <v>-3.5900598307599978</v>
      </c>
      <c r="AA521">
        <f t="shared" si="93"/>
        <v>168.43071575342475</v>
      </c>
      <c r="AB521" s="9">
        <f t="shared" si="94"/>
        <v>-5.927665605729004</v>
      </c>
    </row>
    <row r="522" spans="1:28">
      <c r="A522" s="1">
        <v>20130604</v>
      </c>
      <c r="B522" s="1">
        <v>200000</v>
      </c>
      <c r="C522" s="1">
        <v>2456448.3220000002</v>
      </c>
      <c r="D522" s="1">
        <v>2137.7710000000002</v>
      </c>
      <c r="E522" s="1">
        <v>109.9</v>
      </c>
      <c r="F522" s="1">
        <v>113.1</v>
      </c>
      <c r="G522" s="8">
        <f t="shared" si="80"/>
        <v>119.68630136986306</v>
      </c>
      <c r="H522" s="5">
        <v>134</v>
      </c>
      <c r="I522" s="8">
        <f t="shared" si="81"/>
        <v>179.58630136986301</v>
      </c>
      <c r="K522">
        <f t="shared" si="82"/>
        <v>122.54513424657534</v>
      </c>
      <c r="L522">
        <f t="shared" si="83"/>
        <v>119.68630136986306</v>
      </c>
      <c r="M522" s="9">
        <f t="shared" si="95"/>
        <v>2.3886049146741613</v>
      </c>
      <c r="O522">
        <f t="shared" si="84"/>
        <v>121.82678904109589</v>
      </c>
      <c r="P522" s="9">
        <f t="shared" si="85"/>
        <v>1.7884149202824347</v>
      </c>
      <c r="R522">
        <f t="shared" si="86"/>
        <v>123.2634794520548</v>
      </c>
      <c r="S522" s="9">
        <f t="shared" si="87"/>
        <v>2.9887949090658879</v>
      </c>
      <c r="T522">
        <f t="shared" si="88"/>
        <v>179.58630136986301</v>
      </c>
      <c r="U522">
        <f t="shared" si="89"/>
        <v>170.81772945205492</v>
      </c>
      <c r="V522" s="9">
        <f t="shared" si="90"/>
        <v>-4.8826507650764341</v>
      </c>
      <c r="X522">
        <f t="shared" si="91"/>
        <v>172.93937753424672</v>
      </c>
      <c r="Y522" s="9">
        <f t="shared" si="92"/>
        <v>-3.7012421242123423</v>
      </c>
      <c r="AA522">
        <f t="shared" si="93"/>
        <v>168.74619904109602</v>
      </c>
      <c r="AB522" s="9">
        <f t="shared" si="94"/>
        <v>-6.0361521152114506</v>
      </c>
    </row>
    <row r="523" spans="1:28">
      <c r="A523" s="1">
        <v>20130605</v>
      </c>
      <c r="B523" s="1">
        <v>200000</v>
      </c>
      <c r="C523" s="1">
        <v>2456449.3220000002</v>
      </c>
      <c r="D523" s="1">
        <v>2137.8069999999998</v>
      </c>
      <c r="E523" s="1">
        <v>108.8</v>
      </c>
      <c r="F523" s="1">
        <v>112.1</v>
      </c>
      <c r="G523" s="8">
        <f t="shared" si="80"/>
        <v>119.79753424657538</v>
      </c>
      <c r="H523" s="5">
        <v>129</v>
      </c>
      <c r="I523" s="8">
        <f t="shared" si="81"/>
        <v>179.8931506849315</v>
      </c>
      <c r="K523">
        <f t="shared" si="82"/>
        <v>122.64516712328768</v>
      </c>
      <c r="L523">
        <f t="shared" si="83"/>
        <v>119.79753424657538</v>
      </c>
      <c r="M523" s="9">
        <f t="shared" si="95"/>
        <v>2.377037970456982</v>
      </c>
      <c r="O523">
        <f t="shared" si="84"/>
        <v>121.92559452054795</v>
      </c>
      <c r="P523" s="9">
        <f t="shared" si="85"/>
        <v>1.7763806971122165</v>
      </c>
      <c r="R523">
        <f t="shared" si="86"/>
        <v>123.36473972602739</v>
      </c>
      <c r="S523" s="9">
        <f t="shared" si="87"/>
        <v>2.977695243801719</v>
      </c>
      <c r="T523">
        <f t="shared" si="88"/>
        <v>179.8931506849315</v>
      </c>
      <c r="U523">
        <f t="shared" si="89"/>
        <v>171.15893630136998</v>
      </c>
      <c r="V523" s="9">
        <f t="shared" si="90"/>
        <v>-4.8552234202950899</v>
      </c>
      <c r="X523">
        <f t="shared" si="91"/>
        <v>173.28482235616451</v>
      </c>
      <c r="Y523" s="9">
        <f t="shared" si="92"/>
        <v>-3.6734741170557044</v>
      </c>
      <c r="AA523">
        <f t="shared" si="93"/>
        <v>169.08326802739737</v>
      </c>
      <c r="AB523" s="9">
        <f t="shared" si="94"/>
        <v>-6.0090573856626577</v>
      </c>
    </row>
    <row r="524" spans="1:28">
      <c r="A524" s="1">
        <v>20130606</v>
      </c>
      <c r="B524" s="1">
        <v>200000</v>
      </c>
      <c r="C524" s="1">
        <v>2456450.3220000002</v>
      </c>
      <c r="D524" s="1">
        <v>2137.8440000000001</v>
      </c>
      <c r="E524" s="1">
        <v>109</v>
      </c>
      <c r="F524" s="1">
        <v>112.3</v>
      </c>
      <c r="G524" s="8">
        <f t="shared" si="80"/>
        <v>119.94164383561649</v>
      </c>
      <c r="H524" s="5">
        <v>113</v>
      </c>
      <c r="I524" s="8">
        <f t="shared" si="81"/>
        <v>180.27671232876713</v>
      </c>
      <c r="K524">
        <f t="shared" si="82"/>
        <v>122.77020821917809</v>
      </c>
      <c r="L524">
        <f t="shared" si="83"/>
        <v>119.94164383561649</v>
      </c>
      <c r="M524" s="9">
        <f t="shared" si="95"/>
        <v>2.3582838229549594</v>
      </c>
      <c r="O524">
        <f t="shared" si="84"/>
        <v>122.04910136986302</v>
      </c>
      <c r="P524" s="9">
        <f t="shared" si="85"/>
        <v>1.7570690769711916</v>
      </c>
      <c r="R524">
        <f t="shared" si="86"/>
        <v>123.49131506849315</v>
      </c>
      <c r="S524" s="9">
        <f t="shared" si="87"/>
        <v>2.9594985689387272</v>
      </c>
      <c r="T524">
        <f t="shared" si="88"/>
        <v>180.27671232876713</v>
      </c>
      <c r="U524">
        <f t="shared" si="89"/>
        <v>171.60099246575356</v>
      </c>
      <c r="V524" s="9">
        <f t="shared" si="90"/>
        <v>-4.8124462394187759</v>
      </c>
      <c r="X524">
        <f t="shared" si="91"/>
        <v>173.73236909589056</v>
      </c>
      <c r="Y524" s="9">
        <f t="shared" si="92"/>
        <v>-3.6301656205831989</v>
      </c>
      <c r="AA524">
        <f t="shared" si="93"/>
        <v>169.51996331506865</v>
      </c>
      <c r="AB524" s="9">
        <f t="shared" si="94"/>
        <v>-5.9667989696204415</v>
      </c>
    </row>
    <row r="525" spans="1:28">
      <c r="A525" s="1">
        <v>20130607</v>
      </c>
      <c r="B525" s="1">
        <v>200000</v>
      </c>
      <c r="C525" s="1">
        <v>2456451.3220000002</v>
      </c>
      <c r="D525" s="1">
        <v>2137.8809999999999</v>
      </c>
      <c r="E525" s="1">
        <v>109.8</v>
      </c>
      <c r="F525" s="1">
        <v>113.1</v>
      </c>
      <c r="G525" s="8">
        <f t="shared" si="80"/>
        <v>120.08273972602743</v>
      </c>
      <c r="H525" s="5">
        <v>90</v>
      </c>
      <c r="I525" s="8">
        <f t="shared" si="81"/>
        <v>180.50410958904109</v>
      </c>
      <c r="K525">
        <f t="shared" si="82"/>
        <v>122.8443397260274</v>
      </c>
      <c r="L525">
        <f t="shared" si="83"/>
        <v>120.08273972602743</v>
      </c>
      <c r="M525" s="9">
        <f t="shared" si="95"/>
        <v>2.2997476625705247</v>
      </c>
      <c r="O525">
        <f t="shared" si="84"/>
        <v>122.12232328767124</v>
      </c>
      <c r="P525" s="9">
        <f t="shared" si="85"/>
        <v>1.6984818686658798</v>
      </c>
      <c r="R525">
        <f t="shared" si="86"/>
        <v>123.56635616438356</v>
      </c>
      <c r="S525" s="9">
        <f t="shared" si="87"/>
        <v>2.9010134564751979</v>
      </c>
      <c r="T525">
        <f t="shared" si="88"/>
        <v>180.50410958904109</v>
      </c>
      <c r="U525">
        <f t="shared" si="89"/>
        <v>172.03380410958911</v>
      </c>
      <c r="V525" s="9">
        <f t="shared" si="90"/>
        <v>-4.692583176491965</v>
      </c>
      <c r="X525">
        <f t="shared" si="91"/>
        <v>174.17055649315077</v>
      </c>
      <c r="Y525" s="9">
        <f t="shared" si="92"/>
        <v>-3.508813793940817</v>
      </c>
      <c r="AA525">
        <f t="shared" si="93"/>
        <v>169.94752619178092</v>
      </c>
      <c r="AB525" s="9">
        <f t="shared" si="94"/>
        <v>-5.8483895027623731</v>
      </c>
    </row>
    <row r="526" spans="1:28">
      <c r="A526" s="1">
        <v>20130608</v>
      </c>
      <c r="B526" s="1">
        <v>200000</v>
      </c>
      <c r="C526" s="1">
        <v>2456452.3220000002</v>
      </c>
      <c r="D526" s="1">
        <v>2137.9169999999999</v>
      </c>
      <c r="E526" s="1">
        <v>103.2</v>
      </c>
      <c r="F526" s="1">
        <v>106.3</v>
      </c>
      <c r="G526" s="8">
        <f t="shared" si="80"/>
        <v>120.24191780821924</v>
      </c>
      <c r="H526" s="5">
        <v>93</v>
      </c>
      <c r="I526" s="8">
        <f t="shared" si="81"/>
        <v>180.9150684931507</v>
      </c>
      <c r="K526">
        <f t="shared" si="82"/>
        <v>122.97831232876713</v>
      </c>
      <c r="L526">
        <f t="shared" si="83"/>
        <v>120.24191780821924</v>
      </c>
      <c r="M526" s="9">
        <f t="shared" si="95"/>
        <v>2.275740915004647</v>
      </c>
      <c r="O526">
        <f t="shared" si="84"/>
        <v>122.25465205479452</v>
      </c>
      <c r="P526" s="9">
        <f t="shared" si="85"/>
        <v>1.6739039789647165</v>
      </c>
      <c r="R526">
        <f t="shared" si="86"/>
        <v>123.70197260273974</v>
      </c>
      <c r="S526" s="9">
        <f t="shared" si="87"/>
        <v>2.8775778510445491</v>
      </c>
      <c r="T526">
        <f t="shared" si="88"/>
        <v>180.9150684931507</v>
      </c>
      <c r="U526">
        <f t="shared" si="89"/>
        <v>172.52208287671252</v>
      </c>
      <c r="V526" s="9">
        <f t="shared" si="90"/>
        <v>-4.6391854953507874</v>
      </c>
      <c r="X526">
        <f t="shared" si="91"/>
        <v>174.66489994520566</v>
      </c>
      <c r="Y526" s="9">
        <f t="shared" si="92"/>
        <v>-3.4547528848773936</v>
      </c>
      <c r="AA526">
        <f t="shared" si="93"/>
        <v>170.42988353424676</v>
      </c>
      <c r="AB526" s="9">
        <f t="shared" si="94"/>
        <v>-5.795639382742138</v>
      </c>
    </row>
    <row r="527" spans="1:28">
      <c r="A527" s="1">
        <v>20130609</v>
      </c>
      <c r="B527" s="1">
        <v>200000</v>
      </c>
      <c r="C527" s="1">
        <v>2456453.3220000002</v>
      </c>
      <c r="D527" s="1">
        <v>2137.9540000000002</v>
      </c>
      <c r="E527" s="1">
        <v>96</v>
      </c>
      <c r="F527" s="1">
        <v>99</v>
      </c>
      <c r="G527" s="8">
        <f t="shared" si="80"/>
        <v>120.41315068493155</v>
      </c>
      <c r="H527" s="5">
        <v>124</v>
      </c>
      <c r="I527" s="8">
        <f t="shared" si="81"/>
        <v>181.44931506849315</v>
      </c>
      <c r="K527">
        <f t="shared" si="82"/>
        <v>123.15247671232876</v>
      </c>
      <c r="L527">
        <f t="shared" si="83"/>
        <v>120.41315068493155</v>
      </c>
      <c r="M527" s="9">
        <f t="shared" si="95"/>
        <v>2.2749392502525012</v>
      </c>
      <c r="O527">
        <f t="shared" si="84"/>
        <v>122.4266794520548</v>
      </c>
      <c r="P527" s="9">
        <f t="shared" si="85"/>
        <v>1.6721834414845489</v>
      </c>
      <c r="R527">
        <f t="shared" si="86"/>
        <v>123.87827397260274</v>
      </c>
      <c r="S527" s="9">
        <f t="shared" si="87"/>
        <v>2.8776950590205104</v>
      </c>
      <c r="T527">
        <f t="shared" si="88"/>
        <v>181.44931506849315</v>
      </c>
      <c r="U527">
        <f t="shared" si="89"/>
        <v>173.04733972602753</v>
      </c>
      <c r="V527" s="9">
        <f t="shared" si="90"/>
        <v>-4.6304806051728775</v>
      </c>
      <c r="X527">
        <f t="shared" si="91"/>
        <v>175.19668076712341</v>
      </c>
      <c r="Y527" s="9">
        <f t="shared" si="92"/>
        <v>-3.4459398752811552</v>
      </c>
      <c r="AA527">
        <f t="shared" si="93"/>
        <v>170.94877052054807</v>
      </c>
      <c r="AB527" s="9">
        <f t="shared" si="94"/>
        <v>-5.7870400579805761</v>
      </c>
    </row>
    <row r="528" spans="1:28">
      <c r="A528" s="1">
        <v>20130610</v>
      </c>
      <c r="B528" s="1">
        <v>200000</v>
      </c>
      <c r="C528" s="1">
        <v>2456454.3220000002</v>
      </c>
      <c r="D528" s="1">
        <v>2137.991</v>
      </c>
      <c r="E528" s="1">
        <v>93.3</v>
      </c>
      <c r="F528" s="1">
        <v>96.2</v>
      </c>
      <c r="G528" s="8">
        <f t="shared" si="80"/>
        <v>120.58438356164389</v>
      </c>
      <c r="H528" s="5">
        <v>52</v>
      </c>
      <c r="I528" s="8">
        <f t="shared" si="81"/>
        <v>181.95890410958904</v>
      </c>
      <c r="K528">
        <f t="shared" si="82"/>
        <v>123.31860273972603</v>
      </c>
      <c r="L528">
        <f t="shared" si="83"/>
        <v>120.58438356164389</v>
      </c>
      <c r="M528" s="9">
        <f t="shared" si="95"/>
        <v>2.2674736954511019</v>
      </c>
      <c r="O528">
        <f t="shared" si="84"/>
        <v>122.59076712328768</v>
      </c>
      <c r="P528" s="9">
        <f t="shared" si="85"/>
        <v>1.6638834170579884</v>
      </c>
      <c r="R528">
        <f t="shared" si="86"/>
        <v>124.04643835616439</v>
      </c>
      <c r="S528" s="9">
        <f t="shared" si="87"/>
        <v>2.8710639738442296</v>
      </c>
      <c r="T528">
        <f t="shared" si="88"/>
        <v>181.95890410958904</v>
      </c>
      <c r="U528">
        <f t="shared" si="89"/>
        <v>173.57259657534263</v>
      </c>
      <c r="V528" s="9">
        <f t="shared" si="90"/>
        <v>-4.6089019799743056</v>
      </c>
      <c r="X528">
        <f t="shared" si="91"/>
        <v>175.72846158904125</v>
      </c>
      <c r="Y528" s="9">
        <f t="shared" si="92"/>
        <v>-3.4240932319505362</v>
      </c>
      <c r="AA528">
        <f t="shared" si="93"/>
        <v>171.46765750684949</v>
      </c>
      <c r="AB528" s="9">
        <f t="shared" si="94"/>
        <v>-5.7657231197770642</v>
      </c>
    </row>
    <row r="529" spans="1:28">
      <c r="A529" s="1">
        <v>20130611</v>
      </c>
      <c r="B529" s="1">
        <v>200000</v>
      </c>
      <c r="C529" s="1">
        <v>2456455.3220000002</v>
      </c>
      <c r="D529" s="1">
        <v>2138.027</v>
      </c>
      <c r="E529" s="1">
        <v>89.5</v>
      </c>
      <c r="F529" s="1">
        <v>92.3</v>
      </c>
      <c r="G529" s="8">
        <f t="shared" si="80"/>
        <v>120.77342465753429</v>
      </c>
      <c r="H529" s="5">
        <v>84</v>
      </c>
      <c r="I529" s="8">
        <f t="shared" si="81"/>
        <v>182.38904109589041</v>
      </c>
      <c r="K529">
        <f t="shared" si="82"/>
        <v>123.45882739726028</v>
      </c>
      <c r="L529">
        <f t="shared" si="83"/>
        <v>120.77342465753429</v>
      </c>
      <c r="M529" s="9">
        <f t="shared" si="95"/>
        <v>2.2235046719431182</v>
      </c>
      <c r="O529">
        <f t="shared" si="84"/>
        <v>122.72927123287671</v>
      </c>
      <c r="P529" s="9">
        <f t="shared" si="85"/>
        <v>1.6194345576342073</v>
      </c>
      <c r="R529">
        <f t="shared" si="86"/>
        <v>124.18838356164383</v>
      </c>
      <c r="S529" s="9">
        <f t="shared" si="87"/>
        <v>2.8275747862520433</v>
      </c>
      <c r="T529">
        <f t="shared" si="88"/>
        <v>182.38904109589041</v>
      </c>
      <c r="U529">
        <f t="shared" si="89"/>
        <v>174.15248013698644</v>
      </c>
      <c r="V529" s="9">
        <f t="shared" si="90"/>
        <v>-4.5159297452381537</v>
      </c>
      <c r="X529">
        <f t="shared" si="91"/>
        <v>176.31554761643849</v>
      </c>
      <c r="Y529" s="9">
        <f t="shared" si="92"/>
        <v>-3.3299662320494292</v>
      </c>
      <c r="AA529">
        <f t="shared" si="93"/>
        <v>172.04050873972616</v>
      </c>
      <c r="AB529" s="9">
        <f t="shared" si="94"/>
        <v>-5.6738783722885699</v>
      </c>
    </row>
    <row r="530" spans="1:28">
      <c r="A530" s="1">
        <v>20130612</v>
      </c>
      <c r="B530" s="1">
        <v>200000</v>
      </c>
      <c r="C530" s="1">
        <v>2456456.3220000002</v>
      </c>
      <c r="D530" s="1">
        <v>2138.0639999999999</v>
      </c>
      <c r="E530" s="1">
        <v>93.3</v>
      </c>
      <c r="F530" s="1">
        <v>96.2</v>
      </c>
      <c r="G530" s="8">
        <f t="shared" si="80"/>
        <v>120.95178082191785</v>
      </c>
      <c r="H530" s="5">
        <v>118</v>
      </c>
      <c r="I530" s="8">
        <f t="shared" si="81"/>
        <v>182.83561643835617</v>
      </c>
      <c r="K530">
        <f t="shared" si="82"/>
        <v>123.60441095890411</v>
      </c>
      <c r="L530">
        <f t="shared" si="83"/>
        <v>120.95178082191785</v>
      </c>
      <c r="M530" s="9">
        <f t="shared" si="95"/>
        <v>2.1931302862682429</v>
      </c>
      <c r="O530">
        <f t="shared" si="84"/>
        <v>122.8730684931507</v>
      </c>
      <c r="P530" s="9">
        <f t="shared" si="85"/>
        <v>1.5884740664229042</v>
      </c>
      <c r="R530">
        <f t="shared" si="86"/>
        <v>124.33575342465754</v>
      </c>
      <c r="S530" s="9">
        <f t="shared" si="87"/>
        <v>2.7977865061135816</v>
      </c>
      <c r="T530">
        <f t="shared" si="88"/>
        <v>182.83561643835617</v>
      </c>
      <c r="U530">
        <f t="shared" si="89"/>
        <v>174.69958767123299</v>
      </c>
      <c r="V530" s="9">
        <f t="shared" si="90"/>
        <v>-4.4499145875476955</v>
      </c>
      <c r="X530">
        <f t="shared" si="91"/>
        <v>176.86945052054807</v>
      </c>
      <c r="Y530" s="9">
        <f t="shared" si="92"/>
        <v>-3.2631311305910771</v>
      </c>
      <c r="AA530">
        <f t="shared" si="93"/>
        <v>172.58098142465767</v>
      </c>
      <c r="AB530" s="9">
        <f t="shared" si="94"/>
        <v>-5.6086637896155764</v>
      </c>
    </row>
    <row r="531" spans="1:28">
      <c r="A531" s="1">
        <v>20130613</v>
      </c>
      <c r="B531" s="1">
        <v>200000</v>
      </c>
      <c r="C531" s="1">
        <v>2456457.3220000002</v>
      </c>
      <c r="D531" s="1">
        <v>2138.1010000000001</v>
      </c>
      <c r="E531" s="1">
        <v>98.9</v>
      </c>
      <c r="F531" s="1">
        <v>102</v>
      </c>
      <c r="G531" s="8">
        <f t="shared" si="80"/>
        <v>121.09260273972608</v>
      </c>
      <c r="H531" s="5">
        <v>141</v>
      </c>
      <c r="I531" s="8">
        <f t="shared" si="81"/>
        <v>183.20547945205479</v>
      </c>
      <c r="K531">
        <f t="shared" si="82"/>
        <v>123.72498630136985</v>
      </c>
      <c r="L531">
        <f t="shared" si="83"/>
        <v>121.09260273972608</v>
      </c>
      <c r="M531" s="9">
        <f t="shared" si="95"/>
        <v>2.173859923798787</v>
      </c>
      <c r="O531">
        <f t="shared" si="84"/>
        <v>122.99216438356164</v>
      </c>
      <c r="P531" s="9">
        <f t="shared" si="85"/>
        <v>1.5686851226729601</v>
      </c>
      <c r="R531">
        <f t="shared" si="86"/>
        <v>124.45780821917808</v>
      </c>
      <c r="S531" s="9">
        <f t="shared" si="87"/>
        <v>2.7790347249246281</v>
      </c>
      <c r="T531">
        <f t="shared" si="88"/>
        <v>183.20547945205479</v>
      </c>
      <c r="U531">
        <f t="shared" si="89"/>
        <v>175.13155890410974</v>
      </c>
      <c r="V531" s="9">
        <f t="shared" si="90"/>
        <v>-4.4070300583220359</v>
      </c>
      <c r="X531">
        <f t="shared" si="91"/>
        <v>177.30678706849329</v>
      </c>
      <c r="Y531" s="9">
        <f t="shared" si="92"/>
        <v>-3.2197139524449625</v>
      </c>
      <c r="AA531">
        <f t="shared" si="93"/>
        <v>173.00771408219194</v>
      </c>
      <c r="AB531" s="9">
        <f t="shared" si="94"/>
        <v>-5.5662993270524055</v>
      </c>
    </row>
    <row r="532" spans="1:28">
      <c r="A532" s="1">
        <v>20130614</v>
      </c>
      <c r="B532" s="1">
        <v>200000</v>
      </c>
      <c r="C532" s="1">
        <v>2456458.3220000002</v>
      </c>
      <c r="D532" s="1">
        <v>2138.1370000000002</v>
      </c>
      <c r="E532" s="1">
        <v>109.1</v>
      </c>
      <c r="F532" s="1">
        <v>112.6</v>
      </c>
      <c r="G532" s="8">
        <f t="shared" si="80"/>
        <v>121.21616438356169</v>
      </c>
      <c r="H532" s="5">
        <v>156</v>
      </c>
      <c r="I532" s="8">
        <f t="shared" si="81"/>
        <v>183.63287671232877</v>
      </c>
      <c r="K532">
        <f t="shared" si="82"/>
        <v>123.86431780821917</v>
      </c>
      <c r="L532">
        <f t="shared" si="83"/>
        <v>121.21616438356169</v>
      </c>
      <c r="M532" s="9">
        <f t="shared" si="95"/>
        <v>2.184653703674357</v>
      </c>
      <c r="O532">
        <f t="shared" si="84"/>
        <v>123.12978630136986</v>
      </c>
      <c r="P532" s="9">
        <f t="shared" si="85"/>
        <v>1.5786854233012377</v>
      </c>
      <c r="R532">
        <f t="shared" si="86"/>
        <v>124.59884931506849</v>
      </c>
      <c r="S532" s="9">
        <f t="shared" si="87"/>
        <v>2.7906219840474762</v>
      </c>
      <c r="T532">
        <f t="shared" si="88"/>
        <v>183.63287671232877</v>
      </c>
      <c r="U532">
        <f t="shared" si="89"/>
        <v>175.51058424657549</v>
      </c>
      <c r="V532" s="9">
        <f t="shared" si="90"/>
        <v>-4.4231145376420216</v>
      </c>
      <c r="X532">
        <f t="shared" si="91"/>
        <v>177.69052010958919</v>
      </c>
      <c r="Y532" s="9">
        <f t="shared" si="92"/>
        <v>-3.2359982096499067</v>
      </c>
      <c r="AA532">
        <f t="shared" si="93"/>
        <v>173.38214293150699</v>
      </c>
      <c r="AB532" s="9">
        <f t="shared" si="94"/>
        <v>-5.5821887476500791</v>
      </c>
    </row>
    <row r="533" spans="1:28">
      <c r="A533" s="1">
        <v>20130615</v>
      </c>
      <c r="B533" s="1">
        <v>200000</v>
      </c>
      <c r="C533" s="1">
        <v>2456459.3220000002</v>
      </c>
      <c r="D533" s="1">
        <v>2138.174</v>
      </c>
      <c r="E533" s="1">
        <v>111</v>
      </c>
      <c r="F533" s="1">
        <v>114.5</v>
      </c>
      <c r="G533" s="8">
        <f t="shared" si="80"/>
        <v>121.33534246575347</v>
      </c>
      <c r="H533" s="5">
        <v>194</v>
      </c>
      <c r="I533" s="8">
        <f t="shared" si="81"/>
        <v>184.06575342465754</v>
      </c>
      <c r="K533">
        <f t="shared" si="82"/>
        <v>124.00543561643836</v>
      </c>
      <c r="L533">
        <f t="shared" si="83"/>
        <v>121.33534246575347</v>
      </c>
      <c r="M533" s="9">
        <f t="shared" si="95"/>
        <v>2.2005897840017212</v>
      </c>
      <c r="O533">
        <f t="shared" si="84"/>
        <v>123.26917260273973</v>
      </c>
      <c r="P533" s="9">
        <f t="shared" si="85"/>
        <v>1.5937896557485516</v>
      </c>
      <c r="R533">
        <f t="shared" si="86"/>
        <v>124.74169863013699</v>
      </c>
      <c r="S533" s="9">
        <f t="shared" si="87"/>
        <v>2.8073899122549335</v>
      </c>
      <c r="T533">
        <f t="shared" si="88"/>
        <v>184.06575342465754</v>
      </c>
      <c r="U533">
        <f t="shared" si="89"/>
        <v>175.87616301369877</v>
      </c>
      <c r="V533" s="9">
        <f t="shared" si="90"/>
        <v>-4.44927438080488</v>
      </c>
      <c r="X533">
        <f t="shared" si="91"/>
        <v>178.06063956164397</v>
      </c>
      <c r="Y533" s="9">
        <f t="shared" si="92"/>
        <v>-3.262482972136155</v>
      </c>
      <c r="AA533">
        <f t="shared" si="93"/>
        <v>173.74328827397275</v>
      </c>
      <c r="AB533" s="9">
        <f t="shared" si="94"/>
        <v>-5.6080313467491578</v>
      </c>
    </row>
    <row r="534" spans="1:28">
      <c r="A534" s="1">
        <v>20130616</v>
      </c>
      <c r="B534" s="1">
        <v>200000</v>
      </c>
      <c r="C534" s="1">
        <v>2456460.3220000002</v>
      </c>
      <c r="D534" s="1">
        <v>2138.2109999999998</v>
      </c>
      <c r="E534" s="1">
        <v>115.9</v>
      </c>
      <c r="F534" s="1">
        <v>119.7</v>
      </c>
      <c r="G534" s="8">
        <f t="shared" si="80"/>
        <v>121.4252054794521</v>
      </c>
      <c r="H534" s="5">
        <v>211</v>
      </c>
      <c r="I534" s="8">
        <f t="shared" si="81"/>
        <v>184.45205479452054</v>
      </c>
      <c r="K534">
        <f t="shared" si="82"/>
        <v>124.1313698630137</v>
      </c>
      <c r="L534">
        <f t="shared" si="83"/>
        <v>121.4252054794521</v>
      </c>
      <c r="M534" s="9">
        <f t="shared" si="95"/>
        <v>2.2286677406690103</v>
      </c>
      <c r="O534">
        <f t="shared" si="84"/>
        <v>123.39356164383561</v>
      </c>
      <c r="P534" s="9">
        <f t="shared" si="85"/>
        <v>1.6210441288621951</v>
      </c>
      <c r="R534">
        <f t="shared" si="86"/>
        <v>124.86917808219178</v>
      </c>
      <c r="S534" s="9">
        <f t="shared" si="87"/>
        <v>2.8362913524758113</v>
      </c>
      <c r="T534">
        <f t="shared" si="88"/>
        <v>184.45205479452054</v>
      </c>
      <c r="U534">
        <f t="shared" si="89"/>
        <v>176.15181780821931</v>
      </c>
      <c r="V534" s="9">
        <f t="shared" si="90"/>
        <v>-4.4999428147047098</v>
      </c>
      <c r="X534">
        <f t="shared" si="91"/>
        <v>178.33971813698645</v>
      </c>
      <c r="Y534" s="9">
        <f t="shared" si="92"/>
        <v>-3.3137807352394191</v>
      </c>
      <c r="AA534">
        <f t="shared" si="93"/>
        <v>174.0156001643837</v>
      </c>
      <c r="AB534" s="9">
        <f t="shared" si="94"/>
        <v>-5.6580853174897072</v>
      </c>
    </row>
    <row r="535" spans="1:28">
      <c r="A535" s="1">
        <v>20130617</v>
      </c>
      <c r="B535" s="1">
        <v>200000</v>
      </c>
      <c r="C535" s="1">
        <v>2456461.3220000002</v>
      </c>
      <c r="D535" s="1">
        <v>2138.2469999999998</v>
      </c>
      <c r="E535" s="1">
        <v>123.8</v>
      </c>
      <c r="F535" s="1">
        <v>127.8</v>
      </c>
      <c r="G535" s="8">
        <f t="shared" si="80"/>
        <v>121.51726027397267</v>
      </c>
      <c r="H535" s="5">
        <v>206</v>
      </c>
      <c r="I535" s="8">
        <f t="shared" si="81"/>
        <v>184.90684931506848</v>
      </c>
      <c r="K535">
        <f t="shared" si="82"/>
        <v>124.27963287671233</v>
      </c>
      <c r="L535">
        <f t="shared" si="83"/>
        <v>121.51726027397267</v>
      </c>
      <c r="M535" s="9">
        <f t="shared" si="95"/>
        <v>2.2732347622976619</v>
      </c>
      <c r="O535">
        <f t="shared" si="84"/>
        <v>123.54000547945205</v>
      </c>
      <c r="P535" s="9">
        <f t="shared" si="85"/>
        <v>1.6645743994877051</v>
      </c>
      <c r="R535">
        <f t="shared" si="86"/>
        <v>125.01926027397261</v>
      </c>
      <c r="S535" s="9">
        <f t="shared" si="87"/>
        <v>2.8818951251076186</v>
      </c>
      <c r="T535">
        <f t="shared" si="88"/>
        <v>184.90684931506848</v>
      </c>
      <c r="U535">
        <f t="shared" si="89"/>
        <v>176.43419589041116</v>
      </c>
      <c r="V535" s="9">
        <f t="shared" si="90"/>
        <v>-4.5821198382005406</v>
      </c>
      <c r="X535">
        <f t="shared" si="91"/>
        <v>178.6256035068495</v>
      </c>
      <c r="Y535" s="9">
        <f t="shared" si="92"/>
        <v>-3.3969784415698854</v>
      </c>
      <c r="AA535">
        <f t="shared" si="93"/>
        <v>174.29455380821938</v>
      </c>
      <c r="AB535" s="9">
        <f t="shared" si="94"/>
        <v>-5.7392657687690587</v>
      </c>
    </row>
    <row r="536" spans="1:28">
      <c r="A536" s="1">
        <v>20130618</v>
      </c>
      <c r="B536" s="1">
        <v>200000</v>
      </c>
      <c r="C536" s="1">
        <v>2456462.3220000002</v>
      </c>
      <c r="D536" s="1">
        <v>2138.2840000000001</v>
      </c>
      <c r="E536" s="1">
        <v>124.8</v>
      </c>
      <c r="F536" s="1">
        <v>128.80000000000001</v>
      </c>
      <c r="G536" s="8">
        <f t="shared" si="80"/>
        <v>121.6339726027398</v>
      </c>
      <c r="H536" s="5">
        <v>230</v>
      </c>
      <c r="I536" s="8">
        <f t="shared" si="81"/>
        <v>185.39726027397259</v>
      </c>
      <c r="K536">
        <f t="shared" si="82"/>
        <v>124.43950684931507</v>
      </c>
      <c r="L536">
        <f t="shared" si="83"/>
        <v>121.6339726027398</v>
      </c>
      <c r="M536" s="9">
        <f t="shared" si="95"/>
        <v>2.306538367975719</v>
      </c>
      <c r="O536">
        <f t="shared" si="84"/>
        <v>123.69791780821917</v>
      </c>
      <c r="P536" s="9">
        <f t="shared" si="85"/>
        <v>1.6968492940868458</v>
      </c>
      <c r="R536">
        <f t="shared" si="86"/>
        <v>125.18109589041096</v>
      </c>
      <c r="S536" s="9">
        <f t="shared" si="87"/>
        <v>2.9162274418645922</v>
      </c>
      <c r="T536">
        <f t="shared" si="88"/>
        <v>185.39726027397259</v>
      </c>
      <c r="U536">
        <f t="shared" si="89"/>
        <v>176.79221095890435</v>
      </c>
      <c r="V536" s="9">
        <f t="shared" si="90"/>
        <v>-4.641411260528912</v>
      </c>
      <c r="X536">
        <f t="shared" si="91"/>
        <v>178.98806531506872</v>
      </c>
      <c r="Y536" s="9">
        <f t="shared" si="92"/>
        <v>-3.4570062952562637</v>
      </c>
      <c r="AA536">
        <f t="shared" si="93"/>
        <v>174.64822717808244</v>
      </c>
      <c r="AB536" s="9">
        <f t="shared" si="94"/>
        <v>-5.7978381557557412</v>
      </c>
    </row>
    <row r="537" spans="1:28">
      <c r="A537" s="1">
        <v>20130619</v>
      </c>
      <c r="B537" s="1">
        <v>200000</v>
      </c>
      <c r="C537" s="1">
        <v>2456463.3220000002</v>
      </c>
      <c r="D537" s="1">
        <v>2138.3209999999999</v>
      </c>
      <c r="E537" s="1">
        <v>123.4</v>
      </c>
      <c r="F537" s="1">
        <v>127.4</v>
      </c>
      <c r="G537" s="8">
        <f t="shared" si="80"/>
        <v>121.73972602739734</v>
      </c>
      <c r="H537" s="5">
        <v>199</v>
      </c>
      <c r="I537" s="8">
        <f t="shared" si="81"/>
        <v>185.88219178082193</v>
      </c>
      <c r="K537">
        <f t="shared" si="82"/>
        <v>124.59759452054794</v>
      </c>
      <c r="L537">
        <f t="shared" si="83"/>
        <v>121.73972602739734</v>
      </c>
      <c r="M537" s="9">
        <f t="shared" si="95"/>
        <v>2.3475233487115332</v>
      </c>
      <c r="O537">
        <f t="shared" si="84"/>
        <v>123.85406575342466</v>
      </c>
      <c r="P537" s="9">
        <f t="shared" si="85"/>
        <v>1.7367705637447273</v>
      </c>
      <c r="R537">
        <f t="shared" si="86"/>
        <v>125.34112328767124</v>
      </c>
      <c r="S537" s="9">
        <f t="shared" si="87"/>
        <v>2.9582761336783392</v>
      </c>
      <c r="T537">
        <f t="shared" si="88"/>
        <v>185.88219178082193</v>
      </c>
      <c r="U537">
        <f t="shared" si="89"/>
        <v>177.11660958904133</v>
      </c>
      <c r="V537" s="9">
        <f t="shared" si="90"/>
        <v>-4.7156653941956392</v>
      </c>
      <c r="X537">
        <f t="shared" si="91"/>
        <v>179.31649315068518</v>
      </c>
      <c r="Y537" s="9">
        <f t="shared" si="92"/>
        <v>-3.5321827052042352</v>
      </c>
      <c r="AA537">
        <f t="shared" si="93"/>
        <v>174.96869178082216</v>
      </c>
      <c r="AB537" s="9">
        <f t="shared" si="94"/>
        <v>-5.871191799195131</v>
      </c>
    </row>
    <row r="538" spans="1:28">
      <c r="A538" s="1">
        <v>20130620</v>
      </c>
      <c r="B538" s="1">
        <v>200000</v>
      </c>
      <c r="C538" s="1">
        <v>2456464.3220000002</v>
      </c>
      <c r="D538" s="1">
        <v>2138.357</v>
      </c>
      <c r="E538" s="1">
        <v>126.3</v>
      </c>
      <c r="F538" s="1">
        <v>130.5</v>
      </c>
      <c r="G538" s="8">
        <f t="shared" si="80"/>
        <v>121.8457534246576</v>
      </c>
      <c r="H538" s="5">
        <v>280</v>
      </c>
      <c r="I538" s="8">
        <f t="shared" si="81"/>
        <v>186.36164383561643</v>
      </c>
      <c r="K538">
        <f t="shared" si="82"/>
        <v>124.75389589041096</v>
      </c>
      <c r="L538">
        <f t="shared" si="83"/>
        <v>121.8457534246576</v>
      </c>
      <c r="M538" s="9">
        <f t="shared" si="95"/>
        <v>2.3867409277842313</v>
      </c>
      <c r="O538">
        <f t="shared" si="84"/>
        <v>124.0084493150685</v>
      </c>
      <c r="P538" s="9">
        <f t="shared" si="85"/>
        <v>1.774945642031085</v>
      </c>
      <c r="R538">
        <f t="shared" si="86"/>
        <v>125.49934246575343</v>
      </c>
      <c r="S538" s="9">
        <f t="shared" si="87"/>
        <v>2.9985362135373776</v>
      </c>
      <c r="T538">
        <f t="shared" si="88"/>
        <v>186.36164383561643</v>
      </c>
      <c r="U538">
        <f t="shared" si="89"/>
        <v>177.4418486301372</v>
      </c>
      <c r="V538" s="9">
        <f t="shared" si="90"/>
        <v>-4.7862827467582889</v>
      </c>
      <c r="X538">
        <f t="shared" si="91"/>
        <v>179.64577183561664</v>
      </c>
      <c r="Y538" s="9">
        <f t="shared" si="92"/>
        <v>-3.6036771632705893</v>
      </c>
      <c r="AA538">
        <f t="shared" si="93"/>
        <v>175.28998660273993</v>
      </c>
      <c r="AB538" s="9">
        <f t="shared" si="94"/>
        <v>-5.9409527652817076</v>
      </c>
    </row>
    <row r="539" spans="1:28">
      <c r="A539" s="1">
        <v>20130621</v>
      </c>
      <c r="B539" s="1">
        <v>200000</v>
      </c>
      <c r="C539" s="1">
        <v>2456465.3220000002</v>
      </c>
      <c r="D539" s="1">
        <v>2138.3939999999998</v>
      </c>
      <c r="E539" s="1">
        <v>133.19999999999999</v>
      </c>
      <c r="F539" s="1">
        <v>137.6</v>
      </c>
      <c r="G539" s="8">
        <f t="shared" si="80"/>
        <v>121.93890410958913</v>
      </c>
      <c r="H539" s="5">
        <v>272</v>
      </c>
      <c r="I539" s="8">
        <f t="shared" si="81"/>
        <v>186.84383561643835</v>
      </c>
      <c r="K539">
        <f t="shared" si="82"/>
        <v>124.91109041095891</v>
      </c>
      <c r="L539">
        <f t="shared" si="83"/>
        <v>121.93890410958913</v>
      </c>
      <c r="M539" s="9">
        <f t="shared" si="95"/>
        <v>2.4374389150640496</v>
      </c>
      <c r="O539">
        <f t="shared" si="84"/>
        <v>124.16371506849316</v>
      </c>
      <c r="P539" s="9">
        <f t="shared" si="85"/>
        <v>1.82452923876086</v>
      </c>
      <c r="R539">
        <f t="shared" si="86"/>
        <v>125.65846575342465</v>
      </c>
      <c r="S539" s="9">
        <f t="shared" si="87"/>
        <v>3.0503485913672534</v>
      </c>
      <c r="T539">
        <f t="shared" si="88"/>
        <v>186.84383561643835</v>
      </c>
      <c r="U539">
        <f t="shared" si="89"/>
        <v>177.72758835616466</v>
      </c>
      <c r="V539" s="9">
        <f t="shared" si="90"/>
        <v>-4.8790730666587052</v>
      </c>
      <c r="X539">
        <f t="shared" si="91"/>
        <v>179.93506060274001</v>
      </c>
      <c r="Y539" s="9">
        <f t="shared" si="92"/>
        <v>-3.6976199888558199</v>
      </c>
      <c r="AA539">
        <f t="shared" si="93"/>
        <v>175.57226112328794</v>
      </c>
      <c r="AB539" s="9">
        <f t="shared" si="94"/>
        <v>-6.0326178040410241</v>
      </c>
    </row>
    <row r="540" spans="1:28">
      <c r="A540" s="1">
        <v>20130622</v>
      </c>
      <c r="B540" s="1">
        <v>200000</v>
      </c>
      <c r="C540" s="1">
        <v>2456466.3220000002</v>
      </c>
      <c r="D540" s="1">
        <v>2138.431</v>
      </c>
      <c r="E540" s="1">
        <v>130</v>
      </c>
      <c r="F540" s="1">
        <v>134.19999999999999</v>
      </c>
      <c r="G540" s="8">
        <f t="shared" si="80"/>
        <v>122.01726027397267</v>
      </c>
      <c r="H540" s="5">
        <v>266</v>
      </c>
      <c r="I540" s="8">
        <f t="shared" si="81"/>
        <v>187.27397260273972</v>
      </c>
      <c r="K540">
        <f t="shared" si="82"/>
        <v>125.05131506849315</v>
      </c>
      <c r="L540">
        <f t="shared" si="83"/>
        <v>122.01726027397267</v>
      </c>
      <c r="M540" s="9">
        <f t="shared" si="95"/>
        <v>2.4865783641658084</v>
      </c>
      <c r="O540">
        <f t="shared" si="84"/>
        <v>124.3022191780822</v>
      </c>
      <c r="P540" s="9">
        <f t="shared" si="85"/>
        <v>1.8726521960737159</v>
      </c>
      <c r="R540">
        <f t="shared" si="86"/>
        <v>125.80041095890411</v>
      </c>
      <c r="S540" s="9">
        <f t="shared" si="87"/>
        <v>3.1005045322579008</v>
      </c>
      <c r="T540">
        <f t="shared" si="88"/>
        <v>187.27397260273972</v>
      </c>
      <c r="U540">
        <f t="shared" si="89"/>
        <v>177.96794589041116</v>
      </c>
      <c r="V540" s="9">
        <f t="shared" si="90"/>
        <v>-4.9692045205177777</v>
      </c>
      <c r="X540">
        <f t="shared" si="91"/>
        <v>180.17840350684952</v>
      </c>
      <c r="Y540" s="9">
        <f t="shared" si="92"/>
        <v>-3.7888709238532954</v>
      </c>
      <c r="AA540">
        <f t="shared" si="93"/>
        <v>175.80970380821938</v>
      </c>
      <c r="AB540" s="9">
        <f t="shared" si="94"/>
        <v>-6.1216562211980516</v>
      </c>
    </row>
    <row r="541" spans="1:28">
      <c r="A541" s="1">
        <v>20130623</v>
      </c>
      <c r="B541" s="1">
        <v>200000</v>
      </c>
      <c r="C541" s="1">
        <v>2456467.3220000002</v>
      </c>
      <c r="D541" s="1">
        <v>2138.4670000000001</v>
      </c>
      <c r="E541" s="1">
        <v>128.19999999999999</v>
      </c>
      <c r="F541" s="1">
        <v>132.4</v>
      </c>
      <c r="G541" s="8">
        <f t="shared" si="80"/>
        <v>122.07698630136994</v>
      </c>
      <c r="H541" s="5">
        <v>253</v>
      </c>
      <c r="I541" s="8">
        <f t="shared" si="81"/>
        <v>187.58904109589042</v>
      </c>
      <c r="K541">
        <f t="shared" si="82"/>
        <v>125.15402739726028</v>
      </c>
      <c r="L541">
        <f t="shared" si="83"/>
        <v>122.07698630136994</v>
      </c>
      <c r="M541" s="9">
        <f t="shared" si="95"/>
        <v>2.5205742614697897</v>
      </c>
      <c r="O541">
        <f t="shared" si="84"/>
        <v>124.40367123287672</v>
      </c>
      <c r="P541" s="9">
        <f t="shared" si="85"/>
        <v>1.9059160960632795</v>
      </c>
      <c r="R541">
        <f t="shared" si="86"/>
        <v>125.90438356164384</v>
      </c>
      <c r="S541" s="9">
        <f t="shared" si="87"/>
        <v>3.1352324268762999</v>
      </c>
      <c r="T541">
        <f t="shared" si="88"/>
        <v>187.58904109589042</v>
      </c>
      <c r="U541">
        <f t="shared" si="89"/>
        <v>178.15115547945229</v>
      </c>
      <c r="V541" s="9">
        <f t="shared" si="90"/>
        <v>-5.031149773623369</v>
      </c>
      <c r="X541">
        <f t="shared" si="91"/>
        <v>180.36388865753449</v>
      </c>
      <c r="Y541" s="9">
        <f t="shared" si="92"/>
        <v>-3.8515855703226407</v>
      </c>
      <c r="AA541">
        <f t="shared" si="93"/>
        <v>175.99069158904135</v>
      </c>
      <c r="AB541" s="9">
        <f t="shared" si="94"/>
        <v>-6.1828502555862599</v>
      </c>
    </row>
    <row r="542" spans="1:28">
      <c r="A542" s="1">
        <v>20130624</v>
      </c>
      <c r="B542" s="1">
        <v>200000</v>
      </c>
      <c r="C542" s="1">
        <v>2456468.3220000002</v>
      </c>
      <c r="D542" s="1">
        <v>2138.5039999999999</v>
      </c>
      <c r="E542" s="1">
        <v>120.6</v>
      </c>
      <c r="F542" s="1">
        <v>124.6</v>
      </c>
      <c r="G542" s="8">
        <f t="shared" si="80"/>
        <v>122.13506849315077</v>
      </c>
      <c r="H542" s="5">
        <v>217</v>
      </c>
      <c r="I542" s="8">
        <f t="shared" si="81"/>
        <v>187.95342465753424</v>
      </c>
      <c r="K542">
        <f t="shared" si="82"/>
        <v>125.27281643835616</v>
      </c>
      <c r="L542">
        <f t="shared" si="83"/>
        <v>122.13506849315077</v>
      </c>
      <c r="M542" s="9">
        <f t="shared" si="95"/>
        <v>2.56908026819616</v>
      </c>
      <c r="O542">
        <f t="shared" si="84"/>
        <v>124.52100273972603</v>
      </c>
      <c r="P542" s="9">
        <f t="shared" si="85"/>
        <v>1.9535210288182441</v>
      </c>
      <c r="R542">
        <f t="shared" si="86"/>
        <v>126.0246301369863</v>
      </c>
      <c r="S542" s="9">
        <f t="shared" si="87"/>
        <v>3.1846395075740759</v>
      </c>
      <c r="T542">
        <f t="shared" si="88"/>
        <v>187.95342465753424</v>
      </c>
      <c r="U542">
        <f t="shared" si="89"/>
        <v>178.32932260273998</v>
      </c>
      <c r="V542" s="9">
        <f t="shared" si="90"/>
        <v>-5.1204717723713316</v>
      </c>
      <c r="X542">
        <f t="shared" si="91"/>
        <v>180.54426871232903</v>
      </c>
      <c r="Y542" s="9">
        <f t="shared" si="92"/>
        <v>-3.942016996341124</v>
      </c>
      <c r="AA542">
        <f t="shared" si="93"/>
        <v>176.16669805479478</v>
      </c>
      <c r="AB542" s="9">
        <f t="shared" si="94"/>
        <v>-6.2710890340071188</v>
      </c>
    </row>
    <row r="543" spans="1:28">
      <c r="A543" s="1">
        <v>20130625</v>
      </c>
      <c r="B543" s="1">
        <v>200000</v>
      </c>
      <c r="C543" s="1">
        <v>2456469.3220000002</v>
      </c>
      <c r="D543" s="1">
        <v>2138.5410000000002</v>
      </c>
      <c r="E543" s="1">
        <v>109.2</v>
      </c>
      <c r="F543" s="1">
        <v>112.9</v>
      </c>
      <c r="G543" s="8">
        <f t="shared" si="80"/>
        <v>122.1753424657535</v>
      </c>
      <c r="H543" s="5">
        <v>119</v>
      </c>
      <c r="I543" s="8">
        <f t="shared" si="81"/>
        <v>188.37260273972603</v>
      </c>
      <c r="K543">
        <f t="shared" si="82"/>
        <v>125.40946849315068</v>
      </c>
      <c r="L543">
        <f t="shared" si="83"/>
        <v>122.1753424657535</v>
      </c>
      <c r="M543" s="9">
        <f t="shared" si="95"/>
        <v>2.6471184464277115</v>
      </c>
      <c r="O543">
        <f t="shared" si="84"/>
        <v>124.65597808219178</v>
      </c>
      <c r="P543" s="9">
        <f t="shared" si="85"/>
        <v>2.0303897385297773</v>
      </c>
      <c r="R543">
        <f t="shared" si="86"/>
        <v>126.16295890410959</v>
      </c>
      <c r="S543" s="9">
        <f t="shared" si="87"/>
        <v>3.2638471543256173</v>
      </c>
      <c r="T543">
        <f t="shared" si="88"/>
        <v>188.37260273972603</v>
      </c>
      <c r="U543">
        <f t="shared" si="89"/>
        <v>178.45286301369887</v>
      </c>
      <c r="V543" s="9">
        <f t="shared" si="90"/>
        <v>-5.2660204200359431</v>
      </c>
      <c r="X543">
        <f t="shared" si="91"/>
        <v>180.66934356164407</v>
      </c>
      <c r="Y543" s="9">
        <f t="shared" si="92"/>
        <v>-4.0893734364999688</v>
      </c>
      <c r="AA543">
        <f t="shared" si="93"/>
        <v>176.28874027397285</v>
      </c>
      <c r="AB543" s="9">
        <f t="shared" si="94"/>
        <v>-6.4148725929372148</v>
      </c>
    </row>
    <row r="544" spans="1:28">
      <c r="A544" s="1">
        <v>20130626</v>
      </c>
      <c r="B544" s="1">
        <v>200000</v>
      </c>
      <c r="C544" s="1">
        <v>2456470.3220000002</v>
      </c>
      <c r="D544" s="1">
        <v>2138.5770000000002</v>
      </c>
      <c r="E544" s="1">
        <v>106.5</v>
      </c>
      <c r="F544" s="1">
        <v>110.1</v>
      </c>
      <c r="G544" s="8">
        <f t="shared" si="80"/>
        <v>122.20109589041103</v>
      </c>
      <c r="H544" s="5">
        <v>157</v>
      </c>
      <c r="I544" s="8">
        <f t="shared" si="81"/>
        <v>188.64109589041095</v>
      </c>
      <c r="K544">
        <f t="shared" si="82"/>
        <v>125.49699726027397</v>
      </c>
      <c r="L544">
        <f t="shared" si="83"/>
        <v>122.20109589041103</v>
      </c>
      <c r="M544" s="9">
        <f t="shared" si="95"/>
        <v>2.6971127761560325</v>
      </c>
      <c r="O544">
        <f t="shared" si="84"/>
        <v>124.74243287671233</v>
      </c>
      <c r="P544" s="9">
        <f t="shared" si="85"/>
        <v>2.0796351847616421</v>
      </c>
      <c r="R544">
        <f t="shared" si="86"/>
        <v>126.25156164383561</v>
      </c>
      <c r="S544" s="9">
        <f t="shared" si="87"/>
        <v>3.3145903675503945</v>
      </c>
      <c r="T544">
        <f t="shared" si="88"/>
        <v>188.64109589041095</v>
      </c>
      <c r="U544">
        <f t="shared" si="89"/>
        <v>178.53186164383581</v>
      </c>
      <c r="V544" s="9">
        <f t="shared" si="90"/>
        <v>-5.3589776919277341</v>
      </c>
      <c r="X544">
        <f t="shared" si="91"/>
        <v>180.74932339726047</v>
      </c>
      <c r="Y544" s="9">
        <f t="shared" si="92"/>
        <v>-4.183485287710127</v>
      </c>
      <c r="AA544">
        <f t="shared" si="93"/>
        <v>176.36678087671254</v>
      </c>
      <c r="AB544" s="9">
        <f t="shared" si="94"/>
        <v>-6.5067025590378478</v>
      </c>
    </row>
    <row r="545" spans="1:28">
      <c r="A545" s="1">
        <v>20130627</v>
      </c>
      <c r="B545" s="1">
        <v>200000</v>
      </c>
      <c r="C545" s="1">
        <v>2456471.3220000002</v>
      </c>
      <c r="D545" s="1">
        <v>2138.614</v>
      </c>
      <c r="E545" s="1">
        <v>99.5</v>
      </c>
      <c r="F545" s="1">
        <v>102.9</v>
      </c>
      <c r="G545" s="8">
        <f t="shared" si="80"/>
        <v>122.24054794520555</v>
      </c>
      <c r="H545" s="5">
        <v>178</v>
      </c>
      <c r="I545" s="8">
        <f t="shared" si="81"/>
        <v>188.97260273972603</v>
      </c>
      <c r="K545">
        <f t="shared" si="82"/>
        <v>125.6050684931507</v>
      </c>
      <c r="L545">
        <f t="shared" si="83"/>
        <v>122.24054794520555</v>
      </c>
      <c r="M545" s="9">
        <f t="shared" si="95"/>
        <v>2.7523768540806088</v>
      </c>
      <c r="O545">
        <f t="shared" si="84"/>
        <v>124.84917808219178</v>
      </c>
      <c r="P545" s="9">
        <f t="shared" si="85"/>
        <v>2.1340137792539764</v>
      </c>
      <c r="R545">
        <f t="shared" si="86"/>
        <v>126.36095890410959</v>
      </c>
      <c r="S545" s="9">
        <f t="shared" si="87"/>
        <v>3.3707399289072413</v>
      </c>
      <c r="T545">
        <f t="shared" si="88"/>
        <v>188.97260273972603</v>
      </c>
      <c r="U545">
        <f t="shared" si="89"/>
        <v>178.65288082191802</v>
      </c>
      <c r="V545" s="9">
        <f t="shared" si="90"/>
        <v>-5.4609619427327658</v>
      </c>
      <c r="X545">
        <f t="shared" si="91"/>
        <v>180.87184569863035</v>
      </c>
      <c r="Y545" s="9">
        <f t="shared" si="92"/>
        <v>-4.2867362377672009</v>
      </c>
      <c r="AA545">
        <f t="shared" si="93"/>
        <v>176.48633243835638</v>
      </c>
      <c r="AB545" s="9">
        <f t="shared" si="94"/>
        <v>-6.6074500326203918</v>
      </c>
    </row>
    <row r="546" spans="1:28">
      <c r="A546" s="1">
        <v>20130628</v>
      </c>
      <c r="B546" s="1">
        <v>200000</v>
      </c>
      <c r="C546" s="1">
        <v>2456472.3220000002</v>
      </c>
      <c r="D546" s="1">
        <v>2138.65</v>
      </c>
      <c r="E546" s="1">
        <v>101</v>
      </c>
      <c r="F546" s="1">
        <v>104.3</v>
      </c>
      <c r="G546" s="8">
        <f t="shared" si="80"/>
        <v>122.30383561643842</v>
      </c>
      <c r="H546" s="5">
        <v>139</v>
      </c>
      <c r="I546" s="8">
        <f t="shared" si="81"/>
        <v>189.51506849315069</v>
      </c>
      <c r="K546">
        <f t="shared" si="82"/>
        <v>125.78191232876713</v>
      </c>
      <c r="L546">
        <f t="shared" si="83"/>
        <v>122.30383561643842</v>
      </c>
      <c r="M546" s="9">
        <f t="shared" si="95"/>
        <v>2.8438001922003906</v>
      </c>
      <c r="O546">
        <f t="shared" si="84"/>
        <v>125.02385205479453</v>
      </c>
      <c r="P546" s="9">
        <f t="shared" si="85"/>
        <v>2.2239829394120108</v>
      </c>
      <c r="R546">
        <f t="shared" si="86"/>
        <v>126.53997260273974</v>
      </c>
      <c r="S546" s="9">
        <f t="shared" si="87"/>
        <v>3.4636174449887562</v>
      </c>
      <c r="T546">
        <f t="shared" si="88"/>
        <v>189.51506849315069</v>
      </c>
      <c r="U546">
        <f t="shared" si="89"/>
        <v>178.84701575342484</v>
      </c>
      <c r="V546" s="9">
        <f t="shared" si="90"/>
        <v>-5.6291316698711</v>
      </c>
      <c r="X546">
        <f t="shared" si="91"/>
        <v>181.06839189041116</v>
      </c>
      <c r="Y546" s="9">
        <f t="shared" si="92"/>
        <v>-4.4569947233746205</v>
      </c>
      <c r="AA546">
        <f t="shared" si="93"/>
        <v>176.67811306849333</v>
      </c>
      <c r="AB546" s="9">
        <f t="shared" si="94"/>
        <v>-6.7735803420408729</v>
      </c>
    </row>
    <row r="547" spans="1:28">
      <c r="A547" s="1">
        <v>20130629</v>
      </c>
      <c r="B547" s="1">
        <v>200000</v>
      </c>
      <c r="C547" s="1">
        <v>2456473.3220000002</v>
      </c>
      <c r="D547" s="1">
        <v>2138.6869999999999</v>
      </c>
      <c r="E547" s="1">
        <v>100.2</v>
      </c>
      <c r="F547" s="1">
        <v>103.6</v>
      </c>
      <c r="G547" s="8">
        <f t="shared" si="80"/>
        <v>122.38000000000005</v>
      </c>
      <c r="H547" s="5">
        <v>156</v>
      </c>
      <c r="I547" s="8">
        <f t="shared" si="81"/>
        <v>189.91780821917808</v>
      </c>
      <c r="K547">
        <f t="shared" si="82"/>
        <v>125.91320547945206</v>
      </c>
      <c r="L547">
        <f t="shared" si="83"/>
        <v>122.38000000000005</v>
      </c>
      <c r="M547" s="9">
        <f t="shared" si="95"/>
        <v>2.8870775285602406</v>
      </c>
      <c r="O547">
        <f t="shared" si="84"/>
        <v>125.15353424657535</v>
      </c>
      <c r="P547" s="9">
        <f t="shared" si="85"/>
        <v>2.2663296670822888</v>
      </c>
      <c r="R547">
        <f t="shared" si="86"/>
        <v>126.67287671232877</v>
      </c>
      <c r="S547" s="9">
        <f t="shared" si="87"/>
        <v>3.5078253900381782</v>
      </c>
      <c r="T547">
        <f t="shared" si="88"/>
        <v>189.91780821917808</v>
      </c>
      <c r="U547">
        <f t="shared" si="89"/>
        <v>179.08065000000016</v>
      </c>
      <c r="V547" s="9">
        <f t="shared" si="90"/>
        <v>-5.7062359347950746</v>
      </c>
      <c r="X547">
        <f t="shared" si="91"/>
        <v>181.30492800000016</v>
      </c>
      <c r="Y547" s="9">
        <f t="shared" si="92"/>
        <v>-4.5350566647431378</v>
      </c>
      <c r="AA547">
        <f t="shared" si="93"/>
        <v>176.90891400000015</v>
      </c>
      <c r="AB547" s="9">
        <f t="shared" si="94"/>
        <v>-6.8497495527985279</v>
      </c>
    </row>
    <row r="548" spans="1:28">
      <c r="A548" s="1">
        <v>20130630</v>
      </c>
      <c r="B548" s="1">
        <v>200000</v>
      </c>
      <c r="C548" s="1">
        <v>2456474.3220000002</v>
      </c>
      <c r="D548" s="1">
        <v>2138.7240000000002</v>
      </c>
      <c r="E548" s="1">
        <v>102.8</v>
      </c>
      <c r="F548" s="1">
        <v>106.3</v>
      </c>
      <c r="G548" s="8">
        <f t="shared" si="80"/>
        <v>122.46657534246582</v>
      </c>
      <c r="H548" s="5">
        <v>143</v>
      </c>
      <c r="I548" s="8">
        <f t="shared" si="81"/>
        <v>190.11780821917807</v>
      </c>
      <c r="K548">
        <f t="shared" si="82"/>
        <v>125.97840547945205</v>
      </c>
      <c r="L548">
        <f t="shared" si="83"/>
        <v>122.46657534246582</v>
      </c>
      <c r="M548" s="9">
        <f t="shared" si="95"/>
        <v>2.8675825441886786</v>
      </c>
      <c r="O548">
        <f t="shared" si="84"/>
        <v>125.21793424657534</v>
      </c>
      <c r="P548" s="9">
        <f t="shared" si="85"/>
        <v>2.2466202687677139</v>
      </c>
      <c r="R548">
        <f t="shared" si="86"/>
        <v>126.73887671232876</v>
      </c>
      <c r="S548" s="9">
        <f t="shared" si="87"/>
        <v>3.4885448196096576</v>
      </c>
      <c r="T548">
        <f t="shared" si="88"/>
        <v>190.11780821917807</v>
      </c>
      <c r="U548">
        <f t="shared" si="89"/>
        <v>179.34621986301389</v>
      </c>
      <c r="V548" s="9">
        <f t="shared" si="90"/>
        <v>-5.665744023172266</v>
      </c>
      <c r="X548">
        <f t="shared" si="91"/>
        <v>181.57379638356184</v>
      </c>
      <c r="Y548" s="9">
        <f t="shared" si="92"/>
        <v>-4.494061821797473</v>
      </c>
      <c r="AA548">
        <f t="shared" si="93"/>
        <v>177.17126326027417</v>
      </c>
      <c r="AB548" s="9">
        <f t="shared" si="94"/>
        <v>-6.8097486922310964</v>
      </c>
    </row>
    <row r="549" spans="1:28">
      <c r="A549" s="1">
        <v>20130701</v>
      </c>
      <c r="B549" s="1">
        <v>200000</v>
      </c>
      <c r="C549" s="1">
        <v>2456475.3220000002</v>
      </c>
      <c r="D549" s="1">
        <v>2138.7600000000002</v>
      </c>
      <c r="E549" s="1">
        <v>107.8</v>
      </c>
      <c r="F549" s="1">
        <v>111.4</v>
      </c>
      <c r="G549" s="8">
        <f t="shared" si="80"/>
        <v>122.5624657534247</v>
      </c>
      <c r="H549" s="5">
        <v>194</v>
      </c>
      <c r="I549" s="8">
        <f t="shared" si="81"/>
        <v>190.3041095890411</v>
      </c>
      <c r="K549">
        <f t="shared" si="82"/>
        <v>126.0391397260274</v>
      </c>
      <c r="L549">
        <f t="shared" si="83"/>
        <v>122.5624657534247</v>
      </c>
      <c r="M549" s="9">
        <f t="shared" si="95"/>
        <v>2.8366547223333498</v>
      </c>
      <c r="O549">
        <f t="shared" si="84"/>
        <v>125.27792328767123</v>
      </c>
      <c r="P549" s="9">
        <f t="shared" si="85"/>
        <v>2.2155702543628593</v>
      </c>
      <c r="R549">
        <f t="shared" si="86"/>
        <v>126.80035616438357</v>
      </c>
      <c r="S549" s="9">
        <f t="shared" si="87"/>
        <v>3.4577391903038261</v>
      </c>
      <c r="T549">
        <f t="shared" si="88"/>
        <v>190.3041095890411</v>
      </c>
      <c r="U549">
        <f t="shared" si="89"/>
        <v>179.64036369863027</v>
      </c>
      <c r="V549" s="9">
        <f t="shared" si="90"/>
        <v>-5.6035289586961738</v>
      </c>
      <c r="X549">
        <f t="shared" si="91"/>
        <v>181.87159364383575</v>
      </c>
      <c r="Y549" s="9">
        <f t="shared" si="92"/>
        <v>-4.431074012755289</v>
      </c>
      <c r="AA549">
        <f t="shared" si="93"/>
        <v>177.46183997260289</v>
      </c>
      <c r="AB549" s="9">
        <f t="shared" si="94"/>
        <v>-6.7482881185124626</v>
      </c>
    </row>
    <row r="550" spans="1:28">
      <c r="A550" s="1">
        <v>20130702</v>
      </c>
      <c r="B550" s="1">
        <v>200000</v>
      </c>
      <c r="C550" s="1">
        <v>2456476.3220000002</v>
      </c>
      <c r="D550" s="1">
        <v>2138.797</v>
      </c>
      <c r="E550" s="1">
        <v>114.3</v>
      </c>
      <c r="F550" s="1">
        <v>118.1</v>
      </c>
      <c r="G550" s="8">
        <f t="shared" si="80"/>
        <v>122.64657534246581</v>
      </c>
      <c r="H550" s="5">
        <v>255</v>
      </c>
      <c r="I550" s="8">
        <f t="shared" si="81"/>
        <v>190.56986301369864</v>
      </c>
      <c r="K550">
        <f t="shared" si="82"/>
        <v>126.12577534246576</v>
      </c>
      <c r="L550">
        <f t="shared" si="83"/>
        <v>122.64657534246581</v>
      </c>
      <c r="M550" s="9">
        <f t="shared" si="95"/>
        <v>2.8367689764553035</v>
      </c>
      <c r="O550">
        <f t="shared" si="84"/>
        <v>125.36349589041096</v>
      </c>
      <c r="P550" s="9">
        <f t="shared" si="85"/>
        <v>2.2152437117454866</v>
      </c>
      <c r="R550">
        <f t="shared" si="86"/>
        <v>126.88805479452056</v>
      </c>
      <c r="S550" s="9">
        <f t="shared" si="87"/>
        <v>3.4582942411651345</v>
      </c>
      <c r="T550">
        <f t="shared" si="88"/>
        <v>190.56986301369864</v>
      </c>
      <c r="U550">
        <f t="shared" si="89"/>
        <v>179.89836986301387</v>
      </c>
      <c r="V550" s="9">
        <f t="shared" si="90"/>
        <v>-5.5997800396790183</v>
      </c>
      <c r="X550">
        <f t="shared" si="91"/>
        <v>182.13280438356182</v>
      </c>
      <c r="Y550" s="9">
        <f t="shared" si="92"/>
        <v>-4.4272785301474187</v>
      </c>
      <c r="AA550">
        <f t="shared" si="93"/>
        <v>177.71671726027415</v>
      </c>
      <c r="AB550" s="9">
        <f t="shared" si="94"/>
        <v>-6.7445846631587187</v>
      </c>
    </row>
    <row r="551" spans="1:28">
      <c r="A551" s="1">
        <v>20130703</v>
      </c>
      <c r="B551" s="1">
        <v>200000</v>
      </c>
      <c r="C551" s="1">
        <v>2456477.3220000002</v>
      </c>
      <c r="D551" s="1">
        <v>2138.8339999999998</v>
      </c>
      <c r="E551" s="1">
        <v>124.5</v>
      </c>
      <c r="F551" s="1">
        <v>128.69999999999999</v>
      </c>
      <c r="G551" s="8">
        <f t="shared" si="80"/>
        <v>122.75726027397269</v>
      </c>
      <c r="H551" s="5">
        <v>236</v>
      </c>
      <c r="I551" s="8">
        <f t="shared" si="81"/>
        <v>190.78082191780823</v>
      </c>
      <c r="K551">
        <f t="shared" si="82"/>
        <v>126.19454794520549</v>
      </c>
      <c r="L551">
        <f t="shared" si="83"/>
        <v>122.75726027397269</v>
      </c>
      <c r="M551" s="9">
        <f t="shared" si="95"/>
        <v>2.8000687401799098</v>
      </c>
      <c r="O551">
        <f t="shared" si="84"/>
        <v>125.43142465753425</v>
      </c>
      <c r="P551" s="9">
        <f t="shared" si="85"/>
        <v>2.1784164762176204</v>
      </c>
      <c r="R551">
        <f t="shared" si="86"/>
        <v>126.95767123287672</v>
      </c>
      <c r="S551" s="9">
        <f t="shared" si="87"/>
        <v>3.4217210041421993</v>
      </c>
      <c r="T551">
        <f t="shared" si="88"/>
        <v>190.78082191780823</v>
      </c>
      <c r="U551">
        <f t="shared" si="89"/>
        <v>180.23789589041121</v>
      </c>
      <c r="V551" s="9">
        <f t="shared" si="90"/>
        <v>-5.5261980325984155</v>
      </c>
      <c r="X551">
        <f t="shared" si="91"/>
        <v>182.47654750684958</v>
      </c>
      <c r="Y551" s="9">
        <f t="shared" si="92"/>
        <v>-4.3527825949592938</v>
      </c>
      <c r="AA551">
        <f t="shared" si="93"/>
        <v>178.05212580821944</v>
      </c>
      <c r="AB551" s="9">
        <f t="shared" si="94"/>
        <v>-6.6718949953326785</v>
      </c>
    </row>
    <row r="552" spans="1:28">
      <c r="A552" s="1">
        <v>20130704</v>
      </c>
      <c r="B552" s="1">
        <v>200000</v>
      </c>
      <c r="C552" s="1">
        <v>2456478.3220000002</v>
      </c>
      <c r="D552" s="1">
        <v>2138.87</v>
      </c>
      <c r="E552" s="1">
        <v>137.69999999999999</v>
      </c>
      <c r="F552" s="1">
        <v>142.30000000000001</v>
      </c>
      <c r="G552" s="8">
        <f t="shared" si="80"/>
        <v>122.86739726027403</v>
      </c>
      <c r="H552" s="5">
        <v>265</v>
      </c>
      <c r="I552" s="8">
        <f t="shared" si="81"/>
        <v>190.95616438356166</v>
      </c>
      <c r="K552">
        <f t="shared" si="82"/>
        <v>126.2517095890411</v>
      </c>
      <c r="L552">
        <f t="shared" si="83"/>
        <v>122.86739726027403</v>
      </c>
      <c r="M552" s="9">
        <f t="shared" si="95"/>
        <v>2.7544429232092966</v>
      </c>
      <c r="O552">
        <f t="shared" si="84"/>
        <v>125.48788493150685</v>
      </c>
      <c r="P552" s="9">
        <f t="shared" si="85"/>
        <v>2.1327770667118244</v>
      </c>
      <c r="R552">
        <f t="shared" si="86"/>
        <v>127.01553424657536</v>
      </c>
      <c r="S552" s="9">
        <f t="shared" si="87"/>
        <v>3.376108779706783</v>
      </c>
      <c r="T552">
        <f t="shared" si="88"/>
        <v>190.95616438356166</v>
      </c>
      <c r="U552">
        <f t="shared" si="89"/>
        <v>180.57574109589058</v>
      </c>
      <c r="V552" s="9">
        <f t="shared" si="90"/>
        <v>-5.4360241897300483</v>
      </c>
      <c r="X552">
        <f t="shared" si="91"/>
        <v>182.81858893150704</v>
      </c>
      <c r="Y552" s="9">
        <f t="shared" si="92"/>
        <v>-4.2614887444582195</v>
      </c>
      <c r="AA552">
        <f t="shared" si="93"/>
        <v>178.3858739178084</v>
      </c>
      <c r="AB552" s="9">
        <f t="shared" si="94"/>
        <v>-6.5828147032237752</v>
      </c>
    </row>
    <row r="553" spans="1:28">
      <c r="A553" s="1">
        <v>20130705</v>
      </c>
      <c r="B553" s="1">
        <v>200000</v>
      </c>
      <c r="C553" s="1">
        <v>2456479.3220000002</v>
      </c>
      <c r="D553" s="1">
        <v>2138.9070000000002</v>
      </c>
      <c r="E553" s="1">
        <v>140.80000000000001</v>
      </c>
      <c r="F553" s="1">
        <v>145.6</v>
      </c>
      <c r="G553" s="8">
        <f t="shared" si="80"/>
        <v>123.00904109589048</v>
      </c>
      <c r="H553" s="5">
        <v>248</v>
      </c>
      <c r="I553" s="8">
        <f t="shared" si="81"/>
        <v>191.29589041095889</v>
      </c>
      <c r="K553">
        <f t="shared" si="82"/>
        <v>126.3624602739726</v>
      </c>
      <c r="L553">
        <f t="shared" si="83"/>
        <v>123.00904109589048</v>
      </c>
      <c r="M553" s="9">
        <f t="shared" si="95"/>
        <v>2.7261566696288497</v>
      </c>
      <c r="O553">
        <f t="shared" si="84"/>
        <v>125.59727671232876</v>
      </c>
      <c r="P553" s="9">
        <f t="shared" si="85"/>
        <v>2.1041019370443337</v>
      </c>
      <c r="R553">
        <f t="shared" si="86"/>
        <v>127.12764383561644</v>
      </c>
      <c r="S553" s="9">
        <f t="shared" si="87"/>
        <v>3.3482114022133942</v>
      </c>
      <c r="T553">
        <f t="shared" si="88"/>
        <v>191.29589041095889</v>
      </c>
      <c r="U553">
        <f t="shared" si="89"/>
        <v>181.01023356164404</v>
      </c>
      <c r="V553" s="9">
        <f t="shared" si="90"/>
        <v>-5.376831058533611</v>
      </c>
      <c r="X553">
        <f t="shared" si="91"/>
        <v>183.25847802739747</v>
      </c>
      <c r="Y553" s="9">
        <f t="shared" si="92"/>
        <v>-4.2015604027325111</v>
      </c>
      <c r="AA553">
        <f t="shared" si="93"/>
        <v>178.81509723287692</v>
      </c>
      <c r="AB553" s="9">
        <f t="shared" si="94"/>
        <v>-6.5243394153787619</v>
      </c>
    </row>
    <row r="554" spans="1:28">
      <c r="A554" s="1">
        <v>20130706</v>
      </c>
      <c r="B554" s="1">
        <v>200000</v>
      </c>
      <c r="C554" s="1">
        <v>2456480.3220000002</v>
      </c>
      <c r="D554" s="1">
        <v>2138.944</v>
      </c>
      <c r="E554" s="1">
        <v>134.19999999999999</v>
      </c>
      <c r="F554" s="1">
        <v>138.69999999999999</v>
      </c>
      <c r="G554" s="8">
        <f t="shared" si="80"/>
        <v>123.194794520548</v>
      </c>
      <c r="H554" s="5">
        <v>286</v>
      </c>
      <c r="I554" s="8">
        <f t="shared" si="81"/>
        <v>191.68767123287671</v>
      </c>
      <c r="K554">
        <f t="shared" si="82"/>
        <v>126.49018082191782</v>
      </c>
      <c r="L554">
        <f t="shared" si="83"/>
        <v>123.194794520548</v>
      </c>
      <c r="M554" s="9">
        <f t="shared" si="95"/>
        <v>2.6749395655838271</v>
      </c>
      <c r="O554">
        <f t="shared" si="84"/>
        <v>125.72343013698631</v>
      </c>
      <c r="P554" s="9">
        <f t="shared" si="85"/>
        <v>2.0525506993045468</v>
      </c>
      <c r="R554">
        <f t="shared" si="86"/>
        <v>127.25693150684933</v>
      </c>
      <c r="S554" s="9">
        <f t="shared" si="87"/>
        <v>3.2973284318630789</v>
      </c>
      <c r="T554">
        <f t="shared" si="88"/>
        <v>191.68767123287671</v>
      </c>
      <c r="U554">
        <f t="shared" si="89"/>
        <v>181.58003219178099</v>
      </c>
      <c r="V554" s="9">
        <f t="shared" si="90"/>
        <v>-5.2729729440012818</v>
      </c>
      <c r="X554">
        <f t="shared" si="91"/>
        <v>183.83535386301386</v>
      </c>
      <c r="Y554" s="9">
        <f t="shared" si="92"/>
        <v>-4.0964123145526941</v>
      </c>
      <c r="AA554">
        <f t="shared" si="93"/>
        <v>179.37798583561661</v>
      </c>
      <c r="AB554" s="9">
        <f t="shared" si="94"/>
        <v>-6.4217408026754867</v>
      </c>
    </row>
    <row r="555" spans="1:28">
      <c r="A555" s="1">
        <v>20130707</v>
      </c>
      <c r="B555" s="1">
        <v>200000</v>
      </c>
      <c r="C555" s="1">
        <v>2456481.3220000002</v>
      </c>
      <c r="D555" s="1">
        <v>2138.98</v>
      </c>
      <c r="E555" s="1">
        <v>125.6</v>
      </c>
      <c r="F555" s="1">
        <v>129.80000000000001</v>
      </c>
      <c r="G555" s="8">
        <f t="shared" si="80"/>
        <v>123.3865753424658</v>
      </c>
      <c r="H555" s="5">
        <v>294</v>
      </c>
      <c r="I555" s="8">
        <f t="shared" si="81"/>
        <v>191.92876712328768</v>
      </c>
      <c r="K555">
        <f t="shared" si="82"/>
        <v>126.56877808219178</v>
      </c>
      <c r="L555">
        <f t="shared" si="83"/>
        <v>123.3865753424658</v>
      </c>
      <c r="M555" s="9">
        <f t="shared" si="95"/>
        <v>2.5790510279530849</v>
      </c>
      <c r="O555">
        <f t="shared" si="84"/>
        <v>125.80106301369864</v>
      </c>
      <c r="P555" s="9">
        <f t="shared" si="85"/>
        <v>1.956847950866063</v>
      </c>
      <c r="R555">
        <f t="shared" si="86"/>
        <v>127.33649315068493</v>
      </c>
      <c r="S555" s="9">
        <f t="shared" si="87"/>
        <v>3.2012541050401353</v>
      </c>
      <c r="T555">
        <f t="shared" si="88"/>
        <v>191.92876712328768</v>
      </c>
      <c r="U555">
        <f t="shared" si="89"/>
        <v>182.16831986301383</v>
      </c>
      <c r="V555" s="9">
        <f t="shared" si="90"/>
        <v>-5.0854530076797317</v>
      </c>
      <c r="X555">
        <f t="shared" si="91"/>
        <v>184.4309483835618</v>
      </c>
      <c r="Y555" s="9">
        <f t="shared" si="92"/>
        <v>-3.9065632797555452</v>
      </c>
      <c r="AA555">
        <f t="shared" si="93"/>
        <v>179.95913926027413</v>
      </c>
      <c r="AB555" s="9">
        <f t="shared" si="94"/>
        <v>-6.2364949467552862</v>
      </c>
    </row>
    <row r="556" spans="1:28">
      <c r="A556" s="1">
        <v>20130708</v>
      </c>
      <c r="B556" s="1">
        <v>200000</v>
      </c>
      <c r="C556" s="1">
        <v>2456482.3220000002</v>
      </c>
      <c r="D556" s="1">
        <v>2139.0169999999998</v>
      </c>
      <c r="E556" s="1">
        <v>119.3</v>
      </c>
      <c r="F556" s="1">
        <v>123.3</v>
      </c>
      <c r="G556" s="8">
        <f t="shared" si="80"/>
        <v>123.55013698630138</v>
      </c>
      <c r="H556" s="5">
        <v>235</v>
      </c>
      <c r="I556" s="8">
        <f t="shared" si="81"/>
        <v>192.12876712328767</v>
      </c>
      <c r="K556">
        <f t="shared" si="82"/>
        <v>126.63397808219179</v>
      </c>
      <c r="L556">
        <f t="shared" si="83"/>
        <v>123.55013698630138</v>
      </c>
      <c r="M556" s="9">
        <f t="shared" si="95"/>
        <v>2.4960240199752377</v>
      </c>
      <c r="O556">
        <f t="shared" si="84"/>
        <v>125.86546301369863</v>
      </c>
      <c r="P556" s="9">
        <f t="shared" si="85"/>
        <v>1.8739971349881728</v>
      </c>
      <c r="R556">
        <f t="shared" si="86"/>
        <v>127.40249315068493</v>
      </c>
      <c r="S556" s="9">
        <f t="shared" si="87"/>
        <v>3.1180509049623168</v>
      </c>
      <c r="T556">
        <f t="shared" si="88"/>
        <v>192.12876712328767</v>
      </c>
      <c r="U556">
        <f t="shared" si="89"/>
        <v>182.67004520547948</v>
      </c>
      <c r="V556" s="9">
        <f t="shared" si="90"/>
        <v>-4.9231159182625674</v>
      </c>
      <c r="X556">
        <f t="shared" si="91"/>
        <v>184.93890542465758</v>
      </c>
      <c r="Y556" s="9">
        <f t="shared" si="92"/>
        <v>-3.7422098763671414</v>
      </c>
      <c r="AA556">
        <f t="shared" si="93"/>
        <v>180.45478010958908</v>
      </c>
      <c r="AB556" s="9">
        <f t="shared" si="94"/>
        <v>-6.0761265418454968</v>
      </c>
    </row>
    <row r="557" spans="1:28">
      <c r="A557" s="1">
        <v>20130709</v>
      </c>
      <c r="B557" s="1">
        <v>200000</v>
      </c>
      <c r="C557" s="1">
        <v>2456483.3220000002</v>
      </c>
      <c r="D557" s="1">
        <v>2139.0540000000001</v>
      </c>
      <c r="E557" s="1">
        <v>119.9</v>
      </c>
      <c r="F557" s="1">
        <v>124</v>
      </c>
      <c r="G557" s="8">
        <f t="shared" si="80"/>
        <v>123.68301369863016</v>
      </c>
      <c r="H557" s="5">
        <v>229</v>
      </c>
      <c r="I557" s="8">
        <f t="shared" si="81"/>
        <v>192.05479452054794</v>
      </c>
      <c r="K557">
        <f t="shared" si="82"/>
        <v>126.60986301369863</v>
      </c>
      <c r="L557">
        <f t="shared" si="83"/>
        <v>123.68301369863016</v>
      </c>
      <c r="M557" s="9">
        <f t="shared" si="95"/>
        <v>2.366411706461264</v>
      </c>
      <c r="O557">
        <f t="shared" si="84"/>
        <v>125.84164383561644</v>
      </c>
      <c r="P557" s="9">
        <f t="shared" si="85"/>
        <v>1.7452923181885467</v>
      </c>
      <c r="R557">
        <f t="shared" si="86"/>
        <v>127.37808219178083</v>
      </c>
      <c r="S557" s="9">
        <f t="shared" si="87"/>
        <v>2.9875310947339813</v>
      </c>
      <c r="T557">
        <f t="shared" si="88"/>
        <v>192.05479452054794</v>
      </c>
      <c r="U557">
        <f t="shared" si="89"/>
        <v>183.07764452054801</v>
      </c>
      <c r="V557" s="9">
        <f t="shared" si="90"/>
        <v>-4.6742649786019541</v>
      </c>
      <c r="X557">
        <f t="shared" si="91"/>
        <v>185.35156734246584</v>
      </c>
      <c r="Y557" s="9">
        <f t="shared" si="92"/>
        <v>-3.4902680741796956</v>
      </c>
      <c r="AA557">
        <f t="shared" si="93"/>
        <v>180.85743641095897</v>
      </c>
      <c r="AB557" s="9">
        <f t="shared" si="94"/>
        <v>-5.8302934522110945</v>
      </c>
    </row>
    <row r="558" spans="1:28">
      <c r="A558" s="1">
        <v>20130710</v>
      </c>
      <c r="B558" s="1">
        <v>200000</v>
      </c>
      <c r="C558" s="1">
        <v>2456484.3220000002</v>
      </c>
      <c r="D558" s="1">
        <v>2139.09</v>
      </c>
      <c r="E558" s="1">
        <v>117.9</v>
      </c>
      <c r="F558" s="1">
        <v>121.9</v>
      </c>
      <c r="G558" s="8">
        <f t="shared" si="80"/>
        <v>123.78630136986305</v>
      </c>
      <c r="H558" s="5">
        <v>207</v>
      </c>
      <c r="I558" s="8">
        <f t="shared" si="81"/>
        <v>192.11780821917807</v>
      </c>
      <c r="K558">
        <f t="shared" si="82"/>
        <v>126.63040547945205</v>
      </c>
      <c r="L558">
        <f t="shared" si="83"/>
        <v>123.78630136986305</v>
      </c>
      <c r="M558" s="9">
        <f t="shared" si="95"/>
        <v>2.2975919614005136</v>
      </c>
      <c r="O558">
        <f t="shared" si="84"/>
        <v>125.86193424657534</v>
      </c>
      <c r="P558" s="9">
        <f t="shared" si="85"/>
        <v>1.6767872161479858</v>
      </c>
      <c r="R558">
        <f t="shared" si="86"/>
        <v>127.39887671232876</v>
      </c>
      <c r="S558" s="9">
        <f t="shared" si="87"/>
        <v>2.9183967066530556</v>
      </c>
      <c r="T558">
        <f t="shared" si="88"/>
        <v>192.11780821917807</v>
      </c>
      <c r="U558">
        <f t="shared" si="89"/>
        <v>183.39447945205492</v>
      </c>
      <c r="V558" s="9">
        <f t="shared" si="90"/>
        <v>-4.5406143490722712</v>
      </c>
      <c r="X558">
        <f t="shared" si="91"/>
        <v>185.67233753424671</v>
      </c>
      <c r="Y558" s="9">
        <f t="shared" si="92"/>
        <v>-3.3549574319409459</v>
      </c>
      <c r="AA558">
        <f t="shared" si="93"/>
        <v>181.17042904109601</v>
      </c>
      <c r="AB558" s="9">
        <f t="shared" si="94"/>
        <v>-5.6982636224918366</v>
      </c>
    </row>
    <row r="559" spans="1:28">
      <c r="A559" s="1">
        <v>20130711</v>
      </c>
      <c r="B559" s="1">
        <v>200000</v>
      </c>
      <c r="C559" s="1">
        <v>2456485.3220000002</v>
      </c>
      <c r="D559" s="1">
        <v>2139.127</v>
      </c>
      <c r="E559" s="1">
        <v>113.4</v>
      </c>
      <c r="F559" s="1">
        <v>117.1</v>
      </c>
      <c r="G559" s="8">
        <f t="shared" si="80"/>
        <v>123.82547945205482</v>
      </c>
      <c r="H559" s="5">
        <v>147</v>
      </c>
      <c r="I559" s="8">
        <f t="shared" si="81"/>
        <v>192.24383561643836</v>
      </c>
      <c r="K559">
        <f t="shared" si="82"/>
        <v>126.67149041095891</v>
      </c>
      <c r="L559">
        <f t="shared" si="83"/>
        <v>123.82547945205482</v>
      </c>
      <c r="M559" s="9">
        <f t="shared" si="95"/>
        <v>2.2984049579279429</v>
      </c>
      <c r="O559">
        <f t="shared" si="84"/>
        <v>125.90251506849316</v>
      </c>
      <c r="P559" s="9">
        <f t="shared" si="85"/>
        <v>1.6773895208235956</v>
      </c>
      <c r="R559">
        <f t="shared" si="86"/>
        <v>127.44046575342466</v>
      </c>
      <c r="S559" s="9">
        <f t="shared" si="87"/>
        <v>2.9194203950323185</v>
      </c>
      <c r="T559">
        <f t="shared" si="88"/>
        <v>192.24383561643836</v>
      </c>
      <c r="U559">
        <f t="shared" si="89"/>
        <v>183.51465821917816</v>
      </c>
      <c r="V559" s="9">
        <f t="shared" si="90"/>
        <v>-4.5406800011400605</v>
      </c>
      <c r="X559">
        <f t="shared" si="91"/>
        <v>185.79400898630144</v>
      </c>
      <c r="Y559" s="9">
        <f t="shared" si="92"/>
        <v>-3.3550238994427417</v>
      </c>
      <c r="AA559">
        <f t="shared" si="93"/>
        <v>181.28915038356172</v>
      </c>
      <c r="AB559" s="9">
        <f t="shared" si="94"/>
        <v>-5.6983284783878645</v>
      </c>
    </row>
    <row r="560" spans="1:28">
      <c r="A560" s="1">
        <v>20130712</v>
      </c>
      <c r="B560" s="1">
        <v>200000</v>
      </c>
      <c r="C560" s="1">
        <v>2456486.3220000002</v>
      </c>
      <c r="D560" s="1">
        <v>2139.1640000000002</v>
      </c>
      <c r="E560" s="1">
        <v>117.6</v>
      </c>
      <c r="F560" s="1">
        <v>121.6</v>
      </c>
      <c r="G560" s="8">
        <f t="shared" si="80"/>
        <v>123.8287671232877</v>
      </c>
      <c r="H560" s="5">
        <v>134</v>
      </c>
      <c r="I560" s="8">
        <f t="shared" si="81"/>
        <v>192.32328767123289</v>
      </c>
      <c r="K560">
        <f t="shared" si="82"/>
        <v>126.69739178082193</v>
      </c>
      <c r="L560">
        <f t="shared" si="83"/>
        <v>123.8287671232877</v>
      </c>
      <c r="M560" s="9">
        <f t="shared" si="95"/>
        <v>2.3166060069693941</v>
      </c>
      <c r="O560">
        <f t="shared" si="84"/>
        <v>125.92809863013699</v>
      </c>
      <c r="P560" s="9">
        <f t="shared" si="85"/>
        <v>1.6953504065489966</v>
      </c>
      <c r="R560">
        <f t="shared" si="86"/>
        <v>127.46668493150685</v>
      </c>
      <c r="S560" s="9">
        <f t="shared" si="87"/>
        <v>2.9378616073897632</v>
      </c>
      <c r="T560">
        <f t="shared" si="88"/>
        <v>192.32328767123289</v>
      </c>
      <c r="U560">
        <f t="shared" si="89"/>
        <v>183.52474315068503</v>
      </c>
      <c r="V560" s="9">
        <f t="shared" si="90"/>
        <v>-4.5748721473545828</v>
      </c>
      <c r="X560">
        <f t="shared" si="91"/>
        <v>185.80421917808229</v>
      </c>
      <c r="Y560" s="9">
        <f t="shared" si="92"/>
        <v>-3.3896407305050928</v>
      </c>
      <c r="AA560">
        <f t="shared" si="93"/>
        <v>181.29911301369873</v>
      </c>
      <c r="AB560" s="9">
        <f t="shared" si="94"/>
        <v>-5.7321059716800562</v>
      </c>
    </row>
    <row r="561" spans="1:28">
      <c r="A561" s="1">
        <v>20130713</v>
      </c>
      <c r="B561" s="1">
        <v>200000</v>
      </c>
      <c r="C561" s="1">
        <v>2456487.3220000002</v>
      </c>
      <c r="D561" s="1">
        <v>2139.1999999999998</v>
      </c>
      <c r="E561" s="1">
        <v>114</v>
      </c>
      <c r="F561" s="1">
        <v>117.8</v>
      </c>
      <c r="G561" s="8">
        <f t="shared" si="80"/>
        <v>123.81232876712333</v>
      </c>
      <c r="H561" s="5">
        <v>126</v>
      </c>
      <c r="I561" s="8">
        <f t="shared" si="81"/>
        <v>192.25753424657535</v>
      </c>
      <c r="K561">
        <f t="shared" si="82"/>
        <v>126.67595616438356</v>
      </c>
      <c r="L561">
        <f t="shared" si="83"/>
        <v>123.81232876712333</v>
      </c>
      <c r="M561" s="9">
        <f t="shared" si="95"/>
        <v>2.3128774216389871</v>
      </c>
      <c r="O561">
        <f t="shared" si="84"/>
        <v>125.90692602739726</v>
      </c>
      <c r="P561" s="9">
        <f t="shared" si="85"/>
        <v>1.6917517674783511</v>
      </c>
      <c r="R561">
        <f t="shared" si="86"/>
        <v>127.44498630136987</v>
      </c>
      <c r="S561" s="9">
        <f t="shared" si="87"/>
        <v>2.934003075799609</v>
      </c>
      <c r="T561">
        <f t="shared" si="88"/>
        <v>192.25753424657535</v>
      </c>
      <c r="U561">
        <f t="shared" si="89"/>
        <v>183.4743184931508</v>
      </c>
      <c r="V561" s="9">
        <f t="shared" si="90"/>
        <v>-4.5684637472567573</v>
      </c>
      <c r="X561">
        <f t="shared" si="91"/>
        <v>185.75316821917821</v>
      </c>
      <c r="Y561" s="9">
        <f t="shared" si="92"/>
        <v>-3.3831527346309969</v>
      </c>
      <c r="AA561">
        <f t="shared" si="93"/>
        <v>181.24929986301385</v>
      </c>
      <c r="AB561" s="9">
        <f t="shared" si="94"/>
        <v>-5.725775287143307</v>
      </c>
    </row>
    <row r="562" spans="1:28">
      <c r="A562" s="1">
        <v>20130714</v>
      </c>
      <c r="B562" s="1">
        <v>200000</v>
      </c>
      <c r="C562" s="1">
        <v>2456488.3220000002</v>
      </c>
      <c r="D562" s="1">
        <v>2139.2370000000001</v>
      </c>
      <c r="E562" s="1">
        <v>112.9</v>
      </c>
      <c r="F562" s="1">
        <v>116.7</v>
      </c>
      <c r="G562" s="8">
        <f t="shared" si="80"/>
        <v>123.77726027397263</v>
      </c>
      <c r="H562" s="5">
        <v>130</v>
      </c>
      <c r="I562" s="8">
        <f t="shared" si="81"/>
        <v>192.36438356164385</v>
      </c>
      <c r="K562">
        <f t="shared" si="82"/>
        <v>126.71078904109589</v>
      </c>
      <c r="L562">
        <f t="shared" si="83"/>
        <v>123.77726027397263</v>
      </c>
      <c r="M562" s="9">
        <f t="shared" si="95"/>
        <v>2.3700062197451217</v>
      </c>
      <c r="O562">
        <f t="shared" si="84"/>
        <v>125.94133150684932</v>
      </c>
      <c r="P562" s="9">
        <f t="shared" si="85"/>
        <v>1.7483592932067324</v>
      </c>
      <c r="R562">
        <f t="shared" si="86"/>
        <v>127.48024657534248</v>
      </c>
      <c r="S562" s="9">
        <f t="shared" si="87"/>
        <v>2.991653146283511</v>
      </c>
      <c r="T562">
        <f t="shared" si="88"/>
        <v>192.36438356164385</v>
      </c>
      <c r="U562">
        <f t="shared" si="89"/>
        <v>183.36674589041104</v>
      </c>
      <c r="V562" s="9">
        <f t="shared" si="90"/>
        <v>-4.6773927192969609</v>
      </c>
      <c r="X562">
        <f t="shared" si="91"/>
        <v>185.64425950684938</v>
      </c>
      <c r="Y562" s="9">
        <f t="shared" si="92"/>
        <v>-3.4934346630965507</v>
      </c>
      <c r="AA562">
        <f t="shared" si="93"/>
        <v>181.14303180821926</v>
      </c>
      <c r="AB562" s="9">
        <f t="shared" si="94"/>
        <v>-5.8333832623587796</v>
      </c>
    </row>
    <row r="563" spans="1:28">
      <c r="A563" s="1">
        <v>20130715</v>
      </c>
      <c r="B563" s="1">
        <v>200000</v>
      </c>
      <c r="C563" s="1">
        <v>2456489.3220000002</v>
      </c>
      <c r="D563" s="1">
        <v>2139.2739999999999</v>
      </c>
      <c r="E563" s="1">
        <v>114.1</v>
      </c>
      <c r="F563" s="1">
        <v>117.9</v>
      </c>
      <c r="G563" s="8">
        <f t="shared" si="80"/>
        <v>123.74246575342468</v>
      </c>
      <c r="H563" s="5">
        <v>201</v>
      </c>
      <c r="I563" s="8">
        <f t="shared" si="81"/>
        <v>192.40821917808219</v>
      </c>
      <c r="K563">
        <f t="shared" si="82"/>
        <v>126.7250794520548</v>
      </c>
      <c r="L563">
        <f t="shared" si="83"/>
        <v>123.74246575342468</v>
      </c>
      <c r="M563" s="9">
        <f t="shared" si="95"/>
        <v>2.4103396360093683</v>
      </c>
      <c r="O563">
        <f t="shared" si="84"/>
        <v>125.95544657534248</v>
      </c>
      <c r="P563" s="9">
        <f t="shared" si="85"/>
        <v>1.7883762121950042</v>
      </c>
      <c r="R563">
        <f t="shared" si="86"/>
        <v>127.49471232876712</v>
      </c>
      <c r="S563" s="9">
        <f t="shared" si="87"/>
        <v>3.0323030598237324</v>
      </c>
      <c r="T563">
        <f t="shared" si="88"/>
        <v>192.40821917808219</v>
      </c>
      <c r="U563">
        <f t="shared" si="89"/>
        <v>183.26001369863022</v>
      </c>
      <c r="V563" s="9">
        <f t="shared" si="90"/>
        <v>-4.7545814407153273</v>
      </c>
      <c r="X563">
        <f t="shared" si="91"/>
        <v>185.53620164383568</v>
      </c>
      <c r="Y563" s="9">
        <f t="shared" si="92"/>
        <v>-3.5715821099545337</v>
      </c>
      <c r="AA563">
        <f t="shared" si="93"/>
        <v>181.03759397260282</v>
      </c>
      <c r="AB563" s="9">
        <f t="shared" si="94"/>
        <v>-5.909635905395163</v>
      </c>
    </row>
    <row r="564" spans="1:28">
      <c r="A564" s="1">
        <v>20130716</v>
      </c>
      <c r="B564" s="1">
        <v>200000</v>
      </c>
      <c r="C564" s="1">
        <v>2456490.3220000002</v>
      </c>
      <c r="D564" s="1">
        <v>2139.31</v>
      </c>
      <c r="E564" s="1">
        <v>113.9</v>
      </c>
      <c r="F564" s="1">
        <v>117.6</v>
      </c>
      <c r="G564" s="8">
        <f t="shared" si="80"/>
        <v>123.6972602739726</v>
      </c>
      <c r="H564" s="5">
        <v>207</v>
      </c>
      <c r="I564" s="8">
        <f t="shared" si="81"/>
        <v>192.49315068493149</v>
      </c>
      <c r="K564">
        <f t="shared" si="82"/>
        <v>126.75276712328767</v>
      </c>
      <c r="L564">
        <f t="shared" si="83"/>
        <v>123.6972602739726</v>
      </c>
      <c r="M564" s="9">
        <f t="shared" si="95"/>
        <v>2.4701491710871721</v>
      </c>
      <c r="O564">
        <f t="shared" si="84"/>
        <v>125.98279452054794</v>
      </c>
      <c r="P564" s="9">
        <f t="shared" si="85"/>
        <v>1.8476838060222036</v>
      </c>
      <c r="R564">
        <f t="shared" si="86"/>
        <v>127.5227397260274</v>
      </c>
      <c r="S564" s="9">
        <f t="shared" si="87"/>
        <v>3.092614536152098</v>
      </c>
      <c r="T564">
        <f t="shared" si="88"/>
        <v>192.49315068493149</v>
      </c>
      <c r="U564">
        <f t="shared" si="89"/>
        <v>183.12134589041096</v>
      </c>
      <c r="V564" s="9">
        <f t="shared" si="90"/>
        <v>-4.8686432536293722</v>
      </c>
      <c r="X564">
        <f t="shared" si="91"/>
        <v>185.3958115068493</v>
      </c>
      <c r="Y564" s="9">
        <f t="shared" si="92"/>
        <v>-3.6870606319385075</v>
      </c>
      <c r="AA564">
        <f t="shared" si="93"/>
        <v>180.90060780821918</v>
      </c>
      <c r="AB564" s="9">
        <f t="shared" si="94"/>
        <v>-6.0223144748078568</v>
      </c>
    </row>
    <row r="565" spans="1:28">
      <c r="A565" s="1">
        <v>20130717</v>
      </c>
      <c r="B565" s="1">
        <v>200000</v>
      </c>
      <c r="C565" s="1">
        <v>2456491.3220000002</v>
      </c>
      <c r="D565" s="1">
        <v>2139.3470000000002</v>
      </c>
      <c r="E565" s="1">
        <v>111.3</v>
      </c>
      <c r="F565" s="1">
        <v>114.9</v>
      </c>
      <c r="G565" s="8">
        <f t="shared" si="80"/>
        <v>123.6613698630137</v>
      </c>
      <c r="H565" s="5">
        <v>225</v>
      </c>
      <c r="I565" s="8">
        <f t="shared" si="81"/>
        <v>192.55890410958904</v>
      </c>
      <c r="K565">
        <f t="shared" si="82"/>
        <v>126.77420273972604</v>
      </c>
      <c r="L565">
        <f t="shared" si="83"/>
        <v>123.6613698630137</v>
      </c>
      <c r="M565" s="9">
        <f t="shared" si="95"/>
        <v>2.5172233496689955</v>
      </c>
      <c r="O565">
        <f t="shared" si="84"/>
        <v>126.00396712328768</v>
      </c>
      <c r="P565" s="9">
        <f t="shared" si="85"/>
        <v>1.8943646369670546</v>
      </c>
      <c r="R565">
        <f t="shared" si="86"/>
        <v>127.54443835616439</v>
      </c>
      <c r="S565" s="9">
        <f t="shared" si="87"/>
        <v>3.1400820623709507</v>
      </c>
      <c r="T565">
        <f t="shared" si="88"/>
        <v>192.55890410958904</v>
      </c>
      <c r="U565">
        <f t="shared" si="89"/>
        <v>183.01125205479454</v>
      </c>
      <c r="V565" s="9">
        <f t="shared" si="90"/>
        <v>-4.9583020317568582</v>
      </c>
      <c r="X565">
        <f t="shared" si="91"/>
        <v>185.28435024657534</v>
      </c>
      <c r="Y565" s="9">
        <f t="shared" si="92"/>
        <v>-3.7778330203175727</v>
      </c>
      <c r="AA565">
        <f t="shared" si="93"/>
        <v>180.79184909589043</v>
      </c>
      <c r="AB565" s="9">
        <f t="shared" si="94"/>
        <v>-6.1108859484377547</v>
      </c>
    </row>
    <row r="566" spans="1:28">
      <c r="A566" s="1">
        <v>20130718</v>
      </c>
      <c r="B566" s="1">
        <v>200000</v>
      </c>
      <c r="C566" s="1">
        <v>2456492.3220000002</v>
      </c>
      <c r="D566" s="1">
        <v>2139.384</v>
      </c>
      <c r="E566" s="1">
        <v>114.8</v>
      </c>
      <c r="F566" s="1">
        <v>118.6</v>
      </c>
      <c r="G566" s="8">
        <f t="shared" si="80"/>
        <v>123.61890410958904</v>
      </c>
      <c r="H566" s="5">
        <v>227</v>
      </c>
      <c r="I566" s="8">
        <f t="shared" si="81"/>
        <v>192.58630136986301</v>
      </c>
      <c r="K566">
        <f t="shared" si="82"/>
        <v>126.78313424657534</v>
      </c>
      <c r="L566">
        <f t="shared" si="83"/>
        <v>123.61890410958904</v>
      </c>
      <c r="M566" s="9">
        <f t="shared" si="95"/>
        <v>2.5596652549040471</v>
      </c>
      <c r="O566">
        <f t="shared" si="84"/>
        <v>126.01278904109589</v>
      </c>
      <c r="P566" s="9">
        <f t="shared" si="85"/>
        <v>1.9365039261184762</v>
      </c>
      <c r="R566">
        <f t="shared" si="86"/>
        <v>127.5534794520548</v>
      </c>
      <c r="S566" s="9">
        <f t="shared" si="87"/>
        <v>3.1828265836896037</v>
      </c>
      <c r="T566">
        <f t="shared" si="88"/>
        <v>192.58630136986301</v>
      </c>
      <c r="U566">
        <f t="shared" si="89"/>
        <v>182.88098835616438</v>
      </c>
      <c r="V566" s="9">
        <f t="shared" si="90"/>
        <v>-5.0394617606054624</v>
      </c>
      <c r="X566">
        <f t="shared" si="91"/>
        <v>185.1524686027397</v>
      </c>
      <c r="Y566" s="9">
        <f t="shared" si="92"/>
        <v>-3.860000796654063</v>
      </c>
      <c r="AA566">
        <f t="shared" si="93"/>
        <v>180.66316512328765</v>
      </c>
      <c r="AB566" s="9">
        <f t="shared" si="94"/>
        <v>-6.1910614419438446</v>
      </c>
    </row>
    <row r="567" spans="1:28">
      <c r="A567" s="1">
        <v>20130719</v>
      </c>
      <c r="B567" s="1">
        <v>200000</v>
      </c>
      <c r="C567" s="1">
        <v>2456493.3220000002</v>
      </c>
      <c r="D567" s="1">
        <v>2139.42</v>
      </c>
      <c r="E567" s="1">
        <v>113.6</v>
      </c>
      <c r="F567" s="1">
        <v>117.3</v>
      </c>
      <c r="G567" s="8">
        <f t="shared" si="80"/>
        <v>123.6350684931507</v>
      </c>
      <c r="H567" s="5">
        <v>198</v>
      </c>
      <c r="I567" s="8">
        <f t="shared" si="81"/>
        <v>192.78356164383561</v>
      </c>
      <c r="K567">
        <f t="shared" si="82"/>
        <v>126.84744109589042</v>
      </c>
      <c r="L567">
        <f t="shared" si="83"/>
        <v>123.6350684931507</v>
      </c>
      <c r="M567" s="9">
        <f t="shared" si="95"/>
        <v>2.5982697643085686</v>
      </c>
      <c r="O567">
        <f t="shared" si="84"/>
        <v>126.07630684931507</v>
      </c>
      <c r="P567" s="9">
        <f t="shared" si="85"/>
        <v>1.974551707632699</v>
      </c>
      <c r="R567">
        <f t="shared" si="86"/>
        <v>127.61857534246576</v>
      </c>
      <c r="S567" s="9">
        <f t="shared" si="87"/>
        <v>3.2219878209844239</v>
      </c>
      <c r="T567">
        <f t="shared" si="88"/>
        <v>192.78356164383561</v>
      </c>
      <c r="U567">
        <f t="shared" si="89"/>
        <v>182.93057260273977</v>
      </c>
      <c r="V567" s="9">
        <f t="shared" si="90"/>
        <v>-5.1109072563453708</v>
      </c>
      <c r="X567">
        <f t="shared" si="91"/>
        <v>185.2026687123288</v>
      </c>
      <c r="Y567" s="9">
        <f t="shared" si="92"/>
        <v>-3.9323336838813958</v>
      </c>
      <c r="AA567">
        <f t="shared" si="93"/>
        <v>180.71214805479457</v>
      </c>
      <c r="AB567" s="9">
        <f t="shared" si="94"/>
        <v>-6.261640508199946</v>
      </c>
    </row>
    <row r="568" spans="1:28">
      <c r="A568" s="1">
        <v>20130720</v>
      </c>
      <c r="B568" s="1">
        <v>200000</v>
      </c>
      <c r="C568" s="1">
        <v>2456494.3220000002</v>
      </c>
      <c r="D568" s="1">
        <v>2139.4569999999999</v>
      </c>
      <c r="E568" s="1">
        <v>112.5</v>
      </c>
      <c r="F568" s="1">
        <v>116.1</v>
      </c>
      <c r="G568" s="8">
        <f t="shared" ref="G568:G631" si="96">AVERAGE(F386:F750)</f>
        <v>123.67342465753426</v>
      </c>
      <c r="H568" s="5">
        <v>129</v>
      </c>
      <c r="I568" s="8">
        <f t="shared" ref="I568:I631" si="97">AVERAGE(H386:H750)</f>
        <v>193.19452054794522</v>
      </c>
      <c r="K568">
        <f t="shared" ref="K568:K631" si="98">(I568*0.326)+64</f>
        <v>126.98141369863015</v>
      </c>
      <c r="L568">
        <f t="shared" ref="L568:L631" si="99">G568</f>
        <v>123.67342465753426</v>
      </c>
      <c r="M568" s="9">
        <f t="shared" si="95"/>
        <v>2.6747775848013191</v>
      </c>
      <c r="O568">
        <f t="shared" si="84"/>
        <v>126.20863561643836</v>
      </c>
      <c r="P568" s="9">
        <f t="shared" si="85"/>
        <v>2.0499237939956743</v>
      </c>
      <c r="R568">
        <f t="shared" si="86"/>
        <v>127.75419178082193</v>
      </c>
      <c r="S568" s="9">
        <f t="shared" si="87"/>
        <v>3.2996313756069782</v>
      </c>
      <c r="T568">
        <f t="shared" si="88"/>
        <v>193.19452054794522</v>
      </c>
      <c r="U568">
        <f t="shared" si="89"/>
        <v>183.04823013698632</v>
      </c>
      <c r="V568" s="9">
        <f t="shared" si="90"/>
        <v>-5.2518520619433815</v>
      </c>
      <c r="X568">
        <f t="shared" si="91"/>
        <v>185.32178761643837</v>
      </c>
      <c r="Y568" s="9">
        <f t="shared" si="92"/>
        <v>-4.0750290997787744</v>
      </c>
      <c r="AA568">
        <f t="shared" si="93"/>
        <v>180.82837873972605</v>
      </c>
      <c r="AB568" s="9">
        <f t="shared" si="94"/>
        <v>-6.4008760564978076</v>
      </c>
    </row>
    <row r="569" spans="1:28">
      <c r="A569" s="1">
        <v>20130721</v>
      </c>
      <c r="B569" s="1">
        <v>200000</v>
      </c>
      <c r="C569" s="1">
        <v>2456495.3220000002</v>
      </c>
      <c r="D569" s="1">
        <v>2139.4940000000001</v>
      </c>
      <c r="E569" s="1">
        <v>109.4</v>
      </c>
      <c r="F569" s="1">
        <v>112.9</v>
      </c>
      <c r="G569" s="8">
        <f t="shared" si="96"/>
        <v>123.72849315068491</v>
      </c>
      <c r="H569" s="5">
        <v>122</v>
      </c>
      <c r="I569" s="8">
        <f t="shared" si="97"/>
        <v>193.65205479452055</v>
      </c>
      <c r="K569">
        <f t="shared" si="98"/>
        <v>127.1305698630137</v>
      </c>
      <c r="L569">
        <f t="shared" si="99"/>
        <v>123.72849315068491</v>
      </c>
      <c r="M569" s="9">
        <f t="shared" si="95"/>
        <v>2.7496307646659233</v>
      </c>
      <c r="O569">
        <f t="shared" ref="O569:O632" si="100">(I569*0.322)+64</f>
        <v>126.35596164383563</v>
      </c>
      <c r="P569" s="9">
        <f t="shared" ref="P569:P632" si="101">((O569/L569)*100)-100</f>
        <v>2.1235759251919433</v>
      </c>
      <c r="R569">
        <f t="shared" ref="R569:R632" si="102">(I569*0.33)+64</f>
        <v>127.90517808219178</v>
      </c>
      <c r="S569" s="9">
        <f t="shared" ref="S569:S632" si="103">((R569/L569)*100)-100</f>
        <v>3.3756856041398748</v>
      </c>
      <c r="T569">
        <f t="shared" ref="T569:T632" si="104">I569</f>
        <v>193.65205479452055</v>
      </c>
      <c r="U569">
        <f t="shared" ref="U569:U632" si="105">(L569-64)*3.0675</f>
        <v>183.21715273972598</v>
      </c>
      <c r="V569" s="9">
        <f t="shared" ref="V569:V632" si="106">((U569/I569)*100)-100</f>
        <v>-5.3884799032299497</v>
      </c>
      <c r="X569">
        <f t="shared" ref="X569:X632" si="107">(L569-64)*3.1056</f>
        <v>185.49280832876707</v>
      </c>
      <c r="Y569" s="9">
        <f t="shared" ref="Y569:Y632" si="108">((X569/I569)*100)-100</f>
        <v>-4.2133539323458535</v>
      </c>
      <c r="AA569">
        <f t="shared" ref="AA569:AA632" si="109">(L569-64)*3.0303</f>
        <v>180.9952527945205</v>
      </c>
      <c r="AB569" s="9">
        <f t="shared" ref="AB569:AB632" si="110">((AA569/I569)*100)-100</f>
        <v>-6.5358469929120417</v>
      </c>
    </row>
    <row r="570" spans="1:28">
      <c r="A570" s="1">
        <v>20130722</v>
      </c>
      <c r="B570" s="1">
        <v>200000</v>
      </c>
      <c r="C570" s="1">
        <v>2456496.3220000002</v>
      </c>
      <c r="D570" s="1">
        <v>2139.5300000000002</v>
      </c>
      <c r="E570" s="1">
        <v>109.9</v>
      </c>
      <c r="F570" s="1">
        <v>113.4</v>
      </c>
      <c r="G570" s="8">
        <f t="shared" si="96"/>
        <v>123.81013698630136</v>
      </c>
      <c r="H570" s="5">
        <v>105</v>
      </c>
      <c r="I570" s="8">
        <f t="shared" si="97"/>
        <v>194.25205479452055</v>
      </c>
      <c r="K570">
        <f t="shared" si="98"/>
        <v>127.3261698630137</v>
      </c>
      <c r="L570">
        <f t="shared" si="99"/>
        <v>123.81013698630136</v>
      </c>
      <c r="M570" s="9">
        <f t="shared" ref="M570:M633" si="111">((K570/L570)*100)-100</f>
        <v>2.8398586434819748</v>
      </c>
      <c r="O570">
        <f t="shared" si="100"/>
        <v>126.54916164383562</v>
      </c>
      <c r="P570" s="9">
        <f t="shared" si="101"/>
        <v>2.2122781899815749</v>
      </c>
      <c r="R570">
        <f t="shared" si="102"/>
        <v>128.10317808219179</v>
      </c>
      <c r="S570" s="9">
        <f t="shared" si="103"/>
        <v>3.4674390969823463</v>
      </c>
      <c r="T570">
        <f t="shared" si="104"/>
        <v>194.25205479452055</v>
      </c>
      <c r="U570">
        <f t="shared" si="105"/>
        <v>183.4675952054794</v>
      </c>
      <c r="V570" s="9">
        <f t="shared" si="106"/>
        <v>-5.551786620969807</v>
      </c>
      <c r="X570">
        <f t="shared" si="107"/>
        <v>185.74636142465749</v>
      </c>
      <c r="Y570" s="9">
        <f t="shared" si="108"/>
        <v>-4.378689007362297</v>
      </c>
      <c r="AA570">
        <f t="shared" si="109"/>
        <v>181.242658109589</v>
      </c>
      <c r="AB570" s="9">
        <f t="shared" si="110"/>
        <v>-6.6971732673267468</v>
      </c>
    </row>
    <row r="571" spans="1:28">
      <c r="A571" s="1">
        <v>20130723</v>
      </c>
      <c r="B571" s="1">
        <v>200000</v>
      </c>
      <c r="C571" s="1">
        <v>2456497.3220000002</v>
      </c>
      <c r="D571" s="1">
        <v>2139.567</v>
      </c>
      <c r="E571" s="1">
        <v>106.7</v>
      </c>
      <c r="F571" s="1">
        <v>110.1</v>
      </c>
      <c r="G571" s="8">
        <f t="shared" si="96"/>
        <v>123.91013698630137</v>
      </c>
      <c r="H571" s="5">
        <v>177</v>
      </c>
      <c r="I571" s="8">
        <f t="shared" si="97"/>
        <v>194.75616438356164</v>
      </c>
      <c r="K571">
        <f t="shared" si="98"/>
        <v>127.4905095890411</v>
      </c>
      <c r="L571">
        <f t="shared" si="99"/>
        <v>123.91013698630137</v>
      </c>
      <c r="M571" s="9">
        <f t="shared" si="111"/>
        <v>2.8894912795839787</v>
      </c>
      <c r="O571">
        <f t="shared" si="100"/>
        <v>126.71148493150685</v>
      </c>
      <c r="P571" s="9">
        <f t="shared" si="101"/>
        <v>2.2607899670994414</v>
      </c>
      <c r="R571">
        <f t="shared" si="102"/>
        <v>128.26953424657535</v>
      </c>
      <c r="S571" s="9">
        <f t="shared" si="103"/>
        <v>3.5181925920684876</v>
      </c>
      <c r="T571">
        <f t="shared" si="104"/>
        <v>194.75616438356164</v>
      </c>
      <c r="U571">
        <f t="shared" si="105"/>
        <v>183.77434520547945</v>
      </c>
      <c r="V571" s="9">
        <f t="shared" si="106"/>
        <v>-5.638753059674201</v>
      </c>
      <c r="X571">
        <f t="shared" si="107"/>
        <v>186.05692142465753</v>
      </c>
      <c r="Y571" s="9">
        <f t="shared" si="108"/>
        <v>-4.4667356160144038</v>
      </c>
      <c r="AA571">
        <f t="shared" si="109"/>
        <v>181.54568810958904</v>
      </c>
      <c r="AB571" s="9">
        <f t="shared" si="110"/>
        <v>-6.7830850519089552</v>
      </c>
    </row>
    <row r="572" spans="1:28">
      <c r="A572" s="1">
        <v>20130724</v>
      </c>
      <c r="B572" s="1">
        <v>200000</v>
      </c>
      <c r="C572" s="1">
        <v>2456498.3220000002</v>
      </c>
      <c r="D572" s="1">
        <v>2139.6039999999998</v>
      </c>
      <c r="E572" s="1">
        <v>107.6</v>
      </c>
      <c r="F572" s="1">
        <v>111</v>
      </c>
      <c r="G572" s="8">
        <f t="shared" si="96"/>
        <v>123.99780821917807</v>
      </c>
      <c r="H572" s="5">
        <v>157</v>
      </c>
      <c r="I572" s="8">
        <f t="shared" si="97"/>
        <v>195.23835616438356</v>
      </c>
      <c r="K572">
        <f t="shared" si="98"/>
        <v>127.64770410958904</v>
      </c>
      <c r="L572">
        <f t="shared" si="99"/>
        <v>123.99780821917807</v>
      </c>
      <c r="M572" s="9">
        <f t="shared" si="111"/>
        <v>2.9435164563227119</v>
      </c>
      <c r="O572">
        <f t="shared" si="100"/>
        <v>126.8667506849315</v>
      </c>
      <c r="P572" s="9">
        <f t="shared" si="101"/>
        <v>2.3137041750627532</v>
      </c>
      <c r="R572">
        <f t="shared" si="102"/>
        <v>128.42865753424658</v>
      </c>
      <c r="S572" s="9">
        <f t="shared" si="103"/>
        <v>3.5733287375826421</v>
      </c>
      <c r="T572">
        <f t="shared" si="104"/>
        <v>195.23835616438356</v>
      </c>
      <c r="U572">
        <f t="shared" si="105"/>
        <v>184.04327671232872</v>
      </c>
      <c r="V572" s="9">
        <f t="shared" si="106"/>
        <v>-5.7340574219079059</v>
      </c>
      <c r="X572">
        <f t="shared" si="107"/>
        <v>186.32919320547941</v>
      </c>
      <c r="Y572" s="9">
        <f t="shared" si="108"/>
        <v>-4.563223709691016</v>
      </c>
      <c r="AA572">
        <f t="shared" si="109"/>
        <v>181.81135824657531</v>
      </c>
      <c r="AB572" s="9">
        <f t="shared" si="110"/>
        <v>-6.8772336448598281</v>
      </c>
    </row>
    <row r="573" spans="1:28">
      <c r="A573" s="1">
        <v>20130725</v>
      </c>
      <c r="B573" s="1">
        <v>200000</v>
      </c>
      <c r="C573" s="1">
        <v>2456499.3220000002</v>
      </c>
      <c r="D573" s="1">
        <v>2139.64</v>
      </c>
      <c r="E573" s="1">
        <v>106.9</v>
      </c>
      <c r="F573" s="1">
        <v>110.3</v>
      </c>
      <c r="G573" s="8">
        <f t="shared" si="96"/>
        <v>124.08136986301369</v>
      </c>
      <c r="H573" s="5">
        <v>198</v>
      </c>
      <c r="I573" s="8">
        <f t="shared" si="97"/>
        <v>195.67397260273972</v>
      </c>
      <c r="K573">
        <f t="shared" si="98"/>
        <v>127.78971506849315</v>
      </c>
      <c r="L573">
        <f t="shared" si="99"/>
        <v>124.08136986301369</v>
      </c>
      <c r="M573" s="9">
        <f t="shared" si="111"/>
        <v>2.9886398011026927</v>
      </c>
      <c r="O573">
        <f t="shared" si="100"/>
        <v>127.0070191780822</v>
      </c>
      <c r="P573" s="9">
        <f t="shared" si="101"/>
        <v>2.3578473692694075</v>
      </c>
      <c r="R573">
        <f t="shared" si="102"/>
        <v>128.57241095890413</v>
      </c>
      <c r="S573" s="9">
        <f t="shared" si="103"/>
        <v>3.619432232935992</v>
      </c>
      <c r="T573">
        <f t="shared" si="104"/>
        <v>195.67397260273972</v>
      </c>
      <c r="U573">
        <f t="shared" si="105"/>
        <v>184.29960205479449</v>
      </c>
      <c r="V573" s="9">
        <f t="shared" si="106"/>
        <v>-5.8129195194690766</v>
      </c>
      <c r="X573">
        <f t="shared" si="107"/>
        <v>186.58870224657531</v>
      </c>
      <c r="Y573" s="9">
        <f t="shared" si="108"/>
        <v>-4.6430653169236109</v>
      </c>
      <c r="AA573">
        <f t="shared" si="109"/>
        <v>182.06457509589038</v>
      </c>
      <c r="AB573" s="9">
        <f t="shared" si="110"/>
        <v>-6.955139370773324</v>
      </c>
    </row>
    <row r="574" spans="1:28">
      <c r="A574" s="1">
        <v>20130726</v>
      </c>
      <c r="B574" s="1">
        <v>200000</v>
      </c>
      <c r="C574" s="1">
        <v>2456500.3220000002</v>
      </c>
      <c r="D574" s="1">
        <v>2139.6770000000001</v>
      </c>
      <c r="E574" s="1">
        <v>109.5</v>
      </c>
      <c r="F574" s="1">
        <v>112.9</v>
      </c>
      <c r="G574" s="8">
        <f t="shared" si="96"/>
        <v>124.16657534246575</v>
      </c>
      <c r="H574" s="5">
        <v>134</v>
      </c>
      <c r="I574" s="8">
        <f t="shared" si="97"/>
        <v>196.2082191780822</v>
      </c>
      <c r="K574">
        <f t="shared" si="98"/>
        <v>127.9638794520548</v>
      </c>
      <c r="L574">
        <f t="shared" si="99"/>
        <v>124.16657534246575</v>
      </c>
      <c r="M574" s="9">
        <f t="shared" si="111"/>
        <v>3.058233746977109</v>
      </c>
      <c r="O574">
        <f t="shared" si="100"/>
        <v>127.17904657534247</v>
      </c>
      <c r="P574" s="9">
        <f t="shared" si="101"/>
        <v>2.4261531129194651</v>
      </c>
      <c r="R574">
        <f t="shared" si="102"/>
        <v>128.74871232876711</v>
      </c>
      <c r="S574" s="9">
        <f t="shared" si="103"/>
        <v>3.690314381034753</v>
      </c>
      <c r="T574">
        <f t="shared" si="104"/>
        <v>196.2082191780822</v>
      </c>
      <c r="U574">
        <f t="shared" si="105"/>
        <v>184.56096986301367</v>
      </c>
      <c r="V574" s="9">
        <f t="shared" si="106"/>
        <v>-5.9361678954423809</v>
      </c>
      <c r="X574">
        <f t="shared" si="107"/>
        <v>186.85331638356163</v>
      </c>
      <c r="Y574" s="9">
        <f t="shared" si="108"/>
        <v>-4.7678445040214541</v>
      </c>
      <c r="AA574">
        <f t="shared" si="109"/>
        <v>182.32277326027395</v>
      </c>
      <c r="AB574" s="9">
        <f t="shared" si="110"/>
        <v>-7.0768930965147518</v>
      </c>
    </row>
    <row r="575" spans="1:28">
      <c r="A575" s="1">
        <v>20130727</v>
      </c>
      <c r="B575" s="1">
        <v>200000</v>
      </c>
      <c r="C575" s="1">
        <v>2456501.3220000002</v>
      </c>
      <c r="D575" s="1">
        <v>2139.7139999999999</v>
      </c>
      <c r="E575" s="1">
        <v>107.9</v>
      </c>
      <c r="F575" s="1">
        <v>111.3</v>
      </c>
      <c r="G575" s="8">
        <f t="shared" si="96"/>
        <v>124.25315068493151</v>
      </c>
      <c r="H575" s="5">
        <v>150</v>
      </c>
      <c r="I575" s="8">
        <f t="shared" si="97"/>
        <v>196.57260273972602</v>
      </c>
      <c r="K575">
        <f t="shared" si="98"/>
        <v>128.08266849315069</v>
      </c>
      <c r="L575">
        <f t="shared" si="99"/>
        <v>124.25315068493151</v>
      </c>
      <c r="M575" s="9">
        <f t="shared" si="111"/>
        <v>3.0820287349732354</v>
      </c>
      <c r="O575">
        <f t="shared" si="100"/>
        <v>127.29637808219178</v>
      </c>
      <c r="P575" s="9">
        <f t="shared" si="101"/>
        <v>2.4492154770199477</v>
      </c>
      <c r="R575">
        <f t="shared" si="102"/>
        <v>128.8689589041096</v>
      </c>
      <c r="S575" s="9">
        <f t="shared" si="103"/>
        <v>3.7148419929265089</v>
      </c>
      <c r="T575">
        <f t="shared" si="104"/>
        <v>196.57260273972602</v>
      </c>
      <c r="U575">
        <f t="shared" si="105"/>
        <v>184.82653972602742</v>
      </c>
      <c r="V575" s="9">
        <f t="shared" si="106"/>
        <v>-5.9754324102077874</v>
      </c>
      <c r="X575">
        <f t="shared" si="107"/>
        <v>187.12218476712329</v>
      </c>
      <c r="Y575" s="9">
        <f t="shared" si="108"/>
        <v>-4.8075967051805577</v>
      </c>
      <c r="AA575">
        <f t="shared" si="109"/>
        <v>182.58512252054797</v>
      </c>
      <c r="AB575" s="9">
        <f t="shared" si="110"/>
        <v>-7.1156814450375521</v>
      </c>
    </row>
    <row r="576" spans="1:28">
      <c r="A576" s="1">
        <v>20130728</v>
      </c>
      <c r="B576" s="1">
        <v>200000</v>
      </c>
      <c r="C576" s="1">
        <v>2456502.3220000002</v>
      </c>
      <c r="D576" s="1">
        <v>2139.75</v>
      </c>
      <c r="E576" s="1">
        <v>109.4</v>
      </c>
      <c r="F576" s="1">
        <v>112.7</v>
      </c>
      <c r="G576" s="8">
        <f t="shared" si="96"/>
        <v>124.35561643835615</v>
      </c>
      <c r="H576" s="5">
        <v>177</v>
      </c>
      <c r="I576" s="8">
        <f t="shared" si="97"/>
        <v>196.7068493150685</v>
      </c>
      <c r="K576">
        <f t="shared" si="98"/>
        <v>128.12643287671233</v>
      </c>
      <c r="L576">
        <f t="shared" si="99"/>
        <v>124.35561643835615</v>
      </c>
      <c r="M576" s="9">
        <f t="shared" si="111"/>
        <v>3.0322847864498357</v>
      </c>
      <c r="O576">
        <f t="shared" si="100"/>
        <v>127.33960547945205</v>
      </c>
      <c r="P576" s="9">
        <f t="shared" si="101"/>
        <v>2.3995611348805284</v>
      </c>
      <c r="R576">
        <f t="shared" si="102"/>
        <v>128.91326027397261</v>
      </c>
      <c r="S576" s="9">
        <f t="shared" si="103"/>
        <v>3.6650084380191288</v>
      </c>
      <c r="T576">
        <f t="shared" si="104"/>
        <v>196.7068493150685</v>
      </c>
      <c r="U576">
        <f t="shared" si="105"/>
        <v>185.14085342465748</v>
      </c>
      <c r="V576" s="9">
        <f t="shared" si="106"/>
        <v>-5.8798135045544768</v>
      </c>
      <c r="X576">
        <f t="shared" si="107"/>
        <v>187.44040241095885</v>
      </c>
      <c r="Y576" s="9">
        <f t="shared" si="108"/>
        <v>-4.7107901612858569</v>
      </c>
      <c r="AA576">
        <f t="shared" si="109"/>
        <v>182.89562449315065</v>
      </c>
      <c r="AB576" s="9">
        <f t="shared" si="110"/>
        <v>-7.0212221231789442</v>
      </c>
    </row>
    <row r="577" spans="1:28">
      <c r="A577" s="1">
        <v>20130729</v>
      </c>
      <c r="B577" s="1">
        <v>200000</v>
      </c>
      <c r="C577" s="1">
        <v>2456503.3220000002</v>
      </c>
      <c r="D577" s="1">
        <v>2139.7869999999998</v>
      </c>
      <c r="E577" s="1">
        <v>112.1</v>
      </c>
      <c r="F577" s="1">
        <v>115.6</v>
      </c>
      <c r="G577" s="8">
        <f t="shared" si="96"/>
        <v>124.4786301369863</v>
      </c>
      <c r="H577" s="5">
        <v>174</v>
      </c>
      <c r="I577" s="8">
        <f t="shared" si="97"/>
        <v>196.90136986301371</v>
      </c>
      <c r="K577">
        <f t="shared" si="98"/>
        <v>128.18984657534247</v>
      </c>
      <c r="L577">
        <f t="shared" si="99"/>
        <v>124.4786301369863</v>
      </c>
      <c r="M577" s="9">
        <f t="shared" si="111"/>
        <v>2.9814084829436638</v>
      </c>
      <c r="O577">
        <f t="shared" si="100"/>
        <v>127.40224109589042</v>
      </c>
      <c r="P577" s="9">
        <f t="shared" si="101"/>
        <v>2.3486850358866747</v>
      </c>
      <c r="R577">
        <f t="shared" si="102"/>
        <v>128.97745205479453</v>
      </c>
      <c r="S577" s="9">
        <f t="shared" si="103"/>
        <v>3.6141319300006387</v>
      </c>
      <c r="T577">
        <f t="shared" si="104"/>
        <v>196.90136986301371</v>
      </c>
      <c r="U577">
        <f t="shared" si="105"/>
        <v>185.51819794520546</v>
      </c>
      <c r="V577" s="9">
        <f t="shared" si="106"/>
        <v>-5.7811542528767745</v>
      </c>
      <c r="X577">
        <f t="shared" si="107"/>
        <v>187.82243375342463</v>
      </c>
      <c r="Y577" s="9">
        <f t="shared" si="108"/>
        <v>-4.6109055086337776</v>
      </c>
      <c r="AA577">
        <f t="shared" si="109"/>
        <v>183.26839290410956</v>
      </c>
      <c r="AB577" s="9">
        <f t="shared" si="110"/>
        <v>-6.9237593259959311</v>
      </c>
    </row>
    <row r="578" spans="1:28">
      <c r="A578" s="1">
        <v>20130730</v>
      </c>
      <c r="B578" s="1">
        <v>200000</v>
      </c>
      <c r="C578" s="1">
        <v>2456504.3220000002</v>
      </c>
      <c r="D578" s="1">
        <v>2139.8240000000001</v>
      </c>
      <c r="E578" s="1">
        <v>113.1</v>
      </c>
      <c r="F578" s="1">
        <v>116.5</v>
      </c>
      <c r="G578" s="8">
        <f t="shared" si="96"/>
        <v>124.63698630136986</v>
      </c>
      <c r="H578" s="5">
        <v>172</v>
      </c>
      <c r="I578" s="8">
        <f t="shared" si="97"/>
        <v>197.18082191780823</v>
      </c>
      <c r="K578">
        <f t="shared" si="98"/>
        <v>128.28094794520547</v>
      </c>
      <c r="L578">
        <f t="shared" si="99"/>
        <v>124.63698630136986</v>
      </c>
      <c r="M578" s="9">
        <f t="shared" si="111"/>
        <v>2.9236599439467881</v>
      </c>
      <c r="O578">
        <f t="shared" si="100"/>
        <v>127.49222465753425</v>
      </c>
      <c r="P578" s="9">
        <f t="shared" si="101"/>
        <v>2.2908435456394045</v>
      </c>
      <c r="R578">
        <f t="shared" si="102"/>
        <v>129.06967123287671</v>
      </c>
      <c r="S578" s="9">
        <f t="shared" si="103"/>
        <v>3.5564763422542285</v>
      </c>
      <c r="T578">
        <f t="shared" si="104"/>
        <v>197.18082191780823</v>
      </c>
      <c r="U578">
        <f t="shared" si="105"/>
        <v>186.00395547945203</v>
      </c>
      <c r="V578" s="9">
        <f t="shared" si="106"/>
        <v>-5.6683334259632545</v>
      </c>
      <c r="X578">
        <f t="shared" si="107"/>
        <v>188.31422465753423</v>
      </c>
      <c r="Y578" s="9">
        <f t="shared" si="108"/>
        <v>-4.4966833863639692</v>
      </c>
      <c r="AA578">
        <f t="shared" si="109"/>
        <v>183.74825958904108</v>
      </c>
      <c r="AB578" s="9">
        <f t="shared" si="110"/>
        <v>-6.8123066929735643</v>
      </c>
    </row>
    <row r="579" spans="1:28">
      <c r="A579" s="1">
        <v>20130731</v>
      </c>
      <c r="B579" s="1">
        <v>200000</v>
      </c>
      <c r="C579" s="1">
        <v>2456505.3220000002</v>
      </c>
      <c r="D579" s="1">
        <v>2139.86</v>
      </c>
      <c r="E579" s="1">
        <v>108.7</v>
      </c>
      <c r="F579" s="1">
        <v>112</v>
      </c>
      <c r="G579" s="8">
        <f t="shared" si="96"/>
        <v>124.79917808219179</v>
      </c>
      <c r="H579" s="5">
        <v>184</v>
      </c>
      <c r="I579" s="8">
        <f t="shared" si="97"/>
        <v>197.50684931506851</v>
      </c>
      <c r="K579">
        <f t="shared" si="98"/>
        <v>128.38723287671235</v>
      </c>
      <c r="L579">
        <f t="shared" si="99"/>
        <v>124.79917808219179</v>
      </c>
      <c r="M579" s="9">
        <f t="shared" si="111"/>
        <v>2.8750628406843219</v>
      </c>
      <c r="O579">
        <f t="shared" si="100"/>
        <v>127.59720547945207</v>
      </c>
      <c r="P579" s="9">
        <f t="shared" si="101"/>
        <v>2.2420238981201663</v>
      </c>
      <c r="R579">
        <f t="shared" si="102"/>
        <v>129.17726027397259</v>
      </c>
      <c r="S579" s="9">
        <f t="shared" si="103"/>
        <v>3.5081017832484775</v>
      </c>
      <c r="T579">
        <f t="shared" si="104"/>
        <v>197.50684931506851</v>
      </c>
      <c r="U579">
        <f t="shared" si="105"/>
        <v>186.5014787671233</v>
      </c>
      <c r="V579" s="9">
        <f t="shared" si="106"/>
        <v>-5.5721462754889757</v>
      </c>
      <c r="X579">
        <f t="shared" si="107"/>
        <v>188.81792745205482</v>
      </c>
      <c r="Y579" s="9">
        <f t="shared" si="108"/>
        <v>-4.3993015397419839</v>
      </c>
      <c r="AA579">
        <f t="shared" si="109"/>
        <v>184.23974934246579</v>
      </c>
      <c r="AB579" s="9">
        <f t="shared" si="110"/>
        <v>-6.7172860174781448</v>
      </c>
    </row>
    <row r="580" spans="1:28">
      <c r="A580" s="1">
        <v>20130801</v>
      </c>
      <c r="B580" s="1">
        <v>200000</v>
      </c>
      <c r="C580" s="1">
        <v>2456506.3220000002</v>
      </c>
      <c r="D580" s="1">
        <v>2139.8969999999999</v>
      </c>
      <c r="E580" s="1">
        <v>112.1</v>
      </c>
      <c r="F580" s="1">
        <v>115.4</v>
      </c>
      <c r="G580" s="8">
        <f t="shared" si="96"/>
        <v>124.96904109589042</v>
      </c>
      <c r="H580" s="5">
        <v>216</v>
      </c>
      <c r="I580" s="8">
        <f t="shared" si="97"/>
        <v>197.98356164383563</v>
      </c>
      <c r="K580">
        <f t="shared" si="98"/>
        <v>128.54264109589042</v>
      </c>
      <c r="L580">
        <f t="shared" si="99"/>
        <v>124.96904109589042</v>
      </c>
      <c r="M580" s="9">
        <f t="shared" si="111"/>
        <v>2.8595882377443758</v>
      </c>
      <c r="O580">
        <f t="shared" si="100"/>
        <v>127.75070684931507</v>
      </c>
      <c r="P580" s="9">
        <f t="shared" si="101"/>
        <v>2.2258838901470455</v>
      </c>
      <c r="R580">
        <f t="shared" si="102"/>
        <v>129.33457534246577</v>
      </c>
      <c r="S580" s="9">
        <f t="shared" si="103"/>
        <v>3.4932925853417061</v>
      </c>
      <c r="T580">
        <f t="shared" si="104"/>
        <v>197.98356164383563</v>
      </c>
      <c r="U580">
        <f t="shared" si="105"/>
        <v>187.02253356164385</v>
      </c>
      <c r="V580" s="9">
        <f t="shared" si="106"/>
        <v>-5.5363324061773511</v>
      </c>
      <c r="X580">
        <f t="shared" si="107"/>
        <v>189.34545402739727</v>
      </c>
      <c r="Y580" s="9">
        <f t="shared" si="108"/>
        <v>-4.3630428429093371</v>
      </c>
      <c r="AA580">
        <f t="shared" si="109"/>
        <v>184.75448523287673</v>
      </c>
      <c r="AB580" s="9">
        <f t="shared" si="110"/>
        <v>-6.6819064679508386</v>
      </c>
    </row>
    <row r="581" spans="1:28">
      <c r="A581" s="1">
        <v>20130802</v>
      </c>
      <c r="B581" s="1">
        <v>200000</v>
      </c>
      <c r="C581" s="1">
        <v>2456507.3220000002</v>
      </c>
      <c r="D581" s="1">
        <v>2139.9340000000002</v>
      </c>
      <c r="E581" s="1">
        <v>112.9</v>
      </c>
      <c r="F581" s="1">
        <v>116.2</v>
      </c>
      <c r="G581" s="8">
        <f t="shared" si="96"/>
        <v>125.13671232876713</v>
      </c>
      <c r="H581" s="5">
        <v>233</v>
      </c>
      <c r="I581" s="8">
        <f t="shared" si="97"/>
        <v>198.39452054794521</v>
      </c>
      <c r="K581">
        <f t="shared" si="98"/>
        <v>128.67661369863015</v>
      </c>
      <c r="L581">
        <f t="shared" si="99"/>
        <v>125.13671232876713</v>
      </c>
      <c r="M581" s="9">
        <f t="shared" si="111"/>
        <v>2.8288272114443771</v>
      </c>
      <c r="O581">
        <f t="shared" si="100"/>
        <v>127.88303561643835</v>
      </c>
      <c r="P581" s="9">
        <f t="shared" si="101"/>
        <v>2.1946583353220177</v>
      </c>
      <c r="R581">
        <f t="shared" si="102"/>
        <v>129.47019178082192</v>
      </c>
      <c r="S581" s="9">
        <f t="shared" si="103"/>
        <v>3.4629960875666796</v>
      </c>
      <c r="T581">
        <f t="shared" si="104"/>
        <v>198.39452054794521</v>
      </c>
      <c r="U581">
        <f t="shared" si="105"/>
        <v>187.53686506849317</v>
      </c>
      <c r="V581" s="9">
        <f t="shared" si="106"/>
        <v>-5.4727597564006913</v>
      </c>
      <c r="X581">
        <f t="shared" si="107"/>
        <v>189.8661738082192</v>
      </c>
      <c r="Y581" s="9">
        <f t="shared" si="108"/>
        <v>-4.2986805866268867</v>
      </c>
      <c r="AA581">
        <f t="shared" si="109"/>
        <v>185.26257936986303</v>
      </c>
      <c r="AB581" s="9">
        <f t="shared" si="110"/>
        <v>-6.6191047725577761</v>
      </c>
    </row>
    <row r="582" spans="1:28">
      <c r="A582" s="1">
        <v>20130803</v>
      </c>
      <c r="B582" s="1">
        <v>200000</v>
      </c>
      <c r="C582" s="1">
        <v>2456508.3220000002</v>
      </c>
      <c r="D582" s="1">
        <v>2139.9699999999998</v>
      </c>
      <c r="E582" s="1">
        <v>107.3</v>
      </c>
      <c r="F582" s="1">
        <v>110.5</v>
      </c>
      <c r="G582" s="8">
        <f t="shared" si="96"/>
        <v>125.33095890410959</v>
      </c>
      <c r="H582" s="5">
        <v>236</v>
      </c>
      <c r="I582" s="8">
        <f t="shared" si="97"/>
        <v>198.87123287671233</v>
      </c>
      <c r="K582">
        <f t="shared" si="98"/>
        <v>128.83202191780822</v>
      </c>
      <c r="L582">
        <f t="shared" si="99"/>
        <v>125.33095890410959</v>
      </c>
      <c r="M582" s="9">
        <f t="shared" si="111"/>
        <v>2.7934542624678045</v>
      </c>
      <c r="O582">
        <f t="shared" si="100"/>
        <v>128.03653698630137</v>
      </c>
      <c r="P582" s="9">
        <f t="shared" si="101"/>
        <v>2.158746813915144</v>
      </c>
      <c r="R582">
        <f t="shared" si="102"/>
        <v>129.62750684931507</v>
      </c>
      <c r="S582" s="9">
        <f t="shared" si="103"/>
        <v>3.428161711020465</v>
      </c>
      <c r="T582">
        <f t="shared" si="104"/>
        <v>198.87123287671233</v>
      </c>
      <c r="U582">
        <f t="shared" si="105"/>
        <v>188.13271643835617</v>
      </c>
      <c r="V582" s="9">
        <f t="shared" si="106"/>
        <v>-5.3997334270127197</v>
      </c>
      <c r="X582">
        <f t="shared" si="107"/>
        <v>190.46942597260275</v>
      </c>
      <c r="Y582" s="9">
        <f t="shared" si="108"/>
        <v>-4.2247472309472585</v>
      </c>
      <c r="AA582">
        <f t="shared" si="109"/>
        <v>185.85120476712331</v>
      </c>
      <c r="AB582" s="9">
        <f t="shared" si="110"/>
        <v>-6.5469640436435697</v>
      </c>
    </row>
    <row r="583" spans="1:28">
      <c r="A583" s="1">
        <v>20130804</v>
      </c>
      <c r="B583" s="1">
        <v>200000</v>
      </c>
      <c r="C583" s="1">
        <v>2456509.3220000002</v>
      </c>
      <c r="D583" s="1">
        <v>2140.0070000000001</v>
      </c>
      <c r="E583" s="1">
        <v>104.8</v>
      </c>
      <c r="F583" s="1">
        <v>107.9</v>
      </c>
      <c r="G583" s="8">
        <f t="shared" si="96"/>
        <v>125.53863013698631</v>
      </c>
      <c r="H583" s="5">
        <v>238</v>
      </c>
      <c r="I583" s="8">
        <f t="shared" si="97"/>
        <v>199.4</v>
      </c>
      <c r="K583">
        <f t="shared" si="98"/>
        <v>129.0044</v>
      </c>
      <c r="L583">
        <f t="shared" si="99"/>
        <v>125.53863013698631</v>
      </c>
      <c r="M583" s="9">
        <f t="shared" si="111"/>
        <v>2.7607198351868902</v>
      </c>
      <c r="O583">
        <f t="shared" si="100"/>
        <v>128.20679999999999</v>
      </c>
      <c r="P583" s="9">
        <f t="shared" si="101"/>
        <v>2.1253775511985538</v>
      </c>
      <c r="R583">
        <f t="shared" si="102"/>
        <v>129.80200000000002</v>
      </c>
      <c r="S583" s="9">
        <f t="shared" si="103"/>
        <v>3.3960621191752409</v>
      </c>
      <c r="T583">
        <f t="shared" si="104"/>
        <v>199.4</v>
      </c>
      <c r="U583">
        <f t="shared" si="105"/>
        <v>188.76974794520552</v>
      </c>
      <c r="V583" s="9">
        <f t="shared" si="106"/>
        <v>-5.3311193855539045</v>
      </c>
      <c r="X583">
        <f t="shared" si="107"/>
        <v>191.11436975342468</v>
      </c>
      <c r="Y583" s="9">
        <f t="shared" si="108"/>
        <v>-4.1552809661862256</v>
      </c>
      <c r="AA583">
        <f t="shared" si="109"/>
        <v>186.48051090410962</v>
      </c>
      <c r="AB583" s="9">
        <f t="shared" si="110"/>
        <v>-6.4791820942278804</v>
      </c>
    </row>
    <row r="584" spans="1:28">
      <c r="A584" s="1">
        <v>20130805</v>
      </c>
      <c r="B584" s="1">
        <v>200000</v>
      </c>
      <c r="C584" s="1">
        <v>2456510.3220000002</v>
      </c>
      <c r="D584" s="1">
        <v>2140.0439999999999</v>
      </c>
      <c r="E584" s="1">
        <v>104.3</v>
      </c>
      <c r="F584" s="1">
        <v>107.3</v>
      </c>
      <c r="G584" s="8">
        <f t="shared" si="96"/>
        <v>125.74438356164384</v>
      </c>
      <c r="H584" s="5">
        <v>147</v>
      </c>
      <c r="I584" s="8">
        <f t="shared" si="97"/>
        <v>199.95342465753424</v>
      </c>
      <c r="K584">
        <f t="shared" si="98"/>
        <v>129.18481643835617</v>
      </c>
      <c r="L584">
        <f t="shared" si="99"/>
        <v>125.74438356164384</v>
      </c>
      <c r="M584" s="9">
        <f t="shared" si="111"/>
        <v>2.736052918837288</v>
      </c>
      <c r="O584">
        <f t="shared" si="100"/>
        <v>128.38500273972602</v>
      </c>
      <c r="P584" s="9">
        <f t="shared" si="101"/>
        <v>2.0999897596123418</v>
      </c>
      <c r="R584">
        <f t="shared" si="102"/>
        <v>129.98463013698631</v>
      </c>
      <c r="S584" s="9">
        <f t="shared" si="103"/>
        <v>3.3721160780622483</v>
      </c>
      <c r="T584">
        <f t="shared" si="104"/>
        <v>199.95342465753424</v>
      </c>
      <c r="U584">
        <f t="shared" si="105"/>
        <v>189.40089657534247</v>
      </c>
      <c r="V584" s="9">
        <f t="shared" si="106"/>
        <v>-5.2774930463258585</v>
      </c>
      <c r="X584">
        <f t="shared" si="107"/>
        <v>191.75335758904112</v>
      </c>
      <c r="Y584" s="9">
        <f t="shared" si="108"/>
        <v>-4.1009885589794806</v>
      </c>
      <c r="AA584">
        <f t="shared" si="109"/>
        <v>187.10400550684935</v>
      </c>
      <c r="AB584" s="9">
        <f t="shared" si="110"/>
        <v>-6.4262060890892201</v>
      </c>
    </row>
    <row r="585" spans="1:28">
      <c r="A585" s="1">
        <v>20130806</v>
      </c>
      <c r="B585" s="1">
        <v>200000</v>
      </c>
      <c r="C585" s="1">
        <v>2456511.3220000002</v>
      </c>
      <c r="D585" s="1">
        <v>2140.08</v>
      </c>
      <c r="E585" s="1">
        <v>103.9</v>
      </c>
      <c r="F585" s="1">
        <v>106.8</v>
      </c>
      <c r="G585" s="8">
        <f t="shared" si="96"/>
        <v>125.9613698630137</v>
      </c>
      <c r="H585" s="5">
        <v>176</v>
      </c>
      <c r="I585" s="8">
        <f t="shared" si="97"/>
        <v>200.76438356164383</v>
      </c>
      <c r="K585">
        <f t="shared" si="98"/>
        <v>129.44918904109591</v>
      </c>
      <c r="L585">
        <f t="shared" si="99"/>
        <v>125.9613698630137</v>
      </c>
      <c r="M585" s="9">
        <f t="shared" si="111"/>
        <v>2.7689593895932489</v>
      </c>
      <c r="O585">
        <f t="shared" si="100"/>
        <v>128.64613150684931</v>
      </c>
      <c r="P585" s="9">
        <f t="shared" si="101"/>
        <v>2.1314166769981711</v>
      </c>
      <c r="R585">
        <f t="shared" si="102"/>
        <v>130.25224657534247</v>
      </c>
      <c r="S585" s="9">
        <f t="shared" si="103"/>
        <v>3.4065021021883126</v>
      </c>
      <c r="T585">
        <f t="shared" si="104"/>
        <v>200.76438356164383</v>
      </c>
      <c r="U585">
        <f t="shared" si="105"/>
        <v>190.06650205479451</v>
      </c>
      <c r="V585" s="9">
        <f t="shared" si="106"/>
        <v>-5.3285753763015293</v>
      </c>
      <c r="X585">
        <f t="shared" si="107"/>
        <v>192.42723024657533</v>
      </c>
      <c r="Y585" s="9">
        <f t="shared" si="108"/>
        <v>-4.1527053589705076</v>
      </c>
      <c r="AA585">
        <f t="shared" si="109"/>
        <v>187.76153909589041</v>
      </c>
      <c r="AB585" s="9">
        <f t="shared" si="110"/>
        <v>-6.4766689365302454</v>
      </c>
    </row>
    <row r="586" spans="1:28">
      <c r="A586" s="1">
        <v>20130807</v>
      </c>
      <c r="B586" s="1">
        <v>200000</v>
      </c>
      <c r="C586" s="1">
        <v>2456512.3220000002</v>
      </c>
      <c r="D586" s="1">
        <v>2140.1170000000002</v>
      </c>
      <c r="E586" s="1">
        <v>105.5</v>
      </c>
      <c r="F586" s="1">
        <v>108.5</v>
      </c>
      <c r="G586" s="8">
        <f t="shared" si="96"/>
        <v>126.19671232876711</v>
      </c>
      <c r="H586" s="5">
        <v>123</v>
      </c>
      <c r="I586" s="8">
        <f t="shared" si="97"/>
        <v>201.57260273972602</v>
      </c>
      <c r="K586">
        <f t="shared" si="98"/>
        <v>129.71266849315069</v>
      </c>
      <c r="L586">
        <f t="shared" si="99"/>
        <v>126.19671232876711</v>
      </c>
      <c r="M586" s="9">
        <f t="shared" si="111"/>
        <v>2.7860917289380893</v>
      </c>
      <c r="O586">
        <f t="shared" si="100"/>
        <v>128.90637808219179</v>
      </c>
      <c r="P586" s="9">
        <f t="shared" si="101"/>
        <v>2.1471761850383899</v>
      </c>
      <c r="R586">
        <f t="shared" si="102"/>
        <v>130.51895890410958</v>
      </c>
      <c r="S586" s="9">
        <f t="shared" si="103"/>
        <v>3.4250072728378029</v>
      </c>
      <c r="T586">
        <f t="shared" si="104"/>
        <v>201.57260273972602</v>
      </c>
      <c r="U586">
        <f t="shared" si="105"/>
        <v>190.78841506849309</v>
      </c>
      <c r="V586" s="9">
        <f t="shared" si="106"/>
        <v>-5.350026503928035</v>
      </c>
      <c r="X586">
        <f t="shared" si="107"/>
        <v>193.15810980821911</v>
      </c>
      <c r="Y586" s="9">
        <f t="shared" si="108"/>
        <v>-4.1744229211406463</v>
      </c>
      <c r="AA586">
        <f t="shared" si="109"/>
        <v>188.47469736986295</v>
      </c>
      <c r="AB586" s="9">
        <f t="shared" si="110"/>
        <v>-6.497859923342503</v>
      </c>
    </row>
    <row r="587" spans="1:28">
      <c r="A587" s="1">
        <v>20130808</v>
      </c>
      <c r="B587" s="1">
        <v>200000</v>
      </c>
      <c r="C587" s="1">
        <v>2456513.3220000002</v>
      </c>
      <c r="D587" s="1">
        <v>2140.154</v>
      </c>
      <c r="E587" s="1">
        <v>104.4</v>
      </c>
      <c r="F587" s="1">
        <v>107.3</v>
      </c>
      <c r="G587" s="8">
        <f t="shared" si="96"/>
        <v>126.43068493150685</v>
      </c>
      <c r="H587" s="5">
        <v>122</v>
      </c>
      <c r="I587" s="8">
        <f t="shared" si="97"/>
        <v>202.29589041095889</v>
      </c>
      <c r="K587">
        <f t="shared" si="98"/>
        <v>129.94846027397261</v>
      </c>
      <c r="L587">
        <f t="shared" si="99"/>
        <v>126.43068493150685</v>
      </c>
      <c r="M587" s="9">
        <f t="shared" si="111"/>
        <v>2.782374661951323</v>
      </c>
      <c r="O587">
        <f t="shared" si="100"/>
        <v>129.13927671232875</v>
      </c>
      <c r="P587" s="9">
        <f t="shared" si="101"/>
        <v>2.1423531655224934</v>
      </c>
      <c r="R587">
        <f t="shared" si="102"/>
        <v>130.75764383561642</v>
      </c>
      <c r="S587" s="9">
        <f t="shared" si="103"/>
        <v>3.4223961583801383</v>
      </c>
      <c r="T587">
        <f t="shared" si="104"/>
        <v>202.29589041095889</v>
      </c>
      <c r="U587">
        <f t="shared" si="105"/>
        <v>191.50612602739724</v>
      </c>
      <c r="V587" s="9">
        <f t="shared" si="106"/>
        <v>-5.3336547577128357</v>
      </c>
      <c r="X587">
        <f t="shared" si="107"/>
        <v>193.88473512328767</v>
      </c>
      <c r="Y587" s="9">
        <f t="shared" si="108"/>
        <v>-4.1578478290311125</v>
      </c>
      <c r="AA587">
        <f t="shared" si="109"/>
        <v>189.18370454794518</v>
      </c>
      <c r="AB587" s="9">
        <f t="shared" si="110"/>
        <v>-6.4816867195752792</v>
      </c>
    </row>
    <row r="588" spans="1:28">
      <c r="A588" s="1">
        <v>20130809</v>
      </c>
      <c r="B588" s="1">
        <v>200000</v>
      </c>
      <c r="C588" s="1">
        <v>2456514.3220000002</v>
      </c>
      <c r="D588" s="1">
        <v>2140.19</v>
      </c>
      <c r="E588" s="1">
        <v>103.6</v>
      </c>
      <c r="F588" s="1">
        <v>106.5</v>
      </c>
      <c r="G588" s="8">
        <f t="shared" si="96"/>
        <v>126.63123287671232</v>
      </c>
      <c r="H588" s="5">
        <v>123</v>
      </c>
      <c r="I588" s="8">
        <f t="shared" si="97"/>
        <v>203.06301369863013</v>
      </c>
      <c r="K588">
        <f t="shared" si="98"/>
        <v>130.19854246575341</v>
      </c>
      <c r="L588">
        <f t="shared" si="99"/>
        <v>126.63123287671232</v>
      </c>
      <c r="M588" s="9">
        <f t="shared" si="111"/>
        <v>2.8170850966239982</v>
      </c>
      <c r="O588">
        <f t="shared" si="100"/>
        <v>129.38629041095891</v>
      </c>
      <c r="P588" s="9">
        <f t="shared" si="101"/>
        <v>2.1756540402073625</v>
      </c>
      <c r="R588">
        <f t="shared" si="102"/>
        <v>131.01079452054796</v>
      </c>
      <c r="S588" s="9">
        <f t="shared" si="103"/>
        <v>3.4585161530406765</v>
      </c>
      <c r="T588">
        <f t="shared" si="104"/>
        <v>203.06301369863013</v>
      </c>
      <c r="U588">
        <f t="shared" si="105"/>
        <v>192.12130684931503</v>
      </c>
      <c r="V588" s="9">
        <f t="shared" si="106"/>
        <v>-5.3883307698534821</v>
      </c>
      <c r="X588">
        <f t="shared" si="107"/>
        <v>194.50755682191777</v>
      </c>
      <c r="Y588" s="9">
        <f t="shared" si="108"/>
        <v>-4.2132029466526433</v>
      </c>
      <c r="AA588">
        <f t="shared" si="109"/>
        <v>189.79142498630134</v>
      </c>
      <c r="AB588" s="9">
        <f t="shared" si="110"/>
        <v>-6.5356996680968251</v>
      </c>
    </row>
    <row r="589" spans="1:28">
      <c r="A589" s="1">
        <v>20130810</v>
      </c>
      <c r="B589" s="1">
        <v>200000</v>
      </c>
      <c r="C589" s="1">
        <v>2456515.3220000002</v>
      </c>
      <c r="D589" s="1">
        <v>2140.2269999999999</v>
      </c>
      <c r="E589" s="1">
        <v>102.5</v>
      </c>
      <c r="F589" s="1">
        <v>105.3</v>
      </c>
      <c r="G589" s="8">
        <f t="shared" si="96"/>
        <v>126.81150684931507</v>
      </c>
      <c r="H589" s="5">
        <v>126</v>
      </c>
      <c r="I589" s="8">
        <f t="shared" si="97"/>
        <v>203.53698630136986</v>
      </c>
      <c r="K589">
        <f t="shared" si="98"/>
        <v>130.35305753424657</v>
      </c>
      <c r="L589">
        <f t="shared" si="99"/>
        <v>126.81150684931507</v>
      </c>
      <c r="M589" s="9">
        <f t="shared" si="111"/>
        <v>2.7927676067596821</v>
      </c>
      <c r="O589">
        <f t="shared" si="100"/>
        <v>129.53890958904111</v>
      </c>
      <c r="P589" s="9">
        <f t="shared" si="101"/>
        <v>2.1507533562919576</v>
      </c>
      <c r="R589">
        <f t="shared" si="102"/>
        <v>131.16720547945206</v>
      </c>
      <c r="S589" s="9">
        <f t="shared" si="103"/>
        <v>3.4347818572274349</v>
      </c>
      <c r="T589">
        <f t="shared" si="104"/>
        <v>203.53698630136986</v>
      </c>
      <c r="U589">
        <f t="shared" si="105"/>
        <v>192.67429726027396</v>
      </c>
      <c r="V589" s="9">
        <f t="shared" si="106"/>
        <v>-5.3369607354861444</v>
      </c>
      <c r="X589">
        <f t="shared" si="107"/>
        <v>195.06741567123285</v>
      </c>
      <c r="Y589" s="9">
        <f t="shared" si="108"/>
        <v>-4.1611948688266551</v>
      </c>
      <c r="AA589">
        <f t="shared" si="109"/>
        <v>190.33770920547946</v>
      </c>
      <c r="AB589" s="9">
        <f t="shared" si="110"/>
        <v>-6.4849526052953905</v>
      </c>
    </row>
    <row r="590" spans="1:28">
      <c r="A590" s="1">
        <v>20130811</v>
      </c>
      <c r="B590" s="1">
        <v>200000</v>
      </c>
      <c r="C590" s="1">
        <v>2456516.3220000002</v>
      </c>
      <c r="D590" s="1">
        <v>2140.2640000000001</v>
      </c>
      <c r="E590" s="1">
        <v>110.4</v>
      </c>
      <c r="F590" s="1">
        <v>113.4</v>
      </c>
      <c r="G590" s="8">
        <f t="shared" si="96"/>
        <v>126.97534246575339</v>
      </c>
      <c r="H590" s="5">
        <v>134</v>
      </c>
      <c r="I590" s="8">
        <f t="shared" si="97"/>
        <v>204.1013698630137</v>
      </c>
      <c r="K590">
        <f t="shared" si="98"/>
        <v>130.53704657534246</v>
      </c>
      <c r="L590">
        <f t="shared" si="99"/>
        <v>126.97534246575339</v>
      </c>
      <c r="M590" s="9">
        <f t="shared" si="111"/>
        <v>2.80503603331465</v>
      </c>
      <c r="O590">
        <f t="shared" si="100"/>
        <v>129.72064109589041</v>
      </c>
      <c r="P590" s="9">
        <f t="shared" si="101"/>
        <v>2.1620722392439831</v>
      </c>
      <c r="R590">
        <f t="shared" si="102"/>
        <v>131.35345205479453</v>
      </c>
      <c r="S590" s="9">
        <f t="shared" si="103"/>
        <v>3.4479998273853454</v>
      </c>
      <c r="T590">
        <f t="shared" si="104"/>
        <v>204.1013698630137</v>
      </c>
      <c r="U590">
        <f t="shared" si="105"/>
        <v>193.17686301369849</v>
      </c>
      <c r="V590" s="9">
        <f t="shared" si="106"/>
        <v>-5.3524907043237278</v>
      </c>
      <c r="X590">
        <f t="shared" si="107"/>
        <v>195.5762235616437</v>
      </c>
      <c r="Y590" s="9">
        <f t="shared" si="108"/>
        <v>-4.1769177282307339</v>
      </c>
      <c r="AA590">
        <f t="shared" si="109"/>
        <v>190.83418027397249</v>
      </c>
      <c r="AB590" s="9">
        <f t="shared" si="110"/>
        <v>-6.5002942400365669</v>
      </c>
    </row>
    <row r="591" spans="1:28">
      <c r="A591" s="1">
        <v>20130812</v>
      </c>
      <c r="B591" s="1">
        <v>200000</v>
      </c>
      <c r="C591" s="1">
        <v>2456517.3220000002</v>
      </c>
      <c r="D591" s="1">
        <v>2140.3000000000002</v>
      </c>
      <c r="E591" s="1">
        <v>114.1</v>
      </c>
      <c r="F591" s="1">
        <v>117.2</v>
      </c>
      <c r="G591" s="8">
        <f t="shared" si="96"/>
        <v>127.12219178082189</v>
      </c>
      <c r="H591" s="5">
        <v>193</v>
      </c>
      <c r="I591" s="8">
        <f t="shared" si="97"/>
        <v>204.49041095890411</v>
      </c>
      <c r="K591">
        <f t="shared" si="98"/>
        <v>130.66387397260274</v>
      </c>
      <c r="L591">
        <f t="shared" si="99"/>
        <v>127.12219178082189</v>
      </c>
      <c r="M591" s="9">
        <f t="shared" si="111"/>
        <v>2.7860455693583788</v>
      </c>
      <c r="O591">
        <f t="shared" si="100"/>
        <v>129.84591232876713</v>
      </c>
      <c r="P591" s="9">
        <f t="shared" si="101"/>
        <v>2.1426003672445688</v>
      </c>
      <c r="R591">
        <f t="shared" si="102"/>
        <v>131.48183561643836</v>
      </c>
      <c r="S591" s="9">
        <f t="shared" si="103"/>
        <v>3.4294907714721887</v>
      </c>
      <c r="T591">
        <f t="shared" si="104"/>
        <v>204.49041095890411</v>
      </c>
      <c r="U591">
        <f t="shared" si="105"/>
        <v>193.62732328767115</v>
      </c>
      <c r="V591" s="9">
        <f t="shared" si="106"/>
        <v>-5.3122724045070697</v>
      </c>
      <c r="X591">
        <f t="shared" si="107"/>
        <v>196.03227879452047</v>
      </c>
      <c r="Y591" s="9">
        <f t="shared" si="108"/>
        <v>-4.1361998954970289</v>
      </c>
      <c r="AA591">
        <f t="shared" si="109"/>
        <v>191.27917775342459</v>
      </c>
      <c r="AB591" s="9">
        <f t="shared" si="110"/>
        <v>-6.4605636731467797</v>
      </c>
    </row>
    <row r="592" spans="1:28">
      <c r="A592" s="1">
        <v>20130813</v>
      </c>
      <c r="B592" s="1">
        <v>200000</v>
      </c>
      <c r="C592" s="1">
        <v>2456518.3220000002</v>
      </c>
      <c r="D592" s="1">
        <v>2140.337</v>
      </c>
      <c r="E592" s="1">
        <v>122</v>
      </c>
      <c r="F592" s="1">
        <v>125.1</v>
      </c>
      <c r="G592" s="8">
        <f t="shared" si="96"/>
        <v>127.30109589041095</v>
      </c>
      <c r="H592" s="5">
        <v>185</v>
      </c>
      <c r="I592" s="8">
        <f t="shared" si="97"/>
        <v>205.0958904109589</v>
      </c>
      <c r="K592">
        <f t="shared" si="98"/>
        <v>130.86126027397262</v>
      </c>
      <c r="L592">
        <f t="shared" si="99"/>
        <v>127.30109589041095</v>
      </c>
      <c r="M592" s="9">
        <f t="shared" si="111"/>
        <v>2.796648653069326</v>
      </c>
      <c r="O592">
        <f t="shared" si="100"/>
        <v>130.04087671232878</v>
      </c>
      <c r="P592" s="9">
        <f t="shared" si="101"/>
        <v>2.1522052129672176</v>
      </c>
      <c r="R592">
        <f t="shared" si="102"/>
        <v>131.68164383561646</v>
      </c>
      <c r="S592" s="9">
        <f t="shared" si="103"/>
        <v>3.4410920931714202</v>
      </c>
      <c r="T592">
        <f t="shared" si="104"/>
        <v>205.0958904109589</v>
      </c>
      <c r="U592">
        <f t="shared" si="105"/>
        <v>194.17611164383558</v>
      </c>
      <c r="V592" s="9">
        <f t="shared" si="106"/>
        <v>-5.324230897675676</v>
      </c>
      <c r="X592">
        <f t="shared" si="107"/>
        <v>196.58788339726024</v>
      </c>
      <c r="Y592" s="9">
        <f t="shared" si="108"/>
        <v>-4.1483069195832343</v>
      </c>
      <c r="AA592">
        <f t="shared" si="109"/>
        <v>191.82131087671229</v>
      </c>
      <c r="AB592" s="9">
        <f t="shared" si="110"/>
        <v>-6.4723771440021522</v>
      </c>
    </row>
    <row r="593" spans="1:28">
      <c r="A593" s="1">
        <v>20130814</v>
      </c>
      <c r="B593" s="1">
        <v>200000</v>
      </c>
      <c r="C593" s="1">
        <v>2456519.3220000002</v>
      </c>
      <c r="D593" s="1">
        <v>2140.3739999999998</v>
      </c>
      <c r="E593" s="1">
        <v>125.2</v>
      </c>
      <c r="F593" s="1">
        <v>128.5</v>
      </c>
      <c r="G593" s="8">
        <f t="shared" si="96"/>
        <v>127.45698630136985</v>
      </c>
      <c r="H593" s="5">
        <v>200</v>
      </c>
      <c r="I593" s="8">
        <f t="shared" si="97"/>
        <v>205.67397260273972</v>
      </c>
      <c r="K593">
        <f t="shared" si="98"/>
        <v>131.04971506849316</v>
      </c>
      <c r="L593">
        <f t="shared" si="99"/>
        <v>127.45698630136985</v>
      </c>
      <c r="M593" s="9">
        <f t="shared" si="111"/>
        <v>2.818777433375331</v>
      </c>
      <c r="O593">
        <f t="shared" si="100"/>
        <v>130.22701917808217</v>
      </c>
      <c r="P593" s="9">
        <f t="shared" si="101"/>
        <v>2.1733079975409453</v>
      </c>
      <c r="R593">
        <f t="shared" si="102"/>
        <v>131.87241095890411</v>
      </c>
      <c r="S593" s="9">
        <f t="shared" si="103"/>
        <v>3.4642468692097168</v>
      </c>
      <c r="T593">
        <f t="shared" si="104"/>
        <v>205.67397260273972</v>
      </c>
      <c r="U593">
        <f t="shared" si="105"/>
        <v>194.65430547945201</v>
      </c>
      <c r="V593" s="9">
        <f t="shared" si="106"/>
        <v>-5.3578325851527495</v>
      </c>
      <c r="X593">
        <f t="shared" si="107"/>
        <v>197.07201665753422</v>
      </c>
      <c r="Y593" s="9">
        <f t="shared" si="108"/>
        <v>-4.182325958093017</v>
      </c>
      <c r="AA593">
        <f t="shared" si="109"/>
        <v>192.29370558904105</v>
      </c>
      <c r="AB593" s="9">
        <f t="shared" si="110"/>
        <v>-6.5055713391323167</v>
      </c>
    </row>
    <row r="594" spans="1:28">
      <c r="A594" s="1">
        <v>20130815</v>
      </c>
      <c r="B594" s="1">
        <v>200000</v>
      </c>
      <c r="C594" s="1">
        <v>2456520.3220000002</v>
      </c>
      <c r="D594" s="1">
        <v>2140.41</v>
      </c>
      <c r="E594" s="1">
        <v>122.7</v>
      </c>
      <c r="F594" s="1">
        <v>125.8</v>
      </c>
      <c r="G594" s="8">
        <f t="shared" si="96"/>
        <v>127.63424657534244</v>
      </c>
      <c r="H594" s="5">
        <v>213</v>
      </c>
      <c r="I594" s="8">
        <f t="shared" si="97"/>
        <v>206.14520547945204</v>
      </c>
      <c r="K594">
        <f t="shared" si="98"/>
        <v>131.20333698630137</v>
      </c>
      <c r="L594">
        <f t="shared" si="99"/>
        <v>127.63424657534244</v>
      </c>
      <c r="M594" s="9">
        <f t="shared" si="111"/>
        <v>2.7963422880018953</v>
      </c>
      <c r="O594">
        <f t="shared" si="100"/>
        <v>130.37875616438356</v>
      </c>
      <c r="P594" s="9">
        <f t="shared" si="101"/>
        <v>2.1502924667017567</v>
      </c>
      <c r="R594">
        <f t="shared" si="102"/>
        <v>132.02791780821917</v>
      </c>
      <c r="S594" s="9">
        <f t="shared" si="103"/>
        <v>3.4423921093020624</v>
      </c>
      <c r="T594">
        <f t="shared" si="104"/>
        <v>206.14520547945204</v>
      </c>
      <c r="U594">
        <f t="shared" si="105"/>
        <v>195.19805136986295</v>
      </c>
      <c r="V594" s="9">
        <f t="shared" si="106"/>
        <v>-5.3104092739524162</v>
      </c>
      <c r="X594">
        <f t="shared" si="107"/>
        <v>197.62251616438348</v>
      </c>
      <c r="Y594" s="9">
        <f t="shared" si="108"/>
        <v>-4.1343136238587306</v>
      </c>
      <c r="AA594">
        <f t="shared" si="109"/>
        <v>192.83085739726022</v>
      </c>
      <c r="AB594" s="9">
        <f t="shared" si="110"/>
        <v>-6.4587231370360314</v>
      </c>
    </row>
    <row r="595" spans="1:28">
      <c r="A595" s="1">
        <v>20130816</v>
      </c>
      <c r="B595" s="1">
        <v>200000</v>
      </c>
      <c r="C595" s="1">
        <v>2456521.3220000002</v>
      </c>
      <c r="D595" s="1">
        <v>2140.4470000000001</v>
      </c>
      <c r="E595" s="1">
        <v>119.9</v>
      </c>
      <c r="F595" s="1">
        <v>122.9</v>
      </c>
      <c r="G595" s="8">
        <f t="shared" si="96"/>
        <v>127.81369863013698</v>
      </c>
      <c r="H595" s="5">
        <v>172</v>
      </c>
      <c r="I595" s="8">
        <f t="shared" si="97"/>
        <v>206.67671232876711</v>
      </c>
      <c r="K595">
        <f t="shared" si="98"/>
        <v>131.37660821917808</v>
      </c>
      <c r="L595">
        <f t="shared" si="99"/>
        <v>127.81369863013698</v>
      </c>
      <c r="M595" s="9">
        <f t="shared" si="111"/>
        <v>2.787580382405892</v>
      </c>
      <c r="O595">
        <f t="shared" si="100"/>
        <v>130.54990136986299</v>
      </c>
      <c r="P595" s="9">
        <f t="shared" si="101"/>
        <v>2.1407742433336097</v>
      </c>
      <c r="R595">
        <f t="shared" si="102"/>
        <v>132.20331506849317</v>
      </c>
      <c r="S595" s="9">
        <f t="shared" si="103"/>
        <v>3.4343865214782028</v>
      </c>
      <c r="T595">
        <f t="shared" si="104"/>
        <v>206.67671232876711</v>
      </c>
      <c r="U595">
        <f t="shared" si="105"/>
        <v>195.74852054794519</v>
      </c>
      <c r="V595" s="9">
        <f t="shared" si="106"/>
        <v>-5.2875777138539348</v>
      </c>
      <c r="X595">
        <f t="shared" si="107"/>
        <v>198.1798224657534</v>
      </c>
      <c r="Y595" s="9">
        <f t="shared" si="108"/>
        <v>-4.1111984835028039</v>
      </c>
      <c r="AA595">
        <f t="shared" si="109"/>
        <v>193.37465095890411</v>
      </c>
      <c r="AB595" s="9">
        <f t="shared" si="110"/>
        <v>-6.436168458448762</v>
      </c>
    </row>
    <row r="596" spans="1:28">
      <c r="A596" s="1">
        <v>20130817</v>
      </c>
      <c r="B596" s="1">
        <v>200000</v>
      </c>
      <c r="C596" s="1">
        <v>2456522.3220000002</v>
      </c>
      <c r="D596" s="1">
        <v>2140.4839999999999</v>
      </c>
      <c r="E596" s="1">
        <v>149.69999999999999</v>
      </c>
      <c r="F596" s="1">
        <v>153.4</v>
      </c>
      <c r="G596" s="8">
        <f t="shared" si="96"/>
        <v>127.97917808219177</v>
      </c>
      <c r="H596" s="5">
        <v>226</v>
      </c>
      <c r="I596" s="8">
        <f t="shared" si="97"/>
        <v>206.97808219178083</v>
      </c>
      <c r="K596">
        <f t="shared" si="98"/>
        <v>131.47485479452055</v>
      </c>
      <c r="L596">
        <f t="shared" si="99"/>
        <v>127.97917808219177</v>
      </c>
      <c r="M596" s="9">
        <f t="shared" si="111"/>
        <v>2.7314417585052553</v>
      </c>
      <c r="O596">
        <f t="shared" si="100"/>
        <v>130.64694246575343</v>
      </c>
      <c r="P596" s="9">
        <f t="shared" si="101"/>
        <v>2.0845300177255126</v>
      </c>
      <c r="R596">
        <f t="shared" si="102"/>
        <v>132.30276712328768</v>
      </c>
      <c r="S596" s="9">
        <f t="shared" si="103"/>
        <v>3.3783534992850122</v>
      </c>
      <c r="T596">
        <f t="shared" si="104"/>
        <v>206.97808219178083</v>
      </c>
      <c r="U596">
        <f t="shared" si="105"/>
        <v>196.25612876712324</v>
      </c>
      <c r="V596" s="9">
        <f t="shared" si="106"/>
        <v>-5.1802361443869671</v>
      </c>
      <c r="X596">
        <f t="shared" si="107"/>
        <v>198.69373545205474</v>
      </c>
      <c r="Y596" s="9">
        <f t="shared" si="108"/>
        <v>-4.0025236740042942</v>
      </c>
      <c r="AA596">
        <f t="shared" si="109"/>
        <v>193.87610334246571</v>
      </c>
      <c r="AB596" s="9">
        <f t="shared" si="110"/>
        <v>-6.3301286351542956</v>
      </c>
    </row>
    <row r="597" spans="1:28">
      <c r="A597" s="1">
        <v>20130818</v>
      </c>
      <c r="B597" s="1">
        <v>200000</v>
      </c>
      <c r="C597" s="1">
        <v>2456523.3220000002</v>
      </c>
      <c r="D597" s="1">
        <v>2140.52</v>
      </c>
      <c r="E597" s="1">
        <v>126.1</v>
      </c>
      <c r="F597" s="1">
        <v>129.19999999999999</v>
      </c>
      <c r="G597" s="8">
        <f t="shared" si="96"/>
        <v>128.1145205479452</v>
      </c>
      <c r="H597" s="5">
        <v>275</v>
      </c>
      <c r="I597" s="8">
        <f t="shared" si="97"/>
        <v>207.33972602739726</v>
      </c>
      <c r="K597">
        <f t="shared" si="98"/>
        <v>131.5927506849315</v>
      </c>
      <c r="L597">
        <f t="shared" si="99"/>
        <v>128.1145205479452</v>
      </c>
      <c r="M597" s="9">
        <f t="shared" si="111"/>
        <v>2.7149382615724704</v>
      </c>
      <c r="O597">
        <f t="shared" si="100"/>
        <v>130.76339178082191</v>
      </c>
      <c r="P597" s="9">
        <f t="shared" si="101"/>
        <v>2.0675808031341774</v>
      </c>
      <c r="R597">
        <f t="shared" si="102"/>
        <v>132.4221095890411</v>
      </c>
      <c r="S597" s="9">
        <f t="shared" si="103"/>
        <v>3.3622957200107919</v>
      </c>
      <c r="T597">
        <f t="shared" si="104"/>
        <v>207.33972602739726</v>
      </c>
      <c r="U597">
        <f t="shared" si="105"/>
        <v>196.67129178082192</v>
      </c>
      <c r="V597" s="9">
        <f t="shared" si="106"/>
        <v>-5.1453884168659698</v>
      </c>
      <c r="X597">
        <f t="shared" si="107"/>
        <v>199.11405501369862</v>
      </c>
      <c r="Y597" s="9">
        <f t="shared" si="108"/>
        <v>-3.9672431189629975</v>
      </c>
      <c r="AA597">
        <f t="shared" si="109"/>
        <v>194.28623161643836</v>
      </c>
      <c r="AB597" s="9">
        <f t="shared" si="110"/>
        <v>-6.2957035108814949</v>
      </c>
    </row>
    <row r="598" spans="1:28">
      <c r="A598" s="1">
        <v>20130819</v>
      </c>
      <c r="B598" s="1">
        <v>200000</v>
      </c>
      <c r="C598" s="1">
        <v>2456524.3220000002</v>
      </c>
      <c r="D598" s="1">
        <v>2140.5569999999998</v>
      </c>
      <c r="E598" s="1">
        <v>128.30000000000001</v>
      </c>
      <c r="F598" s="1">
        <v>131.4</v>
      </c>
      <c r="G598" s="8">
        <f t="shared" si="96"/>
        <v>128.24</v>
      </c>
      <c r="H598" s="5">
        <v>259</v>
      </c>
      <c r="I598" s="8">
        <f t="shared" si="97"/>
        <v>207.59178082191781</v>
      </c>
      <c r="K598">
        <f t="shared" si="98"/>
        <v>131.67492054794519</v>
      </c>
      <c r="L598">
        <f t="shared" si="99"/>
        <v>128.24</v>
      </c>
      <c r="M598" s="9">
        <f t="shared" si="111"/>
        <v>2.6785094728206502</v>
      </c>
      <c r="O598">
        <f t="shared" si="100"/>
        <v>130.84455342465753</v>
      </c>
      <c r="P598" s="9">
        <f t="shared" si="101"/>
        <v>2.0309992394397511</v>
      </c>
      <c r="R598">
        <f t="shared" si="102"/>
        <v>132.50528767123288</v>
      </c>
      <c r="S598" s="9">
        <f t="shared" si="103"/>
        <v>3.3260197062015493</v>
      </c>
      <c r="T598">
        <f t="shared" si="104"/>
        <v>207.59178082191781</v>
      </c>
      <c r="U598">
        <f t="shared" si="105"/>
        <v>197.05620000000002</v>
      </c>
      <c r="V598" s="9">
        <f t="shared" si="106"/>
        <v>-5.0751435245674372</v>
      </c>
      <c r="X598">
        <f t="shared" si="107"/>
        <v>199.50374400000001</v>
      </c>
      <c r="Y598" s="9">
        <f t="shared" si="108"/>
        <v>-3.8961257473175692</v>
      </c>
      <c r="AA598">
        <f t="shared" si="109"/>
        <v>194.66647200000003</v>
      </c>
      <c r="AB598" s="9">
        <f t="shared" si="110"/>
        <v>-6.2263104881814826</v>
      </c>
    </row>
    <row r="599" spans="1:28">
      <c r="A599" s="1">
        <v>20130820</v>
      </c>
      <c r="B599" s="1">
        <v>200000</v>
      </c>
      <c r="C599" s="1">
        <v>2456525.3220000002</v>
      </c>
      <c r="D599" s="1">
        <v>2140.5940000000001</v>
      </c>
      <c r="E599" s="1">
        <v>131.5</v>
      </c>
      <c r="F599" s="1">
        <v>134.6</v>
      </c>
      <c r="G599" s="8">
        <f t="shared" si="96"/>
        <v>128.3649315068493</v>
      </c>
      <c r="H599" s="5">
        <v>254</v>
      </c>
      <c r="I599" s="8">
        <f t="shared" si="97"/>
        <v>207.7972602739726</v>
      </c>
      <c r="K599">
        <f t="shared" si="98"/>
        <v>131.74190684931506</v>
      </c>
      <c r="L599">
        <f t="shared" si="99"/>
        <v>128.3649315068493</v>
      </c>
      <c r="M599" s="9">
        <f t="shared" si="111"/>
        <v>2.6307616128674169</v>
      </c>
      <c r="O599">
        <f t="shared" si="100"/>
        <v>130.91071780821918</v>
      </c>
      <c r="P599" s="9">
        <f t="shared" si="101"/>
        <v>1.9832412727412532</v>
      </c>
      <c r="R599">
        <f t="shared" si="102"/>
        <v>132.57309589041097</v>
      </c>
      <c r="S599" s="9">
        <f t="shared" si="103"/>
        <v>3.2782819529936233</v>
      </c>
      <c r="T599">
        <f t="shared" si="104"/>
        <v>207.7972602739726</v>
      </c>
      <c r="U599">
        <f t="shared" si="105"/>
        <v>197.43942739726023</v>
      </c>
      <c r="V599" s="9">
        <f t="shared" si="106"/>
        <v>-4.9845858713709532</v>
      </c>
      <c r="X599">
        <f t="shared" si="107"/>
        <v>199.89173128767118</v>
      </c>
      <c r="Y599" s="9">
        <f t="shared" si="108"/>
        <v>-3.8044433193576594</v>
      </c>
      <c r="AA599">
        <f t="shared" si="109"/>
        <v>195.04505194520544</v>
      </c>
      <c r="AB599" s="9">
        <f t="shared" si="110"/>
        <v>-6.1368510402658103</v>
      </c>
    </row>
    <row r="600" spans="1:28">
      <c r="A600" s="1">
        <v>20130821</v>
      </c>
      <c r="B600" s="1">
        <v>200000</v>
      </c>
      <c r="C600" s="1">
        <v>2456526.3220000002</v>
      </c>
      <c r="D600" s="1">
        <v>2140.63</v>
      </c>
      <c r="E600" s="1">
        <v>130.4</v>
      </c>
      <c r="F600" s="1">
        <v>133.4</v>
      </c>
      <c r="G600" s="8">
        <f t="shared" si="96"/>
        <v>128.48630136986299</v>
      </c>
      <c r="H600" s="5">
        <v>222</v>
      </c>
      <c r="I600" s="8">
        <f t="shared" si="97"/>
        <v>208.17260273972602</v>
      </c>
      <c r="K600">
        <f t="shared" si="98"/>
        <v>131.86426849315069</v>
      </c>
      <c r="L600">
        <f t="shared" si="99"/>
        <v>128.48630136986299</v>
      </c>
      <c r="M600" s="9">
        <f t="shared" si="111"/>
        <v>2.6290484567407901</v>
      </c>
      <c r="O600">
        <f t="shared" si="100"/>
        <v>131.0315780821918</v>
      </c>
      <c r="P600" s="9">
        <f t="shared" si="101"/>
        <v>1.980971267125156</v>
      </c>
      <c r="R600">
        <f t="shared" si="102"/>
        <v>132.69695890410958</v>
      </c>
      <c r="S600" s="9">
        <f t="shared" si="103"/>
        <v>3.2771256463564242</v>
      </c>
      <c r="T600">
        <f t="shared" si="104"/>
        <v>208.17260273972602</v>
      </c>
      <c r="U600">
        <f t="shared" si="105"/>
        <v>197.81172945205469</v>
      </c>
      <c r="V600" s="9">
        <f t="shared" si="106"/>
        <v>-4.9770590132003747</v>
      </c>
      <c r="X600">
        <f t="shared" si="107"/>
        <v>200.26865753424647</v>
      </c>
      <c r="Y600" s="9">
        <f t="shared" si="108"/>
        <v>-3.7968229735599266</v>
      </c>
      <c r="AA600">
        <f t="shared" si="109"/>
        <v>195.41283904109579</v>
      </c>
      <c r="AB600" s="9">
        <f t="shared" si="110"/>
        <v>-6.1294154613532328</v>
      </c>
    </row>
    <row r="601" spans="1:28">
      <c r="A601" s="1">
        <v>20130822</v>
      </c>
      <c r="B601" s="1">
        <v>200000</v>
      </c>
      <c r="C601" s="1">
        <v>2456527.3220000002</v>
      </c>
      <c r="D601" s="1">
        <v>2140.6669999999999</v>
      </c>
      <c r="E601" s="1">
        <v>131.6</v>
      </c>
      <c r="F601" s="1">
        <v>134.5</v>
      </c>
      <c r="G601" s="8">
        <f t="shared" si="96"/>
        <v>128.60136986301367</v>
      </c>
      <c r="H601" s="5">
        <v>228</v>
      </c>
      <c r="I601" s="8">
        <f t="shared" si="97"/>
        <v>208.52054794520549</v>
      </c>
      <c r="K601">
        <f t="shared" si="98"/>
        <v>131.97769863013701</v>
      </c>
      <c r="L601">
        <f t="shared" si="99"/>
        <v>128.60136986301367</v>
      </c>
      <c r="M601" s="9">
        <f t="shared" si="111"/>
        <v>2.6254220858765507</v>
      </c>
      <c r="O601">
        <f t="shared" si="100"/>
        <v>131.14361643835616</v>
      </c>
      <c r="P601" s="9">
        <f t="shared" si="101"/>
        <v>1.9768425313435642</v>
      </c>
      <c r="R601">
        <f t="shared" si="102"/>
        <v>132.81178082191781</v>
      </c>
      <c r="S601" s="9">
        <f t="shared" si="103"/>
        <v>3.2740016404094803</v>
      </c>
      <c r="T601">
        <f t="shared" si="104"/>
        <v>208.52054794520549</v>
      </c>
      <c r="U601">
        <f t="shared" si="105"/>
        <v>198.16470205479445</v>
      </c>
      <c r="V601" s="9">
        <f t="shared" si="106"/>
        <v>-4.9663431217974505</v>
      </c>
      <c r="X601">
        <f t="shared" si="107"/>
        <v>200.62601424657527</v>
      </c>
      <c r="Y601" s="9">
        <f t="shared" si="108"/>
        <v>-3.7859739850217125</v>
      </c>
      <c r="AA601">
        <f t="shared" si="109"/>
        <v>195.76153109589032</v>
      </c>
      <c r="AB601" s="9">
        <f t="shared" si="110"/>
        <v>-6.1188295230587784</v>
      </c>
    </row>
    <row r="602" spans="1:28">
      <c r="A602" s="1">
        <v>20130823</v>
      </c>
      <c r="B602" s="1">
        <v>200000</v>
      </c>
      <c r="C602" s="1">
        <v>2456528.3220000002</v>
      </c>
      <c r="D602" s="1">
        <v>2140.7040000000002</v>
      </c>
      <c r="E602" s="1">
        <v>124.1</v>
      </c>
      <c r="F602" s="1">
        <v>126.8</v>
      </c>
      <c r="G602" s="8">
        <f t="shared" si="96"/>
        <v>128.73068493150683</v>
      </c>
      <c r="H602" s="5">
        <v>241</v>
      </c>
      <c r="I602" s="8">
        <f t="shared" si="97"/>
        <v>209.05753424657533</v>
      </c>
      <c r="K602">
        <f t="shared" si="98"/>
        <v>132.15275616438356</v>
      </c>
      <c r="L602">
        <f t="shared" si="99"/>
        <v>128.73068493150683</v>
      </c>
      <c r="M602" s="9">
        <f t="shared" si="111"/>
        <v>2.6583182049388654</v>
      </c>
      <c r="O602">
        <f t="shared" si="100"/>
        <v>131.31652602739726</v>
      </c>
      <c r="P602" s="9">
        <f t="shared" si="101"/>
        <v>2.0087216169682165</v>
      </c>
      <c r="R602">
        <f t="shared" si="102"/>
        <v>132.98898630136986</v>
      </c>
      <c r="S602" s="9">
        <f t="shared" si="103"/>
        <v>3.3079147929095001</v>
      </c>
      <c r="T602">
        <f t="shared" si="104"/>
        <v>209.05753424657533</v>
      </c>
      <c r="U602">
        <f t="shared" si="105"/>
        <v>198.56137602739719</v>
      </c>
      <c r="V602" s="9">
        <f t="shared" si="106"/>
        <v>-5.0207031557151822</v>
      </c>
      <c r="X602">
        <f t="shared" si="107"/>
        <v>201.0276151232876</v>
      </c>
      <c r="Y602" s="9">
        <f t="shared" si="108"/>
        <v>-3.8410091998008227</v>
      </c>
      <c r="AA602">
        <f t="shared" si="109"/>
        <v>196.15339454794514</v>
      </c>
      <c r="AB602" s="9">
        <f t="shared" si="110"/>
        <v>-6.1725303252693351</v>
      </c>
    </row>
    <row r="603" spans="1:28">
      <c r="A603" s="1">
        <v>20130824</v>
      </c>
      <c r="B603" s="1">
        <v>200000</v>
      </c>
      <c r="C603" s="1">
        <v>2456529.3220000002</v>
      </c>
      <c r="D603" s="1">
        <v>2140.7399999999998</v>
      </c>
      <c r="E603" s="1">
        <v>117.4</v>
      </c>
      <c r="F603" s="1">
        <v>119.9</v>
      </c>
      <c r="G603" s="8">
        <f t="shared" si="96"/>
        <v>128.88136986301367</v>
      </c>
      <c r="H603" s="5">
        <v>205</v>
      </c>
      <c r="I603" s="8">
        <f t="shared" si="97"/>
        <v>209.76712328767124</v>
      </c>
      <c r="K603">
        <f t="shared" si="98"/>
        <v>132.38408219178081</v>
      </c>
      <c r="L603">
        <f t="shared" si="99"/>
        <v>128.88136986301367</v>
      </c>
      <c r="M603" s="9">
        <f t="shared" si="111"/>
        <v>2.717780182263823</v>
      </c>
      <c r="O603">
        <f t="shared" si="100"/>
        <v>131.54501369863016</v>
      </c>
      <c r="P603" s="9">
        <f t="shared" si="101"/>
        <v>2.0667407853032955</v>
      </c>
      <c r="R603">
        <f t="shared" si="102"/>
        <v>133.22315068493151</v>
      </c>
      <c r="S603" s="9">
        <f t="shared" si="103"/>
        <v>3.3688195792244073</v>
      </c>
      <c r="T603">
        <f t="shared" si="104"/>
        <v>209.76712328767124</v>
      </c>
      <c r="U603">
        <f t="shared" si="105"/>
        <v>199.02360205479445</v>
      </c>
      <c r="V603" s="9">
        <f t="shared" si="106"/>
        <v>-5.1216420688304396</v>
      </c>
      <c r="X603">
        <f t="shared" si="107"/>
        <v>201.49558224657525</v>
      </c>
      <c r="Y603" s="9">
        <f t="shared" si="108"/>
        <v>-3.9432018285117607</v>
      </c>
      <c r="AA603">
        <f t="shared" si="109"/>
        <v>196.61001509589033</v>
      </c>
      <c r="AB603" s="9">
        <f t="shared" si="110"/>
        <v>-6.2722451381179809</v>
      </c>
    </row>
    <row r="604" spans="1:28">
      <c r="A604" s="1">
        <v>20130825</v>
      </c>
      <c r="B604" s="1">
        <v>200000</v>
      </c>
      <c r="C604" s="1">
        <v>2456530.3220000002</v>
      </c>
      <c r="D604" s="1">
        <v>2140.777</v>
      </c>
      <c r="E604" s="1">
        <v>112.6</v>
      </c>
      <c r="F604" s="1">
        <v>115</v>
      </c>
      <c r="G604" s="8">
        <f t="shared" si="96"/>
        <v>129.07506849315064</v>
      </c>
      <c r="H604" s="5">
        <v>110</v>
      </c>
      <c r="I604" s="8">
        <f t="shared" si="97"/>
        <v>210.48767123287672</v>
      </c>
      <c r="K604">
        <f t="shared" si="98"/>
        <v>132.61898082191783</v>
      </c>
      <c r="L604">
        <f t="shared" si="99"/>
        <v>129.07506849315064</v>
      </c>
      <c r="M604" s="9">
        <f t="shared" si="111"/>
        <v>2.7456211103658887</v>
      </c>
      <c r="O604">
        <f t="shared" si="100"/>
        <v>131.7770301369863</v>
      </c>
      <c r="P604" s="9">
        <f t="shared" si="101"/>
        <v>2.093325748635209</v>
      </c>
      <c r="R604">
        <f t="shared" si="102"/>
        <v>133.46093150684931</v>
      </c>
      <c r="S604" s="9">
        <f t="shared" si="103"/>
        <v>3.3979164720965542</v>
      </c>
      <c r="T604">
        <f t="shared" si="104"/>
        <v>210.48767123287672</v>
      </c>
      <c r="U604">
        <f t="shared" si="105"/>
        <v>199.61777260273956</v>
      </c>
      <c r="V604" s="9">
        <f t="shared" si="106"/>
        <v>-5.1641497891394579</v>
      </c>
      <c r="X604">
        <f t="shared" si="107"/>
        <v>202.09713271232863</v>
      </c>
      <c r="Y604" s="9">
        <f t="shared" si="108"/>
        <v>-3.9862375175717943</v>
      </c>
      <c r="AA604">
        <f t="shared" si="109"/>
        <v>197.19698005479438</v>
      </c>
      <c r="AB604" s="9">
        <f t="shared" si="110"/>
        <v>-6.3142373613787441</v>
      </c>
    </row>
    <row r="605" spans="1:28">
      <c r="A605" s="1">
        <v>20130826</v>
      </c>
      <c r="B605" s="1">
        <v>200000</v>
      </c>
      <c r="C605" s="1">
        <v>2456531.3220000002</v>
      </c>
      <c r="D605" s="1">
        <v>2140.8139999999999</v>
      </c>
      <c r="E605" s="1">
        <v>111.2</v>
      </c>
      <c r="F605" s="1">
        <v>113.5</v>
      </c>
      <c r="G605" s="8">
        <f t="shared" si="96"/>
        <v>129.2783561643835</v>
      </c>
      <c r="H605" s="5">
        <v>154</v>
      </c>
      <c r="I605" s="8">
        <f t="shared" si="97"/>
        <v>211.01917808219179</v>
      </c>
      <c r="K605">
        <f t="shared" si="98"/>
        <v>132.79225205479452</v>
      </c>
      <c r="L605">
        <f t="shared" si="99"/>
        <v>129.2783561643835</v>
      </c>
      <c r="M605" s="9">
        <f t="shared" si="111"/>
        <v>2.7180852191088576</v>
      </c>
      <c r="O605">
        <f t="shared" si="100"/>
        <v>131.94817534246576</v>
      </c>
      <c r="P605" s="9">
        <f t="shared" si="101"/>
        <v>2.0651710443219571</v>
      </c>
      <c r="R605">
        <f t="shared" si="102"/>
        <v>133.6363287671233</v>
      </c>
      <c r="S605" s="9">
        <f t="shared" si="103"/>
        <v>3.3709993938957723</v>
      </c>
      <c r="T605">
        <f t="shared" si="104"/>
        <v>211.01917808219179</v>
      </c>
      <c r="U605">
        <f t="shared" si="105"/>
        <v>200.24135753424636</v>
      </c>
      <c r="V605" s="9">
        <f t="shared" si="106"/>
        <v>-5.107507595232633</v>
      </c>
      <c r="X605">
        <f t="shared" si="107"/>
        <v>202.72846290410939</v>
      </c>
      <c r="Y605" s="9">
        <f t="shared" si="108"/>
        <v>-3.9288917971489639</v>
      </c>
      <c r="AA605">
        <f t="shared" si="109"/>
        <v>197.81300268493132</v>
      </c>
      <c r="AB605" s="9">
        <f t="shared" si="110"/>
        <v>-6.2582820752513157</v>
      </c>
    </row>
    <row r="606" spans="1:28">
      <c r="A606" s="1">
        <v>20130827</v>
      </c>
      <c r="B606" s="1">
        <v>200000</v>
      </c>
      <c r="C606" s="1">
        <v>2456532.3220000002</v>
      </c>
      <c r="D606" s="1">
        <v>2140.85</v>
      </c>
      <c r="E606" s="1">
        <v>109.7</v>
      </c>
      <c r="F606" s="1">
        <v>111.9</v>
      </c>
      <c r="G606" s="8">
        <f t="shared" si="96"/>
        <v>129.48904109589034</v>
      </c>
      <c r="H606" s="5">
        <v>114</v>
      </c>
      <c r="I606" s="8">
        <f t="shared" si="97"/>
        <v>211.76438356164383</v>
      </c>
      <c r="K606">
        <f t="shared" si="98"/>
        <v>133.03518904109589</v>
      </c>
      <c r="L606">
        <f t="shared" si="99"/>
        <v>129.48904109589034</v>
      </c>
      <c r="M606" s="9">
        <f t="shared" si="111"/>
        <v>2.7385699324003099</v>
      </c>
      <c r="O606">
        <f t="shared" si="100"/>
        <v>132.18813150684932</v>
      </c>
      <c r="P606" s="9">
        <f t="shared" si="101"/>
        <v>2.0844160927566264</v>
      </c>
      <c r="R606">
        <f t="shared" si="102"/>
        <v>133.88224657534246</v>
      </c>
      <c r="S606" s="9">
        <f t="shared" si="103"/>
        <v>3.3927237720440218</v>
      </c>
      <c r="T606">
        <f t="shared" si="104"/>
        <v>211.76438356164383</v>
      </c>
      <c r="U606">
        <f t="shared" si="105"/>
        <v>200.88763356164361</v>
      </c>
      <c r="V606" s="9">
        <f t="shared" si="106"/>
        <v>-5.1362508732891001</v>
      </c>
      <c r="X606">
        <f t="shared" si="107"/>
        <v>203.38276602739705</v>
      </c>
      <c r="Y606" s="9">
        <f t="shared" si="108"/>
        <v>-3.957992082179814</v>
      </c>
      <c r="AA606">
        <f t="shared" si="109"/>
        <v>198.4514412328765</v>
      </c>
      <c r="AB606" s="9">
        <f t="shared" si="110"/>
        <v>-6.2866767795690066</v>
      </c>
    </row>
    <row r="607" spans="1:28">
      <c r="A607" s="1">
        <v>20130828</v>
      </c>
      <c r="B607" s="1">
        <v>200000</v>
      </c>
      <c r="C607" s="1">
        <v>2456533.3220000002</v>
      </c>
      <c r="D607" s="1">
        <v>2140.8870000000002</v>
      </c>
      <c r="E607" s="1">
        <v>108.1</v>
      </c>
      <c r="F607" s="1">
        <v>110.3</v>
      </c>
      <c r="G607" s="8">
        <f t="shared" si="96"/>
        <v>129.7024657534246</v>
      </c>
      <c r="H607" s="5">
        <v>121</v>
      </c>
      <c r="I607" s="8">
        <f t="shared" si="97"/>
        <v>212.73150684931508</v>
      </c>
      <c r="K607">
        <f t="shared" si="98"/>
        <v>133.35047123287671</v>
      </c>
      <c r="L607">
        <f t="shared" si="99"/>
        <v>129.7024657534246</v>
      </c>
      <c r="M607" s="9">
        <f t="shared" si="111"/>
        <v>2.8125953182626944</v>
      </c>
      <c r="O607">
        <f t="shared" si="100"/>
        <v>132.49954520547948</v>
      </c>
      <c r="P607" s="9">
        <f t="shared" si="101"/>
        <v>2.1565352946892631</v>
      </c>
      <c r="R607">
        <f t="shared" si="102"/>
        <v>134.20139726027398</v>
      </c>
      <c r="S607" s="9">
        <f t="shared" si="103"/>
        <v>3.4686553418361541</v>
      </c>
      <c r="T607">
        <f t="shared" si="104"/>
        <v>212.73150684931508</v>
      </c>
      <c r="U607">
        <f t="shared" si="105"/>
        <v>201.54231369862995</v>
      </c>
      <c r="V607" s="9">
        <f t="shared" si="106"/>
        <v>-5.2597724316458709</v>
      </c>
      <c r="X607">
        <f t="shared" si="107"/>
        <v>204.04557764383546</v>
      </c>
      <c r="Y607" s="9">
        <f t="shared" si="108"/>
        <v>-4.0830478447333007</v>
      </c>
      <c r="AA607">
        <f t="shared" si="109"/>
        <v>199.09818197260259</v>
      </c>
      <c r="AB607" s="9">
        <f t="shared" si="110"/>
        <v>-6.4087003747730904</v>
      </c>
    </row>
    <row r="608" spans="1:28">
      <c r="A608" s="1">
        <v>20130829</v>
      </c>
      <c r="B608" s="1">
        <v>200000</v>
      </c>
      <c r="C608" s="1">
        <v>2456534.3220000002</v>
      </c>
      <c r="D608" s="1">
        <v>2140.924</v>
      </c>
      <c r="E608" s="1">
        <v>108.8</v>
      </c>
      <c r="F608" s="1">
        <v>111</v>
      </c>
      <c r="G608" s="8">
        <f t="shared" si="96"/>
        <v>129.90082191780817</v>
      </c>
      <c r="H608" s="5">
        <v>120</v>
      </c>
      <c r="I608" s="8">
        <f t="shared" si="97"/>
        <v>213.48767123287672</v>
      </c>
      <c r="K608">
        <f t="shared" si="98"/>
        <v>133.59698082191781</v>
      </c>
      <c r="L608">
        <f t="shared" si="99"/>
        <v>129.90082191780817</v>
      </c>
      <c r="M608" s="9">
        <f t="shared" si="111"/>
        <v>2.8453699134007877</v>
      </c>
      <c r="O608">
        <f t="shared" si="100"/>
        <v>132.74303013698631</v>
      </c>
      <c r="P608" s="9">
        <f t="shared" si="101"/>
        <v>2.187983245384288</v>
      </c>
      <c r="R608">
        <f t="shared" si="102"/>
        <v>134.45093150684932</v>
      </c>
      <c r="S608" s="9">
        <f t="shared" si="103"/>
        <v>3.502756581417259</v>
      </c>
      <c r="T608">
        <f t="shared" si="104"/>
        <v>213.48767123287672</v>
      </c>
      <c r="U608">
        <f t="shared" si="105"/>
        <v>202.15077123287656</v>
      </c>
      <c r="V608" s="9">
        <f t="shared" si="106"/>
        <v>-5.3103300694275788</v>
      </c>
      <c r="X608">
        <f t="shared" si="107"/>
        <v>204.66159254794505</v>
      </c>
      <c r="Y608" s="9">
        <f t="shared" si="108"/>
        <v>-4.1342334355710904</v>
      </c>
      <c r="AA608">
        <f t="shared" si="109"/>
        <v>199.6992606575341</v>
      </c>
      <c r="AB608" s="9">
        <f t="shared" si="110"/>
        <v>-6.4586448930354976</v>
      </c>
    </row>
    <row r="609" spans="1:28">
      <c r="A609" s="1">
        <v>20130830</v>
      </c>
      <c r="B609" s="1">
        <v>200000</v>
      </c>
      <c r="C609" s="1">
        <v>2456535.3220000002</v>
      </c>
      <c r="D609" s="1">
        <v>2140.96</v>
      </c>
      <c r="E609" s="1">
        <v>107.5</v>
      </c>
      <c r="F609" s="1">
        <v>109.5</v>
      </c>
      <c r="G609" s="8">
        <f t="shared" si="96"/>
        <v>130.08438356164379</v>
      </c>
      <c r="H609" s="5">
        <v>160</v>
      </c>
      <c r="I609" s="8">
        <f t="shared" si="97"/>
        <v>214.18356164383562</v>
      </c>
      <c r="K609">
        <f t="shared" si="98"/>
        <v>133.82384109589043</v>
      </c>
      <c r="L609">
        <f t="shared" si="99"/>
        <v>130.08438356164379</v>
      </c>
      <c r="M609" s="9">
        <f t="shared" si="111"/>
        <v>2.8746398544254248</v>
      </c>
      <c r="O609">
        <f t="shared" si="100"/>
        <v>132.96710684931509</v>
      </c>
      <c r="P609" s="9">
        <f t="shared" si="101"/>
        <v>2.2160410102610513</v>
      </c>
      <c r="R609">
        <f t="shared" si="102"/>
        <v>134.68057534246577</v>
      </c>
      <c r="S609" s="9">
        <f t="shared" si="103"/>
        <v>3.5332386985897983</v>
      </c>
      <c r="T609">
        <f t="shared" si="104"/>
        <v>214.18356164383562</v>
      </c>
      <c r="U609">
        <f t="shared" si="105"/>
        <v>202.71384657534233</v>
      </c>
      <c r="V609" s="9">
        <f t="shared" si="106"/>
        <v>-5.3550865344027585</v>
      </c>
      <c r="X609">
        <f t="shared" si="107"/>
        <v>205.23166158904095</v>
      </c>
      <c r="Y609" s="9">
        <f t="shared" si="108"/>
        <v>-4.179545799915644</v>
      </c>
      <c r="AA609">
        <f t="shared" si="109"/>
        <v>200.25550750684917</v>
      </c>
      <c r="AB609" s="9">
        <f t="shared" si="110"/>
        <v>-6.5028585901224858</v>
      </c>
    </row>
    <row r="610" spans="1:28">
      <c r="A610" s="1">
        <v>20130831</v>
      </c>
      <c r="B610" s="1">
        <v>200000</v>
      </c>
      <c r="C610" s="1">
        <v>2456536.3220000002</v>
      </c>
      <c r="D610" s="1">
        <v>2140.9969999999998</v>
      </c>
      <c r="E610" s="1">
        <v>107.5</v>
      </c>
      <c r="F610" s="1">
        <v>109.5</v>
      </c>
      <c r="G610" s="8">
        <f t="shared" si="96"/>
        <v>130.23232876712325</v>
      </c>
      <c r="H610" s="5">
        <v>132</v>
      </c>
      <c r="I610" s="8">
        <f t="shared" si="97"/>
        <v>214.66849315068492</v>
      </c>
      <c r="K610">
        <f t="shared" si="98"/>
        <v>133.98192876712329</v>
      </c>
      <c r="L610">
        <f t="shared" si="99"/>
        <v>130.23232876712325</v>
      </c>
      <c r="M610" s="9">
        <f t="shared" si="111"/>
        <v>2.8791622137886748</v>
      </c>
      <c r="O610">
        <f t="shared" si="100"/>
        <v>133.12325479452056</v>
      </c>
      <c r="P610" s="9">
        <f t="shared" si="101"/>
        <v>2.2198221092757819</v>
      </c>
      <c r="R610">
        <f t="shared" si="102"/>
        <v>134.84060273972602</v>
      </c>
      <c r="S610" s="9">
        <f t="shared" si="103"/>
        <v>3.5385023183015676</v>
      </c>
      <c r="T610">
        <f t="shared" si="104"/>
        <v>214.66849315068492</v>
      </c>
      <c r="U610">
        <f t="shared" si="105"/>
        <v>203.16766849315056</v>
      </c>
      <c r="V610" s="9">
        <f t="shared" si="106"/>
        <v>-5.3574814304311786</v>
      </c>
      <c r="X610">
        <f t="shared" si="107"/>
        <v>205.69112021917795</v>
      </c>
      <c r="Y610" s="9">
        <f t="shared" si="108"/>
        <v>-4.1819704418409316</v>
      </c>
      <c r="AA610">
        <f t="shared" si="109"/>
        <v>200.70382586301358</v>
      </c>
      <c r="AB610" s="9">
        <f t="shared" si="110"/>
        <v>-6.5052244429129757</v>
      </c>
    </row>
    <row r="611" spans="1:28">
      <c r="A611" s="1">
        <v>20130901</v>
      </c>
      <c r="B611" s="1">
        <v>200000</v>
      </c>
      <c r="C611" s="1">
        <v>2456537.3220000002</v>
      </c>
      <c r="D611" s="1">
        <v>2141.0340000000001</v>
      </c>
      <c r="E611" s="1">
        <v>103.8</v>
      </c>
      <c r="F611" s="1">
        <v>105.6</v>
      </c>
      <c r="G611" s="8">
        <f t="shared" si="96"/>
        <v>130.36767123287666</v>
      </c>
      <c r="H611" s="5">
        <v>189</v>
      </c>
      <c r="I611" s="8">
        <f t="shared" si="97"/>
        <v>215.3041095890411</v>
      </c>
      <c r="K611">
        <f t="shared" si="98"/>
        <v>134.18913972602741</v>
      </c>
      <c r="L611">
        <f t="shared" si="99"/>
        <v>130.36767123287666</v>
      </c>
      <c r="M611" s="9">
        <f t="shared" si="111"/>
        <v>2.9313007258712389</v>
      </c>
      <c r="O611">
        <f t="shared" si="100"/>
        <v>133.32792328767124</v>
      </c>
      <c r="P611" s="9">
        <f t="shared" si="101"/>
        <v>2.2706948945238565</v>
      </c>
      <c r="R611">
        <f t="shared" si="102"/>
        <v>135.05035616438357</v>
      </c>
      <c r="S611" s="9">
        <f t="shared" si="103"/>
        <v>3.5919065572186213</v>
      </c>
      <c r="T611">
        <f t="shared" si="104"/>
        <v>215.3041095890411</v>
      </c>
      <c r="U611">
        <f t="shared" si="105"/>
        <v>203.58283150684915</v>
      </c>
      <c r="V611" s="9">
        <f t="shared" si="106"/>
        <v>-5.4440568294607914</v>
      </c>
      <c r="X611">
        <f t="shared" si="107"/>
        <v>206.11143978082174</v>
      </c>
      <c r="Y611" s="9">
        <f t="shared" si="108"/>
        <v>-4.2696211538951871</v>
      </c>
      <c r="AA611">
        <f t="shared" si="109"/>
        <v>201.11395413698614</v>
      </c>
      <c r="AB611" s="9">
        <f t="shared" si="110"/>
        <v>-6.590749930013061</v>
      </c>
    </row>
    <row r="612" spans="1:28">
      <c r="A612" s="1">
        <v>20130902</v>
      </c>
      <c r="B612" s="1">
        <v>200000</v>
      </c>
      <c r="C612" s="1">
        <v>2456538.3220000002</v>
      </c>
      <c r="D612" s="1">
        <v>2141.0700000000002</v>
      </c>
      <c r="E612" s="1">
        <v>105.6</v>
      </c>
      <c r="F612" s="1">
        <v>107.5</v>
      </c>
      <c r="G612" s="8">
        <f t="shared" si="96"/>
        <v>130.49972602739723</v>
      </c>
      <c r="H612" s="5">
        <v>168</v>
      </c>
      <c r="I612" s="8">
        <f t="shared" si="97"/>
        <v>215.80547945205478</v>
      </c>
      <c r="K612">
        <f t="shared" si="98"/>
        <v>134.35258630136985</v>
      </c>
      <c r="L612">
        <f t="shared" si="99"/>
        <v>130.49972602739723</v>
      </c>
      <c r="M612" s="9">
        <f t="shared" si="111"/>
        <v>2.9523895499702064</v>
      </c>
      <c r="O612">
        <f t="shared" si="100"/>
        <v>133.48936438356162</v>
      </c>
      <c r="P612" s="9">
        <f t="shared" si="101"/>
        <v>2.2909154273141894</v>
      </c>
      <c r="R612">
        <f t="shared" si="102"/>
        <v>135.21580821917809</v>
      </c>
      <c r="S612" s="9">
        <f t="shared" si="103"/>
        <v>3.6138636726262234</v>
      </c>
      <c r="T612">
        <f t="shared" si="104"/>
        <v>215.80547945205478</v>
      </c>
      <c r="U612">
        <f t="shared" si="105"/>
        <v>203.98790958904101</v>
      </c>
      <c r="V612" s="9">
        <f t="shared" si="106"/>
        <v>-5.4760286407089467</v>
      </c>
      <c r="X612">
        <f t="shared" si="107"/>
        <v>206.52154915068482</v>
      </c>
      <c r="Y612" s="9">
        <f t="shared" si="108"/>
        <v>-4.3019900722365776</v>
      </c>
      <c r="AA612">
        <f t="shared" si="109"/>
        <v>201.51411978082183</v>
      </c>
      <c r="AB612" s="9">
        <f t="shared" si="110"/>
        <v>-6.6223340146504626</v>
      </c>
    </row>
    <row r="613" spans="1:28">
      <c r="A613" s="1">
        <v>20130903</v>
      </c>
      <c r="B613" s="1">
        <v>200000</v>
      </c>
      <c r="C613" s="1">
        <v>2456539.3220000002</v>
      </c>
      <c r="D613" s="1">
        <v>2141.107</v>
      </c>
      <c r="E613" s="1">
        <v>106</v>
      </c>
      <c r="F613" s="1">
        <v>107.9</v>
      </c>
      <c r="G613" s="8">
        <f t="shared" si="96"/>
        <v>130.6175342465753</v>
      </c>
      <c r="H613" s="5">
        <v>134</v>
      </c>
      <c r="I613" s="8">
        <f t="shared" si="97"/>
        <v>216.54246575342466</v>
      </c>
      <c r="K613">
        <f t="shared" si="98"/>
        <v>134.59284383561646</v>
      </c>
      <c r="L613">
        <f t="shared" si="99"/>
        <v>130.6175342465753</v>
      </c>
      <c r="M613" s="9">
        <f t="shared" si="111"/>
        <v>3.043473153869769</v>
      </c>
      <c r="O613">
        <f t="shared" si="100"/>
        <v>133.72667397260273</v>
      </c>
      <c r="P613" s="9">
        <f t="shared" si="101"/>
        <v>2.3803387071739621</v>
      </c>
      <c r="R613">
        <f t="shared" si="102"/>
        <v>135.45901369863014</v>
      </c>
      <c r="S613" s="9">
        <f t="shared" si="103"/>
        <v>3.7066076005655333</v>
      </c>
      <c r="T613">
        <f t="shared" si="104"/>
        <v>216.54246575342466</v>
      </c>
      <c r="U613">
        <f t="shared" si="105"/>
        <v>204.34928630136974</v>
      </c>
      <c r="V613" s="9">
        <f t="shared" si="106"/>
        <v>-5.6308490852501905</v>
      </c>
      <c r="X613">
        <f t="shared" si="107"/>
        <v>206.88741435616424</v>
      </c>
      <c r="Y613" s="9">
        <f t="shared" si="108"/>
        <v>-4.4587334699765364</v>
      </c>
      <c r="AA613">
        <f t="shared" si="109"/>
        <v>201.87111402739714</v>
      </c>
      <c r="AB613" s="9">
        <f t="shared" si="110"/>
        <v>-6.775276930084317</v>
      </c>
    </row>
    <row r="614" spans="1:28">
      <c r="A614" s="1">
        <v>20130904</v>
      </c>
      <c r="B614" s="1">
        <v>200000</v>
      </c>
      <c r="C614" s="1">
        <v>2456540.3220000002</v>
      </c>
      <c r="D614" s="1">
        <v>2141.1439999999998</v>
      </c>
      <c r="E614" s="1">
        <v>109.3</v>
      </c>
      <c r="F614" s="1">
        <v>111.1</v>
      </c>
      <c r="G614" s="8">
        <f t="shared" si="96"/>
        <v>130.69999999999996</v>
      </c>
      <c r="H614" s="5">
        <v>112</v>
      </c>
      <c r="I614" s="8">
        <f t="shared" si="97"/>
        <v>216.94246575342467</v>
      </c>
      <c r="K614">
        <f t="shared" si="98"/>
        <v>134.72324383561644</v>
      </c>
      <c r="L614">
        <f t="shared" si="99"/>
        <v>130.69999999999996</v>
      </c>
      <c r="M614" s="9">
        <f t="shared" si="111"/>
        <v>3.0782278772888247</v>
      </c>
      <c r="O614">
        <f t="shared" si="100"/>
        <v>133.85547397260274</v>
      </c>
      <c r="P614" s="9">
        <f t="shared" si="101"/>
        <v>2.4142876607519383</v>
      </c>
      <c r="R614">
        <f t="shared" si="102"/>
        <v>135.59101369863015</v>
      </c>
      <c r="S614" s="9">
        <f t="shared" si="103"/>
        <v>3.7421680938257111</v>
      </c>
      <c r="T614">
        <f t="shared" si="104"/>
        <v>216.94246575342467</v>
      </c>
      <c r="U614">
        <f t="shared" si="105"/>
        <v>204.60224999999988</v>
      </c>
      <c r="V614" s="9">
        <f t="shared" si="106"/>
        <v>-5.6882435214185278</v>
      </c>
      <c r="X614">
        <f t="shared" si="107"/>
        <v>207.14351999999988</v>
      </c>
      <c r="Y614" s="9">
        <f t="shared" si="108"/>
        <v>-4.5168407759143889</v>
      </c>
      <c r="AA614">
        <f t="shared" si="109"/>
        <v>202.12100999999987</v>
      </c>
      <c r="AB614" s="9">
        <f t="shared" si="110"/>
        <v>-6.831975335926515</v>
      </c>
    </row>
    <row r="615" spans="1:28">
      <c r="A615" s="1">
        <v>20130905</v>
      </c>
      <c r="B615" s="1">
        <v>200000</v>
      </c>
      <c r="C615" s="1">
        <v>2456541.3220000002</v>
      </c>
      <c r="D615" s="1">
        <v>2141.1799999999998</v>
      </c>
      <c r="E615" s="1">
        <v>110.1</v>
      </c>
      <c r="F615" s="1">
        <v>111.9</v>
      </c>
      <c r="G615" s="8">
        <f t="shared" si="96"/>
        <v>130.79287671232871</v>
      </c>
      <c r="H615" s="5">
        <v>114</v>
      </c>
      <c r="I615" s="8">
        <f t="shared" si="97"/>
        <v>217.13972602739727</v>
      </c>
      <c r="K615">
        <f t="shared" si="98"/>
        <v>134.78755068493152</v>
      </c>
      <c r="L615">
        <f t="shared" si="99"/>
        <v>130.79287671232871</v>
      </c>
      <c r="M615" s="9">
        <f t="shared" si="111"/>
        <v>3.0541984189161013</v>
      </c>
      <c r="O615">
        <f t="shared" si="100"/>
        <v>133.91899178082193</v>
      </c>
      <c r="P615" s="9">
        <f t="shared" si="101"/>
        <v>2.390126394550478</v>
      </c>
      <c r="R615">
        <f t="shared" si="102"/>
        <v>135.65610958904111</v>
      </c>
      <c r="S615" s="9">
        <f t="shared" si="103"/>
        <v>3.7182704432816962</v>
      </c>
      <c r="T615">
        <f t="shared" si="104"/>
        <v>217.13972602739727</v>
      </c>
      <c r="U615">
        <f t="shared" si="105"/>
        <v>204.88714931506829</v>
      </c>
      <c r="V615" s="9">
        <f t="shared" si="106"/>
        <v>-5.6427153780156516</v>
      </c>
      <c r="X615">
        <f t="shared" si="107"/>
        <v>207.43195791780803</v>
      </c>
      <c r="Y615" s="9">
        <f t="shared" si="108"/>
        <v>-4.4707471484809531</v>
      </c>
      <c r="AA615">
        <f t="shared" si="109"/>
        <v>202.40245430136969</v>
      </c>
      <c r="AB615" s="9">
        <f t="shared" si="110"/>
        <v>-6.7869993186636606</v>
      </c>
    </row>
    <row r="616" spans="1:28">
      <c r="A616" s="1">
        <v>20130906</v>
      </c>
      <c r="B616" s="1">
        <v>200000</v>
      </c>
      <c r="C616" s="1">
        <v>2456542.3220000002</v>
      </c>
      <c r="D616" s="1">
        <v>2141.2170000000001</v>
      </c>
      <c r="E616" s="1">
        <v>101.3</v>
      </c>
      <c r="F616" s="1">
        <v>102.9</v>
      </c>
      <c r="G616" s="8">
        <f t="shared" si="96"/>
        <v>130.88575342465751</v>
      </c>
      <c r="H616" s="5">
        <v>85</v>
      </c>
      <c r="I616" s="8">
        <f t="shared" si="97"/>
        <v>217.36438356164385</v>
      </c>
      <c r="K616">
        <f t="shared" si="98"/>
        <v>134.8607890410959</v>
      </c>
      <c r="L616">
        <f t="shared" si="99"/>
        <v>130.88575342465751</v>
      </c>
      <c r="M616" s="9">
        <f t="shared" si="111"/>
        <v>3.0370269585731364</v>
      </c>
      <c r="O616">
        <f t="shared" si="100"/>
        <v>133.99133150684932</v>
      </c>
      <c r="P616" s="9">
        <f t="shared" si="101"/>
        <v>2.3727395846634209</v>
      </c>
      <c r="R616">
        <f t="shared" si="102"/>
        <v>135.73024657534248</v>
      </c>
      <c r="S616" s="9">
        <f t="shared" si="103"/>
        <v>3.7013143324828235</v>
      </c>
      <c r="T616">
        <f t="shared" si="104"/>
        <v>217.36438356164385</v>
      </c>
      <c r="U616">
        <f t="shared" si="105"/>
        <v>205.17204863013691</v>
      </c>
      <c r="V616" s="9">
        <f t="shared" si="106"/>
        <v>-5.6091686833548096</v>
      </c>
      <c r="X616">
        <f t="shared" si="107"/>
        <v>207.72039583561636</v>
      </c>
      <c r="Y616" s="9">
        <f t="shared" si="108"/>
        <v>-4.436783785827771</v>
      </c>
      <c r="AA616">
        <f t="shared" si="109"/>
        <v>202.68389860273965</v>
      </c>
      <c r="AB616" s="9">
        <f t="shared" si="110"/>
        <v>-6.7538594494441924</v>
      </c>
    </row>
    <row r="617" spans="1:28">
      <c r="A617" s="1">
        <v>20130907</v>
      </c>
      <c r="B617" s="1">
        <v>200000</v>
      </c>
      <c r="C617" s="1">
        <v>2456543.3220000002</v>
      </c>
      <c r="D617" s="1">
        <v>2141.2539999999999</v>
      </c>
      <c r="E617" s="1">
        <v>98.5</v>
      </c>
      <c r="F617" s="1">
        <v>100</v>
      </c>
      <c r="G617" s="8">
        <f t="shared" si="96"/>
        <v>130.95753424657531</v>
      </c>
      <c r="H617" s="5">
        <v>68</v>
      </c>
      <c r="I617" s="8">
        <f t="shared" si="97"/>
        <v>217.52054794520549</v>
      </c>
      <c r="K617">
        <f t="shared" si="98"/>
        <v>134.91169863013698</v>
      </c>
      <c r="L617">
        <f t="shared" si="99"/>
        <v>130.95753424657531</v>
      </c>
      <c r="M617" s="9">
        <f t="shared" si="111"/>
        <v>3.0194248893817104</v>
      </c>
      <c r="O617">
        <f t="shared" si="100"/>
        <v>134.04161643835619</v>
      </c>
      <c r="P617" s="9">
        <f t="shared" si="101"/>
        <v>2.3550246341489327</v>
      </c>
      <c r="R617">
        <f t="shared" si="102"/>
        <v>135.78178082191783</v>
      </c>
      <c r="S617" s="9">
        <f t="shared" si="103"/>
        <v>3.6838251446145449</v>
      </c>
      <c r="T617">
        <f t="shared" si="104"/>
        <v>217.52054794520549</v>
      </c>
      <c r="U617">
        <f t="shared" si="105"/>
        <v>205.39223630136973</v>
      </c>
      <c r="V617" s="9">
        <f t="shared" si="106"/>
        <v>-5.5757084829020016</v>
      </c>
      <c r="X617">
        <f t="shared" si="107"/>
        <v>207.94331835616427</v>
      </c>
      <c r="Y617" s="9">
        <f t="shared" si="108"/>
        <v>-4.4029079916871865</v>
      </c>
      <c r="AA617">
        <f t="shared" si="109"/>
        <v>202.90141602739715</v>
      </c>
      <c r="AB617" s="9">
        <f t="shared" si="110"/>
        <v>-6.7208050255054417</v>
      </c>
    </row>
    <row r="618" spans="1:28">
      <c r="A618" s="1">
        <v>20130908</v>
      </c>
      <c r="B618" s="1">
        <v>200000</v>
      </c>
      <c r="C618" s="1">
        <v>2456544.3220000002</v>
      </c>
      <c r="D618" s="1">
        <v>2141.29</v>
      </c>
      <c r="E618" s="1">
        <v>95.7</v>
      </c>
      <c r="F618" s="1">
        <v>97.1</v>
      </c>
      <c r="G618" s="8">
        <f t="shared" si="96"/>
        <v>131.03753424657529</v>
      </c>
      <c r="H618" s="5">
        <v>76</v>
      </c>
      <c r="I618" s="8">
        <f t="shared" si="97"/>
        <v>217.63287671232877</v>
      </c>
      <c r="K618">
        <f t="shared" si="98"/>
        <v>134.9483178082192</v>
      </c>
      <c r="L618">
        <f t="shared" si="99"/>
        <v>131.03753424657529</v>
      </c>
      <c r="M618" s="9">
        <f t="shared" si="111"/>
        <v>2.9844758481832656</v>
      </c>
      <c r="O618">
        <f t="shared" si="100"/>
        <v>134.07778630136988</v>
      </c>
      <c r="P618" s="9">
        <f t="shared" si="101"/>
        <v>2.3201383269878306</v>
      </c>
      <c r="R618">
        <f t="shared" si="102"/>
        <v>135.81884931506849</v>
      </c>
      <c r="S618" s="9">
        <f t="shared" si="103"/>
        <v>3.6488133693786722</v>
      </c>
      <c r="T618">
        <f t="shared" si="104"/>
        <v>217.63287671232877</v>
      </c>
      <c r="U618">
        <f t="shared" si="105"/>
        <v>205.6376363013697</v>
      </c>
      <c r="V618" s="9">
        <f t="shared" si="106"/>
        <v>-5.5116858225490546</v>
      </c>
      <c r="X618">
        <f t="shared" si="107"/>
        <v>208.19176635616421</v>
      </c>
      <c r="Y618" s="9">
        <f t="shared" si="108"/>
        <v>-4.3380901354550474</v>
      </c>
      <c r="AA618">
        <f t="shared" si="109"/>
        <v>203.14384002739709</v>
      </c>
      <c r="AB618" s="9">
        <f t="shared" si="110"/>
        <v>-6.6575587768770532</v>
      </c>
    </row>
    <row r="619" spans="1:28">
      <c r="A619" s="1">
        <v>20130909</v>
      </c>
      <c r="B619" s="1">
        <v>200000</v>
      </c>
      <c r="C619" s="1">
        <v>2456545.3220000002</v>
      </c>
      <c r="D619" s="1">
        <v>2141.3270000000002</v>
      </c>
      <c r="E619" s="1">
        <v>94.3</v>
      </c>
      <c r="F619" s="1">
        <v>95.6</v>
      </c>
      <c r="G619" s="8">
        <f t="shared" si="96"/>
        <v>131.12465753424652</v>
      </c>
      <c r="H619" s="5">
        <v>61</v>
      </c>
      <c r="I619" s="8">
        <f t="shared" si="97"/>
        <v>217.66849315068492</v>
      </c>
      <c r="K619">
        <f t="shared" si="98"/>
        <v>134.9599287671233</v>
      </c>
      <c r="L619">
        <f t="shared" si="99"/>
        <v>131.12465753424652</v>
      </c>
      <c r="M619" s="9">
        <f t="shared" si="111"/>
        <v>2.924904670866411</v>
      </c>
      <c r="O619">
        <f t="shared" si="100"/>
        <v>134.08925479452054</v>
      </c>
      <c r="P619" s="9">
        <f t="shared" si="101"/>
        <v>2.2608999070214679</v>
      </c>
      <c r="R619">
        <f t="shared" si="102"/>
        <v>135.83060273972603</v>
      </c>
      <c r="S619" s="9">
        <f t="shared" si="103"/>
        <v>3.5889094347113542</v>
      </c>
      <c r="T619">
        <f t="shared" si="104"/>
        <v>217.66849315068492</v>
      </c>
      <c r="U619">
        <f t="shared" si="105"/>
        <v>205.90488698630119</v>
      </c>
      <c r="V619" s="9">
        <f t="shared" si="106"/>
        <v>-5.4043678963864465</v>
      </c>
      <c r="X619">
        <f t="shared" si="107"/>
        <v>208.462336438356</v>
      </c>
      <c r="Y619" s="9">
        <f t="shared" si="108"/>
        <v>-4.2294392629234494</v>
      </c>
      <c r="AA619">
        <f t="shared" si="109"/>
        <v>203.40784972602725</v>
      </c>
      <c r="AB619" s="9">
        <f t="shared" si="110"/>
        <v>-6.5515423101612953</v>
      </c>
    </row>
    <row r="620" spans="1:28">
      <c r="A620" s="1">
        <v>20130910</v>
      </c>
      <c r="B620" s="1">
        <v>200000</v>
      </c>
      <c r="C620" s="1">
        <v>2456546.3220000002</v>
      </c>
      <c r="D620" s="1">
        <v>2141.364</v>
      </c>
      <c r="E620" s="1">
        <v>94.9</v>
      </c>
      <c r="F620" s="1">
        <v>96.2</v>
      </c>
      <c r="G620" s="8">
        <f t="shared" si="96"/>
        <v>131.24602739726024</v>
      </c>
      <c r="H620" s="5">
        <v>126</v>
      </c>
      <c r="I620" s="8">
        <f t="shared" si="97"/>
        <v>217.8931506849315</v>
      </c>
      <c r="K620">
        <f t="shared" si="98"/>
        <v>135.03316712328768</v>
      </c>
      <c r="L620">
        <f t="shared" si="99"/>
        <v>131.24602739726024</v>
      </c>
      <c r="M620" s="9">
        <f t="shared" si="111"/>
        <v>2.8855271288054922</v>
      </c>
      <c r="O620">
        <f t="shared" si="100"/>
        <v>134.16159452054796</v>
      </c>
      <c r="P620" s="9">
        <f t="shared" si="101"/>
        <v>2.2214517125632938</v>
      </c>
      <c r="R620">
        <f t="shared" si="102"/>
        <v>135.9047397260274</v>
      </c>
      <c r="S620" s="9">
        <f t="shared" si="103"/>
        <v>3.5496025450477049</v>
      </c>
      <c r="T620">
        <f t="shared" si="104"/>
        <v>217.8931506849315</v>
      </c>
      <c r="U620">
        <f t="shared" si="105"/>
        <v>206.27718904109577</v>
      </c>
      <c r="V620" s="9">
        <f t="shared" si="106"/>
        <v>-5.3310356967723749</v>
      </c>
      <c r="X620">
        <f t="shared" si="107"/>
        <v>208.83926268493138</v>
      </c>
      <c r="Y620" s="9">
        <f t="shared" si="108"/>
        <v>-4.155196237945006</v>
      </c>
      <c r="AA620">
        <f t="shared" si="109"/>
        <v>203.77563682191769</v>
      </c>
      <c r="AB620" s="9">
        <f t="shared" si="110"/>
        <v>-6.4790994203518579</v>
      </c>
    </row>
    <row r="621" spans="1:28">
      <c r="A621" s="1">
        <v>20130911</v>
      </c>
      <c r="B621" s="1">
        <v>200000</v>
      </c>
      <c r="C621" s="1">
        <v>2456547.3220000002</v>
      </c>
      <c r="D621" s="1">
        <v>2141.4</v>
      </c>
      <c r="E621" s="1">
        <v>92.8</v>
      </c>
      <c r="F621" s="1">
        <v>94.1</v>
      </c>
      <c r="G621" s="8">
        <f t="shared" si="96"/>
        <v>131.31260273972597</v>
      </c>
      <c r="H621" s="5">
        <v>156</v>
      </c>
      <c r="I621" s="8">
        <f t="shared" si="97"/>
        <v>217.92876712328768</v>
      </c>
      <c r="K621">
        <f t="shared" si="98"/>
        <v>135.04477808219178</v>
      </c>
      <c r="L621">
        <f t="shared" si="99"/>
        <v>131.31260273972597</v>
      </c>
      <c r="M621" s="9">
        <f t="shared" si="111"/>
        <v>2.8422065091979931</v>
      </c>
      <c r="O621">
        <f t="shared" si="100"/>
        <v>134.17306301369865</v>
      </c>
      <c r="P621" s="9">
        <f t="shared" si="101"/>
        <v>2.1783592848604059</v>
      </c>
      <c r="R621">
        <f t="shared" si="102"/>
        <v>135.91649315068494</v>
      </c>
      <c r="S621" s="9">
        <f t="shared" si="103"/>
        <v>3.506053733535623</v>
      </c>
      <c r="T621">
        <f t="shared" si="104"/>
        <v>217.92876712328768</v>
      </c>
      <c r="U621">
        <f t="shared" si="105"/>
        <v>206.48140890410943</v>
      </c>
      <c r="V621" s="9">
        <f t="shared" si="106"/>
        <v>-5.2527981368803012</v>
      </c>
      <c r="X621">
        <f t="shared" si="107"/>
        <v>209.046019068493</v>
      </c>
      <c r="Y621" s="9">
        <f t="shared" si="108"/>
        <v>-4.0759869254752772</v>
      </c>
      <c r="AA621">
        <f t="shared" si="109"/>
        <v>203.97738008219162</v>
      </c>
      <c r="AB621" s="9">
        <f t="shared" si="110"/>
        <v>-6.401810658252117</v>
      </c>
    </row>
    <row r="622" spans="1:28">
      <c r="A622" s="1">
        <v>20130912</v>
      </c>
      <c r="B622" s="1">
        <v>200000</v>
      </c>
      <c r="C622" s="1">
        <v>2456548.3220000002</v>
      </c>
      <c r="D622" s="1">
        <v>2141.4369999999999</v>
      </c>
      <c r="E622" s="1">
        <v>92.9</v>
      </c>
      <c r="F622" s="1">
        <v>94.1</v>
      </c>
      <c r="G622" s="8">
        <f t="shared" si="96"/>
        <v>131.37945205479448</v>
      </c>
      <c r="H622" s="5">
        <v>112</v>
      </c>
      <c r="I622" s="8">
        <f t="shared" si="97"/>
        <v>218.0904109589041</v>
      </c>
      <c r="K622">
        <f t="shared" si="98"/>
        <v>135.09747397260276</v>
      </c>
      <c r="L622">
        <f t="shared" si="99"/>
        <v>131.37945205479448</v>
      </c>
      <c r="M622" s="9">
        <f t="shared" si="111"/>
        <v>2.8299873836112397</v>
      </c>
      <c r="O622">
        <f t="shared" si="100"/>
        <v>134.22511232876712</v>
      </c>
      <c r="P622" s="9">
        <f t="shared" si="101"/>
        <v>2.1659857987425681</v>
      </c>
      <c r="R622">
        <f t="shared" si="102"/>
        <v>135.96983561643836</v>
      </c>
      <c r="S622" s="9">
        <f t="shared" si="103"/>
        <v>3.4939889684799255</v>
      </c>
      <c r="T622">
        <f t="shared" si="104"/>
        <v>218.0904109589041</v>
      </c>
      <c r="U622">
        <f t="shared" si="105"/>
        <v>206.68646917808206</v>
      </c>
      <c r="V622" s="9">
        <f t="shared" si="106"/>
        <v>-5.2289973367838485</v>
      </c>
      <c r="X622">
        <f t="shared" si="107"/>
        <v>209.25362630136974</v>
      </c>
      <c r="Y622" s="9">
        <f t="shared" si="108"/>
        <v>-4.0518905066392534</v>
      </c>
      <c r="AA622">
        <f t="shared" si="109"/>
        <v>204.17995356164371</v>
      </c>
      <c r="AB622" s="9">
        <f t="shared" si="110"/>
        <v>-6.3782984937754179</v>
      </c>
    </row>
    <row r="623" spans="1:28">
      <c r="A623" s="1">
        <v>20130913</v>
      </c>
      <c r="B623" s="1">
        <v>200000</v>
      </c>
      <c r="C623" s="1">
        <v>2456549.3220000002</v>
      </c>
      <c r="D623" s="1">
        <v>2141.4740000000002</v>
      </c>
      <c r="E623" s="1">
        <v>91.6</v>
      </c>
      <c r="F623" s="1">
        <v>92.7</v>
      </c>
      <c r="G623" s="8">
        <f t="shared" si="96"/>
        <v>131.43589041095885</v>
      </c>
      <c r="H623" s="5">
        <v>132</v>
      </c>
      <c r="I623" s="8">
        <f t="shared" si="97"/>
        <v>218.1068493150685</v>
      </c>
      <c r="K623">
        <f t="shared" si="98"/>
        <v>135.10283287671234</v>
      </c>
      <c r="L623">
        <f t="shared" si="99"/>
        <v>131.43589041095885</v>
      </c>
      <c r="M623" s="9">
        <f t="shared" si="111"/>
        <v>2.7899095553643178</v>
      </c>
      <c r="O623">
        <f t="shared" si="100"/>
        <v>134.23040547945206</v>
      </c>
      <c r="P623" s="9">
        <f t="shared" si="101"/>
        <v>2.1261430646953556</v>
      </c>
      <c r="R623">
        <f t="shared" si="102"/>
        <v>135.97526027397259</v>
      </c>
      <c r="S623" s="9">
        <f t="shared" si="103"/>
        <v>3.4536760460332232</v>
      </c>
      <c r="T623">
        <f t="shared" si="104"/>
        <v>218.1068493150685</v>
      </c>
      <c r="U623">
        <f t="shared" si="105"/>
        <v>206.85959383561627</v>
      </c>
      <c r="V623" s="9">
        <f t="shared" si="106"/>
        <v>-5.1567639965331438</v>
      </c>
      <c r="X623">
        <f t="shared" si="107"/>
        <v>209.42890126027379</v>
      </c>
      <c r="Y623" s="9">
        <f t="shared" si="108"/>
        <v>-3.9787599894485197</v>
      </c>
      <c r="AA623">
        <f t="shared" si="109"/>
        <v>204.35097871232858</v>
      </c>
      <c r="AB623" s="9">
        <f t="shared" si="110"/>
        <v>-6.3069411373086837</v>
      </c>
    </row>
    <row r="624" spans="1:28">
      <c r="A624" s="1">
        <v>20130914</v>
      </c>
      <c r="B624" s="1">
        <v>200000</v>
      </c>
      <c r="C624" s="1">
        <v>2456550.3319999999</v>
      </c>
      <c r="D624" s="1">
        <v>2141.5100000000002</v>
      </c>
      <c r="E624" s="1">
        <v>92.5</v>
      </c>
      <c r="F624" s="1">
        <v>93.6</v>
      </c>
      <c r="G624" s="8">
        <f t="shared" si="96"/>
        <v>131.478904109589</v>
      </c>
      <c r="H624" s="5">
        <v>72</v>
      </c>
      <c r="I624" s="8">
        <f t="shared" si="97"/>
        <v>218.04931506849314</v>
      </c>
      <c r="K624">
        <f t="shared" si="98"/>
        <v>135.08407671232877</v>
      </c>
      <c r="L624">
        <f t="shared" si="99"/>
        <v>131.478904109589</v>
      </c>
      <c r="M624" s="9">
        <f t="shared" si="111"/>
        <v>2.7420160117358705</v>
      </c>
      <c r="O624">
        <f t="shared" si="100"/>
        <v>134.2118794520548</v>
      </c>
      <c r="P624" s="9">
        <f t="shared" si="101"/>
        <v>2.0786417113637157</v>
      </c>
      <c r="R624">
        <f t="shared" si="102"/>
        <v>135.95627397260273</v>
      </c>
      <c r="S624" s="9">
        <f t="shared" si="103"/>
        <v>3.4053903121080253</v>
      </c>
      <c r="T624">
        <f t="shared" si="104"/>
        <v>218.04931506849314</v>
      </c>
      <c r="U624">
        <f t="shared" si="105"/>
        <v>206.99153835616423</v>
      </c>
      <c r="V624" s="9">
        <f t="shared" si="106"/>
        <v>-5.0712274463487717</v>
      </c>
      <c r="X624">
        <f t="shared" si="107"/>
        <v>209.56248460273957</v>
      </c>
      <c r="Y624" s="9">
        <f t="shared" si="108"/>
        <v>-3.892161029300965</v>
      </c>
      <c r="AA624">
        <f t="shared" si="109"/>
        <v>204.48132312328752</v>
      </c>
      <c r="AB624" s="9">
        <f t="shared" si="110"/>
        <v>-6.2224419007891356</v>
      </c>
    </row>
    <row r="625" spans="1:28">
      <c r="A625" s="1">
        <v>20130915</v>
      </c>
      <c r="B625" s="1">
        <v>200000</v>
      </c>
      <c r="C625" s="1">
        <v>2456551.3220000002</v>
      </c>
      <c r="D625" s="1">
        <v>2141.547</v>
      </c>
      <c r="E625" s="1">
        <v>92.8</v>
      </c>
      <c r="F625" s="1">
        <v>93.8</v>
      </c>
      <c r="G625" s="8">
        <f t="shared" si="96"/>
        <v>131.50465753424652</v>
      </c>
      <c r="H625" s="5">
        <v>73</v>
      </c>
      <c r="I625" s="8">
        <f t="shared" si="97"/>
        <v>218.1917808219178</v>
      </c>
      <c r="K625">
        <f t="shared" si="98"/>
        <v>135.1305205479452</v>
      </c>
      <c r="L625">
        <f t="shared" si="99"/>
        <v>131.50465753424652</v>
      </c>
      <c r="M625" s="9">
        <f t="shared" si="111"/>
        <v>2.7572126202103817</v>
      </c>
      <c r="O625">
        <f t="shared" si="100"/>
        <v>134.25775342465755</v>
      </c>
      <c r="P625" s="9">
        <f t="shared" si="101"/>
        <v>2.0935348922482575</v>
      </c>
      <c r="R625">
        <f t="shared" si="102"/>
        <v>136.0032876712329</v>
      </c>
      <c r="S625" s="9">
        <f t="shared" si="103"/>
        <v>3.4208903481725201</v>
      </c>
      <c r="T625">
        <f t="shared" si="104"/>
        <v>218.1917808219178</v>
      </c>
      <c r="U625">
        <f t="shared" si="105"/>
        <v>207.07053698630119</v>
      </c>
      <c r="V625" s="9">
        <f t="shared" si="106"/>
        <v>-5.0970040180814351</v>
      </c>
      <c r="X625">
        <f t="shared" si="107"/>
        <v>209.64246443835597</v>
      </c>
      <c r="Y625" s="9">
        <f t="shared" si="108"/>
        <v>-3.9182577599197259</v>
      </c>
      <c r="AA625">
        <f t="shared" si="109"/>
        <v>204.55936372602721</v>
      </c>
      <c r="AB625" s="9">
        <f t="shared" si="110"/>
        <v>-6.2479058764440794</v>
      </c>
    </row>
    <row r="626" spans="1:28">
      <c r="A626" s="1">
        <v>20130916</v>
      </c>
      <c r="B626" s="1">
        <v>200000</v>
      </c>
      <c r="C626" s="1">
        <v>2456552.3220000002</v>
      </c>
      <c r="D626" s="1">
        <v>2141.5839999999998</v>
      </c>
      <c r="E626" s="1">
        <v>94.5</v>
      </c>
      <c r="F626" s="1">
        <v>95.5</v>
      </c>
      <c r="G626" s="8">
        <f t="shared" si="96"/>
        <v>131.53369863013691</v>
      </c>
      <c r="H626" s="5">
        <v>121</v>
      </c>
      <c r="I626" s="8">
        <f t="shared" si="97"/>
        <v>218.31506849315068</v>
      </c>
      <c r="K626">
        <f t="shared" si="98"/>
        <v>135.17071232876714</v>
      </c>
      <c r="L626">
        <f t="shared" si="99"/>
        <v>131.53369863013691</v>
      </c>
      <c r="M626" s="9">
        <f t="shared" si="111"/>
        <v>2.7650812959021636</v>
      </c>
      <c r="O626">
        <f t="shared" si="100"/>
        <v>134.29745205479452</v>
      </c>
      <c r="P626" s="9">
        <f t="shared" si="101"/>
        <v>2.1011751767347988</v>
      </c>
      <c r="R626">
        <f t="shared" si="102"/>
        <v>136.04397260273973</v>
      </c>
      <c r="S626" s="9">
        <f t="shared" si="103"/>
        <v>3.4289874150694999</v>
      </c>
      <c r="T626">
        <f t="shared" si="104"/>
        <v>218.31506849315068</v>
      </c>
      <c r="U626">
        <f t="shared" si="105"/>
        <v>207.15962054794497</v>
      </c>
      <c r="V626" s="9">
        <f t="shared" si="106"/>
        <v>-5.1097929346804136</v>
      </c>
      <c r="X626">
        <f t="shared" si="107"/>
        <v>209.73265446575317</v>
      </c>
      <c r="Y626" s="9">
        <f t="shared" si="108"/>
        <v>-3.9312055217419726</v>
      </c>
      <c r="AA626">
        <f t="shared" si="109"/>
        <v>204.64736695890389</v>
      </c>
      <c r="AB626" s="9">
        <f t="shared" si="110"/>
        <v>-6.260539700069117</v>
      </c>
    </row>
    <row r="627" spans="1:28">
      <c r="A627" s="1">
        <v>20130917</v>
      </c>
      <c r="B627" s="1">
        <v>200000</v>
      </c>
      <c r="C627" s="1">
        <v>2456553.3220000002</v>
      </c>
      <c r="D627" s="1">
        <v>2141.62</v>
      </c>
      <c r="E627" s="1">
        <v>98.7</v>
      </c>
      <c r="F627" s="1">
        <v>99.7</v>
      </c>
      <c r="G627" s="8">
        <f t="shared" si="96"/>
        <v>131.58958904109582</v>
      </c>
      <c r="H627" s="5">
        <v>174</v>
      </c>
      <c r="I627" s="8">
        <f t="shared" si="97"/>
        <v>218.57534246575344</v>
      </c>
      <c r="K627">
        <f t="shared" si="98"/>
        <v>135.25556164383562</v>
      </c>
      <c r="L627">
        <f t="shared" si="99"/>
        <v>131.58958904109582</v>
      </c>
      <c r="M627" s="9">
        <f t="shared" si="111"/>
        <v>2.7859138625282185</v>
      </c>
      <c r="O627">
        <f t="shared" si="100"/>
        <v>134.3812602739726</v>
      </c>
      <c r="P627" s="9">
        <f t="shared" si="101"/>
        <v>2.1214985571578353</v>
      </c>
      <c r="R627">
        <f t="shared" si="102"/>
        <v>136.12986301369864</v>
      </c>
      <c r="S627" s="9">
        <f t="shared" si="103"/>
        <v>3.4503291678986017</v>
      </c>
      <c r="T627">
        <f t="shared" si="104"/>
        <v>218.57534246575344</v>
      </c>
      <c r="U627">
        <f t="shared" si="105"/>
        <v>207.33106438356143</v>
      </c>
      <c r="V627" s="9">
        <f t="shared" si="106"/>
        <v>-5.144348834294405</v>
      </c>
      <c r="X627">
        <f t="shared" si="107"/>
        <v>209.90622772602717</v>
      </c>
      <c r="Y627" s="9">
        <f t="shared" si="108"/>
        <v>-3.9661906242167078</v>
      </c>
      <c r="AA627">
        <f t="shared" si="109"/>
        <v>204.81673167123267</v>
      </c>
      <c r="AB627" s="9">
        <f t="shared" si="110"/>
        <v>-6.2946765354726466</v>
      </c>
    </row>
    <row r="628" spans="1:28">
      <c r="A628" s="1">
        <v>20130918</v>
      </c>
      <c r="B628" s="1">
        <v>200000</v>
      </c>
      <c r="C628" s="1">
        <v>2456554.3220000002</v>
      </c>
      <c r="D628" s="1">
        <v>2141.6570000000002</v>
      </c>
      <c r="E628" s="1">
        <v>104.1</v>
      </c>
      <c r="F628" s="1">
        <v>105.1</v>
      </c>
      <c r="G628" s="8">
        <f t="shared" si="96"/>
        <v>131.69479452054787</v>
      </c>
      <c r="H628" s="5">
        <v>93</v>
      </c>
      <c r="I628" s="8">
        <f t="shared" si="97"/>
        <v>219.05753424657533</v>
      </c>
      <c r="K628">
        <f t="shared" si="98"/>
        <v>135.41275616438355</v>
      </c>
      <c r="L628">
        <f t="shared" si="99"/>
        <v>131.69479452054787</v>
      </c>
      <c r="M628" s="9">
        <f t="shared" si="111"/>
        <v>2.8231652263640399</v>
      </c>
      <c r="O628">
        <f t="shared" si="100"/>
        <v>134.53652602739726</v>
      </c>
      <c r="P628" s="9">
        <f t="shared" si="101"/>
        <v>2.157816121126956</v>
      </c>
      <c r="R628">
        <f t="shared" si="102"/>
        <v>136.28898630136985</v>
      </c>
      <c r="S628" s="9">
        <f t="shared" si="103"/>
        <v>3.488514331601138</v>
      </c>
      <c r="T628">
        <f t="shared" si="104"/>
        <v>219.05753424657533</v>
      </c>
      <c r="U628">
        <f t="shared" si="105"/>
        <v>207.65378219178061</v>
      </c>
      <c r="V628" s="9">
        <f t="shared" si="106"/>
        <v>-5.2058250787934242</v>
      </c>
      <c r="X628">
        <f t="shared" si="107"/>
        <v>210.23295386301348</v>
      </c>
      <c r="Y628" s="9">
        <f t="shared" si="108"/>
        <v>-4.0284304367403081</v>
      </c>
      <c r="AA628">
        <f t="shared" si="109"/>
        <v>205.13553583561622</v>
      </c>
      <c r="AB628" s="9">
        <f t="shared" si="110"/>
        <v>-6.355407248987035</v>
      </c>
    </row>
    <row r="629" spans="1:28">
      <c r="A629" s="1">
        <v>20130919</v>
      </c>
      <c r="B629" s="1">
        <v>200000</v>
      </c>
      <c r="C629" s="1">
        <v>2456555.3220000002</v>
      </c>
      <c r="D629" s="1">
        <v>2141.694</v>
      </c>
      <c r="E629" s="1">
        <v>107.9</v>
      </c>
      <c r="F629" s="1">
        <v>108.9</v>
      </c>
      <c r="G629" s="8">
        <f t="shared" si="96"/>
        <v>131.81369863013691</v>
      </c>
      <c r="H629" s="5">
        <v>150</v>
      </c>
      <c r="I629" s="8">
        <f t="shared" si="97"/>
        <v>219.60273972602741</v>
      </c>
      <c r="K629">
        <f t="shared" si="98"/>
        <v>135.59049315068495</v>
      </c>
      <c r="L629">
        <f t="shared" si="99"/>
        <v>131.81369863013691</v>
      </c>
      <c r="M629" s="9">
        <f t="shared" si="111"/>
        <v>2.8652519122049256</v>
      </c>
      <c r="O629">
        <f t="shared" si="100"/>
        <v>134.71208219178084</v>
      </c>
      <c r="P629" s="9">
        <f t="shared" si="101"/>
        <v>2.198848520119796</v>
      </c>
      <c r="R629">
        <f t="shared" si="102"/>
        <v>136.46890410958906</v>
      </c>
      <c r="S629" s="9">
        <f t="shared" si="103"/>
        <v>3.5316553042900694</v>
      </c>
      <c r="T629">
        <f t="shared" si="104"/>
        <v>219.60273972602741</v>
      </c>
      <c r="U629">
        <f t="shared" si="105"/>
        <v>208.01852054794497</v>
      </c>
      <c r="V629" s="9">
        <f t="shared" si="106"/>
        <v>-5.2750795334041385</v>
      </c>
      <c r="X629">
        <f t="shared" si="107"/>
        <v>210.60222246575319</v>
      </c>
      <c r="Y629" s="9">
        <f t="shared" si="108"/>
        <v>-4.0985450689290559</v>
      </c>
      <c r="AA629">
        <f t="shared" si="109"/>
        <v>205.49585095890387</v>
      </c>
      <c r="AB629" s="9">
        <f t="shared" si="110"/>
        <v>-6.4238218451750839</v>
      </c>
    </row>
    <row r="630" spans="1:28">
      <c r="A630" s="1">
        <v>20130920</v>
      </c>
      <c r="B630" s="1">
        <v>200000</v>
      </c>
      <c r="C630" s="1">
        <v>2456556.3220000002</v>
      </c>
      <c r="D630" s="1">
        <v>2141.73</v>
      </c>
      <c r="E630" s="1">
        <v>109.2</v>
      </c>
      <c r="F630" s="1">
        <v>110</v>
      </c>
      <c r="G630" s="8">
        <f t="shared" si="96"/>
        <v>131.93999999999994</v>
      </c>
      <c r="H630" s="5">
        <v>129</v>
      </c>
      <c r="I630" s="8">
        <f t="shared" si="97"/>
        <v>220.25753424657535</v>
      </c>
      <c r="K630">
        <f t="shared" si="98"/>
        <v>135.80395616438358</v>
      </c>
      <c r="L630">
        <f t="shared" si="99"/>
        <v>131.93999999999994</v>
      </c>
      <c r="M630" s="9">
        <f t="shared" si="111"/>
        <v>2.9285706869665233</v>
      </c>
      <c r="O630">
        <f t="shared" si="100"/>
        <v>134.92292602739727</v>
      </c>
      <c r="P630" s="9">
        <f t="shared" si="101"/>
        <v>2.2608200904936666</v>
      </c>
      <c r="R630">
        <f t="shared" si="102"/>
        <v>136.68498630136986</v>
      </c>
      <c r="S630" s="9">
        <f t="shared" si="103"/>
        <v>3.5963212834393801</v>
      </c>
      <c r="T630">
        <f t="shared" si="104"/>
        <v>220.25753424657535</v>
      </c>
      <c r="U630">
        <f t="shared" si="105"/>
        <v>208.40594999999982</v>
      </c>
      <c r="V630" s="9">
        <f t="shared" si="106"/>
        <v>-5.3807849466379025</v>
      </c>
      <c r="X630">
        <f t="shared" si="107"/>
        <v>210.99446399999982</v>
      </c>
      <c r="Y630" s="9">
        <f t="shared" si="108"/>
        <v>-4.2055634002538369</v>
      </c>
      <c r="AA630">
        <f t="shared" si="109"/>
        <v>205.87858199999982</v>
      </c>
      <c r="AB630" s="9">
        <f t="shared" si="110"/>
        <v>-6.5282453541309877</v>
      </c>
    </row>
    <row r="631" spans="1:28">
      <c r="A631" s="1">
        <v>20130921</v>
      </c>
      <c r="B631" s="1">
        <v>200000</v>
      </c>
      <c r="C631" s="1">
        <v>2456557.3220000002</v>
      </c>
      <c r="D631" s="1">
        <v>2141.7669999999998</v>
      </c>
      <c r="E631" s="1">
        <v>110.3</v>
      </c>
      <c r="F631" s="1">
        <v>111.2</v>
      </c>
      <c r="G631" s="8">
        <f t="shared" si="96"/>
        <v>132.08684931506843</v>
      </c>
      <c r="H631" s="5">
        <v>162</v>
      </c>
      <c r="I631" s="8">
        <f t="shared" si="97"/>
        <v>220.86575342465753</v>
      </c>
      <c r="K631">
        <f t="shared" si="98"/>
        <v>136.00223561643836</v>
      </c>
      <c r="L631">
        <f t="shared" si="99"/>
        <v>132.08684931506843</v>
      </c>
      <c r="M631" s="9">
        <f t="shared" si="111"/>
        <v>2.9642514161500628</v>
      </c>
      <c r="O631">
        <f t="shared" si="100"/>
        <v>135.11877260273974</v>
      </c>
      <c r="P631" s="9">
        <f t="shared" si="101"/>
        <v>2.295401323745125</v>
      </c>
      <c r="R631">
        <f t="shared" si="102"/>
        <v>136.88569863013697</v>
      </c>
      <c r="S631" s="9">
        <f t="shared" si="103"/>
        <v>3.6331015085550007</v>
      </c>
      <c r="T631">
        <f t="shared" si="104"/>
        <v>220.86575342465753</v>
      </c>
      <c r="U631">
        <f t="shared" si="105"/>
        <v>208.85641027397241</v>
      </c>
      <c r="V631" s="9">
        <f t="shared" si="106"/>
        <v>-5.4373948719857879</v>
      </c>
      <c r="X631">
        <f t="shared" si="107"/>
        <v>211.45051923287653</v>
      </c>
      <c r="Y631" s="9">
        <f t="shared" si="108"/>
        <v>-4.2628764513248854</v>
      </c>
      <c r="AA631">
        <f t="shared" si="109"/>
        <v>206.32357947945187</v>
      </c>
      <c r="AB631" s="9">
        <f t="shared" si="110"/>
        <v>-6.5841687630247918</v>
      </c>
    </row>
    <row r="632" spans="1:28">
      <c r="A632" s="1">
        <v>20130922</v>
      </c>
      <c r="B632" s="1">
        <v>200000</v>
      </c>
      <c r="C632" s="1">
        <v>2456558.3220000002</v>
      </c>
      <c r="D632" s="1">
        <v>2141.8040000000001</v>
      </c>
      <c r="E632" s="1">
        <v>111.2</v>
      </c>
      <c r="F632" s="1">
        <v>111.9</v>
      </c>
      <c r="G632" s="8">
        <f t="shared" ref="G632:G695" si="112">AVERAGE(F450:F814)</f>
        <v>132.2468493150684</v>
      </c>
      <c r="H632" s="5">
        <v>167</v>
      </c>
      <c r="I632" s="8">
        <f t="shared" ref="I632:I695" si="113">AVERAGE(H450:H814)</f>
        <v>221.42739726027398</v>
      </c>
      <c r="K632">
        <f t="shared" ref="K632:K695" si="114">(I632*0.326)+64</f>
        <v>136.18533150684931</v>
      </c>
      <c r="L632">
        <f t="shared" ref="L632:L695" si="115">G632</f>
        <v>132.2468493150684</v>
      </c>
      <c r="M632" s="9">
        <f t="shared" si="111"/>
        <v>2.9781293181493993</v>
      </c>
      <c r="O632">
        <f t="shared" si="100"/>
        <v>135.29962191780822</v>
      </c>
      <c r="P632" s="9">
        <f t="shared" si="101"/>
        <v>2.3083896656522995</v>
      </c>
      <c r="R632">
        <f t="shared" si="102"/>
        <v>137.07104109589042</v>
      </c>
      <c r="S632" s="9">
        <f t="shared" si="103"/>
        <v>3.6478689706464991</v>
      </c>
      <c r="T632">
        <f t="shared" si="104"/>
        <v>221.42739726027398</v>
      </c>
      <c r="U632">
        <f t="shared" si="105"/>
        <v>209.34721027397231</v>
      </c>
      <c r="V632" s="9">
        <f t="shared" si="106"/>
        <v>-5.4555972457654605</v>
      </c>
      <c r="X632">
        <f t="shared" si="107"/>
        <v>211.94741523287644</v>
      </c>
      <c r="Y632" s="9">
        <f t="shared" si="108"/>
        <v>-4.2813049083779049</v>
      </c>
      <c r="AA632">
        <f t="shared" si="109"/>
        <v>206.80842747945178</v>
      </c>
      <c r="AB632" s="9">
        <f t="shared" si="110"/>
        <v>-6.6021503940808799</v>
      </c>
    </row>
    <row r="633" spans="1:28">
      <c r="A633" s="1">
        <v>20130923</v>
      </c>
      <c r="B633" s="1">
        <v>200000</v>
      </c>
      <c r="C633" s="1">
        <v>2456559.3220000002</v>
      </c>
      <c r="D633" s="1">
        <v>2141.84</v>
      </c>
      <c r="E633" s="1">
        <v>107.8</v>
      </c>
      <c r="F633" s="1">
        <v>108.5</v>
      </c>
      <c r="G633" s="8">
        <f t="shared" si="112"/>
        <v>132.41753424657526</v>
      </c>
      <c r="H633" s="5">
        <v>147</v>
      </c>
      <c r="I633" s="8">
        <f t="shared" si="113"/>
        <v>222.12602739726029</v>
      </c>
      <c r="K633">
        <f t="shared" si="114"/>
        <v>136.41308493150686</v>
      </c>
      <c r="L633">
        <f t="shared" si="115"/>
        <v>132.41753424657526</v>
      </c>
      <c r="M633" s="9">
        <f t="shared" si="111"/>
        <v>3.0173879219737501</v>
      </c>
      <c r="O633">
        <f t="shared" ref="O633:O696" si="116">(I633*0.322)+64</f>
        <v>135.52458082191782</v>
      </c>
      <c r="P633" s="9">
        <f t="shared" ref="P633:P696" si="117">((O633/L633)*100)-100</f>
        <v>2.3464011718847786</v>
      </c>
      <c r="R633">
        <f t="shared" ref="R633:R696" si="118">(I633*0.33)+64</f>
        <v>137.30158904109589</v>
      </c>
      <c r="S633" s="9">
        <f t="shared" ref="S633:S696" si="119">((R633/L633)*100)-100</f>
        <v>3.6883746720627073</v>
      </c>
      <c r="T633">
        <f t="shared" ref="T633:T696" si="120">I633</f>
        <v>222.12602739726029</v>
      </c>
      <c r="U633">
        <f t="shared" ref="U633:U696" si="121">(L633-64)*3.0675</f>
        <v>209.87078630136961</v>
      </c>
      <c r="V633" s="9">
        <f t="shared" ref="V633:V696" si="122">((U633/I633)*100)-100</f>
        <v>-5.5172467807983878</v>
      </c>
      <c r="X633">
        <f t="shared" ref="X633:X696" si="123">(L633-64)*3.1056</f>
        <v>212.4774943561641</v>
      </c>
      <c r="Y633" s="9">
        <f t="shared" ref="Y633:Y696" si="124">((X633/I633)*100)-100</f>
        <v>-4.3437201637970588</v>
      </c>
      <c r="AA633">
        <f t="shared" ref="AA633:AA696" si="125">(L633-64)*3.0303</f>
        <v>207.32565402739701</v>
      </c>
      <c r="AB633" s="9">
        <f t="shared" ref="AB633:AB696" si="126">((AA633/I633)*100)-100</f>
        <v>-6.6630522966107009</v>
      </c>
    </row>
    <row r="634" spans="1:28">
      <c r="A634" s="1">
        <v>20130924</v>
      </c>
      <c r="B634" s="1">
        <v>200000</v>
      </c>
      <c r="C634" s="1">
        <v>2456560.3220000002</v>
      </c>
      <c r="D634" s="1">
        <v>2141.877</v>
      </c>
      <c r="E634" s="1">
        <v>110.2</v>
      </c>
      <c r="F634" s="1">
        <v>110.9</v>
      </c>
      <c r="G634" s="8">
        <f t="shared" si="112"/>
        <v>132.58136986301361</v>
      </c>
      <c r="H634" s="5">
        <v>196</v>
      </c>
      <c r="I634" s="8">
        <f t="shared" si="113"/>
        <v>222.6904109589041</v>
      </c>
      <c r="K634">
        <f t="shared" si="114"/>
        <v>136.59707397260274</v>
      </c>
      <c r="L634">
        <f t="shared" si="115"/>
        <v>132.58136986301361</v>
      </c>
      <c r="M634" s="9">
        <f t="shared" ref="M634:M697" si="127">((K634/L634)*100)-100</f>
        <v>3.0288600228963247</v>
      </c>
      <c r="O634">
        <f t="shared" si="116"/>
        <v>135.70631232876713</v>
      </c>
      <c r="P634" s="9">
        <f t="shared" si="117"/>
        <v>2.3569996817669647</v>
      </c>
      <c r="R634">
        <f t="shared" si="118"/>
        <v>137.48783561643836</v>
      </c>
      <c r="S634" s="9">
        <f t="shared" si="119"/>
        <v>3.7007203640256847</v>
      </c>
      <c r="T634">
        <f t="shared" si="120"/>
        <v>222.6904109589041</v>
      </c>
      <c r="U634">
        <f t="shared" si="121"/>
        <v>210.37335205479422</v>
      </c>
      <c r="V634" s="9">
        <f t="shared" si="122"/>
        <v>-5.5310234738319792</v>
      </c>
      <c r="X634">
        <f t="shared" si="123"/>
        <v>212.98630224657504</v>
      </c>
      <c r="Y634" s="9">
        <f t="shared" si="124"/>
        <v>-4.3576679707685599</v>
      </c>
      <c r="AA634">
        <f t="shared" si="125"/>
        <v>207.82212509589013</v>
      </c>
      <c r="AB634" s="9">
        <f t="shared" si="126"/>
        <v>-6.6766619177678876</v>
      </c>
    </row>
    <row r="635" spans="1:28">
      <c r="A635" s="1">
        <v>20130925</v>
      </c>
      <c r="B635" s="1">
        <v>200000</v>
      </c>
      <c r="C635" s="1">
        <v>2456561.3220000002</v>
      </c>
      <c r="D635" s="1">
        <v>2141.9140000000002</v>
      </c>
      <c r="E635" s="1">
        <v>111.1</v>
      </c>
      <c r="F635" s="1">
        <v>111.7</v>
      </c>
      <c r="G635" s="8">
        <f t="shared" si="112"/>
        <v>132.74712328767114</v>
      </c>
      <c r="H635" s="5">
        <v>173</v>
      </c>
      <c r="I635" s="8">
        <f t="shared" si="113"/>
        <v>223.35890410958905</v>
      </c>
      <c r="K635">
        <f t="shared" si="114"/>
        <v>136.81500273972603</v>
      </c>
      <c r="L635">
        <f t="shared" si="115"/>
        <v>132.74712328767114</v>
      </c>
      <c r="M635" s="9">
        <f t="shared" si="127"/>
        <v>3.0643823770399479</v>
      </c>
      <c r="O635">
        <f t="shared" si="116"/>
        <v>135.92156712328767</v>
      </c>
      <c r="P635" s="9">
        <f t="shared" si="117"/>
        <v>2.3913466122631633</v>
      </c>
      <c r="R635">
        <f t="shared" si="118"/>
        <v>137.70843835616438</v>
      </c>
      <c r="S635" s="9">
        <f t="shared" si="119"/>
        <v>3.7374181418167183</v>
      </c>
      <c r="T635">
        <f t="shared" si="120"/>
        <v>223.35890410958905</v>
      </c>
      <c r="U635">
        <f t="shared" si="121"/>
        <v>210.88180068493122</v>
      </c>
      <c r="V635" s="9">
        <f t="shared" si="122"/>
        <v>-5.5861231386307537</v>
      </c>
      <c r="X635">
        <f t="shared" si="123"/>
        <v>213.5010660821915</v>
      </c>
      <c r="Y635" s="9">
        <f t="shared" si="124"/>
        <v>-4.4134520030421101</v>
      </c>
      <c r="AA635">
        <f t="shared" si="125"/>
        <v>208.32440769862987</v>
      </c>
      <c r="AB635" s="9">
        <f t="shared" si="126"/>
        <v>-6.7310933812527338</v>
      </c>
    </row>
    <row r="636" spans="1:28">
      <c r="A636" s="1">
        <v>20130926</v>
      </c>
      <c r="B636" s="1">
        <v>200000</v>
      </c>
      <c r="C636" s="1">
        <v>2456562.3220000002</v>
      </c>
      <c r="D636" s="1">
        <v>2141.9499999999998</v>
      </c>
      <c r="E636" s="1">
        <v>109.9</v>
      </c>
      <c r="F636" s="1">
        <v>110.5</v>
      </c>
      <c r="G636" s="8">
        <f t="shared" si="112"/>
        <v>132.88849315068484</v>
      </c>
      <c r="H636" s="5">
        <v>171</v>
      </c>
      <c r="I636" s="8">
        <f t="shared" si="113"/>
        <v>223.84383561643835</v>
      </c>
      <c r="K636">
        <f t="shared" si="114"/>
        <v>136.97309041095889</v>
      </c>
      <c r="L636">
        <f t="shared" si="115"/>
        <v>132.88849315068484</v>
      </c>
      <c r="M636" s="9">
        <f t="shared" si="127"/>
        <v>3.0737027438805029</v>
      </c>
      <c r="O636">
        <f t="shared" si="116"/>
        <v>136.07771506849315</v>
      </c>
      <c r="P636" s="9">
        <f t="shared" si="117"/>
        <v>2.3999233057688372</v>
      </c>
      <c r="R636">
        <f t="shared" si="118"/>
        <v>137.86846575342466</v>
      </c>
      <c r="S636" s="9">
        <f t="shared" si="119"/>
        <v>3.7474821819921829</v>
      </c>
      <c r="T636">
        <f t="shared" si="120"/>
        <v>223.84383561643835</v>
      </c>
      <c r="U636">
        <f t="shared" si="121"/>
        <v>211.31545273972574</v>
      </c>
      <c r="V636" s="9">
        <f t="shared" si="122"/>
        <v>-5.5969300392887789</v>
      </c>
      <c r="X636">
        <f t="shared" si="123"/>
        <v>213.94010432876684</v>
      </c>
      <c r="Y636" s="9">
        <f t="shared" si="124"/>
        <v>-4.4243931312192899</v>
      </c>
      <c r="AA636">
        <f t="shared" si="125"/>
        <v>208.75280079452025</v>
      </c>
      <c r="AB636" s="9">
        <f t="shared" si="126"/>
        <v>-6.7417692251203931</v>
      </c>
    </row>
    <row r="637" spans="1:28">
      <c r="A637" s="1">
        <v>20130927</v>
      </c>
      <c r="B637" s="1">
        <v>200000</v>
      </c>
      <c r="C637" s="1">
        <v>2456563.3220000002</v>
      </c>
      <c r="D637" s="1">
        <v>2141.9870000000001</v>
      </c>
      <c r="E637" s="1">
        <v>107.9</v>
      </c>
      <c r="F637" s="1">
        <v>108.3</v>
      </c>
      <c r="G637" s="8">
        <f t="shared" si="112"/>
        <v>133.01890410958896</v>
      </c>
      <c r="H637" s="5">
        <v>152</v>
      </c>
      <c r="I637" s="8">
        <f t="shared" si="113"/>
        <v>224.34520547945206</v>
      </c>
      <c r="K637">
        <f t="shared" si="114"/>
        <v>137.13653698630139</v>
      </c>
      <c r="L637">
        <f t="shared" si="115"/>
        <v>133.01890410958896</v>
      </c>
      <c r="M637" s="9">
        <f t="shared" si="127"/>
        <v>3.0955245829721036</v>
      </c>
      <c r="O637">
        <f t="shared" si="116"/>
        <v>136.23915616438359</v>
      </c>
      <c r="P637" s="9">
        <f t="shared" si="117"/>
        <v>2.4208980493040286</v>
      </c>
      <c r="R637">
        <f t="shared" si="118"/>
        <v>138.0339178082192</v>
      </c>
      <c r="S637" s="9">
        <f t="shared" si="119"/>
        <v>3.7701511166402071</v>
      </c>
      <c r="T637">
        <f t="shared" si="120"/>
        <v>224.34520547945206</v>
      </c>
      <c r="U637">
        <f t="shared" si="121"/>
        <v>211.71548835616412</v>
      </c>
      <c r="V637" s="9">
        <f t="shared" si="122"/>
        <v>-5.6295908335980585</v>
      </c>
      <c r="X637">
        <f t="shared" si="123"/>
        <v>214.34510860273946</v>
      </c>
      <c r="Y637" s="9">
        <f t="shared" si="124"/>
        <v>-4.4574595901620455</v>
      </c>
      <c r="AA637">
        <f t="shared" si="125"/>
        <v>209.14798512328741</v>
      </c>
      <c r="AB637" s="9">
        <f t="shared" si="126"/>
        <v>-6.7740339374253153</v>
      </c>
    </row>
    <row r="638" spans="1:28">
      <c r="A638" s="1">
        <v>20130928</v>
      </c>
      <c r="B638" s="1">
        <v>200000</v>
      </c>
      <c r="C638" s="1">
        <v>2456564.3220000002</v>
      </c>
      <c r="D638" s="1">
        <v>2142.0239999999999</v>
      </c>
      <c r="E638" s="1">
        <v>105.7</v>
      </c>
      <c r="F638" s="1">
        <v>106</v>
      </c>
      <c r="G638" s="8">
        <f t="shared" si="112"/>
        <v>133.12164383561634</v>
      </c>
      <c r="H638" s="5">
        <v>119</v>
      </c>
      <c r="I638" s="8">
        <f t="shared" si="113"/>
        <v>224.66027397260274</v>
      </c>
      <c r="K638">
        <f t="shared" si="114"/>
        <v>137.23924931506849</v>
      </c>
      <c r="L638">
        <f t="shared" si="115"/>
        <v>133.12164383561634</v>
      </c>
      <c r="M638" s="9">
        <f t="shared" si="127"/>
        <v>3.0931149592298652</v>
      </c>
      <c r="O638">
        <f t="shared" si="116"/>
        <v>136.34060821917808</v>
      </c>
      <c r="P638" s="9">
        <f t="shared" si="117"/>
        <v>2.4180623757445829</v>
      </c>
      <c r="R638">
        <f t="shared" si="118"/>
        <v>138.1378904109589</v>
      </c>
      <c r="S638" s="9">
        <f t="shared" si="119"/>
        <v>3.7681675427151617</v>
      </c>
      <c r="T638">
        <f t="shared" si="120"/>
        <v>224.66027397260274</v>
      </c>
      <c r="U638">
        <f t="shared" si="121"/>
        <v>212.03064246575312</v>
      </c>
      <c r="V638" s="9">
        <f t="shared" si="122"/>
        <v>-5.62165766271157</v>
      </c>
      <c r="X638">
        <f t="shared" si="123"/>
        <v>214.6641770958901</v>
      </c>
      <c r="Y638" s="9">
        <f t="shared" si="124"/>
        <v>-4.4494278850259406</v>
      </c>
      <c r="AA638">
        <f t="shared" si="125"/>
        <v>209.4593173150682</v>
      </c>
      <c r="AB638" s="9">
        <f t="shared" si="126"/>
        <v>-6.7661969732077694</v>
      </c>
    </row>
    <row r="639" spans="1:28">
      <c r="A639" s="1">
        <v>20130929</v>
      </c>
      <c r="B639" s="1">
        <v>200000</v>
      </c>
      <c r="C639" s="1">
        <v>2456565.3220000002</v>
      </c>
      <c r="D639" s="1">
        <v>2142.06</v>
      </c>
      <c r="E639" s="1">
        <v>103.1</v>
      </c>
      <c r="F639" s="1">
        <v>103.4</v>
      </c>
      <c r="G639" s="8">
        <f t="shared" si="112"/>
        <v>133.23095890410949</v>
      </c>
      <c r="H639" s="5">
        <v>150</v>
      </c>
      <c r="I639" s="8">
        <f t="shared" si="113"/>
        <v>225.07945205479453</v>
      </c>
      <c r="K639">
        <f t="shared" si="114"/>
        <v>137.37590136986302</v>
      </c>
      <c r="L639">
        <f t="shared" si="115"/>
        <v>133.23095890410949</v>
      </c>
      <c r="M639" s="9">
        <f t="shared" si="127"/>
        <v>3.1110955740675621</v>
      </c>
      <c r="O639">
        <f t="shared" si="116"/>
        <v>136.47558356164384</v>
      </c>
      <c r="P639" s="9">
        <f t="shared" si="117"/>
        <v>2.4353383659646397</v>
      </c>
      <c r="R639">
        <f t="shared" si="118"/>
        <v>138.27621917808221</v>
      </c>
      <c r="S639" s="9">
        <f t="shared" si="119"/>
        <v>3.7868527821705271</v>
      </c>
      <c r="T639">
        <f t="shared" si="120"/>
        <v>225.07945205479453</v>
      </c>
      <c r="U639">
        <f t="shared" si="121"/>
        <v>212.36596643835583</v>
      </c>
      <c r="V639" s="9">
        <f t="shared" si="122"/>
        <v>-5.6484434720161261</v>
      </c>
      <c r="X639">
        <f t="shared" si="123"/>
        <v>215.00366597260242</v>
      </c>
      <c r="Y639" s="9">
        <f t="shared" si="124"/>
        <v>-4.4765463884900498</v>
      </c>
      <c r="AA639">
        <f t="shared" si="125"/>
        <v>209.79057476712296</v>
      </c>
      <c r="AB639" s="9">
        <f t="shared" si="126"/>
        <v>-6.7926579472699018</v>
      </c>
    </row>
    <row r="640" spans="1:28">
      <c r="A640" s="1">
        <v>20130930</v>
      </c>
      <c r="B640" s="1">
        <v>200000</v>
      </c>
      <c r="C640" s="1">
        <v>2456566.3220000002</v>
      </c>
      <c r="D640" s="1">
        <v>2142.0970000000002</v>
      </c>
      <c r="E640" s="1">
        <v>104.9</v>
      </c>
      <c r="F640" s="1">
        <v>105.2</v>
      </c>
      <c r="G640" s="8">
        <f t="shared" si="112"/>
        <v>133.33780821917796</v>
      </c>
      <c r="H640" s="5">
        <v>102</v>
      </c>
      <c r="I640" s="8">
        <f t="shared" si="113"/>
        <v>225.37808219178083</v>
      </c>
      <c r="K640">
        <f t="shared" si="114"/>
        <v>137.47325479452056</v>
      </c>
      <c r="L640">
        <f t="shared" si="115"/>
        <v>133.33780821917796</v>
      </c>
      <c r="M640" s="9">
        <f t="shared" si="127"/>
        <v>3.1014808407116163</v>
      </c>
      <c r="O640">
        <f t="shared" si="116"/>
        <v>136.57174246575343</v>
      </c>
      <c r="P640" s="9">
        <f t="shared" si="117"/>
        <v>2.4253692855514828</v>
      </c>
      <c r="R640">
        <f t="shared" si="118"/>
        <v>138.37476712328768</v>
      </c>
      <c r="S640" s="9">
        <f t="shared" si="119"/>
        <v>3.7775923958717499</v>
      </c>
      <c r="T640">
        <f t="shared" si="120"/>
        <v>225.37808219178083</v>
      </c>
      <c r="U640">
        <f t="shared" si="121"/>
        <v>212.69372671232838</v>
      </c>
      <c r="V640" s="9">
        <f t="shared" si="122"/>
        <v>-5.6280341708910981</v>
      </c>
      <c r="X640">
        <f t="shared" si="123"/>
        <v>215.33549720547907</v>
      </c>
      <c r="Y640" s="9">
        <f t="shared" si="124"/>
        <v>-4.4558835928669538</v>
      </c>
      <c r="AA640">
        <f t="shared" si="125"/>
        <v>210.11436024657496</v>
      </c>
      <c r="AB640" s="9">
        <f t="shared" si="126"/>
        <v>-6.7724961525839689</v>
      </c>
    </row>
    <row r="641" spans="1:28">
      <c r="A641" s="1">
        <v>20131001</v>
      </c>
      <c r="B641" s="1">
        <v>200000</v>
      </c>
      <c r="C641" s="1">
        <v>2456567.3220000002</v>
      </c>
      <c r="D641" s="1">
        <v>2142.134</v>
      </c>
      <c r="E641" s="1">
        <v>106.8</v>
      </c>
      <c r="F641" s="1">
        <v>107</v>
      </c>
      <c r="G641" s="8">
        <f t="shared" si="112"/>
        <v>133.43123287671224</v>
      </c>
      <c r="H641" s="5">
        <v>91</v>
      </c>
      <c r="I641" s="8">
        <f t="shared" si="113"/>
        <v>225.45753424657534</v>
      </c>
      <c r="K641">
        <f t="shared" si="114"/>
        <v>137.49915616438358</v>
      </c>
      <c r="L641">
        <f t="shared" si="115"/>
        <v>133.43123287671224</v>
      </c>
      <c r="M641" s="9">
        <f t="shared" si="127"/>
        <v>3.0487039653077375</v>
      </c>
      <c r="O641">
        <f t="shared" si="116"/>
        <v>136.59732602739726</v>
      </c>
      <c r="P641" s="9">
        <f t="shared" si="117"/>
        <v>2.3728276224580895</v>
      </c>
      <c r="R641">
        <f t="shared" si="118"/>
        <v>138.40098630136987</v>
      </c>
      <c r="S641" s="9">
        <f t="shared" si="119"/>
        <v>3.7245803081573712</v>
      </c>
      <c r="T641">
        <f t="shared" si="120"/>
        <v>225.45753424657534</v>
      </c>
      <c r="U641">
        <f t="shared" si="121"/>
        <v>212.98030684931479</v>
      </c>
      <c r="V641" s="9">
        <f t="shared" si="122"/>
        <v>-5.5341807223060613</v>
      </c>
      <c r="X641">
        <f t="shared" si="123"/>
        <v>215.62563682191754</v>
      </c>
      <c r="Y641" s="9">
        <f t="shared" si="124"/>
        <v>-4.3608644339669667</v>
      </c>
      <c r="AA641">
        <f t="shared" si="125"/>
        <v>210.39746498630112</v>
      </c>
      <c r="AB641" s="9">
        <f t="shared" si="126"/>
        <v>-6.6797808778497227</v>
      </c>
    </row>
    <row r="642" spans="1:28">
      <c r="A642" s="1">
        <v>20131002</v>
      </c>
      <c r="B642" s="1">
        <v>200000</v>
      </c>
      <c r="C642" s="1">
        <v>2456568.3220000002</v>
      </c>
      <c r="D642" s="1">
        <v>2142.17</v>
      </c>
      <c r="E642" s="1">
        <v>108.1</v>
      </c>
      <c r="F642" s="1">
        <v>108.3</v>
      </c>
      <c r="G642" s="8">
        <f t="shared" si="112"/>
        <v>133.52027397260264</v>
      </c>
      <c r="H642" s="5">
        <v>132</v>
      </c>
      <c r="I642" s="8">
        <f t="shared" si="113"/>
        <v>225.66027397260274</v>
      </c>
      <c r="K642">
        <f t="shared" si="114"/>
        <v>137.56524931506851</v>
      </c>
      <c r="L642">
        <f t="shared" si="115"/>
        <v>133.52027397260264</v>
      </c>
      <c r="M642" s="9">
        <f t="shared" si="127"/>
        <v>3.0294840042762985</v>
      </c>
      <c r="O642">
        <f t="shared" si="116"/>
        <v>136.66260821917808</v>
      </c>
      <c r="P642" s="9">
        <f t="shared" si="117"/>
        <v>2.3534510176486094</v>
      </c>
      <c r="R642">
        <f t="shared" si="118"/>
        <v>138.46789041095889</v>
      </c>
      <c r="S642" s="9">
        <f t="shared" si="119"/>
        <v>3.7055169909039165</v>
      </c>
      <c r="T642">
        <f t="shared" si="120"/>
        <v>225.66027397260274</v>
      </c>
      <c r="U642">
        <f t="shared" si="121"/>
        <v>213.25344041095858</v>
      </c>
      <c r="V642" s="9">
        <f t="shared" si="122"/>
        <v>-5.4980140470583905</v>
      </c>
      <c r="X642">
        <f t="shared" si="123"/>
        <v>215.90216284931475</v>
      </c>
      <c r="Y642" s="9">
        <f t="shared" si="124"/>
        <v>-4.3242485491587672</v>
      </c>
      <c r="AA642">
        <f t="shared" si="125"/>
        <v>210.66728621917778</v>
      </c>
      <c r="AB642" s="9">
        <f t="shared" si="126"/>
        <v>-6.6440528009131299</v>
      </c>
    </row>
    <row r="643" spans="1:28">
      <c r="A643" s="1">
        <v>20131003</v>
      </c>
      <c r="B643" s="1">
        <v>200000</v>
      </c>
      <c r="C643" s="1">
        <v>2456569.3220000002</v>
      </c>
      <c r="D643" s="1">
        <v>2142.2069999999999</v>
      </c>
      <c r="E643" s="1">
        <v>113.8</v>
      </c>
      <c r="F643" s="1">
        <v>113.9</v>
      </c>
      <c r="G643" s="8">
        <f t="shared" si="112"/>
        <v>133.59150684931495</v>
      </c>
      <c r="H643" s="5">
        <v>152</v>
      </c>
      <c r="I643" s="8">
        <f t="shared" si="113"/>
        <v>226.02739726027397</v>
      </c>
      <c r="K643">
        <f t="shared" si="114"/>
        <v>137.68493150684932</v>
      </c>
      <c r="L643">
        <f t="shared" si="115"/>
        <v>133.59150684931495</v>
      </c>
      <c r="M643" s="9">
        <f t="shared" si="127"/>
        <v>3.0641354035713988</v>
      </c>
      <c r="O643">
        <f t="shared" si="116"/>
        <v>136.78082191780823</v>
      </c>
      <c r="P643" s="9">
        <f t="shared" si="117"/>
        <v>2.3873636458720853</v>
      </c>
      <c r="R643">
        <f t="shared" si="118"/>
        <v>138.58904109589042</v>
      </c>
      <c r="S643" s="9">
        <f t="shared" si="119"/>
        <v>3.7409071612707123</v>
      </c>
      <c r="T643">
        <f t="shared" si="120"/>
        <v>226.02739726027397</v>
      </c>
      <c r="U643">
        <f t="shared" si="121"/>
        <v>213.47194726027362</v>
      </c>
      <c r="V643" s="9">
        <f t="shared" si="122"/>
        <v>-5.5548354545456107</v>
      </c>
      <c r="X643">
        <f t="shared" si="123"/>
        <v>216.12338367123252</v>
      </c>
      <c r="Y643" s="9">
        <f t="shared" si="124"/>
        <v>-4.381775709091059</v>
      </c>
      <c r="AA643">
        <f t="shared" si="125"/>
        <v>210.88314320547912</v>
      </c>
      <c r="AB643" s="9">
        <f t="shared" si="126"/>
        <v>-6.7001851272728743</v>
      </c>
    </row>
    <row r="644" spans="1:28">
      <c r="A644" s="1">
        <v>20131004</v>
      </c>
      <c r="B644" s="1">
        <v>200000</v>
      </c>
      <c r="C644" s="1">
        <v>2456570.3220000002</v>
      </c>
      <c r="D644" s="1">
        <v>2142.2429999999999</v>
      </c>
      <c r="E644" s="1">
        <v>109.1</v>
      </c>
      <c r="F644" s="1">
        <v>109.2</v>
      </c>
      <c r="G644" s="8">
        <f t="shared" si="112"/>
        <v>133.66931506849303</v>
      </c>
      <c r="H644" s="5">
        <v>149</v>
      </c>
      <c r="I644" s="8">
        <f t="shared" si="113"/>
        <v>226.33698630136988</v>
      </c>
      <c r="K644">
        <f t="shared" si="114"/>
        <v>137.78585753424659</v>
      </c>
      <c r="L644">
        <f t="shared" si="115"/>
        <v>133.66931506849303</v>
      </c>
      <c r="M644" s="9">
        <f t="shared" si="127"/>
        <v>3.0796465618486906</v>
      </c>
      <c r="O644">
        <f t="shared" si="116"/>
        <v>136.88050958904108</v>
      </c>
      <c r="P644" s="9">
        <f t="shared" si="117"/>
        <v>2.4023423168605404</v>
      </c>
      <c r="R644">
        <f t="shared" si="118"/>
        <v>138.69120547945207</v>
      </c>
      <c r="S644" s="9">
        <f t="shared" si="119"/>
        <v>3.7569508068368407</v>
      </c>
      <c r="T644">
        <f t="shared" si="120"/>
        <v>226.33698630136988</v>
      </c>
      <c r="U644">
        <f t="shared" si="121"/>
        <v>213.71062397260238</v>
      </c>
      <c r="V644" s="9">
        <f t="shared" si="122"/>
        <v>-5.5785678404127026</v>
      </c>
      <c r="X644">
        <f t="shared" si="123"/>
        <v>216.36502487671197</v>
      </c>
      <c r="Y644" s="9">
        <f t="shared" si="124"/>
        <v>-4.4058028639561968</v>
      </c>
      <c r="AA644">
        <f t="shared" si="125"/>
        <v>211.11892545205444</v>
      </c>
      <c r="AB644" s="9">
        <f t="shared" si="126"/>
        <v>-6.7236297071891045</v>
      </c>
    </row>
    <row r="645" spans="1:28">
      <c r="A645" s="1">
        <v>20131005</v>
      </c>
      <c r="B645" s="1">
        <v>200000</v>
      </c>
      <c r="C645" s="1">
        <v>2456571.3220000002</v>
      </c>
      <c r="D645" s="1">
        <v>2142.2800000000002</v>
      </c>
      <c r="E645" s="1">
        <v>105.9</v>
      </c>
      <c r="F645" s="1">
        <v>105.9</v>
      </c>
      <c r="G645" s="8">
        <f t="shared" si="112"/>
        <v>133.69068493150675</v>
      </c>
      <c r="H645" s="5">
        <v>89</v>
      </c>
      <c r="I645" s="8">
        <f t="shared" si="113"/>
        <v>226.53972602739725</v>
      </c>
      <c r="K645">
        <f t="shared" si="114"/>
        <v>137.85195068493152</v>
      </c>
      <c r="L645">
        <f t="shared" si="115"/>
        <v>133.69068493150675</v>
      </c>
      <c r="M645" s="9">
        <f t="shared" si="127"/>
        <v>3.1126071016516192</v>
      </c>
      <c r="O645">
        <f t="shared" si="116"/>
        <v>136.94579178082193</v>
      </c>
      <c r="P645" s="9">
        <f t="shared" si="117"/>
        <v>2.4348045273183061</v>
      </c>
      <c r="R645">
        <f t="shared" si="118"/>
        <v>138.75810958904111</v>
      </c>
      <c r="S645" s="9">
        <f t="shared" si="119"/>
        <v>3.7904096759849466</v>
      </c>
      <c r="T645">
        <f t="shared" si="120"/>
        <v>226.53972602739725</v>
      </c>
      <c r="U645">
        <f t="shared" si="121"/>
        <v>213.77617602739696</v>
      </c>
      <c r="V645" s="9">
        <f t="shared" si="122"/>
        <v>-5.6341332373893209</v>
      </c>
      <c r="X645">
        <f t="shared" si="123"/>
        <v>216.43139112328737</v>
      </c>
      <c r="Y645" s="9">
        <f t="shared" si="124"/>
        <v>-4.4620584130517642</v>
      </c>
      <c r="AA645">
        <f t="shared" si="125"/>
        <v>211.1836825479449</v>
      </c>
      <c r="AB645" s="9">
        <f t="shared" si="126"/>
        <v>-6.7785212548527625</v>
      </c>
    </row>
    <row r="646" spans="1:28">
      <c r="A646" s="1">
        <v>20131006</v>
      </c>
      <c r="B646" s="1">
        <v>200000</v>
      </c>
      <c r="C646" s="1">
        <v>2456572.3220000002</v>
      </c>
      <c r="D646" s="1">
        <v>2142.317</v>
      </c>
      <c r="E646" s="1">
        <v>106.5</v>
      </c>
      <c r="F646" s="1">
        <v>106.5</v>
      </c>
      <c r="G646" s="8">
        <f t="shared" si="112"/>
        <v>133.70136986301358</v>
      </c>
      <c r="H646" s="5">
        <v>141</v>
      </c>
      <c r="I646" s="8">
        <f t="shared" si="113"/>
        <v>226.56986301369864</v>
      </c>
      <c r="K646">
        <f t="shared" si="114"/>
        <v>137.86177534246576</v>
      </c>
      <c r="L646">
        <f t="shared" si="115"/>
        <v>133.70136986301358</v>
      </c>
      <c r="M646" s="9">
        <f t="shared" si="127"/>
        <v>3.1117149238746151</v>
      </c>
      <c r="O646">
        <f t="shared" si="116"/>
        <v>136.95549589041096</v>
      </c>
      <c r="P646" s="9">
        <f t="shared" si="117"/>
        <v>2.4338763549928188</v>
      </c>
      <c r="R646">
        <f t="shared" si="118"/>
        <v>138.76805479452054</v>
      </c>
      <c r="S646" s="9">
        <f t="shared" si="119"/>
        <v>3.789553492756383</v>
      </c>
      <c r="T646">
        <f t="shared" si="120"/>
        <v>226.56986301369864</v>
      </c>
      <c r="U646">
        <f t="shared" si="121"/>
        <v>213.80895205479416</v>
      </c>
      <c r="V646" s="9">
        <f t="shared" si="122"/>
        <v>-5.6322190379454469</v>
      </c>
      <c r="X646">
        <f t="shared" si="123"/>
        <v>216.46457424657498</v>
      </c>
      <c r="Y646" s="9">
        <f t="shared" si="124"/>
        <v>-4.4601204382211534</v>
      </c>
      <c r="AA646">
        <f t="shared" si="125"/>
        <v>211.21606109589007</v>
      </c>
      <c r="AB646" s="9">
        <f t="shared" si="126"/>
        <v>-6.7766302691723297</v>
      </c>
    </row>
    <row r="647" spans="1:28">
      <c r="A647" s="1">
        <v>20131007</v>
      </c>
      <c r="B647" s="1">
        <v>200000</v>
      </c>
      <c r="C647" s="1">
        <v>2456573.3220000002</v>
      </c>
      <c r="D647" s="1">
        <v>2142.3530000000001</v>
      </c>
      <c r="E647" s="1">
        <v>112</v>
      </c>
      <c r="F647" s="1">
        <v>111.8</v>
      </c>
      <c r="G647" s="8">
        <f t="shared" si="112"/>
        <v>133.70684931506838</v>
      </c>
      <c r="H647" s="5">
        <v>136</v>
      </c>
      <c r="I647" s="8">
        <f t="shared" si="113"/>
        <v>226.63561643835615</v>
      </c>
      <c r="K647">
        <f t="shared" si="114"/>
        <v>137.8832109589041</v>
      </c>
      <c r="L647">
        <f t="shared" si="115"/>
        <v>133.70684931506838</v>
      </c>
      <c r="M647" s="9">
        <f t="shared" si="127"/>
        <v>3.1235210950147234</v>
      </c>
      <c r="O647">
        <f t="shared" si="116"/>
        <v>136.97666849315067</v>
      </c>
      <c r="P647" s="9">
        <f t="shared" si="117"/>
        <v>2.4455135954757594</v>
      </c>
      <c r="R647">
        <f t="shared" si="118"/>
        <v>138.78975342465753</v>
      </c>
      <c r="S647" s="9">
        <f t="shared" si="119"/>
        <v>3.8015285945536874</v>
      </c>
      <c r="T647">
        <f t="shared" si="120"/>
        <v>226.63561643835615</v>
      </c>
      <c r="U647">
        <f t="shared" si="121"/>
        <v>213.82576027397226</v>
      </c>
      <c r="V647" s="9">
        <f t="shared" si="122"/>
        <v>-5.6521814027708785</v>
      </c>
      <c r="X647">
        <f t="shared" si="123"/>
        <v>216.48159123287635</v>
      </c>
      <c r="Y647" s="9">
        <f t="shared" si="124"/>
        <v>-4.4803307463554063</v>
      </c>
      <c r="AA647">
        <f t="shared" si="125"/>
        <v>211.23266547945173</v>
      </c>
      <c r="AB647" s="9">
        <f t="shared" si="126"/>
        <v>-6.7963505476174646</v>
      </c>
    </row>
    <row r="648" spans="1:28">
      <c r="A648" s="1">
        <v>20131008</v>
      </c>
      <c r="B648" s="1">
        <v>200000</v>
      </c>
      <c r="C648" s="1">
        <v>2456574.3220000002</v>
      </c>
      <c r="D648" s="1">
        <v>2142.39</v>
      </c>
      <c r="E648" s="1">
        <v>111.9</v>
      </c>
      <c r="F648" s="1">
        <v>111.7</v>
      </c>
      <c r="G648" s="8">
        <f t="shared" si="112"/>
        <v>133.68712328767111</v>
      </c>
      <c r="H648" s="5">
        <v>159</v>
      </c>
      <c r="I648" s="8">
        <f t="shared" si="113"/>
        <v>226.61643835616439</v>
      </c>
      <c r="K648">
        <f t="shared" si="114"/>
        <v>137.87695890410959</v>
      </c>
      <c r="L648">
        <f t="shared" si="115"/>
        <v>133.68712328767111</v>
      </c>
      <c r="M648" s="9">
        <f t="shared" si="127"/>
        <v>3.1340607183405922</v>
      </c>
      <c r="O648">
        <f t="shared" si="116"/>
        <v>136.97049315068494</v>
      </c>
      <c r="P648" s="9">
        <f t="shared" si="117"/>
        <v>2.456010558285854</v>
      </c>
      <c r="R648">
        <f t="shared" si="118"/>
        <v>138.78342465753425</v>
      </c>
      <c r="S648" s="9">
        <f t="shared" si="119"/>
        <v>3.812110878395373</v>
      </c>
      <c r="T648">
        <f t="shared" si="120"/>
        <v>226.61643835616439</v>
      </c>
      <c r="U648">
        <f t="shared" si="121"/>
        <v>213.76525068493115</v>
      </c>
      <c r="V648" s="9">
        <f t="shared" si="122"/>
        <v>-5.6708982651274056</v>
      </c>
      <c r="X648">
        <f t="shared" si="123"/>
        <v>216.42033008219141</v>
      </c>
      <c r="Y648" s="9">
        <f t="shared" si="124"/>
        <v>-4.4992800822101628</v>
      </c>
      <c r="AA648">
        <f t="shared" si="125"/>
        <v>211.17288969862977</v>
      </c>
      <c r="AB648" s="9">
        <f t="shared" si="126"/>
        <v>-6.8148404279757386</v>
      </c>
    </row>
    <row r="649" spans="1:28">
      <c r="A649" s="1">
        <v>20131009</v>
      </c>
      <c r="B649" s="1">
        <v>200000</v>
      </c>
      <c r="C649" s="1">
        <v>2456575.3220000002</v>
      </c>
      <c r="D649" s="1">
        <v>2142.4270000000001</v>
      </c>
      <c r="E649" s="1">
        <v>113.4</v>
      </c>
      <c r="F649" s="1">
        <v>113.1</v>
      </c>
      <c r="G649" s="8">
        <f t="shared" si="112"/>
        <v>133.64328767123277</v>
      </c>
      <c r="H649" s="5">
        <v>193</v>
      </c>
      <c r="I649" s="8">
        <f t="shared" si="113"/>
        <v>226.54246575342466</v>
      </c>
      <c r="K649">
        <f t="shared" si="114"/>
        <v>137.85284383561645</v>
      </c>
      <c r="L649">
        <f t="shared" si="115"/>
        <v>133.64328767123277</v>
      </c>
      <c r="M649" s="9">
        <f t="shared" si="127"/>
        <v>3.1498448128119492</v>
      </c>
      <c r="O649">
        <f t="shared" si="116"/>
        <v>136.94667397260275</v>
      </c>
      <c r="P649" s="9">
        <f t="shared" si="117"/>
        <v>2.4717936522906001</v>
      </c>
      <c r="R649">
        <f t="shared" si="118"/>
        <v>138.75901369863016</v>
      </c>
      <c r="S649" s="9">
        <f t="shared" si="119"/>
        <v>3.8278959733333267</v>
      </c>
      <c r="T649">
        <f t="shared" si="120"/>
        <v>226.54246575342466</v>
      </c>
      <c r="U649">
        <f t="shared" si="121"/>
        <v>213.63078493150653</v>
      </c>
      <c r="V649" s="9">
        <f t="shared" si="122"/>
        <v>-5.6994527621905462</v>
      </c>
      <c r="X649">
        <f t="shared" si="123"/>
        <v>216.28419419178047</v>
      </c>
      <c r="Y649" s="9">
        <f t="shared" si="124"/>
        <v>-4.5281892414862313</v>
      </c>
      <c r="AA649">
        <f t="shared" si="125"/>
        <v>211.04005463013667</v>
      </c>
      <c r="AB649" s="9">
        <f t="shared" si="126"/>
        <v>-6.8430486406735156</v>
      </c>
    </row>
    <row r="650" spans="1:28">
      <c r="A650" s="1">
        <v>20131010</v>
      </c>
      <c r="B650" s="1">
        <v>200000</v>
      </c>
      <c r="C650" s="1">
        <v>2456576.3220000002</v>
      </c>
      <c r="D650" s="1">
        <v>2142.4630000000002</v>
      </c>
      <c r="E650" s="1">
        <v>120.7</v>
      </c>
      <c r="F650" s="1">
        <v>120.3</v>
      </c>
      <c r="G650" s="8">
        <f t="shared" si="112"/>
        <v>133.61232876712319</v>
      </c>
      <c r="H650" s="5">
        <v>235</v>
      </c>
      <c r="I650" s="8">
        <f t="shared" si="113"/>
        <v>226.32328767123289</v>
      </c>
      <c r="K650">
        <f t="shared" si="114"/>
        <v>137.78139178082193</v>
      </c>
      <c r="L650">
        <f t="shared" si="115"/>
        <v>133.61232876712319</v>
      </c>
      <c r="M650" s="9">
        <f t="shared" si="127"/>
        <v>3.1202682059116853</v>
      </c>
      <c r="O650">
        <f t="shared" si="116"/>
        <v>136.87609863013699</v>
      </c>
      <c r="P650" s="9">
        <f t="shared" si="117"/>
        <v>2.4427160974810391</v>
      </c>
      <c r="R650">
        <f t="shared" si="118"/>
        <v>138.68668493150687</v>
      </c>
      <c r="S650" s="9">
        <f t="shared" si="119"/>
        <v>3.7978203143423457</v>
      </c>
      <c r="T650">
        <f t="shared" si="120"/>
        <v>226.32328767123289</v>
      </c>
      <c r="U650">
        <f t="shared" si="121"/>
        <v>213.53581849315037</v>
      </c>
      <c r="V650" s="9">
        <f t="shared" si="122"/>
        <v>-5.6500898823359904</v>
      </c>
      <c r="X650">
        <f t="shared" si="123"/>
        <v>216.18804821917777</v>
      </c>
      <c r="Y650" s="9">
        <f t="shared" si="124"/>
        <v>-4.4782132481117003</v>
      </c>
      <c r="AA650">
        <f t="shared" si="125"/>
        <v>210.9462398630134</v>
      </c>
      <c r="AB650" s="9">
        <f t="shared" si="126"/>
        <v>-6.7942843913423729</v>
      </c>
    </row>
    <row r="651" spans="1:28">
      <c r="A651" s="1">
        <v>20131011</v>
      </c>
      <c r="B651" s="1">
        <v>200000</v>
      </c>
      <c r="C651" s="1">
        <v>2456577.3220000002</v>
      </c>
      <c r="D651" s="1">
        <v>2142.5</v>
      </c>
      <c r="E651" s="1">
        <v>129</v>
      </c>
      <c r="F651" s="1">
        <v>128.5</v>
      </c>
      <c r="G651" s="8">
        <f t="shared" si="112"/>
        <v>133.61342465753413</v>
      </c>
      <c r="H651" s="5">
        <v>243</v>
      </c>
      <c r="I651" s="8">
        <f t="shared" si="113"/>
        <v>226.12602739726029</v>
      </c>
      <c r="K651">
        <f t="shared" si="114"/>
        <v>137.71708493150686</v>
      </c>
      <c r="L651">
        <f t="shared" si="115"/>
        <v>133.61342465753413</v>
      </c>
      <c r="M651" s="9">
        <f t="shared" si="127"/>
        <v>3.0712933857438713</v>
      </c>
      <c r="O651">
        <f t="shared" si="116"/>
        <v>136.81258082191783</v>
      </c>
      <c r="P651" s="9">
        <f t="shared" si="117"/>
        <v>2.3943373748435164</v>
      </c>
      <c r="R651">
        <f t="shared" si="118"/>
        <v>138.62158904109589</v>
      </c>
      <c r="S651" s="9">
        <f t="shared" si="119"/>
        <v>3.7482493966442689</v>
      </c>
      <c r="T651">
        <f t="shared" si="120"/>
        <v>226.12602739726029</v>
      </c>
      <c r="U651">
        <f t="shared" si="121"/>
        <v>213.53918013698592</v>
      </c>
      <c r="V651" s="9">
        <f t="shared" si="122"/>
        <v>-5.5662974338472253</v>
      </c>
      <c r="X651">
        <f t="shared" si="123"/>
        <v>216.19145161643797</v>
      </c>
      <c r="Y651" s="9">
        <f t="shared" si="124"/>
        <v>-4.393380052340973</v>
      </c>
      <c r="AA651">
        <f t="shared" si="125"/>
        <v>210.94956073972565</v>
      </c>
      <c r="AB651" s="9">
        <f t="shared" si="126"/>
        <v>-6.7115081055541026</v>
      </c>
    </row>
    <row r="652" spans="1:28">
      <c r="A652" s="1">
        <v>20131012</v>
      </c>
      <c r="B652" s="1">
        <v>200000</v>
      </c>
      <c r="C652" s="1">
        <v>2456578.3220000002</v>
      </c>
      <c r="D652" s="1">
        <v>2142.5369999999998</v>
      </c>
      <c r="E652" s="1">
        <v>127.9</v>
      </c>
      <c r="F652" s="1">
        <v>127.3</v>
      </c>
      <c r="G652" s="8">
        <f t="shared" si="112"/>
        <v>133.60767123287658</v>
      </c>
      <c r="H652" s="5">
        <v>200</v>
      </c>
      <c r="I652" s="8">
        <f t="shared" si="113"/>
        <v>225.95342465753424</v>
      </c>
      <c r="K652">
        <f t="shared" si="114"/>
        <v>137.66081643835616</v>
      </c>
      <c r="L652">
        <f t="shared" si="115"/>
        <v>133.60767123287658</v>
      </c>
      <c r="M652" s="9">
        <f t="shared" si="127"/>
        <v>3.0336171329676205</v>
      </c>
      <c r="O652">
        <f t="shared" si="116"/>
        <v>136.75700273972603</v>
      </c>
      <c r="P652" s="9">
        <f t="shared" si="117"/>
        <v>2.3571487159297959</v>
      </c>
      <c r="R652">
        <f t="shared" si="118"/>
        <v>138.5646301369863</v>
      </c>
      <c r="S652" s="9">
        <f t="shared" si="119"/>
        <v>3.7100855500054308</v>
      </c>
      <c r="T652">
        <f t="shared" si="120"/>
        <v>225.95342465753424</v>
      </c>
      <c r="U652">
        <f t="shared" si="121"/>
        <v>213.5215315068489</v>
      </c>
      <c r="V652" s="9">
        <f t="shared" si="122"/>
        <v>-5.5019715543270564</v>
      </c>
      <c r="X652">
        <f t="shared" si="123"/>
        <v>216.1735837808215</v>
      </c>
      <c r="Y652" s="9">
        <f t="shared" si="124"/>
        <v>-4.328255210796442</v>
      </c>
      <c r="AA652">
        <f t="shared" si="125"/>
        <v>210.93212613698591</v>
      </c>
      <c r="AB652" s="9">
        <f t="shared" si="126"/>
        <v>-6.6479623149396048</v>
      </c>
    </row>
    <row r="653" spans="1:28">
      <c r="A653" s="1">
        <v>20131013</v>
      </c>
      <c r="B653" s="1">
        <v>200000</v>
      </c>
      <c r="C653" s="1">
        <v>2456579.3220000002</v>
      </c>
      <c r="D653" s="1">
        <v>2142.5729999999999</v>
      </c>
      <c r="E653" s="1">
        <v>129.30000000000001</v>
      </c>
      <c r="F653" s="1">
        <v>129.30000000000001</v>
      </c>
      <c r="G653" s="8">
        <f t="shared" si="112"/>
        <v>133.63863013698617</v>
      </c>
      <c r="H653" s="5">
        <v>237</v>
      </c>
      <c r="I653" s="8">
        <f t="shared" si="113"/>
        <v>226.01917808219179</v>
      </c>
      <c r="K653">
        <f t="shared" si="114"/>
        <v>137.68225205479453</v>
      </c>
      <c r="L653">
        <f t="shared" si="115"/>
        <v>133.63863013698617</v>
      </c>
      <c r="M653" s="9">
        <f t="shared" si="127"/>
        <v>3.0257882123330972</v>
      </c>
      <c r="O653">
        <f t="shared" si="116"/>
        <v>136.77817534246577</v>
      </c>
      <c r="P653" s="9">
        <f t="shared" si="117"/>
        <v>2.3492796972413004</v>
      </c>
      <c r="R653">
        <f t="shared" si="118"/>
        <v>138.58632876712329</v>
      </c>
      <c r="S653" s="9">
        <f t="shared" si="119"/>
        <v>3.7022967274249226</v>
      </c>
      <c r="T653">
        <f t="shared" si="120"/>
        <v>226.01917808219179</v>
      </c>
      <c r="U653">
        <f t="shared" si="121"/>
        <v>213.61649794520505</v>
      </c>
      <c r="V653" s="9">
        <f t="shared" si="122"/>
        <v>-5.4874459071240835</v>
      </c>
      <c r="X653">
        <f t="shared" si="123"/>
        <v>216.26972975342423</v>
      </c>
      <c r="Y653" s="9">
        <f t="shared" si="124"/>
        <v>-4.3135491472419147</v>
      </c>
      <c r="AA653">
        <f t="shared" si="125"/>
        <v>211.02594090410918</v>
      </c>
      <c r="AB653" s="9">
        <f t="shared" si="126"/>
        <v>-6.6336128222846327</v>
      </c>
    </row>
    <row r="654" spans="1:28">
      <c r="A654" s="1">
        <v>20131014</v>
      </c>
      <c r="B654" s="1">
        <v>200000</v>
      </c>
      <c r="C654" s="1">
        <v>2456580.3220000002</v>
      </c>
      <c r="D654" s="1">
        <v>2142.61</v>
      </c>
      <c r="E654" s="1">
        <v>125</v>
      </c>
      <c r="F654" s="1">
        <v>124.3</v>
      </c>
      <c r="G654" s="8">
        <f t="shared" si="112"/>
        <v>133.73095890410946</v>
      </c>
      <c r="H654" s="5">
        <v>230</v>
      </c>
      <c r="I654" s="8">
        <f t="shared" si="113"/>
        <v>226.26849315068492</v>
      </c>
      <c r="K654">
        <f t="shared" si="114"/>
        <v>137.76352876712329</v>
      </c>
      <c r="L654">
        <f t="shared" si="115"/>
        <v>133.73095890410946</v>
      </c>
      <c r="M654" s="9">
        <f t="shared" si="127"/>
        <v>3.0154347924068645</v>
      </c>
      <c r="O654">
        <f t="shared" si="116"/>
        <v>136.85845479452053</v>
      </c>
      <c r="P654" s="9">
        <f t="shared" si="117"/>
        <v>2.3386476220914574</v>
      </c>
      <c r="R654">
        <f t="shared" si="118"/>
        <v>138.66860273972603</v>
      </c>
      <c r="S654" s="9">
        <f t="shared" si="119"/>
        <v>3.692221962722229</v>
      </c>
      <c r="T654">
        <f t="shared" si="120"/>
        <v>226.26849315068492</v>
      </c>
      <c r="U654">
        <f t="shared" si="121"/>
        <v>213.89971643835574</v>
      </c>
      <c r="V654" s="9">
        <f t="shared" si="122"/>
        <v>-5.4664158231221904</v>
      </c>
      <c r="X654">
        <f t="shared" si="123"/>
        <v>216.55646597260233</v>
      </c>
      <c r="Y654" s="9">
        <f t="shared" si="124"/>
        <v>-4.2922578582846711</v>
      </c>
      <c r="AA654">
        <f t="shared" si="125"/>
        <v>211.30572476712288</v>
      </c>
      <c r="AB654" s="9">
        <f t="shared" si="126"/>
        <v>-6.6128377730422585</v>
      </c>
    </row>
    <row r="655" spans="1:28">
      <c r="A655" s="1">
        <v>20131015</v>
      </c>
      <c r="B655" s="1">
        <v>200000</v>
      </c>
      <c r="C655" s="1">
        <v>2456581.3220000002</v>
      </c>
      <c r="D655" s="1">
        <v>2142.6469999999999</v>
      </c>
      <c r="E655" s="1">
        <v>125.3</v>
      </c>
      <c r="F655" s="1">
        <v>124.5</v>
      </c>
      <c r="G655" s="8">
        <f t="shared" si="112"/>
        <v>133.86493150684916</v>
      </c>
      <c r="H655" s="5">
        <v>218</v>
      </c>
      <c r="I655" s="8">
        <f t="shared" si="113"/>
        <v>226.69863013698631</v>
      </c>
      <c r="K655">
        <f t="shared" si="114"/>
        <v>137.90375342465754</v>
      </c>
      <c r="L655">
        <f t="shared" si="115"/>
        <v>133.86493150684916</v>
      </c>
      <c r="M655" s="9">
        <f t="shared" si="127"/>
        <v>3.017087352412176</v>
      </c>
      <c r="O655">
        <f t="shared" si="116"/>
        <v>136.99695890410959</v>
      </c>
      <c r="P655" s="9">
        <f t="shared" si="117"/>
        <v>2.3396922270865161</v>
      </c>
      <c r="R655">
        <f t="shared" si="118"/>
        <v>138.81054794520549</v>
      </c>
      <c r="S655" s="9">
        <f t="shared" si="119"/>
        <v>3.69448247773785</v>
      </c>
      <c r="T655">
        <f t="shared" si="120"/>
        <v>226.69863013698631</v>
      </c>
      <c r="U655">
        <f t="shared" si="121"/>
        <v>214.31067739725978</v>
      </c>
      <c r="V655" s="9">
        <f t="shared" si="122"/>
        <v>-5.464502688984453</v>
      </c>
      <c r="X655">
        <f t="shared" si="123"/>
        <v>216.97253128767073</v>
      </c>
      <c r="Y655" s="9">
        <f t="shared" si="124"/>
        <v>-4.2903209619918954</v>
      </c>
      <c r="AA655">
        <f t="shared" si="125"/>
        <v>211.71170194520502</v>
      </c>
      <c r="AB655" s="9">
        <f t="shared" si="126"/>
        <v>-6.6109478397488317</v>
      </c>
    </row>
    <row r="656" spans="1:28">
      <c r="A656" s="1">
        <v>20131016</v>
      </c>
      <c r="B656" s="1">
        <v>200000</v>
      </c>
      <c r="C656" s="1">
        <v>2456582.3220000002</v>
      </c>
      <c r="D656" s="1">
        <v>2142.683</v>
      </c>
      <c r="E656" s="1">
        <v>128.1</v>
      </c>
      <c r="F656" s="1">
        <v>127.2</v>
      </c>
      <c r="G656" s="8">
        <f t="shared" si="112"/>
        <v>134.0298630136985</v>
      </c>
      <c r="H656" s="5">
        <v>246</v>
      </c>
      <c r="I656" s="8">
        <f t="shared" si="113"/>
        <v>227.25205479452055</v>
      </c>
      <c r="K656">
        <f t="shared" si="114"/>
        <v>138.0841698630137</v>
      </c>
      <c r="L656">
        <f t="shared" si="115"/>
        <v>134.0298630136985</v>
      </c>
      <c r="M656" s="9">
        <f t="shared" si="127"/>
        <v>3.0249279960099784</v>
      </c>
      <c r="O656">
        <f t="shared" si="116"/>
        <v>137.17516164383562</v>
      </c>
      <c r="P656" s="9">
        <f t="shared" si="117"/>
        <v>2.346714798787545</v>
      </c>
      <c r="R656">
        <f t="shared" si="118"/>
        <v>138.99317808219178</v>
      </c>
      <c r="S656" s="9">
        <f t="shared" si="119"/>
        <v>3.7031411932324261</v>
      </c>
      <c r="T656">
        <f t="shared" si="120"/>
        <v>227.25205479452055</v>
      </c>
      <c r="U656">
        <f t="shared" si="121"/>
        <v>214.81660479452015</v>
      </c>
      <c r="V656" s="9">
        <f t="shared" si="122"/>
        <v>-5.4720957358314877</v>
      </c>
      <c r="X656">
        <f t="shared" si="123"/>
        <v>217.48474257534207</v>
      </c>
      <c r="Y656" s="9">
        <f t="shared" si="124"/>
        <v>-4.2980083185650386</v>
      </c>
      <c r="AA656">
        <f t="shared" si="125"/>
        <v>212.21149389041057</v>
      </c>
      <c r="AB656" s="9">
        <f t="shared" si="126"/>
        <v>-6.6184488046585699</v>
      </c>
    </row>
    <row r="657" spans="1:28">
      <c r="A657" s="1">
        <v>20131017</v>
      </c>
      <c r="B657" s="1">
        <v>200000</v>
      </c>
      <c r="C657" s="1">
        <v>2456583.3220000002</v>
      </c>
      <c r="D657" s="1">
        <v>2142.7199999999998</v>
      </c>
      <c r="E657" s="1">
        <v>136.1</v>
      </c>
      <c r="F657" s="1">
        <v>135.1</v>
      </c>
      <c r="G657" s="8">
        <f t="shared" si="112"/>
        <v>134.22520547945192</v>
      </c>
      <c r="H657" s="5">
        <v>238</v>
      </c>
      <c r="I657" s="8">
        <f t="shared" si="113"/>
        <v>227.92328767123288</v>
      </c>
      <c r="K657">
        <f t="shared" si="114"/>
        <v>138.30299178082191</v>
      </c>
      <c r="L657">
        <f t="shared" si="115"/>
        <v>134.22520547945192</v>
      </c>
      <c r="M657" s="9">
        <f t="shared" si="127"/>
        <v>3.0380182967901987</v>
      </c>
      <c r="O657">
        <f t="shared" si="116"/>
        <v>137.39129863013699</v>
      </c>
      <c r="P657" s="9">
        <f t="shared" si="117"/>
        <v>2.3587918076756154</v>
      </c>
      <c r="R657">
        <f t="shared" si="118"/>
        <v>139.21468493150684</v>
      </c>
      <c r="S657" s="9">
        <f t="shared" si="119"/>
        <v>3.7172447859048106</v>
      </c>
      <c r="T657">
        <f t="shared" si="120"/>
        <v>227.92328767123288</v>
      </c>
      <c r="U657">
        <f t="shared" si="121"/>
        <v>215.41581780821875</v>
      </c>
      <c r="V657" s="9">
        <f t="shared" si="122"/>
        <v>-5.4875787335322599</v>
      </c>
      <c r="X657">
        <f t="shared" si="123"/>
        <v>218.09139813698587</v>
      </c>
      <c r="Y657" s="9">
        <f t="shared" si="124"/>
        <v>-4.3136836234255185</v>
      </c>
      <c r="AA657">
        <f t="shared" si="125"/>
        <v>212.80344016438315</v>
      </c>
      <c r="AB657" s="9">
        <f t="shared" si="126"/>
        <v>-6.633744037888448</v>
      </c>
    </row>
    <row r="658" spans="1:28">
      <c r="A658" s="1">
        <v>20131018</v>
      </c>
      <c r="B658" s="1">
        <v>200000</v>
      </c>
      <c r="C658" s="1">
        <v>2456584.3220000002</v>
      </c>
      <c r="D658" s="1">
        <v>2142.761</v>
      </c>
      <c r="E658" s="1">
        <v>139.9</v>
      </c>
      <c r="F658" s="1">
        <v>138.80000000000001</v>
      </c>
      <c r="G658" s="8">
        <f t="shared" si="112"/>
        <v>134.41095890410946</v>
      </c>
      <c r="H658" s="5">
        <v>275</v>
      </c>
      <c r="I658" s="8">
        <f t="shared" si="113"/>
        <v>228.63013698630138</v>
      </c>
      <c r="K658">
        <f t="shared" si="114"/>
        <v>138.53342465753425</v>
      </c>
      <c r="L658">
        <f t="shared" si="115"/>
        <v>134.41095890410946</v>
      </c>
      <c r="M658" s="9">
        <f t="shared" si="127"/>
        <v>3.0670607419487368</v>
      </c>
      <c r="O658">
        <f t="shared" si="116"/>
        <v>137.61890410958904</v>
      </c>
      <c r="P658" s="9">
        <f t="shared" si="117"/>
        <v>2.3866693844273357</v>
      </c>
      <c r="R658">
        <f t="shared" si="118"/>
        <v>139.44794520547947</v>
      </c>
      <c r="S658" s="9">
        <f t="shared" si="119"/>
        <v>3.7474520994701379</v>
      </c>
      <c r="T658">
        <f t="shared" si="120"/>
        <v>228.63013698630138</v>
      </c>
      <c r="U658">
        <f t="shared" si="121"/>
        <v>215.98561643835578</v>
      </c>
      <c r="V658" s="9">
        <f t="shared" si="122"/>
        <v>-5.5305572198923301</v>
      </c>
      <c r="X658">
        <f t="shared" si="123"/>
        <v>218.66827397260235</v>
      </c>
      <c r="Y658" s="9">
        <f t="shared" si="124"/>
        <v>-4.3571959257041897</v>
      </c>
      <c r="AA658">
        <f t="shared" si="125"/>
        <v>213.36632876712289</v>
      </c>
      <c r="AB658" s="9">
        <f t="shared" si="126"/>
        <v>-6.6762013181547673</v>
      </c>
    </row>
    <row r="659" spans="1:28">
      <c r="A659" s="1">
        <v>20131019</v>
      </c>
      <c r="B659" s="1">
        <v>200000</v>
      </c>
      <c r="C659" s="1">
        <v>2456585.3220000002</v>
      </c>
      <c r="D659" s="1">
        <v>2142.7930000000001</v>
      </c>
      <c r="E659" s="1">
        <v>132.69999999999999</v>
      </c>
      <c r="F659" s="1">
        <v>131.6</v>
      </c>
      <c r="G659" s="8">
        <f t="shared" si="112"/>
        <v>134.60410958904097</v>
      </c>
      <c r="H659" s="5">
        <v>185</v>
      </c>
      <c r="I659" s="8">
        <f t="shared" si="113"/>
        <v>229.08767123287672</v>
      </c>
      <c r="K659">
        <f t="shared" si="114"/>
        <v>138.68258082191781</v>
      </c>
      <c r="L659">
        <f t="shared" si="115"/>
        <v>134.60410958904097</v>
      </c>
      <c r="M659" s="9">
        <f t="shared" si="127"/>
        <v>3.0299752699444156</v>
      </c>
      <c r="O659">
        <f t="shared" si="116"/>
        <v>137.76623013698631</v>
      </c>
      <c r="P659" s="9">
        <f t="shared" si="117"/>
        <v>2.3492005984063695</v>
      </c>
      <c r="R659">
        <f t="shared" si="118"/>
        <v>139.59893150684934</v>
      </c>
      <c r="S659" s="9">
        <f t="shared" si="119"/>
        <v>3.7107499414824758</v>
      </c>
      <c r="T659">
        <f t="shared" si="120"/>
        <v>229.08767123287672</v>
      </c>
      <c r="U659">
        <f t="shared" si="121"/>
        <v>216.57810616438317</v>
      </c>
      <c r="V659" s="9">
        <f t="shared" si="122"/>
        <v>-5.4606016121125407</v>
      </c>
      <c r="X659">
        <f t="shared" si="123"/>
        <v>219.26812273972564</v>
      </c>
      <c r="Y659" s="9">
        <f t="shared" si="124"/>
        <v>-4.2863714316468418</v>
      </c>
      <c r="AA659">
        <f t="shared" si="125"/>
        <v>213.95163328767086</v>
      </c>
      <c r="AB659" s="9">
        <f t="shared" si="126"/>
        <v>-6.6070940717798265</v>
      </c>
    </row>
    <row r="660" spans="1:28">
      <c r="A660" s="1">
        <v>20131020</v>
      </c>
      <c r="B660" s="1">
        <v>200000</v>
      </c>
      <c r="C660" s="1">
        <v>2456586.3220000002</v>
      </c>
      <c r="D660" s="1">
        <v>2142.83</v>
      </c>
      <c r="E660" s="1">
        <v>133.4</v>
      </c>
      <c r="F660" s="1">
        <v>132.19999999999999</v>
      </c>
      <c r="G660" s="8">
        <f t="shared" si="112"/>
        <v>134.76356164383549</v>
      </c>
      <c r="H660" s="5">
        <v>247</v>
      </c>
      <c r="I660" s="8">
        <f t="shared" si="113"/>
        <v>229.64109589041095</v>
      </c>
      <c r="K660">
        <f t="shared" si="114"/>
        <v>138.86299726027397</v>
      </c>
      <c r="L660">
        <f t="shared" si="115"/>
        <v>134.76356164383549</v>
      </c>
      <c r="M660" s="9">
        <f t="shared" si="127"/>
        <v>3.0419466259528036</v>
      </c>
      <c r="O660">
        <f t="shared" si="116"/>
        <v>137.94443287671231</v>
      </c>
      <c r="P660" s="9">
        <f t="shared" si="117"/>
        <v>2.3603347923406091</v>
      </c>
      <c r="R660">
        <f t="shared" si="118"/>
        <v>139.78156164383563</v>
      </c>
      <c r="S660" s="9">
        <f t="shared" si="119"/>
        <v>3.7235584595649982</v>
      </c>
      <c r="T660">
        <f t="shared" si="120"/>
        <v>229.64109589041095</v>
      </c>
      <c r="U660">
        <f t="shared" si="121"/>
        <v>217.06722534246535</v>
      </c>
      <c r="V660" s="9">
        <f t="shared" si="122"/>
        <v>-5.4754444099788202</v>
      </c>
      <c r="X660">
        <f t="shared" si="123"/>
        <v>219.76331704109549</v>
      </c>
      <c r="Y660" s="9">
        <f t="shared" si="124"/>
        <v>-4.3013985850465275</v>
      </c>
      <c r="AA660">
        <f t="shared" si="125"/>
        <v>214.43482084931469</v>
      </c>
      <c r="AB660" s="9">
        <f t="shared" si="126"/>
        <v>-6.6217568689678217</v>
      </c>
    </row>
    <row r="661" spans="1:28">
      <c r="A661" s="1">
        <v>20131021</v>
      </c>
      <c r="B661" s="1">
        <v>200000</v>
      </c>
      <c r="C661" s="1">
        <v>2456587.3220000002</v>
      </c>
      <c r="D661" s="1">
        <v>2142.8670000000002</v>
      </c>
      <c r="E661" s="1">
        <v>135.80000000000001</v>
      </c>
      <c r="F661" s="1">
        <v>134.5</v>
      </c>
      <c r="G661" s="8">
        <f t="shared" si="112"/>
        <v>134.9002739726026</v>
      </c>
      <c r="H661" s="5">
        <v>216</v>
      </c>
      <c r="I661" s="8">
        <f t="shared" si="113"/>
        <v>229.96712328767123</v>
      </c>
      <c r="K661">
        <f t="shared" si="114"/>
        <v>138.96928219178082</v>
      </c>
      <c r="L661">
        <f t="shared" si="115"/>
        <v>134.9002739726026</v>
      </c>
      <c r="M661" s="9">
        <f t="shared" si="127"/>
        <v>3.0163083434542131</v>
      </c>
      <c r="O661">
        <f t="shared" si="116"/>
        <v>138.04941369863013</v>
      </c>
      <c r="P661" s="9">
        <f t="shared" si="117"/>
        <v>2.3344205562303699</v>
      </c>
      <c r="R661">
        <f t="shared" si="118"/>
        <v>139.88915068493151</v>
      </c>
      <c r="S661" s="9">
        <f t="shared" si="119"/>
        <v>3.6981961306780704</v>
      </c>
      <c r="T661">
        <f t="shared" si="120"/>
        <v>229.96712328767123</v>
      </c>
      <c r="U661">
        <f t="shared" si="121"/>
        <v>217.48659041095848</v>
      </c>
      <c r="V661" s="9">
        <f t="shared" si="122"/>
        <v>-5.427094403011921</v>
      </c>
      <c r="X661">
        <f t="shared" si="123"/>
        <v>220.18789084931464</v>
      </c>
      <c r="Y661" s="9">
        <f t="shared" si="124"/>
        <v>-4.2524480449857691</v>
      </c>
      <c r="AA661">
        <f t="shared" si="125"/>
        <v>214.84910021917767</v>
      </c>
      <c r="AB661" s="9">
        <f t="shared" si="126"/>
        <v>-6.5739932092736808</v>
      </c>
    </row>
    <row r="662" spans="1:28">
      <c r="A662" s="1">
        <v>20131022</v>
      </c>
      <c r="B662" s="1">
        <v>200000</v>
      </c>
      <c r="C662" s="1">
        <v>2456588.3220000002</v>
      </c>
      <c r="D662" s="1">
        <v>2142.9029999999998</v>
      </c>
      <c r="E662" s="1">
        <v>146.30000000000001</v>
      </c>
      <c r="F662" s="1">
        <v>144.80000000000001</v>
      </c>
      <c r="G662" s="8">
        <f t="shared" si="112"/>
        <v>134.98849315068483</v>
      </c>
      <c r="H662" s="5">
        <v>314</v>
      </c>
      <c r="I662" s="8">
        <f t="shared" si="113"/>
        <v>230.04109589041096</v>
      </c>
      <c r="K662">
        <f t="shared" si="114"/>
        <v>138.99339726027398</v>
      </c>
      <c r="L662">
        <f t="shared" si="115"/>
        <v>134.98849315068483</v>
      </c>
      <c r="M662" s="9">
        <f t="shared" si="127"/>
        <v>2.9668485187982299</v>
      </c>
      <c r="O662">
        <f t="shared" si="116"/>
        <v>138.07323287671232</v>
      </c>
      <c r="P662" s="9">
        <f t="shared" si="117"/>
        <v>2.2851871696827288</v>
      </c>
      <c r="R662">
        <f t="shared" si="118"/>
        <v>139.91356164383564</v>
      </c>
      <c r="S662" s="9">
        <f t="shared" si="119"/>
        <v>3.6485098679137451</v>
      </c>
      <c r="T662">
        <f t="shared" si="120"/>
        <v>230.04109589041096</v>
      </c>
      <c r="U662">
        <f t="shared" si="121"/>
        <v>217.75720273972573</v>
      </c>
      <c r="V662" s="9">
        <f t="shared" si="122"/>
        <v>-5.3398689930329368</v>
      </c>
      <c r="X662">
        <f t="shared" si="123"/>
        <v>220.46186432876681</v>
      </c>
      <c r="Y662" s="9">
        <f t="shared" si="124"/>
        <v>-4.1641392484965394</v>
      </c>
      <c r="AA662">
        <f t="shared" si="125"/>
        <v>215.11643079452026</v>
      </c>
      <c r="AB662" s="9">
        <f t="shared" si="126"/>
        <v>-6.487825593997627</v>
      </c>
    </row>
    <row r="663" spans="1:28">
      <c r="A663" s="1">
        <v>20131023</v>
      </c>
      <c r="B663" s="1">
        <v>200000</v>
      </c>
      <c r="C663" s="1">
        <v>2456589.3220000002</v>
      </c>
      <c r="D663" s="1">
        <v>2142.94</v>
      </c>
      <c r="E663" s="1">
        <v>152.69999999999999</v>
      </c>
      <c r="F663" s="1">
        <v>151.1</v>
      </c>
      <c r="G663" s="8">
        <f t="shared" si="112"/>
        <v>135.03999999999988</v>
      </c>
      <c r="H663" s="5">
        <v>306</v>
      </c>
      <c r="I663" s="8">
        <f t="shared" si="113"/>
        <v>230.24931506849316</v>
      </c>
      <c r="K663">
        <f t="shared" si="114"/>
        <v>139.06127671232878</v>
      </c>
      <c r="L663">
        <f t="shared" si="115"/>
        <v>135.03999999999988</v>
      </c>
      <c r="M663" s="9">
        <f t="shared" si="127"/>
        <v>2.9778411673051721</v>
      </c>
      <c r="O663">
        <f t="shared" si="116"/>
        <v>138.14027945205481</v>
      </c>
      <c r="P663" s="9">
        <f t="shared" si="117"/>
        <v>2.2958230539506417</v>
      </c>
      <c r="R663">
        <f t="shared" si="118"/>
        <v>139.98227397260274</v>
      </c>
      <c r="S663" s="9">
        <f t="shared" si="119"/>
        <v>3.6598592806597026</v>
      </c>
      <c r="T663">
        <f t="shared" si="120"/>
        <v>230.24931506849316</v>
      </c>
      <c r="U663">
        <f t="shared" si="121"/>
        <v>217.91519999999963</v>
      </c>
      <c r="V663" s="9">
        <f t="shared" si="122"/>
        <v>-5.3568520127082451</v>
      </c>
      <c r="X663">
        <f t="shared" si="123"/>
        <v>220.62182399999961</v>
      </c>
      <c r="Y663" s="9">
        <f t="shared" si="124"/>
        <v>-4.181333206411324</v>
      </c>
      <c r="AA663">
        <f t="shared" si="125"/>
        <v>215.27251199999964</v>
      </c>
      <c r="AB663" s="9">
        <f t="shared" si="126"/>
        <v>-6.5046026582265029</v>
      </c>
    </row>
    <row r="664" spans="1:28">
      <c r="A664" s="1">
        <v>20131024</v>
      </c>
      <c r="B664" s="1">
        <v>200000</v>
      </c>
      <c r="C664" s="1">
        <v>2456590.3220000002</v>
      </c>
      <c r="D664" s="1">
        <v>2142.9769999999999</v>
      </c>
      <c r="E664" s="1">
        <v>160.6</v>
      </c>
      <c r="F664" s="1">
        <v>158.80000000000001</v>
      </c>
      <c r="G664" s="8">
        <f t="shared" si="112"/>
        <v>135.08246575342454</v>
      </c>
      <c r="H664" s="5">
        <v>295</v>
      </c>
      <c r="I664" s="8">
        <f t="shared" si="113"/>
        <v>230.1917808219178</v>
      </c>
      <c r="K664">
        <f t="shared" si="114"/>
        <v>139.0425205479452</v>
      </c>
      <c r="L664">
        <f t="shared" si="115"/>
        <v>135.08246575342454</v>
      </c>
      <c r="M664" s="9">
        <f t="shared" si="127"/>
        <v>2.9315831425147536</v>
      </c>
      <c r="O664">
        <f t="shared" si="116"/>
        <v>138.12175342465753</v>
      </c>
      <c r="P664" s="9">
        <f t="shared" si="117"/>
        <v>2.2499498023531856</v>
      </c>
      <c r="R664">
        <f t="shared" si="118"/>
        <v>139.96328767123288</v>
      </c>
      <c r="S664" s="9">
        <f t="shared" si="119"/>
        <v>3.6132164826763216</v>
      </c>
      <c r="T664">
        <f t="shared" si="120"/>
        <v>230.1917808219178</v>
      </c>
      <c r="U664">
        <f t="shared" si="121"/>
        <v>218.04546369862979</v>
      </c>
      <c r="V664" s="9">
        <f t="shared" si="122"/>
        <v>-5.2766076529399299</v>
      </c>
      <c r="X664">
        <f t="shared" si="123"/>
        <v>220.75370564383525</v>
      </c>
      <c r="Y664" s="9">
        <f t="shared" si="124"/>
        <v>-4.1000921685314609</v>
      </c>
      <c r="AA664">
        <f t="shared" si="125"/>
        <v>215.40119597260238</v>
      </c>
      <c r="AB664" s="9">
        <f t="shared" si="126"/>
        <v>-6.4253314329922944</v>
      </c>
    </row>
    <row r="665" spans="1:28">
      <c r="A665" s="1">
        <v>20131025</v>
      </c>
      <c r="B665" s="1">
        <v>200000</v>
      </c>
      <c r="C665" s="1">
        <v>2456591.3220000002</v>
      </c>
      <c r="D665" s="1">
        <v>2143.0129999999999</v>
      </c>
      <c r="E665" s="1">
        <v>161.4</v>
      </c>
      <c r="F665" s="1">
        <v>159.6</v>
      </c>
      <c r="G665" s="8">
        <f t="shared" si="112"/>
        <v>135.09753424657521</v>
      </c>
      <c r="H665" s="5">
        <v>266</v>
      </c>
      <c r="I665" s="8">
        <f t="shared" si="113"/>
        <v>230.11780821917807</v>
      </c>
      <c r="K665">
        <f t="shared" si="114"/>
        <v>139.01840547945204</v>
      </c>
      <c r="L665">
        <f t="shared" si="115"/>
        <v>135.09753424657521</v>
      </c>
      <c r="M665" s="9">
        <f t="shared" si="127"/>
        <v>2.9022522540793432</v>
      </c>
      <c r="O665">
        <f t="shared" si="116"/>
        <v>138.09793424657533</v>
      </c>
      <c r="P665" s="9">
        <f t="shared" si="117"/>
        <v>2.2209139617040705</v>
      </c>
      <c r="R665">
        <f t="shared" si="118"/>
        <v>139.93887671232875</v>
      </c>
      <c r="S665" s="9">
        <f t="shared" si="119"/>
        <v>3.5835905464546016</v>
      </c>
      <c r="T665">
        <f t="shared" si="120"/>
        <v>230.11780821917807</v>
      </c>
      <c r="U665">
        <f t="shared" si="121"/>
        <v>218.09168630136944</v>
      </c>
      <c r="V665" s="9">
        <f t="shared" si="122"/>
        <v>-5.2260718155086181</v>
      </c>
      <c r="X665">
        <f t="shared" si="123"/>
        <v>220.80050235616395</v>
      </c>
      <c r="Y665" s="9">
        <f t="shared" si="124"/>
        <v>-4.0489286488161582</v>
      </c>
      <c r="AA665">
        <f t="shared" si="125"/>
        <v>215.44685802739684</v>
      </c>
      <c r="AB665" s="9">
        <f t="shared" si="126"/>
        <v>-6.3754084507043984</v>
      </c>
    </row>
    <row r="666" spans="1:28">
      <c r="A666" s="1">
        <v>20131026</v>
      </c>
      <c r="B666" s="1">
        <v>170000</v>
      </c>
      <c r="C666" s="1">
        <v>2456592.1970000002</v>
      </c>
      <c r="D666" s="1">
        <v>2143.0500000000002</v>
      </c>
      <c r="E666" s="1">
        <v>160.19999999999999</v>
      </c>
      <c r="F666" s="1">
        <v>158.19999999999999</v>
      </c>
      <c r="G666" s="8">
        <f t="shared" si="112"/>
        <v>135.09424657534234</v>
      </c>
      <c r="H666" s="5">
        <v>228</v>
      </c>
      <c r="I666" s="8">
        <f t="shared" si="113"/>
        <v>229.90136986301371</v>
      </c>
      <c r="K666">
        <f t="shared" si="114"/>
        <v>138.94784657534245</v>
      </c>
      <c r="L666">
        <f t="shared" si="115"/>
        <v>135.09424657534234</v>
      </c>
      <c r="M666" s="9">
        <f t="shared" si="127"/>
        <v>2.852527104365592</v>
      </c>
      <c r="O666">
        <f t="shared" si="116"/>
        <v>138.02824109589042</v>
      </c>
      <c r="P666" s="9">
        <f t="shared" si="117"/>
        <v>2.1718130822927293</v>
      </c>
      <c r="R666">
        <f t="shared" si="118"/>
        <v>139.86745205479451</v>
      </c>
      <c r="S666" s="9">
        <f t="shared" si="119"/>
        <v>3.5332411264384405</v>
      </c>
      <c r="T666">
        <f t="shared" si="120"/>
        <v>229.90136986301371</v>
      </c>
      <c r="U666">
        <f t="shared" si="121"/>
        <v>218.08160136986263</v>
      </c>
      <c r="V666" s="9">
        <f t="shared" si="122"/>
        <v>-5.1412344781563917</v>
      </c>
      <c r="X666">
        <f t="shared" si="123"/>
        <v>220.79029216438317</v>
      </c>
      <c r="Y666" s="9">
        <f t="shared" si="124"/>
        <v>-3.9630375861002278</v>
      </c>
      <c r="AA666">
        <f t="shared" si="125"/>
        <v>215.43689539725989</v>
      </c>
      <c r="AB666" s="9">
        <f t="shared" si="126"/>
        <v>-6.291599947565544</v>
      </c>
    </row>
    <row r="667" spans="1:28">
      <c r="A667" s="1">
        <v>20131027</v>
      </c>
      <c r="B667" s="1">
        <v>200000</v>
      </c>
      <c r="C667" s="1">
        <v>2456593.3220000002</v>
      </c>
      <c r="D667" s="1">
        <v>2143.087</v>
      </c>
      <c r="E667" s="1">
        <v>166.9</v>
      </c>
      <c r="F667" s="1">
        <v>164.8</v>
      </c>
      <c r="G667" s="8">
        <f t="shared" si="112"/>
        <v>135.06904109589027</v>
      </c>
      <c r="H667" s="5">
        <v>237</v>
      </c>
      <c r="I667" s="8">
        <f t="shared" si="113"/>
        <v>229.84657534246574</v>
      </c>
      <c r="K667">
        <f t="shared" si="114"/>
        <v>138.92998356164384</v>
      </c>
      <c r="L667">
        <f t="shared" si="115"/>
        <v>135.06904109589027</v>
      </c>
      <c r="M667" s="9">
        <f t="shared" si="127"/>
        <v>2.8584955030609365</v>
      </c>
      <c r="O667">
        <f t="shared" si="116"/>
        <v>138.01059726027398</v>
      </c>
      <c r="P667" s="9">
        <f t="shared" si="117"/>
        <v>2.1778167228531515</v>
      </c>
      <c r="R667">
        <f t="shared" si="118"/>
        <v>139.84936986301369</v>
      </c>
      <c r="S667" s="9">
        <f t="shared" si="119"/>
        <v>3.5391742832687356</v>
      </c>
      <c r="T667">
        <f t="shared" si="120"/>
        <v>229.84657534246574</v>
      </c>
      <c r="U667">
        <f t="shared" si="121"/>
        <v>218.0042835616434</v>
      </c>
      <c r="V667" s="9">
        <f t="shared" si="122"/>
        <v>-5.1522593987652954</v>
      </c>
      <c r="X667">
        <f t="shared" si="123"/>
        <v>220.7120140273968</v>
      </c>
      <c r="Y667" s="9">
        <f t="shared" si="124"/>
        <v>-3.9741994421533775</v>
      </c>
      <c r="AA667">
        <f t="shared" si="125"/>
        <v>215.36051523287628</v>
      </c>
      <c r="AB667" s="9">
        <f t="shared" si="126"/>
        <v>-6.3024911674257424</v>
      </c>
    </row>
    <row r="668" spans="1:28">
      <c r="A668" s="1">
        <v>20131028</v>
      </c>
      <c r="B668" s="1">
        <v>200000</v>
      </c>
      <c r="C668" s="1">
        <v>2456594.3220000002</v>
      </c>
      <c r="D668" s="1">
        <v>2143.123</v>
      </c>
      <c r="E668" s="1">
        <v>159.9</v>
      </c>
      <c r="F668" s="1">
        <v>157.80000000000001</v>
      </c>
      <c r="G668" s="8">
        <f t="shared" si="112"/>
        <v>135.03890410958894</v>
      </c>
      <c r="H668" s="5">
        <v>209</v>
      </c>
      <c r="I668" s="8">
        <f t="shared" si="113"/>
        <v>229.61917808219178</v>
      </c>
      <c r="K668">
        <f t="shared" si="114"/>
        <v>138.85585205479452</v>
      </c>
      <c r="L668">
        <f t="shared" si="115"/>
        <v>135.03890410958894</v>
      </c>
      <c r="M668" s="9">
        <f t="shared" si="127"/>
        <v>2.8265542958701815</v>
      </c>
      <c r="O668">
        <f t="shared" si="116"/>
        <v>137.93737534246577</v>
      </c>
      <c r="P668" s="9">
        <f t="shared" si="117"/>
        <v>2.1463971823442876</v>
      </c>
      <c r="R668">
        <f t="shared" si="118"/>
        <v>139.77432876712328</v>
      </c>
      <c r="S668" s="9">
        <f t="shared" si="119"/>
        <v>3.506711409396047</v>
      </c>
      <c r="T668">
        <f t="shared" si="120"/>
        <v>229.61917808219178</v>
      </c>
      <c r="U668">
        <f t="shared" si="121"/>
        <v>217.91183835616408</v>
      </c>
      <c r="V668" s="9">
        <f t="shared" si="122"/>
        <v>-5.0985896839318343</v>
      </c>
      <c r="X668">
        <f t="shared" si="123"/>
        <v>220.61842060273941</v>
      </c>
      <c r="Y668" s="9">
        <f t="shared" si="124"/>
        <v>-3.9198631205929075</v>
      </c>
      <c r="AA668">
        <f t="shared" si="125"/>
        <v>215.26919112328736</v>
      </c>
      <c r="AB668" s="9">
        <f t="shared" si="126"/>
        <v>-6.2494723127037162</v>
      </c>
    </row>
    <row r="669" spans="1:28">
      <c r="A669" s="1">
        <v>20131029</v>
      </c>
      <c r="B669" s="1">
        <v>200000</v>
      </c>
      <c r="C669" s="1">
        <v>2456595.3220000002</v>
      </c>
      <c r="D669" s="1">
        <v>2143.16</v>
      </c>
      <c r="E669" s="1">
        <v>152.6</v>
      </c>
      <c r="F669" s="1">
        <v>150.6</v>
      </c>
      <c r="G669" s="8">
        <f t="shared" si="112"/>
        <v>134.97671232876701</v>
      </c>
      <c r="H669" s="5">
        <v>225</v>
      </c>
      <c r="I669" s="8">
        <f t="shared" si="113"/>
        <v>229.2821917808219</v>
      </c>
      <c r="K669">
        <f t="shared" si="114"/>
        <v>138.74599452054792</v>
      </c>
      <c r="L669">
        <f t="shared" si="115"/>
        <v>134.97671232876701</v>
      </c>
      <c r="M669" s="9">
        <f t="shared" si="127"/>
        <v>2.7925425999412141</v>
      </c>
      <c r="O669">
        <f t="shared" si="116"/>
        <v>137.82886575342465</v>
      </c>
      <c r="P669" s="9">
        <f t="shared" si="117"/>
        <v>2.1130707478713475</v>
      </c>
      <c r="R669">
        <f t="shared" si="118"/>
        <v>139.66312328767123</v>
      </c>
      <c r="S669" s="9">
        <f t="shared" si="119"/>
        <v>3.4720144520110807</v>
      </c>
      <c r="T669">
        <f t="shared" si="120"/>
        <v>229.2821917808219</v>
      </c>
      <c r="U669">
        <f t="shared" si="121"/>
        <v>217.72106506849278</v>
      </c>
      <c r="V669" s="9">
        <f t="shared" si="122"/>
        <v>-5.0423134141097137</v>
      </c>
      <c r="X669">
        <f t="shared" si="123"/>
        <v>220.42527780821882</v>
      </c>
      <c r="Y669" s="9">
        <f t="shared" si="124"/>
        <v>-3.8628878692287145</v>
      </c>
      <c r="AA669">
        <f t="shared" si="125"/>
        <v>215.08073136986266</v>
      </c>
      <c r="AB669" s="9">
        <f t="shared" si="126"/>
        <v>-6.1938785130486167</v>
      </c>
    </row>
    <row r="670" spans="1:28">
      <c r="A670" s="1">
        <v>20131030</v>
      </c>
      <c r="B670" s="1">
        <v>200000</v>
      </c>
      <c r="C670" s="1">
        <v>2456596.3220000002</v>
      </c>
      <c r="D670" s="1">
        <v>2143.1970000000001</v>
      </c>
      <c r="E670" s="1">
        <v>141.9</v>
      </c>
      <c r="F670" s="1">
        <v>139.9</v>
      </c>
      <c r="G670" s="8">
        <f t="shared" si="112"/>
        <v>134.89123287671222</v>
      </c>
      <c r="H670" s="5">
        <v>236</v>
      </c>
      <c r="I670" s="8">
        <f t="shared" si="113"/>
        <v>228.9041095890411</v>
      </c>
      <c r="K670">
        <f t="shared" si="114"/>
        <v>138.62273972602742</v>
      </c>
      <c r="L670">
        <f t="shared" si="115"/>
        <v>134.89123287671222</v>
      </c>
      <c r="M670" s="9">
        <f t="shared" si="127"/>
        <v>2.7663079132249635</v>
      </c>
      <c r="O670">
        <f t="shared" si="116"/>
        <v>137.70712328767124</v>
      </c>
      <c r="P670" s="9">
        <f t="shared" si="117"/>
        <v>2.0875266323147059</v>
      </c>
      <c r="R670">
        <f t="shared" si="118"/>
        <v>139.53835616438357</v>
      </c>
      <c r="S670" s="9">
        <f t="shared" si="119"/>
        <v>3.4450891941351927</v>
      </c>
      <c r="T670">
        <f t="shared" si="120"/>
        <v>228.9041095890411</v>
      </c>
      <c r="U670">
        <f t="shared" si="121"/>
        <v>217.45885684931474</v>
      </c>
      <c r="V670" s="9">
        <f t="shared" si="122"/>
        <v>-5.0000206463197117</v>
      </c>
      <c r="X670">
        <f t="shared" si="123"/>
        <v>220.15981282191748</v>
      </c>
      <c r="Y670" s="9">
        <f t="shared" si="124"/>
        <v>-3.8200698025136006</v>
      </c>
      <c r="AA670">
        <f t="shared" si="125"/>
        <v>214.82170298630106</v>
      </c>
      <c r="AB670" s="9">
        <f t="shared" si="126"/>
        <v>-6.1520986355477021</v>
      </c>
    </row>
    <row r="671" spans="1:28">
      <c r="A671" s="1">
        <v>20131031</v>
      </c>
      <c r="B671" s="1">
        <v>200000</v>
      </c>
      <c r="C671" s="1">
        <v>2456597.3220000002</v>
      </c>
      <c r="D671" s="1">
        <v>2143.2330000000002</v>
      </c>
      <c r="E671" s="1">
        <v>142.6</v>
      </c>
      <c r="F671" s="1">
        <v>140.5</v>
      </c>
      <c r="G671" s="8">
        <f t="shared" si="112"/>
        <v>134.79808219178074</v>
      </c>
      <c r="H671" s="5">
        <v>259</v>
      </c>
      <c r="I671" s="8">
        <f t="shared" si="113"/>
        <v>228.87671232876713</v>
      </c>
      <c r="K671">
        <f t="shared" si="114"/>
        <v>138.61380821917808</v>
      </c>
      <c r="L671">
        <f t="shared" si="115"/>
        <v>134.79808219178074</v>
      </c>
      <c r="M671" s="9">
        <f t="shared" si="127"/>
        <v>2.8306975628693323</v>
      </c>
      <c r="O671">
        <f t="shared" si="116"/>
        <v>137.69830136986303</v>
      </c>
      <c r="P671" s="9">
        <f t="shared" si="117"/>
        <v>2.1515285165230011</v>
      </c>
      <c r="R671">
        <f t="shared" si="118"/>
        <v>139.52931506849316</v>
      </c>
      <c r="S671" s="9">
        <f t="shared" si="119"/>
        <v>3.5098666092156776</v>
      </c>
      <c r="T671">
        <f t="shared" si="120"/>
        <v>228.87671232876713</v>
      </c>
      <c r="U671">
        <f t="shared" si="121"/>
        <v>217.1731171232874</v>
      </c>
      <c r="V671" s="9">
        <f t="shared" si="122"/>
        <v>-5.1134932367729249</v>
      </c>
      <c r="X671">
        <f t="shared" si="123"/>
        <v>219.87052405479426</v>
      </c>
      <c r="Y671" s="9">
        <f t="shared" si="124"/>
        <v>-3.9349517835768495</v>
      </c>
      <c r="AA671">
        <f t="shared" si="125"/>
        <v>214.53942846575316</v>
      </c>
      <c r="AB671" s="9">
        <f t="shared" si="126"/>
        <v>-6.264195128082477</v>
      </c>
    </row>
    <row r="672" spans="1:28">
      <c r="A672" s="1">
        <v>20131101</v>
      </c>
      <c r="B672" s="1">
        <v>200000</v>
      </c>
      <c r="C672" s="1">
        <v>2456598.3220000002</v>
      </c>
      <c r="D672" s="1">
        <v>2143.27</v>
      </c>
      <c r="E672" s="1">
        <v>146.5</v>
      </c>
      <c r="F672" s="1">
        <v>144.19999999999999</v>
      </c>
      <c r="G672" s="8">
        <f t="shared" si="112"/>
        <v>134.75917808219171</v>
      </c>
      <c r="H672" s="5">
        <v>192</v>
      </c>
      <c r="I672" s="8">
        <f t="shared" si="113"/>
        <v>228.88493150684931</v>
      </c>
      <c r="K672">
        <f t="shared" si="114"/>
        <v>138.61648767123287</v>
      </c>
      <c r="L672">
        <f t="shared" si="115"/>
        <v>134.75917808219171</v>
      </c>
      <c r="M672" s="9">
        <f t="shared" si="127"/>
        <v>2.8623724513135045</v>
      </c>
      <c r="O672">
        <f t="shared" si="116"/>
        <v>137.70094794520548</v>
      </c>
      <c r="P672" s="9">
        <f t="shared" si="117"/>
        <v>2.1829829365830307</v>
      </c>
      <c r="R672">
        <f t="shared" si="118"/>
        <v>139.53202739726026</v>
      </c>
      <c r="S672" s="9">
        <f t="shared" si="119"/>
        <v>3.5417619660439925</v>
      </c>
      <c r="T672">
        <f t="shared" si="120"/>
        <v>228.88493150684931</v>
      </c>
      <c r="U672">
        <f t="shared" si="121"/>
        <v>217.05377876712305</v>
      </c>
      <c r="V672" s="9">
        <f t="shared" si="122"/>
        <v>-5.1690395963756259</v>
      </c>
      <c r="X672">
        <f t="shared" si="123"/>
        <v>219.74970345205458</v>
      </c>
      <c r="Y672" s="9">
        <f t="shared" si="124"/>
        <v>-3.9911880588440454</v>
      </c>
      <c r="AA672">
        <f t="shared" si="125"/>
        <v>214.42153734246554</v>
      </c>
      <c r="AB672" s="9">
        <f t="shared" si="126"/>
        <v>-6.3190678692410813</v>
      </c>
    </row>
    <row r="673" spans="1:28">
      <c r="A673" s="1">
        <v>20131102</v>
      </c>
      <c r="B673" s="1">
        <v>200000</v>
      </c>
      <c r="C673" s="1">
        <v>2456599.3220000002</v>
      </c>
      <c r="D673" s="1">
        <v>2143.3069999999998</v>
      </c>
      <c r="E673" s="1">
        <v>141.6</v>
      </c>
      <c r="F673" s="1">
        <v>139.4</v>
      </c>
      <c r="G673" s="8">
        <f t="shared" si="112"/>
        <v>134.71643835616433</v>
      </c>
      <c r="H673" s="5">
        <v>211</v>
      </c>
      <c r="I673" s="8">
        <f t="shared" si="113"/>
        <v>228.96712328767123</v>
      </c>
      <c r="K673">
        <f t="shared" si="114"/>
        <v>138.64328219178083</v>
      </c>
      <c r="L673">
        <f t="shared" si="115"/>
        <v>134.71643835616433</v>
      </c>
      <c r="M673" s="9">
        <f t="shared" si="127"/>
        <v>2.9148958238004212</v>
      </c>
      <c r="O673">
        <f t="shared" si="116"/>
        <v>137.72741369863013</v>
      </c>
      <c r="P673" s="9">
        <f t="shared" si="117"/>
        <v>2.2350467242203678</v>
      </c>
      <c r="R673">
        <f t="shared" si="118"/>
        <v>139.55915068493152</v>
      </c>
      <c r="S673" s="9">
        <f t="shared" si="119"/>
        <v>3.5947449233804605</v>
      </c>
      <c r="T673">
        <f t="shared" si="120"/>
        <v>228.96712328767123</v>
      </c>
      <c r="U673">
        <f t="shared" si="121"/>
        <v>216.92267465753409</v>
      </c>
      <c r="V673" s="9">
        <f t="shared" si="122"/>
        <v>-5.2603397628421362</v>
      </c>
      <c r="X673">
        <f t="shared" si="123"/>
        <v>219.61697095890395</v>
      </c>
      <c r="Y673" s="9">
        <f t="shared" si="124"/>
        <v>-4.083622222488188</v>
      </c>
      <c r="AA673">
        <f t="shared" si="125"/>
        <v>214.29202315068477</v>
      </c>
      <c r="AB673" s="9">
        <f t="shared" si="126"/>
        <v>-6.4092608258648767</v>
      </c>
    </row>
    <row r="674" spans="1:28">
      <c r="A674" s="1">
        <v>20131103</v>
      </c>
      <c r="B674" s="1">
        <v>200000</v>
      </c>
      <c r="C674" s="1">
        <v>2456600.3220000002</v>
      </c>
      <c r="D674" s="1">
        <v>2143.3429999999998</v>
      </c>
      <c r="E674" s="1">
        <v>143.5</v>
      </c>
      <c r="F674" s="1">
        <v>141.1</v>
      </c>
      <c r="G674" s="8">
        <f t="shared" si="112"/>
        <v>134.68794520547937</v>
      </c>
      <c r="H674" s="5">
        <v>272</v>
      </c>
      <c r="I674" s="8">
        <f t="shared" si="113"/>
        <v>229.04657534246576</v>
      </c>
      <c r="K674">
        <f t="shared" si="114"/>
        <v>138.66918356164382</v>
      </c>
      <c r="L674">
        <f t="shared" si="115"/>
        <v>134.68794520547937</v>
      </c>
      <c r="M674" s="9">
        <f t="shared" si="127"/>
        <v>2.9558980576106535</v>
      </c>
      <c r="O674">
        <f t="shared" si="116"/>
        <v>137.75299726027396</v>
      </c>
      <c r="P674" s="9">
        <f t="shared" si="117"/>
        <v>2.2756691774594771</v>
      </c>
      <c r="R674">
        <f t="shared" si="118"/>
        <v>139.58536986301371</v>
      </c>
      <c r="S674" s="9">
        <f t="shared" si="119"/>
        <v>3.6361269377618584</v>
      </c>
      <c r="T674">
        <f t="shared" si="120"/>
        <v>229.04657534246576</v>
      </c>
      <c r="U674">
        <f t="shared" si="121"/>
        <v>216.83527191780794</v>
      </c>
      <c r="V674" s="9">
        <f t="shared" si="122"/>
        <v>-5.3313625870195693</v>
      </c>
      <c r="X674">
        <f t="shared" si="123"/>
        <v>219.52848263013672</v>
      </c>
      <c r="Y674" s="9">
        <f t="shared" si="124"/>
        <v>-4.1555271883449052</v>
      </c>
      <c r="AA674">
        <f t="shared" si="125"/>
        <v>214.20568035616412</v>
      </c>
      <c r="AB674" s="9">
        <f t="shared" si="126"/>
        <v>-6.479422346355463</v>
      </c>
    </row>
    <row r="675" spans="1:28">
      <c r="A675" s="1">
        <v>20131104</v>
      </c>
      <c r="B675" s="1">
        <v>200000</v>
      </c>
      <c r="C675" s="1">
        <v>2456601.3220000002</v>
      </c>
      <c r="D675" s="1">
        <v>2143.38</v>
      </c>
      <c r="E675" s="1">
        <v>147.30000000000001</v>
      </c>
      <c r="F675" s="1">
        <v>144.9</v>
      </c>
      <c r="G675" s="8">
        <f t="shared" si="112"/>
        <v>134.69342465753417</v>
      </c>
      <c r="H675" s="5">
        <v>230</v>
      </c>
      <c r="I675" s="8">
        <f t="shared" si="113"/>
        <v>229.16164383561645</v>
      </c>
      <c r="K675">
        <f t="shared" si="114"/>
        <v>138.70669589041097</v>
      </c>
      <c r="L675">
        <f t="shared" si="115"/>
        <v>134.69342465753417</v>
      </c>
      <c r="M675" s="9">
        <f t="shared" si="127"/>
        <v>2.9795598731569726</v>
      </c>
      <c r="O675">
        <f t="shared" si="116"/>
        <v>137.7900493150685</v>
      </c>
      <c r="P675" s="9">
        <f t="shared" si="117"/>
        <v>2.2990169456361258</v>
      </c>
      <c r="R675">
        <f t="shared" si="118"/>
        <v>139.62334246575341</v>
      </c>
      <c r="S675" s="9">
        <f t="shared" si="119"/>
        <v>3.6601028006777909</v>
      </c>
      <c r="T675">
        <f t="shared" si="120"/>
        <v>229.16164383561645</v>
      </c>
      <c r="U675">
        <f t="shared" si="121"/>
        <v>216.85208013698605</v>
      </c>
      <c r="V675" s="9">
        <f t="shared" si="122"/>
        <v>-5.3715637104874077</v>
      </c>
      <c r="X675">
        <f t="shared" si="123"/>
        <v>219.54549961643809</v>
      </c>
      <c r="Y675" s="9">
        <f t="shared" si="124"/>
        <v>-4.1962276313902862</v>
      </c>
      <c r="AA675">
        <f t="shared" si="125"/>
        <v>214.22228473972578</v>
      </c>
      <c r="AB675" s="9">
        <f t="shared" si="126"/>
        <v>-6.5191359451964246</v>
      </c>
    </row>
    <row r="676" spans="1:28">
      <c r="A676" s="1">
        <v>20131105</v>
      </c>
      <c r="B676" s="1">
        <v>200000</v>
      </c>
      <c r="C676" s="1">
        <v>2456602.3220000002</v>
      </c>
      <c r="D676" s="1">
        <v>2143.4169999999999</v>
      </c>
      <c r="E676" s="1">
        <v>148.5</v>
      </c>
      <c r="F676" s="1">
        <v>145.9</v>
      </c>
      <c r="G676" s="8">
        <f t="shared" si="112"/>
        <v>134.71616438356156</v>
      </c>
      <c r="H676" s="5">
        <v>303</v>
      </c>
      <c r="I676" s="8">
        <f t="shared" si="113"/>
        <v>229.2821917808219</v>
      </c>
      <c r="K676">
        <f t="shared" si="114"/>
        <v>138.74599452054792</v>
      </c>
      <c r="L676">
        <f t="shared" si="115"/>
        <v>134.71616438356156</v>
      </c>
      <c r="M676" s="9">
        <f t="shared" si="127"/>
        <v>2.9913486294879164</v>
      </c>
      <c r="O676">
        <f t="shared" si="116"/>
        <v>137.82886575342465</v>
      </c>
      <c r="P676" s="9">
        <f t="shared" si="117"/>
        <v>2.310562644138713</v>
      </c>
      <c r="R676">
        <f t="shared" si="118"/>
        <v>139.66312328767123</v>
      </c>
      <c r="S676" s="9">
        <f t="shared" si="119"/>
        <v>3.6721346148371339</v>
      </c>
      <c r="T676">
        <f t="shared" si="120"/>
        <v>229.2821917808219</v>
      </c>
      <c r="U676">
        <f t="shared" si="121"/>
        <v>216.92183424657509</v>
      </c>
      <c r="V676" s="9">
        <f t="shared" si="122"/>
        <v>-5.3908929595641979</v>
      </c>
      <c r="X676">
        <f t="shared" si="123"/>
        <v>219.61612010958879</v>
      </c>
      <c r="Y676" s="9">
        <f t="shared" si="124"/>
        <v>-4.2157969601377516</v>
      </c>
      <c r="AA676">
        <f t="shared" si="125"/>
        <v>214.2911929315066</v>
      </c>
      <c r="AB676" s="9">
        <f t="shared" si="126"/>
        <v>-6.5382307857758519</v>
      </c>
    </row>
    <row r="677" spans="1:28">
      <c r="A677" s="1">
        <v>20131106</v>
      </c>
      <c r="B677" s="1">
        <v>200000</v>
      </c>
      <c r="C677" s="1">
        <v>2456603.3220000002</v>
      </c>
      <c r="D677" s="1">
        <v>2143.453</v>
      </c>
      <c r="E677" s="1">
        <v>153.5</v>
      </c>
      <c r="F677" s="1">
        <v>150.80000000000001</v>
      </c>
      <c r="G677" s="8">
        <f t="shared" si="112"/>
        <v>134.76410958904103</v>
      </c>
      <c r="H677" s="5">
        <v>287</v>
      </c>
      <c r="I677" s="8">
        <f t="shared" si="113"/>
        <v>229.24931506849316</v>
      </c>
      <c r="K677">
        <f t="shared" si="114"/>
        <v>138.73527671232875</v>
      </c>
      <c r="L677">
        <f t="shared" si="115"/>
        <v>134.76410958904103</v>
      </c>
      <c r="M677" s="9">
        <f t="shared" si="127"/>
        <v>2.9467542474013868</v>
      </c>
      <c r="O677">
        <f t="shared" si="116"/>
        <v>137.81827945205481</v>
      </c>
      <c r="P677" s="9">
        <f t="shared" si="117"/>
        <v>2.2663080491737588</v>
      </c>
      <c r="R677">
        <f t="shared" si="118"/>
        <v>139.65227397260276</v>
      </c>
      <c r="S677" s="9">
        <f t="shared" si="119"/>
        <v>3.6272004456290574</v>
      </c>
      <c r="T677">
        <f t="shared" si="120"/>
        <v>229.24931506849316</v>
      </c>
      <c r="U677">
        <f t="shared" si="121"/>
        <v>217.06890616438335</v>
      </c>
      <c r="V677" s="9">
        <f t="shared" si="122"/>
        <v>-5.3131713394522677</v>
      </c>
      <c r="X677">
        <f t="shared" si="123"/>
        <v>219.7650187397258</v>
      </c>
      <c r="Y677" s="9">
        <f t="shared" si="124"/>
        <v>-4.1371099956977986</v>
      </c>
      <c r="AA677">
        <f t="shared" si="125"/>
        <v>214.43648128767103</v>
      </c>
      <c r="AB677" s="9">
        <f t="shared" si="126"/>
        <v>-6.461451706582622</v>
      </c>
    </row>
    <row r="678" spans="1:28">
      <c r="A678" s="1">
        <v>20131107</v>
      </c>
      <c r="B678" s="1">
        <v>200000</v>
      </c>
      <c r="C678" s="1">
        <v>2456604.3220000002</v>
      </c>
      <c r="D678" s="1">
        <v>2143.4899999999998</v>
      </c>
      <c r="E678" s="1">
        <v>148</v>
      </c>
      <c r="F678" s="1">
        <v>145.30000000000001</v>
      </c>
      <c r="G678" s="8">
        <f t="shared" si="112"/>
        <v>134.82301369863006</v>
      </c>
      <c r="H678" s="5">
        <v>316</v>
      </c>
      <c r="I678" s="8">
        <f t="shared" si="113"/>
        <v>229.49589041095891</v>
      </c>
      <c r="K678">
        <f t="shared" si="114"/>
        <v>138.81566027397261</v>
      </c>
      <c r="L678">
        <f t="shared" si="115"/>
        <v>134.82301369863006</v>
      </c>
      <c r="M678" s="9">
        <f t="shared" si="127"/>
        <v>2.9613984035895555</v>
      </c>
      <c r="O678">
        <f t="shared" si="116"/>
        <v>137.89767671232877</v>
      </c>
      <c r="P678" s="9">
        <f t="shared" si="117"/>
        <v>2.2805179392974395</v>
      </c>
      <c r="R678">
        <f t="shared" si="118"/>
        <v>139.73364383561645</v>
      </c>
      <c r="S678" s="9">
        <f t="shared" si="119"/>
        <v>3.6422788678816431</v>
      </c>
      <c r="T678">
        <f t="shared" si="120"/>
        <v>229.49589041095891</v>
      </c>
      <c r="U678">
        <f t="shared" si="121"/>
        <v>217.2495945205477</v>
      </c>
      <c r="V678" s="9">
        <f t="shared" si="122"/>
        <v>-5.3361721939690199</v>
      </c>
      <c r="X678">
        <f t="shared" si="123"/>
        <v>219.94795134246553</v>
      </c>
      <c r="Y678" s="9">
        <f t="shared" si="124"/>
        <v>-4.1603965331997301</v>
      </c>
      <c r="AA678">
        <f t="shared" si="125"/>
        <v>214.61497841095868</v>
      </c>
      <c r="AB678" s="9">
        <f t="shared" si="126"/>
        <v>-6.4841736265311454</v>
      </c>
    </row>
    <row r="679" spans="1:28">
      <c r="A679" s="1">
        <v>20131108</v>
      </c>
      <c r="B679" s="1">
        <v>200000</v>
      </c>
      <c r="C679" s="1">
        <v>2456605.3220000002</v>
      </c>
      <c r="D679" s="1">
        <v>2143.527</v>
      </c>
      <c r="E679" s="1">
        <v>146</v>
      </c>
      <c r="F679" s="1">
        <v>143.30000000000001</v>
      </c>
      <c r="G679" s="8">
        <f t="shared" si="112"/>
        <v>134.88958904109583</v>
      </c>
      <c r="H679" s="5">
        <v>301</v>
      </c>
      <c r="I679" s="8">
        <f t="shared" si="113"/>
        <v>229.72328767123287</v>
      </c>
      <c r="K679">
        <f t="shared" si="114"/>
        <v>138.88979178082192</v>
      </c>
      <c r="L679">
        <f t="shared" si="115"/>
        <v>134.88958904109583</v>
      </c>
      <c r="M679" s="9">
        <f t="shared" si="127"/>
        <v>2.9655385327828299</v>
      </c>
      <c r="O679">
        <f t="shared" si="116"/>
        <v>137.97089863013699</v>
      </c>
      <c r="P679" s="9">
        <f t="shared" si="117"/>
        <v>2.2843197988411106</v>
      </c>
      <c r="R679">
        <f t="shared" si="118"/>
        <v>139.80868493150683</v>
      </c>
      <c r="S679" s="9">
        <f t="shared" si="119"/>
        <v>3.6467572667245207</v>
      </c>
      <c r="T679">
        <f t="shared" si="120"/>
        <v>229.72328767123287</v>
      </c>
      <c r="U679">
        <f t="shared" si="121"/>
        <v>217.45381438356145</v>
      </c>
      <c r="V679" s="9">
        <f t="shared" si="122"/>
        <v>-5.3409793199681133</v>
      </c>
      <c r="X679">
        <f t="shared" si="123"/>
        <v>220.1547077260272</v>
      </c>
      <c r="Y679" s="9">
        <f t="shared" si="124"/>
        <v>-4.16526336628948</v>
      </c>
      <c r="AA679">
        <f t="shared" si="125"/>
        <v>214.8167216712327</v>
      </c>
      <c r="AB679" s="9">
        <f t="shared" si="126"/>
        <v>-6.4889224558433227</v>
      </c>
    </row>
    <row r="680" spans="1:28">
      <c r="A680" s="1">
        <v>20131109</v>
      </c>
      <c r="B680" s="1">
        <v>200000</v>
      </c>
      <c r="C680" s="1">
        <v>2456606.3220000002</v>
      </c>
      <c r="D680" s="1">
        <v>2143.5630000000001</v>
      </c>
      <c r="E680" s="1">
        <v>148.1</v>
      </c>
      <c r="F680" s="1">
        <v>145.19999999999999</v>
      </c>
      <c r="G680" s="8">
        <f t="shared" si="112"/>
        <v>134.96575342465746</v>
      </c>
      <c r="H680" s="5">
        <v>225</v>
      </c>
      <c r="I680" s="8">
        <f t="shared" si="113"/>
        <v>230.06027397260274</v>
      </c>
      <c r="K680">
        <f t="shared" si="114"/>
        <v>138.9996493150685</v>
      </c>
      <c r="L680">
        <f t="shared" si="115"/>
        <v>134.96575342465746</v>
      </c>
      <c r="M680" s="9">
        <f t="shared" si="127"/>
        <v>2.9888292311596558</v>
      </c>
      <c r="O680">
        <f t="shared" si="116"/>
        <v>138.07940821917811</v>
      </c>
      <c r="P680" s="9">
        <f t="shared" si="117"/>
        <v>2.3069961938595043</v>
      </c>
      <c r="R680">
        <f t="shared" si="118"/>
        <v>139.91989041095891</v>
      </c>
      <c r="S680" s="9">
        <f t="shared" si="119"/>
        <v>3.67066226845985</v>
      </c>
      <c r="T680">
        <f t="shared" si="120"/>
        <v>230.06027397260274</v>
      </c>
      <c r="U680">
        <f t="shared" si="121"/>
        <v>217.68744863013677</v>
      </c>
      <c r="V680" s="9">
        <f t="shared" si="122"/>
        <v>-5.3780798956796048</v>
      </c>
      <c r="X680">
        <f t="shared" si="123"/>
        <v>220.39124383561622</v>
      </c>
      <c r="Y680" s="9">
        <f t="shared" si="124"/>
        <v>-4.2028247511075989</v>
      </c>
      <c r="AA680">
        <f t="shared" si="125"/>
        <v>215.04752260273952</v>
      </c>
      <c r="AB680" s="9">
        <f t="shared" si="126"/>
        <v>-6.5255731077026553</v>
      </c>
    </row>
    <row r="681" spans="1:28">
      <c r="A681" s="1">
        <v>20131110</v>
      </c>
      <c r="B681" s="1">
        <v>200000</v>
      </c>
      <c r="C681" s="1">
        <v>2456607.3220000002</v>
      </c>
      <c r="D681" s="1">
        <v>2143.6</v>
      </c>
      <c r="E681" s="1">
        <v>154.1</v>
      </c>
      <c r="F681" s="1">
        <v>151.1</v>
      </c>
      <c r="G681" s="8">
        <f t="shared" si="112"/>
        <v>135.04328767123278</v>
      </c>
      <c r="H681" s="5">
        <v>210</v>
      </c>
      <c r="I681" s="8">
        <f t="shared" si="113"/>
        <v>230.44109589041096</v>
      </c>
      <c r="K681">
        <f t="shared" si="114"/>
        <v>139.12379726027399</v>
      </c>
      <c r="L681">
        <f t="shared" si="115"/>
        <v>135.04328767123278</v>
      </c>
      <c r="M681" s="9">
        <f t="shared" si="127"/>
        <v>3.0216308114294037</v>
      </c>
      <c r="O681">
        <f t="shared" si="116"/>
        <v>138.20203287671234</v>
      </c>
      <c r="P681" s="9">
        <f t="shared" si="117"/>
        <v>2.3390612446948325</v>
      </c>
      <c r="R681">
        <f t="shared" si="118"/>
        <v>140.04556164383564</v>
      </c>
      <c r="S681" s="9">
        <f t="shared" si="119"/>
        <v>3.704200378163975</v>
      </c>
      <c r="T681">
        <f t="shared" si="120"/>
        <v>230.44109589041096</v>
      </c>
      <c r="U681">
        <f t="shared" si="121"/>
        <v>217.92528493150652</v>
      </c>
      <c r="V681" s="9">
        <f t="shared" si="122"/>
        <v>-5.4312408602918936</v>
      </c>
      <c r="X681">
        <f t="shared" si="123"/>
        <v>220.63203419178049</v>
      </c>
      <c r="Y681" s="9">
        <f t="shared" si="124"/>
        <v>-4.2566460034955185</v>
      </c>
      <c r="AA681">
        <f t="shared" si="125"/>
        <v>215.28247463013668</v>
      </c>
      <c r="AB681" s="9">
        <f t="shared" si="126"/>
        <v>-6.578089381888347</v>
      </c>
    </row>
    <row r="682" spans="1:28">
      <c r="A682" s="1">
        <v>20131111</v>
      </c>
      <c r="B682" s="1">
        <v>200000</v>
      </c>
      <c r="C682" s="1">
        <v>2456608.3220000002</v>
      </c>
      <c r="D682" s="1">
        <v>2143.6370000000002</v>
      </c>
      <c r="E682" s="1">
        <v>163.69999999999999</v>
      </c>
      <c r="F682" s="1">
        <v>160.4</v>
      </c>
      <c r="G682" s="8">
        <f t="shared" si="112"/>
        <v>135.08684931506843</v>
      </c>
      <c r="H682" s="5">
        <v>169</v>
      </c>
      <c r="I682" s="8">
        <f t="shared" si="113"/>
        <v>230.39726027397259</v>
      </c>
      <c r="K682">
        <f t="shared" si="114"/>
        <v>139.10950684931507</v>
      </c>
      <c r="L682">
        <f t="shared" si="115"/>
        <v>135.08684931506843</v>
      </c>
      <c r="M682" s="9">
        <f t="shared" si="127"/>
        <v>2.9778305990869853</v>
      </c>
      <c r="O682">
        <f t="shared" si="116"/>
        <v>138.1879178082192</v>
      </c>
      <c r="P682" s="9">
        <f t="shared" si="117"/>
        <v>2.2956109413123045</v>
      </c>
      <c r="R682">
        <f t="shared" si="118"/>
        <v>140.03109589041094</v>
      </c>
      <c r="S682" s="9">
        <f t="shared" si="119"/>
        <v>3.6600502568616662</v>
      </c>
      <c r="T682">
        <f t="shared" si="120"/>
        <v>230.39726027397259</v>
      </c>
      <c r="U682">
        <f t="shared" si="121"/>
        <v>218.0589102739724</v>
      </c>
      <c r="V682" s="9">
        <f t="shared" si="122"/>
        <v>-5.3552503121470636</v>
      </c>
      <c r="X682">
        <f t="shared" si="123"/>
        <v>220.76731923287653</v>
      </c>
      <c r="Y682" s="9">
        <f t="shared" si="124"/>
        <v>-4.179711611867603</v>
      </c>
      <c r="AA682">
        <f t="shared" si="125"/>
        <v>215.41447947945187</v>
      </c>
      <c r="AB682" s="9">
        <f t="shared" si="126"/>
        <v>-6.503020381711238</v>
      </c>
    </row>
    <row r="683" spans="1:28">
      <c r="A683" s="1">
        <v>20131112</v>
      </c>
      <c r="B683" s="1">
        <v>200000</v>
      </c>
      <c r="C683" s="1">
        <v>2456609.3220000002</v>
      </c>
      <c r="D683" s="1">
        <v>2143.6729999999998</v>
      </c>
      <c r="E683" s="1">
        <v>167.5</v>
      </c>
      <c r="F683" s="1">
        <v>164</v>
      </c>
      <c r="G683" s="8">
        <f t="shared" si="112"/>
        <v>135.11205479452045</v>
      </c>
      <c r="H683" s="5">
        <v>237</v>
      </c>
      <c r="I683" s="8">
        <f t="shared" si="113"/>
        <v>230.60547945205479</v>
      </c>
      <c r="K683">
        <f t="shared" si="114"/>
        <v>139.17738630136986</v>
      </c>
      <c r="L683">
        <f t="shared" si="115"/>
        <v>135.11205479452045</v>
      </c>
      <c r="M683" s="9">
        <f t="shared" si="127"/>
        <v>3.008859211735043</v>
      </c>
      <c r="O683">
        <f t="shared" si="116"/>
        <v>138.25496438356163</v>
      </c>
      <c r="P683" s="9">
        <f t="shared" si="117"/>
        <v>2.3261503896309961</v>
      </c>
      <c r="R683">
        <f t="shared" si="118"/>
        <v>140.0998082191781</v>
      </c>
      <c r="S683" s="9">
        <f t="shared" si="119"/>
        <v>3.6915680338390757</v>
      </c>
      <c r="T683">
        <f t="shared" si="120"/>
        <v>230.60547945205479</v>
      </c>
      <c r="U683">
        <f t="shared" si="121"/>
        <v>218.13622808219145</v>
      </c>
      <c r="V683" s="9">
        <f t="shared" si="122"/>
        <v>-5.4071791353317877</v>
      </c>
      <c r="X683">
        <f t="shared" si="123"/>
        <v>220.8455973698627</v>
      </c>
      <c r="Y683" s="9">
        <f t="shared" si="124"/>
        <v>-4.2322854189686581</v>
      </c>
      <c r="AA683">
        <f t="shared" si="125"/>
        <v>215.49085964383531</v>
      </c>
      <c r="AB683" s="9">
        <f t="shared" si="126"/>
        <v>-6.5543194568201812</v>
      </c>
    </row>
    <row r="684" spans="1:28">
      <c r="A684" s="1">
        <v>20131113</v>
      </c>
      <c r="B684" s="1">
        <v>200000</v>
      </c>
      <c r="C684" s="1">
        <v>2456610.3220000002</v>
      </c>
      <c r="D684" s="1">
        <v>2143.71</v>
      </c>
      <c r="E684" s="1">
        <v>171</v>
      </c>
      <c r="F684" s="1">
        <v>167.4</v>
      </c>
      <c r="G684" s="8">
        <f t="shared" si="112"/>
        <v>135.15479452054785</v>
      </c>
      <c r="H684" s="5">
        <v>308</v>
      </c>
      <c r="I684" s="8">
        <f t="shared" si="113"/>
        <v>230.68767123287671</v>
      </c>
      <c r="K684">
        <f t="shared" si="114"/>
        <v>139.20418082191782</v>
      </c>
      <c r="L684">
        <f t="shared" si="115"/>
        <v>135.15479452054785</v>
      </c>
      <c r="M684" s="9">
        <f t="shared" si="127"/>
        <v>2.9961099905740411</v>
      </c>
      <c r="O684">
        <f t="shared" si="116"/>
        <v>138.2814301369863</v>
      </c>
      <c r="P684" s="9">
        <f t="shared" si="117"/>
        <v>2.3133738078104926</v>
      </c>
      <c r="R684">
        <f t="shared" si="118"/>
        <v>140.1269315068493</v>
      </c>
      <c r="S684" s="9">
        <f t="shared" si="119"/>
        <v>3.6788461733375755</v>
      </c>
      <c r="T684">
        <f t="shared" si="120"/>
        <v>230.68767123287671</v>
      </c>
      <c r="U684">
        <f t="shared" si="121"/>
        <v>218.26733219178053</v>
      </c>
      <c r="V684" s="9">
        <f t="shared" si="122"/>
        <v>-5.3840497737557769</v>
      </c>
      <c r="X684">
        <f t="shared" si="123"/>
        <v>220.97832986301341</v>
      </c>
      <c r="Y684" s="9">
        <f t="shared" si="124"/>
        <v>-4.2088687782806602</v>
      </c>
      <c r="AA684">
        <f t="shared" si="125"/>
        <v>215.62037383561616</v>
      </c>
      <c r="AB684" s="9">
        <f t="shared" si="126"/>
        <v>-6.5314705882354076</v>
      </c>
    </row>
    <row r="685" spans="1:28">
      <c r="A685" s="1">
        <v>20131114</v>
      </c>
      <c r="B685" s="1">
        <v>200000</v>
      </c>
      <c r="C685" s="1">
        <v>2456611.3220000002</v>
      </c>
      <c r="D685" s="1">
        <v>2143.7469999999998</v>
      </c>
      <c r="E685" s="1">
        <v>175.8</v>
      </c>
      <c r="F685" s="1">
        <v>172</v>
      </c>
      <c r="G685" s="8">
        <f t="shared" si="112"/>
        <v>135.17315068493139</v>
      </c>
      <c r="H685" s="5">
        <v>378</v>
      </c>
      <c r="I685" s="8">
        <f t="shared" si="113"/>
        <v>230.57260273972602</v>
      </c>
      <c r="K685">
        <f t="shared" si="114"/>
        <v>139.16666849315067</v>
      </c>
      <c r="L685">
        <f t="shared" si="115"/>
        <v>135.17315068493139</v>
      </c>
      <c r="M685" s="9">
        <f t="shared" si="127"/>
        <v>2.9543720687014172</v>
      </c>
      <c r="O685">
        <f t="shared" si="116"/>
        <v>138.24437808219179</v>
      </c>
      <c r="P685" s="9">
        <f t="shared" si="117"/>
        <v>2.2720691066963354</v>
      </c>
      <c r="R685">
        <f t="shared" si="118"/>
        <v>140.08895890410957</v>
      </c>
      <c r="S685" s="9">
        <f t="shared" si="119"/>
        <v>3.636675030706499</v>
      </c>
      <c r="T685">
        <f t="shared" si="120"/>
        <v>230.57260273972602</v>
      </c>
      <c r="U685">
        <f t="shared" si="121"/>
        <v>218.32363972602701</v>
      </c>
      <c r="V685" s="9">
        <f t="shared" si="122"/>
        <v>-5.3124104373865322</v>
      </c>
      <c r="X685">
        <f t="shared" si="123"/>
        <v>221.03533676712291</v>
      </c>
      <c r="Y685" s="9">
        <f t="shared" si="124"/>
        <v>-4.1363396428191095</v>
      </c>
      <c r="AA685">
        <f t="shared" si="125"/>
        <v>215.67599852054758</v>
      </c>
      <c r="AB685" s="9">
        <f t="shared" si="126"/>
        <v>-6.4607000320822863</v>
      </c>
    </row>
    <row r="686" spans="1:28">
      <c r="A686" s="1">
        <v>20131115</v>
      </c>
      <c r="B686" s="1">
        <v>200000</v>
      </c>
      <c r="C686" s="1">
        <v>2456612.3220000002</v>
      </c>
      <c r="D686" s="1">
        <v>2143.7829999999999</v>
      </c>
      <c r="E686" s="1">
        <v>177.9</v>
      </c>
      <c r="F686" s="1">
        <v>174</v>
      </c>
      <c r="G686" s="8">
        <f t="shared" si="112"/>
        <v>135.15616438356153</v>
      </c>
      <c r="H686" s="5">
        <v>379</v>
      </c>
      <c r="I686" s="8">
        <f t="shared" si="113"/>
        <v>230.50684931506851</v>
      </c>
      <c r="K686">
        <f t="shared" si="114"/>
        <v>139.14523287671233</v>
      </c>
      <c r="L686">
        <f t="shared" si="115"/>
        <v>135.15616438356153</v>
      </c>
      <c r="M686" s="9">
        <f t="shared" si="127"/>
        <v>2.9514513905782138</v>
      </c>
      <c r="O686">
        <f t="shared" si="116"/>
        <v>138.22320547945208</v>
      </c>
      <c r="P686" s="9">
        <f t="shared" si="117"/>
        <v>2.2692572772238009</v>
      </c>
      <c r="R686">
        <f t="shared" si="118"/>
        <v>140.06726027397261</v>
      </c>
      <c r="S686" s="9">
        <f t="shared" si="119"/>
        <v>3.633645503932641</v>
      </c>
      <c r="T686">
        <f t="shared" si="120"/>
        <v>230.50684931506851</v>
      </c>
      <c r="U686">
        <f t="shared" si="121"/>
        <v>218.27153424657499</v>
      </c>
      <c r="V686" s="9">
        <f t="shared" si="122"/>
        <v>-5.3080049919773415</v>
      </c>
      <c r="X686">
        <f t="shared" si="123"/>
        <v>220.98258410958869</v>
      </c>
      <c r="Y686" s="9">
        <f t="shared" si="124"/>
        <v>-4.131879479408255</v>
      </c>
      <c r="AA686">
        <f t="shared" si="125"/>
        <v>215.6245249315065</v>
      </c>
      <c r="AB686" s="9">
        <f t="shared" si="126"/>
        <v>-6.4563480121235273</v>
      </c>
    </row>
    <row r="687" spans="1:28">
      <c r="A687" s="1">
        <v>20131116</v>
      </c>
      <c r="B687" s="1">
        <v>200000</v>
      </c>
      <c r="C687" s="1">
        <v>2456613.3220000002</v>
      </c>
      <c r="D687" s="1">
        <v>2143.8200000000002</v>
      </c>
      <c r="E687" s="1">
        <v>174.5</v>
      </c>
      <c r="F687" s="1">
        <v>170.6</v>
      </c>
      <c r="G687" s="8">
        <f t="shared" si="112"/>
        <v>135.14794520547935</v>
      </c>
      <c r="H687" s="5">
        <v>435</v>
      </c>
      <c r="I687" s="8">
        <f t="shared" si="113"/>
        <v>230.50958904109589</v>
      </c>
      <c r="K687">
        <f t="shared" si="114"/>
        <v>139.14612602739726</v>
      </c>
      <c r="L687">
        <f t="shared" si="115"/>
        <v>135.14794520547935</v>
      </c>
      <c r="M687" s="9">
        <f t="shared" si="127"/>
        <v>2.9583733706339785</v>
      </c>
      <c r="O687">
        <f t="shared" si="116"/>
        <v>138.22408767123289</v>
      </c>
      <c r="P687" s="9">
        <f t="shared" si="117"/>
        <v>2.2761296600378103</v>
      </c>
      <c r="R687">
        <f t="shared" si="118"/>
        <v>140.06816438356165</v>
      </c>
      <c r="S687" s="9">
        <f t="shared" si="119"/>
        <v>3.6406170812302037</v>
      </c>
      <c r="T687">
        <f t="shared" si="120"/>
        <v>230.50958904109589</v>
      </c>
      <c r="U687">
        <f t="shared" si="121"/>
        <v>218.24632191780788</v>
      </c>
      <c r="V687" s="9">
        <f t="shared" si="122"/>
        <v>-5.3200681040222122</v>
      </c>
      <c r="X687">
        <f t="shared" si="123"/>
        <v>220.95705863013666</v>
      </c>
      <c r="Y687" s="9">
        <f t="shared" si="124"/>
        <v>-4.144092421793431</v>
      </c>
      <c r="AA687">
        <f t="shared" si="125"/>
        <v>215.59961835616406</v>
      </c>
      <c r="AB687" s="9">
        <f t="shared" si="126"/>
        <v>-6.4682648331274635</v>
      </c>
    </row>
    <row r="688" spans="1:28">
      <c r="A688" s="1">
        <v>20131117</v>
      </c>
      <c r="B688" s="1">
        <v>200000</v>
      </c>
      <c r="C688" s="1">
        <v>2456614.3220000002</v>
      </c>
      <c r="D688" s="1">
        <v>2143.857</v>
      </c>
      <c r="E688" s="1">
        <v>177</v>
      </c>
      <c r="F688" s="1">
        <v>172.9</v>
      </c>
      <c r="G688" s="8">
        <f t="shared" si="112"/>
        <v>135.13479452054784</v>
      </c>
      <c r="H688" s="5">
        <v>329</v>
      </c>
      <c r="I688" s="8">
        <f t="shared" si="113"/>
        <v>230.60547945205479</v>
      </c>
      <c r="K688">
        <f t="shared" si="114"/>
        <v>139.17738630136986</v>
      </c>
      <c r="L688">
        <f t="shared" si="115"/>
        <v>135.13479452054784</v>
      </c>
      <c r="M688" s="9">
        <f t="shared" si="127"/>
        <v>2.9915254580916439</v>
      </c>
      <c r="O688">
        <f t="shared" si="116"/>
        <v>138.25496438356163</v>
      </c>
      <c r="P688" s="9">
        <f t="shared" si="117"/>
        <v>2.3089315184027868</v>
      </c>
      <c r="R688">
        <f t="shared" si="118"/>
        <v>140.0998082191781</v>
      </c>
      <c r="S688" s="9">
        <f t="shared" si="119"/>
        <v>3.6741193977804869</v>
      </c>
      <c r="T688">
        <f t="shared" si="120"/>
        <v>230.60547945205479</v>
      </c>
      <c r="U688">
        <f t="shared" si="121"/>
        <v>218.20598219178049</v>
      </c>
      <c r="V688" s="9">
        <f t="shared" si="122"/>
        <v>-5.3769308906869639</v>
      </c>
      <c r="X688">
        <f t="shared" si="123"/>
        <v>220.91621786301337</v>
      </c>
      <c r="Y688" s="9">
        <f t="shared" si="124"/>
        <v>-4.2016614748549017</v>
      </c>
      <c r="AA688">
        <f t="shared" si="125"/>
        <v>215.55976783561613</v>
      </c>
      <c r="AB688" s="9">
        <f t="shared" si="126"/>
        <v>-6.524438036853681</v>
      </c>
    </row>
    <row r="689" spans="1:28">
      <c r="A689" s="1">
        <v>20131118</v>
      </c>
      <c r="B689" s="1">
        <v>200000</v>
      </c>
      <c r="C689" s="1">
        <v>2456615.3220000002</v>
      </c>
      <c r="D689" s="1">
        <v>2143.893</v>
      </c>
      <c r="E689" s="1">
        <v>163.30000000000001</v>
      </c>
      <c r="F689" s="1">
        <v>159.5</v>
      </c>
      <c r="G689" s="8">
        <f t="shared" si="112"/>
        <v>135.08328767123277</v>
      </c>
      <c r="H689" s="5">
        <v>311</v>
      </c>
      <c r="I689" s="8">
        <f t="shared" si="113"/>
        <v>230.53698630136986</v>
      </c>
      <c r="K689">
        <f t="shared" si="114"/>
        <v>139.15505753424657</v>
      </c>
      <c r="L689">
        <f t="shared" si="115"/>
        <v>135.08328767123277</v>
      </c>
      <c r="M689" s="9">
        <f t="shared" si="127"/>
        <v>3.0142661858539697</v>
      </c>
      <c r="O689">
        <f t="shared" si="116"/>
        <v>138.2329095890411</v>
      </c>
      <c r="P689" s="9">
        <f t="shared" si="117"/>
        <v>2.3316147927002788</v>
      </c>
      <c r="R689">
        <f t="shared" si="118"/>
        <v>140.07720547945206</v>
      </c>
      <c r="S689" s="9">
        <f t="shared" si="119"/>
        <v>3.6969175790076463</v>
      </c>
      <c r="T689">
        <f t="shared" si="120"/>
        <v>230.53698630136986</v>
      </c>
      <c r="U689">
        <f t="shared" si="121"/>
        <v>218.04798493150651</v>
      </c>
      <c r="V689" s="9">
        <f t="shared" si="122"/>
        <v>-5.4173525776627827</v>
      </c>
      <c r="X689">
        <f t="shared" si="123"/>
        <v>220.75625819178049</v>
      </c>
      <c r="Y689" s="9">
        <f t="shared" si="124"/>
        <v>-4.242585220925676</v>
      </c>
      <c r="AA689">
        <f t="shared" si="125"/>
        <v>215.40368663013666</v>
      </c>
      <c r="AB689" s="9">
        <f t="shared" si="126"/>
        <v>-6.5643695243982165</v>
      </c>
    </row>
    <row r="690" spans="1:28">
      <c r="A690" s="1">
        <v>20131119</v>
      </c>
      <c r="B690" s="1">
        <v>200000</v>
      </c>
      <c r="C690" s="1">
        <v>2456616.3220000002</v>
      </c>
      <c r="D690" s="1">
        <v>2143.9299999999998</v>
      </c>
      <c r="E690" s="1">
        <v>152.9</v>
      </c>
      <c r="F690" s="1">
        <v>149.30000000000001</v>
      </c>
      <c r="G690" s="8">
        <f t="shared" si="112"/>
        <v>135.04191780821904</v>
      </c>
      <c r="H690" s="5">
        <v>183</v>
      </c>
      <c r="I690" s="8">
        <f t="shared" si="113"/>
        <v>230.47945205479451</v>
      </c>
      <c r="K690">
        <f t="shared" si="114"/>
        <v>139.13630136986302</v>
      </c>
      <c r="L690">
        <f t="shared" si="115"/>
        <v>135.04191780821904</v>
      </c>
      <c r="M690" s="9">
        <f t="shared" si="127"/>
        <v>3.0319352894992591</v>
      </c>
      <c r="O690">
        <f t="shared" si="116"/>
        <v>138.21438356164384</v>
      </c>
      <c r="P690" s="9">
        <f t="shared" si="117"/>
        <v>2.349245186172638</v>
      </c>
      <c r="R690">
        <f t="shared" si="118"/>
        <v>140.0582191780822</v>
      </c>
      <c r="S690" s="9">
        <f t="shared" si="119"/>
        <v>3.7146253928258801</v>
      </c>
      <c r="T690">
        <f t="shared" si="120"/>
        <v>230.47945205479451</v>
      </c>
      <c r="U690">
        <f t="shared" si="121"/>
        <v>217.92108287671189</v>
      </c>
      <c r="V690" s="9">
        <f t="shared" si="122"/>
        <v>-5.4488020802379253</v>
      </c>
      <c r="X690">
        <f t="shared" si="123"/>
        <v>220.62777994520505</v>
      </c>
      <c r="Y690" s="9">
        <f t="shared" si="124"/>
        <v>-4.2744253432394146</v>
      </c>
      <c r="AA690">
        <f t="shared" si="125"/>
        <v>215.27832353424617</v>
      </c>
      <c r="AB690" s="9">
        <f t="shared" si="126"/>
        <v>-6.5954376344726739</v>
      </c>
    </row>
    <row r="691" spans="1:28">
      <c r="A691" s="1">
        <v>20131120</v>
      </c>
      <c r="B691" s="1">
        <v>200000</v>
      </c>
      <c r="C691" s="1">
        <v>2456617.3220000002</v>
      </c>
      <c r="D691" s="1">
        <v>2143.9670000000001</v>
      </c>
      <c r="E691" s="1">
        <v>147</v>
      </c>
      <c r="F691" s="1">
        <v>143.5</v>
      </c>
      <c r="G691" s="8">
        <f t="shared" si="112"/>
        <v>135.00986301369852</v>
      </c>
      <c r="H691" s="5">
        <v>191</v>
      </c>
      <c r="I691" s="8">
        <f t="shared" si="113"/>
        <v>230.31780821917809</v>
      </c>
      <c r="K691">
        <f t="shared" si="114"/>
        <v>139.08360547945205</v>
      </c>
      <c r="L691">
        <f t="shared" si="115"/>
        <v>135.00986301369852</v>
      </c>
      <c r="M691" s="9">
        <f t="shared" si="127"/>
        <v>3.0173665647969585</v>
      </c>
      <c r="O691">
        <f t="shared" si="116"/>
        <v>138.16233424657534</v>
      </c>
      <c r="P691" s="9">
        <f t="shared" si="117"/>
        <v>2.3349932830884796</v>
      </c>
      <c r="R691">
        <f t="shared" si="118"/>
        <v>140.00487671232878</v>
      </c>
      <c r="S691" s="9">
        <f t="shared" si="119"/>
        <v>3.6997398465054658</v>
      </c>
      <c r="T691">
        <f t="shared" si="120"/>
        <v>230.31780821917809</v>
      </c>
      <c r="U691">
        <f t="shared" si="121"/>
        <v>217.82275479452019</v>
      </c>
      <c r="V691" s="9">
        <f t="shared" si="122"/>
        <v>-5.4251356077369337</v>
      </c>
      <c r="X691">
        <f t="shared" si="123"/>
        <v>220.52823057534212</v>
      </c>
      <c r="Y691" s="9">
        <f t="shared" si="124"/>
        <v>-4.2504649204198302</v>
      </c>
      <c r="AA691">
        <f t="shared" si="125"/>
        <v>215.18118789041063</v>
      </c>
      <c r="AB691" s="9">
        <f t="shared" si="126"/>
        <v>-6.5720581685819752</v>
      </c>
    </row>
    <row r="692" spans="1:28">
      <c r="A692" s="1">
        <v>20131121</v>
      </c>
      <c r="B692" s="1">
        <v>200000</v>
      </c>
      <c r="C692" s="1">
        <v>2456618.3220000002</v>
      </c>
      <c r="D692" s="1">
        <v>2144.0030000000002</v>
      </c>
      <c r="E692" s="1">
        <v>141.19999999999999</v>
      </c>
      <c r="F692" s="1">
        <v>137.80000000000001</v>
      </c>
      <c r="G692" s="8">
        <f t="shared" si="112"/>
        <v>134.9479452054793</v>
      </c>
      <c r="H692" s="5">
        <v>170</v>
      </c>
      <c r="I692" s="8">
        <f t="shared" si="113"/>
        <v>230.15068493150685</v>
      </c>
      <c r="K692">
        <f t="shared" si="114"/>
        <v>139.02912328767124</v>
      </c>
      <c r="L692">
        <f t="shared" si="115"/>
        <v>134.9479452054793</v>
      </c>
      <c r="M692" s="9">
        <f t="shared" si="127"/>
        <v>3.0242610037357167</v>
      </c>
      <c r="O692">
        <f t="shared" si="116"/>
        <v>138.1085205479452</v>
      </c>
      <c r="P692" s="9">
        <f t="shared" si="117"/>
        <v>2.342070001624279</v>
      </c>
      <c r="R692">
        <f t="shared" si="118"/>
        <v>139.94972602739728</v>
      </c>
      <c r="S692" s="9">
        <f t="shared" si="119"/>
        <v>3.7064520058471402</v>
      </c>
      <c r="T692">
        <f t="shared" si="120"/>
        <v>230.15068493150685</v>
      </c>
      <c r="U692">
        <f t="shared" si="121"/>
        <v>217.63282191780775</v>
      </c>
      <c r="V692" s="9">
        <f t="shared" si="122"/>
        <v>-5.4389857746564729</v>
      </c>
      <c r="X692">
        <f t="shared" si="123"/>
        <v>220.3359386301365</v>
      </c>
      <c r="Y692" s="9">
        <f t="shared" si="124"/>
        <v>-4.2644871138624865</v>
      </c>
      <c r="AA692">
        <f t="shared" si="125"/>
        <v>214.99355835616393</v>
      </c>
      <c r="AB692" s="9">
        <f t="shared" si="126"/>
        <v>-6.5857403725970585</v>
      </c>
    </row>
    <row r="693" spans="1:28">
      <c r="A693" s="1">
        <v>20131122</v>
      </c>
      <c r="B693" s="1">
        <v>200000</v>
      </c>
      <c r="C693" s="1">
        <v>2456619.3220000002</v>
      </c>
      <c r="D693" s="1">
        <v>2144.04</v>
      </c>
      <c r="E693" s="1">
        <v>142.80000000000001</v>
      </c>
      <c r="F693" s="1">
        <v>139.19999999999999</v>
      </c>
      <c r="G693" s="8">
        <f t="shared" si="112"/>
        <v>134.89671232876699</v>
      </c>
      <c r="H693" s="5">
        <v>174</v>
      </c>
      <c r="I693" s="8">
        <f t="shared" si="113"/>
        <v>230.22191780821919</v>
      </c>
      <c r="K693">
        <f t="shared" si="114"/>
        <v>139.05234520547947</v>
      </c>
      <c r="L693">
        <f t="shared" si="115"/>
        <v>134.89671232876699</v>
      </c>
      <c r="M693" s="9">
        <f t="shared" si="127"/>
        <v>3.0806035261885967</v>
      </c>
      <c r="O693">
        <f t="shared" si="116"/>
        <v>138.13145753424658</v>
      </c>
      <c r="P693" s="9">
        <f t="shared" si="117"/>
        <v>2.3979422104787318</v>
      </c>
      <c r="R693">
        <f t="shared" si="118"/>
        <v>139.97323287671233</v>
      </c>
      <c r="S693" s="9">
        <f t="shared" si="119"/>
        <v>3.7632648418984189</v>
      </c>
      <c r="T693">
        <f t="shared" si="120"/>
        <v>230.22191780821919</v>
      </c>
      <c r="U693">
        <f t="shared" si="121"/>
        <v>217.47566506849276</v>
      </c>
      <c r="V693" s="9">
        <f t="shared" si="122"/>
        <v>-5.5365070628698305</v>
      </c>
      <c r="X693">
        <f t="shared" si="123"/>
        <v>220.17682980821877</v>
      </c>
      <c r="Y693" s="9">
        <f t="shared" si="124"/>
        <v>-4.3632196689318903</v>
      </c>
      <c r="AA693">
        <f t="shared" si="125"/>
        <v>214.83830736986263</v>
      </c>
      <c r="AB693" s="9">
        <f t="shared" si="126"/>
        <v>-6.6820790065572737</v>
      </c>
    </row>
    <row r="694" spans="1:28">
      <c r="A694" s="1">
        <v>20131123</v>
      </c>
      <c r="B694" s="1">
        <v>200000</v>
      </c>
      <c r="C694" s="1">
        <v>2456620.3220000002</v>
      </c>
      <c r="D694" s="1">
        <v>2144.0770000000002</v>
      </c>
      <c r="E694" s="1">
        <v>135.6</v>
      </c>
      <c r="F694" s="1">
        <v>132.19999999999999</v>
      </c>
      <c r="G694" s="8">
        <f t="shared" si="112"/>
        <v>134.87123287671218</v>
      </c>
      <c r="H694" s="5">
        <v>148</v>
      </c>
      <c r="I694" s="8">
        <f t="shared" si="113"/>
        <v>230.29041095890412</v>
      </c>
      <c r="K694">
        <f t="shared" si="114"/>
        <v>139.07467397260274</v>
      </c>
      <c r="L694">
        <f t="shared" si="115"/>
        <v>134.87123287671218</v>
      </c>
      <c r="M694" s="9">
        <f t="shared" si="127"/>
        <v>3.1166328105957035</v>
      </c>
      <c r="O694">
        <f t="shared" si="116"/>
        <v>138.15351232876714</v>
      </c>
      <c r="P694" s="9">
        <f t="shared" si="117"/>
        <v>2.4336393922159232</v>
      </c>
      <c r="R694">
        <f t="shared" si="118"/>
        <v>139.99583561643834</v>
      </c>
      <c r="S694" s="9">
        <f t="shared" si="119"/>
        <v>3.7996262289754696</v>
      </c>
      <c r="T694">
        <f t="shared" si="120"/>
        <v>230.29041095890412</v>
      </c>
      <c r="U694">
        <f t="shared" si="121"/>
        <v>217.39750684931462</v>
      </c>
      <c r="V694" s="9">
        <f t="shared" si="122"/>
        <v>-5.5985414485583078</v>
      </c>
      <c r="X694">
        <f t="shared" si="123"/>
        <v>220.09770082191736</v>
      </c>
      <c r="Y694" s="9">
        <f t="shared" si="124"/>
        <v>-4.4260245550587314</v>
      </c>
      <c r="AA694">
        <f t="shared" si="125"/>
        <v>214.76109698630094</v>
      </c>
      <c r="AB694" s="9">
        <f t="shared" si="126"/>
        <v>-6.7433610926051131</v>
      </c>
    </row>
    <row r="695" spans="1:28">
      <c r="A695" s="1">
        <v>20131124</v>
      </c>
      <c r="B695" s="1">
        <v>200000</v>
      </c>
      <c r="C695" s="1">
        <v>2456621.3220000002</v>
      </c>
      <c r="D695" s="1">
        <v>2144.1129999999998</v>
      </c>
      <c r="E695" s="1">
        <v>127.1</v>
      </c>
      <c r="F695" s="1">
        <v>123.9</v>
      </c>
      <c r="G695" s="8">
        <f t="shared" si="112"/>
        <v>134.84794520547931</v>
      </c>
      <c r="H695" s="5">
        <v>129</v>
      </c>
      <c r="I695" s="8">
        <f t="shared" si="113"/>
        <v>230.25479452054793</v>
      </c>
      <c r="K695">
        <f t="shared" si="114"/>
        <v>139.06306301369864</v>
      </c>
      <c r="L695">
        <f t="shared" si="115"/>
        <v>134.84794520547931</v>
      </c>
      <c r="M695" s="9">
        <f t="shared" si="127"/>
        <v>3.1258302095715322</v>
      </c>
      <c r="O695">
        <f t="shared" si="116"/>
        <v>138.14204383561645</v>
      </c>
      <c r="P695" s="9">
        <f t="shared" si="117"/>
        <v>2.4428244902936029</v>
      </c>
      <c r="R695">
        <f t="shared" si="118"/>
        <v>139.98408219178083</v>
      </c>
      <c r="S695" s="9">
        <f t="shared" si="119"/>
        <v>3.8088359288494615</v>
      </c>
      <c r="T695">
        <f t="shared" si="120"/>
        <v>230.25479452054793</v>
      </c>
      <c r="U695">
        <f t="shared" si="121"/>
        <v>217.32607191780775</v>
      </c>
      <c r="V695" s="9">
        <f t="shared" si="122"/>
        <v>-5.6149634710804861</v>
      </c>
      <c r="X695">
        <f t="shared" si="123"/>
        <v>220.02537863013652</v>
      </c>
      <c r="Y695" s="9">
        <f t="shared" si="124"/>
        <v>-4.4426505479339937</v>
      </c>
      <c r="AA695">
        <f t="shared" si="125"/>
        <v>214.69052835616395</v>
      </c>
      <c r="AB695" s="9">
        <f t="shared" si="126"/>
        <v>-6.7595839629715186</v>
      </c>
    </row>
    <row r="696" spans="1:28">
      <c r="A696" s="1">
        <v>20131125</v>
      </c>
      <c r="B696" s="1">
        <v>200000</v>
      </c>
      <c r="C696" s="1">
        <v>2456622.3220000002</v>
      </c>
      <c r="D696" s="1">
        <v>2144.15</v>
      </c>
      <c r="E696" s="1">
        <v>119.1</v>
      </c>
      <c r="F696" s="1">
        <v>116</v>
      </c>
      <c r="G696" s="8">
        <f t="shared" ref="G696:G759" si="128">AVERAGE(F514:F878)</f>
        <v>134.81479452054782</v>
      </c>
      <c r="H696" s="5">
        <v>80</v>
      </c>
      <c r="I696" s="8">
        <f t="shared" ref="I696:I759" si="129">AVERAGE(H514:H878)</f>
        <v>230.24383561643836</v>
      </c>
      <c r="K696">
        <f t="shared" ref="K696:K759" si="130">(I696*0.326)+64</f>
        <v>139.05949041095892</v>
      </c>
      <c r="L696">
        <f t="shared" ref="L696:L759" si="131">G696</f>
        <v>134.81479452054782</v>
      </c>
      <c r="M696" s="9">
        <f t="shared" si="127"/>
        <v>3.1485386344331374</v>
      </c>
      <c r="O696">
        <f t="shared" si="116"/>
        <v>138.13851506849315</v>
      </c>
      <c r="P696" s="9">
        <f t="shared" si="117"/>
        <v>2.465397480866784</v>
      </c>
      <c r="R696">
        <f t="shared" si="118"/>
        <v>139.98046575342465</v>
      </c>
      <c r="S696" s="9">
        <f t="shared" si="119"/>
        <v>3.8316797879994482</v>
      </c>
      <c r="T696">
        <f t="shared" si="120"/>
        <v>230.24383561643836</v>
      </c>
      <c r="U696">
        <f t="shared" si="121"/>
        <v>217.22438219178042</v>
      </c>
      <c r="V696" s="9">
        <f t="shared" si="122"/>
        <v>-5.6546371327599587</v>
      </c>
      <c r="X696">
        <f t="shared" si="123"/>
        <v>219.9224258630133</v>
      </c>
      <c r="Y696" s="9">
        <f t="shared" si="124"/>
        <v>-4.482816977831888</v>
      </c>
      <c r="AA696">
        <f t="shared" si="125"/>
        <v>214.59007183561607</v>
      </c>
      <c r="AB696" s="9">
        <f t="shared" si="126"/>
        <v>-6.7987764966267292</v>
      </c>
    </row>
    <row r="697" spans="1:28">
      <c r="A697" s="1">
        <v>20131126</v>
      </c>
      <c r="B697" s="1">
        <v>200000</v>
      </c>
      <c r="C697" s="1">
        <v>2456623.3220000002</v>
      </c>
      <c r="D697" s="1">
        <v>2144.1869999999999</v>
      </c>
      <c r="E697" s="1">
        <v>115.5</v>
      </c>
      <c r="F697" s="1">
        <v>112.4</v>
      </c>
      <c r="G697" s="8">
        <f t="shared" si="128"/>
        <v>134.80273972602726</v>
      </c>
      <c r="H697" s="5">
        <v>118</v>
      </c>
      <c r="I697" s="8">
        <f t="shared" si="129"/>
        <v>230.25479452054793</v>
      </c>
      <c r="K697">
        <f t="shared" si="130"/>
        <v>139.06306301369864</v>
      </c>
      <c r="L697">
        <f t="shared" si="131"/>
        <v>134.80273972602726</v>
      </c>
      <c r="M697" s="9">
        <f t="shared" si="127"/>
        <v>3.1604129829483156</v>
      </c>
      <c r="O697">
        <f t="shared" ref="O697:O760" si="132">(I697*0.322)+64</f>
        <v>138.14204383561645</v>
      </c>
      <c r="P697" s="9">
        <f t="shared" ref="P697:P760" si="133">((O697/L697)*100)-100</f>
        <v>2.477178220840301</v>
      </c>
      <c r="R697">
        <f t="shared" ref="R697:R760" si="134">(I697*0.33)+64</f>
        <v>139.98408219178083</v>
      </c>
      <c r="S697" s="9">
        <f t="shared" ref="S697:S760" si="135">((R697/L697)*100)-100</f>
        <v>3.8436477450563018</v>
      </c>
      <c r="T697">
        <f t="shared" ref="T697:T760" si="136">I697</f>
        <v>230.25479452054793</v>
      </c>
      <c r="U697">
        <f t="shared" ref="U697:U760" si="137">(L697-64)*3.0675</f>
        <v>217.18740410958858</v>
      </c>
      <c r="V697" s="9">
        <f t="shared" ref="V697:V760" si="138">((U697/I697)*100)-100</f>
        <v>-5.6751871066003901</v>
      </c>
      <c r="X697">
        <f t="shared" ref="X697:X760" si="139">(L697-64)*3.1056</f>
        <v>219.88498849315025</v>
      </c>
      <c r="Y697" s="9">
        <f t="shared" ref="Y697:Y760" si="140">((X697/I697)*100)-100</f>
        <v>-4.5036221934011849</v>
      </c>
      <c r="AA697">
        <f t="shared" ref="AA697:AA760" si="141">(L697-64)*3.0303</f>
        <v>214.55354219178039</v>
      </c>
      <c r="AB697" s="9">
        <f t="shared" ref="AB697:AB760" si="142">((AA697/I697)*100)-100</f>
        <v>-6.8190772580704504</v>
      </c>
    </row>
    <row r="698" spans="1:28">
      <c r="A698" s="1">
        <v>20131127</v>
      </c>
      <c r="B698" s="1">
        <v>200000</v>
      </c>
      <c r="C698" s="1">
        <v>2456624.3220000002</v>
      </c>
      <c r="D698" s="1">
        <v>2144.223</v>
      </c>
      <c r="E698" s="1">
        <v>129</v>
      </c>
      <c r="F698" s="1">
        <v>125.6</v>
      </c>
      <c r="G698" s="8">
        <f t="shared" si="128"/>
        <v>134.78767123287656</v>
      </c>
      <c r="H698" s="5">
        <v>209</v>
      </c>
      <c r="I698" s="8">
        <f t="shared" si="129"/>
        <v>230.12602739726029</v>
      </c>
      <c r="K698">
        <f t="shared" si="130"/>
        <v>139.02108493150686</v>
      </c>
      <c r="L698">
        <f t="shared" si="131"/>
        <v>134.78767123287656</v>
      </c>
      <c r="M698" s="9">
        <f t="shared" ref="M698:M761" si="143">((K698/L698)*100)-100</f>
        <v>3.1408018700138456</v>
      </c>
      <c r="O698">
        <f t="shared" si="132"/>
        <v>138.10058082191782</v>
      </c>
      <c r="P698" s="9">
        <f t="shared" si="133"/>
        <v>2.4578728593933903</v>
      </c>
      <c r="R698">
        <f t="shared" si="134"/>
        <v>139.94158904109588</v>
      </c>
      <c r="S698" s="9">
        <f t="shared" si="135"/>
        <v>3.8237308806342867</v>
      </c>
      <c r="T698">
        <f t="shared" si="136"/>
        <v>230.12602739726029</v>
      </c>
      <c r="U698">
        <f t="shared" si="137"/>
        <v>217.14118150684885</v>
      </c>
      <c r="V698" s="9">
        <f t="shared" si="138"/>
        <v>-5.6424933925427183</v>
      </c>
      <c r="X698">
        <f t="shared" si="139"/>
        <v>219.83819178082143</v>
      </c>
      <c r="Y698" s="9">
        <f t="shared" si="140"/>
        <v>-4.4705224058290725</v>
      </c>
      <c r="AA698">
        <f t="shared" si="141"/>
        <v>214.50788013698585</v>
      </c>
      <c r="AB698" s="9">
        <f t="shared" si="142"/>
        <v>-6.7867800252395085</v>
      </c>
    </row>
    <row r="699" spans="1:28">
      <c r="A699" s="1">
        <v>20131128</v>
      </c>
      <c r="B699" s="1">
        <v>200000</v>
      </c>
      <c r="C699" s="1">
        <v>2456625.3220000002</v>
      </c>
      <c r="D699" s="1">
        <v>2144.2600000000002</v>
      </c>
      <c r="E699" s="1">
        <v>132.9</v>
      </c>
      <c r="F699" s="1">
        <v>129.30000000000001</v>
      </c>
      <c r="G699" s="8">
        <f t="shared" si="128"/>
        <v>134.77589041095877</v>
      </c>
      <c r="H699" s="5">
        <v>181</v>
      </c>
      <c r="I699" s="8">
        <f t="shared" si="129"/>
        <v>230.22739726027396</v>
      </c>
      <c r="K699">
        <f t="shared" si="130"/>
        <v>139.05413150684933</v>
      </c>
      <c r="L699">
        <f t="shared" si="131"/>
        <v>134.77589041095877</v>
      </c>
      <c r="M699" s="9">
        <f t="shared" si="143"/>
        <v>3.1743371035022392</v>
      </c>
      <c r="O699">
        <f t="shared" si="132"/>
        <v>138.13322191780821</v>
      </c>
      <c r="P699" s="9">
        <f t="shared" si="133"/>
        <v>2.4910475431564834</v>
      </c>
      <c r="R699">
        <f t="shared" si="134"/>
        <v>139.97504109589039</v>
      </c>
      <c r="S699" s="9">
        <f t="shared" si="135"/>
        <v>3.8576266638479524</v>
      </c>
      <c r="T699">
        <f t="shared" si="136"/>
        <v>230.22739726027396</v>
      </c>
      <c r="U699">
        <f t="shared" si="137"/>
        <v>217.10504383561602</v>
      </c>
      <c r="V699" s="9">
        <f t="shared" si="138"/>
        <v>-5.6997358180716446</v>
      </c>
      <c r="X699">
        <f t="shared" si="139"/>
        <v>219.80160526027353</v>
      </c>
      <c r="Y699" s="9">
        <f t="shared" si="140"/>
        <v>-4.5284758130736122</v>
      </c>
      <c r="AA699">
        <f t="shared" si="141"/>
        <v>214.47218071232834</v>
      </c>
      <c r="AB699" s="9">
        <f t="shared" si="142"/>
        <v>-6.8433282638965096</v>
      </c>
    </row>
    <row r="700" spans="1:28">
      <c r="A700" s="1">
        <v>20131129</v>
      </c>
      <c r="B700" s="1">
        <v>200000</v>
      </c>
      <c r="C700" s="1">
        <v>2456626.3220000002</v>
      </c>
      <c r="D700" s="1">
        <v>2144.297</v>
      </c>
      <c r="E700" s="1">
        <v>128.5</v>
      </c>
      <c r="F700" s="1">
        <v>125</v>
      </c>
      <c r="G700" s="8">
        <f t="shared" si="128"/>
        <v>134.76904109589029</v>
      </c>
      <c r="H700" s="5">
        <v>184</v>
      </c>
      <c r="I700" s="8">
        <f t="shared" si="129"/>
        <v>230.17534246575343</v>
      </c>
      <c r="K700">
        <f t="shared" si="130"/>
        <v>139.03716164383562</v>
      </c>
      <c r="L700">
        <f t="shared" si="131"/>
        <v>134.76904109589029</v>
      </c>
      <c r="M700" s="9">
        <f t="shared" si="143"/>
        <v>3.1669888820448762</v>
      </c>
      <c r="O700">
        <f t="shared" si="132"/>
        <v>138.11646027397262</v>
      </c>
      <c r="P700" s="9">
        <f t="shared" si="133"/>
        <v>2.4838190958861048</v>
      </c>
      <c r="R700">
        <f t="shared" si="134"/>
        <v>139.95786301369864</v>
      </c>
      <c r="S700" s="9">
        <f t="shared" si="135"/>
        <v>3.8501586682036475</v>
      </c>
      <c r="T700">
        <f t="shared" si="136"/>
        <v>230.17534246575343</v>
      </c>
      <c r="U700">
        <f t="shared" si="137"/>
        <v>217.08403356164345</v>
      </c>
      <c r="V700" s="9">
        <f t="shared" si="138"/>
        <v>-5.687537493751222</v>
      </c>
      <c r="X700">
        <f t="shared" si="139"/>
        <v>219.78033402739686</v>
      </c>
      <c r="Y700" s="9">
        <f t="shared" si="140"/>
        <v>-4.5161259790036752</v>
      </c>
      <c r="AA700">
        <f t="shared" si="141"/>
        <v>214.45142523287635</v>
      </c>
      <c r="AB700" s="9">
        <f t="shared" si="142"/>
        <v>-6.8312778703550947</v>
      </c>
    </row>
    <row r="701" spans="1:28">
      <c r="A701" s="1">
        <v>20131130</v>
      </c>
      <c r="B701" s="1">
        <v>200000</v>
      </c>
      <c r="C701" s="1">
        <v>2456627.3220000002</v>
      </c>
      <c r="D701" s="1">
        <v>2144.3330000000001</v>
      </c>
      <c r="E701" s="1">
        <v>131.19999999999999</v>
      </c>
      <c r="F701" s="1">
        <v>127.6</v>
      </c>
      <c r="G701" s="8">
        <f t="shared" si="128"/>
        <v>134.77424657534235</v>
      </c>
      <c r="H701" s="5">
        <v>243</v>
      </c>
      <c r="I701" s="8">
        <f t="shared" si="129"/>
        <v>230.15890410958903</v>
      </c>
      <c r="K701">
        <f t="shared" si="130"/>
        <v>139.03180273972603</v>
      </c>
      <c r="L701">
        <f t="shared" si="131"/>
        <v>134.77424657534235</v>
      </c>
      <c r="M701" s="9">
        <f t="shared" si="143"/>
        <v>3.1590279838838597</v>
      </c>
      <c r="O701">
        <f t="shared" si="132"/>
        <v>138.11116712328766</v>
      </c>
      <c r="P701" s="9">
        <f t="shared" si="133"/>
        <v>2.4759333720926406</v>
      </c>
      <c r="R701">
        <f t="shared" si="134"/>
        <v>139.95243835616438</v>
      </c>
      <c r="S701" s="9">
        <f t="shared" si="135"/>
        <v>3.8421225956750504</v>
      </c>
      <c r="T701">
        <f t="shared" si="136"/>
        <v>230.15890410958903</v>
      </c>
      <c r="U701">
        <f t="shared" si="137"/>
        <v>217.10000136986264</v>
      </c>
      <c r="V701" s="9">
        <f t="shared" si="138"/>
        <v>-5.6738637986859999</v>
      </c>
      <c r="X701">
        <f t="shared" si="139"/>
        <v>219.79650016438319</v>
      </c>
      <c r="Y701" s="9">
        <f t="shared" si="140"/>
        <v>-4.5022824492907034</v>
      </c>
      <c r="AA701">
        <f t="shared" si="141"/>
        <v>214.46719939725992</v>
      </c>
      <c r="AB701" s="9">
        <f t="shared" si="142"/>
        <v>-6.8177699980955708</v>
      </c>
    </row>
    <row r="702" spans="1:28">
      <c r="A702" s="1">
        <v>20131201</v>
      </c>
      <c r="B702" s="1">
        <v>200000</v>
      </c>
      <c r="C702" s="1">
        <v>2456628.3220000002</v>
      </c>
      <c r="D702" s="1">
        <v>2144.37</v>
      </c>
      <c r="E702" s="1">
        <v>130.5</v>
      </c>
      <c r="F702" s="1">
        <v>126.9</v>
      </c>
      <c r="G702" s="8">
        <f t="shared" si="128"/>
        <v>134.76712328767113</v>
      </c>
      <c r="H702" s="5">
        <v>319</v>
      </c>
      <c r="I702" s="8">
        <f t="shared" si="129"/>
        <v>230.07671232876712</v>
      </c>
      <c r="K702">
        <f t="shared" si="130"/>
        <v>139.00500821917808</v>
      </c>
      <c r="L702">
        <f t="shared" si="131"/>
        <v>134.76712328767113</v>
      </c>
      <c r="M702" s="9">
        <f t="shared" si="143"/>
        <v>3.1445984956292676</v>
      </c>
      <c r="O702">
        <f t="shared" si="132"/>
        <v>138.08470136986301</v>
      </c>
      <c r="P702" s="9">
        <f t="shared" si="133"/>
        <v>2.4617117300265221</v>
      </c>
      <c r="R702">
        <f t="shared" si="134"/>
        <v>139.92531506849315</v>
      </c>
      <c r="S702" s="9">
        <f t="shared" si="135"/>
        <v>3.8274852612320416</v>
      </c>
      <c r="T702">
        <f t="shared" si="136"/>
        <v>230.07671232876712</v>
      </c>
      <c r="U702">
        <f t="shared" si="137"/>
        <v>217.07815068493116</v>
      </c>
      <c r="V702" s="9">
        <f t="shared" si="138"/>
        <v>-5.6496641977662279</v>
      </c>
      <c r="X702">
        <f t="shared" si="139"/>
        <v>219.77437808219145</v>
      </c>
      <c r="Y702" s="9">
        <f t="shared" si="140"/>
        <v>-4.4777822763106059</v>
      </c>
      <c r="AA702">
        <f t="shared" si="141"/>
        <v>214.44561369862981</v>
      </c>
      <c r="AB702" s="9">
        <f t="shared" si="142"/>
        <v>-6.7938638691087192</v>
      </c>
    </row>
    <row r="703" spans="1:28">
      <c r="A703" s="1">
        <v>20131202</v>
      </c>
      <c r="B703" s="1">
        <v>200000</v>
      </c>
      <c r="C703" s="1">
        <v>2456629.3220000002</v>
      </c>
      <c r="D703" s="1">
        <v>2144.4070000000002</v>
      </c>
      <c r="E703" s="1">
        <v>133.69999999999999</v>
      </c>
      <c r="F703" s="1">
        <v>130</v>
      </c>
      <c r="G703" s="8">
        <f t="shared" si="128"/>
        <v>134.75123287671221</v>
      </c>
      <c r="H703" s="5">
        <v>290</v>
      </c>
      <c r="I703" s="8">
        <f t="shared" si="129"/>
        <v>229.94794520547944</v>
      </c>
      <c r="K703">
        <f t="shared" si="130"/>
        <v>138.9630301369863</v>
      </c>
      <c r="L703">
        <f t="shared" si="131"/>
        <v>134.75123287671221</v>
      </c>
      <c r="M703" s="9">
        <f t="shared" si="143"/>
        <v>3.1256094436832313</v>
      </c>
      <c r="O703">
        <f t="shared" si="132"/>
        <v>138.04323835616438</v>
      </c>
      <c r="P703" s="9">
        <f t="shared" si="133"/>
        <v>2.4430243858801077</v>
      </c>
      <c r="R703">
        <f t="shared" si="134"/>
        <v>139.8828219178082</v>
      </c>
      <c r="S703" s="9">
        <f t="shared" si="135"/>
        <v>3.8081945014863265</v>
      </c>
      <c r="T703">
        <f t="shared" si="136"/>
        <v>229.94794520547944</v>
      </c>
      <c r="U703">
        <f t="shared" si="137"/>
        <v>217.02940684931468</v>
      </c>
      <c r="V703" s="9">
        <f t="shared" si="138"/>
        <v>-5.6180273081461394</v>
      </c>
      <c r="X703">
        <f t="shared" si="139"/>
        <v>219.72502882191742</v>
      </c>
      <c r="Y703" s="9">
        <f t="shared" si="140"/>
        <v>-4.445752439504048</v>
      </c>
      <c r="AA703">
        <f t="shared" si="141"/>
        <v>214.39746098630101</v>
      </c>
      <c r="AB703" s="9">
        <f t="shared" si="142"/>
        <v>-6.7626106444581069</v>
      </c>
    </row>
    <row r="704" spans="1:28">
      <c r="A704" s="1">
        <v>20131203</v>
      </c>
      <c r="B704" s="1">
        <v>200000</v>
      </c>
      <c r="C704" s="1">
        <v>2456630.3220000002</v>
      </c>
      <c r="D704" s="1">
        <v>2144.4430000000002</v>
      </c>
      <c r="E704" s="1">
        <v>135.69999999999999</v>
      </c>
      <c r="F704" s="1">
        <v>131.9</v>
      </c>
      <c r="G704" s="8">
        <f t="shared" si="128"/>
        <v>134.73780821917796</v>
      </c>
      <c r="H704" s="5">
        <v>292</v>
      </c>
      <c r="I704" s="8">
        <f t="shared" si="129"/>
        <v>229.93150684931507</v>
      </c>
      <c r="K704">
        <f t="shared" si="130"/>
        <v>138.95767123287672</v>
      </c>
      <c r="L704">
        <f t="shared" si="131"/>
        <v>134.73780821917796</v>
      </c>
      <c r="M704" s="9">
        <f t="shared" si="143"/>
        <v>3.1319071235256501</v>
      </c>
      <c r="O704">
        <f t="shared" si="132"/>
        <v>138.03794520547945</v>
      </c>
      <c r="P704" s="9">
        <f t="shared" si="133"/>
        <v>2.4493028570964555</v>
      </c>
      <c r="R704">
        <f t="shared" si="134"/>
        <v>139.87739726027399</v>
      </c>
      <c r="S704" s="9">
        <f t="shared" si="135"/>
        <v>3.8145113899548306</v>
      </c>
      <c r="T704">
        <f t="shared" si="136"/>
        <v>229.93150684931507</v>
      </c>
      <c r="U704">
        <f t="shared" si="137"/>
        <v>216.98822671232838</v>
      </c>
      <c r="V704" s="9">
        <f t="shared" si="138"/>
        <v>-5.6291894548705841</v>
      </c>
      <c r="X704">
        <f t="shared" si="139"/>
        <v>219.68333720547909</v>
      </c>
      <c r="Y704" s="9">
        <f t="shared" si="140"/>
        <v>-4.4570532260948852</v>
      </c>
      <c r="AA704">
        <f t="shared" si="141"/>
        <v>214.35678024657497</v>
      </c>
      <c r="AB704" s="9">
        <f t="shared" si="142"/>
        <v>-6.7736374262736092</v>
      </c>
    </row>
    <row r="705" spans="1:28">
      <c r="A705" s="1">
        <v>20131204</v>
      </c>
      <c r="B705" s="1">
        <v>200000</v>
      </c>
      <c r="C705" s="1">
        <v>2456631.3220000002</v>
      </c>
      <c r="D705" s="1">
        <v>2144.48</v>
      </c>
      <c r="E705" s="1">
        <v>138</v>
      </c>
      <c r="F705" s="1">
        <v>134</v>
      </c>
      <c r="G705" s="8">
        <f t="shared" si="128"/>
        <v>134.72520547945192</v>
      </c>
      <c r="H705" s="5">
        <v>215</v>
      </c>
      <c r="I705" s="8">
        <f t="shared" si="129"/>
        <v>230.03287671232877</v>
      </c>
      <c r="K705">
        <f t="shared" si="130"/>
        <v>138.99071780821919</v>
      </c>
      <c r="L705">
        <f t="shared" si="131"/>
        <v>134.72520547945192</v>
      </c>
      <c r="M705" s="9">
        <f t="shared" si="143"/>
        <v>3.1660833721406618</v>
      </c>
      <c r="O705">
        <f t="shared" si="132"/>
        <v>138.07058630136987</v>
      </c>
      <c r="P705" s="9">
        <f t="shared" si="133"/>
        <v>2.4831142843780611</v>
      </c>
      <c r="R705">
        <f t="shared" si="134"/>
        <v>139.9108493150685</v>
      </c>
      <c r="S705" s="9">
        <f t="shared" si="135"/>
        <v>3.8490524599032767</v>
      </c>
      <c r="T705">
        <f t="shared" si="136"/>
        <v>230.03287671232877</v>
      </c>
      <c r="U705">
        <f t="shared" si="137"/>
        <v>216.94956780821875</v>
      </c>
      <c r="V705" s="9">
        <f t="shared" si="138"/>
        <v>-5.6875821800340134</v>
      </c>
      <c r="X705">
        <f t="shared" si="139"/>
        <v>219.64419813698586</v>
      </c>
      <c r="Y705" s="9">
        <f t="shared" si="140"/>
        <v>-4.5161712203141491</v>
      </c>
      <c r="AA705">
        <f t="shared" si="141"/>
        <v>214.31859016438315</v>
      </c>
      <c r="AB705" s="9">
        <f t="shared" si="142"/>
        <v>-6.831322014721124</v>
      </c>
    </row>
    <row r="706" spans="1:28">
      <c r="A706" s="1">
        <v>20131205</v>
      </c>
      <c r="B706" s="1">
        <v>200000</v>
      </c>
      <c r="C706" s="1">
        <v>2456632.3220000002</v>
      </c>
      <c r="D706" s="1">
        <v>2144.5169999999998</v>
      </c>
      <c r="E706" s="1">
        <v>149.6</v>
      </c>
      <c r="F706" s="1">
        <v>145.30000000000001</v>
      </c>
      <c r="G706" s="8">
        <f t="shared" si="128"/>
        <v>134.72986301369852</v>
      </c>
      <c r="H706" s="5">
        <v>239</v>
      </c>
      <c r="I706" s="8">
        <f t="shared" si="129"/>
        <v>230.17260273972602</v>
      </c>
      <c r="K706">
        <f t="shared" si="130"/>
        <v>139.03626849315069</v>
      </c>
      <c r="L706">
        <f t="shared" si="131"/>
        <v>134.72986301369852</v>
      </c>
      <c r="M706" s="9">
        <f t="shared" si="143"/>
        <v>3.196325879893692</v>
      </c>
      <c r="O706">
        <f t="shared" si="132"/>
        <v>138.11557808219177</v>
      </c>
      <c r="P706" s="9">
        <f t="shared" si="133"/>
        <v>2.5129655688501629</v>
      </c>
      <c r="R706">
        <f t="shared" si="134"/>
        <v>139.95695890410957</v>
      </c>
      <c r="S706" s="9">
        <f t="shared" si="135"/>
        <v>3.8796861909371927</v>
      </c>
      <c r="T706">
        <f t="shared" si="136"/>
        <v>230.17260273972602</v>
      </c>
      <c r="U706">
        <f t="shared" si="137"/>
        <v>216.96385479452019</v>
      </c>
      <c r="V706" s="9">
        <f t="shared" si="138"/>
        <v>-5.7386273552904044</v>
      </c>
      <c r="X706">
        <f t="shared" si="139"/>
        <v>219.65866257534211</v>
      </c>
      <c r="Y706" s="9">
        <f t="shared" si="140"/>
        <v>-4.5678504041042771</v>
      </c>
      <c r="AA706">
        <f t="shared" si="141"/>
        <v>214.33270389041061</v>
      </c>
      <c r="AB706" s="9">
        <f t="shared" si="142"/>
        <v>-6.8817481580232993</v>
      </c>
    </row>
    <row r="707" spans="1:28">
      <c r="A707" s="1">
        <v>20131206</v>
      </c>
      <c r="B707" s="1">
        <v>200000</v>
      </c>
      <c r="C707" s="1">
        <v>2456633.3220000002</v>
      </c>
      <c r="D707" s="1">
        <v>2144.5529999999999</v>
      </c>
      <c r="E707" s="1">
        <v>150.5</v>
      </c>
      <c r="F707" s="1">
        <v>146.1</v>
      </c>
      <c r="G707" s="8">
        <f t="shared" si="128"/>
        <v>134.79726027397248</v>
      </c>
      <c r="H707" s="5">
        <v>195</v>
      </c>
      <c r="I707" s="8">
        <f t="shared" si="129"/>
        <v>230.66301369863012</v>
      </c>
      <c r="K707">
        <f t="shared" si="130"/>
        <v>139.19614246575344</v>
      </c>
      <c r="L707">
        <f t="shared" si="131"/>
        <v>134.79726027397248</v>
      </c>
      <c r="M707" s="9">
        <f t="shared" si="143"/>
        <v>3.2633320460967212</v>
      </c>
      <c r="O707">
        <f t="shared" si="132"/>
        <v>138.27349041095891</v>
      </c>
      <c r="P707" s="9">
        <f t="shared" si="133"/>
        <v>2.5788581532896586</v>
      </c>
      <c r="R707">
        <f t="shared" si="134"/>
        <v>140.11879452054797</v>
      </c>
      <c r="S707" s="9">
        <f t="shared" si="135"/>
        <v>3.9478059389037838</v>
      </c>
      <c r="T707">
        <f t="shared" si="136"/>
        <v>230.66301369863012</v>
      </c>
      <c r="U707">
        <f t="shared" si="137"/>
        <v>217.1705958904106</v>
      </c>
      <c r="V707" s="9">
        <f t="shared" si="138"/>
        <v>-5.8494067132270544</v>
      </c>
      <c r="X707">
        <f t="shared" si="139"/>
        <v>219.86797150684893</v>
      </c>
      <c r="Y707" s="9">
        <f t="shared" si="140"/>
        <v>-4.6800057012544443</v>
      </c>
      <c r="AA707">
        <f t="shared" si="141"/>
        <v>214.53693780821882</v>
      </c>
      <c r="AB707" s="9">
        <f t="shared" si="142"/>
        <v>-6.9911840792475743</v>
      </c>
    </row>
    <row r="708" spans="1:28">
      <c r="A708" s="1">
        <v>20131207</v>
      </c>
      <c r="B708" s="1">
        <v>200000</v>
      </c>
      <c r="C708" s="1">
        <v>2456634.3220000002</v>
      </c>
      <c r="D708" s="1">
        <v>2144.59</v>
      </c>
      <c r="E708" s="1">
        <v>156.9</v>
      </c>
      <c r="F708" s="1">
        <v>152.30000000000001</v>
      </c>
      <c r="G708" s="8">
        <f t="shared" si="128"/>
        <v>134.8731506849314</v>
      </c>
      <c r="H708" s="5">
        <v>253</v>
      </c>
      <c r="I708" s="8">
        <f t="shared" si="129"/>
        <v>231.17260273972602</v>
      </c>
      <c r="K708">
        <f t="shared" si="130"/>
        <v>139.36226849315068</v>
      </c>
      <c r="L708">
        <f t="shared" si="131"/>
        <v>134.8731506849314</v>
      </c>
      <c r="M708" s="9">
        <f t="shared" si="143"/>
        <v>3.3283998968082358</v>
      </c>
      <c r="O708">
        <f t="shared" si="132"/>
        <v>138.43757808219178</v>
      </c>
      <c r="P708" s="9">
        <f t="shared" si="133"/>
        <v>2.6427998301804365</v>
      </c>
      <c r="R708">
        <f t="shared" si="134"/>
        <v>140.28695890410958</v>
      </c>
      <c r="S708" s="9">
        <f t="shared" si="135"/>
        <v>4.013999963436035</v>
      </c>
      <c r="T708">
        <f t="shared" si="136"/>
        <v>231.17260273972602</v>
      </c>
      <c r="U708">
        <f t="shared" si="137"/>
        <v>217.40338972602706</v>
      </c>
      <c r="V708" s="9">
        <f t="shared" si="138"/>
        <v>-5.9562477778569303</v>
      </c>
      <c r="X708">
        <f t="shared" si="139"/>
        <v>220.10365676712297</v>
      </c>
      <c r="Y708" s="9">
        <f t="shared" si="140"/>
        <v>-4.7881737893765148</v>
      </c>
      <c r="AA708">
        <f t="shared" si="141"/>
        <v>214.76690852054762</v>
      </c>
      <c r="AB708" s="9">
        <f t="shared" si="142"/>
        <v>-7.0967294673968553</v>
      </c>
    </row>
    <row r="709" spans="1:28">
      <c r="A709" s="1">
        <v>20131208</v>
      </c>
      <c r="B709" s="1">
        <v>200000</v>
      </c>
      <c r="C709" s="1">
        <v>2456635.3220000002</v>
      </c>
      <c r="D709" s="1">
        <v>2144.627</v>
      </c>
      <c r="E709" s="1">
        <v>165.5</v>
      </c>
      <c r="F709" s="1">
        <v>160.6</v>
      </c>
      <c r="G709" s="8">
        <f t="shared" si="128"/>
        <v>135.00136986301359</v>
      </c>
      <c r="H709" s="5">
        <v>288</v>
      </c>
      <c r="I709" s="8">
        <f t="shared" si="129"/>
        <v>231.76986301369863</v>
      </c>
      <c r="K709">
        <f t="shared" si="130"/>
        <v>139.55697534246576</v>
      </c>
      <c r="L709">
        <f t="shared" si="131"/>
        <v>135.00136986301359</v>
      </c>
      <c r="M709" s="9">
        <f t="shared" si="143"/>
        <v>3.3744883359885733</v>
      </c>
      <c r="O709">
        <f t="shared" si="132"/>
        <v>138.62989589041098</v>
      </c>
      <c r="P709" s="9">
        <f t="shared" si="133"/>
        <v>2.6877697841727581</v>
      </c>
      <c r="R709">
        <f t="shared" si="134"/>
        <v>140.48405479452055</v>
      </c>
      <c r="S709" s="9">
        <f t="shared" si="135"/>
        <v>4.0612068878043601</v>
      </c>
      <c r="T709">
        <f t="shared" si="136"/>
        <v>231.76986301369863</v>
      </c>
      <c r="U709">
        <f t="shared" si="137"/>
        <v>217.7967020547942</v>
      </c>
      <c r="V709" s="9">
        <f t="shared" si="138"/>
        <v>-6.0288946876922296</v>
      </c>
      <c r="X709">
        <f t="shared" si="139"/>
        <v>220.50185424657502</v>
      </c>
      <c r="Y709" s="9">
        <f t="shared" si="140"/>
        <v>-4.8617230129085414</v>
      </c>
      <c r="AA709">
        <f t="shared" si="141"/>
        <v>215.1554510958901</v>
      </c>
      <c r="AB709" s="9">
        <f t="shared" si="142"/>
        <v>-7.1684953780321905</v>
      </c>
    </row>
    <row r="710" spans="1:28">
      <c r="A710" s="1">
        <v>20131209</v>
      </c>
      <c r="B710" s="1">
        <v>200000</v>
      </c>
      <c r="C710" s="1">
        <v>2456636.3220000002</v>
      </c>
      <c r="D710" s="1">
        <v>2144.663</v>
      </c>
      <c r="E710" s="1">
        <v>168.1</v>
      </c>
      <c r="F710" s="1">
        <v>163.1</v>
      </c>
      <c r="G710" s="8">
        <f t="shared" si="128"/>
        <v>135.18520547945195</v>
      </c>
      <c r="H710" s="5">
        <v>305</v>
      </c>
      <c r="I710" s="8">
        <f t="shared" si="129"/>
        <v>232.2931506849315</v>
      </c>
      <c r="K710">
        <f t="shared" si="130"/>
        <v>139.72756712328766</v>
      </c>
      <c r="L710">
        <f t="shared" si="131"/>
        <v>135.18520547945195</v>
      </c>
      <c r="M710" s="9">
        <f t="shared" si="143"/>
        <v>3.3601026293710277</v>
      </c>
      <c r="O710">
        <f t="shared" si="132"/>
        <v>138.79839452054796</v>
      </c>
      <c r="P710" s="9">
        <f t="shared" si="133"/>
        <v>2.6727695743638265</v>
      </c>
      <c r="R710">
        <f t="shared" si="134"/>
        <v>140.65673972602741</v>
      </c>
      <c r="S710" s="9">
        <f t="shared" si="135"/>
        <v>4.0474356843782857</v>
      </c>
      <c r="T710">
        <f t="shared" si="136"/>
        <v>232.2931506849315</v>
      </c>
      <c r="U710">
        <f t="shared" si="137"/>
        <v>218.36061780821885</v>
      </c>
      <c r="V710" s="9">
        <f t="shared" si="138"/>
        <v>-5.9978233691487191</v>
      </c>
      <c r="X710">
        <f t="shared" si="139"/>
        <v>221.07277413698597</v>
      </c>
      <c r="Y710" s="9">
        <f t="shared" si="140"/>
        <v>-4.8302657718755455</v>
      </c>
      <c r="AA710">
        <f t="shared" si="141"/>
        <v>215.71252816438326</v>
      </c>
      <c r="AB710" s="9">
        <f t="shared" si="142"/>
        <v>-7.1378008656988783</v>
      </c>
    </row>
    <row r="711" spans="1:28">
      <c r="A711" s="1">
        <v>20131210</v>
      </c>
      <c r="B711" s="1">
        <v>200000</v>
      </c>
      <c r="C711" s="1">
        <v>2456637.3220000002</v>
      </c>
      <c r="D711" s="1">
        <v>2144.6999999999998</v>
      </c>
      <c r="E711" s="1">
        <v>175.2</v>
      </c>
      <c r="F711" s="1">
        <v>169.9</v>
      </c>
      <c r="G711" s="8">
        <f t="shared" si="128"/>
        <v>135.39095890410948</v>
      </c>
      <c r="H711" s="5">
        <v>329</v>
      </c>
      <c r="I711" s="8">
        <f t="shared" si="129"/>
        <v>233.02191780821917</v>
      </c>
      <c r="K711">
        <f t="shared" si="130"/>
        <v>139.96514520547947</v>
      </c>
      <c r="L711">
        <f t="shared" si="131"/>
        <v>135.39095890410948</v>
      </c>
      <c r="M711" s="9">
        <f t="shared" si="143"/>
        <v>3.3785020346961687</v>
      </c>
      <c r="O711">
        <f t="shared" si="132"/>
        <v>139.03305753424658</v>
      </c>
      <c r="P711" s="9">
        <f t="shared" si="133"/>
        <v>2.6900604439300935</v>
      </c>
      <c r="R711">
        <f t="shared" si="134"/>
        <v>140.89723287671234</v>
      </c>
      <c r="S711" s="9">
        <f t="shared" si="135"/>
        <v>4.0669436254622298</v>
      </c>
      <c r="T711">
        <f t="shared" si="136"/>
        <v>233.02191780821917</v>
      </c>
      <c r="U711">
        <f t="shared" si="137"/>
        <v>218.99176643835582</v>
      </c>
      <c r="V711" s="9">
        <f t="shared" si="138"/>
        <v>-6.0209578145393152</v>
      </c>
      <c r="X711">
        <f t="shared" si="139"/>
        <v>221.7117619726024</v>
      </c>
      <c r="Y711" s="9">
        <f t="shared" si="140"/>
        <v>-4.8536875595218447</v>
      </c>
      <c r="AA711">
        <f t="shared" si="141"/>
        <v>216.33602276712296</v>
      </c>
      <c r="AB711" s="9">
        <f t="shared" si="142"/>
        <v>-7.1606547564461209</v>
      </c>
    </row>
    <row r="712" spans="1:28">
      <c r="A712" s="1">
        <v>20131211</v>
      </c>
      <c r="B712" s="1">
        <v>200000</v>
      </c>
      <c r="C712" s="1">
        <v>2456638.3220000002</v>
      </c>
      <c r="D712" s="1">
        <v>2144.7370000000001</v>
      </c>
      <c r="E712" s="1">
        <v>170.8</v>
      </c>
      <c r="F712" s="1">
        <v>165.6</v>
      </c>
      <c r="G712" s="8">
        <f t="shared" si="128"/>
        <v>135.61369863013687</v>
      </c>
      <c r="H712" s="5">
        <v>299</v>
      </c>
      <c r="I712" s="8">
        <f t="shared" si="129"/>
        <v>233.67945205479452</v>
      </c>
      <c r="K712">
        <f t="shared" si="130"/>
        <v>140.17950136986303</v>
      </c>
      <c r="L712">
        <f t="shared" si="131"/>
        <v>135.61369863013687</v>
      </c>
      <c r="M712" s="9">
        <f t="shared" si="143"/>
        <v>3.3667710458798155</v>
      </c>
      <c r="O712">
        <f t="shared" si="132"/>
        <v>139.24478356164383</v>
      </c>
      <c r="P712" s="9">
        <f t="shared" si="133"/>
        <v>2.6775207579951825</v>
      </c>
      <c r="R712">
        <f t="shared" si="134"/>
        <v>141.11421917808218</v>
      </c>
      <c r="S712" s="9">
        <f t="shared" si="135"/>
        <v>4.0560213337643916</v>
      </c>
      <c r="T712">
        <f t="shared" si="136"/>
        <v>233.67945205479452</v>
      </c>
      <c r="U712">
        <f t="shared" si="137"/>
        <v>219.67502054794483</v>
      </c>
      <c r="V712" s="9">
        <f t="shared" si="138"/>
        <v>-5.9930093911576989</v>
      </c>
      <c r="X712">
        <f t="shared" si="139"/>
        <v>222.40350246575304</v>
      </c>
      <c r="Y712" s="9">
        <f t="shared" si="140"/>
        <v>-4.8253920016884706</v>
      </c>
      <c r="AA712">
        <f t="shared" si="141"/>
        <v>217.01099095890373</v>
      </c>
      <c r="AB712" s="9">
        <f t="shared" si="142"/>
        <v>-7.1330452674898766</v>
      </c>
    </row>
    <row r="713" spans="1:28">
      <c r="A713" s="1">
        <v>20131212</v>
      </c>
      <c r="B713" s="1">
        <v>200000</v>
      </c>
      <c r="C713" s="1">
        <v>2456639.3220000002</v>
      </c>
      <c r="D713" s="1">
        <v>2144.7730000000001</v>
      </c>
      <c r="E713" s="1">
        <v>164.8</v>
      </c>
      <c r="F713" s="1">
        <v>159.80000000000001</v>
      </c>
      <c r="G713" s="8">
        <f t="shared" si="128"/>
        <v>135.84301369863002</v>
      </c>
      <c r="H713" s="5">
        <v>307</v>
      </c>
      <c r="I713" s="8">
        <f t="shared" si="129"/>
        <v>234.30684931506849</v>
      </c>
      <c r="K713">
        <f t="shared" si="130"/>
        <v>140.38403287671233</v>
      </c>
      <c r="L713">
        <f t="shared" si="131"/>
        <v>135.84301369863002</v>
      </c>
      <c r="M713" s="9">
        <f t="shared" si="143"/>
        <v>3.342843370772556</v>
      </c>
      <c r="O713">
        <f t="shared" si="132"/>
        <v>139.44680547945205</v>
      </c>
      <c r="P713" s="9">
        <f t="shared" si="133"/>
        <v>2.6529091800165077</v>
      </c>
      <c r="R713">
        <f t="shared" si="134"/>
        <v>141.3212602739726</v>
      </c>
      <c r="S713" s="9">
        <f t="shared" si="135"/>
        <v>4.0327775615286043</v>
      </c>
      <c r="T713">
        <f t="shared" si="136"/>
        <v>234.30684931506849</v>
      </c>
      <c r="U713">
        <f t="shared" si="137"/>
        <v>220.37844452054756</v>
      </c>
      <c r="V713" s="9">
        <f t="shared" si="138"/>
        <v>-5.94451456935073</v>
      </c>
      <c r="X713">
        <f t="shared" si="139"/>
        <v>223.11566334246538</v>
      </c>
      <c r="Y713" s="9">
        <f t="shared" si="140"/>
        <v>-4.7762948481094156</v>
      </c>
      <c r="AA713">
        <f t="shared" si="141"/>
        <v>217.70588441095853</v>
      </c>
      <c r="AB713" s="9">
        <f t="shared" si="142"/>
        <v>-7.0851385491454124</v>
      </c>
    </row>
    <row r="714" spans="1:28">
      <c r="A714" s="1">
        <v>20131213</v>
      </c>
      <c r="B714" s="1">
        <v>200000</v>
      </c>
      <c r="C714" s="1">
        <v>2456640.3220000002</v>
      </c>
      <c r="D714" s="1">
        <v>2144.81</v>
      </c>
      <c r="E714" s="1">
        <v>163.1</v>
      </c>
      <c r="F714" s="1">
        <v>158.1</v>
      </c>
      <c r="G714" s="8">
        <f t="shared" si="128"/>
        <v>135.99506849315057</v>
      </c>
      <c r="H714" s="5">
        <v>321</v>
      </c>
      <c r="I714" s="8">
        <f t="shared" si="129"/>
        <v>234.60821917808218</v>
      </c>
      <c r="K714">
        <f t="shared" si="130"/>
        <v>140.4822794520548</v>
      </c>
      <c r="L714">
        <f t="shared" si="131"/>
        <v>135.99506849315057</v>
      </c>
      <c r="M714" s="9">
        <f t="shared" si="143"/>
        <v>3.299539467587536</v>
      </c>
      <c r="O714">
        <f t="shared" si="132"/>
        <v>139.54384657534246</v>
      </c>
      <c r="P714" s="9">
        <f t="shared" si="133"/>
        <v>2.6094902716054236</v>
      </c>
      <c r="R714">
        <f t="shared" si="134"/>
        <v>141.42071232876714</v>
      </c>
      <c r="S714" s="9">
        <f t="shared" si="135"/>
        <v>3.9895886635696911</v>
      </c>
      <c r="T714">
        <f t="shared" si="136"/>
        <v>234.60821917808218</v>
      </c>
      <c r="U714">
        <f t="shared" si="137"/>
        <v>220.84487260273937</v>
      </c>
      <c r="V714" s="9">
        <f t="shared" si="138"/>
        <v>-5.8665236126683027</v>
      </c>
      <c r="X714">
        <f t="shared" si="139"/>
        <v>223.58788471232839</v>
      </c>
      <c r="Y714" s="9">
        <f t="shared" si="140"/>
        <v>-4.6973352017938765</v>
      </c>
      <c r="AA714">
        <f t="shared" si="141"/>
        <v>218.16665605479417</v>
      </c>
      <c r="AB714" s="9">
        <f t="shared" si="142"/>
        <v>-7.0080933996638208</v>
      </c>
    </row>
    <row r="715" spans="1:28">
      <c r="A715" s="1">
        <v>20131214</v>
      </c>
      <c r="B715" s="1">
        <v>200000</v>
      </c>
      <c r="C715" s="1">
        <v>2456641.3220000002</v>
      </c>
      <c r="D715" s="1">
        <v>2144.8470000000002</v>
      </c>
      <c r="E715" s="1">
        <v>164.2</v>
      </c>
      <c r="F715" s="1">
        <v>159</v>
      </c>
      <c r="G715" s="8">
        <f t="shared" si="128"/>
        <v>136.09205479452044</v>
      </c>
      <c r="H715" s="5">
        <v>288</v>
      </c>
      <c r="I715" s="8">
        <f t="shared" si="129"/>
        <v>234.64931506849314</v>
      </c>
      <c r="K715">
        <f t="shared" si="130"/>
        <v>140.49567671232876</v>
      </c>
      <c r="L715">
        <f t="shared" si="131"/>
        <v>136.09205479452044</v>
      </c>
      <c r="M715" s="9">
        <f t="shared" si="143"/>
        <v>3.2357670875475861</v>
      </c>
      <c r="O715">
        <f t="shared" si="132"/>
        <v>139.55707945205478</v>
      </c>
      <c r="P715" s="9">
        <f t="shared" si="133"/>
        <v>2.5460888681312355</v>
      </c>
      <c r="R715">
        <f t="shared" si="134"/>
        <v>141.43427397260274</v>
      </c>
      <c r="S715" s="9">
        <f t="shared" si="135"/>
        <v>3.925445306963951</v>
      </c>
      <c r="T715">
        <f t="shared" si="136"/>
        <v>234.64931506849314</v>
      </c>
      <c r="U715">
        <f t="shared" si="137"/>
        <v>221.14237808219144</v>
      </c>
      <c r="V715" s="9">
        <f t="shared" si="138"/>
        <v>-5.7562226347684344</v>
      </c>
      <c r="X715">
        <f t="shared" si="139"/>
        <v>223.88908536986267</v>
      </c>
      <c r="Y715" s="9">
        <f t="shared" si="140"/>
        <v>-4.585664226417876</v>
      </c>
      <c r="AA715">
        <f t="shared" si="141"/>
        <v>218.46055364383528</v>
      </c>
      <c r="AB715" s="9">
        <f t="shared" si="142"/>
        <v>-6.8991300570949647</v>
      </c>
    </row>
    <row r="716" spans="1:28">
      <c r="A716" s="1">
        <v>20131215</v>
      </c>
      <c r="B716" s="1">
        <v>200000</v>
      </c>
      <c r="C716" s="1">
        <v>2456642.3220000002</v>
      </c>
      <c r="D716" s="1">
        <v>2144.8829999999998</v>
      </c>
      <c r="E716" s="1">
        <v>156.19999999999999</v>
      </c>
      <c r="F716" s="1">
        <v>151.30000000000001</v>
      </c>
      <c r="G716" s="8">
        <f t="shared" si="128"/>
        <v>136.14630136986293</v>
      </c>
      <c r="H716" s="5">
        <v>265</v>
      </c>
      <c r="I716" s="8">
        <f t="shared" si="129"/>
        <v>234.60273972602741</v>
      </c>
      <c r="K716">
        <f t="shared" si="130"/>
        <v>140.48049315068494</v>
      </c>
      <c r="L716">
        <f t="shared" si="131"/>
        <v>136.14630136986293</v>
      </c>
      <c r="M716" s="9">
        <f t="shared" si="143"/>
        <v>3.1834811061429491</v>
      </c>
      <c r="O716">
        <f t="shared" si="132"/>
        <v>139.54208219178082</v>
      </c>
      <c r="P716" s="9">
        <f t="shared" si="133"/>
        <v>2.4942145234578987</v>
      </c>
      <c r="R716">
        <f t="shared" si="134"/>
        <v>141.41890410958905</v>
      </c>
      <c r="S716" s="9">
        <f t="shared" si="135"/>
        <v>3.872747688827971</v>
      </c>
      <c r="T716">
        <f t="shared" si="136"/>
        <v>234.60273972602741</v>
      </c>
      <c r="U716">
        <f t="shared" si="137"/>
        <v>221.30877945205452</v>
      </c>
      <c r="V716" s="9">
        <f t="shared" si="138"/>
        <v>-5.6665835571646568</v>
      </c>
      <c r="X716">
        <f t="shared" si="139"/>
        <v>224.0575535342463</v>
      </c>
      <c r="Y716" s="9">
        <f t="shared" si="140"/>
        <v>-4.4949117832536558</v>
      </c>
      <c r="AA716">
        <f t="shared" si="141"/>
        <v>218.62493704109562</v>
      </c>
      <c r="AB716" s="9">
        <f t="shared" si="142"/>
        <v>-6.8105780450777758</v>
      </c>
    </row>
    <row r="717" spans="1:28">
      <c r="A717" s="1">
        <v>20131216</v>
      </c>
      <c r="B717" s="1">
        <v>200000</v>
      </c>
      <c r="C717" s="1">
        <v>2456643.3220000002</v>
      </c>
      <c r="D717" s="1">
        <v>2144.92</v>
      </c>
      <c r="E717" s="1">
        <v>154.30000000000001</v>
      </c>
      <c r="F717" s="1">
        <v>149.4</v>
      </c>
      <c r="G717" s="8">
        <f t="shared" si="128"/>
        <v>136.14849315068486</v>
      </c>
      <c r="H717" s="5">
        <v>290</v>
      </c>
      <c r="I717" s="8">
        <f t="shared" si="129"/>
        <v>234.50136986301371</v>
      </c>
      <c r="K717">
        <f t="shared" si="130"/>
        <v>140.44744657534247</v>
      </c>
      <c r="L717">
        <f t="shared" si="131"/>
        <v>136.14849315068486</v>
      </c>
      <c r="M717" s="9">
        <f t="shared" si="143"/>
        <v>3.1575475608824206</v>
      </c>
      <c r="O717">
        <f t="shared" si="132"/>
        <v>139.50944109589039</v>
      </c>
      <c r="P717" s="9">
        <f t="shared" si="133"/>
        <v>2.468589895802765</v>
      </c>
      <c r="R717">
        <f t="shared" si="134"/>
        <v>141.38545205479454</v>
      </c>
      <c r="S717" s="9">
        <f t="shared" si="135"/>
        <v>3.846505225962062</v>
      </c>
      <c r="T717">
        <f t="shared" si="136"/>
        <v>234.50136986301371</v>
      </c>
      <c r="U717">
        <f t="shared" si="137"/>
        <v>221.31550273972579</v>
      </c>
      <c r="V717" s="9">
        <f t="shared" si="138"/>
        <v>-5.6229382075638057</v>
      </c>
      <c r="X717">
        <f t="shared" si="139"/>
        <v>224.0643603287669</v>
      </c>
      <c r="Y717" s="9">
        <f t="shared" si="140"/>
        <v>-4.4507243349340371</v>
      </c>
      <c r="AA717">
        <f t="shared" si="141"/>
        <v>218.63157879452032</v>
      </c>
      <c r="AB717" s="9">
        <f t="shared" si="142"/>
        <v>-6.7674619887141318</v>
      </c>
    </row>
    <row r="718" spans="1:28">
      <c r="A718" s="1">
        <v>20131217</v>
      </c>
      <c r="B718" s="1">
        <v>200000</v>
      </c>
      <c r="C718" s="1">
        <v>2456644.3220000002</v>
      </c>
      <c r="D718" s="1">
        <v>2144.9569999999999</v>
      </c>
      <c r="E718" s="1">
        <v>159</v>
      </c>
      <c r="F718" s="1">
        <v>153.9</v>
      </c>
      <c r="G718" s="8">
        <f t="shared" si="128"/>
        <v>136.12164383561634</v>
      </c>
      <c r="H718" s="5">
        <v>265</v>
      </c>
      <c r="I718" s="8">
        <f t="shared" si="129"/>
        <v>234.48493150684931</v>
      </c>
      <c r="K718">
        <f t="shared" si="130"/>
        <v>140.44208767123288</v>
      </c>
      <c r="L718">
        <f t="shared" si="131"/>
        <v>136.12164383561634</v>
      </c>
      <c r="M718" s="9">
        <f t="shared" si="143"/>
        <v>3.1739580230415214</v>
      </c>
      <c r="O718">
        <f t="shared" si="132"/>
        <v>139.50414794520549</v>
      </c>
      <c r="P718" s="9">
        <f t="shared" si="133"/>
        <v>2.4849127694005233</v>
      </c>
      <c r="R718">
        <f t="shared" si="134"/>
        <v>141.38002739726028</v>
      </c>
      <c r="S718" s="9">
        <f t="shared" si="135"/>
        <v>3.8630032766824911</v>
      </c>
      <c r="T718">
        <f t="shared" si="136"/>
        <v>234.48493150684931</v>
      </c>
      <c r="U718">
        <f t="shared" si="137"/>
        <v>221.2331424657531</v>
      </c>
      <c r="V718" s="9">
        <f t="shared" si="138"/>
        <v>-5.6514458971574157</v>
      </c>
      <c r="X718">
        <f t="shared" si="139"/>
        <v>223.9809770958901</v>
      </c>
      <c r="Y718" s="9">
        <f t="shared" si="140"/>
        <v>-4.4795861053665931</v>
      </c>
      <c r="AA718">
        <f t="shared" si="141"/>
        <v>218.55021731506818</v>
      </c>
      <c r="AB718" s="9">
        <f t="shared" si="142"/>
        <v>-6.7956239615830896</v>
      </c>
    </row>
    <row r="719" spans="1:28">
      <c r="A719" s="1">
        <v>20131218</v>
      </c>
      <c r="B719" s="1">
        <v>200000</v>
      </c>
      <c r="C719" s="1">
        <v>2456645.3220000002</v>
      </c>
      <c r="D719" s="1">
        <v>2144.9929999999999</v>
      </c>
      <c r="E719" s="1">
        <v>156</v>
      </c>
      <c r="F719" s="1">
        <v>151.1</v>
      </c>
      <c r="G719" s="8">
        <f t="shared" si="128"/>
        <v>136.08219178082183</v>
      </c>
      <c r="H719" s="5">
        <v>269</v>
      </c>
      <c r="I719" s="8">
        <f t="shared" si="129"/>
        <v>234.38630136986302</v>
      </c>
      <c r="K719">
        <f t="shared" si="130"/>
        <v>140.40993424657535</v>
      </c>
      <c r="L719">
        <f t="shared" si="131"/>
        <v>136.08219178082183</v>
      </c>
      <c r="M719" s="9">
        <f t="shared" si="143"/>
        <v>3.1802415945239204</v>
      </c>
      <c r="O719">
        <f t="shared" si="132"/>
        <v>139.47238904109588</v>
      </c>
      <c r="P719" s="9">
        <f t="shared" si="133"/>
        <v>2.4912864908395989</v>
      </c>
      <c r="R719">
        <f t="shared" si="134"/>
        <v>141.34747945205481</v>
      </c>
      <c r="S719" s="9">
        <f t="shared" si="135"/>
        <v>3.869196698208242</v>
      </c>
      <c r="T719">
        <f t="shared" si="136"/>
        <v>234.38630136986302</v>
      </c>
      <c r="U719">
        <f t="shared" si="137"/>
        <v>221.11212328767095</v>
      </c>
      <c r="V719" s="9">
        <f t="shared" si="138"/>
        <v>-5.663376231721557</v>
      </c>
      <c r="X719">
        <f t="shared" si="139"/>
        <v>223.85845479452027</v>
      </c>
      <c r="Y719" s="9">
        <f t="shared" si="140"/>
        <v>-4.4916646211033253</v>
      </c>
      <c r="AA719">
        <f t="shared" si="141"/>
        <v>218.43066575342439</v>
      </c>
      <c r="AB719" s="9">
        <f t="shared" si="142"/>
        <v>-6.8074096153172974</v>
      </c>
    </row>
    <row r="720" spans="1:28">
      <c r="A720" s="1">
        <v>20131219</v>
      </c>
      <c r="B720" s="1">
        <v>200000</v>
      </c>
      <c r="C720" s="1">
        <v>2456646.3220000002</v>
      </c>
      <c r="D720" s="1">
        <v>2145.0300000000002</v>
      </c>
      <c r="E720" s="1">
        <v>153.4</v>
      </c>
      <c r="F720" s="1">
        <v>148.5</v>
      </c>
      <c r="G720" s="8">
        <f t="shared" si="128"/>
        <v>136.02904109589034</v>
      </c>
      <c r="H720" s="5">
        <v>252</v>
      </c>
      <c r="I720" s="8">
        <f t="shared" si="129"/>
        <v>234.16164383561645</v>
      </c>
      <c r="K720">
        <f t="shared" si="130"/>
        <v>140.33669589041097</v>
      </c>
      <c r="L720">
        <f t="shared" si="131"/>
        <v>136.02904109589034</v>
      </c>
      <c r="M720" s="9">
        <f t="shared" si="143"/>
        <v>3.1667170185255173</v>
      </c>
      <c r="O720">
        <f t="shared" si="132"/>
        <v>139.40004931506849</v>
      </c>
      <c r="P720" s="9">
        <f t="shared" si="133"/>
        <v>2.4781533355085799</v>
      </c>
      <c r="R720">
        <f t="shared" si="134"/>
        <v>141.27334246575344</v>
      </c>
      <c r="S720" s="9">
        <f t="shared" si="135"/>
        <v>3.8552807015424406</v>
      </c>
      <c r="T720">
        <f t="shared" si="136"/>
        <v>234.16164383561645</v>
      </c>
      <c r="U720">
        <f t="shared" si="137"/>
        <v>220.94908356164359</v>
      </c>
      <c r="V720" s="9">
        <f t="shared" si="138"/>
        <v>-5.642495524693274</v>
      </c>
      <c r="X720">
        <f t="shared" si="139"/>
        <v>223.69339002739702</v>
      </c>
      <c r="Y720" s="9">
        <f t="shared" si="140"/>
        <v>-4.4705245644620817</v>
      </c>
      <c r="AA720">
        <f t="shared" si="141"/>
        <v>218.26960323287648</v>
      </c>
      <c r="AB720" s="9">
        <f t="shared" si="142"/>
        <v>-6.7867821315331724</v>
      </c>
    </row>
    <row r="721" spans="1:28">
      <c r="A721" s="1">
        <v>20131220</v>
      </c>
      <c r="B721" s="1">
        <v>200000</v>
      </c>
      <c r="C721" s="1">
        <v>2456647.3220000002</v>
      </c>
      <c r="D721" s="1">
        <v>2145.067</v>
      </c>
      <c r="E721" s="1">
        <v>149.19999999999999</v>
      </c>
      <c r="F721" s="1">
        <v>144.4</v>
      </c>
      <c r="G721" s="8">
        <f t="shared" si="128"/>
        <v>135.96054794520541</v>
      </c>
      <c r="H721" s="5">
        <v>289</v>
      </c>
      <c r="I721" s="8">
        <f t="shared" si="129"/>
        <v>233.76438356164383</v>
      </c>
      <c r="K721">
        <f t="shared" si="130"/>
        <v>140.20718904109589</v>
      </c>
      <c r="L721">
        <f t="shared" si="131"/>
        <v>135.96054794520541</v>
      </c>
      <c r="M721" s="9">
        <f t="shared" si="143"/>
        <v>3.1234362909466711</v>
      </c>
      <c r="O721">
        <f t="shared" si="132"/>
        <v>139.27213150684932</v>
      </c>
      <c r="P721" s="9">
        <f t="shared" si="133"/>
        <v>2.435694480268296</v>
      </c>
      <c r="R721">
        <f t="shared" si="134"/>
        <v>141.14224657534248</v>
      </c>
      <c r="S721" s="9">
        <f t="shared" si="135"/>
        <v>3.8111781016250319</v>
      </c>
      <c r="T721">
        <f t="shared" si="136"/>
        <v>233.76438356164383</v>
      </c>
      <c r="U721">
        <f t="shared" si="137"/>
        <v>220.73898082191758</v>
      </c>
      <c r="V721" s="9">
        <f t="shared" si="138"/>
        <v>-5.5720219398997699</v>
      </c>
      <c r="X721">
        <f t="shared" si="139"/>
        <v>223.4806776986299</v>
      </c>
      <c r="Y721" s="9">
        <f t="shared" si="140"/>
        <v>-4.3991756598378942</v>
      </c>
      <c r="AA721">
        <f t="shared" si="141"/>
        <v>218.06204843835593</v>
      </c>
      <c r="AB721" s="9">
        <f t="shared" si="142"/>
        <v>-6.7171631897239763</v>
      </c>
    </row>
    <row r="722" spans="1:28">
      <c r="A722" s="1">
        <v>20131221</v>
      </c>
      <c r="B722" s="1">
        <v>200000</v>
      </c>
      <c r="C722" s="1">
        <v>2456648.3220000002</v>
      </c>
      <c r="D722" s="1">
        <v>2145.1030000000001</v>
      </c>
      <c r="E722" s="1">
        <v>144.19999999999999</v>
      </c>
      <c r="F722" s="1">
        <v>139.5</v>
      </c>
      <c r="G722" s="8">
        <f t="shared" si="128"/>
        <v>135.86986301369856</v>
      </c>
      <c r="H722" s="5">
        <v>260</v>
      </c>
      <c r="I722" s="8">
        <f t="shared" si="129"/>
        <v>233.47945205479451</v>
      </c>
      <c r="K722">
        <f t="shared" si="130"/>
        <v>140.11430136986303</v>
      </c>
      <c r="L722">
        <f t="shared" si="131"/>
        <v>135.86986301369856</v>
      </c>
      <c r="M722" s="9">
        <f t="shared" si="143"/>
        <v>3.1238997832334121</v>
      </c>
      <c r="O722">
        <f t="shared" si="132"/>
        <v>139.18038356164385</v>
      </c>
      <c r="P722" s="9">
        <f t="shared" si="133"/>
        <v>2.4365377829309551</v>
      </c>
      <c r="R722">
        <f t="shared" si="134"/>
        <v>141.04821917808221</v>
      </c>
      <c r="S722" s="9">
        <f t="shared" si="135"/>
        <v>3.8112617835358833</v>
      </c>
      <c r="T722">
        <f t="shared" si="136"/>
        <v>233.47945205479451</v>
      </c>
      <c r="U722">
        <f t="shared" si="137"/>
        <v>220.46080479452033</v>
      </c>
      <c r="V722" s="9">
        <f t="shared" si="138"/>
        <v>-5.5759284792303134</v>
      </c>
      <c r="X722">
        <f t="shared" si="139"/>
        <v>223.19904657534224</v>
      </c>
      <c r="Y722" s="9">
        <f t="shared" si="140"/>
        <v>-4.4031307204882353</v>
      </c>
      <c r="AA722">
        <f t="shared" si="141"/>
        <v>217.78724589041076</v>
      </c>
      <c r="AB722" s="9">
        <f t="shared" si="142"/>
        <v>-6.7210223539076139</v>
      </c>
    </row>
    <row r="723" spans="1:28">
      <c r="A723" s="1">
        <v>20131222</v>
      </c>
      <c r="B723" s="1">
        <v>200000</v>
      </c>
      <c r="C723" s="1">
        <v>2456649.3220000002</v>
      </c>
      <c r="D723" s="1">
        <v>2145.14</v>
      </c>
      <c r="E723" s="1">
        <v>137.9</v>
      </c>
      <c r="F723" s="1">
        <v>133.4</v>
      </c>
      <c r="G723" s="8">
        <f t="shared" si="128"/>
        <v>135.76876712328763</v>
      </c>
      <c r="H723" s="5">
        <v>274</v>
      </c>
      <c r="I723" s="8">
        <f t="shared" si="129"/>
        <v>233.12328767123287</v>
      </c>
      <c r="K723">
        <f t="shared" si="130"/>
        <v>139.99819178082191</v>
      </c>
      <c r="L723">
        <f t="shared" si="131"/>
        <v>135.76876712328763</v>
      </c>
      <c r="M723" s="9">
        <f t="shared" si="143"/>
        <v>3.1151676097151721</v>
      </c>
      <c r="O723">
        <f t="shared" si="132"/>
        <v>139.06569863013698</v>
      </c>
      <c r="P723" s="9">
        <f t="shared" si="133"/>
        <v>2.4283431135936269</v>
      </c>
      <c r="R723">
        <f t="shared" si="134"/>
        <v>140.93068493150685</v>
      </c>
      <c r="S723" s="9">
        <f t="shared" si="135"/>
        <v>3.8019921058367174</v>
      </c>
      <c r="T723">
        <f t="shared" si="136"/>
        <v>233.12328767123287</v>
      </c>
      <c r="U723">
        <f t="shared" si="137"/>
        <v>220.15069315068479</v>
      </c>
      <c r="V723" s="9">
        <f t="shared" si="138"/>
        <v>-5.5646926783406485</v>
      </c>
      <c r="X723">
        <f t="shared" si="139"/>
        <v>222.88508317808206</v>
      </c>
      <c r="Y723" s="9">
        <f t="shared" si="140"/>
        <v>-4.3917553649077945</v>
      </c>
      <c r="AA723">
        <f t="shared" si="141"/>
        <v>217.4808950136985</v>
      </c>
      <c r="AB723" s="9">
        <f t="shared" si="142"/>
        <v>-6.7099228111411975</v>
      </c>
    </row>
    <row r="724" spans="1:28">
      <c r="A724" s="1">
        <v>20131223</v>
      </c>
      <c r="B724" s="1">
        <v>200000</v>
      </c>
      <c r="C724" s="1">
        <v>2456650.3220000002</v>
      </c>
      <c r="D724" s="1">
        <v>2145.1770000000001</v>
      </c>
      <c r="E724" s="1">
        <v>136.1</v>
      </c>
      <c r="F724" s="1">
        <v>131.6</v>
      </c>
      <c r="G724" s="8">
        <f t="shared" si="128"/>
        <v>135.66794520547941</v>
      </c>
      <c r="H724" s="5">
        <v>243</v>
      </c>
      <c r="I724" s="8">
        <f t="shared" si="129"/>
        <v>232.65753424657535</v>
      </c>
      <c r="K724">
        <f t="shared" si="130"/>
        <v>139.84635616438356</v>
      </c>
      <c r="L724">
        <f t="shared" si="131"/>
        <v>135.66794520547941</v>
      </c>
      <c r="M724" s="9">
        <f t="shared" si="143"/>
        <v>3.0798807725551001</v>
      </c>
      <c r="O724">
        <f t="shared" si="132"/>
        <v>138.91572602739728</v>
      </c>
      <c r="P724" s="9">
        <f t="shared" si="133"/>
        <v>2.3939190771990155</v>
      </c>
      <c r="R724">
        <f t="shared" si="134"/>
        <v>140.77698630136987</v>
      </c>
      <c r="S724" s="9">
        <f t="shared" si="135"/>
        <v>3.765842467911213</v>
      </c>
      <c r="T724">
        <f t="shared" si="136"/>
        <v>232.65753424657535</v>
      </c>
      <c r="U724">
        <f t="shared" si="137"/>
        <v>219.84142191780808</v>
      </c>
      <c r="V724" s="9">
        <f t="shared" si="138"/>
        <v>-5.508573951954844</v>
      </c>
      <c r="X724">
        <f t="shared" si="139"/>
        <v>222.57197063013686</v>
      </c>
      <c r="Y724" s="9">
        <f t="shared" si="140"/>
        <v>-4.3349396137541873</v>
      </c>
      <c r="AA724">
        <f t="shared" si="141"/>
        <v>217.17537435616427</v>
      </c>
      <c r="AB724" s="9">
        <f t="shared" si="142"/>
        <v>-6.6544846443712231</v>
      </c>
    </row>
    <row r="725" spans="1:28">
      <c r="A725" s="1">
        <v>20131224</v>
      </c>
      <c r="B725" s="1">
        <v>200000</v>
      </c>
      <c r="C725" s="1">
        <v>2456651.3220000002</v>
      </c>
      <c r="D725" s="1">
        <v>2145.2130000000002</v>
      </c>
      <c r="E725" s="1">
        <v>128.30000000000001</v>
      </c>
      <c r="F725" s="1">
        <v>124.1</v>
      </c>
      <c r="G725" s="8">
        <f t="shared" si="128"/>
        <v>135.59123287671227</v>
      </c>
      <c r="H725" s="5">
        <v>250</v>
      </c>
      <c r="I725" s="8">
        <f t="shared" si="129"/>
        <v>232.2821917808219</v>
      </c>
      <c r="K725">
        <f t="shared" si="130"/>
        <v>139.72399452054793</v>
      </c>
      <c r="L725">
        <f t="shared" si="131"/>
        <v>135.59123287671227</v>
      </c>
      <c r="M725" s="9">
        <f t="shared" si="143"/>
        <v>3.0479563878539295</v>
      </c>
      <c r="O725">
        <f t="shared" si="132"/>
        <v>138.79486575342466</v>
      </c>
      <c r="P725" s="9">
        <f t="shared" si="133"/>
        <v>2.3627138781349828</v>
      </c>
      <c r="R725">
        <f t="shared" si="134"/>
        <v>140.65312328767124</v>
      </c>
      <c r="S725" s="9">
        <f t="shared" si="135"/>
        <v>3.7331988975729331</v>
      </c>
      <c r="T725">
        <f t="shared" si="136"/>
        <v>232.2821917808219</v>
      </c>
      <c r="U725">
        <f t="shared" si="137"/>
        <v>219.60610684931487</v>
      </c>
      <c r="V725" s="9">
        <f t="shared" si="138"/>
        <v>-5.45719188988366</v>
      </c>
      <c r="X725">
        <f t="shared" si="139"/>
        <v>222.33373282191761</v>
      </c>
      <c r="Y725" s="9">
        <f t="shared" si="140"/>
        <v>-4.2829193588338086</v>
      </c>
      <c r="AA725">
        <f t="shared" si="141"/>
        <v>216.9429129863012</v>
      </c>
      <c r="AB725" s="9">
        <f t="shared" si="142"/>
        <v>-6.6037256997276188</v>
      </c>
    </row>
    <row r="726" spans="1:28">
      <c r="A726" s="1">
        <v>20131225</v>
      </c>
      <c r="B726" s="1">
        <v>200000</v>
      </c>
      <c r="C726" s="1">
        <v>2456652.3220000002</v>
      </c>
      <c r="D726" s="1">
        <v>2145.25</v>
      </c>
      <c r="E726" s="1">
        <v>122.7</v>
      </c>
      <c r="F726" s="1">
        <v>118.7</v>
      </c>
      <c r="G726" s="8">
        <f t="shared" si="128"/>
        <v>135.55643835616431</v>
      </c>
      <c r="H726" s="5">
        <v>204</v>
      </c>
      <c r="I726" s="8">
        <f t="shared" si="129"/>
        <v>232.35342465753425</v>
      </c>
      <c r="K726">
        <f t="shared" si="130"/>
        <v>139.74721643835616</v>
      </c>
      <c r="L726">
        <f t="shared" si="131"/>
        <v>135.55643835616431</v>
      </c>
      <c r="M726" s="9">
        <f t="shared" si="143"/>
        <v>3.0915374680920138</v>
      </c>
      <c r="O726">
        <f t="shared" si="132"/>
        <v>138.81780273972603</v>
      </c>
      <c r="P726" s="9">
        <f t="shared" si="133"/>
        <v>2.4059088768566994</v>
      </c>
      <c r="R726">
        <f t="shared" si="134"/>
        <v>140.67663013698632</v>
      </c>
      <c r="S726" s="9">
        <f t="shared" si="135"/>
        <v>3.777166059327314</v>
      </c>
      <c r="T726">
        <f t="shared" si="136"/>
        <v>232.35342465753425</v>
      </c>
      <c r="U726">
        <f t="shared" si="137"/>
        <v>219.49937465753399</v>
      </c>
      <c r="V726" s="9">
        <f t="shared" si="138"/>
        <v>-5.5321112735677787</v>
      </c>
      <c r="X726">
        <f t="shared" si="139"/>
        <v>222.22567495890385</v>
      </c>
      <c r="Y726" s="9">
        <f t="shared" si="140"/>
        <v>-4.3587692815622177</v>
      </c>
      <c r="AA726">
        <f t="shared" si="141"/>
        <v>216.8374751506847</v>
      </c>
      <c r="AB726" s="9">
        <f t="shared" si="142"/>
        <v>-6.6777365256047005</v>
      </c>
    </row>
    <row r="727" spans="1:28">
      <c r="A727" s="1">
        <v>20131226</v>
      </c>
      <c r="B727" s="1">
        <v>200000</v>
      </c>
      <c r="C727" s="1">
        <v>2456653.3220000002</v>
      </c>
      <c r="D727" s="1">
        <v>2145.2869999999998</v>
      </c>
      <c r="E727" s="1">
        <v>124.7</v>
      </c>
      <c r="F727" s="1">
        <v>120.6</v>
      </c>
      <c r="G727" s="8">
        <f t="shared" si="128"/>
        <v>135.53780821917803</v>
      </c>
      <c r="H727" s="5">
        <v>244</v>
      </c>
      <c r="I727" s="8">
        <f t="shared" si="129"/>
        <v>232.33972602739726</v>
      </c>
      <c r="K727">
        <f t="shared" si="130"/>
        <v>139.74275068493151</v>
      </c>
      <c r="L727">
        <f t="shared" si="131"/>
        <v>135.53780821917803</v>
      </c>
      <c r="M727" s="9">
        <f t="shared" si="143"/>
        <v>3.1024129141543</v>
      </c>
      <c r="O727">
        <f t="shared" si="132"/>
        <v>138.81339178082192</v>
      </c>
      <c r="P727" s="9">
        <f t="shared" si="133"/>
        <v>2.4167305083958155</v>
      </c>
      <c r="R727">
        <f t="shared" si="134"/>
        <v>140.6721095890411</v>
      </c>
      <c r="S727" s="9">
        <f t="shared" si="135"/>
        <v>3.7880953199127987</v>
      </c>
      <c r="T727">
        <f t="shared" si="136"/>
        <v>232.33972602739726</v>
      </c>
      <c r="U727">
        <f t="shared" si="137"/>
        <v>219.44222671232862</v>
      </c>
      <c r="V727" s="9">
        <f t="shared" si="138"/>
        <v>-5.55113821282022</v>
      </c>
      <c r="X727">
        <f t="shared" si="139"/>
        <v>222.16781720547928</v>
      </c>
      <c r="Y727" s="9">
        <f t="shared" si="140"/>
        <v>-4.37803254563471</v>
      </c>
      <c r="AA727">
        <f t="shared" si="141"/>
        <v>216.7810202465752</v>
      </c>
      <c r="AB727" s="9">
        <f t="shared" si="142"/>
        <v>-6.6965327225131546</v>
      </c>
    </row>
    <row r="728" spans="1:28">
      <c r="A728" s="1">
        <v>20131227</v>
      </c>
      <c r="B728" s="1">
        <v>200000</v>
      </c>
      <c r="C728" s="1">
        <v>2456654.3220000002</v>
      </c>
      <c r="D728" s="1">
        <v>2145.3229999999999</v>
      </c>
      <c r="E728" s="1">
        <v>130.6</v>
      </c>
      <c r="F728" s="1">
        <v>126.3</v>
      </c>
      <c r="G728" s="8">
        <f t="shared" si="128"/>
        <v>135.55068493150679</v>
      </c>
      <c r="H728" s="5">
        <v>292</v>
      </c>
      <c r="I728" s="8">
        <f t="shared" si="129"/>
        <v>232.32054794520548</v>
      </c>
      <c r="K728">
        <f t="shared" si="130"/>
        <v>139.73649863013699</v>
      </c>
      <c r="L728">
        <f t="shared" si="131"/>
        <v>135.55068493150679</v>
      </c>
      <c r="M728" s="9">
        <f t="shared" si="143"/>
        <v>3.0880063060878484</v>
      </c>
      <c r="O728">
        <f t="shared" si="132"/>
        <v>138.80721643835616</v>
      </c>
      <c r="P728" s="9">
        <f t="shared" si="133"/>
        <v>2.4024456302045678</v>
      </c>
      <c r="R728">
        <f t="shared" si="134"/>
        <v>140.66578082191779</v>
      </c>
      <c r="S728" s="9">
        <f t="shared" si="135"/>
        <v>3.7735669819710864</v>
      </c>
      <c r="T728">
        <f t="shared" si="136"/>
        <v>232.32054794520548</v>
      </c>
      <c r="U728">
        <f t="shared" si="137"/>
        <v>219.48172602739709</v>
      </c>
      <c r="V728" s="9">
        <f t="shared" si="138"/>
        <v>-5.5263393752138228</v>
      </c>
      <c r="X728">
        <f t="shared" si="139"/>
        <v>222.20780712328749</v>
      </c>
      <c r="Y728" s="9">
        <f t="shared" si="140"/>
        <v>-4.3529256931260107</v>
      </c>
      <c r="AA728">
        <f t="shared" si="141"/>
        <v>216.82004054794504</v>
      </c>
      <c r="AB728" s="9">
        <f t="shared" si="142"/>
        <v>-6.6720346238664803</v>
      </c>
    </row>
    <row r="729" spans="1:28">
      <c r="A729" s="1">
        <v>20131228</v>
      </c>
      <c r="B729" s="1">
        <v>200000</v>
      </c>
      <c r="C729" s="1">
        <v>2456655.3220000002</v>
      </c>
      <c r="D729" s="1">
        <v>2145.36</v>
      </c>
      <c r="E729" s="1">
        <v>134.5</v>
      </c>
      <c r="F729" s="1">
        <v>130.1</v>
      </c>
      <c r="G729" s="8">
        <f t="shared" si="128"/>
        <v>135.58931506849311</v>
      </c>
      <c r="H729" s="5">
        <v>290</v>
      </c>
      <c r="I729" s="8">
        <f t="shared" si="129"/>
        <v>232.41917808219179</v>
      </c>
      <c r="K729">
        <f t="shared" si="130"/>
        <v>139.76865205479453</v>
      </c>
      <c r="L729">
        <f t="shared" si="131"/>
        <v>135.58931506849311</v>
      </c>
      <c r="M729" s="9">
        <f t="shared" si="143"/>
        <v>3.0823498032940222</v>
      </c>
      <c r="O729">
        <f t="shared" si="132"/>
        <v>138.83897534246574</v>
      </c>
      <c r="P729" s="9">
        <f t="shared" si="133"/>
        <v>2.3966934801101729</v>
      </c>
      <c r="R729">
        <f t="shared" si="134"/>
        <v>140.69832876712331</v>
      </c>
      <c r="S729" s="9">
        <f t="shared" si="135"/>
        <v>3.7680061264778715</v>
      </c>
      <c r="T729">
        <f t="shared" si="136"/>
        <v>232.41917808219179</v>
      </c>
      <c r="U729">
        <f t="shared" si="137"/>
        <v>219.60022397260261</v>
      </c>
      <c r="V729" s="9">
        <f t="shared" si="138"/>
        <v>-5.5154459349546272</v>
      </c>
      <c r="X729">
        <f t="shared" si="139"/>
        <v>222.32777687671219</v>
      </c>
      <c r="Y729" s="9">
        <f t="shared" si="140"/>
        <v>-4.3418969504792386</v>
      </c>
      <c r="AA729">
        <f t="shared" si="141"/>
        <v>216.93710145205466</v>
      </c>
      <c r="AB729" s="9">
        <f t="shared" si="142"/>
        <v>-6.6612732898754672</v>
      </c>
    </row>
    <row r="730" spans="1:28">
      <c r="A730" s="1">
        <v>20131229</v>
      </c>
      <c r="B730" s="1">
        <v>200000</v>
      </c>
      <c r="C730" s="1">
        <v>2456656.3220000002</v>
      </c>
      <c r="D730" s="1">
        <v>2145.3969999999999</v>
      </c>
      <c r="E730" s="1">
        <v>137</v>
      </c>
      <c r="F730" s="1">
        <v>132.5</v>
      </c>
      <c r="G730" s="8">
        <f t="shared" si="128"/>
        <v>135.66136986301368</v>
      </c>
      <c r="H730" s="5">
        <v>262</v>
      </c>
      <c r="I730" s="8">
        <f t="shared" si="129"/>
        <v>232.57260273972602</v>
      </c>
      <c r="K730">
        <f t="shared" si="130"/>
        <v>139.81866849315068</v>
      </c>
      <c r="L730">
        <f t="shared" si="131"/>
        <v>135.66136986301368</v>
      </c>
      <c r="M730" s="9">
        <f t="shared" si="143"/>
        <v>3.0644675299496953</v>
      </c>
      <c r="O730">
        <f t="shared" si="132"/>
        <v>138.88837808219176</v>
      </c>
      <c r="P730" s="9">
        <f t="shared" si="133"/>
        <v>2.3787230089425009</v>
      </c>
      <c r="R730">
        <f t="shared" si="134"/>
        <v>140.7489589041096</v>
      </c>
      <c r="S730" s="9">
        <f t="shared" si="135"/>
        <v>3.7502120509568897</v>
      </c>
      <c r="T730">
        <f t="shared" si="136"/>
        <v>232.57260273972602</v>
      </c>
      <c r="U730">
        <f t="shared" si="137"/>
        <v>219.82125205479443</v>
      </c>
      <c r="V730" s="9">
        <f t="shared" si="138"/>
        <v>-5.4827398131678251</v>
      </c>
      <c r="X730">
        <f t="shared" si="139"/>
        <v>222.55155024657526</v>
      </c>
      <c r="Y730" s="9">
        <f t="shared" si="140"/>
        <v>-4.3087846010673019</v>
      </c>
      <c r="AA730">
        <f t="shared" si="141"/>
        <v>217.15544909589033</v>
      </c>
      <c r="AB730" s="9">
        <f t="shared" si="142"/>
        <v>-6.6289637997856374</v>
      </c>
    </row>
    <row r="731" spans="1:28">
      <c r="A731" s="1">
        <v>20131230</v>
      </c>
      <c r="B731" s="1">
        <v>200000</v>
      </c>
      <c r="C731" s="1">
        <v>2456657.3220000002</v>
      </c>
      <c r="D731" s="1">
        <v>2145.433</v>
      </c>
      <c r="E731" s="1">
        <v>142.9</v>
      </c>
      <c r="F731" s="1">
        <v>138.19999999999999</v>
      </c>
      <c r="G731" s="8">
        <f t="shared" si="128"/>
        <v>135.76794520547941</v>
      </c>
      <c r="H731" s="5">
        <v>258</v>
      </c>
      <c r="I731" s="8">
        <f t="shared" si="129"/>
        <v>232.96986301369864</v>
      </c>
      <c r="K731">
        <f t="shared" si="130"/>
        <v>139.94817534246576</v>
      </c>
      <c r="L731">
        <f t="shared" si="131"/>
        <v>135.76794520547941</v>
      </c>
      <c r="M731" s="9">
        <f t="shared" si="143"/>
        <v>3.0789522008746246</v>
      </c>
      <c r="O731">
        <f t="shared" si="132"/>
        <v>139.01629589041096</v>
      </c>
      <c r="P731" s="9">
        <f t="shared" si="133"/>
        <v>2.3925755670937576</v>
      </c>
      <c r="R731">
        <f t="shared" si="134"/>
        <v>140.88005479452056</v>
      </c>
      <c r="S731" s="9">
        <f t="shared" si="135"/>
        <v>3.7653288346554774</v>
      </c>
      <c r="T731">
        <f t="shared" si="136"/>
        <v>232.96986301369864</v>
      </c>
      <c r="U731">
        <f t="shared" si="137"/>
        <v>220.14817191780807</v>
      </c>
      <c r="V731" s="9">
        <f t="shared" si="138"/>
        <v>-5.5035835665734396</v>
      </c>
      <c r="X731">
        <f t="shared" si="139"/>
        <v>222.88253063013684</v>
      </c>
      <c r="Y731" s="9">
        <f t="shared" si="140"/>
        <v>-4.3298872451020287</v>
      </c>
      <c r="AA731">
        <f t="shared" si="141"/>
        <v>217.47840435616425</v>
      </c>
      <c r="AB731" s="9">
        <f t="shared" si="142"/>
        <v>-6.6495547780888273</v>
      </c>
    </row>
    <row r="732" spans="1:28">
      <c r="A732" s="1">
        <v>20131231</v>
      </c>
      <c r="B732" s="1">
        <v>200000</v>
      </c>
      <c r="C732" s="1">
        <v>2456658.3220000002</v>
      </c>
      <c r="D732" s="1">
        <v>2145.4699999999998</v>
      </c>
      <c r="E732" s="1">
        <v>145.30000000000001</v>
      </c>
      <c r="F732" s="1">
        <v>140.5</v>
      </c>
      <c r="G732" s="8">
        <f t="shared" si="128"/>
        <v>135.89260273972599</v>
      </c>
      <c r="H732" s="5">
        <v>252</v>
      </c>
      <c r="I732" s="8">
        <f t="shared" si="129"/>
        <v>233.43835616438355</v>
      </c>
      <c r="K732">
        <f t="shared" si="130"/>
        <v>140.10090410958904</v>
      </c>
      <c r="L732">
        <f t="shared" si="131"/>
        <v>135.89260273972599</v>
      </c>
      <c r="M732" s="9">
        <f t="shared" si="143"/>
        <v>3.0967847292785962</v>
      </c>
      <c r="O732">
        <f t="shared" si="132"/>
        <v>139.1671506849315</v>
      </c>
      <c r="P732" s="9">
        <f t="shared" si="133"/>
        <v>2.409658715182033</v>
      </c>
      <c r="R732">
        <f t="shared" si="134"/>
        <v>141.03465753424658</v>
      </c>
      <c r="S732" s="9">
        <f t="shared" si="135"/>
        <v>3.7839107433751451</v>
      </c>
      <c r="T732">
        <f t="shared" si="136"/>
        <v>233.43835616438355</v>
      </c>
      <c r="U732">
        <f t="shared" si="137"/>
        <v>220.53055890410945</v>
      </c>
      <c r="V732" s="9">
        <f t="shared" si="138"/>
        <v>-5.529424329558168</v>
      </c>
      <c r="X732">
        <f t="shared" si="139"/>
        <v>223.26966706849302</v>
      </c>
      <c r="Y732" s="9">
        <f t="shared" si="140"/>
        <v>-4.3560489642627118</v>
      </c>
      <c r="AA732">
        <f t="shared" si="141"/>
        <v>217.85615408219167</v>
      </c>
      <c r="AB732" s="9">
        <f t="shared" si="142"/>
        <v>-6.6750821665395677</v>
      </c>
    </row>
    <row r="733" spans="1:28">
      <c r="A733" s="1">
        <v>20140101</v>
      </c>
      <c r="B733" s="1">
        <v>200000</v>
      </c>
      <c r="C733" s="1">
        <v>2456659.3220000002</v>
      </c>
      <c r="D733" s="1">
        <v>2145.5070000000001</v>
      </c>
      <c r="E733" s="1">
        <v>159.6</v>
      </c>
      <c r="F733" s="1">
        <v>154.30000000000001</v>
      </c>
      <c r="G733" s="8">
        <f t="shared" si="128"/>
        <v>136.0487671232876</v>
      </c>
      <c r="H733" s="5">
        <v>249</v>
      </c>
      <c r="I733" s="8">
        <f t="shared" si="129"/>
        <v>233.68219178082191</v>
      </c>
      <c r="J733">
        <v>2014</v>
      </c>
      <c r="K733">
        <f t="shared" si="130"/>
        <v>140.18039452054796</v>
      </c>
      <c r="L733">
        <f t="shared" si="131"/>
        <v>136.0487671232876</v>
      </c>
      <c r="M733" s="9">
        <f t="shared" si="143"/>
        <v>3.0368723543935374</v>
      </c>
      <c r="O733">
        <f t="shared" si="132"/>
        <v>139.24566575342465</v>
      </c>
      <c r="P733" s="9">
        <f t="shared" si="133"/>
        <v>2.3498181554559778</v>
      </c>
      <c r="R733">
        <f t="shared" si="134"/>
        <v>141.11512328767122</v>
      </c>
      <c r="S733" s="9">
        <f t="shared" si="135"/>
        <v>3.7239265533310402</v>
      </c>
      <c r="T733">
        <f t="shared" si="136"/>
        <v>233.68219178082191</v>
      </c>
      <c r="U733">
        <f t="shared" si="137"/>
        <v>221.00959315068471</v>
      </c>
      <c r="V733" s="9">
        <f t="shared" si="138"/>
        <v>-5.4230057213872982</v>
      </c>
      <c r="X733">
        <f t="shared" si="139"/>
        <v>223.75465117808199</v>
      </c>
      <c r="Y733" s="9">
        <f t="shared" si="140"/>
        <v>-4.2483085797360616</v>
      </c>
      <c r="AA733">
        <f t="shared" si="141"/>
        <v>218.32937901369843</v>
      </c>
      <c r="AB733" s="9">
        <f t="shared" si="142"/>
        <v>-6.5699541116609197</v>
      </c>
    </row>
    <row r="734" spans="1:28">
      <c r="A734" s="1">
        <v>20140102</v>
      </c>
      <c r="B734" s="1">
        <v>200000</v>
      </c>
      <c r="C734" s="1">
        <v>2456660.3220000002</v>
      </c>
      <c r="D734" s="1">
        <v>2145.5430000000001</v>
      </c>
      <c r="E734" s="1">
        <v>160.5</v>
      </c>
      <c r="F734" s="1">
        <v>155.19999999999999</v>
      </c>
      <c r="G734" s="8">
        <f t="shared" si="128"/>
        <v>136.20054794520541</v>
      </c>
      <c r="H734" s="5">
        <v>299</v>
      </c>
      <c r="I734" s="8">
        <f t="shared" si="129"/>
        <v>234</v>
      </c>
      <c r="K734">
        <f t="shared" si="130"/>
        <v>140.28399999999999</v>
      </c>
      <c r="L734">
        <f t="shared" si="131"/>
        <v>136.20054794520541</v>
      </c>
      <c r="M734" s="9">
        <f t="shared" si="143"/>
        <v>2.9981172002607366</v>
      </c>
      <c r="O734">
        <f t="shared" si="132"/>
        <v>139.34800000000001</v>
      </c>
      <c r="P734" s="9">
        <f t="shared" si="133"/>
        <v>2.3108952954145536</v>
      </c>
      <c r="R734">
        <f t="shared" si="134"/>
        <v>141.22</v>
      </c>
      <c r="S734" s="9">
        <f t="shared" si="135"/>
        <v>3.6853391051069337</v>
      </c>
      <c r="T734">
        <f t="shared" si="136"/>
        <v>234</v>
      </c>
      <c r="U734">
        <f t="shared" si="137"/>
        <v>221.4751808219176</v>
      </c>
      <c r="V734" s="9">
        <f t="shared" si="138"/>
        <v>-5.3524868282403446</v>
      </c>
      <c r="X734">
        <f t="shared" si="139"/>
        <v>224.22602169862992</v>
      </c>
      <c r="Y734" s="9">
        <f t="shared" si="140"/>
        <v>-4.1769138040043146</v>
      </c>
      <c r="AA734">
        <f t="shared" si="141"/>
        <v>218.78932043835596</v>
      </c>
      <c r="AB734" s="9">
        <f t="shared" si="142"/>
        <v>-6.5002904109589963</v>
      </c>
    </row>
    <row r="735" spans="1:28">
      <c r="A735" s="1">
        <v>20140103</v>
      </c>
      <c r="B735" s="1">
        <v>200000</v>
      </c>
      <c r="C735" s="1">
        <v>2456661.3220000002</v>
      </c>
      <c r="D735" s="1">
        <v>2145.58</v>
      </c>
      <c r="E735" s="1">
        <v>182.3</v>
      </c>
      <c r="F735" s="1">
        <v>176.3</v>
      </c>
      <c r="G735" s="8">
        <f t="shared" si="128"/>
        <v>136.34191780821911</v>
      </c>
      <c r="H735" s="5">
        <v>347</v>
      </c>
      <c r="I735" s="8">
        <f t="shared" si="129"/>
        <v>234.63287671232877</v>
      </c>
      <c r="J735" s="30">
        <f t="shared" ref="J735:J757" si="144">(G735/I735-1)*10+100</f>
        <v>95.810861620018443</v>
      </c>
      <c r="K735">
        <f t="shared" si="130"/>
        <v>140.49031780821917</v>
      </c>
      <c r="L735">
        <f t="shared" si="131"/>
        <v>136.34191780821911</v>
      </c>
      <c r="M735" s="9">
        <f t="shared" si="143"/>
        <v>3.042644600199381</v>
      </c>
      <c r="O735">
        <f t="shared" si="132"/>
        <v>139.55178630136987</v>
      </c>
      <c r="P735" s="9">
        <f t="shared" si="133"/>
        <v>2.3542785261872439</v>
      </c>
      <c r="R735">
        <f t="shared" si="134"/>
        <v>141.42884931506848</v>
      </c>
      <c r="S735" s="9">
        <f t="shared" si="135"/>
        <v>3.7310106742115323</v>
      </c>
      <c r="T735">
        <f t="shared" si="136"/>
        <v>234.63287671232877</v>
      </c>
      <c r="U735">
        <f t="shared" si="137"/>
        <v>221.9088328767121</v>
      </c>
      <c r="V735" s="9">
        <f t="shared" si="138"/>
        <v>-5.4229586296284253</v>
      </c>
      <c r="X735">
        <f t="shared" si="139"/>
        <v>224.66505994520526</v>
      </c>
      <c r="Y735" s="9">
        <f t="shared" si="140"/>
        <v>-4.2482609030722216</v>
      </c>
      <c r="AA735">
        <f t="shared" si="141"/>
        <v>219.21771353424637</v>
      </c>
      <c r="AB735" s="9">
        <f t="shared" si="142"/>
        <v>-6.5699075909903826</v>
      </c>
    </row>
    <row r="736" spans="1:28">
      <c r="A736" s="1">
        <v>20140104</v>
      </c>
      <c r="B736" s="1">
        <v>180000</v>
      </c>
      <c r="C736" s="1">
        <v>2456662.2390000001</v>
      </c>
      <c r="D736" s="1">
        <v>2145.6129999999998</v>
      </c>
      <c r="E736" s="1">
        <v>213.3</v>
      </c>
      <c r="F736" s="1">
        <v>206.2</v>
      </c>
      <c r="G736" s="8">
        <f t="shared" si="128"/>
        <v>136.48931506849308</v>
      </c>
      <c r="H736" s="5">
        <v>351</v>
      </c>
      <c r="I736" s="8">
        <f t="shared" si="129"/>
        <v>235.21643835616439</v>
      </c>
      <c r="J736" s="30">
        <f t="shared" si="144"/>
        <v>95.802711580124395</v>
      </c>
      <c r="K736">
        <f t="shared" si="130"/>
        <v>140.6805589041096</v>
      </c>
      <c r="L736">
        <f t="shared" si="131"/>
        <v>136.48931506849308</v>
      </c>
      <c r="M736" s="9">
        <f t="shared" si="143"/>
        <v>3.0707486761972973</v>
      </c>
      <c r="O736">
        <f t="shared" si="132"/>
        <v>139.73969315068493</v>
      </c>
      <c r="P736" s="9">
        <f t="shared" si="133"/>
        <v>2.3814157764369526</v>
      </c>
      <c r="R736">
        <f t="shared" si="134"/>
        <v>141.62142465753425</v>
      </c>
      <c r="S736" s="9">
        <f t="shared" si="135"/>
        <v>3.7600815759576136</v>
      </c>
      <c r="T736">
        <f t="shared" si="136"/>
        <v>235.21643835616439</v>
      </c>
      <c r="U736">
        <f t="shared" si="137"/>
        <v>222.36097397260252</v>
      </c>
      <c r="V736" s="9">
        <f t="shared" si="138"/>
        <v>-5.4653766860019175</v>
      </c>
      <c r="X736">
        <f t="shared" si="139"/>
        <v>225.12281687671211</v>
      </c>
      <c r="Y736" s="9">
        <f t="shared" si="140"/>
        <v>-4.2912058145224279</v>
      </c>
      <c r="AA736">
        <f t="shared" si="141"/>
        <v>219.66437145205458</v>
      </c>
      <c r="AB736" s="9">
        <f t="shared" si="142"/>
        <v>-6.611811237682673</v>
      </c>
    </row>
    <row r="737" spans="1:28">
      <c r="A737" s="1">
        <v>20140105</v>
      </c>
      <c r="B737" s="1">
        <v>200000</v>
      </c>
      <c r="C737" s="1">
        <v>2456663.3220000002</v>
      </c>
      <c r="D737" s="1">
        <v>2145.6529999999998</v>
      </c>
      <c r="E737" s="1">
        <v>217.5</v>
      </c>
      <c r="F737" s="1">
        <v>210.3</v>
      </c>
      <c r="G737" s="8">
        <f t="shared" si="128"/>
        <v>136.6783561643835</v>
      </c>
      <c r="H737" s="5">
        <v>365</v>
      </c>
      <c r="I737" s="8">
        <f t="shared" si="129"/>
        <v>235.95890410958904</v>
      </c>
      <c r="J737" s="30">
        <f t="shared" si="144"/>
        <v>95.792464441219153</v>
      </c>
      <c r="K737">
        <f t="shared" si="130"/>
        <v>140.92260273972602</v>
      </c>
      <c r="L737">
        <f t="shared" si="131"/>
        <v>136.6783561643835</v>
      </c>
      <c r="M737" s="9">
        <f t="shared" si="143"/>
        <v>3.105280670948332</v>
      </c>
      <c r="O737">
        <f t="shared" si="132"/>
        <v>139.97876712328767</v>
      </c>
      <c r="P737" s="9">
        <f t="shared" si="133"/>
        <v>2.4147283092392087</v>
      </c>
      <c r="R737">
        <f t="shared" si="134"/>
        <v>141.86643835616439</v>
      </c>
      <c r="S737" s="9">
        <f t="shared" si="135"/>
        <v>3.7958330326574696</v>
      </c>
      <c r="T737">
        <f t="shared" si="136"/>
        <v>235.95890410958904</v>
      </c>
      <c r="U737">
        <f t="shared" si="137"/>
        <v>222.94085753424639</v>
      </c>
      <c r="V737" s="9">
        <f t="shared" si="138"/>
        <v>-5.5170821480407142</v>
      </c>
      <c r="X737">
        <f t="shared" si="139"/>
        <v>225.70990290410938</v>
      </c>
      <c r="Y737" s="9">
        <f t="shared" si="140"/>
        <v>-4.343553486211988</v>
      </c>
      <c r="AA737">
        <f t="shared" si="141"/>
        <v>220.23722268493131</v>
      </c>
      <c r="AB737" s="9">
        <f t="shared" si="142"/>
        <v>-6.662889660377445</v>
      </c>
    </row>
    <row r="738" spans="1:28">
      <c r="A738" s="1">
        <v>20140106</v>
      </c>
      <c r="B738" s="1">
        <v>200000</v>
      </c>
      <c r="C738" s="1">
        <v>2456664.3220000002</v>
      </c>
      <c r="D738" s="1">
        <v>2145.69</v>
      </c>
      <c r="E738" s="1">
        <v>203.9</v>
      </c>
      <c r="F738" s="1">
        <v>197.2</v>
      </c>
      <c r="G738" s="8">
        <f t="shared" si="128"/>
        <v>136.88301369863007</v>
      </c>
      <c r="H738" s="5">
        <v>318</v>
      </c>
      <c r="I738" s="8">
        <f t="shared" si="129"/>
        <v>236.21095890410959</v>
      </c>
      <c r="J738" s="30">
        <f t="shared" si="144"/>
        <v>95.794947632137507</v>
      </c>
      <c r="K738">
        <f t="shared" si="130"/>
        <v>141.00477260273973</v>
      </c>
      <c r="L738">
        <f t="shared" si="131"/>
        <v>136.88301369863007</v>
      </c>
      <c r="M738" s="9">
        <f t="shared" si="143"/>
        <v>3.0111544104255188</v>
      </c>
      <c r="O738">
        <f t="shared" si="132"/>
        <v>140.0599287671233</v>
      </c>
      <c r="P738" s="9">
        <f t="shared" si="133"/>
        <v>2.3208979570596711</v>
      </c>
      <c r="R738">
        <f t="shared" si="134"/>
        <v>141.94961643835617</v>
      </c>
      <c r="S738" s="9">
        <f t="shared" si="135"/>
        <v>3.7014108637913665</v>
      </c>
      <c r="T738">
        <f t="shared" si="136"/>
        <v>236.21095890410959</v>
      </c>
      <c r="U738">
        <f t="shared" si="137"/>
        <v>223.56864452054771</v>
      </c>
      <c r="V738" s="9">
        <f t="shared" si="138"/>
        <v>-5.3521286405234321</v>
      </c>
      <c r="X738">
        <f t="shared" si="139"/>
        <v>226.34548734246553</v>
      </c>
      <c r="Y738" s="9">
        <f t="shared" si="140"/>
        <v>-4.1765511674032751</v>
      </c>
      <c r="AA738">
        <f t="shared" si="141"/>
        <v>220.8573964109587</v>
      </c>
      <c r="AB738" s="9">
        <f t="shared" si="142"/>
        <v>-6.4999365670344247</v>
      </c>
    </row>
    <row r="739" spans="1:28">
      <c r="A739" s="1">
        <v>20140107</v>
      </c>
      <c r="B739" s="1">
        <v>220000</v>
      </c>
      <c r="C739" s="1">
        <v>2456665.406</v>
      </c>
      <c r="D739" s="1">
        <v>2145.73</v>
      </c>
      <c r="E739" s="1">
        <v>199.9</v>
      </c>
      <c r="F739" s="1">
        <v>193.3</v>
      </c>
      <c r="G739" s="8">
        <f t="shared" si="128"/>
        <v>137.11534246575337</v>
      </c>
      <c r="H739" s="5">
        <v>280</v>
      </c>
      <c r="I739" s="8">
        <f t="shared" si="129"/>
        <v>236.66301369863012</v>
      </c>
      <c r="J739" s="30">
        <f t="shared" si="144"/>
        <v>95.793695445810471</v>
      </c>
      <c r="K739">
        <f t="shared" si="130"/>
        <v>141.15214246575343</v>
      </c>
      <c r="L739">
        <f t="shared" si="131"/>
        <v>137.11534246575337</v>
      </c>
      <c r="M739" s="9">
        <f t="shared" si="143"/>
        <v>2.9440906665921176</v>
      </c>
      <c r="O739">
        <f t="shared" si="132"/>
        <v>140.2054904109589</v>
      </c>
      <c r="P739" s="9">
        <f t="shared" si="133"/>
        <v>2.2536850287030035</v>
      </c>
      <c r="R739">
        <f t="shared" si="134"/>
        <v>142.09879452054793</v>
      </c>
      <c r="S739" s="9">
        <f t="shared" si="135"/>
        <v>3.6344963044812033</v>
      </c>
      <c r="T739">
        <f t="shared" si="136"/>
        <v>236.66301369863012</v>
      </c>
      <c r="U739">
        <f t="shared" si="137"/>
        <v>224.28131301369845</v>
      </c>
      <c r="V739" s="9">
        <f t="shared" si="138"/>
        <v>-5.2317852677641952</v>
      </c>
      <c r="X739">
        <f t="shared" si="139"/>
        <v>227.06700756164366</v>
      </c>
      <c r="Y739" s="9">
        <f t="shared" si="140"/>
        <v>-4.0547130652219892</v>
      </c>
      <c r="AA739">
        <f t="shared" si="141"/>
        <v>221.56142227397245</v>
      </c>
      <c r="AB739" s="9">
        <f t="shared" si="142"/>
        <v>-6.3810526151282119</v>
      </c>
    </row>
    <row r="740" spans="1:28">
      <c r="A740" s="1">
        <v>20140108</v>
      </c>
      <c r="B740" s="1">
        <v>200000</v>
      </c>
      <c r="C740" s="1">
        <v>2456666.3220000002</v>
      </c>
      <c r="D740" s="1">
        <v>2145.7629999999999</v>
      </c>
      <c r="E740" s="1">
        <v>194.6</v>
      </c>
      <c r="F740" s="1">
        <v>188.2</v>
      </c>
      <c r="G740" s="8">
        <f t="shared" si="128"/>
        <v>137.33726027397253</v>
      </c>
      <c r="H740" s="5">
        <v>300</v>
      </c>
      <c r="I740" s="8">
        <f t="shared" si="129"/>
        <v>236.9041095890411</v>
      </c>
      <c r="J740" s="30">
        <f t="shared" si="144"/>
        <v>95.79716664739216</v>
      </c>
      <c r="K740">
        <f t="shared" si="130"/>
        <v>141.23073972602739</v>
      </c>
      <c r="L740">
        <f t="shared" si="131"/>
        <v>137.33726027397253</v>
      </c>
      <c r="M740" s="9">
        <f t="shared" si="143"/>
        <v>2.8349767894654434</v>
      </c>
      <c r="O740">
        <f t="shared" si="132"/>
        <v>140.28312328767123</v>
      </c>
      <c r="P740" s="9">
        <f t="shared" si="133"/>
        <v>2.1449845495840094</v>
      </c>
      <c r="R740">
        <f t="shared" si="134"/>
        <v>142.17835616438356</v>
      </c>
      <c r="S740" s="9">
        <f t="shared" si="135"/>
        <v>3.5249690293468632</v>
      </c>
      <c r="T740">
        <f t="shared" si="136"/>
        <v>236.9041095890411</v>
      </c>
      <c r="U740">
        <f t="shared" si="137"/>
        <v>224.96204589041074</v>
      </c>
      <c r="V740" s="9">
        <f t="shared" si="138"/>
        <v>-5.0408849890136338</v>
      </c>
      <c r="X740">
        <f t="shared" si="139"/>
        <v>227.75619550684908</v>
      </c>
      <c r="Y740" s="9">
        <f t="shared" si="140"/>
        <v>-3.8614417023246119</v>
      </c>
      <c r="AA740">
        <f t="shared" si="141"/>
        <v>222.23389980821895</v>
      </c>
      <c r="AB740" s="9">
        <f t="shared" si="142"/>
        <v>-6.1924674106627435</v>
      </c>
    </row>
    <row r="741" spans="1:28">
      <c r="A741" s="1">
        <v>20140109</v>
      </c>
      <c r="B741" s="1">
        <v>200000</v>
      </c>
      <c r="C741" s="1">
        <v>2456667.3220000002</v>
      </c>
      <c r="D741" s="1">
        <v>2145.8000000000002</v>
      </c>
      <c r="E741" s="1">
        <v>184.1</v>
      </c>
      <c r="F741" s="1">
        <v>178.1</v>
      </c>
      <c r="G741" s="8">
        <f t="shared" si="128"/>
        <v>137.50547945205474</v>
      </c>
      <c r="H741" s="5">
        <v>318</v>
      </c>
      <c r="I741" s="8">
        <f t="shared" si="129"/>
        <v>237.12602739726029</v>
      </c>
      <c r="J741" s="30">
        <f t="shared" si="144"/>
        <v>95.798835368742132</v>
      </c>
      <c r="K741">
        <f t="shared" si="130"/>
        <v>141.30308493150687</v>
      </c>
      <c r="L741">
        <f t="shared" si="131"/>
        <v>137.50547945205474</v>
      </c>
      <c r="M741" s="9">
        <f t="shared" si="143"/>
        <v>2.7617848354736054</v>
      </c>
      <c r="O741">
        <f t="shared" si="132"/>
        <v>140.35458082191781</v>
      </c>
      <c r="P741" s="9">
        <f t="shared" si="133"/>
        <v>2.0719911535281597</v>
      </c>
      <c r="R741">
        <f t="shared" si="134"/>
        <v>142.25158904109588</v>
      </c>
      <c r="S741" s="9">
        <f t="shared" si="135"/>
        <v>3.4515785174190228</v>
      </c>
      <c r="T741">
        <f t="shared" si="136"/>
        <v>237.12602739726029</v>
      </c>
      <c r="U741">
        <f t="shared" si="137"/>
        <v>225.47805821917791</v>
      </c>
      <c r="V741" s="9">
        <f t="shared" si="138"/>
        <v>-4.9121428406373866</v>
      </c>
      <c r="X741">
        <f t="shared" si="139"/>
        <v>228.27861698630122</v>
      </c>
      <c r="Y741" s="9">
        <f t="shared" si="140"/>
        <v>-3.7311005072154728</v>
      </c>
      <c r="AA741">
        <f t="shared" si="141"/>
        <v>222.74365438356148</v>
      </c>
      <c r="AB741" s="9">
        <f t="shared" si="142"/>
        <v>-6.0652865362619366</v>
      </c>
    </row>
    <row r="742" spans="1:28">
      <c r="A742" s="1">
        <v>20140110</v>
      </c>
      <c r="B742" s="1">
        <v>200000</v>
      </c>
      <c r="C742" s="1">
        <v>2456668.3220000002</v>
      </c>
      <c r="D742" s="1">
        <v>2145.8359999999998</v>
      </c>
      <c r="E742" s="1">
        <v>175.1</v>
      </c>
      <c r="F742" s="1">
        <v>169.4</v>
      </c>
      <c r="G742" s="8">
        <f t="shared" si="128"/>
        <v>137.65534246575336</v>
      </c>
      <c r="H742" s="5">
        <v>325</v>
      </c>
      <c r="I742" s="8">
        <f t="shared" si="129"/>
        <v>237.46301369863014</v>
      </c>
      <c r="J742" s="30">
        <f t="shared" si="144"/>
        <v>95.796917183930589</v>
      </c>
      <c r="K742">
        <f t="shared" si="130"/>
        <v>141.41294246575342</v>
      </c>
      <c r="L742">
        <f t="shared" si="131"/>
        <v>137.65534246575336</v>
      </c>
      <c r="M742" s="9">
        <f t="shared" si="143"/>
        <v>2.7297160667301341</v>
      </c>
      <c r="O742">
        <f t="shared" si="132"/>
        <v>140.4630904109589</v>
      </c>
      <c r="P742" s="9">
        <f t="shared" si="133"/>
        <v>2.0396941338503183</v>
      </c>
      <c r="R742">
        <f t="shared" si="134"/>
        <v>142.36279452054794</v>
      </c>
      <c r="S742" s="9">
        <f t="shared" si="135"/>
        <v>3.41973799960995</v>
      </c>
      <c r="T742">
        <f t="shared" si="136"/>
        <v>237.46301369863014</v>
      </c>
      <c r="U742">
        <f t="shared" si="137"/>
        <v>225.93776301369843</v>
      </c>
      <c r="V742" s="9">
        <f t="shared" si="138"/>
        <v>-4.8534929736715497</v>
      </c>
      <c r="X742">
        <f t="shared" si="139"/>
        <v>228.74403156164365</v>
      </c>
      <c r="Y742" s="9">
        <f t="shared" si="140"/>
        <v>-3.6717221773542974</v>
      </c>
      <c r="AA742">
        <f t="shared" si="141"/>
        <v>223.19778427397242</v>
      </c>
      <c r="AB742" s="9">
        <f t="shared" si="142"/>
        <v>-6.0073479244064742</v>
      </c>
    </row>
    <row r="743" spans="1:28">
      <c r="A743" s="1">
        <v>20140111</v>
      </c>
      <c r="B743" s="1">
        <v>200000</v>
      </c>
      <c r="C743" s="1">
        <v>2456669.3220000002</v>
      </c>
      <c r="D743" s="1">
        <v>2145.873</v>
      </c>
      <c r="E743" s="1">
        <v>166.1</v>
      </c>
      <c r="F743" s="1">
        <v>160.69999999999999</v>
      </c>
      <c r="G743" s="8">
        <f t="shared" si="128"/>
        <v>137.7328767123287</v>
      </c>
      <c r="H743" s="5">
        <v>261</v>
      </c>
      <c r="I743" s="8">
        <f t="shared" si="129"/>
        <v>237.61095890410959</v>
      </c>
      <c r="J743" s="30">
        <f t="shared" si="144"/>
        <v>95.79657088829444</v>
      </c>
      <c r="K743">
        <f t="shared" si="130"/>
        <v>141.46117260273974</v>
      </c>
      <c r="L743">
        <f t="shared" si="131"/>
        <v>137.7328767123287</v>
      </c>
      <c r="M743" s="9">
        <f t="shared" si="143"/>
        <v>2.7069033765976087</v>
      </c>
      <c r="O743">
        <f t="shared" si="132"/>
        <v>140.51072876712328</v>
      </c>
      <c r="P743" s="9">
        <f t="shared" si="133"/>
        <v>2.0168402207967091</v>
      </c>
      <c r="R743">
        <f t="shared" si="134"/>
        <v>142.41161643835619</v>
      </c>
      <c r="S743" s="9">
        <f t="shared" si="135"/>
        <v>3.3969665323984941</v>
      </c>
      <c r="T743">
        <f t="shared" si="136"/>
        <v>237.61095890410959</v>
      </c>
      <c r="U743">
        <f t="shared" si="137"/>
        <v>226.1755993150683</v>
      </c>
      <c r="V743" s="9">
        <f t="shared" si="138"/>
        <v>-4.8126398049073771</v>
      </c>
      <c r="X743">
        <f t="shared" si="139"/>
        <v>228.98482191780801</v>
      </c>
      <c r="Y743" s="9">
        <f t="shared" si="140"/>
        <v>-3.6303615902592838</v>
      </c>
      <c r="AA743">
        <f t="shared" si="141"/>
        <v>223.43273630136966</v>
      </c>
      <c r="AB743" s="9">
        <f t="shared" si="142"/>
        <v>-5.9669901877133924</v>
      </c>
    </row>
    <row r="744" spans="1:28">
      <c r="A744" s="1">
        <v>20140112</v>
      </c>
      <c r="B744" s="1">
        <v>200000</v>
      </c>
      <c r="C744" s="1">
        <v>2456670.3220000002</v>
      </c>
      <c r="D744" s="1">
        <v>2145.91</v>
      </c>
      <c r="E744" s="1">
        <v>155.30000000000001</v>
      </c>
      <c r="F744" s="1">
        <v>150.19999999999999</v>
      </c>
      <c r="G744" s="8">
        <f t="shared" si="128"/>
        <v>137.76904109589034</v>
      </c>
      <c r="H744" s="5">
        <v>294</v>
      </c>
      <c r="I744" s="8">
        <f t="shared" si="129"/>
        <v>237.7013698630137</v>
      </c>
      <c r="J744" s="30">
        <f t="shared" si="144"/>
        <v>95.795887553163283</v>
      </c>
      <c r="K744">
        <f t="shared" si="130"/>
        <v>141.49064657534245</v>
      </c>
      <c r="L744">
        <f t="shared" si="131"/>
        <v>137.76904109589034</v>
      </c>
      <c r="M744" s="9">
        <f t="shared" si="143"/>
        <v>2.7013365628797459</v>
      </c>
      <c r="O744">
        <f t="shared" si="132"/>
        <v>140.53984109589041</v>
      </c>
      <c r="P744" s="9">
        <f t="shared" si="133"/>
        <v>2.0111920486341575</v>
      </c>
      <c r="R744">
        <f t="shared" si="134"/>
        <v>142.44145205479452</v>
      </c>
      <c r="S744" s="9">
        <f t="shared" si="135"/>
        <v>3.3914810771253627</v>
      </c>
      <c r="T744">
        <f t="shared" si="136"/>
        <v>237.7013698630137</v>
      </c>
      <c r="U744">
        <f t="shared" si="137"/>
        <v>226.28653356164364</v>
      </c>
      <c r="V744" s="9">
        <f t="shared" si="138"/>
        <v>-4.802175228501369</v>
      </c>
      <c r="X744">
        <f t="shared" si="139"/>
        <v>229.09713402739703</v>
      </c>
      <c r="Y744" s="9">
        <f t="shared" si="140"/>
        <v>-3.6197670381854437</v>
      </c>
      <c r="AA744">
        <f t="shared" si="141"/>
        <v>223.54232523287652</v>
      </c>
      <c r="AB744" s="9">
        <f t="shared" si="142"/>
        <v>-5.956652516683846</v>
      </c>
    </row>
    <row r="745" spans="1:28">
      <c r="A745" s="1">
        <v>20140113</v>
      </c>
      <c r="B745" s="1">
        <v>200000</v>
      </c>
      <c r="C745" s="1">
        <v>2456671.3220000002</v>
      </c>
      <c r="D745" s="1">
        <v>2145.9459999999999</v>
      </c>
      <c r="E745" s="1">
        <v>143.30000000000001</v>
      </c>
      <c r="F745" s="1">
        <v>138.69999999999999</v>
      </c>
      <c r="G745" s="8">
        <f t="shared" si="128"/>
        <v>137.75890410958897</v>
      </c>
      <c r="H745" s="5">
        <v>252</v>
      </c>
      <c r="I745" s="8">
        <f t="shared" si="129"/>
        <v>237.60547945205479</v>
      </c>
      <c r="J745" s="30">
        <f t="shared" si="144"/>
        <v>95.797799967714411</v>
      </c>
      <c r="K745">
        <f t="shared" si="130"/>
        <v>141.45938630136988</v>
      </c>
      <c r="L745">
        <f t="shared" si="131"/>
        <v>137.75890410958897</v>
      </c>
      <c r="M745" s="9">
        <f t="shared" si="143"/>
        <v>2.6862018217255468</v>
      </c>
      <c r="O745">
        <f t="shared" si="132"/>
        <v>140.50896438356165</v>
      </c>
      <c r="P745" s="9">
        <f t="shared" si="133"/>
        <v>1.9962849528659063</v>
      </c>
      <c r="R745">
        <f t="shared" si="134"/>
        <v>142.4098082191781</v>
      </c>
      <c r="S745" s="9">
        <f t="shared" si="135"/>
        <v>3.3761186905851588</v>
      </c>
      <c r="T745">
        <f t="shared" si="136"/>
        <v>237.60547945205479</v>
      </c>
      <c r="U745">
        <f t="shared" si="137"/>
        <v>226.25543835616415</v>
      </c>
      <c r="V745" s="9">
        <f t="shared" si="138"/>
        <v>-4.7768431612204836</v>
      </c>
      <c r="X745">
        <f t="shared" si="139"/>
        <v>229.0656526027395</v>
      </c>
      <c r="Y745" s="9">
        <f t="shared" si="140"/>
        <v>-3.594120333002877</v>
      </c>
      <c r="AA745">
        <f t="shared" si="141"/>
        <v>223.51160712328746</v>
      </c>
      <c r="AB745" s="9">
        <f t="shared" si="142"/>
        <v>-5.9316276549132567</v>
      </c>
    </row>
    <row r="746" spans="1:28">
      <c r="A746" s="1">
        <v>20140114</v>
      </c>
      <c r="B746" s="1">
        <v>200000</v>
      </c>
      <c r="C746" s="1">
        <v>2456672.3220000002</v>
      </c>
      <c r="D746" s="1">
        <v>2145.9830000000002</v>
      </c>
      <c r="E746" s="1">
        <v>137</v>
      </c>
      <c r="F746" s="1">
        <v>132.6</v>
      </c>
      <c r="G746" s="8">
        <f t="shared" si="128"/>
        <v>137.7205479452054</v>
      </c>
      <c r="H746" s="5">
        <v>236</v>
      </c>
      <c r="I746" s="8">
        <f t="shared" si="129"/>
        <v>237.27123287671233</v>
      </c>
      <c r="J746" s="30">
        <f t="shared" si="144"/>
        <v>95.804350838298461</v>
      </c>
      <c r="K746">
        <f t="shared" si="130"/>
        <v>141.35042191780821</v>
      </c>
      <c r="L746">
        <f t="shared" si="131"/>
        <v>137.7205479452054</v>
      </c>
      <c r="M746" s="9">
        <f t="shared" si="143"/>
        <v>2.6356807511737514</v>
      </c>
      <c r="O746">
        <f t="shared" si="132"/>
        <v>140.40133698630137</v>
      </c>
      <c r="P746" s="9">
        <f t="shared" si="133"/>
        <v>1.9465425320283885</v>
      </c>
      <c r="R746">
        <f t="shared" si="134"/>
        <v>142.29950684931509</v>
      </c>
      <c r="S746" s="9">
        <f t="shared" si="135"/>
        <v>3.3248189703191713</v>
      </c>
      <c r="T746">
        <f t="shared" si="136"/>
        <v>237.27123287671233</v>
      </c>
      <c r="U746">
        <f t="shared" si="137"/>
        <v>226.13778082191754</v>
      </c>
      <c r="V746" s="9">
        <f t="shared" si="138"/>
        <v>-4.6922890397673314</v>
      </c>
      <c r="X746">
        <f t="shared" si="139"/>
        <v>228.94653369862988</v>
      </c>
      <c r="Y746" s="9">
        <f t="shared" si="140"/>
        <v>-3.5085160038798335</v>
      </c>
      <c r="AA746">
        <f t="shared" si="141"/>
        <v>223.39537643835592</v>
      </c>
      <c r="AB746" s="9">
        <f t="shared" si="142"/>
        <v>-5.8480989330747803</v>
      </c>
    </row>
    <row r="747" spans="1:28">
      <c r="A747" s="1">
        <v>20140115</v>
      </c>
      <c r="B747" s="1">
        <v>200000</v>
      </c>
      <c r="C747" s="1">
        <v>2456673.3220000002</v>
      </c>
      <c r="D747" s="1">
        <v>2146.02</v>
      </c>
      <c r="E747" s="1">
        <v>126.2</v>
      </c>
      <c r="F747" s="1">
        <v>122.1</v>
      </c>
      <c r="G747" s="8">
        <f t="shared" si="128"/>
        <v>137.65890410958897</v>
      </c>
      <c r="H747" s="5">
        <v>203</v>
      </c>
      <c r="I747" s="8">
        <f t="shared" si="129"/>
        <v>236.77260273972604</v>
      </c>
      <c r="J747" s="30">
        <f t="shared" si="144"/>
        <v>95.813970979611668</v>
      </c>
      <c r="K747">
        <f t="shared" si="130"/>
        <v>141.18786849315069</v>
      </c>
      <c r="L747">
        <f t="shared" si="131"/>
        <v>137.65890410958897</v>
      </c>
      <c r="M747" s="9">
        <f t="shared" si="143"/>
        <v>2.5635569354470107</v>
      </c>
      <c r="O747">
        <f t="shared" si="132"/>
        <v>140.24077808219178</v>
      </c>
      <c r="P747" s="9">
        <f t="shared" si="133"/>
        <v>1.8755590052841171</v>
      </c>
      <c r="R747">
        <f t="shared" si="134"/>
        <v>142.1349589041096</v>
      </c>
      <c r="S747" s="9">
        <f t="shared" si="135"/>
        <v>3.2515548656099043</v>
      </c>
      <c r="T747">
        <f t="shared" si="136"/>
        <v>236.77260273972604</v>
      </c>
      <c r="U747">
        <f t="shared" si="137"/>
        <v>225.94868835616418</v>
      </c>
      <c r="V747" s="9">
        <f t="shared" si="138"/>
        <v>-4.5714386961654156</v>
      </c>
      <c r="X747">
        <f t="shared" si="139"/>
        <v>228.75509260273952</v>
      </c>
      <c r="Y747" s="9">
        <f t="shared" si="140"/>
        <v>-3.3861646340053113</v>
      </c>
      <c r="AA747">
        <f t="shared" si="141"/>
        <v>223.20857712328745</v>
      </c>
      <c r="AB747" s="9">
        <f t="shared" si="142"/>
        <v>-5.7287141584319841</v>
      </c>
    </row>
    <row r="748" spans="1:28">
      <c r="A748" s="1">
        <v>20140116</v>
      </c>
      <c r="B748" s="1">
        <v>200000</v>
      </c>
      <c r="C748" s="1">
        <v>2456674.3220000002</v>
      </c>
      <c r="D748" s="1">
        <v>2146.056</v>
      </c>
      <c r="E748" s="1">
        <v>121</v>
      </c>
      <c r="F748" s="1">
        <v>117.1</v>
      </c>
      <c r="G748" s="8">
        <f t="shared" si="128"/>
        <v>137.59479452054788</v>
      </c>
      <c r="H748" s="5">
        <v>149</v>
      </c>
      <c r="I748" s="8">
        <f t="shared" si="129"/>
        <v>236.26575342465753</v>
      </c>
      <c r="J748" s="30">
        <f t="shared" si="144"/>
        <v>95.823729953500234</v>
      </c>
      <c r="K748">
        <f t="shared" si="130"/>
        <v>141.02263561643838</v>
      </c>
      <c r="L748">
        <f t="shared" si="131"/>
        <v>137.59479452054788</v>
      </c>
      <c r="M748" s="9">
        <f t="shared" si="143"/>
        <v>2.491257832707177</v>
      </c>
      <c r="O748">
        <f t="shared" si="132"/>
        <v>140.07757260273974</v>
      </c>
      <c r="P748" s="9">
        <f t="shared" si="133"/>
        <v>1.8044127983498015</v>
      </c>
      <c r="R748">
        <f t="shared" si="134"/>
        <v>141.96769863013699</v>
      </c>
      <c r="S748" s="9">
        <f t="shared" si="135"/>
        <v>3.1781028670645526</v>
      </c>
      <c r="T748">
        <f t="shared" si="136"/>
        <v>236.26575342465753</v>
      </c>
      <c r="U748">
        <f t="shared" si="137"/>
        <v>225.75203219178061</v>
      </c>
      <c r="V748" s="9">
        <f t="shared" si="138"/>
        <v>-4.4499556454886857</v>
      </c>
      <c r="X748">
        <f t="shared" si="139"/>
        <v>228.5559938630135</v>
      </c>
      <c r="Y748" s="9">
        <f t="shared" si="140"/>
        <v>-3.2631726984937615</v>
      </c>
      <c r="AA748">
        <f t="shared" si="141"/>
        <v>223.01430583561623</v>
      </c>
      <c r="AB748" s="9">
        <f t="shared" si="142"/>
        <v>-5.6087043496411866</v>
      </c>
    </row>
    <row r="749" spans="1:28">
      <c r="A749" s="1">
        <v>20140117</v>
      </c>
      <c r="B749" s="1">
        <v>200000</v>
      </c>
      <c r="C749" s="1">
        <v>2456675.3220000002</v>
      </c>
      <c r="D749" s="1">
        <v>2146.0929999999998</v>
      </c>
      <c r="E749" s="1">
        <v>128.80000000000001</v>
      </c>
      <c r="F749" s="1">
        <v>124.7</v>
      </c>
      <c r="G749" s="8">
        <f t="shared" si="128"/>
        <v>137.52027397260269</v>
      </c>
      <c r="H749" s="5">
        <v>228</v>
      </c>
      <c r="I749" s="8">
        <f t="shared" si="129"/>
        <v>235.81917808219177</v>
      </c>
      <c r="J749" s="30">
        <f t="shared" si="144"/>
        <v>95.831598392081233</v>
      </c>
      <c r="K749">
        <f t="shared" si="130"/>
        <v>140.87705205479452</v>
      </c>
      <c r="L749">
        <f t="shared" si="131"/>
        <v>137.52027397260269</v>
      </c>
      <c r="M749" s="9">
        <f t="shared" si="143"/>
        <v>2.4409332422218597</v>
      </c>
      <c r="O749">
        <f t="shared" si="132"/>
        <v>139.93377534246576</v>
      </c>
      <c r="P749" s="9">
        <f t="shared" si="133"/>
        <v>1.7550149517182376</v>
      </c>
      <c r="R749">
        <f t="shared" si="134"/>
        <v>141.82032876712327</v>
      </c>
      <c r="S749" s="9">
        <f t="shared" si="135"/>
        <v>3.1268515327254534</v>
      </c>
      <c r="T749">
        <f t="shared" si="136"/>
        <v>235.81917808219177</v>
      </c>
      <c r="U749">
        <f t="shared" si="137"/>
        <v>225.52344041095876</v>
      </c>
      <c r="V749" s="9">
        <f t="shared" si="138"/>
        <v>-4.3659458721565727</v>
      </c>
      <c r="X749">
        <f t="shared" si="139"/>
        <v>228.32456284931493</v>
      </c>
      <c r="Y749" s="9">
        <f t="shared" si="140"/>
        <v>-3.1781194785882434</v>
      </c>
      <c r="AA749">
        <f t="shared" si="141"/>
        <v>222.78848621917794</v>
      </c>
      <c r="AB749" s="9">
        <f t="shared" si="142"/>
        <v>-5.5257133745382419</v>
      </c>
    </row>
    <row r="750" spans="1:28">
      <c r="A750" s="1">
        <v>20140118</v>
      </c>
      <c r="B750" s="1">
        <v>200000</v>
      </c>
      <c r="C750" s="1">
        <v>2456676.3220000002</v>
      </c>
      <c r="D750" s="1">
        <v>2146.13</v>
      </c>
      <c r="E750" s="1">
        <v>129.6</v>
      </c>
      <c r="F750" s="1">
        <v>125.5</v>
      </c>
      <c r="G750" s="8">
        <f t="shared" si="128"/>
        <v>137.44246575342459</v>
      </c>
      <c r="H750" s="5">
        <v>239</v>
      </c>
      <c r="I750" s="8">
        <f t="shared" si="129"/>
        <v>235.47397260273974</v>
      </c>
      <c r="J750" s="30">
        <f t="shared" si="144"/>
        <v>95.836843207520829</v>
      </c>
      <c r="K750">
        <f t="shared" si="130"/>
        <v>140.76451506849315</v>
      </c>
      <c r="L750">
        <f t="shared" si="131"/>
        <v>137.44246575342459</v>
      </c>
      <c r="M750" s="9">
        <f t="shared" si="143"/>
        <v>2.4170472327151202</v>
      </c>
      <c r="O750">
        <f t="shared" si="132"/>
        <v>139.82261917808219</v>
      </c>
      <c r="P750" s="9">
        <f t="shared" si="133"/>
        <v>1.7317452881903819</v>
      </c>
      <c r="R750">
        <f t="shared" si="134"/>
        <v>141.70641095890412</v>
      </c>
      <c r="S750" s="9">
        <f t="shared" si="135"/>
        <v>3.1023491772398586</v>
      </c>
      <c r="T750">
        <f t="shared" si="136"/>
        <v>235.47397260273974</v>
      </c>
      <c r="U750">
        <f t="shared" si="137"/>
        <v>225.28476369862992</v>
      </c>
      <c r="V750" s="9">
        <f t="shared" si="138"/>
        <v>-4.3271062153861521</v>
      </c>
      <c r="X750">
        <f t="shared" si="139"/>
        <v>228.08292164383539</v>
      </c>
      <c r="Y750" s="9">
        <f t="shared" si="140"/>
        <v>-3.1387974123889819</v>
      </c>
      <c r="AA750">
        <f t="shared" si="141"/>
        <v>222.55270397260253</v>
      </c>
      <c r="AB750" s="9">
        <f t="shared" si="142"/>
        <v>-5.4873447316983288</v>
      </c>
    </row>
    <row r="751" spans="1:28">
      <c r="A751" s="1">
        <v>20140119</v>
      </c>
      <c r="B751" s="1">
        <v>200000</v>
      </c>
      <c r="C751" s="1">
        <v>2456677.3220000002</v>
      </c>
      <c r="D751" s="1">
        <v>2146.1660000000002</v>
      </c>
      <c r="E751" s="1">
        <v>127.5</v>
      </c>
      <c r="F751" s="1">
        <v>123.4</v>
      </c>
      <c r="G751" s="8">
        <f t="shared" si="128"/>
        <v>137.37068493150679</v>
      </c>
      <c r="H751" s="5">
        <v>244</v>
      </c>
      <c r="I751" s="8">
        <f t="shared" si="129"/>
        <v>235.37808219178083</v>
      </c>
      <c r="J751" s="30">
        <f t="shared" si="144"/>
        <v>95.836171475795283</v>
      </c>
      <c r="K751">
        <f t="shared" si="130"/>
        <v>140.73325479452055</v>
      </c>
      <c r="L751">
        <f t="shared" si="131"/>
        <v>137.37068493150679</v>
      </c>
      <c r="M751" s="9">
        <f t="shared" si="143"/>
        <v>2.4478074522889131</v>
      </c>
      <c r="O751">
        <f t="shared" si="132"/>
        <v>139.79174246575343</v>
      </c>
      <c r="P751" s="9">
        <f t="shared" si="133"/>
        <v>1.7624266308738186</v>
      </c>
      <c r="R751">
        <f t="shared" si="134"/>
        <v>141.67476712328767</v>
      </c>
      <c r="S751" s="9">
        <f t="shared" si="135"/>
        <v>3.133188273704036</v>
      </c>
      <c r="T751">
        <f t="shared" si="136"/>
        <v>235.37808219178083</v>
      </c>
      <c r="U751">
        <f t="shared" si="137"/>
        <v>225.06457602739707</v>
      </c>
      <c r="V751" s="9">
        <f t="shared" si="138"/>
        <v>-4.3816765215975266</v>
      </c>
      <c r="X751">
        <f t="shared" si="139"/>
        <v>227.85999912328748</v>
      </c>
      <c r="Y751" s="9">
        <f t="shared" si="140"/>
        <v>-3.1940455111567161</v>
      </c>
      <c r="AA751">
        <f t="shared" si="141"/>
        <v>222.33518654794503</v>
      </c>
      <c r="AB751" s="9">
        <f t="shared" si="142"/>
        <v>-5.5412532562011165</v>
      </c>
    </row>
    <row r="752" spans="1:28">
      <c r="A752" s="1">
        <v>20140120</v>
      </c>
      <c r="B752" s="1">
        <v>200000</v>
      </c>
      <c r="C752" s="1">
        <v>2456678.3220000002</v>
      </c>
      <c r="D752" s="1">
        <v>2146.203</v>
      </c>
      <c r="E752" s="1">
        <v>137.4</v>
      </c>
      <c r="F752" s="1">
        <v>133</v>
      </c>
      <c r="G752" s="8">
        <f t="shared" si="128"/>
        <v>137.31616438356158</v>
      </c>
      <c r="H752" s="5">
        <v>303</v>
      </c>
      <c r="I752" s="8">
        <f t="shared" si="129"/>
        <v>235.33424657534246</v>
      </c>
      <c r="J752" s="30">
        <f t="shared" si="144"/>
        <v>95.834941848958636</v>
      </c>
      <c r="K752">
        <f t="shared" si="130"/>
        <v>140.71896438356163</v>
      </c>
      <c r="L752">
        <f t="shared" si="131"/>
        <v>137.31616438356158</v>
      </c>
      <c r="M752" s="9">
        <f t="shared" si="143"/>
        <v>2.4780767910870907</v>
      </c>
      <c r="O752">
        <f t="shared" si="132"/>
        <v>139.77762739726029</v>
      </c>
      <c r="P752" s="9">
        <f t="shared" si="133"/>
        <v>1.7925515359016089</v>
      </c>
      <c r="R752">
        <f t="shared" si="134"/>
        <v>141.66030136986302</v>
      </c>
      <c r="S752" s="9">
        <f t="shared" si="135"/>
        <v>3.1636020462726151</v>
      </c>
      <c r="T752">
        <f t="shared" si="136"/>
        <v>235.33424657534246</v>
      </c>
      <c r="U752">
        <f t="shared" si="137"/>
        <v>224.89733424657516</v>
      </c>
      <c r="V752" s="9">
        <f t="shared" si="138"/>
        <v>-4.4349313712936009</v>
      </c>
      <c r="X752">
        <f t="shared" si="139"/>
        <v>227.69068010958884</v>
      </c>
      <c r="Y752" s="9">
        <f t="shared" si="140"/>
        <v>-3.2479618147316813</v>
      </c>
      <c r="AA752">
        <f t="shared" si="141"/>
        <v>222.16997293150666</v>
      </c>
      <c r="AB752" s="9">
        <f t="shared" si="142"/>
        <v>-5.5938622769131143</v>
      </c>
    </row>
    <row r="753" spans="1:28">
      <c r="A753" s="1">
        <v>20140121</v>
      </c>
      <c r="B753" s="1">
        <v>200000</v>
      </c>
      <c r="C753" s="1">
        <v>2456679.3220000002</v>
      </c>
      <c r="D753" s="1">
        <v>2146.2399999999998</v>
      </c>
      <c r="E753" s="1">
        <v>146</v>
      </c>
      <c r="F753" s="1">
        <v>141.4</v>
      </c>
      <c r="G753" s="8">
        <f t="shared" si="128"/>
        <v>137.26712328767118</v>
      </c>
      <c r="H753" s="5">
        <v>301</v>
      </c>
      <c r="I753" s="8">
        <f t="shared" si="129"/>
        <v>235.33972602739726</v>
      </c>
      <c r="J753" s="30">
        <f t="shared" si="144"/>
        <v>95.832722150432488</v>
      </c>
      <c r="K753">
        <f t="shared" si="130"/>
        <v>140.72075068493152</v>
      </c>
      <c r="L753">
        <f t="shared" si="131"/>
        <v>137.26712328767118</v>
      </c>
      <c r="M753" s="9">
        <f t="shared" si="143"/>
        <v>2.5159902200489341</v>
      </c>
      <c r="O753">
        <f t="shared" si="132"/>
        <v>139.77939178082192</v>
      </c>
      <c r="P753" s="9">
        <f t="shared" si="133"/>
        <v>1.8302040816327008</v>
      </c>
      <c r="R753">
        <f t="shared" si="134"/>
        <v>141.66210958904111</v>
      </c>
      <c r="S753" s="9">
        <f t="shared" si="135"/>
        <v>3.2017763584651959</v>
      </c>
      <c r="T753">
        <f t="shared" si="136"/>
        <v>235.33972602739726</v>
      </c>
      <c r="U753">
        <f t="shared" si="137"/>
        <v>224.74690068493135</v>
      </c>
      <c r="V753" s="9">
        <f t="shared" si="138"/>
        <v>-4.5010783012608471</v>
      </c>
      <c r="X753">
        <f t="shared" si="139"/>
        <v>227.53837808219163</v>
      </c>
      <c r="Y753" s="9">
        <f t="shared" si="140"/>
        <v>-3.314930325149362</v>
      </c>
      <c r="AA753">
        <f t="shared" si="141"/>
        <v>222.02136369862998</v>
      </c>
      <c r="AB753" s="9">
        <f t="shared" si="142"/>
        <v>-5.6592070338421365</v>
      </c>
    </row>
    <row r="754" spans="1:28">
      <c r="A754" s="1">
        <v>20140122</v>
      </c>
      <c r="B754" s="1">
        <v>200000</v>
      </c>
      <c r="C754" s="1">
        <v>2456680.3220000002</v>
      </c>
      <c r="D754" s="1">
        <v>2146.2759999999998</v>
      </c>
      <c r="E754" s="1">
        <v>143.30000000000001</v>
      </c>
      <c r="F754" s="1">
        <v>138.9</v>
      </c>
      <c r="G754" s="8">
        <f t="shared" si="128"/>
        <v>137.24547945205472</v>
      </c>
      <c r="H754" s="5">
        <v>308</v>
      </c>
      <c r="I754" s="8">
        <f t="shared" si="129"/>
        <v>235.1068493150685</v>
      </c>
      <c r="J754" s="30">
        <f t="shared" si="144"/>
        <v>95.837578949821705</v>
      </c>
      <c r="K754">
        <f t="shared" si="130"/>
        <v>140.64483287671231</v>
      </c>
      <c r="L754">
        <f t="shared" si="131"/>
        <v>137.24547945205472</v>
      </c>
      <c r="M754" s="9">
        <f t="shared" si="143"/>
        <v>2.4768418152855105</v>
      </c>
      <c r="O754">
        <f t="shared" si="132"/>
        <v>139.70440547945208</v>
      </c>
      <c r="P754" s="9">
        <f t="shared" si="133"/>
        <v>1.7916262431480305</v>
      </c>
      <c r="R754">
        <f t="shared" si="134"/>
        <v>141.58526027397261</v>
      </c>
      <c r="S754" s="9">
        <f t="shared" si="135"/>
        <v>3.1620573874230615</v>
      </c>
      <c r="T754">
        <f t="shared" si="136"/>
        <v>235.1068493150685</v>
      </c>
      <c r="U754">
        <f t="shared" si="137"/>
        <v>224.68050821917785</v>
      </c>
      <c r="V754" s="9">
        <f t="shared" si="138"/>
        <v>-4.4347245204746173</v>
      </c>
      <c r="X754">
        <f t="shared" si="139"/>
        <v>227.47116098630116</v>
      </c>
      <c r="Y754" s="9">
        <f t="shared" si="140"/>
        <v>-3.2477523947142402</v>
      </c>
      <c r="AA754">
        <f t="shared" si="141"/>
        <v>221.95577638356144</v>
      </c>
      <c r="AB754" s="9">
        <f t="shared" si="142"/>
        <v>-5.593657934602831</v>
      </c>
    </row>
    <row r="755" spans="1:28">
      <c r="A755" s="1">
        <v>20140123</v>
      </c>
      <c r="B755" s="1">
        <v>200000</v>
      </c>
      <c r="C755" s="1">
        <v>2456681.3220000002</v>
      </c>
      <c r="D755" s="1">
        <v>2146.3130000000001</v>
      </c>
      <c r="E755" s="1">
        <v>136.30000000000001</v>
      </c>
      <c r="F755" s="1">
        <v>132.1</v>
      </c>
      <c r="G755" s="8">
        <f t="shared" si="128"/>
        <v>137.23561643835612</v>
      </c>
      <c r="H755" s="5">
        <v>298</v>
      </c>
      <c r="I755" s="8">
        <f t="shared" si="129"/>
        <v>235.02191780821917</v>
      </c>
      <c r="J755" s="30">
        <f t="shared" si="144"/>
        <v>95.839268852803002</v>
      </c>
      <c r="K755">
        <f t="shared" si="130"/>
        <v>140.61714520547946</v>
      </c>
      <c r="L755">
        <f t="shared" si="131"/>
        <v>137.23561643835612</v>
      </c>
      <c r="M755" s="9">
        <f t="shared" si="143"/>
        <v>2.4640314627378643</v>
      </c>
      <c r="O755">
        <f t="shared" si="132"/>
        <v>139.67705753424656</v>
      </c>
      <c r="P755" s="9">
        <f t="shared" si="133"/>
        <v>1.7790141941666349</v>
      </c>
      <c r="R755">
        <f t="shared" si="134"/>
        <v>141.55723287671233</v>
      </c>
      <c r="S755" s="9">
        <f t="shared" si="135"/>
        <v>3.1490487313090512</v>
      </c>
      <c r="T755">
        <f t="shared" si="136"/>
        <v>235.02191780821917</v>
      </c>
      <c r="U755">
        <f t="shared" si="137"/>
        <v>224.65025342465739</v>
      </c>
      <c r="V755" s="9">
        <f t="shared" si="138"/>
        <v>-4.4130626114731939</v>
      </c>
      <c r="X755">
        <f t="shared" si="139"/>
        <v>227.44053041095876</v>
      </c>
      <c r="Y755" s="9">
        <f t="shared" si="140"/>
        <v>-3.2258214331511539</v>
      </c>
      <c r="AA755">
        <f t="shared" si="141"/>
        <v>221.92588849315055</v>
      </c>
      <c r="AB755" s="9">
        <f t="shared" si="142"/>
        <v>-5.5722587225907745</v>
      </c>
    </row>
    <row r="756" spans="1:28">
      <c r="A756" s="1">
        <v>20140124</v>
      </c>
      <c r="B756" s="1">
        <v>200000</v>
      </c>
      <c r="C756" s="1">
        <v>2456682.3220000002</v>
      </c>
      <c r="D756" s="1">
        <v>2146.35</v>
      </c>
      <c r="E756" s="1">
        <v>135.5</v>
      </c>
      <c r="F756" s="1">
        <v>131.30000000000001</v>
      </c>
      <c r="G756" s="8">
        <f t="shared" si="128"/>
        <v>137.23452054794515</v>
      </c>
      <c r="H756" s="5">
        <v>296</v>
      </c>
      <c r="I756" s="8">
        <f t="shared" si="129"/>
        <v>234.87397260273971</v>
      </c>
      <c r="J756" s="30">
        <f t="shared" si="144"/>
        <v>95.842900302114799</v>
      </c>
      <c r="K756">
        <f t="shared" si="130"/>
        <v>140.56891506849314</v>
      </c>
      <c r="L756">
        <f t="shared" si="131"/>
        <v>137.23452054794515</v>
      </c>
      <c r="M756" s="9">
        <f t="shared" si="143"/>
        <v>2.4297053738626033</v>
      </c>
      <c r="O756">
        <f t="shared" si="132"/>
        <v>139.62941917808217</v>
      </c>
      <c r="P756" s="9">
        <f t="shared" si="133"/>
        <v>1.7451138536971342</v>
      </c>
      <c r="R756">
        <f t="shared" si="134"/>
        <v>141.50841095890411</v>
      </c>
      <c r="S756" s="9">
        <f t="shared" si="135"/>
        <v>3.1142968940280724</v>
      </c>
      <c r="T756">
        <f t="shared" si="136"/>
        <v>234.87397260273971</v>
      </c>
      <c r="U756">
        <f t="shared" si="137"/>
        <v>224.64689178082173</v>
      </c>
      <c r="V756" s="9">
        <f t="shared" si="138"/>
        <v>-4.3542844311727151</v>
      </c>
      <c r="X756">
        <f t="shared" si="139"/>
        <v>227.43712701369847</v>
      </c>
      <c r="Y756" s="9">
        <f t="shared" si="140"/>
        <v>-3.1663131962347109</v>
      </c>
      <c r="AA756">
        <f t="shared" si="141"/>
        <v>221.92256761643819</v>
      </c>
      <c r="AB756" s="9">
        <f t="shared" si="142"/>
        <v>-5.5141933534743828</v>
      </c>
    </row>
    <row r="757" spans="1:28">
      <c r="A757" s="1">
        <v>20140125</v>
      </c>
      <c r="B757" s="1">
        <v>200000</v>
      </c>
      <c r="C757" s="1">
        <v>2456683.3220000002</v>
      </c>
      <c r="D757" s="1">
        <v>2146.386</v>
      </c>
      <c r="E757" s="1">
        <v>133.19999999999999</v>
      </c>
      <c r="F757" s="1">
        <v>129.1</v>
      </c>
      <c r="G757" s="8">
        <f t="shared" si="128"/>
        <v>137.25424657534239</v>
      </c>
      <c r="H757" s="5">
        <v>242</v>
      </c>
      <c r="I757" s="8">
        <f t="shared" si="129"/>
        <v>234.9150684931507</v>
      </c>
      <c r="J757" s="30">
        <f t="shared" si="144"/>
        <v>95.842717857809291</v>
      </c>
      <c r="K757">
        <f t="shared" si="130"/>
        <v>140.58231232876713</v>
      </c>
      <c r="L757">
        <f t="shared" si="131"/>
        <v>137.25424657534239</v>
      </c>
      <c r="M757" s="9">
        <f t="shared" si="143"/>
        <v>2.424745198392003</v>
      </c>
      <c r="O757">
        <f t="shared" si="132"/>
        <v>139.64265205479452</v>
      </c>
      <c r="P757" s="9">
        <f t="shared" si="133"/>
        <v>1.7401323012188783</v>
      </c>
      <c r="R757">
        <f t="shared" si="134"/>
        <v>141.52197260273974</v>
      </c>
      <c r="S757" s="9">
        <f t="shared" si="135"/>
        <v>3.1093580955651419</v>
      </c>
      <c r="T757">
        <f t="shared" si="136"/>
        <v>234.9150684931507</v>
      </c>
      <c r="U757">
        <f t="shared" si="137"/>
        <v>224.70740136986279</v>
      </c>
      <c r="V757" s="9">
        <f t="shared" si="138"/>
        <v>-4.3452585603658349</v>
      </c>
      <c r="X757">
        <f t="shared" si="139"/>
        <v>227.49838816438333</v>
      </c>
      <c r="Y757" s="9">
        <f t="shared" si="140"/>
        <v>-3.1571752192574252</v>
      </c>
      <c r="AA757">
        <f t="shared" si="141"/>
        <v>221.98234339726005</v>
      </c>
      <c r="AB757" s="9">
        <f t="shared" si="142"/>
        <v>-5.5052769406606785</v>
      </c>
    </row>
    <row r="758" spans="1:28">
      <c r="A758" s="1">
        <v>20140126</v>
      </c>
      <c r="B758" s="1">
        <v>200000</v>
      </c>
      <c r="C758" s="1">
        <v>2456684.3220000002</v>
      </c>
      <c r="D758" s="1">
        <v>2146.4229999999998</v>
      </c>
      <c r="E758" s="1">
        <v>137.9</v>
      </c>
      <c r="F758" s="1">
        <v>133.69999999999999</v>
      </c>
      <c r="G758" s="8">
        <f t="shared" si="128"/>
        <v>137.29013698630129</v>
      </c>
      <c r="H758" s="5">
        <v>206</v>
      </c>
      <c r="I758" s="8">
        <f t="shared" si="129"/>
        <v>235.03287671232877</v>
      </c>
      <c r="J758" s="30">
        <f t="shared" ref="J758:J821" si="145">(G758/I758-1)*10+100</f>
        <v>95.841316283352953</v>
      </c>
      <c r="K758">
        <f t="shared" si="130"/>
        <v>140.62071780821918</v>
      </c>
      <c r="L758">
        <f t="shared" si="131"/>
        <v>137.29013698630129</v>
      </c>
      <c r="M758" s="9">
        <f t="shared" si="143"/>
        <v>2.4259432578541436</v>
      </c>
      <c r="O758">
        <f t="shared" si="132"/>
        <v>139.68058630136989</v>
      </c>
      <c r="P758" s="9">
        <f t="shared" si="133"/>
        <v>1.7411660936044626</v>
      </c>
      <c r="R758">
        <f t="shared" si="134"/>
        <v>141.56084931506848</v>
      </c>
      <c r="S758" s="9">
        <f t="shared" si="135"/>
        <v>3.1107204221038245</v>
      </c>
      <c r="T758">
        <f t="shared" si="136"/>
        <v>235.03287671232877</v>
      </c>
      <c r="U758">
        <f t="shared" si="137"/>
        <v>224.81749520547922</v>
      </c>
      <c r="V758" s="9">
        <f t="shared" si="138"/>
        <v>-4.3463627938966027</v>
      </c>
      <c r="X758">
        <f t="shared" si="139"/>
        <v>227.60984942465728</v>
      </c>
      <c r="Y758" s="9">
        <f t="shared" si="140"/>
        <v>-3.1582931679626256</v>
      </c>
      <c r="AA758">
        <f t="shared" si="141"/>
        <v>222.0911021095888</v>
      </c>
      <c r="AB758" s="9">
        <f t="shared" si="142"/>
        <v>-5.506367782997529</v>
      </c>
    </row>
    <row r="759" spans="1:28">
      <c r="A759" s="1">
        <v>20140127</v>
      </c>
      <c r="B759" s="1">
        <v>200000</v>
      </c>
      <c r="C759" s="1">
        <v>2456685.3220000002</v>
      </c>
      <c r="D759" s="1">
        <v>2146.46</v>
      </c>
      <c r="E759" s="1">
        <v>143.9</v>
      </c>
      <c r="F759" s="1">
        <v>139.6</v>
      </c>
      <c r="G759" s="8">
        <f t="shared" si="128"/>
        <v>137.3547945205479</v>
      </c>
      <c r="H759" s="5">
        <v>187</v>
      </c>
      <c r="I759" s="8">
        <f t="shared" si="129"/>
        <v>235.23561643835617</v>
      </c>
      <c r="J759" s="30">
        <f t="shared" si="145"/>
        <v>95.839030526082851</v>
      </c>
      <c r="K759">
        <f t="shared" si="130"/>
        <v>140.68681095890412</v>
      </c>
      <c r="L759">
        <f t="shared" si="131"/>
        <v>137.3547945205479</v>
      </c>
      <c r="M759" s="9">
        <f t="shared" si="143"/>
        <v>2.4258464729877147</v>
      </c>
      <c r="O759">
        <f t="shared" si="132"/>
        <v>139.74586849315068</v>
      </c>
      <c r="P759" s="9">
        <f t="shared" si="133"/>
        <v>1.7408012446519194</v>
      </c>
      <c r="R759">
        <f t="shared" si="134"/>
        <v>141.62775342465756</v>
      </c>
      <c r="S759" s="9">
        <f t="shared" si="135"/>
        <v>3.1108917013234816</v>
      </c>
      <c r="T759">
        <f t="shared" si="136"/>
        <v>235.23561643835617</v>
      </c>
      <c r="U759">
        <f t="shared" si="137"/>
        <v>225.01583219178067</v>
      </c>
      <c r="V759" s="9">
        <f t="shared" si="138"/>
        <v>-4.3444884755594018</v>
      </c>
      <c r="X759">
        <f t="shared" si="139"/>
        <v>227.81064986301354</v>
      </c>
      <c r="Y759" s="9">
        <f t="shared" si="140"/>
        <v>-3.1563955695834665</v>
      </c>
      <c r="AA759">
        <f t="shared" si="141"/>
        <v>222.28703383561628</v>
      </c>
      <c r="AB759" s="9">
        <f t="shared" si="142"/>
        <v>-5.5045161947800096</v>
      </c>
    </row>
    <row r="760" spans="1:28">
      <c r="A760" s="1">
        <v>20140128</v>
      </c>
      <c r="B760" s="1">
        <v>200000</v>
      </c>
      <c r="C760" s="1">
        <v>2456686.3220000002</v>
      </c>
      <c r="D760" s="1">
        <v>2146.4960000000001</v>
      </c>
      <c r="E760" s="1">
        <v>157.19999999999999</v>
      </c>
      <c r="F760" s="1">
        <v>152.5</v>
      </c>
      <c r="G760" s="8">
        <f t="shared" ref="G760:G823" si="146">AVERAGE(F578:F942)</f>
        <v>137.43808219178078</v>
      </c>
      <c r="H760" s="5">
        <v>219</v>
      </c>
      <c r="I760" s="8">
        <f t="shared" ref="I760:I823" si="147">AVERAGE(H578:H942)</f>
        <v>235.44931506849315</v>
      </c>
      <c r="J760" s="30">
        <f t="shared" si="145"/>
        <v>95.83726829495339</v>
      </c>
      <c r="K760">
        <f t="shared" ref="K760:K823" si="148">(I760*0.326)+64</f>
        <v>140.75647671232878</v>
      </c>
      <c r="L760">
        <f t="shared" ref="L760:L823" si="149">G760</f>
        <v>137.43808219178078</v>
      </c>
      <c r="M760" s="9">
        <f t="shared" si="143"/>
        <v>2.4144650941196204</v>
      </c>
      <c r="O760">
        <f t="shared" si="132"/>
        <v>139.8146794520548</v>
      </c>
      <c r="P760" s="9">
        <f t="shared" si="133"/>
        <v>1.7292130553435214</v>
      </c>
      <c r="R760">
        <f t="shared" si="134"/>
        <v>141.69827397260275</v>
      </c>
      <c r="S760" s="9">
        <f t="shared" si="135"/>
        <v>3.0997171328957336</v>
      </c>
      <c r="T760">
        <f t="shared" si="136"/>
        <v>235.44931506849315</v>
      </c>
      <c r="U760">
        <f t="shared" si="137"/>
        <v>225.27131712328753</v>
      </c>
      <c r="V760" s="9">
        <f t="shared" si="138"/>
        <v>-4.3227978566192888</v>
      </c>
      <c r="X760">
        <f t="shared" si="139"/>
        <v>228.06930805479439</v>
      </c>
      <c r="Y760" s="9">
        <f t="shared" si="140"/>
        <v>-3.1344355414887843</v>
      </c>
      <c r="AA760">
        <f t="shared" si="141"/>
        <v>222.5394204657533</v>
      </c>
      <c r="AB760" s="9">
        <f t="shared" si="142"/>
        <v>-5.4830886209986716</v>
      </c>
    </row>
    <row r="761" spans="1:28">
      <c r="A761" s="1">
        <v>20140129</v>
      </c>
      <c r="B761" s="1">
        <v>200000</v>
      </c>
      <c r="C761" s="1">
        <v>2456687.3220000002</v>
      </c>
      <c r="D761" s="1">
        <v>2146.5329999999999</v>
      </c>
      <c r="E761" s="1">
        <v>156.4</v>
      </c>
      <c r="F761" s="1">
        <v>151.80000000000001</v>
      </c>
      <c r="G761" s="8">
        <f t="shared" si="146"/>
        <v>137.54794520547941</v>
      </c>
      <c r="H761" s="5">
        <v>223</v>
      </c>
      <c r="I761" s="8">
        <f t="shared" si="147"/>
        <v>235.74794520547945</v>
      </c>
      <c r="J761" s="30">
        <f t="shared" si="145"/>
        <v>95.834534213462248</v>
      </c>
      <c r="K761">
        <f t="shared" si="148"/>
        <v>140.85383013698629</v>
      </c>
      <c r="L761">
        <f t="shared" si="149"/>
        <v>137.54794520547941</v>
      </c>
      <c r="M761" s="9">
        <f t="shared" si="143"/>
        <v>2.4034418882581576</v>
      </c>
      <c r="O761">
        <f t="shared" ref="O761:O824" si="150">(I761*0.322)+64</f>
        <v>139.91083835616439</v>
      </c>
      <c r="P761" s="9">
        <f t="shared" ref="P761:P824" si="151">((O761/L761)*100)-100</f>
        <v>1.7178687381735216</v>
      </c>
      <c r="R761">
        <f t="shared" ref="R761:R824" si="152">(I761*0.33)+64</f>
        <v>141.79682191780822</v>
      </c>
      <c r="S761" s="9">
        <f t="shared" ref="S761:S824" si="153">((R761/L761)*100)-100</f>
        <v>3.0890150383428221</v>
      </c>
      <c r="T761">
        <f t="shared" ref="T761:T824" si="154">I761</f>
        <v>235.74794520547945</v>
      </c>
      <c r="U761">
        <f t="shared" ref="U761:U824" si="155">(L761-64)*3.0675</f>
        <v>225.60832191780807</v>
      </c>
      <c r="V761" s="9">
        <f t="shared" ref="V761:V824" si="156">((U761/I761)*100)-100</f>
        <v>-4.3010441846411851</v>
      </c>
      <c r="X761">
        <f t="shared" ref="X761:X824" si="157">(L761-64)*3.1056</f>
        <v>228.41049863013686</v>
      </c>
      <c r="Y761" s="9">
        <f t="shared" ref="Y761:Y824" si="158">((X761/I761)*100)-100</f>
        <v>-3.1124116772034682</v>
      </c>
      <c r="AA761">
        <f t="shared" ref="AA761:AA824" si="159">(L761-64)*3.0303</f>
        <v>222.87233835616425</v>
      </c>
      <c r="AB761" s="9">
        <f t="shared" ref="AB761:AB824" si="160">((AA761/I761)*100)-100</f>
        <v>-5.4615987588323378</v>
      </c>
    </row>
    <row r="762" spans="1:28">
      <c r="A762" s="1">
        <v>20140130</v>
      </c>
      <c r="B762" s="1">
        <v>200000</v>
      </c>
      <c r="C762" s="1">
        <v>2456688.3220000002</v>
      </c>
      <c r="D762" s="1">
        <v>2146.5700000000002</v>
      </c>
      <c r="E762" s="1">
        <v>160.5</v>
      </c>
      <c r="F762" s="1">
        <v>155.80000000000001</v>
      </c>
      <c r="G762" s="8">
        <f t="shared" si="146"/>
        <v>137.68246575342462</v>
      </c>
      <c r="H762" s="5">
        <v>256</v>
      </c>
      <c r="I762" s="8">
        <f t="shared" si="147"/>
        <v>236.09863013698629</v>
      </c>
      <c r="J762" s="30">
        <f t="shared" si="145"/>
        <v>95.831565633122906</v>
      </c>
      <c r="K762">
        <f t="shared" si="148"/>
        <v>140.96815342465754</v>
      </c>
      <c r="L762">
        <f t="shared" si="149"/>
        <v>137.68246575342462</v>
      </c>
      <c r="M762" s="9">
        <f t="shared" ref="M762:M825" si="161">((K762/L762)*100)-100</f>
        <v>2.3864241922549922</v>
      </c>
      <c r="O762">
        <f t="shared" si="150"/>
        <v>140.02375890410957</v>
      </c>
      <c r="P762" s="9">
        <f t="shared" si="151"/>
        <v>1.7005020485890867</v>
      </c>
      <c r="R762">
        <f t="shared" si="152"/>
        <v>141.91254794520546</v>
      </c>
      <c r="S762" s="9">
        <f t="shared" si="153"/>
        <v>3.0723463359208552</v>
      </c>
      <c r="T762">
        <f t="shared" si="154"/>
        <v>236.09863013698629</v>
      </c>
      <c r="U762">
        <f t="shared" si="155"/>
        <v>226.02096369863003</v>
      </c>
      <c r="V762" s="9">
        <f t="shared" si="156"/>
        <v>-4.2684137694950266</v>
      </c>
      <c r="X762">
        <f t="shared" si="157"/>
        <v>228.82826564383549</v>
      </c>
      <c r="Y762" s="9">
        <f t="shared" si="158"/>
        <v>-3.0793759747493965</v>
      </c>
      <c r="AA762">
        <f t="shared" si="159"/>
        <v>223.27997597260264</v>
      </c>
      <c r="AB762" s="9">
        <f t="shared" si="160"/>
        <v>-5.4293640572781641</v>
      </c>
    </row>
    <row r="763" spans="1:28">
      <c r="A763" s="1">
        <v>20140131</v>
      </c>
      <c r="B763" s="1">
        <v>200000</v>
      </c>
      <c r="C763" s="1">
        <v>2456689.3220000002</v>
      </c>
      <c r="D763" s="1">
        <v>2146.6060000000002</v>
      </c>
      <c r="E763" s="1">
        <v>165.7</v>
      </c>
      <c r="F763" s="1">
        <v>160.9</v>
      </c>
      <c r="G763" s="8">
        <f t="shared" si="146"/>
        <v>137.84164383561642</v>
      </c>
      <c r="H763" s="5">
        <v>245</v>
      </c>
      <c r="I763" s="8">
        <f t="shared" si="147"/>
        <v>236.48767123287672</v>
      </c>
      <c r="J763" s="30">
        <f t="shared" si="145"/>
        <v>95.828703167357901</v>
      </c>
      <c r="K763">
        <f t="shared" si="148"/>
        <v>141.09498082191783</v>
      </c>
      <c r="L763">
        <f t="shared" si="149"/>
        <v>137.84164383561642</v>
      </c>
      <c r="M763" s="9">
        <f t="shared" si="161"/>
        <v>2.3601989179563105</v>
      </c>
      <c r="O763">
        <f t="shared" si="150"/>
        <v>140.14903013698631</v>
      </c>
      <c r="P763" s="9">
        <f t="shared" si="151"/>
        <v>1.6739399191448854</v>
      </c>
      <c r="R763">
        <f t="shared" si="152"/>
        <v>142.04093150684932</v>
      </c>
      <c r="S763" s="9">
        <f t="shared" si="153"/>
        <v>3.0464579167677215</v>
      </c>
      <c r="T763">
        <f t="shared" si="154"/>
        <v>236.48767123287672</v>
      </c>
      <c r="U763">
        <f t="shared" si="155"/>
        <v>226.50924246575337</v>
      </c>
      <c r="V763" s="9">
        <f t="shared" si="156"/>
        <v>-4.2194287402396071</v>
      </c>
      <c r="X763">
        <f t="shared" si="157"/>
        <v>229.32260909589036</v>
      </c>
      <c r="Y763" s="9">
        <f t="shared" si="158"/>
        <v>-3.0297825250816999</v>
      </c>
      <c r="AA763">
        <f t="shared" si="159"/>
        <v>223.76233331506845</v>
      </c>
      <c r="AB763" s="9">
        <f t="shared" si="160"/>
        <v>-5.3809730762992842</v>
      </c>
    </row>
    <row r="764" spans="1:28">
      <c r="A764" s="1">
        <v>20140201</v>
      </c>
      <c r="B764" s="1">
        <v>200000</v>
      </c>
      <c r="C764" s="1">
        <v>2456690.3220000002</v>
      </c>
      <c r="D764" s="1">
        <v>2146.643</v>
      </c>
      <c r="E764" s="1">
        <v>176.7</v>
      </c>
      <c r="F764" s="1">
        <v>171.6</v>
      </c>
      <c r="G764" s="8">
        <f t="shared" si="146"/>
        <v>137.96219178082188</v>
      </c>
      <c r="H764" s="5">
        <v>274</v>
      </c>
      <c r="I764" s="8">
        <f t="shared" si="147"/>
        <v>236.58082191780821</v>
      </c>
      <c r="J764" s="30">
        <f t="shared" si="145"/>
        <v>95.8315036131184</v>
      </c>
      <c r="K764">
        <f t="shared" si="148"/>
        <v>141.12534794520548</v>
      </c>
      <c r="L764">
        <f t="shared" si="149"/>
        <v>137.96219178082188</v>
      </c>
      <c r="M764" s="9">
        <f t="shared" si="161"/>
        <v>2.2927703043518193</v>
      </c>
      <c r="O764">
        <f t="shared" si="150"/>
        <v>140.17902465753423</v>
      </c>
      <c r="P764" s="9">
        <f t="shared" si="151"/>
        <v>1.6068408656729503</v>
      </c>
      <c r="R764">
        <f t="shared" si="152"/>
        <v>142.07167123287672</v>
      </c>
      <c r="S764" s="9">
        <f t="shared" si="153"/>
        <v>2.9786997430306883</v>
      </c>
      <c r="T764">
        <f t="shared" si="154"/>
        <v>236.58082191780821</v>
      </c>
      <c r="U764">
        <f t="shared" si="155"/>
        <v>226.87902328767112</v>
      </c>
      <c r="V764" s="9">
        <f t="shared" si="156"/>
        <v>-4.1008390077821417</v>
      </c>
      <c r="X764">
        <f t="shared" si="157"/>
        <v>229.69698279452044</v>
      </c>
      <c r="Y764" s="9">
        <f t="shared" si="158"/>
        <v>-2.9097198443580226</v>
      </c>
      <c r="AA764">
        <f t="shared" si="159"/>
        <v>224.12762975342454</v>
      </c>
      <c r="AB764" s="9">
        <f t="shared" si="160"/>
        <v>-5.2638214980545257</v>
      </c>
    </row>
    <row r="765" spans="1:28">
      <c r="A765" s="1">
        <v>20140202</v>
      </c>
      <c r="B765" s="1">
        <v>200000</v>
      </c>
      <c r="C765" s="1">
        <v>2456691.3220000002</v>
      </c>
      <c r="D765" s="1">
        <v>2146.6799999999998</v>
      </c>
      <c r="E765" s="1">
        <v>189.8</v>
      </c>
      <c r="F765" s="1">
        <v>184.4</v>
      </c>
      <c r="G765" s="8">
        <f t="shared" si="146"/>
        <v>138.08739726027392</v>
      </c>
      <c r="H765" s="5">
        <v>319</v>
      </c>
      <c r="I765" s="8">
        <f t="shared" si="147"/>
        <v>236.76712328767124</v>
      </c>
      <c r="J765" s="30">
        <f t="shared" si="145"/>
        <v>95.832203193705155</v>
      </c>
      <c r="K765">
        <f t="shared" si="148"/>
        <v>141.18608219178083</v>
      </c>
      <c r="L765">
        <f t="shared" si="149"/>
        <v>138.08739726027392</v>
      </c>
      <c r="M765" s="9">
        <f t="shared" si="161"/>
        <v>2.2440027062472296</v>
      </c>
      <c r="O765">
        <f t="shared" si="150"/>
        <v>140.23901369863015</v>
      </c>
      <c r="P765" s="9">
        <f t="shared" si="151"/>
        <v>1.5581555457235226</v>
      </c>
      <c r="R765">
        <f t="shared" si="152"/>
        <v>142.13315068493151</v>
      </c>
      <c r="S765" s="9">
        <f t="shared" si="153"/>
        <v>2.9298498667709367</v>
      </c>
      <c r="T765">
        <f t="shared" si="154"/>
        <v>236.76712328767124</v>
      </c>
      <c r="U765">
        <f t="shared" si="155"/>
        <v>227.26309109589025</v>
      </c>
      <c r="V765" s="9">
        <f t="shared" si="156"/>
        <v>-4.0140844133303233</v>
      </c>
      <c r="X765">
        <f t="shared" si="157"/>
        <v>230.08582093150667</v>
      </c>
      <c r="Y765" s="9">
        <f t="shared" si="158"/>
        <v>-2.8218877111780358</v>
      </c>
      <c r="AA765">
        <f t="shared" si="159"/>
        <v>224.50703991780804</v>
      </c>
      <c r="AB765" s="9">
        <f t="shared" si="160"/>
        <v>-5.1781189886601027</v>
      </c>
    </row>
    <row r="766" spans="1:28">
      <c r="A766" s="1">
        <v>20140203</v>
      </c>
      <c r="B766" s="1">
        <v>200000</v>
      </c>
      <c r="C766" s="1">
        <v>2456692.3220000002</v>
      </c>
      <c r="D766" s="1">
        <v>2146.7159999999999</v>
      </c>
      <c r="E766" s="1">
        <v>188.3</v>
      </c>
      <c r="F766" s="1">
        <v>183</v>
      </c>
      <c r="G766" s="8">
        <f t="shared" si="146"/>
        <v>138.18438356164381</v>
      </c>
      <c r="H766" s="5">
        <v>309</v>
      </c>
      <c r="I766" s="8">
        <f t="shared" si="147"/>
        <v>236.82739726027398</v>
      </c>
      <c r="J766" s="30">
        <f t="shared" si="145"/>
        <v>95.834814095000112</v>
      </c>
      <c r="K766">
        <f t="shared" si="148"/>
        <v>141.2057315068493</v>
      </c>
      <c r="L766">
        <f t="shared" si="149"/>
        <v>138.18438356164381</v>
      </c>
      <c r="M766" s="9">
        <f t="shared" si="161"/>
        <v>2.1864612102551177</v>
      </c>
      <c r="O766">
        <f t="shared" si="150"/>
        <v>140.25842191780822</v>
      </c>
      <c r="P766" s="9">
        <f t="shared" si="151"/>
        <v>1.5009209454114512</v>
      </c>
      <c r="R766">
        <f t="shared" si="152"/>
        <v>142.15304109589042</v>
      </c>
      <c r="S766" s="9">
        <f t="shared" si="153"/>
        <v>2.8720014750988128</v>
      </c>
      <c r="T766">
        <f t="shared" si="154"/>
        <v>236.82739726027398</v>
      </c>
      <c r="U766">
        <f t="shared" si="155"/>
        <v>227.5605965753424</v>
      </c>
      <c r="V766" s="9">
        <f t="shared" si="156"/>
        <v>-3.9128921704727162</v>
      </c>
      <c r="X766">
        <f t="shared" si="157"/>
        <v>230.38702158904101</v>
      </c>
      <c r="Y766" s="9">
        <f t="shared" si="158"/>
        <v>-2.719438606233112</v>
      </c>
      <c r="AA766">
        <f t="shared" si="159"/>
        <v>224.80093750684924</v>
      </c>
      <c r="AB766" s="9">
        <f t="shared" si="160"/>
        <v>-5.0781539182342357</v>
      </c>
    </row>
    <row r="767" spans="1:28">
      <c r="A767" s="1">
        <v>20140204</v>
      </c>
      <c r="B767" s="1">
        <v>200000</v>
      </c>
      <c r="C767" s="1">
        <v>2456693.3220000002</v>
      </c>
      <c r="D767" s="1">
        <v>2146.7530000000002</v>
      </c>
      <c r="E767" s="1">
        <v>188.1</v>
      </c>
      <c r="F767" s="1">
        <v>182.9</v>
      </c>
      <c r="G767" s="8">
        <f t="shared" si="146"/>
        <v>138.2830136986301</v>
      </c>
      <c r="H767" s="5">
        <v>376</v>
      </c>
      <c r="I767" s="8">
        <f t="shared" si="147"/>
        <v>237.05753424657533</v>
      </c>
      <c r="J767" s="30">
        <f t="shared" si="145"/>
        <v>95.833310218893743</v>
      </c>
      <c r="K767">
        <f t="shared" si="148"/>
        <v>141.28075616438355</v>
      </c>
      <c r="L767">
        <f t="shared" si="149"/>
        <v>138.2830136986301</v>
      </c>
      <c r="M767" s="9">
        <f t="shared" si="161"/>
        <v>2.1678313088306282</v>
      </c>
      <c r="O767">
        <f t="shared" si="150"/>
        <v>140.33252602739725</v>
      </c>
      <c r="P767" s="9">
        <f t="shared" si="151"/>
        <v>1.4821143059796213</v>
      </c>
      <c r="R767">
        <f t="shared" si="152"/>
        <v>142.22898630136984</v>
      </c>
      <c r="S767" s="9">
        <f t="shared" si="153"/>
        <v>2.8535483116816351</v>
      </c>
      <c r="T767">
        <f t="shared" si="154"/>
        <v>237.05753424657533</v>
      </c>
      <c r="U767">
        <f t="shared" si="155"/>
        <v>227.86314452054782</v>
      </c>
      <c r="V767" s="9">
        <f t="shared" si="156"/>
        <v>-3.8785477775466859</v>
      </c>
      <c r="X767">
        <f t="shared" si="157"/>
        <v>230.69332734246564</v>
      </c>
      <c r="Y767" s="9">
        <f t="shared" si="158"/>
        <v>-2.6846676374731686</v>
      </c>
      <c r="AA767">
        <f t="shared" si="159"/>
        <v>225.09981641095879</v>
      </c>
      <c r="AB767" s="9">
        <f t="shared" si="160"/>
        <v>-5.0442260245475694</v>
      </c>
    </row>
    <row r="768" spans="1:28">
      <c r="A768" s="1">
        <v>20140205</v>
      </c>
      <c r="B768" s="1">
        <v>200000</v>
      </c>
      <c r="C768" s="1">
        <v>2456694.3220000002</v>
      </c>
      <c r="D768" s="1">
        <v>2146.79</v>
      </c>
      <c r="E768" s="1">
        <v>193.5</v>
      </c>
      <c r="F768" s="1">
        <v>188.1</v>
      </c>
      <c r="G768" s="8">
        <f t="shared" si="146"/>
        <v>138.37534246575339</v>
      </c>
      <c r="H768" s="5">
        <v>375</v>
      </c>
      <c r="I768" s="8">
        <f t="shared" si="147"/>
        <v>237.37260273972603</v>
      </c>
      <c r="J768" s="30">
        <f t="shared" si="145"/>
        <v>95.829457185397217</v>
      </c>
      <c r="K768">
        <f t="shared" si="148"/>
        <v>141.3834684931507</v>
      </c>
      <c r="L768">
        <f t="shared" si="149"/>
        <v>138.37534246575339</v>
      </c>
      <c r="M768" s="9">
        <f t="shared" si="161"/>
        <v>2.173888767893601</v>
      </c>
      <c r="O768">
        <f t="shared" si="150"/>
        <v>140.4339780821918</v>
      </c>
      <c r="P768" s="9">
        <f t="shared" si="151"/>
        <v>1.4877185340646122</v>
      </c>
      <c r="R768">
        <f t="shared" si="152"/>
        <v>142.3329589041096</v>
      </c>
      <c r="S768" s="9">
        <f t="shared" si="153"/>
        <v>2.8600590017225755</v>
      </c>
      <c r="T768">
        <f t="shared" si="154"/>
        <v>237.37260273972603</v>
      </c>
      <c r="U768">
        <f t="shared" si="155"/>
        <v>228.14636301369853</v>
      </c>
      <c r="V768" s="9">
        <f t="shared" si="156"/>
        <v>-3.8868174420886703</v>
      </c>
      <c r="X768">
        <f t="shared" si="157"/>
        <v>230.98006356164373</v>
      </c>
      <c r="Y768" s="9">
        <f t="shared" si="158"/>
        <v>-2.693040015697008</v>
      </c>
      <c r="AA768">
        <f t="shared" si="159"/>
        <v>225.3796002739725</v>
      </c>
      <c r="AB768" s="9">
        <f t="shared" si="160"/>
        <v>-5.0523954017151738</v>
      </c>
    </row>
    <row r="769" spans="1:28">
      <c r="A769" s="1">
        <v>20140206</v>
      </c>
      <c r="B769" s="1">
        <v>200000</v>
      </c>
      <c r="C769" s="1">
        <v>2456695.3220000002</v>
      </c>
      <c r="D769" s="1">
        <v>2146.826</v>
      </c>
      <c r="E769" s="1">
        <v>191.3</v>
      </c>
      <c r="F769" s="1">
        <v>186.1</v>
      </c>
      <c r="G769" s="8">
        <f t="shared" si="146"/>
        <v>138.46164383561643</v>
      </c>
      <c r="H769" s="5">
        <v>351</v>
      </c>
      <c r="I769" s="8">
        <f t="shared" si="147"/>
        <v>237.72602739726028</v>
      </c>
      <c r="J769" s="30">
        <f t="shared" si="145"/>
        <v>95.824420882793589</v>
      </c>
      <c r="K769">
        <f t="shared" si="148"/>
        <v>141.49868493150686</v>
      </c>
      <c r="L769">
        <f t="shared" si="149"/>
        <v>138.46164383561643</v>
      </c>
      <c r="M769" s="9">
        <f t="shared" si="161"/>
        <v>2.1934168999871559</v>
      </c>
      <c r="O769">
        <f t="shared" si="150"/>
        <v>140.5477808219178</v>
      </c>
      <c r="P769" s="9">
        <f t="shared" si="151"/>
        <v>1.5066533434905978</v>
      </c>
      <c r="R769">
        <f t="shared" si="152"/>
        <v>142.44958904109589</v>
      </c>
      <c r="S769" s="9">
        <f t="shared" si="153"/>
        <v>2.8801804564836857</v>
      </c>
      <c r="T769">
        <f t="shared" si="154"/>
        <v>237.72602739726028</v>
      </c>
      <c r="U769">
        <f t="shared" si="155"/>
        <v>228.4110924657534</v>
      </c>
      <c r="V769" s="9">
        <f t="shared" si="156"/>
        <v>-3.9183487956667165</v>
      </c>
      <c r="X769">
        <f t="shared" si="157"/>
        <v>231.24808109589037</v>
      </c>
      <c r="Y769" s="9">
        <f t="shared" si="158"/>
        <v>-2.7249630056471261</v>
      </c>
      <c r="AA769">
        <f t="shared" si="159"/>
        <v>225.64111931506847</v>
      </c>
      <c r="AB769" s="9">
        <f t="shared" si="160"/>
        <v>-5.0835443701740388</v>
      </c>
    </row>
    <row r="770" spans="1:28">
      <c r="A770" s="1">
        <v>20140207</v>
      </c>
      <c r="B770" s="1">
        <v>200000</v>
      </c>
      <c r="C770" s="1">
        <v>2456696.3220000002</v>
      </c>
      <c r="D770" s="1">
        <v>2146.8629999999998</v>
      </c>
      <c r="E770" s="1">
        <v>178</v>
      </c>
      <c r="F770" s="1">
        <v>173.2</v>
      </c>
      <c r="G770" s="8">
        <f t="shared" si="146"/>
        <v>138.5139726027397</v>
      </c>
      <c r="H770" s="5">
        <v>365</v>
      </c>
      <c r="I770" s="8">
        <f t="shared" si="147"/>
        <v>237.9041095890411</v>
      </c>
      <c r="J770" s="30">
        <f t="shared" si="145"/>
        <v>95.822260609201351</v>
      </c>
      <c r="K770">
        <f t="shared" si="148"/>
        <v>141.55673972602739</v>
      </c>
      <c r="L770">
        <f t="shared" si="149"/>
        <v>138.5139726027397</v>
      </c>
      <c r="M770" s="9">
        <f t="shared" si="161"/>
        <v>2.1967221545326652</v>
      </c>
      <c r="O770">
        <f t="shared" si="150"/>
        <v>140.60512328767123</v>
      </c>
      <c r="P770" s="9">
        <f t="shared" si="151"/>
        <v>1.509703783407474</v>
      </c>
      <c r="R770">
        <f t="shared" si="152"/>
        <v>142.50835616438357</v>
      </c>
      <c r="S770" s="9">
        <f t="shared" si="153"/>
        <v>2.883740525657899</v>
      </c>
      <c r="T770">
        <f t="shared" si="154"/>
        <v>237.9041095890411</v>
      </c>
      <c r="U770">
        <f t="shared" si="155"/>
        <v>228.57161095890402</v>
      </c>
      <c r="V770" s="9">
        <f t="shared" si="156"/>
        <v>-3.9227984107791087</v>
      </c>
      <c r="X770">
        <f t="shared" si="157"/>
        <v>231.41059331506841</v>
      </c>
      <c r="Y770" s="9">
        <f t="shared" si="158"/>
        <v>-2.7294678873726355</v>
      </c>
      <c r="AA770">
        <f t="shared" si="159"/>
        <v>225.7996911780821</v>
      </c>
      <c r="AB770" s="9">
        <f t="shared" si="160"/>
        <v>-5.0879400241838368</v>
      </c>
    </row>
    <row r="771" spans="1:28">
      <c r="A771" s="1">
        <v>20140208</v>
      </c>
      <c r="B771" s="1">
        <v>200000</v>
      </c>
      <c r="C771" s="1">
        <v>2456697.3220000002</v>
      </c>
      <c r="D771" s="1">
        <v>2146.9</v>
      </c>
      <c r="E771" s="1">
        <v>171.8</v>
      </c>
      <c r="F771" s="1">
        <v>167.2</v>
      </c>
      <c r="G771" s="8">
        <f t="shared" si="146"/>
        <v>138.54082191780822</v>
      </c>
      <c r="H771" s="5">
        <v>329</v>
      </c>
      <c r="I771" s="8">
        <f t="shared" si="147"/>
        <v>238.0054794520548</v>
      </c>
      <c r="J771" s="30">
        <f t="shared" si="145"/>
        <v>95.82090892347361</v>
      </c>
      <c r="K771">
        <f t="shared" si="148"/>
        <v>141.58978630136988</v>
      </c>
      <c r="L771">
        <f t="shared" si="149"/>
        <v>138.54082191780822</v>
      </c>
      <c r="M771" s="9">
        <f t="shared" si="161"/>
        <v>2.2007696658321549</v>
      </c>
      <c r="O771">
        <f t="shared" si="150"/>
        <v>140.63776438356166</v>
      </c>
      <c r="P771" s="9">
        <f t="shared" si="151"/>
        <v>1.5135917606995832</v>
      </c>
      <c r="R771">
        <f t="shared" si="152"/>
        <v>142.54180821917811</v>
      </c>
      <c r="S771" s="9">
        <f t="shared" si="153"/>
        <v>2.8879475709647124</v>
      </c>
      <c r="T771">
        <f t="shared" si="154"/>
        <v>238.0054794520548</v>
      </c>
      <c r="U771">
        <f t="shared" si="155"/>
        <v>228.6539712328767</v>
      </c>
      <c r="V771" s="9">
        <f t="shared" si="156"/>
        <v>-3.929114674463591</v>
      </c>
      <c r="X771">
        <f t="shared" si="157"/>
        <v>231.49397654794518</v>
      </c>
      <c r="Y771" s="9">
        <f t="shared" si="158"/>
        <v>-2.7358626024495862</v>
      </c>
      <c r="AA771">
        <f t="shared" si="159"/>
        <v>225.88105265753424</v>
      </c>
      <c r="AB771" s="9">
        <f t="shared" si="160"/>
        <v>-5.0941796896583469</v>
      </c>
    </row>
    <row r="772" spans="1:28">
      <c r="A772" s="1">
        <v>20140209</v>
      </c>
      <c r="B772" s="1">
        <v>200000</v>
      </c>
      <c r="C772" s="1">
        <v>2456698.3220000002</v>
      </c>
      <c r="D772" s="1">
        <v>2146.9360000000001</v>
      </c>
      <c r="E772" s="1">
        <v>169</v>
      </c>
      <c r="F772" s="1">
        <v>164.6</v>
      </c>
      <c r="G772" s="8">
        <f t="shared" si="146"/>
        <v>138.55726027397259</v>
      </c>
      <c r="H772" s="5">
        <v>330</v>
      </c>
      <c r="I772" s="8">
        <f t="shared" si="147"/>
        <v>237.97808219178083</v>
      </c>
      <c r="J772" s="30">
        <f t="shared" si="145"/>
        <v>95.82226980728052</v>
      </c>
      <c r="K772">
        <f t="shared" si="148"/>
        <v>141.58085479452055</v>
      </c>
      <c r="L772">
        <f t="shared" si="149"/>
        <v>138.55726027397259</v>
      </c>
      <c r="M772" s="9">
        <f t="shared" si="161"/>
        <v>2.1821985470622991</v>
      </c>
      <c r="O772">
        <f t="shared" si="150"/>
        <v>140.62894246575343</v>
      </c>
      <c r="P772" s="9">
        <f t="shared" si="151"/>
        <v>1.4951812612954711</v>
      </c>
      <c r="R772">
        <f t="shared" si="152"/>
        <v>142.53276712328767</v>
      </c>
      <c r="S772" s="9">
        <f t="shared" si="153"/>
        <v>2.8692158328291271</v>
      </c>
      <c r="T772">
        <f t="shared" si="154"/>
        <v>237.97808219178083</v>
      </c>
      <c r="U772">
        <f t="shared" si="155"/>
        <v>228.70439589041089</v>
      </c>
      <c r="V772" s="9">
        <f t="shared" si="156"/>
        <v>-3.8968657180355422</v>
      </c>
      <c r="X772">
        <f t="shared" si="157"/>
        <v>231.54502750684927</v>
      </c>
      <c r="Y772" s="9">
        <f t="shared" si="158"/>
        <v>-2.7032130966360768</v>
      </c>
      <c r="AA772">
        <f t="shared" si="159"/>
        <v>225.93086580821912</v>
      </c>
      <c r="AB772" s="9">
        <f t="shared" si="160"/>
        <v>-5.062321820819264</v>
      </c>
    </row>
    <row r="773" spans="1:28">
      <c r="A773" s="1">
        <v>20140210</v>
      </c>
      <c r="B773" s="1">
        <v>200000</v>
      </c>
      <c r="C773" s="1">
        <v>2456699.3220000002</v>
      </c>
      <c r="D773" s="1">
        <v>2146.973</v>
      </c>
      <c r="E773" s="1">
        <v>161</v>
      </c>
      <c r="F773" s="1">
        <v>156.80000000000001</v>
      </c>
      <c r="G773" s="8">
        <f t="shared" si="146"/>
        <v>138.54054794520547</v>
      </c>
      <c r="H773" s="5">
        <v>306</v>
      </c>
      <c r="I773" s="8">
        <f t="shared" si="147"/>
        <v>238.02739726027397</v>
      </c>
      <c r="J773" s="30">
        <f t="shared" si="145"/>
        <v>95.820361418047881</v>
      </c>
      <c r="K773">
        <f t="shared" si="148"/>
        <v>141.59693150684933</v>
      </c>
      <c r="L773">
        <f t="shared" si="149"/>
        <v>138.54054794520547</v>
      </c>
      <c r="M773" s="9">
        <f t="shared" si="161"/>
        <v>2.2061292574450277</v>
      </c>
      <c r="O773">
        <f t="shared" si="150"/>
        <v>140.6448219178082</v>
      </c>
      <c r="P773" s="9">
        <f t="shared" si="151"/>
        <v>1.518886711372744</v>
      </c>
      <c r="R773">
        <f t="shared" si="152"/>
        <v>142.5490410958904</v>
      </c>
      <c r="S773" s="9">
        <f t="shared" si="153"/>
        <v>2.8933718035172973</v>
      </c>
      <c r="T773">
        <f t="shared" si="154"/>
        <v>238.02739726027397</v>
      </c>
      <c r="U773">
        <f t="shared" si="155"/>
        <v>228.65313082191778</v>
      </c>
      <c r="V773" s="9">
        <f t="shared" si="156"/>
        <v>-3.9383140538674155</v>
      </c>
      <c r="X773">
        <f t="shared" si="157"/>
        <v>231.49312569863011</v>
      </c>
      <c r="Y773" s="9">
        <f t="shared" si="158"/>
        <v>-2.7451762430939368</v>
      </c>
      <c r="AA773">
        <f t="shared" si="159"/>
        <v>225.88022243835616</v>
      </c>
      <c r="AB773" s="9">
        <f t="shared" si="160"/>
        <v>-5.1032675069060787</v>
      </c>
    </row>
    <row r="774" spans="1:28">
      <c r="A774" s="1">
        <v>20140211</v>
      </c>
      <c r="B774" s="1">
        <v>200000</v>
      </c>
      <c r="C774" s="1">
        <v>2456700.3220000002</v>
      </c>
      <c r="D774" s="1">
        <v>2147.0100000000002</v>
      </c>
      <c r="E774" s="1">
        <v>172.2</v>
      </c>
      <c r="F774" s="1">
        <v>167.8</v>
      </c>
      <c r="G774" s="8">
        <f t="shared" si="146"/>
        <v>138.51205479452057</v>
      </c>
      <c r="H774" s="5">
        <v>402</v>
      </c>
      <c r="I774" s="8">
        <f t="shared" si="147"/>
        <v>237.90684931506848</v>
      </c>
      <c r="J774" s="30">
        <f t="shared" si="145"/>
        <v>95.822112948546689</v>
      </c>
      <c r="K774">
        <f t="shared" si="148"/>
        <v>141.55763287671232</v>
      </c>
      <c r="L774">
        <f t="shared" si="149"/>
        <v>138.51205479452057</v>
      </c>
      <c r="M774" s="9">
        <f t="shared" si="161"/>
        <v>2.1987819664575738</v>
      </c>
      <c r="O774">
        <f t="shared" si="150"/>
        <v>140.60600547945205</v>
      </c>
      <c r="P774" s="9">
        <f t="shared" si="151"/>
        <v>1.5117461711457594</v>
      </c>
      <c r="R774">
        <f t="shared" si="152"/>
        <v>142.50926027397259</v>
      </c>
      <c r="S774" s="9">
        <f t="shared" si="153"/>
        <v>2.8858177617693883</v>
      </c>
      <c r="T774">
        <f t="shared" si="154"/>
        <v>237.90684931506848</v>
      </c>
      <c r="U774">
        <f t="shared" si="155"/>
        <v>228.56572808219184</v>
      </c>
      <c r="V774" s="9">
        <f t="shared" si="156"/>
        <v>-3.926377596849207</v>
      </c>
      <c r="X774">
        <f t="shared" si="157"/>
        <v>231.40463736986305</v>
      </c>
      <c r="Y774" s="9">
        <f t="shared" si="158"/>
        <v>-2.7330915288589779</v>
      </c>
      <c r="AA774">
        <f t="shared" si="159"/>
        <v>225.79387964383568</v>
      </c>
      <c r="AB774" s="9">
        <f t="shared" si="160"/>
        <v>-5.0914758049656541</v>
      </c>
    </row>
    <row r="775" spans="1:28">
      <c r="A775" s="1">
        <v>20140212</v>
      </c>
      <c r="B775" s="1">
        <v>200000</v>
      </c>
      <c r="C775" s="1">
        <v>2456701.3220000002</v>
      </c>
      <c r="D775" s="1">
        <v>2147.0459999999998</v>
      </c>
      <c r="E775" s="1">
        <v>160.1</v>
      </c>
      <c r="F775" s="1">
        <v>156.1</v>
      </c>
      <c r="G775" s="8">
        <f t="shared" si="146"/>
        <v>138.45863013698627</v>
      </c>
      <c r="H775" s="5">
        <v>366</v>
      </c>
      <c r="I775" s="8">
        <f t="shared" si="147"/>
        <v>237.96164383561643</v>
      </c>
      <c r="J775" s="30">
        <f t="shared" si="145"/>
        <v>95.818527217463384</v>
      </c>
      <c r="K775">
        <f t="shared" si="148"/>
        <v>141.57549589041096</v>
      </c>
      <c r="L775">
        <f t="shared" si="149"/>
        <v>138.45863013698627</v>
      </c>
      <c r="M775" s="9">
        <f t="shared" si="161"/>
        <v>2.2511169945426843</v>
      </c>
      <c r="O775">
        <f t="shared" si="150"/>
        <v>140.62364931506849</v>
      </c>
      <c r="P775" s="9">
        <f t="shared" si="151"/>
        <v>1.5636578059021815</v>
      </c>
      <c r="R775">
        <f t="shared" si="152"/>
        <v>142.52734246575341</v>
      </c>
      <c r="S775" s="9">
        <f t="shared" si="153"/>
        <v>2.9385761831831587</v>
      </c>
      <c r="T775">
        <f t="shared" si="154"/>
        <v>237.96164383561643</v>
      </c>
      <c r="U775">
        <f t="shared" si="155"/>
        <v>228.40184794520539</v>
      </c>
      <c r="V775" s="9">
        <f t="shared" si="156"/>
        <v>-4.0173684028737568</v>
      </c>
      <c r="X775">
        <f t="shared" si="157"/>
        <v>231.23872175342456</v>
      </c>
      <c r="Y775" s="9">
        <f t="shared" si="158"/>
        <v>-2.8252124896380622</v>
      </c>
      <c r="AA775">
        <f t="shared" si="159"/>
        <v>225.63198690410951</v>
      </c>
      <c r="AB775" s="9">
        <f t="shared" si="160"/>
        <v>-5.1813631528046784</v>
      </c>
    </row>
    <row r="776" spans="1:28">
      <c r="A776" s="1">
        <v>20140213</v>
      </c>
      <c r="B776" s="1">
        <v>200000</v>
      </c>
      <c r="C776" s="1">
        <v>2456702.3220000002</v>
      </c>
      <c r="D776" s="1">
        <v>2147.0830000000001</v>
      </c>
      <c r="E776" s="1">
        <v>166.6</v>
      </c>
      <c r="F776" s="1">
        <v>162.5</v>
      </c>
      <c r="G776" s="8">
        <f t="shared" si="146"/>
        <v>138.3953424657534</v>
      </c>
      <c r="H776" s="5">
        <v>289</v>
      </c>
      <c r="I776" s="8">
        <f t="shared" si="147"/>
        <v>237.8876712328767</v>
      </c>
      <c r="J776" s="30">
        <f t="shared" si="145"/>
        <v>95.817676122032964</v>
      </c>
      <c r="K776">
        <f t="shared" si="148"/>
        <v>141.5513808219178</v>
      </c>
      <c r="L776">
        <f t="shared" si="149"/>
        <v>138.3953424657534</v>
      </c>
      <c r="M776" s="9">
        <f t="shared" si="161"/>
        <v>2.280451278152924</v>
      </c>
      <c r="O776">
        <f t="shared" si="150"/>
        <v>140.5998301369863</v>
      </c>
      <c r="P776" s="9">
        <f t="shared" si="151"/>
        <v>1.5928915178474341</v>
      </c>
      <c r="R776">
        <f t="shared" si="152"/>
        <v>142.50293150684931</v>
      </c>
      <c r="S776" s="9">
        <f t="shared" si="153"/>
        <v>2.9680110384584282</v>
      </c>
      <c r="T776">
        <f t="shared" si="154"/>
        <v>237.8876712328767</v>
      </c>
      <c r="U776">
        <f t="shared" si="155"/>
        <v>228.20771301369854</v>
      </c>
      <c r="V776" s="9">
        <f t="shared" si="156"/>
        <v>-4.0691298414124617</v>
      </c>
      <c r="X776">
        <f t="shared" si="157"/>
        <v>231.04217556164375</v>
      </c>
      <c r="Y776" s="9">
        <f t="shared" si="158"/>
        <v>-2.877616833085753</v>
      </c>
      <c r="AA776">
        <f t="shared" si="159"/>
        <v>225.44020627397254</v>
      </c>
      <c r="AB776" s="9">
        <f t="shared" si="160"/>
        <v>-5.2324968731645214</v>
      </c>
    </row>
    <row r="777" spans="1:28">
      <c r="A777" s="1">
        <v>20140214</v>
      </c>
      <c r="B777" s="1">
        <v>200000</v>
      </c>
      <c r="C777" s="1">
        <v>2456703.3220000002</v>
      </c>
      <c r="D777" s="1">
        <v>2147.12</v>
      </c>
      <c r="E777" s="1">
        <v>166.6</v>
      </c>
      <c r="F777" s="1">
        <v>162.5</v>
      </c>
      <c r="G777" s="8">
        <f t="shared" si="146"/>
        <v>138.36849315068494</v>
      </c>
      <c r="H777" s="5">
        <v>283</v>
      </c>
      <c r="I777" s="8">
        <f t="shared" si="147"/>
        <v>237.81095890410958</v>
      </c>
      <c r="J777" s="30">
        <f t="shared" si="145"/>
        <v>95.818423750878452</v>
      </c>
      <c r="K777">
        <f t="shared" si="148"/>
        <v>141.52637260273974</v>
      </c>
      <c r="L777">
        <f t="shared" si="149"/>
        <v>138.36849315068494</v>
      </c>
      <c r="M777" s="9">
        <f t="shared" si="161"/>
        <v>2.2822243562454787</v>
      </c>
      <c r="O777">
        <f t="shared" si="150"/>
        <v>140.57512876712329</v>
      </c>
      <c r="P777" s="9">
        <f t="shared" si="151"/>
        <v>1.5947529428070624</v>
      </c>
      <c r="R777">
        <f t="shared" si="152"/>
        <v>142.47761643835616</v>
      </c>
      <c r="S777" s="9">
        <f t="shared" si="153"/>
        <v>2.969695769683895</v>
      </c>
      <c r="T777">
        <f t="shared" si="154"/>
        <v>237.81095890410958</v>
      </c>
      <c r="U777">
        <f t="shared" si="155"/>
        <v>228.12535273972605</v>
      </c>
      <c r="V777" s="9">
        <f t="shared" si="156"/>
        <v>-4.072817421458268</v>
      </c>
      <c r="X777">
        <f t="shared" si="157"/>
        <v>230.95879232876715</v>
      </c>
      <c r="Y777" s="9">
        <f t="shared" si="158"/>
        <v>-2.8813502148592676</v>
      </c>
      <c r="AA777">
        <f t="shared" si="159"/>
        <v>225.35884479452056</v>
      </c>
      <c r="AB777" s="9">
        <f t="shared" si="160"/>
        <v>-5.2361397334131965</v>
      </c>
    </row>
    <row r="778" spans="1:28">
      <c r="A778" s="1">
        <v>20140215</v>
      </c>
      <c r="B778" s="1">
        <v>200000</v>
      </c>
      <c r="C778" s="1">
        <v>2456704.3220000002</v>
      </c>
      <c r="D778" s="1">
        <v>2147.1559999999999</v>
      </c>
      <c r="E778" s="1">
        <v>162.1</v>
      </c>
      <c r="F778" s="1">
        <v>158.1</v>
      </c>
      <c r="G778" s="8">
        <f t="shared" si="146"/>
        <v>138.34630136986303</v>
      </c>
      <c r="H778" s="5">
        <v>232</v>
      </c>
      <c r="I778" s="8">
        <f t="shared" si="147"/>
        <v>237.88493150684931</v>
      </c>
      <c r="J778" s="30">
        <f t="shared" si="145"/>
        <v>95.81568157737135</v>
      </c>
      <c r="K778">
        <f t="shared" si="148"/>
        <v>141.55048767123287</v>
      </c>
      <c r="L778">
        <f t="shared" si="149"/>
        <v>138.34630136986303</v>
      </c>
      <c r="M778" s="9">
        <f t="shared" si="161"/>
        <v>2.3160621351224933</v>
      </c>
      <c r="O778">
        <f t="shared" si="150"/>
        <v>140.59894794520548</v>
      </c>
      <c r="P778" s="9">
        <f t="shared" si="151"/>
        <v>1.6282665694980096</v>
      </c>
      <c r="R778">
        <f t="shared" si="152"/>
        <v>142.50202739726029</v>
      </c>
      <c r="S778" s="9">
        <f t="shared" si="153"/>
        <v>3.0038577007469769</v>
      </c>
      <c r="T778">
        <f t="shared" si="154"/>
        <v>237.88493150684931</v>
      </c>
      <c r="U778">
        <f t="shared" si="155"/>
        <v>228.05727945205484</v>
      </c>
      <c r="V778" s="9">
        <f t="shared" si="156"/>
        <v>-4.1312629566499055</v>
      </c>
      <c r="X778">
        <f t="shared" si="157"/>
        <v>230.88987353424662</v>
      </c>
      <c r="Y778" s="9">
        <f t="shared" si="158"/>
        <v>-2.9405216750356828</v>
      </c>
      <c r="AA778">
        <f t="shared" si="159"/>
        <v>225.29159704109594</v>
      </c>
      <c r="AB778" s="9">
        <f t="shared" si="160"/>
        <v>-5.2938764914543555</v>
      </c>
    </row>
    <row r="779" spans="1:28">
      <c r="A779" s="1">
        <v>20140216</v>
      </c>
      <c r="B779" s="1">
        <v>200000</v>
      </c>
      <c r="C779" s="1">
        <v>2456705.3220000002</v>
      </c>
      <c r="D779" s="1">
        <v>2147.1930000000002</v>
      </c>
      <c r="E779" s="1">
        <v>153.9</v>
      </c>
      <c r="F779" s="1">
        <v>150.19999999999999</v>
      </c>
      <c r="G779" s="8">
        <f t="shared" si="146"/>
        <v>138.24904109589042</v>
      </c>
      <c r="H779" s="5">
        <v>252</v>
      </c>
      <c r="I779" s="8">
        <f t="shared" si="147"/>
        <v>237.74246575342465</v>
      </c>
      <c r="J779" s="30">
        <f t="shared" si="145"/>
        <v>95.815075596939252</v>
      </c>
      <c r="K779">
        <f t="shared" si="148"/>
        <v>141.50404383561644</v>
      </c>
      <c r="L779">
        <f t="shared" si="149"/>
        <v>138.24904109589042</v>
      </c>
      <c r="M779" s="9">
        <f t="shared" si="161"/>
        <v>2.3544486919575291</v>
      </c>
      <c r="O779">
        <f t="shared" si="150"/>
        <v>140.55307397260276</v>
      </c>
      <c r="P779" s="9">
        <f t="shared" si="151"/>
        <v>1.6665814521738582</v>
      </c>
      <c r="R779">
        <f t="shared" si="152"/>
        <v>142.45501369863013</v>
      </c>
      <c r="S779" s="9">
        <f t="shared" si="153"/>
        <v>3.0423159317412001</v>
      </c>
      <c r="T779">
        <f t="shared" si="154"/>
        <v>237.74246575342465</v>
      </c>
      <c r="U779">
        <f t="shared" si="155"/>
        <v>227.75893356164386</v>
      </c>
      <c r="V779" s="9">
        <f t="shared" si="156"/>
        <v>-4.1993053955010566</v>
      </c>
      <c r="X779">
        <f t="shared" si="157"/>
        <v>230.58782202739727</v>
      </c>
      <c r="Y779" s="9">
        <f t="shared" si="158"/>
        <v>-3.0094092375772163</v>
      </c>
      <c r="AA779">
        <f t="shared" si="159"/>
        <v>224.99686923287675</v>
      </c>
      <c r="AB779" s="9">
        <f t="shared" si="160"/>
        <v>-5.3610937701668462</v>
      </c>
    </row>
    <row r="780" spans="1:28">
      <c r="A780" s="1">
        <v>20140217</v>
      </c>
      <c r="B780" s="1">
        <v>200000</v>
      </c>
      <c r="C780" s="1">
        <v>2456706.3220000002</v>
      </c>
      <c r="D780" s="1">
        <v>2147.23</v>
      </c>
      <c r="E780" s="1">
        <v>152.4</v>
      </c>
      <c r="F780" s="1">
        <v>148.9</v>
      </c>
      <c r="G780" s="8">
        <f t="shared" si="146"/>
        <v>138.20547945205482</v>
      </c>
      <c r="H780" s="5">
        <v>264</v>
      </c>
      <c r="I780" s="8">
        <f t="shared" si="147"/>
        <v>237.53150684931506</v>
      </c>
      <c r="J780" s="30">
        <f t="shared" si="145"/>
        <v>95.818406209990883</v>
      </c>
      <c r="K780">
        <f t="shared" si="148"/>
        <v>141.43527123287672</v>
      </c>
      <c r="L780">
        <f t="shared" si="149"/>
        <v>138.20547945205482</v>
      </c>
      <c r="M780" s="9">
        <f t="shared" si="161"/>
        <v>2.3369491525423598</v>
      </c>
      <c r="O780">
        <f t="shared" si="150"/>
        <v>140.48514520547945</v>
      </c>
      <c r="P780" s="9">
        <f t="shared" si="151"/>
        <v>1.6494756665675254</v>
      </c>
      <c r="R780">
        <f t="shared" si="152"/>
        <v>142.38539726027398</v>
      </c>
      <c r="S780" s="9">
        <f t="shared" si="153"/>
        <v>3.0244226385171942</v>
      </c>
      <c r="T780">
        <f t="shared" si="154"/>
        <v>237.53150684931506</v>
      </c>
      <c r="U780">
        <f t="shared" si="155"/>
        <v>227.62530821917815</v>
      </c>
      <c r="V780" s="9">
        <f t="shared" si="156"/>
        <v>-4.1704777448413211</v>
      </c>
      <c r="X780">
        <f t="shared" si="157"/>
        <v>230.45253698630142</v>
      </c>
      <c r="Y780" s="9">
        <f t="shared" si="158"/>
        <v>-2.9802235319899637</v>
      </c>
      <c r="AA780">
        <f t="shared" si="159"/>
        <v>224.86486438356172</v>
      </c>
      <c r="AB780" s="9">
        <f t="shared" si="160"/>
        <v>-5.3326157164442094</v>
      </c>
    </row>
    <row r="781" spans="1:28">
      <c r="A781" s="1">
        <v>20140218</v>
      </c>
      <c r="B781" s="1">
        <v>200000</v>
      </c>
      <c r="C781" s="1">
        <v>2456707.3220000002</v>
      </c>
      <c r="D781" s="1">
        <v>2147.2660000000001</v>
      </c>
      <c r="E781" s="1">
        <v>151.4</v>
      </c>
      <c r="F781" s="1">
        <v>147.9</v>
      </c>
      <c r="G781" s="8">
        <f t="shared" si="146"/>
        <v>138.15589041095893</v>
      </c>
      <c r="H781" s="5">
        <v>256</v>
      </c>
      <c r="I781" s="8">
        <f t="shared" si="147"/>
        <v>237.32054794520548</v>
      </c>
      <c r="J781" s="30">
        <f t="shared" si="145"/>
        <v>95.821488767287761</v>
      </c>
      <c r="K781">
        <f t="shared" si="148"/>
        <v>141.36649863013699</v>
      </c>
      <c r="L781">
        <f t="shared" si="149"/>
        <v>138.15589041095893</v>
      </c>
      <c r="M781" s="9">
        <f t="shared" si="161"/>
        <v>2.3239025202818056</v>
      </c>
      <c r="O781">
        <f t="shared" si="150"/>
        <v>140.41721643835615</v>
      </c>
      <c r="P781" s="9">
        <f t="shared" si="151"/>
        <v>1.6367930608464576</v>
      </c>
      <c r="R781">
        <f t="shared" si="152"/>
        <v>142.31578082191783</v>
      </c>
      <c r="S781" s="9">
        <f t="shared" si="153"/>
        <v>3.0110119797171535</v>
      </c>
      <c r="T781">
        <f t="shared" si="154"/>
        <v>237.32054794520548</v>
      </c>
      <c r="U781">
        <f t="shared" si="155"/>
        <v>227.47319383561651</v>
      </c>
      <c r="V781" s="9">
        <f t="shared" si="156"/>
        <v>-4.1493895892498074</v>
      </c>
      <c r="X781">
        <f t="shared" si="157"/>
        <v>230.29853326027404</v>
      </c>
      <c r="Y781" s="9">
        <f t="shared" si="158"/>
        <v>-2.9588734501627414</v>
      </c>
      <c r="AA781">
        <f t="shared" si="159"/>
        <v>224.71459471232885</v>
      </c>
      <c r="AB781" s="9">
        <f t="shared" si="160"/>
        <v>-5.3117832998545111</v>
      </c>
    </row>
    <row r="782" spans="1:28">
      <c r="A782" s="1">
        <v>20140219</v>
      </c>
      <c r="B782" s="1">
        <v>200000</v>
      </c>
      <c r="C782" s="1">
        <v>2456708.3220000002</v>
      </c>
      <c r="D782" s="1">
        <v>2147.3029999999999</v>
      </c>
      <c r="E782" s="1">
        <v>157.69999999999999</v>
      </c>
      <c r="F782" s="1">
        <v>154.19999999999999</v>
      </c>
      <c r="G782" s="8">
        <f t="shared" si="146"/>
        <v>138.11890410958907</v>
      </c>
      <c r="H782" s="5">
        <v>279</v>
      </c>
      <c r="I782" s="8">
        <f t="shared" si="147"/>
        <v>237.15068493150685</v>
      </c>
      <c r="J782" s="30">
        <f t="shared" si="145"/>
        <v>95.824098890942693</v>
      </c>
      <c r="K782">
        <f t="shared" si="148"/>
        <v>141.31112328767125</v>
      </c>
      <c r="L782">
        <f t="shared" si="149"/>
        <v>138.11890410958907</v>
      </c>
      <c r="M782" s="9">
        <f t="shared" si="161"/>
        <v>2.31121090821091</v>
      </c>
      <c r="O782">
        <f t="shared" si="150"/>
        <v>140.36252054794522</v>
      </c>
      <c r="P782" s="9">
        <f t="shared" si="151"/>
        <v>1.624409383219529</v>
      </c>
      <c r="R782">
        <f t="shared" si="152"/>
        <v>142.25972602739728</v>
      </c>
      <c r="S782" s="9">
        <f t="shared" si="153"/>
        <v>2.9980124332022768</v>
      </c>
      <c r="T782">
        <f t="shared" si="154"/>
        <v>237.15068493150685</v>
      </c>
      <c r="U782">
        <f t="shared" si="155"/>
        <v>227.35973835616446</v>
      </c>
      <c r="V782" s="9">
        <f t="shared" si="156"/>
        <v>-4.1285761321626353</v>
      </c>
      <c r="X782">
        <f t="shared" si="157"/>
        <v>230.1836686027398</v>
      </c>
      <c r="Y782" s="9">
        <f t="shared" si="158"/>
        <v>-2.9378014787430402</v>
      </c>
      <c r="AA782">
        <f t="shared" si="159"/>
        <v>224.60251512328776</v>
      </c>
      <c r="AB782" s="9">
        <f t="shared" si="160"/>
        <v>-5.2912222504620701</v>
      </c>
    </row>
    <row r="783" spans="1:28">
      <c r="A783" s="1">
        <v>20140220</v>
      </c>
      <c r="B783" s="1">
        <v>200000</v>
      </c>
      <c r="C783" s="1">
        <v>2456709.3220000002</v>
      </c>
      <c r="D783" s="1">
        <v>2147.34</v>
      </c>
      <c r="E783" s="1">
        <v>156.4</v>
      </c>
      <c r="F783" s="1">
        <v>153</v>
      </c>
      <c r="G783" s="8">
        <f t="shared" si="146"/>
        <v>138.11315068493155</v>
      </c>
      <c r="H783" s="5">
        <v>274</v>
      </c>
      <c r="I783" s="8">
        <f t="shared" si="147"/>
        <v>237.12876712328767</v>
      </c>
      <c r="J783" s="30">
        <f t="shared" si="145"/>
        <v>95.824394583602924</v>
      </c>
      <c r="K783">
        <f t="shared" si="148"/>
        <v>141.3039780821918</v>
      </c>
      <c r="L783">
        <f t="shared" si="149"/>
        <v>138.11315068493155</v>
      </c>
      <c r="M783" s="9">
        <f t="shared" si="161"/>
        <v>2.3102994765062448</v>
      </c>
      <c r="O783">
        <f t="shared" si="150"/>
        <v>140.35546301369862</v>
      </c>
      <c r="P783" s="9">
        <f t="shared" si="151"/>
        <v>1.6235328190306006</v>
      </c>
      <c r="R783">
        <f t="shared" si="152"/>
        <v>142.25249315068493</v>
      </c>
      <c r="S783" s="9">
        <f t="shared" si="153"/>
        <v>2.9970661339818321</v>
      </c>
      <c r="T783">
        <f t="shared" si="154"/>
        <v>237.12876712328767</v>
      </c>
      <c r="U783">
        <f t="shared" si="155"/>
        <v>227.34208972602752</v>
      </c>
      <c r="V783" s="9">
        <f t="shared" si="156"/>
        <v>-4.1271573736019462</v>
      </c>
      <c r="X783">
        <f t="shared" si="157"/>
        <v>230.16580076712341</v>
      </c>
      <c r="Y783" s="9">
        <f t="shared" si="158"/>
        <v>-2.9363650984378751</v>
      </c>
      <c r="AA783">
        <f t="shared" si="159"/>
        <v>224.58508052054808</v>
      </c>
      <c r="AB783" s="9">
        <f t="shared" si="160"/>
        <v>-5.2898206973841724</v>
      </c>
    </row>
    <row r="784" spans="1:28">
      <c r="A784" s="1">
        <v>20140221</v>
      </c>
      <c r="B784" s="1">
        <v>200000</v>
      </c>
      <c r="C784" s="1">
        <v>2456710.3220000002</v>
      </c>
      <c r="D784" s="1">
        <v>2147.3760000000002</v>
      </c>
      <c r="E784" s="1">
        <v>156.80000000000001</v>
      </c>
      <c r="F784" s="1">
        <v>153.4</v>
      </c>
      <c r="G784" s="8">
        <f t="shared" si="146"/>
        <v>138.09890410958911</v>
      </c>
      <c r="H784" s="5">
        <v>320</v>
      </c>
      <c r="I784" s="8">
        <f t="shared" si="147"/>
        <v>237.02465753424659</v>
      </c>
      <c r="J784" s="30">
        <f t="shared" si="145"/>
        <v>95.826351804332248</v>
      </c>
      <c r="K784">
        <f t="shared" si="148"/>
        <v>141.27003835616438</v>
      </c>
      <c r="L784">
        <f t="shared" si="149"/>
        <v>138.09890410958911</v>
      </c>
      <c r="M784" s="9">
        <f t="shared" si="161"/>
        <v>2.296277633064193</v>
      </c>
      <c r="O784">
        <f t="shared" si="150"/>
        <v>140.32193972602741</v>
      </c>
      <c r="P784" s="9">
        <f t="shared" si="151"/>
        <v>1.6097416780904865</v>
      </c>
      <c r="R784">
        <f t="shared" si="152"/>
        <v>142.21813698630137</v>
      </c>
      <c r="S784" s="9">
        <f t="shared" si="153"/>
        <v>2.9828135880379136</v>
      </c>
      <c r="T784">
        <f t="shared" si="154"/>
        <v>237.02465753424659</v>
      </c>
      <c r="U784">
        <f t="shared" si="155"/>
        <v>227.29838835616459</v>
      </c>
      <c r="V784" s="9">
        <f t="shared" si="156"/>
        <v>-4.1034841181773203</v>
      </c>
      <c r="X784">
        <f t="shared" si="157"/>
        <v>230.12155660273996</v>
      </c>
      <c r="Y784" s="9">
        <f t="shared" si="158"/>
        <v>-2.9123978084470963</v>
      </c>
      <c r="AA784">
        <f t="shared" si="159"/>
        <v>224.54190912328789</v>
      </c>
      <c r="AB784" s="9">
        <f t="shared" si="160"/>
        <v>-5.2664345308272971</v>
      </c>
    </row>
    <row r="785" spans="1:28">
      <c r="A785" s="1">
        <v>20140222</v>
      </c>
      <c r="B785" s="1">
        <v>200000</v>
      </c>
      <c r="C785" s="1">
        <v>2456711.3220000002</v>
      </c>
      <c r="D785" s="1">
        <v>2147.413</v>
      </c>
      <c r="E785" s="1">
        <v>163.19999999999999</v>
      </c>
      <c r="F785" s="1">
        <v>159.69999999999999</v>
      </c>
      <c r="G785" s="8">
        <f t="shared" si="146"/>
        <v>138.12109589041103</v>
      </c>
      <c r="H785" s="5">
        <v>367</v>
      </c>
      <c r="I785" s="8">
        <f t="shared" si="147"/>
        <v>237.03835616438357</v>
      </c>
      <c r="J785" s="30">
        <f t="shared" si="145"/>
        <v>95.826951305493594</v>
      </c>
      <c r="K785">
        <f t="shared" si="148"/>
        <v>141.27450410958903</v>
      </c>
      <c r="L785">
        <f t="shared" si="149"/>
        <v>138.12109589041103</v>
      </c>
      <c r="M785" s="9">
        <f t="shared" si="161"/>
        <v>2.2830750066448786</v>
      </c>
      <c r="O785">
        <f t="shared" si="150"/>
        <v>140.32635068493153</v>
      </c>
      <c r="P785" s="9">
        <f t="shared" si="151"/>
        <v>1.5966096853663885</v>
      </c>
      <c r="R785">
        <f t="shared" si="152"/>
        <v>142.22265753424659</v>
      </c>
      <c r="S785" s="9">
        <f t="shared" si="153"/>
        <v>2.969540327923454</v>
      </c>
      <c r="T785">
        <f t="shared" si="154"/>
        <v>237.03835616438357</v>
      </c>
      <c r="U785">
        <f t="shared" si="155"/>
        <v>227.36646164383581</v>
      </c>
      <c r="V785" s="9">
        <f t="shared" si="156"/>
        <v>-4.0803077936637351</v>
      </c>
      <c r="X785">
        <f t="shared" si="157"/>
        <v>230.19047539726049</v>
      </c>
      <c r="Y785" s="9">
        <f t="shared" si="158"/>
        <v>-2.8889336215165713</v>
      </c>
      <c r="AA785">
        <f t="shared" si="159"/>
        <v>224.60915687671255</v>
      </c>
      <c r="AB785" s="9">
        <f t="shared" si="160"/>
        <v>-5.2435392688310287</v>
      </c>
    </row>
    <row r="786" spans="1:28">
      <c r="A786" s="1">
        <v>20140223</v>
      </c>
      <c r="B786" s="1">
        <v>200000</v>
      </c>
      <c r="C786" s="1">
        <v>2456712.3220000002</v>
      </c>
      <c r="D786" s="1">
        <v>2147.4499999999998</v>
      </c>
      <c r="E786" s="1">
        <v>171.8</v>
      </c>
      <c r="F786" s="1">
        <v>168.2</v>
      </c>
      <c r="G786" s="8">
        <f t="shared" si="146"/>
        <v>138.18712328767131</v>
      </c>
      <c r="H786" s="5">
        <v>366</v>
      </c>
      <c r="I786" s="8">
        <f t="shared" si="147"/>
        <v>237.05205479452056</v>
      </c>
      <c r="J786" s="30">
        <f t="shared" si="145"/>
        <v>95.829399935278076</v>
      </c>
      <c r="K786">
        <f t="shared" si="148"/>
        <v>141.27896986301369</v>
      </c>
      <c r="L786">
        <f t="shared" si="149"/>
        <v>138.18712328767131</v>
      </c>
      <c r="M786" s="9">
        <f t="shared" si="161"/>
        <v>2.2374346478766398</v>
      </c>
      <c r="O786">
        <f t="shared" si="150"/>
        <v>140.33076164383561</v>
      </c>
      <c r="P786" s="9">
        <f t="shared" si="151"/>
        <v>1.5512576752189773</v>
      </c>
      <c r="R786">
        <f t="shared" si="152"/>
        <v>142.22717808219178</v>
      </c>
      <c r="S786" s="9">
        <f t="shared" si="153"/>
        <v>2.923611620534345</v>
      </c>
      <c r="T786">
        <f t="shared" si="154"/>
        <v>237.05205479452056</v>
      </c>
      <c r="U786">
        <f t="shared" si="155"/>
        <v>227.56900068493175</v>
      </c>
      <c r="V786" s="9">
        <f t="shared" si="156"/>
        <v>-4.0004100018491044</v>
      </c>
      <c r="X786">
        <f t="shared" si="157"/>
        <v>230.39553008219201</v>
      </c>
      <c r="Y786" s="9">
        <f t="shared" si="158"/>
        <v>-2.8080434561507985</v>
      </c>
      <c r="AA786">
        <f t="shared" si="159"/>
        <v>224.80923969863036</v>
      </c>
      <c r="AB786" s="9">
        <f t="shared" si="160"/>
        <v>-5.1646104086726439</v>
      </c>
    </row>
    <row r="787" spans="1:28">
      <c r="A787" s="1">
        <v>20140224</v>
      </c>
      <c r="B787" s="1">
        <v>200000</v>
      </c>
      <c r="C787" s="1">
        <v>2456713.3220000002</v>
      </c>
      <c r="D787" s="1">
        <v>2147.4859999999999</v>
      </c>
      <c r="E787" s="1">
        <v>170.7</v>
      </c>
      <c r="F787" s="1">
        <v>167.2</v>
      </c>
      <c r="G787" s="8">
        <f t="shared" si="146"/>
        <v>138.25616438356172</v>
      </c>
      <c r="H787" s="5">
        <v>336</v>
      </c>
      <c r="I787" s="8">
        <f t="shared" si="147"/>
        <v>237.22465753424657</v>
      </c>
      <c r="J787" s="30">
        <f t="shared" si="145"/>
        <v>95.828068878700037</v>
      </c>
      <c r="K787">
        <f t="shared" si="148"/>
        <v>141.33523835616438</v>
      </c>
      <c r="L787">
        <f t="shared" si="149"/>
        <v>138.25616438356172</v>
      </c>
      <c r="M787" s="9">
        <f t="shared" si="161"/>
        <v>2.2270789778750384</v>
      </c>
      <c r="O787">
        <f t="shared" si="150"/>
        <v>140.38633972602742</v>
      </c>
      <c r="P787" s="9">
        <f t="shared" si="151"/>
        <v>1.5407452911509836</v>
      </c>
      <c r="R787">
        <f t="shared" si="152"/>
        <v>142.28413698630138</v>
      </c>
      <c r="S787" s="9">
        <f t="shared" si="153"/>
        <v>2.9134126645991074</v>
      </c>
      <c r="T787">
        <f t="shared" si="154"/>
        <v>237.22465753424657</v>
      </c>
      <c r="U787">
        <f t="shared" si="155"/>
        <v>227.78078424657559</v>
      </c>
      <c r="V787" s="9">
        <f t="shared" si="156"/>
        <v>-3.9809829997573587</v>
      </c>
      <c r="X787">
        <f t="shared" si="157"/>
        <v>230.60994410958929</v>
      </c>
      <c r="Y787" s="9">
        <f t="shared" si="158"/>
        <v>-2.7883751602433478</v>
      </c>
      <c r="AA787">
        <f t="shared" si="159"/>
        <v>225.01845493150708</v>
      </c>
      <c r="AB787" s="9">
        <f t="shared" si="160"/>
        <v>-5.1454190005427023</v>
      </c>
    </row>
    <row r="788" spans="1:28">
      <c r="A788" s="1">
        <v>20140225</v>
      </c>
      <c r="B788" s="1">
        <v>200000</v>
      </c>
      <c r="C788" s="1">
        <v>2456714.3220000002</v>
      </c>
      <c r="D788" s="1">
        <v>2147.5230000000001</v>
      </c>
      <c r="E788" s="1">
        <v>173.9</v>
      </c>
      <c r="F788" s="1">
        <v>170.4</v>
      </c>
      <c r="G788" s="8">
        <f t="shared" si="146"/>
        <v>138.30356164383568</v>
      </c>
      <c r="H788" s="5">
        <v>386</v>
      </c>
      <c r="I788" s="8">
        <f t="shared" si="147"/>
        <v>237.33698630136988</v>
      </c>
      <c r="J788" s="30">
        <f t="shared" si="145"/>
        <v>95.82730756799188</v>
      </c>
      <c r="K788">
        <f t="shared" si="148"/>
        <v>141.3718575342466</v>
      </c>
      <c r="L788">
        <f t="shared" si="149"/>
        <v>138.30356164383568</v>
      </c>
      <c r="M788" s="9">
        <f t="shared" si="161"/>
        <v>2.218522685852804</v>
      </c>
      <c r="O788">
        <f t="shared" si="150"/>
        <v>140.42250958904111</v>
      </c>
      <c r="P788" s="9">
        <f t="shared" si="151"/>
        <v>1.5320993328156192</v>
      </c>
      <c r="R788">
        <f t="shared" si="152"/>
        <v>142.32120547945206</v>
      </c>
      <c r="S788" s="9">
        <f t="shared" si="153"/>
        <v>2.904946038890003</v>
      </c>
      <c r="T788">
        <f t="shared" si="154"/>
        <v>237.33698630136988</v>
      </c>
      <c r="U788">
        <f t="shared" si="155"/>
        <v>227.92617534246594</v>
      </c>
      <c r="V788" s="9">
        <f t="shared" si="156"/>
        <v>-3.9651683058594642</v>
      </c>
      <c r="X788">
        <f t="shared" si="157"/>
        <v>230.75714104109608</v>
      </c>
      <c r="Y788" s="9">
        <f t="shared" si="158"/>
        <v>-2.7723640393405589</v>
      </c>
      <c r="AA788">
        <f t="shared" si="159"/>
        <v>225.16208284931525</v>
      </c>
      <c r="AB788" s="9">
        <f t="shared" si="160"/>
        <v>-5.1297960936417013</v>
      </c>
    </row>
    <row r="789" spans="1:28">
      <c r="A789" s="1">
        <v>20140226</v>
      </c>
      <c r="B789" s="1">
        <v>200000</v>
      </c>
      <c r="C789" s="1">
        <v>2456715.3220000002</v>
      </c>
      <c r="D789" s="1">
        <v>2147.56</v>
      </c>
      <c r="E789" s="1">
        <v>178.2</v>
      </c>
      <c r="F789" s="1">
        <v>174.7</v>
      </c>
      <c r="G789" s="8">
        <f t="shared" si="146"/>
        <v>138.3402739726028</v>
      </c>
      <c r="H789" s="5">
        <v>448</v>
      </c>
      <c r="I789" s="8">
        <f t="shared" si="147"/>
        <v>237.47397260273974</v>
      </c>
      <c r="J789" s="30">
        <f t="shared" si="145"/>
        <v>95.825492051039475</v>
      </c>
      <c r="K789">
        <f t="shared" si="148"/>
        <v>141.41651506849314</v>
      </c>
      <c r="L789">
        <f t="shared" si="149"/>
        <v>138.3402739726028</v>
      </c>
      <c r="M789" s="9">
        <f t="shared" si="161"/>
        <v>2.2236771748041804</v>
      </c>
      <c r="O789">
        <f t="shared" si="150"/>
        <v>140.4666191780822</v>
      </c>
      <c r="P789" s="9">
        <f t="shared" si="151"/>
        <v>1.5370398976515673</v>
      </c>
      <c r="R789">
        <f t="shared" si="152"/>
        <v>142.36641095890411</v>
      </c>
      <c r="S789" s="9">
        <f t="shared" si="153"/>
        <v>2.9103144519568218</v>
      </c>
      <c r="T789">
        <f t="shared" si="154"/>
        <v>237.47397260273974</v>
      </c>
      <c r="U789">
        <f t="shared" si="155"/>
        <v>228.03879041095908</v>
      </c>
      <c r="V789" s="9">
        <f t="shared" si="156"/>
        <v>-3.9731437042847517</v>
      </c>
      <c r="X789">
        <f t="shared" si="157"/>
        <v>230.87115484931525</v>
      </c>
      <c r="Y789" s="9">
        <f t="shared" si="158"/>
        <v>-2.7804384965042317</v>
      </c>
      <c r="AA789">
        <f t="shared" si="159"/>
        <v>225.27333221917826</v>
      </c>
      <c r="AB789" s="9">
        <f t="shared" si="160"/>
        <v>-5.1376747732988122</v>
      </c>
    </row>
    <row r="790" spans="1:28">
      <c r="A790" s="1">
        <v>20140227</v>
      </c>
      <c r="B790" s="1">
        <v>200000</v>
      </c>
      <c r="C790" s="1">
        <v>2456716.3220000002</v>
      </c>
      <c r="D790" s="1">
        <v>2147.596</v>
      </c>
      <c r="E790" s="1">
        <v>175.7</v>
      </c>
      <c r="F790" s="1">
        <v>172.4</v>
      </c>
      <c r="G790" s="8">
        <f t="shared" si="146"/>
        <v>138.36958904109596</v>
      </c>
      <c r="H790" s="5">
        <v>401</v>
      </c>
      <c r="I790" s="8">
        <f t="shared" si="147"/>
        <v>237.53150684931506</v>
      </c>
      <c r="J790" s="30">
        <f t="shared" si="145"/>
        <v>95.825315170878554</v>
      </c>
      <c r="K790">
        <f t="shared" si="148"/>
        <v>141.43527123287672</v>
      </c>
      <c r="L790">
        <f t="shared" si="149"/>
        <v>138.36958904109596</v>
      </c>
      <c r="M790" s="9">
        <f t="shared" si="161"/>
        <v>2.21557512241381</v>
      </c>
      <c r="O790">
        <f t="shared" si="150"/>
        <v>140.48514520547945</v>
      </c>
      <c r="P790" s="9">
        <f t="shared" si="151"/>
        <v>1.5289169961725975</v>
      </c>
      <c r="R790">
        <f t="shared" si="152"/>
        <v>142.38539726027398</v>
      </c>
      <c r="S790" s="9">
        <f t="shared" si="153"/>
        <v>2.9022332486550368</v>
      </c>
      <c r="T790">
        <f t="shared" si="154"/>
        <v>237.53150684931506</v>
      </c>
      <c r="U790">
        <f t="shared" si="155"/>
        <v>228.12871438356186</v>
      </c>
      <c r="V790" s="9">
        <f t="shared" si="156"/>
        <v>-3.9585453696120112</v>
      </c>
      <c r="X790">
        <f t="shared" si="157"/>
        <v>230.96219572602763</v>
      </c>
      <c r="Y790" s="9">
        <f t="shared" si="158"/>
        <v>-2.7656588426624467</v>
      </c>
      <c r="AA790">
        <f t="shared" si="159"/>
        <v>225.3621656712331</v>
      </c>
      <c r="AB790" s="9">
        <f t="shared" si="160"/>
        <v>-5.1232534746651197</v>
      </c>
    </row>
    <row r="791" spans="1:28">
      <c r="A791" s="1">
        <v>20140228</v>
      </c>
      <c r="B791" s="1">
        <v>200000</v>
      </c>
      <c r="C791" s="1">
        <v>2456717.3220000002</v>
      </c>
      <c r="D791" s="1">
        <v>2147.6329999999998</v>
      </c>
      <c r="E791" s="1">
        <v>170.6</v>
      </c>
      <c r="F791" s="1">
        <v>170.6</v>
      </c>
      <c r="G791" s="8">
        <f t="shared" si="146"/>
        <v>138.40054794520555</v>
      </c>
      <c r="H791" s="5">
        <v>348</v>
      </c>
      <c r="I791" s="8">
        <f t="shared" si="147"/>
        <v>237.69315068493151</v>
      </c>
      <c r="J791" s="30">
        <f t="shared" si="145"/>
        <v>95.82265612393094</v>
      </c>
      <c r="K791">
        <f t="shared" si="148"/>
        <v>141.48796712328766</v>
      </c>
      <c r="L791">
        <f t="shared" si="149"/>
        <v>138.40054794520555</v>
      </c>
      <c r="M791" s="9">
        <f t="shared" si="161"/>
        <v>2.2307853718212698</v>
      </c>
      <c r="O791">
        <f t="shared" si="150"/>
        <v>140.53719452054793</v>
      </c>
      <c r="P791" s="9">
        <f t="shared" si="151"/>
        <v>1.5438136676946499</v>
      </c>
      <c r="R791">
        <f t="shared" si="152"/>
        <v>142.43873972602739</v>
      </c>
      <c r="S791" s="9">
        <f t="shared" si="153"/>
        <v>2.9177570759478613</v>
      </c>
      <c r="T791">
        <f t="shared" si="154"/>
        <v>237.69315068493151</v>
      </c>
      <c r="U791">
        <f t="shared" si="155"/>
        <v>228.22368082191801</v>
      </c>
      <c r="V791" s="9">
        <f t="shared" si="156"/>
        <v>-3.9839052306414686</v>
      </c>
      <c r="X791">
        <f t="shared" si="157"/>
        <v>231.05834169863033</v>
      </c>
      <c r="Y791" s="9">
        <f t="shared" si="158"/>
        <v>-2.7913336868068939</v>
      </c>
      <c r="AA791">
        <f t="shared" si="159"/>
        <v>225.45598043835636</v>
      </c>
      <c r="AB791" s="9">
        <f t="shared" si="160"/>
        <v>-5.1483057931256155</v>
      </c>
    </row>
    <row r="792" spans="1:28">
      <c r="A792" s="1">
        <v>20140301</v>
      </c>
      <c r="B792" s="1">
        <v>200000</v>
      </c>
      <c r="C792" s="1">
        <v>2456718.3220000002</v>
      </c>
      <c r="D792" s="1">
        <v>2147.67</v>
      </c>
      <c r="E792" s="1">
        <v>164.6</v>
      </c>
      <c r="F792" s="1">
        <v>164.6</v>
      </c>
      <c r="G792" s="8">
        <f t="shared" si="146"/>
        <v>138.44438356164392</v>
      </c>
      <c r="H792" s="5">
        <v>339</v>
      </c>
      <c r="I792" s="8">
        <f t="shared" si="147"/>
        <v>237.76986301369863</v>
      </c>
      <c r="J792" s="30">
        <f t="shared" si="145"/>
        <v>95.822621160094954</v>
      </c>
      <c r="K792">
        <f t="shared" si="148"/>
        <v>141.51297534246575</v>
      </c>
      <c r="L792">
        <f t="shared" si="149"/>
        <v>138.44438356164392</v>
      </c>
      <c r="M792" s="9">
        <f t="shared" si="161"/>
        <v>2.2164797891244916</v>
      </c>
      <c r="O792">
        <f t="shared" si="150"/>
        <v>140.56189589041097</v>
      </c>
      <c r="P792" s="9">
        <f t="shared" si="151"/>
        <v>1.5295039598512972</v>
      </c>
      <c r="R792">
        <f t="shared" si="152"/>
        <v>142.46405479452056</v>
      </c>
      <c r="S792" s="9">
        <f t="shared" si="153"/>
        <v>2.9034556183977287</v>
      </c>
      <c r="T792">
        <f t="shared" si="154"/>
        <v>237.76986301369863</v>
      </c>
      <c r="U792">
        <f t="shared" si="155"/>
        <v>228.35814657534272</v>
      </c>
      <c r="V792" s="9">
        <f t="shared" si="156"/>
        <v>-3.9583302606410058</v>
      </c>
      <c r="X792">
        <f t="shared" si="157"/>
        <v>231.19447758904136</v>
      </c>
      <c r="Y792" s="9">
        <f t="shared" si="158"/>
        <v>-2.7654410619223171</v>
      </c>
      <c r="AA792">
        <f t="shared" si="159"/>
        <v>225.58881550684956</v>
      </c>
      <c r="AB792" s="9">
        <f t="shared" si="160"/>
        <v>-5.1230409743506016</v>
      </c>
    </row>
    <row r="793" spans="1:28">
      <c r="A793" s="1">
        <v>20140302</v>
      </c>
      <c r="B793" s="1">
        <v>200000</v>
      </c>
      <c r="C793" s="1">
        <v>2456719.3220000002</v>
      </c>
      <c r="D793" s="1">
        <v>2147.7060000000001</v>
      </c>
      <c r="E793" s="1">
        <v>161.30000000000001</v>
      </c>
      <c r="F793" s="1">
        <v>158.5</v>
      </c>
      <c r="G793" s="8">
        <f t="shared" si="146"/>
        <v>138.49260273972612</v>
      </c>
      <c r="H793" s="5">
        <v>386</v>
      </c>
      <c r="I793" s="8">
        <f t="shared" si="147"/>
        <v>237.86027397260273</v>
      </c>
      <c r="J793" s="30">
        <f t="shared" si="145"/>
        <v>95.822435181239129</v>
      </c>
      <c r="K793">
        <f t="shared" si="148"/>
        <v>141.5424493150685</v>
      </c>
      <c r="L793">
        <f t="shared" si="149"/>
        <v>138.49260273972612</v>
      </c>
      <c r="M793" s="9">
        <f t="shared" si="161"/>
        <v>2.2021729067176636</v>
      </c>
      <c r="O793">
        <f t="shared" si="150"/>
        <v>140.59100821917809</v>
      </c>
      <c r="P793" s="9">
        <f t="shared" si="151"/>
        <v>1.515175134224009</v>
      </c>
      <c r="R793">
        <f t="shared" si="152"/>
        <v>142.4938904109589</v>
      </c>
      <c r="S793" s="9">
        <f t="shared" si="153"/>
        <v>2.8891706792113041</v>
      </c>
      <c r="T793">
        <f t="shared" si="154"/>
        <v>237.86027397260273</v>
      </c>
      <c r="U793">
        <f t="shared" si="155"/>
        <v>228.50605890410986</v>
      </c>
      <c r="V793" s="9">
        <f t="shared" si="156"/>
        <v>-3.9326512629722714</v>
      </c>
      <c r="X793">
        <f t="shared" si="157"/>
        <v>231.34422706849344</v>
      </c>
      <c r="Y793" s="9">
        <f t="shared" si="158"/>
        <v>-2.7394431172898663</v>
      </c>
      <c r="AA793">
        <f t="shared" si="159"/>
        <v>225.73493408219207</v>
      </c>
      <c r="AB793" s="9">
        <f t="shared" si="160"/>
        <v>-5.0976733894653137</v>
      </c>
    </row>
    <row r="794" spans="1:28">
      <c r="A794" s="1">
        <v>20140303</v>
      </c>
      <c r="B794" s="1">
        <v>200000</v>
      </c>
      <c r="C794" s="1">
        <v>2456720.3220000002</v>
      </c>
      <c r="D794" s="1">
        <v>2147.7429999999999</v>
      </c>
      <c r="E794" s="1">
        <v>161</v>
      </c>
      <c r="F794" s="1">
        <v>158.30000000000001</v>
      </c>
      <c r="G794" s="8">
        <f t="shared" si="146"/>
        <v>138.55643835616445</v>
      </c>
      <c r="H794" s="5">
        <v>362</v>
      </c>
      <c r="I794" s="8">
        <f t="shared" si="147"/>
        <v>237.93150684931507</v>
      </c>
      <c r="J794" s="30">
        <f t="shared" si="145"/>
        <v>95.823374978409817</v>
      </c>
      <c r="K794">
        <f t="shared" si="148"/>
        <v>141.5656712328767</v>
      </c>
      <c r="L794">
        <f t="shared" si="149"/>
        <v>138.55643835616445</v>
      </c>
      <c r="M794" s="9">
        <f t="shared" si="161"/>
        <v>2.1718462977352999</v>
      </c>
      <c r="O794">
        <f t="shared" si="150"/>
        <v>140.61394520547947</v>
      </c>
      <c r="P794" s="9">
        <f t="shared" si="151"/>
        <v>1.4849593954097742</v>
      </c>
      <c r="R794">
        <f t="shared" si="152"/>
        <v>142.51739726027398</v>
      </c>
      <c r="S794" s="9">
        <f t="shared" si="153"/>
        <v>2.8587332000608683</v>
      </c>
      <c r="T794">
        <f t="shared" si="154"/>
        <v>237.93150684931507</v>
      </c>
      <c r="U794">
        <f t="shared" si="155"/>
        <v>228.70187465753443</v>
      </c>
      <c r="V794" s="9">
        <f t="shared" si="156"/>
        <v>-3.8791130750186369</v>
      </c>
      <c r="X794">
        <f t="shared" si="157"/>
        <v>231.54247495890431</v>
      </c>
      <c r="Y794" s="9">
        <f t="shared" si="158"/>
        <v>-2.6852399562438052</v>
      </c>
      <c r="AA794">
        <f t="shared" si="159"/>
        <v>225.92837515068513</v>
      </c>
      <c r="AB794" s="9">
        <f t="shared" si="160"/>
        <v>-5.0447844665783066</v>
      </c>
    </row>
    <row r="795" spans="1:28">
      <c r="A795" s="1">
        <v>20140304</v>
      </c>
      <c r="B795" s="1">
        <v>200000</v>
      </c>
      <c r="C795" s="1">
        <v>2456721.3220000002</v>
      </c>
      <c r="D795" s="1">
        <v>2147.7800000000002</v>
      </c>
      <c r="E795" s="1">
        <v>158</v>
      </c>
      <c r="F795" s="1">
        <v>155.4</v>
      </c>
      <c r="G795" s="8">
        <f t="shared" si="146"/>
        <v>138.64191780821923</v>
      </c>
      <c r="H795" s="5">
        <v>402</v>
      </c>
      <c r="I795" s="8">
        <f t="shared" si="147"/>
        <v>238.17260273972602</v>
      </c>
      <c r="J795" s="30">
        <f t="shared" si="145"/>
        <v>95.821069099191334</v>
      </c>
      <c r="K795">
        <f t="shared" si="148"/>
        <v>141.64426849315069</v>
      </c>
      <c r="L795">
        <f t="shared" si="149"/>
        <v>138.64191780821923</v>
      </c>
      <c r="M795" s="9">
        <f t="shared" si="161"/>
        <v>2.1655432443487683</v>
      </c>
      <c r="O795">
        <f t="shared" si="150"/>
        <v>140.69157808219177</v>
      </c>
      <c r="P795" s="9">
        <f t="shared" si="151"/>
        <v>1.4783842479788802</v>
      </c>
      <c r="R795">
        <f t="shared" si="152"/>
        <v>142.59695890410958</v>
      </c>
      <c r="S795" s="9">
        <f t="shared" si="153"/>
        <v>2.852702240718628</v>
      </c>
      <c r="T795">
        <f t="shared" si="154"/>
        <v>238.17260273972602</v>
      </c>
      <c r="U795">
        <f t="shared" si="155"/>
        <v>228.9640828767125</v>
      </c>
      <c r="V795" s="9">
        <f t="shared" si="156"/>
        <v>-3.8663220526151605</v>
      </c>
      <c r="X795">
        <f t="shared" si="157"/>
        <v>231.80793994520565</v>
      </c>
      <c r="Y795" s="9">
        <f t="shared" si="158"/>
        <v>-2.6722900624618262</v>
      </c>
      <c r="AA795">
        <f t="shared" si="159"/>
        <v>226.18740353424676</v>
      </c>
      <c r="AB795" s="9">
        <f t="shared" si="160"/>
        <v>-5.0321485626861175</v>
      </c>
    </row>
    <row r="796" spans="1:28">
      <c r="A796" s="1">
        <v>20140305</v>
      </c>
      <c r="B796" s="1">
        <v>200000</v>
      </c>
      <c r="C796" s="1">
        <v>2456722.3220000002</v>
      </c>
      <c r="D796" s="1">
        <v>2147.8159999999998</v>
      </c>
      <c r="E796" s="1">
        <v>149.1</v>
      </c>
      <c r="F796" s="1">
        <v>146.69999999999999</v>
      </c>
      <c r="G796" s="8">
        <f t="shared" si="146"/>
        <v>138.73013698630143</v>
      </c>
      <c r="H796" s="5">
        <v>307</v>
      </c>
      <c r="I796" s="8">
        <f t="shared" si="147"/>
        <v>238.31506849315068</v>
      </c>
      <c r="J796" s="30">
        <f t="shared" si="145"/>
        <v>95.821291027188593</v>
      </c>
      <c r="K796">
        <f t="shared" si="148"/>
        <v>141.69071232876712</v>
      </c>
      <c r="L796">
        <f t="shared" si="149"/>
        <v>138.73013698630143</v>
      </c>
      <c r="M796" s="9">
        <f t="shared" si="161"/>
        <v>2.1340534989582096</v>
      </c>
      <c r="O796">
        <f t="shared" si="150"/>
        <v>140.73745205479452</v>
      </c>
      <c r="P796" s="9">
        <f t="shared" si="151"/>
        <v>1.4469206994953652</v>
      </c>
      <c r="R796">
        <f t="shared" si="152"/>
        <v>142.64397260273972</v>
      </c>
      <c r="S796" s="9">
        <f t="shared" si="153"/>
        <v>2.8211862984210541</v>
      </c>
      <c r="T796">
        <f t="shared" si="154"/>
        <v>238.31506849315068</v>
      </c>
      <c r="U796">
        <f t="shared" si="155"/>
        <v>229.23469520547962</v>
      </c>
      <c r="V796" s="9">
        <f t="shared" si="156"/>
        <v>-3.8102388342817051</v>
      </c>
      <c r="X796">
        <f t="shared" si="157"/>
        <v>232.08191342465773</v>
      </c>
      <c r="Y796" s="9">
        <f t="shared" si="158"/>
        <v>-2.615510260389641</v>
      </c>
      <c r="AA796">
        <f t="shared" si="159"/>
        <v>226.45473410958922</v>
      </c>
      <c r="AB796" s="9">
        <f t="shared" si="160"/>
        <v>-4.976745473357397</v>
      </c>
    </row>
    <row r="797" spans="1:28">
      <c r="A797" s="1">
        <v>20140306</v>
      </c>
      <c r="B797" s="1">
        <v>200000</v>
      </c>
      <c r="C797" s="1">
        <v>2456723.3220000002</v>
      </c>
      <c r="D797" s="1">
        <v>2147.8530000000001</v>
      </c>
      <c r="E797" s="1">
        <v>148.80000000000001</v>
      </c>
      <c r="F797" s="1">
        <v>146.5</v>
      </c>
      <c r="G797" s="8">
        <f t="shared" si="146"/>
        <v>138.83232876712336</v>
      </c>
      <c r="H797" s="5">
        <v>263</v>
      </c>
      <c r="I797" s="8">
        <f t="shared" si="147"/>
        <v>238.60821917808218</v>
      </c>
      <c r="J797" s="30">
        <f t="shared" si="145"/>
        <v>95.818421898681862</v>
      </c>
      <c r="K797">
        <f t="shared" si="148"/>
        <v>141.7862794520548</v>
      </c>
      <c r="L797">
        <f t="shared" si="149"/>
        <v>138.83232876712336</v>
      </c>
      <c r="M797" s="9">
        <f t="shared" si="161"/>
        <v>2.1277109670085395</v>
      </c>
      <c r="O797">
        <f t="shared" si="150"/>
        <v>140.83184657534247</v>
      </c>
      <c r="P797" s="9">
        <f t="shared" si="151"/>
        <v>1.4402393347251916</v>
      </c>
      <c r="R797">
        <f t="shared" si="152"/>
        <v>142.74071232876713</v>
      </c>
      <c r="S797" s="9">
        <f t="shared" si="153"/>
        <v>2.8151825992919015</v>
      </c>
      <c r="T797">
        <f t="shared" si="154"/>
        <v>238.60821917808218</v>
      </c>
      <c r="U797">
        <f t="shared" si="155"/>
        <v>229.54816849315088</v>
      </c>
      <c r="V797" s="9">
        <f t="shared" si="156"/>
        <v>-3.7970404859228495</v>
      </c>
      <c r="X797">
        <f t="shared" si="157"/>
        <v>232.39928021917828</v>
      </c>
      <c r="Y797" s="9">
        <f t="shared" si="158"/>
        <v>-2.6021479814448298</v>
      </c>
      <c r="AA797">
        <f t="shared" si="159"/>
        <v>226.76440586301391</v>
      </c>
      <c r="AB797" s="9">
        <f t="shared" si="160"/>
        <v>-4.96370718320847</v>
      </c>
    </row>
    <row r="798" spans="1:28">
      <c r="A798" s="1">
        <v>20140307</v>
      </c>
      <c r="B798" s="1">
        <v>200000</v>
      </c>
      <c r="C798" s="1">
        <v>2456724.3220000002</v>
      </c>
      <c r="D798" s="1">
        <v>2147.89</v>
      </c>
      <c r="E798" s="1">
        <v>148.19999999999999</v>
      </c>
      <c r="F798" s="1">
        <v>146</v>
      </c>
      <c r="G798" s="8">
        <f t="shared" si="146"/>
        <v>138.92657534246584</v>
      </c>
      <c r="H798" s="5">
        <v>260</v>
      </c>
      <c r="I798" s="8">
        <f t="shared" si="147"/>
        <v>239.04383561643834</v>
      </c>
      <c r="J798" s="30">
        <f t="shared" si="145"/>
        <v>95.811761469782581</v>
      </c>
      <c r="K798">
        <f t="shared" si="148"/>
        <v>141.92829041095891</v>
      </c>
      <c r="L798">
        <f t="shared" si="149"/>
        <v>138.92657534246584</v>
      </c>
      <c r="M798" s="9">
        <f t="shared" si="161"/>
        <v>2.1606485736034244</v>
      </c>
      <c r="O798">
        <f t="shared" si="150"/>
        <v>140.97211506849317</v>
      </c>
      <c r="P798" s="9">
        <f t="shared" si="151"/>
        <v>1.4723890810558657</v>
      </c>
      <c r="R798">
        <f t="shared" si="152"/>
        <v>142.88446575342465</v>
      </c>
      <c r="S798" s="9">
        <f t="shared" si="153"/>
        <v>2.8489080661509689</v>
      </c>
      <c r="T798">
        <f t="shared" si="154"/>
        <v>239.04383561643834</v>
      </c>
      <c r="U798">
        <f t="shared" si="155"/>
        <v>229.83726986301394</v>
      </c>
      <c r="V798" s="9">
        <f t="shared" si="156"/>
        <v>-3.8514131643189273</v>
      </c>
      <c r="X798">
        <f t="shared" si="157"/>
        <v>232.6919723835619</v>
      </c>
      <c r="Y798" s="9">
        <f t="shared" si="158"/>
        <v>-2.6571959977534902</v>
      </c>
      <c r="AA798">
        <f t="shared" si="159"/>
        <v>227.05000126027423</v>
      </c>
      <c r="AB798" s="9">
        <f t="shared" si="160"/>
        <v>-5.0174204765560404</v>
      </c>
    </row>
    <row r="799" spans="1:28">
      <c r="A799" s="1">
        <v>20140308</v>
      </c>
      <c r="B799" s="1">
        <v>200000</v>
      </c>
      <c r="C799" s="1">
        <v>2456725.3220000002</v>
      </c>
      <c r="D799" s="1">
        <v>2147.9259999999999</v>
      </c>
      <c r="E799" s="1">
        <v>141.6</v>
      </c>
      <c r="F799" s="1">
        <v>139.5</v>
      </c>
      <c r="G799" s="8">
        <f t="shared" si="146"/>
        <v>139.08246575342474</v>
      </c>
      <c r="H799" s="5">
        <v>247</v>
      </c>
      <c r="I799" s="8">
        <f t="shared" si="147"/>
        <v>239.45753424657534</v>
      </c>
      <c r="J799" s="30">
        <f t="shared" si="145"/>
        <v>95.808230932930599</v>
      </c>
      <c r="K799">
        <f t="shared" si="148"/>
        <v>142.06315616438354</v>
      </c>
      <c r="L799">
        <f t="shared" si="149"/>
        <v>139.08246575342474</v>
      </c>
      <c r="M799" s="9">
        <f t="shared" si="161"/>
        <v>2.1431101288088712</v>
      </c>
      <c r="O799">
        <f t="shared" si="150"/>
        <v>141.10532602739727</v>
      </c>
      <c r="P799" s="9">
        <f t="shared" si="151"/>
        <v>1.4544322772928098</v>
      </c>
      <c r="R799">
        <f t="shared" si="152"/>
        <v>143.02098630136987</v>
      </c>
      <c r="S799" s="9">
        <f t="shared" si="153"/>
        <v>2.8317879803250179</v>
      </c>
      <c r="T799">
        <f t="shared" si="154"/>
        <v>239.45753424657534</v>
      </c>
      <c r="U799">
        <f t="shared" si="155"/>
        <v>230.3154636986304</v>
      </c>
      <c r="V799" s="9">
        <f t="shared" si="156"/>
        <v>-3.8178253930114892</v>
      </c>
      <c r="X799">
        <f t="shared" si="157"/>
        <v>233.17610564383588</v>
      </c>
      <c r="Y799" s="9">
        <f t="shared" si="158"/>
        <v>-2.6231910482596561</v>
      </c>
      <c r="AA799">
        <f t="shared" si="159"/>
        <v>227.52239597260299</v>
      </c>
      <c r="AB799" s="9">
        <f t="shared" si="160"/>
        <v>-4.9842400288321898</v>
      </c>
    </row>
    <row r="800" spans="1:28">
      <c r="A800" s="1">
        <v>20140309</v>
      </c>
      <c r="B800" s="1">
        <v>200000</v>
      </c>
      <c r="C800" s="1">
        <v>2456726.3220000002</v>
      </c>
      <c r="D800" s="1">
        <v>2147.9630000000002</v>
      </c>
      <c r="E800" s="1">
        <v>145.9</v>
      </c>
      <c r="F800" s="1">
        <v>143.80000000000001</v>
      </c>
      <c r="G800" s="8">
        <f t="shared" si="146"/>
        <v>139.23095890410968</v>
      </c>
      <c r="H800" s="5">
        <v>257</v>
      </c>
      <c r="I800" s="8">
        <f t="shared" si="147"/>
        <v>240.02739726027397</v>
      </c>
      <c r="J800" s="30">
        <f t="shared" si="145"/>
        <v>95.800627782216651</v>
      </c>
      <c r="K800">
        <f t="shared" si="148"/>
        <v>142.24893150684932</v>
      </c>
      <c r="L800">
        <f t="shared" si="149"/>
        <v>139.23095890410968</v>
      </c>
      <c r="M800" s="9">
        <f t="shared" si="161"/>
        <v>2.1676016788896533</v>
      </c>
      <c r="O800">
        <f t="shared" si="150"/>
        <v>141.28882191780821</v>
      </c>
      <c r="P800" s="9">
        <f t="shared" si="151"/>
        <v>1.4780211455095866</v>
      </c>
      <c r="R800">
        <f t="shared" si="152"/>
        <v>143.20904109589043</v>
      </c>
      <c r="S800" s="9">
        <f t="shared" si="153"/>
        <v>2.8571822122696915</v>
      </c>
      <c r="T800">
        <f t="shared" si="154"/>
        <v>240.02739726027397</v>
      </c>
      <c r="U800">
        <f t="shared" si="155"/>
        <v>230.77096643835645</v>
      </c>
      <c r="V800" s="9">
        <f t="shared" si="156"/>
        <v>-3.8564059468096019</v>
      </c>
      <c r="X800">
        <f t="shared" si="157"/>
        <v>233.63726597260302</v>
      </c>
      <c r="Y800" s="9">
        <f t="shared" si="158"/>
        <v>-2.6622507932883224</v>
      </c>
      <c r="AA800">
        <f t="shared" si="159"/>
        <v>227.97237476712357</v>
      </c>
      <c r="AB800" s="9">
        <f t="shared" si="160"/>
        <v>-5.0223527108776267</v>
      </c>
    </row>
    <row r="801" spans="1:28">
      <c r="A801" s="1">
        <v>20140310</v>
      </c>
      <c r="B801" s="1">
        <v>200000</v>
      </c>
      <c r="C801" s="1">
        <v>2456727.3220000002</v>
      </c>
      <c r="D801" s="1">
        <v>2148</v>
      </c>
      <c r="E801" s="1">
        <v>151.5</v>
      </c>
      <c r="F801" s="1">
        <v>149.5</v>
      </c>
      <c r="G801" s="8">
        <f t="shared" si="146"/>
        <v>139.42054794520556</v>
      </c>
      <c r="H801" s="5">
        <v>229</v>
      </c>
      <c r="I801" s="8">
        <f t="shared" si="147"/>
        <v>240.7068493150685</v>
      </c>
      <c r="J801" s="30">
        <f t="shared" si="145"/>
        <v>95.792130483279834</v>
      </c>
      <c r="K801">
        <f t="shared" si="148"/>
        <v>142.47043287671232</v>
      </c>
      <c r="L801">
        <f t="shared" si="149"/>
        <v>139.42054794520556</v>
      </c>
      <c r="M801" s="9">
        <f t="shared" si="161"/>
        <v>2.1875433545888825</v>
      </c>
      <c r="O801">
        <f t="shared" si="150"/>
        <v>141.50760547945205</v>
      </c>
      <c r="P801" s="9">
        <f t="shared" si="151"/>
        <v>1.4969511775744451</v>
      </c>
      <c r="R801">
        <f t="shared" si="152"/>
        <v>143.43326027397262</v>
      </c>
      <c r="S801" s="9">
        <f t="shared" si="153"/>
        <v>2.8781355316033626</v>
      </c>
      <c r="T801">
        <f t="shared" si="154"/>
        <v>240.7068493150685</v>
      </c>
      <c r="U801">
        <f t="shared" si="155"/>
        <v>231.35253082191804</v>
      </c>
      <c r="V801" s="9">
        <f t="shared" si="156"/>
        <v>-3.8861870859795573</v>
      </c>
      <c r="X801">
        <f t="shared" si="157"/>
        <v>234.22605369863038</v>
      </c>
      <c r="Y801" s="9">
        <f t="shared" si="158"/>
        <v>-2.6924018302259469</v>
      </c>
      <c r="AA801">
        <f t="shared" si="159"/>
        <v>228.54688643835638</v>
      </c>
      <c r="AB801" s="9">
        <f t="shared" si="160"/>
        <v>-5.051772690022446</v>
      </c>
    </row>
    <row r="802" spans="1:28">
      <c r="A802" s="1">
        <v>20140311</v>
      </c>
      <c r="B802" s="1">
        <v>200000</v>
      </c>
      <c r="C802" s="1">
        <v>2456728.3220000002</v>
      </c>
      <c r="D802" s="1">
        <v>2148.0360000000001</v>
      </c>
      <c r="E802" s="1">
        <v>164.6</v>
      </c>
      <c r="F802" s="1">
        <v>162.5</v>
      </c>
      <c r="G802" s="8">
        <f t="shared" si="146"/>
        <v>139.60136986301379</v>
      </c>
      <c r="H802" s="5">
        <v>258</v>
      </c>
      <c r="I802" s="8">
        <f t="shared" si="147"/>
        <v>241.41917808219179</v>
      </c>
      <c r="J802" s="30">
        <f t="shared" si="145"/>
        <v>95.782530243537082</v>
      </c>
      <c r="K802">
        <f t="shared" si="148"/>
        <v>142.70265205479453</v>
      </c>
      <c r="L802">
        <f t="shared" si="149"/>
        <v>139.60136986301379</v>
      </c>
      <c r="M802" s="9">
        <f t="shared" si="161"/>
        <v>2.2215270486413772</v>
      </c>
      <c r="O802">
        <f t="shared" si="150"/>
        <v>141.73697534246577</v>
      </c>
      <c r="P802" s="9">
        <f t="shared" si="151"/>
        <v>1.5297883405783068</v>
      </c>
      <c r="R802">
        <f t="shared" si="152"/>
        <v>143.66832876712328</v>
      </c>
      <c r="S802" s="9">
        <f t="shared" si="153"/>
        <v>2.9132657567044475</v>
      </c>
      <c r="T802">
        <f t="shared" si="154"/>
        <v>241.41917808219179</v>
      </c>
      <c r="U802">
        <f t="shared" si="155"/>
        <v>231.90720205479479</v>
      </c>
      <c r="V802" s="9">
        <f t="shared" si="156"/>
        <v>-3.9400250232641554</v>
      </c>
      <c r="X802">
        <f t="shared" si="157"/>
        <v>234.7876142465756</v>
      </c>
      <c r="Y802" s="9">
        <f t="shared" si="158"/>
        <v>-2.7469084636509109</v>
      </c>
      <c r="AA802">
        <f t="shared" si="159"/>
        <v>229.09483109589067</v>
      </c>
      <c r="AB802" s="9">
        <f t="shared" si="160"/>
        <v>-5.1049577271384976</v>
      </c>
    </row>
    <row r="803" spans="1:28">
      <c r="A803" s="1">
        <v>20140312</v>
      </c>
      <c r="B803" s="1">
        <v>200000</v>
      </c>
      <c r="C803" s="1">
        <v>2456729.3220000002</v>
      </c>
      <c r="D803" s="1">
        <v>2148.0729999999999</v>
      </c>
      <c r="E803" s="1">
        <v>147.6</v>
      </c>
      <c r="F803" s="1">
        <v>145.80000000000001</v>
      </c>
      <c r="G803" s="8">
        <f t="shared" si="146"/>
        <v>139.76904109589049</v>
      </c>
      <c r="H803" s="5">
        <v>240</v>
      </c>
      <c r="I803" s="8">
        <f t="shared" si="147"/>
        <v>241.87945205479451</v>
      </c>
      <c r="J803" s="30">
        <f t="shared" si="145"/>
        <v>95.7784586457649</v>
      </c>
      <c r="K803">
        <f t="shared" si="148"/>
        <v>142.85270136986301</v>
      </c>
      <c r="L803">
        <f t="shared" si="149"/>
        <v>139.76904109589049</v>
      </c>
      <c r="M803" s="9">
        <f t="shared" si="161"/>
        <v>2.2062541531332016</v>
      </c>
      <c r="O803">
        <f t="shared" si="150"/>
        <v>141.88518356164383</v>
      </c>
      <c r="P803" s="9">
        <f t="shared" si="151"/>
        <v>1.5140280345069499</v>
      </c>
      <c r="R803">
        <f t="shared" si="152"/>
        <v>143.8202191780822</v>
      </c>
      <c r="S803" s="9">
        <f t="shared" si="153"/>
        <v>2.8984802717594249</v>
      </c>
      <c r="T803">
        <f t="shared" si="154"/>
        <v>241.87945205479451</v>
      </c>
      <c r="U803">
        <f t="shared" si="155"/>
        <v>232.42153356164405</v>
      </c>
      <c r="V803" s="9">
        <f t="shared" si="156"/>
        <v>-3.9101785673831841</v>
      </c>
      <c r="X803">
        <f t="shared" si="157"/>
        <v>235.30833402739748</v>
      </c>
      <c r="Y803" s="9">
        <f t="shared" si="158"/>
        <v>-2.716691298733565</v>
      </c>
      <c r="AA803">
        <f t="shared" si="159"/>
        <v>229.60292523287694</v>
      </c>
      <c r="AB803" s="9">
        <f t="shared" si="160"/>
        <v>-5.075473223387533</v>
      </c>
    </row>
    <row r="804" spans="1:28">
      <c r="A804" s="1">
        <v>20140313</v>
      </c>
      <c r="B804" s="1">
        <v>200000</v>
      </c>
      <c r="C804" s="1">
        <v>2456730.3220000002</v>
      </c>
      <c r="D804" s="1">
        <v>2148.11</v>
      </c>
      <c r="E804" s="1">
        <v>147.69999999999999</v>
      </c>
      <c r="F804" s="1">
        <v>145.9</v>
      </c>
      <c r="G804" s="8">
        <f t="shared" si="146"/>
        <v>139.93150684931516</v>
      </c>
      <c r="H804" s="5">
        <v>272</v>
      </c>
      <c r="I804" s="8">
        <f t="shared" si="147"/>
        <v>242.1972602739726</v>
      </c>
      <c r="J804" s="30">
        <f t="shared" si="145"/>
        <v>95.777584217551649</v>
      </c>
      <c r="K804">
        <f t="shared" si="148"/>
        <v>142.95630684931507</v>
      </c>
      <c r="L804">
        <f t="shared" si="149"/>
        <v>139.93150684931516</v>
      </c>
      <c r="M804" s="9">
        <f t="shared" si="161"/>
        <v>2.1616289769945496</v>
      </c>
      <c r="O804">
        <f t="shared" si="150"/>
        <v>141.9875178082192</v>
      </c>
      <c r="P804" s="9">
        <f t="shared" si="151"/>
        <v>1.469298091042532</v>
      </c>
      <c r="R804">
        <f t="shared" si="152"/>
        <v>143.92509589041094</v>
      </c>
      <c r="S804" s="9">
        <f t="shared" si="153"/>
        <v>2.8539598629465672</v>
      </c>
      <c r="T804">
        <f t="shared" si="154"/>
        <v>242.1972602739726</v>
      </c>
      <c r="U804">
        <f t="shared" si="155"/>
        <v>232.91989726027424</v>
      </c>
      <c r="V804" s="9">
        <f t="shared" si="156"/>
        <v>-3.8304987443721927</v>
      </c>
      <c r="X804">
        <f t="shared" si="157"/>
        <v>235.81288767123314</v>
      </c>
      <c r="Y804" s="9">
        <f t="shared" si="158"/>
        <v>-2.6360218094612264</v>
      </c>
      <c r="AA804">
        <f t="shared" si="159"/>
        <v>230.09524520547973</v>
      </c>
      <c r="AB804" s="9">
        <f t="shared" si="160"/>
        <v>-4.9967596886947092</v>
      </c>
    </row>
    <row r="805" spans="1:28">
      <c r="A805" s="1">
        <v>20140314</v>
      </c>
      <c r="B805" s="1">
        <v>200000</v>
      </c>
      <c r="C805" s="1">
        <v>2456731.3220000002</v>
      </c>
      <c r="D805" s="1">
        <v>2148.1460000000002</v>
      </c>
      <c r="E805" s="1">
        <v>143.80000000000001</v>
      </c>
      <c r="F805" s="1">
        <v>142.1</v>
      </c>
      <c r="G805" s="8">
        <f t="shared" si="146"/>
        <v>140.09561643835625</v>
      </c>
      <c r="H805" s="5">
        <v>202</v>
      </c>
      <c r="I805" s="8">
        <f t="shared" si="147"/>
        <v>242.61369863013698</v>
      </c>
      <c r="J805" s="30">
        <f t="shared" si="145"/>
        <v>95.774431420376274</v>
      </c>
      <c r="K805">
        <f t="shared" si="148"/>
        <v>143.09206575342466</v>
      </c>
      <c r="L805">
        <f t="shared" si="149"/>
        <v>140.09561643835625</v>
      </c>
      <c r="M805" s="9">
        <f t="shared" si="161"/>
        <v>2.1388601522638595</v>
      </c>
      <c r="O805">
        <f t="shared" si="150"/>
        <v>142.12161095890411</v>
      </c>
      <c r="P805" s="9">
        <f t="shared" si="151"/>
        <v>1.4461512587293157</v>
      </c>
      <c r="R805">
        <f t="shared" si="152"/>
        <v>144.06252054794521</v>
      </c>
      <c r="S805" s="9">
        <f t="shared" si="153"/>
        <v>2.8315690457984175</v>
      </c>
      <c r="T805">
        <f t="shared" si="154"/>
        <v>242.61369863013698</v>
      </c>
      <c r="U805">
        <f t="shared" si="155"/>
        <v>233.42330342465777</v>
      </c>
      <c r="V805" s="9">
        <f t="shared" si="156"/>
        <v>-3.7880776136593539</v>
      </c>
      <c r="X805">
        <f t="shared" si="157"/>
        <v>236.32254641095915</v>
      </c>
      <c r="Y805" s="9">
        <f t="shared" si="158"/>
        <v>-2.5930737854867232</v>
      </c>
      <c r="AA805">
        <f t="shared" si="159"/>
        <v>230.59254649315093</v>
      </c>
      <c r="AB805" s="9">
        <f t="shared" si="160"/>
        <v>-4.9548530049460311</v>
      </c>
    </row>
    <row r="806" spans="1:28">
      <c r="A806" s="1">
        <v>20140315</v>
      </c>
      <c r="B806" s="1">
        <v>200000</v>
      </c>
      <c r="C806" s="1">
        <v>2456732.3220000002</v>
      </c>
      <c r="D806" s="1">
        <v>2148.183</v>
      </c>
      <c r="E806" s="1">
        <v>139</v>
      </c>
      <c r="F806" s="1">
        <v>137.5</v>
      </c>
      <c r="G806" s="8">
        <f t="shared" si="146"/>
        <v>140.24410958904116</v>
      </c>
      <c r="H806" s="5">
        <v>242</v>
      </c>
      <c r="I806" s="8">
        <f t="shared" si="147"/>
        <v>242.90136986301371</v>
      </c>
      <c r="J806" s="30">
        <f t="shared" si="145"/>
        <v>95.773705997135096</v>
      </c>
      <c r="K806">
        <f t="shared" si="148"/>
        <v>143.18584657534245</v>
      </c>
      <c r="L806">
        <f t="shared" si="149"/>
        <v>140.24410958904116</v>
      </c>
      <c r="M806" s="9">
        <f t="shared" si="161"/>
        <v>2.0975832745642577</v>
      </c>
      <c r="O806">
        <f t="shared" si="150"/>
        <v>142.21424109589043</v>
      </c>
      <c r="P806" s="9">
        <f t="shared" si="151"/>
        <v>1.404787347306339</v>
      </c>
      <c r="R806">
        <f t="shared" si="152"/>
        <v>144.15745205479453</v>
      </c>
      <c r="S806" s="9">
        <f t="shared" si="153"/>
        <v>2.7903792018222333</v>
      </c>
      <c r="T806">
        <f t="shared" si="154"/>
        <v>242.90136986301371</v>
      </c>
      <c r="U806">
        <f t="shared" si="155"/>
        <v>233.87880616438375</v>
      </c>
      <c r="V806" s="9">
        <f t="shared" si="156"/>
        <v>-3.7144968361925379</v>
      </c>
      <c r="X806">
        <f t="shared" si="157"/>
        <v>236.78370673972623</v>
      </c>
      <c r="Y806" s="9">
        <f t="shared" si="158"/>
        <v>-2.5185790951848475</v>
      </c>
      <c r="AA806">
        <f t="shared" si="159"/>
        <v>231.04252528767142</v>
      </c>
      <c r="AB806" s="9">
        <f t="shared" si="160"/>
        <v>-4.882164551822072</v>
      </c>
    </row>
    <row r="807" spans="1:28">
      <c r="A807" s="1">
        <v>20140316</v>
      </c>
      <c r="B807" s="1">
        <v>200000</v>
      </c>
      <c r="C807" s="1">
        <v>2456733.3220000002</v>
      </c>
      <c r="D807" s="1">
        <v>2148.2199999999998</v>
      </c>
      <c r="E807" s="1">
        <v>135.6</v>
      </c>
      <c r="F807" s="1">
        <v>134.19999999999999</v>
      </c>
      <c r="G807" s="8">
        <f t="shared" si="146"/>
        <v>140.3739726027398</v>
      </c>
      <c r="H807" s="5">
        <v>266</v>
      </c>
      <c r="I807" s="8">
        <f t="shared" si="147"/>
        <v>243.31232876712329</v>
      </c>
      <c r="J807" s="30">
        <f t="shared" si="145"/>
        <v>95.769291400646338</v>
      </c>
      <c r="K807">
        <f t="shared" si="148"/>
        <v>143.31981917808218</v>
      </c>
      <c r="L807">
        <f t="shared" si="149"/>
        <v>140.3739726027398</v>
      </c>
      <c r="M807" s="9">
        <f t="shared" si="161"/>
        <v>2.0985703551178716</v>
      </c>
      <c r="O807">
        <f t="shared" si="150"/>
        <v>142.34656986301371</v>
      </c>
      <c r="P807" s="9">
        <f t="shared" si="151"/>
        <v>1.4052443082567692</v>
      </c>
      <c r="R807">
        <f t="shared" si="152"/>
        <v>144.29306849315068</v>
      </c>
      <c r="S807" s="9">
        <f t="shared" si="153"/>
        <v>2.7918964019790167</v>
      </c>
      <c r="T807">
        <f t="shared" si="154"/>
        <v>243.31232876712329</v>
      </c>
      <c r="U807">
        <f t="shared" si="155"/>
        <v>234.27716095890432</v>
      </c>
      <c r="V807" s="9">
        <f t="shared" si="156"/>
        <v>-3.7134032023780463</v>
      </c>
      <c r="X807">
        <f t="shared" si="157"/>
        <v>237.18700931506871</v>
      </c>
      <c r="Y807" s="9">
        <f t="shared" si="158"/>
        <v>-2.5174718778501273</v>
      </c>
      <c r="AA807">
        <f t="shared" si="159"/>
        <v>231.43604917808241</v>
      </c>
      <c r="AB807" s="9">
        <f t="shared" si="160"/>
        <v>-4.8810841806572824</v>
      </c>
    </row>
    <row r="808" spans="1:28">
      <c r="A808" s="1">
        <v>20140317</v>
      </c>
      <c r="B808" s="1">
        <v>200000</v>
      </c>
      <c r="C808" s="1">
        <v>2456734.3220000002</v>
      </c>
      <c r="D808" s="1">
        <v>2148.2559999999999</v>
      </c>
      <c r="E808" s="1">
        <v>136.4</v>
      </c>
      <c r="F808" s="1">
        <v>135.1</v>
      </c>
      <c r="G808" s="8">
        <f t="shared" si="146"/>
        <v>140.48520547945213</v>
      </c>
      <c r="H808" s="5">
        <v>252</v>
      </c>
      <c r="I808" s="8">
        <f t="shared" si="147"/>
        <v>243.7178082191781</v>
      </c>
      <c r="J808" s="30">
        <f t="shared" si="145"/>
        <v>95.764256888159451</v>
      </c>
      <c r="K808">
        <f t="shared" si="148"/>
        <v>143.45200547945205</v>
      </c>
      <c r="L808">
        <f t="shared" si="149"/>
        <v>140.48520547945213</v>
      </c>
      <c r="M808" s="9">
        <f t="shared" si="161"/>
        <v>2.1118237965875011</v>
      </c>
      <c r="O808">
        <f t="shared" si="150"/>
        <v>142.47713424657536</v>
      </c>
      <c r="P808" s="9">
        <f t="shared" si="151"/>
        <v>1.417892197491625</v>
      </c>
      <c r="R808">
        <f t="shared" si="152"/>
        <v>144.42687671232878</v>
      </c>
      <c r="S808" s="9">
        <f t="shared" si="153"/>
        <v>2.8057553956833914</v>
      </c>
      <c r="T808">
        <f t="shared" si="154"/>
        <v>243.7178082191781</v>
      </c>
      <c r="U808">
        <f t="shared" si="155"/>
        <v>234.6183678082194</v>
      </c>
      <c r="V808" s="9">
        <f t="shared" si="156"/>
        <v>-3.7335968501634795</v>
      </c>
      <c r="X808">
        <f t="shared" si="157"/>
        <v>237.53245413698653</v>
      </c>
      <c r="Y808" s="9">
        <f t="shared" si="158"/>
        <v>-2.5379163416031645</v>
      </c>
      <c r="AA808">
        <f t="shared" si="159"/>
        <v>231.77311816438379</v>
      </c>
      <c r="AB808" s="9">
        <f t="shared" si="160"/>
        <v>-4.9010329372617463</v>
      </c>
    </row>
    <row r="809" spans="1:28">
      <c r="A809" s="1">
        <v>20140318</v>
      </c>
      <c r="B809" s="1">
        <v>200000</v>
      </c>
      <c r="C809" s="1">
        <v>2456735.3220000002</v>
      </c>
      <c r="D809" s="1">
        <v>2148.2930000000001</v>
      </c>
      <c r="E809" s="1">
        <v>138.30000000000001</v>
      </c>
      <c r="F809" s="1">
        <v>137</v>
      </c>
      <c r="G809" s="8">
        <f t="shared" si="146"/>
        <v>140.59095890410967</v>
      </c>
      <c r="H809" s="5">
        <v>297</v>
      </c>
      <c r="I809" s="8">
        <f t="shared" si="147"/>
        <v>243.97534246575341</v>
      </c>
      <c r="J809" s="30">
        <f t="shared" si="145"/>
        <v>95.762506878081098</v>
      </c>
      <c r="K809">
        <f t="shared" si="148"/>
        <v>143.53596164383561</v>
      </c>
      <c r="L809">
        <f t="shared" si="149"/>
        <v>140.59095890410967</v>
      </c>
      <c r="M809" s="9">
        <f t="shared" si="161"/>
        <v>2.0947312420954205</v>
      </c>
      <c r="O809">
        <f t="shared" si="150"/>
        <v>142.5600602739726</v>
      </c>
      <c r="P809" s="9">
        <f t="shared" si="151"/>
        <v>1.4005889035908439</v>
      </c>
      <c r="R809">
        <f t="shared" si="152"/>
        <v>144.51186301369864</v>
      </c>
      <c r="S809" s="9">
        <f t="shared" si="153"/>
        <v>2.788873580600054</v>
      </c>
      <c r="T809">
        <f t="shared" si="154"/>
        <v>243.97534246575341</v>
      </c>
      <c r="U809">
        <f t="shared" si="155"/>
        <v>234.94276643835641</v>
      </c>
      <c r="V809" s="9">
        <f t="shared" si="156"/>
        <v>-3.7022495536264728</v>
      </c>
      <c r="X809">
        <f t="shared" si="157"/>
        <v>237.86088197260298</v>
      </c>
      <c r="Y809" s="9">
        <f t="shared" si="158"/>
        <v>-2.5061796947815367</v>
      </c>
      <c r="AA809">
        <f t="shared" si="159"/>
        <v>232.09358276712354</v>
      </c>
      <c r="AB809" s="9">
        <f t="shared" si="160"/>
        <v>-4.8700657937585277</v>
      </c>
    </row>
    <row r="810" spans="1:28">
      <c r="A810" s="1">
        <v>20140319</v>
      </c>
      <c r="B810" s="1">
        <v>200000</v>
      </c>
      <c r="C810" s="1">
        <v>2456736.3220000002</v>
      </c>
      <c r="D810" s="1">
        <v>2148.33</v>
      </c>
      <c r="E810" s="1">
        <v>149.19999999999999</v>
      </c>
      <c r="F810" s="1">
        <v>147.9</v>
      </c>
      <c r="G810" s="8">
        <f t="shared" si="146"/>
        <v>140.66273972602747</v>
      </c>
      <c r="H810" s="5">
        <v>299</v>
      </c>
      <c r="I810" s="8">
        <f t="shared" si="147"/>
        <v>243.94520547945206</v>
      </c>
      <c r="J810" s="30">
        <f t="shared" si="145"/>
        <v>95.766161275831095</v>
      </c>
      <c r="K810">
        <f t="shared" si="148"/>
        <v>143.52613698630137</v>
      </c>
      <c r="L810">
        <f t="shared" si="149"/>
        <v>140.66273972602747</v>
      </c>
      <c r="M810" s="9">
        <f t="shared" si="161"/>
        <v>2.0356472978210149</v>
      </c>
      <c r="O810">
        <f t="shared" si="150"/>
        <v>142.55035616438357</v>
      </c>
      <c r="P810" s="9">
        <f t="shared" si="151"/>
        <v>1.341944883223988</v>
      </c>
      <c r="R810">
        <f t="shared" si="152"/>
        <v>144.50191780821916</v>
      </c>
      <c r="S810" s="9">
        <f t="shared" si="153"/>
        <v>2.7293497124180561</v>
      </c>
      <c r="T810">
        <f t="shared" si="154"/>
        <v>243.94520547945206</v>
      </c>
      <c r="U810">
        <f t="shared" si="155"/>
        <v>235.16295410958924</v>
      </c>
      <c r="V810" s="9">
        <f t="shared" si="156"/>
        <v>-3.6000918126683814</v>
      </c>
      <c r="X810">
        <f t="shared" si="157"/>
        <v>238.08380449315089</v>
      </c>
      <c r="Y810" s="9">
        <f t="shared" si="158"/>
        <v>-2.4027530997303757</v>
      </c>
      <c r="AA810">
        <f t="shared" si="159"/>
        <v>232.31110019178104</v>
      </c>
      <c r="AB810" s="9">
        <f t="shared" si="160"/>
        <v>-4.7691469339621761</v>
      </c>
    </row>
    <row r="811" spans="1:28">
      <c r="A811" s="1">
        <v>20140320</v>
      </c>
      <c r="B811" s="1">
        <v>200000</v>
      </c>
      <c r="C811" s="1">
        <v>2456737.3220000002</v>
      </c>
      <c r="D811" s="1">
        <v>2148.366</v>
      </c>
      <c r="E811" s="1">
        <v>151.30000000000001</v>
      </c>
      <c r="F811" s="1">
        <v>150.1</v>
      </c>
      <c r="G811" s="8">
        <f t="shared" si="146"/>
        <v>140.70712328767132</v>
      </c>
      <c r="H811" s="5">
        <v>307</v>
      </c>
      <c r="I811" s="8">
        <f t="shared" si="147"/>
        <v>244.12328767123287</v>
      </c>
      <c r="J811" s="30">
        <f t="shared" si="145"/>
        <v>95.763773076707253</v>
      </c>
      <c r="K811">
        <f t="shared" si="148"/>
        <v>143.58419178082193</v>
      </c>
      <c r="L811">
        <f t="shared" si="149"/>
        <v>140.70712328767132</v>
      </c>
      <c r="M811" s="9">
        <f t="shared" si="161"/>
        <v>2.0447212805769084</v>
      </c>
      <c r="O811">
        <f t="shared" si="150"/>
        <v>142.60769863013701</v>
      </c>
      <c r="P811" s="9">
        <f t="shared" si="151"/>
        <v>1.3507314328216466</v>
      </c>
      <c r="R811">
        <f t="shared" si="152"/>
        <v>144.56068493150684</v>
      </c>
      <c r="S811" s="9">
        <f t="shared" si="153"/>
        <v>2.7387111283321701</v>
      </c>
      <c r="T811">
        <f t="shared" si="154"/>
        <v>244.12328767123287</v>
      </c>
      <c r="U811">
        <f t="shared" si="155"/>
        <v>235.29910068493177</v>
      </c>
      <c r="V811" s="9">
        <f t="shared" si="156"/>
        <v>-3.6146436788057912</v>
      </c>
      <c r="X811">
        <f t="shared" si="157"/>
        <v>238.22164208219206</v>
      </c>
      <c r="Y811" s="9">
        <f t="shared" si="158"/>
        <v>-2.4174857078726149</v>
      </c>
      <c r="AA811">
        <f t="shared" si="159"/>
        <v>232.4455956986304</v>
      </c>
      <c r="AB811" s="9">
        <f t="shared" si="160"/>
        <v>-4.7835223275909442</v>
      </c>
    </row>
    <row r="812" spans="1:28">
      <c r="A812" s="1">
        <v>20140321</v>
      </c>
      <c r="B812" s="1">
        <v>200000</v>
      </c>
      <c r="C812" s="1">
        <v>2456738.3220000002</v>
      </c>
      <c r="D812" s="1">
        <v>2148.4029999999998</v>
      </c>
      <c r="E812" s="1">
        <v>152.6</v>
      </c>
      <c r="F812" s="1">
        <v>151.4</v>
      </c>
      <c r="G812" s="8">
        <f t="shared" si="146"/>
        <v>140.74520547945215</v>
      </c>
      <c r="H812" s="5">
        <v>357</v>
      </c>
      <c r="I812" s="8">
        <f t="shared" si="147"/>
        <v>244.12054794520549</v>
      </c>
      <c r="J812" s="30">
        <f t="shared" si="145"/>
        <v>95.765397737475311</v>
      </c>
      <c r="K812">
        <f t="shared" si="148"/>
        <v>143.58329863013699</v>
      </c>
      <c r="L812">
        <f t="shared" si="149"/>
        <v>140.74520547945215</v>
      </c>
      <c r="M812" s="9">
        <f t="shared" si="161"/>
        <v>2.0164759012691036</v>
      </c>
      <c r="O812">
        <f t="shared" si="150"/>
        <v>142.60681643835616</v>
      </c>
      <c r="P812" s="9">
        <f t="shared" si="151"/>
        <v>1.3226816164446831</v>
      </c>
      <c r="R812">
        <f t="shared" si="152"/>
        <v>144.5597808219178</v>
      </c>
      <c r="S812" s="9">
        <f t="shared" si="153"/>
        <v>2.7102701860935099</v>
      </c>
      <c r="T812">
        <f t="shared" si="154"/>
        <v>244.12054794520549</v>
      </c>
      <c r="U812">
        <f t="shared" si="155"/>
        <v>235.41591780821946</v>
      </c>
      <c r="V812" s="9">
        <f t="shared" si="156"/>
        <v>-3.5657097324473597</v>
      </c>
      <c r="X812">
        <f t="shared" si="157"/>
        <v>238.33991013698659</v>
      </c>
      <c r="Y812" s="9">
        <f t="shared" si="158"/>
        <v>-2.3679439755789815</v>
      </c>
      <c r="AA812">
        <f t="shared" si="159"/>
        <v>232.56099616438385</v>
      </c>
      <c r="AB812" s="9">
        <f t="shared" si="160"/>
        <v>-4.7351818100196397</v>
      </c>
    </row>
    <row r="813" spans="1:28">
      <c r="A813" s="1">
        <v>20140322</v>
      </c>
      <c r="B813" s="1">
        <v>200000</v>
      </c>
      <c r="C813" s="1">
        <v>2456739.3220000002</v>
      </c>
      <c r="D813" s="1">
        <v>2148.44</v>
      </c>
      <c r="E813" s="1">
        <v>154.9</v>
      </c>
      <c r="F813" s="1">
        <v>153.80000000000001</v>
      </c>
      <c r="G813" s="8">
        <f t="shared" si="146"/>
        <v>140.77287671232887</v>
      </c>
      <c r="H813" s="5">
        <v>326</v>
      </c>
      <c r="I813" s="8">
        <f t="shared" si="147"/>
        <v>244.21095890410959</v>
      </c>
      <c r="J813" s="30">
        <f t="shared" si="145"/>
        <v>95.764396378608211</v>
      </c>
      <c r="K813">
        <f t="shared" si="148"/>
        <v>143.61277260273971</v>
      </c>
      <c r="L813">
        <f t="shared" si="149"/>
        <v>140.77287671232887</v>
      </c>
      <c r="M813" s="9">
        <f t="shared" si="161"/>
        <v>2.0173601312518485</v>
      </c>
      <c r="O813">
        <f t="shared" si="150"/>
        <v>142.63592876712329</v>
      </c>
      <c r="P813" s="9">
        <f t="shared" si="151"/>
        <v>1.3234453243444051</v>
      </c>
      <c r="R813">
        <f t="shared" si="152"/>
        <v>144.58961643835619</v>
      </c>
      <c r="S813" s="9">
        <f t="shared" si="153"/>
        <v>2.7112749381593488</v>
      </c>
      <c r="T813">
        <f t="shared" si="154"/>
        <v>244.21095890410959</v>
      </c>
      <c r="U813">
        <f t="shared" si="155"/>
        <v>235.50079931506878</v>
      </c>
      <c r="V813" s="9">
        <f t="shared" si="156"/>
        <v>-3.5666538586668821</v>
      </c>
      <c r="X813">
        <f t="shared" si="157"/>
        <v>238.42584591780852</v>
      </c>
      <c r="Y813" s="9">
        <f t="shared" si="158"/>
        <v>-2.3688998283539888</v>
      </c>
      <c r="AA813">
        <f t="shared" si="159"/>
        <v>232.64484830137016</v>
      </c>
      <c r="AB813" s="9">
        <f t="shared" si="160"/>
        <v>-4.7361144866889049</v>
      </c>
    </row>
    <row r="814" spans="1:28">
      <c r="A814" s="1">
        <v>20140323</v>
      </c>
      <c r="B814" s="1">
        <v>200000</v>
      </c>
      <c r="C814" s="1">
        <v>2456740.3220000002</v>
      </c>
      <c r="D814" s="1">
        <v>2148.4760000000001</v>
      </c>
      <c r="E814" s="1">
        <v>157</v>
      </c>
      <c r="F814" s="1">
        <v>156</v>
      </c>
      <c r="G814" s="8">
        <f t="shared" si="146"/>
        <v>140.81041095890421</v>
      </c>
      <c r="H814" s="5">
        <v>310</v>
      </c>
      <c r="I814" s="8">
        <f t="shared" si="147"/>
        <v>244.25205479452055</v>
      </c>
      <c r="J814" s="30">
        <f t="shared" si="145"/>
        <v>95.764963208901662</v>
      </c>
      <c r="K814">
        <f t="shared" si="148"/>
        <v>143.6261698630137</v>
      </c>
      <c r="L814">
        <f t="shared" si="149"/>
        <v>140.81041095890421</v>
      </c>
      <c r="M814" s="9">
        <f t="shared" si="161"/>
        <v>1.9996809077783837</v>
      </c>
      <c r="O814">
        <f t="shared" si="150"/>
        <v>142.64916164383561</v>
      </c>
      <c r="P814" s="9">
        <f t="shared" si="151"/>
        <v>1.3058343288750365</v>
      </c>
      <c r="R814">
        <f t="shared" si="152"/>
        <v>144.60317808219179</v>
      </c>
      <c r="S814" s="9">
        <f t="shared" si="153"/>
        <v>2.6935274866817167</v>
      </c>
      <c r="T814">
        <f t="shared" si="154"/>
        <v>244.25205479452055</v>
      </c>
      <c r="U814">
        <f t="shared" si="155"/>
        <v>235.61593561643866</v>
      </c>
      <c r="V814" s="9">
        <f t="shared" si="156"/>
        <v>-3.535740645190117</v>
      </c>
      <c r="X814">
        <f t="shared" si="157"/>
        <v>238.54241227397293</v>
      </c>
      <c r="Y814" s="9">
        <f t="shared" si="158"/>
        <v>-2.3376026561376904</v>
      </c>
      <c r="AA814">
        <f t="shared" si="159"/>
        <v>232.75858832876744</v>
      </c>
      <c r="AB814" s="9">
        <f t="shared" si="160"/>
        <v>-4.7055761620601686</v>
      </c>
    </row>
    <row r="815" spans="1:28">
      <c r="A815" s="1">
        <v>20140324</v>
      </c>
      <c r="B815" s="1">
        <v>200000</v>
      </c>
      <c r="C815" s="1">
        <v>2456741.3220000002</v>
      </c>
      <c r="D815" s="1">
        <v>2148.5129999999999</v>
      </c>
      <c r="E815" s="1">
        <v>158.6</v>
      </c>
      <c r="F815" s="1">
        <v>157.69999999999999</v>
      </c>
      <c r="G815" s="8">
        <f t="shared" si="146"/>
        <v>140.8786301369864</v>
      </c>
      <c r="H815" s="5">
        <v>325</v>
      </c>
      <c r="I815" s="8">
        <f t="shared" si="147"/>
        <v>244.44109589041096</v>
      </c>
      <c r="J815" s="30">
        <f t="shared" si="145"/>
        <v>95.763295636677469</v>
      </c>
      <c r="K815">
        <f t="shared" si="148"/>
        <v>143.68779726027398</v>
      </c>
      <c r="L815">
        <f t="shared" si="149"/>
        <v>140.8786301369864</v>
      </c>
      <c r="M815" s="9">
        <f t="shared" si="161"/>
        <v>1.9940335312431898</v>
      </c>
      <c r="O815">
        <f t="shared" si="150"/>
        <v>142.71003287671232</v>
      </c>
      <c r="P815" s="9">
        <f t="shared" si="151"/>
        <v>1.2999861923310334</v>
      </c>
      <c r="R815">
        <f t="shared" si="152"/>
        <v>144.66556164383562</v>
      </c>
      <c r="S815" s="9">
        <f t="shared" si="153"/>
        <v>2.688080870155332</v>
      </c>
      <c r="T815">
        <f t="shared" si="154"/>
        <v>244.44109589041096</v>
      </c>
      <c r="U815">
        <f t="shared" si="155"/>
        <v>235.82519794520579</v>
      </c>
      <c r="V815" s="9">
        <f t="shared" si="156"/>
        <v>-3.5247338070632424</v>
      </c>
      <c r="X815">
        <f t="shared" si="157"/>
        <v>238.75427375342497</v>
      </c>
      <c r="Y815" s="9">
        <f t="shared" si="158"/>
        <v>-2.3264591071607441</v>
      </c>
      <c r="AA815">
        <f t="shared" si="159"/>
        <v>232.96531290410988</v>
      </c>
      <c r="AB815" s="9">
        <f t="shared" si="160"/>
        <v>-4.6947028053932343</v>
      </c>
    </row>
    <row r="816" spans="1:28">
      <c r="A816" s="1">
        <v>20140325</v>
      </c>
      <c r="B816" s="1">
        <v>200000</v>
      </c>
      <c r="C816" s="1">
        <v>2456742.3220000002</v>
      </c>
      <c r="D816" s="1">
        <v>2148.5500000000002</v>
      </c>
      <c r="E816" s="1">
        <v>152.80000000000001</v>
      </c>
      <c r="F816" s="1">
        <v>152</v>
      </c>
      <c r="G816" s="8">
        <f t="shared" si="146"/>
        <v>140.96246575342477</v>
      </c>
      <c r="H816" s="5">
        <v>268</v>
      </c>
      <c r="I816" s="8">
        <f t="shared" si="147"/>
        <v>244.53424657534248</v>
      </c>
      <c r="J816" s="30">
        <f t="shared" si="145"/>
        <v>95.764528597837653</v>
      </c>
      <c r="K816">
        <f t="shared" si="148"/>
        <v>143.71816438356166</v>
      </c>
      <c r="L816">
        <f t="shared" si="149"/>
        <v>140.96246575342477</v>
      </c>
      <c r="M816" s="9">
        <f t="shared" si="161"/>
        <v>1.9549165910287343</v>
      </c>
      <c r="O816">
        <f t="shared" si="150"/>
        <v>142.74002739726029</v>
      </c>
      <c r="P816" s="9">
        <f t="shared" si="151"/>
        <v>1.2610177002329692</v>
      </c>
      <c r="R816">
        <f t="shared" si="152"/>
        <v>144.69630136986302</v>
      </c>
      <c r="S816" s="9">
        <f t="shared" si="153"/>
        <v>2.6488154818244993</v>
      </c>
      <c r="T816">
        <f t="shared" si="154"/>
        <v>244.53424657534248</v>
      </c>
      <c r="U816">
        <f t="shared" si="155"/>
        <v>236.08236369863047</v>
      </c>
      <c r="V816" s="9">
        <f t="shared" si="156"/>
        <v>-3.4563186936304788</v>
      </c>
      <c r="X816">
        <f t="shared" si="157"/>
        <v>239.01463364383594</v>
      </c>
      <c r="Y816" s="9">
        <f t="shared" si="158"/>
        <v>-2.2571942412188548</v>
      </c>
      <c r="AA816">
        <f t="shared" si="159"/>
        <v>233.21935997260306</v>
      </c>
      <c r="AB816" s="9">
        <f t="shared" si="160"/>
        <v>-4.627117371575693</v>
      </c>
    </row>
    <row r="817" spans="1:28">
      <c r="A817" s="1">
        <v>20140326</v>
      </c>
      <c r="B817" s="1">
        <v>200000</v>
      </c>
      <c r="C817" s="1">
        <v>2456743.3220000002</v>
      </c>
      <c r="D817" s="1">
        <v>2148.5859999999998</v>
      </c>
      <c r="E817" s="1">
        <v>153.19999999999999</v>
      </c>
      <c r="F817" s="1">
        <v>152.5</v>
      </c>
      <c r="G817" s="8">
        <f t="shared" si="146"/>
        <v>141.05753424657547</v>
      </c>
      <c r="H817" s="5">
        <v>317</v>
      </c>
      <c r="I817" s="8">
        <f t="shared" si="147"/>
        <v>244.63287671232877</v>
      </c>
      <c r="J817" s="30">
        <f t="shared" si="145"/>
        <v>95.766090647433671</v>
      </c>
      <c r="K817">
        <f t="shared" si="148"/>
        <v>143.75031780821917</v>
      </c>
      <c r="L817">
        <f t="shared" si="149"/>
        <v>141.05753424657547</v>
      </c>
      <c r="M817" s="9">
        <f t="shared" si="161"/>
        <v>1.9089966204403908</v>
      </c>
      <c r="O817">
        <f t="shared" si="150"/>
        <v>142.77178630136987</v>
      </c>
      <c r="P817" s="9">
        <f t="shared" si="151"/>
        <v>1.2152857087362747</v>
      </c>
      <c r="R817">
        <f t="shared" si="152"/>
        <v>144.72884931506849</v>
      </c>
      <c r="S817" s="9">
        <f t="shared" si="153"/>
        <v>2.6027075321445494</v>
      </c>
      <c r="T817">
        <f t="shared" si="154"/>
        <v>244.63287671232877</v>
      </c>
      <c r="U817">
        <f t="shared" si="155"/>
        <v>236.37398630137025</v>
      </c>
      <c r="V817" s="9">
        <f t="shared" si="156"/>
        <v>-3.3760345387551496</v>
      </c>
      <c r="X817">
        <f t="shared" si="157"/>
        <v>239.30987835616477</v>
      </c>
      <c r="Y817" s="9">
        <f t="shared" si="158"/>
        <v>-2.1759129139553295</v>
      </c>
      <c r="AA817">
        <f t="shared" si="159"/>
        <v>233.50744602739766</v>
      </c>
      <c r="AB817" s="9">
        <f t="shared" si="160"/>
        <v>-4.5478068338352813</v>
      </c>
    </row>
    <row r="818" spans="1:28">
      <c r="A818" s="1">
        <v>20140327</v>
      </c>
      <c r="B818" s="1">
        <v>200000</v>
      </c>
      <c r="C818" s="1">
        <v>2456744.3220000002</v>
      </c>
      <c r="D818" s="1">
        <v>2148.623</v>
      </c>
      <c r="E818" s="1">
        <v>144.80000000000001</v>
      </c>
      <c r="F818" s="1">
        <v>144.19999999999999</v>
      </c>
      <c r="G818" s="8">
        <f t="shared" si="146"/>
        <v>141.21123287671244</v>
      </c>
      <c r="H818" s="5">
        <v>274</v>
      </c>
      <c r="I818" s="8">
        <f t="shared" si="147"/>
        <v>244.99726027397261</v>
      </c>
      <c r="J818" s="30">
        <f t="shared" si="145"/>
        <v>95.763788244766516</v>
      </c>
      <c r="K818">
        <f t="shared" si="148"/>
        <v>143.86910684931507</v>
      </c>
      <c r="L818">
        <f t="shared" si="149"/>
        <v>141.21123287671244</v>
      </c>
      <c r="M818" s="9">
        <f t="shared" si="161"/>
        <v>1.8821972717447721</v>
      </c>
      <c r="O818">
        <f t="shared" si="150"/>
        <v>142.88911780821917</v>
      </c>
      <c r="P818" s="9">
        <f t="shared" si="151"/>
        <v>1.1882092503020942</v>
      </c>
      <c r="R818">
        <f t="shared" si="152"/>
        <v>144.84909589041098</v>
      </c>
      <c r="S818" s="9">
        <f t="shared" si="153"/>
        <v>2.5761852931874358</v>
      </c>
      <c r="T818">
        <f t="shared" si="154"/>
        <v>244.99726027397261</v>
      </c>
      <c r="U818">
        <f t="shared" si="155"/>
        <v>236.84545684931541</v>
      </c>
      <c r="V818" s="9">
        <f t="shared" si="156"/>
        <v>-3.3273039117014207</v>
      </c>
      <c r="X818">
        <f t="shared" si="157"/>
        <v>239.78720482191815</v>
      </c>
      <c r="Y818" s="9">
        <f t="shared" si="158"/>
        <v>-2.1265770263015185</v>
      </c>
      <c r="AA818">
        <f t="shared" si="159"/>
        <v>233.97319898630172</v>
      </c>
      <c r="AB818" s="9">
        <f t="shared" si="160"/>
        <v>-4.4996671698871324</v>
      </c>
    </row>
    <row r="819" spans="1:28">
      <c r="A819" s="1">
        <v>20140328</v>
      </c>
      <c r="B819" s="1">
        <v>200000</v>
      </c>
      <c r="C819" s="1">
        <v>2456745.3220000002</v>
      </c>
      <c r="D819" s="1">
        <v>2148.66</v>
      </c>
      <c r="E819" s="1">
        <v>146.4</v>
      </c>
      <c r="F819" s="1">
        <v>145.9</v>
      </c>
      <c r="G819" s="8">
        <f t="shared" si="146"/>
        <v>141.37698630136995</v>
      </c>
      <c r="H819" s="5">
        <v>344</v>
      </c>
      <c r="I819" s="8">
        <f t="shared" si="147"/>
        <v>245.48767123287672</v>
      </c>
      <c r="J819" s="30">
        <f t="shared" si="145"/>
        <v>95.759025925471249</v>
      </c>
      <c r="K819">
        <f t="shared" si="148"/>
        <v>144.0289808219178</v>
      </c>
      <c r="L819">
        <f t="shared" si="149"/>
        <v>141.37698630136995</v>
      </c>
      <c r="M819" s="9">
        <f t="shared" si="161"/>
        <v>1.8758318379305621</v>
      </c>
      <c r="O819">
        <f t="shared" si="150"/>
        <v>143.04703013698631</v>
      </c>
      <c r="P819" s="9">
        <f t="shared" si="151"/>
        <v>1.1812699360109065</v>
      </c>
      <c r="R819">
        <f t="shared" si="152"/>
        <v>145.01093150684932</v>
      </c>
      <c r="S819" s="9">
        <f t="shared" si="153"/>
        <v>2.5703937398502603</v>
      </c>
      <c r="T819">
        <f t="shared" si="154"/>
        <v>245.48767123287672</v>
      </c>
      <c r="U819">
        <f t="shared" si="155"/>
        <v>237.35390547945232</v>
      </c>
      <c r="V819" s="9">
        <f t="shared" si="156"/>
        <v>-3.3133092641986366</v>
      </c>
      <c r="X819">
        <f t="shared" si="157"/>
        <v>240.30196865753453</v>
      </c>
      <c r="Y819" s="9">
        <f t="shared" si="158"/>
        <v>-2.1124085577490632</v>
      </c>
      <c r="AA819">
        <f t="shared" si="159"/>
        <v>234.47548158904138</v>
      </c>
      <c r="AB819" s="9">
        <f t="shared" si="160"/>
        <v>-4.4858422374249756</v>
      </c>
    </row>
    <row r="820" spans="1:28">
      <c r="A820" s="1">
        <v>20140329</v>
      </c>
      <c r="B820" s="1">
        <v>200000</v>
      </c>
      <c r="C820" s="1">
        <v>2456746.3220000002</v>
      </c>
      <c r="D820" s="1">
        <v>2148.6959999999999</v>
      </c>
      <c r="E820" s="1">
        <v>142.69999999999999</v>
      </c>
      <c r="F820" s="1">
        <v>142.30000000000001</v>
      </c>
      <c r="G820" s="8">
        <f t="shared" si="146"/>
        <v>141.57945205479461</v>
      </c>
      <c r="H820" s="5">
        <v>252</v>
      </c>
      <c r="I820" s="8">
        <f t="shared" si="147"/>
        <v>246.1013698630137</v>
      </c>
      <c r="J820" s="30">
        <f t="shared" si="145"/>
        <v>95.752891669542564</v>
      </c>
      <c r="K820">
        <f t="shared" si="148"/>
        <v>144.22904657534247</v>
      </c>
      <c r="L820">
        <f t="shared" si="149"/>
        <v>141.57945205479461</v>
      </c>
      <c r="M820" s="9">
        <f t="shared" si="161"/>
        <v>1.8714541425985942</v>
      </c>
      <c r="O820">
        <f t="shared" si="150"/>
        <v>143.24464109589042</v>
      </c>
      <c r="P820" s="9">
        <f t="shared" si="151"/>
        <v>1.1761516356563817</v>
      </c>
      <c r="R820">
        <f t="shared" si="152"/>
        <v>145.21345205479452</v>
      </c>
      <c r="S820" s="9">
        <f t="shared" si="153"/>
        <v>2.5667566495408209</v>
      </c>
      <c r="T820">
        <f t="shared" si="154"/>
        <v>246.1013698630137</v>
      </c>
      <c r="U820">
        <f t="shared" si="155"/>
        <v>237.97496917808246</v>
      </c>
      <c r="V820" s="9">
        <f t="shared" si="156"/>
        <v>-3.3020542264574146</v>
      </c>
      <c r="X820">
        <f t="shared" si="157"/>
        <v>240.93074630137016</v>
      </c>
      <c r="Y820" s="9">
        <f t="shared" si="158"/>
        <v>-2.1010137263850339</v>
      </c>
      <c r="AA820">
        <f t="shared" si="159"/>
        <v>235.08901356164412</v>
      </c>
      <c r="AB820" s="9">
        <f t="shared" si="160"/>
        <v>-4.4747236910949795</v>
      </c>
    </row>
    <row r="821" spans="1:28">
      <c r="A821" s="1">
        <v>20140330</v>
      </c>
      <c r="B821" s="1">
        <v>200000</v>
      </c>
      <c r="C821" s="1">
        <v>2456747.3220000002</v>
      </c>
      <c r="D821" s="1">
        <v>2148.7330000000002</v>
      </c>
      <c r="E821" s="1">
        <v>148.4</v>
      </c>
      <c r="F821" s="1">
        <v>148.1</v>
      </c>
      <c r="G821" s="8">
        <f t="shared" si="146"/>
        <v>141.78712328767133</v>
      </c>
      <c r="H821" s="5">
        <v>292</v>
      </c>
      <c r="I821" s="8">
        <f t="shared" si="147"/>
        <v>246.7123287671233</v>
      </c>
      <c r="J821" s="30">
        <f t="shared" si="145"/>
        <v>95.747062742920605</v>
      </c>
      <c r="K821">
        <f t="shared" si="148"/>
        <v>144.4282191780822</v>
      </c>
      <c r="L821">
        <f t="shared" si="149"/>
        <v>141.78712328767133</v>
      </c>
      <c r="M821" s="9">
        <f t="shared" si="161"/>
        <v>1.8627191448495495</v>
      </c>
      <c r="O821">
        <f t="shared" si="150"/>
        <v>143.4413698630137</v>
      </c>
      <c r="P821" s="9">
        <f t="shared" si="151"/>
        <v>1.1667114311827049</v>
      </c>
      <c r="R821">
        <f t="shared" si="152"/>
        <v>145.41506849315067</v>
      </c>
      <c r="S821" s="9">
        <f t="shared" si="153"/>
        <v>2.5587268585163514</v>
      </c>
      <c r="T821">
        <f t="shared" si="154"/>
        <v>246.7123287671233</v>
      </c>
      <c r="U821">
        <f t="shared" si="155"/>
        <v>238.61200068493181</v>
      </c>
      <c r="V821" s="9">
        <f t="shared" si="156"/>
        <v>-3.2833089950026562</v>
      </c>
      <c r="X821">
        <f t="shared" si="157"/>
        <v>241.5756900821921</v>
      </c>
      <c r="Y821" s="9">
        <f t="shared" si="158"/>
        <v>-2.0820356690726101</v>
      </c>
      <c r="AA821">
        <f t="shared" si="159"/>
        <v>235.71831969863044</v>
      </c>
      <c r="AB821" s="9">
        <f t="shared" si="160"/>
        <v>-4.4562057856744985</v>
      </c>
    </row>
    <row r="822" spans="1:28">
      <c r="A822" s="1">
        <v>20140331</v>
      </c>
      <c r="B822" s="1">
        <v>200000</v>
      </c>
      <c r="C822" s="1">
        <v>2456748.3220000002</v>
      </c>
      <c r="D822" s="1">
        <v>2148.77</v>
      </c>
      <c r="E822" s="1">
        <v>152.4</v>
      </c>
      <c r="F822" s="1">
        <v>152.1</v>
      </c>
      <c r="G822" s="8">
        <f t="shared" si="146"/>
        <v>141.98493150684942</v>
      </c>
      <c r="H822" s="5">
        <v>259</v>
      </c>
      <c r="I822" s="8">
        <f t="shared" si="147"/>
        <v>247.17808219178082</v>
      </c>
      <c r="J822" s="30">
        <f t="shared" ref="J822:J826" si="162">(G822/I822-1)*10+100</f>
        <v>95.744236311239192</v>
      </c>
      <c r="K822">
        <f t="shared" si="148"/>
        <v>144.58005479452055</v>
      </c>
      <c r="L822">
        <f t="shared" si="149"/>
        <v>141.98493150684942</v>
      </c>
      <c r="M822" s="9">
        <f t="shared" si="161"/>
        <v>1.8277455643565474</v>
      </c>
      <c r="O822">
        <f t="shared" si="150"/>
        <v>143.59134246575343</v>
      </c>
      <c r="P822" s="9">
        <f t="shared" si="151"/>
        <v>1.1313953824927552</v>
      </c>
      <c r="R822">
        <f t="shared" si="152"/>
        <v>145.56876712328767</v>
      </c>
      <c r="S822" s="9">
        <f t="shared" si="153"/>
        <v>2.5240957462203397</v>
      </c>
      <c r="T822">
        <f t="shared" si="154"/>
        <v>247.17808219178082</v>
      </c>
      <c r="U822">
        <f t="shared" si="155"/>
        <v>239.2187773972606</v>
      </c>
      <c r="V822" s="9">
        <f t="shared" si="156"/>
        <v>-3.2200689980047486</v>
      </c>
      <c r="X822">
        <f t="shared" si="157"/>
        <v>242.19000328767154</v>
      </c>
      <c r="Y822" s="9">
        <f t="shared" si="158"/>
        <v>-2.0180101972953679</v>
      </c>
      <c r="AA822">
        <f t="shared" si="159"/>
        <v>236.31773794520581</v>
      </c>
      <c r="AB822" s="9">
        <f t="shared" si="160"/>
        <v>-4.3937327089335838</v>
      </c>
    </row>
    <row r="823" spans="1:28">
      <c r="A823" s="1">
        <v>20140401</v>
      </c>
      <c r="B823" s="1">
        <v>200000</v>
      </c>
      <c r="C823" s="1">
        <v>2456749.3220000002</v>
      </c>
      <c r="D823" s="1">
        <v>2148.806</v>
      </c>
      <c r="E823" s="1">
        <v>153.30000000000001</v>
      </c>
      <c r="F823" s="1">
        <v>153.1</v>
      </c>
      <c r="G823" s="8">
        <f t="shared" si="146"/>
        <v>142.14219178082203</v>
      </c>
      <c r="H823" s="5">
        <v>245</v>
      </c>
      <c r="I823" s="8">
        <f t="shared" si="147"/>
        <v>247.74246575342465</v>
      </c>
      <c r="J823" s="30">
        <f t="shared" si="162"/>
        <v>95.737498064715908</v>
      </c>
      <c r="K823">
        <f t="shared" si="148"/>
        <v>144.76404383561643</v>
      </c>
      <c r="L823">
        <f t="shared" si="149"/>
        <v>142.14219178082203</v>
      </c>
      <c r="M823" s="9">
        <f t="shared" si="161"/>
        <v>1.8445276676450959</v>
      </c>
      <c r="O823">
        <f t="shared" si="150"/>
        <v>143.77307397260273</v>
      </c>
      <c r="P823" s="9">
        <f t="shared" si="151"/>
        <v>1.1473596764959524</v>
      </c>
      <c r="R823">
        <f t="shared" si="152"/>
        <v>145.75501369863014</v>
      </c>
      <c r="S823" s="9">
        <f t="shared" si="153"/>
        <v>2.541695658794211</v>
      </c>
      <c r="T823">
        <f t="shared" si="154"/>
        <v>247.74246575342465</v>
      </c>
      <c r="U823">
        <f t="shared" si="155"/>
        <v>239.70117328767157</v>
      </c>
      <c r="V823" s="9">
        <f t="shared" si="156"/>
        <v>-3.2458272510117467</v>
      </c>
      <c r="X823">
        <f t="shared" si="157"/>
        <v>242.67839079452091</v>
      </c>
      <c r="Y823" s="9">
        <f t="shared" si="158"/>
        <v>-2.0440883816599893</v>
      </c>
      <c r="AA823">
        <f t="shared" si="159"/>
        <v>236.79428375342499</v>
      </c>
      <c r="AB823" s="9">
        <f t="shared" si="160"/>
        <v>-4.4191785880165781</v>
      </c>
    </row>
    <row r="824" spans="1:28">
      <c r="A824" s="1">
        <v>20140402</v>
      </c>
      <c r="B824" s="1">
        <v>200000</v>
      </c>
      <c r="C824" s="1">
        <v>2456750.3220000002</v>
      </c>
      <c r="D824" s="1">
        <v>2148.8429999999998</v>
      </c>
      <c r="E824" s="1">
        <v>154.69999999999999</v>
      </c>
      <c r="F824" s="1">
        <v>154.6</v>
      </c>
      <c r="G824" s="8">
        <f t="shared" ref="G824:G887" si="163">AVERAGE(F642:F1006)</f>
        <v>142.27479452054806</v>
      </c>
      <c r="H824" s="5">
        <v>279</v>
      </c>
      <c r="I824" s="8">
        <f t="shared" ref="I824:I887" si="164">AVERAGE(H642:H1006)</f>
        <v>248.21917808219177</v>
      </c>
      <c r="J824" s="30">
        <f t="shared" si="162"/>
        <v>95.73182119205299</v>
      </c>
      <c r="K824">
        <f t="shared" ref="K824:K887" si="165">(I824*0.326)+64</f>
        <v>144.91945205479453</v>
      </c>
      <c r="L824">
        <f t="shared" ref="L824:L887" si="166">G824</f>
        <v>142.27479452054806</v>
      </c>
      <c r="M824" s="9">
        <f t="shared" si="161"/>
        <v>1.8588377113168235</v>
      </c>
      <c r="O824">
        <f t="shared" si="150"/>
        <v>143.92657534246575</v>
      </c>
      <c r="P824" s="9">
        <f t="shared" si="151"/>
        <v>1.1609792356292132</v>
      </c>
      <c r="R824">
        <f t="shared" si="152"/>
        <v>145.91232876712328</v>
      </c>
      <c r="S824" s="9">
        <f t="shared" si="153"/>
        <v>2.5566961870044196</v>
      </c>
      <c r="T824">
        <f t="shared" si="154"/>
        <v>248.21917808219177</v>
      </c>
      <c r="U824">
        <f t="shared" si="155"/>
        <v>240.10793219178115</v>
      </c>
      <c r="V824" s="9">
        <f t="shared" si="156"/>
        <v>-3.2677756622515233</v>
      </c>
      <c r="X824">
        <f t="shared" si="157"/>
        <v>243.09020186301404</v>
      </c>
      <c r="Y824" s="9">
        <f t="shared" si="158"/>
        <v>-2.0663094039733636</v>
      </c>
      <c r="AA824">
        <f t="shared" si="159"/>
        <v>237.19610983561677</v>
      </c>
      <c r="AB824" s="9">
        <f t="shared" si="160"/>
        <v>-4.4408608278144328</v>
      </c>
    </row>
    <row r="825" spans="1:28">
      <c r="A825" s="1">
        <v>20140403</v>
      </c>
      <c r="B825" s="1">
        <v>200000</v>
      </c>
      <c r="C825" s="1">
        <v>2456751.3220000002</v>
      </c>
      <c r="D825" s="1">
        <v>2148.88</v>
      </c>
      <c r="E825" s="1">
        <v>153</v>
      </c>
      <c r="F825" s="1">
        <v>153</v>
      </c>
      <c r="G825" s="8">
        <f t="shared" si="163"/>
        <v>142.38712328767133</v>
      </c>
      <c r="H825" s="5">
        <v>333</v>
      </c>
      <c r="I825" s="8">
        <f t="shared" si="164"/>
        <v>248.53698630136986</v>
      </c>
      <c r="J825" s="30">
        <f t="shared" si="162"/>
        <v>95.729011420256626</v>
      </c>
      <c r="K825">
        <f t="shared" si="165"/>
        <v>145.02305753424656</v>
      </c>
      <c r="L825">
        <f t="shared" si="166"/>
        <v>142.38712328767133</v>
      </c>
      <c r="M825" s="9">
        <f t="shared" si="161"/>
        <v>1.8512448216610977</v>
      </c>
      <c r="O825">
        <f t="shared" ref="O825:O888" si="167">(I825*0.322)+64</f>
        <v>144.02890958904109</v>
      </c>
      <c r="P825" s="9">
        <f t="shared" ref="P825:P888" si="168">((O825/L825)*100)-100</f>
        <v>1.1530440839462557</v>
      </c>
      <c r="R825">
        <f t="shared" ref="R825:R888" si="169">(I825*0.33)+64</f>
        <v>146.01720547945206</v>
      </c>
      <c r="S825" s="9">
        <f t="shared" ref="S825:S888" si="170">((R825/L825)*100)-100</f>
        <v>2.5494455593759682</v>
      </c>
      <c r="T825">
        <f t="shared" ref="T825:T888" si="171">I825</f>
        <v>248.53698630136986</v>
      </c>
      <c r="U825">
        <f t="shared" ref="U825:U888" si="172">(L825-64)*3.0675</f>
        <v>240.45250068493181</v>
      </c>
      <c r="V825" s="9">
        <f t="shared" ref="V825:V888" si="173">((U825/I825)*100)-100</f>
        <v>-3.2528299858899175</v>
      </c>
      <c r="X825">
        <f t="shared" ref="X825:X888" si="174">(L825-64)*3.1056</f>
        <v>243.43905008219207</v>
      </c>
      <c r="Y825" s="9">
        <f t="shared" ref="Y825:Y888" si="175">((X825/I825)*100)-100</f>
        <v>-2.0511780942721174</v>
      </c>
      <c r="AA825">
        <f t="shared" ref="AA825:AA888" si="176">(L825-64)*3.0303</f>
        <v>237.53649969863042</v>
      </c>
      <c r="AB825" s="9">
        <f t="shared" ref="AB825:AB888" si="177">((AA825/I825)*100)-100</f>
        <v>-4.4260963997529643</v>
      </c>
    </row>
    <row r="826" spans="1:28">
      <c r="A826" s="1">
        <v>20140404</v>
      </c>
      <c r="B826" s="1">
        <v>200000</v>
      </c>
      <c r="C826" s="1">
        <v>2456752.3220000002</v>
      </c>
      <c r="D826" s="1">
        <v>2148.9160000000002</v>
      </c>
      <c r="E826" s="1">
        <v>156.9</v>
      </c>
      <c r="F826" s="1">
        <v>157</v>
      </c>
      <c r="G826" s="8">
        <f t="shared" si="163"/>
        <v>142.45013698630149</v>
      </c>
      <c r="H826" s="5">
        <v>338</v>
      </c>
      <c r="I826" s="8">
        <f t="shared" si="164"/>
        <v>248.7972602739726</v>
      </c>
      <c r="J826" s="30">
        <f t="shared" si="162"/>
        <v>95.725550869388073</v>
      </c>
      <c r="K826">
        <f t="shared" si="165"/>
        <v>145.10790684931507</v>
      </c>
      <c r="L826">
        <f t="shared" si="166"/>
        <v>142.45013698630149</v>
      </c>
      <c r="M826" s="9">
        <f t="shared" ref="M826:M889" si="178">((K826/L826)*100)-100</f>
        <v>1.8657545153987201</v>
      </c>
      <c r="O826">
        <f t="shared" si="167"/>
        <v>144.11271780821917</v>
      </c>
      <c r="P826" s="9">
        <f t="shared" si="168"/>
        <v>1.1671317817529143</v>
      </c>
      <c r="R826">
        <f t="shared" si="169"/>
        <v>146.10309589041094</v>
      </c>
      <c r="S826" s="9">
        <f t="shared" si="170"/>
        <v>2.5643772490444974</v>
      </c>
      <c r="T826">
        <f t="shared" si="171"/>
        <v>248.7972602739726</v>
      </c>
      <c r="U826">
        <f t="shared" si="172"/>
        <v>240.6457952054798</v>
      </c>
      <c r="V826" s="9">
        <f t="shared" si="173"/>
        <v>-3.2763484049287683</v>
      </c>
      <c r="X826">
        <f t="shared" si="174"/>
        <v>243.63474542465789</v>
      </c>
      <c r="Y826" s="9">
        <f t="shared" si="175"/>
        <v>-2.0749886247259326</v>
      </c>
      <c r="AA826">
        <f t="shared" si="176"/>
        <v>237.7274501095894</v>
      </c>
      <c r="AB826" s="9">
        <f t="shared" si="177"/>
        <v>-4.4493296076465043</v>
      </c>
    </row>
    <row r="827" spans="1:28">
      <c r="A827" s="1">
        <v>20140405</v>
      </c>
      <c r="B827" s="1">
        <v>200000</v>
      </c>
      <c r="C827" s="1">
        <v>2456753.3220000002</v>
      </c>
      <c r="D827" s="1">
        <v>2148.953</v>
      </c>
      <c r="E827" s="1">
        <v>142.1</v>
      </c>
      <c r="F827" s="1">
        <v>142.30000000000001</v>
      </c>
      <c r="G827" s="8">
        <f t="shared" si="163"/>
        <v>142.50054794520562</v>
      </c>
      <c r="H827" s="5">
        <v>283</v>
      </c>
      <c r="I827" s="8">
        <f t="shared" si="164"/>
        <v>248.95616438356166</v>
      </c>
      <c r="J827" s="31">
        <f>(G827/I827-1)*10+100</f>
        <v>95.72392124927093</v>
      </c>
      <c r="K827">
        <f t="shared" si="165"/>
        <v>145.15970958904109</v>
      </c>
      <c r="L827">
        <f t="shared" si="166"/>
        <v>142.50054794520562</v>
      </c>
      <c r="M827" s="9">
        <f t="shared" si="178"/>
        <v>1.8660711710792697</v>
      </c>
      <c r="O827">
        <f t="shared" si="167"/>
        <v>144.16388493150686</v>
      </c>
      <c r="P827" s="9">
        <f t="shared" si="168"/>
        <v>1.1672495371321929</v>
      </c>
      <c r="R827">
        <f t="shared" si="169"/>
        <v>146.15553424657537</v>
      </c>
      <c r="S827" s="9">
        <f t="shared" si="170"/>
        <v>2.5648928050263891</v>
      </c>
      <c r="T827">
        <f t="shared" si="171"/>
        <v>248.95616438356166</v>
      </c>
      <c r="U827">
        <f t="shared" si="172"/>
        <v>240.80043082191824</v>
      </c>
      <c r="V827" s="9">
        <f t="shared" si="173"/>
        <v>-3.275971728532113</v>
      </c>
      <c r="X827">
        <f t="shared" si="174"/>
        <v>243.79130169863058</v>
      </c>
      <c r="Y827" s="9">
        <f t="shared" si="175"/>
        <v>-2.0746072698058242</v>
      </c>
      <c r="AA827">
        <f t="shared" si="176"/>
        <v>237.88021043835661</v>
      </c>
      <c r="AB827" s="9">
        <f t="shared" si="177"/>
        <v>-4.4489574992570056</v>
      </c>
    </row>
    <row r="828" spans="1:28">
      <c r="A828" s="1">
        <v>20140406</v>
      </c>
      <c r="B828" s="1">
        <v>200000</v>
      </c>
      <c r="C828" s="1">
        <v>2456754.3220000002</v>
      </c>
      <c r="D828" s="1">
        <v>2148.9899999999998</v>
      </c>
      <c r="E828" s="1">
        <v>140.9</v>
      </c>
      <c r="F828" s="1">
        <v>141.19999999999999</v>
      </c>
      <c r="G828" s="8">
        <f t="shared" si="163"/>
        <v>142.56219178082205</v>
      </c>
      <c r="H828" s="5">
        <v>254</v>
      </c>
      <c r="I828" s="8">
        <f t="shared" si="164"/>
        <v>249.24109589041095</v>
      </c>
      <c r="J828" s="31">
        <f t="shared" ref="J828:J832" si="179">(G828/I828-1)*10+100</f>
        <v>95.719850944785819</v>
      </c>
      <c r="K828">
        <f t="shared" si="165"/>
        <v>145.25259726027397</v>
      </c>
      <c r="L828">
        <f t="shared" si="166"/>
        <v>142.56219178082205</v>
      </c>
      <c r="M828" s="9">
        <f t="shared" si="178"/>
        <v>1.8871802164687637</v>
      </c>
      <c r="O828">
        <f t="shared" si="167"/>
        <v>144.25563287671233</v>
      </c>
      <c r="P828" s="9">
        <f t="shared" si="168"/>
        <v>1.1878612938932775</v>
      </c>
      <c r="R828">
        <f t="shared" si="169"/>
        <v>146.24956164383562</v>
      </c>
      <c r="S828" s="9">
        <f t="shared" si="170"/>
        <v>2.5864991390442498</v>
      </c>
      <c r="T828">
        <f t="shared" si="171"/>
        <v>249.24109589041095</v>
      </c>
      <c r="U828">
        <f t="shared" si="172"/>
        <v>240.98952328767163</v>
      </c>
      <c r="V828" s="9">
        <f t="shared" si="173"/>
        <v>-3.310678992667988</v>
      </c>
      <c r="X828">
        <f t="shared" si="174"/>
        <v>243.98274279452093</v>
      </c>
      <c r="Y828" s="9">
        <f t="shared" si="175"/>
        <v>-2.109745616831205</v>
      </c>
      <c r="AA828">
        <f t="shared" si="176"/>
        <v>238.06700975342505</v>
      </c>
      <c r="AB828" s="9">
        <f t="shared" si="177"/>
        <v>-4.483243863563743</v>
      </c>
    </row>
    <row r="829" spans="1:28">
      <c r="A829" s="1">
        <v>20140407</v>
      </c>
      <c r="B829" s="1">
        <v>200000</v>
      </c>
      <c r="C829" s="1">
        <v>2456755.3220000002</v>
      </c>
      <c r="D829" s="1">
        <v>2149.0259999999998</v>
      </c>
      <c r="E829" s="1">
        <v>139.9</v>
      </c>
      <c r="F829" s="1">
        <v>140.19999999999999</v>
      </c>
      <c r="G829" s="8">
        <f t="shared" si="163"/>
        <v>142.62630136986314</v>
      </c>
      <c r="H829" s="5">
        <v>272</v>
      </c>
      <c r="I829" s="8">
        <f t="shared" si="164"/>
        <v>249.32602739726028</v>
      </c>
      <c r="J829" s="31">
        <f t="shared" si="179"/>
        <v>95.720473825326366</v>
      </c>
      <c r="K829">
        <f t="shared" si="165"/>
        <v>145.28028493150686</v>
      </c>
      <c r="L829">
        <f t="shared" si="166"/>
        <v>142.62630136986314</v>
      </c>
      <c r="M829" s="9">
        <f t="shared" si="178"/>
        <v>1.8607953344883583</v>
      </c>
      <c r="O829">
        <f t="shared" si="167"/>
        <v>144.28298082191782</v>
      </c>
      <c r="P829" s="9">
        <f t="shared" si="168"/>
        <v>1.1615525580787107</v>
      </c>
      <c r="R829">
        <f t="shared" si="169"/>
        <v>146.27758904109589</v>
      </c>
      <c r="S829" s="9">
        <f t="shared" si="170"/>
        <v>2.5600381108980201</v>
      </c>
      <c r="T829">
        <f t="shared" si="171"/>
        <v>249.32602739726028</v>
      </c>
      <c r="U829">
        <f t="shared" si="172"/>
        <v>241.18617945205517</v>
      </c>
      <c r="V829" s="9">
        <f t="shared" si="173"/>
        <v>-3.264740560854321</v>
      </c>
      <c r="X829">
        <f t="shared" si="174"/>
        <v>244.18184153424696</v>
      </c>
      <c r="Y829" s="9">
        <f t="shared" si="175"/>
        <v>-2.0632366049842403</v>
      </c>
      <c r="AA829">
        <f t="shared" si="176"/>
        <v>238.26128104109628</v>
      </c>
      <c r="AB829" s="9">
        <f t="shared" si="177"/>
        <v>-4.4378625335148598</v>
      </c>
    </row>
    <row r="830" spans="1:28">
      <c r="A830" s="1">
        <v>20140408</v>
      </c>
      <c r="B830" s="1">
        <v>200000</v>
      </c>
      <c r="C830" s="1">
        <v>2456756.3220000002</v>
      </c>
      <c r="D830" s="1">
        <v>2149.0630000000001</v>
      </c>
      <c r="E830" s="1">
        <v>132</v>
      </c>
      <c r="F830" s="1">
        <v>132.4</v>
      </c>
      <c r="G830" s="8">
        <f t="shared" si="163"/>
        <v>142.66301369863027</v>
      </c>
      <c r="H830" s="5">
        <v>214</v>
      </c>
      <c r="I830" s="8">
        <f t="shared" si="164"/>
        <v>249.53150684931506</v>
      </c>
      <c r="J830" s="31">
        <f t="shared" si="179"/>
        <v>95.717234488740544</v>
      </c>
      <c r="K830">
        <f t="shared" si="165"/>
        <v>145.34727123287672</v>
      </c>
      <c r="L830">
        <f t="shared" si="166"/>
        <v>142.66301369863027</v>
      </c>
      <c r="M830" s="9">
        <f t="shared" si="178"/>
        <v>1.881537102473402</v>
      </c>
      <c r="O830">
        <f t="shared" si="167"/>
        <v>144.34914520547946</v>
      </c>
      <c r="P830" s="9">
        <f t="shared" si="168"/>
        <v>1.1818981410354041</v>
      </c>
      <c r="R830">
        <f t="shared" si="169"/>
        <v>146.34539726027396</v>
      </c>
      <c r="S830" s="9">
        <f t="shared" si="170"/>
        <v>2.5811760639113999</v>
      </c>
      <c r="T830">
        <f t="shared" si="171"/>
        <v>249.53150684931506</v>
      </c>
      <c r="U830">
        <f t="shared" si="172"/>
        <v>241.29879452054834</v>
      </c>
      <c r="V830" s="9">
        <f t="shared" si="173"/>
        <v>-3.2992676687269977</v>
      </c>
      <c r="X830">
        <f t="shared" si="174"/>
        <v>244.29585534246615</v>
      </c>
      <c r="Y830" s="9">
        <f t="shared" si="175"/>
        <v>-2.0981925581087353</v>
      </c>
      <c r="AA830">
        <f t="shared" si="176"/>
        <v>238.37253041095929</v>
      </c>
      <c r="AB830" s="9">
        <f t="shared" si="177"/>
        <v>-4.4719709263385141</v>
      </c>
    </row>
    <row r="831" spans="1:28">
      <c r="A831" s="1">
        <v>20140409</v>
      </c>
      <c r="B831" s="1">
        <v>200000</v>
      </c>
      <c r="C831" s="1">
        <v>2456757.3220000002</v>
      </c>
      <c r="D831" s="1">
        <v>2149.1</v>
      </c>
      <c r="E831" s="1">
        <v>130.6</v>
      </c>
      <c r="F831" s="1">
        <v>131</v>
      </c>
      <c r="G831" s="8">
        <f t="shared" si="163"/>
        <v>142.70273972602754</v>
      </c>
      <c r="H831" s="5">
        <v>202</v>
      </c>
      <c r="I831" s="12">
        <f t="shared" si="164"/>
        <v>249.60547945205479</v>
      </c>
      <c r="J831" s="31">
        <f t="shared" si="179"/>
        <v>95.717131692753497</v>
      </c>
      <c r="K831" s="10">
        <f t="shared" si="165"/>
        <v>145.37138630136985</v>
      </c>
      <c r="L831">
        <f t="shared" si="166"/>
        <v>142.70273972602754</v>
      </c>
      <c r="M831" s="9">
        <f t="shared" si="178"/>
        <v>1.8700738195116458</v>
      </c>
      <c r="O831" s="29">
        <f t="shared" si="167"/>
        <v>144.37296438356165</v>
      </c>
      <c r="P831" s="9">
        <f t="shared" si="168"/>
        <v>1.1704222783253755</v>
      </c>
      <c r="R831">
        <f t="shared" si="169"/>
        <v>146.36980821917808</v>
      </c>
      <c r="S831" s="9">
        <f t="shared" si="170"/>
        <v>2.5697253606979729</v>
      </c>
      <c r="T831">
        <f t="shared" si="171"/>
        <v>249.60547945205479</v>
      </c>
      <c r="U831">
        <f t="shared" si="172"/>
        <v>241.42065410958949</v>
      </c>
      <c r="V831" s="11">
        <f>((I831/U831)*100)-100</f>
        <v>3.3902755224703753</v>
      </c>
      <c r="X831">
        <f t="shared" si="174"/>
        <v>244.41922849315114</v>
      </c>
      <c r="Y831" s="9">
        <f>((I831/X831)*100)-100</f>
        <v>2.1218670032128841</v>
      </c>
      <c r="AA831">
        <f t="shared" si="176"/>
        <v>238.49291219178127</v>
      </c>
      <c r="AB831" s="9">
        <f>((I831/AA831)*100)-100</f>
        <v>4.6594958140045151</v>
      </c>
    </row>
    <row r="832" spans="1:28">
      <c r="A832" s="1">
        <v>20140410</v>
      </c>
      <c r="B832" s="1">
        <v>200000</v>
      </c>
      <c r="C832" s="1">
        <v>2456758.3220000002</v>
      </c>
      <c r="D832" s="1">
        <v>2149.136</v>
      </c>
      <c r="E832" s="1">
        <v>136.69999999999999</v>
      </c>
      <c r="F832" s="1">
        <v>137.30000000000001</v>
      </c>
      <c r="G832" s="8">
        <f t="shared" si="163"/>
        <v>142.71780821917821</v>
      </c>
      <c r="H832" s="5">
        <v>163</v>
      </c>
      <c r="I832" s="8">
        <f t="shared" si="164"/>
        <v>249.42739726027398</v>
      </c>
      <c r="J832" s="31">
        <f t="shared" si="179"/>
        <v>95.721817642600598</v>
      </c>
      <c r="K832">
        <f t="shared" si="165"/>
        <v>145.31333150684932</v>
      </c>
      <c r="L832">
        <f t="shared" si="166"/>
        <v>142.71780821917821</v>
      </c>
      <c r="M832" s="9">
        <f t="shared" si="178"/>
        <v>1.8186400982875597</v>
      </c>
      <c r="O832">
        <f t="shared" si="167"/>
        <v>144.31562191780824</v>
      </c>
      <c r="P832" s="9">
        <f t="shared" si="168"/>
        <v>1.1195615449588416</v>
      </c>
      <c r="R832">
        <f t="shared" si="169"/>
        <v>146.3110410958904</v>
      </c>
      <c r="S832" s="9">
        <f t="shared" si="170"/>
        <v>2.5177186516162777</v>
      </c>
      <c r="T832">
        <f t="shared" si="171"/>
        <v>249.42739726027398</v>
      </c>
      <c r="U832">
        <f t="shared" si="172"/>
        <v>241.46687671232914</v>
      </c>
      <c r="V832" s="9">
        <f t="shared" si="173"/>
        <v>-3.1915181072262726</v>
      </c>
      <c r="X832">
        <f t="shared" si="174"/>
        <v>244.46602520547984</v>
      </c>
      <c r="Y832" s="9">
        <f t="shared" si="175"/>
        <v>-1.9891046890959672</v>
      </c>
      <c r="AA832">
        <f t="shared" si="176"/>
        <v>238.53857424657573</v>
      </c>
      <c r="AB832" s="9">
        <f t="shared" si="177"/>
        <v>-4.3655280587865519</v>
      </c>
    </row>
    <row r="833" spans="1:28">
      <c r="A833" s="1">
        <v>20140411</v>
      </c>
      <c r="B833" s="1">
        <v>200000</v>
      </c>
      <c r="C833" s="1">
        <v>2456759.3220000002</v>
      </c>
      <c r="D833" s="1">
        <v>2149.1729999999998</v>
      </c>
      <c r="E833" s="1">
        <v>137.6</v>
      </c>
      <c r="F833" s="1">
        <v>138.19999999999999</v>
      </c>
      <c r="G833" s="8">
        <f t="shared" si="163"/>
        <v>142.71808219178095</v>
      </c>
      <c r="H833" s="5">
        <v>155</v>
      </c>
      <c r="I833" s="8">
        <f t="shared" si="164"/>
        <v>249.02739726027397</v>
      </c>
      <c r="J833" s="30">
        <f t="shared" ref="J833:J896" si="180">(G833/I833-1)*10+100</f>
        <v>95.731019307992739</v>
      </c>
      <c r="K833">
        <f t="shared" si="165"/>
        <v>145.18293150684931</v>
      </c>
      <c r="L833">
        <f t="shared" si="166"/>
        <v>142.71808219178095</v>
      </c>
      <c r="M833" s="9">
        <f t="shared" si="178"/>
        <v>1.7270756986183216</v>
      </c>
      <c r="O833">
        <f t="shared" si="167"/>
        <v>144.18682191780823</v>
      </c>
      <c r="P833" s="9">
        <f t="shared" si="168"/>
        <v>1.029119578592443</v>
      </c>
      <c r="R833">
        <f t="shared" si="169"/>
        <v>146.1790410958904</v>
      </c>
      <c r="S833" s="9">
        <f t="shared" si="170"/>
        <v>2.4250318186441717</v>
      </c>
      <c r="T833">
        <f t="shared" si="171"/>
        <v>249.02739726027397</v>
      </c>
      <c r="U833">
        <f t="shared" si="172"/>
        <v>241.46771712328805</v>
      </c>
      <c r="V833" s="9">
        <f t="shared" si="173"/>
        <v>-3.035682105726238</v>
      </c>
      <c r="X833">
        <f t="shared" si="174"/>
        <v>244.46687605479491</v>
      </c>
      <c r="Y833" s="9">
        <f t="shared" si="175"/>
        <v>-1.8313331206335448</v>
      </c>
      <c r="AA833">
        <f t="shared" si="176"/>
        <v>238.53940446575382</v>
      </c>
      <c r="AB833" s="9">
        <f t="shared" si="177"/>
        <v>-4.2115819021946805</v>
      </c>
    </row>
    <row r="834" spans="1:28">
      <c r="A834" s="1">
        <v>20140412</v>
      </c>
      <c r="B834" s="1">
        <v>200000</v>
      </c>
      <c r="C834" s="1">
        <v>2456760.3220000002</v>
      </c>
      <c r="D834" s="1">
        <v>2149.21</v>
      </c>
      <c r="E834" s="1">
        <v>135.9</v>
      </c>
      <c r="F834" s="1">
        <v>136.5</v>
      </c>
      <c r="G834" s="8">
        <f t="shared" si="163"/>
        <v>142.67178082191793</v>
      </c>
      <c r="H834" s="5">
        <v>153</v>
      </c>
      <c r="I834" s="8">
        <f t="shared" si="164"/>
        <v>248.71506849315068</v>
      </c>
      <c r="J834" s="30">
        <f t="shared" si="180"/>
        <v>95.736354523523644</v>
      </c>
      <c r="K834">
        <f t="shared" si="165"/>
        <v>145.08111232876712</v>
      </c>
      <c r="L834">
        <f t="shared" si="166"/>
        <v>142.67178082191793</v>
      </c>
      <c r="M834" s="9">
        <f t="shared" si="178"/>
        <v>1.6887232310196794</v>
      </c>
      <c r="O834">
        <f t="shared" si="167"/>
        <v>144.08625205479453</v>
      </c>
      <c r="P834" s="9">
        <f t="shared" si="168"/>
        <v>0.99141625956301027</v>
      </c>
      <c r="R834">
        <f t="shared" si="169"/>
        <v>146.07597260273974</v>
      </c>
      <c r="S834" s="9">
        <f t="shared" si="170"/>
        <v>2.3860302024763484</v>
      </c>
      <c r="T834">
        <f t="shared" si="171"/>
        <v>248.71506849315068</v>
      </c>
      <c r="U834">
        <f t="shared" si="172"/>
        <v>241.32568767123325</v>
      </c>
      <c r="V834" s="9">
        <f t="shared" si="173"/>
        <v>-2.9710225708021056</v>
      </c>
      <c r="X834">
        <f t="shared" si="174"/>
        <v>244.32308252054833</v>
      </c>
      <c r="Y834" s="9">
        <f t="shared" si="175"/>
        <v>-1.7658704795054661</v>
      </c>
      <c r="AA834">
        <f t="shared" si="176"/>
        <v>238.39909742465792</v>
      </c>
      <c r="AB834" s="9">
        <f t="shared" si="177"/>
        <v>-4.1477065024618156</v>
      </c>
    </row>
    <row r="835" spans="1:28">
      <c r="A835" s="1">
        <v>20140413</v>
      </c>
      <c r="B835" s="1">
        <v>200000</v>
      </c>
      <c r="C835" s="1">
        <v>2456761.3220000002</v>
      </c>
      <c r="D835" s="1">
        <v>2149.2460000000001</v>
      </c>
      <c r="E835" s="1">
        <v>137.1</v>
      </c>
      <c r="F835" s="1">
        <v>137.1</v>
      </c>
      <c r="G835" s="8">
        <f t="shared" si="163"/>
        <v>142.62520547945221</v>
      </c>
      <c r="H835" s="5">
        <v>248</v>
      </c>
      <c r="I835" s="8">
        <f t="shared" si="164"/>
        <v>248.44383561643835</v>
      </c>
      <c r="J835" s="30">
        <f t="shared" si="180"/>
        <v>95.740742374451386</v>
      </c>
      <c r="K835">
        <f t="shared" si="165"/>
        <v>144.99269041095891</v>
      </c>
      <c r="L835">
        <f t="shared" si="166"/>
        <v>142.62520547945221</v>
      </c>
      <c r="M835" s="9">
        <f t="shared" si="178"/>
        <v>1.6599344579719428</v>
      </c>
      <c r="O835">
        <f t="shared" si="167"/>
        <v>143.99891506849315</v>
      </c>
      <c r="P835" s="9">
        <f t="shared" si="168"/>
        <v>0.96316046271279276</v>
      </c>
      <c r="R835">
        <f t="shared" si="169"/>
        <v>145.98646575342465</v>
      </c>
      <c r="S835" s="9">
        <f t="shared" si="170"/>
        <v>2.3567084532310787</v>
      </c>
      <c r="T835">
        <f t="shared" si="171"/>
        <v>248.44383561643835</v>
      </c>
      <c r="U835">
        <f t="shared" si="172"/>
        <v>241.18281780821962</v>
      </c>
      <c r="V835" s="9">
        <f t="shared" si="173"/>
        <v>-2.9225993030588597</v>
      </c>
      <c r="X835">
        <f t="shared" si="174"/>
        <v>244.17843813698676</v>
      </c>
      <c r="Y835" s="9">
        <f t="shared" si="175"/>
        <v>-1.7168457687300958</v>
      </c>
      <c r="AA835">
        <f t="shared" si="176"/>
        <v>238.25796016438403</v>
      </c>
      <c r="AB835" s="9">
        <f t="shared" si="177"/>
        <v>-4.0998704704349507</v>
      </c>
    </row>
    <row r="836" spans="1:28">
      <c r="A836" s="1">
        <v>20140414</v>
      </c>
      <c r="B836" s="1">
        <v>200000</v>
      </c>
      <c r="C836" s="1">
        <v>2456762.3220000002</v>
      </c>
      <c r="D836" s="1">
        <v>2149.2829999999999</v>
      </c>
      <c r="E836" s="1">
        <v>150.30000000000001</v>
      </c>
      <c r="F836" s="1">
        <v>151.19999999999999</v>
      </c>
      <c r="G836" s="8">
        <f t="shared" si="163"/>
        <v>142.57945205479467</v>
      </c>
      <c r="H836" s="5">
        <v>266</v>
      </c>
      <c r="I836" s="8">
        <f t="shared" si="164"/>
        <v>248.13698630136986</v>
      </c>
      <c r="J836" s="30">
        <f t="shared" si="180"/>
        <v>95.745997570939608</v>
      </c>
      <c r="K836">
        <f t="shared" si="165"/>
        <v>144.89265753424658</v>
      </c>
      <c r="L836">
        <f t="shared" si="166"/>
        <v>142.57945205479467</v>
      </c>
      <c r="M836" s="9">
        <f t="shared" si="178"/>
        <v>1.6223975096796721</v>
      </c>
      <c r="O836">
        <f t="shared" si="167"/>
        <v>143.90010958904111</v>
      </c>
      <c r="P836" s="9">
        <f t="shared" si="168"/>
        <v>0.92626077265249762</v>
      </c>
      <c r="R836">
        <f t="shared" si="169"/>
        <v>145.88520547945205</v>
      </c>
      <c r="S836" s="9">
        <f t="shared" si="170"/>
        <v>2.3185342467068466</v>
      </c>
      <c r="T836">
        <f t="shared" si="171"/>
        <v>248.13698630136986</v>
      </c>
      <c r="U836">
        <f t="shared" si="172"/>
        <v>241.04246917808265</v>
      </c>
      <c r="V836" s="9">
        <f t="shared" si="173"/>
        <v>-2.859113116925954</v>
      </c>
      <c r="X836">
        <f t="shared" si="174"/>
        <v>244.03634630137032</v>
      </c>
      <c r="Y836" s="9">
        <f t="shared" si="175"/>
        <v>-1.6525710500163768</v>
      </c>
      <c r="AA836">
        <f t="shared" si="176"/>
        <v>238.1193135616443</v>
      </c>
      <c r="AB836" s="9">
        <f t="shared" si="177"/>
        <v>-4.0371541901289874</v>
      </c>
    </row>
    <row r="837" spans="1:28">
      <c r="A837" s="1">
        <v>20140415</v>
      </c>
      <c r="B837" s="1">
        <v>200000</v>
      </c>
      <c r="C837" s="1">
        <v>2456763.3220000002</v>
      </c>
      <c r="D837" s="1">
        <v>2149.3200000000002</v>
      </c>
      <c r="E837" s="1">
        <v>161.9</v>
      </c>
      <c r="F837" s="1">
        <v>163</v>
      </c>
      <c r="G837" s="8">
        <f t="shared" si="163"/>
        <v>142.56684931506862</v>
      </c>
      <c r="H837" s="5">
        <v>310</v>
      </c>
      <c r="I837" s="8">
        <f t="shared" si="164"/>
        <v>247.9945205479452</v>
      </c>
      <c r="J837" s="30">
        <f t="shared" si="180"/>
        <v>95.748790295852757</v>
      </c>
      <c r="K837">
        <f t="shared" si="165"/>
        <v>144.84621369863015</v>
      </c>
      <c r="L837">
        <f t="shared" si="166"/>
        <v>142.56684931506862</v>
      </c>
      <c r="M837" s="9">
        <f t="shared" si="178"/>
        <v>1.5988039256757247</v>
      </c>
      <c r="O837">
        <f t="shared" si="167"/>
        <v>143.85423561643836</v>
      </c>
      <c r="P837" s="9">
        <f t="shared" si="168"/>
        <v>0.9030053673450027</v>
      </c>
      <c r="R837">
        <f t="shared" si="169"/>
        <v>145.83819178082192</v>
      </c>
      <c r="S837" s="9">
        <f t="shared" si="170"/>
        <v>2.2946024840064325</v>
      </c>
      <c r="T837">
        <f t="shared" si="171"/>
        <v>247.9945205479452</v>
      </c>
      <c r="U837">
        <f t="shared" si="172"/>
        <v>241.00381027397299</v>
      </c>
      <c r="V837" s="9">
        <f t="shared" si="173"/>
        <v>-2.8188970701958311</v>
      </c>
      <c r="X837">
        <f t="shared" si="174"/>
        <v>243.99720723287712</v>
      </c>
      <c r="Y837" s="9">
        <f t="shared" si="175"/>
        <v>-1.6118554983537479</v>
      </c>
      <c r="AA837">
        <f t="shared" si="176"/>
        <v>238.08112347945246</v>
      </c>
      <c r="AB837" s="9">
        <f t="shared" si="177"/>
        <v>-3.9974258490022407</v>
      </c>
    </row>
    <row r="838" spans="1:28">
      <c r="A838" s="1">
        <v>20140416</v>
      </c>
      <c r="B838" s="1">
        <v>170000</v>
      </c>
      <c r="C838" s="1">
        <v>2456764.1970000002</v>
      </c>
      <c r="D838" s="1">
        <v>2149.3519999999999</v>
      </c>
      <c r="E838" s="1">
        <v>173.1</v>
      </c>
      <c r="F838" s="1">
        <v>174.3</v>
      </c>
      <c r="G838" s="8">
        <f t="shared" si="163"/>
        <v>142.56821917808233</v>
      </c>
      <c r="H838" s="5">
        <v>386</v>
      </c>
      <c r="I838" s="8">
        <f t="shared" si="164"/>
        <v>247.8876712328767</v>
      </c>
      <c r="J838" s="30">
        <f t="shared" si="180"/>
        <v>95.751323511533073</v>
      </c>
      <c r="K838">
        <f t="shared" si="165"/>
        <v>144.81138082191779</v>
      </c>
      <c r="L838">
        <f t="shared" si="166"/>
        <v>142.56821917808233</v>
      </c>
      <c r="M838" s="9">
        <f t="shared" si="178"/>
        <v>1.5733952887729572</v>
      </c>
      <c r="O838">
        <f t="shared" si="167"/>
        <v>143.8198301369863</v>
      </c>
      <c r="P838" s="9">
        <f t="shared" si="168"/>
        <v>0.87790320039037795</v>
      </c>
      <c r="R838">
        <f t="shared" si="169"/>
        <v>145.80293150684932</v>
      </c>
      <c r="S838" s="9">
        <f t="shared" si="170"/>
        <v>2.2688873771555649</v>
      </c>
      <c r="T838">
        <f t="shared" si="171"/>
        <v>247.8876712328767</v>
      </c>
      <c r="U838">
        <f t="shared" si="172"/>
        <v>241.00801232876753</v>
      </c>
      <c r="V838" s="9">
        <f t="shared" si="173"/>
        <v>-2.7753130560680859</v>
      </c>
      <c r="X838">
        <f t="shared" si="174"/>
        <v>244.00146147945247</v>
      </c>
      <c r="Y838" s="9">
        <f t="shared" si="175"/>
        <v>-1.5677301473268273</v>
      </c>
      <c r="AA838">
        <f t="shared" si="176"/>
        <v>238.08527457534288</v>
      </c>
      <c r="AB838" s="9">
        <f t="shared" si="177"/>
        <v>-3.9543703842878983</v>
      </c>
    </row>
    <row r="839" spans="1:28">
      <c r="A839" s="1">
        <v>20140417</v>
      </c>
      <c r="B839" s="1">
        <v>200000</v>
      </c>
      <c r="C839" s="1">
        <v>2456765.3220000002</v>
      </c>
      <c r="D839" s="1">
        <v>2149.393</v>
      </c>
      <c r="E839" s="1">
        <v>178.9</v>
      </c>
      <c r="F839" s="1">
        <v>180.3</v>
      </c>
      <c r="G839" s="8">
        <f t="shared" si="163"/>
        <v>142.59780821917821</v>
      </c>
      <c r="H839" s="5">
        <v>403</v>
      </c>
      <c r="I839" s="8">
        <f t="shared" si="164"/>
        <v>247.77534246575343</v>
      </c>
      <c r="J839" s="30">
        <f t="shared" si="180"/>
        <v>95.755125058050822</v>
      </c>
      <c r="K839">
        <f t="shared" si="165"/>
        <v>144.77476164383563</v>
      </c>
      <c r="L839">
        <f t="shared" si="166"/>
        <v>142.59780821917821</v>
      </c>
      <c r="M839" s="9">
        <f t="shared" si="178"/>
        <v>1.5266387694482546</v>
      </c>
      <c r="O839">
        <f t="shared" si="167"/>
        <v>143.7836602739726</v>
      </c>
      <c r="P839" s="9">
        <f t="shared" si="168"/>
        <v>0.83160608820276138</v>
      </c>
      <c r="R839">
        <f t="shared" si="169"/>
        <v>145.76586301369863</v>
      </c>
      <c r="S839" s="9">
        <f t="shared" si="170"/>
        <v>2.221671450693691</v>
      </c>
      <c r="T839">
        <f t="shared" si="171"/>
        <v>247.77534246575343</v>
      </c>
      <c r="U839">
        <f t="shared" si="172"/>
        <v>241.09877671232914</v>
      </c>
      <c r="V839" s="9">
        <f t="shared" si="173"/>
        <v>-2.6946045909903518</v>
      </c>
      <c r="X839">
        <f t="shared" si="174"/>
        <v>244.09335320547981</v>
      </c>
      <c r="Y839" s="9">
        <f t="shared" si="175"/>
        <v>-1.4860192396999707</v>
      </c>
      <c r="AA839">
        <f t="shared" si="176"/>
        <v>238.17493824657572</v>
      </c>
      <c r="AB839" s="9">
        <f t="shared" si="177"/>
        <v>-3.8746406820140464</v>
      </c>
    </row>
    <row r="840" spans="1:28">
      <c r="A840" s="1">
        <v>20140418</v>
      </c>
      <c r="B840" s="1">
        <v>200000</v>
      </c>
      <c r="C840" s="1">
        <v>2456766.3220000002</v>
      </c>
      <c r="D840" s="1">
        <v>2149.4299999999998</v>
      </c>
      <c r="E840" s="1">
        <v>172.3</v>
      </c>
      <c r="F840" s="1">
        <v>173.7</v>
      </c>
      <c r="G840" s="8">
        <f t="shared" si="163"/>
        <v>142.62438356164398</v>
      </c>
      <c r="H840" s="5">
        <v>415</v>
      </c>
      <c r="I840" s="8">
        <f t="shared" si="164"/>
        <v>247.75068493150684</v>
      </c>
      <c r="J840" s="30">
        <f t="shared" si="180"/>
        <v>95.75677050503711</v>
      </c>
      <c r="K840">
        <f t="shared" si="165"/>
        <v>144.76672328767123</v>
      </c>
      <c r="L840">
        <f t="shared" si="166"/>
        <v>142.62438356164398</v>
      </c>
      <c r="M840" s="9">
        <f t="shared" si="178"/>
        <v>1.5020851782341396</v>
      </c>
      <c r="O840">
        <f t="shared" si="167"/>
        <v>143.77572054794518</v>
      </c>
      <c r="P840" s="9">
        <f t="shared" si="168"/>
        <v>0.80725115688480287</v>
      </c>
      <c r="R840">
        <f t="shared" si="169"/>
        <v>145.75772602739727</v>
      </c>
      <c r="S840" s="9">
        <f t="shared" si="170"/>
        <v>2.1969191995834478</v>
      </c>
      <c r="T840">
        <f t="shared" si="171"/>
        <v>247.75068493150684</v>
      </c>
      <c r="U840">
        <f t="shared" si="172"/>
        <v>241.18029657534291</v>
      </c>
      <c r="V840" s="9">
        <f t="shared" si="173"/>
        <v>-2.6520162226717474</v>
      </c>
      <c r="X840">
        <f t="shared" si="174"/>
        <v>244.17588558904154</v>
      </c>
      <c r="Y840" s="9">
        <f t="shared" si="175"/>
        <v>-1.4429019009386792</v>
      </c>
      <c r="AA840">
        <f t="shared" si="176"/>
        <v>238.25546950684975</v>
      </c>
      <c r="AB840" s="9">
        <f t="shared" si="177"/>
        <v>-3.8325687887733437</v>
      </c>
    </row>
    <row r="841" spans="1:28">
      <c r="A841" s="1">
        <v>20140419</v>
      </c>
      <c r="B841" s="1">
        <v>200000</v>
      </c>
      <c r="C841" s="1">
        <v>2456767.3220000002</v>
      </c>
      <c r="D841" s="1">
        <v>2149.4659999999999</v>
      </c>
      <c r="E841" s="1">
        <v>169.3</v>
      </c>
      <c r="F841" s="1">
        <v>170.8</v>
      </c>
      <c r="G841" s="8">
        <f t="shared" si="163"/>
        <v>142.67123287671248</v>
      </c>
      <c r="H841" s="5">
        <v>408</v>
      </c>
      <c r="I841" s="8">
        <f t="shared" si="164"/>
        <v>247.48493150684931</v>
      </c>
      <c r="J841" s="30">
        <f t="shared" si="180"/>
        <v>95.764845237568082</v>
      </c>
      <c r="K841">
        <f t="shared" si="165"/>
        <v>144.68008767123288</v>
      </c>
      <c r="L841">
        <f t="shared" si="166"/>
        <v>142.67123287671248</v>
      </c>
      <c r="M841" s="9">
        <f t="shared" si="178"/>
        <v>1.4080307249158892</v>
      </c>
      <c r="O841">
        <f t="shared" si="167"/>
        <v>143.69014794520547</v>
      </c>
      <c r="P841" s="9">
        <f t="shared" si="168"/>
        <v>0.71416994719145066</v>
      </c>
      <c r="R841">
        <f t="shared" si="169"/>
        <v>145.67002739726027</v>
      </c>
      <c r="S841" s="9">
        <f t="shared" si="170"/>
        <v>2.1018915026403135</v>
      </c>
      <c r="T841">
        <f t="shared" si="171"/>
        <v>247.48493150684931</v>
      </c>
      <c r="U841">
        <f t="shared" si="172"/>
        <v>241.32400684931554</v>
      </c>
      <c r="V841" s="9">
        <f t="shared" si="173"/>
        <v>-2.4894140503916873</v>
      </c>
      <c r="X841">
        <f t="shared" si="174"/>
        <v>244.32138082191827</v>
      </c>
      <c r="Y841" s="9">
        <f t="shared" si="175"/>
        <v>-1.2782801222156337</v>
      </c>
      <c r="AA841">
        <f t="shared" si="176"/>
        <v>238.39743698630184</v>
      </c>
      <c r="AB841" s="9">
        <f t="shared" si="177"/>
        <v>-3.6719385156974624</v>
      </c>
    </row>
    <row r="842" spans="1:28">
      <c r="A842" s="1">
        <v>20140420</v>
      </c>
      <c r="B842" s="1">
        <v>200000</v>
      </c>
      <c r="C842" s="1">
        <v>2456768.3220000002</v>
      </c>
      <c r="D842" s="1">
        <v>2149.5030000000002</v>
      </c>
      <c r="E842" s="1">
        <v>162.5</v>
      </c>
      <c r="F842" s="1">
        <v>164.1</v>
      </c>
      <c r="G842" s="8">
        <f t="shared" si="163"/>
        <v>142.78109589041111</v>
      </c>
      <c r="H842" s="5">
        <v>380</v>
      </c>
      <c r="I842" s="8">
        <f t="shared" si="164"/>
        <v>247.7123287671233</v>
      </c>
      <c r="J842" s="30">
        <f t="shared" si="180"/>
        <v>95.763988276281594</v>
      </c>
      <c r="K842">
        <f t="shared" si="165"/>
        <v>144.7542191780822</v>
      </c>
      <c r="L842">
        <f t="shared" si="166"/>
        <v>142.78109589041111</v>
      </c>
      <c r="M842" s="9">
        <f t="shared" si="178"/>
        <v>1.3819219381713737</v>
      </c>
      <c r="O842">
        <f t="shared" si="167"/>
        <v>143.76336986301371</v>
      </c>
      <c r="P842" s="9">
        <f t="shared" si="168"/>
        <v>0.68795800065612411</v>
      </c>
      <c r="R842">
        <f t="shared" si="169"/>
        <v>145.74506849315071</v>
      </c>
      <c r="S842" s="9">
        <f t="shared" si="170"/>
        <v>2.075885875686609</v>
      </c>
      <c r="T842">
        <f t="shared" si="171"/>
        <v>247.7123287671233</v>
      </c>
      <c r="U842">
        <f t="shared" si="172"/>
        <v>241.66101164383608</v>
      </c>
      <c r="V842" s="9">
        <f t="shared" si="173"/>
        <v>-2.4428808825967252</v>
      </c>
      <c r="X842">
        <f t="shared" si="174"/>
        <v>244.66257139726073</v>
      </c>
      <c r="Y842" s="9">
        <f t="shared" si="175"/>
        <v>-1.2311689874465941</v>
      </c>
      <c r="AA842">
        <f t="shared" si="176"/>
        <v>238.73035487671279</v>
      </c>
      <c r="AB842" s="9">
        <f t="shared" si="177"/>
        <v>-3.6259696621134054</v>
      </c>
    </row>
    <row r="843" spans="1:28">
      <c r="A843" s="1">
        <v>20140421</v>
      </c>
      <c r="B843" s="1">
        <v>200000</v>
      </c>
      <c r="C843" s="1">
        <v>2456769.3220000002</v>
      </c>
      <c r="D843" s="1">
        <v>2149.5390000000002</v>
      </c>
      <c r="E843" s="1">
        <v>158.80000000000001</v>
      </c>
      <c r="F843" s="1">
        <v>160.4</v>
      </c>
      <c r="G843" s="8">
        <f t="shared" si="163"/>
        <v>142.950684931507</v>
      </c>
      <c r="H843" s="5">
        <v>302</v>
      </c>
      <c r="I843" s="8">
        <f t="shared" si="164"/>
        <v>247.68493150684932</v>
      </c>
      <c r="J843" s="30">
        <f t="shared" si="180"/>
        <v>95.771472816768991</v>
      </c>
      <c r="K843">
        <f t="shared" si="165"/>
        <v>144.74528767123289</v>
      </c>
      <c r="L843">
        <f t="shared" si="166"/>
        <v>142.950684931507</v>
      </c>
      <c r="M843" s="9">
        <f t="shared" si="178"/>
        <v>1.2553998888398041</v>
      </c>
      <c r="O843">
        <f t="shared" si="167"/>
        <v>143.7545479452055</v>
      </c>
      <c r="P843" s="9">
        <f t="shared" si="168"/>
        <v>0.56233589512611104</v>
      </c>
      <c r="R843">
        <f t="shared" si="169"/>
        <v>145.73602739726027</v>
      </c>
      <c r="S843" s="9">
        <f t="shared" si="170"/>
        <v>1.9484638825534972</v>
      </c>
      <c r="T843">
        <f t="shared" si="171"/>
        <v>247.68493150684932</v>
      </c>
      <c r="U843">
        <f t="shared" si="172"/>
        <v>242.18122602739771</v>
      </c>
      <c r="V843" s="9">
        <f t="shared" si="173"/>
        <v>-2.2220590675292726</v>
      </c>
      <c r="X843">
        <f t="shared" si="174"/>
        <v>245.18924712328814</v>
      </c>
      <c r="Y843" s="9">
        <f t="shared" si="175"/>
        <v>-1.0076044466565293</v>
      </c>
      <c r="AA843">
        <f t="shared" si="176"/>
        <v>239.24426054794566</v>
      </c>
      <c r="AB843" s="9">
        <f t="shared" si="177"/>
        <v>-3.4078257839719583</v>
      </c>
    </row>
    <row r="844" spans="1:28">
      <c r="A844" s="1">
        <v>20140422</v>
      </c>
      <c r="B844" s="1">
        <v>200000</v>
      </c>
      <c r="C844" s="1">
        <v>2456770.3220000002</v>
      </c>
      <c r="D844" s="1">
        <v>2149.576</v>
      </c>
      <c r="E844" s="1">
        <v>144.80000000000001</v>
      </c>
      <c r="F844" s="1">
        <v>146.30000000000001</v>
      </c>
      <c r="G844" s="8">
        <f t="shared" si="163"/>
        <v>143.12219178082208</v>
      </c>
      <c r="H844" s="5">
        <v>200</v>
      </c>
      <c r="I844" s="8">
        <f t="shared" si="164"/>
        <v>247.87397260273971</v>
      </c>
      <c r="J844" s="30">
        <f t="shared" si="180"/>
        <v>95.773990317660335</v>
      </c>
      <c r="K844">
        <f t="shared" si="165"/>
        <v>144.80691506849314</v>
      </c>
      <c r="L844">
        <f t="shared" si="166"/>
        <v>143.12219178082208</v>
      </c>
      <c r="M844" s="9">
        <f t="shared" si="178"/>
        <v>1.1771223363117969</v>
      </c>
      <c r="O844">
        <f t="shared" si="167"/>
        <v>143.81541917808221</v>
      </c>
      <c r="P844" s="9">
        <f t="shared" si="168"/>
        <v>0.48436052343423341</v>
      </c>
      <c r="R844">
        <f t="shared" si="169"/>
        <v>145.79841095890413</v>
      </c>
      <c r="S844" s="9">
        <f t="shared" si="170"/>
        <v>1.8698841491894029</v>
      </c>
      <c r="T844">
        <f t="shared" si="171"/>
        <v>247.87397260273971</v>
      </c>
      <c r="U844">
        <f t="shared" si="172"/>
        <v>242.70732328767173</v>
      </c>
      <c r="V844" s="9">
        <f t="shared" si="173"/>
        <v>-2.0843855693346285</v>
      </c>
      <c r="X844">
        <f t="shared" si="174"/>
        <v>245.72187879452105</v>
      </c>
      <c r="Y844" s="9">
        <f t="shared" si="175"/>
        <v>-0.86822096956011308</v>
      </c>
      <c r="AA844">
        <f t="shared" si="176"/>
        <v>239.76397775342514</v>
      </c>
      <c r="AB844" s="9">
        <f t="shared" si="177"/>
        <v>-3.2718218714766891</v>
      </c>
    </row>
    <row r="845" spans="1:28">
      <c r="A845" s="1">
        <v>20140423</v>
      </c>
      <c r="B845" s="1">
        <v>200000</v>
      </c>
      <c r="C845" s="1">
        <v>2456771.3220000002</v>
      </c>
      <c r="D845" s="1">
        <v>2149.6129999999998</v>
      </c>
      <c r="E845" s="1">
        <v>136.1</v>
      </c>
      <c r="F845" s="1">
        <v>137.6</v>
      </c>
      <c r="G845" s="8">
        <f t="shared" si="163"/>
        <v>143.31232876712346</v>
      </c>
      <c r="H845" s="5">
        <v>237</v>
      </c>
      <c r="I845" s="8">
        <f t="shared" si="164"/>
        <v>247.82465753424657</v>
      </c>
      <c r="J845" s="30">
        <f t="shared" si="180"/>
        <v>95.782811532678878</v>
      </c>
      <c r="K845">
        <f t="shared" si="165"/>
        <v>144.79083835616439</v>
      </c>
      <c r="L845">
        <f t="shared" si="166"/>
        <v>143.31232876712346</v>
      </c>
      <c r="M845" s="9">
        <f t="shared" si="178"/>
        <v>1.0316695023799554</v>
      </c>
      <c r="O845">
        <f t="shared" si="167"/>
        <v>143.79953972602738</v>
      </c>
      <c r="P845" s="9">
        <f t="shared" si="168"/>
        <v>0.33996444206528054</v>
      </c>
      <c r="R845">
        <f t="shared" si="169"/>
        <v>145.78213698630137</v>
      </c>
      <c r="S845" s="9">
        <f t="shared" si="170"/>
        <v>1.7233745626946302</v>
      </c>
      <c r="T845">
        <f t="shared" si="171"/>
        <v>247.82465753424657</v>
      </c>
      <c r="U845">
        <f t="shared" si="172"/>
        <v>243.2905684931512</v>
      </c>
      <c r="V845" s="9">
        <f t="shared" si="173"/>
        <v>-1.8295552533826509</v>
      </c>
      <c r="X845">
        <f t="shared" si="174"/>
        <v>246.31236821917861</v>
      </c>
      <c r="Y845" s="9">
        <f t="shared" si="175"/>
        <v>-0.61022552401145447</v>
      </c>
      <c r="AA845">
        <f t="shared" si="176"/>
        <v>240.34014986301423</v>
      </c>
      <c r="AB845" s="9">
        <f t="shared" si="177"/>
        <v>-3.0200819182804963</v>
      </c>
    </row>
    <row r="846" spans="1:28">
      <c r="A846" s="1">
        <v>20140424</v>
      </c>
      <c r="B846" s="1">
        <v>200000</v>
      </c>
      <c r="C846" s="1">
        <v>2456772.3220000002</v>
      </c>
      <c r="D846" s="1">
        <v>2149.6489999999999</v>
      </c>
      <c r="E846" s="1">
        <v>130.1</v>
      </c>
      <c r="F846" s="1">
        <v>131.6</v>
      </c>
      <c r="G846" s="8">
        <f t="shared" si="163"/>
        <v>143.51424657534264</v>
      </c>
      <c r="H846" s="5">
        <v>179</v>
      </c>
      <c r="I846" s="8">
        <f t="shared" si="164"/>
        <v>247.91232876712328</v>
      </c>
      <c r="J846" s="30">
        <f t="shared" si="180"/>
        <v>95.788911236849088</v>
      </c>
      <c r="K846">
        <f t="shared" si="165"/>
        <v>144.8194191780822</v>
      </c>
      <c r="L846">
        <f t="shared" si="166"/>
        <v>143.51424657534264</v>
      </c>
      <c r="M846" s="9">
        <f t="shared" si="178"/>
        <v>0.90943765785256403</v>
      </c>
      <c r="O846">
        <f t="shared" si="167"/>
        <v>143.82776986301371</v>
      </c>
      <c r="P846" s="9">
        <f t="shared" si="168"/>
        <v>0.21846143860462064</v>
      </c>
      <c r="R846">
        <f t="shared" si="169"/>
        <v>145.81106849315069</v>
      </c>
      <c r="S846" s="9">
        <f t="shared" si="170"/>
        <v>1.6004138771005216</v>
      </c>
      <c r="T846">
        <f t="shared" si="171"/>
        <v>247.91232876712328</v>
      </c>
      <c r="U846">
        <f t="shared" si="172"/>
        <v>243.90995136986353</v>
      </c>
      <c r="V846" s="9">
        <f t="shared" si="173"/>
        <v>-1.6144325766950516</v>
      </c>
      <c r="X846">
        <f t="shared" si="174"/>
        <v>246.9394441643841</v>
      </c>
      <c r="Y846" s="9">
        <f t="shared" si="175"/>
        <v>-0.39243090796547619</v>
      </c>
      <c r="AA846">
        <f t="shared" si="176"/>
        <v>240.95202139726081</v>
      </c>
      <c r="AB846" s="9">
        <f t="shared" si="177"/>
        <v>-2.8075680642734966</v>
      </c>
    </row>
    <row r="847" spans="1:28">
      <c r="A847" s="1">
        <v>20140425</v>
      </c>
      <c r="B847" s="1">
        <v>200000</v>
      </c>
      <c r="C847" s="1">
        <v>2456773.3220000002</v>
      </c>
      <c r="D847" s="1">
        <v>2149.6860000000001</v>
      </c>
      <c r="E847" s="1">
        <v>124.7</v>
      </c>
      <c r="F847" s="1">
        <v>126.2</v>
      </c>
      <c r="G847" s="8">
        <f t="shared" si="163"/>
        <v>143.66931506849332</v>
      </c>
      <c r="H847" s="5">
        <v>154</v>
      </c>
      <c r="I847" s="8">
        <f t="shared" si="164"/>
        <v>247.9890410958904</v>
      </c>
      <c r="J847" s="30">
        <f t="shared" si="180"/>
        <v>95.793373547218181</v>
      </c>
      <c r="K847">
        <f t="shared" si="165"/>
        <v>144.84442739726029</v>
      </c>
      <c r="L847">
        <f t="shared" si="166"/>
        <v>143.66931506849332</v>
      </c>
      <c r="M847" s="9">
        <f t="shared" si="178"/>
        <v>0.81792853832895673</v>
      </c>
      <c r="O847">
        <f t="shared" si="167"/>
        <v>143.85247123287672</v>
      </c>
      <c r="P847" s="9">
        <f t="shared" si="168"/>
        <v>0.12748453926718639</v>
      </c>
      <c r="R847">
        <f t="shared" si="169"/>
        <v>145.83638356164386</v>
      </c>
      <c r="S847" s="9">
        <f t="shared" si="170"/>
        <v>1.5083725373907555</v>
      </c>
      <c r="T847">
        <f t="shared" si="171"/>
        <v>247.9890410958904</v>
      </c>
      <c r="U847">
        <f t="shared" si="172"/>
        <v>244.38562397260324</v>
      </c>
      <c r="V847" s="9">
        <f t="shared" si="173"/>
        <v>-1.4530549847538623</v>
      </c>
      <c r="X847">
        <f t="shared" si="174"/>
        <v>247.42102487671283</v>
      </c>
      <c r="Y847" s="9">
        <f t="shared" si="175"/>
        <v>-0.22904891952782691</v>
      </c>
      <c r="AA847">
        <f t="shared" si="176"/>
        <v>241.42192545205529</v>
      </c>
      <c r="AB847" s="9">
        <f t="shared" si="177"/>
        <v>-2.6481475208800873</v>
      </c>
    </row>
    <row r="848" spans="1:28">
      <c r="A848" s="1">
        <v>20140426</v>
      </c>
      <c r="B848" s="1">
        <v>200000</v>
      </c>
      <c r="C848" s="1">
        <v>2456774.3220000002</v>
      </c>
      <c r="D848" s="1">
        <v>2149.723</v>
      </c>
      <c r="E848" s="1">
        <v>120.7</v>
      </c>
      <c r="F848" s="1">
        <v>122.3</v>
      </c>
      <c r="G848" s="8">
        <f t="shared" si="163"/>
        <v>143.82602739726045</v>
      </c>
      <c r="H848" s="5">
        <v>152</v>
      </c>
      <c r="I848" s="8">
        <f t="shared" si="164"/>
        <v>248.15068493150685</v>
      </c>
      <c r="J848" s="30">
        <f t="shared" si="180"/>
        <v>95.795914987579366</v>
      </c>
      <c r="K848">
        <f t="shared" si="165"/>
        <v>144.89712328767123</v>
      </c>
      <c r="L848">
        <f t="shared" si="166"/>
        <v>143.82602739726045</v>
      </c>
      <c r="M848" s="9">
        <f t="shared" si="178"/>
        <v>0.74471631442082753</v>
      </c>
      <c r="O848">
        <f t="shared" si="167"/>
        <v>143.9045205479452</v>
      </c>
      <c r="P848" s="9">
        <f t="shared" si="168"/>
        <v>5.4575066909094971E-2</v>
      </c>
      <c r="R848">
        <f t="shared" si="169"/>
        <v>145.88972602739727</v>
      </c>
      <c r="S848" s="9">
        <f t="shared" si="170"/>
        <v>1.4348575619325743</v>
      </c>
      <c r="T848">
        <f t="shared" si="171"/>
        <v>248.15068493150685</v>
      </c>
      <c r="U848">
        <f t="shared" si="172"/>
        <v>244.86633904109641</v>
      </c>
      <c r="V848" s="9">
        <f t="shared" si="173"/>
        <v>-1.323528843499659</v>
      </c>
      <c r="X848">
        <f t="shared" si="174"/>
        <v>247.90771068493203</v>
      </c>
      <c r="Y848" s="9">
        <f t="shared" si="175"/>
        <v>-9.7913993927463139E-2</v>
      </c>
      <c r="AA848">
        <f t="shared" si="176"/>
        <v>241.89681082191834</v>
      </c>
      <c r="AB848" s="9">
        <f t="shared" si="177"/>
        <v>-2.5201921611921705</v>
      </c>
    </row>
    <row r="849" spans="1:28">
      <c r="A849" s="1">
        <v>20140427</v>
      </c>
      <c r="B849" s="1">
        <v>200000</v>
      </c>
      <c r="C849" s="1">
        <v>2456775.3220000002</v>
      </c>
      <c r="D849" s="1">
        <v>2149.759</v>
      </c>
      <c r="E849" s="1">
        <v>118.1</v>
      </c>
      <c r="F849" s="1">
        <v>119.6</v>
      </c>
      <c r="G849" s="8">
        <f t="shared" si="163"/>
        <v>143.97890410958919</v>
      </c>
      <c r="H849" s="5">
        <v>197</v>
      </c>
      <c r="I849" s="8">
        <f t="shared" si="164"/>
        <v>248.34794520547945</v>
      </c>
      <c r="J849" s="30">
        <f t="shared" si="180"/>
        <v>95.79746709764251</v>
      </c>
      <c r="K849">
        <f t="shared" si="165"/>
        <v>144.96143013698631</v>
      </c>
      <c r="L849">
        <f t="shared" si="166"/>
        <v>143.97890410958919</v>
      </c>
      <c r="M849" s="9">
        <f t="shared" si="178"/>
        <v>0.68240971375172421</v>
      </c>
      <c r="O849">
        <f t="shared" si="167"/>
        <v>143.96803835616439</v>
      </c>
      <c r="P849" s="9">
        <f t="shared" si="168"/>
        <v>-7.546767696283041E-3</v>
      </c>
      <c r="R849">
        <f t="shared" si="169"/>
        <v>145.9548219178082</v>
      </c>
      <c r="S849" s="9">
        <f t="shared" si="170"/>
        <v>1.3723661951997173</v>
      </c>
      <c r="T849">
        <f t="shared" si="171"/>
        <v>248.34794520547945</v>
      </c>
      <c r="U849">
        <f t="shared" si="172"/>
        <v>245.33528835616485</v>
      </c>
      <c r="V849" s="9">
        <f t="shared" si="173"/>
        <v>-1.2130790318486362</v>
      </c>
      <c r="X849">
        <f t="shared" si="174"/>
        <v>248.38248460274019</v>
      </c>
      <c r="Y849" s="9">
        <f t="shared" si="175"/>
        <v>1.3907663794896052E-2</v>
      </c>
      <c r="AA849">
        <f t="shared" si="176"/>
        <v>242.36007312328815</v>
      </c>
      <c r="AB849" s="9">
        <f t="shared" si="177"/>
        <v>-2.4110817897997947</v>
      </c>
    </row>
    <row r="850" spans="1:28">
      <c r="A850" s="1">
        <v>20140428</v>
      </c>
      <c r="B850" s="1">
        <v>200000</v>
      </c>
      <c r="C850" s="1">
        <v>2456776.3220000002</v>
      </c>
      <c r="D850" s="1">
        <v>2149.7959999999998</v>
      </c>
      <c r="E850" s="1">
        <v>120.8</v>
      </c>
      <c r="F850" s="1">
        <v>122.5</v>
      </c>
      <c r="G850" s="8">
        <f t="shared" si="163"/>
        <v>144.03534246575359</v>
      </c>
      <c r="H850" s="5">
        <v>147</v>
      </c>
      <c r="I850" s="8">
        <f t="shared" si="164"/>
        <v>248.32602739726028</v>
      </c>
      <c r="J850" s="30">
        <f t="shared" si="180"/>
        <v>95.800251547347173</v>
      </c>
      <c r="K850">
        <f t="shared" si="165"/>
        <v>144.95428493150683</v>
      </c>
      <c r="L850">
        <f t="shared" si="166"/>
        <v>144.03534246575359</v>
      </c>
      <c r="M850" s="9">
        <f t="shared" si="178"/>
        <v>0.63799790386289601</v>
      </c>
      <c r="O850">
        <f t="shared" si="167"/>
        <v>143.96098082191781</v>
      </c>
      <c r="P850" s="9">
        <f t="shared" si="168"/>
        <v>-5.1627359343044077E-2</v>
      </c>
      <c r="R850">
        <f t="shared" si="169"/>
        <v>145.94758904109591</v>
      </c>
      <c r="S850" s="9">
        <f t="shared" si="170"/>
        <v>1.3276231670688645</v>
      </c>
      <c r="T850">
        <f t="shared" si="171"/>
        <v>248.32602739726028</v>
      </c>
      <c r="U850">
        <f t="shared" si="172"/>
        <v>245.50841301369911</v>
      </c>
      <c r="V850" s="9">
        <f t="shared" si="173"/>
        <v>-1.1346431999468507</v>
      </c>
      <c r="X850">
        <f t="shared" si="174"/>
        <v>248.55775956164433</v>
      </c>
      <c r="Y850" s="9">
        <f t="shared" si="175"/>
        <v>9.3317710919336605E-2</v>
      </c>
      <c r="AA850">
        <f t="shared" si="176"/>
        <v>242.5310982739731</v>
      </c>
      <c r="AB850" s="9">
        <f t="shared" si="177"/>
        <v>-2.3335971601626539</v>
      </c>
    </row>
    <row r="851" spans="1:28">
      <c r="A851" s="1">
        <v>20140429</v>
      </c>
      <c r="B851" s="1">
        <v>200000</v>
      </c>
      <c r="C851" s="1">
        <v>2456777.3220000002</v>
      </c>
      <c r="D851" s="1">
        <v>2149.8330000000001</v>
      </c>
      <c r="E851" s="1">
        <v>120.1</v>
      </c>
      <c r="F851" s="1">
        <v>121.8</v>
      </c>
      <c r="G851" s="8">
        <f t="shared" si="163"/>
        <v>144.05534246575357</v>
      </c>
      <c r="H851" s="5">
        <v>147</v>
      </c>
      <c r="I851" s="8">
        <f t="shared" si="164"/>
        <v>248.32054794520548</v>
      </c>
      <c r="J851" s="30">
        <f t="shared" si="180"/>
        <v>95.801184946545021</v>
      </c>
      <c r="K851">
        <f t="shared" si="165"/>
        <v>144.95249863013697</v>
      </c>
      <c r="L851">
        <f t="shared" si="166"/>
        <v>144.05534246575357</v>
      </c>
      <c r="M851" s="9">
        <f t="shared" si="178"/>
        <v>0.62278576346217562</v>
      </c>
      <c r="O851">
        <f t="shared" si="167"/>
        <v>143.95921643835618</v>
      </c>
      <c r="P851" s="9">
        <f t="shared" si="168"/>
        <v>-6.6728540401228997E-2</v>
      </c>
      <c r="R851">
        <f t="shared" si="169"/>
        <v>145.94578082191782</v>
      </c>
      <c r="S851" s="9">
        <f t="shared" si="170"/>
        <v>1.3123000673256371</v>
      </c>
      <c r="T851">
        <f t="shared" si="171"/>
        <v>248.32054794520548</v>
      </c>
      <c r="U851">
        <f t="shared" si="172"/>
        <v>245.56976301369906</v>
      </c>
      <c r="V851" s="9">
        <f t="shared" si="173"/>
        <v>-1.1077556626982812</v>
      </c>
      <c r="X851">
        <f t="shared" si="174"/>
        <v>248.61987156164429</v>
      </c>
      <c r="Y851" s="9">
        <f t="shared" si="175"/>
        <v>0.12053920584327216</v>
      </c>
      <c r="AA851">
        <f t="shared" si="176"/>
        <v>242.59170427397305</v>
      </c>
      <c r="AB851" s="9">
        <f t="shared" si="177"/>
        <v>-2.3070356918254475</v>
      </c>
    </row>
    <row r="852" spans="1:28">
      <c r="A852" s="1">
        <v>20140430</v>
      </c>
      <c r="B852" s="1">
        <v>200000</v>
      </c>
      <c r="C852" s="1">
        <v>2456778.3220000002</v>
      </c>
      <c r="D852" s="1">
        <v>2149.8690000000001</v>
      </c>
      <c r="E852" s="1">
        <v>123.6</v>
      </c>
      <c r="F852" s="1">
        <v>125.5</v>
      </c>
      <c r="G852" s="8">
        <f t="shared" si="163"/>
        <v>144.05479452054811</v>
      </c>
      <c r="H852" s="5">
        <v>187</v>
      </c>
      <c r="I852" s="8">
        <f t="shared" si="164"/>
        <v>248.24109589041095</v>
      </c>
      <c r="J852" s="30">
        <f t="shared" si="180"/>
        <v>95.803019600918248</v>
      </c>
      <c r="K852">
        <f t="shared" si="165"/>
        <v>144.92659726027398</v>
      </c>
      <c r="L852">
        <f t="shared" si="166"/>
        <v>144.05479452054811</v>
      </c>
      <c r="M852" s="9">
        <f t="shared" si="178"/>
        <v>0.60518828451871798</v>
      </c>
      <c r="O852">
        <f t="shared" si="167"/>
        <v>143.93363287671232</v>
      </c>
      <c r="P852" s="9">
        <f t="shared" si="168"/>
        <v>-8.4108025865475611E-2</v>
      </c>
      <c r="R852">
        <f t="shared" si="169"/>
        <v>145.91956164383561</v>
      </c>
      <c r="S852" s="9">
        <f t="shared" si="170"/>
        <v>1.2944845949028831</v>
      </c>
      <c r="T852">
        <f t="shared" si="171"/>
        <v>248.24109589041095</v>
      </c>
      <c r="U852">
        <f t="shared" si="172"/>
        <v>245.56808219178134</v>
      </c>
      <c r="V852" s="9">
        <f t="shared" si="173"/>
        <v>-1.076781299664276</v>
      </c>
      <c r="X852">
        <f t="shared" si="174"/>
        <v>248.61816986301423</v>
      </c>
      <c r="Y852" s="9">
        <f t="shared" si="175"/>
        <v>0.15189828712718167</v>
      </c>
      <c r="AA852">
        <f t="shared" si="176"/>
        <v>242.59004383561694</v>
      </c>
      <c r="AB852" s="9">
        <f t="shared" si="177"/>
        <v>-2.276436959208695</v>
      </c>
    </row>
    <row r="853" spans="1:28">
      <c r="A853" s="1">
        <v>20140501</v>
      </c>
      <c r="B853" s="1">
        <v>200000</v>
      </c>
      <c r="C853" s="1">
        <v>2456779.3220000002</v>
      </c>
      <c r="D853" s="1">
        <v>2149.9059999999999</v>
      </c>
      <c r="E853" s="1">
        <v>125.7</v>
      </c>
      <c r="F853" s="1">
        <v>127.7</v>
      </c>
      <c r="G853" s="8">
        <f t="shared" si="163"/>
        <v>144.05616438356179</v>
      </c>
      <c r="H853" s="5">
        <v>238</v>
      </c>
      <c r="I853" s="8">
        <f t="shared" si="164"/>
        <v>248.08767123287672</v>
      </c>
      <c r="J853" s="30">
        <f t="shared" si="180"/>
        <v>95.806663574520726</v>
      </c>
      <c r="K853">
        <f t="shared" si="165"/>
        <v>144.8765808219178</v>
      </c>
      <c r="L853">
        <f t="shared" si="166"/>
        <v>144.05616438356179</v>
      </c>
      <c r="M853" s="9">
        <f t="shared" si="178"/>
        <v>0.56951151092124519</v>
      </c>
      <c r="O853">
        <f t="shared" si="167"/>
        <v>143.8842301369863</v>
      </c>
      <c r="P853" s="9">
        <f t="shared" si="168"/>
        <v>-0.11935223134061346</v>
      </c>
      <c r="R853">
        <f t="shared" si="169"/>
        <v>145.86893150684932</v>
      </c>
      <c r="S853" s="9">
        <f t="shared" si="170"/>
        <v>1.2583752531831038</v>
      </c>
      <c r="T853">
        <f t="shared" si="171"/>
        <v>248.08767123287672</v>
      </c>
      <c r="U853">
        <f t="shared" si="172"/>
        <v>245.5722842465758</v>
      </c>
      <c r="V853" s="9">
        <f t="shared" si="173"/>
        <v>-1.013910515504719</v>
      </c>
      <c r="X853">
        <f t="shared" si="174"/>
        <v>248.6224241095895</v>
      </c>
      <c r="Y853" s="9">
        <f t="shared" si="175"/>
        <v>0.21554996024401873</v>
      </c>
      <c r="AA853">
        <f t="shared" si="176"/>
        <v>242.5941949315073</v>
      </c>
      <c r="AB853" s="9">
        <f t="shared" si="177"/>
        <v>-2.2143286178105797</v>
      </c>
    </row>
    <row r="854" spans="1:28">
      <c r="A854" s="1">
        <v>20140502</v>
      </c>
      <c r="B854" s="1">
        <v>200000</v>
      </c>
      <c r="C854" s="1">
        <v>2456780.3220000002</v>
      </c>
      <c r="D854" s="1">
        <v>2149.9430000000002</v>
      </c>
      <c r="E854" s="1">
        <v>135.4</v>
      </c>
      <c r="F854" s="1">
        <v>137.6</v>
      </c>
      <c r="G854" s="8">
        <f t="shared" si="163"/>
        <v>143.99863013698643</v>
      </c>
      <c r="H854" s="5">
        <v>208</v>
      </c>
      <c r="I854" s="8">
        <f t="shared" si="164"/>
        <v>247.813698630137</v>
      </c>
      <c r="J854" s="30">
        <f t="shared" si="180"/>
        <v>95.810761508866591</v>
      </c>
      <c r="K854">
        <f t="shared" si="165"/>
        <v>144.78726575342466</v>
      </c>
      <c r="L854">
        <f t="shared" si="166"/>
        <v>143.99863013698643</v>
      </c>
      <c r="M854" s="9">
        <f t="shared" si="178"/>
        <v>0.54766883246597331</v>
      </c>
      <c r="O854">
        <f t="shared" si="167"/>
        <v>143.79601095890411</v>
      </c>
      <c r="P854" s="9">
        <f t="shared" si="168"/>
        <v>-0.14070910111406931</v>
      </c>
      <c r="R854">
        <f t="shared" si="169"/>
        <v>145.77852054794522</v>
      </c>
      <c r="S854" s="9">
        <f t="shared" si="170"/>
        <v>1.2360467660460017</v>
      </c>
      <c r="T854">
        <f t="shared" si="171"/>
        <v>247.813698630137</v>
      </c>
      <c r="U854">
        <f t="shared" si="172"/>
        <v>245.39579794520589</v>
      </c>
      <c r="V854" s="9">
        <f t="shared" si="173"/>
        <v>-0.97569290894603</v>
      </c>
      <c r="X854">
        <f t="shared" si="174"/>
        <v>248.44374575342508</v>
      </c>
      <c r="Y854" s="9">
        <f t="shared" si="175"/>
        <v>0.25424225003331458</v>
      </c>
      <c r="AA854">
        <f t="shared" si="176"/>
        <v>242.41984890410998</v>
      </c>
      <c r="AB854" s="9">
        <f t="shared" si="177"/>
        <v>-2.1765744814927928</v>
      </c>
    </row>
    <row r="855" spans="1:28">
      <c r="A855" s="1">
        <v>20140503</v>
      </c>
      <c r="B855" s="1">
        <v>200000</v>
      </c>
      <c r="C855" s="1">
        <v>2456781.3220000002</v>
      </c>
      <c r="D855" s="1">
        <v>2149.9789999999998</v>
      </c>
      <c r="E855" s="1">
        <v>132.6</v>
      </c>
      <c r="F855" s="1">
        <v>134.80000000000001</v>
      </c>
      <c r="G855" s="8">
        <f t="shared" si="163"/>
        <v>143.92712328767138</v>
      </c>
      <c r="H855" s="5">
        <v>279</v>
      </c>
      <c r="I855" s="8">
        <f t="shared" si="164"/>
        <v>247.86575342465753</v>
      </c>
      <c r="J855" s="30">
        <f t="shared" si="180"/>
        <v>95.806656276596925</v>
      </c>
      <c r="K855">
        <f t="shared" si="165"/>
        <v>144.80423561643835</v>
      </c>
      <c r="L855">
        <f t="shared" si="166"/>
        <v>143.92712328767138</v>
      </c>
      <c r="M855" s="9">
        <f t="shared" si="178"/>
        <v>0.60941420125091383</v>
      </c>
      <c r="O855">
        <f t="shared" si="167"/>
        <v>143.81277260273973</v>
      </c>
      <c r="P855" s="9">
        <f t="shared" si="168"/>
        <v>-7.9450406788922123E-2</v>
      </c>
      <c r="R855">
        <f t="shared" si="169"/>
        <v>145.795698630137</v>
      </c>
      <c r="S855" s="9">
        <f t="shared" si="170"/>
        <v>1.298278809290764</v>
      </c>
      <c r="T855">
        <f t="shared" si="171"/>
        <v>247.86575342465753</v>
      </c>
      <c r="U855">
        <f t="shared" si="172"/>
        <v>245.17645068493195</v>
      </c>
      <c r="V855" s="9">
        <f t="shared" si="173"/>
        <v>-1.084983585900261</v>
      </c>
      <c r="X855">
        <f t="shared" si="174"/>
        <v>248.22167408219224</v>
      </c>
      <c r="Y855" s="9">
        <f t="shared" si="175"/>
        <v>0.14359412408416006</v>
      </c>
      <c r="AA855">
        <f t="shared" si="176"/>
        <v>242.20316169863057</v>
      </c>
      <c r="AB855" s="9">
        <f t="shared" si="177"/>
        <v>-2.2845397751763983</v>
      </c>
    </row>
    <row r="856" spans="1:28">
      <c r="A856" s="1">
        <v>20140504</v>
      </c>
      <c r="B856" s="1">
        <v>200000</v>
      </c>
      <c r="C856" s="1">
        <v>2456782.3220000002</v>
      </c>
      <c r="D856" s="1">
        <v>2150.0160000000001</v>
      </c>
      <c r="E856" s="1">
        <v>131.5</v>
      </c>
      <c r="F856" s="1">
        <v>133.69999999999999</v>
      </c>
      <c r="G856" s="8">
        <f t="shared" si="163"/>
        <v>143.88054794520562</v>
      </c>
      <c r="H856" s="5">
        <v>260</v>
      </c>
      <c r="I856" s="8">
        <f t="shared" si="164"/>
        <v>247.813698630137</v>
      </c>
      <c r="J856" s="30">
        <f t="shared" si="180"/>
        <v>95.805996550656701</v>
      </c>
      <c r="K856">
        <f t="shared" si="165"/>
        <v>144.78726575342466</v>
      </c>
      <c r="L856">
        <f t="shared" si="166"/>
        <v>143.88054794520562</v>
      </c>
      <c r="M856" s="9">
        <f t="shared" si="178"/>
        <v>0.63018790320728613</v>
      </c>
      <c r="O856">
        <f t="shared" si="167"/>
        <v>143.79601095890411</v>
      </c>
      <c r="P856" s="9">
        <f t="shared" si="168"/>
        <v>-5.8754979397008356E-2</v>
      </c>
      <c r="R856">
        <f t="shared" si="169"/>
        <v>145.77852054794522</v>
      </c>
      <c r="S856" s="9">
        <f t="shared" si="170"/>
        <v>1.3191307858115806</v>
      </c>
      <c r="T856">
        <f t="shared" si="171"/>
        <v>247.813698630137</v>
      </c>
      <c r="U856">
        <f t="shared" si="172"/>
        <v>245.03358082191824</v>
      </c>
      <c r="V856" s="9">
        <f t="shared" si="173"/>
        <v>-1.1218580020340596</v>
      </c>
      <c r="X856">
        <f t="shared" si="174"/>
        <v>248.07702969863055</v>
      </c>
      <c r="Y856" s="9">
        <f t="shared" si="175"/>
        <v>0.10626170786731848</v>
      </c>
      <c r="AA856">
        <f t="shared" si="176"/>
        <v>242.06202443835659</v>
      </c>
      <c r="AB856" s="9">
        <f t="shared" si="177"/>
        <v>-2.3209670101267506</v>
      </c>
    </row>
    <row r="857" spans="1:28">
      <c r="A857" s="1">
        <v>20140505</v>
      </c>
      <c r="B857" s="1">
        <v>200000</v>
      </c>
      <c r="C857" s="1">
        <v>2456783.3220000002</v>
      </c>
      <c r="D857" s="1">
        <v>2150.0529999999999</v>
      </c>
      <c r="E857" s="1">
        <v>139</v>
      </c>
      <c r="F857" s="1">
        <v>141.5</v>
      </c>
      <c r="G857" s="8">
        <f t="shared" si="163"/>
        <v>143.83150684931522</v>
      </c>
      <c r="H857" s="5">
        <v>254</v>
      </c>
      <c r="I857" s="8">
        <f t="shared" si="164"/>
        <v>247.65205479452055</v>
      </c>
      <c r="J857" s="30">
        <f t="shared" si="180"/>
        <v>95.807805914174779</v>
      </c>
      <c r="K857">
        <f t="shared" si="165"/>
        <v>144.73456986301369</v>
      </c>
      <c r="L857">
        <f t="shared" si="166"/>
        <v>143.83150684931522</v>
      </c>
      <c r="M857" s="9">
        <f t="shared" si="178"/>
        <v>0.62786174843078868</v>
      </c>
      <c r="O857">
        <f t="shared" si="167"/>
        <v>143.74396164383563</v>
      </c>
      <c r="P857" s="9">
        <f t="shared" si="168"/>
        <v>-6.0866500947739155E-2</v>
      </c>
      <c r="R857">
        <f t="shared" si="169"/>
        <v>145.7251780821918</v>
      </c>
      <c r="S857" s="9">
        <f t="shared" si="170"/>
        <v>1.3165899978093734</v>
      </c>
      <c r="T857">
        <f t="shared" si="171"/>
        <v>247.65205479452055</v>
      </c>
      <c r="U857">
        <f t="shared" si="172"/>
        <v>244.88314726027443</v>
      </c>
      <c r="V857" s="9">
        <f t="shared" si="173"/>
        <v>-1.1180636221829587</v>
      </c>
      <c r="X857">
        <f t="shared" si="174"/>
        <v>247.92472767123334</v>
      </c>
      <c r="Y857" s="9">
        <f t="shared" si="175"/>
        <v>0.11010321595716732</v>
      </c>
      <c r="AA857">
        <f t="shared" si="176"/>
        <v>241.91341520547991</v>
      </c>
      <c r="AB857" s="9">
        <f t="shared" si="177"/>
        <v>-2.3172186452489001</v>
      </c>
    </row>
    <row r="858" spans="1:28">
      <c r="A858" s="1">
        <v>20140506</v>
      </c>
      <c r="B858" s="1">
        <v>200000</v>
      </c>
      <c r="C858" s="1">
        <v>2456784.3220000002</v>
      </c>
      <c r="D858" s="1">
        <v>2150.0889999999999</v>
      </c>
      <c r="E858" s="1">
        <v>138.9</v>
      </c>
      <c r="F858" s="1">
        <v>141.30000000000001</v>
      </c>
      <c r="G858" s="8">
        <f t="shared" si="163"/>
        <v>143.78328767123301</v>
      </c>
      <c r="H858" s="5">
        <v>238</v>
      </c>
      <c r="I858" s="8">
        <f t="shared" si="164"/>
        <v>247.6958904109589</v>
      </c>
      <c r="J858" s="30">
        <f t="shared" si="180"/>
        <v>95.804831377407126</v>
      </c>
      <c r="K858">
        <f t="shared" si="165"/>
        <v>144.74886027397258</v>
      </c>
      <c r="L858">
        <f t="shared" si="166"/>
        <v>143.78328767123301</v>
      </c>
      <c r="M858" s="9">
        <f t="shared" si="178"/>
        <v>0.67154717239974104</v>
      </c>
      <c r="O858">
        <f t="shared" si="167"/>
        <v>143.75807671232877</v>
      </c>
      <c r="P858" s="9">
        <f t="shared" si="168"/>
        <v>-1.7533998083195002E-2</v>
      </c>
      <c r="R858">
        <f t="shared" si="169"/>
        <v>145.73964383561645</v>
      </c>
      <c r="S858" s="9">
        <f t="shared" si="170"/>
        <v>1.3606283428827481</v>
      </c>
      <c r="T858">
        <f t="shared" si="171"/>
        <v>247.6958904109589</v>
      </c>
      <c r="U858">
        <f t="shared" si="172"/>
        <v>244.73523493150725</v>
      </c>
      <c r="V858" s="9">
        <f t="shared" si="173"/>
        <v>-1.1952784014864051</v>
      </c>
      <c r="X858">
        <f t="shared" si="174"/>
        <v>247.77497819178123</v>
      </c>
      <c r="Y858" s="9">
        <f t="shared" si="175"/>
        <v>3.1929387561135059E-2</v>
      </c>
      <c r="AA858">
        <f t="shared" si="176"/>
        <v>241.76729663013739</v>
      </c>
      <c r="AB858" s="9">
        <f t="shared" si="177"/>
        <v>-2.3934970301627629</v>
      </c>
    </row>
    <row r="859" spans="1:28">
      <c r="A859" s="1">
        <v>20140507</v>
      </c>
      <c r="B859" s="1">
        <v>200000</v>
      </c>
      <c r="C859" s="1">
        <v>2456785.3220000002</v>
      </c>
      <c r="D859" s="1">
        <v>2150.1260000000002</v>
      </c>
      <c r="E859" s="1">
        <v>145.9</v>
      </c>
      <c r="F859" s="1">
        <v>148.6</v>
      </c>
      <c r="G859" s="8">
        <f t="shared" si="163"/>
        <v>143.74904109589053</v>
      </c>
      <c r="H859" s="5">
        <v>226</v>
      </c>
      <c r="I859" s="8">
        <f t="shared" si="164"/>
        <v>247.46849315068494</v>
      </c>
      <c r="J859" s="30">
        <f t="shared" si="180"/>
        <v>95.808781524699427</v>
      </c>
      <c r="K859">
        <f t="shared" si="165"/>
        <v>144.6747287671233</v>
      </c>
      <c r="L859">
        <f t="shared" si="166"/>
        <v>143.74904109589053</v>
      </c>
      <c r="M859" s="9">
        <f t="shared" si="178"/>
        <v>0.64396093648740305</v>
      </c>
      <c r="O859">
        <f t="shared" si="167"/>
        <v>143.68485479452056</v>
      </c>
      <c r="P859" s="9">
        <f t="shared" si="168"/>
        <v>-4.4651637938343924E-2</v>
      </c>
      <c r="R859">
        <f t="shared" si="169"/>
        <v>145.66460273972604</v>
      </c>
      <c r="S859" s="9">
        <f t="shared" si="170"/>
        <v>1.3325735109131642</v>
      </c>
      <c r="T859">
        <f t="shared" si="171"/>
        <v>247.46849315068494</v>
      </c>
      <c r="U859">
        <f t="shared" si="172"/>
        <v>244.6301835616442</v>
      </c>
      <c r="V859" s="9">
        <f t="shared" si="173"/>
        <v>-1.1469377587846878</v>
      </c>
      <c r="X859">
        <f t="shared" si="174"/>
        <v>247.66862202739765</v>
      </c>
      <c r="Y859" s="9">
        <f t="shared" si="175"/>
        <v>8.0870447047516336E-2</v>
      </c>
      <c r="AA859">
        <f t="shared" si="176"/>
        <v>241.66351923287709</v>
      </c>
      <c r="AB859" s="9">
        <f t="shared" si="177"/>
        <v>-2.345742621172036</v>
      </c>
    </row>
    <row r="860" spans="1:28">
      <c r="A860" s="1">
        <v>20140508</v>
      </c>
      <c r="B860" s="1">
        <v>200000</v>
      </c>
      <c r="C860" s="1">
        <v>2456786.3220000002</v>
      </c>
      <c r="D860" s="1">
        <v>2150.163</v>
      </c>
      <c r="E860" s="1">
        <v>148.1</v>
      </c>
      <c r="F860" s="1">
        <v>150.80000000000001</v>
      </c>
      <c r="G860" s="8">
        <f t="shared" si="163"/>
        <v>143.70054794520561</v>
      </c>
      <c r="H860" s="5">
        <v>308</v>
      </c>
      <c r="I860" s="8">
        <f t="shared" si="164"/>
        <v>247.28493150684932</v>
      </c>
      <c r="J860" s="30">
        <f t="shared" si="180"/>
        <v>95.811132407848532</v>
      </c>
      <c r="K860">
        <f t="shared" si="165"/>
        <v>144.61488767123288</v>
      </c>
      <c r="L860">
        <f t="shared" si="166"/>
        <v>143.70054794520561</v>
      </c>
      <c r="M860" s="9">
        <f t="shared" si="178"/>
        <v>0.6362813079710179</v>
      </c>
      <c r="O860">
        <f t="shared" si="167"/>
        <v>143.62574794520549</v>
      </c>
      <c r="P860" s="9">
        <f t="shared" si="168"/>
        <v>-5.2052689478017555E-2</v>
      </c>
      <c r="R860">
        <f t="shared" si="169"/>
        <v>145.60402739726027</v>
      </c>
      <c r="S860" s="9">
        <f t="shared" si="170"/>
        <v>1.3246153054200249</v>
      </c>
      <c r="T860">
        <f t="shared" si="171"/>
        <v>247.28493150684932</v>
      </c>
      <c r="U860">
        <f t="shared" si="172"/>
        <v>244.48143082191822</v>
      </c>
      <c r="V860" s="9">
        <f t="shared" si="173"/>
        <v>-1.1337127045500779</v>
      </c>
      <c r="X860">
        <f t="shared" si="174"/>
        <v>247.51802169863055</v>
      </c>
      <c r="Y860" s="9">
        <f t="shared" si="175"/>
        <v>9.425976356945398E-2</v>
      </c>
      <c r="AA860">
        <f t="shared" si="176"/>
        <v>241.51657043835658</v>
      </c>
      <c r="AB860" s="9">
        <f t="shared" si="177"/>
        <v>-2.332677949013231</v>
      </c>
    </row>
    <row r="861" spans="1:28">
      <c r="A861" s="1">
        <v>20140509</v>
      </c>
      <c r="B861" s="1">
        <v>200000</v>
      </c>
      <c r="C861" s="1">
        <v>2456787.3220000002</v>
      </c>
      <c r="D861" s="1">
        <v>2150.1990000000001</v>
      </c>
      <c r="E861" s="1">
        <v>152.30000000000001</v>
      </c>
      <c r="F861" s="1">
        <v>155.19999999999999</v>
      </c>
      <c r="G861" s="8">
        <f t="shared" si="163"/>
        <v>143.65753424657547</v>
      </c>
      <c r="H861" s="5">
        <v>265</v>
      </c>
      <c r="I861" s="8">
        <f t="shared" si="164"/>
        <v>247.09315068493152</v>
      </c>
      <c r="J861" s="30">
        <f t="shared" si="180"/>
        <v>95.813901917085232</v>
      </c>
      <c r="K861">
        <f t="shared" si="165"/>
        <v>144.55236712328769</v>
      </c>
      <c r="L861">
        <f t="shared" si="166"/>
        <v>143.65753424657547</v>
      </c>
      <c r="M861" s="9">
        <f t="shared" si="178"/>
        <v>0.62289310574989543</v>
      </c>
      <c r="O861">
        <f t="shared" si="167"/>
        <v>143.56399452054796</v>
      </c>
      <c r="P861" s="9">
        <f t="shared" si="168"/>
        <v>-6.5112997044039389E-2</v>
      </c>
      <c r="R861">
        <f t="shared" si="169"/>
        <v>145.54073972602743</v>
      </c>
      <c r="S861" s="9">
        <f t="shared" si="170"/>
        <v>1.3108992085438302</v>
      </c>
      <c r="T861">
        <f t="shared" si="171"/>
        <v>247.09315068493152</v>
      </c>
      <c r="U861">
        <f t="shared" si="172"/>
        <v>244.34948630137023</v>
      </c>
      <c r="V861" s="9">
        <f t="shared" si="173"/>
        <v>-1.1103765425937411</v>
      </c>
      <c r="X861">
        <f t="shared" si="174"/>
        <v>247.38443835616476</v>
      </c>
      <c r="Y861" s="9">
        <f t="shared" si="175"/>
        <v>0.1178857732097498</v>
      </c>
      <c r="AA861">
        <f t="shared" si="176"/>
        <v>241.38622602739764</v>
      </c>
      <c r="AB861" s="9">
        <f t="shared" si="177"/>
        <v>-2.3096247879451681</v>
      </c>
    </row>
    <row r="862" spans="1:28">
      <c r="A862" s="1">
        <v>20140510</v>
      </c>
      <c r="B862" s="1">
        <v>200000</v>
      </c>
      <c r="C862" s="1">
        <v>2456788.3220000002</v>
      </c>
      <c r="D862" s="1">
        <v>2150.2359999999999</v>
      </c>
      <c r="E862" s="1">
        <v>152.1</v>
      </c>
      <c r="F862" s="1">
        <v>155.1</v>
      </c>
      <c r="G862" s="8">
        <f t="shared" si="163"/>
        <v>143.62000000000012</v>
      </c>
      <c r="H862" s="5">
        <v>331</v>
      </c>
      <c r="I862" s="8">
        <f t="shared" si="164"/>
        <v>247.0109589041096</v>
      </c>
      <c r="J862" s="30">
        <f t="shared" si="180"/>
        <v>95.814316928981029</v>
      </c>
      <c r="K862">
        <f t="shared" si="165"/>
        <v>144.52557260273971</v>
      </c>
      <c r="L862">
        <f t="shared" si="166"/>
        <v>143.62000000000012</v>
      </c>
      <c r="M862" s="9">
        <f t="shared" si="178"/>
        <v>0.63053377157748969</v>
      </c>
      <c r="O862">
        <f t="shared" si="167"/>
        <v>143.53752876712329</v>
      </c>
      <c r="P862" s="9">
        <f t="shared" si="168"/>
        <v>-5.7423223002942336E-2</v>
      </c>
      <c r="R862">
        <f t="shared" si="169"/>
        <v>145.51361643835617</v>
      </c>
      <c r="S862" s="9">
        <f t="shared" si="170"/>
        <v>1.3184907661579501</v>
      </c>
      <c r="T862">
        <f t="shared" si="171"/>
        <v>247.0109589041096</v>
      </c>
      <c r="U862">
        <f t="shared" si="172"/>
        <v>244.23435000000035</v>
      </c>
      <c r="V862" s="9">
        <f t="shared" si="173"/>
        <v>-1.1240832861942494</v>
      </c>
      <c r="X862">
        <f t="shared" si="174"/>
        <v>247.26787200000035</v>
      </c>
      <c r="Y862" s="9">
        <f t="shared" si="175"/>
        <v>0.10400878448089657</v>
      </c>
      <c r="AA862">
        <f t="shared" si="176"/>
        <v>241.27248600000036</v>
      </c>
      <c r="AB862" s="9">
        <f t="shared" si="177"/>
        <v>-2.3231653079558043</v>
      </c>
    </row>
    <row r="863" spans="1:28">
      <c r="A863" s="1">
        <v>20140511</v>
      </c>
      <c r="B863" s="1">
        <v>200000</v>
      </c>
      <c r="C863" s="1">
        <v>2456789.3220000002</v>
      </c>
      <c r="D863" s="1">
        <v>2150.2730000000001</v>
      </c>
      <c r="E863" s="1">
        <v>164.4</v>
      </c>
      <c r="F863" s="1">
        <v>167.7</v>
      </c>
      <c r="G863" s="8">
        <f t="shared" si="163"/>
        <v>143.57616438356175</v>
      </c>
      <c r="H863" s="5">
        <v>387</v>
      </c>
      <c r="I863" s="8">
        <f t="shared" si="164"/>
        <v>246.97260273972603</v>
      </c>
      <c r="J863" s="30">
        <f t="shared" si="180"/>
        <v>95.813445005269287</v>
      </c>
      <c r="K863">
        <f t="shared" si="165"/>
        <v>144.51306849315068</v>
      </c>
      <c r="L863">
        <f t="shared" si="166"/>
        <v>143.57616438356175</v>
      </c>
      <c r="M863" s="9">
        <f t="shared" si="178"/>
        <v>0.65254850177360879</v>
      </c>
      <c r="O863">
        <f t="shared" si="167"/>
        <v>143.52517808219179</v>
      </c>
      <c r="P863" s="9">
        <f t="shared" si="168"/>
        <v>-3.5511675345873073E-2</v>
      </c>
      <c r="R863">
        <f t="shared" si="169"/>
        <v>145.50095890410961</v>
      </c>
      <c r="S863" s="9">
        <f t="shared" si="170"/>
        <v>1.3406086788931191</v>
      </c>
      <c r="T863">
        <f t="shared" si="171"/>
        <v>246.97260273972603</v>
      </c>
      <c r="U863">
        <f t="shared" si="172"/>
        <v>244.09988424657564</v>
      </c>
      <c r="V863" s="9">
        <f t="shared" si="173"/>
        <v>-1.1631729435907658</v>
      </c>
      <c r="X863">
        <f t="shared" si="174"/>
        <v>247.13173610958935</v>
      </c>
      <c r="Y863" s="9">
        <f t="shared" si="175"/>
        <v>6.4433612513298044E-2</v>
      </c>
      <c r="AA863">
        <f t="shared" si="176"/>
        <v>241.13965093150716</v>
      </c>
      <c r="AB863" s="9">
        <f t="shared" si="177"/>
        <v>-2.3617809196293678</v>
      </c>
    </row>
    <row r="864" spans="1:28">
      <c r="A864" s="1">
        <v>20140512</v>
      </c>
      <c r="B864" s="1">
        <v>200000</v>
      </c>
      <c r="C864" s="1">
        <v>2456790.3220000002</v>
      </c>
      <c r="D864" s="1">
        <v>2150.3090000000002</v>
      </c>
      <c r="E864" s="1">
        <v>162.9</v>
      </c>
      <c r="F864" s="1">
        <v>166.3</v>
      </c>
      <c r="G864" s="8">
        <f t="shared" si="163"/>
        <v>143.5276712328768</v>
      </c>
      <c r="H864" s="5">
        <v>289</v>
      </c>
      <c r="I864" s="8">
        <f t="shared" si="164"/>
        <v>247.03287671232877</v>
      </c>
      <c r="J864" s="30">
        <f t="shared" si="180"/>
        <v>95.810063548748431</v>
      </c>
      <c r="K864">
        <f t="shared" si="165"/>
        <v>144.53271780821919</v>
      </c>
      <c r="L864">
        <f t="shared" si="166"/>
        <v>143.5276712328768</v>
      </c>
      <c r="M864" s="9">
        <f t="shared" si="178"/>
        <v>0.70024585970720921</v>
      </c>
      <c r="O864">
        <f t="shared" si="167"/>
        <v>143.54458630136986</v>
      </c>
      <c r="P864" s="9">
        <f t="shared" si="168"/>
        <v>1.1785231619640513E-2</v>
      </c>
      <c r="R864">
        <f t="shared" si="169"/>
        <v>145.52084931506852</v>
      </c>
      <c r="S864" s="9">
        <f t="shared" si="170"/>
        <v>1.3887064877947921</v>
      </c>
      <c r="T864">
        <f t="shared" si="171"/>
        <v>247.03287671232877</v>
      </c>
      <c r="U864">
        <f t="shared" si="172"/>
        <v>243.95113150684958</v>
      </c>
      <c r="V864" s="9">
        <f t="shared" si="173"/>
        <v>-1.2475040757704079</v>
      </c>
      <c r="X864">
        <f t="shared" si="174"/>
        <v>246.98113578082217</v>
      </c>
      <c r="Y864" s="9">
        <f t="shared" si="175"/>
        <v>-2.0944957689522425E-2</v>
      </c>
      <c r="AA864">
        <f t="shared" si="176"/>
        <v>240.99270213698657</v>
      </c>
      <c r="AB864" s="9">
        <f t="shared" si="177"/>
        <v>-2.4450893564163181</v>
      </c>
    </row>
    <row r="865" spans="1:28">
      <c r="A865" s="1">
        <v>20140513</v>
      </c>
      <c r="B865" s="1">
        <v>200000</v>
      </c>
      <c r="C865" s="1">
        <v>2456791.3220000002</v>
      </c>
      <c r="D865" s="1">
        <v>2150.346</v>
      </c>
      <c r="E865" s="1">
        <v>159.4</v>
      </c>
      <c r="F865" s="1">
        <v>162.69999999999999</v>
      </c>
      <c r="G865" s="8">
        <f t="shared" si="163"/>
        <v>143.47041095890421</v>
      </c>
      <c r="H865" s="5">
        <v>380</v>
      </c>
      <c r="I865" s="8">
        <f t="shared" si="164"/>
        <v>247.15890410958903</v>
      </c>
      <c r="J865" s="30">
        <f t="shared" si="180"/>
        <v>95.8047842328711</v>
      </c>
      <c r="K865">
        <f t="shared" si="165"/>
        <v>144.57380273972603</v>
      </c>
      <c r="L865">
        <f t="shared" si="166"/>
        <v>143.47041095890421</v>
      </c>
      <c r="M865" s="9">
        <f t="shared" si="178"/>
        <v>0.7690727122388239</v>
      </c>
      <c r="O865">
        <f t="shared" si="167"/>
        <v>143.58516712328768</v>
      </c>
      <c r="P865" s="9">
        <f t="shared" si="168"/>
        <v>7.9985945266685121E-2</v>
      </c>
      <c r="R865">
        <f t="shared" si="169"/>
        <v>145.56243835616436</v>
      </c>
      <c r="S865" s="9">
        <f t="shared" si="170"/>
        <v>1.4581594792109343</v>
      </c>
      <c r="T865">
        <f t="shared" si="171"/>
        <v>247.15890410958903</v>
      </c>
      <c r="U865">
        <f t="shared" si="172"/>
        <v>243.77548561643866</v>
      </c>
      <c r="V865" s="9">
        <f t="shared" si="173"/>
        <v>-1.3689243789696519</v>
      </c>
      <c r="X865">
        <f t="shared" si="174"/>
        <v>246.8033082739729</v>
      </c>
      <c r="Y865" s="9">
        <f t="shared" si="175"/>
        <v>-0.14387336636613668</v>
      </c>
      <c r="AA865">
        <f t="shared" si="176"/>
        <v>240.81918632876742</v>
      </c>
      <c r="AB865" s="9">
        <f t="shared" si="177"/>
        <v>-2.5650371786770165</v>
      </c>
    </row>
    <row r="866" spans="1:28">
      <c r="A866" s="1">
        <v>20140514</v>
      </c>
      <c r="B866" s="1">
        <v>200000</v>
      </c>
      <c r="C866" s="1">
        <v>2456792.3220000002</v>
      </c>
      <c r="D866" s="1">
        <v>2150.3829999999998</v>
      </c>
      <c r="E866" s="1">
        <v>163.19999999999999</v>
      </c>
      <c r="F866" s="1">
        <v>166.7</v>
      </c>
      <c r="G866" s="8">
        <f t="shared" si="163"/>
        <v>143.43150684931518</v>
      </c>
      <c r="H866" s="5">
        <v>347</v>
      </c>
      <c r="I866" s="8">
        <f t="shared" si="164"/>
        <v>247.27123287671233</v>
      </c>
      <c r="J866" s="30">
        <f t="shared" si="180"/>
        <v>95.800573935781244</v>
      </c>
      <c r="K866">
        <f t="shared" si="165"/>
        <v>144.61042191780822</v>
      </c>
      <c r="L866">
        <f t="shared" si="166"/>
        <v>143.43150684931518</v>
      </c>
      <c r="M866" s="9">
        <f t="shared" si="178"/>
        <v>0.82193591519022391</v>
      </c>
      <c r="O866">
        <f t="shared" si="167"/>
        <v>143.62133698630137</v>
      </c>
      <c r="P866" s="9">
        <f t="shared" si="168"/>
        <v>0.13234898046886201</v>
      </c>
      <c r="R866">
        <f t="shared" si="169"/>
        <v>145.59950684931508</v>
      </c>
      <c r="S866" s="9">
        <f t="shared" si="170"/>
        <v>1.5115228499115858</v>
      </c>
      <c r="T866">
        <f t="shared" si="171"/>
        <v>247.27123287671233</v>
      </c>
      <c r="U866">
        <f t="shared" si="172"/>
        <v>243.65614726027431</v>
      </c>
      <c r="V866" s="9">
        <f t="shared" si="173"/>
        <v>-1.4619919892745799</v>
      </c>
      <c r="X866">
        <f t="shared" si="174"/>
        <v>246.68248767123322</v>
      </c>
      <c r="Y866" s="9">
        <f t="shared" si="175"/>
        <v>-0.23809692645187397</v>
      </c>
      <c r="AA866">
        <f t="shared" si="176"/>
        <v>240.70129520547979</v>
      </c>
      <c r="AB866" s="9">
        <f t="shared" si="177"/>
        <v>-2.6569761451014671</v>
      </c>
    </row>
    <row r="867" spans="1:28">
      <c r="A867" s="1">
        <v>20140515</v>
      </c>
      <c r="B867" s="1">
        <v>200000</v>
      </c>
      <c r="C867" s="1">
        <v>2456793.3220000002</v>
      </c>
      <c r="D867" s="1">
        <v>2150.4189999999999</v>
      </c>
      <c r="E867" s="1">
        <v>152.1</v>
      </c>
      <c r="F867" s="1">
        <v>155.5</v>
      </c>
      <c r="G867" s="8">
        <f t="shared" si="163"/>
        <v>143.38465753424668</v>
      </c>
      <c r="H867" s="5">
        <v>319</v>
      </c>
      <c r="I867" s="8">
        <f t="shared" si="164"/>
        <v>247.0849315068493</v>
      </c>
      <c r="J867" s="30">
        <f t="shared" si="180"/>
        <v>95.803051471403549</v>
      </c>
      <c r="K867">
        <f t="shared" si="165"/>
        <v>144.54968767123287</v>
      </c>
      <c r="L867">
        <f t="shared" si="166"/>
        <v>143.38465753424668</v>
      </c>
      <c r="M867" s="9">
        <f t="shared" si="178"/>
        <v>0.81252077943409518</v>
      </c>
      <c r="O867">
        <f t="shared" si="167"/>
        <v>143.56134794520548</v>
      </c>
      <c r="P867" s="9">
        <f t="shared" si="168"/>
        <v>0.1232282546803134</v>
      </c>
      <c r="R867">
        <f t="shared" si="169"/>
        <v>145.53802739726029</v>
      </c>
      <c r="S867" s="9">
        <f t="shared" si="170"/>
        <v>1.5018133041879196</v>
      </c>
      <c r="T867">
        <f t="shared" si="171"/>
        <v>247.0849315068493</v>
      </c>
      <c r="U867">
        <f t="shared" si="172"/>
        <v>243.51243698630171</v>
      </c>
      <c r="V867" s="9">
        <f t="shared" si="173"/>
        <v>-1.4458568957486477</v>
      </c>
      <c r="X867">
        <f t="shared" si="174"/>
        <v>246.53699243835649</v>
      </c>
      <c r="Y867" s="9">
        <f t="shared" si="175"/>
        <v>-0.22176142638534202</v>
      </c>
      <c r="AA867">
        <f t="shared" si="176"/>
        <v>240.55932772602773</v>
      </c>
      <c r="AB867" s="9">
        <f t="shared" si="177"/>
        <v>-2.6410367241033725</v>
      </c>
    </row>
    <row r="868" spans="1:28">
      <c r="A868" s="1">
        <v>20140516</v>
      </c>
      <c r="B868" s="1">
        <v>200000</v>
      </c>
      <c r="C868" s="1">
        <v>2456794.3220000002</v>
      </c>
      <c r="D868" s="1">
        <v>2150.4560000000001</v>
      </c>
      <c r="E868" s="1">
        <v>138.69999999999999</v>
      </c>
      <c r="F868" s="1">
        <v>141.80000000000001</v>
      </c>
      <c r="G868" s="8">
        <f t="shared" si="163"/>
        <v>143.34520547945218</v>
      </c>
      <c r="H868" s="5">
        <v>324</v>
      </c>
      <c r="I868" s="8">
        <f t="shared" si="164"/>
        <v>246.76438356164383</v>
      </c>
      <c r="J868" s="30">
        <f t="shared" si="180"/>
        <v>95.808990884766132</v>
      </c>
      <c r="K868">
        <f t="shared" si="165"/>
        <v>144.44518904109589</v>
      </c>
      <c r="L868">
        <f t="shared" si="166"/>
        <v>143.34520547945218</v>
      </c>
      <c r="M868" s="9">
        <f t="shared" si="178"/>
        <v>0.76736683167362685</v>
      </c>
      <c r="O868">
        <f t="shared" si="167"/>
        <v>143.45813150684933</v>
      </c>
      <c r="P868" s="9">
        <f t="shared" si="168"/>
        <v>7.8779075323410552E-2</v>
      </c>
      <c r="R868">
        <f t="shared" si="169"/>
        <v>145.43224657534245</v>
      </c>
      <c r="S868" s="9">
        <f t="shared" si="170"/>
        <v>1.4559545880238289</v>
      </c>
      <c r="T868">
        <f t="shared" si="171"/>
        <v>246.76438356164383</v>
      </c>
      <c r="U868">
        <f t="shared" si="172"/>
        <v>243.39141780821953</v>
      </c>
      <c r="V868" s="9">
        <f t="shared" si="173"/>
        <v>-1.3668770609198191</v>
      </c>
      <c r="X868">
        <f t="shared" si="174"/>
        <v>246.41447013698667</v>
      </c>
      <c r="Y868" s="9">
        <f t="shared" si="175"/>
        <v>-0.14180061952487222</v>
      </c>
      <c r="AA868">
        <f t="shared" si="176"/>
        <v>240.43977616438391</v>
      </c>
      <c r="AB868" s="9">
        <f t="shared" si="177"/>
        <v>-2.563014688738491</v>
      </c>
    </row>
    <row r="869" spans="1:28">
      <c r="A869" s="1">
        <v>20140517</v>
      </c>
      <c r="B869" s="1">
        <v>200000</v>
      </c>
      <c r="C869" s="1">
        <v>2456795.3220000002</v>
      </c>
      <c r="D869" s="1">
        <v>2150.4929999999999</v>
      </c>
      <c r="E869" s="1">
        <v>133.5</v>
      </c>
      <c r="F869" s="1">
        <v>136.6</v>
      </c>
      <c r="G869" s="8">
        <f t="shared" si="163"/>
        <v>143.29890410958916</v>
      </c>
      <c r="H869" s="5">
        <v>280</v>
      </c>
      <c r="I869" s="8">
        <f t="shared" si="164"/>
        <v>246.47123287671232</v>
      </c>
      <c r="J869" s="30">
        <f t="shared" si="180"/>
        <v>95.814021475734208</v>
      </c>
      <c r="K869">
        <f t="shared" si="165"/>
        <v>144.34962191780824</v>
      </c>
      <c r="L869">
        <f t="shared" si="166"/>
        <v>143.29890410958916</v>
      </c>
      <c r="M869" s="9">
        <f t="shared" si="178"/>
        <v>0.73323506187843179</v>
      </c>
      <c r="O869">
        <f t="shared" si="167"/>
        <v>143.36373698630138</v>
      </c>
      <c r="P869" s="9">
        <f t="shared" si="168"/>
        <v>4.5243107136826666E-2</v>
      </c>
      <c r="R869">
        <f t="shared" si="169"/>
        <v>145.33550684931507</v>
      </c>
      <c r="S869" s="9">
        <f t="shared" si="170"/>
        <v>1.4212270166200227</v>
      </c>
      <c r="T869">
        <f t="shared" si="171"/>
        <v>246.47123287671232</v>
      </c>
      <c r="U869">
        <f t="shared" si="172"/>
        <v>243.24938835616473</v>
      </c>
      <c r="V869" s="9">
        <f t="shared" si="173"/>
        <v>-1.3071888686332755</v>
      </c>
      <c r="X869">
        <f t="shared" si="174"/>
        <v>246.27067660274008</v>
      </c>
      <c r="Y869" s="9">
        <f t="shared" si="175"/>
        <v>-8.1371067784033357E-2</v>
      </c>
      <c r="AA869">
        <f t="shared" si="176"/>
        <v>240.29946912328802</v>
      </c>
      <c r="AB869" s="9">
        <f t="shared" si="177"/>
        <v>-2.5040503434782124</v>
      </c>
    </row>
    <row r="870" spans="1:28">
      <c r="A870" s="1">
        <v>20140518</v>
      </c>
      <c r="B870" s="1">
        <v>200000</v>
      </c>
      <c r="C870" s="1">
        <v>2456796.3220000002</v>
      </c>
      <c r="D870" s="1">
        <v>2150.529</v>
      </c>
      <c r="E870" s="1">
        <v>127.5</v>
      </c>
      <c r="F870" s="1">
        <v>130.4</v>
      </c>
      <c r="G870" s="8">
        <f t="shared" si="163"/>
        <v>143.29095890410969</v>
      </c>
      <c r="H870" s="5">
        <v>261</v>
      </c>
      <c r="I870" s="8">
        <f t="shared" si="164"/>
        <v>245.9150684931507</v>
      </c>
      <c r="J870" s="30">
        <f t="shared" si="180"/>
        <v>95.826847447052671</v>
      </c>
      <c r="K870">
        <f t="shared" si="165"/>
        <v>144.16831232876712</v>
      </c>
      <c r="L870">
        <f t="shared" si="166"/>
        <v>143.29095890410969</v>
      </c>
      <c r="M870" s="9">
        <f t="shared" si="178"/>
        <v>0.61228805457611202</v>
      </c>
      <c r="O870">
        <f t="shared" si="167"/>
        <v>143.18465205479453</v>
      </c>
      <c r="P870" s="9">
        <f t="shared" si="168"/>
        <v>-7.4189502344182756E-2</v>
      </c>
      <c r="R870">
        <f t="shared" si="169"/>
        <v>145.15197260273973</v>
      </c>
      <c r="S870" s="9">
        <f t="shared" si="170"/>
        <v>1.298765611496421</v>
      </c>
      <c r="T870">
        <f t="shared" si="171"/>
        <v>245.9150684931507</v>
      </c>
      <c r="U870">
        <f t="shared" si="172"/>
        <v>243.22501643835645</v>
      </c>
      <c r="V870" s="9">
        <f t="shared" si="173"/>
        <v>-1.0938947626420799</v>
      </c>
      <c r="X870">
        <f t="shared" si="174"/>
        <v>246.24600197260304</v>
      </c>
      <c r="Y870" s="9">
        <f t="shared" si="175"/>
        <v>0.13457226573392234</v>
      </c>
      <c r="AA870">
        <f t="shared" si="176"/>
        <v>240.27539276712358</v>
      </c>
      <c r="AB870" s="9">
        <f t="shared" si="177"/>
        <v>-2.2933428848359512</v>
      </c>
    </row>
    <row r="871" spans="1:28">
      <c r="A871" s="1">
        <v>20140519</v>
      </c>
      <c r="B871" s="1">
        <v>200000</v>
      </c>
      <c r="C871" s="1">
        <v>2456797.3220000002</v>
      </c>
      <c r="D871" s="1">
        <v>2150.5659999999998</v>
      </c>
      <c r="E871" s="1">
        <v>116.9</v>
      </c>
      <c r="F871" s="1">
        <v>119.7</v>
      </c>
      <c r="G871" s="8">
        <f t="shared" si="163"/>
        <v>143.26602739726039</v>
      </c>
      <c r="H871" s="5">
        <v>186</v>
      </c>
      <c r="I871" s="8">
        <f t="shared" si="164"/>
        <v>245.53150684931506</v>
      </c>
      <c r="J871" s="30">
        <f t="shared" si="180"/>
        <v>95.834934556288289</v>
      </c>
      <c r="K871">
        <f t="shared" si="165"/>
        <v>144.04327123287672</v>
      </c>
      <c r="L871">
        <f t="shared" si="166"/>
        <v>143.26602739726039</v>
      </c>
      <c r="M871" s="9">
        <f t="shared" si="178"/>
        <v>0.54251789467234346</v>
      </c>
      <c r="O871">
        <f t="shared" si="167"/>
        <v>143.06114520547945</v>
      </c>
      <c r="P871" s="9">
        <f t="shared" si="168"/>
        <v>-0.14300821730250846</v>
      </c>
      <c r="R871">
        <f t="shared" si="169"/>
        <v>145.02539726027396</v>
      </c>
      <c r="S871" s="9">
        <f t="shared" si="170"/>
        <v>1.2280440066471812</v>
      </c>
      <c r="T871">
        <f t="shared" si="171"/>
        <v>245.53150684931506</v>
      </c>
      <c r="U871">
        <f t="shared" si="172"/>
        <v>243.14853904109623</v>
      </c>
      <c r="V871" s="9">
        <f t="shared" si="173"/>
        <v>-0.97053442908297427</v>
      </c>
      <c r="X871">
        <f t="shared" si="174"/>
        <v>246.16857468493185</v>
      </c>
      <c r="Y871" s="9">
        <f t="shared" si="175"/>
        <v>0.25946480099099745</v>
      </c>
      <c r="AA871">
        <f t="shared" si="176"/>
        <v>240.19984282191814</v>
      </c>
      <c r="AB871" s="9">
        <f t="shared" si="177"/>
        <v>-2.1714785592339467</v>
      </c>
    </row>
    <row r="872" spans="1:28">
      <c r="A872" s="1">
        <v>20140520</v>
      </c>
      <c r="B872" s="1">
        <v>200000</v>
      </c>
      <c r="C872" s="1">
        <v>2456798.3220000002</v>
      </c>
      <c r="D872" s="1">
        <v>2150.6030000000001</v>
      </c>
      <c r="E872" s="1">
        <v>117.2</v>
      </c>
      <c r="F872" s="1">
        <v>120.1</v>
      </c>
      <c r="G872" s="8">
        <f t="shared" si="163"/>
        <v>143.2772602739727</v>
      </c>
      <c r="H872" s="5">
        <v>192</v>
      </c>
      <c r="I872" s="8">
        <f t="shared" si="164"/>
        <v>245.41095890410958</v>
      </c>
      <c r="J872" s="30">
        <f t="shared" si="180"/>
        <v>95.838258442645838</v>
      </c>
      <c r="K872">
        <f t="shared" si="165"/>
        <v>144.00397260273974</v>
      </c>
      <c r="L872">
        <f t="shared" si="166"/>
        <v>143.2772602739727</v>
      </c>
      <c r="M872" s="9">
        <f t="shared" si="178"/>
        <v>0.50720702460212408</v>
      </c>
      <c r="O872">
        <f t="shared" si="167"/>
        <v>143.02232876712327</v>
      </c>
      <c r="P872" s="9">
        <f t="shared" si="168"/>
        <v>-0.17792879788596849</v>
      </c>
      <c r="R872">
        <f t="shared" si="169"/>
        <v>144.98561643835615</v>
      </c>
      <c r="S872" s="9">
        <f t="shared" si="170"/>
        <v>1.1923428470901598</v>
      </c>
      <c r="T872">
        <f t="shared" si="171"/>
        <v>245.41095890410958</v>
      </c>
      <c r="U872">
        <f t="shared" si="172"/>
        <v>243.18299589041126</v>
      </c>
      <c r="V872" s="9">
        <f t="shared" si="173"/>
        <v>-0.90784984649722844</v>
      </c>
      <c r="X872">
        <f t="shared" si="174"/>
        <v>246.20345950684961</v>
      </c>
      <c r="Y872" s="9">
        <f t="shared" si="175"/>
        <v>0.32292795981034317</v>
      </c>
      <c r="AA872">
        <f t="shared" si="176"/>
        <v>240.23388180821948</v>
      </c>
      <c r="AB872" s="9">
        <f t="shared" si="177"/>
        <v>-2.109554161317206</v>
      </c>
    </row>
    <row r="873" spans="1:28">
      <c r="A873" s="1">
        <v>20140521</v>
      </c>
      <c r="B873" s="1">
        <v>200000</v>
      </c>
      <c r="C873" s="1">
        <v>2456799.3220000002</v>
      </c>
      <c r="D873" s="1">
        <v>2150.6390000000001</v>
      </c>
      <c r="E873" s="1">
        <v>113.9</v>
      </c>
      <c r="F873" s="1">
        <v>116.7</v>
      </c>
      <c r="G873" s="8">
        <f t="shared" si="163"/>
        <v>143.32219178082201</v>
      </c>
      <c r="H873" s="5">
        <v>166</v>
      </c>
      <c r="I873" s="8">
        <f t="shared" si="164"/>
        <v>245.52602739726026</v>
      </c>
      <c r="J873" s="30">
        <f t="shared" si="180"/>
        <v>95.837352288070349</v>
      </c>
      <c r="K873">
        <f t="shared" si="165"/>
        <v>144.04148493150683</v>
      </c>
      <c r="L873">
        <f t="shared" si="166"/>
        <v>143.32219178082201</v>
      </c>
      <c r="M873" s="9">
        <f t="shared" si="178"/>
        <v>0.50187144206168455</v>
      </c>
      <c r="O873">
        <f t="shared" si="167"/>
        <v>143.05938082191781</v>
      </c>
      <c r="P873" s="9">
        <f t="shared" si="168"/>
        <v>-0.18337073668682535</v>
      </c>
      <c r="R873">
        <f t="shared" si="169"/>
        <v>145.02358904109587</v>
      </c>
      <c r="S873" s="9">
        <f t="shared" si="170"/>
        <v>1.1871136208102087</v>
      </c>
      <c r="T873">
        <f t="shared" si="171"/>
        <v>245.52602739726026</v>
      </c>
      <c r="U873">
        <f t="shared" si="172"/>
        <v>243.32082328767152</v>
      </c>
      <c r="V873" s="9">
        <f t="shared" si="173"/>
        <v>-0.8981549259625865</v>
      </c>
      <c r="X873">
        <f t="shared" si="174"/>
        <v>246.34299879452084</v>
      </c>
      <c r="Y873" s="9">
        <f t="shared" si="175"/>
        <v>0.33274329647288425</v>
      </c>
      <c r="AA873">
        <f t="shared" si="176"/>
        <v>240.37003775342492</v>
      </c>
      <c r="AB873" s="9">
        <f t="shared" si="177"/>
        <v>-2.0999768124350311</v>
      </c>
    </row>
    <row r="874" spans="1:28">
      <c r="A874" s="1">
        <v>20140522</v>
      </c>
      <c r="B874" s="1">
        <v>200000</v>
      </c>
      <c r="C874" s="1">
        <v>2456800.3220000002</v>
      </c>
      <c r="D874" s="1">
        <v>2150.6759999999999</v>
      </c>
      <c r="E874" s="1">
        <v>111.3</v>
      </c>
      <c r="F874" s="1">
        <v>114.1</v>
      </c>
      <c r="G874" s="8">
        <f t="shared" si="163"/>
        <v>143.3786301369864</v>
      </c>
      <c r="H874" s="5">
        <v>161</v>
      </c>
      <c r="I874" s="8">
        <f t="shared" si="164"/>
        <v>245.53424657534248</v>
      </c>
      <c r="J874" s="30">
        <f t="shared" si="180"/>
        <v>95.839455478687796</v>
      </c>
      <c r="K874">
        <f t="shared" si="165"/>
        <v>144.04416438356165</v>
      </c>
      <c r="L874">
        <f t="shared" si="166"/>
        <v>143.3786301369864</v>
      </c>
      <c r="M874" s="9">
        <f t="shared" si="178"/>
        <v>0.46417952657198214</v>
      </c>
      <c r="O874">
        <f t="shared" si="167"/>
        <v>143.06202739726029</v>
      </c>
      <c r="P874" s="9">
        <f t="shared" si="168"/>
        <v>-0.22081584921241415</v>
      </c>
      <c r="R874">
        <f t="shared" si="169"/>
        <v>145.02630136986301</v>
      </c>
      <c r="S874" s="9">
        <f t="shared" si="170"/>
        <v>1.14917490235635</v>
      </c>
      <c r="T874">
        <f t="shared" si="171"/>
        <v>245.53424657534248</v>
      </c>
      <c r="U874">
        <f t="shared" si="172"/>
        <v>243.49394794520578</v>
      </c>
      <c r="V874" s="9">
        <f t="shared" si="173"/>
        <v>-0.83096295469749748</v>
      </c>
      <c r="X874">
        <f t="shared" si="174"/>
        <v>246.51827375342495</v>
      </c>
      <c r="Y874" s="9">
        <f t="shared" si="175"/>
        <v>0.40076982816346174</v>
      </c>
      <c r="AA874">
        <f t="shared" si="176"/>
        <v>240.54106290410991</v>
      </c>
      <c r="AB874" s="9">
        <f t="shared" si="177"/>
        <v>-2.0335996875696054</v>
      </c>
    </row>
    <row r="875" spans="1:28">
      <c r="A875" s="1">
        <v>20140523</v>
      </c>
      <c r="B875" s="1">
        <v>200000</v>
      </c>
      <c r="C875" s="1">
        <v>2456801.3220000002</v>
      </c>
      <c r="D875" s="1">
        <v>2150.7130000000002</v>
      </c>
      <c r="E875" s="1">
        <v>116.3</v>
      </c>
      <c r="F875" s="1">
        <v>119.2</v>
      </c>
      <c r="G875" s="8">
        <f t="shared" si="163"/>
        <v>143.43561643835628</v>
      </c>
      <c r="H875" s="5">
        <v>231</v>
      </c>
      <c r="I875" s="8">
        <f t="shared" si="164"/>
        <v>245.61369863013698</v>
      </c>
      <c r="J875" s="30">
        <f t="shared" si="180"/>
        <v>95.839886669120688</v>
      </c>
      <c r="K875">
        <f t="shared" si="165"/>
        <v>144.07006575342467</v>
      </c>
      <c r="L875">
        <f t="shared" si="166"/>
        <v>143.43561643835628</v>
      </c>
      <c r="M875" s="9">
        <f t="shared" si="178"/>
        <v>0.44232341368370953</v>
      </c>
      <c r="O875">
        <f t="shared" si="167"/>
        <v>143.08761095890412</v>
      </c>
      <c r="P875" s="9">
        <f t="shared" si="168"/>
        <v>-0.24262138518554366</v>
      </c>
      <c r="R875">
        <f t="shared" si="169"/>
        <v>145.05252054794522</v>
      </c>
      <c r="S875" s="9">
        <f t="shared" si="170"/>
        <v>1.1272682125529343</v>
      </c>
      <c r="T875">
        <f t="shared" si="171"/>
        <v>245.61369863013698</v>
      </c>
      <c r="U875">
        <f t="shared" si="172"/>
        <v>243.66875342465787</v>
      </c>
      <c r="V875" s="9">
        <f t="shared" si="173"/>
        <v>-0.79187163270071892</v>
      </c>
      <c r="X875">
        <f t="shared" si="174"/>
        <v>246.69525041095926</v>
      </c>
      <c r="Y875" s="9">
        <f t="shared" si="175"/>
        <v>0.44034668540655275</v>
      </c>
      <c r="AA875">
        <f t="shared" si="176"/>
        <v>240.71374849315103</v>
      </c>
      <c r="AB875" s="9">
        <f t="shared" si="177"/>
        <v>-1.9949824314826401</v>
      </c>
    </row>
    <row r="876" spans="1:28">
      <c r="A876" s="1">
        <v>20140524</v>
      </c>
      <c r="B876" s="1">
        <v>170000</v>
      </c>
      <c r="C876" s="1">
        <v>2456802.1970000002</v>
      </c>
      <c r="D876" s="1">
        <v>2150.7449999999999</v>
      </c>
      <c r="E876" s="1">
        <v>118.2</v>
      </c>
      <c r="F876" s="1">
        <v>121.3</v>
      </c>
      <c r="G876" s="8">
        <f t="shared" si="163"/>
        <v>143.49972602739737</v>
      </c>
      <c r="H876" s="5">
        <v>229</v>
      </c>
      <c r="I876" s="8">
        <f t="shared" si="164"/>
        <v>245.7123287671233</v>
      </c>
      <c r="J876" s="30">
        <f t="shared" si="180"/>
        <v>95.840151641857616</v>
      </c>
      <c r="K876">
        <f t="shared" si="165"/>
        <v>144.10221917808218</v>
      </c>
      <c r="L876">
        <f t="shared" si="166"/>
        <v>143.49972602739737</v>
      </c>
      <c r="M876" s="9">
        <f t="shared" si="178"/>
        <v>0.41985665573311337</v>
      </c>
      <c r="O876">
        <f t="shared" si="167"/>
        <v>143.1193698630137</v>
      </c>
      <c r="P876" s="9">
        <f t="shared" si="168"/>
        <v>-0.26505706659749251</v>
      </c>
      <c r="R876">
        <f t="shared" si="169"/>
        <v>145.08506849315069</v>
      </c>
      <c r="S876" s="9">
        <f t="shared" si="170"/>
        <v>1.1047703780637335</v>
      </c>
      <c r="T876">
        <f t="shared" si="171"/>
        <v>245.7123287671233</v>
      </c>
      <c r="U876">
        <f t="shared" si="172"/>
        <v>243.86540958904143</v>
      </c>
      <c r="V876" s="9">
        <f t="shared" si="173"/>
        <v>-0.75165914032433534</v>
      </c>
      <c r="X876">
        <f t="shared" si="174"/>
        <v>246.89434915068529</v>
      </c>
      <c r="Y876" s="9">
        <f t="shared" si="175"/>
        <v>0.48105863856847009</v>
      </c>
      <c r="AA876">
        <f t="shared" si="176"/>
        <v>240.90801978082226</v>
      </c>
      <c r="AB876" s="9">
        <f t="shared" si="177"/>
        <v>-1.9552576016054815</v>
      </c>
    </row>
    <row r="877" spans="1:28">
      <c r="A877" s="1">
        <v>20140525</v>
      </c>
      <c r="B877" s="1">
        <v>200000</v>
      </c>
      <c r="C877" s="1">
        <v>2456803.3220000002</v>
      </c>
      <c r="D877" s="1">
        <v>2150.7860000000001</v>
      </c>
      <c r="E877" s="1">
        <v>113</v>
      </c>
      <c r="F877" s="1">
        <v>116</v>
      </c>
      <c r="G877" s="8">
        <f t="shared" si="163"/>
        <v>143.60000000000011</v>
      </c>
      <c r="H877" s="5">
        <v>167</v>
      </c>
      <c r="I877" s="8">
        <f t="shared" si="164"/>
        <v>245.82191780821918</v>
      </c>
      <c r="J877" s="30">
        <f t="shared" si="180"/>
        <v>95.84162719420452</v>
      </c>
      <c r="K877">
        <f t="shared" si="165"/>
        <v>144.13794520547947</v>
      </c>
      <c r="L877">
        <f t="shared" si="166"/>
        <v>143.60000000000011</v>
      </c>
      <c r="M877" s="9">
        <f t="shared" si="178"/>
        <v>0.37461365284076464</v>
      </c>
      <c r="O877">
        <f t="shared" si="167"/>
        <v>143.15465753424658</v>
      </c>
      <c r="P877" s="9">
        <f t="shared" si="168"/>
        <v>-0.31012706528797196</v>
      </c>
      <c r="R877">
        <f t="shared" si="169"/>
        <v>145.12123287671233</v>
      </c>
      <c r="S877" s="9">
        <f t="shared" si="170"/>
        <v>1.0593543709695155</v>
      </c>
      <c r="T877">
        <f t="shared" si="171"/>
        <v>245.82191780821918</v>
      </c>
      <c r="U877">
        <f t="shared" si="172"/>
        <v>244.17300000000031</v>
      </c>
      <c r="V877" s="9">
        <f t="shared" si="173"/>
        <v>-0.67077737531333526</v>
      </c>
      <c r="X877">
        <f t="shared" si="174"/>
        <v>247.20576000000034</v>
      </c>
      <c r="Y877" s="9">
        <f t="shared" si="175"/>
        <v>0.56294499860698011</v>
      </c>
      <c r="AA877">
        <f t="shared" si="176"/>
        <v>241.21188000000032</v>
      </c>
      <c r="AB877" s="9">
        <f t="shared" si="177"/>
        <v>-1.8753567010307961</v>
      </c>
    </row>
    <row r="878" spans="1:28">
      <c r="A878" s="1">
        <v>20140526</v>
      </c>
      <c r="B878" s="1">
        <v>200000</v>
      </c>
      <c r="C878" s="1">
        <v>2456804.3220000002</v>
      </c>
      <c r="D878" s="1">
        <v>2150.8229999999999</v>
      </c>
      <c r="E878" s="1">
        <v>108.2</v>
      </c>
      <c r="F878" s="1">
        <v>111.1</v>
      </c>
      <c r="G878" s="8">
        <f t="shared" si="163"/>
        <v>143.71479452054808</v>
      </c>
      <c r="H878" s="5">
        <v>165</v>
      </c>
      <c r="I878" s="8">
        <f t="shared" si="164"/>
        <v>246.27397260273972</v>
      </c>
      <c r="J878" s="30">
        <f t="shared" si="180"/>
        <v>95.835565691400603</v>
      </c>
      <c r="K878">
        <f t="shared" si="165"/>
        <v>144.28531506849316</v>
      </c>
      <c r="L878">
        <f t="shared" si="166"/>
        <v>143.71479452054808</v>
      </c>
      <c r="M878" s="9">
        <f t="shared" si="178"/>
        <v>0.39698108315737102</v>
      </c>
      <c r="O878">
        <f t="shared" si="167"/>
        <v>143.30021917808219</v>
      </c>
      <c r="P878" s="9">
        <f t="shared" si="168"/>
        <v>-0.28847088697372669</v>
      </c>
      <c r="R878">
        <f t="shared" si="169"/>
        <v>145.27041095890411</v>
      </c>
      <c r="S878" s="9">
        <f t="shared" si="170"/>
        <v>1.0824330532884829</v>
      </c>
      <c r="T878">
        <f t="shared" si="171"/>
        <v>246.27397260273972</v>
      </c>
      <c r="U878">
        <f t="shared" si="172"/>
        <v>244.52513219178124</v>
      </c>
      <c r="V878" s="9">
        <f t="shared" si="173"/>
        <v>-0.71011986872827038</v>
      </c>
      <c r="X878">
        <f t="shared" si="174"/>
        <v>247.56226586301412</v>
      </c>
      <c r="Y878" s="9">
        <f t="shared" si="175"/>
        <v>0.52311385026160906</v>
      </c>
      <c r="AA878">
        <f t="shared" si="176"/>
        <v>241.55974183561685</v>
      </c>
      <c r="AB878" s="9">
        <f t="shared" si="177"/>
        <v>-1.9142220825451659</v>
      </c>
    </row>
    <row r="879" spans="1:28">
      <c r="A879" s="1">
        <v>20140527</v>
      </c>
      <c r="B879" s="1">
        <v>200000</v>
      </c>
      <c r="C879" s="1">
        <v>2456805.3220000002</v>
      </c>
      <c r="D879" s="1">
        <v>2150.8589999999999</v>
      </c>
      <c r="E879" s="1">
        <v>105.9</v>
      </c>
      <c r="F879" s="1">
        <v>108.7</v>
      </c>
      <c r="G879" s="8">
        <f t="shared" si="163"/>
        <v>143.84904109589053</v>
      </c>
      <c r="H879" s="5">
        <v>165</v>
      </c>
      <c r="I879" s="8">
        <f t="shared" si="164"/>
        <v>246.82465753424657</v>
      </c>
      <c r="J879" s="30">
        <f t="shared" si="180"/>
        <v>95.827985037351127</v>
      </c>
      <c r="K879">
        <f t="shared" si="165"/>
        <v>144.46483835616436</v>
      </c>
      <c r="L879">
        <f t="shared" si="166"/>
        <v>143.84904109589053</v>
      </c>
      <c r="M879" s="9">
        <f t="shared" si="178"/>
        <v>0.42808575961473139</v>
      </c>
      <c r="O879">
        <f t="shared" si="167"/>
        <v>143.4775397260274</v>
      </c>
      <c r="P879" s="9">
        <f t="shared" si="168"/>
        <v>-0.25825780070057647</v>
      </c>
      <c r="R879">
        <f t="shared" si="169"/>
        <v>145.45213698630135</v>
      </c>
      <c r="S879" s="9">
        <f t="shared" si="170"/>
        <v>1.1144293199300392</v>
      </c>
      <c r="T879">
        <f t="shared" si="171"/>
        <v>246.82465753424657</v>
      </c>
      <c r="U879">
        <f t="shared" si="172"/>
        <v>244.9369335616442</v>
      </c>
      <c r="V879" s="9">
        <f t="shared" si="173"/>
        <v>-0.76480364298305403</v>
      </c>
      <c r="X879">
        <f t="shared" si="174"/>
        <v>247.97918202739763</v>
      </c>
      <c r="Y879" s="9">
        <f t="shared" si="175"/>
        <v>0.46775087411631944</v>
      </c>
      <c r="AA879">
        <f t="shared" si="176"/>
        <v>241.96654923287707</v>
      </c>
      <c r="AB879" s="9">
        <f t="shared" si="177"/>
        <v>-1.968242699048588</v>
      </c>
    </row>
    <row r="880" spans="1:28">
      <c r="A880" s="1">
        <v>20140528</v>
      </c>
      <c r="B880" s="1">
        <v>200000</v>
      </c>
      <c r="C880" s="1">
        <v>2456806.3220000002</v>
      </c>
      <c r="D880" s="1">
        <v>2150.8960000000002</v>
      </c>
      <c r="E880" s="1">
        <v>99.4</v>
      </c>
      <c r="F880" s="1">
        <v>102.1</v>
      </c>
      <c r="G880" s="8">
        <f t="shared" si="163"/>
        <v>143.9972602739727</v>
      </c>
      <c r="H880" s="5">
        <v>100</v>
      </c>
      <c r="I880" s="8">
        <f t="shared" si="164"/>
        <v>247.33698630136988</v>
      </c>
      <c r="J880" s="30">
        <f t="shared" si="180"/>
        <v>95.821905669155285</v>
      </c>
      <c r="K880">
        <f t="shared" si="165"/>
        <v>144.63185753424659</v>
      </c>
      <c r="L880">
        <f t="shared" si="166"/>
        <v>143.9972602739727</v>
      </c>
      <c r="M880" s="9">
        <f t="shared" si="178"/>
        <v>0.44070092657769067</v>
      </c>
      <c r="O880">
        <f t="shared" si="167"/>
        <v>143.64250958904108</v>
      </c>
      <c r="P880" s="9">
        <f t="shared" si="168"/>
        <v>-0.2463593295154709</v>
      </c>
      <c r="R880">
        <f t="shared" si="169"/>
        <v>145.62120547945204</v>
      </c>
      <c r="S880" s="9">
        <f t="shared" si="170"/>
        <v>1.1277611826708096</v>
      </c>
      <c r="T880">
        <f t="shared" si="171"/>
        <v>247.33698630136988</v>
      </c>
      <c r="U880">
        <f t="shared" si="172"/>
        <v>245.39159589041125</v>
      </c>
      <c r="V880" s="9">
        <f t="shared" si="173"/>
        <v>-0.78653437160758699</v>
      </c>
      <c r="X880">
        <f t="shared" si="174"/>
        <v>248.43949150684961</v>
      </c>
      <c r="Y880" s="9">
        <f t="shared" si="175"/>
        <v>0.44575023815336579</v>
      </c>
      <c r="AA880">
        <f t="shared" si="176"/>
        <v>242.41569780821948</v>
      </c>
      <c r="AB880" s="9">
        <f t="shared" si="177"/>
        <v>-1.9897098960986028</v>
      </c>
    </row>
    <row r="881" spans="1:28">
      <c r="A881" s="1">
        <v>20140529</v>
      </c>
      <c r="B881" s="1">
        <v>200000</v>
      </c>
      <c r="C881" s="1">
        <v>2456807.3220000002</v>
      </c>
      <c r="D881" s="1">
        <v>2150.933</v>
      </c>
      <c r="E881" s="1">
        <v>102.7</v>
      </c>
      <c r="F881" s="1">
        <v>105.5</v>
      </c>
      <c r="G881" s="8">
        <f t="shared" si="163"/>
        <v>144.13013698630147</v>
      </c>
      <c r="H881" s="5">
        <v>191</v>
      </c>
      <c r="I881" s="8">
        <f t="shared" si="164"/>
        <v>247.7068493150685</v>
      </c>
      <c r="J881" s="30">
        <f t="shared" si="180"/>
        <v>95.818576974550126</v>
      </c>
      <c r="K881">
        <f t="shared" si="165"/>
        <v>144.75243287671233</v>
      </c>
      <c r="L881">
        <f t="shared" si="166"/>
        <v>144.13013698630147</v>
      </c>
      <c r="M881" s="9">
        <f t="shared" si="178"/>
        <v>0.43175973007645041</v>
      </c>
      <c r="O881">
        <f t="shared" si="167"/>
        <v>143.76160547945204</v>
      </c>
      <c r="P881" s="9">
        <f t="shared" si="168"/>
        <v>-0.25569357981284213</v>
      </c>
      <c r="R881">
        <f t="shared" si="169"/>
        <v>145.74326027397262</v>
      </c>
      <c r="S881" s="9">
        <f t="shared" si="170"/>
        <v>1.119213039965743</v>
      </c>
      <c r="T881">
        <f t="shared" si="171"/>
        <v>247.7068493150685</v>
      </c>
      <c r="U881">
        <f t="shared" si="172"/>
        <v>245.79919520547975</v>
      </c>
      <c r="V881" s="9">
        <f t="shared" si="173"/>
        <v>-0.77012570094996136</v>
      </c>
      <c r="X881">
        <f t="shared" si="174"/>
        <v>248.85215342465781</v>
      </c>
      <c r="Y881" s="9">
        <f t="shared" si="175"/>
        <v>0.4623627133267405</v>
      </c>
      <c r="AA881">
        <f t="shared" si="176"/>
        <v>242.81835410958934</v>
      </c>
      <c r="AB881" s="9">
        <f t="shared" si="177"/>
        <v>-1.9735002156768218</v>
      </c>
    </row>
    <row r="882" spans="1:28">
      <c r="A882" s="1">
        <v>20140530</v>
      </c>
      <c r="B882" s="1">
        <v>200000</v>
      </c>
      <c r="C882" s="1">
        <v>2456808.3220000002</v>
      </c>
      <c r="D882" s="1">
        <v>2150.9690000000001</v>
      </c>
      <c r="E882" s="1">
        <v>101.6</v>
      </c>
      <c r="F882" s="1">
        <v>104.4</v>
      </c>
      <c r="G882" s="8">
        <f t="shared" si="163"/>
        <v>144.25972602739733</v>
      </c>
      <c r="H882" s="5">
        <v>114</v>
      </c>
      <c r="I882" s="8">
        <f t="shared" si="164"/>
        <v>248.04383561643834</v>
      </c>
      <c r="J882" s="30">
        <f t="shared" si="180"/>
        <v>95.815896438985604</v>
      </c>
      <c r="K882">
        <f t="shared" si="165"/>
        <v>144.86229041095891</v>
      </c>
      <c r="L882">
        <f t="shared" si="166"/>
        <v>144.25972602739733</v>
      </c>
      <c r="M882" s="9">
        <f t="shared" si="178"/>
        <v>0.41769411335712903</v>
      </c>
      <c r="O882">
        <f t="shared" si="167"/>
        <v>143.87011506849313</v>
      </c>
      <c r="P882" s="9">
        <f t="shared" si="168"/>
        <v>-0.27007604245012828</v>
      </c>
      <c r="R882">
        <f t="shared" si="169"/>
        <v>145.85446575342468</v>
      </c>
      <c r="S882" s="9">
        <f t="shared" si="170"/>
        <v>1.1054642691644005</v>
      </c>
      <c r="T882">
        <f t="shared" si="171"/>
        <v>248.04383561643834</v>
      </c>
      <c r="U882">
        <f t="shared" si="172"/>
        <v>246.19670958904132</v>
      </c>
      <c r="V882" s="9">
        <f t="shared" si="173"/>
        <v>-0.74467725545629548</v>
      </c>
      <c r="X882">
        <f t="shared" si="174"/>
        <v>249.25460515068517</v>
      </c>
      <c r="Y882" s="9">
        <f t="shared" si="175"/>
        <v>0.48812724220208281</v>
      </c>
      <c r="AA882">
        <f t="shared" si="176"/>
        <v>243.21104778082216</v>
      </c>
      <c r="AB882" s="9">
        <f t="shared" si="177"/>
        <v>-1.9483603870282593</v>
      </c>
    </row>
    <row r="883" spans="1:28">
      <c r="A883" s="1">
        <v>20140531</v>
      </c>
      <c r="B883" s="1">
        <v>200000</v>
      </c>
      <c r="C883" s="1">
        <v>2456809.3220000002</v>
      </c>
      <c r="D883" s="1">
        <v>2151.0059999999999</v>
      </c>
      <c r="E883" s="1">
        <v>103.7</v>
      </c>
      <c r="F883" s="1">
        <v>106.6</v>
      </c>
      <c r="G883" s="8">
        <f t="shared" si="163"/>
        <v>144.38986301369872</v>
      </c>
      <c r="H883" s="5">
        <v>129</v>
      </c>
      <c r="I883" s="8">
        <f t="shared" si="164"/>
        <v>248.49863013698629</v>
      </c>
      <c r="J883" s="30">
        <f t="shared" si="180"/>
        <v>95.810489294613134</v>
      </c>
      <c r="K883">
        <f t="shared" si="165"/>
        <v>145.01055342465753</v>
      </c>
      <c r="L883">
        <f t="shared" si="166"/>
        <v>144.38986301369872</v>
      </c>
      <c r="M883" s="9">
        <f t="shared" si="178"/>
        <v>0.42987118209256892</v>
      </c>
      <c r="O883">
        <f t="shared" si="167"/>
        <v>144.01655890410959</v>
      </c>
      <c r="P883" s="9">
        <f t="shared" si="168"/>
        <v>-0.25853900114421435</v>
      </c>
      <c r="R883">
        <f t="shared" si="169"/>
        <v>146.00454794520547</v>
      </c>
      <c r="S883" s="9">
        <f t="shared" si="170"/>
        <v>1.118281365329338</v>
      </c>
      <c r="T883">
        <f t="shared" si="171"/>
        <v>248.49863013698629</v>
      </c>
      <c r="U883">
        <f t="shared" si="172"/>
        <v>246.59590479452081</v>
      </c>
      <c r="V883" s="9">
        <f t="shared" si="173"/>
        <v>-0.76568846331933571</v>
      </c>
      <c r="X883">
        <f t="shared" si="174"/>
        <v>249.65875857534272</v>
      </c>
      <c r="Y883" s="9">
        <f t="shared" si="175"/>
        <v>0.46685506383552422</v>
      </c>
      <c r="AA883">
        <f t="shared" si="176"/>
        <v>243.60540189041123</v>
      </c>
      <c r="AB883" s="9">
        <f t="shared" si="177"/>
        <v>-1.9691167890453301</v>
      </c>
    </row>
    <row r="884" spans="1:28">
      <c r="A884" s="1">
        <v>20140601</v>
      </c>
      <c r="B884" s="1">
        <v>200000</v>
      </c>
      <c r="C884" s="1">
        <v>2456810.3220000002</v>
      </c>
      <c r="D884" s="1">
        <v>2151.0430000000001</v>
      </c>
      <c r="E884" s="1">
        <v>103.3</v>
      </c>
      <c r="F884" s="1">
        <v>106.2</v>
      </c>
      <c r="G884" s="8">
        <f t="shared" si="163"/>
        <v>144.51260273972611</v>
      </c>
      <c r="H884" s="5">
        <v>120</v>
      </c>
      <c r="I884" s="12">
        <f t="shared" si="164"/>
        <v>248.74520547945207</v>
      </c>
      <c r="J884" s="30">
        <f t="shared" si="180"/>
        <v>95.809663847034983</v>
      </c>
      <c r="K884" s="29">
        <f t="shared" si="165"/>
        <v>145.09093698630136</v>
      </c>
      <c r="L884">
        <f t="shared" si="166"/>
        <v>144.51260273972611</v>
      </c>
      <c r="M884" s="9">
        <f t="shared" si="178"/>
        <v>0.40019640890203334</v>
      </c>
      <c r="O884" s="10">
        <f t="shared" si="167"/>
        <v>144.09595616438355</v>
      </c>
      <c r="P884" s="9">
        <f t="shared" si="168"/>
        <v>-0.28831158490235964</v>
      </c>
      <c r="R884">
        <f t="shared" si="169"/>
        <v>146.08591780821919</v>
      </c>
      <c r="S884" s="9">
        <f t="shared" si="170"/>
        <v>1.0887044027064547</v>
      </c>
      <c r="T884">
        <f t="shared" si="171"/>
        <v>248.74520547945207</v>
      </c>
      <c r="U884">
        <f t="shared" si="172"/>
        <v>246.97240890410981</v>
      </c>
      <c r="V884" s="9">
        <f t="shared" si="173"/>
        <v>-0.71269577716090282</v>
      </c>
      <c r="X884">
        <f t="shared" si="174"/>
        <v>250.0399390684934</v>
      </c>
      <c r="Y884" s="9">
        <f t="shared" si="175"/>
        <v>0.5205059476606948</v>
      </c>
      <c r="AA884">
        <f t="shared" si="176"/>
        <v>243.97734008219203</v>
      </c>
      <c r="AB884" s="9">
        <f t="shared" si="177"/>
        <v>-1.9167667525772316</v>
      </c>
    </row>
    <row r="885" spans="1:28">
      <c r="A885" s="1">
        <v>20140602</v>
      </c>
      <c r="B885" s="1">
        <v>200000</v>
      </c>
      <c r="C885" s="1">
        <v>2456811.3220000002</v>
      </c>
      <c r="D885" s="1">
        <v>2151.0790000000002</v>
      </c>
      <c r="E885" s="1">
        <v>105.3</v>
      </c>
      <c r="F885" s="1">
        <v>108.3</v>
      </c>
      <c r="G885" s="8">
        <f t="shared" si="163"/>
        <v>144.61260273972613</v>
      </c>
      <c r="H885" s="5">
        <v>119</v>
      </c>
      <c r="I885" s="8">
        <f t="shared" si="164"/>
        <v>248.65753424657535</v>
      </c>
      <c r="J885" s="30">
        <f t="shared" si="180"/>
        <v>95.815733803437638</v>
      </c>
      <c r="K885">
        <f t="shared" si="165"/>
        <v>145.06235616438357</v>
      </c>
      <c r="L885">
        <f t="shared" si="166"/>
        <v>144.61260273972613</v>
      </c>
      <c r="M885" s="9">
        <f t="shared" si="178"/>
        <v>0.31100569116158283</v>
      </c>
      <c r="O885">
        <f t="shared" si="167"/>
        <v>144.06772602739727</v>
      </c>
      <c r="P885" s="9">
        <f t="shared" si="168"/>
        <v>-0.37678369796685729</v>
      </c>
      <c r="R885">
        <f t="shared" si="169"/>
        <v>146.05698630136988</v>
      </c>
      <c r="S885" s="9">
        <f t="shared" si="170"/>
        <v>0.99879508029003716</v>
      </c>
      <c r="T885">
        <f t="shared" si="171"/>
        <v>248.65753424657535</v>
      </c>
      <c r="U885">
        <f t="shared" si="172"/>
        <v>247.27915890410989</v>
      </c>
      <c r="V885" s="9">
        <f t="shared" si="173"/>
        <v>-0.55432679594524359</v>
      </c>
      <c r="X885">
        <f t="shared" si="174"/>
        <v>250.35049906849346</v>
      </c>
      <c r="Y885" s="9">
        <f t="shared" si="175"/>
        <v>0.68084195680928872</v>
      </c>
      <c r="AA885">
        <f t="shared" si="176"/>
        <v>244.28037008219209</v>
      </c>
      <c r="AB885" s="9">
        <f t="shared" si="177"/>
        <v>-1.7603183340677475</v>
      </c>
    </row>
    <row r="886" spans="1:28">
      <c r="A886" s="1">
        <v>20140603</v>
      </c>
      <c r="B886" s="1">
        <v>200000</v>
      </c>
      <c r="C886" s="1">
        <v>2456812.3220000002</v>
      </c>
      <c r="D886" s="1">
        <v>2151.116</v>
      </c>
      <c r="E886" s="1">
        <v>107</v>
      </c>
      <c r="F886" s="1">
        <v>110.1</v>
      </c>
      <c r="G886" s="8">
        <f t="shared" si="163"/>
        <v>144.70301369863023</v>
      </c>
      <c r="H886" s="5">
        <v>123</v>
      </c>
      <c r="I886" s="8">
        <f t="shared" si="164"/>
        <v>248.63561643835615</v>
      </c>
      <c r="J886" s="30">
        <f t="shared" si="180"/>
        <v>95.819882757404798</v>
      </c>
      <c r="K886">
        <f t="shared" si="165"/>
        <v>145.05521095890413</v>
      </c>
      <c r="L886">
        <f t="shared" si="166"/>
        <v>144.70301369863023</v>
      </c>
      <c r="M886" s="9">
        <f t="shared" si="178"/>
        <v>0.24339317563033092</v>
      </c>
      <c r="O886">
        <f t="shared" si="167"/>
        <v>144.06066849315067</v>
      </c>
      <c r="P886" s="9">
        <f t="shared" si="168"/>
        <v>-0.44390589322304663</v>
      </c>
      <c r="R886">
        <f t="shared" si="169"/>
        <v>146.04975342465752</v>
      </c>
      <c r="S886" s="9">
        <f t="shared" si="170"/>
        <v>0.93069224448368004</v>
      </c>
      <c r="T886">
        <f t="shared" si="171"/>
        <v>248.63561643835615</v>
      </c>
      <c r="U886">
        <f t="shared" si="172"/>
        <v>247.55649452054823</v>
      </c>
      <c r="V886" s="9">
        <f t="shared" si="173"/>
        <v>-0.43401743212258737</v>
      </c>
      <c r="X886">
        <f t="shared" si="174"/>
        <v>250.63127934246603</v>
      </c>
      <c r="Y886" s="9">
        <f t="shared" si="175"/>
        <v>0.8026456276446936</v>
      </c>
      <c r="AA886">
        <f t="shared" si="176"/>
        <v>244.55434241095918</v>
      </c>
      <c r="AB886" s="9">
        <f t="shared" si="177"/>
        <v>-1.6414679786670234</v>
      </c>
    </row>
    <row r="887" spans="1:28">
      <c r="A887" s="1">
        <v>20140604</v>
      </c>
      <c r="B887" s="1">
        <v>200000</v>
      </c>
      <c r="C887" s="1">
        <v>2456813.3220000002</v>
      </c>
      <c r="D887" s="1">
        <v>2151.1480000000001</v>
      </c>
      <c r="E887" s="1">
        <v>105.4</v>
      </c>
      <c r="F887" s="1">
        <v>108.5</v>
      </c>
      <c r="G887" s="8">
        <f t="shared" si="163"/>
        <v>144.75287671232886</v>
      </c>
      <c r="H887" s="5">
        <v>171</v>
      </c>
      <c r="I887" s="8">
        <f t="shared" si="164"/>
        <v>248.54794520547946</v>
      </c>
      <c r="J887" s="30">
        <f t="shared" si="180"/>
        <v>95.823941798941803</v>
      </c>
      <c r="K887">
        <f t="shared" si="165"/>
        <v>145.02663013698631</v>
      </c>
      <c r="L887">
        <f t="shared" si="166"/>
        <v>144.75287671232886</v>
      </c>
      <c r="M887" s="9">
        <f t="shared" si="178"/>
        <v>0.18911777843386801</v>
      </c>
      <c r="O887">
        <f t="shared" si="167"/>
        <v>144.03243835616439</v>
      </c>
      <c r="P887" s="9">
        <f t="shared" si="168"/>
        <v>-0.49770227198744976</v>
      </c>
      <c r="R887">
        <f t="shared" si="169"/>
        <v>146.02082191780823</v>
      </c>
      <c r="S887" s="9">
        <f t="shared" si="170"/>
        <v>0.87593782885517157</v>
      </c>
      <c r="T887">
        <f t="shared" si="171"/>
        <v>248.54794520547946</v>
      </c>
      <c r="U887">
        <f t="shared" si="172"/>
        <v>247.70944931506875</v>
      </c>
      <c r="V887" s="9">
        <f t="shared" si="173"/>
        <v>-0.33735780423270967</v>
      </c>
      <c r="X887">
        <f t="shared" si="174"/>
        <v>250.78613391780848</v>
      </c>
      <c r="Y887" s="9">
        <f t="shared" si="175"/>
        <v>0.90050582010591995</v>
      </c>
      <c r="AA887">
        <f t="shared" si="176"/>
        <v>244.70544230137014</v>
      </c>
      <c r="AB887" s="9">
        <f t="shared" si="177"/>
        <v>-1.5459805555554453</v>
      </c>
    </row>
    <row r="888" spans="1:28">
      <c r="A888" s="1">
        <v>20140605</v>
      </c>
      <c r="B888" s="1">
        <v>200000</v>
      </c>
      <c r="C888" s="1">
        <v>2456814.3220000002</v>
      </c>
      <c r="D888" s="1">
        <v>2151.1889999999999</v>
      </c>
      <c r="E888" s="1">
        <v>110.5</v>
      </c>
      <c r="F888" s="1">
        <v>113.8</v>
      </c>
      <c r="G888" s="8">
        <f t="shared" ref="G888:G951" si="181">AVERAGE(F706:F1070)</f>
        <v>144.79013698630146</v>
      </c>
      <c r="H888" s="5">
        <v>180</v>
      </c>
      <c r="I888" s="8">
        <f t="shared" ref="I888:I951" si="182">AVERAGE(H706:H1070)</f>
        <v>248.53972602739725</v>
      </c>
      <c r="J888" s="30">
        <f t="shared" si="180"/>
        <v>95.825633563720146</v>
      </c>
      <c r="K888">
        <f t="shared" ref="K888:K951" si="183">(I888*0.326)+64</f>
        <v>145.02395068493149</v>
      </c>
      <c r="L888" s="10">
        <f t="shared" ref="L888:L951" si="184">G888</f>
        <v>144.79013698630146</v>
      </c>
      <c r="M888" s="9">
        <f t="shared" si="178"/>
        <v>0.16148454825493275</v>
      </c>
      <c r="O888">
        <f t="shared" si="167"/>
        <v>144.02979178082191</v>
      </c>
      <c r="P888" s="9">
        <f t="shared" si="168"/>
        <v>-0.52513604953043114</v>
      </c>
      <c r="R888">
        <f t="shared" si="169"/>
        <v>146.0181095890411</v>
      </c>
      <c r="S888" s="9">
        <f t="shared" si="170"/>
        <v>0.84810514604032505</v>
      </c>
      <c r="T888">
        <f t="shared" si="171"/>
        <v>248.53972602739725</v>
      </c>
      <c r="U888">
        <f t="shared" si="172"/>
        <v>247.82374520547972</v>
      </c>
      <c r="V888" s="9">
        <f t="shared" si="173"/>
        <v>-0.2880750024801273</v>
      </c>
      <c r="X888">
        <f t="shared" si="174"/>
        <v>250.90184942465783</v>
      </c>
      <c r="Y888" s="9">
        <f t="shared" si="175"/>
        <v>0.9504007407653603</v>
      </c>
      <c r="AA888">
        <f t="shared" si="176"/>
        <v>244.81835210958931</v>
      </c>
      <c r="AB888" s="9">
        <f t="shared" si="177"/>
        <v>-1.4972954132079934</v>
      </c>
    </row>
    <row r="889" spans="1:28">
      <c r="A889" s="1">
        <v>20140606</v>
      </c>
      <c r="B889" s="1">
        <v>200000</v>
      </c>
      <c r="C889" s="1">
        <v>2456815.3220000002</v>
      </c>
      <c r="D889" s="1">
        <v>2151.2260000000001</v>
      </c>
      <c r="E889" s="1">
        <v>133</v>
      </c>
      <c r="F889" s="1">
        <v>136.9</v>
      </c>
      <c r="G889" s="8">
        <f t="shared" si="181"/>
        <v>144.75589041095898</v>
      </c>
      <c r="H889" s="5">
        <v>292</v>
      </c>
      <c r="I889" s="8">
        <f t="shared" si="182"/>
        <v>248.47397260273974</v>
      </c>
      <c r="J889" s="30">
        <f t="shared" si="180"/>
        <v>95.825796919277124</v>
      </c>
      <c r="K889">
        <f t="shared" si="183"/>
        <v>145.00251506849315</v>
      </c>
      <c r="L889">
        <f t="shared" si="184"/>
        <v>144.75589041095898</v>
      </c>
      <c r="M889" s="9">
        <f t="shared" si="178"/>
        <v>0.17037279576948094</v>
      </c>
      <c r="O889">
        <f t="shared" ref="O889:O952" si="185">(I889*0.322)+64</f>
        <v>144.0086191780822</v>
      </c>
      <c r="P889" s="9">
        <f t="shared" ref="P889:P952" si="186">((O889/L889)*100)-100</f>
        <v>-0.51622854914940319</v>
      </c>
      <c r="R889">
        <f t="shared" ref="R889:R952" si="187">(I889*0.33)+64</f>
        <v>145.99641095890411</v>
      </c>
      <c r="S889" s="9">
        <f t="shared" ref="S889:S952" si="188">((R889/L889)*100)-100</f>
        <v>0.85697414068836508</v>
      </c>
      <c r="T889">
        <f t="shared" ref="T889:T952" si="189">I889</f>
        <v>248.47397260273974</v>
      </c>
      <c r="U889">
        <f t="shared" ref="U889:U952" si="190">(L889-64)*3.0675</f>
        <v>247.71869383561668</v>
      </c>
      <c r="V889" s="9">
        <f t="shared" ref="V889:V952" si="191">((U889/I889)*100)-100</f>
        <v>-0.30396695445064381</v>
      </c>
      <c r="X889">
        <f t="shared" ref="X889:X952" si="192">(L889-64)*3.1056</f>
        <v>250.79549326027421</v>
      </c>
      <c r="Y889" s="9">
        <f t="shared" ref="Y889:Y952" si="193">((X889/I889)*100)-100</f>
        <v>0.93431140220312159</v>
      </c>
      <c r="AA889">
        <f t="shared" ref="AA889:AA952" si="194">(L889-64)*3.0303</f>
        <v>244.71457471232901</v>
      </c>
      <c r="AB889" s="9">
        <f t="shared" ref="AB889:AB952" si="195">((AA889/I889)*100)-100</f>
        <v>-1.512994641262182</v>
      </c>
    </row>
    <row r="890" spans="1:28">
      <c r="A890" s="1">
        <v>20140607</v>
      </c>
      <c r="B890" s="1">
        <v>200000</v>
      </c>
      <c r="C890" s="1">
        <v>2456816.3220000002</v>
      </c>
      <c r="D890" s="1">
        <v>2151.2629999999999</v>
      </c>
      <c r="E890" s="1">
        <v>136.69999999999999</v>
      </c>
      <c r="F890" s="1">
        <v>140.80000000000001</v>
      </c>
      <c r="G890" s="8">
        <f t="shared" si="181"/>
        <v>144.69808219178091</v>
      </c>
      <c r="H890" s="5">
        <v>276</v>
      </c>
      <c r="I890" s="8">
        <f t="shared" si="182"/>
        <v>248.39452054794521</v>
      </c>
      <c r="J890" s="30">
        <f t="shared" si="180"/>
        <v>95.825333098032303</v>
      </c>
      <c r="K890">
        <f t="shared" si="183"/>
        <v>144.97661369863016</v>
      </c>
      <c r="L890">
        <f t="shared" si="184"/>
        <v>144.69808219178091</v>
      </c>
      <c r="M890" s="9">
        <f t="shared" ref="M890:M953" si="196">((K890/L890)*100)-100</f>
        <v>0.19249149859503234</v>
      </c>
      <c r="O890">
        <f t="shared" si="185"/>
        <v>143.98303561643837</v>
      </c>
      <c r="P890" s="9">
        <f t="shared" si="186"/>
        <v>-0.49416451449219778</v>
      </c>
      <c r="R890">
        <f t="shared" si="187"/>
        <v>145.97019178082192</v>
      </c>
      <c r="S890" s="9">
        <f t="shared" si="188"/>
        <v>0.87914751168227667</v>
      </c>
      <c r="T890">
        <f t="shared" si="189"/>
        <v>248.39452054794521</v>
      </c>
      <c r="U890">
        <f t="shared" si="190"/>
        <v>247.54136712328793</v>
      </c>
      <c r="V890" s="9">
        <f t="shared" si="191"/>
        <v>-0.34346708726717168</v>
      </c>
      <c r="X890">
        <f t="shared" si="192"/>
        <v>250.6159640547948</v>
      </c>
      <c r="Y890" s="9">
        <f t="shared" si="193"/>
        <v>0.89432065648999526</v>
      </c>
      <c r="AA890">
        <f t="shared" si="194"/>
        <v>244.53939846575369</v>
      </c>
      <c r="AB890" s="9">
        <f t="shared" si="195"/>
        <v>-1.5520157504631413</v>
      </c>
    </row>
    <row r="891" spans="1:28">
      <c r="A891" s="1">
        <v>20140608</v>
      </c>
      <c r="B891" s="1">
        <v>200000</v>
      </c>
      <c r="C891" s="1">
        <v>2456817.3220000002</v>
      </c>
      <c r="D891" s="1">
        <v>2151.299</v>
      </c>
      <c r="E891" s="1">
        <v>148.6</v>
      </c>
      <c r="F891" s="1">
        <v>153.1</v>
      </c>
      <c r="G891" s="8">
        <f t="shared" si="181"/>
        <v>144.63123287671243</v>
      </c>
      <c r="H891" s="5">
        <v>311</v>
      </c>
      <c r="I891" s="8">
        <f t="shared" si="182"/>
        <v>248.16712328767125</v>
      </c>
      <c r="J891" s="30">
        <f t="shared" si="180"/>
        <v>95.827977169605106</v>
      </c>
      <c r="K891">
        <f t="shared" si="183"/>
        <v>144.90248219178085</v>
      </c>
      <c r="L891">
        <f t="shared" si="184"/>
        <v>144.63123287671243</v>
      </c>
      <c r="M891" s="9">
        <f t="shared" si="196"/>
        <v>0.18754546281137152</v>
      </c>
      <c r="O891">
        <f t="shared" si="185"/>
        <v>143.90981369863016</v>
      </c>
      <c r="P891" s="9">
        <f t="shared" si="186"/>
        <v>-0.49879902406503618</v>
      </c>
      <c r="R891">
        <f t="shared" si="187"/>
        <v>145.89515068493151</v>
      </c>
      <c r="S891" s="9">
        <f t="shared" si="188"/>
        <v>0.8738899496877508</v>
      </c>
      <c r="T891">
        <f t="shared" si="189"/>
        <v>248.16712328767125</v>
      </c>
      <c r="U891">
        <f t="shared" si="190"/>
        <v>247.33630684931538</v>
      </c>
      <c r="V891" s="9">
        <f t="shared" si="191"/>
        <v>-0.33478102471808313</v>
      </c>
      <c r="X891">
        <f t="shared" si="192"/>
        <v>250.40835682191812</v>
      </c>
      <c r="Y891" s="9">
        <f t="shared" si="193"/>
        <v>0.90311460460814885</v>
      </c>
      <c r="AA891">
        <f t="shared" si="194"/>
        <v>244.33682498630168</v>
      </c>
      <c r="AB891" s="9">
        <f t="shared" si="195"/>
        <v>-1.5434350250051239</v>
      </c>
    </row>
    <row r="892" spans="1:28">
      <c r="A892" s="1">
        <v>20140609</v>
      </c>
      <c r="B892" s="1">
        <v>200000</v>
      </c>
      <c r="C892" s="1">
        <v>2456818.3220000002</v>
      </c>
      <c r="D892" s="1">
        <v>2151.3359999999998</v>
      </c>
      <c r="E892" s="1">
        <v>161.19999999999999</v>
      </c>
      <c r="F892" s="1">
        <v>166.1</v>
      </c>
      <c r="G892" s="8">
        <f t="shared" si="181"/>
        <v>144.54383561643846</v>
      </c>
      <c r="H892" s="5">
        <v>315</v>
      </c>
      <c r="I892" s="8">
        <f t="shared" si="182"/>
        <v>247.82739726027398</v>
      </c>
      <c r="J892" s="30">
        <f t="shared" si="180"/>
        <v>95.832439722741199</v>
      </c>
      <c r="K892">
        <f t="shared" si="183"/>
        <v>144.79173150684932</v>
      </c>
      <c r="L892">
        <f t="shared" si="184"/>
        <v>144.54383561643846</v>
      </c>
      <c r="M892" s="9">
        <f t="shared" si="196"/>
        <v>0.17150222239064306</v>
      </c>
      <c r="O892">
        <f t="shared" si="185"/>
        <v>143.80042191780822</v>
      </c>
      <c r="P892" s="9">
        <f t="shared" si="186"/>
        <v>-0.51431712425493004</v>
      </c>
      <c r="R892">
        <f t="shared" si="187"/>
        <v>145.78304109589044</v>
      </c>
      <c r="S892" s="9">
        <f t="shared" si="188"/>
        <v>0.85732156903621615</v>
      </c>
      <c r="T892">
        <f t="shared" si="189"/>
        <v>247.82739726027398</v>
      </c>
      <c r="U892">
        <f t="shared" si="190"/>
        <v>247.06821575342497</v>
      </c>
      <c r="V892" s="9">
        <f t="shared" si="191"/>
        <v>-0.30633477785012531</v>
      </c>
      <c r="X892">
        <f t="shared" si="192"/>
        <v>250.13693589041128</v>
      </c>
      <c r="Y892" s="9">
        <f t="shared" si="193"/>
        <v>0.93191416916337744</v>
      </c>
      <c r="AA892">
        <f t="shared" si="194"/>
        <v>244.07198506849346</v>
      </c>
      <c r="AB892" s="9">
        <f t="shared" si="195"/>
        <v>-1.5153337497373229</v>
      </c>
    </row>
    <row r="893" spans="1:28">
      <c r="A893" s="1">
        <v>20140610</v>
      </c>
      <c r="B893" s="1">
        <v>200000</v>
      </c>
      <c r="C893" s="1">
        <v>2456819.3220000002</v>
      </c>
      <c r="D893" s="1">
        <v>2151.373</v>
      </c>
      <c r="E893" s="1">
        <v>166.2</v>
      </c>
      <c r="F893" s="1">
        <v>171.3</v>
      </c>
      <c r="G893" s="8">
        <f t="shared" si="181"/>
        <v>144.46821917808231</v>
      </c>
      <c r="H893" s="5">
        <v>318</v>
      </c>
      <c r="I893" s="8">
        <f t="shared" si="182"/>
        <v>247.46849315068494</v>
      </c>
      <c r="J893" s="30">
        <f t="shared" si="180"/>
        <v>95.837842924517858</v>
      </c>
      <c r="K893">
        <f t="shared" si="183"/>
        <v>144.6747287671233</v>
      </c>
      <c r="L893">
        <f t="shared" si="184"/>
        <v>144.46821917808231</v>
      </c>
      <c r="M893" s="9">
        <f t="shared" si="196"/>
        <v>0.14294464915252547</v>
      </c>
      <c r="O893">
        <f t="shared" si="185"/>
        <v>143.68485479452056</v>
      </c>
      <c r="P893" s="9">
        <f t="shared" si="186"/>
        <v>-0.54223993901115364</v>
      </c>
      <c r="R893">
        <f t="shared" si="187"/>
        <v>145.66460273972604</v>
      </c>
      <c r="S893" s="9">
        <f t="shared" si="188"/>
        <v>0.82812923731619037</v>
      </c>
      <c r="T893">
        <f t="shared" si="189"/>
        <v>247.46849315068494</v>
      </c>
      <c r="U893">
        <f t="shared" si="190"/>
        <v>246.83626232876748</v>
      </c>
      <c r="V893" s="9">
        <f t="shared" si="191"/>
        <v>-0.2554793193542082</v>
      </c>
      <c r="X893">
        <f t="shared" si="192"/>
        <v>249.9021014794524</v>
      </c>
      <c r="Y893" s="9">
        <f t="shared" si="193"/>
        <v>0.98340127980883096</v>
      </c>
      <c r="AA893">
        <f t="shared" si="194"/>
        <v>243.84284457534281</v>
      </c>
      <c r="AB893" s="9">
        <f t="shared" si="195"/>
        <v>-1.4650950224740171</v>
      </c>
    </row>
    <row r="894" spans="1:28">
      <c r="A894" s="1">
        <v>20140611</v>
      </c>
      <c r="B894" s="1">
        <v>200000</v>
      </c>
      <c r="C894" s="1">
        <v>2456820.3220000002</v>
      </c>
      <c r="D894" s="1">
        <v>2151.4090000000001</v>
      </c>
      <c r="E894" s="1">
        <v>168.4</v>
      </c>
      <c r="F894" s="1">
        <v>173.6</v>
      </c>
      <c r="G894" s="8">
        <f t="shared" si="181"/>
        <v>144.40082191780832</v>
      </c>
      <c r="H894" s="5">
        <v>324</v>
      </c>
      <c r="I894" s="8">
        <f t="shared" si="182"/>
        <v>247.2</v>
      </c>
      <c r="J894" s="30">
        <f t="shared" si="180"/>
        <v>95.841457197322342</v>
      </c>
      <c r="K894">
        <f t="shared" si="183"/>
        <v>144.5872</v>
      </c>
      <c r="L894">
        <f t="shared" si="184"/>
        <v>144.40082191780832</v>
      </c>
      <c r="M894" s="9">
        <f t="shared" si="196"/>
        <v>0.12906995937859733</v>
      </c>
      <c r="O894">
        <f t="shared" si="185"/>
        <v>143.5984</v>
      </c>
      <c r="P894" s="9">
        <f t="shared" si="186"/>
        <v>-0.5556906859332571</v>
      </c>
      <c r="R894">
        <f t="shared" si="187"/>
        <v>145.57599999999999</v>
      </c>
      <c r="S894" s="9">
        <f t="shared" si="188"/>
        <v>0.81383060469045176</v>
      </c>
      <c r="T894">
        <f t="shared" si="189"/>
        <v>247.2</v>
      </c>
      <c r="U894">
        <f t="shared" si="190"/>
        <v>246.62952123287701</v>
      </c>
      <c r="V894" s="9">
        <f t="shared" si="191"/>
        <v>-0.23077620029246759</v>
      </c>
      <c r="X894">
        <f t="shared" si="192"/>
        <v>249.69279254794549</v>
      </c>
      <c r="Y894" s="9">
        <f t="shared" si="193"/>
        <v>1.0084112248970598</v>
      </c>
      <c r="AA894">
        <f t="shared" si="194"/>
        <v>243.63861065753454</v>
      </c>
      <c r="AB894" s="9">
        <f t="shared" si="195"/>
        <v>-1.4406914815798757</v>
      </c>
    </row>
    <row r="895" spans="1:28">
      <c r="A895" s="1">
        <v>20140612</v>
      </c>
      <c r="B895" s="1">
        <v>200000</v>
      </c>
      <c r="C895" s="1">
        <v>2456821.3220000002</v>
      </c>
      <c r="D895" s="1">
        <v>2151.4459999999999</v>
      </c>
      <c r="E895" s="1">
        <v>174.5</v>
      </c>
      <c r="F895" s="1">
        <v>179.9</v>
      </c>
      <c r="G895" s="8">
        <f t="shared" si="181"/>
        <v>144.33890410958912</v>
      </c>
      <c r="H895" s="5">
        <v>347</v>
      </c>
      <c r="I895" s="8">
        <f t="shared" si="182"/>
        <v>246.97808219178083</v>
      </c>
      <c r="J895" s="30">
        <f t="shared" si="180"/>
        <v>95.844198919542521</v>
      </c>
      <c r="K895">
        <f t="shared" si="183"/>
        <v>144.51485479452055</v>
      </c>
      <c r="L895">
        <f t="shared" si="184"/>
        <v>144.33890410958912</v>
      </c>
      <c r="M895" s="9">
        <f t="shared" si="196"/>
        <v>0.12190108135908417</v>
      </c>
      <c r="O895">
        <f t="shared" si="185"/>
        <v>143.52694246575345</v>
      </c>
      <c r="P895" s="9">
        <f t="shared" si="186"/>
        <v>-0.56253831830342449</v>
      </c>
      <c r="R895">
        <f t="shared" si="187"/>
        <v>145.5027671232877</v>
      </c>
      <c r="S895" s="9">
        <f t="shared" si="188"/>
        <v>0.80634048102159284</v>
      </c>
      <c r="T895">
        <f t="shared" si="189"/>
        <v>246.97808219178083</v>
      </c>
      <c r="U895">
        <f t="shared" si="190"/>
        <v>246.43958835616462</v>
      </c>
      <c r="V895" s="9">
        <f t="shared" si="191"/>
        <v>-0.21803304602472906</v>
      </c>
      <c r="X895">
        <f t="shared" si="192"/>
        <v>249.50050060273998</v>
      </c>
      <c r="Y895" s="9">
        <f t="shared" si="193"/>
        <v>1.0213126559953025</v>
      </c>
      <c r="AA895">
        <f t="shared" si="194"/>
        <v>243.45098112328793</v>
      </c>
      <c r="AB895" s="9">
        <f t="shared" si="195"/>
        <v>-1.4281028653198717</v>
      </c>
    </row>
    <row r="896" spans="1:28">
      <c r="A896" s="1">
        <v>20140613</v>
      </c>
      <c r="B896" s="1">
        <v>200000</v>
      </c>
      <c r="C896" s="1">
        <v>2456822.3220000002</v>
      </c>
      <c r="D896" s="1">
        <v>2151.4830000000002</v>
      </c>
      <c r="E896" s="1">
        <v>152.69999999999999</v>
      </c>
      <c r="F896" s="1">
        <v>157.5</v>
      </c>
      <c r="G896" s="8">
        <f t="shared" si="181"/>
        <v>144.31041095890421</v>
      </c>
      <c r="H896" s="5">
        <v>251</v>
      </c>
      <c r="I896" s="8">
        <f t="shared" si="182"/>
        <v>246.85479452054796</v>
      </c>
      <c r="J896" s="30">
        <f t="shared" si="180"/>
        <v>95.845963463630113</v>
      </c>
      <c r="K896">
        <f t="shared" si="183"/>
        <v>144.47466301369863</v>
      </c>
      <c r="L896">
        <f t="shared" si="184"/>
        <v>144.31041095890421</v>
      </c>
      <c r="M896" s="9">
        <f t="shared" si="196"/>
        <v>0.11381857601470813</v>
      </c>
      <c r="O896">
        <f t="shared" si="185"/>
        <v>143.48724383561643</v>
      </c>
      <c r="P896" s="9">
        <f t="shared" si="186"/>
        <v>-0.57041423263787294</v>
      </c>
      <c r="R896">
        <f t="shared" si="187"/>
        <v>145.46208219178084</v>
      </c>
      <c r="S896" s="9">
        <f t="shared" si="188"/>
        <v>0.79805138466730341</v>
      </c>
      <c r="T896">
        <f t="shared" si="189"/>
        <v>246.85479452054796</v>
      </c>
      <c r="U896">
        <f t="shared" si="190"/>
        <v>246.35218561643867</v>
      </c>
      <c r="V896" s="9">
        <f t="shared" si="191"/>
        <v>-0.20360508090817575</v>
      </c>
      <c r="X896">
        <f t="shared" si="192"/>
        <v>249.41201227397292</v>
      </c>
      <c r="Y896" s="9">
        <f t="shared" si="193"/>
        <v>1.0359198241993681</v>
      </c>
      <c r="AA896">
        <f t="shared" si="194"/>
        <v>243.36463832876743</v>
      </c>
      <c r="AB896" s="9">
        <f t="shared" si="195"/>
        <v>-1.4138498701470468</v>
      </c>
    </row>
    <row r="897" spans="1:28">
      <c r="A897" s="1">
        <v>20140614</v>
      </c>
      <c r="B897" s="1">
        <v>200000</v>
      </c>
      <c r="C897" s="1">
        <v>2456823.3220000002</v>
      </c>
      <c r="D897" s="1">
        <v>2151.5189999999998</v>
      </c>
      <c r="E897" s="1">
        <v>143.5</v>
      </c>
      <c r="F897" s="1">
        <v>148</v>
      </c>
      <c r="G897" s="8">
        <f t="shared" si="181"/>
        <v>144.30164383561655</v>
      </c>
      <c r="H897" s="5">
        <v>171</v>
      </c>
      <c r="I897" s="8">
        <f t="shared" si="182"/>
        <v>246.76986301369863</v>
      </c>
      <c r="J897" s="30">
        <f t="shared" ref="J897:J923" si="197">(G897/I897-1)*10+100</f>
        <v>95.847620210722653</v>
      </c>
      <c r="K897">
        <f t="shared" si="183"/>
        <v>144.44697534246575</v>
      </c>
      <c r="L897">
        <f t="shared" si="184"/>
        <v>144.30164383561655</v>
      </c>
      <c r="M897" s="9">
        <f t="shared" si="196"/>
        <v>0.10071368765191835</v>
      </c>
      <c r="O897">
        <f t="shared" si="185"/>
        <v>143.45989589041096</v>
      </c>
      <c r="P897" s="9">
        <f t="shared" si="186"/>
        <v>-0.58332526423917841</v>
      </c>
      <c r="R897">
        <f t="shared" si="187"/>
        <v>145.43405479452053</v>
      </c>
      <c r="S897" s="9">
        <f t="shared" si="188"/>
        <v>0.78475263954302932</v>
      </c>
      <c r="T897">
        <f t="shared" si="189"/>
        <v>246.76986301369863</v>
      </c>
      <c r="U897">
        <f t="shared" si="190"/>
        <v>246.32529246575373</v>
      </c>
      <c r="V897" s="9">
        <f t="shared" si="191"/>
        <v>-0.18015593254197881</v>
      </c>
      <c r="X897">
        <f t="shared" si="192"/>
        <v>249.38478509589075</v>
      </c>
      <c r="Y897" s="9">
        <f t="shared" si="193"/>
        <v>1.0596602236015116</v>
      </c>
      <c r="AA897">
        <f t="shared" si="194"/>
        <v>243.33807131506882</v>
      </c>
      <c r="AB897" s="9">
        <f t="shared" si="195"/>
        <v>-1.3906850928710526</v>
      </c>
    </row>
    <row r="898" spans="1:28">
      <c r="A898" s="1">
        <v>20140615</v>
      </c>
      <c r="B898" s="1">
        <v>200000</v>
      </c>
      <c r="C898" s="1">
        <v>2456824.3220000002</v>
      </c>
      <c r="D898" s="1">
        <v>2151.556</v>
      </c>
      <c r="E898" s="1">
        <v>130.19999999999999</v>
      </c>
      <c r="F898" s="1">
        <v>134.30000000000001</v>
      </c>
      <c r="G898" s="8">
        <f t="shared" si="181"/>
        <v>144.30767123287683</v>
      </c>
      <c r="H898" s="5">
        <v>177</v>
      </c>
      <c r="I898" s="8">
        <f t="shared" si="182"/>
        <v>246.83835616438355</v>
      </c>
      <c r="J898" s="30">
        <f t="shared" si="197"/>
        <v>95.846241786538812</v>
      </c>
      <c r="K898">
        <f t="shared" si="183"/>
        <v>144.46930410958905</v>
      </c>
      <c r="L898">
        <f t="shared" si="184"/>
        <v>144.30767123287683</v>
      </c>
      <c r="M898" s="9">
        <f t="shared" si="196"/>
        <v>0.11200574115800066</v>
      </c>
      <c r="O898">
        <f t="shared" si="185"/>
        <v>143.48195068493152</v>
      </c>
      <c r="P898" s="9">
        <f t="shared" si="186"/>
        <v>-0.57219449312074744</v>
      </c>
      <c r="R898">
        <f t="shared" si="187"/>
        <v>145.45665753424657</v>
      </c>
      <c r="S898" s="9">
        <f t="shared" si="188"/>
        <v>0.79620597543672034</v>
      </c>
      <c r="T898">
        <f t="shared" si="189"/>
        <v>246.83835616438355</v>
      </c>
      <c r="U898">
        <f t="shared" si="190"/>
        <v>246.34378150684967</v>
      </c>
      <c r="V898" s="9">
        <f t="shared" si="191"/>
        <v>-0.20036377863597465</v>
      </c>
      <c r="X898">
        <f t="shared" si="192"/>
        <v>249.40350378082226</v>
      </c>
      <c r="Y898" s="9">
        <f t="shared" si="193"/>
        <v>1.0392013851892727</v>
      </c>
      <c r="AA898">
        <f t="shared" si="194"/>
        <v>243.35633613698664</v>
      </c>
      <c r="AB898" s="9">
        <f t="shared" si="195"/>
        <v>-1.4106478755992242</v>
      </c>
    </row>
    <row r="899" spans="1:28">
      <c r="A899" s="1">
        <v>20140616</v>
      </c>
      <c r="B899" s="1">
        <v>200000</v>
      </c>
      <c r="C899" s="1">
        <v>2456825.3220000002</v>
      </c>
      <c r="D899" s="1">
        <v>2151.5929999999998</v>
      </c>
      <c r="E899" s="1">
        <v>116.8</v>
      </c>
      <c r="F899" s="1">
        <v>120.5</v>
      </c>
      <c r="G899" s="8">
        <f t="shared" si="181"/>
        <v>144.34246575342479</v>
      </c>
      <c r="H899" s="5">
        <v>174</v>
      </c>
      <c r="I899" s="8">
        <f t="shared" si="182"/>
        <v>246.96164383561643</v>
      </c>
      <c r="J899" s="30">
        <f t="shared" si="197"/>
        <v>95.844732141866643</v>
      </c>
      <c r="K899">
        <f t="shared" si="183"/>
        <v>144.50949589041096</v>
      </c>
      <c r="L899">
        <f t="shared" si="184"/>
        <v>144.34246575342479</v>
      </c>
      <c r="M899" s="9">
        <f t="shared" si="196"/>
        <v>0.11571794628441978</v>
      </c>
      <c r="O899">
        <f t="shared" si="185"/>
        <v>143.52164931506849</v>
      </c>
      <c r="P899" s="9">
        <f t="shared" si="186"/>
        <v>-0.56865901110381856</v>
      </c>
      <c r="R899">
        <f t="shared" si="187"/>
        <v>145.49734246575343</v>
      </c>
      <c r="S899" s="9">
        <f t="shared" si="188"/>
        <v>0.80009490367267233</v>
      </c>
      <c r="T899">
        <f t="shared" si="189"/>
        <v>246.96164383561643</v>
      </c>
      <c r="U899">
        <f t="shared" si="190"/>
        <v>246.45051369863054</v>
      </c>
      <c r="V899" s="9">
        <f t="shared" si="191"/>
        <v>-0.20696741771207883</v>
      </c>
      <c r="X899">
        <f t="shared" si="192"/>
        <v>249.51156164383602</v>
      </c>
      <c r="Y899" s="9">
        <f t="shared" si="193"/>
        <v>1.0325157253637656</v>
      </c>
      <c r="AA899">
        <f t="shared" si="194"/>
        <v>243.46177397260314</v>
      </c>
      <c r="AB899" s="9">
        <f t="shared" si="195"/>
        <v>-1.4171714314239381</v>
      </c>
    </row>
    <row r="900" spans="1:28">
      <c r="A900" s="1">
        <v>20140617</v>
      </c>
      <c r="B900" s="1">
        <v>200000</v>
      </c>
      <c r="C900" s="1">
        <v>2456826.3220000002</v>
      </c>
      <c r="D900" s="1">
        <v>2151.6289999999999</v>
      </c>
      <c r="E900" s="1">
        <v>114.3</v>
      </c>
      <c r="F900" s="1">
        <v>118</v>
      </c>
      <c r="G900" s="8">
        <f t="shared" si="181"/>
        <v>144.42301369863023</v>
      </c>
      <c r="H900" s="5">
        <v>200</v>
      </c>
      <c r="I900" s="8">
        <f t="shared" si="182"/>
        <v>246.96986301369864</v>
      </c>
      <c r="J900" s="30">
        <f t="shared" si="197"/>
        <v>95.847799077032306</v>
      </c>
      <c r="K900">
        <f t="shared" si="183"/>
        <v>144.51217534246575</v>
      </c>
      <c r="L900">
        <f t="shared" si="184"/>
        <v>144.42301369863023</v>
      </c>
      <c r="M900" s="9">
        <f t="shared" si="196"/>
        <v>6.1736451519834645E-2</v>
      </c>
      <c r="O900">
        <f t="shared" si="185"/>
        <v>143.52429589041097</v>
      </c>
      <c r="P900" s="9">
        <f t="shared" si="186"/>
        <v>-0.62228157770937287</v>
      </c>
      <c r="R900">
        <f t="shared" si="187"/>
        <v>145.50005479452057</v>
      </c>
      <c r="S900" s="9">
        <f t="shared" si="188"/>
        <v>0.74575448074905637</v>
      </c>
      <c r="T900">
        <f t="shared" si="189"/>
        <v>246.96986301369864</v>
      </c>
      <c r="U900">
        <f t="shared" si="190"/>
        <v>246.69759452054822</v>
      </c>
      <c r="V900" s="9">
        <f t="shared" si="191"/>
        <v>-0.11024361022353446</v>
      </c>
      <c r="X900">
        <f t="shared" si="192"/>
        <v>249.76171134246604</v>
      </c>
      <c r="Y900" s="9">
        <f t="shared" si="193"/>
        <v>1.1304408945687925</v>
      </c>
      <c r="AA900">
        <f t="shared" si="194"/>
        <v>243.70585841095919</v>
      </c>
      <c r="AB900" s="9">
        <f t="shared" si="195"/>
        <v>-1.3216206070286347</v>
      </c>
    </row>
    <row r="901" spans="1:28">
      <c r="A901" s="1">
        <v>20140618</v>
      </c>
      <c r="B901" s="1">
        <v>200000</v>
      </c>
      <c r="C901" s="1">
        <v>2456827.3220000002</v>
      </c>
      <c r="D901" s="1">
        <v>2151.6660000000002</v>
      </c>
      <c r="E901" s="1">
        <v>110.8</v>
      </c>
      <c r="F901" s="1">
        <v>114.4</v>
      </c>
      <c r="G901" s="8">
        <f t="shared" si="181"/>
        <v>144.52821917808231</v>
      </c>
      <c r="H901" s="5">
        <v>194</v>
      </c>
      <c r="I901" s="8">
        <f t="shared" si="182"/>
        <v>246.96712328767123</v>
      </c>
      <c r="J901" s="30">
        <f t="shared" si="197"/>
        <v>95.852123847664274</v>
      </c>
      <c r="K901">
        <f t="shared" si="183"/>
        <v>144.51128219178082</v>
      </c>
      <c r="L901">
        <f t="shared" si="184"/>
        <v>144.52821917808231</v>
      </c>
      <c r="M901" s="9">
        <f t="shared" si="196"/>
        <v>-1.1718809238644212E-2</v>
      </c>
      <c r="O901">
        <f t="shared" si="185"/>
        <v>143.52341369863012</v>
      </c>
      <c r="P901" s="9">
        <f t="shared" si="186"/>
        <v>-0.69523134317050506</v>
      </c>
      <c r="R901">
        <f t="shared" si="187"/>
        <v>145.49915068493152</v>
      </c>
      <c r="S901" s="9">
        <f t="shared" si="188"/>
        <v>0.67179372469321663</v>
      </c>
      <c r="T901">
        <f t="shared" si="189"/>
        <v>246.96712328767123</v>
      </c>
      <c r="U901">
        <f t="shared" si="190"/>
        <v>247.02031232876749</v>
      </c>
      <c r="V901" s="9">
        <f t="shared" si="191"/>
        <v>2.1536891383846068E-2</v>
      </c>
      <c r="X901">
        <f t="shared" si="192"/>
        <v>250.08843747945241</v>
      </c>
      <c r="Y901" s="9">
        <f t="shared" si="193"/>
        <v>1.2638581808904945</v>
      </c>
      <c r="AA901">
        <f t="shared" si="194"/>
        <v>244.02466257534283</v>
      </c>
      <c r="AB901" s="9">
        <f t="shared" si="195"/>
        <v>-1.1914382259297582</v>
      </c>
    </row>
    <row r="902" spans="1:28">
      <c r="A902" s="1">
        <v>20140619</v>
      </c>
      <c r="B902" s="1">
        <v>170000</v>
      </c>
      <c r="C902" s="1">
        <v>2456828.1970000002</v>
      </c>
      <c r="D902" s="1">
        <v>2151.6979999999999</v>
      </c>
      <c r="E902" s="1">
        <v>104.6</v>
      </c>
      <c r="F902" s="1">
        <v>108</v>
      </c>
      <c r="G902" s="8">
        <f t="shared" si="181"/>
        <v>144.67972602739741</v>
      </c>
      <c r="H902" s="5">
        <v>117</v>
      </c>
      <c r="I902" s="8">
        <f t="shared" si="182"/>
        <v>246.96164383561643</v>
      </c>
      <c r="J902" s="30">
        <f t="shared" si="197"/>
        <v>95.858388524644724</v>
      </c>
      <c r="K902">
        <f t="shared" si="183"/>
        <v>144.50949589041096</v>
      </c>
      <c r="L902">
        <f t="shared" si="184"/>
        <v>144.67972602739741</v>
      </c>
      <c r="M902" s="9">
        <f t="shared" si="196"/>
        <v>-0.11765998019252777</v>
      </c>
      <c r="O902">
        <f t="shared" si="185"/>
        <v>143.52164931506849</v>
      </c>
      <c r="P902" s="9">
        <f t="shared" si="186"/>
        <v>-0.80044159892148059</v>
      </c>
      <c r="R902">
        <f t="shared" si="187"/>
        <v>145.49734246575343</v>
      </c>
      <c r="S902" s="9">
        <f t="shared" si="188"/>
        <v>0.56512163853641084</v>
      </c>
      <c r="T902">
        <f t="shared" si="189"/>
        <v>246.96164383561643</v>
      </c>
      <c r="U902">
        <f t="shared" si="190"/>
        <v>247.48505958904153</v>
      </c>
      <c r="V902" s="9">
        <f t="shared" si="191"/>
        <v>0.21194212400590118</v>
      </c>
      <c r="X902">
        <f t="shared" si="192"/>
        <v>250.55895715068539</v>
      </c>
      <c r="Y902" s="9">
        <f t="shared" si="193"/>
        <v>1.4566283489202192</v>
      </c>
      <c r="AA902">
        <f t="shared" si="194"/>
        <v>244.48377378082236</v>
      </c>
      <c r="AB902" s="9">
        <f t="shared" si="195"/>
        <v>-1.0033420640993853</v>
      </c>
    </row>
    <row r="903" spans="1:28">
      <c r="A903" s="1">
        <v>20140620</v>
      </c>
      <c r="B903" s="1">
        <v>200000</v>
      </c>
      <c r="C903" s="1">
        <v>2456829.3220000002</v>
      </c>
      <c r="D903" s="1">
        <v>2151.739</v>
      </c>
      <c r="E903" s="1">
        <v>102.2</v>
      </c>
      <c r="F903" s="1">
        <v>105.5</v>
      </c>
      <c r="G903" s="8">
        <f t="shared" si="181"/>
        <v>144.8452054794522</v>
      </c>
      <c r="H903" s="5">
        <v>135</v>
      </c>
      <c r="I903" s="8">
        <f t="shared" si="182"/>
        <v>247.13972602739727</v>
      </c>
      <c r="J903" s="30">
        <f t="shared" si="197"/>
        <v>95.860862913775136</v>
      </c>
      <c r="K903">
        <f t="shared" si="183"/>
        <v>144.56755068493152</v>
      </c>
      <c r="L903">
        <f t="shared" si="184"/>
        <v>144.8452054794522</v>
      </c>
      <c r="M903" s="9">
        <f t="shared" si="196"/>
        <v>-0.19169070429471446</v>
      </c>
      <c r="O903">
        <f t="shared" si="185"/>
        <v>143.57899178082192</v>
      </c>
      <c r="P903" s="9">
        <f t="shared" si="186"/>
        <v>-0.87418406045198083</v>
      </c>
      <c r="R903">
        <f t="shared" si="187"/>
        <v>145.55610958904111</v>
      </c>
      <c r="S903" s="9">
        <f t="shared" si="188"/>
        <v>0.49080265186253769</v>
      </c>
      <c r="T903">
        <f t="shared" si="189"/>
        <v>247.13972602739727</v>
      </c>
      <c r="U903">
        <f t="shared" si="190"/>
        <v>247.99266780821964</v>
      </c>
      <c r="V903" s="9">
        <f t="shared" si="191"/>
        <v>0.34512532425799236</v>
      </c>
      <c r="X903">
        <f t="shared" si="192"/>
        <v>251.07287013698675</v>
      </c>
      <c r="Y903" s="9">
        <f t="shared" si="193"/>
        <v>1.5914657561582999</v>
      </c>
      <c r="AA903">
        <f t="shared" si="194"/>
        <v>244.98522616438402</v>
      </c>
      <c r="AB903" s="9">
        <f t="shared" si="195"/>
        <v>-0.87177399507774567</v>
      </c>
    </row>
    <row r="904" spans="1:28">
      <c r="A904" s="1">
        <v>20140621</v>
      </c>
      <c r="B904" s="1">
        <v>200000</v>
      </c>
      <c r="C904" s="1">
        <v>2456830.3220000002</v>
      </c>
      <c r="D904" s="1">
        <v>2151.7759999999998</v>
      </c>
      <c r="E904" s="1">
        <v>101.2</v>
      </c>
      <c r="F904" s="1">
        <v>104.5</v>
      </c>
      <c r="G904" s="8">
        <f t="shared" si="181"/>
        <v>144.98849315068506</v>
      </c>
      <c r="H904" s="5">
        <v>168</v>
      </c>
      <c r="I904" s="8">
        <f t="shared" si="182"/>
        <v>247.23835616438356</v>
      </c>
      <c r="J904" s="30">
        <f t="shared" si="197"/>
        <v>95.864320382970234</v>
      </c>
      <c r="K904">
        <f t="shared" si="183"/>
        <v>144.59970410958903</v>
      </c>
      <c r="L904">
        <f t="shared" si="184"/>
        <v>144.98849315068506</v>
      </c>
      <c r="M904" s="9">
        <f t="shared" si="196"/>
        <v>-0.26815165303632682</v>
      </c>
      <c r="O904">
        <f t="shared" si="185"/>
        <v>143.6107506849315</v>
      </c>
      <c r="P904" s="9">
        <f t="shared" si="186"/>
        <v>-0.9502426267177384</v>
      </c>
      <c r="R904">
        <f t="shared" si="187"/>
        <v>145.58865753424658</v>
      </c>
      <c r="S904" s="9">
        <f t="shared" si="188"/>
        <v>0.41393932064511318</v>
      </c>
      <c r="T904">
        <f t="shared" si="189"/>
        <v>247.23835616438356</v>
      </c>
      <c r="U904">
        <f t="shared" si="190"/>
        <v>248.43220273972642</v>
      </c>
      <c r="V904" s="9">
        <f t="shared" si="191"/>
        <v>0.48287272001965675</v>
      </c>
      <c r="X904">
        <f t="shared" si="192"/>
        <v>251.5178643287675</v>
      </c>
      <c r="Y904" s="9">
        <f t="shared" si="193"/>
        <v>1.7309240486692801</v>
      </c>
      <c r="AA904">
        <f t="shared" si="194"/>
        <v>245.41943079452093</v>
      </c>
      <c r="AB904" s="9">
        <f t="shared" si="195"/>
        <v>-0.73569708118155575</v>
      </c>
    </row>
    <row r="905" spans="1:28">
      <c r="A905" s="1">
        <v>20140622</v>
      </c>
      <c r="B905" s="1">
        <v>200000</v>
      </c>
      <c r="C905" s="1">
        <v>2456831.3220000002</v>
      </c>
      <c r="D905" s="1">
        <v>2151.8130000000001</v>
      </c>
      <c r="E905" s="1">
        <v>94.2</v>
      </c>
      <c r="F905" s="1">
        <v>97.3</v>
      </c>
      <c r="G905" s="8">
        <f t="shared" si="181"/>
        <v>145.15205479452067</v>
      </c>
      <c r="H905" s="5">
        <v>136</v>
      </c>
      <c r="I905" s="8">
        <f t="shared" si="182"/>
        <v>247.26027397260273</v>
      </c>
      <c r="J905" s="30">
        <f t="shared" si="197"/>
        <v>95.870415512465385</v>
      </c>
      <c r="K905">
        <f t="shared" si="183"/>
        <v>144.60684931506847</v>
      </c>
      <c r="L905">
        <f t="shared" si="184"/>
        <v>145.15205479452067</v>
      </c>
      <c r="M905" s="9">
        <f t="shared" si="196"/>
        <v>-0.3756098942064483</v>
      </c>
      <c r="O905">
        <f t="shared" si="185"/>
        <v>143.61780821917807</v>
      </c>
      <c r="P905" s="9">
        <f t="shared" si="186"/>
        <v>-1.0569926671134482</v>
      </c>
      <c r="R905">
        <f t="shared" si="187"/>
        <v>145.5958904109589</v>
      </c>
      <c r="S905" s="9">
        <f t="shared" si="188"/>
        <v>0.3057728787005658</v>
      </c>
      <c r="T905">
        <f t="shared" si="189"/>
        <v>247.26027397260273</v>
      </c>
      <c r="U905">
        <f t="shared" si="190"/>
        <v>248.93392808219212</v>
      </c>
      <c r="V905" s="9">
        <f t="shared" si="191"/>
        <v>0.67687950138517294</v>
      </c>
      <c r="X905">
        <f t="shared" si="192"/>
        <v>252.02582136986337</v>
      </c>
      <c r="Y905" s="9">
        <f t="shared" si="193"/>
        <v>1.927340498615095</v>
      </c>
      <c r="AA905">
        <f t="shared" si="194"/>
        <v>245.91507164383597</v>
      </c>
      <c r="AB905" s="9">
        <f t="shared" si="195"/>
        <v>-0.5440430470912645</v>
      </c>
    </row>
    <row r="906" spans="1:28">
      <c r="A906" s="1">
        <v>20140623</v>
      </c>
      <c r="B906" s="1">
        <v>200000</v>
      </c>
      <c r="C906" s="1">
        <v>2456832.3220000002</v>
      </c>
      <c r="D906" s="1">
        <v>2151.8490000000002</v>
      </c>
      <c r="E906" s="1">
        <v>92.6</v>
      </c>
      <c r="F906" s="1">
        <v>95.6</v>
      </c>
      <c r="G906" s="8">
        <f t="shared" si="181"/>
        <v>145.26164383561655</v>
      </c>
      <c r="H906" s="5">
        <v>83</v>
      </c>
      <c r="I906" s="8">
        <f t="shared" si="182"/>
        <v>247.15068493150685</v>
      </c>
      <c r="J906" s="30">
        <f t="shared" si="197"/>
        <v>95.877452610575332</v>
      </c>
      <c r="K906">
        <f t="shared" si="183"/>
        <v>144.57112328767124</v>
      </c>
      <c r="L906">
        <f t="shared" si="184"/>
        <v>145.26164383561655</v>
      </c>
      <c r="M906" s="9">
        <f t="shared" si="196"/>
        <v>-0.4753633028734896</v>
      </c>
      <c r="O906">
        <f t="shared" si="185"/>
        <v>143.58252054794519</v>
      </c>
      <c r="P906" s="9">
        <f t="shared" si="186"/>
        <v>-1.1559302533926399</v>
      </c>
      <c r="R906">
        <f t="shared" si="187"/>
        <v>145.55972602739726</v>
      </c>
      <c r="S906" s="9">
        <f t="shared" si="188"/>
        <v>0.20520364764564647</v>
      </c>
      <c r="T906">
        <f t="shared" si="189"/>
        <v>247.15068493150685</v>
      </c>
      <c r="U906">
        <f t="shared" si="190"/>
        <v>249.27009246575378</v>
      </c>
      <c r="V906" s="9">
        <f t="shared" si="191"/>
        <v>0.85753658131042698</v>
      </c>
      <c r="X906">
        <f t="shared" si="192"/>
        <v>252.36616109589076</v>
      </c>
      <c r="Y906" s="9">
        <f t="shared" si="193"/>
        <v>2.110241436647982</v>
      </c>
      <c r="AA906">
        <f t="shared" si="194"/>
        <v>246.24715931506884</v>
      </c>
      <c r="AB906" s="9">
        <f t="shared" si="195"/>
        <v>-0.3655768207514285</v>
      </c>
    </row>
    <row r="907" spans="1:28">
      <c r="A907" s="1">
        <v>20140624</v>
      </c>
      <c r="B907" s="1">
        <v>200000</v>
      </c>
      <c r="C907" s="1">
        <v>2456833.3220000002</v>
      </c>
      <c r="D907" s="1">
        <v>2151.886</v>
      </c>
      <c r="E907" s="1">
        <v>93.5</v>
      </c>
      <c r="F907" s="1">
        <v>96.6</v>
      </c>
      <c r="G907" s="8">
        <f t="shared" si="181"/>
        <v>145.34082191780831</v>
      </c>
      <c r="H907" s="5">
        <v>80</v>
      </c>
      <c r="I907" s="8">
        <f t="shared" si="182"/>
        <v>247.23013698630137</v>
      </c>
      <c r="J907" s="30">
        <f t="shared" si="197"/>
        <v>95.878766387038866</v>
      </c>
      <c r="K907">
        <f t="shared" si="183"/>
        <v>144.59702465753423</v>
      </c>
      <c r="L907">
        <f t="shared" si="184"/>
        <v>145.34082191780831</v>
      </c>
      <c r="M907" s="9">
        <f t="shared" si="196"/>
        <v>-0.51176073621952867</v>
      </c>
      <c r="O907">
        <f t="shared" si="185"/>
        <v>143.60810410958905</v>
      </c>
      <c r="P907" s="9">
        <f t="shared" si="186"/>
        <v>-1.1921755948229986</v>
      </c>
      <c r="R907">
        <f t="shared" si="187"/>
        <v>145.58594520547945</v>
      </c>
      <c r="S907" s="9">
        <f t="shared" si="188"/>
        <v>0.16865412238398392</v>
      </c>
      <c r="T907">
        <f t="shared" si="189"/>
        <v>247.23013698630137</v>
      </c>
      <c r="U907">
        <f t="shared" si="190"/>
        <v>249.51297123287699</v>
      </c>
      <c r="V907" s="9">
        <f t="shared" si="191"/>
        <v>0.92336406653453196</v>
      </c>
      <c r="X907">
        <f t="shared" si="192"/>
        <v>252.61205654794549</v>
      </c>
      <c r="Y907" s="9">
        <f t="shared" si="193"/>
        <v>2.1768865346469823</v>
      </c>
      <c r="AA907">
        <f t="shared" si="194"/>
        <v>246.48709265753453</v>
      </c>
      <c r="AB907" s="9">
        <f t="shared" si="195"/>
        <v>-0.30054763461463097</v>
      </c>
    </row>
    <row r="908" spans="1:28">
      <c r="A908" s="1">
        <v>20140625</v>
      </c>
      <c r="B908" s="1">
        <v>200000</v>
      </c>
      <c r="C908" s="1">
        <v>2456834.3220000002</v>
      </c>
      <c r="D908" s="1">
        <v>2151.9229999999998</v>
      </c>
      <c r="E908" s="1">
        <v>97</v>
      </c>
      <c r="F908" s="1">
        <v>100.2</v>
      </c>
      <c r="G908" s="8">
        <f t="shared" si="181"/>
        <v>145.40219178082202</v>
      </c>
      <c r="H908" s="5">
        <v>145</v>
      </c>
      <c r="I908" s="8">
        <f t="shared" si="182"/>
        <v>247.07397260273973</v>
      </c>
      <c r="J908" s="30">
        <f t="shared" si="197"/>
        <v>95.884965957729932</v>
      </c>
      <c r="K908">
        <f t="shared" si="183"/>
        <v>144.54611506849315</v>
      </c>
      <c r="L908">
        <f t="shared" si="184"/>
        <v>145.40219178082202</v>
      </c>
      <c r="M908" s="9">
        <f t="shared" si="196"/>
        <v>-0.58876465467542971</v>
      </c>
      <c r="O908">
        <f t="shared" si="185"/>
        <v>143.55781917808218</v>
      </c>
      <c r="P908" s="9">
        <f t="shared" si="186"/>
        <v>-1.2684627240832924</v>
      </c>
      <c r="R908">
        <f t="shared" si="187"/>
        <v>145.53441095890412</v>
      </c>
      <c r="S908" s="9">
        <f t="shared" si="188"/>
        <v>9.0933414732432993E-2</v>
      </c>
      <c r="T908">
        <f t="shared" si="189"/>
        <v>247.07397260273973</v>
      </c>
      <c r="U908">
        <f t="shared" si="190"/>
        <v>249.70122328767155</v>
      </c>
      <c r="V908" s="9">
        <f t="shared" si="191"/>
        <v>1.0633457896255436</v>
      </c>
      <c r="X908">
        <f t="shared" si="192"/>
        <v>252.80264679452085</v>
      </c>
      <c r="Y908" s="9">
        <f t="shared" si="193"/>
        <v>2.3186069060345744</v>
      </c>
      <c r="AA908">
        <f t="shared" si="194"/>
        <v>246.67306175342497</v>
      </c>
      <c r="AB908" s="9">
        <f t="shared" si="195"/>
        <v>-0.16226348938801038</v>
      </c>
    </row>
    <row r="909" spans="1:28">
      <c r="A909" s="1">
        <v>20140626</v>
      </c>
      <c r="B909" s="1">
        <v>200000</v>
      </c>
      <c r="C909" s="1">
        <v>2456835.3220000002</v>
      </c>
      <c r="D909" s="1">
        <v>2151.9589999999998</v>
      </c>
      <c r="E909" s="1">
        <v>100</v>
      </c>
      <c r="F909" s="1">
        <v>103.3</v>
      </c>
      <c r="G909" s="8">
        <f t="shared" si="181"/>
        <v>145.462191780822</v>
      </c>
      <c r="H909" s="5">
        <v>152</v>
      </c>
      <c r="I909" s="8">
        <f t="shared" si="182"/>
        <v>247.08219178082192</v>
      </c>
      <c r="J909" s="30">
        <f t="shared" si="197"/>
        <v>95.88719853634197</v>
      </c>
      <c r="K909">
        <f t="shared" si="183"/>
        <v>144.54879452054794</v>
      </c>
      <c r="L909">
        <f t="shared" si="184"/>
        <v>145.462191780822</v>
      </c>
      <c r="M909" s="9">
        <f t="shared" si="196"/>
        <v>-0.62792760723029062</v>
      </c>
      <c r="O909">
        <f t="shared" si="185"/>
        <v>143.56046575342467</v>
      </c>
      <c r="P909" s="9">
        <f t="shared" si="186"/>
        <v>-1.3073679174742381</v>
      </c>
      <c r="R909">
        <f t="shared" si="187"/>
        <v>145.53712328767125</v>
      </c>
      <c r="S909" s="9">
        <f t="shared" si="188"/>
        <v>5.1512703013685268E-2</v>
      </c>
      <c r="T909">
        <f t="shared" si="189"/>
        <v>247.08219178082192</v>
      </c>
      <c r="U909">
        <f t="shared" si="190"/>
        <v>249.88527328767145</v>
      </c>
      <c r="V909" s="9">
        <f t="shared" si="191"/>
        <v>1.1344733048733957</v>
      </c>
      <c r="X909">
        <f t="shared" si="192"/>
        <v>252.98898279452078</v>
      </c>
      <c r="Y909" s="9">
        <f t="shared" si="193"/>
        <v>2.3906178632811219</v>
      </c>
      <c r="AA909">
        <f t="shared" si="194"/>
        <v>246.85487975342488</v>
      </c>
      <c r="AB909" s="9">
        <f t="shared" si="195"/>
        <v>-9.1998547430193867E-2</v>
      </c>
    </row>
    <row r="910" spans="1:28">
      <c r="A910" s="1">
        <v>20140627</v>
      </c>
      <c r="B910" s="1">
        <v>200000</v>
      </c>
      <c r="C910" s="1">
        <v>2456836.3220000002</v>
      </c>
      <c r="D910" s="1">
        <v>2151.9960000000001</v>
      </c>
      <c r="E910" s="1">
        <v>104.2</v>
      </c>
      <c r="F910" s="1">
        <v>107.6</v>
      </c>
      <c r="G910" s="8">
        <f t="shared" si="181"/>
        <v>145.49479452054806</v>
      </c>
      <c r="H910" s="5">
        <v>171</v>
      </c>
      <c r="I910" s="8">
        <f t="shared" si="182"/>
        <v>247.07945205479453</v>
      </c>
      <c r="J910" s="30">
        <f t="shared" si="197"/>
        <v>95.888583340725631</v>
      </c>
      <c r="K910">
        <f t="shared" si="183"/>
        <v>144.54790136986301</v>
      </c>
      <c r="L910">
        <f t="shared" si="184"/>
        <v>145.49479452054806</v>
      </c>
      <c r="M910" s="9">
        <f t="shared" si="196"/>
        <v>-0.65080895423466245</v>
      </c>
      <c r="O910">
        <f t="shared" si="185"/>
        <v>143.55958356164382</v>
      </c>
      <c r="P910" s="9">
        <f t="shared" si="186"/>
        <v>-1.33008948208861</v>
      </c>
      <c r="R910">
        <f t="shared" si="187"/>
        <v>145.53621917808221</v>
      </c>
      <c r="S910" s="9">
        <f t="shared" si="188"/>
        <v>2.8471573619299306E-2</v>
      </c>
      <c r="T910">
        <f t="shared" si="189"/>
        <v>247.07945205479453</v>
      </c>
      <c r="U910">
        <f t="shared" si="190"/>
        <v>249.98528219178115</v>
      </c>
      <c r="V910" s="9">
        <f t="shared" si="191"/>
        <v>1.1760711434402111</v>
      </c>
      <c r="X910">
        <f t="shared" si="192"/>
        <v>253.09023386301402</v>
      </c>
      <c r="Y910" s="9">
        <f t="shared" si="193"/>
        <v>2.4327323693782859</v>
      </c>
      <c r="AA910">
        <f t="shared" si="194"/>
        <v>246.95367583561676</v>
      </c>
      <c r="AB910" s="9">
        <f t="shared" si="195"/>
        <v>-5.0905171648935266E-2</v>
      </c>
    </row>
    <row r="911" spans="1:28">
      <c r="A911" s="1">
        <v>20140628</v>
      </c>
      <c r="B911" s="1">
        <v>200000</v>
      </c>
      <c r="C911" s="1">
        <v>2456837.3220000002</v>
      </c>
      <c r="D911" s="1">
        <v>2152.0329999999999</v>
      </c>
      <c r="E911" s="1">
        <v>114.6</v>
      </c>
      <c r="F911" s="1">
        <v>118.4</v>
      </c>
      <c r="G911" s="12">
        <f t="shared" si="181"/>
        <v>145.50410958904118</v>
      </c>
      <c r="H911" s="5">
        <v>175</v>
      </c>
      <c r="I911" s="8">
        <f t="shared" si="182"/>
        <v>246.86849315068494</v>
      </c>
      <c r="J911" s="31">
        <f t="shared" si="197"/>
        <v>95.893992697570667</v>
      </c>
      <c r="K911">
        <f t="shared" si="183"/>
        <v>144.47912876712331</v>
      </c>
      <c r="L911" s="10">
        <f t="shared" si="184"/>
        <v>145.50410958904118</v>
      </c>
      <c r="M911" s="9">
        <f t="shared" si="196"/>
        <v>-0.70443427667630942</v>
      </c>
      <c r="O911">
        <f t="shared" si="185"/>
        <v>143.49165479452057</v>
      </c>
      <c r="P911" s="9">
        <f t="shared" si="186"/>
        <v>-1.3830913781092136</v>
      </c>
      <c r="R911">
        <f t="shared" si="187"/>
        <v>145.46660273972603</v>
      </c>
      <c r="S911" s="9">
        <f t="shared" si="188"/>
        <v>-2.5777175243419492E-2</v>
      </c>
      <c r="T911">
        <f t="shared" si="189"/>
        <v>246.86849315068494</v>
      </c>
      <c r="U911">
        <f t="shared" si="190"/>
        <v>250.01385616438381</v>
      </c>
      <c r="V911" s="11">
        <f>((I911/U911)*100)-100</f>
        <v>-1.2580754770770852</v>
      </c>
      <c r="X911">
        <f t="shared" si="192"/>
        <v>253.11916273972628</v>
      </c>
      <c r="Y911" s="9">
        <f t="shared" si="193"/>
        <v>2.5319835306913916</v>
      </c>
      <c r="AA911">
        <f t="shared" si="194"/>
        <v>246.98190328767149</v>
      </c>
      <c r="AB911" s="9">
        <f t="shared" si="195"/>
        <v>4.5939494157053673E-2</v>
      </c>
    </row>
    <row r="912" spans="1:28">
      <c r="A912" s="1">
        <v>20140629</v>
      </c>
      <c r="B912" s="1">
        <v>200000</v>
      </c>
      <c r="C912" s="1">
        <v>2456838.3220000002</v>
      </c>
      <c r="D912" s="1">
        <v>2152.069</v>
      </c>
      <c r="E912" s="1">
        <v>125.7</v>
      </c>
      <c r="F912" s="1">
        <v>129.9</v>
      </c>
      <c r="G912" s="8">
        <f t="shared" si="181"/>
        <v>145.49890410958909</v>
      </c>
      <c r="H912" s="5">
        <v>212</v>
      </c>
      <c r="I912" s="8">
        <f t="shared" si="182"/>
        <v>246.63835616438357</v>
      </c>
      <c r="J912" s="30">
        <f t="shared" si="197"/>
        <v>95.899281294780224</v>
      </c>
      <c r="K912">
        <f t="shared" si="183"/>
        <v>144.40410410958904</v>
      </c>
      <c r="L912">
        <f t="shared" si="184"/>
        <v>145.49890410958909</v>
      </c>
      <c r="M912" s="9">
        <f t="shared" si="196"/>
        <v>-0.75244552988210955</v>
      </c>
      <c r="O912">
        <f t="shared" si="185"/>
        <v>143.41755068493151</v>
      </c>
      <c r="P912" s="9">
        <f t="shared" si="186"/>
        <v>-1.4304942277021553</v>
      </c>
      <c r="R912">
        <f t="shared" si="187"/>
        <v>145.3906575342466</v>
      </c>
      <c r="S912" s="9">
        <f t="shared" si="188"/>
        <v>-7.439683206202119E-2</v>
      </c>
      <c r="T912">
        <f t="shared" si="189"/>
        <v>246.63835616438357</v>
      </c>
      <c r="U912">
        <f t="shared" si="190"/>
        <v>249.99788835616454</v>
      </c>
      <c r="V912" s="9">
        <f t="shared" si="191"/>
        <v>1.3621288448508295</v>
      </c>
      <c r="X912">
        <f t="shared" si="192"/>
        <v>253.10299660273986</v>
      </c>
      <c r="Y912" s="9">
        <f t="shared" si="193"/>
        <v>2.6211010075203518</v>
      </c>
      <c r="AA912">
        <f t="shared" si="194"/>
        <v>246.96612912328783</v>
      </c>
      <c r="AB912" s="9">
        <f t="shared" si="195"/>
        <v>0.13289618208686704</v>
      </c>
    </row>
    <row r="913" spans="1:28">
      <c r="A913" s="1">
        <v>20140630</v>
      </c>
      <c r="B913" s="1">
        <v>200000</v>
      </c>
      <c r="C913" s="1">
        <v>2456839.3220000002</v>
      </c>
      <c r="D913" s="1">
        <v>2152.1060000000002</v>
      </c>
      <c r="E913" s="1">
        <v>140.5</v>
      </c>
      <c r="F913" s="1">
        <v>145.19999999999999</v>
      </c>
      <c r="G913" s="8">
        <f t="shared" si="181"/>
        <v>145.48410958904114</v>
      </c>
      <c r="H913" s="5">
        <v>288</v>
      </c>
      <c r="I913" s="8">
        <f t="shared" si="182"/>
        <v>246.52054794520549</v>
      </c>
      <c r="J913" s="30">
        <f t="shared" si="197"/>
        <v>95.901500333407427</v>
      </c>
      <c r="K913">
        <f t="shared" si="183"/>
        <v>144.36569863013699</v>
      </c>
      <c r="L913">
        <f t="shared" si="184"/>
        <v>145.48410958904114</v>
      </c>
      <c r="M913" s="9">
        <f t="shared" si="196"/>
        <v>-0.76875128291563044</v>
      </c>
      <c r="O913">
        <f t="shared" si="185"/>
        <v>143.37961643835615</v>
      </c>
      <c r="P913" s="9">
        <f t="shared" si="186"/>
        <v>-1.4465450258655039</v>
      </c>
      <c r="R913">
        <f t="shared" si="187"/>
        <v>145.35178082191783</v>
      </c>
      <c r="S913" s="9">
        <f t="shared" si="188"/>
        <v>-9.0957539965785372E-2</v>
      </c>
      <c r="T913">
        <f t="shared" si="189"/>
        <v>246.52054794520549</v>
      </c>
      <c r="U913">
        <f t="shared" si="190"/>
        <v>249.95250616438369</v>
      </c>
      <c r="V913" s="9">
        <f t="shared" si="191"/>
        <v>1.3921590909091321</v>
      </c>
      <c r="X913">
        <f t="shared" si="192"/>
        <v>253.05705073972615</v>
      </c>
      <c r="Y913" s="9">
        <f t="shared" si="193"/>
        <v>2.6515042453879119</v>
      </c>
      <c r="AA913">
        <f t="shared" si="194"/>
        <v>246.92129728767136</v>
      </c>
      <c r="AB913" s="9">
        <f t="shared" si="195"/>
        <v>0.16256224716609324</v>
      </c>
    </row>
    <row r="914" spans="1:28">
      <c r="A914" s="1">
        <v>20140701</v>
      </c>
      <c r="B914" s="1">
        <v>200000</v>
      </c>
      <c r="C914" s="1">
        <v>2456840.3220000002</v>
      </c>
      <c r="D914" s="1">
        <v>2152.143</v>
      </c>
      <c r="E914" s="1">
        <v>151.80000000000001</v>
      </c>
      <c r="F914" s="1">
        <v>156.9</v>
      </c>
      <c r="G914" s="8">
        <f t="shared" si="181"/>
        <v>145.45068493150691</v>
      </c>
      <c r="H914" s="5">
        <v>365</v>
      </c>
      <c r="I914" s="8">
        <f t="shared" si="182"/>
        <v>246.36986301369862</v>
      </c>
      <c r="J914" s="30">
        <f t="shared" si="197"/>
        <v>95.903753127606336</v>
      </c>
      <c r="K914">
        <f t="shared" si="183"/>
        <v>144.31657534246574</v>
      </c>
      <c r="L914">
        <f t="shared" si="184"/>
        <v>145.45068493150691</v>
      </c>
      <c r="M914" s="9">
        <f t="shared" si="196"/>
        <v>-0.77972103711661589</v>
      </c>
      <c r="O914">
        <f t="shared" si="185"/>
        <v>143.33109589041095</v>
      </c>
      <c r="P914" s="9">
        <f t="shared" si="186"/>
        <v>-1.4572561429285003</v>
      </c>
      <c r="R914">
        <f t="shared" si="187"/>
        <v>145.30205479452053</v>
      </c>
      <c r="S914" s="9">
        <f t="shared" si="188"/>
        <v>-0.10218593130474574</v>
      </c>
      <c r="T914">
        <f t="shared" si="189"/>
        <v>246.36986301369862</v>
      </c>
      <c r="U914">
        <f t="shared" si="190"/>
        <v>249.84997602739745</v>
      </c>
      <c r="V914" s="9">
        <f t="shared" si="191"/>
        <v>1.4125562969141754</v>
      </c>
      <c r="X914">
        <f t="shared" si="192"/>
        <v>252.95324712328787</v>
      </c>
      <c r="Y914" s="9">
        <f t="shared" si="193"/>
        <v>2.6721547956631468</v>
      </c>
      <c r="AA914">
        <f t="shared" si="194"/>
        <v>246.8200105479454</v>
      </c>
      <c r="AB914" s="9">
        <f t="shared" si="195"/>
        <v>0.18271209341125427</v>
      </c>
    </row>
    <row r="915" spans="1:28">
      <c r="A915" s="1">
        <v>20140702</v>
      </c>
      <c r="B915" s="1">
        <v>200000</v>
      </c>
      <c r="C915" s="1">
        <v>2456841.3220000002</v>
      </c>
      <c r="D915" s="1">
        <v>2152.1790000000001</v>
      </c>
      <c r="E915" s="1">
        <v>169.4</v>
      </c>
      <c r="F915" s="1">
        <v>175.1</v>
      </c>
      <c r="G915" s="8">
        <f t="shared" si="181"/>
        <v>145.4197260273973</v>
      </c>
      <c r="H915" s="5">
        <v>344</v>
      </c>
      <c r="I915" s="8">
        <f t="shared" si="182"/>
        <v>246.18904109589042</v>
      </c>
      <c r="J915" s="30">
        <f t="shared" si="197"/>
        <v>95.906831814286832</v>
      </c>
      <c r="K915">
        <f t="shared" si="183"/>
        <v>144.25762739726028</v>
      </c>
      <c r="L915">
        <f t="shared" si="184"/>
        <v>145.4197260273973</v>
      </c>
      <c r="M915" s="9">
        <f t="shared" si="196"/>
        <v>-0.79913410778816285</v>
      </c>
      <c r="O915">
        <f t="shared" si="185"/>
        <v>143.2728712328767</v>
      </c>
      <c r="P915" s="9">
        <f t="shared" si="186"/>
        <v>-1.4763160770335446</v>
      </c>
      <c r="R915">
        <f t="shared" si="187"/>
        <v>145.24238356164386</v>
      </c>
      <c r="S915" s="9">
        <f t="shared" si="188"/>
        <v>-0.12195213854276687</v>
      </c>
      <c r="T915">
        <f t="shared" si="189"/>
        <v>246.18904109589042</v>
      </c>
      <c r="U915">
        <f t="shared" si="190"/>
        <v>249.75500958904121</v>
      </c>
      <c r="V915" s="9">
        <f t="shared" si="191"/>
        <v>1.4484675992388389</v>
      </c>
      <c r="X915">
        <f t="shared" si="192"/>
        <v>252.85710115068505</v>
      </c>
      <c r="Y915" s="9">
        <f t="shared" si="193"/>
        <v>2.7085121356792854</v>
      </c>
      <c r="AA915">
        <f t="shared" si="194"/>
        <v>246.72619578082205</v>
      </c>
      <c r="AB915" s="9">
        <f t="shared" si="195"/>
        <v>0.21818789436790098</v>
      </c>
    </row>
    <row r="916" spans="1:28">
      <c r="A916" s="1">
        <v>20140703</v>
      </c>
      <c r="B916" s="1">
        <v>200000</v>
      </c>
      <c r="C916" s="1">
        <v>2456842.3220000002</v>
      </c>
      <c r="D916" s="1">
        <v>2152.2159999999999</v>
      </c>
      <c r="E916" s="1">
        <v>178.1</v>
      </c>
      <c r="F916" s="1">
        <v>184.1</v>
      </c>
      <c r="G916" s="8">
        <f t="shared" si="181"/>
        <v>145.35863013698633</v>
      </c>
      <c r="H916" s="5">
        <v>352</v>
      </c>
      <c r="I916" s="8">
        <f t="shared" si="182"/>
        <v>246.05205479452056</v>
      </c>
      <c r="J916" s="30">
        <f t="shared" si="197"/>
        <v>95.907637319199637</v>
      </c>
      <c r="K916">
        <f t="shared" si="183"/>
        <v>144.21296986301371</v>
      </c>
      <c r="L916">
        <f t="shared" si="184"/>
        <v>145.35863013698633</v>
      </c>
      <c r="M916" s="9">
        <f t="shared" si="196"/>
        <v>-0.7881611658646932</v>
      </c>
      <c r="O916">
        <f t="shared" si="185"/>
        <v>143.22876164383564</v>
      </c>
      <c r="P916" s="9">
        <f t="shared" si="186"/>
        <v>-1.465250801513136</v>
      </c>
      <c r="R916">
        <f t="shared" si="187"/>
        <v>145.19717808219178</v>
      </c>
      <c r="S916" s="9">
        <f t="shared" si="188"/>
        <v>-0.11107153021626459</v>
      </c>
      <c r="T916">
        <f t="shared" si="189"/>
        <v>246.05205479452056</v>
      </c>
      <c r="U916">
        <f t="shared" si="190"/>
        <v>249.56759794520556</v>
      </c>
      <c r="V916" s="9">
        <f t="shared" si="191"/>
        <v>1.4287802447416453</v>
      </c>
      <c r="X916">
        <f t="shared" si="192"/>
        <v>252.66736175342476</v>
      </c>
      <c r="Y916" s="9">
        <f t="shared" si="193"/>
        <v>2.6885802536494481</v>
      </c>
      <c r="AA916">
        <f t="shared" si="194"/>
        <v>246.54105690410969</v>
      </c>
      <c r="AB916" s="9">
        <f t="shared" si="195"/>
        <v>0.19873929116238287</v>
      </c>
    </row>
    <row r="917" spans="1:28">
      <c r="A917" s="1">
        <v>20140704</v>
      </c>
      <c r="B917" s="1">
        <v>200000</v>
      </c>
      <c r="C917" s="1">
        <v>2456843.3220000002</v>
      </c>
      <c r="D917" s="1">
        <v>2152.2530000000002</v>
      </c>
      <c r="E917" s="1">
        <v>187.6</v>
      </c>
      <c r="F917" s="1">
        <v>193.9</v>
      </c>
      <c r="G917" s="8">
        <f t="shared" si="181"/>
        <v>145.31972602739728</v>
      </c>
      <c r="H917" s="5">
        <v>496</v>
      </c>
      <c r="I917" s="8">
        <f t="shared" si="182"/>
        <v>245.96164383561643</v>
      </c>
      <c r="J917" s="30">
        <f t="shared" si="197"/>
        <v>95.908227143111745</v>
      </c>
      <c r="K917">
        <f t="shared" si="183"/>
        <v>144.18349589041094</v>
      </c>
      <c r="L917">
        <f t="shared" si="184"/>
        <v>145.31972602739728</v>
      </c>
      <c r="M917" s="9">
        <f t="shared" si="196"/>
        <v>-0.78188293361640149</v>
      </c>
      <c r="O917">
        <f t="shared" si="185"/>
        <v>143.19964931506848</v>
      </c>
      <c r="P917" s="9">
        <f t="shared" si="186"/>
        <v>-1.4589049747651615</v>
      </c>
      <c r="R917">
        <f t="shared" si="187"/>
        <v>145.16734246575342</v>
      </c>
      <c r="S917" s="9">
        <f t="shared" si="188"/>
        <v>-0.10486089246764152</v>
      </c>
      <c r="T917">
        <f t="shared" si="189"/>
        <v>245.96164383561643</v>
      </c>
      <c r="U917">
        <f t="shared" si="190"/>
        <v>249.44825958904116</v>
      </c>
      <c r="V917" s="9">
        <f t="shared" si="191"/>
        <v>1.4175444996435971</v>
      </c>
      <c r="X917">
        <f t="shared" si="192"/>
        <v>252.54654115068499</v>
      </c>
      <c r="Y917" s="9">
        <f t="shared" si="193"/>
        <v>2.6772049545535879</v>
      </c>
      <c r="AA917">
        <f t="shared" si="194"/>
        <v>246.42316578082199</v>
      </c>
      <c r="AB917" s="9">
        <f t="shared" si="195"/>
        <v>0.18763980351099008</v>
      </c>
    </row>
    <row r="918" spans="1:28">
      <c r="A918" s="1">
        <v>20140705</v>
      </c>
      <c r="B918" s="1">
        <v>200000</v>
      </c>
      <c r="C918" s="1">
        <v>2456844.3220000002</v>
      </c>
      <c r="D918" s="1">
        <v>2152.2890000000002</v>
      </c>
      <c r="E918" s="1">
        <v>193</v>
      </c>
      <c r="F918" s="1">
        <v>199.4</v>
      </c>
      <c r="G918" s="8">
        <f t="shared" si="181"/>
        <v>145.23068493150686</v>
      </c>
      <c r="H918" s="5">
        <v>461</v>
      </c>
      <c r="I918" s="8">
        <f t="shared" si="182"/>
        <v>245.53972602739725</v>
      </c>
      <c r="J918" s="30">
        <f t="shared" si="197"/>
        <v>95.914753074022002</v>
      </c>
      <c r="K918">
        <f t="shared" si="183"/>
        <v>144.04595068493151</v>
      </c>
      <c r="L918">
        <f t="shared" si="184"/>
        <v>145.23068493150686</v>
      </c>
      <c r="M918" s="9">
        <f t="shared" si="196"/>
        <v>-0.8157602831206674</v>
      </c>
      <c r="O918">
        <f t="shared" si="185"/>
        <v>143.06379178082193</v>
      </c>
      <c r="P918" s="9">
        <f t="shared" si="186"/>
        <v>-1.4920353448080732</v>
      </c>
      <c r="R918">
        <f t="shared" si="187"/>
        <v>145.02810958904109</v>
      </c>
      <c r="S918" s="9">
        <f t="shared" si="188"/>
        <v>-0.13948522143326159</v>
      </c>
      <c r="T918">
        <f t="shared" si="189"/>
        <v>245.53972602739725</v>
      </c>
      <c r="U918">
        <f t="shared" si="190"/>
        <v>249.17512602739728</v>
      </c>
      <c r="V918" s="9">
        <f t="shared" si="191"/>
        <v>1.4805750820111427</v>
      </c>
      <c r="X918">
        <f t="shared" si="192"/>
        <v>252.27001512328769</v>
      </c>
      <c r="Y918" s="9">
        <f t="shared" si="193"/>
        <v>2.7410184106580999</v>
      </c>
      <c r="AA918">
        <f t="shared" si="194"/>
        <v>246.15334454794524</v>
      </c>
      <c r="AB918" s="9">
        <f t="shared" si="195"/>
        <v>0.24990600522194484</v>
      </c>
    </row>
    <row r="919" spans="1:28">
      <c r="A919" s="1">
        <v>20140706</v>
      </c>
      <c r="B919" s="1">
        <v>200000</v>
      </c>
      <c r="C919" s="1">
        <v>2456845.3220000002</v>
      </c>
      <c r="D919" s="1">
        <v>2152.326</v>
      </c>
      <c r="E919" s="1">
        <v>201</v>
      </c>
      <c r="F919" s="1">
        <v>207.7</v>
      </c>
      <c r="G919" s="8">
        <f t="shared" si="181"/>
        <v>145.06246575342468</v>
      </c>
      <c r="H919" s="5">
        <v>557</v>
      </c>
      <c r="I919" s="8">
        <f t="shared" si="182"/>
        <v>245.06575342465754</v>
      </c>
      <c r="J919" s="30">
        <f t="shared" si="197"/>
        <v>95.919328332345813</v>
      </c>
      <c r="K919">
        <f t="shared" si="183"/>
        <v>143.89143561643834</v>
      </c>
      <c r="L919">
        <f t="shared" si="184"/>
        <v>145.06246575342468</v>
      </c>
      <c r="M919" s="9">
        <f t="shared" si="196"/>
        <v>-0.80725922512363013</v>
      </c>
      <c r="O919">
        <f t="shared" si="185"/>
        <v>142.91117260273973</v>
      </c>
      <c r="P919" s="9">
        <f t="shared" si="186"/>
        <v>-1.4830115698858322</v>
      </c>
      <c r="R919">
        <f t="shared" si="187"/>
        <v>144.87169863013699</v>
      </c>
      <c r="S919" s="9">
        <f t="shared" si="188"/>
        <v>-0.13150688036141389</v>
      </c>
      <c r="T919">
        <f t="shared" si="189"/>
        <v>245.06575342465754</v>
      </c>
      <c r="U919">
        <f t="shared" si="190"/>
        <v>248.65911369863019</v>
      </c>
      <c r="V919" s="9">
        <f t="shared" si="191"/>
        <v>1.4662841395655732</v>
      </c>
      <c r="X919">
        <f t="shared" si="192"/>
        <v>251.74759364383567</v>
      </c>
      <c r="Y919" s="9">
        <f t="shared" si="193"/>
        <v>2.7265499670203326</v>
      </c>
      <c r="AA919">
        <f t="shared" si="194"/>
        <v>245.6435899726028</v>
      </c>
      <c r="AB919" s="9">
        <f t="shared" si="195"/>
        <v>0.23578837102708405</v>
      </c>
    </row>
    <row r="920" spans="1:28">
      <c r="A920" s="1">
        <v>20140707</v>
      </c>
      <c r="B920" s="1">
        <v>200000</v>
      </c>
      <c r="C920" s="1">
        <v>2456846.3220000002</v>
      </c>
      <c r="D920" s="1">
        <v>2152.3629999999998</v>
      </c>
      <c r="E920" s="1">
        <v>197.9</v>
      </c>
      <c r="F920" s="1">
        <v>204.5</v>
      </c>
      <c r="G920" s="8">
        <f t="shared" si="181"/>
        <v>144.86219178082192</v>
      </c>
      <c r="H920" s="5">
        <v>386</v>
      </c>
      <c r="I920" s="8">
        <f t="shared" si="182"/>
        <v>244.52876712328768</v>
      </c>
      <c r="J920" s="30">
        <f t="shared" si="197"/>
        <v>95.924137003798194</v>
      </c>
      <c r="K920">
        <f t="shared" si="183"/>
        <v>143.7163780821918</v>
      </c>
      <c r="L920">
        <f t="shared" si="184"/>
        <v>144.86219178082192</v>
      </c>
      <c r="M920" s="9">
        <f t="shared" si="196"/>
        <v>-0.79096808114276485</v>
      </c>
      <c r="O920">
        <f t="shared" si="185"/>
        <v>142.73826301369863</v>
      </c>
      <c r="P920" s="9">
        <f t="shared" si="186"/>
        <v>-1.4661719120864944</v>
      </c>
      <c r="R920">
        <f t="shared" si="187"/>
        <v>144.69449315068493</v>
      </c>
      <c r="S920" s="9">
        <f t="shared" si="188"/>
        <v>-0.11576425019906367</v>
      </c>
      <c r="T920">
        <f t="shared" si="189"/>
        <v>244.52876712328768</v>
      </c>
      <c r="U920">
        <f t="shared" si="190"/>
        <v>248.04477328767123</v>
      </c>
      <c r="V920" s="9">
        <f t="shared" si="191"/>
        <v>1.4378701556250206</v>
      </c>
      <c r="X920">
        <f t="shared" si="192"/>
        <v>251.12562279452052</v>
      </c>
      <c r="Y920" s="9">
        <f t="shared" si="193"/>
        <v>2.6977830661154059</v>
      </c>
      <c r="AA920">
        <f t="shared" si="194"/>
        <v>245.03669975342464</v>
      </c>
      <c r="AB920" s="9">
        <f t="shared" si="195"/>
        <v>0.20771896742965623</v>
      </c>
    </row>
    <row r="921" spans="1:28">
      <c r="A921" s="1">
        <v>20140708</v>
      </c>
      <c r="B921" s="1">
        <v>200000</v>
      </c>
      <c r="C921" s="1">
        <v>2456847.3220000002</v>
      </c>
      <c r="D921" s="1">
        <v>2152.3989999999999</v>
      </c>
      <c r="E921" s="1">
        <v>201.4</v>
      </c>
      <c r="F921" s="1">
        <v>208.1</v>
      </c>
      <c r="G921" s="8">
        <f t="shared" si="181"/>
        <v>144.69780821917809</v>
      </c>
      <c r="H921" s="5">
        <v>400</v>
      </c>
      <c r="I921" s="8">
        <f t="shared" si="182"/>
        <v>244.12054794520549</v>
      </c>
      <c r="J921" s="30">
        <f t="shared" si="197"/>
        <v>95.92730966062129</v>
      </c>
      <c r="K921">
        <f t="shared" si="183"/>
        <v>143.58329863013699</v>
      </c>
      <c r="L921">
        <f t="shared" si="184"/>
        <v>144.69780821917809</v>
      </c>
      <c r="M921" s="9">
        <f t="shared" si="196"/>
        <v>-0.77023252995851976</v>
      </c>
      <c r="O921">
        <f t="shared" si="185"/>
        <v>142.60681643835616</v>
      </c>
      <c r="P921" s="9">
        <f t="shared" si="186"/>
        <v>-1.4450749507239493</v>
      </c>
      <c r="R921">
        <f t="shared" si="187"/>
        <v>144.5597808219178</v>
      </c>
      <c r="S921" s="9">
        <f t="shared" si="188"/>
        <v>-9.5390109193090211E-2</v>
      </c>
      <c r="T921">
        <f t="shared" si="189"/>
        <v>244.12054794520549</v>
      </c>
      <c r="U921">
        <f t="shared" si="190"/>
        <v>247.54052671232876</v>
      </c>
      <c r="V921" s="9">
        <f t="shared" si="191"/>
        <v>1.4009385100556528</v>
      </c>
      <c r="X921">
        <f t="shared" si="192"/>
        <v>250.61511320547945</v>
      </c>
      <c r="Y921" s="9">
        <f t="shared" si="193"/>
        <v>2.6603927096426645</v>
      </c>
      <c r="AA921">
        <f t="shared" si="194"/>
        <v>244.53856824657535</v>
      </c>
      <c r="AB921" s="9">
        <f t="shared" si="195"/>
        <v>0.17123519707308787</v>
      </c>
    </row>
    <row r="922" spans="1:28">
      <c r="A922" s="1">
        <v>20140709</v>
      </c>
      <c r="B922" s="1">
        <v>200000</v>
      </c>
      <c r="C922" s="1">
        <v>2456848.3220000002</v>
      </c>
      <c r="D922" s="1">
        <v>2152.4360000000001</v>
      </c>
      <c r="E922" s="1">
        <v>198.4</v>
      </c>
      <c r="F922" s="1">
        <v>205</v>
      </c>
      <c r="G922" s="8">
        <f t="shared" si="181"/>
        <v>144.55835616438355</v>
      </c>
      <c r="H922" s="5">
        <v>317</v>
      </c>
      <c r="I922" s="8">
        <f t="shared" si="182"/>
        <v>243.88219178082193</v>
      </c>
      <c r="J922" s="30">
        <f t="shared" si="197"/>
        <v>95.927384656863296</v>
      </c>
      <c r="K922">
        <f t="shared" si="183"/>
        <v>143.50559452054796</v>
      </c>
      <c r="L922">
        <f t="shared" si="184"/>
        <v>144.55835616438355</v>
      </c>
      <c r="M922" s="9">
        <f t="shared" si="196"/>
        <v>-0.72826066356098806</v>
      </c>
      <c r="O922">
        <f t="shared" si="185"/>
        <v>142.53006575342465</v>
      </c>
      <c r="P922" s="9">
        <f t="shared" si="186"/>
        <v>-1.403094545881828</v>
      </c>
      <c r="R922">
        <f t="shared" si="187"/>
        <v>144.48112328767124</v>
      </c>
      <c r="S922" s="9">
        <f t="shared" si="188"/>
        <v>-5.3426781240162313E-2</v>
      </c>
      <c r="T922">
        <f t="shared" si="189"/>
        <v>243.88219178082193</v>
      </c>
      <c r="U922">
        <f t="shared" si="190"/>
        <v>247.11275753424655</v>
      </c>
      <c r="V922" s="9">
        <f t="shared" si="191"/>
        <v>1.3246419223294339</v>
      </c>
      <c r="X922">
        <f t="shared" si="192"/>
        <v>250.18203090410955</v>
      </c>
      <c r="Y922" s="9">
        <f t="shared" si="193"/>
        <v>2.58314847725714</v>
      </c>
      <c r="AA922">
        <f t="shared" si="194"/>
        <v>244.11598668493147</v>
      </c>
      <c r="AB922" s="9">
        <f t="shared" si="195"/>
        <v>9.5863868699225918E-2</v>
      </c>
    </row>
    <row r="923" spans="1:28">
      <c r="A923" s="1">
        <v>20140710</v>
      </c>
      <c r="B923" s="1">
        <v>200000</v>
      </c>
      <c r="C923" s="1">
        <v>2456849.3220000002</v>
      </c>
      <c r="D923" s="1">
        <v>2152.473</v>
      </c>
      <c r="E923" s="1">
        <v>177.4</v>
      </c>
      <c r="F923" s="1">
        <v>183.3</v>
      </c>
      <c r="G923" s="8">
        <f t="shared" si="181"/>
        <v>144.45917808219178</v>
      </c>
      <c r="H923" s="5">
        <v>288</v>
      </c>
      <c r="I923" s="8">
        <f t="shared" si="182"/>
        <v>243.66575342465754</v>
      </c>
      <c r="J923" s="30">
        <f t="shared" si="197"/>
        <v>95.928579459848436</v>
      </c>
      <c r="K923">
        <f t="shared" si="183"/>
        <v>143.43503561643837</v>
      </c>
      <c r="L923">
        <f t="shared" si="184"/>
        <v>144.45917808219178</v>
      </c>
      <c r="M923" s="9">
        <f t="shared" si="196"/>
        <v>-0.70894939272790225</v>
      </c>
      <c r="O923">
        <f t="shared" si="185"/>
        <v>142.46037260273971</v>
      </c>
      <c r="P923" s="9">
        <f t="shared" si="186"/>
        <v>-1.383647273913482</v>
      </c>
      <c r="R923">
        <f t="shared" si="187"/>
        <v>144.40969863013697</v>
      </c>
      <c r="S923" s="9">
        <f t="shared" si="188"/>
        <v>-3.4251511542350954E-2</v>
      </c>
      <c r="T923">
        <f t="shared" si="189"/>
        <v>243.66575342465754</v>
      </c>
      <c r="U923">
        <f t="shared" si="190"/>
        <v>246.80852876712328</v>
      </c>
      <c r="V923" s="9">
        <f t="shared" si="191"/>
        <v>1.2897895162922453</v>
      </c>
      <c r="X923">
        <f t="shared" si="192"/>
        <v>249.87402345205479</v>
      </c>
      <c r="Y923" s="9">
        <f t="shared" si="193"/>
        <v>2.5478631855899465</v>
      </c>
      <c r="AA923">
        <f t="shared" si="194"/>
        <v>243.81544734246577</v>
      </c>
      <c r="AB923" s="9">
        <f t="shared" si="195"/>
        <v>6.1434122647256117E-2</v>
      </c>
    </row>
    <row r="924" spans="1:28">
      <c r="A924" s="1">
        <v>20140711</v>
      </c>
      <c r="B924" s="1">
        <v>200000</v>
      </c>
      <c r="C924" s="1">
        <v>2456850.3220000002</v>
      </c>
      <c r="D924" s="1">
        <v>2152.509</v>
      </c>
      <c r="E924" s="1">
        <v>166.3</v>
      </c>
      <c r="F924" s="1">
        <v>171.8</v>
      </c>
      <c r="G924" s="8">
        <f t="shared" si="181"/>
        <v>144.37178082191781</v>
      </c>
      <c r="H924" s="5">
        <v>270</v>
      </c>
      <c r="I924" s="8">
        <f t="shared" si="182"/>
        <v>243.45205479452054</v>
      </c>
      <c r="K924">
        <f t="shared" si="183"/>
        <v>143.36536986301371</v>
      </c>
      <c r="L924">
        <f t="shared" si="184"/>
        <v>144.37178082191781</v>
      </c>
      <c r="M924" s="9">
        <f t="shared" si="196"/>
        <v>-0.69709672705742776</v>
      </c>
      <c r="O924">
        <f t="shared" si="185"/>
        <v>142.39156164383562</v>
      </c>
      <c r="P924" s="9">
        <f t="shared" si="186"/>
        <v>-1.3716109663596825</v>
      </c>
      <c r="R924">
        <f t="shared" si="187"/>
        <v>144.33917808219178</v>
      </c>
      <c r="S924" s="9">
        <f t="shared" si="188"/>
        <v>-2.258248775517302E-2</v>
      </c>
      <c r="T924">
        <f t="shared" si="189"/>
        <v>243.45205479452054</v>
      </c>
      <c r="U924">
        <f t="shared" si="190"/>
        <v>246.54043767123287</v>
      </c>
      <c r="V924" s="9">
        <f t="shared" si="191"/>
        <v>1.2685795070898109</v>
      </c>
      <c r="X924">
        <f t="shared" si="192"/>
        <v>249.60260252054795</v>
      </c>
      <c r="Y924" s="9">
        <f t="shared" si="193"/>
        <v>2.526389736664413</v>
      </c>
      <c r="AA924">
        <f t="shared" si="194"/>
        <v>243.55060742465753</v>
      </c>
      <c r="AB924" s="9">
        <f t="shared" si="195"/>
        <v>4.0481330182302599E-2</v>
      </c>
    </row>
    <row r="925" spans="1:28">
      <c r="A925" s="1">
        <v>20140712</v>
      </c>
      <c r="B925" s="1">
        <v>200000</v>
      </c>
      <c r="C925" s="1">
        <v>2456851.3220000002</v>
      </c>
      <c r="D925" s="1">
        <v>2152.5459999999998</v>
      </c>
      <c r="E925" s="1">
        <v>145</v>
      </c>
      <c r="F925" s="1">
        <v>149.9</v>
      </c>
      <c r="G925" s="8">
        <f t="shared" si="181"/>
        <v>144.31013698630133</v>
      </c>
      <c r="H925" s="5">
        <v>188</v>
      </c>
      <c r="I925" s="8">
        <f t="shared" si="182"/>
        <v>243.22465753424657</v>
      </c>
      <c r="K925">
        <f t="shared" si="183"/>
        <v>143.2912383561644</v>
      </c>
      <c r="L925">
        <f t="shared" si="184"/>
        <v>144.31013698630133</v>
      </c>
      <c r="M925" s="9">
        <f t="shared" si="196"/>
        <v>-0.70604785735436337</v>
      </c>
      <c r="O925">
        <f t="shared" si="185"/>
        <v>142.3183397260274</v>
      </c>
      <c r="P925" s="9">
        <f t="shared" si="186"/>
        <v>-1.3802199220855726</v>
      </c>
      <c r="R925">
        <f t="shared" si="187"/>
        <v>144.26413698630137</v>
      </c>
      <c r="S925" s="9">
        <f t="shared" si="188"/>
        <v>-3.1875792623168309E-2</v>
      </c>
      <c r="T925">
        <f t="shared" si="189"/>
        <v>243.22465753424657</v>
      </c>
      <c r="U925">
        <f t="shared" si="190"/>
        <v>246.35134520547933</v>
      </c>
      <c r="V925" s="9">
        <f t="shared" si="191"/>
        <v>1.2855142660823873</v>
      </c>
      <c r="X925">
        <f t="shared" si="192"/>
        <v>249.41116142465739</v>
      </c>
      <c r="Y925" s="9">
        <f t="shared" si="193"/>
        <v>2.5435348344728226</v>
      </c>
      <c r="AA925">
        <f t="shared" si="194"/>
        <v>243.36380810958892</v>
      </c>
      <c r="AB925" s="9">
        <f t="shared" si="195"/>
        <v>5.7210718992479315E-2</v>
      </c>
    </row>
    <row r="926" spans="1:28">
      <c r="A926" s="1">
        <v>20140713</v>
      </c>
      <c r="B926" s="1">
        <v>200000</v>
      </c>
      <c r="C926" s="1">
        <v>2456852.3220000002</v>
      </c>
      <c r="D926" s="1">
        <v>2152.5830000000001</v>
      </c>
      <c r="E926" s="1">
        <v>126.8</v>
      </c>
      <c r="F926" s="1">
        <v>131</v>
      </c>
      <c r="G926" s="8">
        <f t="shared" si="181"/>
        <v>144.27698630136985</v>
      </c>
      <c r="H926" s="5">
        <v>159</v>
      </c>
      <c r="I926" s="8">
        <f t="shared" si="182"/>
        <v>243.23561643835617</v>
      </c>
      <c r="K926">
        <f t="shared" si="183"/>
        <v>143.29481095890412</v>
      </c>
      <c r="L926">
        <f t="shared" si="184"/>
        <v>144.27698630136985</v>
      </c>
      <c r="M926" s="9">
        <f t="shared" si="196"/>
        <v>-0.68075676353130632</v>
      </c>
      <c r="O926">
        <f t="shared" si="185"/>
        <v>142.3218684931507</v>
      </c>
      <c r="P926" s="9">
        <f t="shared" si="186"/>
        <v>-1.3551141164920466</v>
      </c>
      <c r="R926">
        <f t="shared" si="187"/>
        <v>144.26775342465754</v>
      </c>
      <c r="S926" s="9">
        <f t="shared" si="188"/>
        <v>-6.3994105705944548E-3</v>
      </c>
      <c r="T926">
        <f t="shared" si="189"/>
        <v>243.23561643835617</v>
      </c>
      <c r="U926">
        <f t="shared" si="190"/>
        <v>246.249655479452</v>
      </c>
      <c r="V926" s="9">
        <f t="shared" si="191"/>
        <v>1.2391437920275479</v>
      </c>
      <c r="X926">
        <f t="shared" si="192"/>
        <v>249.30820865753418</v>
      </c>
      <c r="Y926" s="9">
        <f t="shared" si="193"/>
        <v>2.4965884141876984</v>
      </c>
      <c r="AA926">
        <f t="shared" si="194"/>
        <v>243.26335158904104</v>
      </c>
      <c r="AB926" s="9">
        <f t="shared" si="195"/>
        <v>1.1402586138899551E-2</v>
      </c>
    </row>
    <row r="927" spans="1:28">
      <c r="A927" s="1">
        <v>20140714</v>
      </c>
      <c r="B927" s="1">
        <v>200000</v>
      </c>
      <c r="C927" s="1">
        <v>2456853.3220000002</v>
      </c>
      <c r="D927" s="1">
        <v>2152.6190000000001</v>
      </c>
      <c r="E927" s="1">
        <v>109.4</v>
      </c>
      <c r="F927" s="1">
        <v>113</v>
      </c>
      <c r="G927" s="8">
        <f t="shared" si="181"/>
        <v>144.28575342465751</v>
      </c>
      <c r="H927" s="5">
        <v>95</v>
      </c>
      <c r="I927" s="8">
        <f t="shared" si="182"/>
        <v>243.08767123287672</v>
      </c>
      <c r="K927">
        <f t="shared" si="183"/>
        <v>143.2465808219178</v>
      </c>
      <c r="L927">
        <f t="shared" si="184"/>
        <v>144.28575342465751</v>
      </c>
      <c r="M927" s="9">
        <f t="shared" si="196"/>
        <v>-0.72021844019572256</v>
      </c>
      <c r="O927">
        <f t="shared" si="185"/>
        <v>142.27423013698632</v>
      </c>
      <c r="P927" s="9">
        <f t="shared" si="186"/>
        <v>-1.394124672690964</v>
      </c>
      <c r="R927">
        <f t="shared" si="187"/>
        <v>144.21893150684932</v>
      </c>
      <c r="S927" s="9">
        <f t="shared" si="188"/>
        <v>-4.6312207700466956E-2</v>
      </c>
      <c r="T927">
        <f t="shared" si="189"/>
        <v>243.08767123287672</v>
      </c>
      <c r="U927">
        <f t="shared" si="190"/>
        <v>246.27654863013692</v>
      </c>
      <c r="V927" s="9">
        <f t="shared" si="191"/>
        <v>1.3118219369526543</v>
      </c>
      <c r="X927">
        <f t="shared" si="192"/>
        <v>249.33543583561638</v>
      </c>
      <c r="Y927" s="9">
        <f t="shared" si="193"/>
        <v>2.5701692607661357</v>
      </c>
      <c r="AA927">
        <f t="shared" si="194"/>
        <v>243.28991860273968</v>
      </c>
      <c r="AB927" s="9">
        <f t="shared" si="195"/>
        <v>8.3199353071748305E-2</v>
      </c>
    </row>
    <row r="928" spans="1:28">
      <c r="A928" s="1">
        <v>20140715</v>
      </c>
      <c r="B928" s="1">
        <v>200000</v>
      </c>
      <c r="C928" s="1">
        <v>2456854.3220000002</v>
      </c>
      <c r="D928" s="1">
        <v>2152.6559999999999</v>
      </c>
      <c r="E928" s="1">
        <v>100.6</v>
      </c>
      <c r="F928" s="1">
        <v>103.9</v>
      </c>
      <c r="G928" s="8">
        <f t="shared" si="181"/>
        <v>144.29808219178082</v>
      </c>
      <c r="H928" s="5">
        <v>79</v>
      </c>
      <c r="I928" s="8">
        <f t="shared" si="182"/>
        <v>242.97534246575341</v>
      </c>
      <c r="K928">
        <f t="shared" si="183"/>
        <v>143.20996164383561</v>
      </c>
      <c r="L928">
        <f t="shared" si="184"/>
        <v>144.29808219178082</v>
      </c>
      <c r="M928" s="9">
        <f t="shared" si="196"/>
        <v>-0.75407831581505036</v>
      </c>
      <c r="O928">
        <f t="shared" si="185"/>
        <v>142.23806027397262</v>
      </c>
      <c r="P928" s="9">
        <f t="shared" si="186"/>
        <v>-1.4276155902545611</v>
      </c>
      <c r="R928">
        <f t="shared" si="187"/>
        <v>144.18186301369863</v>
      </c>
      <c r="S928" s="9">
        <f t="shared" si="188"/>
        <v>-8.0541041375539635E-2</v>
      </c>
      <c r="T928">
        <f t="shared" si="189"/>
        <v>242.97534246575341</v>
      </c>
      <c r="U928">
        <f t="shared" si="190"/>
        <v>246.31436712328767</v>
      </c>
      <c r="V928" s="9">
        <f t="shared" si="191"/>
        <v>1.3742236655165385</v>
      </c>
      <c r="X928">
        <f t="shared" si="192"/>
        <v>249.37372405479451</v>
      </c>
      <c r="Y928" s="9">
        <f t="shared" si="193"/>
        <v>2.6333460523645158</v>
      </c>
      <c r="AA928">
        <f t="shared" si="194"/>
        <v>243.32727846575341</v>
      </c>
      <c r="AB928" s="9">
        <f t="shared" si="195"/>
        <v>0.1448443271767843</v>
      </c>
    </row>
    <row r="929" spans="1:28">
      <c r="A929" s="1">
        <v>20140716</v>
      </c>
      <c r="B929" s="1">
        <v>200000</v>
      </c>
      <c r="C929" s="1">
        <v>2456855.3220000002</v>
      </c>
      <c r="D929" s="1">
        <v>2152.6930000000002</v>
      </c>
      <c r="E929" s="1">
        <v>92.1</v>
      </c>
      <c r="F929" s="1">
        <v>95.1</v>
      </c>
      <c r="G929" s="8">
        <f t="shared" si="181"/>
        <v>144.31068493150681</v>
      </c>
      <c r="H929" s="5">
        <v>25</v>
      </c>
      <c r="I929" s="8">
        <f t="shared" si="182"/>
        <v>242.87397260273971</v>
      </c>
      <c r="K929">
        <f t="shared" si="183"/>
        <v>143.17691506849314</v>
      </c>
      <c r="L929">
        <f t="shared" si="184"/>
        <v>144.31068493150681</v>
      </c>
      <c r="M929" s="9">
        <f t="shared" si="196"/>
        <v>-0.78564512638254769</v>
      </c>
      <c r="O929">
        <f t="shared" si="185"/>
        <v>142.2054191780822</v>
      </c>
      <c r="P929" s="9">
        <f t="shared" si="186"/>
        <v>-1.4588426036670938</v>
      </c>
      <c r="R929">
        <f t="shared" si="187"/>
        <v>144.14841095890409</v>
      </c>
      <c r="S929" s="9">
        <f t="shared" si="188"/>
        <v>-0.11244764909801575</v>
      </c>
      <c r="T929">
        <f t="shared" si="189"/>
        <v>242.87397260273971</v>
      </c>
      <c r="U929">
        <f t="shared" si="190"/>
        <v>246.35302602739714</v>
      </c>
      <c r="V929" s="9">
        <f t="shared" si="191"/>
        <v>1.4324521427201233</v>
      </c>
      <c r="X929">
        <f t="shared" si="192"/>
        <v>249.41286312328756</v>
      </c>
      <c r="Y929" s="9">
        <f t="shared" si="193"/>
        <v>2.6922977585759185</v>
      </c>
      <c r="AA929">
        <f t="shared" si="194"/>
        <v>243.36546854794508</v>
      </c>
      <c r="AB929" s="9">
        <f t="shared" si="195"/>
        <v>0.20236665952234034</v>
      </c>
    </row>
    <row r="930" spans="1:28">
      <c r="A930" s="1">
        <v>20140717</v>
      </c>
      <c r="B930" s="1">
        <v>200000</v>
      </c>
      <c r="C930" s="1">
        <v>2456856.3220000002</v>
      </c>
      <c r="D930" s="1">
        <v>2152.7289999999998</v>
      </c>
      <c r="E930" s="1">
        <v>88.6</v>
      </c>
      <c r="F930" s="1">
        <v>91.5</v>
      </c>
      <c r="G930" s="8">
        <f t="shared" si="181"/>
        <v>144.3243835616438</v>
      </c>
      <c r="H930" s="5">
        <v>40</v>
      </c>
      <c r="I930" s="8">
        <f t="shared" si="182"/>
        <v>242.74794520547945</v>
      </c>
      <c r="K930">
        <f t="shared" si="183"/>
        <v>143.1358301369863</v>
      </c>
      <c r="L930">
        <f t="shared" si="184"/>
        <v>144.3243835616438</v>
      </c>
      <c r="M930" s="9">
        <f t="shared" si="196"/>
        <v>-0.82352918843395173</v>
      </c>
      <c r="O930">
        <f t="shared" si="185"/>
        <v>142.16483835616438</v>
      </c>
      <c r="P930" s="9">
        <f t="shared" si="186"/>
        <v>-1.4963134795285953</v>
      </c>
      <c r="R930">
        <f t="shared" si="187"/>
        <v>144.10682191780822</v>
      </c>
      <c r="S930" s="9">
        <f t="shared" si="188"/>
        <v>-0.15074489733930818</v>
      </c>
      <c r="T930">
        <f t="shared" si="189"/>
        <v>242.74794520547945</v>
      </c>
      <c r="U930">
        <f t="shared" si="190"/>
        <v>246.39504657534235</v>
      </c>
      <c r="V930" s="9">
        <f t="shared" si="191"/>
        <v>1.5024231685157048</v>
      </c>
      <c r="X930">
        <f t="shared" si="192"/>
        <v>249.45540558904096</v>
      </c>
      <c r="Y930" s="9">
        <f t="shared" si="193"/>
        <v>2.7631378621490796</v>
      </c>
      <c r="AA930">
        <f t="shared" si="194"/>
        <v>243.40697950684921</v>
      </c>
      <c r="AB930" s="9">
        <f t="shared" si="195"/>
        <v>0.2714891369366228</v>
      </c>
    </row>
    <row r="931" spans="1:28">
      <c r="A931" s="1">
        <v>20140718</v>
      </c>
      <c r="B931" s="1">
        <v>200000</v>
      </c>
      <c r="C931" s="1">
        <v>2456857.3220000002</v>
      </c>
      <c r="D931" s="1">
        <v>2152.7660000000001</v>
      </c>
      <c r="E931" s="1">
        <v>88.5</v>
      </c>
      <c r="F931" s="1">
        <v>91.4</v>
      </c>
      <c r="G931" s="8">
        <f t="shared" si="181"/>
        <v>144.33424657534243</v>
      </c>
      <c r="H931" s="5">
        <v>64</v>
      </c>
      <c r="I931" s="8">
        <f t="shared" si="182"/>
        <v>242.65205479452055</v>
      </c>
      <c r="K931">
        <f t="shared" si="183"/>
        <v>143.10456986301369</v>
      </c>
      <c r="L931">
        <f t="shared" si="184"/>
        <v>144.33424657534243</v>
      </c>
      <c r="M931" s="9">
        <f t="shared" si="196"/>
        <v>-0.85196461789604427</v>
      </c>
      <c r="O931">
        <f t="shared" si="185"/>
        <v>142.13396164383562</v>
      </c>
      <c r="P931" s="9">
        <f t="shared" si="186"/>
        <v>-1.524437189172744</v>
      </c>
      <c r="R931">
        <f t="shared" si="187"/>
        <v>144.07517808219177</v>
      </c>
      <c r="S931" s="9">
        <f t="shared" si="188"/>
        <v>-0.17949204661931617</v>
      </c>
      <c r="T931">
        <f t="shared" si="189"/>
        <v>242.65205479452055</v>
      </c>
      <c r="U931">
        <f t="shared" si="190"/>
        <v>246.42530136986289</v>
      </c>
      <c r="V931" s="9">
        <f t="shared" si="191"/>
        <v>1.5550029355974431</v>
      </c>
      <c r="X931">
        <f t="shared" si="192"/>
        <v>249.48603616438345</v>
      </c>
      <c r="Y931" s="9">
        <f t="shared" si="193"/>
        <v>2.8163706982205383</v>
      </c>
      <c r="AA931">
        <f t="shared" si="194"/>
        <v>243.43686739726019</v>
      </c>
      <c r="AB931" s="9">
        <f t="shared" si="195"/>
        <v>0.32343126185526216</v>
      </c>
    </row>
    <row r="932" spans="1:28">
      <c r="A932" s="1">
        <v>20140719</v>
      </c>
      <c r="B932" s="1">
        <v>200000</v>
      </c>
      <c r="C932" s="1">
        <v>2456858.3220000002</v>
      </c>
      <c r="D932" s="1">
        <v>2152.8029999999999</v>
      </c>
      <c r="E932" s="1">
        <v>86.1</v>
      </c>
      <c r="F932" s="1">
        <v>88.9</v>
      </c>
      <c r="G932" s="8">
        <f t="shared" si="181"/>
        <v>144.31589041095884</v>
      </c>
      <c r="H932" s="5">
        <v>72</v>
      </c>
      <c r="I932" s="8">
        <f t="shared" si="182"/>
        <v>242.42739726027398</v>
      </c>
      <c r="K932">
        <f t="shared" si="183"/>
        <v>143.03133150684931</v>
      </c>
      <c r="L932">
        <f t="shared" si="184"/>
        <v>144.31589041095884</v>
      </c>
      <c r="M932" s="9">
        <f t="shared" si="196"/>
        <v>-0.89010219210898356</v>
      </c>
      <c r="O932">
        <f t="shared" si="185"/>
        <v>142.06162191780822</v>
      </c>
      <c r="P932" s="9">
        <f t="shared" si="186"/>
        <v>-1.5620376153528781</v>
      </c>
      <c r="R932">
        <f t="shared" si="187"/>
        <v>144.0010410958904</v>
      </c>
      <c r="S932" s="9">
        <f t="shared" si="188"/>
        <v>-0.2181667688650748</v>
      </c>
      <c r="T932">
        <f t="shared" si="189"/>
        <v>242.42739726027398</v>
      </c>
      <c r="U932">
        <f t="shared" si="190"/>
        <v>246.36899383561624</v>
      </c>
      <c r="V932" s="9">
        <f t="shared" si="191"/>
        <v>1.6258874285196754</v>
      </c>
      <c r="X932">
        <f t="shared" si="192"/>
        <v>249.42902926027378</v>
      </c>
      <c r="Y932" s="9">
        <f t="shared" si="193"/>
        <v>2.8881356146734305</v>
      </c>
      <c r="AA932">
        <f t="shared" si="194"/>
        <v>243.38124271232857</v>
      </c>
      <c r="AB932" s="9">
        <f t="shared" si="195"/>
        <v>0.39345612865304247</v>
      </c>
    </row>
    <row r="933" spans="1:28">
      <c r="A933" s="1">
        <v>20140720</v>
      </c>
      <c r="B933" s="1">
        <v>200000</v>
      </c>
      <c r="C933" s="1">
        <v>2456859.3220000002</v>
      </c>
      <c r="D933" s="1">
        <v>2152.8389999999999</v>
      </c>
      <c r="E933" s="1">
        <v>87.1</v>
      </c>
      <c r="F933" s="1">
        <v>89.9</v>
      </c>
      <c r="G933" s="8">
        <f t="shared" si="181"/>
        <v>144.30547945205473</v>
      </c>
      <c r="H933" s="5">
        <v>94</v>
      </c>
      <c r="I933" s="8">
        <f t="shared" si="182"/>
        <v>242.3095890410959</v>
      </c>
      <c r="K933">
        <f t="shared" si="183"/>
        <v>142.99292602739729</v>
      </c>
      <c r="L933">
        <f t="shared" si="184"/>
        <v>144.30547945205473</v>
      </c>
      <c r="M933" s="9">
        <f t="shared" si="196"/>
        <v>-0.9095658942691216</v>
      </c>
      <c r="O933">
        <f t="shared" si="185"/>
        <v>142.02368767123289</v>
      </c>
      <c r="P933" s="9">
        <f t="shared" si="186"/>
        <v>-1.5812232421707648</v>
      </c>
      <c r="R933">
        <f t="shared" si="187"/>
        <v>143.96216438356166</v>
      </c>
      <c r="S933" s="9">
        <f t="shared" si="188"/>
        <v>-0.23790854636752101</v>
      </c>
      <c r="T933">
        <f t="shared" si="189"/>
        <v>242.3095890410959</v>
      </c>
      <c r="U933">
        <f t="shared" si="190"/>
        <v>246.33705821917786</v>
      </c>
      <c r="V933" s="9">
        <f t="shared" si="191"/>
        <v>1.6621171262846417</v>
      </c>
      <c r="X933">
        <f t="shared" si="192"/>
        <v>249.39669698630115</v>
      </c>
      <c r="Y933" s="9">
        <f t="shared" si="193"/>
        <v>2.9248153047724657</v>
      </c>
      <c r="AA933">
        <f t="shared" si="194"/>
        <v>243.34969438356143</v>
      </c>
      <c r="AB933" s="9">
        <f t="shared" si="195"/>
        <v>0.42924646382407161</v>
      </c>
    </row>
    <row r="934" spans="1:28">
      <c r="A934" s="1">
        <v>20140721</v>
      </c>
      <c r="B934" s="1">
        <v>200000</v>
      </c>
      <c r="C934" s="1">
        <v>2456860.3220000002</v>
      </c>
      <c r="D934" s="1">
        <v>2152.8760000000002</v>
      </c>
      <c r="E934" s="1">
        <v>90.1</v>
      </c>
      <c r="F934" s="1">
        <v>93</v>
      </c>
      <c r="G934" s="8">
        <f t="shared" si="181"/>
        <v>144.31232876712326</v>
      </c>
      <c r="H934" s="5">
        <v>106</v>
      </c>
      <c r="I934" s="8">
        <f t="shared" si="182"/>
        <v>242.1068493150685</v>
      </c>
      <c r="K934">
        <f t="shared" si="183"/>
        <v>142.92683287671235</v>
      </c>
      <c r="L934">
        <f t="shared" si="184"/>
        <v>144.31232876712326</v>
      </c>
      <c r="M934" s="9">
        <f t="shared" si="196"/>
        <v>-0.96006758552603344</v>
      </c>
      <c r="O934">
        <f t="shared" si="185"/>
        <v>141.95840547945204</v>
      </c>
      <c r="P934" s="9">
        <f t="shared" si="186"/>
        <v>-1.6311311083266844</v>
      </c>
      <c r="R934">
        <f t="shared" si="187"/>
        <v>143.89526027397261</v>
      </c>
      <c r="S934" s="9">
        <f t="shared" si="188"/>
        <v>-0.2890040627254109</v>
      </c>
      <c r="T934">
        <f t="shared" si="189"/>
        <v>242.1068493150685</v>
      </c>
      <c r="U934">
        <f t="shared" si="190"/>
        <v>246.3580684931506</v>
      </c>
      <c r="V934" s="9">
        <f t="shared" si="191"/>
        <v>1.7559268521766285</v>
      </c>
      <c r="X934">
        <f t="shared" si="192"/>
        <v>249.41796821917799</v>
      </c>
      <c r="Y934" s="9">
        <f t="shared" si="193"/>
        <v>3.0197901979200452</v>
      </c>
      <c r="AA934">
        <f t="shared" si="194"/>
        <v>243.37044986301362</v>
      </c>
      <c r="AB934" s="9">
        <f t="shared" si="195"/>
        <v>0.52191854609644395</v>
      </c>
    </row>
    <row r="935" spans="1:28">
      <c r="A935" s="1">
        <v>20140722</v>
      </c>
      <c r="B935" s="1">
        <v>200000</v>
      </c>
      <c r="C935" s="1">
        <v>2456861.3220000002</v>
      </c>
      <c r="D935" s="1">
        <v>2152.913</v>
      </c>
      <c r="E935" s="1">
        <v>92.6</v>
      </c>
      <c r="F935" s="1">
        <v>95.5</v>
      </c>
      <c r="G935" s="8">
        <f t="shared" si="181"/>
        <v>144.28109589041091</v>
      </c>
      <c r="H935" s="5">
        <v>107</v>
      </c>
      <c r="I935" s="8">
        <f t="shared" si="182"/>
        <v>241.67123287671234</v>
      </c>
      <c r="K935">
        <f t="shared" si="183"/>
        <v>142.78482191780824</v>
      </c>
      <c r="L935">
        <f t="shared" si="184"/>
        <v>144.28109589041091</v>
      </c>
      <c r="M935" s="9">
        <f t="shared" si="196"/>
        <v>-1.0370547599244446</v>
      </c>
      <c r="O935">
        <f t="shared" si="185"/>
        <v>141.81813698630137</v>
      </c>
      <c r="P935" s="9">
        <f t="shared" si="186"/>
        <v>-1.7070558612753359</v>
      </c>
      <c r="R935">
        <f t="shared" si="187"/>
        <v>143.75150684931509</v>
      </c>
      <c r="S935" s="9">
        <f t="shared" si="188"/>
        <v>-0.36705365857359595</v>
      </c>
      <c r="T935">
        <f t="shared" si="189"/>
        <v>241.67123287671234</v>
      </c>
      <c r="U935">
        <f t="shared" si="190"/>
        <v>246.26226164383544</v>
      </c>
      <c r="V935" s="9">
        <f t="shared" si="191"/>
        <v>1.899700147375512</v>
      </c>
      <c r="X935">
        <f t="shared" si="192"/>
        <v>249.32097139726011</v>
      </c>
      <c r="Y935" s="9">
        <f t="shared" si="193"/>
        <v>3.1653492347805638</v>
      </c>
      <c r="AA935">
        <f t="shared" si="194"/>
        <v>243.27580487671219</v>
      </c>
      <c r="AB935" s="9">
        <f t="shared" si="195"/>
        <v>0.6639482825076044</v>
      </c>
    </row>
    <row r="936" spans="1:28">
      <c r="A936" s="1">
        <v>20140723</v>
      </c>
      <c r="B936" s="1">
        <v>200000</v>
      </c>
      <c r="C936" s="1">
        <v>2456862.3220000002</v>
      </c>
      <c r="D936" s="1">
        <v>2152.9490000000001</v>
      </c>
      <c r="E936" s="1">
        <v>99.1</v>
      </c>
      <c r="F936" s="1">
        <v>102.2</v>
      </c>
      <c r="G936" s="8">
        <f t="shared" si="181"/>
        <v>144.22246575342459</v>
      </c>
      <c r="H936" s="5">
        <v>92</v>
      </c>
      <c r="I936" s="8">
        <f t="shared" si="182"/>
        <v>241.14246575342466</v>
      </c>
      <c r="K936">
        <f t="shared" si="183"/>
        <v>142.61244383561643</v>
      </c>
      <c r="L936">
        <f t="shared" si="184"/>
        <v>144.22246575342459</v>
      </c>
      <c r="M936" s="9">
        <f t="shared" si="196"/>
        <v>-1.1163461319270311</v>
      </c>
      <c r="O936">
        <f t="shared" si="185"/>
        <v>141.64787397260272</v>
      </c>
      <c r="P936" s="9">
        <f t="shared" si="186"/>
        <v>-1.7851530740180266</v>
      </c>
      <c r="R936">
        <f t="shared" si="187"/>
        <v>143.57701369863014</v>
      </c>
      <c r="S936" s="9">
        <f t="shared" si="188"/>
        <v>-0.4475391898360499</v>
      </c>
      <c r="T936">
        <f t="shared" si="189"/>
        <v>241.14246575342466</v>
      </c>
      <c r="U936">
        <f t="shared" si="190"/>
        <v>246.08241369862992</v>
      </c>
      <c r="V936" s="9">
        <f t="shared" si="191"/>
        <v>2.0485599372847503</v>
      </c>
      <c r="X936">
        <f t="shared" si="192"/>
        <v>249.1388896438354</v>
      </c>
      <c r="Y936" s="9">
        <f t="shared" si="193"/>
        <v>3.3160579433517654</v>
      </c>
      <c r="AA936">
        <f t="shared" si="194"/>
        <v>243.09813797260253</v>
      </c>
      <c r="AB936" s="9">
        <f t="shared" si="195"/>
        <v>0.81100282899886622</v>
      </c>
    </row>
    <row r="937" spans="1:28">
      <c r="A937" s="1">
        <v>20140724</v>
      </c>
      <c r="B937" s="1">
        <v>200000</v>
      </c>
      <c r="C937" s="1">
        <v>2456863.3220000002</v>
      </c>
      <c r="D937" s="1">
        <v>2152.9859999999999</v>
      </c>
      <c r="E937" s="1">
        <v>104.1</v>
      </c>
      <c r="F937" s="1">
        <v>107.4</v>
      </c>
      <c r="G937" s="8">
        <f t="shared" si="181"/>
        <v>144.16136986301365</v>
      </c>
      <c r="H937" s="5">
        <v>126</v>
      </c>
      <c r="I937" s="8">
        <f t="shared" si="182"/>
        <v>240.65753424657535</v>
      </c>
      <c r="K937">
        <f t="shared" si="183"/>
        <v>142.45435616438357</v>
      </c>
      <c r="L937">
        <f t="shared" si="184"/>
        <v>144.16136986301365</v>
      </c>
      <c r="M937" s="9">
        <f t="shared" si="196"/>
        <v>-1.1840992495091598</v>
      </c>
      <c r="O937">
        <f t="shared" si="185"/>
        <v>141.49172602739725</v>
      </c>
      <c r="P937" s="9">
        <f t="shared" si="186"/>
        <v>-1.8518441092458886</v>
      </c>
      <c r="R937">
        <f t="shared" si="187"/>
        <v>143.41698630136989</v>
      </c>
      <c r="S937" s="9">
        <f t="shared" si="188"/>
        <v>-0.51635438977244519</v>
      </c>
      <c r="T937">
        <f t="shared" si="189"/>
        <v>240.65753424657535</v>
      </c>
      <c r="U937">
        <f t="shared" si="190"/>
        <v>245.89500205479436</v>
      </c>
      <c r="V937" s="9">
        <f t="shared" si="191"/>
        <v>2.176315744535458</v>
      </c>
      <c r="X937">
        <f t="shared" si="192"/>
        <v>248.94915024657519</v>
      </c>
      <c r="Y937" s="9">
        <f t="shared" si="193"/>
        <v>3.4454005464480133</v>
      </c>
      <c r="AA937">
        <f t="shared" si="194"/>
        <v>242.91299909589026</v>
      </c>
      <c r="AB937" s="9">
        <f t="shared" si="195"/>
        <v>0.93720932377041777</v>
      </c>
    </row>
    <row r="938" spans="1:28">
      <c r="A938" s="1">
        <v>20140725</v>
      </c>
      <c r="B938" s="1">
        <v>200000</v>
      </c>
      <c r="C938" s="1">
        <v>2456864.3220000002</v>
      </c>
      <c r="D938" s="1">
        <v>2153.0230000000001</v>
      </c>
      <c r="E938" s="1">
        <v>106.5</v>
      </c>
      <c r="F938" s="1">
        <v>109.9</v>
      </c>
      <c r="G938" s="8">
        <f t="shared" si="181"/>
        <v>144.12082191780817</v>
      </c>
      <c r="H938" s="5">
        <v>144</v>
      </c>
      <c r="I938" s="8">
        <f t="shared" si="182"/>
        <v>240.21643835616439</v>
      </c>
      <c r="K938">
        <f t="shared" si="183"/>
        <v>142.3105589041096</v>
      </c>
      <c r="L938">
        <f t="shared" si="184"/>
        <v>144.12082191780817</v>
      </c>
      <c r="M938" s="9">
        <f t="shared" si="196"/>
        <v>-1.2560731958155031</v>
      </c>
      <c r="O938">
        <f t="shared" si="185"/>
        <v>141.34969315068494</v>
      </c>
      <c r="P938" s="9">
        <f t="shared" si="186"/>
        <v>-1.9227816843173429</v>
      </c>
      <c r="R938">
        <f t="shared" si="187"/>
        <v>143.27142465753425</v>
      </c>
      <c r="S938" s="9">
        <f t="shared" si="188"/>
        <v>-0.58936470731364921</v>
      </c>
      <c r="T938">
        <f t="shared" si="189"/>
        <v>240.21643835616439</v>
      </c>
      <c r="U938">
        <f t="shared" si="190"/>
        <v>245.77062123287655</v>
      </c>
      <c r="V938" s="9">
        <f t="shared" si="191"/>
        <v>2.3121577002474254</v>
      </c>
      <c r="X938">
        <f t="shared" si="192"/>
        <v>248.82322454794505</v>
      </c>
      <c r="Y938" s="9">
        <f t="shared" si="193"/>
        <v>3.5829297323189451</v>
      </c>
      <c r="AA938">
        <f t="shared" si="194"/>
        <v>242.7901266575341</v>
      </c>
      <c r="AB938" s="9">
        <f t="shared" si="195"/>
        <v>1.0714039051539714</v>
      </c>
    </row>
    <row r="939" spans="1:28">
      <c r="A939" s="1">
        <v>20140726</v>
      </c>
      <c r="B939" s="1">
        <v>200000</v>
      </c>
      <c r="C939" s="1">
        <v>2456865.3220000002</v>
      </c>
      <c r="D939" s="1">
        <v>2153.0590000000002</v>
      </c>
      <c r="E939" s="1">
        <v>116.5</v>
      </c>
      <c r="F939" s="1">
        <v>120.1</v>
      </c>
      <c r="G939" s="8">
        <f t="shared" si="181"/>
        <v>144.09369863013694</v>
      </c>
      <c r="H939" s="5">
        <v>149</v>
      </c>
      <c r="I939" s="8">
        <f t="shared" si="182"/>
        <v>239.92876712328768</v>
      </c>
      <c r="K939">
        <f t="shared" si="183"/>
        <v>142.21677808219181</v>
      </c>
      <c r="L939">
        <f t="shared" si="184"/>
        <v>144.09369863013694</v>
      </c>
      <c r="M939" s="9">
        <f t="shared" si="196"/>
        <v>-1.3025694848480924</v>
      </c>
      <c r="O939">
        <f t="shared" si="185"/>
        <v>141.25706301369866</v>
      </c>
      <c r="P939" s="9">
        <f t="shared" si="186"/>
        <v>-1.9686049032022055</v>
      </c>
      <c r="R939">
        <f t="shared" si="187"/>
        <v>143.17649315068493</v>
      </c>
      <c r="S939" s="9">
        <f t="shared" si="188"/>
        <v>-0.63653406649399358</v>
      </c>
      <c r="T939">
        <f t="shared" si="189"/>
        <v>239.92876712328768</v>
      </c>
      <c r="U939">
        <f t="shared" si="190"/>
        <v>245.68742054794507</v>
      </c>
      <c r="V939" s="9">
        <f t="shared" si="191"/>
        <v>2.4001513006142829</v>
      </c>
      <c r="X939">
        <f t="shared" si="192"/>
        <v>248.73899046575329</v>
      </c>
      <c r="Y939" s="9">
        <f t="shared" si="193"/>
        <v>3.67201626053388</v>
      </c>
      <c r="AA939">
        <f t="shared" si="194"/>
        <v>242.70793495890396</v>
      </c>
      <c r="AB939" s="9">
        <f t="shared" si="195"/>
        <v>1.1583303948659989</v>
      </c>
    </row>
    <row r="940" spans="1:28">
      <c r="A940" s="1">
        <v>20140727</v>
      </c>
      <c r="B940" s="1">
        <v>200000</v>
      </c>
      <c r="C940" s="1">
        <v>2456866.3220000002</v>
      </c>
      <c r="D940" s="1">
        <v>2153.096</v>
      </c>
      <c r="E940" s="1">
        <v>120.6</v>
      </c>
      <c r="F940" s="1">
        <v>124.4</v>
      </c>
      <c r="G940" s="8">
        <f t="shared" si="181"/>
        <v>144.0761643835616</v>
      </c>
      <c r="H940" s="5">
        <v>193</v>
      </c>
      <c r="I940" s="8">
        <f t="shared" si="182"/>
        <v>239.78082191780823</v>
      </c>
      <c r="K940">
        <f t="shared" si="183"/>
        <v>142.16854794520549</v>
      </c>
      <c r="L940">
        <f t="shared" si="184"/>
        <v>144.0761643835616</v>
      </c>
      <c r="M940" s="9">
        <f t="shared" si="196"/>
        <v>-1.3240333309246353</v>
      </c>
      <c r="O940">
        <f t="shared" si="185"/>
        <v>141.20942465753427</v>
      </c>
      <c r="P940" s="9">
        <f t="shared" si="186"/>
        <v>-1.9897390649541933</v>
      </c>
      <c r="R940">
        <f t="shared" si="187"/>
        <v>143.12767123287671</v>
      </c>
      <c r="S940" s="9">
        <f t="shared" si="188"/>
        <v>-0.65832759689506304</v>
      </c>
      <c r="T940">
        <f t="shared" si="189"/>
        <v>239.78082191780823</v>
      </c>
      <c r="U940">
        <f t="shared" si="190"/>
        <v>245.63363424657521</v>
      </c>
      <c r="V940" s="9">
        <f t="shared" si="191"/>
        <v>2.4409009369286423</v>
      </c>
      <c r="X940">
        <f t="shared" si="192"/>
        <v>248.68453610958892</v>
      </c>
      <c r="Y940" s="9">
        <f t="shared" si="193"/>
        <v>3.7132720292504047</v>
      </c>
      <c r="AA940">
        <f t="shared" si="194"/>
        <v>242.65480093150674</v>
      </c>
      <c r="AB940" s="9">
        <f t="shared" si="195"/>
        <v>1.1985858546617436</v>
      </c>
    </row>
    <row r="941" spans="1:28">
      <c r="A941" s="1">
        <v>20140728</v>
      </c>
      <c r="B941" s="1">
        <v>200000</v>
      </c>
      <c r="C941" s="1">
        <v>2456867.3220000002</v>
      </c>
      <c r="D941" s="1">
        <v>2153.1329999999998</v>
      </c>
      <c r="E941" s="1">
        <v>132.19999999999999</v>
      </c>
      <c r="F941" s="1">
        <v>136.30000000000001</v>
      </c>
      <c r="G941" s="8">
        <f t="shared" si="181"/>
        <v>144.10027397260268</v>
      </c>
      <c r="H941" s="5">
        <v>251</v>
      </c>
      <c r="I941" s="8">
        <f t="shared" si="182"/>
        <v>239.9095890410959</v>
      </c>
      <c r="K941">
        <f t="shared" si="183"/>
        <v>142.21052602739726</v>
      </c>
      <c r="L941">
        <f t="shared" si="184"/>
        <v>144.10027397260268</v>
      </c>
      <c r="M941" s="9">
        <f t="shared" si="196"/>
        <v>-1.3114117642584802</v>
      </c>
      <c r="O941">
        <f t="shared" si="185"/>
        <v>141.25088767123287</v>
      </c>
      <c r="P941" s="9">
        <f t="shared" si="186"/>
        <v>-1.9773635558191529</v>
      </c>
      <c r="R941">
        <f t="shared" si="187"/>
        <v>143.17016438356166</v>
      </c>
      <c r="S941" s="9">
        <f t="shared" si="188"/>
        <v>-0.64545997269780742</v>
      </c>
      <c r="T941">
        <f t="shared" si="189"/>
        <v>239.9095890410959</v>
      </c>
      <c r="U941">
        <f t="shared" si="190"/>
        <v>245.70759041095872</v>
      </c>
      <c r="V941" s="9">
        <f t="shared" si="191"/>
        <v>2.4167443214908815</v>
      </c>
      <c r="X941">
        <f t="shared" si="192"/>
        <v>248.75941084931486</v>
      </c>
      <c r="Y941" s="9">
        <f t="shared" si="193"/>
        <v>3.6888153756551247</v>
      </c>
      <c r="AA941">
        <f t="shared" si="194"/>
        <v>242.7278602191779</v>
      </c>
      <c r="AB941" s="9">
        <f t="shared" si="195"/>
        <v>1.1747221898659603</v>
      </c>
    </row>
    <row r="942" spans="1:28">
      <c r="A942" s="1">
        <v>20140729</v>
      </c>
      <c r="B942" s="1">
        <v>200000</v>
      </c>
      <c r="C942" s="1">
        <v>2456868.3220000002</v>
      </c>
      <c r="D942" s="1">
        <v>2153.1689999999999</v>
      </c>
      <c r="E942" s="1">
        <v>141.6</v>
      </c>
      <c r="F942" s="1">
        <v>146</v>
      </c>
      <c r="G942" s="8">
        <f t="shared" si="181"/>
        <v>144.13780821917805</v>
      </c>
      <c r="H942" s="5">
        <v>252</v>
      </c>
      <c r="I942" s="8">
        <f t="shared" si="182"/>
        <v>240.15616438356165</v>
      </c>
      <c r="K942">
        <f t="shared" si="183"/>
        <v>142.29090958904109</v>
      </c>
      <c r="L942">
        <f t="shared" si="184"/>
        <v>144.13780821917805</v>
      </c>
      <c r="M942" s="9">
        <f t="shared" si="196"/>
        <v>-1.2813422466703202</v>
      </c>
      <c r="O942">
        <f t="shared" si="185"/>
        <v>141.33028493150687</v>
      </c>
      <c r="P942" s="9">
        <f t="shared" si="186"/>
        <v>-1.9478048975200295</v>
      </c>
      <c r="R942">
        <f t="shared" si="187"/>
        <v>143.25153424657535</v>
      </c>
      <c r="S942" s="9">
        <f t="shared" si="188"/>
        <v>-0.61487959582056817</v>
      </c>
      <c r="T942">
        <f t="shared" si="189"/>
        <v>240.15616438356165</v>
      </c>
      <c r="U942">
        <f t="shared" si="190"/>
        <v>245.82272671232869</v>
      </c>
      <c r="V942" s="9">
        <f t="shared" si="191"/>
        <v>2.359532324857085</v>
      </c>
      <c r="X942">
        <f t="shared" si="192"/>
        <v>248.87597720547936</v>
      </c>
      <c r="Y942" s="9">
        <f t="shared" si="193"/>
        <v>3.6308927752489524</v>
      </c>
      <c r="AA942">
        <f t="shared" si="194"/>
        <v>242.84160024657527</v>
      </c>
      <c r="AB942" s="9">
        <f t="shared" si="195"/>
        <v>1.1182040110886362</v>
      </c>
    </row>
    <row r="943" spans="1:28">
      <c r="A943" s="1">
        <v>20140730</v>
      </c>
      <c r="B943" s="1">
        <v>200000</v>
      </c>
      <c r="C943" s="1">
        <v>2456869.3220000002</v>
      </c>
      <c r="D943" s="1">
        <v>2153.2060000000001</v>
      </c>
      <c r="E943" s="1">
        <v>151.9</v>
      </c>
      <c r="F943" s="1">
        <v>156.6</v>
      </c>
      <c r="G943" s="8">
        <f t="shared" si="181"/>
        <v>144.14328767123286</v>
      </c>
      <c r="H943" s="5">
        <v>281</v>
      </c>
      <c r="I943" s="8">
        <f t="shared" si="182"/>
        <v>240.38356164383561</v>
      </c>
      <c r="K943">
        <f t="shared" si="183"/>
        <v>142.3650410958904</v>
      </c>
      <c r="L943">
        <f t="shared" si="184"/>
        <v>144.14328767123286</v>
      </c>
      <c r="M943" s="9">
        <f t="shared" si="196"/>
        <v>-1.2336658918161589</v>
      </c>
      <c r="O943">
        <f t="shared" si="185"/>
        <v>141.40350684931508</v>
      </c>
      <c r="P943" s="9">
        <f t="shared" si="186"/>
        <v>-1.9007342389517135</v>
      </c>
      <c r="R943">
        <f t="shared" si="187"/>
        <v>143.32657534246576</v>
      </c>
      <c r="S943" s="9">
        <f t="shared" si="188"/>
        <v>-0.56659754468060441</v>
      </c>
      <c r="T943">
        <f t="shared" si="189"/>
        <v>240.38356164383561</v>
      </c>
      <c r="U943">
        <f t="shared" si="190"/>
        <v>245.83953493150676</v>
      </c>
      <c r="V943" s="9">
        <f t="shared" si="191"/>
        <v>2.2696948370184202</v>
      </c>
      <c r="X943">
        <f t="shared" si="192"/>
        <v>248.89299419178076</v>
      </c>
      <c r="Y943" s="9">
        <f t="shared" si="193"/>
        <v>3.5399394574880034</v>
      </c>
      <c r="AA943">
        <f t="shared" si="194"/>
        <v>242.85820463013692</v>
      </c>
      <c r="AB943" s="9">
        <f t="shared" si="195"/>
        <v>1.0294559949851561</v>
      </c>
    </row>
    <row r="944" spans="1:28">
      <c r="A944" s="1">
        <v>20140731</v>
      </c>
      <c r="B944" s="1">
        <v>200000</v>
      </c>
      <c r="C944" s="1">
        <v>2456870.3220000002</v>
      </c>
      <c r="D944" s="1">
        <v>2153.2429999999999</v>
      </c>
      <c r="E944" s="1">
        <v>156.4</v>
      </c>
      <c r="F944" s="1">
        <v>161.1</v>
      </c>
      <c r="G944" s="8">
        <f t="shared" si="181"/>
        <v>144.18410958904104</v>
      </c>
      <c r="H944" s="5">
        <v>312</v>
      </c>
      <c r="I944" s="8">
        <f t="shared" si="182"/>
        <v>240.53972602739725</v>
      </c>
      <c r="K944">
        <f t="shared" si="183"/>
        <v>142.41595068493149</v>
      </c>
      <c r="L944">
        <f t="shared" si="184"/>
        <v>144.18410958904104</v>
      </c>
      <c r="M944" s="9">
        <f t="shared" si="196"/>
        <v>-1.2263202298430969</v>
      </c>
      <c r="O944">
        <f t="shared" si="185"/>
        <v>141.45379178082192</v>
      </c>
      <c r="P944" s="9">
        <f t="shared" si="186"/>
        <v>-1.89363295026142</v>
      </c>
      <c r="R944">
        <f t="shared" si="187"/>
        <v>143.37810958904112</v>
      </c>
      <c r="S944" s="9">
        <f t="shared" si="188"/>
        <v>-0.5590075094247311</v>
      </c>
      <c r="T944">
        <f t="shared" si="189"/>
        <v>240.53972602739725</v>
      </c>
      <c r="U944">
        <f t="shared" si="190"/>
        <v>245.9647561643834</v>
      </c>
      <c r="V944" s="9">
        <f t="shared" si="191"/>
        <v>2.2553572445526981</v>
      </c>
      <c r="X944">
        <f t="shared" si="192"/>
        <v>249.01977073972586</v>
      </c>
      <c r="Y944" s="9">
        <f t="shared" si="193"/>
        <v>3.5254237844117</v>
      </c>
      <c r="AA944">
        <f t="shared" si="194"/>
        <v>242.98190728767108</v>
      </c>
      <c r="AB944" s="9">
        <f t="shared" si="195"/>
        <v>1.0152922765014125</v>
      </c>
    </row>
    <row r="945" spans="1:28">
      <c r="A945" s="1">
        <v>20140801</v>
      </c>
      <c r="B945" s="1">
        <v>200000</v>
      </c>
      <c r="C945" s="1">
        <v>2456871.3220000002</v>
      </c>
      <c r="D945" s="1">
        <v>2153.279</v>
      </c>
      <c r="E945" s="1">
        <v>168.4</v>
      </c>
      <c r="F945" s="1">
        <v>173.5</v>
      </c>
      <c r="G945" s="8">
        <f t="shared" si="181"/>
        <v>144.17506849315063</v>
      </c>
      <c r="H945" s="5">
        <v>358</v>
      </c>
      <c r="I945" s="8">
        <f t="shared" si="182"/>
        <v>240.60273972602741</v>
      </c>
      <c r="K945">
        <f t="shared" si="183"/>
        <v>142.43649315068495</v>
      </c>
      <c r="L945">
        <f t="shared" si="184"/>
        <v>144.17506849315063</v>
      </c>
      <c r="M945" s="9">
        <f t="shared" si="196"/>
        <v>-1.2058779375910547</v>
      </c>
      <c r="O945">
        <f t="shared" si="185"/>
        <v>141.47408219178084</v>
      </c>
      <c r="P945" s="9">
        <f t="shared" si="186"/>
        <v>-1.8734073301294245</v>
      </c>
      <c r="R945">
        <f t="shared" si="187"/>
        <v>143.39890410958907</v>
      </c>
      <c r="S945" s="9">
        <f t="shared" si="188"/>
        <v>-0.5383485450526706</v>
      </c>
      <c r="T945">
        <f t="shared" si="189"/>
        <v>240.60273972602741</v>
      </c>
      <c r="U945">
        <f t="shared" si="190"/>
        <v>245.93702260273955</v>
      </c>
      <c r="V945" s="9">
        <f t="shared" si="191"/>
        <v>2.2170499316783463</v>
      </c>
      <c r="X945">
        <f t="shared" si="192"/>
        <v>248.99169271232859</v>
      </c>
      <c r="Y945" s="9">
        <f t="shared" si="193"/>
        <v>3.4866406741060416</v>
      </c>
      <c r="AA945">
        <f t="shared" si="194"/>
        <v>242.95451005479435</v>
      </c>
      <c r="AB945" s="9">
        <f t="shared" si="195"/>
        <v>0.97744952174896582</v>
      </c>
    </row>
    <row r="946" spans="1:28">
      <c r="A946" s="1">
        <v>20140802</v>
      </c>
      <c r="B946" s="1">
        <v>200000</v>
      </c>
      <c r="C946" s="1">
        <v>2456872.3220000002</v>
      </c>
      <c r="D946" s="1">
        <v>2153.3159999999998</v>
      </c>
      <c r="E946" s="1">
        <v>155.6</v>
      </c>
      <c r="F946" s="1">
        <v>160.19999999999999</v>
      </c>
      <c r="G946" s="8">
        <f t="shared" si="181"/>
        <v>144.1424657534246</v>
      </c>
      <c r="H946" s="5">
        <v>267</v>
      </c>
      <c r="I946" s="8">
        <f t="shared" si="182"/>
        <v>240.69863013698631</v>
      </c>
      <c r="K946">
        <f t="shared" si="183"/>
        <v>142.46775342465753</v>
      </c>
      <c r="L946">
        <f t="shared" si="184"/>
        <v>144.1424657534246</v>
      </c>
      <c r="M946" s="9">
        <f t="shared" si="196"/>
        <v>-1.161845206416757</v>
      </c>
      <c r="O946">
        <f t="shared" si="185"/>
        <v>141.5049589041096</v>
      </c>
      <c r="P946" s="9">
        <f t="shared" si="186"/>
        <v>-1.8297916825058422</v>
      </c>
      <c r="R946">
        <f t="shared" si="187"/>
        <v>143.43054794520549</v>
      </c>
      <c r="S946" s="9">
        <f t="shared" si="188"/>
        <v>-0.49389873032762921</v>
      </c>
      <c r="T946">
        <f t="shared" si="189"/>
        <v>240.69863013698631</v>
      </c>
      <c r="U946">
        <f t="shared" si="190"/>
        <v>245.83701369862996</v>
      </c>
      <c r="V946" s="9">
        <f t="shared" si="191"/>
        <v>2.1347788970461892</v>
      </c>
      <c r="X946">
        <f t="shared" si="192"/>
        <v>248.89044164383543</v>
      </c>
      <c r="Y946" s="9">
        <f t="shared" si="193"/>
        <v>3.4033477889703789</v>
      </c>
      <c r="AA946">
        <f t="shared" si="194"/>
        <v>242.85571397260256</v>
      </c>
      <c r="AB946" s="9">
        <f t="shared" si="195"/>
        <v>0.89617619941941484</v>
      </c>
    </row>
    <row r="947" spans="1:28">
      <c r="A947" s="1">
        <v>20140803</v>
      </c>
      <c r="B947" s="1">
        <v>200000</v>
      </c>
      <c r="C947" s="1">
        <v>2456873.3220000002</v>
      </c>
      <c r="D947" s="1">
        <v>2153.3530000000001</v>
      </c>
      <c r="E947" s="1">
        <v>151.69999999999999</v>
      </c>
      <c r="F947" s="1">
        <v>156.19999999999999</v>
      </c>
      <c r="G947" s="8">
        <f t="shared" si="181"/>
        <v>144.04931506849306</v>
      </c>
      <c r="H947" s="5">
        <v>304</v>
      </c>
      <c r="I947" s="8">
        <f t="shared" si="182"/>
        <v>240.58082191780821</v>
      </c>
      <c r="K947">
        <f t="shared" si="183"/>
        <v>142.42934794520548</v>
      </c>
      <c r="L947">
        <f t="shared" si="184"/>
        <v>144.04931506849306</v>
      </c>
      <c r="M947" s="9">
        <f t="shared" si="196"/>
        <v>-1.124592034691247</v>
      </c>
      <c r="O947">
        <f t="shared" si="185"/>
        <v>141.46702465753424</v>
      </c>
      <c r="P947" s="9">
        <f t="shared" si="186"/>
        <v>-1.7926433108904263</v>
      </c>
      <c r="R947">
        <f t="shared" si="187"/>
        <v>143.39167123287672</v>
      </c>
      <c r="S947" s="9">
        <f t="shared" si="188"/>
        <v>-0.45654075849206777</v>
      </c>
      <c r="T947">
        <f t="shared" si="189"/>
        <v>240.58082191780821</v>
      </c>
      <c r="U947">
        <f t="shared" si="190"/>
        <v>245.55127397260244</v>
      </c>
      <c r="V947" s="9">
        <f t="shared" si="191"/>
        <v>2.0660217282374873</v>
      </c>
      <c r="X947">
        <f t="shared" si="192"/>
        <v>248.60115287671204</v>
      </c>
      <c r="Y947" s="9">
        <f t="shared" si="193"/>
        <v>3.3337366191407796</v>
      </c>
      <c r="AA947">
        <f t="shared" si="194"/>
        <v>242.57343945205452</v>
      </c>
      <c r="AB947" s="9">
        <f t="shared" si="195"/>
        <v>0.82825285837915885</v>
      </c>
    </row>
    <row r="948" spans="1:28">
      <c r="A948" s="1">
        <v>20140804</v>
      </c>
      <c r="B948" s="1">
        <v>200000</v>
      </c>
      <c r="C948" s="1">
        <v>2456874.3220000002</v>
      </c>
      <c r="D948" s="1">
        <v>2153.3890000000001</v>
      </c>
      <c r="E948" s="1">
        <v>139.30000000000001</v>
      </c>
      <c r="F948" s="1">
        <v>143.30000000000001</v>
      </c>
      <c r="G948" s="8">
        <f t="shared" si="181"/>
        <v>143.92712328767118</v>
      </c>
      <c r="H948" s="5">
        <v>260</v>
      </c>
      <c r="I948" s="8">
        <f t="shared" si="182"/>
        <v>240.33424657534246</v>
      </c>
      <c r="K948">
        <f t="shared" si="183"/>
        <v>142.34896438356165</v>
      </c>
      <c r="L948">
        <f t="shared" si="184"/>
        <v>143.92712328767118</v>
      </c>
      <c r="M948" s="9">
        <f t="shared" si="196"/>
        <v>-1.0964986085042625</v>
      </c>
      <c r="O948">
        <f t="shared" si="185"/>
        <v>141.38762739726027</v>
      </c>
      <c r="P948" s="9">
        <f t="shared" si="186"/>
        <v>-1.7644317710256274</v>
      </c>
      <c r="R948">
        <f t="shared" si="187"/>
        <v>143.310301369863</v>
      </c>
      <c r="S948" s="9">
        <f t="shared" si="188"/>
        <v>-0.4285654459829118</v>
      </c>
      <c r="T948">
        <f t="shared" si="189"/>
        <v>240.33424657534246</v>
      </c>
      <c r="U948">
        <f t="shared" si="190"/>
        <v>245.17645068493132</v>
      </c>
      <c r="V948" s="9">
        <f t="shared" si="191"/>
        <v>2.014779074804423</v>
      </c>
      <c r="X948">
        <f t="shared" si="192"/>
        <v>248.22167408219161</v>
      </c>
      <c r="Y948" s="9">
        <f t="shared" si="193"/>
        <v>3.2818575043887819</v>
      </c>
      <c r="AA948">
        <f t="shared" si="194"/>
        <v>242.20316169862997</v>
      </c>
      <c r="AB948" s="9">
        <f t="shared" si="195"/>
        <v>0.7776316317456633</v>
      </c>
    </row>
    <row r="949" spans="1:28">
      <c r="A949" s="1">
        <v>20140805</v>
      </c>
      <c r="B949" s="1">
        <v>200000</v>
      </c>
      <c r="C949" s="1">
        <v>2456875.3220000002</v>
      </c>
      <c r="D949" s="1">
        <v>2153.4259999999999</v>
      </c>
      <c r="E949" s="1">
        <v>139.30000000000001</v>
      </c>
      <c r="F949" s="1">
        <v>143.30000000000001</v>
      </c>
      <c r="G949" s="8">
        <f t="shared" si="181"/>
        <v>143.8232876712328</v>
      </c>
      <c r="H949" s="5">
        <v>231</v>
      </c>
      <c r="I949" s="8">
        <f t="shared" si="182"/>
        <v>240.14520547945204</v>
      </c>
      <c r="K949">
        <f t="shared" si="183"/>
        <v>142.28733698630137</v>
      </c>
      <c r="L949">
        <f t="shared" si="184"/>
        <v>143.8232876712328</v>
      </c>
      <c r="M949" s="9">
        <f t="shared" si="196"/>
        <v>-1.0679429665399311</v>
      </c>
      <c r="O949">
        <f t="shared" si="185"/>
        <v>141.32675616438354</v>
      </c>
      <c r="P949" s="9">
        <f t="shared" si="186"/>
        <v>-1.7358325951747844</v>
      </c>
      <c r="R949">
        <f t="shared" si="187"/>
        <v>143.2479178082192</v>
      </c>
      <c r="S949" s="9">
        <f t="shared" si="188"/>
        <v>-0.40005333790509212</v>
      </c>
      <c r="T949">
        <f t="shared" si="189"/>
        <v>240.14520547945204</v>
      </c>
      <c r="U949">
        <f t="shared" si="190"/>
        <v>244.85793493150663</v>
      </c>
      <c r="V949" s="9">
        <f t="shared" si="191"/>
        <v>1.9624499446680943</v>
      </c>
      <c r="X949">
        <f t="shared" si="192"/>
        <v>247.8992021917806</v>
      </c>
      <c r="Y949" s="9">
        <f t="shared" si="193"/>
        <v>3.2288784183084829</v>
      </c>
      <c r="AA949">
        <f t="shared" si="194"/>
        <v>241.88850863013676</v>
      </c>
      <c r="AB949" s="9">
        <f t="shared" si="195"/>
        <v>0.72593710426332336</v>
      </c>
    </row>
    <row r="950" spans="1:28">
      <c r="A950" s="1">
        <v>20140806</v>
      </c>
      <c r="B950" s="1">
        <v>200000</v>
      </c>
      <c r="C950" s="1">
        <v>2456876.3220000002</v>
      </c>
      <c r="D950" s="1">
        <v>2153.4630000000002</v>
      </c>
      <c r="E950" s="1">
        <v>136.6</v>
      </c>
      <c r="F950" s="1">
        <v>140.5</v>
      </c>
      <c r="G950" s="8">
        <f t="shared" si="181"/>
        <v>143.73342465753416</v>
      </c>
      <c r="H950" s="5">
        <v>291</v>
      </c>
      <c r="I950" s="8">
        <f t="shared" si="182"/>
        <v>239.813698630137</v>
      </c>
      <c r="K950">
        <f t="shared" si="183"/>
        <v>142.17926575342466</v>
      </c>
      <c r="L950">
        <f t="shared" si="184"/>
        <v>143.73342465753416</v>
      </c>
      <c r="M950" s="9">
        <f t="shared" si="196"/>
        <v>-1.0812786989612988</v>
      </c>
      <c r="O950">
        <f t="shared" si="185"/>
        <v>141.22001095890411</v>
      </c>
      <c r="P950" s="9">
        <f t="shared" si="186"/>
        <v>-1.748663336046306</v>
      </c>
      <c r="R950">
        <f t="shared" si="187"/>
        <v>143.13852054794523</v>
      </c>
      <c r="S950" s="9">
        <f t="shared" si="188"/>
        <v>-0.41389406187626321</v>
      </c>
      <c r="T950">
        <f t="shared" si="189"/>
        <v>239.813698630137</v>
      </c>
      <c r="U950">
        <f t="shared" si="190"/>
        <v>244.58228013698601</v>
      </c>
      <c r="V950" s="9">
        <f t="shared" si="191"/>
        <v>1.9884525087966693</v>
      </c>
      <c r="X950">
        <f t="shared" si="192"/>
        <v>247.62012361643806</v>
      </c>
      <c r="Y950" s="9">
        <f t="shared" si="193"/>
        <v>3.2552039482702071</v>
      </c>
      <c r="AA950">
        <f t="shared" si="194"/>
        <v>241.61619673972575</v>
      </c>
      <c r="AB950" s="9">
        <f t="shared" si="195"/>
        <v>0.75162433167285769</v>
      </c>
    </row>
    <row r="951" spans="1:28">
      <c r="A951" s="1">
        <v>20140807</v>
      </c>
      <c r="B951" s="1">
        <v>200000</v>
      </c>
      <c r="C951" s="1">
        <v>2456877.3220000002</v>
      </c>
      <c r="D951" s="1">
        <v>2153.4989999999998</v>
      </c>
      <c r="E951" s="1">
        <v>136.19999999999999</v>
      </c>
      <c r="F951" s="1">
        <v>140</v>
      </c>
      <c r="G951" s="8">
        <f t="shared" si="181"/>
        <v>143.59616438356156</v>
      </c>
      <c r="H951" s="5">
        <v>252</v>
      </c>
      <c r="I951" s="8">
        <f t="shared" si="182"/>
        <v>239.43013698630136</v>
      </c>
      <c r="K951">
        <f t="shared" si="183"/>
        <v>142.05422465753423</v>
      </c>
      <c r="L951">
        <f t="shared" si="184"/>
        <v>143.59616438356156</v>
      </c>
      <c r="M951" s="9">
        <f t="shared" si="196"/>
        <v>-1.0738028641967219</v>
      </c>
      <c r="O951">
        <f t="shared" si="185"/>
        <v>141.09650410958903</v>
      </c>
      <c r="P951" s="9">
        <f t="shared" si="186"/>
        <v>-1.7407569935472935</v>
      </c>
      <c r="R951">
        <f t="shared" si="187"/>
        <v>143.01194520547944</v>
      </c>
      <c r="S951" s="9">
        <f t="shared" si="188"/>
        <v>-0.40684873484615025</v>
      </c>
      <c r="T951">
        <f t="shared" si="189"/>
        <v>239.43013698630136</v>
      </c>
      <c r="U951">
        <f t="shared" si="190"/>
        <v>244.16123424657508</v>
      </c>
      <c r="V951" s="9">
        <f t="shared" si="191"/>
        <v>1.9759823553642235</v>
      </c>
      <c r="X951">
        <f t="shared" si="192"/>
        <v>247.19384810958877</v>
      </c>
      <c r="Y951" s="9">
        <f t="shared" si="193"/>
        <v>3.2425789088244841</v>
      </c>
      <c r="AA951">
        <f t="shared" si="194"/>
        <v>241.2002569315066</v>
      </c>
      <c r="AB951" s="9">
        <f t="shared" si="195"/>
        <v>0.73930540552899515</v>
      </c>
    </row>
    <row r="952" spans="1:28">
      <c r="A952" s="1">
        <v>20140808</v>
      </c>
      <c r="B952" s="1">
        <v>200000</v>
      </c>
      <c r="C952" s="1">
        <v>2456878.3220000002</v>
      </c>
      <c r="D952" s="1">
        <v>2153.5360000000001</v>
      </c>
      <c r="E952" s="1">
        <v>123</v>
      </c>
      <c r="F952" s="1">
        <v>126.4</v>
      </c>
      <c r="G952" s="8">
        <f t="shared" ref="G952:G1015" si="198">AVERAGE(F770:F1134)</f>
        <v>143.4679452054794</v>
      </c>
      <c r="H952" s="5">
        <v>187</v>
      </c>
      <c r="I952" s="8">
        <f t="shared" ref="I952:I1015" si="199">AVERAGE(H770:H1134)</f>
        <v>239.05479452054794</v>
      </c>
      <c r="K952">
        <f t="shared" ref="K952:K1015" si="200">(I952*0.326)+64</f>
        <v>141.93186301369863</v>
      </c>
      <c r="L952">
        <f t="shared" ref="L952:L1015" si="201">G952</f>
        <v>143.4679452054794</v>
      </c>
      <c r="M952" s="9">
        <f t="shared" si="196"/>
        <v>-1.0706797184421504</v>
      </c>
      <c r="O952">
        <f t="shared" si="185"/>
        <v>140.97564383561644</v>
      </c>
      <c r="P952" s="9">
        <f t="shared" si="186"/>
        <v>-1.7371834288791206</v>
      </c>
      <c r="R952">
        <f t="shared" si="187"/>
        <v>142.88808219178082</v>
      </c>
      <c r="S952" s="9">
        <f t="shared" si="188"/>
        <v>-0.40417600800518017</v>
      </c>
      <c r="T952">
        <f t="shared" si="189"/>
        <v>239.05479452054794</v>
      </c>
      <c r="U952">
        <f t="shared" si="190"/>
        <v>243.76792191780802</v>
      </c>
      <c r="V952" s="9">
        <f t="shared" si="191"/>
        <v>1.9715678184630434</v>
      </c>
      <c r="X952">
        <f t="shared" si="192"/>
        <v>246.79565063013681</v>
      </c>
      <c r="Y952" s="9">
        <f t="shared" si="193"/>
        <v>3.2381095410004264</v>
      </c>
      <c r="AA952">
        <f t="shared" si="194"/>
        <v>240.8117143561642</v>
      </c>
      <c r="AB952" s="9">
        <f t="shared" si="195"/>
        <v>0.73494440433205455</v>
      </c>
    </row>
    <row r="953" spans="1:28">
      <c r="A953" s="1">
        <v>20140809</v>
      </c>
      <c r="B953" s="1">
        <v>200000</v>
      </c>
      <c r="C953" s="1">
        <v>2456879.3220000002</v>
      </c>
      <c r="D953" s="1">
        <v>2153.5729999999999</v>
      </c>
      <c r="E953" s="1">
        <v>113.1</v>
      </c>
      <c r="F953" s="1">
        <v>116.3</v>
      </c>
      <c r="G953" s="8">
        <f t="shared" si="198"/>
        <v>143.40136986301363</v>
      </c>
      <c r="H953" s="5">
        <v>160</v>
      </c>
      <c r="I953" s="8">
        <f t="shared" si="199"/>
        <v>238.69315068493151</v>
      </c>
      <c r="K953">
        <f t="shared" si="200"/>
        <v>141.81396712328768</v>
      </c>
      <c r="L953">
        <f t="shared" si="201"/>
        <v>143.40136986301363</v>
      </c>
      <c r="M953" s="9">
        <f t="shared" si="196"/>
        <v>-1.1069648366974008</v>
      </c>
      <c r="O953">
        <f t="shared" ref="O953:O1016" si="202">(I953*0.322)+64</f>
        <v>140.85919452054793</v>
      </c>
      <c r="P953" s="9">
        <f t="shared" ref="P953:P1016" si="203">((O953/L953)*100)-100</f>
        <v>-1.7727692175424465</v>
      </c>
      <c r="R953">
        <f t="shared" ref="R953:R1016" si="204">(I953*0.33)+64</f>
        <v>142.76873972602741</v>
      </c>
      <c r="S953" s="9">
        <f t="shared" ref="S953:S1016" si="205">((R953/L953)*100)-100</f>
        <v>-0.44116045585236918</v>
      </c>
      <c r="T953">
        <f t="shared" ref="T953:T1016" si="206">I953</f>
        <v>238.69315068493151</v>
      </c>
      <c r="U953">
        <f t="shared" ref="U953:U1016" si="207">(L953-64)*3.0675</f>
        <v>243.56370205479431</v>
      </c>
      <c r="V953" s="9">
        <f t="shared" ref="V953:V1016" si="208">((U953/I953)*100)-100</f>
        <v>2.0405073861091978</v>
      </c>
      <c r="X953">
        <f t="shared" ref="X953:X1016" si="209">(L953-64)*3.1056</f>
        <v>246.58889424657511</v>
      </c>
      <c r="Y953" s="9">
        <f t="shared" ref="Y953:Y1016" si="210">((X953/I953)*100)-100</f>
        <v>3.3079053751591516</v>
      </c>
      <c r="AA953">
        <f t="shared" ref="AA953:AA1016" si="211">(L953-64)*3.0303</f>
        <v>240.60997109589019</v>
      </c>
      <c r="AB953" s="9">
        <f t="shared" ref="AB953:AB1016" si="212">((AA953/I953)*100)-100</f>
        <v>0.80304793223365323</v>
      </c>
    </row>
    <row r="954" spans="1:28">
      <c r="A954" s="1">
        <v>20140810</v>
      </c>
      <c r="B954" s="1">
        <v>200000</v>
      </c>
      <c r="C954" s="1">
        <v>2456880.3220000002</v>
      </c>
      <c r="D954" s="1">
        <v>2153.6089999999999</v>
      </c>
      <c r="E954" s="1">
        <v>108.4</v>
      </c>
      <c r="F954" s="1">
        <v>111.3</v>
      </c>
      <c r="G954" s="8">
        <f t="shared" si="198"/>
        <v>143.35068493150678</v>
      </c>
      <c r="H954" s="5">
        <v>116</v>
      </c>
      <c r="I954" s="8">
        <f t="shared" si="199"/>
        <v>238.3095890410959</v>
      </c>
      <c r="K954">
        <f t="shared" si="200"/>
        <v>141.68892602739726</v>
      </c>
      <c r="L954">
        <f t="shared" si="201"/>
        <v>143.35068493150678</v>
      </c>
      <c r="M954" s="9">
        <f t="shared" ref="M954:M1017" si="213">((K954/L954)*100)-100</f>
        <v>-1.159226344055142</v>
      </c>
      <c r="O954">
        <f t="shared" si="202"/>
        <v>140.73568767123288</v>
      </c>
      <c r="P954" s="9">
        <f t="shared" si="203"/>
        <v>-1.8241958603290556</v>
      </c>
      <c r="R954">
        <f t="shared" si="204"/>
        <v>142.64216438356164</v>
      </c>
      <c r="S954" s="9">
        <f t="shared" si="205"/>
        <v>-0.49425682778124269</v>
      </c>
      <c r="T954">
        <f t="shared" si="206"/>
        <v>238.3095890410959</v>
      </c>
      <c r="U954">
        <f t="shared" si="207"/>
        <v>243.40822602739703</v>
      </c>
      <c r="V954" s="9">
        <f t="shared" si="208"/>
        <v>2.1395013968245706</v>
      </c>
      <c r="X954">
        <f t="shared" si="209"/>
        <v>246.43148712328744</v>
      </c>
      <c r="Y954" s="9">
        <f t="shared" si="210"/>
        <v>3.4081289447362337</v>
      </c>
      <c r="AA954">
        <f t="shared" si="211"/>
        <v>240.45638054794497</v>
      </c>
      <c r="AB954" s="9">
        <f t="shared" si="212"/>
        <v>0.90084142878484386</v>
      </c>
    </row>
    <row r="955" spans="1:28">
      <c r="A955" s="1">
        <v>20140811</v>
      </c>
      <c r="B955" s="1">
        <v>200000</v>
      </c>
      <c r="C955" s="1">
        <v>2456881.3220000002</v>
      </c>
      <c r="D955" s="1">
        <v>2153.6460000000002</v>
      </c>
      <c r="E955" s="1">
        <v>104.5</v>
      </c>
      <c r="F955" s="1">
        <v>107.3</v>
      </c>
      <c r="G955" s="8">
        <f t="shared" si="198"/>
        <v>143.28849315068487</v>
      </c>
      <c r="H955" s="5">
        <v>152</v>
      </c>
      <c r="I955" s="8">
        <f t="shared" si="199"/>
        <v>237.87397260273971</v>
      </c>
      <c r="K955">
        <f t="shared" si="200"/>
        <v>141.54691506849315</v>
      </c>
      <c r="L955">
        <f t="shared" si="201"/>
        <v>143.28849315068487</v>
      </c>
      <c r="M955" s="9">
        <f t="shared" si="213"/>
        <v>-1.2154347106995118</v>
      </c>
      <c r="O955">
        <f t="shared" si="202"/>
        <v>140.59541917808218</v>
      </c>
      <c r="P955" s="9">
        <f t="shared" si="203"/>
        <v>-1.8794767907640733</v>
      </c>
      <c r="R955">
        <f t="shared" si="204"/>
        <v>142.49841095890412</v>
      </c>
      <c r="S955" s="9">
        <f t="shared" si="205"/>
        <v>-0.55139263063496458</v>
      </c>
      <c r="T955">
        <f t="shared" si="206"/>
        <v>237.87397260273971</v>
      </c>
      <c r="U955">
        <f t="shared" si="207"/>
        <v>243.21745273972584</v>
      </c>
      <c r="V955" s="9">
        <f t="shared" si="208"/>
        <v>2.2463492237168765</v>
      </c>
      <c r="X955">
        <f t="shared" si="209"/>
        <v>246.23834432876694</v>
      </c>
      <c r="Y955" s="9">
        <f t="shared" si="210"/>
        <v>3.5163038791117032</v>
      </c>
      <c r="AA955">
        <f t="shared" si="211"/>
        <v>240.26792079452036</v>
      </c>
      <c r="AB955" s="9">
        <f t="shared" si="212"/>
        <v>1.0063934971896487</v>
      </c>
    </row>
    <row r="956" spans="1:28">
      <c r="A956" s="1">
        <v>20140812</v>
      </c>
      <c r="B956" s="1">
        <v>200000</v>
      </c>
      <c r="C956" s="1">
        <v>2456882.3220000002</v>
      </c>
      <c r="D956" s="1">
        <v>2153.683</v>
      </c>
      <c r="E956" s="1">
        <v>104</v>
      </c>
      <c r="F956" s="1">
        <v>106.8</v>
      </c>
      <c r="G956" s="8">
        <f t="shared" si="198"/>
        <v>143.23506849315064</v>
      </c>
      <c r="H956" s="5">
        <v>149</v>
      </c>
      <c r="I956" s="8">
        <f t="shared" si="199"/>
        <v>237.55890410958904</v>
      </c>
      <c r="K956">
        <f t="shared" si="200"/>
        <v>141.44420273972602</v>
      </c>
      <c r="L956">
        <f t="shared" si="201"/>
        <v>143.23506849315064</v>
      </c>
      <c r="M956" s="9">
        <f t="shared" si="213"/>
        <v>-1.2502983887009833</v>
      </c>
      <c r="O956">
        <f t="shared" si="202"/>
        <v>140.49396712328769</v>
      </c>
      <c r="P956" s="9">
        <f t="shared" si="203"/>
        <v>-1.9137082829642509</v>
      </c>
      <c r="R956">
        <f t="shared" si="204"/>
        <v>142.39443835616439</v>
      </c>
      <c r="S956" s="9">
        <f t="shared" si="205"/>
        <v>-0.58688849443768731</v>
      </c>
      <c r="T956">
        <f t="shared" si="206"/>
        <v>237.55890410958904</v>
      </c>
      <c r="U956">
        <f t="shared" si="207"/>
        <v>243.05357260273956</v>
      </c>
      <c r="V956" s="9">
        <f t="shared" si="208"/>
        <v>2.3129709718713798</v>
      </c>
      <c r="X956">
        <f t="shared" si="209"/>
        <v>246.07242871232862</v>
      </c>
      <c r="Y956" s="9">
        <f t="shared" si="210"/>
        <v>3.5837531052139298</v>
      </c>
      <c r="AA956">
        <f t="shared" si="211"/>
        <v>240.10602805479436</v>
      </c>
      <c r="AB956" s="9">
        <f t="shared" si="212"/>
        <v>1.0722073141195949</v>
      </c>
    </row>
    <row r="957" spans="1:28">
      <c r="A957" s="1">
        <v>20140813</v>
      </c>
      <c r="B957" s="1">
        <v>200000</v>
      </c>
      <c r="C957" s="1">
        <v>2456883.3220000002</v>
      </c>
      <c r="D957" s="1">
        <v>2153.7190000000001</v>
      </c>
      <c r="E957" s="1">
        <v>102.9</v>
      </c>
      <c r="F957" s="1">
        <v>105.6</v>
      </c>
      <c r="G957" s="8">
        <f t="shared" si="198"/>
        <v>143.12520547945198</v>
      </c>
      <c r="H957" s="5">
        <v>205</v>
      </c>
      <c r="I957" s="8">
        <f t="shared" si="199"/>
        <v>236.8</v>
      </c>
      <c r="K957">
        <f t="shared" si="200"/>
        <v>141.1968</v>
      </c>
      <c r="L957">
        <f t="shared" si="201"/>
        <v>143.12520547945198</v>
      </c>
      <c r="M957" s="9">
        <f t="shared" si="213"/>
        <v>-1.3473556058781213</v>
      </c>
      <c r="O957">
        <f t="shared" si="202"/>
        <v>140.24959999999999</v>
      </c>
      <c r="P957" s="9">
        <f t="shared" si="203"/>
        <v>-2.0091537823956855</v>
      </c>
      <c r="R957">
        <f t="shared" si="204"/>
        <v>142.14400000000001</v>
      </c>
      <c r="S957" s="9">
        <f t="shared" si="205"/>
        <v>-0.68555742936057129</v>
      </c>
      <c r="T957">
        <f t="shared" si="206"/>
        <v>236.8</v>
      </c>
      <c r="U957">
        <f t="shared" si="207"/>
        <v>242.71656780821894</v>
      </c>
      <c r="V957" s="9">
        <f t="shared" si="208"/>
        <v>2.4985505946870461</v>
      </c>
      <c r="X957">
        <f t="shared" si="209"/>
        <v>245.73123813698606</v>
      </c>
      <c r="Y957" s="9">
        <f t="shared" si="210"/>
        <v>3.7716377267677643</v>
      </c>
      <c r="AA957">
        <f t="shared" si="211"/>
        <v>239.77311016438333</v>
      </c>
      <c r="AB957" s="9">
        <f t="shared" si="212"/>
        <v>1.2555363869861935</v>
      </c>
    </row>
    <row r="958" spans="1:28">
      <c r="A958" s="1">
        <v>20140814</v>
      </c>
      <c r="B958" s="1">
        <v>200000</v>
      </c>
      <c r="C958" s="1">
        <v>2456884.3220000002</v>
      </c>
      <c r="D958" s="1">
        <v>2153.7559999999999</v>
      </c>
      <c r="E958" s="1">
        <v>102.7</v>
      </c>
      <c r="F958" s="1">
        <v>105.4</v>
      </c>
      <c r="G958" s="8">
        <f t="shared" si="198"/>
        <v>143.03835616438352</v>
      </c>
      <c r="H958" s="5">
        <v>173</v>
      </c>
      <c r="I958" s="8">
        <f t="shared" si="199"/>
        <v>236.2821917808219</v>
      </c>
      <c r="K958">
        <f t="shared" si="200"/>
        <v>141.02799452054796</v>
      </c>
      <c r="L958">
        <f t="shared" si="201"/>
        <v>143.03835616438352</v>
      </c>
      <c r="M958" s="9">
        <f t="shared" si="213"/>
        <v>-1.4054703212089521</v>
      </c>
      <c r="O958">
        <f t="shared" si="202"/>
        <v>140.08286575342464</v>
      </c>
      <c r="P958" s="9">
        <f t="shared" si="203"/>
        <v>-2.0662222988373458</v>
      </c>
      <c r="R958">
        <f t="shared" si="204"/>
        <v>141.97312328767123</v>
      </c>
      <c r="S958" s="9">
        <f t="shared" si="205"/>
        <v>-0.74471834358057265</v>
      </c>
      <c r="T958">
        <f t="shared" si="206"/>
        <v>236.2821917808219</v>
      </c>
      <c r="U958">
        <f t="shared" si="207"/>
        <v>242.45015753424642</v>
      </c>
      <c r="V958" s="9">
        <f t="shared" si="208"/>
        <v>2.6104234546571234</v>
      </c>
      <c r="X958">
        <f t="shared" si="209"/>
        <v>245.46151890410943</v>
      </c>
      <c r="Y958" s="9">
        <f t="shared" si="210"/>
        <v>3.8849001078347811</v>
      </c>
      <c r="AA958">
        <f t="shared" si="211"/>
        <v>239.50993068493136</v>
      </c>
      <c r="AB958" s="9">
        <f t="shared" si="212"/>
        <v>1.3660525491923465</v>
      </c>
    </row>
    <row r="959" spans="1:28">
      <c r="A959" s="1">
        <v>20140815</v>
      </c>
      <c r="B959" s="1">
        <v>200000</v>
      </c>
      <c r="C959" s="1">
        <v>2456885.3220000002</v>
      </c>
      <c r="D959" s="1">
        <v>2153.7930000000001</v>
      </c>
      <c r="E959" s="1">
        <v>113.1</v>
      </c>
      <c r="F959" s="1">
        <v>116</v>
      </c>
      <c r="G959" s="8">
        <f t="shared" si="198"/>
        <v>142.92684931506841</v>
      </c>
      <c r="H959" s="5">
        <v>185</v>
      </c>
      <c r="I959" s="8">
        <f t="shared" si="199"/>
        <v>235.96438356164384</v>
      </c>
      <c r="K959">
        <f t="shared" si="200"/>
        <v>140.92438904109588</v>
      </c>
      <c r="L959">
        <f t="shared" si="201"/>
        <v>142.92684931506841</v>
      </c>
      <c r="M959" s="9">
        <f t="shared" si="213"/>
        <v>-1.4010385617318803</v>
      </c>
      <c r="O959">
        <f t="shared" si="202"/>
        <v>139.98053150684933</v>
      </c>
      <c r="P959" s="9">
        <f t="shared" si="203"/>
        <v>-2.0614166074032738</v>
      </c>
      <c r="R959">
        <f t="shared" si="204"/>
        <v>141.86824657534248</v>
      </c>
      <c r="S959" s="9">
        <f t="shared" si="205"/>
        <v>-0.74066051606045846</v>
      </c>
      <c r="T959">
        <f t="shared" si="206"/>
        <v>235.96438356164384</v>
      </c>
      <c r="U959">
        <f t="shared" si="207"/>
        <v>242.10811027397233</v>
      </c>
      <c r="V959" s="9">
        <f t="shared" si="208"/>
        <v>2.603666968546321</v>
      </c>
      <c r="X959">
        <f t="shared" si="209"/>
        <v>245.11522323287645</v>
      </c>
      <c r="Y959" s="9">
        <f t="shared" si="210"/>
        <v>3.8780597025321839</v>
      </c>
      <c r="AA959">
        <f t="shared" si="211"/>
        <v>239.17203147945179</v>
      </c>
      <c r="AB959" s="9">
        <f t="shared" si="212"/>
        <v>1.3593779999302171</v>
      </c>
    </row>
    <row r="960" spans="1:28">
      <c r="A960" s="1">
        <v>20140816</v>
      </c>
      <c r="B960" s="1">
        <v>200000</v>
      </c>
      <c r="C960" s="1">
        <v>2456886.3220000002</v>
      </c>
      <c r="D960" s="1">
        <v>2153.8290000000002</v>
      </c>
      <c r="E960" s="1">
        <v>112</v>
      </c>
      <c r="F960" s="1">
        <v>114.8</v>
      </c>
      <c r="G960" s="8">
        <f t="shared" si="198"/>
        <v>142.80328767123282</v>
      </c>
      <c r="H960" s="5">
        <v>199</v>
      </c>
      <c r="I960" s="8">
        <f t="shared" si="199"/>
        <v>235.68493150684932</v>
      </c>
      <c r="K960">
        <f t="shared" si="200"/>
        <v>140.83328767123288</v>
      </c>
      <c r="L960">
        <f t="shared" si="201"/>
        <v>142.80328767123282</v>
      </c>
      <c r="M960" s="9">
        <f t="shared" si="213"/>
        <v>-1.3795200601651061</v>
      </c>
      <c r="O960">
        <f t="shared" si="202"/>
        <v>139.89054794520547</v>
      </c>
      <c r="P960" s="9">
        <f t="shared" si="203"/>
        <v>-2.039686742180038</v>
      </c>
      <c r="R960">
        <f t="shared" si="204"/>
        <v>141.77602739726029</v>
      </c>
      <c r="S960" s="9">
        <f t="shared" si="205"/>
        <v>-0.71935337815017419</v>
      </c>
      <c r="T960">
        <f t="shared" si="206"/>
        <v>235.68493150684932</v>
      </c>
      <c r="U960">
        <f t="shared" si="207"/>
        <v>241.72908493150669</v>
      </c>
      <c r="V960" s="9">
        <f t="shared" si="208"/>
        <v>2.5645056669572028</v>
      </c>
      <c r="X960">
        <f t="shared" si="209"/>
        <v>244.73149019178064</v>
      </c>
      <c r="Y960" s="9">
        <f t="shared" si="210"/>
        <v>3.838411996512562</v>
      </c>
      <c r="AA960">
        <f t="shared" si="211"/>
        <v>238.79760263013682</v>
      </c>
      <c r="AB960" s="9">
        <f t="shared" si="212"/>
        <v>1.3206916129031612</v>
      </c>
    </row>
    <row r="961" spans="1:28">
      <c r="A961" s="1">
        <v>20140817</v>
      </c>
      <c r="B961" s="1">
        <v>200000</v>
      </c>
      <c r="C961" s="1">
        <v>2456887.3220000002</v>
      </c>
      <c r="D961" s="1">
        <v>2153.866</v>
      </c>
      <c r="E961" s="1">
        <v>115.1</v>
      </c>
      <c r="F961" s="1">
        <v>117.9</v>
      </c>
      <c r="G961" s="8">
        <f t="shared" si="198"/>
        <v>142.68986301369858</v>
      </c>
      <c r="H961" s="5">
        <v>174</v>
      </c>
      <c r="I961" s="8">
        <f t="shared" si="199"/>
        <v>235.38630136986302</v>
      </c>
      <c r="K961">
        <f t="shared" si="200"/>
        <v>140.73593424657537</v>
      </c>
      <c r="L961">
        <f t="shared" si="201"/>
        <v>142.68986301369858</v>
      </c>
      <c r="M961" s="9">
        <f t="shared" si="213"/>
        <v>-1.3693535937697447</v>
      </c>
      <c r="O961">
        <f t="shared" si="202"/>
        <v>139.79438904109588</v>
      </c>
      <c r="P961" s="9">
        <f t="shared" si="203"/>
        <v>-2.0292078998805465</v>
      </c>
      <c r="R961">
        <f t="shared" si="204"/>
        <v>141.6774794520548</v>
      </c>
      <c r="S961" s="9">
        <f t="shared" si="205"/>
        <v>-0.70949928765899983</v>
      </c>
      <c r="T961">
        <f t="shared" si="206"/>
        <v>235.38630136986302</v>
      </c>
      <c r="U961">
        <f t="shared" si="207"/>
        <v>241.3811547945204</v>
      </c>
      <c r="V961" s="9">
        <f t="shared" si="208"/>
        <v>2.5468149122397961</v>
      </c>
      <c r="X961">
        <f t="shared" si="209"/>
        <v>244.37923857534233</v>
      </c>
      <c r="Y961" s="9">
        <f t="shared" si="210"/>
        <v>3.8205015131057536</v>
      </c>
      <c r="AA961">
        <f t="shared" si="211"/>
        <v>238.45389189041083</v>
      </c>
      <c r="AB961" s="9">
        <f t="shared" si="212"/>
        <v>1.3032153964336715</v>
      </c>
    </row>
    <row r="962" spans="1:28">
      <c r="A962" s="1">
        <v>20140818</v>
      </c>
      <c r="B962" s="1">
        <v>200000</v>
      </c>
      <c r="C962" s="1">
        <v>2456888.3220000002</v>
      </c>
      <c r="D962" s="1">
        <v>2153.9029999999998</v>
      </c>
      <c r="E962" s="1">
        <v>110.6</v>
      </c>
      <c r="F962" s="1">
        <v>113.3</v>
      </c>
      <c r="G962" s="8">
        <f t="shared" si="198"/>
        <v>142.59424657534245</v>
      </c>
      <c r="H962" s="5">
        <v>198</v>
      </c>
      <c r="I962" s="8">
        <f t="shared" si="199"/>
        <v>235.05205479452056</v>
      </c>
      <c r="K962">
        <f t="shared" si="200"/>
        <v>140.6269698630137</v>
      </c>
      <c r="L962">
        <f t="shared" si="201"/>
        <v>142.59424657534245</v>
      </c>
      <c r="M962" s="9">
        <f t="shared" si="213"/>
        <v>-1.3796326005967643</v>
      </c>
      <c r="O962">
        <f t="shared" si="202"/>
        <v>139.68676164383561</v>
      </c>
      <c r="P962" s="9">
        <f t="shared" si="203"/>
        <v>-2.0389917555128108</v>
      </c>
      <c r="R962">
        <f t="shared" si="204"/>
        <v>141.56717808219179</v>
      </c>
      <c r="S962" s="9">
        <f t="shared" si="205"/>
        <v>-0.72027344568070362</v>
      </c>
      <c r="T962">
        <f t="shared" si="206"/>
        <v>235.05205479452056</v>
      </c>
      <c r="U962">
        <f t="shared" si="207"/>
        <v>241.08785136986296</v>
      </c>
      <c r="V962" s="9">
        <f t="shared" si="208"/>
        <v>2.5678552695992352</v>
      </c>
      <c r="X962">
        <f t="shared" si="209"/>
        <v>244.08229216438352</v>
      </c>
      <c r="Y962" s="9">
        <f t="shared" si="210"/>
        <v>3.841803203021172</v>
      </c>
      <c r="AA962">
        <f t="shared" si="211"/>
        <v>238.16414539726023</v>
      </c>
      <c r="AB962" s="9">
        <f t="shared" si="212"/>
        <v>1.3240005944471562</v>
      </c>
    </row>
    <row r="963" spans="1:28">
      <c r="A963" s="1">
        <v>20140819</v>
      </c>
      <c r="B963" s="1">
        <v>200000</v>
      </c>
      <c r="C963" s="1">
        <v>2456889.3220000002</v>
      </c>
      <c r="D963" s="1">
        <v>2153.9389999999999</v>
      </c>
      <c r="E963" s="1">
        <v>110.7</v>
      </c>
      <c r="F963" s="1">
        <v>113.3</v>
      </c>
      <c r="G963" s="8">
        <f t="shared" si="198"/>
        <v>142.50328767123284</v>
      </c>
      <c r="H963" s="5">
        <v>182</v>
      </c>
      <c r="I963" s="8">
        <f t="shared" si="199"/>
        <v>234.75890410958905</v>
      </c>
      <c r="K963">
        <f t="shared" si="200"/>
        <v>140.53140273972605</v>
      </c>
      <c r="L963">
        <f t="shared" si="201"/>
        <v>142.50328767123284</v>
      </c>
      <c r="M963" s="9">
        <f t="shared" si="213"/>
        <v>-1.3837469743547928</v>
      </c>
      <c r="O963">
        <f t="shared" si="202"/>
        <v>139.59236712328766</v>
      </c>
      <c r="P963" s="9">
        <f t="shared" si="203"/>
        <v>-2.0427041337186012</v>
      </c>
      <c r="R963">
        <f t="shared" si="204"/>
        <v>141.47043835616438</v>
      </c>
      <c r="S963" s="9">
        <f t="shared" si="205"/>
        <v>-0.72478981499102701</v>
      </c>
      <c r="T963">
        <f t="shared" si="206"/>
        <v>234.75890410958905</v>
      </c>
      <c r="U963">
        <f t="shared" si="207"/>
        <v>240.80883493150674</v>
      </c>
      <c r="V963" s="9">
        <f t="shared" si="208"/>
        <v>2.5770825796211199</v>
      </c>
      <c r="X963">
        <f t="shared" si="209"/>
        <v>243.79981019178069</v>
      </c>
      <c r="Y963" s="9">
        <f t="shared" si="210"/>
        <v>3.8511451211968648</v>
      </c>
      <c r="AA963">
        <f t="shared" si="211"/>
        <v>237.88851263013689</v>
      </c>
      <c r="AB963" s="9">
        <f t="shared" si="212"/>
        <v>1.3331160035944265</v>
      </c>
    </row>
    <row r="964" spans="1:28">
      <c r="A964" s="1">
        <v>20140820</v>
      </c>
      <c r="B964" s="1">
        <v>200000</v>
      </c>
      <c r="C964" s="1">
        <v>2456890.3220000002</v>
      </c>
      <c r="D964" s="1">
        <v>2153.9760000000001</v>
      </c>
      <c r="E964" s="1">
        <v>118.3</v>
      </c>
      <c r="F964" s="1">
        <v>121.1</v>
      </c>
      <c r="G964" s="8">
        <f t="shared" si="198"/>
        <v>142.42191780821912</v>
      </c>
      <c r="H964" s="5">
        <v>192</v>
      </c>
      <c r="I964" s="8">
        <f t="shared" si="199"/>
        <v>234.56438356164384</v>
      </c>
      <c r="K964">
        <f t="shared" si="200"/>
        <v>140.4679890410959</v>
      </c>
      <c r="L964">
        <f t="shared" si="201"/>
        <v>142.42191780821912</v>
      </c>
      <c r="M964" s="9">
        <f t="shared" si="213"/>
        <v>-1.3719298245613629</v>
      </c>
      <c r="O964">
        <f t="shared" si="202"/>
        <v>139.52973150684932</v>
      </c>
      <c r="P964" s="9">
        <f t="shared" si="203"/>
        <v>-2.0307171437364957</v>
      </c>
      <c r="R964">
        <f t="shared" si="204"/>
        <v>141.40624657534246</v>
      </c>
      <c r="S964" s="9">
        <f t="shared" si="205"/>
        <v>-0.71314250538623014</v>
      </c>
      <c r="T964">
        <f t="shared" si="206"/>
        <v>234.56438356164384</v>
      </c>
      <c r="U964">
        <f t="shared" si="207"/>
        <v>240.55923287671214</v>
      </c>
      <c r="V964" s="9">
        <f t="shared" si="208"/>
        <v>2.5557372453746154</v>
      </c>
      <c r="X964">
        <f t="shared" si="209"/>
        <v>243.54710794520528</v>
      </c>
      <c r="Y964" s="9">
        <f t="shared" si="210"/>
        <v>3.8295346664174019</v>
      </c>
      <c r="AA964">
        <f t="shared" si="211"/>
        <v>237.64193753424641</v>
      </c>
      <c r="AB964" s="9">
        <f t="shared" si="212"/>
        <v>1.3120295271911147</v>
      </c>
    </row>
    <row r="965" spans="1:28">
      <c r="A965" s="1">
        <v>20140821</v>
      </c>
      <c r="B965" s="1">
        <v>200000</v>
      </c>
      <c r="C965" s="1">
        <v>2456891.3220000002</v>
      </c>
      <c r="D965" s="1">
        <v>2154.0129999999999</v>
      </c>
      <c r="E965" s="1">
        <v>128.30000000000001</v>
      </c>
      <c r="F965" s="1">
        <v>131.30000000000001</v>
      </c>
      <c r="G965" s="8">
        <f t="shared" si="198"/>
        <v>142.31726027397255</v>
      </c>
      <c r="H965" s="5">
        <v>214</v>
      </c>
      <c r="I965" s="8">
        <f t="shared" si="199"/>
        <v>234.17808219178082</v>
      </c>
      <c r="K965">
        <f t="shared" si="200"/>
        <v>140.34205479452055</v>
      </c>
      <c r="L965">
        <f t="shared" si="201"/>
        <v>142.31726027397255</v>
      </c>
      <c r="M965" s="9">
        <f t="shared" si="213"/>
        <v>-1.3878889149844298</v>
      </c>
      <c r="O965">
        <f t="shared" si="202"/>
        <v>139.40534246575342</v>
      </c>
      <c r="P965" s="9">
        <f t="shared" si="203"/>
        <v>-2.0460749473489273</v>
      </c>
      <c r="R965">
        <f t="shared" si="204"/>
        <v>141.27876712328768</v>
      </c>
      <c r="S965" s="9">
        <f t="shared" si="205"/>
        <v>-0.72970288261991811</v>
      </c>
      <c r="T965">
        <f t="shared" si="206"/>
        <v>234.17808219178082</v>
      </c>
      <c r="U965">
        <f t="shared" si="207"/>
        <v>240.23819589041079</v>
      </c>
      <c r="V965" s="9">
        <f t="shared" si="208"/>
        <v>2.5878227551915103</v>
      </c>
      <c r="X965">
        <f t="shared" si="209"/>
        <v>243.22208350684915</v>
      </c>
      <c r="Y965" s="9">
        <f t="shared" si="210"/>
        <v>3.862018695524938</v>
      </c>
      <c r="AA965">
        <f t="shared" si="211"/>
        <v>237.32479380821903</v>
      </c>
      <c r="AB965" s="9">
        <f t="shared" si="212"/>
        <v>1.3437259315588648</v>
      </c>
    </row>
    <row r="966" spans="1:28">
      <c r="A966" s="1">
        <v>20140822</v>
      </c>
      <c r="B966" s="1">
        <v>200000</v>
      </c>
      <c r="C966" s="1">
        <v>2456892.3220000002</v>
      </c>
      <c r="D966" s="1">
        <v>2154.049</v>
      </c>
      <c r="E966" s="1">
        <v>126.4</v>
      </c>
      <c r="F966" s="1">
        <v>129.30000000000001</v>
      </c>
      <c r="G966" s="8">
        <f t="shared" si="198"/>
        <v>142.21863013698626</v>
      </c>
      <c r="H966" s="5">
        <v>190</v>
      </c>
      <c r="I966" s="8">
        <f t="shared" si="199"/>
        <v>233.8931506849315</v>
      </c>
      <c r="K966">
        <f t="shared" si="200"/>
        <v>140.24916712328769</v>
      </c>
      <c r="L966">
        <f t="shared" si="201"/>
        <v>142.21863013698626</v>
      </c>
      <c r="M966" s="9">
        <f t="shared" si="213"/>
        <v>-1.3848136575366823</v>
      </c>
      <c r="O966">
        <f t="shared" si="202"/>
        <v>139.31359452054795</v>
      </c>
      <c r="P966" s="9">
        <f t="shared" si="203"/>
        <v>-2.0426547588316311</v>
      </c>
      <c r="R966">
        <f t="shared" si="204"/>
        <v>141.1847397260274</v>
      </c>
      <c r="S966" s="9">
        <f t="shared" si="205"/>
        <v>-0.72697255624176194</v>
      </c>
      <c r="T966">
        <f t="shared" si="206"/>
        <v>233.8931506849315</v>
      </c>
      <c r="U966">
        <f t="shared" si="207"/>
        <v>239.93564794520535</v>
      </c>
      <c r="V966" s="9">
        <f t="shared" si="208"/>
        <v>2.5834434409810711</v>
      </c>
      <c r="X966">
        <f t="shared" si="209"/>
        <v>242.91577775342452</v>
      </c>
      <c r="Y966" s="9">
        <f t="shared" si="210"/>
        <v>3.857584987876379</v>
      </c>
      <c r="AA966">
        <f t="shared" si="211"/>
        <v>237.02591490410947</v>
      </c>
      <c r="AB966" s="9">
        <f t="shared" si="212"/>
        <v>1.3393997259021972</v>
      </c>
    </row>
    <row r="967" spans="1:28">
      <c r="A967" s="1">
        <v>20140823</v>
      </c>
      <c r="B967" s="1">
        <v>200000</v>
      </c>
      <c r="C967" s="1">
        <v>2456893.3220000002</v>
      </c>
      <c r="D967" s="1">
        <v>2154.0859999999998</v>
      </c>
      <c r="E967" s="1">
        <v>132</v>
      </c>
      <c r="F967" s="1">
        <v>134.9</v>
      </c>
      <c r="G967" s="8">
        <f t="shared" si="198"/>
        <v>142.10958904109586</v>
      </c>
      <c r="H967" s="5">
        <v>246</v>
      </c>
      <c r="I967" s="8">
        <f t="shared" si="199"/>
        <v>233.38904109589041</v>
      </c>
      <c r="K967">
        <f t="shared" si="200"/>
        <v>140.08482739726026</v>
      </c>
      <c r="L967">
        <f t="shared" si="201"/>
        <v>142.10958904109586</v>
      </c>
      <c r="M967" s="9">
        <f t="shared" si="213"/>
        <v>-1.4247888953152028</v>
      </c>
      <c r="O967">
        <f t="shared" si="202"/>
        <v>139.1512712328767</v>
      </c>
      <c r="P967" s="9">
        <f t="shared" si="203"/>
        <v>-2.081715828031605</v>
      </c>
      <c r="R967">
        <f t="shared" si="204"/>
        <v>141.01838356164384</v>
      </c>
      <c r="S967" s="9">
        <f t="shared" si="205"/>
        <v>-0.76786196259878636</v>
      </c>
      <c r="T967">
        <f t="shared" si="206"/>
        <v>233.38904109589041</v>
      </c>
      <c r="U967">
        <f t="shared" si="207"/>
        <v>239.60116438356152</v>
      </c>
      <c r="V967" s="9">
        <f t="shared" si="208"/>
        <v>2.6617030767604746</v>
      </c>
      <c r="X967">
        <f t="shared" si="209"/>
        <v>242.5771397260273</v>
      </c>
      <c r="Y967" s="9">
        <f t="shared" si="210"/>
        <v>3.9368166504278435</v>
      </c>
      <c r="AA967">
        <f t="shared" si="211"/>
        <v>236.69548767123277</v>
      </c>
      <c r="AB967" s="9">
        <f t="shared" si="212"/>
        <v>1.4167102961718996</v>
      </c>
    </row>
    <row r="968" spans="1:28">
      <c r="A968" s="1">
        <v>20140824</v>
      </c>
      <c r="B968" s="1">
        <v>200000</v>
      </c>
      <c r="C968" s="1">
        <v>2456894.3220000002</v>
      </c>
      <c r="D968" s="1">
        <v>2154.123</v>
      </c>
      <c r="E968" s="1">
        <v>140.9</v>
      </c>
      <c r="F968" s="1">
        <v>144</v>
      </c>
      <c r="G968" s="8">
        <f t="shared" si="198"/>
        <v>141.98712328767118</v>
      </c>
      <c r="H968" s="5">
        <v>210</v>
      </c>
      <c r="I968" s="8">
        <f t="shared" si="199"/>
        <v>232.69315068493151</v>
      </c>
      <c r="K968">
        <f t="shared" si="200"/>
        <v>139.85796712328766</v>
      </c>
      <c r="L968">
        <f t="shared" si="201"/>
        <v>141.98712328767118</v>
      </c>
      <c r="M968" s="9">
        <f t="shared" si="213"/>
        <v>-1.4995417296185138</v>
      </c>
      <c r="O968">
        <f t="shared" si="202"/>
        <v>138.92719452054794</v>
      </c>
      <c r="P968" s="9">
        <f t="shared" si="203"/>
        <v>-2.1550748379652163</v>
      </c>
      <c r="R968">
        <f t="shared" si="204"/>
        <v>140.78873972602742</v>
      </c>
      <c r="S968" s="9">
        <f t="shared" si="205"/>
        <v>-0.84400862127179721</v>
      </c>
      <c r="T968">
        <f t="shared" si="206"/>
        <v>232.69315068493151</v>
      </c>
      <c r="U968">
        <f t="shared" si="207"/>
        <v>239.22550068493135</v>
      </c>
      <c r="V968" s="9">
        <f t="shared" si="208"/>
        <v>2.8072807389353187</v>
      </c>
      <c r="X968">
        <f t="shared" si="209"/>
        <v>242.1968100821916</v>
      </c>
      <c r="Y968" s="9">
        <f t="shared" si="210"/>
        <v>4.0842024654726998</v>
      </c>
      <c r="AA968">
        <f t="shared" si="211"/>
        <v>236.32437969862997</v>
      </c>
      <c r="AB968" s="9">
        <f t="shared" si="212"/>
        <v>1.5605225177492059</v>
      </c>
    </row>
    <row r="969" spans="1:28">
      <c r="A969" s="1">
        <v>20140825</v>
      </c>
      <c r="B969" s="1">
        <v>200000</v>
      </c>
      <c r="C969" s="1">
        <v>2456895.3220000002</v>
      </c>
      <c r="D969" s="1">
        <v>2154.1590000000001</v>
      </c>
      <c r="E969" s="1">
        <v>137.30000000000001</v>
      </c>
      <c r="F969" s="1">
        <v>140.19999999999999</v>
      </c>
      <c r="G969" s="8">
        <f t="shared" si="198"/>
        <v>141.83945205479446</v>
      </c>
      <c r="H969" s="5">
        <v>173</v>
      </c>
      <c r="I969" s="8">
        <f t="shared" si="199"/>
        <v>232.14520547945204</v>
      </c>
      <c r="K969">
        <f t="shared" si="200"/>
        <v>139.67933698630137</v>
      </c>
      <c r="L969">
        <f t="shared" si="201"/>
        <v>141.83945205479446</v>
      </c>
      <c r="M969" s="9">
        <f t="shared" si="213"/>
        <v>-1.5229296484158823</v>
      </c>
      <c r="O969">
        <f t="shared" si="202"/>
        <v>138.75075616438357</v>
      </c>
      <c r="P969" s="9">
        <f t="shared" si="203"/>
        <v>-2.1775999876379188</v>
      </c>
      <c r="R969">
        <f t="shared" si="204"/>
        <v>140.60791780821918</v>
      </c>
      <c r="S969" s="9">
        <f t="shared" si="205"/>
        <v>-0.86825930919383154</v>
      </c>
      <c r="T969">
        <f t="shared" si="206"/>
        <v>232.14520547945204</v>
      </c>
      <c r="U969">
        <f t="shared" si="207"/>
        <v>238.77251917808201</v>
      </c>
      <c r="V969" s="9">
        <f t="shared" si="208"/>
        <v>2.8548139449800374</v>
      </c>
      <c r="X969">
        <f t="shared" si="209"/>
        <v>241.73820230136968</v>
      </c>
      <c r="Y969" s="9">
        <f t="shared" si="210"/>
        <v>4.1323260595044928</v>
      </c>
      <c r="AA969">
        <f t="shared" si="211"/>
        <v>235.87689156164367</v>
      </c>
      <c r="AB969" s="9">
        <f t="shared" si="212"/>
        <v>1.6074792819797921</v>
      </c>
    </row>
    <row r="970" spans="1:28">
      <c r="A970" s="1">
        <v>20140826</v>
      </c>
      <c r="B970" s="1">
        <v>200000</v>
      </c>
      <c r="C970" s="1">
        <v>2456896.3220000002</v>
      </c>
      <c r="D970" s="1">
        <v>2154.1959999999999</v>
      </c>
      <c r="E970" s="1">
        <v>128.1</v>
      </c>
      <c r="F970" s="1">
        <v>130.80000000000001</v>
      </c>
      <c r="G970" s="8">
        <f t="shared" si="198"/>
        <v>141.68849315068488</v>
      </c>
      <c r="H970" s="5">
        <v>195</v>
      </c>
      <c r="I970" s="8">
        <f t="shared" si="199"/>
        <v>231.61369863013698</v>
      </c>
      <c r="K970">
        <f t="shared" si="200"/>
        <v>139.50606575342465</v>
      </c>
      <c r="L970">
        <f t="shared" si="201"/>
        <v>141.68849315068488</v>
      </c>
      <c r="M970" s="9">
        <f t="shared" si="213"/>
        <v>-1.5402996734104875</v>
      </c>
      <c r="O970">
        <f t="shared" si="202"/>
        <v>138.57961095890411</v>
      </c>
      <c r="P970" s="9">
        <f t="shared" si="203"/>
        <v>-2.1941670227761563</v>
      </c>
      <c r="R970">
        <f t="shared" si="204"/>
        <v>140.43252054794522</v>
      </c>
      <c r="S970" s="9">
        <f t="shared" si="205"/>
        <v>-0.88643232404479022</v>
      </c>
      <c r="T970">
        <f t="shared" si="206"/>
        <v>231.61369863013698</v>
      </c>
      <c r="U970">
        <f t="shared" si="207"/>
        <v>238.30945273972586</v>
      </c>
      <c r="V970" s="9">
        <f t="shared" si="208"/>
        <v>2.8909145483149103</v>
      </c>
      <c r="X970">
        <f t="shared" si="209"/>
        <v>241.26938432876696</v>
      </c>
      <c r="Y970" s="9">
        <f t="shared" si="210"/>
        <v>4.1688750517511863</v>
      </c>
      <c r="AA970">
        <f t="shared" si="211"/>
        <v>235.41944079452037</v>
      </c>
      <c r="AB970" s="9">
        <f t="shared" si="212"/>
        <v>1.6431420882668846</v>
      </c>
    </row>
    <row r="971" spans="1:28">
      <c r="A971" s="1">
        <v>20140827</v>
      </c>
      <c r="B971" s="1">
        <v>200000</v>
      </c>
      <c r="C971" s="1">
        <v>2456897.3220000002</v>
      </c>
      <c r="D971" s="1">
        <v>2154.2330000000002</v>
      </c>
      <c r="E971" s="1">
        <v>122.8</v>
      </c>
      <c r="F971" s="1">
        <v>125.3</v>
      </c>
      <c r="G971" s="8">
        <f t="shared" si="198"/>
        <v>141.51972602739724</v>
      </c>
      <c r="H971" s="5">
        <v>164</v>
      </c>
      <c r="I971" s="8">
        <f t="shared" si="199"/>
        <v>230.84931506849315</v>
      </c>
      <c r="K971">
        <f t="shared" si="200"/>
        <v>139.25687671232879</v>
      </c>
      <c r="L971">
        <f t="shared" si="201"/>
        <v>141.51972602739724</v>
      </c>
      <c r="M971" s="9">
        <f t="shared" si="213"/>
        <v>-1.598963889055554</v>
      </c>
      <c r="O971">
        <f t="shared" si="202"/>
        <v>138.3334794520548</v>
      </c>
      <c r="P971" s="9">
        <f t="shared" si="203"/>
        <v>-2.2514504972441785</v>
      </c>
      <c r="R971">
        <f t="shared" si="204"/>
        <v>140.18027397260275</v>
      </c>
      <c r="S971" s="9">
        <f t="shared" si="205"/>
        <v>-0.94647728086695793</v>
      </c>
      <c r="T971">
        <f t="shared" si="206"/>
        <v>230.84931506849315</v>
      </c>
      <c r="U971">
        <f t="shared" si="207"/>
        <v>237.79175958904102</v>
      </c>
      <c r="V971" s="9">
        <f t="shared" si="208"/>
        <v>3.0073489793496009</v>
      </c>
      <c r="X971">
        <f t="shared" si="209"/>
        <v>240.74526115068485</v>
      </c>
      <c r="Y971" s="9">
        <f t="shared" si="210"/>
        <v>4.2867556610490993</v>
      </c>
      <c r="AA971">
        <f t="shared" si="211"/>
        <v>234.90802578082184</v>
      </c>
      <c r="AB971" s="9">
        <f t="shared" si="212"/>
        <v>1.7581645027296133</v>
      </c>
    </row>
    <row r="972" spans="1:28">
      <c r="A972" s="1">
        <v>20140828</v>
      </c>
      <c r="B972" s="1">
        <v>200000</v>
      </c>
      <c r="C972" s="1">
        <v>2456898.3220000002</v>
      </c>
      <c r="D972" s="1">
        <v>2154.2689999999998</v>
      </c>
      <c r="E972" s="1">
        <v>118.6</v>
      </c>
      <c r="F972" s="1">
        <v>121</v>
      </c>
      <c r="G972" s="8">
        <f t="shared" si="198"/>
        <v>141.33999999999997</v>
      </c>
      <c r="H972" s="5">
        <v>142</v>
      </c>
      <c r="I972" s="8">
        <f t="shared" si="199"/>
        <v>229.97808219178083</v>
      </c>
      <c r="K972">
        <f t="shared" si="200"/>
        <v>138.97285479452057</v>
      </c>
      <c r="L972">
        <f t="shared" si="201"/>
        <v>141.33999999999997</v>
      </c>
      <c r="M972" s="9">
        <f t="shared" si="213"/>
        <v>-1.6747878912405554</v>
      </c>
      <c r="O972">
        <f t="shared" si="202"/>
        <v>138.05294246575343</v>
      </c>
      <c r="P972" s="9">
        <f t="shared" si="203"/>
        <v>-2.3256385554312686</v>
      </c>
      <c r="R972">
        <f t="shared" si="204"/>
        <v>139.89276712328768</v>
      </c>
      <c r="S972" s="9">
        <f t="shared" si="205"/>
        <v>-1.0239372270498706</v>
      </c>
      <c r="T972">
        <f t="shared" si="206"/>
        <v>229.97808219178083</v>
      </c>
      <c r="U972">
        <f t="shared" si="207"/>
        <v>237.24044999999992</v>
      </c>
      <c r="V972" s="9">
        <f t="shared" si="208"/>
        <v>3.1578521479116262</v>
      </c>
      <c r="X972">
        <f t="shared" si="209"/>
        <v>240.18710399999992</v>
      </c>
      <c r="Y972" s="9">
        <f t="shared" si="210"/>
        <v>4.4391281599199175</v>
      </c>
      <c r="AA972">
        <f t="shared" si="211"/>
        <v>234.36340199999992</v>
      </c>
      <c r="AB972" s="9">
        <f t="shared" si="212"/>
        <v>1.9068424983916969</v>
      </c>
    </row>
    <row r="973" spans="1:28">
      <c r="A973" s="1">
        <v>20140829</v>
      </c>
      <c r="B973" s="1">
        <v>200000</v>
      </c>
      <c r="C973" s="1">
        <v>2456899.3220000002</v>
      </c>
      <c r="D973" s="1">
        <v>2154.306</v>
      </c>
      <c r="E973" s="1">
        <v>119.9</v>
      </c>
      <c r="F973" s="1">
        <v>122.3</v>
      </c>
      <c r="G973" s="8">
        <f t="shared" si="198"/>
        <v>141.18465753424653</v>
      </c>
      <c r="H973" s="5">
        <v>179</v>
      </c>
      <c r="I973" s="8">
        <f t="shared" si="199"/>
        <v>229.21643835616439</v>
      </c>
      <c r="K973">
        <f t="shared" si="200"/>
        <v>138.72455890410959</v>
      </c>
      <c r="L973">
        <f t="shared" si="201"/>
        <v>141.18465753424653</v>
      </c>
      <c r="M973" s="9">
        <f t="shared" si="213"/>
        <v>-1.7424688157353074</v>
      </c>
      <c r="O973">
        <f t="shared" si="202"/>
        <v>137.80769315068494</v>
      </c>
      <c r="P973" s="9">
        <f t="shared" si="203"/>
        <v>-2.3918777312913306</v>
      </c>
      <c r="R973">
        <f t="shared" si="204"/>
        <v>139.64142465753426</v>
      </c>
      <c r="S973" s="9">
        <f t="shared" si="205"/>
        <v>-1.0930599001792558</v>
      </c>
      <c r="T973">
        <f t="shared" si="206"/>
        <v>229.21643835616439</v>
      </c>
      <c r="U973">
        <f t="shared" si="207"/>
        <v>236.76393698630122</v>
      </c>
      <c r="V973" s="9">
        <f t="shared" si="208"/>
        <v>3.2927388123923578</v>
      </c>
      <c r="X973">
        <f t="shared" si="209"/>
        <v>239.704672438356</v>
      </c>
      <c r="Y973" s="9">
        <f t="shared" si="210"/>
        <v>4.5756901893286681</v>
      </c>
      <c r="AA973">
        <f t="shared" si="211"/>
        <v>233.89266772602724</v>
      </c>
      <c r="AB973" s="9">
        <f t="shared" si="212"/>
        <v>2.0400933734939173</v>
      </c>
    </row>
    <row r="974" spans="1:28">
      <c r="A974" s="1">
        <v>20140830</v>
      </c>
      <c r="B974" s="1">
        <v>200000</v>
      </c>
      <c r="C974" s="1">
        <v>2456900.3220000002</v>
      </c>
      <c r="D974" s="1">
        <v>2154.3429999999998</v>
      </c>
      <c r="E974" s="1">
        <v>123.1</v>
      </c>
      <c r="F974" s="1">
        <v>125.5</v>
      </c>
      <c r="G974" s="8">
        <f t="shared" si="198"/>
        <v>141.04904109589037</v>
      </c>
      <c r="H974" s="5">
        <v>188</v>
      </c>
      <c r="I974" s="8">
        <f t="shared" si="199"/>
        <v>228.68493150684932</v>
      </c>
      <c r="K974">
        <f t="shared" si="200"/>
        <v>138.5512876712329</v>
      </c>
      <c r="L974">
        <f t="shared" si="201"/>
        <v>141.04904109589037</v>
      </c>
      <c r="M974" s="9">
        <f t="shared" si="213"/>
        <v>-1.770840414972696</v>
      </c>
      <c r="O974">
        <f t="shared" si="202"/>
        <v>137.63654794520548</v>
      </c>
      <c r="P974" s="9">
        <f t="shared" si="203"/>
        <v>-2.4193664304069671</v>
      </c>
      <c r="R974">
        <f t="shared" si="204"/>
        <v>139.46602739726029</v>
      </c>
      <c r="S974" s="9">
        <f t="shared" si="205"/>
        <v>-1.1223143995384532</v>
      </c>
      <c r="T974">
        <f t="shared" si="206"/>
        <v>228.68493150684932</v>
      </c>
      <c r="U974">
        <f t="shared" si="207"/>
        <v>236.34793356164371</v>
      </c>
      <c r="V974" s="9">
        <f t="shared" si="208"/>
        <v>3.3508994249430373</v>
      </c>
      <c r="X974">
        <f t="shared" si="209"/>
        <v>239.28350202739713</v>
      </c>
      <c r="Y974" s="9">
        <f t="shared" si="210"/>
        <v>4.6345731879716681</v>
      </c>
      <c r="AA974">
        <f t="shared" si="211"/>
        <v>233.4817092328766</v>
      </c>
      <c r="AB974" s="9">
        <f t="shared" si="212"/>
        <v>2.0975486641906684</v>
      </c>
    </row>
    <row r="975" spans="1:28">
      <c r="A975" s="1">
        <v>20140831</v>
      </c>
      <c r="B975" s="1">
        <v>200000</v>
      </c>
      <c r="C975" s="1">
        <v>2456901.3220000002</v>
      </c>
      <c r="D975" s="1">
        <v>2154.3789999999999</v>
      </c>
      <c r="E975" s="1">
        <v>124.8</v>
      </c>
      <c r="F975" s="1">
        <v>127.1</v>
      </c>
      <c r="G975" s="8">
        <f t="shared" si="198"/>
        <v>140.94136986301368</v>
      </c>
      <c r="H975" s="5">
        <v>165</v>
      </c>
      <c r="I975" s="8">
        <f t="shared" si="199"/>
        <v>228.20547945205479</v>
      </c>
      <c r="K975">
        <f t="shared" si="200"/>
        <v>138.39498630136987</v>
      </c>
      <c r="L975">
        <f t="shared" si="201"/>
        <v>140.94136986301368</v>
      </c>
      <c r="M975" s="9">
        <f t="shared" si="213"/>
        <v>-1.8066970429752018</v>
      </c>
      <c r="O975">
        <f t="shared" si="202"/>
        <v>137.48216438356164</v>
      </c>
      <c r="P975" s="9">
        <f t="shared" si="203"/>
        <v>-2.4543577821147693</v>
      </c>
      <c r="R975">
        <f t="shared" si="204"/>
        <v>139.30780821917807</v>
      </c>
      <c r="S975" s="9">
        <f t="shared" si="205"/>
        <v>-1.1590363038356486</v>
      </c>
      <c r="T975">
        <f t="shared" si="206"/>
        <v>228.20547945205479</v>
      </c>
      <c r="U975">
        <f t="shared" si="207"/>
        <v>236.01765205479444</v>
      </c>
      <c r="V975" s="9">
        <f t="shared" si="208"/>
        <v>3.4233063209075993</v>
      </c>
      <c r="X975">
        <f t="shared" si="209"/>
        <v>238.94911824657527</v>
      </c>
      <c r="Y975" s="9">
        <f t="shared" si="210"/>
        <v>4.7078794165315685</v>
      </c>
      <c r="AA975">
        <f t="shared" si="211"/>
        <v>233.15543309589034</v>
      </c>
      <c r="AB975" s="9">
        <f t="shared" si="212"/>
        <v>2.1690774716369248</v>
      </c>
    </row>
    <row r="976" spans="1:28">
      <c r="A976" s="1">
        <v>20140901</v>
      </c>
      <c r="B976" s="1">
        <v>200000</v>
      </c>
      <c r="C976" s="1">
        <v>2456902.3220000002</v>
      </c>
      <c r="D976" s="1">
        <v>2154.4160000000002</v>
      </c>
      <c r="E976" s="1">
        <v>126.6</v>
      </c>
      <c r="F976" s="1">
        <v>128.9</v>
      </c>
      <c r="G976" s="8">
        <f t="shared" si="198"/>
        <v>140.85808219178077</v>
      </c>
      <c r="H976" s="5">
        <v>215</v>
      </c>
      <c r="I976" s="8">
        <f t="shared" si="199"/>
        <v>227.63287671232877</v>
      </c>
      <c r="K976">
        <f t="shared" si="200"/>
        <v>138.20831780821919</v>
      </c>
      <c r="L976">
        <f t="shared" si="201"/>
        <v>140.85808219178077</v>
      </c>
      <c r="M976" s="9">
        <f t="shared" si="213"/>
        <v>-1.8811589241672806</v>
      </c>
      <c r="O976">
        <f t="shared" si="202"/>
        <v>137.29778630136985</v>
      </c>
      <c r="P976" s="9">
        <f t="shared" si="203"/>
        <v>-2.5275765756653641</v>
      </c>
      <c r="R976">
        <f t="shared" si="204"/>
        <v>139.1188493150685</v>
      </c>
      <c r="S976" s="9">
        <f t="shared" si="205"/>
        <v>-1.2347412726692255</v>
      </c>
      <c r="T976">
        <f t="shared" si="206"/>
        <v>227.63287671232877</v>
      </c>
      <c r="U976">
        <f t="shared" si="207"/>
        <v>235.7621671232875</v>
      </c>
      <c r="V976" s="9">
        <f t="shared" si="208"/>
        <v>3.571228606504036</v>
      </c>
      <c r="X976">
        <f t="shared" si="209"/>
        <v>238.69046005479433</v>
      </c>
      <c r="Y976" s="9">
        <f t="shared" si="210"/>
        <v>4.8576389764821215</v>
      </c>
      <c r="AA976">
        <f t="shared" si="211"/>
        <v>232.90304646575325</v>
      </c>
      <c r="AB976" s="9">
        <f t="shared" si="212"/>
        <v>2.3152058830608411</v>
      </c>
    </row>
    <row r="977" spans="1:28">
      <c r="A977" s="1">
        <v>20140902</v>
      </c>
      <c r="B977" s="1">
        <v>200000</v>
      </c>
      <c r="C977" s="1">
        <v>2456903.3220000002</v>
      </c>
      <c r="D977" s="1">
        <v>2154.453</v>
      </c>
      <c r="E977" s="1">
        <v>136.30000000000001</v>
      </c>
      <c r="F977" s="1">
        <v>138.69999999999999</v>
      </c>
      <c r="G977" s="8">
        <f t="shared" si="198"/>
        <v>140.7610958904109</v>
      </c>
      <c r="H977" s="5">
        <v>256</v>
      </c>
      <c r="I977" s="8">
        <f t="shared" si="199"/>
        <v>227.07397260273973</v>
      </c>
      <c r="K977">
        <f t="shared" si="200"/>
        <v>138.02611506849314</v>
      </c>
      <c r="L977">
        <f t="shared" si="201"/>
        <v>140.7610958904109</v>
      </c>
      <c r="M977" s="9">
        <f t="shared" si="213"/>
        <v>-1.9429948343447592</v>
      </c>
      <c r="O977">
        <f t="shared" si="202"/>
        <v>137.11781917808219</v>
      </c>
      <c r="P977" s="9">
        <f t="shared" si="203"/>
        <v>-2.5882696417518503</v>
      </c>
      <c r="R977">
        <f t="shared" si="204"/>
        <v>138.9344109589041</v>
      </c>
      <c r="S977" s="9">
        <f t="shared" si="205"/>
        <v>-1.2977200269376823</v>
      </c>
      <c r="T977">
        <f t="shared" si="206"/>
        <v>227.07397260273973</v>
      </c>
      <c r="U977">
        <f t="shared" si="207"/>
        <v>235.46466164383543</v>
      </c>
      <c r="V977" s="9">
        <f t="shared" si="208"/>
        <v>3.6951346492602966</v>
      </c>
      <c r="X977">
        <f t="shared" si="209"/>
        <v>238.38925939726008</v>
      </c>
      <c r="Y977" s="9">
        <f t="shared" si="210"/>
        <v>4.9830839989381701</v>
      </c>
      <c r="AA977">
        <f t="shared" si="211"/>
        <v>232.60914887671214</v>
      </c>
      <c r="AB977" s="9">
        <f t="shared" si="212"/>
        <v>2.4376092999685426</v>
      </c>
    </row>
    <row r="978" spans="1:28">
      <c r="A978" s="1">
        <v>20140903</v>
      </c>
      <c r="B978" s="1">
        <v>200000</v>
      </c>
      <c r="C978" s="1">
        <v>2456904.3220000002</v>
      </c>
      <c r="D978" s="1">
        <v>2154.489</v>
      </c>
      <c r="E978" s="1">
        <v>137.69999999999999</v>
      </c>
      <c r="F978" s="1">
        <v>140.1</v>
      </c>
      <c r="G978" s="8">
        <f t="shared" si="198"/>
        <v>140.66986301369857</v>
      </c>
      <c r="H978" s="5">
        <v>186</v>
      </c>
      <c r="I978" s="8">
        <f t="shared" si="199"/>
        <v>226.42739726027398</v>
      </c>
      <c r="K978">
        <f t="shared" si="200"/>
        <v>137.8153315068493</v>
      </c>
      <c r="L978">
        <f t="shared" si="201"/>
        <v>140.66986301369857</v>
      </c>
      <c r="M978" s="9">
        <f t="shared" si="213"/>
        <v>-2.0292416909308315</v>
      </c>
      <c r="O978">
        <f t="shared" si="202"/>
        <v>136.90962191780824</v>
      </c>
      <c r="P978" s="9">
        <f t="shared" si="203"/>
        <v>-2.6730964368140206</v>
      </c>
      <c r="R978">
        <f t="shared" si="204"/>
        <v>138.72104109589043</v>
      </c>
      <c r="S978" s="9">
        <f t="shared" si="205"/>
        <v>-1.3853869450476139</v>
      </c>
      <c r="T978">
        <f t="shared" si="206"/>
        <v>226.42739726027398</v>
      </c>
      <c r="U978">
        <f t="shared" si="207"/>
        <v>235.18480479452037</v>
      </c>
      <c r="V978" s="9">
        <f t="shared" si="208"/>
        <v>3.86764483459568</v>
      </c>
      <c r="X978">
        <f t="shared" si="209"/>
        <v>238.10592657534229</v>
      </c>
      <c r="Y978" s="9">
        <f t="shared" si="210"/>
        <v>5.1577368535681529</v>
      </c>
      <c r="AA978">
        <f t="shared" si="211"/>
        <v>232.3326858904108</v>
      </c>
      <c r="AB978" s="9">
        <f t="shared" si="212"/>
        <v>2.6080274302445758</v>
      </c>
    </row>
    <row r="979" spans="1:28">
      <c r="A979" s="1">
        <v>20140904</v>
      </c>
      <c r="B979" s="1">
        <v>200000</v>
      </c>
      <c r="C979" s="1">
        <v>2456905.3220000002</v>
      </c>
      <c r="D979" s="1">
        <v>2154.5259999999998</v>
      </c>
      <c r="E979" s="1">
        <v>146</v>
      </c>
      <c r="F979" s="1">
        <v>148.4</v>
      </c>
      <c r="G979" s="8">
        <f t="shared" si="198"/>
        <v>140.60904109589035</v>
      </c>
      <c r="H979" s="5">
        <v>219</v>
      </c>
      <c r="I979" s="8">
        <f t="shared" si="199"/>
        <v>225.9890410958904</v>
      </c>
      <c r="K979">
        <f t="shared" si="200"/>
        <v>137.67242739726026</v>
      </c>
      <c r="L979">
        <f t="shared" si="201"/>
        <v>140.60904109589035</v>
      </c>
      <c r="M979" s="9">
        <f t="shared" si="213"/>
        <v>-2.0884956441936282</v>
      </c>
      <c r="O979">
        <f t="shared" si="202"/>
        <v>136.76847123287672</v>
      </c>
      <c r="P979" s="9">
        <f t="shared" si="203"/>
        <v>-2.7313818749354084</v>
      </c>
      <c r="R979">
        <f t="shared" si="204"/>
        <v>138.57638356164384</v>
      </c>
      <c r="S979" s="9">
        <f t="shared" si="205"/>
        <v>-1.4456094134518054</v>
      </c>
      <c r="T979">
        <f t="shared" si="206"/>
        <v>225.9890410958904</v>
      </c>
      <c r="U979">
        <f t="shared" si="207"/>
        <v>234.99823356164364</v>
      </c>
      <c r="V979" s="9">
        <f t="shared" si="208"/>
        <v>3.986561658948105</v>
      </c>
      <c r="X979">
        <f t="shared" si="209"/>
        <v>237.91703802739707</v>
      </c>
      <c r="Y979" s="9">
        <f t="shared" si="210"/>
        <v>5.2781306888440866</v>
      </c>
      <c r="AA979">
        <f t="shared" si="211"/>
        <v>232.14837723287653</v>
      </c>
      <c r="AB979" s="9">
        <f t="shared" si="212"/>
        <v>2.7255021336953291</v>
      </c>
    </row>
    <row r="980" spans="1:28">
      <c r="A980" s="1">
        <v>20140905</v>
      </c>
      <c r="B980" s="1">
        <v>200000</v>
      </c>
      <c r="C980" s="1">
        <v>2456906.3220000002</v>
      </c>
      <c r="D980" s="1">
        <v>2154.5630000000001</v>
      </c>
      <c r="E980" s="1">
        <v>143.9</v>
      </c>
      <c r="F980" s="1">
        <v>146.30000000000001</v>
      </c>
      <c r="G980" s="8">
        <f t="shared" si="198"/>
        <v>140.55123287671228</v>
      </c>
      <c r="H980" s="5">
        <v>273</v>
      </c>
      <c r="I980" s="8">
        <f t="shared" si="199"/>
        <v>225.63835616438357</v>
      </c>
      <c r="K980">
        <f t="shared" si="200"/>
        <v>137.55810410958904</v>
      </c>
      <c r="L980">
        <f t="shared" si="201"/>
        <v>140.55123287671228</v>
      </c>
      <c r="M980" s="9">
        <f t="shared" si="213"/>
        <v>-2.1295642207199421</v>
      </c>
      <c r="O980">
        <f t="shared" si="202"/>
        <v>136.65555068493151</v>
      </c>
      <c r="P980" s="9">
        <f t="shared" si="203"/>
        <v>-2.7717168409315605</v>
      </c>
      <c r="R980">
        <f t="shared" si="204"/>
        <v>138.46065753424659</v>
      </c>
      <c r="S980" s="9">
        <f t="shared" si="205"/>
        <v>-1.4874116005083238</v>
      </c>
      <c r="T980">
        <f t="shared" si="206"/>
        <v>225.63835616438357</v>
      </c>
      <c r="U980">
        <f t="shared" si="207"/>
        <v>234.82090684931489</v>
      </c>
      <c r="V980" s="9">
        <f t="shared" si="208"/>
        <v>4.0695876539011806</v>
      </c>
      <c r="X980">
        <f t="shared" si="209"/>
        <v>237.73750882191763</v>
      </c>
      <c r="Y980" s="9">
        <f t="shared" si="210"/>
        <v>5.3621879113139244</v>
      </c>
      <c r="AA980">
        <f t="shared" si="211"/>
        <v>231.97320098630121</v>
      </c>
      <c r="AB980" s="9">
        <f t="shared" si="212"/>
        <v>2.807521260836765</v>
      </c>
    </row>
    <row r="981" spans="1:28">
      <c r="A981" s="1">
        <v>20140906</v>
      </c>
      <c r="B981" s="1">
        <v>200000</v>
      </c>
      <c r="C981" s="1">
        <v>2456907.3220000002</v>
      </c>
      <c r="D981" s="1">
        <v>2154.5990000000002</v>
      </c>
      <c r="E981" s="1">
        <v>157.30000000000001</v>
      </c>
      <c r="F981" s="1">
        <v>159.80000000000001</v>
      </c>
      <c r="G981" s="8">
        <f t="shared" si="198"/>
        <v>140.52301369863008</v>
      </c>
      <c r="H981" s="5">
        <v>236</v>
      </c>
      <c r="I981" s="8">
        <f t="shared" si="199"/>
        <v>225.25205479452055</v>
      </c>
      <c r="K981">
        <f t="shared" si="200"/>
        <v>137.43216986301371</v>
      </c>
      <c r="L981">
        <f t="shared" si="201"/>
        <v>140.52301369863008</v>
      </c>
      <c r="M981" s="9">
        <f t="shared" si="213"/>
        <v>-2.1995285713449704</v>
      </c>
      <c r="O981">
        <f t="shared" si="202"/>
        <v>136.53116164383562</v>
      </c>
      <c r="P981" s="9">
        <f t="shared" si="203"/>
        <v>-2.8407105353970792</v>
      </c>
      <c r="R981">
        <f t="shared" si="204"/>
        <v>138.33317808219178</v>
      </c>
      <c r="S981" s="9">
        <f t="shared" si="205"/>
        <v>-1.5583466072928758</v>
      </c>
      <c r="T981">
        <f t="shared" si="206"/>
        <v>225.25205479452055</v>
      </c>
      <c r="U981">
        <f t="shared" si="207"/>
        <v>234.73434452054775</v>
      </c>
      <c r="V981" s="9">
        <f t="shared" si="208"/>
        <v>4.2096351727743979</v>
      </c>
      <c r="X981">
        <f t="shared" si="209"/>
        <v>237.64987134246556</v>
      </c>
      <c r="Y981" s="9">
        <f t="shared" si="210"/>
        <v>5.5039748957027541</v>
      </c>
      <c r="AA981">
        <f t="shared" si="211"/>
        <v>231.88768841095873</v>
      </c>
      <c r="AB981" s="9">
        <f t="shared" si="212"/>
        <v>2.9458704039309964</v>
      </c>
    </row>
    <row r="982" spans="1:28">
      <c r="A982" s="1">
        <v>20140907</v>
      </c>
      <c r="B982" s="1">
        <v>200000</v>
      </c>
      <c r="C982" s="1">
        <v>2456908.3220000002</v>
      </c>
      <c r="D982" s="1">
        <v>2154.636</v>
      </c>
      <c r="E982" s="1">
        <v>151.80000000000001</v>
      </c>
      <c r="F982" s="1">
        <v>154.19999999999999</v>
      </c>
      <c r="G982" s="8">
        <f t="shared" si="198"/>
        <v>140.47589041095884</v>
      </c>
      <c r="H982" s="5">
        <v>276</v>
      </c>
      <c r="I982" s="8">
        <f t="shared" si="199"/>
        <v>224.89589041095891</v>
      </c>
      <c r="K982">
        <f t="shared" si="200"/>
        <v>137.3160602739726</v>
      </c>
      <c r="L982">
        <f t="shared" si="201"/>
        <v>140.47589041095884</v>
      </c>
      <c r="M982" s="9">
        <f t="shared" si="213"/>
        <v>-2.2493754107856034</v>
      </c>
      <c r="O982">
        <f t="shared" si="202"/>
        <v>136.41647671232877</v>
      </c>
      <c r="P982" s="9">
        <f t="shared" si="203"/>
        <v>-2.8897582971386413</v>
      </c>
      <c r="R982">
        <f t="shared" si="204"/>
        <v>138.21564383561645</v>
      </c>
      <c r="S982" s="9">
        <f t="shared" si="205"/>
        <v>-1.6089925244325514</v>
      </c>
      <c r="T982">
        <f t="shared" si="206"/>
        <v>224.89589041095891</v>
      </c>
      <c r="U982">
        <f t="shared" si="207"/>
        <v>234.58979383561623</v>
      </c>
      <c r="V982" s="9">
        <f t="shared" si="208"/>
        <v>4.3103959823113485</v>
      </c>
      <c r="X982">
        <f t="shared" si="209"/>
        <v>237.50352526027376</v>
      </c>
      <c r="Y982" s="9">
        <f t="shared" si="210"/>
        <v>5.6059872086931222</v>
      </c>
      <c r="AA982">
        <f t="shared" si="211"/>
        <v>231.74489071232858</v>
      </c>
      <c r="AB982" s="9">
        <f t="shared" si="212"/>
        <v>3.0454092730882252</v>
      </c>
    </row>
    <row r="983" spans="1:28">
      <c r="A983" s="1">
        <v>20140908</v>
      </c>
      <c r="B983" s="1">
        <v>200000</v>
      </c>
      <c r="C983" s="1">
        <v>2456909.3220000002</v>
      </c>
      <c r="D983" s="1">
        <v>2154.6729999999998</v>
      </c>
      <c r="E983" s="1">
        <v>163.9</v>
      </c>
      <c r="F983" s="1">
        <v>166.3</v>
      </c>
      <c r="G983" s="8">
        <f t="shared" si="198"/>
        <v>140.41397260273968</v>
      </c>
      <c r="H983" s="5">
        <v>324</v>
      </c>
      <c r="I983" s="8">
        <f t="shared" si="199"/>
        <v>224.56986301369864</v>
      </c>
      <c r="K983">
        <f t="shared" si="200"/>
        <v>137.20977534246578</v>
      </c>
      <c r="L983">
        <f t="shared" si="201"/>
        <v>140.41397260273968</v>
      </c>
      <c r="M983" s="9">
        <f t="shared" si="213"/>
        <v>-2.2819646797824333</v>
      </c>
      <c r="O983">
        <f t="shared" si="202"/>
        <v>136.31149589041098</v>
      </c>
      <c r="P983" s="9">
        <f t="shared" si="203"/>
        <v>-2.9217011927548384</v>
      </c>
      <c r="R983">
        <f t="shared" si="204"/>
        <v>138.10805479452057</v>
      </c>
      <c r="S983" s="9">
        <f t="shared" si="205"/>
        <v>-1.6422281668100283</v>
      </c>
      <c r="T983">
        <f t="shared" si="206"/>
        <v>224.56986301369864</v>
      </c>
      <c r="U983">
        <f t="shared" si="207"/>
        <v>234.39986095890396</v>
      </c>
      <c r="V983" s="9">
        <f t="shared" si="208"/>
        <v>4.3772560633417186</v>
      </c>
      <c r="X983">
        <f t="shared" si="209"/>
        <v>237.31123331506834</v>
      </c>
      <c r="Y983" s="9">
        <f t="shared" si="210"/>
        <v>5.6736777278937325</v>
      </c>
      <c r="AA983">
        <f t="shared" si="211"/>
        <v>231.55726117808203</v>
      </c>
      <c r="AB983" s="9">
        <f t="shared" si="212"/>
        <v>3.1114585325980215</v>
      </c>
    </row>
    <row r="984" spans="1:28">
      <c r="A984" s="1">
        <v>20140909</v>
      </c>
      <c r="B984" s="1">
        <v>200000</v>
      </c>
      <c r="C984" s="1">
        <v>2456910.3220000002</v>
      </c>
      <c r="D984" s="1">
        <v>2154.7089999999998</v>
      </c>
      <c r="E984" s="1">
        <v>159.30000000000001</v>
      </c>
      <c r="F984" s="1">
        <v>161.6</v>
      </c>
      <c r="G984" s="8">
        <f t="shared" si="198"/>
        <v>140.33095890410951</v>
      </c>
      <c r="H984" s="5">
        <v>321</v>
      </c>
      <c r="I984" s="8">
        <f t="shared" si="199"/>
        <v>224.3041095890411</v>
      </c>
      <c r="K984">
        <f t="shared" si="200"/>
        <v>137.1231397260274</v>
      </c>
      <c r="L984">
        <f t="shared" si="201"/>
        <v>140.33095890410951</v>
      </c>
      <c r="M984" s="9">
        <f t="shared" si="213"/>
        <v>-2.2858955736731303</v>
      </c>
      <c r="O984">
        <f t="shared" si="202"/>
        <v>136.22592328767124</v>
      </c>
      <c r="P984" s="9">
        <f t="shared" si="203"/>
        <v>-2.9252530222096738</v>
      </c>
      <c r="R984">
        <f t="shared" si="204"/>
        <v>138.02035616438357</v>
      </c>
      <c r="S984" s="9">
        <f t="shared" si="205"/>
        <v>-1.6465381251366011</v>
      </c>
      <c r="T984">
        <f t="shared" si="206"/>
        <v>224.3041095890411</v>
      </c>
      <c r="U984">
        <f t="shared" si="207"/>
        <v>234.1452164383559</v>
      </c>
      <c r="V984" s="9">
        <f t="shared" si="208"/>
        <v>4.3873948040208433</v>
      </c>
      <c r="X984">
        <f t="shared" si="209"/>
        <v>237.05342597260247</v>
      </c>
      <c r="Y984" s="9">
        <f t="shared" si="210"/>
        <v>5.6839423971856888</v>
      </c>
      <c r="AA984">
        <f t="shared" si="211"/>
        <v>231.30570476712305</v>
      </c>
      <c r="AB984" s="9">
        <f t="shared" si="212"/>
        <v>3.12147431935594</v>
      </c>
    </row>
    <row r="985" spans="1:28">
      <c r="A985" s="1">
        <v>20140910</v>
      </c>
      <c r="B985" s="1">
        <v>230000</v>
      </c>
      <c r="C985" s="1">
        <v>2456911.3220000002</v>
      </c>
      <c r="D985" s="1">
        <v>2154.7460000000001</v>
      </c>
      <c r="E985" s="1">
        <v>155.30000000000001</v>
      </c>
      <c r="F985" s="1">
        <v>157.4</v>
      </c>
      <c r="G985" s="8">
        <f t="shared" si="198"/>
        <v>140.24164383561637</v>
      </c>
      <c r="H985" s="5">
        <v>294</v>
      </c>
      <c r="I985" s="8">
        <f t="shared" si="199"/>
        <v>224.11506849315069</v>
      </c>
      <c r="K985">
        <f t="shared" si="200"/>
        <v>137.06151232876712</v>
      </c>
      <c r="L985">
        <f t="shared" si="201"/>
        <v>140.24164383561637</v>
      </c>
      <c r="M985" s="9">
        <f t="shared" si="213"/>
        <v>-2.2676085504080561</v>
      </c>
      <c r="O985">
        <f t="shared" si="202"/>
        <v>136.16505205479453</v>
      </c>
      <c r="P985" s="9">
        <f t="shared" si="203"/>
        <v>-2.9068339968976744</v>
      </c>
      <c r="R985">
        <f t="shared" si="204"/>
        <v>137.95797260273974</v>
      </c>
      <c r="S985" s="9">
        <f t="shared" si="205"/>
        <v>-1.6283831039184236</v>
      </c>
      <c r="T985">
        <f t="shared" si="206"/>
        <v>224.11506849315069</v>
      </c>
      <c r="U985">
        <f t="shared" si="207"/>
        <v>233.87124246575323</v>
      </c>
      <c r="V985" s="9">
        <f t="shared" si="208"/>
        <v>4.3531985770518133</v>
      </c>
      <c r="X985">
        <f t="shared" si="209"/>
        <v>236.77604909589019</v>
      </c>
      <c r="Y985" s="9">
        <f t="shared" si="210"/>
        <v>5.6493214346836425</v>
      </c>
      <c r="AA985">
        <f t="shared" si="211"/>
        <v>231.0350533150683</v>
      </c>
      <c r="AB985" s="9">
        <f t="shared" si="212"/>
        <v>3.0876927947971069</v>
      </c>
    </row>
    <row r="986" spans="1:28">
      <c r="A986" s="1">
        <v>20140911</v>
      </c>
      <c r="B986" s="1">
        <v>200000</v>
      </c>
      <c r="C986" s="1">
        <v>2456912.3220000002</v>
      </c>
      <c r="D986" s="1">
        <v>2154.7829999999999</v>
      </c>
      <c r="E986" s="1">
        <v>151.4</v>
      </c>
      <c r="F986" s="1">
        <v>153.4</v>
      </c>
      <c r="G986" s="8">
        <f t="shared" si="198"/>
        <v>140.18493150684924</v>
      </c>
      <c r="H986" s="5">
        <v>272</v>
      </c>
      <c r="I986" s="8">
        <f t="shared" si="199"/>
        <v>223.85479452054796</v>
      </c>
      <c r="K986">
        <f t="shared" si="200"/>
        <v>136.97666301369864</v>
      </c>
      <c r="L986">
        <f t="shared" si="201"/>
        <v>140.18493150684924</v>
      </c>
      <c r="M986" s="9">
        <f t="shared" si="213"/>
        <v>-2.2885972541163255</v>
      </c>
      <c r="O986">
        <f t="shared" si="202"/>
        <v>136.08124383561645</v>
      </c>
      <c r="P986" s="9">
        <f t="shared" si="203"/>
        <v>-2.9273386426930585</v>
      </c>
      <c r="R986">
        <f t="shared" si="204"/>
        <v>137.87208219178083</v>
      </c>
      <c r="S986" s="9">
        <f t="shared" si="205"/>
        <v>-1.6498558655395783</v>
      </c>
      <c r="T986">
        <f t="shared" si="206"/>
        <v>223.85479452054796</v>
      </c>
      <c r="U986">
        <f t="shared" si="207"/>
        <v>233.69727739726002</v>
      </c>
      <c r="V986" s="9">
        <f t="shared" si="208"/>
        <v>4.3968157562998442</v>
      </c>
      <c r="X986">
        <f t="shared" si="209"/>
        <v>236.59992328767098</v>
      </c>
      <c r="Y986" s="9">
        <f t="shared" si="210"/>
        <v>5.6934803627595016</v>
      </c>
      <c r="AA986">
        <f t="shared" si="211"/>
        <v>230.86319794520526</v>
      </c>
      <c r="AB986" s="9">
        <f t="shared" si="212"/>
        <v>3.1307810224337089</v>
      </c>
    </row>
    <row r="987" spans="1:28">
      <c r="A987" s="1">
        <v>20140912</v>
      </c>
      <c r="B987" s="1">
        <v>200000</v>
      </c>
      <c r="C987" s="1">
        <v>2456913.3220000002</v>
      </c>
      <c r="D987" s="1">
        <v>2154.819</v>
      </c>
      <c r="E987" s="1">
        <v>152</v>
      </c>
      <c r="F987" s="1">
        <v>154</v>
      </c>
      <c r="G987" s="8">
        <f t="shared" si="198"/>
        <v>140.10821917808212</v>
      </c>
      <c r="H987" s="5">
        <v>264</v>
      </c>
      <c r="I987" s="8">
        <f t="shared" si="199"/>
        <v>223.47671232876712</v>
      </c>
      <c r="K987">
        <f t="shared" si="200"/>
        <v>136.85340821917808</v>
      </c>
      <c r="L987">
        <f t="shared" si="201"/>
        <v>140.10821917808212</v>
      </c>
      <c r="M987" s="9">
        <f t="shared" si="213"/>
        <v>-2.3230692517525142</v>
      </c>
      <c r="O987">
        <f t="shared" si="202"/>
        <v>135.95950136986301</v>
      </c>
      <c r="P987" s="9">
        <f t="shared" si="203"/>
        <v>-2.9610809648118845</v>
      </c>
      <c r="R987">
        <f t="shared" si="204"/>
        <v>137.74731506849315</v>
      </c>
      <c r="S987" s="9">
        <f t="shared" si="205"/>
        <v>-1.6850575386931297</v>
      </c>
      <c r="T987">
        <f t="shared" si="206"/>
        <v>223.47671232876712</v>
      </c>
      <c r="U987">
        <f t="shared" si="207"/>
        <v>233.4619623287669</v>
      </c>
      <c r="V987" s="9">
        <f t="shared" si="208"/>
        <v>4.4681389375864882</v>
      </c>
      <c r="X987">
        <f t="shared" si="209"/>
        <v>236.36168547945184</v>
      </c>
      <c r="Y987" s="9">
        <f t="shared" si="210"/>
        <v>5.7656894163222745</v>
      </c>
      <c r="AA987">
        <f t="shared" si="211"/>
        <v>230.63073657534227</v>
      </c>
      <c r="AB987" s="9">
        <f t="shared" si="212"/>
        <v>3.2012392575609994</v>
      </c>
    </row>
    <row r="988" spans="1:28">
      <c r="A988" s="1">
        <v>20140913</v>
      </c>
      <c r="B988" s="1">
        <v>200000</v>
      </c>
      <c r="C988" s="1">
        <v>2456914.3220000002</v>
      </c>
      <c r="D988" s="1">
        <v>2154.8560000000002</v>
      </c>
      <c r="E988" s="1">
        <v>145.1</v>
      </c>
      <c r="F988" s="1">
        <v>146.9</v>
      </c>
      <c r="G988" s="8">
        <f t="shared" si="198"/>
        <v>140.03205479452049</v>
      </c>
      <c r="H988" s="5">
        <v>237</v>
      </c>
      <c r="I988" s="8">
        <f t="shared" si="199"/>
        <v>223.31506849315068</v>
      </c>
      <c r="K988">
        <f t="shared" si="200"/>
        <v>136.80071232876713</v>
      </c>
      <c r="L988">
        <f t="shared" si="201"/>
        <v>140.03205479452049</v>
      </c>
      <c r="M988" s="9">
        <f t="shared" si="213"/>
        <v>-2.3075734127410641</v>
      </c>
      <c r="O988">
        <f t="shared" si="202"/>
        <v>135.90745205479453</v>
      </c>
      <c r="P988" s="9">
        <f t="shared" si="203"/>
        <v>-2.9454704108843401</v>
      </c>
      <c r="R988">
        <f t="shared" si="204"/>
        <v>137.69397260273973</v>
      </c>
      <c r="S988" s="9">
        <f t="shared" si="205"/>
        <v>-1.669676414597788</v>
      </c>
      <c r="T988">
        <f t="shared" si="206"/>
        <v>223.31506849315068</v>
      </c>
      <c r="U988">
        <f t="shared" si="207"/>
        <v>233.22832808219161</v>
      </c>
      <c r="V988" s="9">
        <f t="shared" si="208"/>
        <v>4.4391359955832996</v>
      </c>
      <c r="X988">
        <f t="shared" si="209"/>
        <v>236.12514936986284</v>
      </c>
      <c r="Y988" s="9">
        <f t="shared" si="210"/>
        <v>5.7363262421787908</v>
      </c>
      <c r="AA988">
        <f t="shared" si="211"/>
        <v>230.39993564383545</v>
      </c>
      <c r="AB988" s="9">
        <f t="shared" si="212"/>
        <v>3.1725880382774392</v>
      </c>
    </row>
    <row r="989" spans="1:28">
      <c r="A989" s="1">
        <v>20140914</v>
      </c>
      <c r="B989" s="1">
        <v>200000</v>
      </c>
      <c r="C989" s="1">
        <v>2456915.3220000002</v>
      </c>
      <c r="D989" s="1">
        <v>2154.893</v>
      </c>
      <c r="E989" s="1">
        <v>139.30000000000001</v>
      </c>
      <c r="F989" s="1">
        <v>141</v>
      </c>
      <c r="G989" s="8">
        <f t="shared" si="198"/>
        <v>139.96520547945201</v>
      </c>
      <c r="H989" s="5">
        <v>222</v>
      </c>
      <c r="I989" s="8">
        <f t="shared" si="199"/>
        <v>222.97534246575341</v>
      </c>
      <c r="K989">
        <f t="shared" si="200"/>
        <v>136.6899616438356</v>
      </c>
      <c r="L989">
        <f t="shared" si="201"/>
        <v>139.96520547945201</v>
      </c>
      <c r="M989" s="9">
        <f t="shared" si="213"/>
        <v>-2.3400414584446452</v>
      </c>
      <c r="O989">
        <f t="shared" si="202"/>
        <v>135.7980602739726</v>
      </c>
      <c r="P989" s="9">
        <f t="shared" si="203"/>
        <v>-2.977272237914292</v>
      </c>
      <c r="R989">
        <f t="shared" si="204"/>
        <v>137.58186301369864</v>
      </c>
      <c r="S989" s="9">
        <f t="shared" si="205"/>
        <v>-1.70281067897497</v>
      </c>
      <c r="T989">
        <f t="shared" si="206"/>
        <v>222.97534246575341</v>
      </c>
      <c r="U989">
        <f t="shared" si="207"/>
        <v>233.02326780821903</v>
      </c>
      <c r="V989" s="9">
        <f t="shared" si="208"/>
        <v>4.5062943872409988</v>
      </c>
      <c r="X989">
        <f t="shared" si="209"/>
        <v>235.91754213698616</v>
      </c>
      <c r="Y989" s="9">
        <f t="shared" si="210"/>
        <v>5.804318777185216</v>
      </c>
      <c r="AA989">
        <f t="shared" si="211"/>
        <v>230.19736216438343</v>
      </c>
      <c r="AB989" s="9">
        <f t="shared" si="212"/>
        <v>3.2389319907600225</v>
      </c>
    </row>
    <row r="990" spans="1:28">
      <c r="A990" s="1">
        <v>20140915</v>
      </c>
      <c r="B990" s="1">
        <v>200000</v>
      </c>
      <c r="C990" s="1">
        <v>2456916.3220000002</v>
      </c>
      <c r="D990" s="1">
        <v>2154.9290000000001</v>
      </c>
      <c r="E990" s="1">
        <v>132.9</v>
      </c>
      <c r="F990" s="1">
        <v>134.4</v>
      </c>
      <c r="G990" s="8">
        <f t="shared" si="198"/>
        <v>139.91534246575338</v>
      </c>
      <c r="H990" s="5">
        <v>221</v>
      </c>
      <c r="I990" s="8">
        <f t="shared" si="199"/>
        <v>222.66575342465754</v>
      </c>
      <c r="K990">
        <f t="shared" si="200"/>
        <v>136.58903561643837</v>
      </c>
      <c r="L990">
        <f t="shared" si="201"/>
        <v>139.91534246575338</v>
      </c>
      <c r="M990" s="9">
        <f t="shared" si="213"/>
        <v>-2.3773710521626299</v>
      </c>
      <c r="O990">
        <f t="shared" si="202"/>
        <v>135.69837260273971</v>
      </c>
      <c r="P990" s="9">
        <f t="shared" si="203"/>
        <v>-3.0139438525448696</v>
      </c>
      <c r="R990">
        <f t="shared" si="204"/>
        <v>137.47969863013699</v>
      </c>
      <c r="S990" s="9">
        <f t="shared" si="205"/>
        <v>-1.7407982517803902</v>
      </c>
      <c r="T990">
        <f t="shared" si="206"/>
        <v>222.66575342465754</v>
      </c>
      <c r="U990">
        <f t="shared" si="207"/>
        <v>232.87031301369851</v>
      </c>
      <c r="V990" s="9">
        <f t="shared" si="208"/>
        <v>4.5829048392454439</v>
      </c>
      <c r="X990">
        <f t="shared" si="209"/>
        <v>235.7626875616437</v>
      </c>
      <c r="Y990" s="9">
        <f t="shared" si="210"/>
        <v>5.8818807722121278</v>
      </c>
      <c r="AA990">
        <f t="shared" si="211"/>
        <v>230.04626227397247</v>
      </c>
      <c r="AB990" s="9">
        <f t="shared" si="212"/>
        <v>3.3146133771362543</v>
      </c>
    </row>
    <row r="991" spans="1:28">
      <c r="A991" s="1">
        <v>20140916</v>
      </c>
      <c r="B991" s="1">
        <v>200000</v>
      </c>
      <c r="C991" s="1">
        <v>2456917.3220000002</v>
      </c>
      <c r="D991" s="1">
        <v>2154.9659999999999</v>
      </c>
      <c r="E991" s="1">
        <v>132.69999999999999</v>
      </c>
      <c r="F991" s="1">
        <v>134.1</v>
      </c>
      <c r="G991" s="8">
        <f t="shared" si="198"/>
        <v>139.85534246575335</v>
      </c>
      <c r="H991" s="5">
        <v>215</v>
      </c>
      <c r="I991" s="8">
        <f t="shared" si="199"/>
        <v>222.27123287671233</v>
      </c>
      <c r="K991">
        <f t="shared" si="200"/>
        <v>136.46042191780822</v>
      </c>
      <c r="L991">
        <f t="shared" si="201"/>
        <v>139.85534246575335</v>
      </c>
      <c r="M991" s="9">
        <f t="shared" si="213"/>
        <v>-2.427451456691017</v>
      </c>
      <c r="O991">
        <f t="shared" si="202"/>
        <v>135.57133698630139</v>
      </c>
      <c r="P991" s="9">
        <f t="shared" si="203"/>
        <v>-3.0631689887005962</v>
      </c>
      <c r="R991">
        <f t="shared" si="204"/>
        <v>137.34950684931508</v>
      </c>
      <c r="S991" s="9">
        <f t="shared" si="205"/>
        <v>-1.7917339246814095</v>
      </c>
      <c r="T991">
        <f t="shared" si="206"/>
        <v>222.27123287671233</v>
      </c>
      <c r="U991">
        <f t="shared" si="207"/>
        <v>232.68626301369841</v>
      </c>
      <c r="V991" s="9">
        <f t="shared" si="208"/>
        <v>4.6857301334910062</v>
      </c>
      <c r="X991">
        <f t="shared" si="209"/>
        <v>235.57635156164361</v>
      </c>
      <c r="Y991" s="9">
        <f t="shared" si="210"/>
        <v>5.9859832119216492</v>
      </c>
      <c r="AA991">
        <f t="shared" si="211"/>
        <v>229.8644442739724</v>
      </c>
      <c r="AB991" s="9">
        <f t="shared" si="212"/>
        <v>3.4161916947083313</v>
      </c>
    </row>
    <row r="992" spans="1:28">
      <c r="A992" s="1">
        <v>20140917</v>
      </c>
      <c r="B992" s="1">
        <v>170000</v>
      </c>
      <c r="C992" s="1">
        <v>2456918.3220000002</v>
      </c>
      <c r="D992" s="1">
        <v>2155.0030000000002</v>
      </c>
      <c r="E992" s="1">
        <v>124.6</v>
      </c>
      <c r="F992" s="1">
        <v>125.9</v>
      </c>
      <c r="G992" s="8">
        <f t="shared" si="198"/>
        <v>139.791506849315</v>
      </c>
      <c r="H992" s="5">
        <v>163</v>
      </c>
      <c r="I992" s="8">
        <f t="shared" si="199"/>
        <v>221.76712328767124</v>
      </c>
      <c r="K992">
        <f t="shared" si="200"/>
        <v>136.29608219178084</v>
      </c>
      <c r="L992">
        <f t="shared" si="201"/>
        <v>139.791506849315</v>
      </c>
      <c r="M992" s="9">
        <f t="shared" si="213"/>
        <v>-2.5004556688139559</v>
      </c>
      <c r="O992">
        <f t="shared" si="202"/>
        <v>135.40901369863013</v>
      </c>
      <c r="P992" s="9">
        <f t="shared" si="203"/>
        <v>-3.135021039160037</v>
      </c>
      <c r="R992">
        <f t="shared" si="204"/>
        <v>137.18315068493152</v>
      </c>
      <c r="S992" s="9">
        <f t="shared" si="205"/>
        <v>-1.8658902984679173</v>
      </c>
      <c r="T992">
        <f t="shared" si="206"/>
        <v>221.76712328767124</v>
      </c>
      <c r="U992">
        <f t="shared" si="207"/>
        <v>232.49044726027375</v>
      </c>
      <c r="V992" s="9">
        <f t="shared" si="208"/>
        <v>4.8353984186792331</v>
      </c>
      <c r="X992">
        <f t="shared" si="209"/>
        <v>235.37810367123265</v>
      </c>
      <c r="Y992" s="9">
        <f t="shared" si="210"/>
        <v>6.1375104577181077</v>
      </c>
      <c r="AA992">
        <f t="shared" si="211"/>
        <v>229.67100320547925</v>
      </c>
      <c r="AB992" s="9">
        <f t="shared" si="212"/>
        <v>3.5640449317436946</v>
      </c>
    </row>
    <row r="993" spans="1:28">
      <c r="A993" s="1">
        <v>20140918</v>
      </c>
      <c r="B993" s="1">
        <v>200000</v>
      </c>
      <c r="C993" s="1">
        <v>2456919.3220000002</v>
      </c>
      <c r="D993" s="1">
        <v>2155.0390000000002</v>
      </c>
      <c r="E993" s="1">
        <v>120.2</v>
      </c>
      <c r="F993" s="1">
        <v>121.3</v>
      </c>
      <c r="G993" s="8">
        <f t="shared" si="198"/>
        <v>139.68301369863008</v>
      </c>
      <c r="H993" s="5">
        <v>158</v>
      </c>
      <c r="I993" s="8">
        <f t="shared" si="199"/>
        <v>221.38082191780822</v>
      </c>
      <c r="K993">
        <f t="shared" si="200"/>
        <v>136.17014794520549</v>
      </c>
      <c r="L993">
        <f t="shared" si="201"/>
        <v>139.68301369863008</v>
      </c>
      <c r="M993" s="9">
        <f t="shared" si="213"/>
        <v>-2.5148839936999821</v>
      </c>
      <c r="O993">
        <f t="shared" si="202"/>
        <v>135.28462465753427</v>
      </c>
      <c r="P993" s="9">
        <f t="shared" si="203"/>
        <v>-3.1488360142239316</v>
      </c>
      <c r="R993">
        <f t="shared" si="204"/>
        <v>137.0556712328767</v>
      </c>
      <c r="S993" s="9">
        <f t="shared" si="205"/>
        <v>-1.8809319731760183</v>
      </c>
      <c r="T993">
        <f t="shared" si="206"/>
        <v>221.38082191780822</v>
      </c>
      <c r="U993">
        <f t="shared" si="207"/>
        <v>232.15764452054776</v>
      </c>
      <c r="V993" s="9">
        <f t="shared" si="208"/>
        <v>4.8680018934705345</v>
      </c>
      <c r="X993">
        <f t="shared" si="209"/>
        <v>235.04116734246557</v>
      </c>
      <c r="Y993" s="9">
        <f t="shared" si="210"/>
        <v>6.1705188852036201</v>
      </c>
      <c r="AA993">
        <f t="shared" si="211"/>
        <v>229.34223641095872</v>
      </c>
      <c r="AB993" s="9">
        <f t="shared" si="212"/>
        <v>3.5962530196524085</v>
      </c>
    </row>
    <row r="994" spans="1:28">
      <c r="A994" s="1">
        <v>20140919</v>
      </c>
      <c r="B994" s="1">
        <v>200000</v>
      </c>
      <c r="C994" s="1">
        <v>2456920.3220000002</v>
      </c>
      <c r="D994" s="1">
        <v>2155.076</v>
      </c>
      <c r="E994" s="1">
        <v>121.8</v>
      </c>
      <c r="F994" s="1">
        <v>122.8</v>
      </c>
      <c r="G994" s="8">
        <f t="shared" si="198"/>
        <v>139.57808219178077</v>
      </c>
      <c r="H994" s="5">
        <v>149</v>
      </c>
      <c r="I994" s="8">
        <f t="shared" si="199"/>
        <v>220.8986301369863</v>
      </c>
      <c r="K994">
        <f t="shared" si="200"/>
        <v>136.01295342465755</v>
      </c>
      <c r="L994">
        <f t="shared" si="201"/>
        <v>139.57808219178077</v>
      </c>
      <c r="M994" s="9">
        <f t="shared" si="213"/>
        <v>-2.5542181918108895</v>
      </c>
      <c r="O994">
        <f t="shared" si="202"/>
        <v>135.12935890410961</v>
      </c>
      <c r="P994" s="9">
        <f t="shared" si="203"/>
        <v>-3.1872649471989405</v>
      </c>
      <c r="R994">
        <f t="shared" si="204"/>
        <v>136.8965479452055</v>
      </c>
      <c r="S994" s="9">
        <f t="shared" si="205"/>
        <v>-1.9211714364228243</v>
      </c>
      <c r="T994">
        <f t="shared" si="206"/>
        <v>220.8986301369863</v>
      </c>
      <c r="U994">
        <f t="shared" si="207"/>
        <v>231.8357671232875</v>
      </c>
      <c r="V994" s="9">
        <f t="shared" si="208"/>
        <v>4.951201815746316</v>
      </c>
      <c r="X994">
        <f t="shared" si="209"/>
        <v>234.71529205479433</v>
      </c>
      <c r="Y994" s="9">
        <f t="shared" si="210"/>
        <v>6.2547521952670735</v>
      </c>
      <c r="AA994">
        <f t="shared" si="211"/>
        <v>229.02426246575325</v>
      </c>
      <c r="AB994" s="9">
        <f t="shared" si="212"/>
        <v>3.6784439648756404</v>
      </c>
    </row>
    <row r="995" spans="1:28">
      <c r="A995" s="1">
        <v>20140920</v>
      </c>
      <c r="B995" s="1">
        <v>200000</v>
      </c>
      <c r="C995" s="1">
        <v>2456921.3220000002</v>
      </c>
      <c r="D995" s="1">
        <v>2155.1129999999998</v>
      </c>
      <c r="E995" s="1">
        <v>119.1</v>
      </c>
      <c r="F995" s="1">
        <v>120.1</v>
      </c>
      <c r="G995" s="8">
        <f t="shared" si="198"/>
        <v>139.47205479452049</v>
      </c>
      <c r="H995" s="5">
        <v>162</v>
      </c>
      <c r="I995" s="8">
        <f t="shared" si="199"/>
        <v>220.36164383561643</v>
      </c>
      <c r="K995">
        <f t="shared" si="200"/>
        <v>135.83789589041095</v>
      </c>
      <c r="L995">
        <f t="shared" si="201"/>
        <v>139.47205479452049</v>
      </c>
      <c r="M995" s="9">
        <f t="shared" si="213"/>
        <v>-2.6056538060356473</v>
      </c>
      <c r="O995">
        <f t="shared" si="202"/>
        <v>134.95644931506848</v>
      </c>
      <c r="P995" s="9">
        <f t="shared" si="203"/>
        <v>-3.2376417527544845</v>
      </c>
      <c r="R995">
        <f t="shared" si="204"/>
        <v>136.71934246575341</v>
      </c>
      <c r="S995" s="9">
        <f t="shared" si="205"/>
        <v>-1.9736658593167959</v>
      </c>
      <c r="T995">
        <f t="shared" si="206"/>
        <v>220.36164383561643</v>
      </c>
      <c r="U995">
        <f t="shared" si="207"/>
        <v>231.5105280821916</v>
      </c>
      <c r="V995" s="9">
        <f t="shared" si="208"/>
        <v>5.0593579048139361</v>
      </c>
      <c r="X995">
        <f t="shared" si="209"/>
        <v>234.38601336986281</v>
      </c>
      <c r="Y995" s="9">
        <f t="shared" si="210"/>
        <v>6.3642516411377699</v>
      </c>
      <c r="AA995">
        <f t="shared" si="211"/>
        <v>228.70296764383545</v>
      </c>
      <c r="AB995" s="9">
        <f t="shared" si="212"/>
        <v>3.7852884299780527</v>
      </c>
    </row>
    <row r="996" spans="1:28">
      <c r="A996" s="1">
        <v>20140921</v>
      </c>
      <c r="B996" s="1">
        <v>200000</v>
      </c>
      <c r="C996" s="1">
        <v>2456922.3220000002</v>
      </c>
      <c r="D996" s="1">
        <v>2155.1489999999999</v>
      </c>
      <c r="E996" s="1">
        <v>123.9</v>
      </c>
      <c r="F996" s="1">
        <v>124.9</v>
      </c>
      <c r="G996" s="8">
        <f t="shared" si="198"/>
        <v>139.38356164383555</v>
      </c>
      <c r="H996" s="5">
        <v>177</v>
      </c>
      <c r="I996" s="8">
        <f t="shared" si="199"/>
        <v>220.01643835616437</v>
      </c>
      <c r="K996">
        <f t="shared" si="200"/>
        <v>135.72535890410958</v>
      </c>
      <c r="L996">
        <f t="shared" si="201"/>
        <v>139.38356164383555</v>
      </c>
      <c r="M996" s="9">
        <f t="shared" si="213"/>
        <v>-2.6245582309581863</v>
      </c>
      <c r="O996">
        <f t="shared" si="202"/>
        <v>134.84529315068494</v>
      </c>
      <c r="P996" s="9">
        <f t="shared" si="203"/>
        <v>-3.2559567567567029</v>
      </c>
      <c r="R996">
        <f t="shared" si="204"/>
        <v>136.60542465753423</v>
      </c>
      <c r="S996" s="9">
        <f t="shared" si="205"/>
        <v>-1.9931597051596697</v>
      </c>
      <c r="T996">
        <f t="shared" si="206"/>
        <v>220.01643835616437</v>
      </c>
      <c r="U996">
        <f t="shared" si="207"/>
        <v>231.23907534246553</v>
      </c>
      <c r="V996" s="9">
        <f t="shared" si="208"/>
        <v>5.1008174980697873</v>
      </c>
      <c r="X996">
        <f t="shared" si="209"/>
        <v>234.11118904109568</v>
      </c>
      <c r="Y996" s="9">
        <f t="shared" si="210"/>
        <v>6.406226184842879</v>
      </c>
      <c r="AA996">
        <f t="shared" si="211"/>
        <v>228.43480684931487</v>
      </c>
      <c r="AB996" s="9">
        <f t="shared" si="212"/>
        <v>3.8262452369685036</v>
      </c>
    </row>
    <row r="997" spans="1:28">
      <c r="A997" s="1">
        <v>20140922</v>
      </c>
      <c r="B997" s="1">
        <v>200000</v>
      </c>
      <c r="C997" s="1">
        <v>2456923.3220000002</v>
      </c>
      <c r="D997" s="1">
        <v>2155.1860000000001</v>
      </c>
      <c r="E997" s="1">
        <v>135.80000000000001</v>
      </c>
      <c r="F997" s="1">
        <v>136.80000000000001</v>
      </c>
      <c r="G997" s="8">
        <f t="shared" si="198"/>
        <v>139.30465753424647</v>
      </c>
      <c r="H997" s="5">
        <v>236</v>
      </c>
      <c r="I997" s="8">
        <f t="shared" si="199"/>
        <v>219.83561643835617</v>
      </c>
      <c r="K997">
        <f t="shared" si="200"/>
        <v>135.66641095890412</v>
      </c>
      <c r="L997">
        <f t="shared" si="201"/>
        <v>139.30465753424647</v>
      </c>
      <c r="M997" s="9">
        <f t="shared" si="213"/>
        <v>-2.6117192631896984</v>
      </c>
      <c r="O997">
        <f t="shared" si="202"/>
        <v>134.78706849315068</v>
      </c>
      <c r="P997" s="9">
        <f t="shared" si="203"/>
        <v>-3.2429562091168265</v>
      </c>
      <c r="R997">
        <f t="shared" si="204"/>
        <v>136.54575342465753</v>
      </c>
      <c r="S997" s="9">
        <f t="shared" si="205"/>
        <v>-1.9804823172625845</v>
      </c>
      <c r="T997">
        <f t="shared" si="206"/>
        <v>219.83561643835617</v>
      </c>
      <c r="U997">
        <f t="shared" si="207"/>
        <v>230.99703698630105</v>
      </c>
      <c r="V997" s="9">
        <f t="shared" si="208"/>
        <v>5.0771666251244767</v>
      </c>
      <c r="X997">
        <f t="shared" si="209"/>
        <v>233.86614443835583</v>
      </c>
      <c r="Y997" s="9">
        <f t="shared" si="210"/>
        <v>6.3822815553338472</v>
      </c>
      <c r="AA997">
        <f t="shared" si="211"/>
        <v>228.19570372602709</v>
      </c>
      <c r="AB997" s="9">
        <f t="shared" si="212"/>
        <v>3.8028811814554899</v>
      </c>
    </row>
    <row r="998" spans="1:28">
      <c r="A998" s="1">
        <v>20140923</v>
      </c>
      <c r="B998" s="1">
        <v>200000</v>
      </c>
      <c r="C998" s="1">
        <v>2456924.3220000002</v>
      </c>
      <c r="D998" s="1">
        <v>2155.223</v>
      </c>
      <c r="E998" s="1">
        <v>138.19999999999999</v>
      </c>
      <c r="F998" s="1">
        <v>139.1</v>
      </c>
      <c r="G998" s="8">
        <f t="shared" si="198"/>
        <v>139.23479452054784</v>
      </c>
      <c r="H998" s="5">
        <v>181</v>
      </c>
      <c r="I998" s="8">
        <f t="shared" si="199"/>
        <v>219.55068493150685</v>
      </c>
      <c r="K998">
        <f t="shared" si="200"/>
        <v>135.57352328767124</v>
      </c>
      <c r="L998">
        <f t="shared" si="201"/>
        <v>139.23479452054784</v>
      </c>
      <c r="M998" s="9">
        <f t="shared" si="213"/>
        <v>-2.6295662987718771</v>
      </c>
      <c r="O998">
        <f t="shared" si="202"/>
        <v>134.69532054794519</v>
      </c>
      <c r="P998" s="9">
        <f t="shared" si="203"/>
        <v>-3.2603014126133019</v>
      </c>
      <c r="R998">
        <f t="shared" si="204"/>
        <v>136.45172602739729</v>
      </c>
      <c r="S998" s="9">
        <f t="shared" si="205"/>
        <v>-1.9988311849304665</v>
      </c>
      <c r="T998">
        <f t="shared" si="206"/>
        <v>219.55068493150685</v>
      </c>
      <c r="U998">
        <f t="shared" si="207"/>
        <v>230.78273219178047</v>
      </c>
      <c r="V998" s="9">
        <f t="shared" si="208"/>
        <v>5.1159244908653818</v>
      </c>
      <c r="X998">
        <f t="shared" si="209"/>
        <v>233.64917786301336</v>
      </c>
      <c r="Y998" s="9">
        <f t="shared" si="210"/>
        <v>6.4215208146150076</v>
      </c>
      <c r="AA998">
        <f t="shared" si="211"/>
        <v>227.98399783561612</v>
      </c>
      <c r="AB998" s="9">
        <f t="shared" si="212"/>
        <v>3.8411690251571002</v>
      </c>
    </row>
    <row r="999" spans="1:28">
      <c r="A999" s="1">
        <v>20140924</v>
      </c>
      <c r="B999" s="1">
        <v>200000</v>
      </c>
      <c r="C999" s="1">
        <v>2456925.3220000002</v>
      </c>
      <c r="D999" s="1">
        <v>2155.259</v>
      </c>
      <c r="E999" s="1">
        <v>144.69999999999999</v>
      </c>
      <c r="F999" s="1">
        <v>145.6</v>
      </c>
      <c r="G999" s="8">
        <f t="shared" si="198"/>
        <v>139.19369863013688</v>
      </c>
      <c r="H999" s="5">
        <v>232</v>
      </c>
      <c r="I999" s="8">
        <f t="shared" si="199"/>
        <v>219.40821917808219</v>
      </c>
      <c r="K999">
        <f t="shared" si="200"/>
        <v>135.52707945205481</v>
      </c>
      <c r="L999">
        <f t="shared" si="201"/>
        <v>139.19369863013688</v>
      </c>
      <c r="M999" s="9">
        <f t="shared" si="213"/>
        <v>-2.6341847469869606</v>
      </c>
      <c r="O999">
        <f t="shared" si="202"/>
        <v>134.64944657534247</v>
      </c>
      <c r="P999" s="9">
        <f t="shared" si="203"/>
        <v>-3.2646966777349036</v>
      </c>
      <c r="R999">
        <f t="shared" si="204"/>
        <v>136.40471232876712</v>
      </c>
      <c r="S999" s="9">
        <f t="shared" si="205"/>
        <v>-2.0036728162390602</v>
      </c>
      <c r="T999">
        <f t="shared" si="206"/>
        <v>219.40821917808219</v>
      </c>
      <c r="U999">
        <f t="shared" si="207"/>
        <v>230.65667054794486</v>
      </c>
      <c r="V999" s="9">
        <f t="shared" si="208"/>
        <v>5.1267228784774375</v>
      </c>
      <c r="X999">
        <f t="shared" si="209"/>
        <v>233.52155046575308</v>
      </c>
      <c r="Y999" s="9">
        <f t="shared" si="210"/>
        <v>6.4324533240096287</v>
      </c>
      <c r="AA999">
        <f t="shared" si="211"/>
        <v>227.85946495890377</v>
      </c>
      <c r="AB999" s="9">
        <f t="shared" si="212"/>
        <v>3.8518364592176795</v>
      </c>
    </row>
    <row r="1000" spans="1:28">
      <c r="A1000" s="1">
        <v>20140925</v>
      </c>
      <c r="B1000" s="1">
        <v>200000</v>
      </c>
      <c r="C1000" s="1">
        <v>2456926.3220000002</v>
      </c>
      <c r="D1000" s="1">
        <v>2155.2959999999998</v>
      </c>
      <c r="E1000" s="1">
        <v>166.9</v>
      </c>
      <c r="F1000" s="1">
        <v>167.8</v>
      </c>
      <c r="G1000" s="8">
        <f t="shared" si="198"/>
        <v>139.14712328767112</v>
      </c>
      <c r="H1000" s="5">
        <v>306</v>
      </c>
      <c r="I1000" s="8">
        <f t="shared" si="199"/>
        <v>219.2082191780822</v>
      </c>
      <c r="K1000">
        <f t="shared" si="200"/>
        <v>135.4618794520548</v>
      </c>
      <c r="L1000">
        <f t="shared" si="201"/>
        <v>139.14712328767112</v>
      </c>
      <c r="M1000" s="9">
        <f t="shared" si="213"/>
        <v>-2.6484513287403644</v>
      </c>
      <c r="O1000">
        <f t="shared" si="202"/>
        <v>134.58504657534246</v>
      </c>
      <c r="P1000" s="9">
        <f t="shared" si="203"/>
        <v>-3.2785993734826206</v>
      </c>
      <c r="R1000">
        <f t="shared" si="204"/>
        <v>136.33871232876714</v>
      </c>
      <c r="S1000" s="9">
        <f t="shared" si="205"/>
        <v>-2.0183032839981081</v>
      </c>
      <c r="T1000">
        <f t="shared" si="206"/>
        <v>219.2082191780822</v>
      </c>
      <c r="U1000">
        <f t="shared" si="207"/>
        <v>230.51380068493117</v>
      </c>
      <c r="V1000" s="9">
        <f t="shared" si="208"/>
        <v>5.1574624114182797</v>
      </c>
      <c r="X1000">
        <f t="shared" si="209"/>
        <v>233.37690608219143</v>
      </c>
      <c r="Y1000" s="9">
        <f t="shared" si="210"/>
        <v>6.4635746584842764</v>
      </c>
      <c r="AA1000">
        <f t="shared" si="211"/>
        <v>227.71832769862979</v>
      </c>
      <c r="AB1000" s="9">
        <f t="shared" si="212"/>
        <v>3.8822032095585257</v>
      </c>
    </row>
    <row r="1001" spans="1:28">
      <c r="A1001" s="1">
        <v>20140926</v>
      </c>
      <c r="B1001" s="1">
        <v>200000</v>
      </c>
      <c r="C1001" s="1">
        <v>2456927.3220000002</v>
      </c>
      <c r="D1001" s="1">
        <v>2155.3330000000001</v>
      </c>
      <c r="E1001" s="1">
        <v>170.2</v>
      </c>
      <c r="F1001" s="1">
        <v>171</v>
      </c>
      <c r="G1001" s="8">
        <f t="shared" si="198"/>
        <v>139.12794520547934</v>
      </c>
      <c r="H1001" s="5">
        <v>350</v>
      </c>
      <c r="I1001" s="8">
        <f t="shared" si="199"/>
        <v>219.11506849315069</v>
      </c>
      <c r="K1001">
        <f t="shared" si="200"/>
        <v>135.43151232876713</v>
      </c>
      <c r="L1001">
        <f t="shared" si="201"/>
        <v>139.12794520547934</v>
      </c>
      <c r="M1001" s="9">
        <f t="shared" si="213"/>
        <v>-2.6568586715292213</v>
      </c>
      <c r="O1001">
        <f t="shared" si="202"/>
        <v>134.55505205479454</v>
      </c>
      <c r="P1001" s="9">
        <f t="shared" si="203"/>
        <v>-3.2868257659746547</v>
      </c>
      <c r="R1001">
        <f t="shared" si="204"/>
        <v>136.30797260273971</v>
      </c>
      <c r="S1001" s="9">
        <f t="shared" si="205"/>
        <v>-2.0268915770838021</v>
      </c>
      <c r="T1001">
        <f t="shared" si="206"/>
        <v>219.11506849315069</v>
      </c>
      <c r="U1001">
        <f t="shared" si="207"/>
        <v>230.45497191780785</v>
      </c>
      <c r="V1001" s="9">
        <f t="shared" si="208"/>
        <v>5.1753188416668223</v>
      </c>
      <c r="X1001">
        <f t="shared" si="209"/>
        <v>233.31734663013663</v>
      </c>
      <c r="Y1001" s="9">
        <f t="shared" si="210"/>
        <v>6.4816528752014619</v>
      </c>
      <c r="AA1001">
        <f t="shared" si="211"/>
        <v>227.66021235616404</v>
      </c>
      <c r="AB1001" s="9">
        <f t="shared" si="212"/>
        <v>3.899843092388906</v>
      </c>
    </row>
    <row r="1002" spans="1:28">
      <c r="A1002" s="1">
        <v>20140927</v>
      </c>
      <c r="B1002" s="1">
        <v>200000</v>
      </c>
      <c r="C1002" s="1">
        <v>2456928.3220000002</v>
      </c>
      <c r="D1002" s="1">
        <v>2155.3690000000001</v>
      </c>
      <c r="E1002" s="1">
        <v>181.4</v>
      </c>
      <c r="F1002" s="1">
        <v>182.2</v>
      </c>
      <c r="G1002" s="8">
        <f t="shared" si="198"/>
        <v>139.1257534246574</v>
      </c>
      <c r="H1002" s="5">
        <v>376</v>
      </c>
      <c r="I1002" s="8">
        <f t="shared" si="199"/>
        <v>218.8027397260274</v>
      </c>
      <c r="K1002">
        <f t="shared" si="200"/>
        <v>135.32969315068493</v>
      </c>
      <c r="L1002">
        <f t="shared" si="201"/>
        <v>139.1257534246574</v>
      </c>
      <c r="M1002" s="9">
        <f t="shared" si="213"/>
        <v>-2.7285101288081819</v>
      </c>
      <c r="O1002">
        <f t="shared" si="202"/>
        <v>134.45448219178081</v>
      </c>
      <c r="P1002" s="9">
        <f t="shared" si="203"/>
        <v>-3.357589172306831</v>
      </c>
      <c r="R1002">
        <f t="shared" si="204"/>
        <v>136.20490410958905</v>
      </c>
      <c r="S1002" s="9">
        <f t="shared" si="205"/>
        <v>-2.0994310853095328</v>
      </c>
      <c r="T1002">
        <f t="shared" si="206"/>
        <v>218.8027397260274</v>
      </c>
      <c r="U1002">
        <f t="shared" si="207"/>
        <v>230.44824863013659</v>
      </c>
      <c r="V1002" s="9">
        <f t="shared" si="208"/>
        <v>5.3223780098416711</v>
      </c>
      <c r="X1002">
        <f t="shared" si="209"/>
        <v>233.31053983561603</v>
      </c>
      <c r="Y1002" s="9">
        <f t="shared" si="210"/>
        <v>6.6305385973477655</v>
      </c>
      <c r="AA1002">
        <f t="shared" si="211"/>
        <v>227.65357060273934</v>
      </c>
      <c r="AB1002" s="9">
        <f t="shared" si="212"/>
        <v>4.0451188535365077</v>
      </c>
    </row>
    <row r="1003" spans="1:28">
      <c r="A1003" s="1">
        <v>20140928</v>
      </c>
      <c r="B1003" s="1">
        <v>200000</v>
      </c>
      <c r="C1003" s="1">
        <v>2456929.3220000002</v>
      </c>
      <c r="D1003" s="1">
        <v>2155.4059999999999</v>
      </c>
      <c r="E1003" s="1">
        <v>181.1</v>
      </c>
      <c r="F1003" s="1">
        <v>181.8</v>
      </c>
      <c r="G1003" s="8">
        <f t="shared" si="198"/>
        <v>139.13041095890398</v>
      </c>
      <c r="H1003" s="5">
        <v>342</v>
      </c>
      <c r="I1003" s="8">
        <f t="shared" si="199"/>
        <v>218.62465753424658</v>
      </c>
      <c r="K1003">
        <f t="shared" si="200"/>
        <v>135.27163835616437</v>
      </c>
      <c r="L1003">
        <f t="shared" si="201"/>
        <v>139.13041095890398</v>
      </c>
      <c r="M1003" s="9">
        <f t="shared" si="213"/>
        <v>-2.7734932831323249</v>
      </c>
      <c r="O1003">
        <f t="shared" si="202"/>
        <v>134.3971397260274</v>
      </c>
      <c r="P1003" s="9">
        <f t="shared" si="203"/>
        <v>-3.4020392811710138</v>
      </c>
      <c r="R1003">
        <f t="shared" si="204"/>
        <v>136.14613698630137</v>
      </c>
      <c r="S1003" s="9">
        <f t="shared" si="205"/>
        <v>-2.1449472850936218</v>
      </c>
      <c r="T1003">
        <f t="shared" si="206"/>
        <v>218.62465753424658</v>
      </c>
      <c r="U1003">
        <f t="shared" si="207"/>
        <v>230.46253561643795</v>
      </c>
      <c r="V1003" s="9">
        <f t="shared" si="208"/>
        <v>5.4147040026063991</v>
      </c>
      <c r="X1003">
        <f t="shared" si="209"/>
        <v>233.32500427397218</v>
      </c>
      <c r="Y1003" s="9">
        <f t="shared" si="210"/>
        <v>6.7240113286045471</v>
      </c>
      <c r="AA1003">
        <f t="shared" si="211"/>
        <v>227.66768432876674</v>
      </c>
      <c r="AB1003" s="9">
        <f t="shared" si="212"/>
        <v>4.136325196120012</v>
      </c>
    </row>
    <row r="1004" spans="1:28">
      <c r="A1004" s="1">
        <v>20140929</v>
      </c>
      <c r="B1004" s="1">
        <v>200000</v>
      </c>
      <c r="C1004" s="1">
        <v>2456930.3220000002</v>
      </c>
      <c r="D1004" s="1">
        <v>2155.4430000000002</v>
      </c>
      <c r="E1004" s="1">
        <v>175</v>
      </c>
      <c r="F1004" s="1">
        <v>175.6</v>
      </c>
      <c r="G1004" s="8">
        <f t="shared" si="198"/>
        <v>139.0898630136985</v>
      </c>
      <c r="H1004" s="5">
        <v>320</v>
      </c>
      <c r="I1004" s="8">
        <f t="shared" si="199"/>
        <v>218.32602739726028</v>
      </c>
      <c r="K1004">
        <f t="shared" si="200"/>
        <v>135.17428493150686</v>
      </c>
      <c r="L1004">
        <f t="shared" si="201"/>
        <v>139.0898630136985</v>
      </c>
      <c r="M1004" s="9">
        <f t="shared" si="213"/>
        <v>-2.8151426691721042</v>
      </c>
      <c r="O1004">
        <f t="shared" si="202"/>
        <v>134.30098082191779</v>
      </c>
      <c r="P1004" s="9">
        <f t="shared" si="203"/>
        <v>-3.4430130909749153</v>
      </c>
      <c r="R1004">
        <f t="shared" si="204"/>
        <v>136.04758904109588</v>
      </c>
      <c r="S1004" s="9">
        <f t="shared" si="205"/>
        <v>-2.1872722473693216</v>
      </c>
      <c r="T1004">
        <f t="shared" si="206"/>
        <v>218.32602739726028</v>
      </c>
      <c r="U1004">
        <f t="shared" si="207"/>
        <v>230.33815479452016</v>
      </c>
      <c r="V1004" s="9">
        <f t="shared" si="208"/>
        <v>5.5019218461768418</v>
      </c>
      <c r="X1004">
        <f t="shared" si="209"/>
        <v>233.19907857534207</v>
      </c>
      <c r="Y1004" s="9">
        <f t="shared" si="210"/>
        <v>6.8123124647063662</v>
      </c>
      <c r="AA1004">
        <f t="shared" si="211"/>
        <v>227.54481189041059</v>
      </c>
      <c r="AB1004" s="9">
        <f t="shared" si="212"/>
        <v>4.2224853367464306</v>
      </c>
    </row>
    <row r="1005" spans="1:28">
      <c r="A1005" s="1">
        <v>20140930</v>
      </c>
      <c r="B1005" s="1">
        <v>200000</v>
      </c>
      <c r="C1005" s="1">
        <v>2456931.3220000002</v>
      </c>
      <c r="D1005" s="1">
        <v>2155.4789999999998</v>
      </c>
      <c r="E1005" s="1">
        <v>162.1</v>
      </c>
      <c r="F1005" s="1">
        <v>162.6</v>
      </c>
      <c r="G1005" s="8">
        <f t="shared" si="198"/>
        <v>139.02328767123277</v>
      </c>
      <c r="H1005" s="5">
        <v>308</v>
      </c>
      <c r="I1005" s="8">
        <f t="shared" si="199"/>
        <v>218.21643835616439</v>
      </c>
      <c r="K1005">
        <f t="shared" si="200"/>
        <v>135.13855890410957</v>
      </c>
      <c r="L1005">
        <f t="shared" si="201"/>
        <v>139.02328767123277</v>
      </c>
      <c r="M1005" s="9">
        <f t="shared" si="213"/>
        <v>-2.7943007478789781</v>
      </c>
      <c r="O1005">
        <f t="shared" si="202"/>
        <v>134.26569315068494</v>
      </c>
      <c r="P1005" s="9">
        <f t="shared" si="203"/>
        <v>-3.4221565323636582</v>
      </c>
      <c r="R1005">
        <f t="shared" si="204"/>
        <v>136.01142465753423</v>
      </c>
      <c r="S1005" s="9">
        <f t="shared" si="205"/>
        <v>-2.1664449633942553</v>
      </c>
      <c r="T1005">
        <f t="shared" si="206"/>
        <v>218.21643835616439</v>
      </c>
      <c r="U1005">
        <f t="shared" si="207"/>
        <v>230.1339349315065</v>
      </c>
      <c r="V1005" s="9">
        <f t="shared" si="208"/>
        <v>5.4613193511530085</v>
      </c>
      <c r="X1005">
        <f t="shared" si="209"/>
        <v>232.99232219178046</v>
      </c>
      <c r="Y1005" s="9">
        <f t="shared" si="210"/>
        <v>6.7712056648543921</v>
      </c>
      <c r="AA1005">
        <f t="shared" si="211"/>
        <v>227.34306863013666</v>
      </c>
      <c r="AB1005" s="9">
        <f t="shared" si="212"/>
        <v>4.1823752338383144</v>
      </c>
    </row>
    <row r="1006" spans="1:28">
      <c r="A1006" s="1">
        <v>20141001</v>
      </c>
      <c r="B1006" s="1">
        <v>200000</v>
      </c>
      <c r="C1006" s="1">
        <v>2456932.3220000002</v>
      </c>
      <c r="D1006" s="1">
        <v>2155.5160000000001</v>
      </c>
      <c r="E1006" s="1">
        <v>155.1</v>
      </c>
      <c r="F1006" s="1">
        <v>155.4</v>
      </c>
      <c r="G1006" s="8">
        <f t="shared" si="198"/>
        <v>138.94328767123275</v>
      </c>
      <c r="H1006" s="5">
        <v>265</v>
      </c>
      <c r="I1006" s="8">
        <f t="shared" si="199"/>
        <v>217.96164383561643</v>
      </c>
      <c r="K1006">
        <f t="shared" si="200"/>
        <v>135.05549589041095</v>
      </c>
      <c r="L1006">
        <f t="shared" si="201"/>
        <v>138.94328767123275</v>
      </c>
      <c r="M1006" s="9">
        <f t="shared" si="213"/>
        <v>-2.7981141413762174</v>
      </c>
      <c r="O1006">
        <f t="shared" si="202"/>
        <v>134.18364931506849</v>
      </c>
      <c r="P1006" s="9">
        <f t="shared" si="203"/>
        <v>-3.4255979082821995</v>
      </c>
      <c r="R1006">
        <f t="shared" si="204"/>
        <v>135.92734246575344</v>
      </c>
      <c r="S1006" s="9">
        <f t="shared" si="205"/>
        <v>-2.1706303744702211</v>
      </c>
      <c r="T1006">
        <f t="shared" si="206"/>
        <v>217.96164383561643</v>
      </c>
      <c r="U1006">
        <f t="shared" si="207"/>
        <v>229.88853493150646</v>
      </c>
      <c r="V1006" s="9">
        <f t="shared" si="208"/>
        <v>5.4720137387498795</v>
      </c>
      <c r="X1006">
        <f t="shared" si="209"/>
        <v>232.74387419178044</v>
      </c>
      <c r="Y1006" s="9">
        <f t="shared" si="210"/>
        <v>6.7820328824977025</v>
      </c>
      <c r="AA1006">
        <f t="shared" si="211"/>
        <v>227.1006446301366</v>
      </c>
      <c r="AB1006" s="9">
        <f t="shared" si="212"/>
        <v>4.1929399291063589</v>
      </c>
    </row>
    <row r="1007" spans="1:28">
      <c r="A1007" s="1">
        <v>20141002</v>
      </c>
      <c r="B1007" s="1">
        <v>200000</v>
      </c>
      <c r="C1007" s="1">
        <v>2456933.3220000002</v>
      </c>
      <c r="D1007" s="1">
        <v>2155.5529999999999</v>
      </c>
      <c r="E1007" s="1">
        <v>149</v>
      </c>
      <c r="F1007" s="1">
        <v>149.30000000000001</v>
      </c>
      <c r="G1007" s="8">
        <f t="shared" si="198"/>
        <v>138.85178082191769</v>
      </c>
      <c r="H1007" s="5">
        <v>248</v>
      </c>
      <c r="I1007" s="8">
        <f t="shared" si="199"/>
        <v>217.66027397260274</v>
      </c>
      <c r="K1007">
        <f t="shared" si="200"/>
        <v>134.95724931506851</v>
      </c>
      <c r="L1007">
        <f t="shared" si="201"/>
        <v>138.85178082191769</v>
      </c>
      <c r="M1007" s="9">
        <f t="shared" si="213"/>
        <v>-2.804812069240981</v>
      </c>
      <c r="O1007">
        <f t="shared" si="202"/>
        <v>134.08660821917809</v>
      </c>
      <c r="P1007" s="9">
        <f t="shared" si="203"/>
        <v>-3.4318411867191685</v>
      </c>
      <c r="R1007">
        <f t="shared" si="204"/>
        <v>135.8278904109589</v>
      </c>
      <c r="S1007" s="9">
        <f t="shared" si="205"/>
        <v>-2.1777829517628078</v>
      </c>
      <c r="T1007">
        <f t="shared" si="206"/>
        <v>217.66027397260274</v>
      </c>
      <c r="U1007">
        <f t="shared" si="207"/>
        <v>229.60783767123249</v>
      </c>
      <c r="V1007" s="9">
        <f t="shared" si="208"/>
        <v>5.4890878710065465</v>
      </c>
      <c r="X1007">
        <f t="shared" si="209"/>
        <v>232.45969052054755</v>
      </c>
      <c r="Y1007" s="9">
        <f t="shared" si="210"/>
        <v>6.7993190846610929</v>
      </c>
      <c r="AA1007">
        <f t="shared" si="211"/>
        <v>226.82335142465718</v>
      </c>
      <c r="AB1007" s="9">
        <f t="shared" si="212"/>
        <v>4.2098070009816411</v>
      </c>
    </row>
    <row r="1008" spans="1:28">
      <c r="A1008" s="1">
        <v>20141003</v>
      </c>
      <c r="B1008" s="1">
        <v>200000</v>
      </c>
      <c r="C1008" s="1">
        <v>2456934.3220000002</v>
      </c>
      <c r="D1008" s="1">
        <v>2155.5889999999999</v>
      </c>
      <c r="E1008" s="1">
        <v>136.69999999999999</v>
      </c>
      <c r="F1008" s="1">
        <v>136.9</v>
      </c>
      <c r="G1008" s="8">
        <f t="shared" si="198"/>
        <v>138.7608219178081</v>
      </c>
      <c r="H1008" s="5">
        <v>247</v>
      </c>
      <c r="I1008" s="8">
        <f t="shared" si="199"/>
        <v>217.22465753424657</v>
      </c>
      <c r="K1008">
        <f t="shared" si="200"/>
        <v>134.8152383561644</v>
      </c>
      <c r="L1008">
        <f t="shared" si="201"/>
        <v>138.7608219178081</v>
      </c>
      <c r="M1008" s="9">
        <f t="shared" si="213"/>
        <v>-2.8434420516626631</v>
      </c>
      <c r="O1008">
        <f t="shared" si="202"/>
        <v>133.94633972602742</v>
      </c>
      <c r="P1008" s="9">
        <f t="shared" si="203"/>
        <v>-3.4696264588519341</v>
      </c>
      <c r="R1008">
        <f t="shared" si="204"/>
        <v>135.68413698630138</v>
      </c>
      <c r="S1008" s="9">
        <f t="shared" si="205"/>
        <v>-2.2172576444734062</v>
      </c>
      <c r="T1008">
        <f t="shared" si="206"/>
        <v>217.22465753424657</v>
      </c>
      <c r="U1008">
        <f t="shared" si="207"/>
        <v>229.32882123287635</v>
      </c>
      <c r="V1008" s="9">
        <f t="shared" si="208"/>
        <v>5.5721868023760095</v>
      </c>
      <c r="X1008">
        <f t="shared" si="209"/>
        <v>232.17720854794484</v>
      </c>
      <c r="Y1008" s="9">
        <f t="shared" si="210"/>
        <v>6.8834501494568627</v>
      </c>
      <c r="AA1008">
        <f t="shared" si="211"/>
        <v>226.54771865753389</v>
      </c>
      <c r="AB1008" s="9">
        <f t="shared" si="212"/>
        <v>4.2918981800293494</v>
      </c>
    </row>
    <row r="1009" spans="1:28">
      <c r="A1009" s="1">
        <v>20141004</v>
      </c>
      <c r="B1009" s="1">
        <v>200000</v>
      </c>
      <c r="C1009" s="1">
        <v>2456935.3220000002</v>
      </c>
      <c r="D1009" s="1">
        <v>2155.6260000000002</v>
      </c>
      <c r="E1009" s="1">
        <v>127.5</v>
      </c>
      <c r="F1009" s="1">
        <v>127.6</v>
      </c>
      <c r="G1009" s="8">
        <f t="shared" si="198"/>
        <v>138.66602739726014</v>
      </c>
      <c r="H1009" s="5">
        <v>207</v>
      </c>
      <c r="I1009" s="8">
        <f t="shared" si="199"/>
        <v>216.81917808219177</v>
      </c>
      <c r="K1009">
        <f t="shared" si="200"/>
        <v>134.68305205479453</v>
      </c>
      <c r="L1009">
        <f t="shared" si="201"/>
        <v>138.66602739726014</v>
      </c>
      <c r="M1009" s="9">
        <f t="shared" si="213"/>
        <v>-2.8723512292271067</v>
      </c>
      <c r="O1009">
        <f t="shared" si="202"/>
        <v>133.81577534246577</v>
      </c>
      <c r="P1009" s="9">
        <f t="shared" si="203"/>
        <v>-3.4977940493665471</v>
      </c>
      <c r="R1009">
        <f t="shared" si="204"/>
        <v>135.55032876712329</v>
      </c>
      <c r="S1009" s="9">
        <f t="shared" si="205"/>
        <v>-2.2469084090876663</v>
      </c>
      <c r="T1009">
        <f t="shared" si="206"/>
        <v>216.81917808219177</v>
      </c>
      <c r="U1009">
        <f t="shared" si="207"/>
        <v>229.03803904109546</v>
      </c>
      <c r="V1009" s="9">
        <f t="shared" si="208"/>
        <v>5.6355074615547949</v>
      </c>
      <c r="X1009">
        <f t="shared" si="209"/>
        <v>231.88281468493108</v>
      </c>
      <c r="Y1009" s="9">
        <f t="shared" si="210"/>
        <v>6.9475572852826701</v>
      </c>
      <c r="AA1009">
        <f t="shared" si="211"/>
        <v>226.2604628219174</v>
      </c>
      <c r="AB1009" s="9">
        <f t="shared" si="212"/>
        <v>4.3544509407496435</v>
      </c>
    </row>
    <row r="1010" spans="1:28">
      <c r="A1010" s="1">
        <v>20141005</v>
      </c>
      <c r="B1010" s="1">
        <v>200000</v>
      </c>
      <c r="C1010" s="1">
        <v>2456936.3220000002</v>
      </c>
      <c r="D1010" s="1">
        <v>2155.663</v>
      </c>
      <c r="E1010" s="1">
        <v>128.4</v>
      </c>
      <c r="F1010" s="1">
        <v>128.4</v>
      </c>
      <c r="G1010" s="8">
        <f t="shared" si="198"/>
        <v>138.61123287671219</v>
      </c>
      <c r="H1010" s="5">
        <v>193</v>
      </c>
      <c r="I1010" s="8">
        <f t="shared" si="199"/>
        <v>216.59178082191781</v>
      </c>
      <c r="K1010">
        <f t="shared" si="200"/>
        <v>134.60892054794522</v>
      </c>
      <c r="L1010">
        <f t="shared" si="201"/>
        <v>138.61123287671219</v>
      </c>
      <c r="M1010" s="9">
        <f t="shared" si="213"/>
        <v>-2.8874372196998195</v>
      </c>
      <c r="O1010">
        <f t="shared" si="202"/>
        <v>133.74255342465753</v>
      </c>
      <c r="P1010" s="9">
        <f t="shared" si="203"/>
        <v>-3.5124710681890434</v>
      </c>
      <c r="R1010">
        <f t="shared" si="204"/>
        <v>135.47528767123288</v>
      </c>
      <c r="S1010" s="9">
        <f t="shared" si="205"/>
        <v>-2.2624033712106097</v>
      </c>
      <c r="T1010">
        <f t="shared" si="206"/>
        <v>216.59178082191781</v>
      </c>
      <c r="U1010">
        <f t="shared" si="207"/>
        <v>228.86995684931463</v>
      </c>
      <c r="V1010" s="9">
        <f t="shared" si="208"/>
        <v>5.6688097677593703</v>
      </c>
      <c r="X1010">
        <f t="shared" si="209"/>
        <v>231.71264482191739</v>
      </c>
      <c r="Y1010" s="9">
        <f t="shared" si="210"/>
        <v>6.9812732240435196</v>
      </c>
      <c r="AA1010">
        <f t="shared" si="211"/>
        <v>226.09441898630095</v>
      </c>
      <c r="AB1010" s="9">
        <f t="shared" si="212"/>
        <v>4.3873493852456988</v>
      </c>
    </row>
    <row r="1011" spans="1:28">
      <c r="A1011" s="1">
        <v>20141006</v>
      </c>
      <c r="B1011" s="1">
        <v>200000</v>
      </c>
      <c r="C1011" s="1">
        <v>2456937.3220000002</v>
      </c>
      <c r="D1011" s="1">
        <v>2155.6990000000001</v>
      </c>
      <c r="E1011" s="1">
        <v>130</v>
      </c>
      <c r="F1011" s="1">
        <v>129.9</v>
      </c>
      <c r="G1011" s="8">
        <f t="shared" si="198"/>
        <v>138.54602739726019</v>
      </c>
      <c r="H1011" s="5">
        <v>172</v>
      </c>
      <c r="I1011" s="8">
        <f t="shared" si="199"/>
        <v>216.38356164383561</v>
      </c>
      <c r="K1011">
        <f t="shared" si="200"/>
        <v>134.54104109589042</v>
      </c>
      <c r="L1011">
        <f t="shared" si="201"/>
        <v>138.54602739726019</v>
      </c>
      <c r="M1011" s="9">
        <f t="shared" si="213"/>
        <v>-2.8907261915825728</v>
      </c>
      <c r="O1011">
        <f t="shared" si="202"/>
        <v>133.67550684931507</v>
      </c>
      <c r="P1011" s="9">
        <f t="shared" si="203"/>
        <v>-3.5154530515549425</v>
      </c>
      <c r="R1011">
        <f t="shared" si="204"/>
        <v>135.40657534246577</v>
      </c>
      <c r="S1011" s="9">
        <f t="shared" si="205"/>
        <v>-2.2659993316102174</v>
      </c>
      <c r="T1011">
        <f t="shared" si="206"/>
        <v>216.38356164383561</v>
      </c>
      <c r="U1011">
        <f t="shared" si="207"/>
        <v>228.66993904109563</v>
      </c>
      <c r="V1011" s="9">
        <f t="shared" si="208"/>
        <v>5.6780548873131238</v>
      </c>
      <c r="X1011">
        <f t="shared" si="209"/>
        <v>231.51014268493122</v>
      </c>
      <c r="Y1011" s="9">
        <f t="shared" si="210"/>
        <v>6.9906331729550573</v>
      </c>
      <c r="AA1011">
        <f t="shared" si="211"/>
        <v>225.89682682191756</v>
      </c>
      <c r="AB1011" s="9">
        <f t="shared" si="212"/>
        <v>4.3964823879462074</v>
      </c>
    </row>
    <row r="1012" spans="1:28">
      <c r="A1012" s="1">
        <v>20141007</v>
      </c>
      <c r="B1012" s="1">
        <v>200000</v>
      </c>
      <c r="C1012" s="1">
        <v>2456938.3220000002</v>
      </c>
      <c r="D1012" s="1">
        <v>2155.7359999999999</v>
      </c>
      <c r="E1012" s="1">
        <v>125.4</v>
      </c>
      <c r="F1012" s="1">
        <v>125.2</v>
      </c>
      <c r="G1012" s="8">
        <f t="shared" si="198"/>
        <v>138.46712328767114</v>
      </c>
      <c r="H1012" s="5">
        <v>211</v>
      </c>
      <c r="I1012" s="8">
        <f t="shared" si="199"/>
        <v>216.08219178082192</v>
      </c>
      <c r="K1012">
        <f t="shared" si="200"/>
        <v>134.44279452054795</v>
      </c>
      <c r="L1012">
        <f t="shared" si="201"/>
        <v>138.46712328767114</v>
      </c>
      <c r="M1012" s="9">
        <f t="shared" si="213"/>
        <v>-2.9063424382425325</v>
      </c>
      <c r="O1012">
        <f t="shared" si="202"/>
        <v>133.57846575342467</v>
      </c>
      <c r="P1012" s="9">
        <f t="shared" si="203"/>
        <v>-3.5305547036534364</v>
      </c>
      <c r="R1012">
        <f t="shared" si="204"/>
        <v>135.30712328767123</v>
      </c>
      <c r="S1012" s="9">
        <f t="shared" si="205"/>
        <v>-2.2821301728316286</v>
      </c>
      <c r="T1012">
        <f t="shared" si="206"/>
        <v>216.08219178082192</v>
      </c>
      <c r="U1012">
        <f t="shared" si="207"/>
        <v>228.42790068493122</v>
      </c>
      <c r="V1012" s="9">
        <f t="shared" si="208"/>
        <v>5.7134319132748743</v>
      </c>
      <c r="X1012">
        <f t="shared" si="209"/>
        <v>231.26509808219149</v>
      </c>
      <c r="Y1012" s="9">
        <f t="shared" si="210"/>
        <v>7.0264496006084585</v>
      </c>
      <c r="AA1012">
        <f t="shared" si="211"/>
        <v>225.65772369862987</v>
      </c>
      <c r="AB1012" s="9">
        <f t="shared" si="212"/>
        <v>4.4314303917838203</v>
      </c>
    </row>
    <row r="1013" spans="1:28">
      <c r="A1013" s="1">
        <v>20141008</v>
      </c>
      <c r="B1013" s="1">
        <v>200000</v>
      </c>
      <c r="C1013" s="1">
        <v>2456939.3220000002</v>
      </c>
      <c r="D1013" s="1">
        <v>2155.7730000000001</v>
      </c>
      <c r="E1013" s="1">
        <v>126.4</v>
      </c>
      <c r="F1013" s="1">
        <v>126.2</v>
      </c>
      <c r="G1013" s="8">
        <f t="shared" si="198"/>
        <v>138.39561643835606</v>
      </c>
      <c r="H1013" s="5">
        <v>186</v>
      </c>
      <c r="I1013" s="8">
        <f t="shared" si="199"/>
        <v>216.00821917808219</v>
      </c>
      <c r="K1013">
        <f t="shared" si="200"/>
        <v>134.41867945205479</v>
      </c>
      <c r="L1013">
        <f t="shared" si="201"/>
        <v>138.39561643835606</v>
      </c>
      <c r="M1013" s="9">
        <f t="shared" si="213"/>
        <v>-2.8736003990940446</v>
      </c>
      <c r="O1013">
        <f t="shared" si="202"/>
        <v>133.55464657534247</v>
      </c>
      <c r="P1013" s="9">
        <f t="shared" si="203"/>
        <v>-3.4979213847931732</v>
      </c>
      <c r="R1013">
        <f t="shared" si="204"/>
        <v>135.2827123287671</v>
      </c>
      <c r="S1013" s="9">
        <f t="shared" si="205"/>
        <v>-2.2492794133949303</v>
      </c>
      <c r="T1013">
        <f t="shared" si="206"/>
        <v>216.00821917808219</v>
      </c>
      <c r="U1013">
        <f t="shared" si="207"/>
        <v>228.2085534246572</v>
      </c>
      <c r="V1013" s="9">
        <f t="shared" si="208"/>
        <v>5.648087972299237</v>
      </c>
      <c r="X1013">
        <f t="shared" si="209"/>
        <v>231.04302641095856</v>
      </c>
      <c r="Y1013" s="9">
        <f t="shared" si="210"/>
        <v>6.9602940527375665</v>
      </c>
      <c r="AA1013">
        <f t="shared" si="211"/>
        <v>225.44103649315036</v>
      </c>
      <c r="AB1013" s="9">
        <f t="shared" si="212"/>
        <v>4.3668788858870045</v>
      </c>
    </row>
    <row r="1014" spans="1:28">
      <c r="A1014" s="1">
        <v>20141009</v>
      </c>
      <c r="B1014" s="1">
        <v>200000</v>
      </c>
      <c r="C1014" s="1">
        <v>2456940.3220000002</v>
      </c>
      <c r="D1014" s="1">
        <v>2155.8090000000002</v>
      </c>
      <c r="E1014" s="1">
        <v>118.9</v>
      </c>
      <c r="F1014" s="1">
        <v>118.6</v>
      </c>
      <c r="G1014" s="8">
        <f t="shared" si="198"/>
        <v>138.34246575342456</v>
      </c>
      <c r="H1014" s="5">
        <v>128</v>
      </c>
      <c r="I1014" s="8">
        <f t="shared" si="199"/>
        <v>215.91780821917808</v>
      </c>
      <c r="K1014">
        <f t="shared" si="200"/>
        <v>134.38920547945207</v>
      </c>
      <c r="L1014">
        <f t="shared" si="201"/>
        <v>138.34246575342456</v>
      </c>
      <c r="M1014" s="9">
        <f t="shared" si="213"/>
        <v>-2.8575898603821344</v>
      </c>
      <c r="O1014">
        <f t="shared" si="202"/>
        <v>133.52553424657535</v>
      </c>
      <c r="P1014" s="9">
        <f t="shared" si="203"/>
        <v>-3.481889295969836</v>
      </c>
      <c r="R1014">
        <f t="shared" si="204"/>
        <v>135.25287671232877</v>
      </c>
      <c r="S1014" s="9">
        <f t="shared" si="205"/>
        <v>-2.2332904247944612</v>
      </c>
      <c r="T1014">
        <f t="shared" si="206"/>
        <v>215.91780821917808</v>
      </c>
      <c r="U1014">
        <f t="shared" si="207"/>
        <v>228.04551369862983</v>
      </c>
      <c r="V1014" s="9">
        <f t="shared" si="208"/>
        <v>5.6168157594212573</v>
      </c>
      <c r="X1014">
        <f t="shared" si="209"/>
        <v>230.87796164383531</v>
      </c>
      <c r="Y1014" s="9">
        <f t="shared" si="210"/>
        <v>6.928633422154391</v>
      </c>
      <c r="AA1014">
        <f t="shared" si="211"/>
        <v>225.27997397260245</v>
      </c>
      <c r="AB1014" s="9">
        <f t="shared" si="212"/>
        <v>4.3359859154928273</v>
      </c>
    </row>
    <row r="1015" spans="1:28">
      <c r="A1015" s="1">
        <v>20141010</v>
      </c>
      <c r="B1015" s="1">
        <v>200000</v>
      </c>
      <c r="C1015" s="1">
        <v>2456941.3220000002</v>
      </c>
      <c r="D1015" s="1">
        <v>2155.846</v>
      </c>
      <c r="E1015" s="1">
        <v>120.8</v>
      </c>
      <c r="F1015" s="1">
        <v>120.4</v>
      </c>
      <c r="G1015" s="8">
        <f t="shared" si="198"/>
        <v>138.2827397260273</v>
      </c>
      <c r="H1015" s="5">
        <v>89</v>
      </c>
      <c r="I1015" s="8">
        <f t="shared" si="199"/>
        <v>216.06027397260274</v>
      </c>
      <c r="K1015">
        <f t="shared" si="200"/>
        <v>134.4356493150685</v>
      </c>
      <c r="L1015">
        <f t="shared" si="201"/>
        <v>138.2827397260273</v>
      </c>
      <c r="M1015" s="9">
        <f t="shared" si="213"/>
        <v>-2.7820467099370774</v>
      </c>
      <c r="O1015">
        <f t="shared" si="202"/>
        <v>133.57140821917807</v>
      </c>
      <c r="P1015" s="9">
        <f t="shared" si="203"/>
        <v>-3.407027888067276</v>
      </c>
      <c r="R1015">
        <f t="shared" si="204"/>
        <v>135.29989041095891</v>
      </c>
      <c r="S1015" s="9">
        <f t="shared" si="205"/>
        <v>-2.1570655318069072</v>
      </c>
      <c r="T1015">
        <f t="shared" si="206"/>
        <v>216.06027397260274</v>
      </c>
      <c r="U1015">
        <f t="shared" si="207"/>
        <v>227.86230410958873</v>
      </c>
      <c r="V1015" s="9">
        <f t="shared" si="208"/>
        <v>5.4623785853768396</v>
      </c>
      <c r="X1015">
        <f t="shared" si="209"/>
        <v>230.69247649315039</v>
      </c>
      <c r="Y1015" s="9">
        <f t="shared" si="210"/>
        <v>6.7722780553370399</v>
      </c>
      <c r="AA1015">
        <f t="shared" si="211"/>
        <v>225.09898619178054</v>
      </c>
      <c r="AB1015" s="9">
        <f t="shared" si="212"/>
        <v>4.1834216225810934</v>
      </c>
    </row>
    <row r="1016" spans="1:28">
      <c r="A1016" s="1">
        <v>20141011</v>
      </c>
      <c r="B1016" s="1">
        <v>200000</v>
      </c>
      <c r="C1016" s="1">
        <v>2456942.3220000002</v>
      </c>
      <c r="D1016" s="1">
        <v>2155.8829999999998</v>
      </c>
      <c r="E1016" s="1">
        <v>112</v>
      </c>
      <c r="F1016" s="1">
        <v>111.6</v>
      </c>
      <c r="G1016" s="8">
        <f t="shared" ref="G1016:G1079" si="214">AVERAGE(F834:F1198)</f>
        <v>138.24246575342457</v>
      </c>
      <c r="H1016" s="5">
        <v>129</v>
      </c>
      <c r="I1016" s="8">
        <f t="shared" ref="I1016:I1079" si="215">AVERAGE(H834:H1198)</f>
        <v>216.1068493150685</v>
      </c>
      <c r="K1016">
        <f t="shared" ref="K1016:K1079" si="216">(I1016*0.326)+64</f>
        <v>134.45083287671235</v>
      </c>
      <c r="L1016">
        <f t="shared" ref="L1016:L1079" si="217">G1016</f>
        <v>138.24246575342457</v>
      </c>
      <c r="M1016" s="9">
        <f t="shared" si="213"/>
        <v>-2.7427410644390164</v>
      </c>
      <c r="O1016">
        <f t="shared" si="202"/>
        <v>133.58640547945205</v>
      </c>
      <c r="P1016" s="9">
        <f t="shared" si="203"/>
        <v>-3.3680390816214612</v>
      </c>
      <c r="R1016">
        <f t="shared" si="204"/>
        <v>135.31526027397263</v>
      </c>
      <c r="S1016" s="9">
        <f t="shared" si="205"/>
        <v>-2.1174430472565717</v>
      </c>
      <c r="T1016">
        <f t="shared" si="206"/>
        <v>216.1068493150685</v>
      </c>
      <c r="U1016">
        <f t="shared" si="207"/>
        <v>227.73876369862987</v>
      </c>
      <c r="V1016" s="9">
        <f t="shared" si="208"/>
        <v>5.3824829802607894</v>
      </c>
      <c r="X1016">
        <f t="shared" si="209"/>
        <v>230.56740164383532</v>
      </c>
      <c r="Y1016" s="9">
        <f t="shared" si="210"/>
        <v>6.6913901038297752</v>
      </c>
      <c r="AA1016">
        <f t="shared" si="211"/>
        <v>224.97694397260247</v>
      </c>
      <c r="AB1016" s="9">
        <f t="shared" si="212"/>
        <v>4.1044949226028535</v>
      </c>
    </row>
    <row r="1017" spans="1:28">
      <c r="A1017" s="1">
        <v>20141012</v>
      </c>
      <c r="B1017" s="1">
        <v>200000</v>
      </c>
      <c r="C1017" s="1">
        <v>2456943.3220000002</v>
      </c>
      <c r="D1017" s="1">
        <v>2155.9189999999999</v>
      </c>
      <c r="E1017" s="1">
        <v>110.8</v>
      </c>
      <c r="F1017" s="1">
        <v>110.3</v>
      </c>
      <c r="G1017" s="8">
        <f t="shared" si="214"/>
        <v>138.23726027397251</v>
      </c>
      <c r="H1017" s="5">
        <v>101</v>
      </c>
      <c r="I1017" s="8">
        <f t="shared" si="215"/>
        <v>216.12876712328767</v>
      </c>
      <c r="K1017">
        <f t="shared" si="216"/>
        <v>134.4579780821918</v>
      </c>
      <c r="L1017">
        <f t="shared" si="217"/>
        <v>138.23726027397251</v>
      </c>
      <c r="M1017" s="9">
        <f t="shared" si="213"/>
        <v>-2.7339099344782625</v>
      </c>
      <c r="O1017">
        <f t="shared" ref="O1017:O1080" si="218">(I1017*0.322)+64</f>
        <v>133.59346301369862</v>
      </c>
      <c r="P1017" s="9">
        <f t="shared" ref="P1017:P1080" si="219">((O1017/L1017)*100)-100</f>
        <v>-3.3592949188014529</v>
      </c>
      <c r="R1017">
        <f t="shared" ref="R1017:R1080" si="220">(I1017*0.33)+64</f>
        <v>135.32249315068492</v>
      </c>
      <c r="S1017" s="9">
        <f t="shared" ref="S1017:S1080" si="221">((R1017/L1017)*100)-100</f>
        <v>-2.1085249501551289</v>
      </c>
      <c r="T1017">
        <f t="shared" ref="T1017:T1080" si="222">I1017</f>
        <v>216.12876712328767</v>
      </c>
      <c r="U1017">
        <f t="shared" ref="U1017:U1080" si="223">(L1017-64)*3.0675</f>
        <v>227.72279589041065</v>
      </c>
      <c r="V1017" s="9">
        <f t="shared" ref="V1017:V1080" si="224">((U1017/I1017)*100)-100</f>
        <v>5.364407950612744</v>
      </c>
      <c r="X1017">
        <f t="shared" ref="X1017:X1080" si="225">(L1017-64)*3.1056</f>
        <v>230.55123550684903</v>
      </c>
      <c r="Y1017" s="9">
        <f t="shared" ref="Y1017:Y1080" si="226">((X1017/I1017)*100)-100</f>
        <v>6.6730905725910503</v>
      </c>
      <c r="AA1017">
        <f t="shared" ref="AA1017:AA1080" si="227">(L1017-64)*3.0303</f>
        <v>224.9611698082189</v>
      </c>
      <c r="AB1017" s="9">
        <f t="shared" ref="AB1017:AB1080" si="228">((AA1017/I1017)*100)-100</f>
        <v>4.086639091358407</v>
      </c>
    </row>
    <row r="1018" spans="1:28">
      <c r="A1018" s="1">
        <v>20141013</v>
      </c>
      <c r="B1018" s="1">
        <v>200000</v>
      </c>
      <c r="C1018" s="1">
        <v>2456944.3220000002</v>
      </c>
      <c r="D1018" s="1">
        <v>2155.9560000000001</v>
      </c>
      <c r="E1018" s="1">
        <v>113.1</v>
      </c>
      <c r="F1018" s="1">
        <v>112.6</v>
      </c>
      <c r="G1018" s="8">
        <f t="shared" si="214"/>
        <v>138.2509589041095</v>
      </c>
      <c r="H1018" s="5">
        <v>125</v>
      </c>
      <c r="I1018" s="8">
        <f t="shared" si="215"/>
        <v>216.13150684931506</v>
      </c>
      <c r="K1018">
        <f t="shared" si="216"/>
        <v>134.45887123287673</v>
      </c>
      <c r="L1018">
        <f t="shared" si="217"/>
        <v>138.2509589041095</v>
      </c>
      <c r="M1018" s="9">
        <f t="shared" ref="M1018:M1081" si="229">((K1018/L1018)*100)-100</f>
        <v>-2.7429015330468332</v>
      </c>
      <c r="O1018">
        <f t="shared" si="218"/>
        <v>133.59434520547944</v>
      </c>
      <c r="P1018" s="9">
        <f t="shared" si="219"/>
        <v>-3.3682324777652042</v>
      </c>
      <c r="R1018">
        <f t="shared" si="220"/>
        <v>135.32339726027396</v>
      </c>
      <c r="S1018" s="9">
        <f t="shared" si="221"/>
        <v>-2.1175705883284905</v>
      </c>
      <c r="T1018">
        <f t="shared" si="222"/>
        <v>216.13150684931506</v>
      </c>
      <c r="U1018">
        <f t="shared" si="223"/>
        <v>227.76481643835587</v>
      </c>
      <c r="V1018" s="9">
        <f t="shared" si="224"/>
        <v>5.3825144508669212</v>
      </c>
      <c r="X1018">
        <f t="shared" si="225"/>
        <v>230.59377797260245</v>
      </c>
      <c r="Y1018" s="9">
        <f t="shared" si="226"/>
        <v>6.6914219653178009</v>
      </c>
      <c r="AA1018">
        <f t="shared" si="227"/>
        <v>225.002680767123</v>
      </c>
      <c r="AB1018" s="9">
        <f t="shared" si="228"/>
        <v>4.1045260115605657</v>
      </c>
    </row>
    <row r="1019" spans="1:28">
      <c r="A1019" s="1">
        <v>20141014</v>
      </c>
      <c r="B1019" s="1">
        <v>200000</v>
      </c>
      <c r="C1019" s="1">
        <v>2456945.3220000002</v>
      </c>
      <c r="D1019" s="1">
        <v>2155.9929999999999</v>
      </c>
      <c r="E1019" s="1">
        <v>120.4</v>
      </c>
      <c r="F1019" s="1">
        <v>119.7</v>
      </c>
      <c r="G1019" s="8">
        <f t="shared" si="214"/>
        <v>138.2413698630136</v>
      </c>
      <c r="H1019" s="5">
        <v>178</v>
      </c>
      <c r="I1019" s="8">
        <f t="shared" si="215"/>
        <v>216.03013698630136</v>
      </c>
      <c r="K1019">
        <f t="shared" si="216"/>
        <v>134.42582465753424</v>
      </c>
      <c r="L1019">
        <f t="shared" si="217"/>
        <v>138.2413698630136</v>
      </c>
      <c r="M1019" s="9">
        <f t="shared" si="229"/>
        <v>-2.7600603272813942</v>
      </c>
      <c r="O1019">
        <f t="shared" si="218"/>
        <v>133.56170410958904</v>
      </c>
      <c r="P1019" s="9">
        <f t="shared" si="219"/>
        <v>-3.3851413350878659</v>
      </c>
      <c r="R1019">
        <f t="shared" si="220"/>
        <v>135.28994520547946</v>
      </c>
      <c r="S1019" s="9">
        <f t="shared" si="221"/>
        <v>-2.1349793194749083</v>
      </c>
      <c r="T1019">
        <f t="shared" si="222"/>
        <v>216.03013698630136</v>
      </c>
      <c r="U1019">
        <f t="shared" si="223"/>
        <v>227.73540205479421</v>
      </c>
      <c r="V1019" s="9">
        <f t="shared" si="224"/>
        <v>5.4183482137193977</v>
      </c>
      <c r="X1019">
        <f t="shared" si="225"/>
        <v>230.56399824657504</v>
      </c>
      <c r="Y1019" s="9">
        <f t="shared" si="226"/>
        <v>6.7277008027798075</v>
      </c>
      <c r="AA1019">
        <f t="shared" si="227"/>
        <v>224.97362309589013</v>
      </c>
      <c r="AB1019" s="9">
        <f t="shared" si="228"/>
        <v>4.1399252133770119</v>
      </c>
    </row>
    <row r="1020" spans="1:28">
      <c r="A1020" s="1">
        <v>20141015</v>
      </c>
      <c r="B1020" s="1">
        <v>200000</v>
      </c>
      <c r="C1020" s="1">
        <v>2456946.3220000002</v>
      </c>
      <c r="D1020" s="1">
        <v>2156.029</v>
      </c>
      <c r="E1020" s="1">
        <v>125.8</v>
      </c>
      <c r="F1020" s="1">
        <v>125</v>
      </c>
      <c r="G1020" s="8">
        <f t="shared" si="214"/>
        <v>138.22136986301356</v>
      </c>
      <c r="H1020" s="5">
        <v>179</v>
      </c>
      <c r="I1020" s="8">
        <f t="shared" si="215"/>
        <v>215.84657534246574</v>
      </c>
      <c r="K1020">
        <f t="shared" si="216"/>
        <v>134.36598356164382</v>
      </c>
      <c r="L1020">
        <f t="shared" si="217"/>
        <v>138.22136986301356</v>
      </c>
      <c r="M1020" s="9">
        <f t="shared" si="229"/>
        <v>-2.7892838171049021</v>
      </c>
      <c r="O1020">
        <f t="shared" si="218"/>
        <v>133.50259726027397</v>
      </c>
      <c r="P1020" s="9">
        <f t="shared" si="219"/>
        <v>-3.4139240606689185</v>
      </c>
      <c r="R1020">
        <f t="shared" si="220"/>
        <v>135.22936986301369</v>
      </c>
      <c r="S1020" s="9">
        <f t="shared" si="221"/>
        <v>-2.1646435735408716</v>
      </c>
      <c r="T1020">
        <f t="shared" si="222"/>
        <v>215.84657534246574</v>
      </c>
      <c r="U1020">
        <f t="shared" si="223"/>
        <v>227.67405205479409</v>
      </c>
      <c r="V1020" s="9">
        <f t="shared" si="224"/>
        <v>5.4795758021931391</v>
      </c>
      <c r="X1020">
        <f t="shared" si="225"/>
        <v>230.50188624657491</v>
      </c>
      <c r="Y1020" s="9">
        <f t="shared" si="226"/>
        <v>6.7896888708365282</v>
      </c>
      <c r="AA1020">
        <f t="shared" si="227"/>
        <v>224.91301709589001</v>
      </c>
      <c r="AB1020" s="9">
        <f t="shared" si="228"/>
        <v>4.2004102863523798</v>
      </c>
    </row>
    <row r="1021" spans="1:28">
      <c r="A1021" s="1">
        <v>20141016</v>
      </c>
      <c r="B1021" s="1">
        <v>200000</v>
      </c>
      <c r="C1021" s="1">
        <v>2456947.3220000002</v>
      </c>
      <c r="D1021" s="1">
        <v>2156.0659999999998</v>
      </c>
      <c r="E1021" s="1">
        <v>138.9</v>
      </c>
      <c r="F1021" s="1">
        <v>138</v>
      </c>
      <c r="G1021" s="8">
        <f t="shared" si="214"/>
        <v>138.15835616438343</v>
      </c>
      <c r="H1021" s="5">
        <v>205</v>
      </c>
      <c r="I1021" s="8">
        <f t="shared" si="215"/>
        <v>215.55342465753424</v>
      </c>
      <c r="K1021">
        <f t="shared" si="216"/>
        <v>134.27041643835616</v>
      </c>
      <c r="L1021">
        <f t="shared" si="217"/>
        <v>138.15835616438343</v>
      </c>
      <c r="M1021" s="9">
        <f t="shared" si="229"/>
        <v>-2.8141184029443167</v>
      </c>
      <c r="O1021">
        <f t="shared" si="218"/>
        <v>133.40820273972602</v>
      </c>
      <c r="P1021" s="9">
        <f t="shared" si="219"/>
        <v>-3.4381948052462263</v>
      </c>
      <c r="R1021">
        <f t="shared" si="220"/>
        <v>135.13263013698631</v>
      </c>
      <c r="S1021" s="9">
        <f t="shared" si="221"/>
        <v>-2.1900420006424071</v>
      </c>
      <c r="T1021">
        <f t="shared" si="222"/>
        <v>215.55342465753424</v>
      </c>
      <c r="U1021">
        <f t="shared" si="223"/>
        <v>227.48075753424618</v>
      </c>
      <c r="V1021" s="9">
        <f t="shared" si="224"/>
        <v>5.5333534578083174</v>
      </c>
      <c r="X1021">
        <f t="shared" si="225"/>
        <v>230.3061909041092</v>
      </c>
      <c r="Y1021" s="9">
        <f t="shared" si="226"/>
        <v>6.8441344738613168</v>
      </c>
      <c r="AA1021">
        <f t="shared" si="227"/>
        <v>224.72206668493112</v>
      </c>
      <c r="AB1021" s="9">
        <f t="shared" si="228"/>
        <v>4.2535357728432217</v>
      </c>
    </row>
    <row r="1022" spans="1:28">
      <c r="A1022" s="1">
        <v>20141017</v>
      </c>
      <c r="B1022" s="1">
        <v>200000</v>
      </c>
      <c r="C1022" s="1">
        <v>2456948.3220000002</v>
      </c>
      <c r="D1022" s="1">
        <v>2156.1030000000001</v>
      </c>
      <c r="E1022" s="1">
        <v>145.80000000000001</v>
      </c>
      <c r="F1022" s="1">
        <v>144.80000000000001</v>
      </c>
      <c r="G1022" s="8">
        <f t="shared" si="214"/>
        <v>138.0775342465752</v>
      </c>
      <c r="H1022" s="5">
        <v>229</v>
      </c>
      <c r="I1022" s="8">
        <f t="shared" si="215"/>
        <v>215.43835616438355</v>
      </c>
      <c r="K1022">
        <f t="shared" si="216"/>
        <v>134.23290410958904</v>
      </c>
      <c r="L1022">
        <f t="shared" si="217"/>
        <v>138.0775342465752</v>
      </c>
      <c r="M1022" s="9">
        <f t="shared" si="229"/>
        <v>-2.7843994737916802</v>
      </c>
      <c r="O1022">
        <f t="shared" si="218"/>
        <v>133.37115068493151</v>
      </c>
      <c r="P1022" s="9">
        <f t="shared" si="219"/>
        <v>-3.4085078266527802</v>
      </c>
      <c r="R1022">
        <f t="shared" si="220"/>
        <v>135.09465753424658</v>
      </c>
      <c r="S1022" s="9">
        <f t="shared" si="221"/>
        <v>-2.1602911209305518</v>
      </c>
      <c r="T1022">
        <f t="shared" si="222"/>
        <v>215.43835616438355</v>
      </c>
      <c r="U1022">
        <f t="shared" si="223"/>
        <v>227.23283630136942</v>
      </c>
      <c r="V1022" s="9">
        <f t="shared" si="224"/>
        <v>5.4746426527625687</v>
      </c>
      <c r="X1022">
        <f t="shared" si="225"/>
        <v>230.05519035616393</v>
      </c>
      <c r="Y1022" s="9">
        <f t="shared" si="226"/>
        <v>6.7846944490364933</v>
      </c>
      <c r="AA1022">
        <f t="shared" si="227"/>
        <v>224.47715202739681</v>
      </c>
      <c r="AB1022" s="9">
        <f t="shared" si="228"/>
        <v>4.1955369619124383</v>
      </c>
    </row>
    <row r="1023" spans="1:28">
      <c r="A1023" s="1">
        <v>20141018</v>
      </c>
      <c r="B1023" s="1">
        <v>170000</v>
      </c>
      <c r="C1023" s="1">
        <v>2456949.3220000002</v>
      </c>
      <c r="D1023" s="1">
        <v>2156.1390000000001</v>
      </c>
      <c r="E1023" s="1">
        <v>157</v>
      </c>
      <c r="F1023" s="1">
        <v>155.9</v>
      </c>
      <c r="G1023" s="8">
        <f t="shared" si="214"/>
        <v>138.00958904109578</v>
      </c>
      <c r="H1023" s="5">
        <v>178</v>
      </c>
      <c r="I1023" s="8">
        <f t="shared" si="215"/>
        <v>215.14520547945204</v>
      </c>
      <c r="K1023">
        <f t="shared" si="216"/>
        <v>134.13733698630136</v>
      </c>
      <c r="L1023">
        <f t="shared" si="217"/>
        <v>138.00958904109578</v>
      </c>
      <c r="M1023" s="9">
        <f t="shared" si="229"/>
        <v>-2.8057847876362842</v>
      </c>
      <c r="O1023">
        <f t="shared" si="218"/>
        <v>133.27675616438356</v>
      </c>
      <c r="P1023" s="9">
        <f t="shared" si="219"/>
        <v>-3.429350749898191</v>
      </c>
      <c r="R1023">
        <f t="shared" si="220"/>
        <v>134.9979178082192</v>
      </c>
      <c r="S1023" s="9">
        <f t="shared" si="221"/>
        <v>-2.1822188253743633</v>
      </c>
      <c r="T1023">
        <f t="shared" si="222"/>
        <v>215.14520547945204</v>
      </c>
      <c r="U1023">
        <f t="shared" si="223"/>
        <v>227.02441438356129</v>
      </c>
      <c r="V1023" s="9">
        <f t="shared" si="224"/>
        <v>5.5214843749998437</v>
      </c>
      <c r="X1023">
        <f t="shared" si="225"/>
        <v>229.84417972602705</v>
      </c>
      <c r="Y1023" s="9">
        <f t="shared" si="226"/>
        <v>6.8321179706599935</v>
      </c>
      <c r="AA1023">
        <f t="shared" si="227"/>
        <v>224.27125767123255</v>
      </c>
      <c r="AB1023" s="9">
        <f t="shared" si="228"/>
        <v>4.2418106280560863</v>
      </c>
    </row>
    <row r="1024" spans="1:28">
      <c r="A1024" s="1">
        <v>20141019</v>
      </c>
      <c r="B1024" s="1">
        <v>200000</v>
      </c>
      <c r="C1024" s="1">
        <v>2456950.3220000002</v>
      </c>
      <c r="D1024" s="1">
        <v>2156.1759999999999</v>
      </c>
      <c r="E1024" s="1">
        <v>173.1</v>
      </c>
      <c r="F1024" s="1">
        <v>171.7</v>
      </c>
      <c r="G1024" s="8">
        <f t="shared" si="214"/>
        <v>137.96082191780812</v>
      </c>
      <c r="H1024" s="5">
        <v>268</v>
      </c>
      <c r="I1024" s="8">
        <f t="shared" si="215"/>
        <v>214.96438356164384</v>
      </c>
      <c r="K1024">
        <f t="shared" si="216"/>
        <v>134.07838904109587</v>
      </c>
      <c r="L1024">
        <f t="shared" si="217"/>
        <v>137.96082191780812</v>
      </c>
      <c r="M1024" s="9">
        <f t="shared" si="229"/>
        <v>-2.8141560935504231</v>
      </c>
      <c r="O1024">
        <f t="shared" si="218"/>
        <v>133.21853150684933</v>
      </c>
      <c r="P1024" s="9">
        <f t="shared" si="219"/>
        <v>-3.4374182068762025</v>
      </c>
      <c r="R1024">
        <f t="shared" si="220"/>
        <v>134.93824657534248</v>
      </c>
      <c r="S1024" s="9">
        <f t="shared" si="221"/>
        <v>-2.190893980224601</v>
      </c>
      <c r="T1024">
        <f t="shared" si="222"/>
        <v>214.96438356164384</v>
      </c>
      <c r="U1024">
        <f t="shared" si="223"/>
        <v>226.8748212328764</v>
      </c>
      <c r="V1024" s="9">
        <f t="shared" si="224"/>
        <v>5.5406563049627664</v>
      </c>
      <c r="X1024">
        <f t="shared" si="225"/>
        <v>229.69272854794488</v>
      </c>
      <c r="Y1024" s="9">
        <f t="shared" si="226"/>
        <v>6.8515280263055729</v>
      </c>
      <c r="AA1024">
        <f t="shared" si="227"/>
        <v>224.12347865753395</v>
      </c>
      <c r="AB1024" s="9">
        <f t="shared" si="228"/>
        <v>4.2607500573524675</v>
      </c>
    </row>
    <row r="1025" spans="1:28">
      <c r="A1025" s="1">
        <v>20141020</v>
      </c>
      <c r="B1025" s="1">
        <v>230000</v>
      </c>
      <c r="C1025" s="1">
        <v>2456951.3220000002</v>
      </c>
      <c r="D1025" s="1">
        <v>2156.2130000000002</v>
      </c>
      <c r="E1025" s="1">
        <v>195.8</v>
      </c>
      <c r="F1025" s="1">
        <v>194.1</v>
      </c>
      <c r="G1025" s="8">
        <f t="shared" si="214"/>
        <v>137.92493150684922</v>
      </c>
      <c r="H1025" s="5">
        <v>237</v>
      </c>
      <c r="I1025" s="8">
        <f t="shared" si="215"/>
        <v>214.81095890410958</v>
      </c>
      <c r="K1025">
        <f t="shared" si="216"/>
        <v>134.02837260273972</v>
      </c>
      <c r="L1025">
        <f t="shared" si="217"/>
        <v>137.92493150684922</v>
      </c>
      <c r="M1025" s="9">
        <f t="shared" si="229"/>
        <v>-2.8251302078159881</v>
      </c>
      <c r="O1025">
        <f t="shared" si="218"/>
        <v>133.16912876712328</v>
      </c>
      <c r="P1025" s="9">
        <f t="shared" si="219"/>
        <v>-3.4481095533404442</v>
      </c>
      <c r="R1025">
        <f t="shared" si="220"/>
        <v>134.88761643835616</v>
      </c>
      <c r="S1025" s="9">
        <f t="shared" si="221"/>
        <v>-2.2021508622915036</v>
      </c>
      <c r="T1025">
        <f t="shared" si="222"/>
        <v>214.81095890410958</v>
      </c>
      <c r="U1025">
        <f t="shared" si="223"/>
        <v>226.76472739725997</v>
      </c>
      <c r="V1025" s="9">
        <f t="shared" si="224"/>
        <v>5.5647852205187149</v>
      </c>
      <c r="X1025">
        <f t="shared" si="225"/>
        <v>229.58126728767093</v>
      </c>
      <c r="Y1025" s="9">
        <f t="shared" si="226"/>
        <v>6.8759566359716047</v>
      </c>
      <c r="AA1025">
        <f t="shared" si="227"/>
        <v>224.0147199452052</v>
      </c>
      <c r="AB1025" s="9">
        <f t="shared" si="228"/>
        <v>4.2845863581867434</v>
      </c>
    </row>
    <row r="1026" spans="1:28">
      <c r="A1026" s="1">
        <v>20141021</v>
      </c>
      <c r="B1026" s="1">
        <v>200000</v>
      </c>
      <c r="C1026" s="1">
        <v>2456952.3220000002</v>
      </c>
      <c r="D1026" s="1">
        <v>2156.2489999999998</v>
      </c>
      <c r="E1026" s="1">
        <v>199</v>
      </c>
      <c r="F1026" s="1">
        <v>197.1</v>
      </c>
      <c r="G1026" s="8">
        <f t="shared" si="214"/>
        <v>137.91095890410946</v>
      </c>
      <c r="H1026" s="5">
        <v>285</v>
      </c>
      <c r="I1026" s="8">
        <f t="shared" si="215"/>
        <v>214.96164383561643</v>
      </c>
      <c r="K1026">
        <f t="shared" si="216"/>
        <v>134.07749589041094</v>
      </c>
      <c r="L1026">
        <f t="shared" si="217"/>
        <v>137.91095890410946</v>
      </c>
      <c r="M1026" s="9">
        <f t="shared" si="229"/>
        <v>-2.7796652594983158</v>
      </c>
      <c r="O1026">
        <f t="shared" si="218"/>
        <v>133.21764931506848</v>
      </c>
      <c r="P1026" s="9">
        <f t="shared" si="219"/>
        <v>-3.4031447727836337</v>
      </c>
      <c r="R1026">
        <f t="shared" si="220"/>
        <v>134.93734246575343</v>
      </c>
      <c r="S1026" s="9">
        <f t="shared" si="221"/>
        <v>-2.1561857462129694</v>
      </c>
      <c r="T1026">
        <f t="shared" si="222"/>
        <v>214.96164383561643</v>
      </c>
      <c r="U1026">
        <f t="shared" si="223"/>
        <v>226.72186643835576</v>
      </c>
      <c r="V1026" s="9">
        <f t="shared" si="224"/>
        <v>5.4708469813026284</v>
      </c>
      <c r="X1026">
        <f t="shared" si="225"/>
        <v>229.53787397260234</v>
      </c>
      <c r="Y1026" s="9">
        <f t="shared" si="226"/>
        <v>6.7808516332953417</v>
      </c>
      <c r="AA1026">
        <f t="shared" si="227"/>
        <v>223.9723787671229</v>
      </c>
      <c r="AB1026" s="9">
        <f t="shared" si="228"/>
        <v>4.1917873210892935</v>
      </c>
    </row>
    <row r="1027" spans="1:28">
      <c r="A1027" s="1">
        <v>20141022</v>
      </c>
      <c r="B1027" s="1">
        <v>200000</v>
      </c>
      <c r="C1027" s="1">
        <v>2456953.3220000002</v>
      </c>
      <c r="D1027" s="1">
        <v>2156.2860000000001</v>
      </c>
      <c r="E1027" s="1">
        <v>216.3</v>
      </c>
      <c r="F1027" s="1">
        <v>214.2</v>
      </c>
      <c r="G1027" s="8">
        <f t="shared" si="214"/>
        <v>137.92602739726016</v>
      </c>
      <c r="H1027" s="5">
        <v>296</v>
      </c>
      <c r="I1027" s="8">
        <f t="shared" si="215"/>
        <v>215.35890410958905</v>
      </c>
      <c r="K1027">
        <f t="shared" si="216"/>
        <v>134.20700273972602</v>
      </c>
      <c r="L1027">
        <f t="shared" si="217"/>
        <v>137.92602739726016</v>
      </c>
      <c r="M1027" s="9">
        <f t="shared" si="229"/>
        <v>-2.6963907593904963</v>
      </c>
      <c r="O1027">
        <f t="shared" si="218"/>
        <v>133.34556712328768</v>
      </c>
      <c r="P1027" s="9">
        <f t="shared" si="219"/>
        <v>-3.3209542538187264</v>
      </c>
      <c r="R1027">
        <f t="shared" si="220"/>
        <v>135.06843835616439</v>
      </c>
      <c r="S1027" s="9">
        <f t="shared" si="221"/>
        <v>-2.0718272649622662</v>
      </c>
      <c r="T1027">
        <f t="shared" si="222"/>
        <v>215.35890410958905</v>
      </c>
      <c r="U1027">
        <f t="shared" si="223"/>
        <v>226.76808904109552</v>
      </c>
      <c r="V1027" s="9">
        <f t="shared" si="224"/>
        <v>5.2977539882449918</v>
      </c>
      <c r="X1027">
        <f t="shared" si="225"/>
        <v>229.58467068493113</v>
      </c>
      <c r="Y1027" s="9">
        <f t="shared" si="226"/>
        <v>6.6056087321576769</v>
      </c>
      <c r="AA1027">
        <f t="shared" si="227"/>
        <v>224.01804082191745</v>
      </c>
      <c r="AB1027" s="9">
        <f t="shared" si="228"/>
        <v>4.0207934508814418</v>
      </c>
    </row>
    <row r="1028" spans="1:28">
      <c r="A1028" s="1">
        <v>20141023</v>
      </c>
      <c r="B1028" s="1">
        <v>200000</v>
      </c>
      <c r="C1028" s="1">
        <v>2456954.3220000002</v>
      </c>
      <c r="D1028" s="1">
        <v>2156.3229999999999</v>
      </c>
      <c r="E1028" s="1">
        <v>227.1</v>
      </c>
      <c r="F1028" s="1">
        <v>224.8</v>
      </c>
      <c r="G1028" s="8">
        <f t="shared" si="214"/>
        <v>137.93808219178072</v>
      </c>
      <c r="H1028" s="5">
        <v>338</v>
      </c>
      <c r="I1028" s="8">
        <f t="shared" si="215"/>
        <v>215.34246575342465</v>
      </c>
      <c r="K1028">
        <f t="shared" si="216"/>
        <v>134.20164383561644</v>
      </c>
      <c r="L1028">
        <f t="shared" si="217"/>
        <v>137.93808219178072</v>
      </c>
      <c r="M1028" s="9">
        <f t="shared" si="229"/>
        <v>-2.7087794007236994</v>
      </c>
      <c r="O1028">
        <f t="shared" si="218"/>
        <v>133.34027397260274</v>
      </c>
      <c r="P1028" s="9">
        <f t="shared" si="219"/>
        <v>-3.3332406440053717</v>
      </c>
      <c r="R1028">
        <f t="shared" si="220"/>
        <v>135.06301369863013</v>
      </c>
      <c r="S1028" s="9">
        <f t="shared" si="221"/>
        <v>-2.0843181574420271</v>
      </c>
      <c r="T1028">
        <f t="shared" si="222"/>
        <v>215.34246575342465</v>
      </c>
      <c r="U1028">
        <f t="shared" si="223"/>
        <v>226.80506712328736</v>
      </c>
      <c r="V1028" s="9">
        <f t="shared" si="224"/>
        <v>5.3229637404578654</v>
      </c>
      <c r="X1028">
        <f t="shared" si="225"/>
        <v>229.62210805479421</v>
      </c>
      <c r="Y1028" s="9">
        <f t="shared" si="226"/>
        <v>6.6311316030532907</v>
      </c>
      <c r="AA1028">
        <f t="shared" si="227"/>
        <v>224.05457046575313</v>
      </c>
      <c r="AB1028" s="9">
        <f t="shared" si="228"/>
        <v>4.045697480915905</v>
      </c>
    </row>
    <row r="1029" spans="1:28">
      <c r="A1029" s="1">
        <v>20141024</v>
      </c>
      <c r="B1029" s="1">
        <v>200000</v>
      </c>
      <c r="C1029" s="1">
        <v>2456955.3220000002</v>
      </c>
      <c r="D1029" s="1">
        <v>2156.3589999999999</v>
      </c>
      <c r="E1029" s="1">
        <v>217.8</v>
      </c>
      <c r="F1029" s="1">
        <v>215.4</v>
      </c>
      <c r="G1029" s="8">
        <f t="shared" si="214"/>
        <v>137.95013698630129</v>
      </c>
      <c r="H1029" s="5">
        <v>323</v>
      </c>
      <c r="I1029" s="8">
        <f t="shared" si="215"/>
        <v>215.49863013698629</v>
      </c>
      <c r="K1029">
        <f t="shared" si="216"/>
        <v>134.25255342465755</v>
      </c>
      <c r="L1029">
        <f t="shared" si="217"/>
        <v>137.95013698630129</v>
      </c>
      <c r="M1029" s="9">
        <f t="shared" si="229"/>
        <v>-2.6803768683542017</v>
      </c>
      <c r="O1029">
        <f t="shared" si="218"/>
        <v>133.39055890410958</v>
      </c>
      <c r="P1029" s="9">
        <f t="shared" si="219"/>
        <v>-3.3052363569921539</v>
      </c>
      <c r="R1029">
        <f t="shared" si="220"/>
        <v>135.11454794520546</v>
      </c>
      <c r="S1029" s="9">
        <f t="shared" si="221"/>
        <v>-2.055517379716278</v>
      </c>
      <c r="T1029">
        <f t="shared" si="222"/>
        <v>215.49863013698629</v>
      </c>
      <c r="U1029">
        <f t="shared" si="223"/>
        <v>226.8420452054792</v>
      </c>
      <c r="V1029" s="9">
        <f t="shared" si="224"/>
        <v>5.2637991532856745</v>
      </c>
      <c r="X1029">
        <f t="shared" si="225"/>
        <v>229.65954542465727</v>
      </c>
      <c r="Y1029" s="9">
        <f t="shared" si="226"/>
        <v>6.5712321598839338</v>
      </c>
      <c r="AA1029">
        <f t="shared" si="227"/>
        <v>224.09110010958878</v>
      </c>
      <c r="AB1029" s="9">
        <f t="shared" si="228"/>
        <v>3.9872503909377457</v>
      </c>
    </row>
    <row r="1030" spans="1:28">
      <c r="A1030" s="1">
        <v>20141025</v>
      </c>
      <c r="B1030" s="1">
        <v>200000</v>
      </c>
      <c r="C1030" s="1">
        <v>2456956.3220000002</v>
      </c>
      <c r="D1030" s="1">
        <v>2156.3960000000002</v>
      </c>
      <c r="E1030" s="1">
        <v>219.3</v>
      </c>
      <c r="F1030" s="1">
        <v>216.8</v>
      </c>
      <c r="G1030" s="8">
        <f t="shared" si="214"/>
        <v>137.95342465753416</v>
      </c>
      <c r="H1030" s="5">
        <v>325</v>
      </c>
      <c r="I1030" s="8">
        <f t="shared" si="215"/>
        <v>215.60273972602741</v>
      </c>
      <c r="K1030">
        <f t="shared" si="216"/>
        <v>134.28649315068492</v>
      </c>
      <c r="L1030">
        <f t="shared" si="217"/>
        <v>137.95342465753416</v>
      </c>
      <c r="M1030" s="9">
        <f t="shared" si="229"/>
        <v>-2.6580938573669357</v>
      </c>
      <c r="O1030">
        <f t="shared" si="218"/>
        <v>133.42408219178083</v>
      </c>
      <c r="P1030" s="9">
        <f t="shared" si="219"/>
        <v>-3.2832403233173153</v>
      </c>
      <c r="R1030">
        <f t="shared" si="220"/>
        <v>135.14890410958907</v>
      </c>
      <c r="S1030" s="9">
        <f t="shared" si="221"/>
        <v>-2.0329473914165135</v>
      </c>
      <c r="T1030">
        <f t="shared" si="222"/>
        <v>215.60273972602741</v>
      </c>
      <c r="U1030">
        <f t="shared" si="223"/>
        <v>226.85213013698601</v>
      </c>
      <c r="V1030" s="9">
        <f t="shared" si="224"/>
        <v>5.2176472456952609</v>
      </c>
      <c r="X1030">
        <f t="shared" si="225"/>
        <v>229.66975561643807</v>
      </c>
      <c r="Y1030" s="9">
        <f t="shared" si="226"/>
        <v>6.5245070207762694</v>
      </c>
      <c r="AA1030">
        <f t="shared" si="227"/>
        <v>224.10106273972576</v>
      </c>
      <c r="AB1030" s="9">
        <f t="shared" si="228"/>
        <v>3.9416581739626366</v>
      </c>
    </row>
    <row r="1031" spans="1:28">
      <c r="A1031" s="1">
        <v>20141026</v>
      </c>
      <c r="B1031" s="1">
        <v>200000</v>
      </c>
      <c r="C1031" s="1">
        <v>2456957.3220000002</v>
      </c>
      <c r="D1031" s="1">
        <v>2156.433</v>
      </c>
      <c r="E1031" s="1">
        <v>216.6</v>
      </c>
      <c r="F1031" s="1">
        <v>214</v>
      </c>
      <c r="G1031" s="8">
        <f t="shared" si="214"/>
        <v>137.94712328767113</v>
      </c>
      <c r="H1031" s="5">
        <v>300</v>
      </c>
      <c r="I1031" s="8">
        <f t="shared" si="215"/>
        <v>215.59452054794519</v>
      </c>
      <c r="K1031">
        <f t="shared" si="216"/>
        <v>134.28381369863013</v>
      </c>
      <c r="L1031">
        <f t="shared" si="217"/>
        <v>137.94712328767113</v>
      </c>
      <c r="M1031" s="9">
        <f t="shared" si="229"/>
        <v>-2.6555896938870234</v>
      </c>
      <c r="O1031">
        <f t="shared" si="218"/>
        <v>133.42143561643837</v>
      </c>
      <c r="P1031" s="9">
        <f t="shared" si="219"/>
        <v>-3.2807408834434426</v>
      </c>
      <c r="R1031">
        <f t="shared" si="220"/>
        <v>135.14619178082194</v>
      </c>
      <c r="S1031" s="9">
        <f t="shared" si="221"/>
        <v>-2.0304385043305473</v>
      </c>
      <c r="T1031">
        <f t="shared" si="222"/>
        <v>215.59452054794519</v>
      </c>
      <c r="U1031">
        <f t="shared" si="223"/>
        <v>226.83280068493119</v>
      </c>
      <c r="V1031" s="9">
        <f t="shared" si="224"/>
        <v>5.2126928404410791</v>
      </c>
      <c r="X1031">
        <f t="shared" si="225"/>
        <v>229.65018608219145</v>
      </c>
      <c r="Y1031" s="9">
        <f t="shared" si="226"/>
        <v>6.5194910791438758</v>
      </c>
      <c r="AA1031">
        <f t="shared" si="227"/>
        <v>224.08196769862982</v>
      </c>
      <c r="AB1031" s="9">
        <f t="shared" si="228"/>
        <v>3.9367638514714116</v>
      </c>
    </row>
    <row r="1032" spans="1:28">
      <c r="A1032" s="1">
        <v>20141027</v>
      </c>
      <c r="B1032" s="1">
        <v>200000</v>
      </c>
      <c r="C1032" s="1">
        <v>2456958.3220000002</v>
      </c>
      <c r="D1032" s="1">
        <v>2156.4690000000001</v>
      </c>
      <c r="E1032" s="1">
        <v>187.8</v>
      </c>
      <c r="F1032" s="1">
        <v>185.4</v>
      </c>
      <c r="G1032" s="8">
        <f t="shared" si="214"/>
        <v>137.91780821917797</v>
      </c>
      <c r="H1032" s="5">
        <v>229</v>
      </c>
      <c r="I1032" s="8">
        <f t="shared" si="215"/>
        <v>215.37534246575342</v>
      </c>
      <c r="K1032">
        <f t="shared" si="216"/>
        <v>134.21236164383561</v>
      </c>
      <c r="L1032">
        <f t="shared" si="217"/>
        <v>137.91780821917797</v>
      </c>
      <c r="M1032" s="9">
        <f t="shared" si="229"/>
        <v>-2.6867063965036948</v>
      </c>
      <c r="O1032">
        <f t="shared" si="218"/>
        <v>133.35086027397261</v>
      </c>
      <c r="P1032" s="9">
        <f t="shared" si="219"/>
        <v>-3.311354787445282</v>
      </c>
      <c r="R1032">
        <f t="shared" si="220"/>
        <v>135.07386301369863</v>
      </c>
      <c r="S1032" s="9">
        <f t="shared" si="221"/>
        <v>-2.0620580055620934</v>
      </c>
      <c r="T1032">
        <f t="shared" si="222"/>
        <v>215.37534246575342</v>
      </c>
      <c r="U1032">
        <f t="shared" si="223"/>
        <v>226.74287671232841</v>
      </c>
      <c r="V1032" s="9">
        <f t="shared" si="224"/>
        <v>5.2780109906882728</v>
      </c>
      <c r="X1032">
        <f t="shared" si="225"/>
        <v>229.5591452054791</v>
      </c>
      <c r="Y1032" s="9">
        <f t="shared" si="226"/>
        <v>6.5856205159515895</v>
      </c>
      <c r="AA1032">
        <f t="shared" si="227"/>
        <v>223.99313424657501</v>
      </c>
      <c r="AB1032" s="9">
        <f t="shared" si="228"/>
        <v>4.0012898794075795</v>
      </c>
    </row>
    <row r="1033" spans="1:28">
      <c r="A1033" s="1">
        <v>20141028</v>
      </c>
      <c r="B1033" s="1">
        <v>200000</v>
      </c>
      <c r="C1033" s="1">
        <v>2456959.3220000002</v>
      </c>
      <c r="D1033" s="1">
        <v>2156.5059999999999</v>
      </c>
      <c r="E1033" s="1">
        <v>167.2</v>
      </c>
      <c r="F1033" s="1">
        <v>165.1</v>
      </c>
      <c r="G1033" s="8">
        <f t="shared" si="214"/>
        <v>137.88136986301359</v>
      </c>
      <c r="H1033" s="5">
        <v>207</v>
      </c>
      <c r="I1033" s="8">
        <f t="shared" si="215"/>
        <v>215.24109589041095</v>
      </c>
      <c r="K1033">
        <f t="shared" si="216"/>
        <v>134.16859726027397</v>
      </c>
      <c r="L1033">
        <f t="shared" si="217"/>
        <v>137.88136986301359</v>
      </c>
      <c r="M1033" s="9">
        <f t="shared" si="229"/>
        <v>-2.6927297041132476</v>
      </c>
      <c r="O1033">
        <f t="shared" si="218"/>
        <v>133.30763287671232</v>
      </c>
      <c r="P1033" s="9">
        <f t="shared" si="219"/>
        <v>-3.3171537176090737</v>
      </c>
      <c r="R1033">
        <f t="shared" si="220"/>
        <v>135.02956164383562</v>
      </c>
      <c r="S1033" s="9">
        <f t="shared" si="221"/>
        <v>-2.0683056906174215</v>
      </c>
      <c r="T1033">
        <f t="shared" si="222"/>
        <v>215.24109589041095</v>
      </c>
      <c r="U1033">
        <f t="shared" si="223"/>
        <v>226.63110205479418</v>
      </c>
      <c r="V1033" s="9">
        <f t="shared" si="224"/>
        <v>5.2917432506394562</v>
      </c>
      <c r="X1033">
        <f t="shared" si="225"/>
        <v>229.445982246575</v>
      </c>
      <c r="Y1033" s="9">
        <f t="shared" si="226"/>
        <v>6.599523337957919</v>
      </c>
      <c r="AA1033">
        <f t="shared" si="227"/>
        <v>223.88271509589009</v>
      </c>
      <c r="AB1033" s="9">
        <f t="shared" si="228"/>
        <v>4.0148556063285241</v>
      </c>
    </row>
    <row r="1034" spans="1:28">
      <c r="A1034" s="1">
        <v>20141029</v>
      </c>
      <c r="B1034" s="1">
        <v>200000</v>
      </c>
      <c r="C1034" s="1">
        <v>2456960.3220000002</v>
      </c>
      <c r="D1034" s="1">
        <v>2156.5419999999999</v>
      </c>
      <c r="E1034" s="1">
        <v>150.4</v>
      </c>
      <c r="F1034" s="1">
        <v>150.4</v>
      </c>
      <c r="G1034" s="8">
        <f t="shared" si="214"/>
        <v>137.83671232876702</v>
      </c>
      <c r="H1034" s="5">
        <v>196</v>
      </c>
      <c r="I1034" s="8">
        <f t="shared" si="215"/>
        <v>215.03287671232877</v>
      </c>
      <c r="K1034">
        <f t="shared" si="216"/>
        <v>134.1007178082192</v>
      </c>
      <c r="L1034">
        <f t="shared" si="217"/>
        <v>137.83671232876702</v>
      </c>
      <c r="M1034" s="9">
        <f t="shared" si="229"/>
        <v>-2.7104495293218775</v>
      </c>
      <c r="O1034">
        <f t="shared" si="218"/>
        <v>133.24058630136986</v>
      </c>
      <c r="P1034" s="9">
        <f t="shared" si="219"/>
        <v>-3.3344716003052355</v>
      </c>
      <c r="R1034">
        <f t="shared" si="220"/>
        <v>134.96084931506851</v>
      </c>
      <c r="S1034" s="9">
        <f t="shared" si="221"/>
        <v>-2.086427458338548</v>
      </c>
      <c r="T1034">
        <f t="shared" si="222"/>
        <v>215.03287671232877</v>
      </c>
      <c r="U1034">
        <f t="shared" si="223"/>
        <v>226.49411506849282</v>
      </c>
      <c r="V1034" s="9">
        <f t="shared" si="224"/>
        <v>5.3299935021084792</v>
      </c>
      <c r="X1034">
        <f t="shared" si="225"/>
        <v>229.30729380821884</v>
      </c>
      <c r="Y1034" s="9">
        <f t="shared" si="226"/>
        <v>6.6382486781248815</v>
      </c>
      <c r="AA1034">
        <f t="shared" si="227"/>
        <v>223.7473893698627</v>
      </c>
      <c r="AB1034" s="9">
        <f t="shared" si="228"/>
        <v>4.052641991667258</v>
      </c>
    </row>
    <row r="1035" spans="1:28">
      <c r="A1035" s="1">
        <v>20141030</v>
      </c>
      <c r="B1035" s="1">
        <v>200000</v>
      </c>
      <c r="C1035" s="1">
        <v>2456961.3220000002</v>
      </c>
      <c r="D1035" s="1">
        <v>2156.5790000000002</v>
      </c>
      <c r="E1035" s="1">
        <v>140.4</v>
      </c>
      <c r="F1035" s="1">
        <v>140.4</v>
      </c>
      <c r="G1035" s="8">
        <f t="shared" si="214"/>
        <v>137.77589041095877</v>
      </c>
      <c r="H1035" s="5">
        <v>180</v>
      </c>
      <c r="I1035" s="8">
        <f t="shared" si="215"/>
        <v>214.76712328767124</v>
      </c>
      <c r="K1035">
        <f t="shared" si="216"/>
        <v>134.01408219178083</v>
      </c>
      <c r="L1035">
        <f t="shared" si="217"/>
        <v>137.77589041095877</v>
      </c>
      <c r="M1035" s="9">
        <f t="shared" si="229"/>
        <v>-2.7303820777040073</v>
      </c>
      <c r="O1035">
        <f t="shared" si="218"/>
        <v>133.15501369863014</v>
      </c>
      <c r="P1035" s="9">
        <f t="shared" si="219"/>
        <v>-3.3539080738621578</v>
      </c>
      <c r="R1035">
        <f t="shared" si="220"/>
        <v>134.87315068493152</v>
      </c>
      <c r="S1035" s="9">
        <f t="shared" si="221"/>
        <v>-2.1068560815458568</v>
      </c>
      <c r="T1035">
        <f t="shared" si="222"/>
        <v>214.76712328767124</v>
      </c>
      <c r="U1035">
        <f t="shared" si="223"/>
        <v>226.307543835616</v>
      </c>
      <c r="V1035" s="9">
        <f t="shared" si="224"/>
        <v>5.373457711442569</v>
      </c>
      <c r="X1035">
        <f t="shared" si="225"/>
        <v>229.11840526027353</v>
      </c>
      <c r="Y1035" s="9">
        <f t="shared" si="226"/>
        <v>6.6822527363181905</v>
      </c>
      <c r="AA1035">
        <f t="shared" si="227"/>
        <v>223.56308071232834</v>
      </c>
      <c r="AB1035" s="9">
        <f t="shared" si="228"/>
        <v>4.095579104477423</v>
      </c>
    </row>
    <row r="1036" spans="1:28">
      <c r="A1036" s="1">
        <v>20141031</v>
      </c>
      <c r="B1036" s="1">
        <v>200000</v>
      </c>
      <c r="C1036" s="1">
        <v>2456962.3220000002</v>
      </c>
      <c r="D1036" s="1">
        <v>2156.616</v>
      </c>
      <c r="E1036" s="1">
        <v>121.2</v>
      </c>
      <c r="F1036" s="1">
        <v>119.5</v>
      </c>
      <c r="G1036" s="8">
        <f t="shared" si="214"/>
        <v>137.70383561643823</v>
      </c>
      <c r="H1036" s="5">
        <v>159</v>
      </c>
      <c r="I1036" s="8">
        <f t="shared" si="215"/>
        <v>214.38082191780822</v>
      </c>
      <c r="K1036">
        <f t="shared" si="216"/>
        <v>133.8881479452055</v>
      </c>
      <c r="L1036">
        <f t="shared" si="217"/>
        <v>137.70383561643823</v>
      </c>
      <c r="M1036" s="9">
        <f t="shared" si="229"/>
        <v>-2.7709378276586136</v>
      </c>
      <c r="O1036">
        <f t="shared" si="218"/>
        <v>133.03062465753425</v>
      </c>
      <c r="P1036" s="9">
        <f t="shared" si="219"/>
        <v>-3.3936679671877812</v>
      </c>
      <c r="R1036">
        <f t="shared" si="220"/>
        <v>134.7456712328767</v>
      </c>
      <c r="S1036" s="9">
        <f t="shared" si="221"/>
        <v>-2.1482076881294887</v>
      </c>
      <c r="T1036">
        <f t="shared" si="222"/>
        <v>214.38082191780822</v>
      </c>
      <c r="U1036">
        <f t="shared" si="223"/>
        <v>226.08651575342427</v>
      </c>
      <c r="V1036" s="9">
        <f t="shared" si="224"/>
        <v>5.4602336771075102</v>
      </c>
      <c r="X1036">
        <f t="shared" si="225"/>
        <v>228.89463189041055</v>
      </c>
      <c r="Y1036" s="9">
        <f t="shared" si="226"/>
        <v>6.7701065061532404</v>
      </c>
      <c r="AA1036">
        <f t="shared" si="227"/>
        <v>223.34473306849276</v>
      </c>
      <c r="AB1036" s="9">
        <f t="shared" si="228"/>
        <v>4.1813027259132411</v>
      </c>
    </row>
    <row r="1037" spans="1:28">
      <c r="A1037" s="1">
        <v>20141101</v>
      </c>
      <c r="B1037" s="1">
        <v>200000</v>
      </c>
      <c r="C1037" s="1">
        <v>2456963.3220000002</v>
      </c>
      <c r="D1037" s="1">
        <v>2156.652</v>
      </c>
      <c r="E1037" s="1">
        <v>119.9</v>
      </c>
      <c r="F1037" s="1">
        <v>118.1</v>
      </c>
      <c r="G1037" s="8">
        <f t="shared" si="214"/>
        <v>137.62082191780814</v>
      </c>
      <c r="H1037" s="5">
        <v>211</v>
      </c>
      <c r="I1037" s="8">
        <f t="shared" si="215"/>
        <v>214.25753424657535</v>
      </c>
      <c r="K1037">
        <f t="shared" si="216"/>
        <v>133.84795616438356</v>
      </c>
      <c r="L1037">
        <f t="shared" si="217"/>
        <v>137.62082191780814</v>
      </c>
      <c r="M1037" s="9">
        <f t="shared" si="229"/>
        <v>-2.7414934025592856</v>
      </c>
      <c r="O1037">
        <f t="shared" si="218"/>
        <v>132.99092602739728</v>
      </c>
      <c r="P1037" s="9">
        <f t="shared" si="219"/>
        <v>-3.3642408364455179</v>
      </c>
      <c r="R1037">
        <f t="shared" si="220"/>
        <v>134.70498630136987</v>
      </c>
      <c r="S1037" s="9">
        <f t="shared" si="221"/>
        <v>-2.1187459686730392</v>
      </c>
      <c r="T1037">
        <f t="shared" si="222"/>
        <v>214.25753424657535</v>
      </c>
      <c r="U1037">
        <f t="shared" si="223"/>
        <v>225.83187123287647</v>
      </c>
      <c r="V1037" s="9">
        <f t="shared" si="224"/>
        <v>5.4020676691728227</v>
      </c>
      <c r="X1037">
        <f t="shared" si="225"/>
        <v>228.63682454794497</v>
      </c>
      <c r="Y1037" s="9">
        <f t="shared" si="226"/>
        <v>6.7112180451126733</v>
      </c>
      <c r="AA1037">
        <f t="shared" si="227"/>
        <v>223.09317665753403</v>
      </c>
      <c r="AB1037" s="9">
        <f t="shared" si="228"/>
        <v>4.1238421052630656</v>
      </c>
    </row>
    <row r="1038" spans="1:28">
      <c r="A1038" s="1">
        <v>20141102</v>
      </c>
      <c r="B1038" s="1">
        <v>200000</v>
      </c>
      <c r="C1038" s="1">
        <v>2456964.3220000002</v>
      </c>
      <c r="D1038" s="1">
        <v>2156.6889999999999</v>
      </c>
      <c r="E1038" s="1">
        <v>124.4</v>
      </c>
      <c r="F1038" s="1">
        <v>122.4</v>
      </c>
      <c r="G1038" s="8">
        <f t="shared" si="214"/>
        <v>137.56082191780814</v>
      </c>
      <c r="H1038" s="5">
        <v>192</v>
      </c>
      <c r="I1038" s="8">
        <f t="shared" si="215"/>
        <v>213.95342465753424</v>
      </c>
      <c r="K1038">
        <f t="shared" si="216"/>
        <v>133.74881643835619</v>
      </c>
      <c r="L1038">
        <f t="shared" si="217"/>
        <v>137.56082191780814</v>
      </c>
      <c r="M1038" s="9">
        <f t="shared" si="229"/>
        <v>-2.7711418311600369</v>
      </c>
      <c r="O1038">
        <f t="shared" si="218"/>
        <v>132.89300273972603</v>
      </c>
      <c r="P1038" s="9">
        <f t="shared" si="219"/>
        <v>-3.3932765979481445</v>
      </c>
      <c r="R1038">
        <f t="shared" si="220"/>
        <v>134.60463013698632</v>
      </c>
      <c r="S1038" s="9">
        <f t="shared" si="221"/>
        <v>-2.1490070643719577</v>
      </c>
      <c r="T1038">
        <f t="shared" si="222"/>
        <v>213.95342465753424</v>
      </c>
      <c r="U1038">
        <f t="shared" si="223"/>
        <v>225.64782123287645</v>
      </c>
      <c r="V1038" s="9">
        <f t="shared" si="224"/>
        <v>5.465860896623127</v>
      </c>
      <c r="X1038">
        <f t="shared" si="225"/>
        <v>228.45048854794496</v>
      </c>
      <c r="Y1038" s="9">
        <f t="shared" si="226"/>
        <v>6.7758036187621258</v>
      </c>
      <c r="AA1038">
        <f t="shared" si="227"/>
        <v>222.91135865753401</v>
      </c>
      <c r="AB1038" s="9">
        <f t="shared" si="228"/>
        <v>4.1868617033535855</v>
      </c>
    </row>
    <row r="1039" spans="1:28">
      <c r="A1039" s="1">
        <v>20141103</v>
      </c>
      <c r="B1039" s="1">
        <v>200000</v>
      </c>
      <c r="C1039" s="1">
        <v>2456965.3220000002</v>
      </c>
      <c r="D1039" s="1">
        <v>2156.7249999999999</v>
      </c>
      <c r="E1039" s="1">
        <v>125.2</v>
      </c>
      <c r="F1039" s="1">
        <v>123.2</v>
      </c>
      <c r="G1039" s="8">
        <f t="shared" si="214"/>
        <v>137.53808219178075</v>
      </c>
      <c r="H1039" s="5">
        <v>213</v>
      </c>
      <c r="I1039" s="8">
        <f t="shared" si="215"/>
        <v>213.86301369863014</v>
      </c>
      <c r="K1039">
        <f t="shared" si="216"/>
        <v>133.71934246575341</v>
      </c>
      <c r="L1039">
        <f t="shared" si="217"/>
        <v>137.53808219178075</v>
      </c>
      <c r="M1039" s="9">
        <f t="shared" si="229"/>
        <v>-2.7764962730122704</v>
      </c>
      <c r="O1039">
        <f t="shared" si="218"/>
        <v>132.8638904109589</v>
      </c>
      <c r="P1039" s="9">
        <f t="shared" si="219"/>
        <v>-3.3984709589771853</v>
      </c>
      <c r="R1039">
        <f t="shared" si="220"/>
        <v>134.57479452054795</v>
      </c>
      <c r="S1039" s="9">
        <f t="shared" si="221"/>
        <v>-2.1545215870473129</v>
      </c>
      <c r="T1039">
        <f t="shared" si="222"/>
        <v>213.86301369863014</v>
      </c>
      <c r="U1039">
        <f t="shared" si="223"/>
        <v>225.57806712328744</v>
      </c>
      <c r="V1039" s="9">
        <f t="shared" si="224"/>
        <v>5.477830514988355</v>
      </c>
      <c r="X1039">
        <f t="shared" si="225"/>
        <v>228.37986805479429</v>
      </c>
      <c r="Y1039" s="9">
        <f t="shared" si="226"/>
        <v>6.7879219062258613</v>
      </c>
      <c r="AA1039">
        <f t="shared" si="227"/>
        <v>222.84245046575319</v>
      </c>
      <c r="AB1039" s="9">
        <f t="shared" si="228"/>
        <v>4.1986861644887483</v>
      </c>
    </row>
    <row r="1040" spans="1:28">
      <c r="A1040" s="1">
        <v>20141104</v>
      </c>
      <c r="B1040" s="1">
        <v>200000</v>
      </c>
      <c r="C1040" s="1">
        <v>2456966.3220000002</v>
      </c>
      <c r="D1040" s="1">
        <v>2156.7620000000002</v>
      </c>
      <c r="E1040" s="1">
        <v>129.4</v>
      </c>
      <c r="F1040" s="1">
        <v>127.3</v>
      </c>
      <c r="G1040" s="8">
        <f t="shared" si="214"/>
        <v>137.50657534246568</v>
      </c>
      <c r="H1040" s="5">
        <v>246</v>
      </c>
      <c r="I1040" s="8">
        <f t="shared" si="215"/>
        <v>213.84931506849315</v>
      </c>
      <c r="K1040">
        <f t="shared" si="216"/>
        <v>133.71487671232876</v>
      </c>
      <c r="L1040">
        <f t="shared" si="217"/>
        <v>137.50657534246568</v>
      </c>
      <c r="M1040" s="9">
        <f t="shared" si="229"/>
        <v>-2.7574671398029835</v>
      </c>
      <c r="O1040">
        <f t="shared" si="218"/>
        <v>132.85947945205481</v>
      </c>
      <c r="P1040" s="9">
        <f t="shared" si="219"/>
        <v>-3.3795444900268024</v>
      </c>
      <c r="R1040">
        <f t="shared" si="220"/>
        <v>134.57027397260276</v>
      </c>
      <c r="S1040" s="9">
        <f t="shared" si="221"/>
        <v>-2.1353897895791079</v>
      </c>
      <c r="T1040">
        <f t="shared" si="222"/>
        <v>213.84931506849315</v>
      </c>
      <c r="U1040">
        <f t="shared" si="223"/>
        <v>225.48141986301346</v>
      </c>
      <c r="V1040" s="9">
        <f t="shared" si="224"/>
        <v>5.4393930561782184</v>
      </c>
      <c r="X1040">
        <f t="shared" si="225"/>
        <v>228.28202038356142</v>
      </c>
      <c r="Y1040" s="9">
        <f t="shared" si="226"/>
        <v>6.7490070335019254</v>
      </c>
      <c r="AA1040">
        <f t="shared" si="227"/>
        <v>222.74697526027376</v>
      </c>
      <c r="AB1040" s="9">
        <f t="shared" si="228"/>
        <v>4.1607148420984146</v>
      </c>
    </row>
    <row r="1041" spans="1:28">
      <c r="A1041" s="1">
        <v>20141105</v>
      </c>
      <c r="B1041" s="1">
        <v>180000</v>
      </c>
      <c r="C1041" s="1">
        <v>2456967.3220000002</v>
      </c>
      <c r="D1041" s="1">
        <v>2156.799</v>
      </c>
      <c r="E1041" s="1">
        <v>135.69999999999999</v>
      </c>
      <c r="F1041" s="1">
        <v>133.4</v>
      </c>
      <c r="G1041" s="8">
        <f t="shared" si="214"/>
        <v>137.49917808219172</v>
      </c>
      <c r="H1041" s="5">
        <v>220</v>
      </c>
      <c r="I1041" s="8">
        <f t="shared" si="215"/>
        <v>213.9095890410959</v>
      </c>
      <c r="K1041">
        <f t="shared" si="216"/>
        <v>133.73452602739727</v>
      </c>
      <c r="L1041">
        <f t="shared" si="217"/>
        <v>137.49917808219172</v>
      </c>
      <c r="M1041" s="9">
        <f t="shared" si="229"/>
        <v>-2.7379451334204248</v>
      </c>
      <c r="O1041">
        <f t="shared" si="218"/>
        <v>132.87888767123286</v>
      </c>
      <c r="P1041" s="9">
        <f t="shared" si="219"/>
        <v>-3.3602312940351027</v>
      </c>
      <c r="R1041">
        <f t="shared" si="220"/>
        <v>134.59016438356167</v>
      </c>
      <c r="S1041" s="9">
        <f t="shared" si="221"/>
        <v>-2.1156589728057611</v>
      </c>
      <c r="T1041">
        <f t="shared" si="222"/>
        <v>213.9095890410959</v>
      </c>
      <c r="U1041">
        <f t="shared" si="223"/>
        <v>225.45872876712309</v>
      </c>
      <c r="V1041" s="9">
        <f t="shared" si="224"/>
        <v>5.3990752718469253</v>
      </c>
      <c r="X1041">
        <f t="shared" si="225"/>
        <v>228.2590474520546</v>
      </c>
      <c r="Y1041" s="9">
        <f t="shared" si="226"/>
        <v>6.7081884806023879</v>
      </c>
      <c r="AA1041">
        <f t="shared" si="227"/>
        <v>222.72455934246557</v>
      </c>
      <c r="AB1041" s="9">
        <f t="shared" si="228"/>
        <v>4.120885997156563</v>
      </c>
    </row>
    <row r="1042" spans="1:28">
      <c r="A1042" s="1">
        <v>20141106</v>
      </c>
      <c r="B1042" s="1">
        <v>200000</v>
      </c>
      <c r="C1042" s="1">
        <v>2456968.3220000002</v>
      </c>
      <c r="D1042" s="1">
        <v>2156.835</v>
      </c>
      <c r="E1042" s="1">
        <v>135.5</v>
      </c>
      <c r="F1042" s="1">
        <v>133.1</v>
      </c>
      <c r="G1042" s="8">
        <f t="shared" si="214"/>
        <v>137.50082191780814</v>
      </c>
      <c r="H1042" s="5">
        <v>220</v>
      </c>
      <c r="I1042" s="8">
        <f t="shared" si="215"/>
        <v>213.96986301369864</v>
      </c>
      <c r="K1042">
        <f t="shared" si="216"/>
        <v>133.75417534246577</v>
      </c>
      <c r="L1042">
        <f t="shared" si="217"/>
        <v>137.50082191780814</v>
      </c>
      <c r="M1042" s="9">
        <f t="shared" si="229"/>
        <v>-2.724817585150106</v>
      </c>
      <c r="O1042">
        <f t="shared" si="218"/>
        <v>132.89829589041096</v>
      </c>
      <c r="P1042" s="9">
        <f t="shared" si="219"/>
        <v>-3.3472716476912012</v>
      </c>
      <c r="R1042">
        <f t="shared" si="220"/>
        <v>134.61005479452055</v>
      </c>
      <c r="S1042" s="9">
        <f t="shared" si="221"/>
        <v>-2.1023635226090249</v>
      </c>
      <c r="T1042">
        <f t="shared" si="222"/>
        <v>213.96986301369864</v>
      </c>
      <c r="U1042">
        <f t="shared" si="223"/>
        <v>225.46377123287647</v>
      </c>
      <c r="V1042" s="9">
        <f t="shared" si="224"/>
        <v>5.3717416356162175</v>
      </c>
      <c r="X1042">
        <f t="shared" si="225"/>
        <v>228.26415254794495</v>
      </c>
      <c r="Y1042" s="9">
        <f t="shared" si="226"/>
        <v>6.680515345906997</v>
      </c>
      <c r="AA1042">
        <f t="shared" si="227"/>
        <v>222.72954065753402</v>
      </c>
      <c r="AB1042" s="9">
        <f t="shared" si="228"/>
        <v>4.0938838397417641</v>
      </c>
    </row>
    <row r="1043" spans="1:28">
      <c r="A1043" s="1">
        <v>20141107</v>
      </c>
      <c r="B1043" s="1">
        <v>220000</v>
      </c>
      <c r="C1043" s="1">
        <v>2456969.3220000002</v>
      </c>
      <c r="D1043" s="1">
        <v>2156.875</v>
      </c>
      <c r="E1043" s="1">
        <v>132</v>
      </c>
      <c r="F1043" s="1">
        <v>129.6</v>
      </c>
      <c r="G1043" s="8">
        <f t="shared" si="214"/>
        <v>137.50575342465746</v>
      </c>
      <c r="H1043" s="5">
        <v>246</v>
      </c>
      <c r="I1043" s="8">
        <f t="shared" si="215"/>
        <v>213.79452054794521</v>
      </c>
      <c r="K1043">
        <f t="shared" si="216"/>
        <v>133.69701369863014</v>
      </c>
      <c r="L1043">
        <f t="shared" si="217"/>
        <v>137.50575342465746</v>
      </c>
      <c r="M1043" s="9">
        <f t="shared" si="229"/>
        <v>-2.769876627827216</v>
      </c>
      <c r="O1043">
        <f t="shared" si="218"/>
        <v>132.84183561643835</v>
      </c>
      <c r="P1043" s="9">
        <f t="shared" si="219"/>
        <v>-3.3917983008431491</v>
      </c>
      <c r="R1043">
        <f t="shared" si="220"/>
        <v>134.55219178082194</v>
      </c>
      <c r="S1043" s="9">
        <f t="shared" si="221"/>
        <v>-2.1479549548112828</v>
      </c>
      <c r="T1043">
        <f t="shared" si="222"/>
        <v>213.79452054794521</v>
      </c>
      <c r="U1043">
        <f t="shared" si="223"/>
        <v>225.47889863013674</v>
      </c>
      <c r="V1043" s="9">
        <f t="shared" si="224"/>
        <v>5.4652373934771674</v>
      </c>
      <c r="X1043">
        <f t="shared" si="225"/>
        <v>228.2794678356162</v>
      </c>
      <c r="Y1043" s="9">
        <f t="shared" si="226"/>
        <v>6.7751723713717098</v>
      </c>
      <c r="AA1043">
        <f t="shared" si="227"/>
        <v>222.74448460273948</v>
      </c>
      <c r="AB1043" s="9">
        <f t="shared" si="228"/>
        <v>4.1862457615171422</v>
      </c>
    </row>
    <row r="1044" spans="1:28">
      <c r="A1044" s="1">
        <v>20141108</v>
      </c>
      <c r="B1044" s="1">
        <v>200000</v>
      </c>
      <c r="C1044" s="1">
        <v>2456970.3220000002</v>
      </c>
      <c r="D1044" s="1">
        <v>2156.9119999999998</v>
      </c>
      <c r="E1044" s="1">
        <v>132</v>
      </c>
      <c r="F1044" s="1">
        <v>129.6</v>
      </c>
      <c r="G1044" s="8">
        <f t="shared" si="214"/>
        <v>137.51205479452048</v>
      </c>
      <c r="H1044" s="5">
        <v>271</v>
      </c>
      <c r="I1044" s="8">
        <f t="shared" si="215"/>
        <v>213.6904109589041</v>
      </c>
      <c r="K1044">
        <f t="shared" si="216"/>
        <v>133.66307397260272</v>
      </c>
      <c r="L1044">
        <f t="shared" si="217"/>
        <v>137.51205479452048</v>
      </c>
      <c r="M1044" s="9">
        <f t="shared" si="229"/>
        <v>-2.7990133866221214</v>
      </c>
      <c r="O1044">
        <f t="shared" si="218"/>
        <v>132.8083123287671</v>
      </c>
      <c r="P1044" s="9">
        <f t="shared" si="219"/>
        <v>-3.4206037229114372</v>
      </c>
      <c r="R1044">
        <f t="shared" si="220"/>
        <v>134.51783561643836</v>
      </c>
      <c r="S1044" s="9">
        <f t="shared" si="221"/>
        <v>-2.1774230503327772</v>
      </c>
      <c r="T1044">
        <f t="shared" si="222"/>
        <v>213.6904109589041</v>
      </c>
      <c r="U1044">
        <f t="shared" si="223"/>
        <v>225.49822808219156</v>
      </c>
      <c r="V1044" s="9">
        <f t="shared" si="224"/>
        <v>5.5256654102079779</v>
      </c>
      <c r="X1044">
        <f t="shared" si="225"/>
        <v>228.29903736986279</v>
      </c>
      <c r="Y1044" s="9">
        <f t="shared" si="226"/>
        <v>6.8363509365743766</v>
      </c>
      <c r="AA1044">
        <f t="shared" si="227"/>
        <v>222.76357964383541</v>
      </c>
      <c r="AB1044" s="9">
        <f t="shared" si="228"/>
        <v>4.2459409592675854</v>
      </c>
    </row>
    <row r="1045" spans="1:28">
      <c r="A1045" s="1">
        <v>20141109</v>
      </c>
      <c r="B1045" s="1">
        <v>200000</v>
      </c>
      <c r="C1045" s="1">
        <v>2456971.3220000002</v>
      </c>
      <c r="D1045" s="1">
        <v>2156.9450000000002</v>
      </c>
      <c r="E1045" s="1">
        <v>131.69999999999999</v>
      </c>
      <c r="F1045" s="1">
        <v>129.19999999999999</v>
      </c>
      <c r="G1045" s="8">
        <f t="shared" si="214"/>
        <v>137.53397260273962</v>
      </c>
      <c r="H1045" s="5">
        <v>211</v>
      </c>
      <c r="I1045" s="8">
        <f t="shared" si="215"/>
        <v>213.54246575342466</v>
      </c>
      <c r="K1045">
        <f t="shared" si="216"/>
        <v>133.61484383561645</v>
      </c>
      <c r="L1045">
        <f t="shared" si="217"/>
        <v>137.53397260273962</v>
      </c>
      <c r="M1045" s="9">
        <f t="shared" si="229"/>
        <v>-2.8495714134887891</v>
      </c>
      <c r="O1045">
        <f t="shared" si="218"/>
        <v>132.76067397260275</v>
      </c>
      <c r="P1045" s="9">
        <f t="shared" si="219"/>
        <v>-3.4706324116182685</v>
      </c>
      <c r="R1045">
        <f t="shared" si="220"/>
        <v>134.46901369863014</v>
      </c>
      <c r="S1045" s="9">
        <f t="shared" si="221"/>
        <v>-2.2285104153593238</v>
      </c>
      <c r="T1045">
        <f t="shared" si="222"/>
        <v>213.54246575342466</v>
      </c>
      <c r="U1045">
        <f t="shared" si="223"/>
        <v>225.5654609589038</v>
      </c>
      <c r="V1045" s="9">
        <f t="shared" si="224"/>
        <v>5.6302596127938216</v>
      </c>
      <c r="X1045">
        <f t="shared" si="225"/>
        <v>228.36710531506816</v>
      </c>
      <c r="Y1045" s="9">
        <f t="shared" si="226"/>
        <v>6.9422442554172505</v>
      </c>
      <c r="AA1045">
        <f t="shared" si="227"/>
        <v>222.82999717808187</v>
      </c>
      <c r="AB1045" s="9">
        <f t="shared" si="228"/>
        <v>4.3492667333819384</v>
      </c>
    </row>
    <row r="1046" spans="1:28">
      <c r="A1046" s="1">
        <v>20141110</v>
      </c>
      <c r="B1046" s="1">
        <v>200000</v>
      </c>
      <c r="C1046" s="1">
        <v>2456972.3220000002</v>
      </c>
      <c r="D1046" s="1">
        <v>2156.982</v>
      </c>
      <c r="E1046" s="1">
        <v>136.1</v>
      </c>
      <c r="F1046" s="1">
        <v>133.4</v>
      </c>
      <c r="G1046" s="8">
        <f t="shared" si="214"/>
        <v>137.52986301369853</v>
      </c>
      <c r="H1046" s="5">
        <v>232</v>
      </c>
      <c r="I1046" s="8">
        <f t="shared" si="215"/>
        <v>213.41095890410958</v>
      </c>
      <c r="K1046">
        <f t="shared" si="216"/>
        <v>133.57197260273972</v>
      </c>
      <c r="L1046">
        <f t="shared" si="217"/>
        <v>137.52986301369853</v>
      </c>
      <c r="M1046" s="9">
        <f t="shared" si="229"/>
        <v>-2.8778407279912699</v>
      </c>
      <c r="O1046">
        <f t="shared" si="218"/>
        <v>132.7183287671233</v>
      </c>
      <c r="P1046" s="9">
        <f t="shared" si="219"/>
        <v>-3.4985378020015787</v>
      </c>
      <c r="R1046">
        <f t="shared" si="220"/>
        <v>134.42561643835614</v>
      </c>
      <c r="S1046" s="9">
        <f t="shared" si="221"/>
        <v>-2.2571436539809469</v>
      </c>
      <c r="T1046">
        <f t="shared" si="222"/>
        <v>213.41095890410958</v>
      </c>
      <c r="U1046">
        <f t="shared" si="223"/>
        <v>225.55285479452024</v>
      </c>
      <c r="V1046" s="9">
        <f t="shared" si="224"/>
        <v>5.6894434816097146</v>
      </c>
      <c r="X1046">
        <f t="shared" si="225"/>
        <v>228.35434257534214</v>
      </c>
      <c r="Y1046" s="9">
        <f t="shared" si="226"/>
        <v>7.0021632197187103</v>
      </c>
      <c r="AA1046">
        <f t="shared" si="227"/>
        <v>222.81754389041066</v>
      </c>
      <c r="AB1046" s="9">
        <f t="shared" si="228"/>
        <v>4.4077328711725983</v>
      </c>
    </row>
    <row r="1047" spans="1:28">
      <c r="A1047" s="1">
        <v>20141111</v>
      </c>
      <c r="B1047" s="1">
        <v>200000</v>
      </c>
      <c r="C1047" s="1">
        <v>2456973.3220000002</v>
      </c>
      <c r="D1047" s="1">
        <v>2157.0189999999998</v>
      </c>
      <c r="E1047" s="1">
        <v>142.30000000000001</v>
      </c>
      <c r="F1047" s="1">
        <v>139.5</v>
      </c>
      <c r="G1047" s="8">
        <f t="shared" si="214"/>
        <v>137.53041095890401</v>
      </c>
      <c r="H1047" s="5">
        <v>215</v>
      </c>
      <c r="I1047" s="8">
        <f t="shared" si="215"/>
        <v>213.56986301369864</v>
      </c>
      <c r="K1047">
        <f t="shared" si="216"/>
        <v>133.62377534246576</v>
      </c>
      <c r="L1047">
        <f t="shared" si="217"/>
        <v>137.53041095890401</v>
      </c>
      <c r="M1047" s="9">
        <f t="shared" si="229"/>
        <v>-2.8405612905538504</v>
      </c>
      <c r="O1047">
        <f t="shared" si="218"/>
        <v>132.76949589041095</v>
      </c>
      <c r="P1047" s="9">
        <f t="shared" si="219"/>
        <v>-3.461718055881974</v>
      </c>
      <c r="R1047">
        <f t="shared" si="220"/>
        <v>134.47805479452057</v>
      </c>
      <c r="S1047" s="9">
        <f t="shared" si="221"/>
        <v>-2.2194045252257268</v>
      </c>
      <c r="T1047">
        <f t="shared" si="222"/>
        <v>213.56986301369864</v>
      </c>
      <c r="U1047">
        <f t="shared" si="223"/>
        <v>225.55453561643805</v>
      </c>
      <c r="V1047" s="9">
        <f t="shared" si="224"/>
        <v>5.6115935243029611</v>
      </c>
      <c r="X1047">
        <f t="shared" si="225"/>
        <v>228.35604427397229</v>
      </c>
      <c r="Y1047" s="9">
        <f t="shared" si="226"/>
        <v>6.9233463240669266</v>
      </c>
      <c r="AA1047">
        <f t="shared" si="227"/>
        <v>222.81920432876683</v>
      </c>
      <c r="AB1047" s="9">
        <f t="shared" si="228"/>
        <v>4.3308270111475906</v>
      </c>
    </row>
    <row r="1048" spans="1:28">
      <c r="A1048" s="1">
        <v>20141112</v>
      </c>
      <c r="B1048" s="1">
        <v>200000</v>
      </c>
      <c r="C1048" s="1">
        <v>2456974.3220000002</v>
      </c>
      <c r="D1048" s="1">
        <v>2157.0549999999998</v>
      </c>
      <c r="E1048" s="1">
        <v>152.9</v>
      </c>
      <c r="F1048" s="1">
        <v>149.80000000000001</v>
      </c>
      <c r="G1048" s="8">
        <f t="shared" si="214"/>
        <v>137.52383561643828</v>
      </c>
      <c r="H1048" s="5">
        <v>278</v>
      </c>
      <c r="I1048" s="8">
        <f t="shared" si="215"/>
        <v>213.40821917808219</v>
      </c>
      <c r="K1048">
        <f t="shared" si="216"/>
        <v>133.57107945205479</v>
      </c>
      <c r="L1048">
        <f t="shared" si="217"/>
        <v>137.52383561643828</v>
      </c>
      <c r="M1048" s="9">
        <f t="shared" si="229"/>
        <v>-2.8742335077156724</v>
      </c>
      <c r="O1048">
        <f t="shared" si="218"/>
        <v>132.71744657534248</v>
      </c>
      <c r="P1048" s="9">
        <f t="shared" si="219"/>
        <v>-3.4949498169183499</v>
      </c>
      <c r="R1048">
        <f t="shared" si="220"/>
        <v>134.42471232876713</v>
      </c>
      <c r="S1048" s="9">
        <f t="shared" si="221"/>
        <v>-2.2535171985129807</v>
      </c>
      <c r="T1048">
        <f t="shared" si="222"/>
        <v>213.40821917808219</v>
      </c>
      <c r="U1048">
        <f t="shared" si="223"/>
        <v>225.5343657534244</v>
      </c>
      <c r="V1048" s="9">
        <f t="shared" si="224"/>
        <v>5.6821366215625204</v>
      </c>
      <c r="X1048">
        <f t="shared" si="225"/>
        <v>228.33562389041072</v>
      </c>
      <c r="Y1048" s="9">
        <f t="shared" si="226"/>
        <v>6.9947656045393956</v>
      </c>
      <c r="AA1048">
        <f t="shared" si="227"/>
        <v>222.79927906849292</v>
      </c>
      <c r="AB1048" s="9">
        <f t="shared" si="228"/>
        <v>4.4005146224355087</v>
      </c>
    </row>
    <row r="1049" spans="1:28">
      <c r="A1049" s="1">
        <v>20141113</v>
      </c>
      <c r="B1049" s="1">
        <v>200000</v>
      </c>
      <c r="C1049" s="1">
        <v>2456975.3220000002</v>
      </c>
      <c r="D1049" s="1">
        <v>2157.0920000000001</v>
      </c>
      <c r="E1049" s="1">
        <v>153.5</v>
      </c>
      <c r="F1049" s="1">
        <v>150.30000000000001</v>
      </c>
      <c r="G1049" s="8">
        <f t="shared" si="214"/>
        <v>137.47315068493143</v>
      </c>
      <c r="H1049" s="5">
        <v>240</v>
      </c>
      <c r="I1049" s="8">
        <f t="shared" si="215"/>
        <v>213.30136986301369</v>
      </c>
      <c r="K1049">
        <f t="shared" si="216"/>
        <v>133.53624657534246</v>
      </c>
      <c r="L1049">
        <f t="shared" si="217"/>
        <v>137.47315068493143</v>
      </c>
      <c r="M1049" s="9">
        <f t="shared" si="229"/>
        <v>-2.8637621891795959</v>
      </c>
      <c r="O1049">
        <f t="shared" si="218"/>
        <v>132.68304109589042</v>
      </c>
      <c r="P1049" s="9">
        <f t="shared" si="219"/>
        <v>-3.4843964549988726</v>
      </c>
      <c r="R1049">
        <f t="shared" si="220"/>
        <v>134.3894520547945</v>
      </c>
      <c r="S1049" s="9">
        <f t="shared" si="221"/>
        <v>-2.2431279233603334</v>
      </c>
      <c r="T1049">
        <f t="shared" si="222"/>
        <v>213.30136986301369</v>
      </c>
      <c r="U1049">
        <f t="shared" si="223"/>
        <v>225.37888972602715</v>
      </c>
      <c r="V1049" s="9">
        <f t="shared" si="224"/>
        <v>5.6621857941043174</v>
      </c>
      <c r="X1049">
        <f t="shared" si="225"/>
        <v>228.17821676712302</v>
      </c>
      <c r="Y1049" s="9">
        <f t="shared" si="226"/>
        <v>6.9745669770726408</v>
      </c>
      <c r="AA1049">
        <f t="shared" si="227"/>
        <v>222.64568852054771</v>
      </c>
      <c r="AB1049" s="9">
        <f t="shared" si="228"/>
        <v>4.3808057414423303</v>
      </c>
    </row>
    <row r="1050" spans="1:28">
      <c r="A1050" s="1">
        <v>20141114</v>
      </c>
      <c r="B1050" s="1">
        <v>200000</v>
      </c>
      <c r="C1050" s="1">
        <v>2456976.3220000002</v>
      </c>
      <c r="D1050" s="1">
        <v>2157.1289999999999</v>
      </c>
      <c r="E1050" s="1">
        <v>161</v>
      </c>
      <c r="F1050" s="1">
        <v>157.6</v>
      </c>
      <c r="G1050" s="8">
        <f t="shared" si="214"/>
        <v>137.42931506849308</v>
      </c>
      <c r="H1050" s="5">
        <v>261</v>
      </c>
      <c r="I1050" s="8">
        <f t="shared" si="215"/>
        <v>213.09315068493152</v>
      </c>
      <c r="K1050">
        <f t="shared" si="216"/>
        <v>133.46836712328769</v>
      </c>
      <c r="L1050">
        <f t="shared" si="217"/>
        <v>137.42931506849308</v>
      </c>
      <c r="M1050" s="9">
        <f t="shared" si="229"/>
        <v>-2.8821710587957909</v>
      </c>
      <c r="O1050">
        <f t="shared" si="218"/>
        <v>132.61599452054793</v>
      </c>
      <c r="P1050" s="9">
        <f t="shared" si="219"/>
        <v>-3.5023972473021843</v>
      </c>
      <c r="R1050">
        <f t="shared" si="220"/>
        <v>134.3207397260274</v>
      </c>
      <c r="S1050" s="9">
        <f t="shared" si="221"/>
        <v>-2.2619448702894402</v>
      </c>
      <c r="T1050">
        <f t="shared" si="222"/>
        <v>213.09315068493152</v>
      </c>
      <c r="U1050">
        <f t="shared" si="223"/>
        <v>225.24442397260253</v>
      </c>
      <c r="V1050" s="9">
        <f t="shared" si="224"/>
        <v>5.702329356252875</v>
      </c>
      <c r="X1050">
        <f t="shared" si="225"/>
        <v>228.04208087671211</v>
      </c>
      <c r="Y1050" s="9">
        <f t="shared" si="226"/>
        <v>7.015209143856211</v>
      </c>
      <c r="AA1050">
        <f t="shared" si="227"/>
        <v>222.5128534520546</v>
      </c>
      <c r="AB1050" s="9">
        <f t="shared" si="228"/>
        <v>4.420462477018134</v>
      </c>
    </row>
    <row r="1051" spans="1:28">
      <c r="A1051" s="1">
        <v>20141115</v>
      </c>
      <c r="B1051" s="1">
        <v>200000</v>
      </c>
      <c r="C1051" s="1">
        <v>2456977.3220000002</v>
      </c>
      <c r="D1051" s="1">
        <v>2157.165</v>
      </c>
      <c r="E1051" s="1">
        <v>160.6</v>
      </c>
      <c r="F1051" s="1">
        <v>157.1</v>
      </c>
      <c r="G1051" s="8">
        <f t="shared" si="214"/>
        <v>137.40794520547936</v>
      </c>
      <c r="H1051" s="5">
        <v>272</v>
      </c>
      <c r="I1051" s="8">
        <f t="shared" si="215"/>
        <v>212.75616438356164</v>
      </c>
      <c r="K1051">
        <f t="shared" si="216"/>
        <v>133.35850958904109</v>
      </c>
      <c r="L1051">
        <f t="shared" si="217"/>
        <v>137.40794520547936</v>
      </c>
      <c r="M1051" s="9">
        <f t="shared" si="229"/>
        <v>-2.9470170814233256</v>
      </c>
      <c r="O1051">
        <f t="shared" si="218"/>
        <v>132.50748493150684</v>
      </c>
      <c r="P1051" s="9">
        <f t="shared" si="219"/>
        <v>-3.5663587477743022</v>
      </c>
      <c r="R1051">
        <f t="shared" si="220"/>
        <v>134.20953424657534</v>
      </c>
      <c r="S1051" s="9">
        <f t="shared" si="221"/>
        <v>-2.3276754150723349</v>
      </c>
      <c r="T1051">
        <f t="shared" si="222"/>
        <v>212.75616438356164</v>
      </c>
      <c r="U1051">
        <f t="shared" si="223"/>
        <v>225.17887191780795</v>
      </c>
      <c r="V1051" s="9">
        <f t="shared" si="224"/>
        <v>5.838941292366215</v>
      </c>
      <c r="X1051">
        <f t="shared" si="225"/>
        <v>227.97571463013671</v>
      </c>
      <c r="Y1051" s="9">
        <f t="shared" si="226"/>
        <v>7.1535178736992719</v>
      </c>
      <c r="AA1051">
        <f t="shared" si="227"/>
        <v>222.44809635616411</v>
      </c>
      <c r="AB1051" s="9">
        <f t="shared" si="228"/>
        <v>4.5554177011433836</v>
      </c>
    </row>
    <row r="1052" spans="1:28">
      <c r="A1052" s="1">
        <v>20141116</v>
      </c>
      <c r="B1052" s="1">
        <v>200000</v>
      </c>
      <c r="C1052" s="1">
        <v>2456978.3220000002</v>
      </c>
      <c r="D1052" s="1">
        <v>2157.2020000000002</v>
      </c>
      <c r="E1052" s="1">
        <v>171.5</v>
      </c>
      <c r="F1052" s="1">
        <v>167.7</v>
      </c>
      <c r="G1052" s="8">
        <f t="shared" si="214"/>
        <v>137.3687671232876</v>
      </c>
      <c r="H1052" s="5">
        <v>232</v>
      </c>
      <c r="I1052" s="8">
        <f t="shared" si="215"/>
        <v>212.56712328767122</v>
      </c>
      <c r="K1052">
        <f t="shared" si="216"/>
        <v>133.29688219178081</v>
      </c>
      <c r="L1052">
        <f t="shared" si="217"/>
        <v>137.3687671232876</v>
      </c>
      <c r="M1052" s="9">
        <f t="shared" si="229"/>
        <v>-2.9641999537291355</v>
      </c>
      <c r="O1052">
        <f t="shared" si="218"/>
        <v>132.44661369863013</v>
      </c>
      <c r="P1052" s="9">
        <f t="shared" si="219"/>
        <v>-3.5831677955148677</v>
      </c>
      <c r="R1052">
        <f t="shared" si="220"/>
        <v>134.14715068493149</v>
      </c>
      <c r="S1052" s="9">
        <f t="shared" si="221"/>
        <v>-2.3452321119434174</v>
      </c>
      <c r="T1052">
        <f t="shared" si="222"/>
        <v>212.56712328767122</v>
      </c>
      <c r="U1052">
        <f t="shared" si="223"/>
        <v>225.05869315068469</v>
      </c>
      <c r="V1052" s="9">
        <f t="shared" si="224"/>
        <v>5.8765295732531513</v>
      </c>
      <c r="X1052">
        <f t="shared" si="225"/>
        <v>227.85404317808195</v>
      </c>
      <c r="Y1052" s="9">
        <f t="shared" si="226"/>
        <v>7.1915730212534612</v>
      </c>
      <c r="AA1052">
        <f t="shared" si="227"/>
        <v>222.32937501369841</v>
      </c>
      <c r="AB1052" s="9">
        <f t="shared" si="228"/>
        <v>4.5925501437095448</v>
      </c>
    </row>
    <row r="1053" spans="1:28">
      <c r="A1053" s="1">
        <v>20141117</v>
      </c>
      <c r="B1053" s="1">
        <v>200000</v>
      </c>
      <c r="C1053" s="1">
        <v>2456979.3220000002</v>
      </c>
      <c r="D1053" s="1">
        <v>2157.239</v>
      </c>
      <c r="E1053" s="1">
        <v>167.5</v>
      </c>
      <c r="F1053" s="1">
        <v>163.80000000000001</v>
      </c>
      <c r="G1053" s="8">
        <f t="shared" si="214"/>
        <v>137.33369863013689</v>
      </c>
      <c r="H1053" s="5">
        <v>189</v>
      </c>
      <c r="I1053" s="8">
        <f t="shared" si="215"/>
        <v>212.51780821917808</v>
      </c>
      <c r="K1053">
        <f t="shared" si="216"/>
        <v>133.28080547945206</v>
      </c>
      <c r="L1053">
        <f t="shared" si="217"/>
        <v>137.33369863013689</v>
      </c>
      <c r="M1053" s="9">
        <f t="shared" si="229"/>
        <v>-2.9511279395452448</v>
      </c>
      <c r="O1053">
        <f t="shared" si="218"/>
        <v>132.43073424657535</v>
      </c>
      <c r="P1053" s="9">
        <f t="shared" si="219"/>
        <v>-3.5701102005313743</v>
      </c>
      <c r="R1053">
        <f t="shared" si="220"/>
        <v>134.13087671232876</v>
      </c>
      <c r="S1053" s="9">
        <f t="shared" si="221"/>
        <v>-2.3321456785591153</v>
      </c>
      <c r="T1053">
        <f t="shared" si="222"/>
        <v>212.51780821917808</v>
      </c>
      <c r="U1053">
        <f t="shared" si="223"/>
        <v>224.95112054794492</v>
      </c>
      <c r="V1053" s="9">
        <f t="shared" si="224"/>
        <v>5.850480217612585</v>
      </c>
      <c r="X1053">
        <f t="shared" si="225"/>
        <v>227.74513446575313</v>
      </c>
      <c r="Y1053" s="9">
        <f t="shared" si="226"/>
        <v>7.1652001186039342</v>
      </c>
      <c r="AA1053">
        <f t="shared" si="227"/>
        <v>222.22310695890383</v>
      </c>
      <c r="AB1053" s="9">
        <f t="shared" si="228"/>
        <v>4.5668166922351787</v>
      </c>
    </row>
    <row r="1054" spans="1:28">
      <c r="A1054" s="1">
        <v>20141118</v>
      </c>
      <c r="B1054" s="1">
        <v>200000</v>
      </c>
      <c r="C1054" s="1">
        <v>2456980.3220000002</v>
      </c>
      <c r="D1054" s="1">
        <v>2157.2750000000001</v>
      </c>
      <c r="E1054" s="1">
        <v>167.4</v>
      </c>
      <c r="F1054" s="1">
        <v>163.6</v>
      </c>
      <c r="G1054" s="8">
        <f t="shared" si="214"/>
        <v>137.31506849315062</v>
      </c>
      <c r="H1054" s="5">
        <v>267</v>
      </c>
      <c r="I1054" s="8">
        <f t="shared" si="215"/>
        <v>212.44383561643835</v>
      </c>
      <c r="K1054">
        <f t="shared" si="216"/>
        <v>133.25669041095892</v>
      </c>
      <c r="L1054">
        <f t="shared" si="217"/>
        <v>137.31506849315062</v>
      </c>
      <c r="M1054" s="9">
        <f t="shared" si="229"/>
        <v>-2.9555227454109598</v>
      </c>
      <c r="O1054">
        <f t="shared" si="218"/>
        <v>132.40691506849316</v>
      </c>
      <c r="P1054" s="9">
        <f t="shared" si="219"/>
        <v>-3.5743735035913176</v>
      </c>
      <c r="R1054">
        <f t="shared" si="220"/>
        <v>134.10646575342466</v>
      </c>
      <c r="S1054" s="9">
        <f t="shared" si="221"/>
        <v>-2.3366719872306021</v>
      </c>
      <c r="T1054">
        <f t="shared" si="222"/>
        <v>212.44383561643835</v>
      </c>
      <c r="U1054">
        <f t="shared" si="223"/>
        <v>224.89397260273952</v>
      </c>
      <c r="V1054" s="9">
        <f t="shared" si="224"/>
        <v>5.8604369245053363</v>
      </c>
      <c r="X1054">
        <f t="shared" si="225"/>
        <v>227.68727671232855</v>
      </c>
      <c r="Y1054" s="9">
        <f t="shared" si="226"/>
        <v>7.1752804931519876</v>
      </c>
      <c r="AA1054">
        <f t="shared" si="227"/>
        <v>222.16665205479433</v>
      </c>
      <c r="AB1054" s="9">
        <f t="shared" si="228"/>
        <v>4.5766526527558398</v>
      </c>
    </row>
    <row r="1055" spans="1:28">
      <c r="A1055" s="1">
        <v>20141119</v>
      </c>
      <c r="B1055" s="1">
        <v>200000</v>
      </c>
      <c r="C1055" s="1">
        <v>2456981.3220000002</v>
      </c>
      <c r="D1055" s="1">
        <v>2157.3119999999999</v>
      </c>
      <c r="E1055" s="1">
        <v>169.6</v>
      </c>
      <c r="F1055" s="1">
        <v>165.7</v>
      </c>
      <c r="G1055" s="8">
        <f t="shared" si="214"/>
        <v>137.28246575342456</v>
      </c>
      <c r="H1055" s="5">
        <v>225</v>
      </c>
      <c r="I1055" s="8">
        <f t="shared" si="215"/>
        <v>212.37260273972603</v>
      </c>
      <c r="K1055">
        <f t="shared" si="216"/>
        <v>133.2334684931507</v>
      </c>
      <c r="L1055">
        <f t="shared" si="217"/>
        <v>137.28246575342456</v>
      </c>
      <c r="M1055" s="9">
        <f t="shared" si="229"/>
        <v>-2.9493914157590524</v>
      </c>
      <c r="O1055">
        <f t="shared" si="218"/>
        <v>132.38397808219179</v>
      </c>
      <c r="P1055" s="9">
        <f t="shared" si="219"/>
        <v>-3.5681815913993233</v>
      </c>
      <c r="R1055">
        <f t="shared" si="220"/>
        <v>134.0829589041096</v>
      </c>
      <c r="S1055" s="9">
        <f t="shared" si="221"/>
        <v>-2.3306012401187814</v>
      </c>
      <c r="T1055">
        <f t="shared" si="222"/>
        <v>212.37260273972603</v>
      </c>
      <c r="U1055">
        <f t="shared" si="223"/>
        <v>224.79396369862982</v>
      </c>
      <c r="V1055" s="9">
        <f t="shared" si="224"/>
        <v>5.8488528174826797</v>
      </c>
      <c r="X1055">
        <f t="shared" si="225"/>
        <v>227.58602564383531</v>
      </c>
      <c r="Y1055" s="9">
        <f t="shared" si="226"/>
        <v>7.1635525052890898</v>
      </c>
      <c r="AA1055">
        <f t="shared" si="227"/>
        <v>222.06785597260244</v>
      </c>
      <c r="AB1055" s="9">
        <f t="shared" si="228"/>
        <v>4.5652090278134807</v>
      </c>
    </row>
    <row r="1056" spans="1:28">
      <c r="A1056" s="1">
        <v>20141120</v>
      </c>
      <c r="B1056" s="1">
        <v>200000</v>
      </c>
      <c r="C1056" s="1">
        <v>2456982.3220000002</v>
      </c>
      <c r="D1056" s="1">
        <v>2157.3490000000002</v>
      </c>
      <c r="E1056" s="1">
        <v>168.1</v>
      </c>
      <c r="F1056" s="1">
        <v>164.1</v>
      </c>
      <c r="G1056" s="8">
        <f t="shared" si="214"/>
        <v>137.24849315068485</v>
      </c>
      <c r="H1056" s="5">
        <v>194</v>
      </c>
      <c r="I1056" s="8">
        <f t="shared" si="215"/>
        <v>212.35068493150686</v>
      </c>
      <c r="K1056">
        <f t="shared" si="216"/>
        <v>133.22632328767122</v>
      </c>
      <c r="L1056">
        <f t="shared" si="217"/>
        <v>137.24849315068485</v>
      </c>
      <c r="M1056" s="9">
        <f t="shared" si="229"/>
        <v>-2.9305748796802504</v>
      </c>
      <c r="O1056">
        <f t="shared" si="218"/>
        <v>132.37692054794522</v>
      </c>
      <c r="P1056" s="9">
        <f t="shared" si="219"/>
        <v>-3.5494543443847846</v>
      </c>
      <c r="R1056">
        <f t="shared" si="220"/>
        <v>134.07572602739725</v>
      </c>
      <c r="S1056" s="9">
        <f t="shared" si="221"/>
        <v>-2.3116954149756879</v>
      </c>
      <c r="T1056">
        <f t="shared" si="222"/>
        <v>212.35068493150686</v>
      </c>
      <c r="U1056">
        <f t="shared" si="223"/>
        <v>224.68975273972578</v>
      </c>
      <c r="V1056" s="9">
        <f t="shared" si="224"/>
        <v>5.8107030887132964</v>
      </c>
      <c r="X1056">
        <f t="shared" si="225"/>
        <v>227.48052032876686</v>
      </c>
      <c r="Y1056" s="9">
        <f t="shared" si="226"/>
        <v>7.1249289363677377</v>
      </c>
      <c r="AA1056">
        <f t="shared" si="227"/>
        <v>221.96490879452031</v>
      </c>
      <c r="AB1056" s="9">
        <f t="shared" si="228"/>
        <v>4.5275219461215812</v>
      </c>
    </row>
    <row r="1057" spans="1:28">
      <c r="A1057" s="1">
        <v>20141121</v>
      </c>
      <c r="B1057" s="1">
        <v>200000</v>
      </c>
      <c r="C1057" s="1">
        <v>2456983.3220000002</v>
      </c>
      <c r="D1057" s="1">
        <v>2157.3850000000002</v>
      </c>
      <c r="E1057" s="1">
        <v>162.5</v>
      </c>
      <c r="F1057" s="1">
        <v>158.6</v>
      </c>
      <c r="G1057" s="8">
        <f t="shared" si="214"/>
        <v>137.2142465753424</v>
      </c>
      <c r="H1057" s="5">
        <v>199</v>
      </c>
      <c r="I1057" s="8">
        <f t="shared" si="215"/>
        <v>212.41643835616438</v>
      </c>
      <c r="K1057">
        <f t="shared" si="216"/>
        <v>133.24775890410959</v>
      </c>
      <c r="L1057">
        <f t="shared" si="217"/>
        <v>137.2142465753424</v>
      </c>
      <c r="M1057" s="9">
        <f t="shared" si="229"/>
        <v>-2.8907258322151392</v>
      </c>
      <c r="O1057">
        <f t="shared" si="218"/>
        <v>132.39809315068493</v>
      </c>
      <c r="P1057" s="9">
        <f t="shared" si="219"/>
        <v>-3.5099514408024675</v>
      </c>
      <c r="R1057">
        <f t="shared" si="220"/>
        <v>134.09742465753425</v>
      </c>
      <c r="S1057" s="9">
        <f t="shared" si="221"/>
        <v>-2.2715002236278252</v>
      </c>
      <c r="T1057">
        <f t="shared" si="222"/>
        <v>212.41643835616438</v>
      </c>
      <c r="U1057">
        <f t="shared" si="223"/>
        <v>224.58470136986281</v>
      </c>
      <c r="V1057" s="9">
        <f t="shared" si="224"/>
        <v>5.7284940411699949</v>
      </c>
      <c r="X1057">
        <f t="shared" si="225"/>
        <v>227.37416416438336</v>
      </c>
      <c r="Y1057" s="9">
        <f t="shared" si="226"/>
        <v>7.0416988082339316</v>
      </c>
      <c r="AA1057">
        <f t="shared" si="227"/>
        <v>221.86113139726007</v>
      </c>
      <c r="AB1057" s="9">
        <f t="shared" si="228"/>
        <v>4.4463098591548373</v>
      </c>
    </row>
    <row r="1058" spans="1:28">
      <c r="A1058" s="1">
        <v>20141122</v>
      </c>
      <c r="B1058" s="1">
        <v>200000</v>
      </c>
      <c r="C1058" s="1">
        <v>2456984.3220000002</v>
      </c>
      <c r="D1058" s="1">
        <v>2157.422</v>
      </c>
      <c r="E1058" s="1">
        <v>166.6</v>
      </c>
      <c r="F1058" s="1">
        <v>162.6</v>
      </c>
      <c r="G1058" s="8">
        <f t="shared" si="214"/>
        <v>137.16219178082184</v>
      </c>
      <c r="H1058" s="5">
        <v>210</v>
      </c>
      <c r="I1058" s="8">
        <f t="shared" si="215"/>
        <v>212.14794520547946</v>
      </c>
      <c r="K1058">
        <f t="shared" si="216"/>
        <v>133.16023013698629</v>
      </c>
      <c r="L1058">
        <f t="shared" si="217"/>
        <v>137.16219178082184</v>
      </c>
      <c r="M1058" s="9">
        <f t="shared" si="229"/>
        <v>-2.9176856915719753</v>
      </c>
      <c r="O1058">
        <f t="shared" si="218"/>
        <v>132.31163835616439</v>
      </c>
      <c r="P1058" s="9">
        <f t="shared" si="219"/>
        <v>-3.53636330951052</v>
      </c>
      <c r="R1058">
        <f t="shared" si="220"/>
        <v>134.00882191780823</v>
      </c>
      <c r="S1058" s="9">
        <f t="shared" si="221"/>
        <v>-2.299008073633388</v>
      </c>
      <c r="T1058">
        <f t="shared" si="222"/>
        <v>212.14794520547946</v>
      </c>
      <c r="U1058">
        <f t="shared" si="223"/>
        <v>224.425023287671</v>
      </c>
      <c r="V1058" s="9">
        <f t="shared" si="224"/>
        <v>5.7870360565125196</v>
      </c>
      <c r="X1058">
        <f t="shared" si="225"/>
        <v>227.2125027945203</v>
      </c>
      <c r="Y1058" s="9">
        <f t="shared" si="226"/>
        <v>7.1009679468965885</v>
      </c>
      <c r="AA1058">
        <f t="shared" si="227"/>
        <v>221.70338975342443</v>
      </c>
      <c r="AB1058" s="9">
        <f t="shared" si="228"/>
        <v>4.5041419273186278</v>
      </c>
    </row>
    <row r="1059" spans="1:28">
      <c r="A1059" s="1">
        <v>20141123</v>
      </c>
      <c r="B1059" s="1">
        <v>200000</v>
      </c>
      <c r="C1059" s="1">
        <v>2456985.3220000002</v>
      </c>
      <c r="D1059" s="1">
        <v>2157.4589999999998</v>
      </c>
      <c r="E1059" s="1">
        <v>173.1</v>
      </c>
      <c r="F1059" s="1">
        <v>168.8</v>
      </c>
      <c r="G1059" s="8">
        <f t="shared" si="214"/>
        <v>137.10712328767116</v>
      </c>
      <c r="H1059" s="5">
        <v>188</v>
      </c>
      <c r="I1059" s="8">
        <f t="shared" si="215"/>
        <v>211.86301369863014</v>
      </c>
      <c r="K1059">
        <f t="shared" si="216"/>
        <v>133.06734246575343</v>
      </c>
      <c r="L1059">
        <f t="shared" si="217"/>
        <v>137.10712328767116</v>
      </c>
      <c r="M1059" s="9">
        <f t="shared" si="229"/>
        <v>-2.9464412388273047</v>
      </c>
      <c r="O1059">
        <f t="shared" si="218"/>
        <v>132.2198904109589</v>
      </c>
      <c r="P1059" s="9">
        <f t="shared" si="219"/>
        <v>-3.5645360791781115</v>
      </c>
      <c r="R1059">
        <f t="shared" si="220"/>
        <v>133.91479452054796</v>
      </c>
      <c r="S1059" s="9">
        <f t="shared" si="221"/>
        <v>-2.3283463984764836</v>
      </c>
      <c r="T1059">
        <f t="shared" si="222"/>
        <v>211.86301369863014</v>
      </c>
      <c r="U1059">
        <f t="shared" si="223"/>
        <v>224.25610068493125</v>
      </c>
      <c r="V1059" s="9">
        <f t="shared" si="224"/>
        <v>5.8495755204964581</v>
      </c>
      <c r="X1059">
        <f t="shared" si="225"/>
        <v>227.04148208219155</v>
      </c>
      <c r="Y1059" s="9">
        <f t="shared" si="226"/>
        <v>7.1642841846630176</v>
      </c>
      <c r="AA1059">
        <f t="shared" si="227"/>
        <v>221.5365156986299</v>
      </c>
      <c r="AB1059" s="9">
        <f t="shared" si="228"/>
        <v>4.5659229665070598</v>
      </c>
    </row>
    <row r="1060" spans="1:28">
      <c r="A1060" s="1">
        <v>20141124</v>
      </c>
      <c r="B1060" s="1">
        <v>180000</v>
      </c>
      <c r="C1060" s="1">
        <v>2456986.2390000001</v>
      </c>
      <c r="D1060" s="1">
        <v>2157.4920000000002</v>
      </c>
      <c r="E1060" s="1">
        <v>170.1</v>
      </c>
      <c r="F1060" s="1">
        <v>165.8</v>
      </c>
      <c r="G1060" s="8">
        <f t="shared" si="214"/>
        <v>137.0605479452054</v>
      </c>
      <c r="H1060" s="5">
        <v>294</v>
      </c>
      <c r="I1060" s="8">
        <f t="shared" si="215"/>
        <v>211.8027397260274</v>
      </c>
      <c r="K1060">
        <f t="shared" si="216"/>
        <v>133.04769315068495</v>
      </c>
      <c r="L1060">
        <f t="shared" si="217"/>
        <v>137.0605479452054</v>
      </c>
      <c r="M1060" s="9">
        <f t="shared" si="229"/>
        <v>-2.9277971339533195</v>
      </c>
      <c r="O1060">
        <f t="shared" si="218"/>
        <v>132.20048219178082</v>
      </c>
      <c r="P1060" s="9">
        <f t="shared" si="219"/>
        <v>-3.545926108049386</v>
      </c>
      <c r="R1060">
        <f t="shared" si="220"/>
        <v>133.89490410958905</v>
      </c>
      <c r="S1060" s="9">
        <f t="shared" si="221"/>
        <v>-2.3096681598572957</v>
      </c>
      <c r="T1060">
        <f t="shared" si="222"/>
        <v>211.8027397260274</v>
      </c>
      <c r="U1060">
        <f t="shared" si="223"/>
        <v>224.11323082191757</v>
      </c>
      <c r="V1060" s="9">
        <f t="shared" si="224"/>
        <v>5.8122435582344849</v>
      </c>
      <c r="X1060">
        <f t="shared" si="225"/>
        <v>226.89683769862989</v>
      </c>
      <c r="Y1060" s="9">
        <f t="shared" si="226"/>
        <v>7.1264885393489834</v>
      </c>
      <c r="AA1060">
        <f t="shared" si="227"/>
        <v>221.39537843835592</v>
      </c>
      <c r="AB1060" s="9">
        <f t="shared" si="228"/>
        <v>4.5290437341541718</v>
      </c>
    </row>
    <row r="1061" spans="1:28">
      <c r="A1061" s="1">
        <v>20141125</v>
      </c>
      <c r="B1061" s="1">
        <v>200000</v>
      </c>
      <c r="C1061" s="1">
        <v>2456987.3220000002</v>
      </c>
      <c r="D1061" s="1">
        <v>2157.5320000000002</v>
      </c>
      <c r="E1061" s="1">
        <v>169.4</v>
      </c>
      <c r="F1061" s="1">
        <v>165</v>
      </c>
      <c r="G1061" s="8">
        <f t="shared" si="214"/>
        <v>137.02191780821909</v>
      </c>
      <c r="H1061" s="5">
        <v>281</v>
      </c>
      <c r="I1061" s="8">
        <f t="shared" si="215"/>
        <v>211.87123287671233</v>
      </c>
      <c r="K1061">
        <f t="shared" si="216"/>
        <v>133.07002191780822</v>
      </c>
      <c r="L1061">
        <f t="shared" si="217"/>
        <v>137.02191780821909</v>
      </c>
      <c r="M1061" s="9">
        <f t="shared" si="229"/>
        <v>-2.8841341251274031</v>
      </c>
      <c r="O1061">
        <f t="shared" si="218"/>
        <v>132.22253698630135</v>
      </c>
      <c r="P1061" s="9">
        <f t="shared" si="219"/>
        <v>-3.5026373142982266</v>
      </c>
      <c r="R1061">
        <f t="shared" si="220"/>
        <v>133.91750684931509</v>
      </c>
      <c r="S1061" s="9">
        <f t="shared" si="221"/>
        <v>-2.2656309359565796</v>
      </c>
      <c r="T1061">
        <f t="shared" si="222"/>
        <v>211.87123287671233</v>
      </c>
      <c r="U1061">
        <f t="shared" si="223"/>
        <v>223.99473287671205</v>
      </c>
      <c r="V1061" s="9">
        <f t="shared" si="224"/>
        <v>5.7221076383948741</v>
      </c>
      <c r="X1061">
        <f t="shared" si="225"/>
        <v>226.7768679452052</v>
      </c>
      <c r="Y1061" s="9">
        <f t="shared" si="226"/>
        <v>7.0352330829010867</v>
      </c>
      <c r="AA1061">
        <f t="shared" si="227"/>
        <v>221.2783175342463</v>
      </c>
      <c r="AB1061" s="9">
        <f t="shared" si="228"/>
        <v>4.4400009051761771</v>
      </c>
    </row>
    <row r="1062" spans="1:28">
      <c r="A1062" s="1">
        <v>20141126</v>
      </c>
      <c r="B1062" s="1">
        <v>200000</v>
      </c>
      <c r="C1062" s="1">
        <v>2456988.3220000002</v>
      </c>
      <c r="D1062" s="1">
        <v>2157.569</v>
      </c>
      <c r="E1062" s="1">
        <v>170.9</v>
      </c>
      <c r="F1062" s="1">
        <v>166.5</v>
      </c>
      <c r="G1062" s="8">
        <f t="shared" si="214"/>
        <v>136.99205479452047</v>
      </c>
      <c r="H1062" s="5">
        <v>305</v>
      </c>
      <c r="I1062" s="8">
        <f t="shared" si="215"/>
        <v>211.6958904109589</v>
      </c>
      <c r="K1062">
        <f t="shared" si="216"/>
        <v>133.01286027397259</v>
      </c>
      <c r="L1062">
        <f t="shared" si="217"/>
        <v>136.99205479452047</v>
      </c>
      <c r="M1062" s="9">
        <f t="shared" si="229"/>
        <v>-2.9046900030198231</v>
      </c>
      <c r="O1062">
        <f t="shared" si="218"/>
        <v>132.16607671232876</v>
      </c>
      <c r="P1062" s="9">
        <f t="shared" si="219"/>
        <v>-3.5228160417262018</v>
      </c>
      <c r="R1062">
        <f t="shared" si="220"/>
        <v>133.85964383561645</v>
      </c>
      <c r="S1062" s="9">
        <f t="shared" si="221"/>
        <v>-2.2865639643134443</v>
      </c>
      <c r="T1062">
        <f t="shared" si="222"/>
        <v>211.6958904109589</v>
      </c>
      <c r="U1062">
        <f t="shared" si="223"/>
        <v>223.90312808219153</v>
      </c>
      <c r="V1062" s="9">
        <f t="shared" si="224"/>
        <v>5.7664027617801565</v>
      </c>
      <c r="X1062">
        <f t="shared" si="225"/>
        <v>226.68412536986276</v>
      </c>
      <c r="Y1062" s="9">
        <f t="shared" si="226"/>
        <v>7.0800783755450567</v>
      </c>
      <c r="AA1062">
        <f t="shared" si="227"/>
        <v>221.18782364383537</v>
      </c>
      <c r="AB1062" s="9">
        <f t="shared" si="228"/>
        <v>4.4837588554270269</v>
      </c>
    </row>
    <row r="1063" spans="1:28">
      <c r="A1063" s="1">
        <v>20141127</v>
      </c>
      <c r="B1063" s="1">
        <v>200000</v>
      </c>
      <c r="C1063" s="1">
        <v>2456989.3220000002</v>
      </c>
      <c r="D1063" s="1">
        <v>2157.605</v>
      </c>
      <c r="E1063" s="1">
        <v>178.8</v>
      </c>
      <c r="F1063" s="1">
        <v>174.1</v>
      </c>
      <c r="G1063" s="8">
        <f t="shared" si="214"/>
        <v>136.97397260273968</v>
      </c>
      <c r="H1063" s="5">
        <v>344</v>
      </c>
      <c r="I1063" s="8">
        <f t="shared" si="215"/>
        <v>211.67945205479452</v>
      </c>
      <c r="K1063">
        <f t="shared" si="216"/>
        <v>133.00750136986301</v>
      </c>
      <c r="L1063">
        <f t="shared" si="217"/>
        <v>136.97397260273968</v>
      </c>
      <c r="M1063" s="9">
        <f t="shared" si="229"/>
        <v>-2.895784620615828</v>
      </c>
      <c r="O1063">
        <f t="shared" si="218"/>
        <v>132.16078356164383</v>
      </c>
      <c r="P1063" s="9">
        <f t="shared" si="219"/>
        <v>-3.5139442549829312</v>
      </c>
      <c r="R1063">
        <f t="shared" si="220"/>
        <v>133.85421917808219</v>
      </c>
      <c r="S1063" s="9">
        <f t="shared" si="221"/>
        <v>-2.2776249862487248</v>
      </c>
      <c r="T1063">
        <f t="shared" si="222"/>
        <v>211.67945205479452</v>
      </c>
      <c r="U1063">
        <f t="shared" si="223"/>
        <v>223.84766095890396</v>
      </c>
      <c r="V1063" s="9">
        <f t="shared" si="224"/>
        <v>5.7484128884458698</v>
      </c>
      <c r="X1063">
        <f t="shared" si="225"/>
        <v>226.62796931506833</v>
      </c>
      <c r="Y1063" s="9">
        <f t="shared" si="226"/>
        <v>7.0618650583072622</v>
      </c>
      <c r="AA1063">
        <f t="shared" si="227"/>
        <v>221.13302917808204</v>
      </c>
      <c r="AB1063" s="9">
        <f t="shared" si="228"/>
        <v>4.4659871477938253</v>
      </c>
    </row>
    <row r="1064" spans="1:28">
      <c r="A1064" s="1">
        <v>20141128</v>
      </c>
      <c r="B1064" s="1">
        <v>200000</v>
      </c>
      <c r="C1064" s="1">
        <v>2456990.3220000002</v>
      </c>
      <c r="D1064" s="1">
        <v>2157.6419999999998</v>
      </c>
      <c r="E1064" s="1">
        <v>181.4</v>
      </c>
      <c r="F1064" s="1">
        <v>176.6</v>
      </c>
      <c r="G1064" s="8">
        <f t="shared" si="214"/>
        <v>136.94465753424652</v>
      </c>
      <c r="H1064" s="5">
        <v>304</v>
      </c>
      <c r="I1064" s="8">
        <f t="shared" si="215"/>
        <v>211.34520547945206</v>
      </c>
      <c r="K1064">
        <f t="shared" si="216"/>
        <v>132.89853698630139</v>
      </c>
      <c r="L1064">
        <f t="shared" si="217"/>
        <v>136.94465753424652</v>
      </c>
      <c r="M1064" s="9">
        <f t="shared" si="229"/>
        <v>-2.9545661881211345</v>
      </c>
      <c r="O1064">
        <f t="shared" si="218"/>
        <v>132.05315616438355</v>
      </c>
      <c r="P1064" s="9">
        <f t="shared" si="219"/>
        <v>-3.5718818520830098</v>
      </c>
      <c r="R1064">
        <f t="shared" si="220"/>
        <v>133.74391780821918</v>
      </c>
      <c r="S1064" s="9">
        <f t="shared" si="221"/>
        <v>-2.3372505241593018</v>
      </c>
      <c r="T1064">
        <f t="shared" si="222"/>
        <v>211.34520547945206</v>
      </c>
      <c r="U1064">
        <f t="shared" si="223"/>
        <v>223.75773698630118</v>
      </c>
      <c r="V1064" s="9">
        <f t="shared" si="224"/>
        <v>5.8731076859256888</v>
      </c>
      <c r="X1064">
        <f t="shared" si="225"/>
        <v>226.53692843835597</v>
      </c>
      <c r="Y1064" s="9">
        <f t="shared" si="226"/>
        <v>7.1881086322447487</v>
      </c>
      <c r="AA1064">
        <f t="shared" si="227"/>
        <v>221.04419572602723</v>
      </c>
      <c r="AB1064" s="9">
        <f t="shared" si="228"/>
        <v>4.5891697540865835</v>
      </c>
    </row>
    <row r="1065" spans="1:28">
      <c r="A1065" s="1">
        <v>20141129</v>
      </c>
      <c r="B1065" s="1">
        <v>200000</v>
      </c>
      <c r="C1065" s="1">
        <v>2456991.3220000002</v>
      </c>
      <c r="D1065" s="1">
        <v>2157.6790000000001</v>
      </c>
      <c r="E1065" s="1">
        <v>177.3</v>
      </c>
      <c r="F1065" s="1">
        <v>172.5</v>
      </c>
      <c r="G1065" s="8">
        <f t="shared" si="214"/>
        <v>136.92630136986298</v>
      </c>
      <c r="H1065" s="5">
        <v>350</v>
      </c>
      <c r="I1065" s="8">
        <f t="shared" si="215"/>
        <v>211.35616438356163</v>
      </c>
      <c r="K1065">
        <f t="shared" si="216"/>
        <v>132.90210958904109</v>
      </c>
      <c r="L1065">
        <f t="shared" si="217"/>
        <v>136.92630136986298</v>
      </c>
      <c r="M1065" s="9">
        <f t="shared" si="229"/>
        <v>-2.9389472588993897</v>
      </c>
      <c r="O1065">
        <f t="shared" si="218"/>
        <v>132.05668493150685</v>
      </c>
      <c r="P1065" s="9">
        <f t="shared" si="219"/>
        <v>-3.5563776934296953</v>
      </c>
      <c r="R1065">
        <f t="shared" si="220"/>
        <v>133.74753424657536</v>
      </c>
      <c r="S1065" s="9">
        <f t="shared" si="221"/>
        <v>-2.3215168243690414</v>
      </c>
      <c r="T1065">
        <f t="shared" si="222"/>
        <v>211.35616438356163</v>
      </c>
      <c r="U1065">
        <f t="shared" si="223"/>
        <v>223.7014294520547</v>
      </c>
      <c r="V1065" s="9">
        <f t="shared" si="224"/>
        <v>5.8409770561928411</v>
      </c>
      <c r="X1065">
        <f t="shared" si="225"/>
        <v>226.47992153424647</v>
      </c>
      <c r="Y1065" s="9">
        <f t="shared" si="226"/>
        <v>7.1555789228076492</v>
      </c>
      <c r="AA1065">
        <f t="shared" si="227"/>
        <v>220.98857104109581</v>
      </c>
      <c r="AB1065" s="9">
        <f t="shared" si="228"/>
        <v>4.5574287769783837</v>
      </c>
    </row>
    <row r="1066" spans="1:28">
      <c r="A1066" s="1">
        <v>20141130</v>
      </c>
      <c r="B1066" s="1">
        <v>200000</v>
      </c>
      <c r="C1066" s="1">
        <v>2456992.3220000002</v>
      </c>
      <c r="D1066" s="1">
        <v>2157.7150000000001</v>
      </c>
      <c r="E1066" s="1">
        <v>177.3</v>
      </c>
      <c r="F1066" s="1">
        <v>172.4</v>
      </c>
      <c r="G1066" s="8">
        <f t="shared" si="214"/>
        <v>136.89999999999995</v>
      </c>
      <c r="H1066" s="5">
        <v>333</v>
      </c>
      <c r="I1066" s="8">
        <f t="shared" si="215"/>
        <v>211.27123287671233</v>
      </c>
      <c r="K1066">
        <f t="shared" si="216"/>
        <v>132.87442191780821</v>
      </c>
      <c r="L1066">
        <f t="shared" si="217"/>
        <v>136.89999999999995</v>
      </c>
      <c r="M1066" s="9">
        <f t="shared" si="229"/>
        <v>-2.9405245304541552</v>
      </c>
      <c r="O1066">
        <f t="shared" si="218"/>
        <v>132.02933698630136</v>
      </c>
      <c r="P1066" s="9">
        <f t="shared" si="219"/>
        <v>-3.557825430020884</v>
      </c>
      <c r="R1066">
        <f t="shared" si="220"/>
        <v>133.71950684931505</v>
      </c>
      <c r="S1066" s="9">
        <f t="shared" si="221"/>
        <v>-2.3232236308874405</v>
      </c>
      <c r="T1066">
        <f t="shared" si="222"/>
        <v>211.27123287671233</v>
      </c>
      <c r="U1066">
        <f t="shared" si="223"/>
        <v>223.62074999999984</v>
      </c>
      <c r="V1066" s="9">
        <f t="shared" si="224"/>
        <v>5.8453377467125875</v>
      </c>
      <c r="X1066">
        <f t="shared" si="225"/>
        <v>226.39823999999984</v>
      </c>
      <c r="Y1066" s="9">
        <f t="shared" si="226"/>
        <v>7.1599937754492657</v>
      </c>
      <c r="AA1066">
        <f t="shared" si="227"/>
        <v>220.90886999999984</v>
      </c>
      <c r="AB1066" s="9">
        <f t="shared" si="228"/>
        <v>4.5617365847964635</v>
      </c>
    </row>
    <row r="1067" spans="1:28">
      <c r="A1067" s="1">
        <v>20141201</v>
      </c>
      <c r="B1067" s="1">
        <v>200000</v>
      </c>
      <c r="C1067" s="1">
        <v>2456993.3220000002</v>
      </c>
      <c r="D1067" s="1">
        <v>2157.752</v>
      </c>
      <c r="E1067" s="1">
        <v>168.1</v>
      </c>
      <c r="F1067" s="1">
        <v>163.4</v>
      </c>
      <c r="G1067" s="8">
        <f t="shared" si="214"/>
        <v>136.89178082191776</v>
      </c>
      <c r="H1067" s="5">
        <v>287</v>
      </c>
      <c r="I1067" s="8">
        <f t="shared" si="215"/>
        <v>211.27671232876713</v>
      </c>
      <c r="K1067">
        <f t="shared" si="216"/>
        <v>132.87620821917807</v>
      </c>
      <c r="L1067">
        <f t="shared" si="217"/>
        <v>136.89178082191776</v>
      </c>
      <c r="M1067" s="9">
        <f t="shared" si="229"/>
        <v>-2.9333920405079255</v>
      </c>
      <c r="O1067">
        <f t="shared" si="218"/>
        <v>132.03110136986302</v>
      </c>
      <c r="P1067" s="9">
        <f t="shared" si="219"/>
        <v>-3.550746014750132</v>
      </c>
      <c r="R1067">
        <f t="shared" si="220"/>
        <v>133.72131506849314</v>
      </c>
      <c r="S1067" s="9">
        <f t="shared" si="221"/>
        <v>-2.3160380662657047</v>
      </c>
      <c r="T1067">
        <f t="shared" si="222"/>
        <v>211.27671232876713</v>
      </c>
      <c r="U1067">
        <f t="shared" si="223"/>
        <v>223.59553767123273</v>
      </c>
      <c r="V1067" s="9">
        <f t="shared" si="224"/>
        <v>5.830659331396788</v>
      </c>
      <c r="X1067">
        <f t="shared" si="225"/>
        <v>226.37271452054779</v>
      </c>
      <c r="Y1067" s="9">
        <f t="shared" si="226"/>
        <v>7.1451330463197422</v>
      </c>
      <c r="AA1067">
        <f t="shared" si="227"/>
        <v>220.8839634246574</v>
      </c>
      <c r="AB1067" s="9">
        <f t="shared" si="228"/>
        <v>4.5472361766688323</v>
      </c>
    </row>
    <row r="1068" spans="1:28">
      <c r="A1068" s="1">
        <v>20141202</v>
      </c>
      <c r="B1068" s="1">
        <v>200000</v>
      </c>
      <c r="C1068" s="1">
        <v>2456994.3220000002</v>
      </c>
      <c r="D1068" s="1">
        <v>2157.7890000000002</v>
      </c>
      <c r="E1068" s="1">
        <v>167.7</v>
      </c>
      <c r="F1068" s="1">
        <v>163</v>
      </c>
      <c r="G1068" s="8">
        <f t="shared" si="214"/>
        <v>136.87972602739723</v>
      </c>
      <c r="H1068" s="5">
        <v>282</v>
      </c>
      <c r="I1068" s="8">
        <f t="shared" si="215"/>
        <v>211.21095890410959</v>
      </c>
      <c r="K1068">
        <f t="shared" si="216"/>
        <v>132.85477260273973</v>
      </c>
      <c r="L1068">
        <f t="shared" si="217"/>
        <v>136.87972602739723</v>
      </c>
      <c r="M1068" s="9">
        <f t="shared" si="229"/>
        <v>-2.9405037118878141</v>
      </c>
      <c r="O1068">
        <f t="shared" si="218"/>
        <v>132.00992876712328</v>
      </c>
      <c r="P1068" s="9">
        <f t="shared" si="219"/>
        <v>-3.557719906086902</v>
      </c>
      <c r="R1068">
        <f t="shared" si="220"/>
        <v>133.69961643835617</v>
      </c>
      <c r="S1068" s="9">
        <f t="shared" si="221"/>
        <v>-2.3232875176887262</v>
      </c>
      <c r="T1068">
        <f t="shared" si="222"/>
        <v>211.21095890410959</v>
      </c>
      <c r="U1068">
        <f t="shared" si="223"/>
        <v>223.55855958904098</v>
      </c>
      <c r="V1068" s="9">
        <f t="shared" si="224"/>
        <v>5.846098492709956</v>
      </c>
      <c r="X1068">
        <f t="shared" si="225"/>
        <v>226.33527715068482</v>
      </c>
      <c r="Y1068" s="9">
        <f t="shared" si="226"/>
        <v>7.1607639703211277</v>
      </c>
      <c r="AA1068">
        <f t="shared" si="227"/>
        <v>220.8474337808218</v>
      </c>
      <c r="AB1068" s="9">
        <f t="shared" si="228"/>
        <v>4.5624881051211048</v>
      </c>
    </row>
    <row r="1069" spans="1:28">
      <c r="A1069" s="1">
        <v>20141203</v>
      </c>
      <c r="B1069" s="1">
        <v>200000</v>
      </c>
      <c r="C1069" s="1">
        <v>2456995.3220000002</v>
      </c>
      <c r="D1069" s="1">
        <v>2157.8249999999998</v>
      </c>
      <c r="E1069" s="1">
        <v>154.19999999999999</v>
      </c>
      <c r="F1069" s="1">
        <v>150.1</v>
      </c>
      <c r="G1069" s="8">
        <f t="shared" si="214"/>
        <v>136.88383561643832</v>
      </c>
      <c r="H1069" s="5">
        <v>260</v>
      </c>
      <c r="I1069" s="8">
        <f t="shared" si="215"/>
        <v>211.30684931506849</v>
      </c>
      <c r="K1069">
        <f t="shared" si="216"/>
        <v>132.88603287671233</v>
      </c>
      <c r="L1069">
        <f t="shared" si="217"/>
        <v>136.88383561643832</v>
      </c>
      <c r="M1069" s="9">
        <f t="shared" si="229"/>
        <v>-2.9205805942844876</v>
      </c>
      <c r="O1069">
        <f t="shared" si="218"/>
        <v>132.04080547945205</v>
      </c>
      <c r="P1069" s="9">
        <f t="shared" si="219"/>
        <v>-3.5380584677338334</v>
      </c>
      <c r="R1069">
        <f t="shared" si="220"/>
        <v>133.73126027397262</v>
      </c>
      <c r="S1069" s="9">
        <f t="shared" si="221"/>
        <v>-2.3031027208351418</v>
      </c>
      <c r="T1069">
        <f t="shared" si="222"/>
        <v>211.30684931506849</v>
      </c>
      <c r="U1069">
        <f t="shared" si="223"/>
        <v>223.57116575342454</v>
      </c>
      <c r="V1069" s="9">
        <f t="shared" si="224"/>
        <v>5.8040316620638208</v>
      </c>
      <c r="X1069">
        <f t="shared" si="225"/>
        <v>226.34803989041083</v>
      </c>
      <c r="Y1069" s="9">
        <f t="shared" si="226"/>
        <v>7.1181746470107186</v>
      </c>
      <c r="AA1069">
        <f t="shared" si="227"/>
        <v>220.85988706849304</v>
      </c>
      <c r="AB1069" s="9">
        <f t="shared" si="228"/>
        <v>4.5209314247928205</v>
      </c>
    </row>
    <row r="1070" spans="1:28">
      <c r="A1070" s="1">
        <v>20141204</v>
      </c>
      <c r="B1070" s="1">
        <v>180000</v>
      </c>
      <c r="C1070" s="1">
        <v>2456996.2390000001</v>
      </c>
      <c r="D1070" s="1">
        <v>2157.8589999999999</v>
      </c>
      <c r="E1070" s="1">
        <v>151.9</v>
      </c>
      <c r="F1070" s="1">
        <v>147.6</v>
      </c>
      <c r="G1070" s="8">
        <f t="shared" si="214"/>
        <v>136.91917808219173</v>
      </c>
      <c r="H1070" s="5">
        <v>212</v>
      </c>
      <c r="I1070" s="8">
        <f t="shared" si="215"/>
        <v>211.31506849315068</v>
      </c>
      <c r="K1070">
        <f t="shared" si="216"/>
        <v>132.88871232876713</v>
      </c>
      <c r="L1070">
        <f t="shared" si="217"/>
        <v>136.91917808219173</v>
      </c>
      <c r="M1070" s="9">
        <f t="shared" si="229"/>
        <v>-2.9436824043781087</v>
      </c>
      <c r="O1070">
        <f t="shared" si="218"/>
        <v>132.0434520547945</v>
      </c>
      <c r="P1070" s="9">
        <f t="shared" si="219"/>
        <v>-3.5610249022020639</v>
      </c>
      <c r="R1070">
        <f t="shared" si="220"/>
        <v>133.73397260273973</v>
      </c>
      <c r="S1070" s="9">
        <f t="shared" si="221"/>
        <v>-2.3263399065541819</v>
      </c>
      <c r="T1070">
        <f t="shared" si="222"/>
        <v>211.31506849315068</v>
      </c>
      <c r="U1070">
        <f t="shared" si="223"/>
        <v>223.67957876712313</v>
      </c>
      <c r="V1070" s="9">
        <f t="shared" si="224"/>
        <v>5.8512203422792055</v>
      </c>
      <c r="X1070">
        <f t="shared" si="225"/>
        <v>226.45779945205464</v>
      </c>
      <c r="Y1070" s="9">
        <f t="shared" si="226"/>
        <v>7.1659494360170441</v>
      </c>
      <c r="AA1070">
        <f t="shared" si="227"/>
        <v>220.96698534246562</v>
      </c>
      <c r="AB1070" s="9">
        <f t="shared" si="228"/>
        <v>4.5675478413068191</v>
      </c>
    </row>
    <row r="1071" spans="1:28">
      <c r="A1071" s="1">
        <v>20141205</v>
      </c>
      <c r="B1071" s="1">
        <v>200000</v>
      </c>
      <c r="C1071" s="1">
        <v>2456997.3220000002</v>
      </c>
      <c r="D1071" s="1">
        <v>2157.8989999999999</v>
      </c>
      <c r="E1071" s="1">
        <v>136.80000000000001</v>
      </c>
      <c r="F1071" s="1">
        <v>132.80000000000001</v>
      </c>
      <c r="G1071" s="8">
        <f t="shared" si="214"/>
        <v>136.96273972602737</v>
      </c>
      <c r="H1071" s="5">
        <v>215</v>
      </c>
      <c r="I1071" s="8">
        <f t="shared" si="215"/>
        <v>211.44383561643835</v>
      </c>
      <c r="K1071">
        <f t="shared" si="216"/>
        <v>132.9306904109589</v>
      </c>
      <c r="L1071">
        <f t="shared" si="217"/>
        <v>136.96273972602737</v>
      </c>
      <c r="M1071" s="9">
        <f t="shared" si="229"/>
        <v>-2.943902351204386</v>
      </c>
      <c r="O1071">
        <f t="shared" si="218"/>
        <v>132.08491506849316</v>
      </c>
      <c r="P1071" s="9">
        <f t="shared" si="219"/>
        <v>-3.561424565025149</v>
      </c>
      <c r="R1071">
        <f t="shared" si="220"/>
        <v>133.77646575342465</v>
      </c>
      <c r="S1071" s="9">
        <f t="shared" si="221"/>
        <v>-2.326380137383623</v>
      </c>
      <c r="T1071">
        <f t="shared" si="222"/>
        <v>211.44383561643835</v>
      </c>
      <c r="U1071">
        <f t="shared" si="223"/>
        <v>223.81320410958892</v>
      </c>
      <c r="V1071" s="9">
        <f t="shared" si="224"/>
        <v>5.8499546497012886</v>
      </c>
      <c r="X1071">
        <f t="shared" si="225"/>
        <v>226.59308449315057</v>
      </c>
      <c r="Y1071" s="9">
        <f t="shared" si="226"/>
        <v>7.164668022856489</v>
      </c>
      <c r="AA1071">
        <f t="shared" si="227"/>
        <v>221.09899019178073</v>
      </c>
      <c r="AB1071" s="9">
        <f t="shared" si="228"/>
        <v>4.5662974979591979</v>
      </c>
    </row>
    <row r="1072" spans="1:28">
      <c r="A1072" s="1">
        <v>20141206</v>
      </c>
      <c r="B1072" s="1">
        <v>200000</v>
      </c>
      <c r="C1072" s="1">
        <v>2456998.3220000002</v>
      </c>
      <c r="D1072" s="1">
        <v>2157.9349999999999</v>
      </c>
      <c r="E1072" s="1">
        <v>128.69999999999999</v>
      </c>
      <c r="F1072" s="1">
        <v>125</v>
      </c>
      <c r="G1072" s="8">
        <f t="shared" si="214"/>
        <v>136.96191780821914</v>
      </c>
      <c r="H1072" s="5">
        <v>166</v>
      </c>
      <c r="I1072" s="8">
        <f t="shared" si="215"/>
        <v>211.26027397260273</v>
      </c>
      <c r="K1072">
        <f t="shared" si="216"/>
        <v>132.87084931506848</v>
      </c>
      <c r="L1072">
        <f t="shared" si="217"/>
        <v>136.96191780821914</v>
      </c>
      <c r="M1072" s="9">
        <f t="shared" si="229"/>
        <v>-2.9870116880804574</v>
      </c>
      <c r="O1072">
        <f t="shared" si="218"/>
        <v>132.02580821917809</v>
      </c>
      <c r="P1072" s="9">
        <f t="shared" si="219"/>
        <v>-3.60400151226915</v>
      </c>
      <c r="R1072">
        <f t="shared" si="220"/>
        <v>133.71589041095891</v>
      </c>
      <c r="S1072" s="9">
        <f t="shared" si="221"/>
        <v>-2.3700218638917505</v>
      </c>
      <c r="T1072">
        <f t="shared" si="222"/>
        <v>211.26027397260273</v>
      </c>
      <c r="U1072">
        <f t="shared" si="223"/>
        <v>223.81068287671221</v>
      </c>
      <c r="V1072" s="9">
        <f t="shared" si="224"/>
        <v>5.9407330437037444</v>
      </c>
      <c r="X1072">
        <f t="shared" si="225"/>
        <v>226.59053194520536</v>
      </c>
      <c r="Y1072" s="9">
        <f t="shared" si="226"/>
        <v>7.2565739333419117</v>
      </c>
      <c r="AA1072">
        <f t="shared" si="227"/>
        <v>221.09649953424648</v>
      </c>
      <c r="AB1072" s="9">
        <f t="shared" si="228"/>
        <v>4.6559750097263191</v>
      </c>
    </row>
    <row r="1073" spans="1:28">
      <c r="A1073" s="1">
        <v>20141207</v>
      </c>
      <c r="B1073" s="1">
        <v>200000</v>
      </c>
      <c r="C1073" s="1">
        <v>2456999.3220000002</v>
      </c>
      <c r="D1073" s="1">
        <v>2157.9720000000002</v>
      </c>
      <c r="E1073" s="1">
        <v>131.80000000000001</v>
      </c>
      <c r="F1073" s="1">
        <v>127.9</v>
      </c>
      <c r="G1073" s="8">
        <f t="shared" si="214"/>
        <v>136.96356164383559</v>
      </c>
      <c r="H1073" s="5">
        <v>170</v>
      </c>
      <c r="I1073" s="8">
        <f t="shared" si="215"/>
        <v>211.16438356164383</v>
      </c>
      <c r="K1073">
        <f t="shared" si="216"/>
        <v>132.83958904109591</v>
      </c>
      <c r="L1073">
        <f t="shared" si="217"/>
        <v>136.96356164383559</v>
      </c>
      <c r="M1073" s="9">
        <f t="shared" si="229"/>
        <v>-3.0109998259710835</v>
      </c>
      <c r="O1073">
        <f t="shared" si="218"/>
        <v>131.9949315068493</v>
      </c>
      <c r="P1073" s="9">
        <f t="shared" si="219"/>
        <v>-3.6277021985649469</v>
      </c>
      <c r="R1073">
        <f t="shared" si="220"/>
        <v>133.68424657534246</v>
      </c>
      <c r="S1073" s="9">
        <f t="shared" si="221"/>
        <v>-2.3942974533772485</v>
      </c>
      <c r="T1073">
        <f t="shared" si="222"/>
        <v>211.16438356164383</v>
      </c>
      <c r="U1073">
        <f t="shared" si="223"/>
        <v>223.81572534246567</v>
      </c>
      <c r="V1073" s="9">
        <f t="shared" si="224"/>
        <v>5.9912289977294364</v>
      </c>
      <c r="X1073">
        <f t="shared" si="225"/>
        <v>226.59563704109581</v>
      </c>
      <c r="Y1073" s="9">
        <f t="shared" si="226"/>
        <v>7.3076970742782805</v>
      </c>
      <c r="AA1073">
        <f t="shared" si="227"/>
        <v>221.10148084931498</v>
      </c>
      <c r="AB1073" s="9">
        <f t="shared" si="228"/>
        <v>4.7058585922802081</v>
      </c>
    </row>
    <row r="1074" spans="1:28">
      <c r="A1074" s="1">
        <v>20141208</v>
      </c>
      <c r="B1074" s="1">
        <v>200000</v>
      </c>
      <c r="C1074" s="1">
        <v>2457000.3220000002</v>
      </c>
      <c r="D1074" s="1">
        <v>2158.009</v>
      </c>
      <c r="E1074" s="1">
        <v>132.6</v>
      </c>
      <c r="F1074" s="1">
        <v>128.69999999999999</v>
      </c>
      <c r="G1074" s="8">
        <f t="shared" si="214"/>
        <v>136.9224657534246</v>
      </c>
      <c r="H1074" s="5">
        <v>164</v>
      </c>
      <c r="I1074" s="8">
        <f t="shared" si="215"/>
        <v>210.90684931506848</v>
      </c>
      <c r="K1074">
        <f t="shared" si="216"/>
        <v>132.75563287671233</v>
      </c>
      <c r="L1074">
        <f t="shared" si="217"/>
        <v>136.9224657534246</v>
      </c>
      <c r="M1074" s="9">
        <f t="shared" si="229"/>
        <v>-3.0432061340584227</v>
      </c>
      <c r="O1074">
        <f t="shared" si="218"/>
        <v>131.91200547945203</v>
      </c>
      <c r="P1074" s="9">
        <f t="shared" si="219"/>
        <v>-3.6593412530238822</v>
      </c>
      <c r="R1074">
        <f t="shared" si="220"/>
        <v>133.59926027397262</v>
      </c>
      <c r="S1074" s="9">
        <f t="shared" si="221"/>
        <v>-2.4270710150929915</v>
      </c>
      <c r="T1074">
        <f t="shared" si="222"/>
        <v>210.90684931506848</v>
      </c>
      <c r="U1074">
        <f t="shared" si="223"/>
        <v>223.68966369862997</v>
      </c>
      <c r="V1074" s="9">
        <f t="shared" si="224"/>
        <v>6.060881581169312</v>
      </c>
      <c r="X1074">
        <f t="shared" si="225"/>
        <v>226.46800964383544</v>
      </c>
      <c r="Y1074" s="9">
        <f t="shared" si="226"/>
        <v>7.3782147802703832</v>
      </c>
      <c r="AA1074">
        <f t="shared" si="227"/>
        <v>220.97694797260257</v>
      </c>
      <c r="AB1074" s="9">
        <f t="shared" si="228"/>
        <v>4.7746664891336081</v>
      </c>
    </row>
    <row r="1075" spans="1:28">
      <c r="A1075" s="1">
        <v>20141209</v>
      </c>
      <c r="B1075" s="1">
        <v>200000</v>
      </c>
      <c r="C1075" s="1">
        <v>2457001.3220000002</v>
      </c>
      <c r="D1075" s="1">
        <v>2158.0450000000001</v>
      </c>
      <c r="E1075" s="1">
        <v>139.69999999999999</v>
      </c>
      <c r="F1075" s="1">
        <v>135.5</v>
      </c>
      <c r="G1075" s="8">
        <f t="shared" si="214"/>
        <v>136.83835616438353</v>
      </c>
      <c r="H1075" s="5">
        <v>174</v>
      </c>
      <c r="I1075" s="8">
        <f t="shared" si="215"/>
        <v>210.70958904109588</v>
      </c>
      <c r="K1075">
        <f t="shared" si="216"/>
        <v>132.69132602739728</v>
      </c>
      <c r="L1075">
        <f t="shared" si="217"/>
        <v>136.83835616438353</v>
      </c>
      <c r="M1075" s="9">
        <f t="shared" si="229"/>
        <v>-3.0306050534576912</v>
      </c>
      <c r="O1075">
        <f t="shared" si="218"/>
        <v>131.84848767123287</v>
      </c>
      <c r="P1075" s="9">
        <f t="shared" si="219"/>
        <v>-3.646542265646886</v>
      </c>
      <c r="R1075">
        <f t="shared" si="220"/>
        <v>133.53416438356163</v>
      </c>
      <c r="S1075" s="9">
        <f t="shared" si="221"/>
        <v>-2.4146678412685532</v>
      </c>
      <c r="T1075">
        <f t="shared" si="222"/>
        <v>210.70958904109588</v>
      </c>
      <c r="U1075">
        <f t="shared" si="223"/>
        <v>223.43165753424645</v>
      </c>
      <c r="V1075" s="9">
        <f t="shared" si="224"/>
        <v>6.0377264039318703</v>
      </c>
      <c r="X1075">
        <f t="shared" si="225"/>
        <v>226.20679890410946</v>
      </c>
      <c r="Y1075" s="9">
        <f t="shared" si="226"/>
        <v>7.3547720032765369</v>
      </c>
      <c r="AA1075">
        <f t="shared" si="227"/>
        <v>220.7220706849314</v>
      </c>
      <c r="AB1075" s="9">
        <f t="shared" si="228"/>
        <v>4.7517921179575353</v>
      </c>
    </row>
    <row r="1076" spans="1:28">
      <c r="A1076" s="1">
        <v>20141210</v>
      </c>
      <c r="B1076" s="1">
        <v>200000</v>
      </c>
      <c r="C1076" s="1">
        <v>2457002.3220000002</v>
      </c>
      <c r="D1076" s="1">
        <v>2158.0819999999999</v>
      </c>
      <c r="E1076" s="1">
        <v>149.80000000000001</v>
      </c>
      <c r="F1076" s="1">
        <v>145.30000000000001</v>
      </c>
      <c r="G1076" s="8">
        <f t="shared" si="214"/>
        <v>136.75123287671229</v>
      </c>
      <c r="H1076" s="5">
        <v>231</v>
      </c>
      <c r="I1076" s="8">
        <f t="shared" si="215"/>
        <v>210.47671232876712</v>
      </c>
      <c r="K1076">
        <f t="shared" si="216"/>
        <v>132.61540821917808</v>
      </c>
      <c r="L1076">
        <f t="shared" si="217"/>
        <v>136.75123287671229</v>
      </c>
      <c r="M1076" s="9">
        <f t="shared" si="229"/>
        <v>-3.0243417704781166</v>
      </c>
      <c r="O1076">
        <f t="shared" si="218"/>
        <v>131.77350136986303</v>
      </c>
      <c r="P1076" s="9">
        <f t="shared" si="219"/>
        <v>-3.6399902232230232</v>
      </c>
      <c r="R1076">
        <f t="shared" si="220"/>
        <v>133.45731506849316</v>
      </c>
      <c r="S1076" s="9">
        <f t="shared" si="221"/>
        <v>-2.4086933177331957</v>
      </c>
      <c r="T1076">
        <f t="shared" si="222"/>
        <v>210.47671232876712</v>
      </c>
      <c r="U1076">
        <f t="shared" si="223"/>
        <v>223.16440684931496</v>
      </c>
      <c r="V1076" s="9">
        <f t="shared" si="224"/>
        <v>6.028075210871549</v>
      </c>
      <c r="X1076">
        <f t="shared" si="225"/>
        <v>225.93622882191769</v>
      </c>
      <c r="Y1076" s="9">
        <f t="shared" si="226"/>
        <v>7.3450009372070753</v>
      </c>
      <c r="AA1076">
        <f t="shared" si="227"/>
        <v>220.45806098630126</v>
      </c>
      <c r="AB1076" s="9">
        <f t="shared" si="228"/>
        <v>4.7422579662604818</v>
      </c>
    </row>
    <row r="1077" spans="1:28">
      <c r="A1077" s="1">
        <v>20141211</v>
      </c>
      <c r="B1077" s="1">
        <v>200000</v>
      </c>
      <c r="C1077" s="1">
        <v>2457003.3220000002</v>
      </c>
      <c r="D1077" s="1">
        <v>2158.1190000000001</v>
      </c>
      <c r="E1077" s="1">
        <v>147.5</v>
      </c>
      <c r="F1077" s="1">
        <v>143</v>
      </c>
      <c r="G1077" s="8">
        <f t="shared" si="214"/>
        <v>136.6706849315068</v>
      </c>
      <c r="H1077" s="5">
        <v>218</v>
      </c>
      <c r="I1077" s="8">
        <f t="shared" si="215"/>
        <v>210.21917808219177</v>
      </c>
      <c r="K1077">
        <f t="shared" si="216"/>
        <v>132.53145205479453</v>
      </c>
      <c r="L1077">
        <f t="shared" si="217"/>
        <v>136.6706849315068</v>
      </c>
      <c r="M1077" s="9">
        <f t="shared" si="229"/>
        <v>-3.0286179357238723</v>
      </c>
      <c r="O1077">
        <f t="shared" si="218"/>
        <v>131.69057534246576</v>
      </c>
      <c r="P1077" s="9">
        <f t="shared" si="219"/>
        <v>-3.6438754891268985</v>
      </c>
      <c r="R1077">
        <f t="shared" si="220"/>
        <v>133.37232876712329</v>
      </c>
      <c r="S1077" s="9">
        <f t="shared" si="221"/>
        <v>-2.4133603823208318</v>
      </c>
      <c r="T1077">
        <f t="shared" si="222"/>
        <v>210.21917808219177</v>
      </c>
      <c r="U1077">
        <f t="shared" si="223"/>
        <v>222.91732602739711</v>
      </c>
      <c r="V1077" s="9">
        <f t="shared" si="224"/>
        <v>6.0404326860419104</v>
      </c>
      <c r="X1077">
        <f t="shared" si="225"/>
        <v>225.6860791232875</v>
      </c>
      <c r="Y1077" s="9">
        <f t="shared" si="226"/>
        <v>7.3575118988660648</v>
      </c>
      <c r="AA1077">
        <f t="shared" si="227"/>
        <v>220.21397654794504</v>
      </c>
      <c r="AB1077" s="9">
        <f t="shared" si="228"/>
        <v>4.7544655806072313</v>
      </c>
    </row>
    <row r="1078" spans="1:28">
      <c r="A1078" s="1">
        <v>20141212</v>
      </c>
      <c r="B1078" s="1">
        <v>200000</v>
      </c>
      <c r="C1078" s="1">
        <v>2457004.3220000002</v>
      </c>
      <c r="D1078" s="1">
        <v>2158.1550000000002</v>
      </c>
      <c r="E1078" s="1">
        <v>154.19999999999999</v>
      </c>
      <c r="F1078" s="1">
        <v>149.4</v>
      </c>
      <c r="G1078" s="8">
        <f t="shared" si="214"/>
        <v>136.56410958904107</v>
      </c>
      <c r="H1078" s="5">
        <v>262</v>
      </c>
      <c r="I1078" s="8">
        <f t="shared" si="215"/>
        <v>209.99178082191781</v>
      </c>
      <c r="K1078">
        <f t="shared" si="216"/>
        <v>132.45732054794522</v>
      </c>
      <c r="L1078">
        <f t="shared" si="217"/>
        <v>136.56410958904107</v>
      </c>
      <c r="M1078" s="9">
        <f t="shared" si="229"/>
        <v>-3.0072242651852719</v>
      </c>
      <c r="O1078">
        <f t="shared" si="218"/>
        <v>131.61735342465755</v>
      </c>
      <c r="P1078" s="9">
        <f t="shared" si="219"/>
        <v>-3.6222959160131154</v>
      </c>
      <c r="R1078">
        <f t="shared" si="220"/>
        <v>133.29728767123288</v>
      </c>
      <c r="S1078" s="9">
        <f t="shared" si="221"/>
        <v>-2.3921526143574283</v>
      </c>
      <c r="T1078">
        <f t="shared" si="222"/>
        <v>209.99178082191781</v>
      </c>
      <c r="U1078">
        <f t="shared" si="223"/>
        <v>222.59040616438347</v>
      </c>
      <c r="V1078" s="9">
        <f t="shared" si="224"/>
        <v>5.999580218403807</v>
      </c>
      <c r="X1078">
        <f t="shared" si="225"/>
        <v>225.35509873972592</v>
      </c>
      <c r="Y1078" s="9">
        <f t="shared" si="226"/>
        <v>7.3161520216054896</v>
      </c>
      <c r="AA1078">
        <f t="shared" si="227"/>
        <v>219.89102128767115</v>
      </c>
      <c r="AB1078" s="9">
        <f t="shared" si="228"/>
        <v>4.7141085365375943</v>
      </c>
    </row>
    <row r="1079" spans="1:28">
      <c r="A1079" s="1">
        <v>20141213</v>
      </c>
      <c r="B1079" s="1">
        <v>200000</v>
      </c>
      <c r="C1079" s="1">
        <v>2457005.3220000002</v>
      </c>
      <c r="D1079" s="1">
        <v>2158.192</v>
      </c>
      <c r="E1079" s="1">
        <v>159.80000000000001</v>
      </c>
      <c r="F1079" s="1">
        <v>154.9</v>
      </c>
      <c r="G1079" s="8">
        <f t="shared" si="214"/>
        <v>136.51698630136983</v>
      </c>
      <c r="H1079" s="5">
        <v>290</v>
      </c>
      <c r="I1079" s="8">
        <f t="shared" si="215"/>
        <v>209.93972602739726</v>
      </c>
      <c r="K1079">
        <f t="shared" si="216"/>
        <v>132.4403506849315</v>
      </c>
      <c r="L1079">
        <f t="shared" si="217"/>
        <v>136.51698630136983</v>
      </c>
      <c r="M1079" s="9">
        <f t="shared" si="229"/>
        <v>-2.9861746342970719</v>
      </c>
      <c r="O1079">
        <f t="shared" si="218"/>
        <v>131.6005917808219</v>
      </c>
      <c r="P1079" s="9">
        <f t="shared" si="219"/>
        <v>-3.6013060746116139</v>
      </c>
      <c r="R1079">
        <f t="shared" si="220"/>
        <v>133.2801095890411</v>
      </c>
      <c r="S1079" s="9">
        <f t="shared" si="221"/>
        <v>-2.371043193982544</v>
      </c>
      <c r="T1079">
        <f t="shared" si="222"/>
        <v>209.93972602739726</v>
      </c>
      <c r="U1079">
        <f t="shared" si="223"/>
        <v>222.44585547945192</v>
      </c>
      <c r="V1079" s="9">
        <f t="shared" si="224"/>
        <v>5.9570095134936878</v>
      </c>
      <c r="X1079">
        <f t="shared" si="225"/>
        <v>225.20875265753412</v>
      </c>
      <c r="Y1079" s="9">
        <f t="shared" si="226"/>
        <v>7.2730525656417484</v>
      </c>
      <c r="AA1079">
        <f t="shared" si="227"/>
        <v>219.74822358904098</v>
      </c>
      <c r="AB1079" s="9">
        <f t="shared" si="228"/>
        <v>4.672054092498783</v>
      </c>
    </row>
    <row r="1080" spans="1:28">
      <c r="A1080" s="1">
        <v>20141214</v>
      </c>
      <c r="B1080" s="1">
        <v>200000</v>
      </c>
      <c r="C1080" s="1">
        <v>2457006.3220000002</v>
      </c>
      <c r="D1080" s="1">
        <v>2158.2289999999998</v>
      </c>
      <c r="E1080" s="1">
        <v>166.4</v>
      </c>
      <c r="F1080" s="1">
        <v>161.19999999999999</v>
      </c>
      <c r="G1080" s="8">
        <f t="shared" ref="G1080:G1143" si="230">AVERAGE(F898:F1262)</f>
        <v>136.48356164383563</v>
      </c>
      <c r="H1080" s="5">
        <v>313</v>
      </c>
      <c r="I1080" s="8">
        <f t="shared" ref="I1080:I1143" si="231">AVERAGE(H898:H1262)</f>
        <v>210.2082191780822</v>
      </c>
      <c r="K1080">
        <f t="shared" ref="K1080:K1143" si="232">(I1080*0.326)+64</f>
        <v>132.5278794520548</v>
      </c>
      <c r="L1080">
        <f t="shared" ref="L1080:L1143" si="233">G1080</f>
        <v>136.48356164383563</v>
      </c>
      <c r="M1080" s="9">
        <f t="shared" si="229"/>
        <v>-2.8982847048668532</v>
      </c>
      <c r="O1080">
        <f t="shared" si="218"/>
        <v>131.68704657534249</v>
      </c>
      <c r="P1080" s="9">
        <f t="shared" si="219"/>
        <v>-3.5143536779982441</v>
      </c>
      <c r="R1080">
        <f t="shared" si="220"/>
        <v>133.36871232876712</v>
      </c>
      <c r="S1080" s="9">
        <f t="shared" si="221"/>
        <v>-2.2822157317354765</v>
      </c>
      <c r="T1080">
        <f t="shared" si="222"/>
        <v>210.2082191780822</v>
      </c>
      <c r="U1080">
        <f t="shared" si="223"/>
        <v>222.34332534246579</v>
      </c>
      <c r="V1080" s="9">
        <f t="shared" si="224"/>
        <v>5.7728980397779139</v>
      </c>
      <c r="X1080">
        <f t="shared" si="225"/>
        <v>225.10494904109592</v>
      </c>
      <c r="Y1080" s="9">
        <f t="shared" si="226"/>
        <v>7.0866543283893577</v>
      </c>
      <c r="AA1080">
        <f t="shared" si="227"/>
        <v>219.6469368493151</v>
      </c>
      <c r="AB1080" s="9">
        <f t="shared" si="228"/>
        <v>4.4901753642833171</v>
      </c>
    </row>
    <row r="1081" spans="1:28">
      <c r="A1081" s="1">
        <v>20141215</v>
      </c>
      <c r="B1081" s="1">
        <v>200000</v>
      </c>
      <c r="C1081" s="1">
        <v>2457007.3220000002</v>
      </c>
      <c r="D1081" s="1">
        <v>2158.2649999999999</v>
      </c>
      <c r="E1081" s="1">
        <v>169.3</v>
      </c>
      <c r="F1081" s="1">
        <v>164</v>
      </c>
      <c r="G1081" s="8">
        <f t="shared" si="230"/>
        <v>136.4967123287671</v>
      </c>
      <c r="H1081" s="5">
        <v>310</v>
      </c>
      <c r="I1081" s="8">
        <f t="shared" si="231"/>
        <v>210.18904109589042</v>
      </c>
      <c r="K1081">
        <f t="shared" si="232"/>
        <v>132.52162739726026</v>
      </c>
      <c r="L1081">
        <f t="shared" si="233"/>
        <v>136.4967123287671</v>
      </c>
      <c r="M1081" s="9">
        <f t="shared" si="229"/>
        <v>-2.9122202752637918</v>
      </c>
      <c r="O1081">
        <f t="shared" ref="O1081:O1144" si="234">(I1081*0.322)+64</f>
        <v>131.68087123287671</v>
      </c>
      <c r="P1081" s="9">
        <f t="shared" ref="P1081:P1144" si="235">((O1081/L1081)*100)-100</f>
        <v>-3.528173692777969</v>
      </c>
      <c r="R1081">
        <f t="shared" ref="R1081:R1144" si="236">(I1081*0.33)+64</f>
        <v>133.36238356164384</v>
      </c>
      <c r="S1081" s="9">
        <f t="shared" ref="S1081:S1144" si="237">((R1081/L1081)*100)-100</f>
        <v>-2.2962668577495862</v>
      </c>
      <c r="T1081">
        <f t="shared" ref="T1081:T1144" si="238">I1081</f>
        <v>210.18904109589042</v>
      </c>
      <c r="U1081">
        <f t="shared" ref="U1081:U1144" si="239">(L1081-64)*3.0675</f>
        <v>222.38366506849309</v>
      </c>
      <c r="V1081" s="9">
        <f t="shared" ref="V1081:V1144" si="240">((U1081/I1081)*100)-100</f>
        <v>5.8017410941226757</v>
      </c>
      <c r="X1081">
        <f t="shared" ref="X1081:X1144" si="241">(L1081-64)*3.1056</f>
        <v>225.14578980821912</v>
      </c>
      <c r="Y1081" s="9">
        <f t="shared" ref="Y1081:Y1144" si="242">((X1081/I1081)*100)-100</f>
        <v>7.1158556289836667</v>
      </c>
      <c r="AA1081">
        <f t="shared" ref="AA1081:AA1144" si="243">(L1081-64)*3.0303</f>
        <v>219.68678736986294</v>
      </c>
      <c r="AB1081" s="9">
        <f t="shared" ref="AB1081:AB1144" si="244">((AA1081/I1081)*100)-100</f>
        <v>4.5186686348883285</v>
      </c>
    </row>
    <row r="1082" spans="1:28">
      <c r="A1082" s="1">
        <v>20141216</v>
      </c>
      <c r="B1082" s="1">
        <v>200000</v>
      </c>
      <c r="C1082" s="1">
        <v>2457008.3220000002</v>
      </c>
      <c r="D1082" s="1">
        <v>2158.3020000000001</v>
      </c>
      <c r="E1082" s="1">
        <v>184.6</v>
      </c>
      <c r="F1082" s="1">
        <v>178.8</v>
      </c>
      <c r="G1082" s="8">
        <f t="shared" si="230"/>
        <v>136.55150684931505</v>
      </c>
      <c r="H1082" s="5">
        <v>293</v>
      </c>
      <c r="I1082" s="8">
        <f t="shared" si="231"/>
        <v>210.2821917808219</v>
      </c>
      <c r="K1082">
        <f t="shared" si="232"/>
        <v>132.55199452054796</v>
      </c>
      <c r="L1082">
        <f t="shared" si="233"/>
        <v>136.55150684931505</v>
      </c>
      <c r="M1082" s="9">
        <f t="shared" ref="M1082:M1145" si="245">((K1082/L1082)*100)-100</f>
        <v>-2.9289404570105262</v>
      </c>
      <c r="O1082">
        <f t="shared" si="234"/>
        <v>131.71086575342466</v>
      </c>
      <c r="P1082" s="9">
        <f t="shared" si="235"/>
        <v>-3.5449195747301729</v>
      </c>
      <c r="R1082">
        <f t="shared" si="236"/>
        <v>133.39312328767124</v>
      </c>
      <c r="S1082" s="9">
        <f t="shared" si="237"/>
        <v>-2.3129613392908936</v>
      </c>
      <c r="T1082">
        <f t="shared" si="238"/>
        <v>210.2821917808219</v>
      </c>
      <c r="U1082">
        <f t="shared" si="239"/>
        <v>222.55174726027388</v>
      </c>
      <c r="V1082" s="9">
        <f t="shared" si="240"/>
        <v>5.8348048284757112</v>
      </c>
      <c r="X1082">
        <f t="shared" si="241"/>
        <v>225.3159596712328</v>
      </c>
      <c r="Y1082" s="9">
        <f t="shared" si="242"/>
        <v>7.1493300327022808</v>
      </c>
      <c r="AA1082">
        <f t="shared" si="243"/>
        <v>219.85283120547939</v>
      </c>
      <c r="AB1082" s="9">
        <f t="shared" si="244"/>
        <v>4.551331400726994</v>
      </c>
    </row>
    <row r="1083" spans="1:28">
      <c r="A1083" s="1">
        <v>20141217</v>
      </c>
      <c r="B1083" s="1">
        <v>200000</v>
      </c>
      <c r="C1083" s="1">
        <v>2457009.3220000002</v>
      </c>
      <c r="D1083" s="1">
        <v>2158.3389999999999</v>
      </c>
      <c r="E1083" s="1">
        <v>198.5</v>
      </c>
      <c r="F1083" s="1">
        <v>192.3</v>
      </c>
      <c r="G1083" s="8">
        <f t="shared" si="230"/>
        <v>136.61232876712327</v>
      </c>
      <c r="H1083" s="5">
        <v>264</v>
      </c>
      <c r="I1083" s="8">
        <f t="shared" si="231"/>
        <v>210.15342465753426</v>
      </c>
      <c r="K1083">
        <f t="shared" si="232"/>
        <v>132.51001643835616</v>
      </c>
      <c r="L1083">
        <f t="shared" si="233"/>
        <v>136.61232876712327</v>
      </c>
      <c r="M1083" s="9">
        <f t="shared" si="245"/>
        <v>-3.0028858784481542</v>
      </c>
      <c r="O1083">
        <f t="shared" si="234"/>
        <v>131.66940273972602</v>
      </c>
      <c r="P1083" s="9">
        <f t="shared" si="235"/>
        <v>-3.6182137234650469</v>
      </c>
      <c r="R1083">
        <f t="shared" si="236"/>
        <v>133.3506301369863</v>
      </c>
      <c r="S1083" s="9">
        <f t="shared" si="237"/>
        <v>-2.3875580334312616</v>
      </c>
      <c r="T1083">
        <f t="shared" si="238"/>
        <v>210.15342465753426</v>
      </c>
      <c r="U1083">
        <f t="shared" si="239"/>
        <v>222.73831849315064</v>
      </c>
      <c r="V1083" s="9">
        <f t="shared" si="240"/>
        <v>5.9884314786326769</v>
      </c>
      <c r="X1083">
        <f t="shared" si="241"/>
        <v>225.50484821917803</v>
      </c>
      <c r="Y1083" s="9">
        <f t="shared" si="242"/>
        <v>7.3048648084895262</v>
      </c>
      <c r="AA1083">
        <f t="shared" si="243"/>
        <v>220.03713986301366</v>
      </c>
      <c r="AB1083" s="9">
        <f t="shared" si="244"/>
        <v>4.703094999087412</v>
      </c>
    </row>
    <row r="1084" spans="1:28">
      <c r="A1084" s="1">
        <v>20141218</v>
      </c>
      <c r="B1084" s="1">
        <v>200000</v>
      </c>
      <c r="C1084" s="1">
        <v>2457010.3220000002</v>
      </c>
      <c r="D1084" s="1">
        <v>2158.375</v>
      </c>
      <c r="E1084" s="1">
        <v>213.2</v>
      </c>
      <c r="F1084" s="1">
        <v>206.4</v>
      </c>
      <c r="G1084" s="8">
        <f t="shared" si="230"/>
        <v>136.6871232876712</v>
      </c>
      <c r="H1084" s="5">
        <v>267</v>
      </c>
      <c r="I1084" s="8">
        <f t="shared" si="231"/>
        <v>210.14246575342466</v>
      </c>
      <c r="K1084">
        <f t="shared" si="232"/>
        <v>132.50644383561644</v>
      </c>
      <c r="L1084">
        <f t="shared" si="233"/>
        <v>136.6871232876712</v>
      </c>
      <c r="M1084" s="9">
        <f t="shared" si="245"/>
        <v>-3.058575929830738</v>
      </c>
      <c r="O1084">
        <f t="shared" si="234"/>
        <v>131.66587397260275</v>
      </c>
      <c r="P1084" s="9">
        <f t="shared" si="235"/>
        <v>-3.6735350004409355</v>
      </c>
      <c r="R1084">
        <f t="shared" si="236"/>
        <v>133.34701369863012</v>
      </c>
      <c r="S1084" s="9">
        <f t="shared" si="237"/>
        <v>-2.4436168592205263</v>
      </c>
      <c r="T1084">
        <f t="shared" si="238"/>
        <v>210.14246575342466</v>
      </c>
      <c r="U1084">
        <f t="shared" si="239"/>
        <v>222.96775068493139</v>
      </c>
      <c r="V1084" s="9">
        <f t="shared" si="240"/>
        <v>6.1031381189538223</v>
      </c>
      <c r="X1084">
        <f t="shared" si="241"/>
        <v>225.73713008219167</v>
      </c>
      <c r="Y1084" s="9">
        <f t="shared" si="242"/>
        <v>7.4209961669838549</v>
      </c>
      <c r="AA1084">
        <f t="shared" si="243"/>
        <v>220.26378969863003</v>
      </c>
      <c r="AB1084" s="9">
        <f t="shared" si="244"/>
        <v>4.8164105759953486</v>
      </c>
    </row>
    <row r="1085" spans="1:28">
      <c r="A1085" s="1">
        <v>20141219</v>
      </c>
      <c r="B1085" s="1">
        <v>200000</v>
      </c>
      <c r="C1085" s="1">
        <v>2457011.3220000002</v>
      </c>
      <c r="D1085" s="1">
        <v>2158.4119999999998</v>
      </c>
      <c r="E1085" s="1">
        <v>215.7</v>
      </c>
      <c r="F1085" s="1">
        <v>208.9</v>
      </c>
      <c r="G1085" s="8">
        <f t="shared" si="230"/>
        <v>136.77972602739723</v>
      </c>
      <c r="H1085" s="5">
        <v>317</v>
      </c>
      <c r="I1085" s="8">
        <f t="shared" si="231"/>
        <v>210.34794520547945</v>
      </c>
      <c r="K1085">
        <f t="shared" si="232"/>
        <v>132.5734301369863</v>
      </c>
      <c r="L1085">
        <f t="shared" si="233"/>
        <v>136.77972602739723</v>
      </c>
      <c r="M1085" s="9">
        <f t="shared" si="245"/>
        <v>-3.0752334520456657</v>
      </c>
      <c r="O1085">
        <f t="shared" si="234"/>
        <v>131.73203835616437</v>
      </c>
      <c r="P1085" s="9">
        <f t="shared" si="235"/>
        <v>-3.6903770886496829</v>
      </c>
      <c r="R1085">
        <f t="shared" si="236"/>
        <v>133.41482191780824</v>
      </c>
      <c r="S1085" s="9">
        <f t="shared" si="237"/>
        <v>-2.4600898154416484</v>
      </c>
      <c r="T1085">
        <f t="shared" si="238"/>
        <v>210.34794520547945</v>
      </c>
      <c r="U1085">
        <f t="shared" si="239"/>
        <v>223.25180958904099</v>
      </c>
      <c r="V1085" s="9">
        <f t="shared" si="240"/>
        <v>6.1345331284108084</v>
      </c>
      <c r="X1085">
        <f t="shared" si="241"/>
        <v>226.02471715068484</v>
      </c>
      <c r="Y1085" s="9">
        <f t="shared" si="242"/>
        <v>7.4527811193456017</v>
      </c>
      <c r="AA1085">
        <f t="shared" si="243"/>
        <v>220.54440378082182</v>
      </c>
      <c r="AB1085" s="9">
        <f t="shared" si="244"/>
        <v>4.847424853797321</v>
      </c>
    </row>
    <row r="1086" spans="1:28">
      <c r="A1086" s="1">
        <v>20141220</v>
      </c>
      <c r="B1086" s="1">
        <v>200000</v>
      </c>
      <c r="C1086" s="1">
        <v>2457012.3220000002</v>
      </c>
      <c r="D1086" s="1">
        <v>2158.4490000000001</v>
      </c>
      <c r="E1086" s="1">
        <v>203.2</v>
      </c>
      <c r="F1086" s="1">
        <v>196.7</v>
      </c>
      <c r="G1086" s="8">
        <f t="shared" si="230"/>
        <v>136.87369863013697</v>
      </c>
      <c r="H1086" s="5">
        <v>325</v>
      </c>
      <c r="I1086" s="8">
        <f t="shared" si="231"/>
        <v>210.44657534246576</v>
      </c>
      <c r="K1086">
        <f t="shared" si="232"/>
        <v>132.60558356164384</v>
      </c>
      <c r="L1086">
        <f t="shared" si="233"/>
        <v>136.87369863013697</v>
      </c>
      <c r="M1086" s="9">
        <f t="shared" si="245"/>
        <v>-3.1182872321047768</v>
      </c>
      <c r="O1086">
        <f t="shared" si="234"/>
        <v>131.76379726027398</v>
      </c>
      <c r="P1086" s="9">
        <f t="shared" si="235"/>
        <v>-3.7332967699448858</v>
      </c>
      <c r="R1086">
        <f t="shared" si="236"/>
        <v>133.44736986301371</v>
      </c>
      <c r="S1086" s="9">
        <f t="shared" si="237"/>
        <v>-2.5032776942646677</v>
      </c>
      <c r="T1086">
        <f t="shared" si="238"/>
        <v>210.44657534246576</v>
      </c>
      <c r="U1086">
        <f t="shared" si="239"/>
        <v>223.54007054794516</v>
      </c>
      <c r="V1086" s="9">
        <f t="shared" si="240"/>
        <v>6.2217668233241596</v>
      </c>
      <c r="X1086">
        <f t="shared" si="241"/>
        <v>226.31655846575336</v>
      </c>
      <c r="Y1086" s="9">
        <f t="shared" si="242"/>
        <v>7.5410983036725128</v>
      </c>
      <c r="AA1086">
        <f t="shared" si="243"/>
        <v>220.82916895890406</v>
      </c>
      <c r="AB1086" s="9">
        <f t="shared" si="244"/>
        <v>4.93360065353518</v>
      </c>
    </row>
    <row r="1087" spans="1:28">
      <c r="A1087" s="1">
        <v>20141221</v>
      </c>
      <c r="B1087" s="1">
        <v>200000</v>
      </c>
      <c r="C1087" s="1">
        <v>2457013.3220000002</v>
      </c>
      <c r="D1087" s="1">
        <v>2158.4850000000001</v>
      </c>
      <c r="E1087" s="1">
        <v>205.8</v>
      </c>
      <c r="F1087" s="1">
        <v>199.2</v>
      </c>
      <c r="G1087" s="8">
        <f t="shared" si="230"/>
        <v>136.95999999999998</v>
      </c>
      <c r="H1087" s="5">
        <v>268</v>
      </c>
      <c r="I1087" s="8">
        <f t="shared" si="231"/>
        <v>210.38082191780822</v>
      </c>
      <c r="K1087">
        <f t="shared" si="232"/>
        <v>132.58414794520547</v>
      </c>
      <c r="L1087">
        <f t="shared" si="233"/>
        <v>136.95999999999998</v>
      </c>
      <c r="M1087" s="9">
        <f t="shared" si="245"/>
        <v>-3.1949854372039397</v>
      </c>
      <c r="O1087">
        <f t="shared" si="234"/>
        <v>131.74262465753424</v>
      </c>
      <c r="P1087" s="9">
        <f t="shared" si="235"/>
        <v>-3.8094154077582942</v>
      </c>
      <c r="R1087">
        <f t="shared" si="236"/>
        <v>133.42567123287671</v>
      </c>
      <c r="S1087" s="9">
        <f t="shared" si="237"/>
        <v>-2.5805554666495851</v>
      </c>
      <c r="T1087">
        <f t="shared" si="238"/>
        <v>210.38082191780822</v>
      </c>
      <c r="U1087">
        <f t="shared" si="239"/>
        <v>223.80479999999994</v>
      </c>
      <c r="V1087" s="9">
        <f t="shared" si="240"/>
        <v>6.3807993332378032</v>
      </c>
      <c r="X1087">
        <f t="shared" si="241"/>
        <v>226.58457599999994</v>
      </c>
      <c r="Y1087" s="9">
        <f t="shared" si="242"/>
        <v>7.7021060829024748</v>
      </c>
      <c r="AA1087">
        <f t="shared" si="243"/>
        <v>221.09068799999994</v>
      </c>
      <c r="AB1087" s="9">
        <f t="shared" si="244"/>
        <v>5.0907045540376572</v>
      </c>
    </row>
    <row r="1088" spans="1:28">
      <c r="A1088" s="1">
        <v>20141222</v>
      </c>
      <c r="B1088" s="1">
        <v>200000</v>
      </c>
      <c r="C1088" s="1">
        <v>2457014.3220000002</v>
      </c>
      <c r="D1088" s="1">
        <v>2158.5219999999999</v>
      </c>
      <c r="E1088" s="1">
        <v>179.2</v>
      </c>
      <c r="F1088" s="1">
        <v>173.4</v>
      </c>
      <c r="G1088" s="8">
        <f t="shared" si="230"/>
        <v>137.06136986301368</v>
      </c>
      <c r="H1088" s="5">
        <v>234</v>
      </c>
      <c r="I1088" s="8">
        <f t="shared" si="231"/>
        <v>210.40273972602739</v>
      </c>
      <c r="K1088">
        <f t="shared" si="232"/>
        <v>132.59129315068492</v>
      </c>
      <c r="L1088">
        <f t="shared" si="233"/>
        <v>137.06136986301368</v>
      </c>
      <c r="M1088" s="9">
        <f t="shared" si="245"/>
        <v>-3.2613687699140854</v>
      </c>
      <c r="O1088">
        <f t="shared" si="234"/>
        <v>131.74968219178083</v>
      </c>
      <c r="P1088" s="9">
        <f t="shared" si="235"/>
        <v>-3.8754082762645794</v>
      </c>
      <c r="R1088">
        <f t="shared" si="236"/>
        <v>133.43290410958906</v>
      </c>
      <c r="S1088" s="9">
        <f t="shared" si="237"/>
        <v>-2.6473292635635346</v>
      </c>
      <c r="T1088">
        <f t="shared" si="238"/>
        <v>210.40273972602739</v>
      </c>
      <c r="U1088">
        <f t="shared" si="239"/>
        <v>224.11575205479446</v>
      </c>
      <c r="V1088" s="9">
        <f t="shared" si="240"/>
        <v>6.5175065432243144</v>
      </c>
      <c r="X1088">
        <f t="shared" si="241"/>
        <v>226.89939024657528</v>
      </c>
      <c r="Y1088" s="9">
        <f t="shared" si="242"/>
        <v>7.8405112699714437</v>
      </c>
      <c r="AA1088">
        <f t="shared" si="243"/>
        <v>221.39786909589034</v>
      </c>
      <c r="AB1088" s="9">
        <f t="shared" si="244"/>
        <v>5.2257538966365473</v>
      </c>
    </row>
    <row r="1089" spans="1:28">
      <c r="A1089" s="1">
        <v>20141223</v>
      </c>
      <c r="B1089" s="1">
        <v>200000</v>
      </c>
      <c r="C1089" s="1">
        <v>2457015.3220000002</v>
      </c>
      <c r="D1089" s="1">
        <v>2158.5590000000002</v>
      </c>
      <c r="E1089" s="1">
        <v>165.9</v>
      </c>
      <c r="F1089" s="1">
        <v>160.5</v>
      </c>
      <c r="G1089" s="8">
        <f t="shared" si="230"/>
        <v>137.12794520547945</v>
      </c>
      <c r="H1089" s="5">
        <v>272</v>
      </c>
      <c r="I1089" s="8">
        <f t="shared" si="231"/>
        <v>210.39726027397259</v>
      </c>
      <c r="K1089">
        <f t="shared" si="232"/>
        <v>132.58950684931506</v>
      </c>
      <c r="L1089">
        <f t="shared" si="233"/>
        <v>137.12794520547945</v>
      </c>
      <c r="M1089" s="9">
        <f t="shared" si="245"/>
        <v>-3.3096378344791475</v>
      </c>
      <c r="O1089">
        <f t="shared" si="234"/>
        <v>131.74791780821917</v>
      </c>
      <c r="P1089" s="9">
        <f t="shared" si="235"/>
        <v>-3.9233632424073477</v>
      </c>
      <c r="R1089">
        <f t="shared" si="236"/>
        <v>133.43109589041097</v>
      </c>
      <c r="S1089" s="9">
        <f t="shared" si="237"/>
        <v>-2.6959124265509331</v>
      </c>
      <c r="T1089">
        <f t="shared" si="238"/>
        <v>210.39726027397259</v>
      </c>
      <c r="U1089">
        <f t="shared" si="239"/>
        <v>224.3199719178082</v>
      </c>
      <c r="V1089" s="9">
        <f t="shared" si="240"/>
        <v>6.6173445536818747</v>
      </c>
      <c r="X1089">
        <f t="shared" si="241"/>
        <v>227.10614663013698</v>
      </c>
      <c r="Y1089" s="9">
        <f t="shared" si="242"/>
        <v>7.9415893222215033</v>
      </c>
      <c r="AA1089">
        <f t="shared" si="243"/>
        <v>221.59961235616439</v>
      </c>
      <c r="AB1089" s="9">
        <f t="shared" si="244"/>
        <v>5.3243811576274567</v>
      </c>
    </row>
    <row r="1090" spans="1:28">
      <c r="A1090" s="1">
        <v>20141224</v>
      </c>
      <c r="B1090" s="1">
        <v>200000</v>
      </c>
      <c r="C1090" s="1">
        <v>2457016.3220000002</v>
      </c>
      <c r="D1090" s="1">
        <v>2158.5949999999998</v>
      </c>
      <c r="E1090" s="1">
        <v>151.4</v>
      </c>
      <c r="F1090" s="1">
        <v>146.5</v>
      </c>
      <c r="G1090" s="8">
        <f t="shared" si="230"/>
        <v>137.1731506849315</v>
      </c>
      <c r="H1090" s="5">
        <v>193</v>
      </c>
      <c r="I1090" s="8">
        <f t="shared" si="231"/>
        <v>210.32876712328766</v>
      </c>
      <c r="K1090">
        <f t="shared" si="232"/>
        <v>132.56717808219179</v>
      </c>
      <c r="L1090">
        <f t="shared" si="233"/>
        <v>137.1731506849315</v>
      </c>
      <c r="M1090" s="9">
        <f t="shared" si="245"/>
        <v>-3.357779988096226</v>
      </c>
      <c r="O1090">
        <f t="shared" si="234"/>
        <v>131.72586301369864</v>
      </c>
      <c r="P1090" s="9">
        <f t="shared" si="235"/>
        <v>-3.9711034149420072</v>
      </c>
      <c r="R1090">
        <f t="shared" si="236"/>
        <v>133.40849315068493</v>
      </c>
      <c r="S1090" s="9">
        <f t="shared" si="237"/>
        <v>-2.744456561250459</v>
      </c>
      <c r="T1090">
        <f t="shared" si="238"/>
        <v>210.32876712328766</v>
      </c>
      <c r="U1090">
        <f t="shared" si="239"/>
        <v>224.45863972602737</v>
      </c>
      <c r="V1090" s="9">
        <f t="shared" si="240"/>
        <v>6.717993356779985</v>
      </c>
      <c r="X1090">
        <f t="shared" si="241"/>
        <v>227.24653676712325</v>
      </c>
      <c r="Y1090" s="9">
        <f t="shared" si="242"/>
        <v>8.043488237592797</v>
      </c>
      <c r="AA1090">
        <f t="shared" si="243"/>
        <v>221.73659852054791</v>
      </c>
      <c r="AB1090" s="9">
        <f t="shared" si="244"/>
        <v>5.4238093786635346</v>
      </c>
    </row>
    <row r="1091" spans="1:28">
      <c r="A1091" s="1">
        <v>20141225</v>
      </c>
      <c r="B1091" s="1">
        <v>200000</v>
      </c>
      <c r="C1091" s="1">
        <v>2457017.3220000002</v>
      </c>
      <c r="D1091" s="1">
        <v>2158.6320000000001</v>
      </c>
      <c r="E1091" s="1">
        <v>145.30000000000001</v>
      </c>
      <c r="F1091" s="1">
        <v>140.6</v>
      </c>
      <c r="G1091" s="8">
        <f t="shared" si="230"/>
        <v>137.18684931506849</v>
      </c>
      <c r="H1091" s="5">
        <v>207</v>
      </c>
      <c r="I1091" s="8">
        <f t="shared" si="231"/>
        <v>210.06849315068493</v>
      </c>
      <c r="K1091">
        <f t="shared" si="232"/>
        <v>132.48232876712331</v>
      </c>
      <c r="L1091">
        <f t="shared" si="233"/>
        <v>137.18684931506849</v>
      </c>
      <c r="M1091" s="9">
        <f t="shared" si="245"/>
        <v>-3.4292795347610934</v>
      </c>
      <c r="O1091">
        <f t="shared" si="234"/>
        <v>131.64205479452056</v>
      </c>
      <c r="P1091" s="9">
        <f t="shared" si="235"/>
        <v>-4.0417828299369631</v>
      </c>
      <c r="R1091">
        <f t="shared" si="236"/>
        <v>133.32260273972605</v>
      </c>
      <c r="S1091" s="9">
        <f t="shared" si="237"/>
        <v>-2.8167762395852236</v>
      </c>
      <c r="T1091">
        <f t="shared" si="238"/>
        <v>210.06849315068493</v>
      </c>
      <c r="U1091">
        <f t="shared" si="239"/>
        <v>224.50066027397258</v>
      </c>
      <c r="V1091" s="9">
        <f t="shared" si="240"/>
        <v>6.8702197587218592</v>
      </c>
      <c r="X1091">
        <f t="shared" si="241"/>
        <v>227.28907923287667</v>
      </c>
      <c r="Y1091" s="9">
        <f t="shared" si="242"/>
        <v>8.1976053733289689</v>
      </c>
      <c r="AA1091">
        <f t="shared" si="243"/>
        <v>221.77810947945204</v>
      </c>
      <c r="AB1091" s="9">
        <f t="shared" si="244"/>
        <v>5.5741897098141351</v>
      </c>
    </row>
    <row r="1092" spans="1:28">
      <c r="A1092" s="1">
        <v>20141226</v>
      </c>
      <c r="B1092" s="1">
        <v>200000</v>
      </c>
      <c r="C1092" s="1">
        <v>2457018.3220000002</v>
      </c>
      <c r="D1092" s="1">
        <v>2158.6689999999999</v>
      </c>
      <c r="E1092" s="1">
        <v>137</v>
      </c>
      <c r="F1092" s="1">
        <v>132.5</v>
      </c>
      <c r="G1092" s="8">
        <f t="shared" si="230"/>
        <v>137.1904109589041</v>
      </c>
      <c r="H1092" s="5">
        <v>243</v>
      </c>
      <c r="I1092" s="8">
        <f t="shared" si="231"/>
        <v>209.82191780821918</v>
      </c>
      <c r="K1092">
        <f t="shared" si="232"/>
        <v>132.40194520547945</v>
      </c>
      <c r="L1092">
        <f t="shared" si="233"/>
        <v>137.1904109589041</v>
      </c>
      <c r="M1092" s="9">
        <f t="shared" si="245"/>
        <v>-3.4903793347911432</v>
      </c>
      <c r="O1092">
        <f t="shared" si="234"/>
        <v>131.56265753424657</v>
      </c>
      <c r="P1092" s="9">
        <f t="shared" si="235"/>
        <v>-4.1021477997783222</v>
      </c>
      <c r="R1092">
        <f t="shared" si="236"/>
        <v>133.24123287671233</v>
      </c>
      <c r="S1092" s="9">
        <f t="shared" si="237"/>
        <v>-2.8786108698039783</v>
      </c>
      <c r="T1092">
        <f t="shared" si="238"/>
        <v>209.82191780821918</v>
      </c>
      <c r="U1092">
        <f t="shared" si="239"/>
        <v>224.51158561643831</v>
      </c>
      <c r="V1092" s="9">
        <f t="shared" si="240"/>
        <v>7.0010168440294933</v>
      </c>
      <c r="X1092">
        <f t="shared" si="241"/>
        <v>227.30014027397254</v>
      </c>
      <c r="Y1092" s="9">
        <f t="shared" si="242"/>
        <v>8.3300270287915055</v>
      </c>
      <c r="AA1092">
        <f t="shared" si="243"/>
        <v>221.78890232876708</v>
      </c>
      <c r="AB1092" s="9">
        <f t="shared" si="244"/>
        <v>5.7034006006397817</v>
      </c>
    </row>
    <row r="1093" spans="1:28">
      <c r="A1093" s="1">
        <v>20141227</v>
      </c>
      <c r="B1093" s="1">
        <v>200000</v>
      </c>
      <c r="C1093" s="1">
        <v>2457019.3220000002</v>
      </c>
      <c r="D1093" s="1">
        <v>2158.7049999999999</v>
      </c>
      <c r="E1093" s="1">
        <v>134.1</v>
      </c>
      <c r="F1093" s="1">
        <v>129.69999999999999</v>
      </c>
      <c r="G1093" s="8">
        <f t="shared" si="230"/>
        <v>137.17095890410957</v>
      </c>
      <c r="H1093" s="5">
        <v>215</v>
      </c>
      <c r="I1093" s="8">
        <f t="shared" si="231"/>
        <v>209.53698630136986</v>
      </c>
      <c r="K1093">
        <f t="shared" si="232"/>
        <v>132.30905753424656</v>
      </c>
      <c r="L1093">
        <f t="shared" si="233"/>
        <v>137.17095890410957</v>
      </c>
      <c r="M1093" s="9">
        <f t="shared" si="245"/>
        <v>-3.5444101351378379</v>
      </c>
      <c r="O1093">
        <f t="shared" si="234"/>
        <v>131.4709095890411</v>
      </c>
      <c r="P1093" s="9">
        <f t="shared" si="235"/>
        <v>-4.1554344743285867</v>
      </c>
      <c r="R1093">
        <f t="shared" si="236"/>
        <v>133.14720547945205</v>
      </c>
      <c r="S1093" s="9">
        <f t="shared" si="237"/>
        <v>-2.9333857959470464</v>
      </c>
      <c r="T1093">
        <f t="shared" si="238"/>
        <v>209.53698630136986</v>
      </c>
      <c r="U1093">
        <f t="shared" si="239"/>
        <v>224.45191643835608</v>
      </c>
      <c r="V1093" s="9">
        <f t="shared" si="240"/>
        <v>7.1180417358559254</v>
      </c>
      <c r="X1093">
        <f t="shared" si="241"/>
        <v>227.23972997260267</v>
      </c>
      <c r="Y1093" s="9">
        <f t="shared" si="242"/>
        <v>8.4485054327218165</v>
      </c>
      <c r="AA1093">
        <f t="shared" si="243"/>
        <v>221.72995676712321</v>
      </c>
      <c r="AB1093" s="9">
        <f t="shared" si="244"/>
        <v>5.8190063152939473</v>
      </c>
    </row>
    <row r="1094" spans="1:28">
      <c r="A1094" s="1">
        <v>20141228</v>
      </c>
      <c r="B1094" s="1">
        <v>200000</v>
      </c>
      <c r="C1094" s="1">
        <v>2457020.3220000002</v>
      </c>
      <c r="D1094" s="1">
        <v>2158.7420000000002</v>
      </c>
      <c r="E1094" s="1">
        <v>132.6</v>
      </c>
      <c r="F1094" s="1">
        <v>128.19999999999999</v>
      </c>
      <c r="G1094" s="8">
        <f t="shared" si="230"/>
        <v>137.12191780821917</v>
      </c>
      <c r="H1094" s="5">
        <v>206</v>
      </c>
      <c r="I1094" s="8">
        <f t="shared" si="231"/>
        <v>209.37534246575342</v>
      </c>
      <c r="K1094">
        <f t="shared" si="232"/>
        <v>132.25636164383562</v>
      </c>
      <c r="L1094">
        <f t="shared" si="233"/>
        <v>137.12191780821917</v>
      </c>
      <c r="M1094" s="9">
        <f t="shared" si="245"/>
        <v>-3.5483431402910952</v>
      </c>
      <c r="O1094">
        <f t="shared" si="234"/>
        <v>131.4188602739726</v>
      </c>
      <c r="P1094" s="9">
        <f t="shared" si="235"/>
        <v>-4.1591144766680941</v>
      </c>
      <c r="R1094">
        <f t="shared" si="236"/>
        <v>133.09386301369864</v>
      </c>
      <c r="S1094" s="9">
        <f t="shared" si="237"/>
        <v>-2.9375718039141105</v>
      </c>
      <c r="T1094">
        <f t="shared" si="238"/>
        <v>209.37534246575342</v>
      </c>
      <c r="U1094">
        <f t="shared" si="239"/>
        <v>224.30148287671227</v>
      </c>
      <c r="V1094" s="9">
        <f t="shared" si="240"/>
        <v>7.1288912224228369</v>
      </c>
      <c r="X1094">
        <f t="shared" si="241"/>
        <v>227.08742794520543</v>
      </c>
      <c r="Y1094" s="9">
        <f t="shared" si="242"/>
        <v>8.4594896757478182</v>
      </c>
      <c r="AA1094">
        <f t="shared" si="243"/>
        <v>221.58134753424653</v>
      </c>
      <c r="AB1094" s="9">
        <f t="shared" si="244"/>
        <v>5.8297242286252384</v>
      </c>
    </row>
    <row r="1095" spans="1:28">
      <c r="A1095" s="1">
        <v>20141229</v>
      </c>
      <c r="B1095" s="1">
        <v>200000</v>
      </c>
      <c r="C1095" s="1">
        <v>2457021.3220000002</v>
      </c>
      <c r="D1095" s="1">
        <v>2158.779</v>
      </c>
      <c r="E1095" s="1">
        <v>131.5</v>
      </c>
      <c r="F1095" s="1">
        <v>127.1</v>
      </c>
      <c r="G1095" s="8">
        <f t="shared" si="230"/>
        <v>137.04109589041096</v>
      </c>
      <c r="H1095" s="5">
        <v>219</v>
      </c>
      <c r="I1095" s="8">
        <f t="shared" si="231"/>
        <v>209.0054794520548</v>
      </c>
      <c r="K1095">
        <f t="shared" si="232"/>
        <v>132.13578630136988</v>
      </c>
      <c r="L1095">
        <f t="shared" si="233"/>
        <v>137.04109589041096</v>
      </c>
      <c r="M1095" s="9">
        <f t="shared" si="245"/>
        <v>-3.5794442223110678</v>
      </c>
      <c r="O1095">
        <f t="shared" si="234"/>
        <v>131.29976438356164</v>
      </c>
      <c r="P1095" s="9">
        <f t="shared" si="235"/>
        <v>-4.1894962015193897</v>
      </c>
      <c r="R1095">
        <f t="shared" si="236"/>
        <v>132.97180821917809</v>
      </c>
      <c r="S1095" s="9">
        <f t="shared" si="237"/>
        <v>-2.9693922431027602</v>
      </c>
      <c r="T1095">
        <f t="shared" si="238"/>
        <v>209.0054794520548</v>
      </c>
      <c r="U1095">
        <f t="shared" si="239"/>
        <v>224.05356164383559</v>
      </c>
      <c r="V1095" s="9">
        <f t="shared" si="240"/>
        <v>7.1998505643163071</v>
      </c>
      <c r="X1095">
        <f t="shared" si="241"/>
        <v>226.83642739726025</v>
      </c>
      <c r="Y1095" s="9">
        <f t="shared" si="242"/>
        <v>8.531330370836443</v>
      </c>
      <c r="AA1095">
        <f t="shared" si="243"/>
        <v>221.33643287671234</v>
      </c>
      <c r="AB1095" s="9">
        <f t="shared" si="244"/>
        <v>5.8998230366903925</v>
      </c>
    </row>
    <row r="1096" spans="1:28">
      <c r="A1096" s="1">
        <v>20141230</v>
      </c>
      <c r="B1096" s="1">
        <v>200000</v>
      </c>
      <c r="C1096" s="1">
        <v>2457022.3220000002</v>
      </c>
      <c r="D1096" s="1">
        <v>2158.8150000000001</v>
      </c>
      <c r="E1096" s="1">
        <v>130.4</v>
      </c>
      <c r="F1096" s="1">
        <v>126</v>
      </c>
      <c r="G1096" s="8">
        <f t="shared" si="230"/>
        <v>136.92876712328766</v>
      </c>
      <c r="H1096" s="5">
        <v>203</v>
      </c>
      <c r="I1096" s="8">
        <f t="shared" si="231"/>
        <v>208.47671232876712</v>
      </c>
      <c r="K1096">
        <f t="shared" si="232"/>
        <v>131.96340821917806</v>
      </c>
      <c r="L1096">
        <f t="shared" si="233"/>
        <v>136.92876712328766</v>
      </c>
      <c r="M1096" s="9">
        <f t="shared" si="245"/>
        <v>-3.6262350187078596</v>
      </c>
      <c r="O1096">
        <f t="shared" si="234"/>
        <v>131.12950136986302</v>
      </c>
      <c r="P1096" s="9">
        <f t="shared" si="235"/>
        <v>-4.2352428019768098</v>
      </c>
      <c r="R1096">
        <f t="shared" si="236"/>
        <v>132.79731506849316</v>
      </c>
      <c r="S1096" s="9">
        <f t="shared" si="237"/>
        <v>-3.0172272354388667</v>
      </c>
      <c r="T1096">
        <f t="shared" si="238"/>
        <v>208.47671232876712</v>
      </c>
      <c r="U1096">
        <f t="shared" si="239"/>
        <v>223.70899315068488</v>
      </c>
      <c r="V1096" s="9">
        <f t="shared" si="240"/>
        <v>7.3064663442583964</v>
      </c>
      <c r="X1096">
        <f t="shared" si="241"/>
        <v>226.48757917808214</v>
      </c>
      <c r="Y1096" s="9">
        <f t="shared" si="242"/>
        <v>8.6392703761137426</v>
      </c>
      <c r="AA1096">
        <f t="shared" si="243"/>
        <v>220.9960430136986</v>
      </c>
      <c r="AB1096" s="9">
        <f t="shared" si="244"/>
        <v>6.0051458722106759</v>
      </c>
    </row>
    <row r="1097" spans="1:28">
      <c r="A1097" s="1">
        <v>20141231</v>
      </c>
      <c r="B1097" s="1">
        <v>200000</v>
      </c>
      <c r="C1097" s="1">
        <v>2457023.3220000002</v>
      </c>
      <c r="D1097" s="1">
        <v>2158.8519999999999</v>
      </c>
      <c r="E1097" s="1">
        <v>133.6</v>
      </c>
      <c r="F1097" s="1">
        <v>129.19999999999999</v>
      </c>
      <c r="G1097" s="8">
        <f t="shared" si="230"/>
        <v>136.80931506849313</v>
      </c>
      <c r="H1097" s="5">
        <v>186</v>
      </c>
      <c r="I1097" s="8">
        <f t="shared" si="231"/>
        <v>207.85753424657534</v>
      </c>
      <c r="K1097">
        <f t="shared" si="232"/>
        <v>131.76155616438356</v>
      </c>
      <c r="L1097">
        <f t="shared" si="233"/>
        <v>136.80931506849313</v>
      </c>
      <c r="M1097" s="9">
        <f t="shared" si="245"/>
        <v>-3.6896310032561956</v>
      </c>
      <c r="O1097">
        <f t="shared" si="234"/>
        <v>130.93012602739725</v>
      </c>
      <c r="P1097" s="9">
        <f t="shared" si="235"/>
        <v>-4.2973601893646531</v>
      </c>
      <c r="R1097">
        <f t="shared" si="236"/>
        <v>132.59298630136988</v>
      </c>
      <c r="S1097" s="9">
        <f t="shared" si="237"/>
        <v>-3.0819018171477381</v>
      </c>
      <c r="T1097">
        <f t="shared" si="238"/>
        <v>207.85753424657534</v>
      </c>
      <c r="U1097">
        <f t="shared" si="239"/>
        <v>223.34257397260268</v>
      </c>
      <c r="V1097" s="9">
        <f t="shared" si="240"/>
        <v>7.4498332630357709</v>
      </c>
      <c r="X1097">
        <f t="shared" si="241"/>
        <v>226.11660887671226</v>
      </c>
      <c r="Y1097" s="9">
        <f t="shared" si="242"/>
        <v>8.7844179891390013</v>
      </c>
      <c r="AA1097">
        <f t="shared" si="243"/>
        <v>220.63406745205475</v>
      </c>
      <c r="AB1097" s="9">
        <f t="shared" si="244"/>
        <v>6.1467741603837993</v>
      </c>
    </row>
    <row r="1098" spans="1:28">
      <c r="A1098" s="1">
        <v>20150101</v>
      </c>
      <c r="B1098" s="1">
        <v>200000</v>
      </c>
      <c r="C1098" s="1">
        <v>2457024.3220000002</v>
      </c>
      <c r="D1098" s="1">
        <v>2158.886</v>
      </c>
      <c r="E1098" s="1">
        <v>136.6</v>
      </c>
      <c r="F1098" s="1">
        <v>132</v>
      </c>
      <c r="G1098" s="8">
        <f t="shared" si="230"/>
        <v>136.65178082191778</v>
      </c>
      <c r="H1098" s="5">
        <v>199</v>
      </c>
      <c r="I1098" s="8">
        <f t="shared" si="231"/>
        <v>207.41917808219179</v>
      </c>
      <c r="J1098">
        <v>2015</v>
      </c>
      <c r="K1098">
        <f t="shared" si="232"/>
        <v>131.61865205479452</v>
      </c>
      <c r="L1098">
        <f t="shared" si="233"/>
        <v>136.65178082191778</v>
      </c>
      <c r="M1098" s="9">
        <f t="shared" si="245"/>
        <v>-3.6831783214609857</v>
      </c>
      <c r="O1098">
        <f t="shared" si="234"/>
        <v>130.78897534246576</v>
      </c>
      <c r="P1098" s="9">
        <f t="shared" si="235"/>
        <v>-4.29032497358547</v>
      </c>
      <c r="R1098">
        <f t="shared" si="236"/>
        <v>132.44832876712331</v>
      </c>
      <c r="S1098" s="9">
        <f t="shared" si="237"/>
        <v>-3.0760316693364729</v>
      </c>
      <c r="T1098">
        <f t="shared" si="238"/>
        <v>207.41917808219179</v>
      </c>
      <c r="U1098">
        <f t="shared" si="239"/>
        <v>222.85933767123279</v>
      </c>
      <c r="V1098" s="9">
        <f t="shared" si="240"/>
        <v>7.4439402044697687</v>
      </c>
      <c r="X1098">
        <f t="shared" si="241"/>
        <v>225.62737052054786</v>
      </c>
      <c r="Y1098" s="9">
        <f t="shared" si="242"/>
        <v>8.7784517356157323</v>
      </c>
      <c r="AA1098">
        <f t="shared" si="243"/>
        <v>220.15669142465745</v>
      </c>
      <c r="AB1098" s="9">
        <f t="shared" si="244"/>
        <v>6.1409525677603085</v>
      </c>
    </row>
    <row r="1099" spans="1:28">
      <c r="A1099" s="1">
        <v>20150102</v>
      </c>
      <c r="B1099" s="1">
        <v>200000</v>
      </c>
      <c r="C1099" s="1">
        <v>2457025.3220000002</v>
      </c>
      <c r="D1099" s="1">
        <v>2158.9250000000002</v>
      </c>
      <c r="E1099" s="1">
        <v>145.80000000000001</v>
      </c>
      <c r="F1099" s="1">
        <v>141</v>
      </c>
      <c r="G1099" s="8">
        <f t="shared" si="230"/>
        <v>136.46547945205475</v>
      </c>
      <c r="H1099" s="5">
        <v>266</v>
      </c>
      <c r="I1099" s="8">
        <f t="shared" si="231"/>
        <v>207.07397260273973</v>
      </c>
      <c r="K1099">
        <f t="shared" si="232"/>
        <v>131.50611506849316</v>
      </c>
      <c r="L1099">
        <f t="shared" si="233"/>
        <v>136.46547945205475</v>
      </c>
      <c r="M1099" s="9">
        <f t="shared" si="245"/>
        <v>-3.6341530498956729</v>
      </c>
      <c r="O1099">
        <f t="shared" si="234"/>
        <v>130.67781917808219</v>
      </c>
      <c r="P1099" s="9">
        <f t="shared" si="235"/>
        <v>-4.2411167257914286</v>
      </c>
      <c r="R1099">
        <f t="shared" si="236"/>
        <v>132.33441095890413</v>
      </c>
      <c r="S1099" s="9">
        <f t="shared" si="237"/>
        <v>-3.027189373999903</v>
      </c>
      <c r="T1099">
        <f t="shared" si="238"/>
        <v>207.07397260273973</v>
      </c>
      <c r="U1099">
        <f t="shared" si="239"/>
        <v>222.28785821917793</v>
      </c>
      <c r="V1099" s="9">
        <f t="shared" si="240"/>
        <v>7.3470776772246609</v>
      </c>
      <c r="X1099">
        <f t="shared" si="241"/>
        <v>225.04879298630124</v>
      </c>
      <c r="Y1099" s="9">
        <f t="shared" si="242"/>
        <v>8.6803861236801794</v>
      </c>
      <c r="AA1099">
        <f t="shared" si="243"/>
        <v>219.59214238356151</v>
      </c>
      <c r="AB1099" s="9">
        <f t="shared" si="244"/>
        <v>6.045264705882289</v>
      </c>
    </row>
    <row r="1100" spans="1:28">
      <c r="A1100" s="1">
        <v>20150103</v>
      </c>
      <c r="B1100" s="1">
        <v>200000</v>
      </c>
      <c r="C1100" s="1">
        <v>2457026.3220000002</v>
      </c>
      <c r="D1100" s="1">
        <v>2158.962</v>
      </c>
      <c r="E1100" s="1">
        <v>148.69999999999999</v>
      </c>
      <c r="F1100" s="1">
        <v>143.80000000000001</v>
      </c>
      <c r="G1100" s="8">
        <f t="shared" si="230"/>
        <v>136.26493150684928</v>
      </c>
      <c r="H1100" s="5">
        <v>193</v>
      </c>
      <c r="I1100" s="8">
        <f t="shared" si="231"/>
        <v>206.33972602739726</v>
      </c>
      <c r="K1100">
        <f t="shared" si="232"/>
        <v>131.26675068493151</v>
      </c>
      <c r="L1100">
        <f t="shared" si="233"/>
        <v>136.26493150684928</v>
      </c>
      <c r="M1100" s="9">
        <f t="shared" si="245"/>
        <v>-3.6679876228217552</v>
      </c>
      <c r="O1100">
        <f t="shared" si="234"/>
        <v>130.4413917808219</v>
      </c>
      <c r="P1100" s="9">
        <f t="shared" si="235"/>
        <v>-4.2736892475777211</v>
      </c>
      <c r="R1100">
        <f t="shared" si="236"/>
        <v>132.09210958904112</v>
      </c>
      <c r="S1100" s="9">
        <f t="shared" si="237"/>
        <v>-3.0622859980657751</v>
      </c>
      <c r="T1100">
        <f t="shared" si="238"/>
        <v>206.33972602739726</v>
      </c>
      <c r="U1100">
        <f t="shared" si="239"/>
        <v>221.67267739726014</v>
      </c>
      <c r="V1100" s="9">
        <f t="shared" si="240"/>
        <v>7.4309255251347111</v>
      </c>
      <c r="X1100">
        <f t="shared" si="241"/>
        <v>224.4259712876711</v>
      </c>
      <c r="Y1100" s="9">
        <f t="shared" si="242"/>
        <v>8.7652754069627861</v>
      </c>
      <c r="AA1100">
        <f t="shared" si="243"/>
        <v>218.98442194520538</v>
      </c>
      <c r="AB1100" s="9">
        <f t="shared" si="244"/>
        <v>6.1280957192553416</v>
      </c>
    </row>
    <row r="1101" spans="1:28">
      <c r="A1101" s="1">
        <v>20150104</v>
      </c>
      <c r="B1101" s="1">
        <v>200000</v>
      </c>
      <c r="C1101" s="1">
        <v>2457027.3220000002</v>
      </c>
      <c r="D1101" s="1">
        <v>2158.9989999999998</v>
      </c>
      <c r="E1101" s="1">
        <v>149.69999999999999</v>
      </c>
      <c r="F1101" s="1">
        <v>144.80000000000001</v>
      </c>
      <c r="G1101" s="8">
        <f t="shared" si="230"/>
        <v>136.07205479452051</v>
      </c>
      <c r="H1101" s="5">
        <v>178</v>
      </c>
      <c r="I1101" s="8">
        <f t="shared" si="231"/>
        <v>205.6904109589041</v>
      </c>
      <c r="K1101">
        <f t="shared" si="232"/>
        <v>131.05507397260274</v>
      </c>
      <c r="L1101">
        <f t="shared" si="233"/>
        <v>136.07205479452051</v>
      </c>
      <c r="M1101" s="9">
        <f t="shared" si="245"/>
        <v>-3.6870030584118041</v>
      </c>
      <c r="O1101">
        <f t="shared" si="234"/>
        <v>130.23231232876714</v>
      </c>
      <c r="P1101" s="9">
        <f t="shared" si="235"/>
        <v>-4.2916545021472956</v>
      </c>
      <c r="R1101">
        <f t="shared" si="236"/>
        <v>131.87783561643835</v>
      </c>
      <c r="S1101" s="9">
        <f t="shared" si="237"/>
        <v>-3.0823516146763268</v>
      </c>
      <c r="T1101">
        <f t="shared" si="238"/>
        <v>205.6904109589041</v>
      </c>
      <c r="U1101">
        <f t="shared" si="239"/>
        <v>221.08102808219166</v>
      </c>
      <c r="V1101" s="9">
        <f t="shared" si="240"/>
        <v>7.4824183837926057</v>
      </c>
      <c r="X1101">
        <f t="shared" si="241"/>
        <v>223.82697336986288</v>
      </c>
      <c r="Y1101" s="9">
        <f t="shared" si="242"/>
        <v>8.8174078346230544</v>
      </c>
      <c r="AA1101">
        <f t="shared" si="243"/>
        <v>218.3999476438355</v>
      </c>
      <c r="AB1101" s="9">
        <f t="shared" si="244"/>
        <v>6.1789641168400067</v>
      </c>
    </row>
    <row r="1102" spans="1:28">
      <c r="A1102" s="1">
        <v>20150105</v>
      </c>
      <c r="B1102" s="1">
        <v>200000</v>
      </c>
      <c r="C1102" s="1">
        <v>2457028.3220000002</v>
      </c>
      <c r="D1102" s="1">
        <v>2159.0349999999999</v>
      </c>
      <c r="E1102" s="1">
        <v>141.9</v>
      </c>
      <c r="F1102" s="1">
        <v>137.19999999999999</v>
      </c>
      <c r="G1102" s="8">
        <f t="shared" si="230"/>
        <v>135.88082191780819</v>
      </c>
      <c r="H1102" s="5">
        <v>169</v>
      </c>
      <c r="I1102" s="8">
        <f t="shared" si="231"/>
        <v>204.75616438356164</v>
      </c>
      <c r="K1102">
        <f t="shared" si="232"/>
        <v>130.75050958904109</v>
      </c>
      <c r="L1102">
        <f t="shared" si="233"/>
        <v>135.88082191780819</v>
      </c>
      <c r="M1102" s="9">
        <f t="shared" si="245"/>
        <v>-3.7755970683415114</v>
      </c>
      <c r="O1102">
        <f t="shared" si="234"/>
        <v>129.93148493150684</v>
      </c>
      <c r="P1102" s="9">
        <f t="shared" si="235"/>
        <v>-4.3783492786789253</v>
      </c>
      <c r="R1102">
        <f t="shared" si="236"/>
        <v>131.56953424657536</v>
      </c>
      <c r="S1102" s="9">
        <f t="shared" si="237"/>
        <v>-3.1728448580040691</v>
      </c>
      <c r="T1102">
        <f t="shared" si="238"/>
        <v>204.75616438356164</v>
      </c>
      <c r="U1102">
        <f t="shared" si="239"/>
        <v>220.49442123287662</v>
      </c>
      <c r="V1102" s="9">
        <f t="shared" si="240"/>
        <v>7.6863409200384751</v>
      </c>
      <c r="X1102">
        <f t="shared" si="241"/>
        <v>223.23308054794512</v>
      </c>
      <c r="Y1102" s="9">
        <f t="shared" si="242"/>
        <v>9.0238631984585425</v>
      </c>
      <c r="AA1102">
        <f t="shared" si="243"/>
        <v>217.82045465753416</v>
      </c>
      <c r="AB1102" s="9">
        <f t="shared" si="244"/>
        <v>6.3804136560693223</v>
      </c>
    </row>
    <row r="1103" spans="1:28">
      <c r="A1103" s="1">
        <v>20150106</v>
      </c>
      <c r="B1103" s="1">
        <v>200000</v>
      </c>
      <c r="C1103" s="1">
        <v>2457029.3220000002</v>
      </c>
      <c r="D1103" s="1">
        <v>2159.0720000000001</v>
      </c>
      <c r="E1103" s="1">
        <v>141.9</v>
      </c>
      <c r="F1103" s="1">
        <v>137.19999999999999</v>
      </c>
      <c r="G1103" s="8">
        <f t="shared" si="230"/>
        <v>135.69616438356161</v>
      </c>
      <c r="H1103" s="5">
        <v>169</v>
      </c>
      <c r="I1103" s="8">
        <f t="shared" si="231"/>
        <v>204.47397260273974</v>
      </c>
      <c r="K1103">
        <f t="shared" si="232"/>
        <v>130.65851506849316</v>
      </c>
      <c r="L1103">
        <f t="shared" si="233"/>
        <v>135.69616438356161</v>
      </c>
      <c r="M1103" s="9">
        <f t="shared" si="245"/>
        <v>-3.7124478336977234</v>
      </c>
      <c r="O1103">
        <f t="shared" si="234"/>
        <v>129.84061917808219</v>
      </c>
      <c r="P1103" s="9">
        <f t="shared" si="235"/>
        <v>-4.3151884447728435</v>
      </c>
      <c r="R1103">
        <f t="shared" si="236"/>
        <v>131.47641095890413</v>
      </c>
      <c r="S1103" s="9">
        <f t="shared" si="237"/>
        <v>-3.1097072226226317</v>
      </c>
      <c r="T1103">
        <f t="shared" si="238"/>
        <v>204.47397260273974</v>
      </c>
      <c r="U1103">
        <f t="shared" si="239"/>
        <v>219.92798424657522</v>
      </c>
      <c r="V1103" s="9">
        <f t="shared" si="240"/>
        <v>7.5579358326745023</v>
      </c>
      <c r="X1103">
        <f t="shared" si="241"/>
        <v>222.65960810958893</v>
      </c>
      <c r="Y1103" s="9">
        <f t="shared" si="242"/>
        <v>8.8938632508407238</v>
      </c>
      <c r="AA1103">
        <f t="shared" si="243"/>
        <v>217.26088693150675</v>
      </c>
      <c r="AB1103" s="9">
        <f t="shared" si="244"/>
        <v>6.2535657550948827</v>
      </c>
    </row>
    <row r="1104" spans="1:28">
      <c r="A1104" s="1">
        <v>20150107</v>
      </c>
      <c r="B1104" s="1">
        <v>200000</v>
      </c>
      <c r="C1104" s="1">
        <v>2457030.3220000002</v>
      </c>
      <c r="D1104" s="1">
        <v>2159.1089999999999</v>
      </c>
      <c r="E1104" s="1">
        <v>147.19999999999999</v>
      </c>
      <c r="F1104" s="1">
        <v>142.4</v>
      </c>
      <c r="G1104" s="8">
        <f t="shared" si="230"/>
        <v>135.49095890410953</v>
      </c>
      <c r="H1104" s="5">
        <v>193</v>
      </c>
      <c r="I1104" s="8">
        <f t="shared" si="231"/>
        <v>204.00821917808219</v>
      </c>
      <c r="K1104">
        <f t="shared" si="232"/>
        <v>130.50667945205481</v>
      </c>
      <c r="L1104">
        <f t="shared" si="233"/>
        <v>135.49095890410953</v>
      </c>
      <c r="M1104" s="9">
        <f t="shared" si="245"/>
        <v>-3.6786804760768064</v>
      </c>
      <c r="O1104">
        <f t="shared" si="234"/>
        <v>129.69064657534247</v>
      </c>
      <c r="P1104" s="9">
        <f t="shared" si="235"/>
        <v>-4.2809589478749643</v>
      </c>
      <c r="R1104">
        <f t="shared" si="236"/>
        <v>131.32271232876712</v>
      </c>
      <c r="S1104" s="9">
        <f t="shared" si="237"/>
        <v>-3.0764020042786626</v>
      </c>
      <c r="T1104">
        <f t="shared" si="238"/>
        <v>204.00821917808219</v>
      </c>
      <c r="U1104">
        <f t="shared" si="239"/>
        <v>219.29851643835599</v>
      </c>
      <c r="V1104" s="9">
        <f t="shared" si="240"/>
        <v>7.4949417831673912</v>
      </c>
      <c r="X1104">
        <f t="shared" si="241"/>
        <v>222.02232197260255</v>
      </c>
      <c r="Y1104" s="9">
        <f t="shared" si="242"/>
        <v>8.8300867813544244</v>
      </c>
      <c r="AA1104">
        <f t="shared" si="243"/>
        <v>216.6390527671231</v>
      </c>
      <c r="AB1104" s="9">
        <f t="shared" si="244"/>
        <v>6.1913356432052638</v>
      </c>
    </row>
    <row r="1105" spans="1:28">
      <c r="A1105" s="1">
        <v>20150108</v>
      </c>
      <c r="B1105" s="1">
        <v>200000</v>
      </c>
      <c r="C1105" s="1">
        <v>2457031.3220000002</v>
      </c>
      <c r="D1105" s="1">
        <v>2159.145</v>
      </c>
      <c r="E1105" s="1">
        <v>157.19999999999999</v>
      </c>
      <c r="F1105" s="1">
        <v>152</v>
      </c>
      <c r="G1105" s="8">
        <f t="shared" si="230"/>
        <v>135.27452054794514</v>
      </c>
      <c r="H1105" s="5">
        <v>221</v>
      </c>
      <c r="I1105" s="8">
        <f t="shared" si="231"/>
        <v>203.74520547945207</v>
      </c>
      <c r="K1105">
        <f t="shared" si="232"/>
        <v>130.42093698630137</v>
      </c>
      <c r="L1105">
        <f t="shared" si="233"/>
        <v>135.27452054794514</v>
      </c>
      <c r="M1105" s="9">
        <f t="shared" si="245"/>
        <v>-3.5879510361476576</v>
      </c>
      <c r="O1105">
        <f t="shared" si="234"/>
        <v>129.60595616438357</v>
      </c>
      <c r="P1105" s="9">
        <f t="shared" si="235"/>
        <v>-4.1904154312285726</v>
      </c>
      <c r="R1105">
        <f t="shared" si="236"/>
        <v>131.2359178082192</v>
      </c>
      <c r="S1105" s="9">
        <f t="shared" si="237"/>
        <v>-2.9854866410667142</v>
      </c>
      <c r="T1105">
        <f t="shared" si="238"/>
        <v>203.74520547945207</v>
      </c>
      <c r="U1105">
        <f t="shared" si="239"/>
        <v>218.63459178082172</v>
      </c>
      <c r="V1105" s="9">
        <f t="shared" si="240"/>
        <v>7.3078462221145628</v>
      </c>
      <c r="X1105">
        <f t="shared" si="241"/>
        <v>221.35015101369842</v>
      </c>
      <c r="Y1105" s="9">
        <f t="shared" si="242"/>
        <v>8.6406673927950806</v>
      </c>
      <c r="AA1105">
        <f t="shared" si="243"/>
        <v>215.98317961643818</v>
      </c>
      <c r="AB1105" s="9">
        <f t="shared" si="244"/>
        <v>6.0065090160957624</v>
      </c>
    </row>
    <row r="1106" spans="1:28">
      <c r="A1106" s="1">
        <v>20150109</v>
      </c>
      <c r="B1106" s="1">
        <v>200000</v>
      </c>
      <c r="C1106" s="1">
        <v>2457032.3220000002</v>
      </c>
      <c r="D1106" s="1">
        <v>2159.1819999999998</v>
      </c>
      <c r="E1106" s="1">
        <v>151.19999999999999</v>
      </c>
      <c r="F1106" s="1">
        <v>146.19999999999999</v>
      </c>
      <c r="G1106" s="8">
        <f t="shared" si="230"/>
        <v>135.13753424657529</v>
      </c>
      <c r="H1106" s="5">
        <v>240</v>
      </c>
      <c r="I1106" s="8">
        <f t="shared" si="231"/>
        <v>203.44109589041096</v>
      </c>
      <c r="K1106">
        <f t="shared" si="232"/>
        <v>130.32179726027397</v>
      </c>
      <c r="L1106">
        <f t="shared" si="233"/>
        <v>135.13753424657529</v>
      </c>
      <c r="M1106" s="9">
        <f t="shared" si="245"/>
        <v>-3.5635821040765734</v>
      </c>
      <c r="O1106">
        <f t="shared" si="234"/>
        <v>129.50803287671232</v>
      </c>
      <c r="P1106" s="9">
        <f t="shared" si="235"/>
        <v>-4.1657570572445337</v>
      </c>
      <c r="R1106">
        <f t="shared" si="236"/>
        <v>131.13556164383562</v>
      </c>
      <c r="S1106" s="9">
        <f t="shared" si="237"/>
        <v>-2.9614071509086273</v>
      </c>
      <c r="T1106">
        <f t="shared" si="238"/>
        <v>203.44109589041096</v>
      </c>
      <c r="U1106">
        <f t="shared" si="239"/>
        <v>218.21438630136967</v>
      </c>
      <c r="V1106" s="9">
        <f t="shared" si="240"/>
        <v>7.2617041047187172</v>
      </c>
      <c r="X1106">
        <f t="shared" si="241"/>
        <v>220.9247263561642</v>
      </c>
      <c r="Y1106" s="9">
        <f t="shared" si="242"/>
        <v>8.5939521654814826</v>
      </c>
      <c r="AA1106">
        <f t="shared" si="243"/>
        <v>215.56807002739708</v>
      </c>
      <c r="AB1106" s="9">
        <f t="shared" si="244"/>
        <v>5.9609264705881486</v>
      </c>
    </row>
    <row r="1107" spans="1:28">
      <c r="A1107" s="1">
        <v>20150110</v>
      </c>
      <c r="B1107" s="1">
        <v>200000</v>
      </c>
      <c r="C1107" s="1">
        <v>2457033.3220000002</v>
      </c>
      <c r="D1107" s="1">
        <v>2159.2190000000001</v>
      </c>
      <c r="E1107" s="1">
        <v>151.9</v>
      </c>
      <c r="F1107" s="1">
        <v>146.9</v>
      </c>
      <c r="G1107" s="8">
        <f t="shared" si="230"/>
        <v>135.00739726027393</v>
      </c>
      <c r="H1107" s="5">
        <v>242</v>
      </c>
      <c r="I1107" s="8">
        <f t="shared" si="231"/>
        <v>203.12328767123287</v>
      </c>
      <c r="K1107">
        <f t="shared" si="232"/>
        <v>130.21819178082194</v>
      </c>
      <c r="L1107">
        <f t="shared" si="233"/>
        <v>135.00739726027393</v>
      </c>
      <c r="M1107" s="9">
        <f t="shared" si="245"/>
        <v>-3.5473652382314498</v>
      </c>
      <c r="O1107">
        <f t="shared" si="234"/>
        <v>129.40569863013698</v>
      </c>
      <c r="P1107" s="9">
        <f t="shared" si="235"/>
        <v>-4.1491790404178488</v>
      </c>
      <c r="R1107">
        <f t="shared" si="236"/>
        <v>131.03068493150687</v>
      </c>
      <c r="S1107" s="9">
        <f t="shared" si="237"/>
        <v>-2.945551436045065</v>
      </c>
      <c r="T1107">
        <f t="shared" si="238"/>
        <v>203.12328767123287</v>
      </c>
      <c r="U1107">
        <f t="shared" si="239"/>
        <v>217.81519109589027</v>
      </c>
      <c r="V1107" s="9">
        <f t="shared" si="240"/>
        <v>7.2329980442405599</v>
      </c>
      <c r="X1107">
        <f t="shared" si="241"/>
        <v>220.52057293150673</v>
      </c>
      <c r="Y1107" s="9">
        <f t="shared" si="242"/>
        <v>8.5648895602912916</v>
      </c>
      <c r="AA1107">
        <f t="shared" si="243"/>
        <v>215.1737159178081</v>
      </c>
      <c r="AB1107" s="9">
        <f t="shared" si="244"/>
        <v>5.9325685325060107</v>
      </c>
    </row>
    <row r="1108" spans="1:28">
      <c r="A1108" s="1">
        <v>20150111</v>
      </c>
      <c r="B1108" s="1">
        <v>200000</v>
      </c>
      <c r="C1108" s="1">
        <v>2457034.3220000002</v>
      </c>
      <c r="D1108" s="1">
        <v>2159.2550000000001</v>
      </c>
      <c r="E1108" s="1">
        <v>153.69999999999999</v>
      </c>
      <c r="F1108" s="1">
        <v>148.6</v>
      </c>
      <c r="G1108" s="8">
        <f t="shared" si="230"/>
        <v>134.92520547945202</v>
      </c>
      <c r="H1108" s="5">
        <v>265</v>
      </c>
      <c r="I1108" s="8">
        <f t="shared" si="231"/>
        <v>202.9890410958904</v>
      </c>
      <c r="K1108">
        <f t="shared" si="232"/>
        <v>130.17442739726027</v>
      </c>
      <c r="L1108">
        <f t="shared" si="233"/>
        <v>134.92520547945202</v>
      </c>
      <c r="M1108" s="9">
        <f t="shared" si="245"/>
        <v>-3.521045652893406</v>
      </c>
      <c r="O1108">
        <f t="shared" si="234"/>
        <v>129.36247123287671</v>
      </c>
      <c r="P1108" s="9">
        <f t="shared" si="235"/>
        <v>-4.1228280711586223</v>
      </c>
      <c r="R1108">
        <f t="shared" si="236"/>
        <v>130.98638356164383</v>
      </c>
      <c r="S1108" s="9">
        <f t="shared" si="237"/>
        <v>-2.9192632346281897</v>
      </c>
      <c r="T1108">
        <f t="shared" si="238"/>
        <v>202.9890410958904</v>
      </c>
      <c r="U1108">
        <f t="shared" si="239"/>
        <v>217.56306780821905</v>
      </c>
      <c r="V1108" s="9">
        <f t="shared" si="240"/>
        <v>7.1797110985139341</v>
      </c>
      <c r="X1108">
        <f t="shared" si="241"/>
        <v>220.26531813698617</v>
      </c>
      <c r="Y1108" s="9">
        <f t="shared" si="242"/>
        <v>8.5109407620358297</v>
      </c>
      <c r="AA1108">
        <f t="shared" si="243"/>
        <v>214.92465016438345</v>
      </c>
      <c r="AB1108" s="9">
        <f t="shared" si="244"/>
        <v>5.8799278049965125</v>
      </c>
    </row>
    <row r="1109" spans="1:28">
      <c r="A1109" s="1">
        <v>20150112</v>
      </c>
      <c r="B1109" s="1">
        <v>200000</v>
      </c>
      <c r="C1109" s="1">
        <v>2457035.3220000002</v>
      </c>
      <c r="D1109" s="1">
        <v>2159.2919999999999</v>
      </c>
      <c r="E1109" s="1">
        <v>158.6</v>
      </c>
      <c r="F1109" s="1">
        <v>153.4</v>
      </c>
      <c r="G1109" s="8">
        <f t="shared" si="230"/>
        <v>134.87808219178083</v>
      </c>
      <c r="H1109" s="5">
        <v>240</v>
      </c>
      <c r="I1109" s="8">
        <f t="shared" si="231"/>
        <v>202.78630136986303</v>
      </c>
      <c r="K1109">
        <f t="shared" si="232"/>
        <v>130.10833424657534</v>
      </c>
      <c r="L1109">
        <f t="shared" si="233"/>
        <v>134.87808219178083</v>
      </c>
      <c r="M1109" s="9">
        <f t="shared" si="245"/>
        <v>-3.536340276860912</v>
      </c>
      <c r="O1109">
        <f t="shared" si="234"/>
        <v>129.29718904109589</v>
      </c>
      <c r="P1109" s="9">
        <f t="shared" si="235"/>
        <v>-4.1377316907201873</v>
      </c>
      <c r="R1109">
        <f t="shared" si="236"/>
        <v>130.91947945205482</v>
      </c>
      <c r="S1109" s="9">
        <f t="shared" si="237"/>
        <v>-2.9349488630015799</v>
      </c>
      <c r="T1109">
        <f t="shared" si="238"/>
        <v>202.78630136986303</v>
      </c>
      <c r="U1109">
        <f t="shared" si="239"/>
        <v>217.4185171232877</v>
      </c>
      <c r="V1109" s="9">
        <f t="shared" si="240"/>
        <v>7.2155839199103013</v>
      </c>
      <c r="X1109">
        <f t="shared" si="241"/>
        <v>220.11897205479454</v>
      </c>
      <c r="Y1109" s="9">
        <f t="shared" si="242"/>
        <v>8.5472591431698106</v>
      </c>
      <c r="AA1109">
        <f t="shared" si="243"/>
        <v>214.78185246575347</v>
      </c>
      <c r="AB1109" s="9">
        <f t="shared" si="244"/>
        <v>5.9153655916884134</v>
      </c>
    </row>
    <row r="1110" spans="1:28">
      <c r="A1110" s="1">
        <v>20150113</v>
      </c>
      <c r="B1110" s="1">
        <v>200000</v>
      </c>
      <c r="C1110" s="1">
        <v>2457036.3220000002</v>
      </c>
      <c r="D1110" s="1">
        <v>2159.3290000000002</v>
      </c>
      <c r="E1110" s="1">
        <v>148</v>
      </c>
      <c r="F1110" s="1">
        <v>143.19999999999999</v>
      </c>
      <c r="G1110" s="8">
        <f t="shared" si="230"/>
        <v>134.86630136986301</v>
      </c>
      <c r="H1110" s="5">
        <v>211</v>
      </c>
      <c r="I1110" s="8">
        <f t="shared" si="231"/>
        <v>202.77260273972604</v>
      </c>
      <c r="K1110">
        <f t="shared" si="232"/>
        <v>130.10386849315069</v>
      </c>
      <c r="L1110">
        <f t="shared" si="233"/>
        <v>134.86630136986301</v>
      </c>
      <c r="M1110" s="9">
        <f t="shared" si="245"/>
        <v>-3.5312252418427477</v>
      </c>
      <c r="O1110">
        <f t="shared" si="234"/>
        <v>129.29277808219177</v>
      </c>
      <c r="P1110" s="9">
        <f t="shared" si="235"/>
        <v>-4.1326285595881984</v>
      </c>
      <c r="R1110">
        <f t="shared" si="236"/>
        <v>130.9149589041096</v>
      </c>
      <c r="S1110" s="9">
        <f t="shared" si="237"/>
        <v>-2.9298219240973253</v>
      </c>
      <c r="T1110">
        <f t="shared" si="238"/>
        <v>202.77260273972604</v>
      </c>
      <c r="U1110">
        <f t="shared" si="239"/>
        <v>217.38237945205478</v>
      </c>
      <c r="V1110" s="9">
        <f t="shared" si="240"/>
        <v>7.2050052694157642</v>
      </c>
      <c r="X1110">
        <f t="shared" si="241"/>
        <v>220.08238553424655</v>
      </c>
      <c r="Y1110" s="9">
        <f t="shared" si="242"/>
        <v>8.5365491001458906</v>
      </c>
      <c r="AA1110">
        <f t="shared" si="243"/>
        <v>214.74615304109588</v>
      </c>
      <c r="AB1110" s="9">
        <f t="shared" si="244"/>
        <v>5.904915229962711</v>
      </c>
    </row>
    <row r="1111" spans="1:28">
      <c r="A1111" s="1">
        <v>20150114</v>
      </c>
      <c r="B1111" s="1">
        <v>200000</v>
      </c>
      <c r="C1111" s="1">
        <v>2457037.3220000002</v>
      </c>
      <c r="D1111" s="1">
        <v>2159.3649999999998</v>
      </c>
      <c r="E1111" s="1">
        <v>141.80000000000001</v>
      </c>
      <c r="F1111" s="1">
        <v>137.19999999999999</v>
      </c>
      <c r="G1111" s="8">
        <f t="shared" si="230"/>
        <v>134.86767123287669</v>
      </c>
      <c r="H1111" s="5">
        <v>199</v>
      </c>
      <c r="I1111" s="8">
        <f t="shared" si="231"/>
        <v>202.9095890410959</v>
      </c>
      <c r="K1111">
        <f t="shared" si="232"/>
        <v>130.14852602739728</v>
      </c>
      <c r="L1111">
        <f t="shared" si="233"/>
        <v>134.86767123287669</v>
      </c>
      <c r="M1111" s="9">
        <f t="shared" si="245"/>
        <v>-3.4990929719034227</v>
      </c>
      <c r="O1111">
        <f t="shared" si="234"/>
        <v>129.33688767123289</v>
      </c>
      <c r="P1111" s="9">
        <f t="shared" si="235"/>
        <v>-4.100896464723391</v>
      </c>
      <c r="R1111">
        <f t="shared" si="236"/>
        <v>130.96016438356165</v>
      </c>
      <c r="S1111" s="9">
        <f t="shared" si="237"/>
        <v>-2.8972894790834829</v>
      </c>
      <c r="T1111">
        <f t="shared" si="238"/>
        <v>202.9095890410959</v>
      </c>
      <c r="U1111">
        <f t="shared" si="239"/>
        <v>217.38658150684924</v>
      </c>
      <c r="V1111" s="9">
        <f t="shared" si="240"/>
        <v>7.134700993761939</v>
      </c>
      <c r="X1111">
        <f t="shared" si="241"/>
        <v>220.08663978082183</v>
      </c>
      <c r="Y1111" s="9">
        <f t="shared" si="242"/>
        <v>8.4653716075719956</v>
      </c>
      <c r="AA1111">
        <f t="shared" si="243"/>
        <v>214.75030413698622</v>
      </c>
      <c r="AB1111" s="9">
        <f t="shared" si="244"/>
        <v>5.8354635440576459</v>
      </c>
    </row>
    <row r="1112" spans="1:28">
      <c r="A1112" s="1">
        <v>20150115</v>
      </c>
      <c r="B1112" s="1">
        <v>200000</v>
      </c>
      <c r="C1112" s="1">
        <v>2457038.3220000002</v>
      </c>
      <c r="D1112" s="1">
        <v>2159.402</v>
      </c>
      <c r="E1112" s="1">
        <v>131.4</v>
      </c>
      <c r="F1112" s="1">
        <v>127.1</v>
      </c>
      <c r="G1112" s="8">
        <f t="shared" si="230"/>
        <v>134.88904109589041</v>
      </c>
      <c r="H1112" s="5">
        <v>157</v>
      </c>
      <c r="I1112" s="8">
        <f t="shared" si="231"/>
        <v>203.20547945205479</v>
      </c>
      <c r="K1112">
        <f t="shared" si="232"/>
        <v>130.24498630136986</v>
      </c>
      <c r="L1112">
        <f t="shared" si="233"/>
        <v>134.88904109589041</v>
      </c>
      <c r="M1112" s="9">
        <f t="shared" si="245"/>
        <v>-3.4428703449816567</v>
      </c>
      <c r="O1112">
        <f t="shared" si="234"/>
        <v>129.43216438356166</v>
      </c>
      <c r="P1112" s="9">
        <f t="shared" si="235"/>
        <v>-4.0454559302927748</v>
      </c>
      <c r="R1112">
        <f t="shared" si="236"/>
        <v>131.05780821917807</v>
      </c>
      <c r="S1112" s="9">
        <f t="shared" si="237"/>
        <v>-2.8402847596705669</v>
      </c>
      <c r="T1112">
        <f t="shared" si="238"/>
        <v>203.20547945205479</v>
      </c>
      <c r="U1112">
        <f t="shared" si="239"/>
        <v>217.45213356164382</v>
      </c>
      <c r="V1112" s="9">
        <f t="shared" si="240"/>
        <v>7.0109596197923736</v>
      </c>
      <c r="X1112">
        <f t="shared" si="241"/>
        <v>220.15300602739723</v>
      </c>
      <c r="Y1112" s="9">
        <f t="shared" si="242"/>
        <v>8.3400932991775534</v>
      </c>
      <c r="AA1112">
        <f t="shared" si="243"/>
        <v>214.8150612328767</v>
      </c>
      <c r="AB1112" s="9">
        <f t="shared" si="244"/>
        <v>5.7132227989753233</v>
      </c>
    </row>
    <row r="1113" spans="1:28">
      <c r="A1113" s="1">
        <v>20150116</v>
      </c>
      <c r="B1113" s="1">
        <v>200000</v>
      </c>
      <c r="C1113" s="1">
        <v>2457039.3220000002</v>
      </c>
      <c r="D1113" s="1">
        <v>2159.4389999999999</v>
      </c>
      <c r="E1113" s="1">
        <v>124.7</v>
      </c>
      <c r="F1113" s="1">
        <v>120.7</v>
      </c>
      <c r="G1113" s="8">
        <f t="shared" si="230"/>
        <v>134.91397260273973</v>
      </c>
      <c r="H1113" s="5">
        <v>114</v>
      </c>
      <c r="I1113" s="8">
        <f t="shared" si="231"/>
        <v>203.45753424657534</v>
      </c>
      <c r="K1113">
        <f t="shared" si="232"/>
        <v>130.32715616438355</v>
      </c>
      <c r="L1113">
        <f t="shared" si="233"/>
        <v>134.91397260273973</v>
      </c>
      <c r="M1113" s="9">
        <f t="shared" si="245"/>
        <v>-3.3998082999618333</v>
      </c>
      <c r="O1113">
        <f t="shared" si="234"/>
        <v>129.51332602739726</v>
      </c>
      <c r="P1113" s="9">
        <f t="shared" si="235"/>
        <v>-4.0030298353491673</v>
      </c>
      <c r="R1113">
        <f t="shared" si="236"/>
        <v>131.14098630136988</v>
      </c>
      <c r="S1113" s="9">
        <f t="shared" si="237"/>
        <v>-2.7965867645744709</v>
      </c>
      <c r="T1113">
        <f t="shared" si="238"/>
        <v>203.45753424657534</v>
      </c>
      <c r="U1113">
        <f t="shared" si="239"/>
        <v>217.52861095890412</v>
      </c>
      <c r="V1113" s="9">
        <f t="shared" si="240"/>
        <v>6.9159772158035224</v>
      </c>
      <c r="X1113">
        <f t="shared" si="241"/>
        <v>220.2304333150685</v>
      </c>
      <c r="Y1113" s="9">
        <f t="shared" si="242"/>
        <v>8.2439311626403935</v>
      </c>
      <c r="AA1113">
        <f t="shared" si="243"/>
        <v>214.89061117808222</v>
      </c>
      <c r="AB1113" s="9">
        <f t="shared" si="244"/>
        <v>5.6193922598368147</v>
      </c>
    </row>
    <row r="1114" spans="1:28">
      <c r="A1114" s="1">
        <v>20150117</v>
      </c>
      <c r="B1114" s="1">
        <v>200000</v>
      </c>
      <c r="C1114" s="1">
        <v>2457040.3220000002</v>
      </c>
      <c r="D1114" s="1">
        <v>2159.4749999999999</v>
      </c>
      <c r="E1114" s="1">
        <v>121.9</v>
      </c>
      <c r="F1114" s="1">
        <v>118</v>
      </c>
      <c r="G1114" s="8">
        <f t="shared" si="230"/>
        <v>134.93506849315068</v>
      </c>
      <c r="H1114" s="5">
        <v>146</v>
      </c>
      <c r="I1114" s="8">
        <f t="shared" si="231"/>
        <v>203.61917808219178</v>
      </c>
      <c r="K1114">
        <f t="shared" si="232"/>
        <v>130.37985205479453</v>
      </c>
      <c r="L1114">
        <f t="shared" si="233"/>
        <v>134.93506849315068</v>
      </c>
      <c r="M1114" s="9">
        <f t="shared" si="245"/>
        <v>-3.3758580991770799</v>
      </c>
      <c r="O1114">
        <f t="shared" si="234"/>
        <v>129.56537534246576</v>
      </c>
      <c r="P1114" s="9">
        <f t="shared" si="235"/>
        <v>-3.9794645014446246</v>
      </c>
      <c r="R1114">
        <f t="shared" si="236"/>
        <v>131.1943287671233</v>
      </c>
      <c r="S1114" s="9">
        <f t="shared" si="237"/>
        <v>-2.7722516969095068</v>
      </c>
      <c r="T1114">
        <f t="shared" si="238"/>
        <v>203.61917808219178</v>
      </c>
      <c r="U1114">
        <f t="shared" si="239"/>
        <v>217.5933226027397</v>
      </c>
      <c r="V1114" s="9">
        <f t="shared" si="240"/>
        <v>6.8628822943717012</v>
      </c>
      <c r="X1114">
        <f t="shared" si="241"/>
        <v>220.29594871232874</v>
      </c>
      <c r="Y1114" s="9">
        <f t="shared" si="242"/>
        <v>8.1901767737247724</v>
      </c>
      <c r="AA1114">
        <f t="shared" si="243"/>
        <v>214.95453805479451</v>
      </c>
      <c r="AB1114" s="9">
        <f t="shared" si="244"/>
        <v>5.5669412279167432</v>
      </c>
    </row>
    <row r="1115" spans="1:28">
      <c r="A1115" s="1">
        <v>20150118</v>
      </c>
      <c r="B1115" s="1">
        <v>200000</v>
      </c>
      <c r="C1115" s="1">
        <v>2457041.3220000002</v>
      </c>
      <c r="D1115" s="1">
        <v>2159.5120000000002</v>
      </c>
      <c r="E1115" s="1">
        <v>125.8</v>
      </c>
      <c r="F1115" s="1">
        <v>121.7</v>
      </c>
      <c r="G1115" s="8">
        <f t="shared" si="230"/>
        <v>134.972602739726</v>
      </c>
      <c r="H1115" s="5">
        <v>196</v>
      </c>
      <c r="I1115" s="8">
        <f t="shared" si="231"/>
        <v>203.72602739726028</v>
      </c>
      <c r="K1115">
        <f t="shared" si="232"/>
        <v>130.41468493150686</v>
      </c>
      <c r="L1115">
        <f t="shared" si="233"/>
        <v>134.972602739726</v>
      </c>
      <c r="M1115" s="9">
        <f t="shared" si="245"/>
        <v>-3.3769207348015584</v>
      </c>
      <c r="O1115">
        <f t="shared" si="234"/>
        <v>129.59978082191782</v>
      </c>
      <c r="P1115" s="9">
        <f t="shared" si="235"/>
        <v>-3.9806759362630402</v>
      </c>
      <c r="R1115">
        <f t="shared" si="236"/>
        <v>131.22958904109589</v>
      </c>
      <c r="S1115" s="9">
        <f t="shared" si="237"/>
        <v>-2.7731655333400766</v>
      </c>
      <c r="T1115">
        <f t="shared" si="238"/>
        <v>203.72602739726028</v>
      </c>
      <c r="U1115">
        <f t="shared" si="239"/>
        <v>217.70845890410951</v>
      </c>
      <c r="V1115" s="9">
        <f t="shared" si="240"/>
        <v>6.8633505917159283</v>
      </c>
      <c r="X1115">
        <f t="shared" si="241"/>
        <v>220.41251506849306</v>
      </c>
      <c r="Y1115" s="9">
        <f t="shared" si="242"/>
        <v>8.1906508875739092</v>
      </c>
      <c r="AA1115">
        <f t="shared" si="243"/>
        <v>215.06827808219171</v>
      </c>
      <c r="AB1115" s="9">
        <f t="shared" si="244"/>
        <v>5.5674038461538231</v>
      </c>
    </row>
    <row r="1116" spans="1:28">
      <c r="A1116" s="1">
        <v>20150119</v>
      </c>
      <c r="B1116" s="1">
        <v>200000</v>
      </c>
      <c r="C1116" s="1">
        <v>2457042.3220000002</v>
      </c>
      <c r="D1116" s="1">
        <v>2159.549</v>
      </c>
      <c r="E1116" s="1">
        <v>130</v>
      </c>
      <c r="F1116" s="1">
        <v>125.9</v>
      </c>
      <c r="G1116" s="8">
        <f t="shared" si="230"/>
        <v>134.99013698630137</v>
      </c>
      <c r="H1116" s="5">
        <v>170</v>
      </c>
      <c r="I1116" s="8">
        <f t="shared" si="231"/>
        <v>203.67123287671234</v>
      </c>
      <c r="K1116">
        <f t="shared" si="232"/>
        <v>130.39682191780821</v>
      </c>
      <c r="L1116">
        <f t="shared" si="233"/>
        <v>134.99013698630137</v>
      </c>
      <c r="M1116" s="9">
        <f t="shared" si="245"/>
        <v>-3.4027042056852537</v>
      </c>
      <c r="O1116">
        <f t="shared" si="234"/>
        <v>129.58213698630138</v>
      </c>
      <c r="P1116" s="9">
        <f t="shared" si="235"/>
        <v>-4.0062186176970727</v>
      </c>
      <c r="R1116">
        <f t="shared" si="236"/>
        <v>131.21150684931507</v>
      </c>
      <c r="S1116" s="9">
        <f t="shared" si="237"/>
        <v>-2.7991897936734063</v>
      </c>
      <c r="T1116">
        <f t="shared" si="238"/>
        <v>203.67123287671234</v>
      </c>
      <c r="U1116">
        <f t="shared" si="239"/>
        <v>217.76224520547945</v>
      </c>
      <c r="V1116" s="9">
        <f t="shared" si="240"/>
        <v>6.9185088781275113</v>
      </c>
      <c r="X1116">
        <f t="shared" si="241"/>
        <v>220.46696942465752</v>
      </c>
      <c r="Y1116" s="9">
        <f t="shared" si="242"/>
        <v>8.2464942695722243</v>
      </c>
      <c r="AA1116">
        <f t="shared" si="243"/>
        <v>215.12141210958902</v>
      </c>
      <c r="AB1116" s="9">
        <f t="shared" si="244"/>
        <v>5.6218932203389755</v>
      </c>
    </row>
    <row r="1117" spans="1:28">
      <c r="A1117" s="1">
        <v>20150120</v>
      </c>
      <c r="B1117" s="1">
        <v>200000</v>
      </c>
      <c r="C1117" s="1">
        <v>2457043.3220000002</v>
      </c>
      <c r="D1117" s="1">
        <v>2159.585</v>
      </c>
      <c r="E1117" s="1">
        <v>125.6</v>
      </c>
      <c r="F1117" s="1">
        <v>121.6</v>
      </c>
      <c r="G1117" s="8">
        <f t="shared" si="230"/>
        <v>134.99287671232878</v>
      </c>
      <c r="H1117" s="5">
        <v>144</v>
      </c>
      <c r="I1117" s="8">
        <f t="shared" si="231"/>
        <v>203.57534246575344</v>
      </c>
      <c r="K1117">
        <f t="shared" si="232"/>
        <v>130.36556164383563</v>
      </c>
      <c r="L1117">
        <f t="shared" si="233"/>
        <v>134.99287671232878</v>
      </c>
      <c r="M1117" s="9">
        <f t="shared" si="245"/>
        <v>-3.4278216608080783</v>
      </c>
      <c r="O1117">
        <f t="shared" si="234"/>
        <v>129.55126027397262</v>
      </c>
      <c r="P1117" s="9">
        <f t="shared" si="235"/>
        <v>-4.0310396895625047</v>
      </c>
      <c r="R1117">
        <f t="shared" si="236"/>
        <v>131.17986301369865</v>
      </c>
      <c r="S1117" s="9">
        <f t="shared" si="237"/>
        <v>-2.8246036320536376</v>
      </c>
      <c r="T1117">
        <f t="shared" si="238"/>
        <v>203.57534246575344</v>
      </c>
      <c r="U1117">
        <f t="shared" si="239"/>
        <v>217.77064931506851</v>
      </c>
      <c r="V1117" s="9">
        <f t="shared" si="240"/>
        <v>6.9729991252271049</v>
      </c>
      <c r="X1117">
        <f t="shared" si="241"/>
        <v>220.47547791780826</v>
      </c>
      <c r="Y1117" s="9">
        <f t="shared" si="242"/>
        <v>8.3016613148509748</v>
      </c>
      <c r="AA1117">
        <f t="shared" si="243"/>
        <v>215.12971430136989</v>
      </c>
      <c r="AB1117" s="9">
        <f t="shared" si="244"/>
        <v>5.6757226566179924</v>
      </c>
    </row>
    <row r="1118" spans="1:28">
      <c r="A1118" s="1">
        <v>20150121</v>
      </c>
      <c r="B1118" s="1">
        <v>200000</v>
      </c>
      <c r="C1118" s="1">
        <v>2457044.3220000002</v>
      </c>
      <c r="D1118" s="1">
        <v>2159.6219999999998</v>
      </c>
      <c r="E1118" s="1">
        <v>123.9</v>
      </c>
      <c r="F1118" s="1">
        <v>120</v>
      </c>
      <c r="G1118" s="8">
        <f t="shared" si="230"/>
        <v>134.98301369863015</v>
      </c>
      <c r="H1118" s="5">
        <v>108</v>
      </c>
      <c r="I1118" s="8">
        <f t="shared" si="231"/>
        <v>203.53698630136986</v>
      </c>
      <c r="K1118">
        <f t="shared" si="232"/>
        <v>130.35305753424657</v>
      </c>
      <c r="L1118">
        <f t="shared" si="233"/>
        <v>134.98301369863015</v>
      </c>
      <c r="M1118" s="9">
        <f t="shared" si="245"/>
        <v>-3.4300287402981269</v>
      </c>
      <c r="O1118">
        <f t="shared" si="234"/>
        <v>129.53890958904111</v>
      </c>
      <c r="P1118" s="9">
        <f t="shared" si="235"/>
        <v>-4.0331771831260284</v>
      </c>
      <c r="R1118">
        <f t="shared" si="236"/>
        <v>131.16720547945206</v>
      </c>
      <c r="S1118" s="9">
        <f t="shared" si="237"/>
        <v>-2.826880297470197</v>
      </c>
      <c r="T1118">
        <f t="shared" si="238"/>
        <v>203.53698630136986</v>
      </c>
      <c r="U1118">
        <f t="shared" si="239"/>
        <v>217.74039452054797</v>
      </c>
      <c r="V1118" s="9">
        <f t="shared" si="240"/>
        <v>6.9782934675802153</v>
      </c>
      <c r="X1118">
        <f t="shared" si="241"/>
        <v>220.44484734246578</v>
      </c>
      <c r="Y1118" s="9">
        <f t="shared" si="242"/>
        <v>8.3070214157838791</v>
      </c>
      <c r="AA1118">
        <f t="shared" si="243"/>
        <v>215.09982641095894</v>
      </c>
      <c r="AB1118" s="9">
        <f t="shared" si="244"/>
        <v>5.6809527937435433</v>
      </c>
    </row>
    <row r="1119" spans="1:28">
      <c r="A1119" s="1">
        <v>20150122</v>
      </c>
      <c r="B1119" s="1">
        <v>200000</v>
      </c>
      <c r="C1119" s="1">
        <v>2457045.3220000002</v>
      </c>
      <c r="D1119" s="1">
        <v>2159.6590000000001</v>
      </c>
      <c r="E1119" s="1">
        <v>120.3</v>
      </c>
      <c r="F1119" s="1">
        <v>116.6</v>
      </c>
      <c r="G1119" s="8">
        <f t="shared" si="230"/>
        <v>134.95561643835617</v>
      </c>
      <c r="H1119" s="5">
        <v>131</v>
      </c>
      <c r="I1119" s="8">
        <f t="shared" si="231"/>
        <v>203.49589041095891</v>
      </c>
      <c r="K1119">
        <f t="shared" si="232"/>
        <v>130.33966027397261</v>
      </c>
      <c r="L1119">
        <f t="shared" si="233"/>
        <v>134.95561643835617</v>
      </c>
      <c r="M1119" s="9">
        <f t="shared" si="245"/>
        <v>-3.420351287485687</v>
      </c>
      <c r="O1119">
        <f t="shared" si="234"/>
        <v>129.52567671232879</v>
      </c>
      <c r="P1119" s="9">
        <f t="shared" si="235"/>
        <v>-4.0235003694771194</v>
      </c>
      <c r="R1119">
        <f t="shared" si="236"/>
        <v>131.15364383561644</v>
      </c>
      <c r="S1119" s="9">
        <f t="shared" si="237"/>
        <v>-2.8172022054942545</v>
      </c>
      <c r="T1119">
        <f t="shared" si="238"/>
        <v>203.49589041095891</v>
      </c>
      <c r="U1119">
        <f t="shared" si="239"/>
        <v>217.65635342465757</v>
      </c>
      <c r="V1119" s="9">
        <f t="shared" si="240"/>
        <v>6.9585990091012064</v>
      </c>
      <c r="X1119">
        <f t="shared" si="241"/>
        <v>220.35976241095892</v>
      </c>
      <c r="Y1119" s="9">
        <f t="shared" si="242"/>
        <v>8.2870823415369728</v>
      </c>
      <c r="AA1119">
        <f t="shared" si="243"/>
        <v>215.01680449315072</v>
      </c>
      <c r="AB1119" s="9">
        <f t="shared" si="244"/>
        <v>5.6614971727072145</v>
      </c>
    </row>
    <row r="1120" spans="1:28">
      <c r="A1120" s="1">
        <v>20150123</v>
      </c>
      <c r="B1120" s="1">
        <v>200000</v>
      </c>
      <c r="C1120" s="1">
        <v>2457046.3220000002</v>
      </c>
      <c r="D1120" s="1">
        <v>2159.6950000000002</v>
      </c>
      <c r="E1120" s="1">
        <v>121.1</v>
      </c>
      <c r="F1120" s="1">
        <v>117.3</v>
      </c>
      <c r="G1120" s="8">
        <f t="shared" si="230"/>
        <v>134.92219178082192</v>
      </c>
      <c r="H1120" s="5">
        <v>137</v>
      </c>
      <c r="I1120" s="8">
        <f t="shared" si="231"/>
        <v>203.34520547945206</v>
      </c>
      <c r="K1120">
        <f t="shared" si="232"/>
        <v>130.29053698630139</v>
      </c>
      <c r="L1120">
        <f t="shared" si="233"/>
        <v>134.92219178082192</v>
      </c>
      <c r="M1120" s="9">
        <f t="shared" si="245"/>
        <v>-3.4328339418355682</v>
      </c>
      <c r="O1120">
        <f t="shared" si="234"/>
        <v>129.47715616438359</v>
      </c>
      <c r="P1120" s="9">
        <f t="shared" si="235"/>
        <v>-4.0356857123131249</v>
      </c>
      <c r="R1120">
        <f t="shared" si="236"/>
        <v>131.10391780821919</v>
      </c>
      <c r="S1120" s="9">
        <f t="shared" si="237"/>
        <v>-2.8299821713580116</v>
      </c>
      <c r="T1120">
        <f t="shared" si="238"/>
        <v>203.34520547945206</v>
      </c>
      <c r="U1120">
        <f t="shared" si="239"/>
        <v>217.55382328767124</v>
      </c>
      <c r="V1120" s="9">
        <f t="shared" si="240"/>
        <v>6.9874368440198822</v>
      </c>
      <c r="X1120">
        <f t="shared" si="241"/>
        <v>220.25595879452055</v>
      </c>
      <c r="Y1120" s="9">
        <f t="shared" si="242"/>
        <v>8.3162783578771382</v>
      </c>
      <c r="AA1120">
        <f t="shared" si="243"/>
        <v>214.91551775342467</v>
      </c>
      <c r="AB1120" s="9">
        <f t="shared" si="244"/>
        <v>5.6899852871828784</v>
      </c>
    </row>
    <row r="1121" spans="1:28">
      <c r="A1121" s="1">
        <v>20150124</v>
      </c>
      <c r="B1121" s="1">
        <v>200000</v>
      </c>
      <c r="C1121" s="1">
        <v>2457047.3220000002</v>
      </c>
      <c r="D1121" s="1">
        <v>2159.732</v>
      </c>
      <c r="E1121" s="1">
        <v>125.3</v>
      </c>
      <c r="F1121" s="1">
        <v>121.4</v>
      </c>
      <c r="G1121" s="8">
        <f t="shared" si="230"/>
        <v>134.88657534246576</v>
      </c>
      <c r="H1121" s="5">
        <v>191</v>
      </c>
      <c r="I1121" s="8">
        <f t="shared" si="231"/>
        <v>203.18904109589042</v>
      </c>
      <c r="K1121">
        <f t="shared" si="232"/>
        <v>130.23962739726028</v>
      </c>
      <c r="L1121">
        <f t="shared" si="233"/>
        <v>134.88657534246576</v>
      </c>
      <c r="M1121" s="9">
        <f t="shared" si="245"/>
        <v>-3.4450781580059271</v>
      </c>
      <c r="O1121">
        <f t="shared" si="234"/>
        <v>129.42687123287672</v>
      </c>
      <c r="P1121" s="9">
        <f t="shared" si="235"/>
        <v>-4.0476260115043345</v>
      </c>
      <c r="R1121">
        <f t="shared" si="236"/>
        <v>131.05238356164384</v>
      </c>
      <c r="S1121" s="9">
        <f t="shared" si="237"/>
        <v>-2.8425303045074912</v>
      </c>
      <c r="T1121">
        <f t="shared" si="238"/>
        <v>203.18904109589042</v>
      </c>
      <c r="U1121">
        <f t="shared" si="239"/>
        <v>217.44456986301373</v>
      </c>
      <c r="V1121" s="9">
        <f t="shared" si="240"/>
        <v>7.0158945040720795</v>
      </c>
      <c r="X1121">
        <f t="shared" si="241"/>
        <v>220.14534838356167</v>
      </c>
      <c r="Y1121" s="9">
        <f t="shared" si="242"/>
        <v>8.3450894773744722</v>
      </c>
      <c r="AA1121">
        <f t="shared" si="243"/>
        <v>214.807589260274</v>
      </c>
      <c r="AB1121" s="9">
        <f t="shared" si="244"/>
        <v>5.7180978372256135</v>
      </c>
    </row>
    <row r="1122" spans="1:28">
      <c r="A1122" s="1">
        <v>20150125</v>
      </c>
      <c r="B1122" s="1">
        <v>200000</v>
      </c>
      <c r="C1122" s="1">
        <v>2457048.3220000002</v>
      </c>
      <c r="D1122" s="1">
        <v>2159.7689999999998</v>
      </c>
      <c r="E1122" s="1">
        <v>126.6</v>
      </c>
      <c r="F1122" s="1">
        <v>122.7</v>
      </c>
      <c r="G1122" s="8">
        <f t="shared" si="230"/>
        <v>134.83178082191782</v>
      </c>
      <c r="H1122" s="5">
        <v>188</v>
      </c>
      <c r="I1122" s="8">
        <f t="shared" si="231"/>
        <v>203.06575342465754</v>
      </c>
      <c r="K1122">
        <f t="shared" si="232"/>
        <v>130.19943561643836</v>
      </c>
      <c r="L1122">
        <f t="shared" si="233"/>
        <v>134.83178082191782</v>
      </c>
      <c r="M1122" s="9">
        <f t="shared" si="245"/>
        <v>-3.4356478696945629</v>
      </c>
      <c r="O1122">
        <f t="shared" si="234"/>
        <v>129.38717260273972</v>
      </c>
      <c r="P1122" s="9">
        <f t="shared" si="235"/>
        <v>-4.0380748411008511</v>
      </c>
      <c r="R1122">
        <f t="shared" si="236"/>
        <v>131.011698630137</v>
      </c>
      <c r="S1122" s="9">
        <f t="shared" si="237"/>
        <v>-2.8332208982882747</v>
      </c>
      <c r="T1122">
        <f t="shared" si="238"/>
        <v>203.06575342465754</v>
      </c>
      <c r="U1122">
        <f t="shared" si="239"/>
        <v>217.2764876712329</v>
      </c>
      <c r="V1122" s="9">
        <f t="shared" si="240"/>
        <v>6.998094955409556</v>
      </c>
      <c r="X1122">
        <f t="shared" si="241"/>
        <v>219.97517852054796</v>
      </c>
      <c r="Y1122" s="9">
        <f t="shared" si="242"/>
        <v>8.327068848743238</v>
      </c>
      <c r="AA1122">
        <f t="shared" si="243"/>
        <v>214.64154542465755</v>
      </c>
      <c r="AB1122" s="9">
        <f t="shared" si="244"/>
        <v>5.7005141461703488</v>
      </c>
    </row>
    <row r="1123" spans="1:28">
      <c r="A1123" s="1">
        <v>20150126</v>
      </c>
      <c r="B1123" s="1">
        <v>200000</v>
      </c>
      <c r="C1123" s="1">
        <v>2457049.3220000002</v>
      </c>
      <c r="D1123" s="1">
        <v>2159.8049999999998</v>
      </c>
      <c r="E1123" s="1">
        <v>147</v>
      </c>
      <c r="F1123" s="1">
        <v>142.5</v>
      </c>
      <c r="G1123" s="8">
        <f t="shared" si="230"/>
        <v>134.77369863013698</v>
      </c>
      <c r="H1123" s="5">
        <v>253</v>
      </c>
      <c r="I1123" s="8">
        <f t="shared" si="231"/>
        <v>202.87671232876713</v>
      </c>
      <c r="K1123">
        <f t="shared" si="232"/>
        <v>130.13780821917808</v>
      </c>
      <c r="L1123">
        <f t="shared" si="233"/>
        <v>134.77369863013698</v>
      </c>
      <c r="M1123" s="9">
        <f t="shared" si="245"/>
        <v>-3.4397589871606158</v>
      </c>
      <c r="O1123">
        <f t="shared" si="234"/>
        <v>129.32630136986302</v>
      </c>
      <c r="P1123" s="9">
        <f t="shared" si="235"/>
        <v>-4.0418845187467838</v>
      </c>
      <c r="R1123">
        <f t="shared" si="236"/>
        <v>130.94931506849315</v>
      </c>
      <c r="S1123" s="9">
        <f t="shared" si="237"/>
        <v>-2.8376334555744336</v>
      </c>
      <c r="T1123">
        <f t="shared" si="238"/>
        <v>202.87671232876713</v>
      </c>
      <c r="U1123">
        <f t="shared" si="239"/>
        <v>217.09832054794518</v>
      </c>
      <c r="V1123" s="9">
        <f t="shared" si="240"/>
        <v>7.0099756920999141</v>
      </c>
      <c r="X1123">
        <f t="shared" si="241"/>
        <v>219.79479846575339</v>
      </c>
      <c r="Y1123" s="9">
        <f t="shared" si="242"/>
        <v>8.3390971505739202</v>
      </c>
      <c r="AA1123">
        <f t="shared" si="243"/>
        <v>214.46553895890409</v>
      </c>
      <c r="AB1123" s="9">
        <f t="shared" si="244"/>
        <v>5.7122508035111252</v>
      </c>
    </row>
    <row r="1124" spans="1:28">
      <c r="A1124" s="1">
        <v>20150127</v>
      </c>
      <c r="B1124" s="1">
        <v>200000</v>
      </c>
      <c r="C1124" s="1">
        <v>2457050.3220000002</v>
      </c>
      <c r="D1124" s="1">
        <v>2159.8420000000001</v>
      </c>
      <c r="E1124" s="1">
        <v>158.1</v>
      </c>
      <c r="F1124" s="1">
        <v>153.30000000000001</v>
      </c>
      <c r="G1124" s="8">
        <f t="shared" si="230"/>
        <v>134.68575342465752</v>
      </c>
      <c r="H1124" s="5">
        <v>277</v>
      </c>
      <c r="I1124" s="8">
        <f t="shared" si="231"/>
        <v>202.56986301369864</v>
      </c>
      <c r="K1124">
        <f t="shared" si="232"/>
        <v>130.03777534246575</v>
      </c>
      <c r="L1124">
        <f t="shared" si="233"/>
        <v>134.68575342465752</v>
      </c>
      <c r="M1124" s="9">
        <f t="shared" si="245"/>
        <v>-3.450979753988463</v>
      </c>
      <c r="O1124">
        <f t="shared" si="234"/>
        <v>129.22749589041098</v>
      </c>
      <c r="P1124" s="9">
        <f t="shared" si="235"/>
        <v>-4.0525871485731102</v>
      </c>
      <c r="R1124">
        <f t="shared" si="236"/>
        <v>130.84805479452055</v>
      </c>
      <c r="S1124" s="9">
        <f t="shared" si="237"/>
        <v>-2.8493723594038158</v>
      </c>
      <c r="T1124">
        <f t="shared" si="238"/>
        <v>202.56986301369864</v>
      </c>
      <c r="U1124">
        <f t="shared" si="239"/>
        <v>216.82854863013694</v>
      </c>
      <c r="V1124" s="9">
        <f t="shared" si="240"/>
        <v>7.0388977927452459</v>
      </c>
      <c r="X1124">
        <f t="shared" si="241"/>
        <v>219.52167583561638</v>
      </c>
      <c r="Y1124" s="9">
        <f t="shared" si="242"/>
        <v>8.3683784792663687</v>
      </c>
      <c r="AA1124">
        <f t="shared" si="243"/>
        <v>214.19903860273968</v>
      </c>
      <c r="AB1124" s="9">
        <f t="shared" si="244"/>
        <v>5.7408221618112236</v>
      </c>
    </row>
    <row r="1125" spans="1:28">
      <c r="A1125" s="1">
        <v>20150128</v>
      </c>
      <c r="B1125" s="1">
        <v>200000</v>
      </c>
      <c r="C1125" s="1">
        <v>2457051.3220000002</v>
      </c>
      <c r="D1125" s="1">
        <v>2159.8789999999999</v>
      </c>
      <c r="E1125" s="1">
        <v>159.30000000000001</v>
      </c>
      <c r="F1125" s="1">
        <v>154.5</v>
      </c>
      <c r="G1125" s="8">
        <f t="shared" si="230"/>
        <v>134.57013698630138</v>
      </c>
      <c r="H1125" s="5">
        <v>302</v>
      </c>
      <c r="I1125" s="8">
        <f t="shared" si="231"/>
        <v>202.38630136986302</v>
      </c>
      <c r="K1125">
        <f t="shared" si="232"/>
        <v>129.97793424657533</v>
      </c>
      <c r="L1125">
        <f t="shared" si="233"/>
        <v>134.57013698630138</v>
      </c>
      <c r="M1125" s="9">
        <f t="shared" si="245"/>
        <v>-3.41249763325537</v>
      </c>
      <c r="O1125">
        <f t="shared" si="234"/>
        <v>129.16838904109591</v>
      </c>
      <c r="P1125" s="9">
        <f t="shared" si="235"/>
        <v>-4.0140762773804255</v>
      </c>
      <c r="R1125">
        <f t="shared" si="236"/>
        <v>130.78747945205481</v>
      </c>
      <c r="S1125" s="9">
        <f t="shared" si="237"/>
        <v>-2.8109189891302719</v>
      </c>
      <c r="T1125">
        <f t="shared" si="238"/>
        <v>202.38630136986302</v>
      </c>
      <c r="U1125">
        <f t="shared" si="239"/>
        <v>216.47389520547947</v>
      </c>
      <c r="V1125" s="9">
        <f t="shared" si="240"/>
        <v>6.9607447442162567</v>
      </c>
      <c r="X1125">
        <f t="shared" si="241"/>
        <v>219.16261742465755</v>
      </c>
      <c r="Y1125" s="9">
        <f t="shared" si="242"/>
        <v>8.2892547278363651</v>
      </c>
      <c r="AA1125">
        <f t="shared" si="243"/>
        <v>213.84868610958907</v>
      </c>
      <c r="AB1125" s="9">
        <f t="shared" si="244"/>
        <v>5.6636168861934948</v>
      </c>
    </row>
    <row r="1126" spans="1:28">
      <c r="A1126" s="1">
        <v>20150129</v>
      </c>
      <c r="B1126" s="1">
        <v>200000</v>
      </c>
      <c r="C1126" s="1">
        <v>2457052.3220000002</v>
      </c>
      <c r="D1126" s="1">
        <v>2159.915</v>
      </c>
      <c r="E1126" s="1">
        <v>171.8</v>
      </c>
      <c r="F1126" s="1">
        <v>166.7</v>
      </c>
      <c r="G1126" s="8">
        <f t="shared" si="230"/>
        <v>134.4290410958904</v>
      </c>
      <c r="H1126" s="5">
        <v>280</v>
      </c>
      <c r="I1126" s="8">
        <f t="shared" si="231"/>
        <v>202.13972602739727</v>
      </c>
      <c r="K1126">
        <f t="shared" si="232"/>
        <v>129.8975506849315</v>
      </c>
      <c r="L1126">
        <f t="shared" si="233"/>
        <v>134.4290410958904</v>
      </c>
      <c r="M1126" s="9">
        <f t="shared" si="245"/>
        <v>-3.3709162648318767</v>
      </c>
      <c r="O1126">
        <f t="shared" si="234"/>
        <v>129.08899178082191</v>
      </c>
      <c r="P1126" s="9">
        <f t="shared" si="235"/>
        <v>-3.9723926255334447</v>
      </c>
      <c r="R1126">
        <f t="shared" si="236"/>
        <v>130.70610958904109</v>
      </c>
      <c r="S1126" s="9">
        <f t="shared" si="237"/>
        <v>-2.7694399041302944</v>
      </c>
      <c r="T1126">
        <f t="shared" si="238"/>
        <v>202.13972602739727</v>
      </c>
      <c r="U1126">
        <f t="shared" si="239"/>
        <v>216.04108356164377</v>
      </c>
      <c r="V1126" s="9">
        <f t="shared" si="240"/>
        <v>6.8771031837464562</v>
      </c>
      <c r="X1126">
        <f t="shared" si="241"/>
        <v>218.7244300273972</v>
      </c>
      <c r="Y1126" s="9">
        <f t="shared" si="242"/>
        <v>8.2045742941949413</v>
      </c>
      <c r="AA1126">
        <f t="shared" si="243"/>
        <v>213.42112323287668</v>
      </c>
      <c r="AB1126" s="9">
        <f t="shared" si="244"/>
        <v>5.5809896585841585</v>
      </c>
    </row>
    <row r="1127" spans="1:28">
      <c r="A1127" s="1">
        <v>20150130</v>
      </c>
      <c r="B1127" s="1">
        <v>200000</v>
      </c>
      <c r="C1127" s="1">
        <v>2457053.3220000002</v>
      </c>
      <c r="D1127" s="1">
        <v>2159.9520000000002</v>
      </c>
      <c r="E1127" s="1">
        <v>159.4</v>
      </c>
      <c r="F1127" s="1">
        <v>152.5</v>
      </c>
      <c r="G1127" s="8">
        <f t="shared" si="230"/>
        <v>134.27205479452059</v>
      </c>
      <c r="H1127" s="5">
        <v>279</v>
      </c>
      <c r="I1127" s="8">
        <f t="shared" si="231"/>
        <v>201.69863013698631</v>
      </c>
      <c r="K1127">
        <f t="shared" si="232"/>
        <v>129.75375342465753</v>
      </c>
      <c r="L1127">
        <f t="shared" si="233"/>
        <v>134.27205479452059</v>
      </c>
      <c r="M1127" s="9">
        <f t="shared" si="245"/>
        <v>-3.365034799517673</v>
      </c>
      <c r="O1127">
        <f t="shared" si="234"/>
        <v>128.94695890410958</v>
      </c>
      <c r="P1127" s="9">
        <f t="shared" si="235"/>
        <v>-3.9659003495255263</v>
      </c>
      <c r="R1127">
        <f t="shared" si="236"/>
        <v>130.56054794520549</v>
      </c>
      <c r="S1127" s="9">
        <f t="shared" si="237"/>
        <v>-2.7641692495098056</v>
      </c>
      <c r="T1127">
        <f t="shared" si="238"/>
        <v>201.69863013698631</v>
      </c>
      <c r="U1127">
        <f t="shared" si="239"/>
        <v>215.55952808219189</v>
      </c>
      <c r="V1127" s="9">
        <f t="shared" si="240"/>
        <v>6.8720833333333786</v>
      </c>
      <c r="X1127">
        <f t="shared" si="241"/>
        <v>218.23689336986311</v>
      </c>
      <c r="Y1127" s="9">
        <f t="shared" si="242"/>
        <v>8.1994920945395648</v>
      </c>
      <c r="AA1127">
        <f t="shared" si="243"/>
        <v>212.94540764383572</v>
      </c>
      <c r="AB1127" s="9">
        <f t="shared" si="244"/>
        <v>5.576030684596617</v>
      </c>
    </row>
    <row r="1128" spans="1:28">
      <c r="A1128" s="1">
        <v>20150131</v>
      </c>
      <c r="B1128" s="1">
        <v>200000</v>
      </c>
      <c r="C1128" s="1">
        <v>2457054.3220000002</v>
      </c>
      <c r="D1128" s="1">
        <v>2159.989</v>
      </c>
      <c r="E1128" s="1">
        <v>153.5</v>
      </c>
      <c r="F1128" s="1">
        <v>149</v>
      </c>
      <c r="G1128" s="8">
        <f t="shared" si="230"/>
        <v>134.08712328767126</v>
      </c>
      <c r="H1128" s="5">
        <v>280</v>
      </c>
      <c r="I1128" s="8">
        <f t="shared" si="231"/>
        <v>201.2027397260274</v>
      </c>
      <c r="K1128">
        <f t="shared" si="232"/>
        <v>129.59209315068495</v>
      </c>
      <c r="L1128">
        <f t="shared" si="233"/>
        <v>134.08712328767126</v>
      </c>
      <c r="M1128" s="9">
        <f t="shared" si="245"/>
        <v>-3.3523205113011869</v>
      </c>
      <c r="O1128">
        <f t="shared" si="234"/>
        <v>128.78728219178083</v>
      </c>
      <c r="P1128" s="9">
        <f t="shared" si="235"/>
        <v>-3.9525354604857341</v>
      </c>
      <c r="R1128">
        <f t="shared" si="236"/>
        <v>130.39690410958906</v>
      </c>
      <c r="S1128" s="9">
        <f t="shared" si="237"/>
        <v>-2.7521055621166397</v>
      </c>
      <c r="T1128">
        <f t="shared" si="238"/>
        <v>201.2027397260274</v>
      </c>
      <c r="U1128">
        <f t="shared" si="239"/>
        <v>214.99225068493158</v>
      </c>
      <c r="V1128" s="9">
        <f t="shared" si="240"/>
        <v>6.8535403532183494</v>
      </c>
      <c r="X1128">
        <f t="shared" si="241"/>
        <v>217.66257008219185</v>
      </c>
      <c r="Y1128" s="9">
        <f t="shared" si="242"/>
        <v>8.180718800637294</v>
      </c>
      <c r="AA1128">
        <f t="shared" si="243"/>
        <v>212.38500969863023</v>
      </c>
      <c r="AB1128" s="9">
        <f t="shared" si="244"/>
        <v>5.5577125777856793</v>
      </c>
    </row>
    <row r="1129" spans="1:28">
      <c r="A1129" s="1">
        <v>20150201</v>
      </c>
      <c r="B1129" s="1">
        <v>200000</v>
      </c>
      <c r="C1129" s="1">
        <v>2457055.3220000002</v>
      </c>
      <c r="D1129" s="1">
        <v>2160.0250000000001</v>
      </c>
      <c r="E1129" s="1">
        <v>141.69999999999999</v>
      </c>
      <c r="F1129" s="1">
        <v>137.6</v>
      </c>
      <c r="G1129" s="8">
        <f t="shared" si="230"/>
        <v>133.93452054794525</v>
      </c>
      <c r="H1129" s="5">
        <v>231</v>
      </c>
      <c r="I1129" s="8">
        <f t="shared" si="231"/>
        <v>200.86849315068494</v>
      </c>
      <c r="K1129">
        <f t="shared" si="232"/>
        <v>129.48312876712328</v>
      </c>
      <c r="L1129">
        <f t="shared" si="233"/>
        <v>133.93452054794525</v>
      </c>
      <c r="M1129" s="9">
        <f t="shared" si="245"/>
        <v>-3.3235582302536386</v>
      </c>
      <c r="O1129">
        <f t="shared" si="234"/>
        <v>128.67965479452056</v>
      </c>
      <c r="P1129" s="9">
        <f t="shared" si="235"/>
        <v>-3.9234588154915429</v>
      </c>
      <c r="R1129">
        <f t="shared" si="236"/>
        <v>130.28660273972605</v>
      </c>
      <c r="S1129" s="9">
        <f t="shared" si="237"/>
        <v>-2.7236576450156775</v>
      </c>
      <c r="T1129">
        <f t="shared" si="238"/>
        <v>200.86849315068494</v>
      </c>
      <c r="U1129">
        <f t="shared" si="239"/>
        <v>214.52414178082205</v>
      </c>
      <c r="V1129" s="9">
        <f t="shared" si="240"/>
        <v>6.7983029174680354</v>
      </c>
      <c r="X1129">
        <f t="shared" si="241"/>
        <v>217.18864701369878</v>
      </c>
      <c r="Y1129" s="9">
        <f t="shared" si="242"/>
        <v>8.1247952862229198</v>
      </c>
      <c r="AA1129">
        <f t="shared" si="243"/>
        <v>211.9225776164385</v>
      </c>
      <c r="AB1129" s="9">
        <f t="shared" si="244"/>
        <v>5.5031450141168392</v>
      </c>
    </row>
    <row r="1130" spans="1:28">
      <c r="A1130" s="1">
        <v>20150202</v>
      </c>
      <c r="B1130" s="1">
        <v>200000</v>
      </c>
      <c r="C1130" s="1">
        <v>2457056.3220000002</v>
      </c>
      <c r="D1130" s="1">
        <v>2160.0619999999999</v>
      </c>
      <c r="E1130" s="1">
        <v>144</v>
      </c>
      <c r="F1130" s="1">
        <v>139.80000000000001</v>
      </c>
      <c r="G1130" s="8">
        <f t="shared" si="230"/>
        <v>133.80438356164387</v>
      </c>
      <c r="H1130" s="5">
        <v>229</v>
      </c>
      <c r="I1130" s="8">
        <f t="shared" si="231"/>
        <v>200.62465753424658</v>
      </c>
      <c r="K1130">
        <f t="shared" si="232"/>
        <v>129.40363835616438</v>
      </c>
      <c r="L1130">
        <f t="shared" si="233"/>
        <v>133.80438356164387</v>
      </c>
      <c r="M1130" s="9">
        <f t="shared" si="245"/>
        <v>-3.2889394863898929</v>
      </c>
      <c r="O1130">
        <f t="shared" si="234"/>
        <v>128.60113972602738</v>
      </c>
      <c r="P1130" s="9">
        <f t="shared" si="235"/>
        <v>-3.8886945981252836</v>
      </c>
      <c r="R1130">
        <f t="shared" si="236"/>
        <v>130.20613698630137</v>
      </c>
      <c r="S1130" s="9">
        <f t="shared" si="237"/>
        <v>-2.6891843746545021</v>
      </c>
      <c r="T1130">
        <f t="shared" si="238"/>
        <v>200.62465753424658</v>
      </c>
      <c r="U1130">
        <f t="shared" si="239"/>
        <v>214.12494657534256</v>
      </c>
      <c r="V1130" s="9">
        <f t="shared" si="240"/>
        <v>6.7291275195281059</v>
      </c>
      <c r="X1130">
        <f t="shared" si="241"/>
        <v>216.7844935890412</v>
      </c>
      <c r="Y1130" s="9">
        <f t="shared" si="242"/>
        <v>8.0547606926312909</v>
      </c>
      <c r="AA1130">
        <f t="shared" si="243"/>
        <v>211.52822350684943</v>
      </c>
      <c r="AB1130" s="9">
        <f t="shared" si="244"/>
        <v>5.4348085158683119</v>
      </c>
    </row>
    <row r="1131" spans="1:28">
      <c r="A1131" s="1">
        <v>20150203</v>
      </c>
      <c r="B1131" s="1">
        <v>200000</v>
      </c>
      <c r="C1131" s="1">
        <v>2457057.3220000002</v>
      </c>
      <c r="D1131" s="1">
        <v>2160.0990000000002</v>
      </c>
      <c r="E1131" s="1">
        <v>149.30000000000001</v>
      </c>
      <c r="F1131" s="1">
        <v>145.1</v>
      </c>
      <c r="G1131" s="8">
        <f t="shared" si="230"/>
        <v>133.71287671232881</v>
      </c>
      <c r="H1131" s="5">
        <v>240</v>
      </c>
      <c r="I1131" s="8">
        <f t="shared" si="231"/>
        <v>200.34246575342465</v>
      </c>
      <c r="K1131">
        <f t="shared" si="232"/>
        <v>129.31164383561645</v>
      </c>
      <c r="L1131">
        <f t="shared" si="233"/>
        <v>133.71287671232881</v>
      </c>
      <c r="M1131" s="9">
        <f t="shared" si="245"/>
        <v>-3.2915549982379133</v>
      </c>
      <c r="O1131">
        <f t="shared" si="234"/>
        <v>128.51027397260273</v>
      </c>
      <c r="P1131" s="9">
        <f t="shared" si="235"/>
        <v>-3.8908763820248993</v>
      </c>
      <c r="R1131">
        <f t="shared" si="236"/>
        <v>130.11301369863014</v>
      </c>
      <c r="S1131" s="9">
        <f t="shared" si="237"/>
        <v>-2.6922336144509416</v>
      </c>
      <c r="T1131">
        <f t="shared" si="238"/>
        <v>200.34246575342465</v>
      </c>
      <c r="U1131">
        <f t="shared" si="239"/>
        <v>213.84424931506859</v>
      </c>
      <c r="V1131" s="9">
        <f t="shared" si="240"/>
        <v>6.7393517948718653</v>
      </c>
      <c r="X1131">
        <f t="shared" si="241"/>
        <v>216.50030991780835</v>
      </c>
      <c r="Y1131" s="9">
        <f t="shared" si="242"/>
        <v>8.0651119589744411</v>
      </c>
      <c r="AA1131">
        <f t="shared" si="243"/>
        <v>211.25093030136998</v>
      </c>
      <c r="AB1131" s="9">
        <f t="shared" si="244"/>
        <v>5.4449088000000643</v>
      </c>
    </row>
    <row r="1132" spans="1:28">
      <c r="A1132" s="1">
        <v>20150204</v>
      </c>
      <c r="B1132" s="1">
        <v>200000</v>
      </c>
      <c r="C1132" s="1">
        <v>2457058.3220000002</v>
      </c>
      <c r="D1132" s="1">
        <v>2160.1350000000002</v>
      </c>
      <c r="E1132" s="1">
        <v>154.4</v>
      </c>
      <c r="F1132" s="1">
        <v>150.1</v>
      </c>
      <c r="G1132" s="8">
        <f t="shared" si="230"/>
        <v>133.63671232876717</v>
      </c>
      <c r="H1132" s="5">
        <v>255</v>
      </c>
      <c r="I1132" s="8">
        <f t="shared" si="231"/>
        <v>200.12876712328767</v>
      </c>
      <c r="K1132">
        <f t="shared" si="232"/>
        <v>129.24197808219179</v>
      </c>
      <c r="L1132">
        <f t="shared" si="233"/>
        <v>133.63671232876717</v>
      </c>
      <c r="M1132" s="9">
        <f t="shared" si="245"/>
        <v>-3.2885680663586356</v>
      </c>
      <c r="O1132">
        <f t="shared" si="234"/>
        <v>128.44146301369864</v>
      </c>
      <c r="P1132" s="9">
        <f t="shared" si="235"/>
        <v>-3.887591384534673</v>
      </c>
      <c r="R1132">
        <f t="shared" si="236"/>
        <v>130.04249315068495</v>
      </c>
      <c r="S1132" s="9">
        <f t="shared" si="237"/>
        <v>-2.689544748182584</v>
      </c>
      <c r="T1132">
        <f t="shared" si="238"/>
        <v>200.12876712328767</v>
      </c>
      <c r="U1132">
        <f t="shared" si="239"/>
        <v>213.6106150684933</v>
      </c>
      <c r="V1132" s="9">
        <f t="shared" si="240"/>
        <v>6.7365867181404582</v>
      </c>
      <c r="X1132">
        <f t="shared" si="241"/>
        <v>216.26377380821933</v>
      </c>
      <c r="Y1132" s="9">
        <f t="shared" si="242"/>
        <v>8.0623125385026952</v>
      </c>
      <c r="AA1132">
        <f t="shared" si="243"/>
        <v>211.02012936986316</v>
      </c>
      <c r="AB1132" s="9">
        <f t="shared" si="244"/>
        <v>5.4421772557395229</v>
      </c>
    </row>
    <row r="1133" spans="1:28">
      <c r="A1133" s="1">
        <v>20150205</v>
      </c>
      <c r="B1133" s="1">
        <v>200000</v>
      </c>
      <c r="C1133" s="1">
        <v>2457059.3220000002</v>
      </c>
      <c r="D1133" s="1">
        <v>2160.172</v>
      </c>
      <c r="E1133" s="1">
        <v>141.9</v>
      </c>
      <c r="F1133" s="1">
        <v>138</v>
      </c>
      <c r="G1133" s="8">
        <f t="shared" si="230"/>
        <v>133.58109589041101</v>
      </c>
      <c r="H1133" s="5">
        <v>235</v>
      </c>
      <c r="I1133" s="8">
        <f t="shared" si="231"/>
        <v>199.95616438356166</v>
      </c>
      <c r="K1133">
        <f t="shared" si="232"/>
        <v>129.1857095890411</v>
      </c>
      <c r="L1133">
        <f t="shared" si="233"/>
        <v>133.58109589041101</v>
      </c>
      <c r="M1133" s="9">
        <f t="shared" si="245"/>
        <v>-3.2904253944554114</v>
      </c>
      <c r="O1133">
        <f t="shared" si="234"/>
        <v>128.38588493150684</v>
      </c>
      <c r="P1133" s="9">
        <f t="shared" si="235"/>
        <v>-3.8891812679589606</v>
      </c>
      <c r="R1133">
        <f t="shared" si="236"/>
        <v>129.98553424657536</v>
      </c>
      <c r="S1133" s="9">
        <f t="shared" si="237"/>
        <v>-2.691669520951848</v>
      </c>
      <c r="T1133">
        <f t="shared" si="238"/>
        <v>199.95616438356166</v>
      </c>
      <c r="U1133">
        <f t="shared" si="239"/>
        <v>213.44001164383576</v>
      </c>
      <c r="V1133" s="9">
        <f t="shared" si="240"/>
        <v>6.7434016359750615</v>
      </c>
      <c r="X1133">
        <f t="shared" si="241"/>
        <v>216.09105139726043</v>
      </c>
      <c r="Y1133" s="9">
        <f t="shared" si="242"/>
        <v>8.0692121012825453</v>
      </c>
      <c r="AA1133">
        <f t="shared" si="243"/>
        <v>210.85159487671248</v>
      </c>
      <c r="AB1133" s="9">
        <f t="shared" si="244"/>
        <v>5.4489095281158342</v>
      </c>
    </row>
    <row r="1134" spans="1:28">
      <c r="A1134" s="1">
        <v>20150206</v>
      </c>
      <c r="B1134" s="1">
        <v>200000</v>
      </c>
      <c r="C1134" s="1">
        <v>2457060.3220000002</v>
      </c>
      <c r="D1134" s="1">
        <v>2160.2089999999998</v>
      </c>
      <c r="E1134" s="1">
        <v>143.30000000000001</v>
      </c>
      <c r="F1134" s="1">
        <v>139.30000000000001</v>
      </c>
      <c r="G1134" s="8">
        <f t="shared" si="230"/>
        <v>133.54136986301376</v>
      </c>
      <c r="H1134" s="5">
        <v>214</v>
      </c>
      <c r="I1134" s="8">
        <f t="shared" si="231"/>
        <v>199.78630136986303</v>
      </c>
      <c r="K1134">
        <f t="shared" si="232"/>
        <v>129.13033424657533</v>
      </c>
      <c r="L1134">
        <f t="shared" si="233"/>
        <v>133.54136986301376</v>
      </c>
      <c r="M1134" s="9">
        <f t="shared" si="245"/>
        <v>-3.3031229355841276</v>
      </c>
      <c r="O1134">
        <f t="shared" si="234"/>
        <v>128.33118904109591</v>
      </c>
      <c r="P1134" s="9">
        <f t="shared" si="235"/>
        <v>-3.9015481324344847</v>
      </c>
      <c r="R1134">
        <f t="shared" si="236"/>
        <v>129.92947945205481</v>
      </c>
      <c r="S1134" s="9">
        <f t="shared" si="237"/>
        <v>-2.7046977387337137</v>
      </c>
      <c r="T1134">
        <f t="shared" si="238"/>
        <v>199.78630136986303</v>
      </c>
      <c r="U1134">
        <f t="shared" si="239"/>
        <v>213.31815205479469</v>
      </c>
      <c r="V1134" s="9">
        <f t="shared" si="240"/>
        <v>6.773162420120201</v>
      </c>
      <c r="X1134">
        <f t="shared" si="241"/>
        <v>215.9676782465755</v>
      </c>
      <c r="Y1134" s="9">
        <f t="shared" si="242"/>
        <v>8.0993425303749831</v>
      </c>
      <c r="AA1134">
        <f t="shared" si="243"/>
        <v>210.73121309589058</v>
      </c>
      <c r="AB1134" s="9">
        <f t="shared" si="244"/>
        <v>5.4783093990840257</v>
      </c>
    </row>
    <row r="1135" spans="1:28">
      <c r="A1135" s="1">
        <v>20150207</v>
      </c>
      <c r="B1135" s="1">
        <v>200000</v>
      </c>
      <c r="C1135" s="1">
        <v>2457061.3220000002</v>
      </c>
      <c r="D1135" s="1">
        <v>2160.2449999999999</v>
      </c>
      <c r="E1135" s="1">
        <v>153</v>
      </c>
      <c r="F1135" s="1">
        <v>148.9</v>
      </c>
      <c r="G1135" s="8">
        <f t="shared" si="230"/>
        <v>133.53589041095893</v>
      </c>
      <c r="H1135" s="5">
        <v>233</v>
      </c>
      <c r="I1135" s="8">
        <f t="shared" si="231"/>
        <v>199.62465753424658</v>
      </c>
      <c r="K1135">
        <f t="shared" si="232"/>
        <v>129.07763835616439</v>
      </c>
      <c r="L1135">
        <f t="shared" si="233"/>
        <v>133.53589041095893</v>
      </c>
      <c r="M1135" s="9">
        <f t="shared" si="245"/>
        <v>-3.3386170871922047</v>
      </c>
      <c r="O1135">
        <f t="shared" si="234"/>
        <v>128.27913972602738</v>
      </c>
      <c r="P1135" s="9">
        <f t="shared" si="235"/>
        <v>-3.9365826436277302</v>
      </c>
      <c r="R1135">
        <f t="shared" si="236"/>
        <v>129.87613698630139</v>
      </c>
      <c r="S1135" s="9">
        <f t="shared" si="237"/>
        <v>-2.7406515307566934</v>
      </c>
      <c r="T1135">
        <f t="shared" si="238"/>
        <v>199.62465753424658</v>
      </c>
      <c r="U1135">
        <f t="shared" si="239"/>
        <v>213.30134383561651</v>
      </c>
      <c r="V1135" s="9">
        <f t="shared" si="240"/>
        <v>6.851200883850538</v>
      </c>
      <c r="X1135">
        <f t="shared" si="241"/>
        <v>215.95066126027405</v>
      </c>
      <c r="Y1135" s="9">
        <f t="shared" si="242"/>
        <v>8.1783502738015557</v>
      </c>
      <c r="AA1135">
        <f t="shared" si="243"/>
        <v>210.71460871232884</v>
      </c>
      <c r="AB1135" s="9">
        <f t="shared" si="244"/>
        <v>5.5554014794889355</v>
      </c>
    </row>
    <row r="1136" spans="1:28">
      <c r="A1136" s="1">
        <v>20150208</v>
      </c>
      <c r="B1136" s="1">
        <v>200000</v>
      </c>
      <c r="C1136" s="1">
        <v>2457062.3220000002</v>
      </c>
      <c r="D1136" s="1">
        <v>2160.2820000000002</v>
      </c>
      <c r="E1136" s="1">
        <v>152.80000000000001</v>
      </c>
      <c r="F1136" s="1">
        <v>148.69999999999999</v>
      </c>
      <c r="G1136" s="8">
        <f t="shared" si="230"/>
        <v>133.53945205479454</v>
      </c>
      <c r="H1136" s="5">
        <v>189</v>
      </c>
      <c r="I1136" s="8">
        <f t="shared" si="231"/>
        <v>199.52328767123288</v>
      </c>
      <c r="K1136">
        <f t="shared" si="232"/>
        <v>129.04459178082192</v>
      </c>
      <c r="L1136">
        <f t="shared" si="233"/>
        <v>133.53945205479454</v>
      </c>
      <c r="M1136" s="9">
        <f t="shared" si="245"/>
        <v>-3.3659418282832831</v>
      </c>
      <c r="O1136">
        <f t="shared" si="234"/>
        <v>128.24649863013698</v>
      </c>
      <c r="P1136" s="9">
        <f t="shared" si="235"/>
        <v>-3.9635877961261485</v>
      </c>
      <c r="R1136">
        <f t="shared" si="236"/>
        <v>129.84268493150685</v>
      </c>
      <c r="S1136" s="9">
        <f t="shared" si="237"/>
        <v>-2.7682958604404035</v>
      </c>
      <c r="T1136">
        <f t="shared" si="238"/>
        <v>199.52328767123288</v>
      </c>
      <c r="U1136">
        <f t="shared" si="239"/>
        <v>213.31226917808223</v>
      </c>
      <c r="V1136" s="9">
        <f t="shared" si="240"/>
        <v>6.9109634608519173</v>
      </c>
      <c r="X1136">
        <f t="shared" si="241"/>
        <v>215.96172230136992</v>
      </c>
      <c r="Y1136" s="9">
        <f t="shared" si="242"/>
        <v>8.2388551341554148</v>
      </c>
      <c r="AA1136">
        <f t="shared" si="243"/>
        <v>210.72540156164388</v>
      </c>
      <c r="AB1136" s="9">
        <f t="shared" si="244"/>
        <v>5.6144393073902279</v>
      </c>
    </row>
    <row r="1137" spans="1:28">
      <c r="A1137" s="1">
        <v>20150209</v>
      </c>
      <c r="B1137" s="1">
        <v>200000</v>
      </c>
      <c r="C1137" s="1">
        <v>2457063.3220000002</v>
      </c>
      <c r="D1137" s="1">
        <v>2160.319</v>
      </c>
      <c r="E1137" s="1">
        <v>145.80000000000001</v>
      </c>
      <c r="F1137" s="1">
        <v>141.9</v>
      </c>
      <c r="G1137" s="8">
        <f t="shared" si="230"/>
        <v>133.53342465753425</v>
      </c>
      <c r="H1137" s="5">
        <v>171</v>
      </c>
      <c r="I1137" s="8">
        <f t="shared" si="231"/>
        <v>199.49589041095891</v>
      </c>
      <c r="K1137">
        <f t="shared" si="232"/>
        <v>129.03566027397261</v>
      </c>
      <c r="L1137">
        <f t="shared" si="233"/>
        <v>133.53342465753425</v>
      </c>
      <c r="M1137" s="9">
        <f t="shared" si="245"/>
        <v>-3.3682685777713033</v>
      </c>
      <c r="O1137">
        <f t="shared" si="234"/>
        <v>128.23767671232878</v>
      </c>
      <c r="P1137" s="9">
        <f t="shared" si="235"/>
        <v>-3.9658594533819524</v>
      </c>
      <c r="R1137">
        <f t="shared" si="236"/>
        <v>129.83364383561644</v>
      </c>
      <c r="S1137" s="9">
        <f t="shared" si="237"/>
        <v>-2.7706777021606683</v>
      </c>
      <c r="T1137">
        <f t="shared" si="238"/>
        <v>199.49589041095891</v>
      </c>
      <c r="U1137">
        <f t="shared" si="239"/>
        <v>213.29378013698633</v>
      </c>
      <c r="V1137" s="9">
        <f t="shared" si="240"/>
        <v>6.916377925181294</v>
      </c>
      <c r="X1137">
        <f t="shared" si="241"/>
        <v>215.94300361643838</v>
      </c>
      <c r="Y1137" s="9">
        <f t="shared" si="242"/>
        <v>8.2443368490441742</v>
      </c>
      <c r="AA1137">
        <f t="shared" si="243"/>
        <v>210.70713673972605</v>
      </c>
      <c r="AB1137" s="9">
        <f t="shared" si="244"/>
        <v>5.6197881097561151</v>
      </c>
    </row>
    <row r="1138" spans="1:28">
      <c r="A1138" s="1">
        <v>20150210</v>
      </c>
      <c r="B1138" s="1">
        <v>200000</v>
      </c>
      <c r="C1138" s="1">
        <v>2457064.3220000002</v>
      </c>
      <c r="D1138" s="1">
        <v>2160.355</v>
      </c>
      <c r="E1138" s="1">
        <v>141</v>
      </c>
      <c r="F1138" s="1">
        <v>137.30000000000001</v>
      </c>
      <c r="G1138" s="8">
        <f t="shared" si="230"/>
        <v>133.52876712328768</v>
      </c>
      <c r="H1138" s="5">
        <v>191</v>
      </c>
      <c r="I1138" s="8">
        <f t="shared" si="231"/>
        <v>199.35068493150686</v>
      </c>
      <c r="K1138">
        <f t="shared" si="232"/>
        <v>128.98832328767122</v>
      </c>
      <c r="L1138">
        <f t="shared" si="233"/>
        <v>133.52876712328768</v>
      </c>
      <c r="M1138" s="9">
        <f t="shared" si="245"/>
        <v>-3.4003488038081287</v>
      </c>
      <c r="O1138">
        <f t="shared" si="234"/>
        <v>128.19092054794521</v>
      </c>
      <c r="P1138" s="9">
        <f t="shared" si="235"/>
        <v>-3.9975255447494789</v>
      </c>
      <c r="R1138">
        <f t="shared" si="236"/>
        <v>129.78572602739729</v>
      </c>
      <c r="S1138" s="9">
        <f t="shared" si="237"/>
        <v>-2.80317206286675</v>
      </c>
      <c r="T1138">
        <f t="shared" si="238"/>
        <v>199.35068493150686</v>
      </c>
      <c r="U1138">
        <f t="shared" si="239"/>
        <v>213.27949315068494</v>
      </c>
      <c r="V1138" s="9">
        <f t="shared" si="240"/>
        <v>6.987088217912941</v>
      </c>
      <c r="X1138">
        <f t="shared" si="241"/>
        <v>215.92853917808222</v>
      </c>
      <c r="Y1138" s="9">
        <f t="shared" si="242"/>
        <v>8.315925401646453</v>
      </c>
      <c r="AA1138">
        <f t="shared" si="243"/>
        <v>210.69302301369865</v>
      </c>
      <c r="AB1138" s="9">
        <f t="shared" si="244"/>
        <v>5.6896408889133312</v>
      </c>
    </row>
    <row r="1139" spans="1:28">
      <c r="A1139" s="1">
        <v>20150211</v>
      </c>
      <c r="B1139" s="1">
        <v>200000</v>
      </c>
      <c r="C1139" s="1">
        <v>2457065.3220000002</v>
      </c>
      <c r="D1139" s="1">
        <v>2160.3919999999998</v>
      </c>
      <c r="E1139" s="1">
        <v>131.1</v>
      </c>
      <c r="F1139" s="1">
        <v>127.7</v>
      </c>
      <c r="G1139" s="8">
        <f t="shared" si="230"/>
        <v>133.51534246575343</v>
      </c>
      <c r="H1139" s="5">
        <v>125</v>
      </c>
      <c r="I1139" s="8">
        <f t="shared" si="231"/>
        <v>199.31232876712329</v>
      </c>
      <c r="K1139">
        <f t="shared" si="232"/>
        <v>128.97581917808219</v>
      </c>
      <c r="L1139">
        <f t="shared" si="233"/>
        <v>133.51534246575343</v>
      </c>
      <c r="M1139" s="9">
        <f t="shared" si="245"/>
        <v>-3.4000012311960432</v>
      </c>
      <c r="O1139">
        <f t="shared" si="234"/>
        <v>128.17856986301371</v>
      </c>
      <c r="P1139" s="9">
        <f t="shared" si="235"/>
        <v>-3.9971231052405898</v>
      </c>
      <c r="R1139">
        <f t="shared" si="236"/>
        <v>129.77306849315067</v>
      </c>
      <c r="S1139" s="9">
        <f t="shared" si="237"/>
        <v>-2.8028793571515251</v>
      </c>
      <c r="T1139">
        <f t="shared" si="238"/>
        <v>199.31232876712329</v>
      </c>
      <c r="U1139">
        <f t="shared" si="239"/>
        <v>213.23831301369864</v>
      </c>
      <c r="V1139" s="9">
        <f t="shared" si="240"/>
        <v>6.9870159727281447</v>
      </c>
      <c r="X1139">
        <f t="shared" si="241"/>
        <v>215.88684756164386</v>
      </c>
      <c r="Y1139" s="9">
        <f t="shared" si="242"/>
        <v>8.3158522591375998</v>
      </c>
      <c r="AA1139">
        <f t="shared" si="243"/>
        <v>210.65234227397264</v>
      </c>
      <c r="AB1139" s="9">
        <f t="shared" si="244"/>
        <v>5.6895695198559508</v>
      </c>
    </row>
    <row r="1140" spans="1:28">
      <c r="A1140" s="1">
        <v>20150212</v>
      </c>
      <c r="B1140" s="1">
        <v>200000</v>
      </c>
      <c r="C1140" s="1">
        <v>2457066.3220000002</v>
      </c>
      <c r="D1140" s="1">
        <v>2160.4279999999999</v>
      </c>
      <c r="E1140" s="1">
        <v>127.6</v>
      </c>
      <c r="F1140" s="1">
        <v>124.4</v>
      </c>
      <c r="G1140" s="8">
        <f t="shared" si="230"/>
        <v>133.49260273972607</v>
      </c>
      <c r="H1140" s="5">
        <v>177</v>
      </c>
      <c r="I1140" s="8">
        <f t="shared" si="231"/>
        <v>199.10410958904109</v>
      </c>
      <c r="K1140">
        <f t="shared" si="232"/>
        <v>128.90793972602739</v>
      </c>
      <c r="L1140">
        <f t="shared" si="233"/>
        <v>133.49260273972607</v>
      </c>
      <c r="M1140" s="9">
        <f t="shared" si="245"/>
        <v>-3.4343948051095481</v>
      </c>
      <c r="O1140">
        <f t="shared" si="234"/>
        <v>128.11152328767122</v>
      </c>
      <c r="P1140" s="9">
        <f t="shared" si="235"/>
        <v>-4.0309944833021802</v>
      </c>
      <c r="R1140">
        <f t="shared" si="236"/>
        <v>129.70435616438357</v>
      </c>
      <c r="S1140" s="9">
        <f t="shared" si="237"/>
        <v>-2.8377951269169159</v>
      </c>
      <c r="T1140">
        <f t="shared" si="238"/>
        <v>199.10410958904109</v>
      </c>
      <c r="U1140">
        <f t="shared" si="239"/>
        <v>213.16855890410972</v>
      </c>
      <c r="V1140" s="9">
        <f t="shared" si="240"/>
        <v>7.0638669106821652</v>
      </c>
      <c r="X1140">
        <f t="shared" si="241"/>
        <v>215.81622706849328</v>
      </c>
      <c r="Y1140" s="9">
        <f t="shared" si="242"/>
        <v>8.393657727078903</v>
      </c>
      <c r="AA1140">
        <f t="shared" si="243"/>
        <v>210.5834340821919</v>
      </c>
      <c r="AB1140" s="9">
        <f t="shared" si="244"/>
        <v>5.7654884757751148</v>
      </c>
    </row>
    <row r="1141" spans="1:28">
      <c r="A1141" s="1">
        <v>20150213</v>
      </c>
      <c r="B1141" s="1">
        <v>200000</v>
      </c>
      <c r="C1141" s="1">
        <v>2457067.3220000002</v>
      </c>
      <c r="D1141" s="1">
        <v>2160.4650000000001</v>
      </c>
      <c r="E1141" s="1">
        <v>124.9</v>
      </c>
      <c r="F1141" s="1">
        <v>121.8</v>
      </c>
      <c r="G1141" s="8">
        <f t="shared" si="230"/>
        <v>133.46602739726029</v>
      </c>
      <c r="H1141" s="5">
        <v>173</v>
      </c>
      <c r="I1141" s="8">
        <f t="shared" si="231"/>
        <v>198.9150684931507</v>
      </c>
      <c r="K1141">
        <f t="shared" si="232"/>
        <v>128.84631232876711</v>
      </c>
      <c r="L1141">
        <f t="shared" si="233"/>
        <v>133.46602739726029</v>
      </c>
      <c r="M1141" s="9">
        <f t="shared" si="245"/>
        <v>-3.4613415552878166</v>
      </c>
      <c r="O1141">
        <f t="shared" si="234"/>
        <v>128.05065205479451</v>
      </c>
      <c r="P1141" s="9">
        <f t="shared" si="235"/>
        <v>-4.0574934671180074</v>
      </c>
      <c r="R1141">
        <f t="shared" si="236"/>
        <v>129.64197260273971</v>
      </c>
      <c r="S1141" s="9">
        <f t="shared" si="237"/>
        <v>-2.8651896434575974</v>
      </c>
      <c r="T1141">
        <f t="shared" si="238"/>
        <v>198.9150684931507</v>
      </c>
      <c r="U1141">
        <f t="shared" si="239"/>
        <v>213.08703904109595</v>
      </c>
      <c r="V1141" s="9">
        <f t="shared" si="240"/>
        <v>7.1246339733348236</v>
      </c>
      <c r="X1141">
        <f t="shared" si="241"/>
        <v>215.73369468493155</v>
      </c>
      <c r="Y1141" s="9">
        <f t="shared" si="242"/>
        <v>8.455179549336151</v>
      </c>
      <c r="AA1141">
        <f t="shared" si="243"/>
        <v>210.50290282191787</v>
      </c>
      <c r="AB1141" s="9">
        <f t="shared" si="244"/>
        <v>5.8255186077902295</v>
      </c>
    </row>
    <row r="1142" spans="1:28">
      <c r="A1142" s="1">
        <v>20150214</v>
      </c>
      <c r="B1142" s="1">
        <v>200000</v>
      </c>
      <c r="C1142" s="1">
        <v>2457068.3220000002</v>
      </c>
      <c r="D1142" s="1">
        <v>2160.502</v>
      </c>
      <c r="E1142" s="1">
        <v>120.4</v>
      </c>
      <c r="F1142" s="1">
        <v>117.4</v>
      </c>
      <c r="G1142" s="8">
        <f t="shared" si="230"/>
        <v>133.39945205479452</v>
      </c>
      <c r="H1142" s="5">
        <v>181</v>
      </c>
      <c r="I1142" s="8">
        <f t="shared" si="231"/>
        <v>198.63561643835615</v>
      </c>
      <c r="K1142">
        <f t="shared" si="232"/>
        <v>128.75521095890412</v>
      </c>
      <c r="L1142">
        <f t="shared" si="233"/>
        <v>133.39945205479452</v>
      </c>
      <c r="M1142" s="9">
        <f t="shared" si="245"/>
        <v>-3.4814544020636333</v>
      </c>
      <c r="O1142">
        <f t="shared" si="234"/>
        <v>127.96066849315068</v>
      </c>
      <c r="P1142" s="9">
        <f t="shared" si="235"/>
        <v>-4.0770658933515307</v>
      </c>
      <c r="R1142">
        <f t="shared" si="236"/>
        <v>129.54975342465752</v>
      </c>
      <c r="S1142" s="9">
        <f t="shared" si="237"/>
        <v>-2.8858429107757644</v>
      </c>
      <c r="T1142">
        <f t="shared" si="238"/>
        <v>198.63561643835615</v>
      </c>
      <c r="U1142">
        <f t="shared" si="239"/>
        <v>212.8828191780822</v>
      </c>
      <c r="V1142" s="9">
        <f t="shared" si="240"/>
        <v>7.1725317922264367</v>
      </c>
      <c r="X1142">
        <f t="shared" si="241"/>
        <v>215.52693830136985</v>
      </c>
      <c r="Y1142" s="9">
        <f t="shared" si="242"/>
        <v>8.5036722849024926</v>
      </c>
      <c r="AA1142">
        <f t="shared" si="243"/>
        <v>210.30115956164383</v>
      </c>
      <c r="AB1142" s="9">
        <f t="shared" si="244"/>
        <v>5.8728355631568689</v>
      </c>
    </row>
    <row r="1143" spans="1:28">
      <c r="A1143" s="1">
        <v>20150215</v>
      </c>
      <c r="B1143" s="1">
        <v>200000</v>
      </c>
      <c r="C1143" s="1">
        <v>2457069.3220000002</v>
      </c>
      <c r="D1143" s="1">
        <v>2160.538</v>
      </c>
      <c r="E1143" s="1">
        <v>119.6</v>
      </c>
      <c r="F1143" s="1">
        <v>116.7</v>
      </c>
      <c r="G1143" s="8">
        <f t="shared" si="230"/>
        <v>133.32547945205479</v>
      </c>
      <c r="H1143" s="5">
        <v>123</v>
      </c>
      <c r="I1143" s="8">
        <f t="shared" si="231"/>
        <v>198.2876712328767</v>
      </c>
      <c r="K1143">
        <f t="shared" si="232"/>
        <v>128.64178082191779</v>
      </c>
      <c r="L1143">
        <f t="shared" si="233"/>
        <v>133.32547945205479</v>
      </c>
      <c r="M1143" s="9">
        <f t="shared" si="245"/>
        <v>-3.5129809016147533</v>
      </c>
      <c r="O1143">
        <f t="shared" si="234"/>
        <v>127.8486301369863</v>
      </c>
      <c r="P1143" s="9">
        <f t="shared" si="235"/>
        <v>-4.1078789572536465</v>
      </c>
      <c r="R1143">
        <f t="shared" si="236"/>
        <v>129.4349315068493</v>
      </c>
      <c r="S1143" s="9">
        <f t="shared" si="237"/>
        <v>-2.9180828459758743</v>
      </c>
      <c r="T1143">
        <f t="shared" si="238"/>
        <v>198.2876712328767</v>
      </c>
      <c r="U1143">
        <f t="shared" si="239"/>
        <v>212.65590821917806</v>
      </c>
      <c r="V1143" s="9">
        <f t="shared" si="240"/>
        <v>7.24615751295336</v>
      </c>
      <c r="X1143">
        <f t="shared" si="241"/>
        <v>215.29720898630137</v>
      </c>
      <c r="Y1143" s="9">
        <f t="shared" si="242"/>
        <v>8.5782124766839303</v>
      </c>
      <c r="AA1143">
        <f t="shared" si="243"/>
        <v>210.07700038356165</v>
      </c>
      <c r="AB1143" s="9">
        <f t="shared" si="244"/>
        <v>5.9455684145077754</v>
      </c>
    </row>
    <row r="1144" spans="1:28">
      <c r="A1144" s="1">
        <v>20150216</v>
      </c>
      <c r="B1144" s="1">
        <v>200000</v>
      </c>
      <c r="C1144" s="1">
        <v>2457070.3220000002</v>
      </c>
      <c r="D1144" s="1">
        <v>2160.5749999999998</v>
      </c>
      <c r="E1144" s="1">
        <v>118.1</v>
      </c>
      <c r="F1144" s="1">
        <v>115.3</v>
      </c>
      <c r="G1144" s="8">
        <f t="shared" ref="G1144:G1207" si="246">AVERAGE(F962:F1326)</f>
        <v>133.24684931506849</v>
      </c>
      <c r="H1144" s="5">
        <v>130</v>
      </c>
      <c r="I1144" s="8">
        <f t="shared" ref="I1144:I1207" si="247">AVERAGE(H962:H1326)</f>
        <v>198.01369863013699</v>
      </c>
      <c r="K1144">
        <f t="shared" ref="K1144:K1207" si="248">(I1144*0.326)+64</f>
        <v>128.55246575342466</v>
      </c>
      <c r="L1144">
        <f t="shared" ref="L1144:L1207" si="249">G1144</f>
        <v>133.24684931506849</v>
      </c>
      <c r="M1144" s="9">
        <f t="shared" si="245"/>
        <v>-3.5230728424532884</v>
      </c>
      <c r="O1144">
        <f t="shared" si="234"/>
        <v>127.76041095890412</v>
      </c>
      <c r="P1144" s="9">
        <f t="shared" si="235"/>
        <v>-4.117499501388906</v>
      </c>
      <c r="R1144">
        <f t="shared" si="236"/>
        <v>129.34452054794519</v>
      </c>
      <c r="S1144" s="9">
        <f t="shared" si="237"/>
        <v>-2.9286461835176709</v>
      </c>
      <c r="T1144">
        <f t="shared" si="238"/>
        <v>198.01369863013699</v>
      </c>
      <c r="U1144">
        <f t="shared" si="239"/>
        <v>212.41471027397259</v>
      </c>
      <c r="V1144" s="9">
        <f t="shared" si="240"/>
        <v>7.2727350397786097</v>
      </c>
      <c r="X1144">
        <f t="shared" si="241"/>
        <v>215.0530152328767</v>
      </c>
      <c r="Y1144" s="9">
        <f t="shared" si="242"/>
        <v>8.6051201106883468</v>
      </c>
      <c r="AA1144">
        <f t="shared" si="243"/>
        <v>209.83872747945205</v>
      </c>
      <c r="AB1144" s="9">
        <f t="shared" si="244"/>
        <v>5.971823631961243</v>
      </c>
    </row>
    <row r="1145" spans="1:28">
      <c r="A1145" s="1">
        <v>20150217</v>
      </c>
      <c r="B1145" s="1">
        <v>200000</v>
      </c>
      <c r="C1145" s="1">
        <v>2457071.3220000002</v>
      </c>
      <c r="D1145" s="1">
        <v>2160.6120000000001</v>
      </c>
      <c r="E1145" s="1">
        <v>118.5</v>
      </c>
      <c r="F1145" s="1">
        <v>115.7</v>
      </c>
      <c r="G1145" s="8">
        <f t="shared" si="246"/>
        <v>133.18547945205481</v>
      </c>
      <c r="H1145" s="5">
        <v>157</v>
      </c>
      <c r="I1145" s="8">
        <f t="shared" si="247"/>
        <v>197.67945205479452</v>
      </c>
      <c r="K1145">
        <f t="shared" si="248"/>
        <v>128.44350136986301</v>
      </c>
      <c r="L1145">
        <f t="shared" si="249"/>
        <v>133.18547945205481</v>
      </c>
      <c r="M1145" s="9">
        <f t="shared" si="245"/>
        <v>-3.5604317390311735</v>
      </c>
      <c r="O1145">
        <f t="shared" ref="O1145:O1208" si="250">(I1145*0.322)+64</f>
        <v>127.65278356164384</v>
      </c>
      <c r="P1145" s="9">
        <f t="shared" ref="P1145:P1208" si="251">((O1145/L1145)*100)-100</f>
        <v>-4.1541284479158662</v>
      </c>
      <c r="R1145">
        <f t="shared" ref="R1145:R1208" si="252">(I1145*0.33)+64</f>
        <v>129.23421917808218</v>
      </c>
      <c r="S1145" s="9">
        <f t="shared" ref="S1145:S1208" si="253">((R1145/L1145)*100)-100</f>
        <v>-2.9667350301464666</v>
      </c>
      <c r="T1145">
        <f t="shared" ref="T1145:T1208" si="254">I1145</f>
        <v>197.67945205479452</v>
      </c>
      <c r="U1145">
        <f t="shared" ref="U1145:U1208" si="255">(L1145-64)*3.0675</f>
        <v>212.22645821917811</v>
      </c>
      <c r="V1145" s="9">
        <f t="shared" ref="V1145:V1208" si="256">((U1145/I1145)*100)-100</f>
        <v>7.3588863248929499</v>
      </c>
      <c r="X1145">
        <f t="shared" ref="X1145:X1208" si="257">(L1145-64)*3.1056</f>
        <v>214.86242498630139</v>
      </c>
      <c r="Y1145" s="9">
        <f t="shared" ref="Y1145:Y1208" si="258">((X1145/I1145)*100)-100</f>
        <v>8.6923414411043325</v>
      </c>
      <c r="AA1145">
        <f t="shared" ref="AA1145:AA1208" si="259">(L1145-64)*3.0303</f>
        <v>209.65275838356169</v>
      </c>
      <c r="AB1145" s="9">
        <f t="shared" ref="AB1145:AB1208" si="260">((AA1145/I1145)*100)-100</f>
        <v>6.0569301484346028</v>
      </c>
    </row>
    <row r="1146" spans="1:28">
      <c r="A1146" s="1">
        <v>20150218</v>
      </c>
      <c r="B1146" s="1">
        <v>200000</v>
      </c>
      <c r="C1146" s="1">
        <v>2457072.3220000002</v>
      </c>
      <c r="D1146" s="1">
        <v>2160.6480000000001</v>
      </c>
      <c r="E1146" s="1">
        <v>121</v>
      </c>
      <c r="F1146" s="1">
        <v>118.2</v>
      </c>
      <c r="G1146" s="8">
        <f t="shared" si="246"/>
        <v>133.15068493150685</v>
      </c>
      <c r="H1146" s="5">
        <v>185</v>
      </c>
      <c r="I1146" s="8">
        <f t="shared" si="247"/>
        <v>197.46301369863014</v>
      </c>
      <c r="K1146">
        <f t="shared" si="248"/>
        <v>128.37294246575343</v>
      </c>
      <c r="L1146">
        <f t="shared" si="249"/>
        <v>133.15068493150685</v>
      </c>
      <c r="M1146" s="9">
        <f t="shared" ref="M1146:M1209" si="261">((K1146/L1146)*100)-100</f>
        <v>-3.588222222222214</v>
      </c>
      <c r="O1146">
        <f t="shared" si="250"/>
        <v>127.5830904109589</v>
      </c>
      <c r="P1146" s="9">
        <f t="shared" si="251"/>
        <v>-4.1814238683127485</v>
      </c>
      <c r="R1146">
        <f t="shared" si="252"/>
        <v>129.16279452054795</v>
      </c>
      <c r="S1146" s="9">
        <f t="shared" si="253"/>
        <v>-2.9950205761316795</v>
      </c>
      <c r="T1146">
        <f t="shared" si="254"/>
        <v>197.46301369863014</v>
      </c>
      <c r="U1146">
        <f t="shared" si="255"/>
        <v>212.11972602739723</v>
      </c>
      <c r="V1146" s="9">
        <f t="shared" si="256"/>
        <v>7.4225101978522048</v>
      </c>
      <c r="X1146">
        <f t="shared" si="257"/>
        <v>214.75436712328766</v>
      </c>
      <c r="Y1146" s="9">
        <f t="shared" si="258"/>
        <v>8.7567555567888462</v>
      </c>
      <c r="AA1146">
        <f t="shared" si="259"/>
        <v>209.54732054794519</v>
      </c>
      <c r="AB1146" s="9">
        <f t="shared" si="260"/>
        <v>6.1197824458195669</v>
      </c>
    </row>
    <row r="1147" spans="1:28">
      <c r="A1147" s="1">
        <v>20150219</v>
      </c>
      <c r="B1147" s="1">
        <v>200000</v>
      </c>
      <c r="C1147" s="1">
        <v>2457073.3220000002</v>
      </c>
      <c r="D1147" s="1">
        <v>2160.6849999999999</v>
      </c>
      <c r="E1147" s="1">
        <v>118.7</v>
      </c>
      <c r="F1147" s="1">
        <v>116</v>
      </c>
      <c r="G1147" s="8">
        <f t="shared" si="246"/>
        <v>133.10739726027396</v>
      </c>
      <c r="H1147" s="5">
        <v>138</v>
      </c>
      <c r="I1147" s="8">
        <f t="shared" si="247"/>
        <v>197.26575342465753</v>
      </c>
      <c r="K1147">
        <f t="shared" si="248"/>
        <v>128.30863561643835</v>
      </c>
      <c r="L1147">
        <f t="shared" si="249"/>
        <v>133.10739726027396</v>
      </c>
      <c r="M1147" s="9">
        <f t="shared" si="261"/>
        <v>-3.6051802849485881</v>
      </c>
      <c r="O1147">
        <f t="shared" si="250"/>
        <v>127.51957260273973</v>
      </c>
      <c r="P1147" s="9">
        <f t="shared" si="251"/>
        <v>-4.1979820600112561</v>
      </c>
      <c r="R1147">
        <f t="shared" si="252"/>
        <v>129.09769863013699</v>
      </c>
      <c r="S1147" s="9">
        <f t="shared" si="253"/>
        <v>-3.0123785098859202</v>
      </c>
      <c r="T1147">
        <f t="shared" si="254"/>
        <v>197.26575342465753</v>
      </c>
      <c r="U1147">
        <f t="shared" si="255"/>
        <v>211.98694109589036</v>
      </c>
      <c r="V1147" s="9">
        <f t="shared" si="256"/>
        <v>7.4626170106385672</v>
      </c>
      <c r="X1147">
        <f t="shared" si="257"/>
        <v>214.61993293150678</v>
      </c>
      <c r="Y1147" s="9">
        <f t="shared" si="258"/>
        <v>8.7973605177633658</v>
      </c>
      <c r="AA1147">
        <f t="shared" si="259"/>
        <v>209.41614591780817</v>
      </c>
      <c r="AB1147" s="9">
        <f t="shared" si="260"/>
        <v>6.1594028776978007</v>
      </c>
    </row>
    <row r="1148" spans="1:28">
      <c r="A1148" s="1">
        <v>20150220</v>
      </c>
      <c r="B1148" s="1">
        <v>200000</v>
      </c>
      <c r="C1148" s="1">
        <v>2457074.3220000002</v>
      </c>
      <c r="D1148" s="1">
        <v>2160.7220000000002</v>
      </c>
      <c r="E1148" s="1">
        <v>119.7</v>
      </c>
      <c r="F1148" s="1">
        <v>117</v>
      </c>
      <c r="G1148" s="8">
        <f t="shared" si="246"/>
        <v>133.05890410958904</v>
      </c>
      <c r="H1148" s="5">
        <v>170</v>
      </c>
      <c r="I1148" s="8">
        <f t="shared" si="247"/>
        <v>197.04383561643834</v>
      </c>
      <c r="K1148">
        <f t="shared" si="248"/>
        <v>128.2362904109589</v>
      </c>
      <c r="L1148">
        <f t="shared" si="249"/>
        <v>133.05890410958904</v>
      </c>
      <c r="M1148" s="9">
        <f t="shared" si="261"/>
        <v>-3.6244201249832741</v>
      </c>
      <c r="O1148">
        <f t="shared" si="250"/>
        <v>127.44811506849314</v>
      </c>
      <c r="P1148" s="9">
        <f t="shared" si="251"/>
        <v>-4.2167708193919822</v>
      </c>
      <c r="R1148">
        <f t="shared" si="252"/>
        <v>129.02446575342464</v>
      </c>
      <c r="S1148" s="9">
        <f t="shared" si="253"/>
        <v>-3.0320694305745945</v>
      </c>
      <c r="T1148">
        <f t="shared" si="254"/>
        <v>197.04383561643834</v>
      </c>
      <c r="U1148">
        <f t="shared" si="255"/>
        <v>211.83818835616435</v>
      </c>
      <c r="V1148" s="9">
        <f t="shared" si="256"/>
        <v>7.5081530429220891</v>
      </c>
      <c r="X1148">
        <f t="shared" si="257"/>
        <v>214.46933260273971</v>
      </c>
      <c r="Y1148" s="9">
        <f t="shared" si="258"/>
        <v>8.8434621320615747</v>
      </c>
      <c r="AA1148">
        <f t="shared" si="259"/>
        <v>209.26919712328765</v>
      </c>
      <c r="AB1148" s="9">
        <f t="shared" si="260"/>
        <v>6.2043866881717378</v>
      </c>
    </row>
    <row r="1149" spans="1:28">
      <c r="A1149" s="1">
        <v>20150221</v>
      </c>
      <c r="B1149" s="1">
        <v>200000</v>
      </c>
      <c r="C1149" s="1">
        <v>2457075.3220000002</v>
      </c>
      <c r="D1149" s="1">
        <v>2160.7579999999998</v>
      </c>
      <c r="E1149" s="1">
        <v>116.1</v>
      </c>
      <c r="F1149" s="1">
        <v>113.6</v>
      </c>
      <c r="G1149" s="8">
        <f t="shared" si="246"/>
        <v>133.03232876712329</v>
      </c>
      <c r="H1149" s="5">
        <v>136</v>
      </c>
      <c r="I1149" s="8">
        <f t="shared" si="247"/>
        <v>196.90684931506848</v>
      </c>
      <c r="K1149">
        <f t="shared" si="248"/>
        <v>128.19163287671233</v>
      </c>
      <c r="L1149">
        <f t="shared" si="249"/>
        <v>133.03232876712329</v>
      </c>
      <c r="M1149" s="9">
        <f t="shared" si="261"/>
        <v>-3.6387364900487711</v>
      </c>
      <c r="O1149">
        <f t="shared" si="250"/>
        <v>127.40400547945205</v>
      </c>
      <c r="P1149" s="9">
        <f t="shared" si="251"/>
        <v>-4.2307936272571567</v>
      </c>
      <c r="R1149">
        <f t="shared" si="252"/>
        <v>128.97926027397261</v>
      </c>
      <c r="S1149" s="9">
        <f t="shared" si="253"/>
        <v>-3.0466793528403713</v>
      </c>
      <c r="T1149">
        <f t="shared" si="254"/>
        <v>196.90684931506848</v>
      </c>
      <c r="U1149">
        <f t="shared" si="255"/>
        <v>211.75666849315067</v>
      </c>
      <c r="V1149" s="9">
        <f t="shared" si="256"/>
        <v>7.5415452686062423</v>
      </c>
      <c r="X1149">
        <f t="shared" si="257"/>
        <v>214.38680021917807</v>
      </c>
      <c r="Y1149" s="9">
        <f t="shared" si="258"/>
        <v>8.877269107150326</v>
      </c>
      <c r="AA1149">
        <f t="shared" si="259"/>
        <v>209.18866586301371</v>
      </c>
      <c r="AB1149" s="9">
        <f t="shared" si="260"/>
        <v>6.2373739616813566</v>
      </c>
    </row>
    <row r="1150" spans="1:28">
      <c r="A1150" s="1">
        <v>20150222</v>
      </c>
      <c r="B1150" s="1">
        <v>200000</v>
      </c>
      <c r="C1150" s="1">
        <v>2457076.3220000002</v>
      </c>
      <c r="D1150" s="1">
        <v>2160.7950000000001</v>
      </c>
      <c r="E1150" s="1">
        <v>117.5</v>
      </c>
      <c r="F1150" s="1">
        <v>115</v>
      </c>
      <c r="G1150" s="8">
        <f t="shared" si="246"/>
        <v>132.99095890410959</v>
      </c>
      <c r="H1150" s="5">
        <v>113</v>
      </c>
      <c r="I1150" s="8">
        <f t="shared" si="247"/>
        <v>196.78082191780823</v>
      </c>
      <c r="K1150">
        <f t="shared" si="248"/>
        <v>128.15054794520549</v>
      </c>
      <c r="L1150">
        <f t="shared" si="249"/>
        <v>132.99095890410959</v>
      </c>
      <c r="M1150" s="9">
        <f t="shared" si="261"/>
        <v>-3.6396541530271804</v>
      </c>
      <c r="O1150">
        <f t="shared" si="250"/>
        <v>127.36342465753425</v>
      </c>
      <c r="P1150" s="9">
        <f t="shared" si="251"/>
        <v>-4.2315164075423866</v>
      </c>
      <c r="R1150">
        <f t="shared" si="252"/>
        <v>128.93767123287671</v>
      </c>
      <c r="S1150" s="9">
        <f t="shared" si="253"/>
        <v>-3.0477918985120027</v>
      </c>
      <c r="T1150">
        <f t="shared" si="254"/>
        <v>196.78082191780823</v>
      </c>
      <c r="U1150">
        <f t="shared" si="255"/>
        <v>211.62976643835617</v>
      </c>
      <c r="V1150" s="9">
        <f t="shared" si="256"/>
        <v>7.5459307344239619</v>
      </c>
      <c r="X1150">
        <f t="shared" si="257"/>
        <v>214.25832197260274</v>
      </c>
      <c r="Y1150" s="9">
        <f t="shared" si="258"/>
        <v>8.8817090428123748</v>
      </c>
      <c r="AA1150">
        <f t="shared" si="259"/>
        <v>209.0633027671233</v>
      </c>
      <c r="AB1150" s="9">
        <f t="shared" si="260"/>
        <v>6.2417062443439022</v>
      </c>
    </row>
    <row r="1151" spans="1:28">
      <c r="A1151" s="1">
        <v>20150223</v>
      </c>
      <c r="B1151" s="1">
        <v>200000</v>
      </c>
      <c r="C1151" s="1">
        <v>2457077.3220000002</v>
      </c>
      <c r="D1151" s="1">
        <v>2160.8319999999999</v>
      </c>
      <c r="E1151" s="1">
        <v>116.8</v>
      </c>
      <c r="F1151" s="1">
        <v>114.3</v>
      </c>
      <c r="G1151" s="8">
        <f t="shared" si="246"/>
        <v>132.95424657534247</v>
      </c>
      <c r="H1151" s="5">
        <v>166</v>
      </c>
      <c r="I1151" s="8">
        <f t="shared" si="247"/>
        <v>196.63561643835615</v>
      </c>
      <c r="K1151">
        <f t="shared" si="248"/>
        <v>128.10321095890413</v>
      </c>
      <c r="L1151">
        <f t="shared" si="249"/>
        <v>132.95424657534247</v>
      </c>
      <c r="M1151" s="9">
        <f t="shared" si="261"/>
        <v>-3.6486503751419121</v>
      </c>
      <c r="O1151">
        <f t="shared" si="250"/>
        <v>127.31666849315067</v>
      </c>
      <c r="P1151" s="9">
        <f t="shared" si="251"/>
        <v>-4.2402392006313931</v>
      </c>
      <c r="R1151">
        <f t="shared" si="252"/>
        <v>128.88975342465753</v>
      </c>
      <c r="S1151" s="9">
        <f t="shared" si="253"/>
        <v>-3.0570615496524738</v>
      </c>
      <c r="T1151">
        <f t="shared" si="254"/>
        <v>196.63561643835615</v>
      </c>
      <c r="U1151">
        <f t="shared" si="255"/>
        <v>211.517151369863</v>
      </c>
      <c r="V1151" s="9">
        <f t="shared" si="256"/>
        <v>7.5680770356127738</v>
      </c>
      <c r="X1151">
        <f t="shared" si="257"/>
        <v>214.14430816438355</v>
      </c>
      <c r="Y1151" s="9">
        <f t="shared" si="258"/>
        <v>8.9041304129744248</v>
      </c>
      <c r="AA1151">
        <f t="shared" si="259"/>
        <v>208.95205339726027</v>
      </c>
      <c r="AB1151" s="9">
        <f t="shared" si="260"/>
        <v>6.2635839742518016</v>
      </c>
    </row>
    <row r="1152" spans="1:28">
      <c r="A1152" s="1">
        <v>20150224</v>
      </c>
      <c r="B1152" s="1">
        <v>200000</v>
      </c>
      <c r="C1152" s="1">
        <v>2457078.3220000002</v>
      </c>
      <c r="D1152" s="1">
        <v>2160.8679999999999</v>
      </c>
      <c r="E1152" s="1">
        <v>114.4</v>
      </c>
      <c r="F1152" s="1">
        <v>112.1</v>
      </c>
      <c r="G1152" s="8">
        <f t="shared" si="246"/>
        <v>132.9095890410959</v>
      </c>
      <c r="H1152" s="5">
        <v>142</v>
      </c>
      <c r="I1152" s="8">
        <f t="shared" si="247"/>
        <v>196.56438356164384</v>
      </c>
      <c r="K1152">
        <f t="shared" si="248"/>
        <v>128.0799890410959</v>
      </c>
      <c r="L1152">
        <f t="shared" si="249"/>
        <v>132.9095890410959</v>
      </c>
      <c r="M1152" s="9">
        <f t="shared" si="261"/>
        <v>-3.6337483509234829</v>
      </c>
      <c r="O1152">
        <f t="shared" si="250"/>
        <v>127.29373150684933</v>
      </c>
      <c r="P1152" s="9">
        <f t="shared" si="251"/>
        <v>-4.2253215699208369</v>
      </c>
      <c r="R1152">
        <f t="shared" si="252"/>
        <v>128.86624657534247</v>
      </c>
      <c r="S1152" s="9">
        <f t="shared" si="253"/>
        <v>-3.0421751319261148</v>
      </c>
      <c r="T1152">
        <f t="shared" si="254"/>
        <v>196.56438356164384</v>
      </c>
      <c r="U1152">
        <f t="shared" si="255"/>
        <v>211.38016438356166</v>
      </c>
      <c r="V1152" s="9">
        <f t="shared" si="256"/>
        <v>7.5373679368884865</v>
      </c>
      <c r="X1152">
        <f t="shared" si="257"/>
        <v>214.00561972602742</v>
      </c>
      <c r="Y1152" s="9">
        <f t="shared" si="258"/>
        <v>8.8730398907256358</v>
      </c>
      <c r="AA1152">
        <f t="shared" si="259"/>
        <v>208.81672767123291</v>
      </c>
      <c r="AB1152" s="9">
        <f t="shared" si="260"/>
        <v>6.2332472890474833</v>
      </c>
    </row>
    <row r="1153" spans="1:28">
      <c r="A1153" s="1">
        <v>20150225</v>
      </c>
      <c r="B1153" s="1">
        <v>200000</v>
      </c>
      <c r="C1153" s="1">
        <v>2457079.3220000002</v>
      </c>
      <c r="D1153" s="1">
        <v>2160.9050000000002</v>
      </c>
      <c r="E1153" s="1">
        <v>111</v>
      </c>
      <c r="F1153" s="1">
        <v>108.8</v>
      </c>
      <c r="G1153" s="8">
        <f t="shared" si="246"/>
        <v>132.88328767123286</v>
      </c>
      <c r="H1153" s="5">
        <v>107</v>
      </c>
      <c r="I1153" s="8">
        <f t="shared" si="247"/>
        <v>196.36164383561643</v>
      </c>
      <c r="K1153">
        <f t="shared" si="248"/>
        <v>128.01389589041096</v>
      </c>
      <c r="L1153">
        <f t="shared" si="249"/>
        <v>132.88328767123286</v>
      </c>
      <c r="M1153" s="9">
        <f t="shared" si="261"/>
        <v>-3.6644124826812572</v>
      </c>
      <c r="O1153">
        <f t="shared" si="250"/>
        <v>127.2284493150685</v>
      </c>
      <c r="P1153" s="9">
        <f t="shared" si="251"/>
        <v>-4.2554925117107416</v>
      </c>
      <c r="R1153">
        <f t="shared" si="252"/>
        <v>128.79934246575343</v>
      </c>
      <c r="S1153" s="9">
        <f t="shared" si="253"/>
        <v>-3.0733324536517728</v>
      </c>
      <c r="T1153">
        <f t="shared" si="254"/>
        <v>196.36164383561643</v>
      </c>
      <c r="U1153">
        <f t="shared" si="255"/>
        <v>211.29948493150681</v>
      </c>
      <c r="V1153" s="9">
        <f t="shared" si="256"/>
        <v>7.6073110838263034</v>
      </c>
      <c r="X1153">
        <f t="shared" si="257"/>
        <v>213.92393819178076</v>
      </c>
      <c r="Y1153" s="9">
        <f t="shared" si="258"/>
        <v>8.9438517691706352</v>
      </c>
      <c r="AA1153">
        <f t="shared" si="259"/>
        <v>208.73702663013694</v>
      </c>
      <c r="AB1153" s="9">
        <f t="shared" si="260"/>
        <v>6.3023422256948152</v>
      </c>
    </row>
    <row r="1154" spans="1:28">
      <c r="A1154" s="1">
        <v>20150226</v>
      </c>
      <c r="B1154" s="1">
        <v>200000</v>
      </c>
      <c r="C1154" s="1">
        <v>2457080.3220000002</v>
      </c>
      <c r="D1154" s="1">
        <v>2160.942</v>
      </c>
      <c r="E1154" s="1">
        <v>111.3</v>
      </c>
      <c r="F1154" s="1">
        <v>109.1</v>
      </c>
      <c r="G1154" s="8">
        <f t="shared" si="246"/>
        <v>132.84821917808216</v>
      </c>
      <c r="H1154" s="5">
        <v>130</v>
      </c>
      <c r="I1154" s="8">
        <f t="shared" si="247"/>
        <v>196.24383561643836</v>
      </c>
      <c r="K1154">
        <f t="shared" si="248"/>
        <v>127.97549041095891</v>
      </c>
      <c r="L1154">
        <f t="shared" si="249"/>
        <v>132.84821917808216</v>
      </c>
      <c r="M1154" s="9">
        <f t="shared" si="261"/>
        <v>-3.6678916716161467</v>
      </c>
      <c r="O1154">
        <f t="shared" si="250"/>
        <v>127.19051506849316</v>
      </c>
      <c r="P1154" s="9">
        <f t="shared" si="251"/>
        <v>-4.258773015244472</v>
      </c>
      <c r="R1154">
        <f t="shared" si="252"/>
        <v>128.76046575342468</v>
      </c>
      <c r="S1154" s="9">
        <f t="shared" si="253"/>
        <v>-3.0770103279878214</v>
      </c>
      <c r="T1154">
        <f t="shared" si="254"/>
        <v>196.24383561643836</v>
      </c>
      <c r="U1154">
        <f t="shared" si="255"/>
        <v>211.19191232876702</v>
      </c>
      <c r="V1154" s="9">
        <f t="shared" si="256"/>
        <v>7.6170936352593941</v>
      </c>
      <c r="X1154">
        <f t="shared" si="257"/>
        <v>213.81502947945197</v>
      </c>
      <c r="Y1154" s="9">
        <f t="shared" si="258"/>
        <v>8.953755825154559</v>
      </c>
      <c r="AA1154">
        <f t="shared" si="259"/>
        <v>208.63075857534238</v>
      </c>
      <c r="AB1154" s="9">
        <f t="shared" si="260"/>
        <v>6.3120061427633658</v>
      </c>
    </row>
    <row r="1155" spans="1:28">
      <c r="A1155" s="1">
        <v>20150227</v>
      </c>
      <c r="B1155" s="1">
        <v>200000</v>
      </c>
      <c r="C1155" s="1">
        <v>2457081.3220000002</v>
      </c>
      <c r="D1155" s="1">
        <v>2160.9780000000001</v>
      </c>
      <c r="E1155" s="1">
        <v>118</v>
      </c>
      <c r="F1155" s="1">
        <v>115.7</v>
      </c>
      <c r="G1155" s="8">
        <f t="shared" si="246"/>
        <v>132.82164383561641</v>
      </c>
      <c r="H1155" s="5">
        <v>123</v>
      </c>
      <c r="I1155" s="8">
        <f t="shared" si="247"/>
        <v>196.24383561643836</v>
      </c>
      <c r="K1155">
        <f t="shared" si="248"/>
        <v>127.97549041095891</v>
      </c>
      <c r="L1155">
        <f t="shared" si="249"/>
        <v>132.82164383561641</v>
      </c>
      <c r="M1155" s="9">
        <f t="shared" si="261"/>
        <v>-3.6486172619992772</v>
      </c>
      <c r="O1155">
        <f t="shared" si="250"/>
        <v>127.19051506849316</v>
      </c>
      <c r="P1155" s="9">
        <f t="shared" si="251"/>
        <v>-4.2396168308927713</v>
      </c>
      <c r="R1155">
        <f t="shared" si="252"/>
        <v>128.76046575342468</v>
      </c>
      <c r="S1155" s="9">
        <f t="shared" si="253"/>
        <v>-3.0576176931057688</v>
      </c>
      <c r="T1155">
        <f t="shared" si="254"/>
        <v>196.24383561643836</v>
      </c>
      <c r="U1155">
        <f t="shared" si="255"/>
        <v>211.11039246575334</v>
      </c>
      <c r="V1155" s="9">
        <f t="shared" si="256"/>
        <v>7.5755535467477699</v>
      </c>
      <c r="X1155">
        <f t="shared" si="257"/>
        <v>213.73249709589032</v>
      </c>
      <c r="Y1155" s="9">
        <f t="shared" si="258"/>
        <v>8.9116997863993248</v>
      </c>
      <c r="AA1155">
        <f t="shared" si="259"/>
        <v>208.55022731506841</v>
      </c>
      <c r="AB1155" s="9">
        <f t="shared" si="260"/>
        <v>6.2709698166943042</v>
      </c>
    </row>
    <row r="1156" spans="1:28">
      <c r="A1156" s="1">
        <v>20150228</v>
      </c>
      <c r="B1156" s="1">
        <v>200000</v>
      </c>
      <c r="C1156" s="1">
        <v>2457082.3220000002</v>
      </c>
      <c r="D1156" s="1">
        <v>2161.0149999999999</v>
      </c>
      <c r="E1156" s="1">
        <v>123.4</v>
      </c>
      <c r="F1156" s="1">
        <v>121.1</v>
      </c>
      <c r="G1156" s="8">
        <f t="shared" si="246"/>
        <v>132.76630136986302</v>
      </c>
      <c r="H1156" s="5">
        <v>154</v>
      </c>
      <c r="I1156" s="8">
        <f t="shared" si="247"/>
        <v>196.13424657534247</v>
      </c>
      <c r="K1156">
        <f t="shared" si="248"/>
        <v>127.93976438356165</v>
      </c>
      <c r="L1156">
        <f t="shared" si="249"/>
        <v>132.76630136986302</v>
      </c>
      <c r="M1156" s="9">
        <f t="shared" si="261"/>
        <v>-3.6353629923420812</v>
      </c>
      <c r="O1156">
        <f t="shared" si="250"/>
        <v>127.15522739726028</v>
      </c>
      <c r="P1156" s="9">
        <f t="shared" si="251"/>
        <v>-4.2262787429554862</v>
      </c>
      <c r="R1156">
        <f t="shared" si="252"/>
        <v>128.72430136986301</v>
      </c>
      <c r="S1156" s="9">
        <f t="shared" si="253"/>
        <v>-3.0444472417287045</v>
      </c>
      <c r="T1156">
        <f t="shared" si="254"/>
        <v>196.13424657534247</v>
      </c>
      <c r="U1156">
        <f t="shared" si="255"/>
        <v>210.94062945205479</v>
      </c>
      <c r="V1156" s="9">
        <f t="shared" si="256"/>
        <v>7.5491063571219001</v>
      </c>
      <c r="X1156">
        <f t="shared" si="257"/>
        <v>213.56062553424658</v>
      </c>
      <c r="Y1156" s="9">
        <f t="shared" si="258"/>
        <v>8.8849241084524095</v>
      </c>
      <c r="AA1156">
        <f t="shared" si="259"/>
        <v>208.38252304109591</v>
      </c>
      <c r="AB1156" s="9">
        <f t="shared" si="260"/>
        <v>6.2448433558228231</v>
      </c>
    </row>
    <row r="1157" spans="1:28">
      <c r="A1157" s="1">
        <v>20150301</v>
      </c>
      <c r="B1157" s="1">
        <v>200000</v>
      </c>
      <c r="C1157" s="1">
        <v>2457083.3220000002</v>
      </c>
      <c r="D1157" s="1">
        <v>2161.0520000000001</v>
      </c>
      <c r="E1157" s="1">
        <v>127.6</v>
      </c>
      <c r="F1157" s="1">
        <v>125.3</v>
      </c>
      <c r="G1157" s="8">
        <f t="shared" si="246"/>
        <v>132.67835616438356</v>
      </c>
      <c r="H1157" s="5">
        <v>164</v>
      </c>
      <c r="I1157" s="8">
        <f t="shared" si="247"/>
        <v>195.93698630136987</v>
      </c>
      <c r="K1157">
        <f t="shared" si="248"/>
        <v>127.87545753424658</v>
      </c>
      <c r="L1157">
        <f t="shared" si="249"/>
        <v>132.67835616438356</v>
      </c>
      <c r="M1157" s="9">
        <f t="shared" si="261"/>
        <v>-3.6199563885057131</v>
      </c>
      <c r="O1157">
        <f t="shared" si="250"/>
        <v>127.0917095890411</v>
      </c>
      <c r="P1157" s="9">
        <f t="shared" si="251"/>
        <v>-4.2106691225664719</v>
      </c>
      <c r="R1157">
        <f t="shared" si="252"/>
        <v>128.65920547945205</v>
      </c>
      <c r="S1157" s="9">
        <f t="shared" si="253"/>
        <v>-3.0292436544449828</v>
      </c>
      <c r="T1157">
        <f t="shared" si="254"/>
        <v>195.93698630136987</v>
      </c>
      <c r="U1157">
        <f t="shared" si="255"/>
        <v>210.67085753424655</v>
      </c>
      <c r="V1157" s="9">
        <f t="shared" si="256"/>
        <v>7.5196988128696489</v>
      </c>
      <c r="X1157">
        <f t="shared" si="257"/>
        <v>213.28750290410957</v>
      </c>
      <c r="Y1157" s="9">
        <f t="shared" si="258"/>
        <v>8.855151306682302</v>
      </c>
      <c r="AA1157">
        <f t="shared" si="259"/>
        <v>208.11602268493149</v>
      </c>
      <c r="AB1157" s="9">
        <f t="shared" si="260"/>
        <v>6.2157924409580971</v>
      </c>
    </row>
    <row r="1158" spans="1:28">
      <c r="A1158" s="1">
        <v>20150302</v>
      </c>
      <c r="B1158" s="1">
        <v>200000</v>
      </c>
      <c r="C1158" s="1">
        <v>2457084.3220000002</v>
      </c>
      <c r="D1158" s="1">
        <v>2161.0880000000002</v>
      </c>
      <c r="E1158" s="1">
        <v>130.4</v>
      </c>
      <c r="F1158" s="1">
        <v>128.1</v>
      </c>
      <c r="G1158" s="8">
        <f t="shared" si="246"/>
        <v>132.58410958904108</v>
      </c>
      <c r="H1158" s="5">
        <v>177</v>
      </c>
      <c r="I1158" s="8">
        <f t="shared" si="247"/>
        <v>195.8876712328767</v>
      </c>
      <c r="K1158">
        <f t="shared" si="248"/>
        <v>127.8593808219178</v>
      </c>
      <c r="L1158">
        <f t="shared" si="249"/>
        <v>132.58410958904108</v>
      </c>
      <c r="M1158" s="9">
        <f t="shared" si="261"/>
        <v>-3.5635709149219252</v>
      </c>
      <c r="O1158">
        <f t="shared" si="250"/>
        <v>127.0758301369863</v>
      </c>
      <c r="P1158" s="9">
        <f t="shared" si="251"/>
        <v>-4.1545547721580647</v>
      </c>
      <c r="R1158">
        <f t="shared" si="252"/>
        <v>128.64293150684932</v>
      </c>
      <c r="S1158" s="9">
        <f t="shared" si="253"/>
        <v>-2.9725870576857716</v>
      </c>
      <c r="T1158">
        <f t="shared" si="254"/>
        <v>195.8876712328767</v>
      </c>
      <c r="U1158">
        <f t="shared" si="255"/>
        <v>210.38175616438349</v>
      </c>
      <c r="V1158" s="9">
        <f t="shared" si="256"/>
        <v>7.3991818067385253</v>
      </c>
      <c r="X1158">
        <f t="shared" si="257"/>
        <v>212.99481073972595</v>
      </c>
      <c r="Y1158" s="9">
        <f t="shared" si="258"/>
        <v>8.7331374145092582</v>
      </c>
      <c r="AA1158">
        <f t="shared" si="259"/>
        <v>207.83042728767117</v>
      </c>
      <c r="AB1158" s="9">
        <f t="shared" si="260"/>
        <v>6.0967369613560862</v>
      </c>
    </row>
    <row r="1159" spans="1:28">
      <c r="A1159" s="1">
        <v>20150303</v>
      </c>
      <c r="B1159" s="1">
        <v>200000</v>
      </c>
      <c r="C1159" s="1">
        <v>2457085.3220000002</v>
      </c>
      <c r="D1159" s="1">
        <v>2161.125</v>
      </c>
      <c r="E1159" s="1">
        <v>125.1</v>
      </c>
      <c r="F1159" s="1">
        <v>122.9</v>
      </c>
      <c r="G1159" s="8">
        <f t="shared" si="246"/>
        <v>132.47945205479448</v>
      </c>
      <c r="H1159" s="5">
        <v>158</v>
      </c>
      <c r="I1159" s="8">
        <f t="shared" si="247"/>
        <v>195.57260273972602</v>
      </c>
      <c r="K1159">
        <f t="shared" si="248"/>
        <v>127.75666849315068</v>
      </c>
      <c r="L1159">
        <f t="shared" si="249"/>
        <v>132.47945205479448</v>
      </c>
      <c r="M1159" s="9">
        <f t="shared" si="261"/>
        <v>-3.5649177954709614</v>
      </c>
      <c r="O1159">
        <f t="shared" si="250"/>
        <v>126.97437808219178</v>
      </c>
      <c r="P1159" s="9">
        <f t="shared" si="251"/>
        <v>-4.1554172267603917</v>
      </c>
      <c r="R1159">
        <f t="shared" si="252"/>
        <v>128.53895890410959</v>
      </c>
      <c r="S1159" s="9">
        <f t="shared" si="253"/>
        <v>-2.9744183641815454</v>
      </c>
      <c r="T1159">
        <f t="shared" si="254"/>
        <v>195.57260273972602</v>
      </c>
      <c r="U1159">
        <f t="shared" si="255"/>
        <v>210.06071917808205</v>
      </c>
      <c r="V1159" s="9">
        <f t="shared" si="256"/>
        <v>7.4080501232768512</v>
      </c>
      <c r="X1159">
        <f t="shared" si="257"/>
        <v>212.66978630136973</v>
      </c>
      <c r="Y1159" s="9">
        <f t="shared" si="258"/>
        <v>8.7421158803092425</v>
      </c>
      <c r="AA1159">
        <f t="shared" si="259"/>
        <v>207.5132835616437</v>
      </c>
      <c r="AB1159" s="9">
        <f t="shared" si="260"/>
        <v>6.1054977305838207</v>
      </c>
    </row>
    <row r="1160" spans="1:28">
      <c r="A1160" s="1">
        <v>20150304</v>
      </c>
      <c r="B1160" s="1">
        <v>200000</v>
      </c>
      <c r="C1160" s="1">
        <v>2457086.3220000002</v>
      </c>
      <c r="D1160" s="1">
        <v>2161.1619999999998</v>
      </c>
      <c r="E1160" s="1">
        <v>124.2</v>
      </c>
      <c r="F1160" s="1">
        <v>122.1</v>
      </c>
      <c r="G1160" s="8">
        <f t="shared" si="246"/>
        <v>132.34547945205475</v>
      </c>
      <c r="H1160" s="5">
        <v>166</v>
      </c>
      <c r="I1160" s="8">
        <f t="shared" si="247"/>
        <v>195.22191780821919</v>
      </c>
      <c r="K1160">
        <f t="shared" si="248"/>
        <v>127.64234520547946</v>
      </c>
      <c r="L1160">
        <f t="shared" si="249"/>
        <v>132.34547945205475</v>
      </c>
      <c r="M1160" s="9">
        <f t="shared" si="261"/>
        <v>-3.5536795559980732</v>
      </c>
      <c r="O1160">
        <f t="shared" si="250"/>
        <v>126.86145753424658</v>
      </c>
      <c r="P1160" s="9">
        <f t="shared" si="251"/>
        <v>-4.1437168390741164</v>
      </c>
      <c r="R1160">
        <f t="shared" si="252"/>
        <v>128.42323287671235</v>
      </c>
      <c r="S1160" s="9">
        <f t="shared" si="253"/>
        <v>-2.9636422729220016</v>
      </c>
      <c r="T1160">
        <f t="shared" si="254"/>
        <v>195.22191780821919</v>
      </c>
      <c r="U1160">
        <f t="shared" si="255"/>
        <v>209.64975821917793</v>
      </c>
      <c r="V1160" s="9">
        <f t="shared" si="256"/>
        <v>7.3904818541595603</v>
      </c>
      <c r="X1160">
        <f t="shared" si="257"/>
        <v>212.2537209863012</v>
      </c>
      <c r="Y1160" s="9">
        <f t="shared" si="258"/>
        <v>8.724329403839576</v>
      </c>
      <c r="AA1160">
        <f t="shared" si="259"/>
        <v>207.10730638356151</v>
      </c>
      <c r="AB1160" s="9">
        <f t="shared" si="260"/>
        <v>6.0881425143145123</v>
      </c>
    </row>
    <row r="1161" spans="1:28">
      <c r="A1161" s="1">
        <v>20150305</v>
      </c>
      <c r="B1161" s="1">
        <v>170000</v>
      </c>
      <c r="C1161" s="1">
        <v>2457087.1970000002</v>
      </c>
      <c r="D1161" s="1">
        <v>2161.194</v>
      </c>
      <c r="E1161" s="1">
        <v>126.6</v>
      </c>
      <c r="F1161" s="1">
        <v>124.5</v>
      </c>
      <c r="G1161" s="8">
        <f t="shared" si="246"/>
        <v>132.20273972602735</v>
      </c>
      <c r="H1161" s="5">
        <v>147</v>
      </c>
      <c r="I1161" s="8">
        <f t="shared" si="247"/>
        <v>194.97808219178083</v>
      </c>
      <c r="K1161">
        <f t="shared" si="248"/>
        <v>127.56285479452055</v>
      </c>
      <c r="L1161">
        <f t="shared" si="249"/>
        <v>132.20273972602735</v>
      </c>
      <c r="M1161" s="9">
        <f t="shared" si="261"/>
        <v>-3.509673809425081</v>
      </c>
      <c r="O1161">
        <f t="shared" si="250"/>
        <v>126.78294246575342</v>
      </c>
      <c r="P1161" s="9">
        <f t="shared" si="251"/>
        <v>-4.0996103949931211</v>
      </c>
      <c r="R1161">
        <f t="shared" si="252"/>
        <v>128.34276712328767</v>
      </c>
      <c r="S1161" s="9">
        <f t="shared" si="253"/>
        <v>-2.9197372238570551</v>
      </c>
      <c r="T1161">
        <f t="shared" si="254"/>
        <v>194.97808219178083</v>
      </c>
      <c r="U1161">
        <f t="shared" si="255"/>
        <v>209.21190410958889</v>
      </c>
      <c r="V1161" s="9">
        <f t="shared" si="256"/>
        <v>7.3002163924289931</v>
      </c>
      <c r="X1161">
        <f t="shared" si="257"/>
        <v>211.81042849315051</v>
      </c>
      <c r="Y1161" s="9">
        <f t="shared" si="258"/>
        <v>8.6329427965207657</v>
      </c>
      <c r="AA1161">
        <f t="shared" si="259"/>
        <v>206.67476219178067</v>
      </c>
      <c r="AB1161" s="9">
        <f t="shared" si="260"/>
        <v>5.9989717144181185</v>
      </c>
    </row>
    <row r="1162" spans="1:28">
      <c r="A1162" s="1">
        <v>20150306</v>
      </c>
      <c r="B1162" s="1">
        <v>200000</v>
      </c>
      <c r="C1162" s="1">
        <v>2457088.3220000002</v>
      </c>
      <c r="D1162" s="1">
        <v>2161.2350000000001</v>
      </c>
      <c r="E1162" s="1">
        <v>127.4</v>
      </c>
      <c r="F1162" s="1">
        <v>125.4</v>
      </c>
      <c r="G1162" s="8">
        <f t="shared" si="246"/>
        <v>132.04684931506844</v>
      </c>
      <c r="H1162" s="5">
        <v>135</v>
      </c>
      <c r="I1162" s="8">
        <f t="shared" si="247"/>
        <v>194.58082191780821</v>
      </c>
      <c r="K1162">
        <f t="shared" si="248"/>
        <v>127.43334794520547</v>
      </c>
      <c r="L1162">
        <f t="shared" si="249"/>
        <v>132.04684931506844</v>
      </c>
      <c r="M1162" s="9">
        <f t="shared" si="261"/>
        <v>-3.4938367661124516</v>
      </c>
      <c r="O1162">
        <f t="shared" si="250"/>
        <v>126.65502465753424</v>
      </c>
      <c r="P1162" s="9">
        <f t="shared" si="251"/>
        <v>-4.0832664205937306</v>
      </c>
      <c r="R1162">
        <f t="shared" si="252"/>
        <v>128.21167123287671</v>
      </c>
      <c r="S1162" s="9">
        <f t="shared" si="253"/>
        <v>-2.9044071116311585</v>
      </c>
      <c r="T1162">
        <f t="shared" si="254"/>
        <v>194.58082191780821</v>
      </c>
      <c r="U1162">
        <f t="shared" si="255"/>
        <v>208.73371027397243</v>
      </c>
      <c r="V1162" s="9">
        <f t="shared" si="256"/>
        <v>7.2735268649150271</v>
      </c>
      <c r="X1162">
        <f t="shared" si="257"/>
        <v>211.32629523287656</v>
      </c>
      <c r="Y1162" s="9">
        <f t="shared" si="258"/>
        <v>8.6059217707188651</v>
      </c>
      <c r="AA1162">
        <f t="shared" si="259"/>
        <v>206.20236747945191</v>
      </c>
      <c r="AB1162" s="9">
        <f t="shared" si="260"/>
        <v>5.9726058545238772</v>
      </c>
    </row>
    <row r="1163" spans="1:28">
      <c r="A1163" s="1">
        <v>20150307</v>
      </c>
      <c r="B1163" s="1">
        <v>200000</v>
      </c>
      <c r="C1163" s="1">
        <v>2457089.3220000002</v>
      </c>
      <c r="D1163" s="1">
        <v>2161.2719999999999</v>
      </c>
      <c r="E1163" s="1">
        <v>137.80000000000001</v>
      </c>
      <c r="F1163" s="1">
        <v>135.69999999999999</v>
      </c>
      <c r="G1163" s="8">
        <f t="shared" si="246"/>
        <v>131.88383561643832</v>
      </c>
      <c r="H1163" s="5">
        <v>119</v>
      </c>
      <c r="I1163" s="8">
        <f t="shared" si="247"/>
        <v>194.05753424657533</v>
      </c>
      <c r="K1163">
        <f t="shared" si="248"/>
        <v>127.26275616438356</v>
      </c>
      <c r="L1163">
        <f t="shared" si="249"/>
        <v>131.88383561643832</v>
      </c>
      <c r="M1163" s="9">
        <f t="shared" si="261"/>
        <v>-3.5039013162267878</v>
      </c>
      <c r="O1163">
        <f t="shared" si="250"/>
        <v>126.48652602739726</v>
      </c>
      <c r="P1163" s="9">
        <f t="shared" si="251"/>
        <v>-4.0924724124177061</v>
      </c>
      <c r="R1163">
        <f t="shared" si="252"/>
        <v>128.03898630136985</v>
      </c>
      <c r="S1163" s="9">
        <f t="shared" si="253"/>
        <v>-2.9153302200358837</v>
      </c>
      <c r="T1163">
        <f t="shared" si="254"/>
        <v>194.05753424657533</v>
      </c>
      <c r="U1163">
        <f t="shared" si="255"/>
        <v>208.23366575342453</v>
      </c>
      <c r="V1163" s="9">
        <f t="shared" si="256"/>
        <v>7.3051178156456444</v>
      </c>
      <c r="X1163">
        <f t="shared" si="257"/>
        <v>210.82003989041084</v>
      </c>
      <c r="Y1163" s="9">
        <f t="shared" si="258"/>
        <v>8.6379050980502257</v>
      </c>
      <c r="AA1163">
        <f t="shared" si="259"/>
        <v>205.70838706849304</v>
      </c>
      <c r="AB1163" s="9">
        <f t="shared" si="260"/>
        <v>6.0038136973923315</v>
      </c>
    </row>
    <row r="1164" spans="1:28">
      <c r="A1164" s="1">
        <v>20150308</v>
      </c>
      <c r="B1164" s="1">
        <v>200000</v>
      </c>
      <c r="C1164" s="1">
        <v>2457090.3220000002</v>
      </c>
      <c r="D1164" s="1">
        <v>2161.308</v>
      </c>
      <c r="E1164" s="1">
        <v>124.2</v>
      </c>
      <c r="F1164" s="1">
        <v>122.3</v>
      </c>
      <c r="G1164" s="8">
        <f t="shared" si="246"/>
        <v>131.68410958904104</v>
      </c>
      <c r="H1164" s="5">
        <v>117</v>
      </c>
      <c r="I1164" s="8">
        <f t="shared" si="247"/>
        <v>193.63287671232877</v>
      </c>
      <c r="K1164">
        <f t="shared" si="248"/>
        <v>127.12431780821919</v>
      </c>
      <c r="L1164">
        <f t="shared" si="249"/>
        <v>131.68410958904104</v>
      </c>
      <c r="M1164" s="9">
        <f t="shared" si="261"/>
        <v>-3.4626742703064366</v>
      </c>
      <c r="O1164">
        <f t="shared" si="250"/>
        <v>126.34978630136987</v>
      </c>
      <c r="P1164" s="9">
        <f t="shared" si="251"/>
        <v>-4.0508481276279156</v>
      </c>
      <c r="R1164">
        <f t="shared" si="252"/>
        <v>127.8988493150685</v>
      </c>
      <c r="S1164" s="9">
        <f t="shared" si="253"/>
        <v>-2.8745004129849434</v>
      </c>
      <c r="T1164">
        <f t="shared" si="254"/>
        <v>193.63287671232877</v>
      </c>
      <c r="U1164">
        <f t="shared" si="255"/>
        <v>207.6210061643834</v>
      </c>
      <c r="V1164" s="9">
        <f t="shared" si="256"/>
        <v>7.2240467060953364</v>
      </c>
      <c r="X1164">
        <f t="shared" si="257"/>
        <v>210.19977073972586</v>
      </c>
      <c r="Y1164" s="9">
        <f t="shared" si="258"/>
        <v>8.5558270417113818</v>
      </c>
      <c r="AA1164">
        <f t="shared" si="259"/>
        <v>205.10315728767108</v>
      </c>
      <c r="AB1164" s="9">
        <f t="shared" si="260"/>
        <v>5.923725748485964</v>
      </c>
    </row>
    <row r="1165" spans="1:28">
      <c r="A1165" s="1">
        <v>20150309</v>
      </c>
      <c r="B1165" s="1">
        <v>200000</v>
      </c>
      <c r="C1165" s="1">
        <v>2457091.3220000002</v>
      </c>
      <c r="D1165" s="1">
        <v>2161.3449999999998</v>
      </c>
      <c r="E1165" s="1">
        <v>122.9</v>
      </c>
      <c r="F1165" s="1">
        <v>121.2</v>
      </c>
      <c r="G1165" s="8">
        <f t="shared" si="246"/>
        <v>131.49452054794517</v>
      </c>
      <c r="H1165" s="5">
        <v>138</v>
      </c>
      <c r="I1165" s="8">
        <f t="shared" si="247"/>
        <v>193.21643835616439</v>
      </c>
      <c r="K1165">
        <f t="shared" si="248"/>
        <v>126.9885589041096</v>
      </c>
      <c r="L1165">
        <f t="shared" si="249"/>
        <v>131.49452054794517</v>
      </c>
      <c r="M1165" s="9">
        <f t="shared" si="261"/>
        <v>-3.4267295892322949</v>
      </c>
      <c r="O1165">
        <f t="shared" si="250"/>
        <v>126.21569315068493</v>
      </c>
      <c r="P1165" s="9">
        <f t="shared" si="251"/>
        <v>-4.0144846912731253</v>
      </c>
      <c r="R1165">
        <f t="shared" si="252"/>
        <v>127.76142465753425</v>
      </c>
      <c r="S1165" s="9">
        <f t="shared" si="253"/>
        <v>-2.8389744871914786</v>
      </c>
      <c r="T1165">
        <f t="shared" si="254"/>
        <v>193.21643835616439</v>
      </c>
      <c r="U1165">
        <f t="shared" si="255"/>
        <v>207.03944178082182</v>
      </c>
      <c r="V1165" s="9">
        <f t="shared" si="256"/>
        <v>7.1541549685212971</v>
      </c>
      <c r="X1165">
        <f t="shared" si="257"/>
        <v>209.61098301369853</v>
      </c>
      <c r="Y1165" s="9">
        <f t="shared" si="258"/>
        <v>8.4850672111621179</v>
      </c>
      <c r="AA1165">
        <f t="shared" si="259"/>
        <v>204.52864561643824</v>
      </c>
      <c r="AB1165" s="9">
        <f t="shared" si="260"/>
        <v>5.8546815977538813</v>
      </c>
    </row>
    <row r="1166" spans="1:28">
      <c r="A1166" s="1">
        <v>20150310</v>
      </c>
      <c r="B1166" s="1">
        <v>200000</v>
      </c>
      <c r="C1166" s="1">
        <v>2457092.3220000002</v>
      </c>
      <c r="D1166" s="1">
        <v>2161.3820000000001</v>
      </c>
      <c r="E1166" s="1">
        <v>120.9</v>
      </c>
      <c r="F1166" s="1">
        <v>119.2</v>
      </c>
      <c r="G1166" s="8">
        <f t="shared" si="246"/>
        <v>131.27095890410956</v>
      </c>
      <c r="H1166" s="5">
        <v>132</v>
      </c>
      <c r="I1166" s="8">
        <f t="shared" si="247"/>
        <v>192.57808219178082</v>
      </c>
      <c r="K1166">
        <f t="shared" si="248"/>
        <v>126.78045479452055</v>
      </c>
      <c r="L1166">
        <f t="shared" si="249"/>
        <v>131.27095890410956</v>
      </c>
      <c r="M1166" s="9">
        <f t="shared" si="261"/>
        <v>-3.4207902091042257</v>
      </c>
      <c r="O1166">
        <f t="shared" si="250"/>
        <v>126.01014246575343</v>
      </c>
      <c r="P1166" s="9">
        <f t="shared" si="251"/>
        <v>-4.0076011345350366</v>
      </c>
      <c r="R1166">
        <f t="shared" si="252"/>
        <v>127.55076712328767</v>
      </c>
      <c r="S1166" s="9">
        <f t="shared" si="253"/>
        <v>-2.8339792836734006</v>
      </c>
      <c r="T1166">
        <f t="shared" si="254"/>
        <v>192.57808219178082</v>
      </c>
      <c r="U1166">
        <f t="shared" si="255"/>
        <v>206.35366643835607</v>
      </c>
      <c r="V1166" s="9">
        <f t="shared" si="256"/>
        <v>7.1532461481554606</v>
      </c>
      <c r="X1166">
        <f t="shared" si="257"/>
        <v>208.91668997260265</v>
      </c>
      <c r="Y1166" s="9">
        <f t="shared" si="258"/>
        <v>8.4841471027584845</v>
      </c>
      <c r="AA1166">
        <f t="shared" si="259"/>
        <v>203.85118676712321</v>
      </c>
      <c r="AB1166" s="9">
        <f t="shared" si="260"/>
        <v>5.8537837987793182</v>
      </c>
    </row>
    <row r="1167" spans="1:28">
      <c r="A1167" s="1">
        <v>20150311</v>
      </c>
      <c r="B1167" s="1">
        <v>200000</v>
      </c>
      <c r="C1167" s="1">
        <v>2457093.3220000002</v>
      </c>
      <c r="D1167" s="1">
        <v>2161.4180000000001</v>
      </c>
      <c r="E1167" s="1">
        <v>131.69999999999999</v>
      </c>
      <c r="F1167" s="1">
        <v>129.9</v>
      </c>
      <c r="G1167" s="8">
        <f t="shared" si="246"/>
        <v>131.05698630136982</v>
      </c>
      <c r="H1167" s="5">
        <v>189</v>
      </c>
      <c r="I1167" s="8">
        <f t="shared" si="247"/>
        <v>191.95890410958904</v>
      </c>
      <c r="K1167">
        <f t="shared" si="248"/>
        <v>126.57860273972602</v>
      </c>
      <c r="L1167">
        <f t="shared" si="249"/>
        <v>131.05698630136982</v>
      </c>
      <c r="M1167" s="9">
        <f t="shared" si="261"/>
        <v>-3.4171269216778768</v>
      </c>
      <c r="O1167">
        <f t="shared" si="250"/>
        <v>125.81076712328768</v>
      </c>
      <c r="P1167" s="9">
        <f t="shared" si="251"/>
        <v>-4.0030061167577031</v>
      </c>
      <c r="R1167">
        <f t="shared" si="252"/>
        <v>127.34643835616438</v>
      </c>
      <c r="S1167" s="9">
        <f t="shared" si="253"/>
        <v>-2.8312477265980363</v>
      </c>
      <c r="T1167">
        <f t="shared" si="254"/>
        <v>191.95890410958904</v>
      </c>
      <c r="U1167">
        <f t="shared" si="255"/>
        <v>205.6973054794519</v>
      </c>
      <c r="V1167" s="9">
        <f t="shared" si="256"/>
        <v>7.1569492614000438</v>
      </c>
      <c r="X1167">
        <f t="shared" si="257"/>
        <v>208.25217665753411</v>
      </c>
      <c r="Y1167" s="9">
        <f t="shared" si="258"/>
        <v>8.4878962106614608</v>
      </c>
      <c r="AA1167">
        <f t="shared" si="259"/>
        <v>203.20278558904096</v>
      </c>
      <c r="AB1167" s="9">
        <f t="shared" si="260"/>
        <v>5.8574420038534925</v>
      </c>
    </row>
    <row r="1168" spans="1:28">
      <c r="A1168" s="1">
        <v>20150312</v>
      </c>
      <c r="B1168" s="1">
        <v>200000</v>
      </c>
      <c r="C1168" s="1">
        <v>2457094.3220000002</v>
      </c>
      <c r="D1168" s="1">
        <v>2161.4549999999999</v>
      </c>
      <c r="E1168" s="1">
        <v>126.7</v>
      </c>
      <c r="F1168" s="1">
        <v>125.1</v>
      </c>
      <c r="G1168" s="8">
        <f t="shared" si="246"/>
        <v>130.85753424657528</v>
      </c>
      <c r="H1168" s="5">
        <v>145</v>
      </c>
      <c r="I1168" s="8">
        <f t="shared" si="247"/>
        <v>191.59726027397261</v>
      </c>
      <c r="K1168">
        <f t="shared" si="248"/>
        <v>126.46070684931507</v>
      </c>
      <c r="L1168">
        <f t="shared" si="249"/>
        <v>130.85753424657528</v>
      </c>
      <c r="M1168" s="9">
        <f t="shared" si="261"/>
        <v>-3.3600108870882792</v>
      </c>
      <c r="O1168">
        <f t="shared" si="250"/>
        <v>125.69431780821918</v>
      </c>
      <c r="P1168" s="9">
        <f t="shared" si="251"/>
        <v>-3.945677616565078</v>
      </c>
      <c r="R1168">
        <f t="shared" si="252"/>
        <v>127.22709589041096</v>
      </c>
      <c r="S1168" s="9">
        <f t="shared" si="253"/>
        <v>-2.7743441576114947</v>
      </c>
      <c r="T1168">
        <f t="shared" si="254"/>
        <v>191.59726027397261</v>
      </c>
      <c r="U1168">
        <f t="shared" si="255"/>
        <v>205.08548630136968</v>
      </c>
      <c r="V1168" s="9">
        <f t="shared" si="256"/>
        <v>7.0398846038350058</v>
      </c>
      <c r="X1168">
        <f t="shared" si="257"/>
        <v>207.6327583561642</v>
      </c>
      <c r="Y1168" s="9">
        <f t="shared" si="258"/>
        <v>8.3693775470806742</v>
      </c>
      <c r="AA1168">
        <f t="shared" si="259"/>
        <v>202.59838602739708</v>
      </c>
      <c r="AB1168" s="9">
        <f t="shared" si="260"/>
        <v>5.7417970057053651</v>
      </c>
    </row>
    <row r="1169" spans="1:28">
      <c r="A1169" s="1">
        <v>20150313</v>
      </c>
      <c r="B1169" s="1">
        <v>200000</v>
      </c>
      <c r="C1169" s="1">
        <v>2457095.3220000002</v>
      </c>
      <c r="D1169" s="1">
        <v>2161.4920000000002</v>
      </c>
      <c r="E1169" s="1">
        <v>119.4</v>
      </c>
      <c r="F1169" s="1">
        <v>117.9</v>
      </c>
      <c r="G1169" s="8">
        <f t="shared" si="246"/>
        <v>130.69506849315061</v>
      </c>
      <c r="H1169" s="5">
        <v>134</v>
      </c>
      <c r="I1169" s="8">
        <f t="shared" si="247"/>
        <v>191.2931506849315</v>
      </c>
      <c r="K1169">
        <f t="shared" si="248"/>
        <v>126.36156712328767</v>
      </c>
      <c r="L1169">
        <f t="shared" si="249"/>
        <v>130.69506849315061</v>
      </c>
      <c r="M1169" s="9">
        <f t="shared" si="261"/>
        <v>-3.3157344189234266</v>
      </c>
      <c r="O1169">
        <f t="shared" si="250"/>
        <v>125.59639452054795</v>
      </c>
      <c r="P1169" s="9">
        <f t="shared" si="251"/>
        <v>-3.9011984395339994</v>
      </c>
      <c r="R1169">
        <f t="shared" si="252"/>
        <v>127.12673972602741</v>
      </c>
      <c r="S1169" s="9">
        <f t="shared" si="253"/>
        <v>-2.730270398312868</v>
      </c>
      <c r="T1169">
        <f t="shared" si="254"/>
        <v>191.2931506849315</v>
      </c>
      <c r="U1169">
        <f t="shared" si="255"/>
        <v>204.5871226027395</v>
      </c>
      <c r="V1169" s="9">
        <f t="shared" si="256"/>
        <v>6.9495284437568756</v>
      </c>
      <c r="X1169">
        <f t="shared" si="257"/>
        <v>207.12820471232854</v>
      </c>
      <c r="Y1169" s="9">
        <f t="shared" si="258"/>
        <v>8.2778991148920227</v>
      </c>
      <c r="AA1169">
        <f t="shared" si="259"/>
        <v>202.1060660547943</v>
      </c>
      <c r="AB1169" s="9">
        <f t="shared" si="260"/>
        <v>5.6525366073729231</v>
      </c>
    </row>
    <row r="1170" spans="1:28">
      <c r="A1170" s="1">
        <v>20150314</v>
      </c>
      <c r="B1170" s="1">
        <v>200000</v>
      </c>
      <c r="C1170" s="1">
        <v>2457096.3220000002</v>
      </c>
      <c r="D1170" s="1">
        <v>2161.5279999999998</v>
      </c>
      <c r="E1170" s="1">
        <v>115.6</v>
      </c>
      <c r="F1170" s="1">
        <v>114.3</v>
      </c>
      <c r="G1170" s="8">
        <f t="shared" si="246"/>
        <v>130.54821917808212</v>
      </c>
      <c r="H1170" s="5">
        <v>143</v>
      </c>
      <c r="I1170" s="8">
        <f t="shared" si="247"/>
        <v>190.95068493150686</v>
      </c>
      <c r="K1170">
        <f t="shared" si="248"/>
        <v>126.24992328767124</v>
      </c>
      <c r="L1170">
        <f t="shared" si="249"/>
        <v>130.54821917808212</v>
      </c>
      <c r="M1170" s="9">
        <f t="shared" si="261"/>
        <v>-3.2924967628608925</v>
      </c>
      <c r="O1170">
        <f t="shared" si="250"/>
        <v>125.48612054794521</v>
      </c>
      <c r="P1170" s="9">
        <f t="shared" si="251"/>
        <v>-3.8775700365790868</v>
      </c>
      <c r="R1170">
        <f t="shared" si="252"/>
        <v>127.01372602739727</v>
      </c>
      <c r="S1170" s="9">
        <f t="shared" si="253"/>
        <v>-2.7074234891426698</v>
      </c>
      <c r="T1170">
        <f t="shared" si="254"/>
        <v>190.95068493150686</v>
      </c>
      <c r="U1170">
        <f t="shared" si="255"/>
        <v>204.1366623287669</v>
      </c>
      <c r="V1170" s="9">
        <f t="shared" si="256"/>
        <v>6.9054360302450988</v>
      </c>
      <c r="X1170">
        <f t="shared" si="257"/>
        <v>206.67214947945183</v>
      </c>
      <c r="Y1170" s="9">
        <f t="shared" si="258"/>
        <v>8.233259049887252</v>
      </c>
      <c r="AA1170">
        <f t="shared" si="259"/>
        <v>201.66106857534226</v>
      </c>
      <c r="AB1170" s="9">
        <f t="shared" si="260"/>
        <v>5.6089789087047137</v>
      </c>
    </row>
    <row r="1171" spans="1:28">
      <c r="A1171" s="1">
        <v>20150315</v>
      </c>
      <c r="B1171" s="1">
        <v>200000</v>
      </c>
      <c r="C1171" s="1">
        <v>2457097.3220000002</v>
      </c>
      <c r="D1171" s="1">
        <v>2161.5650000000001</v>
      </c>
      <c r="E1171" s="1">
        <v>114.4</v>
      </c>
      <c r="F1171" s="1">
        <v>113.1</v>
      </c>
      <c r="G1171" s="8">
        <f t="shared" si="246"/>
        <v>130.41972602739722</v>
      </c>
      <c r="H1171" s="5">
        <v>118</v>
      </c>
      <c r="I1171" s="8">
        <f t="shared" si="247"/>
        <v>190.7178082191781</v>
      </c>
      <c r="K1171">
        <f t="shared" si="248"/>
        <v>126.17400547945206</v>
      </c>
      <c r="L1171">
        <f t="shared" si="249"/>
        <v>130.41972602739722</v>
      </c>
      <c r="M1171" s="9">
        <f t="shared" si="261"/>
        <v>-3.2554282065070765</v>
      </c>
      <c r="O1171">
        <f t="shared" si="250"/>
        <v>125.41113424657536</v>
      </c>
      <c r="P1171" s="9">
        <f t="shared" si="251"/>
        <v>-3.840363673030339</v>
      </c>
      <c r="R1171">
        <f t="shared" si="252"/>
        <v>126.93687671232877</v>
      </c>
      <c r="S1171" s="9">
        <f t="shared" si="253"/>
        <v>-2.6704927399838283</v>
      </c>
      <c r="T1171">
        <f t="shared" si="254"/>
        <v>190.7178082191781</v>
      </c>
      <c r="U1171">
        <f t="shared" si="255"/>
        <v>203.74250958904096</v>
      </c>
      <c r="V1171" s="9">
        <f t="shared" si="256"/>
        <v>6.8293052921909236</v>
      </c>
      <c r="X1171">
        <f t="shared" si="257"/>
        <v>206.27310115068479</v>
      </c>
      <c r="Y1171" s="9">
        <f t="shared" si="258"/>
        <v>8.1561827271159331</v>
      </c>
      <c r="AA1171">
        <f t="shared" si="259"/>
        <v>201.2716957808218</v>
      </c>
      <c r="AB1171" s="9">
        <f t="shared" si="260"/>
        <v>5.5337714187208462</v>
      </c>
    </row>
    <row r="1172" spans="1:28">
      <c r="A1172" s="1">
        <v>20150316</v>
      </c>
      <c r="B1172" s="1">
        <v>200000</v>
      </c>
      <c r="C1172" s="1">
        <v>2457098.3220000002</v>
      </c>
      <c r="D1172" s="1">
        <v>2161.6019999999999</v>
      </c>
      <c r="E1172" s="1">
        <v>117.2</v>
      </c>
      <c r="F1172" s="1">
        <v>116</v>
      </c>
      <c r="G1172" s="8">
        <f t="shared" si="246"/>
        <v>130.30109589041089</v>
      </c>
      <c r="H1172" s="5">
        <v>153</v>
      </c>
      <c r="I1172" s="8">
        <f t="shared" si="247"/>
        <v>190.36712328767123</v>
      </c>
      <c r="K1172">
        <f t="shared" si="248"/>
        <v>126.05968219178082</v>
      </c>
      <c r="L1172">
        <f t="shared" si="249"/>
        <v>130.30109589041089</v>
      </c>
      <c r="M1172" s="9">
        <f t="shared" si="261"/>
        <v>-3.2550867432437229</v>
      </c>
      <c r="O1172">
        <f t="shared" si="250"/>
        <v>125.29821369863014</v>
      </c>
      <c r="P1172" s="9">
        <f t="shared" si="251"/>
        <v>-3.8394782158919156</v>
      </c>
      <c r="R1172">
        <f t="shared" si="252"/>
        <v>126.82115068493151</v>
      </c>
      <c r="S1172" s="9">
        <f t="shared" si="253"/>
        <v>-2.6706952705955587</v>
      </c>
      <c r="T1172">
        <f t="shared" si="254"/>
        <v>190.36712328767123</v>
      </c>
      <c r="U1172">
        <f t="shared" si="255"/>
        <v>203.3786116438354</v>
      </c>
      <c r="V1172" s="9">
        <f t="shared" si="256"/>
        <v>6.8349450952736248</v>
      </c>
      <c r="X1172">
        <f t="shared" si="257"/>
        <v>205.90468339726007</v>
      </c>
      <c r="Y1172" s="9">
        <f t="shared" si="258"/>
        <v>8.1618925795865778</v>
      </c>
      <c r="AA1172">
        <f t="shared" si="259"/>
        <v>200.91221087671212</v>
      </c>
      <c r="AB1172" s="9">
        <f t="shared" si="260"/>
        <v>5.5393428271255658</v>
      </c>
    </row>
    <row r="1173" spans="1:28">
      <c r="A1173" s="1">
        <v>20150317</v>
      </c>
      <c r="B1173" s="1">
        <v>200000</v>
      </c>
      <c r="C1173" s="1">
        <v>2457099.3220000002</v>
      </c>
      <c r="D1173" s="1">
        <v>2161.6379999999999</v>
      </c>
      <c r="E1173" s="1">
        <v>114.3</v>
      </c>
      <c r="F1173" s="1">
        <v>113.2</v>
      </c>
      <c r="G1173" s="8">
        <f t="shared" si="246"/>
        <v>130.21287671232869</v>
      </c>
      <c r="H1173" s="5">
        <v>108</v>
      </c>
      <c r="I1173" s="8">
        <f t="shared" si="247"/>
        <v>190.12602739726029</v>
      </c>
      <c r="K1173">
        <f t="shared" si="248"/>
        <v>125.98108493150686</v>
      </c>
      <c r="L1173">
        <f t="shared" si="249"/>
        <v>130.21287671232869</v>
      </c>
      <c r="M1173" s="9">
        <f t="shared" si="261"/>
        <v>-3.2499026883269551</v>
      </c>
      <c r="O1173">
        <f t="shared" si="250"/>
        <v>125.22058082191782</v>
      </c>
      <c r="P1173" s="9">
        <f t="shared" si="251"/>
        <v>-3.8339494652591384</v>
      </c>
      <c r="R1173">
        <f t="shared" si="252"/>
        <v>126.74158904109589</v>
      </c>
      <c r="S1173" s="9">
        <f t="shared" si="253"/>
        <v>-2.6658559113947717</v>
      </c>
      <c r="T1173">
        <f t="shared" si="254"/>
        <v>190.12602739726029</v>
      </c>
      <c r="U1173">
        <f t="shared" si="255"/>
        <v>203.10799931506827</v>
      </c>
      <c r="V1173" s="9">
        <f t="shared" si="256"/>
        <v>6.8280877139891487</v>
      </c>
      <c r="X1173">
        <f t="shared" si="257"/>
        <v>205.63070991780799</v>
      </c>
      <c r="Y1173" s="9">
        <f t="shared" si="258"/>
        <v>8.1549500259379499</v>
      </c>
      <c r="AA1173">
        <f t="shared" si="259"/>
        <v>200.64488030136965</v>
      </c>
      <c r="AB1173" s="9">
        <f t="shared" si="260"/>
        <v>5.5325686062596162</v>
      </c>
    </row>
    <row r="1174" spans="1:28">
      <c r="A1174" s="1">
        <v>20150318</v>
      </c>
      <c r="B1174" s="1">
        <v>200000</v>
      </c>
      <c r="C1174" s="1">
        <v>2457100.3220000002</v>
      </c>
      <c r="D1174" s="1">
        <v>2161.6750000000002</v>
      </c>
      <c r="E1174" s="1">
        <v>114.8</v>
      </c>
      <c r="F1174" s="1">
        <v>113.7</v>
      </c>
      <c r="G1174" s="8">
        <f t="shared" si="246"/>
        <v>130.14849315068486</v>
      </c>
      <c r="H1174" s="5">
        <v>113</v>
      </c>
      <c r="I1174" s="8">
        <f t="shared" si="247"/>
        <v>189.96438356164384</v>
      </c>
      <c r="K1174">
        <f t="shared" si="248"/>
        <v>125.9283890410959</v>
      </c>
      <c r="L1174">
        <f t="shared" si="249"/>
        <v>130.14849315068486</v>
      </c>
      <c r="M1174" s="9">
        <f t="shared" si="261"/>
        <v>-3.2425301341775423</v>
      </c>
      <c r="O1174">
        <f t="shared" si="250"/>
        <v>125.16853150684932</v>
      </c>
      <c r="P1174" s="9">
        <f t="shared" si="251"/>
        <v>-3.8263690368430048</v>
      </c>
      <c r="R1174">
        <f t="shared" si="252"/>
        <v>126.68824657534248</v>
      </c>
      <c r="S1174" s="9">
        <f t="shared" si="253"/>
        <v>-2.6586912315120941</v>
      </c>
      <c r="T1174">
        <f t="shared" si="254"/>
        <v>189.96438356164384</v>
      </c>
      <c r="U1174">
        <f t="shared" si="255"/>
        <v>202.91050273972579</v>
      </c>
      <c r="V1174" s="9">
        <f t="shared" si="256"/>
        <v>6.8150244458224449</v>
      </c>
      <c r="X1174">
        <f t="shared" si="257"/>
        <v>205.43076032876689</v>
      </c>
      <c r="Y1174" s="9">
        <f t="shared" si="258"/>
        <v>8.1417245049539417</v>
      </c>
      <c r="AA1174">
        <f t="shared" si="259"/>
        <v>200.44977879452031</v>
      </c>
      <c r="AB1174" s="9">
        <f t="shared" si="260"/>
        <v>5.5196637581665016</v>
      </c>
    </row>
    <row r="1175" spans="1:28">
      <c r="A1175" s="1">
        <v>20150319</v>
      </c>
      <c r="B1175" s="1">
        <v>200000</v>
      </c>
      <c r="C1175" s="1">
        <v>2457101.3220000002</v>
      </c>
      <c r="D1175" s="1">
        <v>2161.712</v>
      </c>
      <c r="E1175" s="1">
        <v>109.3</v>
      </c>
      <c r="F1175" s="1">
        <v>108.3</v>
      </c>
      <c r="G1175" s="8">
        <f t="shared" si="246"/>
        <v>130.09917808219174</v>
      </c>
      <c r="H1175" s="5">
        <v>158</v>
      </c>
      <c r="I1175" s="8">
        <f t="shared" si="247"/>
        <v>189.88493150684931</v>
      </c>
      <c r="K1175">
        <f t="shared" si="248"/>
        <v>125.90248767123288</v>
      </c>
      <c r="L1175">
        <f t="shared" si="249"/>
        <v>130.09917808219174</v>
      </c>
      <c r="M1175" s="9">
        <f t="shared" si="261"/>
        <v>-3.2257624320328517</v>
      </c>
      <c r="O1175">
        <f t="shared" si="250"/>
        <v>125.14294794520548</v>
      </c>
      <c r="P1175" s="9">
        <f t="shared" si="251"/>
        <v>-3.8095783617134771</v>
      </c>
      <c r="R1175">
        <f t="shared" si="252"/>
        <v>126.66202739726027</v>
      </c>
      <c r="S1175" s="9">
        <f t="shared" si="253"/>
        <v>-2.6419465023522264</v>
      </c>
      <c r="T1175">
        <f t="shared" si="254"/>
        <v>189.88493150684931</v>
      </c>
      <c r="U1175">
        <f t="shared" si="255"/>
        <v>202.75922876712315</v>
      </c>
      <c r="V1175" s="9">
        <f t="shared" si="256"/>
        <v>6.7800520863391682</v>
      </c>
      <c r="X1175">
        <f t="shared" si="257"/>
        <v>205.27760745205467</v>
      </c>
      <c r="Y1175" s="9">
        <f t="shared" si="258"/>
        <v>8.1063177699543445</v>
      </c>
      <c r="AA1175">
        <f t="shared" si="259"/>
        <v>200.30033934246563</v>
      </c>
      <c r="AB1175" s="9">
        <f t="shared" si="260"/>
        <v>5.4851155133605971</v>
      </c>
    </row>
    <row r="1176" spans="1:28">
      <c r="A1176" s="1">
        <v>20150320</v>
      </c>
      <c r="B1176" s="1">
        <v>200000</v>
      </c>
      <c r="C1176" s="1">
        <v>2457102.3220000002</v>
      </c>
      <c r="D1176" s="1">
        <v>2161.748</v>
      </c>
      <c r="E1176" s="1">
        <v>112.7</v>
      </c>
      <c r="F1176" s="1">
        <v>111.8</v>
      </c>
      <c r="G1176" s="8">
        <f t="shared" si="246"/>
        <v>130.05123287671228</v>
      </c>
      <c r="H1176" s="5">
        <v>131</v>
      </c>
      <c r="I1176" s="8">
        <f t="shared" si="247"/>
        <v>189.84109589041097</v>
      </c>
      <c r="K1176">
        <f t="shared" si="248"/>
        <v>125.88819726027398</v>
      </c>
      <c r="L1176">
        <f t="shared" si="249"/>
        <v>130.05123287671228</v>
      </c>
      <c r="M1176" s="9">
        <f t="shared" si="261"/>
        <v>-3.2010735495178437</v>
      </c>
      <c r="O1176">
        <f t="shared" si="250"/>
        <v>125.12883287671232</v>
      </c>
      <c r="P1176" s="9">
        <f t="shared" si="251"/>
        <v>-3.7849698854192013</v>
      </c>
      <c r="R1176">
        <f t="shared" si="252"/>
        <v>126.64756164383562</v>
      </c>
      <c r="S1176" s="9">
        <f t="shared" si="253"/>
        <v>-2.6171772136165146</v>
      </c>
      <c r="T1176">
        <f t="shared" si="254"/>
        <v>189.84109589041097</v>
      </c>
      <c r="U1176">
        <f t="shared" si="255"/>
        <v>202.61215684931491</v>
      </c>
      <c r="V1176" s="9">
        <f t="shared" si="256"/>
        <v>6.7272372712577635</v>
      </c>
      <c r="X1176">
        <f t="shared" si="257"/>
        <v>205.12870882191763</v>
      </c>
      <c r="Y1176" s="9">
        <f t="shared" si="258"/>
        <v>8.0528469664606632</v>
      </c>
      <c r="AA1176">
        <f t="shared" si="259"/>
        <v>200.15505098630121</v>
      </c>
      <c r="AB1176" s="9">
        <f t="shared" si="260"/>
        <v>5.4329411909021843</v>
      </c>
    </row>
    <row r="1177" spans="1:28">
      <c r="A1177" s="1">
        <v>20150321</v>
      </c>
      <c r="B1177" s="1">
        <v>200000</v>
      </c>
      <c r="C1177" s="1">
        <v>2457103.3220000002</v>
      </c>
      <c r="D1177" s="1">
        <v>2161.7849999999999</v>
      </c>
      <c r="E1177" s="1">
        <v>113.6</v>
      </c>
      <c r="F1177" s="1">
        <v>112.7</v>
      </c>
      <c r="G1177" s="8">
        <f t="shared" si="246"/>
        <v>130.00712328767116</v>
      </c>
      <c r="H1177" s="5">
        <v>161</v>
      </c>
      <c r="I1177" s="8">
        <f t="shared" si="247"/>
        <v>189.72054794520548</v>
      </c>
      <c r="K1177">
        <f t="shared" si="248"/>
        <v>125.84889863013699</v>
      </c>
      <c r="L1177">
        <f t="shared" si="249"/>
        <v>130.00712328767116</v>
      </c>
      <c r="M1177" s="9">
        <f t="shared" si="261"/>
        <v>-3.1984590939168243</v>
      </c>
      <c r="O1177">
        <f t="shared" si="250"/>
        <v>125.09001643835617</v>
      </c>
      <c r="P1177" s="9">
        <f t="shared" si="251"/>
        <v>-3.7821826412040025</v>
      </c>
      <c r="R1177">
        <f t="shared" si="252"/>
        <v>126.60778082191781</v>
      </c>
      <c r="S1177" s="9">
        <f t="shared" si="253"/>
        <v>-2.6147355466296318</v>
      </c>
      <c r="T1177">
        <f t="shared" si="254"/>
        <v>189.72054794520548</v>
      </c>
      <c r="U1177">
        <f t="shared" si="255"/>
        <v>202.47685068493129</v>
      </c>
      <c r="V1177" s="9">
        <f t="shared" si="256"/>
        <v>6.7237328153880469</v>
      </c>
      <c r="X1177">
        <f t="shared" si="257"/>
        <v>204.99172208219156</v>
      </c>
      <c r="Y1177" s="9">
        <f t="shared" si="258"/>
        <v>8.049298983364011</v>
      </c>
      <c r="AA1177">
        <f t="shared" si="259"/>
        <v>200.02138569862993</v>
      </c>
      <c r="AB1177" s="9">
        <f t="shared" si="260"/>
        <v>5.4294792340571831</v>
      </c>
    </row>
    <row r="1178" spans="1:28">
      <c r="A1178" s="1">
        <v>20150322</v>
      </c>
      <c r="B1178" s="1">
        <v>200000</v>
      </c>
      <c r="C1178" s="1">
        <v>2457104.3220000002</v>
      </c>
      <c r="D1178" s="1">
        <v>2161.8220000000001</v>
      </c>
      <c r="E1178" s="1">
        <v>122.4</v>
      </c>
      <c r="F1178" s="1">
        <v>121.5</v>
      </c>
      <c r="G1178" s="8">
        <f t="shared" si="246"/>
        <v>129.9624657534246</v>
      </c>
      <c r="H1178" s="5">
        <v>200</v>
      </c>
      <c r="I1178" s="8">
        <f t="shared" si="247"/>
        <v>189.7013698630137</v>
      </c>
      <c r="K1178">
        <f t="shared" si="248"/>
        <v>125.84264657534246</v>
      </c>
      <c r="L1178">
        <f t="shared" si="249"/>
        <v>129.9624657534246</v>
      </c>
      <c r="M1178" s="9">
        <f t="shared" si="261"/>
        <v>-3.170006935616783</v>
      </c>
      <c r="O1178">
        <f t="shared" si="250"/>
        <v>125.08384109589042</v>
      </c>
      <c r="P1178" s="9">
        <f t="shared" si="251"/>
        <v>-3.7538720347075412</v>
      </c>
      <c r="R1178">
        <f t="shared" si="252"/>
        <v>126.60145205479452</v>
      </c>
      <c r="S1178" s="9">
        <f t="shared" si="253"/>
        <v>-2.5861418365259965</v>
      </c>
      <c r="T1178">
        <f t="shared" si="254"/>
        <v>189.7013698630137</v>
      </c>
      <c r="U1178">
        <f t="shared" si="255"/>
        <v>202.33986369862993</v>
      </c>
      <c r="V1178" s="9">
        <f t="shared" si="256"/>
        <v>6.6623102641497383</v>
      </c>
      <c r="X1178">
        <f t="shared" si="257"/>
        <v>204.85303364383543</v>
      </c>
      <c r="Y1178" s="9">
        <f t="shared" si="258"/>
        <v>7.9871135310003183</v>
      </c>
      <c r="AA1178">
        <f t="shared" si="259"/>
        <v>199.88605997260254</v>
      </c>
      <c r="AB1178" s="9">
        <f t="shared" si="260"/>
        <v>5.3688015626578647</v>
      </c>
    </row>
    <row r="1179" spans="1:28">
      <c r="A1179" s="1">
        <v>20150323</v>
      </c>
      <c r="B1179" s="1">
        <v>200000</v>
      </c>
      <c r="C1179" s="1">
        <v>2457105.3220000002</v>
      </c>
      <c r="D1179" s="1">
        <v>2161.8580000000002</v>
      </c>
      <c r="E1179" s="1">
        <v>128.1</v>
      </c>
      <c r="F1179" s="1">
        <v>127.2</v>
      </c>
      <c r="G1179" s="8">
        <f t="shared" si="246"/>
        <v>129.90575342465746</v>
      </c>
      <c r="H1179" s="5">
        <v>244</v>
      </c>
      <c r="I1179" s="8">
        <f t="shared" si="247"/>
        <v>189.70410958904111</v>
      </c>
      <c r="K1179">
        <f t="shared" si="248"/>
        <v>125.8435397260274</v>
      </c>
      <c r="L1179">
        <f t="shared" si="249"/>
        <v>129.90575342465746</v>
      </c>
      <c r="M1179" s="9">
        <f t="shared" si="261"/>
        <v>-3.1270467947257288</v>
      </c>
      <c r="O1179">
        <f t="shared" si="250"/>
        <v>125.08472328767124</v>
      </c>
      <c r="P1179" s="9">
        <f t="shared" si="251"/>
        <v>-3.7111752250313685</v>
      </c>
      <c r="R1179">
        <f t="shared" si="252"/>
        <v>126.60235616438356</v>
      </c>
      <c r="S1179" s="9">
        <f t="shared" si="253"/>
        <v>-2.542918364420089</v>
      </c>
      <c r="T1179">
        <f t="shared" si="254"/>
        <v>189.70410958904111</v>
      </c>
      <c r="U1179">
        <f t="shared" si="255"/>
        <v>202.16589863013675</v>
      </c>
      <c r="V1179" s="9">
        <f t="shared" si="256"/>
        <v>6.5690664625515041</v>
      </c>
      <c r="X1179">
        <f t="shared" si="257"/>
        <v>204.67690783561622</v>
      </c>
      <c r="Y1179" s="9">
        <f t="shared" si="258"/>
        <v>7.8927115912306363</v>
      </c>
      <c r="AA1179">
        <f t="shared" si="259"/>
        <v>199.7142046027395</v>
      </c>
      <c r="AB1179" s="9">
        <f t="shared" si="260"/>
        <v>5.2766885416364602</v>
      </c>
    </row>
    <row r="1180" spans="1:28">
      <c r="A1180" s="1">
        <v>20150324</v>
      </c>
      <c r="B1180" s="1">
        <v>200000</v>
      </c>
      <c r="C1180" s="1">
        <v>2457106.3220000002</v>
      </c>
      <c r="D1180" s="1">
        <v>2161.895</v>
      </c>
      <c r="E1180" s="1">
        <v>133</v>
      </c>
      <c r="F1180" s="1">
        <v>132.19999999999999</v>
      </c>
      <c r="G1180" s="8">
        <f t="shared" si="246"/>
        <v>129.82630136986296</v>
      </c>
      <c r="H1180" s="5">
        <v>221</v>
      </c>
      <c r="I1180" s="8">
        <f t="shared" si="247"/>
        <v>189.59452054794519</v>
      </c>
      <c r="K1180">
        <f t="shared" si="248"/>
        <v>125.80781369863013</v>
      </c>
      <c r="L1180">
        <f t="shared" si="249"/>
        <v>129.82630136986296</v>
      </c>
      <c r="M1180" s="9">
        <f t="shared" si="261"/>
        <v>-3.0952801002814851</v>
      </c>
      <c r="O1180">
        <f t="shared" si="250"/>
        <v>125.04943561643836</v>
      </c>
      <c r="P1180" s="9">
        <f t="shared" si="251"/>
        <v>-3.6794283616042947</v>
      </c>
      <c r="R1180">
        <f t="shared" si="252"/>
        <v>126.56619178082192</v>
      </c>
      <c r="S1180" s="9">
        <f t="shared" si="253"/>
        <v>-2.5111318389586472</v>
      </c>
      <c r="T1180">
        <f t="shared" si="254"/>
        <v>189.59452054794519</v>
      </c>
      <c r="U1180">
        <f t="shared" si="255"/>
        <v>201.92217945205462</v>
      </c>
      <c r="V1180" s="9">
        <f t="shared" si="256"/>
        <v>6.5021177133608035</v>
      </c>
      <c r="X1180">
        <f t="shared" si="257"/>
        <v>204.43016153424639</v>
      </c>
      <c r="Y1180" s="9">
        <f t="shared" si="258"/>
        <v>7.8249313025634279</v>
      </c>
      <c r="AA1180">
        <f t="shared" si="259"/>
        <v>199.47344104109573</v>
      </c>
      <c r="AB1180" s="9">
        <f t="shared" si="260"/>
        <v>5.210551689257457</v>
      </c>
    </row>
    <row r="1181" spans="1:28">
      <c r="A1181" s="1">
        <v>20150325</v>
      </c>
      <c r="B1181" s="1">
        <v>200000</v>
      </c>
      <c r="C1181" s="1">
        <v>2457107.3220000002</v>
      </c>
      <c r="D1181" s="1">
        <v>2161.9319999999998</v>
      </c>
      <c r="E1181" s="1">
        <v>137.80000000000001</v>
      </c>
      <c r="F1181" s="1">
        <v>137</v>
      </c>
      <c r="G1181" s="8">
        <f t="shared" si="246"/>
        <v>129.74301369863008</v>
      </c>
      <c r="H1181" s="5">
        <v>216</v>
      </c>
      <c r="I1181" s="8">
        <f t="shared" si="247"/>
        <v>189.54794520547946</v>
      </c>
      <c r="K1181">
        <f t="shared" si="248"/>
        <v>125.7926301369863</v>
      </c>
      <c r="L1181">
        <f t="shared" si="249"/>
        <v>129.74301369863008</v>
      </c>
      <c r="M1181" s="9">
        <f t="shared" si="261"/>
        <v>-3.0447755520923891</v>
      </c>
      <c r="O1181">
        <f t="shared" si="250"/>
        <v>125.03443835616439</v>
      </c>
      <c r="P1181" s="9">
        <f t="shared" si="251"/>
        <v>-3.6291552109332628</v>
      </c>
      <c r="R1181">
        <f t="shared" si="252"/>
        <v>126.55082191780824</v>
      </c>
      <c r="S1181" s="9">
        <f t="shared" si="253"/>
        <v>-2.4603958932515155</v>
      </c>
      <c r="T1181">
        <f t="shared" si="254"/>
        <v>189.54794520547946</v>
      </c>
      <c r="U1181">
        <f t="shared" si="255"/>
        <v>201.66669452054776</v>
      </c>
      <c r="V1181" s="9">
        <f t="shared" si="256"/>
        <v>6.393500758834918</v>
      </c>
      <c r="X1181">
        <f t="shared" si="257"/>
        <v>204.17150334246557</v>
      </c>
      <c r="Y1181" s="9">
        <f t="shared" si="258"/>
        <v>7.7149652670375417</v>
      </c>
      <c r="AA1181">
        <f t="shared" si="259"/>
        <v>199.22105441095874</v>
      </c>
      <c r="AB1181" s="9">
        <f t="shared" si="260"/>
        <v>5.1032519476764264</v>
      </c>
    </row>
    <row r="1182" spans="1:28">
      <c r="A1182" s="1">
        <v>20150326</v>
      </c>
      <c r="B1182" s="1">
        <v>200000</v>
      </c>
      <c r="C1182" s="1">
        <v>2457108.3220000002</v>
      </c>
      <c r="D1182" s="1">
        <v>2161.9679999999998</v>
      </c>
      <c r="E1182" s="1">
        <v>136.1</v>
      </c>
      <c r="F1182" s="1">
        <v>135.5</v>
      </c>
      <c r="G1182" s="8">
        <f t="shared" si="246"/>
        <v>129.63835616438351</v>
      </c>
      <c r="H1182" s="5">
        <v>244</v>
      </c>
      <c r="I1182" s="8">
        <f t="shared" si="247"/>
        <v>189.52876712328768</v>
      </c>
      <c r="K1182">
        <f t="shared" si="248"/>
        <v>125.78637808219179</v>
      </c>
      <c r="L1182">
        <f t="shared" si="249"/>
        <v>129.63835616438351</v>
      </c>
      <c r="M1182" s="9">
        <f t="shared" si="261"/>
        <v>-2.9713259224818813</v>
      </c>
      <c r="O1182">
        <f t="shared" si="250"/>
        <v>125.02826301369863</v>
      </c>
      <c r="P1182" s="9">
        <f t="shared" si="251"/>
        <v>-3.5561181791284042</v>
      </c>
      <c r="R1182">
        <f t="shared" si="252"/>
        <v>126.54449315068493</v>
      </c>
      <c r="S1182" s="9">
        <f t="shared" si="253"/>
        <v>-2.3865336658353726</v>
      </c>
      <c r="T1182">
        <f t="shared" si="254"/>
        <v>189.52876712328768</v>
      </c>
      <c r="U1182">
        <f t="shared" si="255"/>
        <v>201.34565753424641</v>
      </c>
      <c r="V1182" s="9">
        <f t="shared" si="256"/>
        <v>6.234879585995472</v>
      </c>
      <c r="X1182">
        <f t="shared" si="257"/>
        <v>203.84647890410943</v>
      </c>
      <c r="Y1182" s="9">
        <f t="shared" si="258"/>
        <v>7.5543739339095453</v>
      </c>
      <c r="AA1182">
        <f t="shared" si="259"/>
        <v>198.90391068493136</v>
      </c>
      <c r="AB1182" s="9">
        <f t="shared" si="260"/>
        <v>4.9465543959061193</v>
      </c>
    </row>
    <row r="1183" spans="1:28">
      <c r="A1183" s="1">
        <v>20150327</v>
      </c>
      <c r="B1183" s="1">
        <v>200000</v>
      </c>
      <c r="C1183" s="1">
        <v>2457109.3220000002</v>
      </c>
      <c r="D1183" s="1">
        <v>2162.0050000000001</v>
      </c>
      <c r="E1183" s="1">
        <v>137.80000000000001</v>
      </c>
      <c r="F1183" s="1">
        <v>137.19999999999999</v>
      </c>
      <c r="G1183" s="8">
        <f t="shared" si="246"/>
        <v>129.50876712328761</v>
      </c>
      <c r="H1183" s="5">
        <v>240</v>
      </c>
      <c r="I1183" s="8">
        <f t="shared" si="247"/>
        <v>189.40273972602739</v>
      </c>
      <c r="K1183">
        <f t="shared" si="248"/>
        <v>125.74529315068493</v>
      </c>
      <c r="L1183">
        <f t="shared" si="249"/>
        <v>129.50876712328761</v>
      </c>
      <c r="M1183" s="9">
        <f t="shared" si="261"/>
        <v>-2.9059607748562684</v>
      </c>
      <c r="O1183">
        <f t="shared" si="250"/>
        <v>124.98768219178082</v>
      </c>
      <c r="P1183" s="9">
        <f t="shared" si="251"/>
        <v>-3.4909489387717514</v>
      </c>
      <c r="R1183">
        <f t="shared" si="252"/>
        <v>126.50290410958904</v>
      </c>
      <c r="S1183" s="9">
        <f t="shared" si="253"/>
        <v>-2.3209726109407711</v>
      </c>
      <c r="T1183">
        <f t="shared" si="254"/>
        <v>189.40273972602739</v>
      </c>
      <c r="U1183">
        <f t="shared" si="255"/>
        <v>200.94814315068473</v>
      </c>
      <c r="V1183" s="9">
        <f t="shared" si="256"/>
        <v>6.0956897674013817</v>
      </c>
      <c r="X1183">
        <f t="shared" si="257"/>
        <v>203.444027178082</v>
      </c>
      <c r="Y1183" s="9">
        <f t="shared" si="258"/>
        <v>7.4134553028986971</v>
      </c>
      <c r="AA1183">
        <f t="shared" si="259"/>
        <v>198.51121701369846</v>
      </c>
      <c r="AB1183" s="9">
        <f t="shared" si="260"/>
        <v>4.8090525516402636</v>
      </c>
    </row>
    <row r="1184" spans="1:28">
      <c r="A1184" s="1">
        <v>20150328</v>
      </c>
      <c r="B1184" s="1">
        <v>200000</v>
      </c>
      <c r="C1184" s="1">
        <v>2457110.3220000002</v>
      </c>
      <c r="D1184" s="1">
        <v>2162.0419999999999</v>
      </c>
      <c r="E1184" s="1">
        <v>145.6</v>
      </c>
      <c r="F1184" s="1">
        <v>145.1</v>
      </c>
      <c r="G1184" s="8">
        <f t="shared" si="246"/>
        <v>129.37123287671227</v>
      </c>
      <c r="H1184" s="5">
        <v>230</v>
      </c>
      <c r="I1184" s="8">
        <f t="shared" si="247"/>
        <v>189.15616438356165</v>
      </c>
      <c r="K1184">
        <f t="shared" si="248"/>
        <v>125.6649095890411</v>
      </c>
      <c r="L1184">
        <f t="shared" si="249"/>
        <v>129.37123287671227</v>
      </c>
      <c r="M1184" s="9">
        <f t="shared" si="261"/>
        <v>-2.8648743660062479</v>
      </c>
      <c r="O1184">
        <f t="shared" si="250"/>
        <v>124.90828493150684</v>
      </c>
      <c r="P1184" s="9">
        <f t="shared" si="251"/>
        <v>-3.4497220486864393</v>
      </c>
      <c r="R1184">
        <f t="shared" si="252"/>
        <v>126.42153424657535</v>
      </c>
      <c r="S1184" s="9">
        <f t="shared" si="253"/>
        <v>-2.2800266833260565</v>
      </c>
      <c r="T1184">
        <f t="shared" si="254"/>
        <v>189.15616438356165</v>
      </c>
      <c r="U1184">
        <f t="shared" si="255"/>
        <v>200.52625684931488</v>
      </c>
      <c r="V1184" s="9">
        <f t="shared" si="256"/>
        <v>6.0109552880854125</v>
      </c>
      <c r="X1184">
        <f t="shared" si="257"/>
        <v>203.01690082191763</v>
      </c>
      <c r="Y1184" s="9">
        <f t="shared" si="258"/>
        <v>7.327668375771168</v>
      </c>
      <c r="AA1184">
        <f t="shared" si="259"/>
        <v>198.09444698630119</v>
      </c>
      <c r="AB1184" s="9">
        <f t="shared" si="260"/>
        <v>4.7253456591638923</v>
      </c>
    </row>
    <row r="1185" spans="1:28">
      <c r="A1185" s="1">
        <v>20150329</v>
      </c>
      <c r="B1185" s="1">
        <v>200000</v>
      </c>
      <c r="C1185" s="1">
        <v>2457111.3220000002</v>
      </c>
      <c r="D1185" s="1">
        <v>2162.078</v>
      </c>
      <c r="E1185" s="1">
        <v>144.5</v>
      </c>
      <c r="F1185" s="1">
        <v>144</v>
      </c>
      <c r="G1185" s="8">
        <f t="shared" si="246"/>
        <v>129.22301369863007</v>
      </c>
      <c r="H1185" s="5">
        <v>187</v>
      </c>
      <c r="I1185" s="8">
        <f t="shared" si="247"/>
        <v>188.93698630136987</v>
      </c>
      <c r="K1185">
        <f t="shared" si="248"/>
        <v>125.59345753424658</v>
      </c>
      <c r="L1185">
        <f t="shared" si="249"/>
        <v>129.22301369863007</v>
      </c>
      <c r="M1185" s="9">
        <f t="shared" si="261"/>
        <v>-2.8087536890667337</v>
      </c>
      <c r="O1185">
        <f t="shared" si="250"/>
        <v>124.8377095890411</v>
      </c>
      <c r="P1185" s="9">
        <f t="shared" si="251"/>
        <v>-3.3935937446995581</v>
      </c>
      <c r="R1185">
        <f t="shared" si="252"/>
        <v>126.34920547945205</v>
      </c>
      <c r="S1185" s="9">
        <f t="shared" si="253"/>
        <v>-2.2239136334339094</v>
      </c>
      <c r="T1185">
        <f t="shared" si="254"/>
        <v>188.93698630136987</v>
      </c>
      <c r="U1185">
        <f t="shared" si="255"/>
        <v>200.07159452054773</v>
      </c>
      <c r="V1185" s="9">
        <f t="shared" si="256"/>
        <v>5.893291957889744</v>
      </c>
      <c r="X1185">
        <f t="shared" si="257"/>
        <v>202.55659134246554</v>
      </c>
      <c r="Y1185" s="9">
        <f t="shared" si="258"/>
        <v>7.208543603723669</v>
      </c>
      <c r="AA1185">
        <f t="shared" si="259"/>
        <v>197.6452984109587</v>
      </c>
      <c r="AB1185" s="9">
        <f t="shared" si="260"/>
        <v>4.6091092485715706</v>
      </c>
    </row>
    <row r="1186" spans="1:28">
      <c r="A1186" s="1">
        <v>20150330</v>
      </c>
      <c r="B1186" s="1">
        <v>200000</v>
      </c>
      <c r="C1186" s="1">
        <v>2457112.3220000002</v>
      </c>
      <c r="D1186" s="1">
        <v>2162.1149999999998</v>
      </c>
      <c r="E1186" s="1">
        <v>133.6</v>
      </c>
      <c r="F1186" s="1">
        <v>133.30000000000001</v>
      </c>
      <c r="G1186" s="8">
        <f t="shared" si="246"/>
        <v>129.0660273972602</v>
      </c>
      <c r="H1186" s="5">
        <v>183</v>
      </c>
      <c r="I1186" s="8">
        <f t="shared" si="247"/>
        <v>188.67397260273972</v>
      </c>
      <c r="K1186">
        <f t="shared" si="248"/>
        <v>125.50771506849316</v>
      </c>
      <c r="L1186">
        <f t="shared" si="249"/>
        <v>129.0660273972602</v>
      </c>
      <c r="M1186" s="9">
        <f t="shared" si="261"/>
        <v>-2.7569705216189107</v>
      </c>
      <c r="O1186">
        <f t="shared" si="250"/>
        <v>124.75301917808218</v>
      </c>
      <c r="P1186" s="9">
        <f t="shared" si="251"/>
        <v>-3.3417068039932332</v>
      </c>
      <c r="R1186">
        <f t="shared" si="252"/>
        <v>126.26241095890411</v>
      </c>
      <c r="S1186" s="9">
        <f t="shared" si="253"/>
        <v>-2.1722342392445881</v>
      </c>
      <c r="T1186">
        <f t="shared" si="254"/>
        <v>188.67397260273972</v>
      </c>
      <c r="U1186">
        <f t="shared" si="255"/>
        <v>199.59003904109565</v>
      </c>
      <c r="V1186" s="9">
        <f t="shared" si="256"/>
        <v>5.7856768942582875</v>
      </c>
      <c r="X1186">
        <f t="shared" si="257"/>
        <v>202.06905468493127</v>
      </c>
      <c r="Y1186" s="9">
        <f t="shared" si="258"/>
        <v>7.0995919031160639</v>
      </c>
      <c r="AA1186">
        <f t="shared" si="259"/>
        <v>197.16958282191757</v>
      </c>
      <c r="AB1186" s="9">
        <f t="shared" si="260"/>
        <v>4.5027992478144654</v>
      </c>
    </row>
    <row r="1187" spans="1:28">
      <c r="A1187" s="1">
        <v>20150331</v>
      </c>
      <c r="B1187" s="1">
        <v>200000</v>
      </c>
      <c r="C1187" s="1">
        <v>2457113.3220000002</v>
      </c>
      <c r="D1187" s="1">
        <v>2162.152</v>
      </c>
      <c r="E1187" s="1">
        <v>128.1</v>
      </c>
      <c r="F1187" s="1">
        <v>127.8</v>
      </c>
      <c r="G1187" s="8">
        <f t="shared" si="246"/>
        <v>128.93999999999994</v>
      </c>
      <c r="H1187" s="5">
        <v>219</v>
      </c>
      <c r="I1187" s="8">
        <f t="shared" si="247"/>
        <v>188.32602739726028</v>
      </c>
      <c r="K1187">
        <f t="shared" si="248"/>
        <v>125.39428493150686</v>
      </c>
      <c r="L1187">
        <f t="shared" si="249"/>
        <v>128.93999999999994</v>
      </c>
      <c r="M1187" s="9">
        <f t="shared" si="261"/>
        <v>-2.749895353259717</v>
      </c>
      <c r="O1187">
        <f t="shared" si="250"/>
        <v>124.64098082191781</v>
      </c>
      <c r="P1187" s="9">
        <f t="shared" si="251"/>
        <v>-3.3341237615031218</v>
      </c>
      <c r="R1187">
        <f t="shared" si="252"/>
        <v>126.1475890410959</v>
      </c>
      <c r="S1187" s="9">
        <f t="shared" si="253"/>
        <v>-2.1656669450163264</v>
      </c>
      <c r="T1187">
        <f t="shared" si="254"/>
        <v>188.32602739726028</v>
      </c>
      <c r="U1187">
        <f t="shared" si="255"/>
        <v>199.2034499999998</v>
      </c>
      <c r="V1187" s="9">
        <f t="shared" si="256"/>
        <v>5.7758466809233937</v>
      </c>
      <c r="X1187">
        <f t="shared" si="257"/>
        <v>201.67766399999982</v>
      </c>
      <c r="Y1187" s="9">
        <f t="shared" si="258"/>
        <v>7.0896395932439162</v>
      </c>
      <c r="AA1187">
        <f t="shared" si="259"/>
        <v>196.78768199999982</v>
      </c>
      <c r="AB1187" s="9">
        <f t="shared" si="260"/>
        <v>4.4930882468466677</v>
      </c>
    </row>
    <row r="1188" spans="1:28">
      <c r="A1188" s="1">
        <v>20150401</v>
      </c>
      <c r="B1188" s="1">
        <v>200000</v>
      </c>
      <c r="C1188" s="1">
        <v>2457114.3220000002</v>
      </c>
      <c r="D1188" s="1">
        <v>2162.1880000000001</v>
      </c>
      <c r="E1188" s="1">
        <v>124.1</v>
      </c>
      <c r="F1188" s="1">
        <v>123.9</v>
      </c>
      <c r="G1188" s="8">
        <f t="shared" si="246"/>
        <v>128.8547945205479</v>
      </c>
      <c r="H1188" s="5">
        <v>152</v>
      </c>
      <c r="I1188" s="8">
        <f t="shared" si="247"/>
        <v>187.98356164383563</v>
      </c>
      <c r="K1188">
        <f t="shared" si="248"/>
        <v>125.28264109589043</v>
      </c>
      <c r="L1188">
        <f t="shared" si="249"/>
        <v>128.8547945205479</v>
      </c>
      <c r="M1188" s="9">
        <f t="shared" si="261"/>
        <v>-2.7722316720530245</v>
      </c>
      <c r="O1188">
        <f t="shared" si="250"/>
        <v>124.53070684931507</v>
      </c>
      <c r="P1188" s="9">
        <f t="shared" si="251"/>
        <v>-3.3557832964789611</v>
      </c>
      <c r="R1188">
        <f t="shared" si="252"/>
        <v>126.03457534246576</v>
      </c>
      <c r="S1188" s="9">
        <f t="shared" si="253"/>
        <v>-2.1886800476271162</v>
      </c>
      <c r="T1188">
        <f t="shared" si="254"/>
        <v>187.98356164383563</v>
      </c>
      <c r="U1188">
        <f t="shared" si="255"/>
        <v>198.94208219178068</v>
      </c>
      <c r="V1188" s="9">
        <f t="shared" si="256"/>
        <v>5.8295100125338024</v>
      </c>
      <c r="X1188">
        <f t="shared" si="257"/>
        <v>201.41304986301355</v>
      </c>
      <c r="Y1188" s="9">
        <f t="shared" si="258"/>
        <v>7.1439694522982649</v>
      </c>
      <c r="AA1188">
        <f t="shared" si="259"/>
        <v>196.5294838356163</v>
      </c>
      <c r="AB1188" s="9">
        <f t="shared" si="260"/>
        <v>4.5461007957558763</v>
      </c>
    </row>
    <row r="1189" spans="1:28">
      <c r="A1189" s="1">
        <v>20150402</v>
      </c>
      <c r="B1189" s="1">
        <v>200000</v>
      </c>
      <c r="C1189" s="1">
        <v>2457115.3220000002</v>
      </c>
      <c r="D1189" s="1">
        <v>2162.2249999999999</v>
      </c>
      <c r="E1189" s="1">
        <v>121.3</v>
      </c>
      <c r="F1189" s="1">
        <v>121.2</v>
      </c>
      <c r="G1189" s="8">
        <f t="shared" si="246"/>
        <v>128.75780821917803</v>
      </c>
      <c r="H1189" s="5">
        <v>169</v>
      </c>
      <c r="I1189" s="8">
        <f t="shared" si="247"/>
        <v>187.66575342465754</v>
      </c>
      <c r="K1189">
        <f t="shared" si="248"/>
        <v>125.17903561643837</v>
      </c>
      <c r="L1189">
        <f t="shared" si="249"/>
        <v>128.75780821917803</v>
      </c>
      <c r="M1189" s="9">
        <f t="shared" si="261"/>
        <v>-2.779460641833623</v>
      </c>
      <c r="O1189">
        <f t="shared" si="250"/>
        <v>124.42837260273973</v>
      </c>
      <c r="P1189" s="9">
        <f t="shared" si="251"/>
        <v>-3.3624645187098281</v>
      </c>
      <c r="R1189">
        <f t="shared" si="252"/>
        <v>125.92969863013698</v>
      </c>
      <c r="S1189" s="9">
        <f t="shared" si="253"/>
        <v>-2.196456764957432</v>
      </c>
      <c r="T1189">
        <f t="shared" si="254"/>
        <v>187.66575342465754</v>
      </c>
      <c r="U1189">
        <f t="shared" si="255"/>
        <v>198.64457671232861</v>
      </c>
      <c r="V1189" s="9">
        <f t="shared" si="256"/>
        <v>5.8502007357878085</v>
      </c>
      <c r="X1189">
        <f t="shared" si="257"/>
        <v>201.11184920547927</v>
      </c>
      <c r="Y1189" s="9">
        <f t="shared" si="258"/>
        <v>7.1649171654645869</v>
      </c>
      <c r="AA1189">
        <f t="shared" si="259"/>
        <v>196.2355862465752</v>
      </c>
      <c r="AB1189" s="9">
        <f t="shared" si="260"/>
        <v>4.5665405997254567</v>
      </c>
    </row>
    <row r="1190" spans="1:28">
      <c r="A1190" s="1">
        <v>20150403</v>
      </c>
      <c r="B1190" s="1">
        <v>200000</v>
      </c>
      <c r="C1190" s="1">
        <v>2457116.3220000002</v>
      </c>
      <c r="D1190" s="1">
        <v>2162.2620000000002</v>
      </c>
      <c r="E1190" s="1">
        <v>119.9</v>
      </c>
      <c r="F1190" s="1">
        <v>119.8</v>
      </c>
      <c r="G1190" s="8">
        <f t="shared" si="246"/>
        <v>128.64356164383557</v>
      </c>
      <c r="H1190" s="5">
        <v>174</v>
      </c>
      <c r="I1190" s="8">
        <f t="shared" si="247"/>
        <v>187.27671232876713</v>
      </c>
      <c r="K1190">
        <f t="shared" si="248"/>
        <v>125.05220821917808</v>
      </c>
      <c r="L1190">
        <f t="shared" si="249"/>
        <v>128.64356164383557</v>
      </c>
      <c r="M1190" s="9">
        <f t="shared" si="261"/>
        <v>-2.7917086395668633</v>
      </c>
      <c r="O1190">
        <f t="shared" si="250"/>
        <v>124.30310136986301</v>
      </c>
      <c r="P1190" s="9">
        <f t="shared" si="251"/>
        <v>-3.3740206027485584</v>
      </c>
      <c r="R1190">
        <f t="shared" si="252"/>
        <v>125.80131506849315</v>
      </c>
      <c r="S1190" s="9">
        <f t="shared" si="253"/>
        <v>-2.2093966763851824</v>
      </c>
      <c r="T1190">
        <f t="shared" si="254"/>
        <v>187.27671232876713</v>
      </c>
      <c r="U1190">
        <f t="shared" si="255"/>
        <v>198.29412534246561</v>
      </c>
      <c r="V1190" s="9">
        <f t="shared" si="256"/>
        <v>5.8829594329684767</v>
      </c>
      <c r="X1190">
        <f t="shared" si="257"/>
        <v>200.75704504109572</v>
      </c>
      <c r="Y1190" s="9">
        <f t="shared" si="258"/>
        <v>7.198082743285056</v>
      </c>
      <c r="AA1190">
        <f t="shared" si="259"/>
        <v>195.88938484931492</v>
      </c>
      <c r="AB1190" s="9">
        <f t="shared" si="260"/>
        <v>4.5989020276200279</v>
      </c>
    </row>
    <row r="1191" spans="1:28">
      <c r="A1191" s="1">
        <v>20150404</v>
      </c>
      <c r="B1191" s="1">
        <v>200000</v>
      </c>
      <c r="C1191" s="1">
        <v>2457117.3220000002</v>
      </c>
      <c r="D1191" s="1">
        <v>2162.2979999999998</v>
      </c>
      <c r="E1191" s="1">
        <v>122.4</v>
      </c>
      <c r="F1191" s="1">
        <v>122.4</v>
      </c>
      <c r="G1191" s="8">
        <f t="shared" si="246"/>
        <v>128.53424657534239</v>
      </c>
      <c r="H1191" s="5">
        <v>190</v>
      </c>
      <c r="I1191" s="8">
        <f t="shared" si="247"/>
        <v>186.84109589041097</v>
      </c>
      <c r="K1191">
        <f t="shared" si="248"/>
        <v>124.91019726027397</v>
      </c>
      <c r="L1191">
        <f t="shared" si="249"/>
        <v>128.53424657534239</v>
      </c>
      <c r="M1191" s="9">
        <f t="shared" si="261"/>
        <v>-2.819520409250714</v>
      </c>
      <c r="O1191">
        <f t="shared" si="250"/>
        <v>124.16283287671234</v>
      </c>
      <c r="P1191" s="9">
        <f t="shared" si="251"/>
        <v>-3.400971970585033</v>
      </c>
      <c r="R1191">
        <f t="shared" si="252"/>
        <v>125.65756164383562</v>
      </c>
      <c r="S1191" s="9">
        <f t="shared" si="253"/>
        <v>-2.2380688479163808</v>
      </c>
      <c r="T1191">
        <f t="shared" si="254"/>
        <v>186.84109589041097</v>
      </c>
      <c r="U1191">
        <f t="shared" si="255"/>
        <v>197.95880136986278</v>
      </c>
      <c r="V1191" s="9">
        <f t="shared" si="256"/>
        <v>5.9503533879788222</v>
      </c>
      <c r="X1191">
        <f t="shared" si="257"/>
        <v>200.41755616438334</v>
      </c>
      <c r="Y1191" s="9">
        <f t="shared" si="258"/>
        <v>7.2663137674676506</v>
      </c>
      <c r="AA1191">
        <f t="shared" si="259"/>
        <v>195.55812739726005</v>
      </c>
      <c r="AB1191" s="9">
        <f t="shared" si="260"/>
        <v>4.6654786867456295</v>
      </c>
    </row>
    <row r="1192" spans="1:28">
      <c r="A1192" s="1">
        <v>20150405</v>
      </c>
      <c r="B1192" s="1">
        <v>200000</v>
      </c>
      <c r="C1192" s="1">
        <v>2457118.3220000002</v>
      </c>
      <c r="D1192" s="1">
        <v>2162.335</v>
      </c>
      <c r="E1192" s="1">
        <v>122.2</v>
      </c>
      <c r="F1192" s="1">
        <v>122.3</v>
      </c>
      <c r="G1192" s="8">
        <f t="shared" si="246"/>
        <v>128.4265753424657</v>
      </c>
      <c r="H1192" s="5">
        <v>200</v>
      </c>
      <c r="I1192" s="8">
        <f t="shared" si="247"/>
        <v>186.42465753424656</v>
      </c>
      <c r="K1192">
        <f t="shared" si="248"/>
        <v>124.77443835616438</v>
      </c>
      <c r="L1192">
        <f t="shared" si="249"/>
        <v>128.4265753424657</v>
      </c>
      <c r="M1192" s="9">
        <f t="shared" si="261"/>
        <v>-2.8437548665939545</v>
      </c>
      <c r="O1192">
        <f t="shared" si="250"/>
        <v>124.0287397260274</v>
      </c>
      <c r="P1192" s="9">
        <f t="shared" si="251"/>
        <v>-3.4243968623401457</v>
      </c>
      <c r="R1192">
        <f t="shared" si="252"/>
        <v>125.52013698630137</v>
      </c>
      <c r="S1192" s="9">
        <f t="shared" si="253"/>
        <v>-2.263112870847749</v>
      </c>
      <c r="T1192">
        <f t="shared" si="254"/>
        <v>186.42465753424656</v>
      </c>
      <c r="U1192">
        <f t="shared" si="255"/>
        <v>197.62851986301351</v>
      </c>
      <c r="V1192" s="9">
        <f t="shared" si="256"/>
        <v>6.0098607539127613</v>
      </c>
      <c r="X1192">
        <f t="shared" si="257"/>
        <v>200.08317238356148</v>
      </c>
      <c r="Y1192" s="9">
        <f t="shared" si="258"/>
        <v>7.3265602468953546</v>
      </c>
      <c r="AA1192">
        <f t="shared" si="259"/>
        <v>195.2318512602738</v>
      </c>
      <c r="AB1192" s="9">
        <f t="shared" si="260"/>
        <v>4.7242643985596828</v>
      </c>
    </row>
    <row r="1193" spans="1:28">
      <c r="A1193" s="1">
        <v>20150406</v>
      </c>
      <c r="B1193" s="1">
        <v>170000</v>
      </c>
      <c r="C1193" s="1">
        <v>2457119.1970000002</v>
      </c>
      <c r="D1193" s="1">
        <v>2162.3670000000002</v>
      </c>
      <c r="E1193" s="1">
        <v>117.2</v>
      </c>
      <c r="F1193" s="1">
        <v>117.4</v>
      </c>
      <c r="G1193" s="8">
        <f t="shared" si="246"/>
        <v>128.30109589041092</v>
      </c>
      <c r="H1193" s="5">
        <v>178</v>
      </c>
      <c r="I1193" s="8">
        <f t="shared" si="247"/>
        <v>186.04931506849314</v>
      </c>
      <c r="K1193">
        <f t="shared" si="248"/>
        <v>124.65207671232876</v>
      </c>
      <c r="L1193">
        <f t="shared" si="249"/>
        <v>128.30109589041092</v>
      </c>
      <c r="M1193" s="9">
        <f t="shared" si="261"/>
        <v>-2.8441060091949595</v>
      </c>
      <c r="O1193">
        <f t="shared" si="250"/>
        <v>123.9078794520548</v>
      </c>
      <c r="P1193" s="9">
        <f t="shared" si="251"/>
        <v>-3.4241456847014007</v>
      </c>
      <c r="R1193">
        <f t="shared" si="252"/>
        <v>125.39627397260274</v>
      </c>
      <c r="S1193" s="9">
        <f t="shared" si="253"/>
        <v>-2.2640663336884899</v>
      </c>
      <c r="T1193">
        <f t="shared" si="254"/>
        <v>186.04931506849314</v>
      </c>
      <c r="U1193">
        <f t="shared" si="255"/>
        <v>197.24361164383549</v>
      </c>
      <c r="V1193" s="9">
        <f t="shared" si="256"/>
        <v>6.0168437444777538</v>
      </c>
      <c r="X1193">
        <f t="shared" si="257"/>
        <v>199.69348339726014</v>
      </c>
      <c r="Y1193" s="9">
        <f t="shared" si="258"/>
        <v>7.3336299699593042</v>
      </c>
      <c r="AA1193">
        <f t="shared" si="259"/>
        <v>194.85161087671221</v>
      </c>
      <c r="AB1193" s="9">
        <f t="shared" si="260"/>
        <v>4.7311627054249357</v>
      </c>
    </row>
    <row r="1194" spans="1:28">
      <c r="A1194" s="1">
        <v>20150407</v>
      </c>
      <c r="B1194" s="1">
        <v>200000</v>
      </c>
      <c r="C1194" s="1">
        <v>2457120.3220000002</v>
      </c>
      <c r="D1194" s="1">
        <v>2162.4079999999999</v>
      </c>
      <c r="E1194" s="1">
        <v>111.2</v>
      </c>
      <c r="F1194" s="1">
        <v>111.4</v>
      </c>
      <c r="G1194" s="8">
        <f t="shared" si="246"/>
        <v>128.16794520547941</v>
      </c>
      <c r="H1194" s="5">
        <v>162</v>
      </c>
      <c r="I1194" s="8">
        <f t="shared" si="247"/>
        <v>185.81095890410958</v>
      </c>
      <c r="K1194">
        <f t="shared" si="248"/>
        <v>124.57437260273973</v>
      </c>
      <c r="L1194">
        <f t="shared" si="249"/>
        <v>128.16794520547941</v>
      </c>
      <c r="M1194" s="9">
        <f t="shared" si="261"/>
        <v>-2.8037998088979634</v>
      </c>
      <c r="O1194">
        <f t="shared" si="250"/>
        <v>123.83112876712329</v>
      </c>
      <c r="P1194" s="9">
        <f t="shared" si="251"/>
        <v>-3.3836981870961012</v>
      </c>
      <c r="R1194">
        <f t="shared" si="252"/>
        <v>125.31761643835617</v>
      </c>
      <c r="S1194" s="9">
        <f t="shared" si="253"/>
        <v>-2.2239014306998399</v>
      </c>
      <c r="T1194">
        <f t="shared" si="254"/>
        <v>185.81095890410958</v>
      </c>
      <c r="U1194">
        <f t="shared" si="255"/>
        <v>196.83517191780808</v>
      </c>
      <c r="V1194" s="9">
        <f t="shared" si="256"/>
        <v>5.9330262750474816</v>
      </c>
      <c r="X1194">
        <f t="shared" si="257"/>
        <v>199.27997063013686</v>
      </c>
      <c r="Y1194" s="9">
        <f t="shared" si="258"/>
        <v>7.2487714424735117</v>
      </c>
      <c r="AA1194">
        <f t="shared" si="259"/>
        <v>194.44812435616427</v>
      </c>
      <c r="AB1194" s="9">
        <f t="shared" si="260"/>
        <v>4.648361702127616</v>
      </c>
    </row>
    <row r="1195" spans="1:28">
      <c r="A1195" s="1">
        <v>20150408</v>
      </c>
      <c r="B1195" s="1">
        <v>200000</v>
      </c>
      <c r="C1195" s="1">
        <v>2457121.3220000002</v>
      </c>
      <c r="D1195" s="1">
        <v>2162.4450000000002</v>
      </c>
      <c r="E1195" s="1">
        <v>106</v>
      </c>
      <c r="F1195" s="1">
        <v>106.3</v>
      </c>
      <c r="G1195" s="8">
        <f t="shared" si="246"/>
        <v>128.04520547945202</v>
      </c>
      <c r="H1195" s="5">
        <v>187</v>
      </c>
      <c r="I1195" s="8">
        <f t="shared" si="247"/>
        <v>185.41643835616438</v>
      </c>
      <c r="K1195">
        <f t="shared" si="248"/>
        <v>124.4457589041096</v>
      </c>
      <c r="L1195">
        <f t="shared" si="249"/>
        <v>128.04520547945202</v>
      </c>
      <c r="M1195" s="9">
        <f t="shared" si="261"/>
        <v>-2.8110748558406868</v>
      </c>
      <c r="O1195">
        <f t="shared" si="250"/>
        <v>123.70409315068494</v>
      </c>
      <c r="P1195" s="9">
        <f t="shared" si="251"/>
        <v>-3.390296663207522</v>
      </c>
      <c r="R1195">
        <f t="shared" si="252"/>
        <v>125.18742465753425</v>
      </c>
      <c r="S1195" s="9">
        <f t="shared" si="253"/>
        <v>-2.2318530484738659</v>
      </c>
      <c r="T1195">
        <f t="shared" si="254"/>
        <v>185.41643835616438</v>
      </c>
      <c r="U1195">
        <f t="shared" si="255"/>
        <v>196.45866780821908</v>
      </c>
      <c r="V1195" s="9">
        <f t="shared" si="256"/>
        <v>5.9553670375459262</v>
      </c>
      <c r="X1195">
        <f t="shared" si="257"/>
        <v>198.89879013698621</v>
      </c>
      <c r="Y1195" s="9">
        <f t="shared" si="258"/>
        <v>7.2713896892592231</v>
      </c>
      <c r="AA1195">
        <f t="shared" si="259"/>
        <v>194.07618616438347</v>
      </c>
      <c r="AB1195" s="9">
        <f t="shared" si="260"/>
        <v>4.6704315350857257</v>
      </c>
    </row>
    <row r="1196" spans="1:28">
      <c r="A1196" s="1">
        <v>20150409</v>
      </c>
      <c r="B1196" s="1">
        <v>200000</v>
      </c>
      <c r="C1196" s="1">
        <v>2457122.3220000002</v>
      </c>
      <c r="D1196" s="1">
        <v>2162.482</v>
      </c>
      <c r="E1196" s="1">
        <v>111.3</v>
      </c>
      <c r="F1196" s="1">
        <v>111.6</v>
      </c>
      <c r="G1196" s="8">
        <f t="shared" si="246"/>
        <v>127.91726027397259</v>
      </c>
      <c r="H1196" s="5">
        <v>169</v>
      </c>
      <c r="I1196" s="8">
        <f t="shared" si="247"/>
        <v>185.0904109589041</v>
      </c>
      <c r="K1196">
        <f t="shared" si="248"/>
        <v>124.33947397260275</v>
      </c>
      <c r="L1196">
        <f t="shared" si="249"/>
        <v>127.91726027397259</v>
      </c>
      <c r="M1196" s="9">
        <f t="shared" si="261"/>
        <v>-2.7969535101885015</v>
      </c>
      <c r="O1196">
        <f t="shared" si="250"/>
        <v>123.59911232876712</v>
      </c>
      <c r="P1196" s="9">
        <f t="shared" si="251"/>
        <v>-3.3757351712793735</v>
      </c>
      <c r="R1196">
        <f t="shared" si="252"/>
        <v>125.07983561643836</v>
      </c>
      <c r="S1196" s="9">
        <f t="shared" si="253"/>
        <v>-2.2181718490976436</v>
      </c>
      <c r="T1196">
        <f t="shared" si="254"/>
        <v>185.0904109589041</v>
      </c>
      <c r="U1196">
        <f t="shared" si="255"/>
        <v>196.06619589041091</v>
      </c>
      <c r="V1196" s="9">
        <f t="shared" si="256"/>
        <v>5.9299587021522058</v>
      </c>
      <c r="X1196">
        <f t="shared" si="257"/>
        <v>198.50144350684926</v>
      </c>
      <c r="Y1196" s="9">
        <f t="shared" si="258"/>
        <v>7.2456657686728221</v>
      </c>
      <c r="AA1196">
        <f t="shared" si="259"/>
        <v>193.68847380821913</v>
      </c>
      <c r="AB1196" s="9">
        <f t="shared" si="260"/>
        <v>4.6453313301163348</v>
      </c>
    </row>
    <row r="1197" spans="1:28">
      <c r="A1197" s="1">
        <v>20150410</v>
      </c>
      <c r="B1197" s="1">
        <v>200000</v>
      </c>
      <c r="C1197" s="1">
        <v>2457123.3220000002</v>
      </c>
      <c r="D1197" s="1">
        <v>2162.518</v>
      </c>
      <c r="E1197" s="1">
        <v>115.1</v>
      </c>
      <c r="F1197" s="1">
        <v>115.5</v>
      </c>
      <c r="G1197" s="8">
        <f t="shared" si="246"/>
        <v>127.81424657534245</v>
      </c>
      <c r="H1197" s="5">
        <v>215</v>
      </c>
      <c r="I1197" s="8">
        <f t="shared" si="247"/>
        <v>185.00821917808219</v>
      </c>
      <c r="K1197">
        <f t="shared" si="248"/>
        <v>124.31267945205479</v>
      </c>
      <c r="L1197">
        <f t="shared" si="249"/>
        <v>127.81424657534245</v>
      </c>
      <c r="M1197" s="9">
        <f t="shared" si="261"/>
        <v>-2.7395749825302858</v>
      </c>
      <c r="O1197">
        <f t="shared" si="250"/>
        <v>123.57264657534247</v>
      </c>
      <c r="P1197" s="9">
        <f t="shared" si="251"/>
        <v>-3.3185658982855983</v>
      </c>
      <c r="R1197">
        <f t="shared" si="252"/>
        <v>125.05271232876711</v>
      </c>
      <c r="S1197" s="9">
        <f t="shared" si="253"/>
        <v>-2.1605840667749874</v>
      </c>
      <c r="T1197">
        <f t="shared" si="254"/>
        <v>185.00821917808219</v>
      </c>
      <c r="U1197">
        <f t="shared" si="255"/>
        <v>195.75020136986296</v>
      </c>
      <c r="V1197" s="9">
        <f t="shared" si="256"/>
        <v>5.806218901788867</v>
      </c>
      <c r="X1197">
        <f t="shared" si="257"/>
        <v>198.18152416438352</v>
      </c>
      <c r="Y1197" s="9">
        <f t="shared" si="258"/>
        <v>7.1203890534296619</v>
      </c>
      <c r="AA1197">
        <f t="shared" si="259"/>
        <v>193.37631139726022</v>
      </c>
      <c r="AB1197" s="9">
        <f t="shared" si="260"/>
        <v>4.5230921395569084</v>
      </c>
    </row>
    <row r="1198" spans="1:28">
      <c r="A1198" s="1">
        <v>20150411</v>
      </c>
      <c r="B1198" s="1">
        <v>200000</v>
      </c>
      <c r="C1198" s="1">
        <v>2457124.3220000002</v>
      </c>
      <c r="D1198" s="1">
        <v>2162.5549999999998</v>
      </c>
      <c r="E1198" s="1">
        <v>122.9</v>
      </c>
      <c r="F1198" s="1">
        <v>123.5</v>
      </c>
      <c r="G1198" s="8">
        <f t="shared" si="246"/>
        <v>127.70684931506847</v>
      </c>
      <c r="H1198" s="5">
        <v>172</v>
      </c>
      <c r="I1198" s="8">
        <f t="shared" si="247"/>
        <v>184.96712328767123</v>
      </c>
      <c r="K1198">
        <f t="shared" si="248"/>
        <v>124.29928219178083</v>
      </c>
      <c r="L1198">
        <f t="shared" si="249"/>
        <v>127.70684931506847</v>
      </c>
      <c r="M1198" s="9">
        <f t="shared" si="261"/>
        <v>-2.6682727994335949</v>
      </c>
      <c r="O1198">
        <f t="shared" si="250"/>
        <v>123.55941369863014</v>
      </c>
      <c r="P1198" s="9">
        <f t="shared" si="251"/>
        <v>-3.2476219080513857</v>
      </c>
      <c r="R1198">
        <f t="shared" si="252"/>
        <v>125.03915068493151</v>
      </c>
      <c r="S1198" s="9">
        <f t="shared" si="253"/>
        <v>-2.0889236908158466</v>
      </c>
      <c r="T1198">
        <f t="shared" si="254"/>
        <v>184.96712328767123</v>
      </c>
      <c r="U1198">
        <f t="shared" si="255"/>
        <v>195.42076027397252</v>
      </c>
      <c r="V1198" s="9">
        <f t="shared" si="256"/>
        <v>5.6516189474619409</v>
      </c>
      <c r="X1198">
        <f t="shared" si="257"/>
        <v>197.84799123287664</v>
      </c>
      <c r="Y1198" s="9">
        <f t="shared" si="258"/>
        <v>6.9638688845111005</v>
      </c>
      <c r="AA1198">
        <f t="shared" si="259"/>
        <v>193.05086547945197</v>
      </c>
      <c r="AB1198" s="9">
        <f t="shared" si="260"/>
        <v>4.3703670404217974</v>
      </c>
    </row>
    <row r="1199" spans="1:28">
      <c r="A1199" s="1">
        <v>20150412</v>
      </c>
      <c r="B1199" s="1">
        <v>200000</v>
      </c>
      <c r="C1199" s="1">
        <v>2457125.3220000002</v>
      </c>
      <c r="D1199" s="1">
        <v>2162.5920000000001</v>
      </c>
      <c r="E1199" s="1">
        <v>133.9</v>
      </c>
      <c r="F1199" s="1">
        <v>134.6</v>
      </c>
      <c r="G1199" s="8">
        <f t="shared" si="246"/>
        <v>127.63205479452051</v>
      </c>
      <c r="H1199" s="5">
        <v>161</v>
      </c>
      <c r="I1199" s="8">
        <f t="shared" si="247"/>
        <v>184.89589041095891</v>
      </c>
      <c r="K1199">
        <f t="shared" si="248"/>
        <v>124.2760602739726</v>
      </c>
      <c r="L1199">
        <f t="shared" si="249"/>
        <v>127.63205479452051</v>
      </c>
      <c r="M1199" s="9">
        <f t="shared" si="261"/>
        <v>-2.6294292025234967</v>
      </c>
      <c r="O1199">
        <f t="shared" si="250"/>
        <v>123.53647671232878</v>
      </c>
      <c r="P1199" s="9">
        <f t="shared" si="251"/>
        <v>-3.2088945749446367</v>
      </c>
      <c r="R1199">
        <f t="shared" si="252"/>
        <v>125.01564383561644</v>
      </c>
      <c r="S1199" s="9">
        <f t="shared" si="253"/>
        <v>-2.0499638301023424</v>
      </c>
      <c r="T1199">
        <f t="shared" si="254"/>
        <v>184.89589041095891</v>
      </c>
      <c r="U1199">
        <f t="shared" si="255"/>
        <v>195.19132808219166</v>
      </c>
      <c r="V1199" s="9">
        <f t="shared" si="256"/>
        <v>5.5682349934060653</v>
      </c>
      <c r="X1199">
        <f t="shared" si="257"/>
        <v>197.61570936986291</v>
      </c>
      <c r="Y1199" s="9">
        <f t="shared" si="258"/>
        <v>6.8794492568938495</v>
      </c>
      <c r="AA1199">
        <f t="shared" si="259"/>
        <v>192.82421564383552</v>
      </c>
      <c r="AB1199" s="9">
        <f t="shared" si="260"/>
        <v>4.2879942951975352</v>
      </c>
    </row>
    <row r="1200" spans="1:28">
      <c r="A1200" s="1">
        <v>20150413</v>
      </c>
      <c r="B1200" s="1">
        <v>200000</v>
      </c>
      <c r="C1200" s="1">
        <v>2457126.3220000002</v>
      </c>
      <c r="D1200" s="1">
        <v>2162.6280000000002</v>
      </c>
      <c r="E1200" s="1">
        <v>141.30000000000001</v>
      </c>
      <c r="F1200" s="1">
        <v>142.1</v>
      </c>
      <c r="G1200" s="8">
        <f t="shared" si="246"/>
        <v>127.57287671232875</v>
      </c>
      <c r="H1200" s="5">
        <v>249</v>
      </c>
      <c r="I1200" s="8">
        <f t="shared" si="247"/>
        <v>184.94520547945206</v>
      </c>
      <c r="K1200">
        <f t="shared" si="248"/>
        <v>124.29213698630137</v>
      </c>
      <c r="L1200">
        <f t="shared" si="249"/>
        <v>127.57287671232875</v>
      </c>
      <c r="M1200" s="9">
        <f t="shared" si="261"/>
        <v>-2.5716592825803417</v>
      </c>
      <c r="O1200">
        <f t="shared" si="250"/>
        <v>123.55235616438355</v>
      </c>
      <c r="P1200" s="9">
        <f t="shared" si="251"/>
        <v>-3.1515480810323737</v>
      </c>
      <c r="R1200">
        <f t="shared" si="252"/>
        <v>125.03191780821919</v>
      </c>
      <c r="S1200" s="9">
        <f t="shared" si="253"/>
        <v>-1.9917704841283097</v>
      </c>
      <c r="T1200">
        <f t="shared" si="254"/>
        <v>184.94520547945206</v>
      </c>
      <c r="U1200">
        <f t="shared" si="255"/>
        <v>195.00979931506842</v>
      </c>
      <c r="V1200" s="9">
        <f t="shared" si="256"/>
        <v>5.4419328197910772</v>
      </c>
      <c r="X1200">
        <f t="shared" si="257"/>
        <v>197.43192591780817</v>
      </c>
      <c r="Y1200" s="9">
        <f t="shared" si="258"/>
        <v>6.7515783423449847</v>
      </c>
      <c r="AA1200">
        <f t="shared" si="259"/>
        <v>192.6448883013698</v>
      </c>
      <c r="AB1200" s="9">
        <f t="shared" si="260"/>
        <v>4.1632238056439945</v>
      </c>
    </row>
    <row r="1201" spans="1:28">
      <c r="A1201" s="1">
        <v>20150414</v>
      </c>
      <c r="B1201" s="1">
        <v>200000</v>
      </c>
      <c r="C1201" s="1">
        <v>2457127.3220000002</v>
      </c>
      <c r="D1201" s="1">
        <v>2162.665</v>
      </c>
      <c r="E1201" s="1">
        <v>146.80000000000001</v>
      </c>
      <c r="F1201" s="1">
        <v>147.69999999999999</v>
      </c>
      <c r="G1201" s="8">
        <f t="shared" si="246"/>
        <v>127.52520547945203</v>
      </c>
      <c r="H1201" s="5">
        <v>229</v>
      </c>
      <c r="I1201" s="8">
        <f t="shared" si="247"/>
        <v>184.93972602739726</v>
      </c>
      <c r="K1201">
        <f t="shared" si="248"/>
        <v>124.29035068493151</v>
      </c>
      <c r="L1201">
        <f t="shared" si="249"/>
        <v>127.52520547945203</v>
      </c>
      <c r="M1201" s="9">
        <f t="shared" si="261"/>
        <v>-2.536639546949587</v>
      </c>
      <c r="O1201">
        <f t="shared" si="250"/>
        <v>123.55059178082192</v>
      </c>
      <c r="P1201" s="9">
        <f t="shared" si="251"/>
        <v>-3.1167279313033731</v>
      </c>
      <c r="R1201">
        <f t="shared" si="252"/>
        <v>125.0301095890411</v>
      </c>
      <c r="S1201" s="9">
        <f t="shared" si="253"/>
        <v>-1.9565511625958152</v>
      </c>
      <c r="T1201">
        <f t="shared" si="254"/>
        <v>184.93972602739726</v>
      </c>
      <c r="U1201">
        <f t="shared" si="255"/>
        <v>194.86356780821907</v>
      </c>
      <c r="V1201" s="9">
        <f t="shared" si="256"/>
        <v>5.3659870672414058</v>
      </c>
      <c r="X1201">
        <f t="shared" si="257"/>
        <v>197.2838781369862</v>
      </c>
      <c r="Y1201" s="9">
        <f t="shared" si="258"/>
        <v>6.6746893026976153</v>
      </c>
      <c r="AA1201">
        <f t="shared" si="259"/>
        <v>192.50043016438349</v>
      </c>
      <c r="AB1201" s="9">
        <f t="shared" si="260"/>
        <v>4.0881990578196081</v>
      </c>
    </row>
    <row r="1202" spans="1:28">
      <c r="A1202" s="1">
        <v>20150415</v>
      </c>
      <c r="B1202" s="1">
        <v>200000</v>
      </c>
      <c r="C1202" s="1">
        <v>2457128.3220000002</v>
      </c>
      <c r="D1202" s="1">
        <v>2162.7020000000002</v>
      </c>
      <c r="E1202" s="1">
        <v>154.69999999999999</v>
      </c>
      <c r="F1202" s="1">
        <v>155.69999999999999</v>
      </c>
      <c r="G1202" s="8">
        <f t="shared" si="246"/>
        <v>127.47178082191778</v>
      </c>
      <c r="H1202" s="5">
        <v>243</v>
      </c>
      <c r="I1202" s="8">
        <f t="shared" si="247"/>
        <v>184.73972602739727</v>
      </c>
      <c r="K1202">
        <f t="shared" si="248"/>
        <v>124.22515068493152</v>
      </c>
      <c r="L1202">
        <f t="shared" si="249"/>
        <v>127.47178082191778</v>
      </c>
      <c r="M1202" s="9">
        <f t="shared" si="261"/>
        <v>-2.5469402843927469</v>
      </c>
      <c r="O1202">
        <f t="shared" si="250"/>
        <v>123.48619178082191</v>
      </c>
      <c r="P1202" s="9">
        <f t="shared" si="251"/>
        <v>-3.1266441995219765</v>
      </c>
      <c r="R1202">
        <f t="shared" si="252"/>
        <v>124.9641095890411</v>
      </c>
      <c r="S1202" s="9">
        <f t="shared" si="253"/>
        <v>-1.9672363692635315</v>
      </c>
      <c r="T1202">
        <f t="shared" si="254"/>
        <v>184.73972602739727</v>
      </c>
      <c r="U1202">
        <f t="shared" si="255"/>
        <v>194.69968767123277</v>
      </c>
      <c r="V1202" s="9">
        <f t="shared" si="256"/>
        <v>5.3913480646595673</v>
      </c>
      <c r="X1202">
        <f t="shared" si="257"/>
        <v>197.11796252054785</v>
      </c>
      <c r="Y1202" s="9">
        <f t="shared" si="258"/>
        <v>6.7003652973453427</v>
      </c>
      <c r="AA1202">
        <f t="shared" si="259"/>
        <v>192.33853742465743</v>
      </c>
      <c r="AB1202" s="9">
        <f t="shared" si="260"/>
        <v>4.1132524988876753</v>
      </c>
    </row>
    <row r="1203" spans="1:28">
      <c r="A1203" s="1">
        <v>20150416</v>
      </c>
      <c r="B1203" s="1">
        <v>200000</v>
      </c>
      <c r="C1203" s="1">
        <v>2457129.3220000002</v>
      </c>
      <c r="D1203" s="1">
        <v>2162.7379999999998</v>
      </c>
      <c r="E1203" s="1">
        <v>150.19999999999999</v>
      </c>
      <c r="F1203" s="1">
        <v>151.30000000000001</v>
      </c>
      <c r="G1203" s="8">
        <f t="shared" si="246"/>
        <v>127.41999999999997</v>
      </c>
      <c r="H1203" s="5">
        <v>279</v>
      </c>
      <c r="I1203" s="8">
        <f t="shared" si="247"/>
        <v>184.56438356164384</v>
      </c>
      <c r="K1203">
        <f t="shared" si="248"/>
        <v>124.16798904109589</v>
      </c>
      <c r="L1203">
        <f t="shared" si="249"/>
        <v>127.41999999999997</v>
      </c>
      <c r="M1203" s="9">
        <f t="shared" si="261"/>
        <v>-2.552198209781892</v>
      </c>
      <c r="O1203">
        <f t="shared" si="250"/>
        <v>123.42973150684932</v>
      </c>
      <c r="P1203" s="9">
        <f t="shared" si="251"/>
        <v>-3.1315872650687879</v>
      </c>
      <c r="R1203">
        <f t="shared" si="252"/>
        <v>124.90624657534246</v>
      </c>
      <c r="S1203" s="9">
        <f t="shared" si="253"/>
        <v>-1.972809154494982</v>
      </c>
      <c r="T1203">
        <f t="shared" si="254"/>
        <v>184.56438356164384</v>
      </c>
      <c r="U1203">
        <f t="shared" si="255"/>
        <v>194.54084999999992</v>
      </c>
      <c r="V1203" s="9">
        <f t="shared" si="256"/>
        <v>5.4054125968589233</v>
      </c>
      <c r="X1203">
        <f t="shared" si="257"/>
        <v>196.95715199999992</v>
      </c>
      <c r="Y1203" s="9">
        <f t="shared" si="258"/>
        <v>6.7146045185998418</v>
      </c>
      <c r="AA1203">
        <f t="shared" si="259"/>
        <v>192.18162599999991</v>
      </c>
      <c r="AB1203" s="9">
        <f t="shared" si="260"/>
        <v>4.1271464685449075</v>
      </c>
    </row>
    <row r="1204" spans="1:28">
      <c r="A1204" s="1">
        <v>20150417</v>
      </c>
      <c r="B1204" s="1">
        <v>200000</v>
      </c>
      <c r="C1204" s="1">
        <v>2457130.3220000002</v>
      </c>
      <c r="D1204" s="1">
        <v>2162.7750000000001</v>
      </c>
      <c r="E1204" s="1">
        <v>149.6</v>
      </c>
      <c r="F1204" s="1">
        <v>150.80000000000001</v>
      </c>
      <c r="G1204" s="8">
        <f t="shared" si="246"/>
        <v>127.33890410958901</v>
      </c>
      <c r="H1204" s="5">
        <v>361</v>
      </c>
      <c r="I1204" s="8">
        <f t="shared" si="247"/>
        <v>184.35068493150686</v>
      </c>
      <c r="K1204">
        <f t="shared" si="248"/>
        <v>124.09832328767123</v>
      </c>
      <c r="L1204">
        <f t="shared" si="249"/>
        <v>127.33890410958901</v>
      </c>
      <c r="M1204" s="9">
        <f t="shared" si="261"/>
        <v>-2.5448474247343142</v>
      </c>
      <c r="O1204">
        <f t="shared" si="250"/>
        <v>123.36092054794521</v>
      </c>
      <c r="P1204" s="9">
        <f t="shared" si="251"/>
        <v>-3.1239341892092227</v>
      </c>
      <c r="R1204">
        <f t="shared" si="252"/>
        <v>124.83572602739727</v>
      </c>
      <c r="S1204" s="9">
        <f t="shared" si="253"/>
        <v>-1.9657606602593916</v>
      </c>
      <c r="T1204">
        <f t="shared" si="254"/>
        <v>184.35068493150686</v>
      </c>
      <c r="U1204">
        <f t="shared" si="255"/>
        <v>194.29208835616427</v>
      </c>
      <c r="V1204" s="9">
        <f t="shared" si="256"/>
        <v>5.3926587950302576</v>
      </c>
      <c r="X1204">
        <f t="shared" si="257"/>
        <v>196.70530060273961</v>
      </c>
      <c r="Y1204" s="9">
        <f t="shared" si="258"/>
        <v>6.701692307692241</v>
      </c>
      <c r="AA1204">
        <f t="shared" si="259"/>
        <v>191.93588112328757</v>
      </c>
      <c r="AB1204" s="9">
        <f t="shared" si="260"/>
        <v>4.1145473338484635</v>
      </c>
    </row>
    <row r="1205" spans="1:28">
      <c r="A1205" s="1">
        <v>20150418</v>
      </c>
      <c r="B1205" s="1">
        <v>200000</v>
      </c>
      <c r="C1205" s="1">
        <v>2457131.3220000002</v>
      </c>
      <c r="D1205" s="1">
        <v>2162.8119999999999</v>
      </c>
      <c r="E1205" s="1">
        <v>147.6</v>
      </c>
      <c r="F1205" s="1">
        <v>148.9</v>
      </c>
      <c r="G1205" s="8">
        <f t="shared" si="246"/>
        <v>127.25945205479449</v>
      </c>
      <c r="H1205" s="5">
        <v>308</v>
      </c>
      <c r="I1205" s="8">
        <f t="shared" si="247"/>
        <v>184.17534246575343</v>
      </c>
      <c r="K1205">
        <f t="shared" si="248"/>
        <v>124.04116164383562</v>
      </c>
      <c r="L1205">
        <f t="shared" si="249"/>
        <v>127.25945205479449</v>
      </c>
      <c r="M1205" s="9">
        <f t="shared" si="261"/>
        <v>-2.5289205312412975</v>
      </c>
      <c r="O1205">
        <f t="shared" si="250"/>
        <v>123.30446027397261</v>
      </c>
      <c r="P1205" s="9">
        <f t="shared" si="251"/>
        <v>-3.1078177038818069</v>
      </c>
      <c r="R1205">
        <f t="shared" si="252"/>
        <v>124.77786301369864</v>
      </c>
      <c r="S1205" s="9">
        <f t="shared" si="253"/>
        <v>-1.950023358600788</v>
      </c>
      <c r="T1205">
        <f t="shared" si="254"/>
        <v>184.17534246575343</v>
      </c>
      <c r="U1205">
        <f t="shared" si="255"/>
        <v>194.04836917808211</v>
      </c>
      <c r="V1205" s="9">
        <f t="shared" si="256"/>
        <v>5.3606669493037771</v>
      </c>
      <c r="X1205">
        <f t="shared" si="257"/>
        <v>196.45855430136979</v>
      </c>
      <c r="Y1205" s="9">
        <f t="shared" si="258"/>
        <v>6.6693031060335102</v>
      </c>
      <c r="AA1205">
        <f t="shared" si="259"/>
        <v>191.69511756164374</v>
      </c>
      <c r="AB1205" s="9">
        <f t="shared" si="260"/>
        <v>4.0829434576936166</v>
      </c>
    </row>
    <row r="1206" spans="1:28">
      <c r="A1206" s="1">
        <v>20150419</v>
      </c>
      <c r="B1206" s="1">
        <v>200000</v>
      </c>
      <c r="C1206" s="1">
        <v>2457132.3220000002</v>
      </c>
      <c r="D1206" s="1">
        <v>2162.848</v>
      </c>
      <c r="E1206" s="1">
        <v>151.69999999999999</v>
      </c>
      <c r="F1206" s="1">
        <v>153</v>
      </c>
      <c r="G1206" s="8">
        <f t="shared" si="246"/>
        <v>127.15726027397257</v>
      </c>
      <c r="H1206" s="5">
        <v>342</v>
      </c>
      <c r="I1206" s="8">
        <f t="shared" si="247"/>
        <v>184.22465753424657</v>
      </c>
      <c r="K1206">
        <f t="shared" si="248"/>
        <v>124.05723835616439</v>
      </c>
      <c r="L1206">
        <f t="shared" si="249"/>
        <v>127.15726027397257</v>
      </c>
      <c r="M1206" s="9">
        <f t="shared" si="261"/>
        <v>-2.4379433082537929</v>
      </c>
      <c r="O1206">
        <f t="shared" si="250"/>
        <v>123.3203397260274</v>
      </c>
      <c r="P1206" s="9">
        <f t="shared" si="251"/>
        <v>-3.0174608509794467</v>
      </c>
      <c r="R1206">
        <f t="shared" si="252"/>
        <v>124.79413698630137</v>
      </c>
      <c r="S1206" s="9">
        <f t="shared" si="253"/>
        <v>-1.8584257655281533</v>
      </c>
      <c r="T1206">
        <f t="shared" si="254"/>
        <v>184.22465753424657</v>
      </c>
      <c r="U1206">
        <f t="shared" si="255"/>
        <v>193.73489589041085</v>
      </c>
      <c r="V1206" s="9">
        <f t="shared" si="256"/>
        <v>5.1623048094940032</v>
      </c>
      <c r="X1206">
        <f t="shared" si="257"/>
        <v>196.14118750684921</v>
      </c>
      <c r="Y1206" s="9">
        <f t="shared" si="258"/>
        <v>6.4684772017488541</v>
      </c>
      <c r="AA1206">
        <f t="shared" si="259"/>
        <v>191.38544580821906</v>
      </c>
      <c r="AB1206" s="9">
        <f t="shared" si="260"/>
        <v>3.8869868831979346</v>
      </c>
    </row>
    <row r="1207" spans="1:28">
      <c r="A1207" s="1">
        <v>20150420</v>
      </c>
      <c r="B1207" s="1">
        <v>200000</v>
      </c>
      <c r="C1207" s="1">
        <v>2457133.3220000002</v>
      </c>
      <c r="D1207" s="1">
        <v>2162.8850000000002</v>
      </c>
      <c r="E1207" s="1">
        <v>149.6</v>
      </c>
      <c r="F1207" s="1">
        <v>151</v>
      </c>
      <c r="G1207" s="8">
        <f t="shared" si="246"/>
        <v>127.02301369863009</v>
      </c>
      <c r="H1207" s="5">
        <v>324</v>
      </c>
      <c r="I1207" s="8">
        <f t="shared" si="247"/>
        <v>183.97534246575341</v>
      </c>
      <c r="K1207">
        <f t="shared" si="248"/>
        <v>123.97596164383562</v>
      </c>
      <c r="L1207">
        <f t="shared" si="249"/>
        <v>127.02301369863009</v>
      </c>
      <c r="M1207" s="9">
        <f t="shared" si="261"/>
        <v>-2.3988188959394421</v>
      </c>
      <c r="O1207">
        <f t="shared" si="250"/>
        <v>123.2400602739726</v>
      </c>
      <c r="P1207" s="9">
        <f t="shared" si="251"/>
        <v>-2.9781638102468548</v>
      </c>
      <c r="R1207">
        <f t="shared" si="252"/>
        <v>124.71186301369863</v>
      </c>
      <c r="S1207" s="9">
        <f t="shared" si="253"/>
        <v>-1.8194739816320293</v>
      </c>
      <c r="T1207">
        <f t="shared" si="254"/>
        <v>183.97534246575341</v>
      </c>
      <c r="U1207">
        <f t="shared" si="255"/>
        <v>193.32309452054781</v>
      </c>
      <c r="V1207" s="9">
        <f t="shared" si="256"/>
        <v>5.0809809235900616</v>
      </c>
      <c r="X1207">
        <f t="shared" si="257"/>
        <v>195.72427134246561</v>
      </c>
      <c r="Y1207" s="9">
        <f t="shared" si="258"/>
        <v>6.386143229438062</v>
      </c>
      <c r="AA1207">
        <f t="shared" si="259"/>
        <v>190.97863841095878</v>
      </c>
      <c r="AB1207" s="9">
        <f t="shared" si="260"/>
        <v>3.8066492233920002</v>
      </c>
    </row>
    <row r="1208" spans="1:28">
      <c r="A1208" s="1">
        <v>20150421</v>
      </c>
      <c r="B1208" s="1">
        <v>200000</v>
      </c>
      <c r="C1208" s="1">
        <v>2457134.3220000002</v>
      </c>
      <c r="D1208" s="1">
        <v>2162.922</v>
      </c>
      <c r="E1208" s="1">
        <v>153.80000000000001</v>
      </c>
      <c r="F1208" s="1">
        <v>155.30000000000001</v>
      </c>
      <c r="G1208" s="8">
        <f t="shared" ref="G1208:G1271" si="262">AVERAGE(F1026:F1390)</f>
        <v>126.82465753424654</v>
      </c>
      <c r="H1208" s="5">
        <v>357</v>
      </c>
      <c r="I1208" s="8">
        <f t="shared" ref="I1208:I1271" si="263">AVERAGE(H1026:H1390)</f>
        <v>183.87123287671233</v>
      </c>
      <c r="K1208">
        <f t="shared" ref="K1208:K1271" si="264">(I1208*0.326)+64</f>
        <v>123.94202191780822</v>
      </c>
      <c r="L1208">
        <f t="shared" ref="L1208:L1271" si="265">G1208</f>
        <v>126.82465753424654</v>
      </c>
      <c r="M1208" s="9">
        <f t="shared" si="261"/>
        <v>-2.2729299431854741</v>
      </c>
      <c r="O1208">
        <f t="shared" si="250"/>
        <v>123.20653698630137</v>
      </c>
      <c r="P1208" s="9">
        <f t="shared" si="251"/>
        <v>-2.8528526063381463</v>
      </c>
      <c r="R1208">
        <f t="shared" si="252"/>
        <v>124.67750684931508</v>
      </c>
      <c r="S1208" s="9">
        <f t="shared" si="253"/>
        <v>-1.693007280032802</v>
      </c>
      <c r="T1208">
        <f t="shared" si="254"/>
        <v>183.87123287671233</v>
      </c>
      <c r="U1208">
        <f t="shared" si="255"/>
        <v>192.71463698630126</v>
      </c>
      <c r="V1208" s="9">
        <f t="shared" si="256"/>
        <v>4.8095637208885904</v>
      </c>
      <c r="X1208">
        <f t="shared" si="257"/>
        <v>195.10825643835605</v>
      </c>
      <c r="Y1208" s="9">
        <f t="shared" si="258"/>
        <v>6.1113548790844732</v>
      </c>
      <c r="AA1208">
        <f t="shared" si="259"/>
        <v>190.3775597260273</v>
      </c>
      <c r="AB1208" s="9">
        <f t="shared" si="260"/>
        <v>3.5385235349335602</v>
      </c>
    </row>
    <row r="1209" spans="1:28">
      <c r="A1209" s="1">
        <v>20150422</v>
      </c>
      <c r="B1209" s="1">
        <v>200000</v>
      </c>
      <c r="C1209" s="1">
        <v>2457135.3220000002</v>
      </c>
      <c r="D1209" s="1">
        <v>2162.9580000000001</v>
      </c>
      <c r="E1209" s="1">
        <v>150.30000000000001</v>
      </c>
      <c r="F1209" s="1">
        <v>151.80000000000001</v>
      </c>
      <c r="G1209" s="8">
        <f t="shared" si="262"/>
        <v>126.63479452054791</v>
      </c>
      <c r="H1209" s="5">
        <v>345</v>
      </c>
      <c r="I1209" s="8">
        <f t="shared" si="263"/>
        <v>183.58356164383562</v>
      </c>
      <c r="K1209">
        <f t="shared" si="264"/>
        <v>123.84824109589042</v>
      </c>
      <c r="L1209">
        <f t="shared" si="265"/>
        <v>126.63479452054791</v>
      </c>
      <c r="M1209" s="9">
        <f t="shared" si="261"/>
        <v>-2.2004642840916375</v>
      </c>
      <c r="O1209">
        <f t="shared" ref="O1209:O1272" si="266">(I1209*0.322)+64</f>
        <v>123.11390684931507</v>
      </c>
      <c r="P1209" s="9">
        <f t="shared" ref="P1209:P1272" si="267">((O1209/L1209)*100)-100</f>
        <v>-2.7803477587366672</v>
      </c>
      <c r="R1209">
        <f t="shared" ref="R1209:R1272" si="268">(I1209*0.33)+64</f>
        <v>124.58257534246576</v>
      </c>
      <c r="S1209" s="9">
        <f t="shared" ref="S1209:S1272" si="269">((R1209/L1209)*100)-100</f>
        <v>-1.6205808094466079</v>
      </c>
      <c r="T1209">
        <f t="shared" ref="T1209:T1272" si="270">I1209</f>
        <v>183.58356164383562</v>
      </c>
      <c r="U1209">
        <f t="shared" ref="U1209:U1272" si="271">(L1209-64)*3.0675</f>
        <v>192.13223219178073</v>
      </c>
      <c r="V1209" s="9">
        <f t="shared" ref="V1209:V1272" si="272">((U1209/I1209)*100)-100</f>
        <v>4.6565555605300375</v>
      </c>
      <c r="X1209">
        <f t="shared" ref="X1209:X1272" si="273">(L1209-64)*3.1056</f>
        <v>194.51861786301359</v>
      </c>
      <c r="Y1209" s="9">
        <f t="shared" ref="Y1209:Y1272" si="274">((X1209/I1209)*100)-100</f>
        <v>5.9564462750715705</v>
      </c>
      <c r="AA1209">
        <f t="shared" ref="AA1209:AA1272" si="275">(L1209-64)*3.0303</f>
        <v>189.80221783561635</v>
      </c>
      <c r="AB1209" s="9">
        <f t="shared" ref="AB1209:AB1272" si="276">((AA1209/I1209)*100)-100</f>
        <v>3.3873709258595426</v>
      </c>
    </row>
    <row r="1210" spans="1:28">
      <c r="A1210" s="1">
        <v>20150423</v>
      </c>
      <c r="B1210" s="1">
        <v>200000</v>
      </c>
      <c r="C1210" s="1">
        <v>2457136.3220000002</v>
      </c>
      <c r="D1210" s="1">
        <v>2162.9949999999999</v>
      </c>
      <c r="E1210" s="1">
        <v>140.5</v>
      </c>
      <c r="F1210" s="1">
        <v>142</v>
      </c>
      <c r="G1210" s="8">
        <f t="shared" si="262"/>
        <v>126.37479452054791</v>
      </c>
      <c r="H1210" s="5">
        <v>231</v>
      </c>
      <c r="I1210" s="8">
        <f t="shared" si="263"/>
        <v>183.34794520547945</v>
      </c>
      <c r="K1210">
        <f t="shared" si="264"/>
        <v>123.77143013698631</v>
      </c>
      <c r="L1210">
        <f t="shared" si="265"/>
        <v>126.37479452054791</v>
      </c>
      <c r="M1210" s="9">
        <f t="shared" ref="M1210:M1273" si="277">((K1210/L1210)*100)-100</f>
        <v>-2.0600345135582359</v>
      </c>
      <c r="O1210">
        <f t="shared" si="266"/>
        <v>123.03803835616438</v>
      </c>
      <c r="P1210" s="9">
        <f t="shared" si="267"/>
        <v>-2.6403652540388407</v>
      </c>
      <c r="R1210">
        <f t="shared" si="268"/>
        <v>124.50482191780821</v>
      </c>
      <c r="S1210" s="9">
        <f t="shared" si="269"/>
        <v>-1.4797037730776736</v>
      </c>
      <c r="T1210">
        <f t="shared" si="270"/>
        <v>183.34794520547945</v>
      </c>
      <c r="U1210">
        <f t="shared" si="271"/>
        <v>191.3346821917807</v>
      </c>
      <c r="V1210" s="9">
        <f t="shared" si="272"/>
        <v>4.3560548100773531</v>
      </c>
      <c r="X1210">
        <f t="shared" si="273"/>
        <v>193.71116186301359</v>
      </c>
      <c r="Y1210" s="9">
        <f t="shared" si="274"/>
        <v>5.6522131436597363</v>
      </c>
      <c r="AA1210">
        <f t="shared" si="275"/>
        <v>189.01433983561634</v>
      </c>
      <c r="AB1210" s="9">
        <f t="shared" si="276"/>
        <v>3.0905143898866783</v>
      </c>
    </row>
    <row r="1211" spans="1:28">
      <c r="A1211" s="1">
        <v>20150424</v>
      </c>
      <c r="B1211" s="1">
        <v>200000</v>
      </c>
      <c r="C1211" s="1">
        <v>2457137.3220000002</v>
      </c>
      <c r="D1211" s="1">
        <v>2163.0320000000002</v>
      </c>
      <c r="E1211" s="1">
        <v>134.5</v>
      </c>
      <c r="F1211" s="1">
        <v>136</v>
      </c>
      <c r="G1211" s="8">
        <f t="shared" si="262"/>
        <v>126.07041095890406</v>
      </c>
      <c r="H1211" s="5">
        <v>236</v>
      </c>
      <c r="I1211" s="8">
        <f t="shared" si="263"/>
        <v>182.8931506849315</v>
      </c>
      <c r="K1211">
        <f t="shared" si="264"/>
        <v>123.62316712328767</v>
      </c>
      <c r="L1211">
        <f t="shared" si="265"/>
        <v>126.07041095890406</v>
      </c>
      <c r="M1211" s="9">
        <f t="shared" si="277"/>
        <v>-1.9411722520791557</v>
      </c>
      <c r="O1211">
        <f t="shared" si="266"/>
        <v>122.89159452054795</v>
      </c>
      <c r="P1211" s="9">
        <f t="shared" si="267"/>
        <v>-2.5214611534758404</v>
      </c>
      <c r="R1211">
        <f t="shared" si="268"/>
        <v>124.35473972602739</v>
      </c>
      <c r="S1211" s="9">
        <f t="shared" si="269"/>
        <v>-1.3608833506824567</v>
      </c>
      <c r="T1211">
        <f t="shared" si="270"/>
        <v>182.8931506849315</v>
      </c>
      <c r="U1211">
        <f t="shared" si="271"/>
        <v>190.40098561643819</v>
      </c>
      <c r="V1211" s="9">
        <f t="shared" si="272"/>
        <v>4.1050388729101996</v>
      </c>
      <c r="X1211">
        <f t="shared" si="273"/>
        <v>192.76586827397244</v>
      </c>
      <c r="Y1211" s="9">
        <f t="shared" si="274"/>
        <v>5.3980794535321905</v>
      </c>
      <c r="AA1211">
        <f t="shared" si="275"/>
        <v>188.09196632876697</v>
      </c>
      <c r="AB1211" s="9">
        <f t="shared" si="276"/>
        <v>2.8425425579722514</v>
      </c>
    </row>
    <row r="1212" spans="1:28">
      <c r="A1212" s="1">
        <v>20150425</v>
      </c>
      <c r="B1212" s="1">
        <v>200000</v>
      </c>
      <c r="C1212" s="1">
        <v>2457138.3220000002</v>
      </c>
      <c r="D1212" s="1">
        <v>2163.0680000000002</v>
      </c>
      <c r="E1212" s="1">
        <v>125.9</v>
      </c>
      <c r="F1212" s="1">
        <v>127.4</v>
      </c>
      <c r="G1212" s="8">
        <f t="shared" si="262"/>
        <v>125.76849315068488</v>
      </c>
      <c r="H1212" s="5">
        <v>192</v>
      </c>
      <c r="I1212" s="8">
        <f t="shared" si="263"/>
        <v>182.46301369863014</v>
      </c>
      <c r="K1212">
        <f t="shared" si="264"/>
        <v>123.48294246575342</v>
      </c>
      <c r="L1212">
        <f t="shared" si="265"/>
        <v>125.76849315068488</v>
      </c>
      <c r="M1212" s="9">
        <f t="shared" si="277"/>
        <v>-1.8172680833450983</v>
      </c>
      <c r="O1212">
        <f t="shared" si="266"/>
        <v>122.7530904109589</v>
      </c>
      <c r="P1212" s="9">
        <f t="shared" si="267"/>
        <v>-2.397581989086234</v>
      </c>
      <c r="R1212">
        <f t="shared" si="268"/>
        <v>124.21279452054794</v>
      </c>
      <c r="S1212" s="9">
        <f t="shared" si="269"/>
        <v>-1.2369541776039483</v>
      </c>
      <c r="T1212">
        <f t="shared" si="270"/>
        <v>182.46301369863014</v>
      </c>
      <c r="U1212">
        <f t="shared" si="271"/>
        <v>189.47485273972586</v>
      </c>
      <c r="V1212" s="9">
        <f t="shared" si="272"/>
        <v>3.8428824006365545</v>
      </c>
      <c r="X1212">
        <f t="shared" si="273"/>
        <v>191.82823232876694</v>
      </c>
      <c r="Y1212" s="9">
        <f t="shared" si="274"/>
        <v>5.132666856859629</v>
      </c>
      <c r="AA1212">
        <f t="shared" si="275"/>
        <v>187.17706479452039</v>
      </c>
      <c r="AB1212" s="9">
        <f t="shared" si="276"/>
        <v>2.5835652937731055</v>
      </c>
    </row>
    <row r="1213" spans="1:28">
      <c r="A1213" s="1">
        <v>20150426</v>
      </c>
      <c r="B1213" s="1">
        <v>200000</v>
      </c>
      <c r="C1213" s="1">
        <v>2457139.3220000002</v>
      </c>
      <c r="D1213" s="1">
        <v>2163.105</v>
      </c>
      <c r="E1213" s="1">
        <v>118.5</v>
      </c>
      <c r="F1213" s="1">
        <v>120</v>
      </c>
      <c r="G1213" s="8">
        <f t="shared" si="262"/>
        <v>125.46273972602732</v>
      </c>
      <c r="H1213" s="5">
        <v>149</v>
      </c>
      <c r="I1213" s="8">
        <f t="shared" si="263"/>
        <v>181.97808219178083</v>
      </c>
      <c r="K1213">
        <f t="shared" si="264"/>
        <v>123.32485479452055</v>
      </c>
      <c r="L1213">
        <f t="shared" si="265"/>
        <v>125.46273972602732</v>
      </c>
      <c r="M1213" s="9">
        <f t="shared" si="277"/>
        <v>-1.7039998777129171</v>
      </c>
      <c r="O1213">
        <f t="shared" si="266"/>
        <v>122.59694246575343</v>
      </c>
      <c r="P1213" s="9">
        <f t="shared" si="267"/>
        <v>-2.2841819543650388</v>
      </c>
      <c r="R1213">
        <f t="shared" si="268"/>
        <v>124.05276712328768</v>
      </c>
      <c r="S1213" s="9">
        <f t="shared" si="269"/>
        <v>-1.1238178010607811</v>
      </c>
      <c r="T1213">
        <f t="shared" si="270"/>
        <v>181.97808219178083</v>
      </c>
      <c r="U1213">
        <f t="shared" si="271"/>
        <v>188.53695410958881</v>
      </c>
      <c r="V1213" s="9">
        <f t="shared" si="272"/>
        <v>3.6042098250578221</v>
      </c>
      <c r="X1213">
        <f t="shared" si="273"/>
        <v>190.87868449315044</v>
      </c>
      <c r="Y1213" s="9">
        <f t="shared" si="274"/>
        <v>4.891029839510864</v>
      </c>
      <c r="AA1213">
        <f t="shared" si="275"/>
        <v>186.2505401917806</v>
      </c>
      <c r="AB1213" s="9">
        <f t="shared" si="276"/>
        <v>2.3477871337808551</v>
      </c>
    </row>
    <row r="1214" spans="1:28">
      <c r="A1214" s="1">
        <v>20150427</v>
      </c>
      <c r="B1214" s="1">
        <v>200000</v>
      </c>
      <c r="C1214" s="1">
        <v>2457140.3220000002</v>
      </c>
      <c r="D1214" s="1">
        <v>2163.1419999999998</v>
      </c>
      <c r="E1214" s="1">
        <v>107.5</v>
      </c>
      <c r="F1214" s="1">
        <v>108.9</v>
      </c>
      <c r="G1214" s="8">
        <f t="shared" si="262"/>
        <v>125.16383561643829</v>
      </c>
      <c r="H1214" s="5">
        <v>117</v>
      </c>
      <c r="I1214" s="8">
        <f t="shared" si="263"/>
        <v>181.50958904109589</v>
      </c>
      <c r="K1214">
        <f t="shared" si="264"/>
        <v>123.17212602739727</v>
      </c>
      <c r="L1214">
        <f t="shared" si="265"/>
        <v>125.16383561643829</v>
      </c>
      <c r="M1214" s="9">
        <f t="shared" si="277"/>
        <v>-1.5912820018911589</v>
      </c>
      <c r="O1214">
        <f t="shared" si="266"/>
        <v>122.44608767123287</v>
      </c>
      <c r="P1214" s="9">
        <f t="shared" si="267"/>
        <v>-2.1713523972962179</v>
      </c>
      <c r="R1214">
        <f t="shared" si="268"/>
        <v>123.89816438356165</v>
      </c>
      <c r="S1214" s="9">
        <f t="shared" si="269"/>
        <v>-1.0112116064861283</v>
      </c>
      <c r="T1214">
        <f t="shared" si="270"/>
        <v>181.50958904109589</v>
      </c>
      <c r="U1214">
        <f t="shared" si="271"/>
        <v>187.62006575342446</v>
      </c>
      <c r="V1214" s="9">
        <f t="shared" si="272"/>
        <v>3.3664759777209667</v>
      </c>
      <c r="X1214">
        <f t="shared" si="273"/>
        <v>189.95040789041076</v>
      </c>
      <c r="Y1214" s="9">
        <f t="shared" si="274"/>
        <v>4.6503432099137143</v>
      </c>
      <c r="AA1214">
        <f t="shared" si="275"/>
        <v>185.34477106849295</v>
      </c>
      <c r="AB1214" s="9">
        <f t="shared" si="276"/>
        <v>2.1129363179422427</v>
      </c>
    </row>
    <row r="1215" spans="1:28">
      <c r="A1215" s="1">
        <v>20150428</v>
      </c>
      <c r="B1215" s="1">
        <v>200000</v>
      </c>
      <c r="C1215" s="1">
        <v>2457141.3220000002</v>
      </c>
      <c r="D1215" s="1">
        <v>2163.1779999999999</v>
      </c>
      <c r="E1215" s="1">
        <v>107.7</v>
      </c>
      <c r="F1215" s="1">
        <v>109.2</v>
      </c>
      <c r="G1215" s="8">
        <f t="shared" si="262"/>
        <v>124.9536986301369</v>
      </c>
      <c r="H1215" s="5">
        <v>98</v>
      </c>
      <c r="I1215" s="8">
        <f t="shared" si="263"/>
        <v>181.31780821917809</v>
      </c>
      <c r="K1215">
        <f t="shared" si="264"/>
        <v>123.10960547945206</v>
      </c>
      <c r="L1215">
        <f t="shared" si="265"/>
        <v>124.9536986301369</v>
      </c>
      <c r="M1215" s="9">
        <f t="shared" si="277"/>
        <v>-1.4758211808866548</v>
      </c>
      <c r="O1215">
        <f t="shared" si="266"/>
        <v>122.38433424657535</v>
      </c>
      <c r="P1215" s="9">
        <f t="shared" si="267"/>
        <v>-2.0562531655560434</v>
      </c>
      <c r="R1215">
        <f t="shared" si="268"/>
        <v>123.83487671232876</v>
      </c>
      <c r="S1215" s="9">
        <f t="shared" si="269"/>
        <v>-0.8953891962172662</v>
      </c>
      <c r="T1215">
        <f t="shared" si="270"/>
        <v>181.31780821917809</v>
      </c>
      <c r="U1215">
        <f t="shared" si="271"/>
        <v>186.97547054794492</v>
      </c>
      <c r="V1215" s="9">
        <f t="shared" si="272"/>
        <v>3.1203015215845795</v>
      </c>
      <c r="X1215">
        <f t="shared" si="273"/>
        <v>189.29780646575315</v>
      </c>
      <c r="Y1215" s="9">
        <f t="shared" si="274"/>
        <v>4.4011111346155189</v>
      </c>
      <c r="AA1215">
        <f t="shared" si="275"/>
        <v>184.70799295890384</v>
      </c>
      <c r="AB1215" s="9">
        <f t="shared" si="276"/>
        <v>1.8697472537433839</v>
      </c>
    </row>
    <row r="1216" spans="1:28">
      <c r="A1216" s="1">
        <v>20150429</v>
      </c>
      <c r="B1216" s="1">
        <v>200000</v>
      </c>
      <c r="C1216" s="1">
        <v>2457142.3220000002</v>
      </c>
      <c r="D1216" s="1">
        <v>2163.2150000000001</v>
      </c>
      <c r="E1216" s="1">
        <v>104</v>
      </c>
      <c r="F1216" s="1">
        <v>105.5</v>
      </c>
      <c r="G1216" s="8">
        <f t="shared" si="262"/>
        <v>124.80465753424649</v>
      </c>
      <c r="H1216" s="5">
        <v>71</v>
      </c>
      <c r="I1216" s="8">
        <f t="shared" si="263"/>
        <v>181.186301369863</v>
      </c>
      <c r="K1216">
        <f t="shared" si="264"/>
        <v>123.06673424657535</v>
      </c>
      <c r="L1216">
        <f t="shared" si="265"/>
        <v>124.80465753424649</v>
      </c>
      <c r="M1216" s="9">
        <f t="shared" si="277"/>
        <v>-1.3925147682843857</v>
      </c>
      <c r="O1216">
        <f t="shared" si="266"/>
        <v>122.34198904109589</v>
      </c>
      <c r="P1216" s="9">
        <f t="shared" si="267"/>
        <v>-1.9732184213356305</v>
      </c>
      <c r="R1216">
        <f t="shared" si="268"/>
        <v>123.7914794520548</v>
      </c>
      <c r="S1216" s="9">
        <f t="shared" si="269"/>
        <v>-0.81181111523315508</v>
      </c>
      <c r="T1216">
        <f t="shared" si="270"/>
        <v>181.186301369863</v>
      </c>
      <c r="U1216">
        <f t="shared" si="271"/>
        <v>186.51828698630109</v>
      </c>
      <c r="V1216" s="9">
        <f t="shared" si="272"/>
        <v>2.9428193942508329</v>
      </c>
      <c r="X1216">
        <f t="shared" si="273"/>
        <v>188.83494443835588</v>
      </c>
      <c r="Y1216" s="9">
        <f t="shared" si="274"/>
        <v>4.2214245837931088</v>
      </c>
      <c r="AA1216">
        <f t="shared" si="275"/>
        <v>184.25635372602713</v>
      </c>
      <c r="AB1216" s="9">
        <f t="shared" si="276"/>
        <v>1.6944174769024585</v>
      </c>
    </row>
    <row r="1217" spans="1:28">
      <c r="A1217" s="1">
        <v>20150430</v>
      </c>
      <c r="B1217" s="1">
        <v>200000</v>
      </c>
      <c r="C1217" s="1">
        <v>2457143.3220000002</v>
      </c>
      <c r="D1217" s="1">
        <v>2163.252</v>
      </c>
      <c r="E1217" s="1">
        <v>101.8</v>
      </c>
      <c r="F1217" s="1">
        <v>103.3</v>
      </c>
      <c r="G1217" s="8">
        <f t="shared" si="262"/>
        <v>124.697808219178</v>
      </c>
      <c r="H1217" s="5">
        <v>90</v>
      </c>
      <c r="I1217" s="8">
        <f t="shared" si="263"/>
        <v>181.10410958904109</v>
      </c>
      <c r="K1217">
        <f t="shared" si="264"/>
        <v>123.0399397260274</v>
      </c>
      <c r="L1217">
        <f t="shared" si="265"/>
        <v>124.697808219178</v>
      </c>
      <c r="M1217" s="9">
        <f t="shared" si="277"/>
        <v>-1.329508927884774</v>
      </c>
      <c r="O1217">
        <f t="shared" si="266"/>
        <v>122.31552328767123</v>
      </c>
      <c r="P1217" s="9">
        <f t="shared" si="267"/>
        <v>-1.9104465150818726</v>
      </c>
      <c r="R1217">
        <f t="shared" si="268"/>
        <v>123.76435616438357</v>
      </c>
      <c r="S1217" s="9">
        <f t="shared" si="269"/>
        <v>-0.74857134068766129</v>
      </c>
      <c r="T1217">
        <f t="shared" si="270"/>
        <v>181.10410958904109</v>
      </c>
      <c r="U1217">
        <f t="shared" si="271"/>
        <v>186.19052671232851</v>
      </c>
      <c r="V1217" s="9">
        <f t="shared" si="272"/>
        <v>2.8085597476663793</v>
      </c>
      <c r="X1217">
        <f t="shared" si="273"/>
        <v>188.5031132054792</v>
      </c>
      <c r="Y1217" s="9">
        <f t="shared" si="274"/>
        <v>4.0854973601801845</v>
      </c>
      <c r="AA1217">
        <f t="shared" si="275"/>
        <v>183.9325682465751</v>
      </c>
      <c r="AB1217" s="9">
        <f t="shared" si="276"/>
        <v>1.5617860157631611</v>
      </c>
    </row>
    <row r="1218" spans="1:28">
      <c r="A1218" s="1">
        <v>20150501</v>
      </c>
      <c r="B1218" s="1">
        <v>200000</v>
      </c>
      <c r="C1218" s="1">
        <v>2457144.3220000002</v>
      </c>
      <c r="D1218" s="1">
        <v>2163.288</v>
      </c>
      <c r="E1218" s="1">
        <v>99.9</v>
      </c>
      <c r="F1218" s="1">
        <v>101.4</v>
      </c>
      <c r="G1218" s="8">
        <f t="shared" si="262"/>
        <v>124.64054794520538</v>
      </c>
      <c r="H1218" s="5">
        <v>97</v>
      </c>
      <c r="I1218" s="8">
        <f t="shared" si="263"/>
        <v>181.10410958904109</v>
      </c>
      <c r="K1218">
        <f t="shared" si="264"/>
        <v>123.0399397260274</v>
      </c>
      <c r="L1218">
        <f t="shared" si="265"/>
        <v>124.64054794520538</v>
      </c>
      <c r="M1218" s="9">
        <f t="shared" si="277"/>
        <v>-1.2841793826850392</v>
      </c>
      <c r="O1218">
        <f t="shared" si="266"/>
        <v>122.31552328767123</v>
      </c>
      <c r="P1218" s="9">
        <f t="shared" si="267"/>
        <v>-1.8653838545031789</v>
      </c>
      <c r="R1218">
        <f t="shared" si="268"/>
        <v>123.76435616438357</v>
      </c>
      <c r="S1218" s="9">
        <f t="shared" si="269"/>
        <v>-0.70297491086689945</v>
      </c>
      <c r="T1218">
        <f t="shared" si="270"/>
        <v>181.10410958904109</v>
      </c>
      <c r="U1218">
        <f t="shared" si="271"/>
        <v>186.0148808219175</v>
      </c>
      <c r="V1218" s="9">
        <f t="shared" si="272"/>
        <v>2.7115736048286578</v>
      </c>
      <c r="X1218">
        <f t="shared" si="273"/>
        <v>188.32528569862984</v>
      </c>
      <c r="Y1218" s="9">
        <f t="shared" si="274"/>
        <v>3.98730659727984</v>
      </c>
      <c r="AA1218">
        <f t="shared" si="275"/>
        <v>183.75905243835587</v>
      </c>
      <c r="AB1218" s="9">
        <f t="shared" si="276"/>
        <v>1.4659760373960182</v>
      </c>
    </row>
    <row r="1219" spans="1:28">
      <c r="A1219" s="1">
        <v>20150502</v>
      </c>
      <c r="B1219" s="1">
        <v>200000</v>
      </c>
      <c r="C1219" s="1">
        <v>2457145.3220000002</v>
      </c>
      <c r="D1219" s="1">
        <v>2163.3249999999998</v>
      </c>
      <c r="E1219" s="1">
        <v>105.7</v>
      </c>
      <c r="F1219" s="1">
        <v>107.3</v>
      </c>
      <c r="G1219" s="8">
        <f t="shared" si="262"/>
        <v>124.63287671232868</v>
      </c>
      <c r="H1219" s="5">
        <v>163</v>
      </c>
      <c r="I1219" s="8">
        <f t="shared" si="263"/>
        <v>181.1917808219178</v>
      </c>
      <c r="K1219">
        <f t="shared" si="264"/>
        <v>123.06852054794521</v>
      </c>
      <c r="L1219">
        <f t="shared" si="265"/>
        <v>124.63287671232868</v>
      </c>
      <c r="M1219" s="9">
        <f t="shared" si="277"/>
        <v>-1.2551713525751609</v>
      </c>
      <c r="O1219">
        <f t="shared" si="266"/>
        <v>122.34375342465754</v>
      </c>
      <c r="P1219" s="9">
        <f t="shared" si="267"/>
        <v>-1.8366929722361931</v>
      </c>
      <c r="R1219">
        <f t="shared" si="268"/>
        <v>123.79328767123287</v>
      </c>
      <c r="S1219" s="9">
        <f t="shared" si="269"/>
        <v>-0.67364973291414287</v>
      </c>
      <c r="T1219">
        <f t="shared" si="270"/>
        <v>181.1917808219178</v>
      </c>
      <c r="U1219">
        <f t="shared" si="271"/>
        <v>185.99134931506822</v>
      </c>
      <c r="V1219" s="9">
        <f t="shared" si="272"/>
        <v>2.6488886368789508</v>
      </c>
      <c r="X1219">
        <f t="shared" si="273"/>
        <v>188.30146191780796</v>
      </c>
      <c r="Y1219" s="9">
        <f t="shared" si="274"/>
        <v>3.9238430483101325</v>
      </c>
      <c r="AA1219">
        <f t="shared" si="275"/>
        <v>183.73580630136959</v>
      </c>
      <c r="AB1219" s="9">
        <f t="shared" si="276"/>
        <v>1.4040512587886838</v>
      </c>
    </row>
    <row r="1220" spans="1:28">
      <c r="A1220" s="1">
        <v>20150503</v>
      </c>
      <c r="B1220" s="1">
        <v>200000</v>
      </c>
      <c r="C1220" s="1">
        <v>2457146.3220000002</v>
      </c>
      <c r="D1220" s="1">
        <v>2163.3620000000001</v>
      </c>
      <c r="E1220" s="1">
        <v>111.1</v>
      </c>
      <c r="F1220" s="1">
        <v>112.9</v>
      </c>
      <c r="G1220" s="8">
        <f t="shared" si="262"/>
        <v>124.64465753424648</v>
      </c>
      <c r="H1220" s="5">
        <v>168</v>
      </c>
      <c r="I1220" s="8">
        <f t="shared" si="263"/>
        <v>181.27945205479452</v>
      </c>
      <c r="K1220">
        <f t="shared" si="264"/>
        <v>123.09710136986301</v>
      </c>
      <c r="L1220">
        <f t="shared" si="265"/>
        <v>124.64465753424648</v>
      </c>
      <c r="M1220" s="9">
        <f t="shared" si="277"/>
        <v>-1.2415744043889418</v>
      </c>
      <c r="O1220">
        <f t="shared" si="266"/>
        <v>122.37198356164384</v>
      </c>
      <c r="P1220" s="9">
        <f t="shared" si="267"/>
        <v>-1.823322409127897</v>
      </c>
      <c r="R1220">
        <f t="shared" si="268"/>
        <v>123.82221917808219</v>
      </c>
      <c r="S1220" s="9">
        <f t="shared" si="269"/>
        <v>-0.65982639965000089</v>
      </c>
      <c r="T1220">
        <f t="shared" si="270"/>
        <v>181.27945205479452</v>
      </c>
      <c r="U1220">
        <f t="shared" si="271"/>
        <v>186.02748698630106</v>
      </c>
      <c r="V1220" s="9">
        <f t="shared" si="272"/>
        <v>2.6191798781868556</v>
      </c>
      <c r="X1220">
        <f t="shared" si="273"/>
        <v>188.33804843835586</v>
      </c>
      <c r="Y1220" s="9">
        <f t="shared" si="274"/>
        <v>3.8937652908547875</v>
      </c>
      <c r="AA1220">
        <f t="shared" si="275"/>
        <v>183.7715057260271</v>
      </c>
      <c r="AB1220" s="9">
        <f t="shared" si="276"/>
        <v>1.3747027823535802</v>
      </c>
    </row>
    <row r="1221" spans="1:28">
      <c r="A1221" s="1">
        <v>20150504</v>
      </c>
      <c r="B1221" s="1">
        <v>200000</v>
      </c>
      <c r="C1221" s="1">
        <v>2457147.3220000002</v>
      </c>
      <c r="D1221" s="1">
        <v>2163.3980000000001</v>
      </c>
      <c r="E1221" s="1">
        <v>123.4</v>
      </c>
      <c r="F1221" s="1">
        <v>125.4</v>
      </c>
      <c r="G1221" s="8">
        <f t="shared" si="262"/>
        <v>124.63835616438348</v>
      </c>
      <c r="H1221" s="5">
        <v>227</v>
      </c>
      <c r="I1221" s="8">
        <f t="shared" si="263"/>
        <v>181.24657534246575</v>
      </c>
      <c r="K1221">
        <f t="shared" si="264"/>
        <v>123.08638356164383</v>
      </c>
      <c r="L1221">
        <f t="shared" si="265"/>
        <v>124.63835616438348</v>
      </c>
      <c r="M1221" s="9">
        <f t="shared" si="277"/>
        <v>-1.2451805772316078</v>
      </c>
      <c r="O1221">
        <f t="shared" si="266"/>
        <v>122.36139726027398</v>
      </c>
      <c r="P1221" s="9">
        <f t="shared" si="267"/>
        <v>-1.8268524827994952</v>
      </c>
      <c r="R1221">
        <f t="shared" si="268"/>
        <v>123.81136986301371</v>
      </c>
      <c r="S1221" s="9">
        <f t="shared" si="269"/>
        <v>-0.6635086716637062</v>
      </c>
      <c r="T1221">
        <f t="shared" si="270"/>
        <v>181.24657534246575</v>
      </c>
      <c r="U1221">
        <f t="shared" si="271"/>
        <v>186.00815753424632</v>
      </c>
      <c r="V1221" s="9">
        <f t="shared" si="272"/>
        <v>2.6271294686719244</v>
      </c>
      <c r="X1221">
        <f t="shared" si="273"/>
        <v>188.31847890410933</v>
      </c>
      <c r="Y1221" s="9">
        <f t="shared" si="274"/>
        <v>3.9018136195297473</v>
      </c>
      <c r="AA1221">
        <f t="shared" si="275"/>
        <v>183.75241068493125</v>
      </c>
      <c r="AB1221" s="9">
        <f t="shared" si="276"/>
        <v>1.3825559670469545</v>
      </c>
    </row>
    <row r="1222" spans="1:28">
      <c r="A1222" s="1">
        <v>20150505</v>
      </c>
      <c r="B1222" s="1">
        <v>200000</v>
      </c>
      <c r="C1222" s="1">
        <v>2457148.3220000002</v>
      </c>
      <c r="D1222" s="1">
        <v>2163.4349999999999</v>
      </c>
      <c r="E1222" s="1">
        <v>127.8</v>
      </c>
      <c r="F1222" s="1">
        <v>130</v>
      </c>
      <c r="G1222" s="8">
        <f t="shared" si="262"/>
        <v>124.61753424657525</v>
      </c>
      <c r="H1222" s="5">
        <v>249</v>
      </c>
      <c r="I1222" s="8">
        <f t="shared" si="263"/>
        <v>181.33424657534246</v>
      </c>
      <c r="K1222">
        <f t="shared" si="264"/>
        <v>123.11496438356164</v>
      </c>
      <c r="L1222">
        <f t="shared" si="265"/>
        <v>124.61753424657525</v>
      </c>
      <c r="M1222" s="9">
        <f t="shared" si="277"/>
        <v>-1.2057451401987578</v>
      </c>
      <c r="O1222">
        <f t="shared" si="266"/>
        <v>122.38962739726028</v>
      </c>
      <c r="P1222" s="9">
        <f t="shared" si="267"/>
        <v>-1.7877956443165601</v>
      </c>
      <c r="R1222">
        <f t="shared" si="268"/>
        <v>123.84030136986301</v>
      </c>
      <c r="S1222" s="9">
        <f t="shared" si="269"/>
        <v>-0.62369463608095543</v>
      </c>
      <c r="T1222">
        <f t="shared" si="270"/>
        <v>181.33424657534246</v>
      </c>
      <c r="U1222">
        <f t="shared" si="271"/>
        <v>185.94428630136957</v>
      </c>
      <c r="V1222" s="9">
        <f t="shared" si="272"/>
        <v>2.5422885158715474</v>
      </c>
      <c r="X1222">
        <f t="shared" si="273"/>
        <v>188.25381435616407</v>
      </c>
      <c r="Y1222" s="9">
        <f t="shared" si="274"/>
        <v>3.8159188964598627</v>
      </c>
      <c r="AA1222">
        <f t="shared" si="275"/>
        <v>183.68931402739696</v>
      </c>
      <c r="AB1222" s="9">
        <f t="shared" si="276"/>
        <v>1.2987438923049694</v>
      </c>
    </row>
    <row r="1223" spans="1:28">
      <c r="A1223" s="1">
        <v>20150506</v>
      </c>
      <c r="B1223" s="1">
        <v>200000</v>
      </c>
      <c r="C1223" s="1">
        <v>2457149.3220000002</v>
      </c>
      <c r="D1223" s="1">
        <v>2163.4720000000002</v>
      </c>
      <c r="E1223" s="1">
        <v>136.19999999999999</v>
      </c>
      <c r="F1223" s="1">
        <v>138.6</v>
      </c>
      <c r="G1223" s="8">
        <f t="shared" si="262"/>
        <v>124.57561643835608</v>
      </c>
      <c r="H1223" s="5">
        <v>260</v>
      </c>
      <c r="I1223" s="8">
        <f t="shared" si="263"/>
        <v>181.08767123287672</v>
      </c>
      <c r="K1223">
        <f t="shared" si="264"/>
        <v>123.03458082191781</v>
      </c>
      <c r="L1223">
        <f t="shared" si="265"/>
        <v>124.57561643835608</v>
      </c>
      <c r="M1223" s="9">
        <f t="shared" si="277"/>
        <v>-1.2370282889194613</v>
      </c>
      <c r="O1223">
        <f t="shared" si="266"/>
        <v>122.31023013698631</v>
      </c>
      <c r="P1223" s="9">
        <f t="shared" si="267"/>
        <v>-1.8184829151463759</v>
      </c>
      <c r="R1223">
        <f t="shared" si="268"/>
        <v>123.75893150684932</v>
      </c>
      <c r="S1223" s="9">
        <f t="shared" si="269"/>
        <v>-0.65557366269256079</v>
      </c>
      <c r="T1223">
        <f t="shared" si="270"/>
        <v>181.08767123287672</v>
      </c>
      <c r="U1223">
        <f t="shared" si="271"/>
        <v>185.81570342465727</v>
      </c>
      <c r="V1223" s="9">
        <f t="shared" si="272"/>
        <v>2.6109078324279409</v>
      </c>
      <c r="X1223">
        <f t="shared" si="273"/>
        <v>188.12363441095863</v>
      </c>
      <c r="Y1223" s="9">
        <f t="shared" si="274"/>
        <v>3.8853905018380459</v>
      </c>
      <c r="AA1223">
        <f t="shared" si="275"/>
        <v>183.56229049315041</v>
      </c>
      <c r="AB1223" s="9">
        <f t="shared" si="276"/>
        <v>1.3665310528464261</v>
      </c>
    </row>
    <row r="1224" spans="1:28">
      <c r="A1224" s="1">
        <v>20150507</v>
      </c>
      <c r="B1224" s="1">
        <v>200000</v>
      </c>
      <c r="C1224" s="1">
        <v>2457150.3220000002</v>
      </c>
      <c r="D1224" s="1">
        <v>2163.5079999999998</v>
      </c>
      <c r="E1224" s="1">
        <v>146.6</v>
      </c>
      <c r="F1224" s="1">
        <v>149.19999999999999</v>
      </c>
      <c r="G1224" s="8">
        <f t="shared" si="262"/>
        <v>124.50630136986294</v>
      </c>
      <c r="H1224" s="5">
        <v>248</v>
      </c>
      <c r="I1224" s="8">
        <f t="shared" si="263"/>
        <v>180.87945205479451</v>
      </c>
      <c r="K1224">
        <f t="shared" si="264"/>
        <v>122.96670136986302</v>
      </c>
      <c r="L1224">
        <f t="shared" si="265"/>
        <v>124.50630136986294</v>
      </c>
      <c r="M1224" s="9">
        <f t="shared" si="277"/>
        <v>-1.2365639193042313</v>
      </c>
      <c r="O1224">
        <f t="shared" si="266"/>
        <v>122.24318356164383</v>
      </c>
      <c r="P1224" s="9">
        <f t="shared" si="267"/>
        <v>-1.8176733091574278</v>
      </c>
      <c r="R1224">
        <f t="shared" si="268"/>
        <v>123.6902191780822</v>
      </c>
      <c r="S1224" s="9">
        <f t="shared" si="269"/>
        <v>-0.65545452945104898</v>
      </c>
      <c r="T1224">
        <f t="shared" si="270"/>
        <v>180.87945205479451</v>
      </c>
      <c r="U1224">
        <f t="shared" si="271"/>
        <v>185.60307945205457</v>
      </c>
      <c r="V1224" s="9">
        <f t="shared" si="272"/>
        <v>2.6114781660379549</v>
      </c>
      <c r="X1224">
        <f t="shared" si="273"/>
        <v>187.90836953424633</v>
      </c>
      <c r="Y1224" s="9">
        <f t="shared" si="274"/>
        <v>3.8859679192982668</v>
      </c>
      <c r="AA1224">
        <f t="shared" si="275"/>
        <v>183.35224504109567</v>
      </c>
      <c r="AB1224" s="9">
        <f t="shared" si="276"/>
        <v>1.3670944699412502</v>
      </c>
    </row>
    <row r="1225" spans="1:28">
      <c r="A1225" s="1">
        <v>20150508</v>
      </c>
      <c r="B1225" s="1">
        <v>200000</v>
      </c>
      <c r="C1225" s="1">
        <v>2457151.3220000002</v>
      </c>
      <c r="D1225" s="1">
        <v>2163.5450000000001</v>
      </c>
      <c r="E1225" s="1">
        <v>149.80000000000001</v>
      </c>
      <c r="F1225" s="1">
        <v>152.6</v>
      </c>
      <c r="G1225" s="8">
        <f t="shared" si="262"/>
        <v>124.45178082191774</v>
      </c>
      <c r="H1225" s="5">
        <v>244</v>
      </c>
      <c r="I1225" s="8">
        <f t="shared" si="263"/>
        <v>180.8027397260274</v>
      </c>
      <c r="K1225">
        <f t="shared" si="264"/>
        <v>122.94169315068493</v>
      </c>
      <c r="L1225">
        <f t="shared" si="265"/>
        <v>124.45178082191774</v>
      </c>
      <c r="M1225" s="9">
        <f t="shared" si="277"/>
        <v>-1.2133917741150242</v>
      </c>
      <c r="O1225">
        <f t="shared" si="266"/>
        <v>122.21848219178082</v>
      </c>
      <c r="P1225" s="9">
        <f t="shared" si="267"/>
        <v>-1.7945091788864147</v>
      </c>
      <c r="R1225">
        <f t="shared" si="268"/>
        <v>123.66490410958905</v>
      </c>
      <c r="S1225" s="9">
        <f t="shared" si="269"/>
        <v>-0.63227436934361947</v>
      </c>
      <c r="T1225">
        <f t="shared" si="270"/>
        <v>180.8027397260274</v>
      </c>
      <c r="U1225">
        <f t="shared" si="271"/>
        <v>185.43583767123266</v>
      </c>
      <c r="V1225" s="9">
        <f t="shared" si="272"/>
        <v>2.5625153425362157</v>
      </c>
      <c r="X1225">
        <f t="shared" si="273"/>
        <v>187.73905052054772</v>
      </c>
      <c r="Y1225" s="9">
        <f t="shared" si="274"/>
        <v>3.8363969511916736</v>
      </c>
      <c r="AA1225">
        <f t="shared" si="275"/>
        <v>183.18703142465731</v>
      </c>
      <c r="AB1225" s="9">
        <f t="shared" si="276"/>
        <v>1.3187254254237786</v>
      </c>
    </row>
    <row r="1226" spans="1:28">
      <c r="A1226" s="1">
        <v>20150509</v>
      </c>
      <c r="B1226" s="1">
        <v>200000</v>
      </c>
      <c r="C1226" s="1">
        <v>2457152.3220000002</v>
      </c>
      <c r="D1226" s="1">
        <v>2163.5819999999999</v>
      </c>
      <c r="E1226" s="1">
        <v>154.5</v>
      </c>
      <c r="F1226" s="1">
        <v>157.5</v>
      </c>
      <c r="G1226" s="8">
        <f t="shared" si="262"/>
        <v>124.40602739726019</v>
      </c>
      <c r="H1226" s="5">
        <v>227</v>
      </c>
      <c r="I1226" s="8">
        <f t="shared" si="263"/>
        <v>180.59726027397261</v>
      </c>
      <c r="K1226">
        <f t="shared" si="264"/>
        <v>122.87470684931507</v>
      </c>
      <c r="L1226">
        <f t="shared" si="265"/>
        <v>124.40602739726019</v>
      </c>
      <c r="M1226" s="9">
        <f t="shared" si="277"/>
        <v>-1.2309054311775469</v>
      </c>
      <c r="O1226">
        <f t="shared" si="266"/>
        <v>122.15231780821918</v>
      </c>
      <c r="P1226" s="9">
        <f t="shared" si="267"/>
        <v>-1.8115758827700006</v>
      </c>
      <c r="R1226">
        <f t="shared" si="268"/>
        <v>123.59709589041097</v>
      </c>
      <c r="S1226" s="9">
        <f t="shared" si="269"/>
        <v>-0.65023497958510745</v>
      </c>
      <c r="T1226">
        <f t="shared" si="270"/>
        <v>180.59726027397261</v>
      </c>
      <c r="U1226">
        <f t="shared" si="271"/>
        <v>185.29548904109564</v>
      </c>
      <c r="V1226" s="9">
        <f t="shared" si="272"/>
        <v>2.6014950392911089</v>
      </c>
      <c r="X1226">
        <f t="shared" si="273"/>
        <v>187.59695868493125</v>
      </c>
      <c r="Y1226" s="9">
        <f t="shared" si="274"/>
        <v>3.8758607967473324</v>
      </c>
      <c r="AA1226">
        <f t="shared" si="275"/>
        <v>183.04838482191755</v>
      </c>
      <c r="AB1226" s="9">
        <f t="shared" si="276"/>
        <v>1.3572324099637427</v>
      </c>
    </row>
    <row r="1227" spans="1:28">
      <c r="A1227" s="1">
        <v>20150510</v>
      </c>
      <c r="B1227" s="1">
        <v>200000</v>
      </c>
      <c r="C1227" s="1">
        <v>2457153.3220000002</v>
      </c>
      <c r="D1227" s="1">
        <v>2163.6179999999999</v>
      </c>
      <c r="E1227" s="1">
        <v>159.9</v>
      </c>
      <c r="F1227" s="1">
        <v>163.1</v>
      </c>
      <c r="G1227" s="8">
        <f t="shared" si="262"/>
        <v>124.34054794520539</v>
      </c>
      <c r="H1227" s="5">
        <v>277</v>
      </c>
      <c r="I1227" s="8">
        <f t="shared" si="263"/>
        <v>180.186301369863</v>
      </c>
      <c r="K1227">
        <f t="shared" si="264"/>
        <v>122.74073424657534</v>
      </c>
      <c r="L1227">
        <f t="shared" si="265"/>
        <v>124.34054794520539</v>
      </c>
      <c r="M1227" s="9">
        <f t="shared" si="277"/>
        <v>-1.2866387715574916</v>
      </c>
      <c r="O1227">
        <f t="shared" si="266"/>
        <v>122.0199890410959</v>
      </c>
      <c r="P1227" s="9">
        <f t="shared" si="267"/>
        <v>-1.8662929691544434</v>
      </c>
      <c r="R1227">
        <f t="shared" si="268"/>
        <v>123.46147945205479</v>
      </c>
      <c r="S1227" s="9">
        <f t="shared" si="269"/>
        <v>-0.70698457396053982</v>
      </c>
      <c r="T1227">
        <f t="shared" si="270"/>
        <v>180.186301369863</v>
      </c>
      <c r="U1227">
        <f t="shared" si="271"/>
        <v>185.09463082191752</v>
      </c>
      <c r="V1227" s="9">
        <f t="shared" si="272"/>
        <v>2.7240303034909061</v>
      </c>
      <c r="X1227">
        <f t="shared" si="273"/>
        <v>187.39360569862984</v>
      </c>
      <c r="Y1227" s="9">
        <f t="shared" si="274"/>
        <v>3.9999180148398779</v>
      </c>
      <c r="AA1227">
        <f t="shared" si="275"/>
        <v>182.84996243835587</v>
      </c>
      <c r="AB1227" s="9">
        <f t="shared" si="276"/>
        <v>1.4782816719375802</v>
      </c>
    </row>
    <row r="1228" spans="1:28">
      <c r="A1228" s="1">
        <v>20150511</v>
      </c>
      <c r="B1228" s="1">
        <v>200000</v>
      </c>
      <c r="C1228" s="1">
        <v>2457154.3220000002</v>
      </c>
      <c r="D1228" s="1">
        <v>2163.6550000000002</v>
      </c>
      <c r="E1228" s="1">
        <v>163</v>
      </c>
      <c r="F1228" s="1">
        <v>166.2</v>
      </c>
      <c r="G1228" s="8">
        <f t="shared" si="262"/>
        <v>124.27589041095879</v>
      </c>
      <c r="H1228" s="5">
        <v>339</v>
      </c>
      <c r="I1228" s="8">
        <f t="shared" si="263"/>
        <v>180.04109589041096</v>
      </c>
      <c r="K1228">
        <f t="shared" si="264"/>
        <v>122.69339726027397</v>
      </c>
      <c r="L1228">
        <f t="shared" si="265"/>
        <v>124.27589041095879</v>
      </c>
      <c r="M1228" s="9">
        <f t="shared" si="277"/>
        <v>-1.2733710017701725</v>
      </c>
      <c r="O1228">
        <f t="shared" si="266"/>
        <v>121.97323287671233</v>
      </c>
      <c r="P1228" s="9">
        <f t="shared" si="267"/>
        <v>-1.8528594135451186</v>
      </c>
      <c r="R1228">
        <f t="shared" si="268"/>
        <v>123.41356164383562</v>
      </c>
      <c r="S1228" s="9">
        <f t="shared" si="269"/>
        <v>-0.69388258999521213</v>
      </c>
      <c r="T1228">
        <f t="shared" si="270"/>
        <v>180.04109589041096</v>
      </c>
      <c r="U1228">
        <f t="shared" si="271"/>
        <v>184.89629383561609</v>
      </c>
      <c r="V1228" s="9">
        <f t="shared" si="272"/>
        <v>2.6967165030812907</v>
      </c>
      <c r="X1228">
        <f t="shared" si="273"/>
        <v>187.19280526027362</v>
      </c>
      <c r="Y1228" s="9">
        <f t="shared" si="274"/>
        <v>3.9722649623371638</v>
      </c>
      <c r="AA1228">
        <f t="shared" si="275"/>
        <v>182.65403071232842</v>
      </c>
      <c r="AB1228" s="9">
        <f t="shared" si="276"/>
        <v>1.4512991097920889</v>
      </c>
    </row>
    <row r="1229" spans="1:28">
      <c r="A1229" s="1">
        <v>20150512</v>
      </c>
      <c r="B1229" s="1">
        <v>200000</v>
      </c>
      <c r="C1229" s="1">
        <v>2457155.3220000002</v>
      </c>
      <c r="D1229" s="1">
        <v>2163.692</v>
      </c>
      <c r="E1229" s="1">
        <v>163.19999999999999</v>
      </c>
      <c r="F1229" s="1">
        <v>166.5</v>
      </c>
      <c r="G1229" s="8">
        <f t="shared" si="262"/>
        <v>124.19342465753414</v>
      </c>
      <c r="H1229" s="5">
        <v>347</v>
      </c>
      <c r="I1229" s="8">
        <f t="shared" si="263"/>
        <v>179.85753424657534</v>
      </c>
      <c r="K1229">
        <f t="shared" si="264"/>
        <v>122.63355616438356</v>
      </c>
      <c r="L1229">
        <f t="shared" si="265"/>
        <v>124.19342465753414</v>
      </c>
      <c r="M1229" s="9">
        <f t="shared" si="277"/>
        <v>-1.2559992587787576</v>
      </c>
      <c r="O1229">
        <f t="shared" si="266"/>
        <v>121.91412602739726</v>
      </c>
      <c r="P1229" s="9">
        <f t="shared" si="267"/>
        <v>-1.8352812448984963</v>
      </c>
      <c r="R1229">
        <f t="shared" si="268"/>
        <v>123.35298630136987</v>
      </c>
      <c r="S1229" s="9">
        <f t="shared" si="269"/>
        <v>-0.67671727265900472</v>
      </c>
      <c r="T1229">
        <f t="shared" si="270"/>
        <v>179.85753424657534</v>
      </c>
      <c r="U1229">
        <f t="shared" si="271"/>
        <v>184.64333013698595</v>
      </c>
      <c r="V1229" s="9">
        <f t="shared" si="272"/>
        <v>2.6608815196196076</v>
      </c>
      <c r="X1229">
        <f t="shared" si="273"/>
        <v>186.93669961643801</v>
      </c>
      <c r="Y1229" s="9">
        <f t="shared" si="274"/>
        <v>3.9359848891053417</v>
      </c>
      <c r="AA1229">
        <f t="shared" si="275"/>
        <v>182.40413473972569</v>
      </c>
      <c r="AB1229" s="9">
        <f t="shared" si="276"/>
        <v>1.4158987021689597</v>
      </c>
    </row>
    <row r="1230" spans="1:28">
      <c r="A1230" s="1">
        <v>20150513</v>
      </c>
      <c r="B1230" s="1">
        <v>200000</v>
      </c>
      <c r="C1230" s="1">
        <v>2457156.3220000002</v>
      </c>
      <c r="D1230" s="1">
        <v>2163.7280000000001</v>
      </c>
      <c r="E1230" s="1">
        <v>157</v>
      </c>
      <c r="F1230" s="1">
        <v>160.30000000000001</v>
      </c>
      <c r="G1230" s="8">
        <f t="shared" si="262"/>
        <v>124.0931506849314</v>
      </c>
      <c r="H1230" s="5">
        <v>321</v>
      </c>
      <c r="I1230" s="8">
        <f t="shared" si="263"/>
        <v>179.63835616438357</v>
      </c>
      <c r="K1230">
        <f t="shared" si="264"/>
        <v>122.56210410958904</v>
      </c>
      <c r="L1230">
        <f t="shared" si="265"/>
        <v>124.0931506849314</v>
      </c>
      <c r="M1230" s="9">
        <f t="shared" si="277"/>
        <v>-1.2337881397093753</v>
      </c>
      <c r="O1230">
        <f t="shared" si="266"/>
        <v>121.8435506849315</v>
      </c>
      <c r="P1230" s="9">
        <f t="shared" si="267"/>
        <v>-1.8128317216407623</v>
      </c>
      <c r="R1230">
        <f t="shared" si="268"/>
        <v>123.28065753424659</v>
      </c>
      <c r="S1230" s="9">
        <f t="shared" si="269"/>
        <v>-0.65474455777797402</v>
      </c>
      <c r="T1230">
        <f t="shared" si="270"/>
        <v>179.63835616438357</v>
      </c>
      <c r="U1230">
        <f t="shared" si="271"/>
        <v>184.33573972602707</v>
      </c>
      <c r="V1230" s="9">
        <f t="shared" si="272"/>
        <v>2.6149112371886929</v>
      </c>
      <c r="X1230">
        <f t="shared" si="273"/>
        <v>186.62528876712295</v>
      </c>
      <c r="Y1230" s="9">
        <f t="shared" si="274"/>
        <v>3.8894436310393417</v>
      </c>
      <c r="AA1230">
        <f t="shared" si="275"/>
        <v>182.10027452054763</v>
      </c>
      <c r="AB1230" s="9">
        <f t="shared" si="276"/>
        <v>1.3704859077597007</v>
      </c>
    </row>
    <row r="1231" spans="1:28">
      <c r="A1231" s="1">
        <v>20150514</v>
      </c>
      <c r="B1231" s="1">
        <v>200000</v>
      </c>
      <c r="C1231" s="1">
        <v>2457157.3220000002</v>
      </c>
      <c r="D1231" s="1">
        <v>2163.7649999999999</v>
      </c>
      <c r="E1231" s="1">
        <v>145.1</v>
      </c>
      <c r="F1231" s="1">
        <v>148.19999999999999</v>
      </c>
      <c r="G1231" s="8">
        <f t="shared" si="262"/>
        <v>123.96054794520538</v>
      </c>
      <c r="H1231" s="5">
        <v>308</v>
      </c>
      <c r="I1231" s="8">
        <f t="shared" si="263"/>
        <v>179.39726027397259</v>
      </c>
      <c r="K1231">
        <f t="shared" si="264"/>
        <v>122.48350684931506</v>
      </c>
      <c r="L1231">
        <f t="shared" si="265"/>
        <v>123.96054794520538</v>
      </c>
      <c r="M1231" s="9">
        <f t="shared" si="277"/>
        <v>-1.1915412769417628</v>
      </c>
      <c r="O1231">
        <f t="shared" si="266"/>
        <v>121.76591780821917</v>
      </c>
      <c r="P1231" s="9">
        <f t="shared" si="267"/>
        <v>-1.770426295595513</v>
      </c>
      <c r="R1231">
        <f t="shared" si="268"/>
        <v>123.20109589041095</v>
      </c>
      <c r="S1231" s="9">
        <f t="shared" si="269"/>
        <v>-0.61265625828802683</v>
      </c>
      <c r="T1231">
        <f t="shared" si="270"/>
        <v>179.39726027397259</v>
      </c>
      <c r="U1231">
        <f t="shared" si="271"/>
        <v>183.92898082191749</v>
      </c>
      <c r="V1231" s="9">
        <f t="shared" si="272"/>
        <v>2.5260812461818745</v>
      </c>
      <c r="X1231">
        <f t="shared" si="273"/>
        <v>186.21347769862982</v>
      </c>
      <c r="Y1231" s="9">
        <f t="shared" si="274"/>
        <v>3.799510323762803</v>
      </c>
      <c r="AA1231">
        <f t="shared" si="275"/>
        <v>181.69844843835585</v>
      </c>
      <c r="AB1231" s="9">
        <f t="shared" si="276"/>
        <v>1.282733170433545</v>
      </c>
    </row>
    <row r="1232" spans="1:28">
      <c r="A1232" s="1">
        <v>20150515</v>
      </c>
      <c r="B1232" s="1">
        <v>200000</v>
      </c>
      <c r="C1232" s="1">
        <v>2457158.3220000002</v>
      </c>
      <c r="D1232" s="1">
        <v>2163.8020000000001</v>
      </c>
      <c r="E1232" s="1">
        <v>136.5</v>
      </c>
      <c r="F1232" s="1">
        <v>139.5</v>
      </c>
      <c r="G1232" s="8">
        <f t="shared" si="262"/>
        <v>123.82493150684923</v>
      </c>
      <c r="H1232" s="5">
        <v>243</v>
      </c>
      <c r="I1232" s="8">
        <f t="shared" si="263"/>
        <v>179.0849315068493</v>
      </c>
      <c r="K1232">
        <f t="shared" si="264"/>
        <v>122.38168767123287</v>
      </c>
      <c r="L1232">
        <f t="shared" si="265"/>
        <v>123.82493150684923</v>
      </c>
      <c r="M1232" s="9">
        <f t="shared" si="277"/>
        <v>-1.1655518949643238</v>
      </c>
      <c r="O1232">
        <f t="shared" si="266"/>
        <v>121.66534794520547</v>
      </c>
      <c r="P1232" s="9">
        <f t="shared" si="267"/>
        <v>-1.7440619876493173</v>
      </c>
      <c r="R1232">
        <f t="shared" si="268"/>
        <v>123.09802739726027</v>
      </c>
      <c r="S1232" s="9">
        <f t="shared" si="269"/>
        <v>-0.58704180227933023</v>
      </c>
      <c r="T1232">
        <f t="shared" si="270"/>
        <v>179.0849315068493</v>
      </c>
      <c r="U1232">
        <f t="shared" si="271"/>
        <v>183.51297739725999</v>
      </c>
      <c r="V1232" s="9">
        <f t="shared" si="272"/>
        <v>2.4725954624726967</v>
      </c>
      <c r="X1232">
        <f t="shared" si="273"/>
        <v>185.79230728767095</v>
      </c>
      <c r="Y1232" s="9">
        <f t="shared" si="274"/>
        <v>3.7453602178501058</v>
      </c>
      <c r="AA1232">
        <f t="shared" si="275"/>
        <v>181.28748994520521</v>
      </c>
      <c r="AB1232" s="9">
        <f t="shared" si="276"/>
        <v>1.2298960162774364</v>
      </c>
    </row>
    <row r="1233" spans="1:28">
      <c r="A1233" s="1">
        <v>20150516</v>
      </c>
      <c r="B1233" s="1">
        <v>200000</v>
      </c>
      <c r="C1233" s="1">
        <v>2457159.3220000002</v>
      </c>
      <c r="D1233" s="1">
        <v>2163.8380000000002</v>
      </c>
      <c r="E1233" s="1">
        <v>131</v>
      </c>
      <c r="F1233" s="1">
        <v>134</v>
      </c>
      <c r="G1233" s="8">
        <f t="shared" si="262"/>
        <v>123.67835616438347</v>
      </c>
      <c r="H1233" s="5">
        <v>201</v>
      </c>
      <c r="I1233" s="8">
        <f t="shared" si="263"/>
        <v>178.82191780821918</v>
      </c>
      <c r="K1233">
        <f t="shared" si="264"/>
        <v>122.29594520547946</v>
      </c>
      <c r="L1233">
        <f t="shared" si="265"/>
        <v>123.67835616438347</v>
      </c>
      <c r="M1233" s="9">
        <f t="shared" si="277"/>
        <v>-1.1177468732416145</v>
      </c>
      <c r="O1233">
        <f t="shared" si="266"/>
        <v>121.58065753424657</v>
      </c>
      <c r="P1233" s="9">
        <f t="shared" si="267"/>
        <v>-1.6960919397641447</v>
      </c>
      <c r="R1233">
        <f t="shared" si="268"/>
        <v>123.01123287671234</v>
      </c>
      <c r="S1233" s="9">
        <f t="shared" si="269"/>
        <v>-0.53940180671907001</v>
      </c>
      <c r="T1233">
        <f t="shared" si="270"/>
        <v>178.82191780821918</v>
      </c>
      <c r="U1233">
        <f t="shared" si="271"/>
        <v>183.06335753424631</v>
      </c>
      <c r="V1233" s="9">
        <f t="shared" si="272"/>
        <v>2.3718791175117104</v>
      </c>
      <c r="X1233">
        <f t="shared" si="273"/>
        <v>185.33710290410932</v>
      </c>
      <c r="Y1233" s="9">
        <f t="shared" si="274"/>
        <v>3.6433929217096477</v>
      </c>
      <c r="AA1233">
        <f t="shared" si="275"/>
        <v>180.84332268493125</v>
      </c>
      <c r="AB1233" s="9">
        <f t="shared" si="276"/>
        <v>1.1304010724680609</v>
      </c>
    </row>
    <row r="1234" spans="1:28">
      <c r="A1234" s="1">
        <v>20150517</v>
      </c>
      <c r="B1234" s="1">
        <v>200000</v>
      </c>
      <c r="C1234" s="1">
        <v>2457160.3220000002</v>
      </c>
      <c r="D1234" s="1">
        <v>2163.875</v>
      </c>
      <c r="E1234" s="1">
        <v>119.6</v>
      </c>
      <c r="F1234" s="1">
        <v>122.3</v>
      </c>
      <c r="G1234" s="8">
        <f t="shared" si="262"/>
        <v>123.53150684931497</v>
      </c>
      <c r="H1234" s="5">
        <v>211</v>
      </c>
      <c r="I1234" s="8">
        <f t="shared" si="263"/>
        <v>178.54246575342466</v>
      </c>
      <c r="K1234">
        <f t="shared" si="264"/>
        <v>122.20484383561644</v>
      </c>
      <c r="L1234">
        <f t="shared" si="265"/>
        <v>123.53150684931497</v>
      </c>
      <c r="M1234" s="9">
        <f t="shared" si="277"/>
        <v>-1.0739470824368595</v>
      </c>
      <c r="O1234">
        <f t="shared" si="266"/>
        <v>121.49067397260274</v>
      </c>
      <c r="P1234" s="9">
        <f t="shared" si="267"/>
        <v>-1.6520747854243041</v>
      </c>
      <c r="R1234">
        <f t="shared" si="268"/>
        <v>122.91901369863015</v>
      </c>
      <c r="S1234" s="9">
        <f t="shared" si="269"/>
        <v>-0.49581937944942922</v>
      </c>
      <c r="T1234">
        <f t="shared" si="270"/>
        <v>178.54246575342466</v>
      </c>
      <c r="U1234">
        <f t="shared" si="271"/>
        <v>182.61289726027366</v>
      </c>
      <c r="V1234" s="9">
        <f t="shared" si="272"/>
        <v>2.2798114105080316</v>
      </c>
      <c r="X1234">
        <f t="shared" si="273"/>
        <v>184.88104767123255</v>
      </c>
      <c r="Y1234" s="9">
        <f t="shared" si="274"/>
        <v>3.5501816842620144</v>
      </c>
      <c r="AA1234">
        <f t="shared" si="275"/>
        <v>180.39832520547913</v>
      </c>
      <c r="AB1234" s="9">
        <f t="shared" si="276"/>
        <v>1.0394498833781682</v>
      </c>
    </row>
    <row r="1235" spans="1:28">
      <c r="A1235" s="1">
        <v>20150518</v>
      </c>
      <c r="B1235" s="1">
        <v>200000</v>
      </c>
      <c r="C1235" s="1">
        <v>2457161.3220000002</v>
      </c>
      <c r="D1235" s="1">
        <v>2163.9119999999998</v>
      </c>
      <c r="E1235" s="1">
        <v>115</v>
      </c>
      <c r="F1235" s="1">
        <v>117.6</v>
      </c>
      <c r="G1235" s="8">
        <f t="shared" si="262"/>
        <v>123.35479452054784</v>
      </c>
      <c r="H1235" s="5">
        <v>243</v>
      </c>
      <c r="I1235" s="8">
        <f t="shared" si="263"/>
        <v>178.3095890410959</v>
      </c>
      <c r="K1235">
        <f t="shared" si="264"/>
        <v>122.12892602739727</v>
      </c>
      <c r="L1235">
        <f t="shared" si="265"/>
        <v>123.35479452054784</v>
      </c>
      <c r="M1235" s="9">
        <f t="shared" si="277"/>
        <v>-0.99377450054960548</v>
      </c>
      <c r="O1235">
        <f t="shared" si="266"/>
        <v>121.41568767123289</v>
      </c>
      <c r="P1235" s="9">
        <f t="shared" si="267"/>
        <v>-1.5719752579150423</v>
      </c>
      <c r="R1235">
        <f t="shared" si="268"/>
        <v>122.84216438356165</v>
      </c>
      <c r="S1235" s="9">
        <f t="shared" si="269"/>
        <v>-0.41557374318416862</v>
      </c>
      <c r="T1235">
        <f t="shared" si="270"/>
        <v>178.3095890410959</v>
      </c>
      <c r="U1235">
        <f t="shared" si="271"/>
        <v>182.07083219178051</v>
      </c>
      <c r="V1235" s="9">
        <f t="shared" si="272"/>
        <v>2.1093891646050196</v>
      </c>
      <c r="X1235">
        <f t="shared" si="273"/>
        <v>184.33224986301337</v>
      </c>
      <c r="Y1235" s="9">
        <f t="shared" si="274"/>
        <v>3.3776427023952209</v>
      </c>
      <c r="AA1235">
        <f t="shared" si="275"/>
        <v>179.86283383561613</v>
      </c>
      <c r="AB1235" s="9">
        <f t="shared" si="276"/>
        <v>0.87109437180197347</v>
      </c>
    </row>
    <row r="1236" spans="1:28">
      <c r="A1236" s="1">
        <v>20150519</v>
      </c>
      <c r="B1236" s="1">
        <v>200000</v>
      </c>
      <c r="C1236" s="1">
        <v>2457162.3220000002</v>
      </c>
      <c r="D1236" s="1">
        <v>2163.9479999999999</v>
      </c>
      <c r="E1236" s="1">
        <v>110.3</v>
      </c>
      <c r="F1236" s="1">
        <v>112.9</v>
      </c>
      <c r="G1236" s="8">
        <f t="shared" si="262"/>
        <v>123.19260273972594</v>
      </c>
      <c r="H1236" s="5">
        <v>159</v>
      </c>
      <c r="I1236" s="8">
        <f t="shared" si="263"/>
        <v>178.14246575342466</v>
      </c>
      <c r="K1236">
        <f t="shared" si="264"/>
        <v>122.07444383561645</v>
      </c>
      <c r="L1236">
        <f t="shared" si="265"/>
        <v>123.19260273972594</v>
      </c>
      <c r="M1236" s="9">
        <f t="shared" si="277"/>
        <v>-0.90765101089054667</v>
      </c>
      <c r="O1236">
        <f t="shared" si="266"/>
        <v>121.36187397260275</v>
      </c>
      <c r="P1236" s="9">
        <f t="shared" si="267"/>
        <v>-1.486070369818421</v>
      </c>
      <c r="R1236">
        <f t="shared" si="268"/>
        <v>122.78701369863015</v>
      </c>
      <c r="S1236" s="9">
        <f t="shared" si="269"/>
        <v>-0.32923165196265813</v>
      </c>
      <c r="T1236">
        <f t="shared" si="270"/>
        <v>178.14246575342466</v>
      </c>
      <c r="U1236">
        <f t="shared" si="271"/>
        <v>181.57330890410933</v>
      </c>
      <c r="V1236" s="9">
        <f t="shared" si="272"/>
        <v>1.9258985420317742</v>
      </c>
      <c r="X1236">
        <f t="shared" si="273"/>
        <v>183.82854706849287</v>
      </c>
      <c r="Y1236" s="9">
        <f t="shared" si="274"/>
        <v>3.1918730275905034</v>
      </c>
      <c r="AA1236">
        <f t="shared" si="275"/>
        <v>179.37134408219151</v>
      </c>
      <c r="AB1236" s="9">
        <f t="shared" si="276"/>
        <v>0.68982896558071616</v>
      </c>
    </row>
    <row r="1237" spans="1:28">
      <c r="A1237" s="1">
        <v>20150520</v>
      </c>
      <c r="B1237" s="1">
        <v>200000</v>
      </c>
      <c r="C1237" s="1">
        <v>2457163.3220000002</v>
      </c>
      <c r="D1237" s="1">
        <v>2163.9850000000001</v>
      </c>
      <c r="E1237" s="1">
        <v>105.6</v>
      </c>
      <c r="F1237" s="1">
        <v>108.2</v>
      </c>
      <c r="G1237" s="8">
        <f t="shared" si="262"/>
        <v>123.03232876712319</v>
      </c>
      <c r="H1237" s="5">
        <v>166</v>
      </c>
      <c r="I1237" s="8">
        <f t="shared" si="263"/>
        <v>177.75342465753425</v>
      </c>
      <c r="K1237">
        <f t="shared" si="264"/>
        <v>121.94761643835616</v>
      </c>
      <c r="L1237">
        <f t="shared" si="265"/>
        <v>123.03232876712319</v>
      </c>
      <c r="M1237" s="9">
        <f t="shared" si="277"/>
        <v>-0.88164821363349688</v>
      </c>
      <c r="O1237">
        <f t="shared" si="266"/>
        <v>121.23660273972604</v>
      </c>
      <c r="P1237" s="9">
        <f t="shared" si="267"/>
        <v>-1.4595562364718973</v>
      </c>
      <c r="R1237">
        <f t="shared" si="268"/>
        <v>122.6586301369863</v>
      </c>
      <c r="S1237" s="9">
        <f t="shared" si="269"/>
        <v>-0.3037401907950823</v>
      </c>
      <c r="T1237">
        <f t="shared" si="270"/>
        <v>177.75342465753425</v>
      </c>
      <c r="U1237">
        <f t="shared" si="271"/>
        <v>181.08166849315037</v>
      </c>
      <c r="V1237" s="9">
        <f t="shared" si="272"/>
        <v>1.8723936498148674</v>
      </c>
      <c r="X1237">
        <f t="shared" si="273"/>
        <v>183.33080021917777</v>
      </c>
      <c r="Y1237" s="9">
        <f t="shared" si="274"/>
        <v>3.1377035758321199</v>
      </c>
      <c r="AA1237">
        <f t="shared" si="275"/>
        <v>178.8856658630134</v>
      </c>
      <c r="AB1237" s="9">
        <f t="shared" si="276"/>
        <v>0.63697293464841209</v>
      </c>
    </row>
    <row r="1238" spans="1:28">
      <c r="A1238" s="1">
        <v>20150521</v>
      </c>
      <c r="B1238" s="1">
        <v>200000</v>
      </c>
      <c r="C1238" s="1">
        <v>2457164.3220000002</v>
      </c>
      <c r="D1238" s="1">
        <v>2164.0210000000002</v>
      </c>
      <c r="E1238" s="1">
        <v>101.8</v>
      </c>
      <c r="F1238" s="1">
        <v>104.3</v>
      </c>
      <c r="G1238" s="8">
        <f t="shared" si="262"/>
        <v>122.86767123287663</v>
      </c>
      <c r="H1238" s="5">
        <v>158</v>
      </c>
      <c r="I1238" s="8">
        <f t="shared" si="263"/>
        <v>177.69863013698631</v>
      </c>
      <c r="K1238">
        <f t="shared" si="264"/>
        <v>121.92975342465755</v>
      </c>
      <c r="L1238">
        <f t="shared" si="265"/>
        <v>122.86767123287663</v>
      </c>
      <c r="M1238" s="9">
        <f t="shared" si="277"/>
        <v>-0.76335605518347904</v>
      </c>
      <c r="O1238">
        <f t="shared" si="266"/>
        <v>121.2189589041096</v>
      </c>
      <c r="P1238" s="9">
        <f t="shared" si="267"/>
        <v>-1.3418601591643693</v>
      </c>
      <c r="R1238">
        <f t="shared" si="268"/>
        <v>122.64054794520548</v>
      </c>
      <c r="S1238" s="9">
        <f t="shared" si="269"/>
        <v>-0.18485195120257458</v>
      </c>
      <c r="T1238">
        <f t="shared" si="270"/>
        <v>177.69863013698631</v>
      </c>
      <c r="U1238">
        <f t="shared" si="271"/>
        <v>180.57658150684907</v>
      </c>
      <c r="V1238" s="9">
        <f t="shared" si="272"/>
        <v>1.6195686864013368</v>
      </c>
      <c r="X1238">
        <f t="shared" si="273"/>
        <v>182.81943978082165</v>
      </c>
      <c r="Y1238" s="9">
        <f t="shared" si="274"/>
        <v>2.8817383903791267</v>
      </c>
      <c r="AA1238">
        <f t="shared" si="275"/>
        <v>178.38670413698605</v>
      </c>
      <c r="AB1238" s="9">
        <f t="shared" si="276"/>
        <v>0.38721401480097484</v>
      </c>
    </row>
    <row r="1239" spans="1:28">
      <c r="A1239" s="1">
        <v>20150522</v>
      </c>
      <c r="B1239" s="1">
        <v>200000</v>
      </c>
      <c r="C1239" s="1">
        <v>2457165.3220000002</v>
      </c>
      <c r="D1239" s="1">
        <v>2164.058</v>
      </c>
      <c r="E1239" s="1">
        <v>99.1</v>
      </c>
      <c r="F1239" s="1">
        <v>101.6</v>
      </c>
      <c r="G1239" s="8">
        <f t="shared" si="262"/>
        <v>122.71506849315061</v>
      </c>
      <c r="H1239" s="5">
        <v>185</v>
      </c>
      <c r="I1239" s="8">
        <f t="shared" si="263"/>
        <v>177.57534246575344</v>
      </c>
      <c r="K1239">
        <f t="shared" si="264"/>
        <v>121.88956164383562</v>
      </c>
      <c r="L1239">
        <f t="shared" si="265"/>
        <v>122.71506849315061</v>
      </c>
      <c r="M1239" s="9">
        <f t="shared" si="277"/>
        <v>-0.67270210533359887</v>
      </c>
      <c r="O1239">
        <f t="shared" si="266"/>
        <v>121.1792602739726</v>
      </c>
      <c r="P1239" s="9">
        <f t="shared" si="267"/>
        <v>-1.2515237436091553</v>
      </c>
      <c r="R1239">
        <f t="shared" si="268"/>
        <v>122.59986301369864</v>
      </c>
      <c r="S1239" s="9">
        <f t="shared" si="269"/>
        <v>-9.3880467058056638E-2</v>
      </c>
      <c r="T1239">
        <f t="shared" si="270"/>
        <v>177.57534246575344</v>
      </c>
      <c r="U1239">
        <f t="shared" si="271"/>
        <v>180.10847260273948</v>
      </c>
      <c r="V1239" s="9">
        <f t="shared" si="272"/>
        <v>1.4265100671139379</v>
      </c>
      <c r="X1239">
        <f t="shared" si="273"/>
        <v>182.34551671232853</v>
      </c>
      <c r="Y1239" s="9">
        <f t="shared" si="274"/>
        <v>2.6862818791944818</v>
      </c>
      <c r="AA1239">
        <f t="shared" si="275"/>
        <v>177.9242720547943</v>
      </c>
      <c r="AB1239" s="9">
        <f t="shared" si="276"/>
        <v>0.19649664429518054</v>
      </c>
    </row>
    <row r="1240" spans="1:28">
      <c r="A1240" s="1">
        <v>20150523</v>
      </c>
      <c r="B1240" s="1">
        <v>200000</v>
      </c>
      <c r="C1240" s="1">
        <v>2457166.3220000002</v>
      </c>
      <c r="D1240" s="1">
        <v>2164.0949999999998</v>
      </c>
      <c r="E1240" s="1">
        <v>97.7</v>
      </c>
      <c r="F1240" s="1">
        <v>100.2</v>
      </c>
      <c r="G1240" s="8">
        <f t="shared" si="262"/>
        <v>122.60712328767113</v>
      </c>
      <c r="H1240" s="5">
        <v>133</v>
      </c>
      <c r="I1240" s="8">
        <f t="shared" si="263"/>
        <v>177.58082191780821</v>
      </c>
      <c r="K1240">
        <f t="shared" si="264"/>
        <v>121.89134794520548</v>
      </c>
      <c r="L1240">
        <f t="shared" si="265"/>
        <v>122.60712328767113</v>
      </c>
      <c r="M1240" s="9">
        <f t="shared" si="277"/>
        <v>-0.58379588662744197</v>
      </c>
      <c r="O1240">
        <f t="shared" si="266"/>
        <v>121.18102465753424</v>
      </c>
      <c r="P1240" s="9">
        <f t="shared" si="267"/>
        <v>-1.1631450048712537</v>
      </c>
      <c r="R1240">
        <f t="shared" si="268"/>
        <v>122.60167123287671</v>
      </c>
      <c r="S1240" s="9">
        <f t="shared" si="269"/>
        <v>-4.4467683836160177E-3</v>
      </c>
      <c r="T1240">
        <f t="shared" si="270"/>
        <v>177.58082191780821</v>
      </c>
      <c r="U1240">
        <f t="shared" si="271"/>
        <v>179.77735068493118</v>
      </c>
      <c r="V1240" s="9">
        <f t="shared" si="272"/>
        <v>1.2369177839145209</v>
      </c>
      <c r="X1240">
        <f t="shared" si="273"/>
        <v>182.01028208219145</v>
      </c>
      <c r="Y1240" s="9">
        <f t="shared" si="274"/>
        <v>2.4943347578565636</v>
      </c>
      <c r="AA1240">
        <f t="shared" si="275"/>
        <v>177.59716569862982</v>
      </c>
      <c r="AB1240" s="9">
        <f t="shared" si="276"/>
        <v>9.2035731364887852E-3</v>
      </c>
    </row>
    <row r="1241" spans="1:28">
      <c r="A1241" s="1">
        <v>20150524</v>
      </c>
      <c r="B1241" s="1">
        <v>200000</v>
      </c>
      <c r="C1241" s="1">
        <v>2457167.3220000002</v>
      </c>
      <c r="D1241" s="1">
        <v>2164.1309999999999</v>
      </c>
      <c r="E1241" s="1">
        <v>98.7</v>
      </c>
      <c r="F1241" s="1">
        <v>101.2</v>
      </c>
      <c r="G1241" s="8">
        <f t="shared" si="262"/>
        <v>122.49013698630125</v>
      </c>
      <c r="H1241" s="5">
        <v>125</v>
      </c>
      <c r="I1241" s="8">
        <f t="shared" si="263"/>
        <v>177.41643835616438</v>
      </c>
      <c r="K1241">
        <f t="shared" si="264"/>
        <v>121.83775890410959</v>
      </c>
      <c r="L1241">
        <f t="shared" si="265"/>
        <v>122.49013698630125</v>
      </c>
      <c r="M1241" s="9">
        <f t="shared" si="277"/>
        <v>-0.53259641816273984</v>
      </c>
      <c r="O1241">
        <f t="shared" si="266"/>
        <v>121.12809315068493</v>
      </c>
      <c r="P1241" s="9">
        <f t="shared" si="267"/>
        <v>-1.1119620478248322</v>
      </c>
      <c r="R1241">
        <f t="shared" si="268"/>
        <v>122.54742465753425</v>
      </c>
      <c r="S1241" s="9">
        <f t="shared" si="269"/>
        <v>4.6769211499380958E-2</v>
      </c>
      <c r="T1241">
        <f t="shared" si="270"/>
        <v>177.41643835616438</v>
      </c>
      <c r="U1241">
        <f t="shared" si="271"/>
        <v>179.41849520547908</v>
      </c>
      <c r="V1241" s="9">
        <f t="shared" si="272"/>
        <v>1.1284505922137527</v>
      </c>
      <c r="X1241">
        <f t="shared" si="273"/>
        <v>181.64696942465716</v>
      </c>
      <c r="Y1241" s="9">
        <f t="shared" si="274"/>
        <v>2.3845203452906389</v>
      </c>
      <c r="AA1241">
        <f t="shared" si="275"/>
        <v>177.24266210958868</v>
      </c>
      <c r="AB1241" s="9">
        <f t="shared" si="276"/>
        <v>-9.7948221814064595E-2</v>
      </c>
    </row>
    <row r="1242" spans="1:28">
      <c r="A1242" s="1">
        <v>20150525</v>
      </c>
      <c r="B1242" s="1">
        <v>200000</v>
      </c>
      <c r="C1242" s="1">
        <v>2457168.3220000002</v>
      </c>
      <c r="D1242" s="1">
        <v>2164.1680000000001</v>
      </c>
      <c r="E1242" s="1">
        <v>96.5</v>
      </c>
      <c r="F1242" s="1">
        <v>99</v>
      </c>
      <c r="G1242" s="8">
        <f t="shared" si="262"/>
        <v>122.34739726027387</v>
      </c>
      <c r="H1242" s="5">
        <v>145</v>
      </c>
      <c r="I1242" s="8">
        <f t="shared" si="263"/>
        <v>177.2876712328767</v>
      </c>
      <c r="K1242">
        <f t="shared" si="264"/>
        <v>121.79578082191782</v>
      </c>
      <c r="L1242">
        <f t="shared" si="265"/>
        <v>122.34739726027387</v>
      </c>
      <c r="M1242" s="9">
        <f t="shared" si="277"/>
        <v>-0.45086078715885947</v>
      </c>
      <c r="O1242">
        <f t="shared" si="266"/>
        <v>121.0866301369863</v>
      </c>
      <c r="P1242" s="9">
        <f t="shared" si="267"/>
        <v>-1.0304813600615432</v>
      </c>
      <c r="R1242">
        <f t="shared" si="268"/>
        <v>122.50493150684932</v>
      </c>
      <c r="S1242" s="9">
        <f t="shared" si="269"/>
        <v>0.12875978574381008</v>
      </c>
      <c r="T1242">
        <f t="shared" si="270"/>
        <v>177.2876712328767</v>
      </c>
      <c r="U1242">
        <f t="shared" si="271"/>
        <v>178.98064109589006</v>
      </c>
      <c r="V1242" s="9">
        <f t="shared" si="272"/>
        <v>0.95492814093628908</v>
      </c>
      <c r="X1242">
        <f t="shared" si="273"/>
        <v>181.20367693150652</v>
      </c>
      <c r="Y1242" s="9">
        <f t="shared" si="274"/>
        <v>2.2088426518310769</v>
      </c>
      <c r="AA1242">
        <f t="shared" si="275"/>
        <v>176.8101179178079</v>
      </c>
      <c r="AB1242" s="9">
        <f t="shared" si="276"/>
        <v>-0.26936634214203536</v>
      </c>
    </row>
    <row r="1243" spans="1:28">
      <c r="A1243" s="1">
        <v>20150526</v>
      </c>
      <c r="B1243" s="1">
        <v>200000</v>
      </c>
      <c r="C1243" s="1">
        <v>2457169.3220000002</v>
      </c>
      <c r="D1243" s="1">
        <v>2164.2049999999999</v>
      </c>
      <c r="E1243" s="1">
        <v>94.5</v>
      </c>
      <c r="F1243" s="1">
        <v>97</v>
      </c>
      <c r="G1243" s="8">
        <f t="shared" si="262"/>
        <v>122.19534246575331</v>
      </c>
      <c r="H1243" s="5">
        <v>190</v>
      </c>
      <c r="I1243" s="8">
        <f t="shared" si="263"/>
        <v>176.86575342465753</v>
      </c>
      <c r="K1243">
        <f t="shared" si="264"/>
        <v>121.65823561643836</v>
      </c>
      <c r="L1243">
        <f t="shared" si="265"/>
        <v>122.19534246575331</v>
      </c>
      <c r="M1243" s="9">
        <f t="shared" si="277"/>
        <v>-0.43954772618725713</v>
      </c>
      <c r="O1243">
        <f t="shared" si="266"/>
        <v>120.95077260273973</v>
      </c>
      <c r="P1243" s="9">
        <f t="shared" si="267"/>
        <v>-1.0185084291264133</v>
      </c>
      <c r="R1243">
        <f t="shared" si="268"/>
        <v>122.36569863013699</v>
      </c>
      <c r="S1243" s="9">
        <f t="shared" si="269"/>
        <v>0.1394129767518848</v>
      </c>
      <c r="T1243">
        <f t="shared" si="270"/>
        <v>176.86575342465753</v>
      </c>
      <c r="U1243">
        <f t="shared" si="271"/>
        <v>178.51421301369828</v>
      </c>
      <c r="V1243" s="9">
        <f t="shared" si="272"/>
        <v>0.9320400117725427</v>
      </c>
      <c r="X1243">
        <f t="shared" si="273"/>
        <v>180.73145556164349</v>
      </c>
      <c r="Y1243" s="9">
        <f t="shared" si="274"/>
        <v>2.1856702397916195</v>
      </c>
      <c r="AA1243">
        <f t="shared" si="275"/>
        <v>176.34934627397226</v>
      </c>
      <c r="AB1243" s="9">
        <f t="shared" si="276"/>
        <v>-0.29197690377365859</v>
      </c>
    </row>
    <row r="1244" spans="1:28">
      <c r="A1244" s="1">
        <v>20150527</v>
      </c>
      <c r="B1244" s="1">
        <v>200000</v>
      </c>
      <c r="C1244" s="1">
        <v>2457170.3220000002</v>
      </c>
      <c r="D1244" s="1">
        <v>2164.241</v>
      </c>
      <c r="E1244" s="1">
        <v>95.2</v>
      </c>
      <c r="F1244" s="1">
        <v>97.8</v>
      </c>
      <c r="G1244" s="8">
        <f t="shared" si="262"/>
        <v>122.03424657534237</v>
      </c>
      <c r="H1244" s="5">
        <v>101</v>
      </c>
      <c r="I1244" s="8">
        <f t="shared" si="263"/>
        <v>176.48493150684931</v>
      </c>
      <c r="K1244">
        <f t="shared" si="264"/>
        <v>121.53408767123287</v>
      </c>
      <c r="L1244">
        <f t="shared" si="265"/>
        <v>122.03424657534237</v>
      </c>
      <c r="M1244" s="9">
        <f t="shared" si="277"/>
        <v>-0.4098512656451021</v>
      </c>
      <c r="O1244">
        <f t="shared" si="266"/>
        <v>120.82814794520547</v>
      </c>
      <c r="P1244" s="9">
        <f t="shared" si="267"/>
        <v>-0.9883280013469431</v>
      </c>
      <c r="R1244">
        <f t="shared" si="268"/>
        <v>122.24002739726028</v>
      </c>
      <c r="S1244" s="9">
        <f t="shared" si="269"/>
        <v>0.16862547005678152</v>
      </c>
      <c r="T1244">
        <f t="shared" si="270"/>
        <v>176.48493150684931</v>
      </c>
      <c r="U1244">
        <f t="shared" si="271"/>
        <v>178.0200513698627</v>
      </c>
      <c r="V1244" s="9">
        <f t="shared" si="272"/>
        <v>0.86983055715089108</v>
      </c>
      <c r="X1244">
        <f t="shared" si="273"/>
        <v>180.23115616438324</v>
      </c>
      <c r="Y1244" s="9">
        <f t="shared" si="274"/>
        <v>2.122688110281274</v>
      </c>
      <c r="AA1244">
        <f t="shared" si="275"/>
        <v>175.86117739725998</v>
      </c>
      <c r="AB1244" s="9">
        <f t="shared" si="276"/>
        <v>-0.35343193566930609</v>
      </c>
    </row>
    <row r="1245" spans="1:28">
      <c r="A1245" s="1">
        <v>20150528</v>
      </c>
      <c r="B1245" s="1">
        <v>200000</v>
      </c>
      <c r="C1245" s="1">
        <v>2457171.3220000002</v>
      </c>
      <c r="D1245" s="1">
        <v>2164.2779999999998</v>
      </c>
      <c r="E1245" s="1">
        <v>93</v>
      </c>
      <c r="F1245" s="1">
        <v>95.5</v>
      </c>
      <c r="G1245" s="8">
        <f t="shared" si="262"/>
        <v>121.85534246575331</v>
      </c>
      <c r="H1245" s="5">
        <v>94</v>
      </c>
      <c r="I1245" s="8">
        <f t="shared" si="263"/>
        <v>175.97260273972603</v>
      </c>
      <c r="K1245">
        <f t="shared" si="264"/>
        <v>121.3670684931507</v>
      </c>
      <c r="L1245">
        <f t="shared" si="265"/>
        <v>121.85534246575331</v>
      </c>
      <c r="M1245" s="9">
        <f t="shared" si="277"/>
        <v>-0.40069968433253678</v>
      </c>
      <c r="O1245">
        <f t="shared" si="266"/>
        <v>120.66317808219179</v>
      </c>
      <c r="P1245" s="9">
        <f t="shared" si="267"/>
        <v>-0.97834396050100736</v>
      </c>
      <c r="R1245">
        <f t="shared" si="268"/>
        <v>122.0709589041096</v>
      </c>
      <c r="S1245" s="9">
        <f t="shared" si="269"/>
        <v>0.1769445918359196</v>
      </c>
      <c r="T1245">
        <f t="shared" si="270"/>
        <v>175.97260273972603</v>
      </c>
      <c r="U1245">
        <f t="shared" si="271"/>
        <v>177.47126301369826</v>
      </c>
      <c r="V1245" s="9">
        <f t="shared" si="272"/>
        <v>0.85164409154579346</v>
      </c>
      <c r="X1245">
        <f t="shared" si="273"/>
        <v>179.67555156164349</v>
      </c>
      <c r="Y1245" s="9">
        <f t="shared" si="274"/>
        <v>2.1042757589909229</v>
      </c>
      <c r="AA1245">
        <f t="shared" si="275"/>
        <v>175.31904427397225</v>
      </c>
      <c r="AB1245" s="9">
        <f t="shared" si="276"/>
        <v>-0.37139785147147109</v>
      </c>
    </row>
    <row r="1246" spans="1:28">
      <c r="A1246" s="1">
        <v>20150529</v>
      </c>
      <c r="B1246" s="1">
        <v>200000</v>
      </c>
      <c r="C1246" s="1">
        <v>2457172.3220000002</v>
      </c>
      <c r="D1246" s="1">
        <v>2164.3150000000001</v>
      </c>
      <c r="E1246" s="1">
        <v>92.3</v>
      </c>
      <c r="F1246" s="1">
        <v>94.8</v>
      </c>
      <c r="G1246" s="8">
        <f t="shared" si="262"/>
        <v>121.64219178082182</v>
      </c>
      <c r="H1246" s="5">
        <v>69</v>
      </c>
      <c r="I1246" s="8">
        <f t="shared" si="263"/>
        <v>175.29589041095889</v>
      </c>
      <c r="K1246">
        <f t="shared" si="264"/>
        <v>121.14646027397259</v>
      </c>
      <c r="L1246">
        <f t="shared" si="265"/>
        <v>121.64219178082182</v>
      </c>
      <c r="M1246" s="9">
        <f t="shared" si="277"/>
        <v>-0.407532534223364</v>
      </c>
      <c r="O1246">
        <f t="shared" si="266"/>
        <v>120.44527671232876</v>
      </c>
      <c r="P1246" s="9">
        <f t="shared" si="267"/>
        <v>-0.9839637472577607</v>
      </c>
      <c r="R1246">
        <f t="shared" si="268"/>
        <v>121.84764383561644</v>
      </c>
      <c r="S1246" s="9">
        <f t="shared" si="269"/>
        <v>0.16889867881104692</v>
      </c>
      <c r="T1246">
        <f t="shared" si="270"/>
        <v>175.29589041095889</v>
      </c>
      <c r="U1246">
        <f t="shared" si="271"/>
        <v>176.81742328767092</v>
      </c>
      <c r="V1246" s="9">
        <f t="shared" si="272"/>
        <v>0.8679797758777994</v>
      </c>
      <c r="X1246">
        <f t="shared" si="273"/>
        <v>179.01359079452024</v>
      </c>
      <c r="Y1246" s="9">
        <f t="shared" si="274"/>
        <v>2.1208143413092415</v>
      </c>
      <c r="AA1246">
        <f t="shared" si="275"/>
        <v>174.67313375342437</v>
      </c>
      <c r="AB1246" s="9">
        <f t="shared" si="276"/>
        <v>-0.3552602722599687</v>
      </c>
    </row>
    <row r="1247" spans="1:28">
      <c r="A1247" s="1">
        <v>20150530</v>
      </c>
      <c r="B1247" s="1">
        <v>200000</v>
      </c>
      <c r="C1247" s="1">
        <v>2457173.3220000002</v>
      </c>
      <c r="D1247" s="1">
        <v>2164.3510000000001</v>
      </c>
      <c r="E1247" s="1">
        <v>95</v>
      </c>
      <c r="F1247" s="1">
        <v>97.7</v>
      </c>
      <c r="G1247" s="8">
        <f t="shared" si="262"/>
        <v>121.41589041095881</v>
      </c>
      <c r="H1247" s="5">
        <v>118</v>
      </c>
      <c r="I1247" s="8">
        <f t="shared" si="263"/>
        <v>174.84657534246574</v>
      </c>
      <c r="K1247">
        <f t="shared" si="264"/>
        <v>120.99998356164383</v>
      </c>
      <c r="L1247">
        <f t="shared" si="265"/>
        <v>121.41589041095881</v>
      </c>
      <c r="M1247" s="9">
        <f t="shared" si="277"/>
        <v>-0.3425472958335547</v>
      </c>
      <c r="O1247">
        <f t="shared" si="266"/>
        <v>120.30059726027397</v>
      </c>
      <c r="P1247" s="9">
        <f t="shared" si="267"/>
        <v>-0.91857264062379329</v>
      </c>
      <c r="R1247">
        <f t="shared" si="268"/>
        <v>121.6993698630137</v>
      </c>
      <c r="S1247" s="9">
        <f t="shared" si="269"/>
        <v>0.23347804895668389</v>
      </c>
      <c r="T1247">
        <f t="shared" si="270"/>
        <v>174.84657534246574</v>
      </c>
      <c r="U1247">
        <f t="shared" si="271"/>
        <v>176.12324383561614</v>
      </c>
      <c r="V1247" s="9">
        <f t="shared" si="272"/>
        <v>0.7301649978844722</v>
      </c>
      <c r="X1247">
        <f t="shared" si="273"/>
        <v>178.31078926027368</v>
      </c>
      <c r="Y1247" s="9">
        <f t="shared" si="274"/>
        <v>1.981287829643037</v>
      </c>
      <c r="AA1247">
        <f t="shared" si="275"/>
        <v>173.98737271232847</v>
      </c>
      <c r="AB1247" s="9">
        <f t="shared" si="276"/>
        <v>-0.49140375123411673</v>
      </c>
    </row>
    <row r="1248" spans="1:28">
      <c r="A1248" s="1">
        <v>20150531</v>
      </c>
      <c r="B1248" s="1">
        <v>200000</v>
      </c>
      <c r="C1248" s="1">
        <v>2457174.3220000002</v>
      </c>
      <c r="D1248" s="1">
        <v>2164.3879999999999</v>
      </c>
      <c r="E1248" s="1">
        <v>94.3</v>
      </c>
      <c r="F1248" s="1">
        <v>97</v>
      </c>
      <c r="G1248" s="8">
        <f t="shared" si="262"/>
        <v>121.197808219178</v>
      </c>
      <c r="H1248" s="5">
        <v>98</v>
      </c>
      <c r="I1248" s="8">
        <f t="shared" si="263"/>
        <v>174.2082191780822</v>
      </c>
      <c r="K1248">
        <f t="shared" si="264"/>
        <v>120.7918794520548</v>
      </c>
      <c r="L1248">
        <f t="shared" si="265"/>
        <v>121.197808219178</v>
      </c>
      <c r="M1248" s="9">
        <f t="shared" si="277"/>
        <v>-0.33493078223749251</v>
      </c>
      <c r="O1248">
        <f t="shared" si="266"/>
        <v>120.09504657534248</v>
      </c>
      <c r="P1248" s="9">
        <f t="shared" si="267"/>
        <v>-0.90988579747353526</v>
      </c>
      <c r="R1248">
        <f t="shared" si="268"/>
        <v>121.48871232876712</v>
      </c>
      <c r="S1248" s="9">
        <f t="shared" si="269"/>
        <v>0.24002423299853604</v>
      </c>
      <c r="T1248">
        <f t="shared" si="270"/>
        <v>174.2082191780822</v>
      </c>
      <c r="U1248">
        <f t="shared" si="271"/>
        <v>175.45427671232852</v>
      </c>
      <c r="V1248" s="9">
        <f t="shared" si="272"/>
        <v>0.71526908438950443</v>
      </c>
      <c r="X1248">
        <f t="shared" si="273"/>
        <v>177.6335132054792</v>
      </c>
      <c r="Y1248" s="9">
        <f t="shared" si="274"/>
        <v>1.9662069008899721</v>
      </c>
      <c r="AA1248">
        <f t="shared" si="275"/>
        <v>173.32651824657509</v>
      </c>
      <c r="AB1248" s="9">
        <f t="shared" si="276"/>
        <v>-0.50611901991018726</v>
      </c>
    </row>
    <row r="1249" spans="1:28">
      <c r="A1249" s="1">
        <v>20150601</v>
      </c>
      <c r="B1249" s="1">
        <v>200000</v>
      </c>
      <c r="C1249" s="1">
        <v>2457175.3220000002</v>
      </c>
      <c r="D1249" s="1">
        <v>2164.4250000000002</v>
      </c>
      <c r="E1249" s="1">
        <v>100.4</v>
      </c>
      <c r="F1249" s="1">
        <v>103.2</v>
      </c>
      <c r="G1249" s="8">
        <f t="shared" si="262"/>
        <v>120.98054794520539</v>
      </c>
      <c r="H1249" s="5">
        <v>122</v>
      </c>
      <c r="I1249" s="8">
        <f t="shared" si="263"/>
        <v>173.6</v>
      </c>
      <c r="K1249">
        <f t="shared" si="264"/>
        <v>120.59360000000001</v>
      </c>
      <c r="L1249">
        <f t="shared" si="265"/>
        <v>120.98054794520539</v>
      </c>
      <c r="M1249" s="9">
        <f t="shared" si="277"/>
        <v>-0.31984310848108066</v>
      </c>
      <c r="O1249">
        <f t="shared" si="266"/>
        <v>119.89920000000001</v>
      </c>
      <c r="P1249" s="9">
        <f t="shared" si="267"/>
        <v>-0.89381967892487069</v>
      </c>
      <c r="R1249">
        <f t="shared" si="268"/>
        <v>121.28800000000001</v>
      </c>
      <c r="S1249" s="9">
        <f t="shared" si="269"/>
        <v>0.25413346196272357</v>
      </c>
      <c r="T1249">
        <f t="shared" si="270"/>
        <v>173.6</v>
      </c>
      <c r="U1249">
        <f t="shared" si="271"/>
        <v>174.78783082191751</v>
      </c>
      <c r="V1249" s="9">
        <f t="shared" si="272"/>
        <v>0.68423434442253495</v>
      </c>
      <c r="X1249">
        <f t="shared" si="273"/>
        <v>176.95878969862986</v>
      </c>
      <c r="Y1249" s="9">
        <f t="shared" si="274"/>
        <v>1.9347866927591326</v>
      </c>
      <c r="AA1249">
        <f t="shared" si="275"/>
        <v>172.66815443835588</v>
      </c>
      <c r="AB1249" s="9">
        <f t="shared" si="276"/>
        <v>-0.53677739726043683</v>
      </c>
    </row>
    <row r="1250" spans="1:28">
      <c r="A1250" s="1">
        <v>20150602</v>
      </c>
      <c r="B1250" s="1">
        <v>200000</v>
      </c>
      <c r="C1250" s="1">
        <v>2457176.3220000002</v>
      </c>
      <c r="D1250" s="1">
        <v>2164.4609999999998</v>
      </c>
      <c r="E1250" s="1">
        <v>101</v>
      </c>
      <c r="F1250" s="1">
        <v>103.9</v>
      </c>
      <c r="G1250" s="8">
        <f t="shared" si="262"/>
        <v>120.78465753424648</v>
      </c>
      <c r="H1250" s="5">
        <v>95</v>
      </c>
      <c r="I1250" s="8">
        <f t="shared" si="263"/>
        <v>173.09315068493152</v>
      </c>
      <c r="K1250">
        <f t="shared" si="264"/>
        <v>120.42836712328767</v>
      </c>
      <c r="L1250">
        <f t="shared" si="265"/>
        <v>120.78465753424648</v>
      </c>
      <c r="M1250" s="9">
        <f t="shared" si="277"/>
        <v>-0.2949798577338214</v>
      </c>
      <c r="O1250">
        <f t="shared" si="266"/>
        <v>119.73599452054795</v>
      </c>
      <c r="P1250" s="9">
        <f t="shared" si="267"/>
        <v>-0.86820879001226103</v>
      </c>
      <c r="R1250">
        <f t="shared" si="268"/>
        <v>121.12073972602741</v>
      </c>
      <c r="S1250" s="9">
        <f t="shared" si="269"/>
        <v>0.27824907454461822</v>
      </c>
      <c r="T1250">
        <f t="shared" si="270"/>
        <v>173.09315068493152</v>
      </c>
      <c r="U1250">
        <f t="shared" si="271"/>
        <v>174.18693698630108</v>
      </c>
      <c r="V1250" s="9">
        <f t="shared" si="272"/>
        <v>0.63190617135421689</v>
      </c>
      <c r="X1250">
        <f t="shared" si="273"/>
        <v>176.35043243835585</v>
      </c>
      <c r="Y1250" s="9">
        <f t="shared" si="274"/>
        <v>1.8818085756341105</v>
      </c>
      <c r="AA1250">
        <f t="shared" si="275"/>
        <v>172.07454772602711</v>
      </c>
      <c r="AB1250" s="9">
        <f t="shared" si="276"/>
        <v>-0.58847097928126857</v>
      </c>
    </row>
    <row r="1251" spans="1:28">
      <c r="A1251" s="1">
        <v>20150603</v>
      </c>
      <c r="B1251" s="1">
        <v>200000</v>
      </c>
      <c r="C1251" s="1">
        <v>2457177.3220000002</v>
      </c>
      <c r="D1251" s="1">
        <v>2164.498</v>
      </c>
      <c r="E1251" s="1">
        <v>108.5</v>
      </c>
      <c r="F1251" s="1">
        <v>111.6</v>
      </c>
      <c r="G1251" s="8">
        <f t="shared" si="262"/>
        <v>120.59178082191772</v>
      </c>
      <c r="H1251" s="5">
        <v>158</v>
      </c>
      <c r="I1251" s="8">
        <f t="shared" si="263"/>
        <v>172.51506849315069</v>
      </c>
      <c r="K1251">
        <f t="shared" si="264"/>
        <v>120.23991232876713</v>
      </c>
      <c r="L1251">
        <f t="shared" si="265"/>
        <v>120.59178082191772</v>
      </c>
      <c r="M1251" s="9">
        <f t="shared" si="277"/>
        <v>-0.29178480552518238</v>
      </c>
      <c r="O1251">
        <f t="shared" si="266"/>
        <v>119.54985205479453</v>
      </c>
      <c r="P1251" s="9">
        <f t="shared" si="267"/>
        <v>-0.86401308615042183</v>
      </c>
      <c r="R1251">
        <f t="shared" si="268"/>
        <v>120.92997260273972</v>
      </c>
      <c r="S1251" s="9">
        <f t="shared" si="269"/>
        <v>0.28044347510002865</v>
      </c>
      <c r="T1251">
        <f t="shared" si="270"/>
        <v>172.51506849315069</v>
      </c>
      <c r="U1251">
        <f t="shared" si="271"/>
        <v>173.5952876712326</v>
      </c>
      <c r="V1251" s="9">
        <f t="shared" si="272"/>
        <v>0.62615931901900979</v>
      </c>
      <c r="X1251">
        <f t="shared" si="273"/>
        <v>175.75143452054769</v>
      </c>
      <c r="Y1251" s="9">
        <f t="shared" si="274"/>
        <v>1.8759903443017265</v>
      </c>
      <c r="AA1251">
        <f t="shared" si="275"/>
        <v>171.49007342465728</v>
      </c>
      <c r="AB1251" s="9">
        <f t="shared" si="276"/>
        <v>-0.59414813873728178</v>
      </c>
    </row>
    <row r="1252" spans="1:28">
      <c r="A1252" s="1">
        <v>20150604</v>
      </c>
      <c r="B1252" s="1">
        <v>200000</v>
      </c>
      <c r="C1252" s="1">
        <v>2457178.3220000002</v>
      </c>
      <c r="D1252" s="1">
        <v>2164.5349999999999</v>
      </c>
      <c r="E1252" s="1">
        <v>118</v>
      </c>
      <c r="F1252" s="1">
        <v>121.4</v>
      </c>
      <c r="G1252" s="8">
        <f t="shared" si="262"/>
        <v>120.43205479452048</v>
      </c>
      <c r="H1252" s="5">
        <v>174</v>
      </c>
      <c r="I1252" s="8">
        <f t="shared" si="263"/>
        <v>172.06575342465754</v>
      </c>
      <c r="K1252">
        <f t="shared" si="264"/>
        <v>120.09343561643837</v>
      </c>
      <c r="L1252">
        <f t="shared" si="265"/>
        <v>120.43205479452048</v>
      </c>
      <c r="M1252" s="9">
        <f t="shared" si="277"/>
        <v>-0.28117030690862066</v>
      </c>
      <c r="O1252">
        <f t="shared" si="266"/>
        <v>119.40517260273973</v>
      </c>
      <c r="P1252" s="9">
        <f t="shared" si="267"/>
        <v>-0.8526651758394479</v>
      </c>
      <c r="R1252">
        <f t="shared" si="268"/>
        <v>120.78169863013699</v>
      </c>
      <c r="S1252" s="9">
        <f t="shared" si="269"/>
        <v>0.29032456202217816</v>
      </c>
      <c r="T1252">
        <f t="shared" si="270"/>
        <v>172.06575342465754</v>
      </c>
      <c r="U1252">
        <f t="shared" si="271"/>
        <v>173.10532808219156</v>
      </c>
      <c r="V1252" s="9">
        <f t="shared" si="272"/>
        <v>0.60417290299967874</v>
      </c>
      <c r="X1252">
        <f t="shared" si="273"/>
        <v>175.2553893698628</v>
      </c>
      <c r="Y1252" s="9">
        <f t="shared" si="274"/>
        <v>1.8537308451689825</v>
      </c>
      <c r="AA1252">
        <f t="shared" si="275"/>
        <v>171.00605564383542</v>
      </c>
      <c r="AB1252" s="9">
        <f t="shared" si="276"/>
        <v>-0.61586792242543709</v>
      </c>
    </row>
    <row r="1253" spans="1:28">
      <c r="A1253" s="1">
        <v>20150605</v>
      </c>
      <c r="B1253" s="1">
        <v>200000</v>
      </c>
      <c r="C1253" s="1">
        <v>2457179.3220000002</v>
      </c>
      <c r="D1253" s="1">
        <v>2164.5709999999999</v>
      </c>
      <c r="E1253" s="1">
        <v>126</v>
      </c>
      <c r="F1253" s="1">
        <v>129.69999999999999</v>
      </c>
      <c r="G1253" s="8">
        <f t="shared" si="262"/>
        <v>120.28739726027389</v>
      </c>
      <c r="H1253" s="5">
        <v>227</v>
      </c>
      <c r="I1253" s="8">
        <f t="shared" si="263"/>
        <v>171.78082191780823</v>
      </c>
      <c r="K1253">
        <f t="shared" si="264"/>
        <v>120.00054794520548</v>
      </c>
      <c r="L1253">
        <f t="shared" si="265"/>
        <v>120.28739726027389</v>
      </c>
      <c r="M1253" s="9">
        <f t="shared" si="277"/>
        <v>-0.23846996576685342</v>
      </c>
      <c r="O1253">
        <f t="shared" si="266"/>
        <v>119.31342465753426</v>
      </c>
      <c r="P1253" s="9">
        <f t="shared" si="267"/>
        <v>-0.80970461155808948</v>
      </c>
      <c r="R1253">
        <f t="shared" si="268"/>
        <v>120.68767123287671</v>
      </c>
      <c r="S1253" s="9">
        <f t="shared" si="269"/>
        <v>0.33276468002438264</v>
      </c>
      <c r="T1253">
        <f t="shared" si="270"/>
        <v>171.78082191780823</v>
      </c>
      <c r="U1253">
        <f t="shared" si="271"/>
        <v>172.66159109589015</v>
      </c>
      <c r="V1253" s="9">
        <f t="shared" si="272"/>
        <v>0.51272846889935408</v>
      </c>
      <c r="X1253">
        <f t="shared" si="273"/>
        <v>174.8061409315066</v>
      </c>
      <c r="Y1253" s="9">
        <f t="shared" si="274"/>
        <v>1.7611506220094384</v>
      </c>
      <c r="AA1253">
        <f t="shared" si="275"/>
        <v>170.56769991780797</v>
      </c>
      <c r="AB1253" s="9">
        <f t="shared" si="276"/>
        <v>-0.70620339712932889</v>
      </c>
    </row>
    <row r="1254" spans="1:28">
      <c r="A1254" s="1">
        <v>20150606</v>
      </c>
      <c r="B1254" s="1">
        <v>200000</v>
      </c>
      <c r="C1254" s="1">
        <v>2457180.3220000002</v>
      </c>
      <c r="D1254" s="1">
        <v>2164.6080000000002</v>
      </c>
      <c r="E1254" s="1">
        <v>132.69999999999999</v>
      </c>
      <c r="F1254" s="1">
        <v>136.6</v>
      </c>
      <c r="G1254" s="8">
        <f t="shared" si="262"/>
        <v>120.19095890410951</v>
      </c>
      <c r="H1254" s="5">
        <v>225</v>
      </c>
      <c r="I1254" s="8">
        <f t="shared" si="263"/>
        <v>171.46301369863014</v>
      </c>
      <c r="K1254">
        <f t="shared" si="264"/>
        <v>119.89694246575343</v>
      </c>
      <c r="L1254">
        <f t="shared" si="265"/>
        <v>120.19095890410951</v>
      </c>
      <c r="M1254" s="9">
        <f t="shared" si="277"/>
        <v>-0.24462442186741384</v>
      </c>
      <c r="O1254">
        <f t="shared" si="266"/>
        <v>119.2110904109589</v>
      </c>
      <c r="P1254" s="9">
        <f t="shared" si="267"/>
        <v>-0.81525973507903871</v>
      </c>
      <c r="R1254">
        <f t="shared" si="268"/>
        <v>120.58279452054795</v>
      </c>
      <c r="S1254" s="9">
        <f t="shared" si="269"/>
        <v>0.32601089134421102</v>
      </c>
      <c r="T1254">
        <f t="shared" si="270"/>
        <v>171.46301369863014</v>
      </c>
      <c r="U1254">
        <f t="shared" si="271"/>
        <v>172.36576643835591</v>
      </c>
      <c r="V1254" s="9">
        <f t="shared" si="272"/>
        <v>0.5264999840213278</v>
      </c>
      <c r="X1254">
        <f t="shared" si="273"/>
        <v>174.50664197260249</v>
      </c>
      <c r="Y1254" s="9">
        <f t="shared" si="274"/>
        <v>1.7750931867568625</v>
      </c>
      <c r="AA1254">
        <f t="shared" si="275"/>
        <v>170.27546276712303</v>
      </c>
      <c r="AB1254" s="9">
        <f t="shared" si="276"/>
        <v>-0.69259889109052608</v>
      </c>
    </row>
    <row r="1255" spans="1:28">
      <c r="A1255" s="1">
        <v>20150607</v>
      </c>
      <c r="B1255" s="1">
        <v>200000</v>
      </c>
      <c r="C1255" s="1">
        <v>2457181.3220000002</v>
      </c>
      <c r="D1255" s="1">
        <v>2164.645</v>
      </c>
      <c r="E1255" s="1">
        <v>137.30000000000001</v>
      </c>
      <c r="F1255" s="1">
        <v>141.4</v>
      </c>
      <c r="G1255" s="8">
        <f t="shared" si="262"/>
        <v>120.1205479452054</v>
      </c>
      <c r="H1255" s="5">
        <v>241</v>
      </c>
      <c r="I1255" s="8">
        <f t="shared" si="263"/>
        <v>171.39178082191782</v>
      </c>
      <c r="K1255">
        <f t="shared" si="264"/>
        <v>119.87372054794521</v>
      </c>
      <c r="L1255">
        <f t="shared" si="265"/>
        <v>120.1205479452054</v>
      </c>
      <c r="M1255" s="9">
        <f t="shared" si="277"/>
        <v>-0.20548307636157404</v>
      </c>
      <c r="O1255">
        <f t="shared" si="266"/>
        <v>119.18815342465754</v>
      </c>
      <c r="P1255" s="9">
        <f t="shared" si="267"/>
        <v>-0.77621567375231848</v>
      </c>
      <c r="R1255">
        <f t="shared" si="268"/>
        <v>120.55928767123288</v>
      </c>
      <c r="S1255" s="9">
        <f t="shared" si="269"/>
        <v>0.36524952102917041</v>
      </c>
      <c r="T1255">
        <f t="shared" si="270"/>
        <v>171.39178082191782</v>
      </c>
      <c r="U1255">
        <f t="shared" si="271"/>
        <v>172.14978082191757</v>
      </c>
      <c r="V1255" s="9">
        <f t="shared" si="272"/>
        <v>0.44226158125243842</v>
      </c>
      <c r="X1255">
        <f t="shared" si="273"/>
        <v>174.28797369862988</v>
      </c>
      <c r="Y1255" s="9">
        <f t="shared" si="274"/>
        <v>1.6898084977139689</v>
      </c>
      <c r="AA1255">
        <f t="shared" si="275"/>
        <v>170.06209643835592</v>
      </c>
      <c r="AB1255" s="9">
        <f t="shared" si="276"/>
        <v>-0.77581572300920243</v>
      </c>
    </row>
    <row r="1256" spans="1:28">
      <c r="A1256" s="1">
        <v>20150608</v>
      </c>
      <c r="B1256" s="1">
        <v>200000</v>
      </c>
      <c r="C1256" s="1">
        <v>2457182.3220000002</v>
      </c>
      <c r="D1256" s="1">
        <v>2164.681</v>
      </c>
      <c r="E1256" s="1">
        <v>134.19999999999999</v>
      </c>
      <c r="F1256" s="1">
        <v>138.1</v>
      </c>
      <c r="G1256" s="8">
        <f t="shared" si="262"/>
        <v>120.03808219178073</v>
      </c>
      <c r="H1256" s="5">
        <v>217</v>
      </c>
      <c r="I1256" s="8">
        <f t="shared" si="263"/>
        <v>171.22739726027396</v>
      </c>
      <c r="K1256">
        <f t="shared" si="264"/>
        <v>119.82013150684932</v>
      </c>
      <c r="L1256">
        <f t="shared" si="265"/>
        <v>120.03808219178073</v>
      </c>
      <c r="M1256" s="9">
        <f t="shared" si="277"/>
        <v>-0.18156794989710079</v>
      </c>
      <c r="O1256">
        <f t="shared" si="266"/>
        <v>119.13522191780822</v>
      </c>
      <c r="P1256" s="9">
        <f t="shared" si="267"/>
        <v>-0.75214486726807195</v>
      </c>
      <c r="R1256">
        <f t="shared" si="268"/>
        <v>120.50504109589042</v>
      </c>
      <c r="S1256" s="9">
        <f t="shared" si="269"/>
        <v>0.38900896747387037</v>
      </c>
      <c r="T1256">
        <f t="shared" si="270"/>
        <v>171.22739726027396</v>
      </c>
      <c r="U1256">
        <f t="shared" si="271"/>
        <v>171.89681712328738</v>
      </c>
      <c r="V1256" s="9">
        <f t="shared" si="272"/>
        <v>0.39095371051858763</v>
      </c>
      <c r="X1256">
        <f t="shared" si="273"/>
        <v>174.03186805479424</v>
      </c>
      <c r="Y1256" s="9">
        <f t="shared" si="274"/>
        <v>1.637863355627232</v>
      </c>
      <c r="AA1256">
        <f t="shared" si="275"/>
        <v>169.81220046575314</v>
      </c>
      <c r="AB1256" s="9">
        <f t="shared" si="276"/>
        <v>-0.82650137604419172</v>
      </c>
    </row>
    <row r="1257" spans="1:28">
      <c r="A1257" s="1">
        <v>20150609</v>
      </c>
      <c r="B1257" s="1">
        <v>170000</v>
      </c>
      <c r="C1257" s="1">
        <v>2457183.1970000002</v>
      </c>
      <c r="D1257" s="1">
        <v>2164.7139999999999</v>
      </c>
      <c r="E1257" s="1">
        <v>131.4</v>
      </c>
      <c r="F1257" s="1">
        <v>135.4</v>
      </c>
      <c r="G1257" s="8">
        <f t="shared" si="262"/>
        <v>119.96630136986293</v>
      </c>
      <c r="H1257" s="5">
        <v>243</v>
      </c>
      <c r="I1257" s="8">
        <f t="shared" si="263"/>
        <v>171.18356164383562</v>
      </c>
      <c r="K1257">
        <f t="shared" si="264"/>
        <v>119.80584109589041</v>
      </c>
      <c r="L1257">
        <f t="shared" si="265"/>
        <v>119.96630136986293</v>
      </c>
      <c r="M1257" s="9">
        <f t="shared" si="277"/>
        <v>-0.13375445615999126</v>
      </c>
      <c r="O1257">
        <f t="shared" si="266"/>
        <v>119.12110684931507</v>
      </c>
      <c r="P1257" s="9">
        <f t="shared" si="267"/>
        <v>-0.70452661363800928</v>
      </c>
      <c r="R1257">
        <f t="shared" si="268"/>
        <v>120.49057534246575</v>
      </c>
      <c r="S1257" s="9">
        <f t="shared" si="269"/>
        <v>0.43701770131801254</v>
      </c>
      <c r="T1257">
        <f t="shared" si="270"/>
        <v>171.18356164383562</v>
      </c>
      <c r="U1257">
        <f t="shared" si="271"/>
        <v>171.67662945205453</v>
      </c>
      <c r="V1257" s="9">
        <f t="shared" si="272"/>
        <v>0.2880345539513911</v>
      </c>
      <c r="X1257">
        <f t="shared" si="273"/>
        <v>173.80894553424631</v>
      </c>
      <c r="Y1257" s="9">
        <f t="shared" si="274"/>
        <v>1.5336658877755269</v>
      </c>
      <c r="AA1257">
        <f t="shared" si="275"/>
        <v>169.59468304109564</v>
      </c>
      <c r="AB1257" s="9">
        <f t="shared" si="276"/>
        <v>-0.92817241765644098</v>
      </c>
    </row>
    <row r="1258" spans="1:28">
      <c r="A1258" s="1">
        <v>20150610</v>
      </c>
      <c r="B1258" s="1">
        <v>200000</v>
      </c>
      <c r="C1258" s="1">
        <v>2457184.3220000002</v>
      </c>
      <c r="D1258" s="1">
        <v>2164.7550000000001</v>
      </c>
      <c r="E1258" s="1">
        <v>135.4</v>
      </c>
      <c r="F1258" s="1">
        <v>139.5</v>
      </c>
      <c r="G1258" s="8">
        <f t="shared" si="262"/>
        <v>119.884109589041</v>
      </c>
      <c r="H1258" s="5">
        <v>233</v>
      </c>
      <c r="I1258" s="8">
        <f t="shared" si="263"/>
        <v>171.14794520547946</v>
      </c>
      <c r="K1258">
        <f t="shared" si="264"/>
        <v>119.7942301369863</v>
      </c>
      <c r="L1258">
        <f t="shared" si="265"/>
        <v>119.884109589041</v>
      </c>
      <c r="M1258" s="9">
        <f t="shared" si="277"/>
        <v>-7.4971947794253424E-2</v>
      </c>
      <c r="O1258">
        <f t="shared" si="266"/>
        <v>119.1096383561644</v>
      </c>
      <c r="P1258" s="9">
        <f t="shared" si="267"/>
        <v>-0.64601658679491436</v>
      </c>
      <c r="R1258">
        <f t="shared" si="268"/>
        <v>120.47882191780823</v>
      </c>
      <c r="S1258" s="9">
        <f t="shared" si="269"/>
        <v>0.49607269120643593</v>
      </c>
      <c r="T1258">
        <f t="shared" si="270"/>
        <v>171.14794520547946</v>
      </c>
      <c r="U1258">
        <f t="shared" si="271"/>
        <v>171.42450616438327</v>
      </c>
      <c r="V1258" s="9">
        <f t="shared" si="272"/>
        <v>0.16159174950757915</v>
      </c>
      <c r="X1258">
        <f t="shared" si="273"/>
        <v>173.55369073972574</v>
      </c>
      <c r="Y1258" s="9">
        <f t="shared" si="274"/>
        <v>1.4056525956872861</v>
      </c>
      <c r="AA1258">
        <f t="shared" si="275"/>
        <v>169.34561728767096</v>
      </c>
      <c r="AB1258" s="9">
        <f t="shared" si="276"/>
        <v>-1.0530818325891289</v>
      </c>
    </row>
    <row r="1259" spans="1:28">
      <c r="A1259" s="1">
        <v>20150611</v>
      </c>
      <c r="B1259" s="1">
        <v>200000</v>
      </c>
      <c r="C1259" s="1">
        <v>2457185.3220000002</v>
      </c>
      <c r="D1259" s="1">
        <v>2164.7910000000002</v>
      </c>
      <c r="E1259" s="1">
        <v>139.9</v>
      </c>
      <c r="F1259" s="1">
        <v>144.19999999999999</v>
      </c>
      <c r="G1259" s="8">
        <f t="shared" si="262"/>
        <v>119.77424657534239</v>
      </c>
      <c r="H1259" s="5">
        <v>230</v>
      </c>
      <c r="I1259" s="8">
        <f t="shared" si="263"/>
        <v>170.9945205479452</v>
      </c>
      <c r="K1259">
        <f t="shared" si="264"/>
        <v>119.74421369863015</v>
      </c>
      <c r="L1259">
        <f t="shared" si="265"/>
        <v>119.77424657534239</v>
      </c>
      <c r="M1259" s="9">
        <f t="shared" si="277"/>
        <v>-2.5074569509683897E-2</v>
      </c>
      <c r="O1259">
        <f t="shared" si="266"/>
        <v>119.06023561643835</v>
      </c>
      <c r="P1259" s="9">
        <f t="shared" si="267"/>
        <v>-0.59613062016207152</v>
      </c>
      <c r="R1259">
        <f t="shared" si="268"/>
        <v>120.42819178082192</v>
      </c>
      <c r="S1259" s="9">
        <f t="shared" si="269"/>
        <v>0.5459814811426611</v>
      </c>
      <c r="T1259">
        <f t="shared" si="270"/>
        <v>170.9945205479452</v>
      </c>
      <c r="U1259">
        <f t="shared" si="271"/>
        <v>171.08750136986276</v>
      </c>
      <c r="V1259" s="9">
        <f t="shared" si="272"/>
        <v>5.4376492076826821E-2</v>
      </c>
      <c r="X1259">
        <f t="shared" si="273"/>
        <v>173.21250016438333</v>
      </c>
      <c r="Y1259" s="9">
        <f t="shared" si="274"/>
        <v>1.2971056670884451</v>
      </c>
      <c r="AA1259">
        <f t="shared" si="275"/>
        <v>169.01269939726004</v>
      </c>
      <c r="AB1259" s="9">
        <f t="shared" si="276"/>
        <v>-1.1589968756510416</v>
      </c>
    </row>
    <row r="1260" spans="1:28">
      <c r="A1260" s="1">
        <v>20150612</v>
      </c>
      <c r="B1260" s="1">
        <v>200000</v>
      </c>
      <c r="C1260" s="1">
        <v>2457186.3220000002</v>
      </c>
      <c r="D1260" s="1">
        <v>2164.828</v>
      </c>
      <c r="E1260" s="1">
        <v>136.69999999999999</v>
      </c>
      <c r="F1260" s="1">
        <v>141</v>
      </c>
      <c r="G1260" s="8">
        <f t="shared" si="262"/>
        <v>119.6846575342465</v>
      </c>
      <c r="H1260" s="5">
        <v>264</v>
      </c>
      <c r="I1260" s="8">
        <f t="shared" si="263"/>
        <v>170.8931506849315</v>
      </c>
      <c r="K1260">
        <f t="shared" si="264"/>
        <v>119.71116712328768</v>
      </c>
      <c r="L1260">
        <f t="shared" si="265"/>
        <v>119.6846575342465</v>
      </c>
      <c r="M1260" s="9">
        <f t="shared" si="277"/>
        <v>2.2149529929180289E-2</v>
      </c>
      <c r="O1260">
        <f t="shared" si="266"/>
        <v>119.02759452054795</v>
      </c>
      <c r="P1260" s="9">
        <f t="shared" si="267"/>
        <v>-0.54899519055776125</v>
      </c>
      <c r="R1260">
        <f t="shared" si="268"/>
        <v>120.3947397260274</v>
      </c>
      <c r="S1260" s="9">
        <f t="shared" si="269"/>
        <v>0.59329425041612183</v>
      </c>
      <c r="T1260">
        <f t="shared" si="270"/>
        <v>170.8931506849315</v>
      </c>
      <c r="U1260">
        <f t="shared" si="271"/>
        <v>170.81268698630112</v>
      </c>
      <c r="V1260" s="9">
        <f t="shared" si="272"/>
        <v>-4.7084215082875858E-2</v>
      </c>
      <c r="X1260">
        <f t="shared" si="273"/>
        <v>172.93427243835592</v>
      </c>
      <c r="Y1260" s="9">
        <f t="shared" si="274"/>
        <v>1.1943847633703939</v>
      </c>
      <c r="AA1260">
        <f t="shared" si="275"/>
        <v>168.74121772602717</v>
      </c>
      <c r="AB1260" s="9">
        <f t="shared" si="276"/>
        <v>-1.2592271546750027</v>
      </c>
    </row>
    <row r="1261" spans="1:28">
      <c r="A1261" s="1">
        <v>20150613</v>
      </c>
      <c r="B1261" s="1">
        <v>200000</v>
      </c>
      <c r="C1261" s="1">
        <v>2457187.3220000002</v>
      </c>
      <c r="D1261" s="1">
        <v>2164.8649999999998</v>
      </c>
      <c r="E1261" s="1">
        <v>136.1</v>
      </c>
      <c r="F1261" s="1">
        <v>140.30000000000001</v>
      </c>
      <c r="G1261" s="8">
        <f t="shared" si="262"/>
        <v>119.58520547945197</v>
      </c>
      <c r="H1261" s="5">
        <v>232</v>
      </c>
      <c r="I1261" s="8">
        <f t="shared" si="263"/>
        <v>170.72328767123287</v>
      </c>
      <c r="K1261">
        <f t="shared" si="264"/>
        <v>119.65579178082191</v>
      </c>
      <c r="L1261">
        <f t="shared" si="265"/>
        <v>119.58520547945197</v>
      </c>
      <c r="M1261" s="9">
        <f t="shared" si="277"/>
        <v>5.9025948140444484E-2</v>
      </c>
      <c r="O1261">
        <f t="shared" si="266"/>
        <v>118.97289863013698</v>
      </c>
      <c r="P1261" s="9">
        <f t="shared" si="267"/>
        <v>-0.51202558615848659</v>
      </c>
      <c r="R1261">
        <f t="shared" si="268"/>
        <v>120.33868493150685</v>
      </c>
      <c r="S1261" s="9">
        <f t="shared" si="269"/>
        <v>0.63007748243937556</v>
      </c>
      <c r="T1261">
        <f t="shared" si="270"/>
        <v>170.72328767123287</v>
      </c>
      <c r="U1261">
        <f t="shared" si="271"/>
        <v>170.50761780821892</v>
      </c>
      <c r="V1261" s="9">
        <f t="shared" si="272"/>
        <v>-0.12632714959734415</v>
      </c>
      <c r="X1261">
        <f t="shared" si="273"/>
        <v>172.62541413698605</v>
      </c>
      <c r="Y1261" s="9">
        <f t="shared" si="274"/>
        <v>1.114157588984682</v>
      </c>
      <c r="AA1261">
        <f t="shared" si="275"/>
        <v>168.43984816438331</v>
      </c>
      <c r="AB1261" s="9">
        <f t="shared" si="276"/>
        <v>-1.337509099079</v>
      </c>
    </row>
    <row r="1262" spans="1:28">
      <c r="A1262" s="1">
        <v>20150614</v>
      </c>
      <c r="B1262" s="1">
        <v>200000</v>
      </c>
      <c r="C1262" s="1">
        <v>2457188.3220000002</v>
      </c>
      <c r="D1262" s="1">
        <v>2164.9009999999998</v>
      </c>
      <c r="E1262" s="1">
        <v>131.69999999999999</v>
      </c>
      <c r="F1262" s="1">
        <v>135.80000000000001</v>
      </c>
      <c r="G1262" s="8">
        <f t="shared" si="262"/>
        <v>119.4860273972602</v>
      </c>
      <c r="H1262" s="5">
        <v>269</v>
      </c>
      <c r="I1262" s="8">
        <f t="shared" si="263"/>
        <v>170.50410958904109</v>
      </c>
      <c r="K1262">
        <f t="shared" si="264"/>
        <v>119.58433972602739</v>
      </c>
      <c r="L1262">
        <f t="shared" si="265"/>
        <v>119.4860273972602</v>
      </c>
      <c r="M1262" s="9">
        <f t="shared" si="277"/>
        <v>8.2279351744048768E-2</v>
      </c>
      <c r="O1262">
        <f t="shared" si="266"/>
        <v>118.90232328767124</v>
      </c>
      <c r="P1262" s="9">
        <f t="shared" si="267"/>
        <v>-0.48851244141567918</v>
      </c>
      <c r="R1262">
        <f t="shared" si="268"/>
        <v>120.26635616438357</v>
      </c>
      <c r="S1262" s="9">
        <f t="shared" si="269"/>
        <v>0.65307114490380513</v>
      </c>
      <c r="T1262">
        <f t="shared" si="270"/>
        <v>170.50410958904109</v>
      </c>
      <c r="U1262">
        <f t="shared" si="271"/>
        <v>170.20338904109568</v>
      </c>
      <c r="V1262" s="9">
        <f t="shared" si="272"/>
        <v>-0.17637143683529644</v>
      </c>
      <c r="X1262">
        <f t="shared" si="273"/>
        <v>172.31740668493129</v>
      </c>
      <c r="Y1262" s="9">
        <f t="shared" si="274"/>
        <v>1.0634917247805333</v>
      </c>
      <c r="AA1262">
        <f t="shared" si="275"/>
        <v>168.13930882191758</v>
      </c>
      <c r="AB1262" s="9">
        <f t="shared" si="276"/>
        <v>-1.3869464922712353</v>
      </c>
    </row>
    <row r="1263" spans="1:28">
      <c r="A1263" s="1">
        <v>20150615</v>
      </c>
      <c r="B1263" s="1">
        <v>200000</v>
      </c>
      <c r="C1263" s="1">
        <v>2457189.3220000002</v>
      </c>
      <c r="D1263" s="1">
        <v>2164.9380000000001</v>
      </c>
      <c r="E1263" s="1">
        <v>134.80000000000001</v>
      </c>
      <c r="F1263" s="1">
        <v>139.1</v>
      </c>
      <c r="G1263" s="8">
        <f t="shared" si="262"/>
        <v>119.37369863013691</v>
      </c>
      <c r="H1263" s="5">
        <v>170</v>
      </c>
      <c r="I1263" s="8">
        <f t="shared" si="263"/>
        <v>170.15342465753426</v>
      </c>
      <c r="K1263">
        <f t="shared" si="264"/>
        <v>119.47001643835617</v>
      </c>
      <c r="L1263">
        <f t="shared" si="265"/>
        <v>119.37369863013691</v>
      </c>
      <c r="M1263" s="9">
        <f t="shared" si="277"/>
        <v>8.0685954548215477E-2</v>
      </c>
      <c r="O1263">
        <f t="shared" si="266"/>
        <v>118.78940273972603</v>
      </c>
      <c r="P1263" s="9">
        <f t="shared" si="267"/>
        <v>-0.48946786194608194</v>
      </c>
      <c r="R1263">
        <f t="shared" si="268"/>
        <v>120.15063013698631</v>
      </c>
      <c r="S1263" s="9">
        <f t="shared" si="269"/>
        <v>0.65083977104254132</v>
      </c>
      <c r="T1263">
        <f t="shared" si="270"/>
        <v>170.15342465753426</v>
      </c>
      <c r="U1263">
        <f t="shared" si="271"/>
        <v>169.85882054794499</v>
      </c>
      <c r="V1263" s="9">
        <f t="shared" si="272"/>
        <v>-0.17314027630193607</v>
      </c>
      <c r="X1263">
        <f t="shared" si="273"/>
        <v>171.9685584657532</v>
      </c>
      <c r="Y1263" s="9">
        <f t="shared" si="274"/>
        <v>1.0667630180657426</v>
      </c>
      <c r="AA1263">
        <f t="shared" si="275"/>
        <v>167.7989189589039</v>
      </c>
      <c r="AB1263" s="9">
        <f t="shared" si="276"/>
        <v>-1.3837545164719671</v>
      </c>
    </row>
    <row r="1264" spans="1:28">
      <c r="A1264" s="1">
        <v>20150616</v>
      </c>
      <c r="B1264" s="1">
        <v>200000</v>
      </c>
      <c r="C1264" s="1">
        <v>2457190.3220000002</v>
      </c>
      <c r="D1264" s="1">
        <v>2164.9749999999999</v>
      </c>
      <c r="E1264" s="1">
        <v>136.1</v>
      </c>
      <c r="F1264" s="1">
        <v>140.5</v>
      </c>
      <c r="G1264" s="8">
        <f t="shared" si="262"/>
        <v>119.23999999999991</v>
      </c>
      <c r="H1264" s="5">
        <v>208</v>
      </c>
      <c r="I1264" s="8">
        <f t="shared" si="263"/>
        <v>169.65753424657535</v>
      </c>
      <c r="K1264">
        <f t="shared" si="264"/>
        <v>119.30835616438357</v>
      </c>
      <c r="L1264">
        <f t="shared" si="265"/>
        <v>119.23999999999991</v>
      </c>
      <c r="M1264" s="9">
        <f t="shared" si="277"/>
        <v>5.7326538396225146E-2</v>
      </c>
      <c r="O1264">
        <f t="shared" si="266"/>
        <v>118.62972602739727</v>
      </c>
      <c r="P1264" s="9">
        <f t="shared" si="267"/>
        <v>-0.5118030632360302</v>
      </c>
      <c r="R1264">
        <f t="shared" si="268"/>
        <v>119.98698630136987</v>
      </c>
      <c r="S1264" s="9">
        <f t="shared" si="269"/>
        <v>0.62645614002848049</v>
      </c>
      <c r="T1264">
        <f t="shared" si="270"/>
        <v>169.65753424657535</v>
      </c>
      <c r="U1264">
        <f t="shared" si="271"/>
        <v>169.44869999999972</v>
      </c>
      <c r="V1264" s="9">
        <f t="shared" si="272"/>
        <v>-0.12309164311685095</v>
      </c>
      <c r="X1264">
        <f t="shared" si="273"/>
        <v>171.55334399999973</v>
      </c>
      <c r="Y1264" s="9">
        <f t="shared" si="274"/>
        <v>1.1174332821960462</v>
      </c>
      <c r="AA1264">
        <f t="shared" si="275"/>
        <v>167.39377199999973</v>
      </c>
      <c r="AB1264" s="9">
        <f t="shared" si="276"/>
        <v>-1.3343128300364953</v>
      </c>
    </row>
    <row r="1265" spans="1:28">
      <c r="A1265" s="1">
        <v>20150617</v>
      </c>
      <c r="B1265" s="1">
        <v>200000</v>
      </c>
      <c r="C1265" s="1">
        <v>2457191.3220000002</v>
      </c>
      <c r="D1265" s="1">
        <v>2165.011</v>
      </c>
      <c r="E1265" s="1">
        <v>135.80000000000001</v>
      </c>
      <c r="F1265" s="1">
        <v>140.19999999999999</v>
      </c>
      <c r="G1265" s="8">
        <f t="shared" si="262"/>
        <v>119.0849315068492</v>
      </c>
      <c r="H1265" s="5">
        <v>153</v>
      </c>
      <c r="I1265" s="8">
        <f t="shared" si="263"/>
        <v>169.25205479452055</v>
      </c>
      <c r="K1265">
        <f t="shared" si="264"/>
        <v>119.1761698630137</v>
      </c>
      <c r="L1265">
        <f t="shared" si="265"/>
        <v>119.0849315068492</v>
      </c>
      <c r="M1265" s="9">
        <f t="shared" si="277"/>
        <v>7.6616205770136503E-2</v>
      </c>
      <c r="O1265">
        <f t="shared" si="266"/>
        <v>118.49916164383562</v>
      </c>
      <c r="P1265" s="9">
        <f t="shared" si="267"/>
        <v>-0.49189251368876796</v>
      </c>
      <c r="R1265">
        <f t="shared" si="268"/>
        <v>119.85317808219179</v>
      </c>
      <c r="S1265" s="9">
        <f t="shared" si="269"/>
        <v>0.64512492522901255</v>
      </c>
      <c r="T1265">
        <f t="shared" si="270"/>
        <v>169.25205479452055</v>
      </c>
      <c r="U1265">
        <f t="shared" si="271"/>
        <v>168.97302739725993</v>
      </c>
      <c r="V1265" s="9">
        <f t="shared" si="272"/>
        <v>-0.16485908995277043</v>
      </c>
      <c r="X1265">
        <f t="shared" si="273"/>
        <v>171.07176328767088</v>
      </c>
      <c r="Y1265" s="9">
        <f t="shared" si="274"/>
        <v>1.0751470612037934</v>
      </c>
      <c r="AA1265">
        <f t="shared" si="275"/>
        <v>166.92386794520513</v>
      </c>
      <c r="AB1265" s="9">
        <f t="shared" si="276"/>
        <v>-1.3755737572237763</v>
      </c>
    </row>
    <row r="1266" spans="1:28">
      <c r="A1266" s="1">
        <v>20150618</v>
      </c>
      <c r="B1266" s="1">
        <v>230000</v>
      </c>
      <c r="C1266" s="1">
        <v>2457192.4470000002</v>
      </c>
      <c r="D1266" s="1">
        <v>2165.0529999999999</v>
      </c>
      <c r="E1266" s="1">
        <v>137.30000000000001</v>
      </c>
      <c r="F1266" s="1">
        <v>141.69999999999999</v>
      </c>
      <c r="G1266" s="8">
        <f t="shared" si="262"/>
        <v>118.870410958904</v>
      </c>
      <c r="H1266" s="5">
        <v>190</v>
      </c>
      <c r="I1266" s="8">
        <f t="shared" si="263"/>
        <v>168.98356164383563</v>
      </c>
      <c r="K1266">
        <f t="shared" si="264"/>
        <v>119.08864109589041</v>
      </c>
      <c r="L1266">
        <f t="shared" si="265"/>
        <v>118.870410958904</v>
      </c>
      <c r="M1266" s="9">
        <f t="shared" si="277"/>
        <v>0.18358659251363463</v>
      </c>
      <c r="O1266">
        <f t="shared" si="266"/>
        <v>118.41270684931507</v>
      </c>
      <c r="P1266" s="9">
        <f t="shared" si="267"/>
        <v>-0.38504460941686602</v>
      </c>
      <c r="R1266">
        <f t="shared" si="268"/>
        <v>119.76457534246576</v>
      </c>
      <c r="S1266" s="9">
        <f t="shared" si="269"/>
        <v>0.75221779444414949</v>
      </c>
      <c r="T1266">
        <f t="shared" si="270"/>
        <v>168.98356164383563</v>
      </c>
      <c r="U1266">
        <f t="shared" si="271"/>
        <v>168.31498561643804</v>
      </c>
      <c r="V1266" s="9">
        <f t="shared" si="272"/>
        <v>-0.3956456006098108</v>
      </c>
      <c r="X1266">
        <f t="shared" si="273"/>
        <v>170.40554827397227</v>
      </c>
      <c r="Y1266" s="9">
        <f t="shared" si="274"/>
        <v>0.84149405794495635</v>
      </c>
      <c r="AA1266">
        <f t="shared" si="275"/>
        <v>166.2738063287668</v>
      </c>
      <c r="AB1266" s="9">
        <f t="shared" si="276"/>
        <v>-1.6035614877026632</v>
      </c>
    </row>
    <row r="1267" spans="1:28">
      <c r="A1267" s="1">
        <v>20150619</v>
      </c>
      <c r="B1267" s="1">
        <v>200000</v>
      </c>
      <c r="C1267" s="1">
        <v>2457193.3220000002</v>
      </c>
      <c r="D1267" s="1">
        <v>2165.085</v>
      </c>
      <c r="E1267" s="1">
        <v>137.30000000000001</v>
      </c>
      <c r="F1267" s="1">
        <v>141.80000000000001</v>
      </c>
      <c r="G1267" s="8">
        <f t="shared" si="262"/>
        <v>118.61534246575334</v>
      </c>
      <c r="H1267" s="5">
        <v>192</v>
      </c>
      <c r="I1267" s="8">
        <f t="shared" si="263"/>
        <v>168.58630136986301</v>
      </c>
      <c r="K1267">
        <f t="shared" si="264"/>
        <v>118.95913424657535</v>
      </c>
      <c r="L1267">
        <f t="shared" si="265"/>
        <v>118.61534246575334</v>
      </c>
      <c r="M1267" s="9">
        <f t="shared" si="277"/>
        <v>0.28983753170149384</v>
      </c>
      <c r="O1267">
        <f t="shared" si="266"/>
        <v>118.28478904109589</v>
      </c>
      <c r="P1267" s="9">
        <f t="shared" si="267"/>
        <v>-0.27867678648138394</v>
      </c>
      <c r="R1267">
        <f t="shared" si="268"/>
        <v>119.63347945205479</v>
      </c>
      <c r="S1267" s="9">
        <f t="shared" si="269"/>
        <v>0.85835184988434321</v>
      </c>
      <c r="T1267">
        <f t="shared" si="270"/>
        <v>168.58630136986301</v>
      </c>
      <c r="U1267">
        <f t="shared" si="271"/>
        <v>167.53256301369836</v>
      </c>
      <c r="V1267" s="9">
        <f t="shared" si="272"/>
        <v>-0.6250438781813159</v>
      </c>
      <c r="X1267">
        <f t="shared" si="273"/>
        <v>169.61340756164358</v>
      </c>
      <c r="Y1267" s="9">
        <f t="shared" si="274"/>
        <v>0.60924653037331211</v>
      </c>
      <c r="AA1267">
        <f t="shared" si="275"/>
        <v>165.50087227397236</v>
      </c>
      <c r="AB1267" s="9">
        <f t="shared" si="276"/>
        <v>-1.8301778203921231</v>
      </c>
    </row>
    <row r="1268" spans="1:28">
      <c r="A1268" s="1">
        <v>20150620</v>
      </c>
      <c r="B1268" s="1">
        <v>200000</v>
      </c>
      <c r="C1268" s="1">
        <v>2457194.3220000002</v>
      </c>
      <c r="D1268" s="1">
        <v>2165.1210000000001</v>
      </c>
      <c r="E1268" s="1">
        <v>135.4</v>
      </c>
      <c r="F1268" s="1">
        <v>139.80000000000001</v>
      </c>
      <c r="G1268" s="8">
        <f t="shared" si="262"/>
        <v>118.35863013698619</v>
      </c>
      <c r="H1268" s="5">
        <v>171</v>
      </c>
      <c r="I1268" s="8">
        <f t="shared" si="263"/>
        <v>167.96438356164384</v>
      </c>
      <c r="K1268">
        <f t="shared" si="264"/>
        <v>118.7563890410959</v>
      </c>
      <c r="L1268">
        <f t="shared" si="265"/>
        <v>118.35863013698619</v>
      </c>
      <c r="M1268" s="9">
        <f t="shared" si="277"/>
        <v>0.33606244314363209</v>
      </c>
      <c r="O1268">
        <f t="shared" si="266"/>
        <v>118.08453150684932</v>
      </c>
      <c r="P1268" s="9">
        <f t="shared" si="267"/>
        <v>-0.23158313831415001</v>
      </c>
      <c r="R1268">
        <f t="shared" si="268"/>
        <v>119.42824657534247</v>
      </c>
      <c r="S1268" s="9">
        <f t="shared" si="269"/>
        <v>0.90370802460144262</v>
      </c>
      <c r="T1268">
        <f t="shared" si="270"/>
        <v>167.96438356164384</v>
      </c>
      <c r="U1268">
        <f t="shared" si="271"/>
        <v>166.74509794520515</v>
      </c>
      <c r="V1268" s="9">
        <f t="shared" si="272"/>
        <v>-0.72591914463295382</v>
      </c>
      <c r="X1268">
        <f t="shared" si="273"/>
        <v>168.81616175342432</v>
      </c>
      <c r="Y1268" s="9">
        <f t="shared" si="274"/>
        <v>0.50711833885179658</v>
      </c>
      <c r="AA1268">
        <f t="shared" si="275"/>
        <v>164.72295690410925</v>
      </c>
      <c r="AB1268" s="9">
        <f t="shared" si="276"/>
        <v>-1.9298297584290935</v>
      </c>
    </row>
    <row r="1269" spans="1:28">
      <c r="A1269" s="1">
        <v>20150621</v>
      </c>
      <c r="B1269" s="1">
        <v>200000</v>
      </c>
      <c r="C1269" s="1">
        <v>2457195.3220000002</v>
      </c>
      <c r="D1269" s="1">
        <v>2165.1579999999999</v>
      </c>
      <c r="E1269" s="1">
        <v>131.69999999999999</v>
      </c>
      <c r="F1269" s="1">
        <v>136</v>
      </c>
      <c r="G1269" s="8">
        <f t="shared" si="262"/>
        <v>118.12876712328759</v>
      </c>
      <c r="H1269" s="5">
        <v>144</v>
      </c>
      <c r="I1269" s="8">
        <f t="shared" si="263"/>
        <v>167.30684931506849</v>
      </c>
      <c r="K1269">
        <f t="shared" si="264"/>
        <v>118.54203287671233</v>
      </c>
      <c r="L1269">
        <f t="shared" si="265"/>
        <v>118.12876712328759</v>
      </c>
      <c r="M1269" s="9">
        <f t="shared" si="277"/>
        <v>0.34984344921964805</v>
      </c>
      <c r="O1269">
        <f t="shared" si="266"/>
        <v>117.87280547945205</v>
      </c>
      <c r="P1269" s="9">
        <f t="shared" si="267"/>
        <v>-0.21668019574639175</v>
      </c>
      <c r="R1269">
        <f t="shared" si="268"/>
        <v>119.21126027397261</v>
      </c>
      <c r="S1269" s="9">
        <f t="shared" si="269"/>
        <v>0.91636709418567364</v>
      </c>
      <c r="T1269">
        <f t="shared" si="270"/>
        <v>167.30684931506849</v>
      </c>
      <c r="U1269">
        <f t="shared" si="271"/>
        <v>166.03999315068467</v>
      </c>
      <c r="V1269" s="9">
        <f t="shared" si="272"/>
        <v>-0.7572052008451351</v>
      </c>
      <c r="X1269">
        <f t="shared" si="273"/>
        <v>168.10229917808192</v>
      </c>
      <c r="Y1269" s="9">
        <f t="shared" si="274"/>
        <v>0.47544369299276923</v>
      </c>
      <c r="AA1269">
        <f t="shared" si="275"/>
        <v>164.02640301369837</v>
      </c>
      <c r="AB1269" s="9">
        <f t="shared" si="276"/>
        <v>-1.9607364042774122</v>
      </c>
    </row>
    <row r="1270" spans="1:28">
      <c r="A1270" s="1">
        <v>20150622</v>
      </c>
      <c r="B1270" s="1">
        <v>170000</v>
      </c>
      <c r="C1270" s="1">
        <v>2457196.1970000002</v>
      </c>
      <c r="D1270" s="1">
        <v>2165.19</v>
      </c>
      <c r="E1270" s="1">
        <v>130.1</v>
      </c>
      <c r="F1270" s="1">
        <v>134.30000000000001</v>
      </c>
      <c r="G1270" s="8">
        <f t="shared" si="262"/>
        <v>117.90575342465745</v>
      </c>
      <c r="H1270" s="5">
        <v>144</v>
      </c>
      <c r="I1270" s="8">
        <f t="shared" si="263"/>
        <v>166.97534246575341</v>
      </c>
      <c r="K1270">
        <f t="shared" si="264"/>
        <v>118.43396164383562</v>
      </c>
      <c r="L1270">
        <f t="shared" si="265"/>
        <v>117.90575342465745</v>
      </c>
      <c r="M1270" s="9">
        <f t="shared" si="277"/>
        <v>0.4479918950822821</v>
      </c>
      <c r="O1270">
        <f t="shared" si="266"/>
        <v>117.7660602739726</v>
      </c>
      <c r="P1270" s="9">
        <f t="shared" si="267"/>
        <v>-0.1184786548810024</v>
      </c>
      <c r="R1270">
        <f t="shared" si="268"/>
        <v>119.10186301369862</v>
      </c>
      <c r="S1270" s="9">
        <f t="shared" si="269"/>
        <v>1.0144624450455666</v>
      </c>
      <c r="T1270">
        <f t="shared" si="270"/>
        <v>166.97534246575341</v>
      </c>
      <c r="U1270">
        <f t="shared" si="271"/>
        <v>165.35589863013672</v>
      </c>
      <c r="V1270" s="9">
        <f t="shared" si="272"/>
        <v>-0.96987004889589912</v>
      </c>
      <c r="X1270">
        <f t="shared" si="273"/>
        <v>167.40970783561616</v>
      </c>
      <c r="Y1270" s="9">
        <f t="shared" si="274"/>
        <v>0.26013743313737336</v>
      </c>
      <c r="AA1270">
        <f t="shared" si="275"/>
        <v>163.35060460273945</v>
      </c>
      <c r="AB1270" s="9">
        <f t="shared" si="276"/>
        <v>-2.1708222360779956</v>
      </c>
    </row>
    <row r="1271" spans="1:28">
      <c r="A1271" s="1">
        <v>20150623</v>
      </c>
      <c r="B1271" s="1">
        <v>200000</v>
      </c>
      <c r="C1271" s="1">
        <v>2457197.3220000002</v>
      </c>
      <c r="D1271" s="1">
        <v>2165.2310000000002</v>
      </c>
      <c r="E1271" s="1">
        <v>116.1</v>
      </c>
      <c r="F1271" s="1">
        <v>119.9</v>
      </c>
      <c r="G1271" s="8">
        <f t="shared" si="262"/>
        <v>117.77534246575334</v>
      </c>
      <c r="H1271" s="5">
        <v>81</v>
      </c>
      <c r="I1271" s="8">
        <f t="shared" si="263"/>
        <v>166.6958904109589</v>
      </c>
      <c r="K1271">
        <f t="shared" si="264"/>
        <v>118.3428602739726</v>
      </c>
      <c r="L1271">
        <f t="shared" si="265"/>
        <v>117.77534246575334</v>
      </c>
      <c r="M1271" s="9">
        <f t="shared" si="277"/>
        <v>0.48186470642977497</v>
      </c>
      <c r="O1271">
        <f t="shared" si="266"/>
        <v>117.67607671232876</v>
      </c>
      <c r="P1271" s="9">
        <f t="shared" si="267"/>
        <v>-8.4283986228655294E-2</v>
      </c>
      <c r="R1271">
        <f t="shared" si="268"/>
        <v>119.00964383561643</v>
      </c>
      <c r="S1271" s="9">
        <f t="shared" si="269"/>
        <v>1.0480133990881768</v>
      </c>
      <c r="T1271">
        <f t="shared" si="270"/>
        <v>166.6958904109589</v>
      </c>
      <c r="U1271">
        <f t="shared" si="271"/>
        <v>164.95586301369838</v>
      </c>
      <c r="V1271" s="9">
        <f t="shared" si="272"/>
        <v>-1.043833410032363</v>
      </c>
      <c r="X1271">
        <f t="shared" si="273"/>
        <v>167.00470356164357</v>
      </c>
      <c r="Y1271" s="9">
        <f t="shared" si="274"/>
        <v>0.18525540727090117</v>
      </c>
      <c r="AA1271">
        <f t="shared" si="275"/>
        <v>162.95542027397235</v>
      </c>
      <c r="AB1271" s="9">
        <f t="shared" si="276"/>
        <v>-2.2438886332260921</v>
      </c>
    </row>
    <row r="1272" spans="1:28">
      <c r="A1272" s="1">
        <v>20150624</v>
      </c>
      <c r="B1272" s="1">
        <v>200000</v>
      </c>
      <c r="C1272" s="1">
        <v>2457198.3220000002</v>
      </c>
      <c r="D1272" s="1">
        <v>2165.268</v>
      </c>
      <c r="E1272" s="1">
        <v>109.5</v>
      </c>
      <c r="F1272" s="1">
        <v>113.1</v>
      </c>
      <c r="G1272" s="8">
        <f t="shared" ref="G1272:G1335" si="278">AVERAGE(F1090:F1454)</f>
        <v>117.69041095890402</v>
      </c>
      <c r="H1272" s="5">
        <v>55</v>
      </c>
      <c r="I1272" s="8">
        <f t="shared" ref="I1272:I1335" si="279">AVERAGE(H1090:H1454)</f>
        <v>166.23013698630137</v>
      </c>
      <c r="K1272">
        <f t="shared" ref="K1272:K1302" si="280">(I1272*0.326)+64</f>
        <v>118.19102465753426</v>
      </c>
      <c r="L1272">
        <f t="shared" ref="L1272:L1302" si="281">G1272</f>
        <v>117.69041095890402</v>
      </c>
      <c r="M1272" s="9">
        <f t="shared" si="277"/>
        <v>0.42536489978357395</v>
      </c>
      <c r="O1272">
        <f t="shared" si="266"/>
        <v>117.52610410958904</v>
      </c>
      <c r="P1272" s="9">
        <f t="shared" si="267"/>
        <v>-0.13960937681861196</v>
      </c>
      <c r="R1272">
        <f t="shared" si="268"/>
        <v>118.85594520547946</v>
      </c>
      <c r="S1272" s="9">
        <f t="shared" si="269"/>
        <v>0.99033917638575986</v>
      </c>
      <c r="T1272">
        <f t="shared" si="270"/>
        <v>166.23013698630137</v>
      </c>
      <c r="U1272">
        <f t="shared" si="271"/>
        <v>164.69533561643809</v>
      </c>
      <c r="V1272" s="9">
        <f t="shared" si="272"/>
        <v>-0.92329910670156323</v>
      </c>
      <c r="X1272">
        <f t="shared" si="273"/>
        <v>166.74094027397234</v>
      </c>
      <c r="Y1272" s="9">
        <f t="shared" si="274"/>
        <v>0.30728681148417536</v>
      </c>
      <c r="AA1272">
        <f t="shared" si="275"/>
        <v>162.69805232876686</v>
      </c>
      <c r="AB1272" s="9">
        <f t="shared" si="276"/>
        <v>-2.1248160661899647</v>
      </c>
    </row>
    <row r="1273" spans="1:28">
      <c r="A1273" s="1">
        <v>20150625</v>
      </c>
      <c r="B1273" s="1">
        <v>200000</v>
      </c>
      <c r="C1273" s="1">
        <v>2457199.3220000002</v>
      </c>
      <c r="D1273" s="1">
        <v>2165.3049999999998</v>
      </c>
      <c r="E1273" s="1">
        <v>101.8</v>
      </c>
      <c r="F1273" s="1">
        <v>105.2</v>
      </c>
      <c r="G1273" s="8">
        <f t="shared" si="278"/>
        <v>117.64082191780814</v>
      </c>
      <c r="H1273" s="5">
        <v>50</v>
      </c>
      <c r="I1273" s="8">
        <f t="shared" si="279"/>
        <v>166.10410958904109</v>
      </c>
      <c r="K1273">
        <f t="shared" si="280"/>
        <v>118.1499397260274</v>
      </c>
      <c r="L1273">
        <f t="shared" si="281"/>
        <v>117.64082191780814</v>
      </c>
      <c r="M1273" s="9">
        <f t="shared" si="277"/>
        <v>0.43277307988800828</v>
      </c>
      <c r="O1273">
        <f t="shared" ref="O1273:O1302" si="282">(I1273*0.322)+64</f>
        <v>117.48552328767124</v>
      </c>
      <c r="P1273" s="9">
        <f t="shared" ref="P1273:P1301" si="283">((O1273/L1273)*100)-100</f>
        <v>-0.13201083399893321</v>
      </c>
      <c r="R1273">
        <f t="shared" ref="R1273:R1302" si="284">(I1273*0.33)+64</f>
        <v>118.81435616438355</v>
      </c>
      <c r="S1273" s="9">
        <f t="shared" ref="S1273:S1301" si="285">((R1273/L1273)*100)-100</f>
        <v>0.99755699377493556</v>
      </c>
      <c r="T1273">
        <f t="shared" ref="T1273:T1301" si="286">I1273</f>
        <v>166.10410958904109</v>
      </c>
      <c r="U1273">
        <f t="shared" ref="U1273:U1301" si="287">(L1273-64)*3.0675</f>
        <v>164.54322123287648</v>
      </c>
      <c r="V1273" s="9">
        <f t="shared" ref="V1273:V1301" si="288">((U1273/I1273)*100)-100</f>
        <v>-0.93970483934828053</v>
      </c>
      <c r="X1273">
        <f t="shared" ref="X1273:X1301" si="289">(L1273-64)*3.1056</f>
        <v>166.58693654794496</v>
      </c>
      <c r="Y1273" s="9">
        <f t="shared" ref="Y1273:Y1301" si="290">((X1273/I1273)*100)-100</f>
        <v>0.29067731081333648</v>
      </c>
      <c r="AA1273">
        <f t="shared" ref="AA1273:AA1301" si="291">(L1273-64)*3.0303</f>
        <v>162.54778265753401</v>
      </c>
      <c r="AB1273" s="9">
        <f t="shared" ref="AB1273:AB1301" si="292">((AA1273/I1273)*100)-100</f>
        <v>-2.1410228442305197</v>
      </c>
    </row>
    <row r="1274" spans="1:28">
      <c r="A1274" s="1">
        <v>20150626</v>
      </c>
      <c r="B1274" s="1">
        <v>200000</v>
      </c>
      <c r="C1274" s="1">
        <v>2457200.3220000002</v>
      </c>
      <c r="D1274" s="1">
        <v>2165.3409999999999</v>
      </c>
      <c r="E1274" s="1">
        <v>101.2</v>
      </c>
      <c r="F1274" s="1">
        <v>104.6</v>
      </c>
      <c r="G1274" s="8">
        <f t="shared" si="278"/>
        <v>117.59068493150679</v>
      </c>
      <c r="H1274" s="5">
        <v>62</v>
      </c>
      <c r="I1274" s="8">
        <f t="shared" si="279"/>
        <v>165.9041095890411</v>
      </c>
      <c r="K1274">
        <f t="shared" si="280"/>
        <v>118.08473972602741</v>
      </c>
      <c r="L1274">
        <f t="shared" si="281"/>
        <v>117.59068493150679</v>
      </c>
      <c r="M1274" s="9">
        <f t="shared" ref="M1274:M1301" si="293">((K1274/L1274)*100)-100</f>
        <v>0.42014790100796517</v>
      </c>
      <c r="O1274">
        <f t="shared" si="282"/>
        <v>117.42112328767124</v>
      </c>
      <c r="P1274" s="9">
        <f t="shared" si="283"/>
        <v>-0.14419649305922633</v>
      </c>
      <c r="R1274">
        <f t="shared" si="284"/>
        <v>118.74835616438357</v>
      </c>
      <c r="S1274" s="9">
        <f t="shared" si="285"/>
        <v>0.98449229507515668</v>
      </c>
      <c r="T1274">
        <f t="shared" si="286"/>
        <v>165.9041095890411</v>
      </c>
      <c r="U1274">
        <f t="shared" si="287"/>
        <v>164.38942602739706</v>
      </c>
      <c r="V1274" s="9">
        <f t="shared" si="288"/>
        <v>-0.91298736685669724</v>
      </c>
      <c r="X1274">
        <f t="shared" si="289"/>
        <v>166.43123112328746</v>
      </c>
      <c r="Y1274" s="9">
        <f t="shared" si="290"/>
        <v>0.31772662868453949</v>
      </c>
      <c r="AA1274">
        <f t="shared" si="291"/>
        <v>162.39585254794503</v>
      </c>
      <c r="AB1274" s="9">
        <f t="shared" si="292"/>
        <v>-2.1146293782512942</v>
      </c>
    </row>
    <row r="1275" spans="1:28">
      <c r="A1275" s="1">
        <v>20150627</v>
      </c>
      <c r="B1275" s="1">
        <v>200000</v>
      </c>
      <c r="C1275" s="1">
        <v>2457201.3220000002</v>
      </c>
      <c r="D1275" s="1">
        <v>2165.3780000000002</v>
      </c>
      <c r="E1275" s="1">
        <v>97.3</v>
      </c>
      <c r="F1275" s="1">
        <v>100.5</v>
      </c>
      <c r="G1275" s="8">
        <f t="shared" si="278"/>
        <v>117.53863013698624</v>
      </c>
      <c r="H1275" s="5">
        <v>67</v>
      </c>
      <c r="I1275" s="8">
        <f t="shared" si="279"/>
        <v>165.56438356164384</v>
      </c>
      <c r="K1275">
        <f t="shared" si="280"/>
        <v>117.97398904109589</v>
      </c>
      <c r="L1275">
        <f t="shared" si="281"/>
        <v>117.53863013698624</v>
      </c>
      <c r="M1275" s="9">
        <f t="shared" si="293"/>
        <v>0.37039644209077949</v>
      </c>
      <c r="O1275">
        <f t="shared" si="282"/>
        <v>117.31173150684933</v>
      </c>
      <c r="P1275" s="9">
        <f t="shared" si="283"/>
        <v>-0.19304175135653168</v>
      </c>
      <c r="R1275">
        <f t="shared" si="284"/>
        <v>118.63624657534247</v>
      </c>
      <c r="S1275" s="9">
        <f t="shared" si="285"/>
        <v>0.93383463553810486</v>
      </c>
      <c r="T1275">
        <f t="shared" si="286"/>
        <v>165.56438356164384</v>
      </c>
      <c r="U1275">
        <f t="shared" si="287"/>
        <v>164.2297479452053</v>
      </c>
      <c r="V1275" s="9">
        <f t="shared" si="288"/>
        <v>-0.80611275669782856</v>
      </c>
      <c r="X1275">
        <f t="shared" si="289"/>
        <v>166.26956975342446</v>
      </c>
      <c r="Y1275" s="9">
        <f t="shared" si="290"/>
        <v>0.42592867898913767</v>
      </c>
      <c r="AA1275">
        <f t="shared" si="291"/>
        <v>162.23811090410942</v>
      </c>
      <c r="AB1275" s="9">
        <f t="shared" si="292"/>
        <v>-2.0090508513843304</v>
      </c>
    </row>
    <row r="1276" spans="1:28">
      <c r="A1276" s="1">
        <v>20150628</v>
      </c>
      <c r="B1276" s="1">
        <v>200000</v>
      </c>
      <c r="C1276" s="1">
        <v>2457202.3220000002</v>
      </c>
      <c r="D1276" s="1">
        <v>2165.415</v>
      </c>
      <c r="E1276" s="1">
        <v>97.3</v>
      </c>
      <c r="F1276" s="1">
        <v>100.5</v>
      </c>
      <c r="G1276" s="8">
        <f t="shared" si="278"/>
        <v>117.47561643835608</v>
      </c>
      <c r="H1276" s="5">
        <v>116</v>
      </c>
      <c r="I1276" s="8">
        <f t="shared" si="279"/>
        <v>165.38904109589041</v>
      </c>
      <c r="K1276">
        <f t="shared" si="280"/>
        <v>117.91682739726028</v>
      </c>
      <c r="L1276">
        <f t="shared" si="281"/>
        <v>117.47561643835608</v>
      </c>
      <c r="M1276" s="9">
        <f t="shared" si="293"/>
        <v>0.37557662796834279</v>
      </c>
      <c r="O1276">
        <f t="shared" si="282"/>
        <v>117.25527123287671</v>
      </c>
      <c r="P1276" s="9">
        <f t="shared" si="283"/>
        <v>-0.18756675824297986</v>
      </c>
      <c r="R1276">
        <f t="shared" si="284"/>
        <v>118.57838356164385</v>
      </c>
      <c r="S1276" s="9">
        <f t="shared" si="285"/>
        <v>0.93872001417965123</v>
      </c>
      <c r="T1276">
        <f t="shared" si="286"/>
        <v>165.38904109589041</v>
      </c>
      <c r="U1276">
        <f t="shared" si="287"/>
        <v>164.03645342465728</v>
      </c>
      <c r="V1276" s="9">
        <f t="shared" si="288"/>
        <v>-0.8178218231816885</v>
      </c>
      <c r="X1276">
        <f t="shared" si="289"/>
        <v>166.07387441095864</v>
      </c>
      <c r="Y1276" s="9">
        <f t="shared" si="290"/>
        <v>0.41407417960128612</v>
      </c>
      <c r="AA1276">
        <f t="shared" si="291"/>
        <v>162.04716049315044</v>
      </c>
      <c r="AB1276" s="9">
        <f t="shared" si="292"/>
        <v>-2.0206179203871102</v>
      </c>
    </row>
    <row r="1277" spans="1:28">
      <c r="A1277" s="1">
        <v>20150629</v>
      </c>
      <c r="B1277" s="1">
        <v>200000</v>
      </c>
      <c r="C1277" s="1">
        <v>2457203.3220000002</v>
      </c>
      <c r="D1277" s="1">
        <v>2165.451</v>
      </c>
      <c r="E1277" s="1">
        <v>97.1</v>
      </c>
      <c r="F1277" s="1">
        <v>100.4</v>
      </c>
      <c r="G1277" s="8">
        <f t="shared" si="278"/>
        <v>117.42136986301362</v>
      </c>
      <c r="H1277" s="5">
        <v>77</v>
      </c>
      <c r="I1277" s="8">
        <f t="shared" si="279"/>
        <v>165.0904109589041</v>
      </c>
      <c r="K1277">
        <f t="shared" si="280"/>
        <v>117.81947397260274</v>
      </c>
      <c r="L1277">
        <f t="shared" si="281"/>
        <v>117.42136986301362</v>
      </c>
      <c r="M1277" s="9">
        <f t="shared" si="293"/>
        <v>0.33903889049628333</v>
      </c>
      <c r="O1277">
        <f t="shared" si="282"/>
        <v>117.15911232876712</v>
      </c>
      <c r="P1277" s="9">
        <f t="shared" si="283"/>
        <v>-0.22334736390186549</v>
      </c>
      <c r="R1277">
        <f t="shared" si="284"/>
        <v>118.47983561643835</v>
      </c>
      <c r="S1277" s="9">
        <f t="shared" si="285"/>
        <v>0.90142514489446057</v>
      </c>
      <c r="T1277">
        <f t="shared" si="286"/>
        <v>165.0904109589041</v>
      </c>
      <c r="U1277">
        <f t="shared" si="287"/>
        <v>163.87005205479429</v>
      </c>
      <c r="V1277" s="9">
        <f t="shared" si="288"/>
        <v>-0.73920641242671081</v>
      </c>
      <c r="X1277">
        <f t="shared" si="289"/>
        <v>165.9054062465751</v>
      </c>
      <c r="Y1277" s="9">
        <f t="shared" si="290"/>
        <v>0.49366603604485704</v>
      </c>
      <c r="AA1277">
        <f t="shared" si="291"/>
        <v>161.88277709589019</v>
      </c>
      <c r="AB1277" s="9">
        <f t="shared" si="292"/>
        <v>-1.942955889674522</v>
      </c>
    </row>
    <row r="1278" spans="1:28">
      <c r="A1278" s="1">
        <v>20150630</v>
      </c>
      <c r="B1278" s="1">
        <v>200000</v>
      </c>
      <c r="C1278" s="1">
        <v>2457204.3220000002</v>
      </c>
      <c r="D1278" s="1">
        <v>2165.4879999999998</v>
      </c>
      <c r="E1278" s="1">
        <v>100.8</v>
      </c>
      <c r="F1278" s="1">
        <v>104.2</v>
      </c>
      <c r="G1278" s="8">
        <f t="shared" si="278"/>
        <v>117.3523287671232</v>
      </c>
      <c r="H1278" s="5">
        <v>95</v>
      </c>
      <c r="I1278" s="8">
        <f t="shared" si="279"/>
        <v>164.72328767123287</v>
      </c>
      <c r="K1278">
        <f t="shared" si="280"/>
        <v>117.69979178082193</v>
      </c>
      <c r="L1278">
        <f t="shared" si="281"/>
        <v>117.3523287671232</v>
      </c>
      <c r="M1278" s="9">
        <f t="shared" si="293"/>
        <v>0.29608531620044687</v>
      </c>
      <c r="O1278">
        <f t="shared" si="282"/>
        <v>117.04089863013698</v>
      </c>
      <c r="P1278" s="9">
        <f t="shared" si="283"/>
        <v>-0.2653804489932412</v>
      </c>
      <c r="R1278">
        <f t="shared" si="284"/>
        <v>118.35868493150684</v>
      </c>
      <c r="S1278" s="9">
        <f t="shared" si="285"/>
        <v>0.85755108139412073</v>
      </c>
      <c r="T1278">
        <f t="shared" si="286"/>
        <v>164.72328767123287</v>
      </c>
      <c r="U1278">
        <f t="shared" si="287"/>
        <v>163.65826849315039</v>
      </c>
      <c r="V1278" s="9">
        <f t="shared" si="288"/>
        <v>-0.64655046237793101</v>
      </c>
      <c r="X1278">
        <f t="shared" si="289"/>
        <v>165.69099221917779</v>
      </c>
      <c r="Y1278" s="9">
        <f t="shared" si="290"/>
        <v>0.58747282283265179</v>
      </c>
      <c r="AA1278">
        <f t="shared" si="291"/>
        <v>161.67356186301342</v>
      </c>
      <c r="AB1278" s="9">
        <f t="shared" si="292"/>
        <v>-1.8514235912449237</v>
      </c>
    </row>
    <row r="1279" spans="1:28">
      <c r="A1279" s="1">
        <v>20150701</v>
      </c>
      <c r="B1279" s="1">
        <v>200000</v>
      </c>
      <c r="C1279" s="1">
        <v>2457205.3220000002</v>
      </c>
      <c r="D1279" s="1">
        <v>2165.5250000000001</v>
      </c>
      <c r="E1279" s="1">
        <v>109.6</v>
      </c>
      <c r="F1279" s="1">
        <v>113.3</v>
      </c>
      <c r="G1279" s="8">
        <f t="shared" si="278"/>
        <v>117.27589041095884</v>
      </c>
      <c r="H1279" s="5">
        <v>139</v>
      </c>
      <c r="I1279" s="8">
        <f t="shared" si="279"/>
        <v>164.32602739726028</v>
      </c>
      <c r="K1279">
        <f t="shared" si="280"/>
        <v>117.57028493150685</v>
      </c>
      <c r="L1279">
        <f t="shared" si="281"/>
        <v>117.27589041095884</v>
      </c>
      <c r="M1279" s="9">
        <f t="shared" si="293"/>
        <v>0.25102731645556275</v>
      </c>
      <c r="O1279">
        <f t="shared" si="282"/>
        <v>116.91298082191781</v>
      </c>
      <c r="P1279" s="9">
        <f t="shared" si="283"/>
        <v>-0.30944944248072659</v>
      </c>
      <c r="R1279">
        <f t="shared" si="284"/>
        <v>118.2275890410959</v>
      </c>
      <c r="S1279" s="9">
        <f t="shared" si="285"/>
        <v>0.81150407539189473</v>
      </c>
      <c r="T1279">
        <f t="shared" si="286"/>
        <v>164.32602739726028</v>
      </c>
      <c r="U1279">
        <f t="shared" si="287"/>
        <v>163.42379383561624</v>
      </c>
      <c r="V1279" s="9">
        <f t="shared" si="288"/>
        <v>-0.54905091782136139</v>
      </c>
      <c r="X1279">
        <f t="shared" si="289"/>
        <v>165.45360526027375</v>
      </c>
      <c r="Y1279" s="9">
        <f t="shared" si="290"/>
        <v>0.6861833641773103</v>
      </c>
      <c r="AA1279">
        <f t="shared" si="291"/>
        <v>161.44193071232857</v>
      </c>
      <c r="AB1279" s="9">
        <f t="shared" si="292"/>
        <v>-1.7551064372531613</v>
      </c>
    </row>
    <row r="1280" spans="1:28">
      <c r="A1280" s="1">
        <v>20150702</v>
      </c>
      <c r="B1280" s="1">
        <v>200000</v>
      </c>
      <c r="C1280" s="1">
        <v>2457206.3220000002</v>
      </c>
      <c r="D1280" s="1">
        <v>2165.5610000000001</v>
      </c>
      <c r="E1280" s="1">
        <v>113.8</v>
      </c>
      <c r="F1280" s="1">
        <v>117.6</v>
      </c>
      <c r="G1280" s="8">
        <f t="shared" si="278"/>
        <v>117.17671232876704</v>
      </c>
      <c r="H1280" s="5">
        <v>184</v>
      </c>
      <c r="I1280" s="8">
        <f t="shared" si="279"/>
        <v>164.03013698630136</v>
      </c>
      <c r="K1280">
        <f t="shared" si="280"/>
        <v>117.47382465753424</v>
      </c>
      <c r="L1280">
        <f t="shared" si="281"/>
        <v>117.17671232876704</v>
      </c>
      <c r="M1280" s="9">
        <f t="shared" si="293"/>
        <v>0.2535591952209586</v>
      </c>
      <c r="O1280">
        <f t="shared" si="282"/>
        <v>116.81770410958904</v>
      </c>
      <c r="P1280" s="9">
        <f t="shared" si="283"/>
        <v>-0.30638188428662261</v>
      </c>
      <c r="R1280">
        <f t="shared" si="284"/>
        <v>118.12994520547946</v>
      </c>
      <c r="S1280" s="9">
        <f t="shared" si="285"/>
        <v>0.81350027472856823</v>
      </c>
      <c r="T1280">
        <f t="shared" si="286"/>
        <v>164.03013698630136</v>
      </c>
      <c r="U1280">
        <f t="shared" si="287"/>
        <v>163.11956506849288</v>
      </c>
      <c r="V1280" s="9">
        <f t="shared" si="288"/>
        <v>-0.55512476825190049</v>
      </c>
      <c r="X1280">
        <f t="shared" si="289"/>
        <v>165.14559780821892</v>
      </c>
      <c r="Y1280" s="9">
        <f t="shared" si="290"/>
        <v>0.68003407325736021</v>
      </c>
      <c r="AA1280">
        <f t="shared" si="291"/>
        <v>161.14139136986276</v>
      </c>
      <c r="AB1280" s="9">
        <f t="shared" si="292"/>
        <v>-1.7611066292530353</v>
      </c>
    </row>
    <row r="1281" spans="1:28">
      <c r="A1281" s="1">
        <v>20150703</v>
      </c>
      <c r="B1281" s="1">
        <v>200000</v>
      </c>
      <c r="C1281" s="1">
        <v>2457207.3220000002</v>
      </c>
      <c r="D1281" s="1">
        <v>2165.598</v>
      </c>
      <c r="E1281" s="1">
        <v>112.3</v>
      </c>
      <c r="F1281" s="1">
        <v>116.1</v>
      </c>
      <c r="G1281" s="8">
        <f t="shared" si="278"/>
        <v>117.07561643835608</v>
      </c>
      <c r="H1281" s="5">
        <v>226</v>
      </c>
      <c r="I1281" s="8">
        <f t="shared" si="279"/>
        <v>163.69315068493151</v>
      </c>
      <c r="K1281">
        <f t="shared" si="280"/>
        <v>117.36396712328767</v>
      </c>
      <c r="L1281">
        <f t="shared" si="281"/>
        <v>117.07561643835608</v>
      </c>
      <c r="M1281" s="9">
        <f t="shared" si="293"/>
        <v>0.2462943981878567</v>
      </c>
      <c r="O1281">
        <f t="shared" si="282"/>
        <v>116.70919452054795</v>
      </c>
      <c r="P1281" s="9">
        <f t="shared" si="283"/>
        <v>-0.31297884987098712</v>
      </c>
      <c r="R1281">
        <f t="shared" si="284"/>
        <v>118.01873972602741</v>
      </c>
      <c r="S1281" s="9">
        <f t="shared" si="285"/>
        <v>0.80556764624672894</v>
      </c>
      <c r="T1281">
        <f t="shared" si="286"/>
        <v>163.69315068493151</v>
      </c>
      <c r="U1281">
        <f t="shared" si="287"/>
        <v>162.80945342465728</v>
      </c>
      <c r="V1281" s="9">
        <f t="shared" si="288"/>
        <v>-0.53984986945185653</v>
      </c>
      <c r="X1281">
        <f t="shared" si="289"/>
        <v>164.83163441095863</v>
      </c>
      <c r="Y1281" s="9">
        <f t="shared" si="290"/>
        <v>0.69549869451680024</v>
      </c>
      <c r="AA1281">
        <f t="shared" si="291"/>
        <v>160.83504049315042</v>
      </c>
      <c r="AB1281" s="9">
        <f t="shared" si="292"/>
        <v>-1.7460169712795448</v>
      </c>
    </row>
    <row r="1282" spans="1:28">
      <c r="A1282" s="1">
        <v>20150704</v>
      </c>
      <c r="B1282" s="1">
        <v>200000</v>
      </c>
      <c r="C1282" s="1">
        <v>2457208.3220000002</v>
      </c>
      <c r="D1282" s="1">
        <v>2165.6350000000002</v>
      </c>
      <c r="E1282" s="1">
        <v>116.8</v>
      </c>
      <c r="F1282" s="1">
        <v>120.7</v>
      </c>
      <c r="G1282" s="8">
        <f t="shared" si="278"/>
        <v>116.95397260273964</v>
      </c>
      <c r="H1282" s="5">
        <v>228</v>
      </c>
      <c r="I1282" s="8">
        <f t="shared" si="279"/>
        <v>163.24109589041095</v>
      </c>
      <c r="K1282">
        <f t="shared" si="280"/>
        <v>117.21659726027397</v>
      </c>
      <c r="L1282">
        <f t="shared" si="281"/>
        <v>116.95397260273964</v>
      </c>
      <c r="M1282" s="9">
        <f t="shared" si="293"/>
        <v>0.22455385797488248</v>
      </c>
      <c r="O1282">
        <f t="shared" si="282"/>
        <v>116.56363287671232</v>
      </c>
      <c r="P1282" s="9">
        <f t="shared" si="283"/>
        <v>-0.3337549955256236</v>
      </c>
      <c r="R1282">
        <f t="shared" si="284"/>
        <v>117.86956164383562</v>
      </c>
      <c r="S1282" s="9">
        <f t="shared" si="285"/>
        <v>0.78286271147538855</v>
      </c>
      <c r="T1282">
        <f t="shared" si="286"/>
        <v>163.24109589041095</v>
      </c>
      <c r="U1282">
        <f t="shared" si="287"/>
        <v>162.43631095890385</v>
      </c>
      <c r="V1282" s="9">
        <f t="shared" si="288"/>
        <v>-0.49300387694492542</v>
      </c>
      <c r="X1282">
        <f t="shared" si="289"/>
        <v>164.45385731506823</v>
      </c>
      <c r="Y1282" s="9">
        <f t="shared" si="290"/>
        <v>0.74292653944903009</v>
      </c>
      <c r="AA1282">
        <f t="shared" si="291"/>
        <v>160.46642317808193</v>
      </c>
      <c r="AB1282" s="9">
        <f t="shared" si="292"/>
        <v>-1.6997390866523858</v>
      </c>
    </row>
    <row r="1283" spans="1:28">
      <c r="A1283" s="1">
        <v>20150705</v>
      </c>
      <c r="B1283" s="1">
        <v>200000</v>
      </c>
      <c r="C1283" s="1">
        <v>2457209.3220000002</v>
      </c>
      <c r="D1283" s="1">
        <v>2165.6709999999998</v>
      </c>
      <c r="E1283" s="1">
        <v>124.8</v>
      </c>
      <c r="F1283" s="1">
        <v>129</v>
      </c>
      <c r="G1283" s="8">
        <f t="shared" si="278"/>
        <v>116.82986301369856</v>
      </c>
      <c r="H1283" s="5">
        <v>224</v>
      </c>
      <c r="I1283" s="8">
        <f t="shared" si="279"/>
        <v>163.06027397260274</v>
      </c>
      <c r="K1283">
        <f t="shared" si="280"/>
        <v>117.1576493150685</v>
      </c>
      <c r="L1283">
        <f t="shared" si="281"/>
        <v>116.82986301369856</v>
      </c>
      <c r="M1283" s="9">
        <f t="shared" si="293"/>
        <v>0.28056722221056418</v>
      </c>
      <c r="O1283">
        <f t="shared" si="282"/>
        <v>116.50540821917809</v>
      </c>
      <c r="P1283" s="9">
        <f t="shared" si="283"/>
        <v>-0.27771563378655628</v>
      </c>
      <c r="R1283">
        <f t="shared" si="284"/>
        <v>117.8098904109589</v>
      </c>
      <c r="S1283" s="9">
        <f t="shared" si="285"/>
        <v>0.83885007820767044</v>
      </c>
      <c r="T1283">
        <f t="shared" si="286"/>
        <v>163.06027397260274</v>
      </c>
      <c r="U1283">
        <f t="shared" si="287"/>
        <v>162.05560479452032</v>
      </c>
      <c r="V1283" s="9">
        <f t="shared" si="288"/>
        <v>-0.61613362568692764</v>
      </c>
      <c r="X1283">
        <f t="shared" si="289"/>
        <v>164.06842257534223</v>
      </c>
      <c r="Y1283" s="9">
        <f t="shared" si="290"/>
        <v>0.61826745299646291</v>
      </c>
      <c r="AA1283">
        <f t="shared" si="291"/>
        <v>160.09033389041073</v>
      </c>
      <c r="AB1283" s="9">
        <f t="shared" si="292"/>
        <v>-1.8213756237715018</v>
      </c>
    </row>
    <row r="1284" spans="1:28">
      <c r="A1284" s="1">
        <v>20150706</v>
      </c>
      <c r="B1284" s="1">
        <v>200000</v>
      </c>
      <c r="C1284" s="1">
        <v>2457210.3220000002</v>
      </c>
      <c r="D1284" s="1">
        <v>2165.7080000000001</v>
      </c>
      <c r="E1284" s="1">
        <v>133.4</v>
      </c>
      <c r="F1284" s="1">
        <v>137.9</v>
      </c>
      <c r="G1284" s="8">
        <f t="shared" si="278"/>
        <v>116.68575342465745</v>
      </c>
      <c r="H1284" s="5">
        <v>216</v>
      </c>
      <c r="I1284" s="8">
        <f t="shared" si="279"/>
        <v>162.90136986301371</v>
      </c>
      <c r="K1284">
        <f t="shared" si="280"/>
        <v>117.10584657534247</v>
      </c>
      <c r="L1284">
        <f t="shared" si="281"/>
        <v>116.68575342465745</v>
      </c>
      <c r="M1284" s="9">
        <f t="shared" si="293"/>
        <v>0.36002094373608884</v>
      </c>
      <c r="O1284">
        <f t="shared" si="282"/>
        <v>116.45424109589041</v>
      </c>
      <c r="P1284" s="9">
        <f t="shared" si="283"/>
        <v>-0.19840667945510404</v>
      </c>
      <c r="R1284">
        <f t="shared" si="284"/>
        <v>117.75745205479453</v>
      </c>
      <c r="S1284" s="9">
        <f t="shared" si="285"/>
        <v>0.91844856692728172</v>
      </c>
      <c r="T1284">
        <f t="shared" si="286"/>
        <v>162.90136986301371</v>
      </c>
      <c r="U1284">
        <f t="shared" si="287"/>
        <v>161.61354863013671</v>
      </c>
      <c r="V1284" s="9">
        <f t="shared" si="288"/>
        <v>-0.79055273381676727</v>
      </c>
      <c r="X1284">
        <f t="shared" si="289"/>
        <v>163.62087583561618</v>
      </c>
      <c r="Y1284" s="9">
        <f t="shared" si="290"/>
        <v>0.44168196572411489</v>
      </c>
      <c r="AA1284">
        <f t="shared" si="291"/>
        <v>159.65363860273948</v>
      </c>
      <c r="AB1284" s="9">
        <f t="shared" si="292"/>
        <v>-1.9936795270692329</v>
      </c>
    </row>
    <row r="1285" spans="1:28">
      <c r="A1285" s="1">
        <v>20150707</v>
      </c>
      <c r="B1285" s="1">
        <v>200000</v>
      </c>
      <c r="C1285" s="1">
        <v>2457211.3220000002</v>
      </c>
      <c r="D1285" s="1">
        <v>2165.7449999999999</v>
      </c>
      <c r="E1285" s="1">
        <v>132.6</v>
      </c>
      <c r="F1285" s="1">
        <v>137.1</v>
      </c>
      <c r="G1285" s="8">
        <f t="shared" si="278"/>
        <v>116.56219178082181</v>
      </c>
      <c r="H1285" s="5">
        <v>283</v>
      </c>
      <c r="I1285" s="8">
        <f t="shared" si="279"/>
        <v>162.77534246575343</v>
      </c>
      <c r="K1285">
        <f t="shared" si="280"/>
        <v>117.06476164383562</v>
      </c>
      <c r="L1285">
        <f t="shared" si="281"/>
        <v>116.56219178082181</v>
      </c>
      <c r="M1285" s="9">
        <f t="shared" si="293"/>
        <v>0.4311602718991594</v>
      </c>
      <c r="O1285">
        <f t="shared" si="282"/>
        <v>116.4136602739726</v>
      </c>
      <c r="P1285" s="9">
        <f t="shared" si="283"/>
        <v>-0.12742683075872208</v>
      </c>
      <c r="R1285">
        <f t="shared" si="284"/>
        <v>117.71586301369862</v>
      </c>
      <c r="S1285" s="9">
        <f t="shared" si="285"/>
        <v>0.98974737455704087</v>
      </c>
      <c r="T1285">
        <f t="shared" si="286"/>
        <v>162.77534246575343</v>
      </c>
      <c r="U1285">
        <f t="shared" si="287"/>
        <v>161.2345232876709</v>
      </c>
      <c r="V1285" s="9">
        <f t="shared" si="288"/>
        <v>-0.94659249659186173</v>
      </c>
      <c r="X1285">
        <f t="shared" si="289"/>
        <v>163.2371427945202</v>
      </c>
      <c r="Y1285" s="9">
        <f t="shared" si="290"/>
        <v>0.28370410516195932</v>
      </c>
      <c r="AA1285">
        <f t="shared" si="291"/>
        <v>159.27920975342431</v>
      </c>
      <c r="AB1285" s="9">
        <f t="shared" si="292"/>
        <v>-2.1478269738948228</v>
      </c>
    </row>
    <row r="1286" spans="1:28">
      <c r="A1286" s="1">
        <v>20150708</v>
      </c>
      <c r="B1286" s="1">
        <v>200000</v>
      </c>
      <c r="C1286" s="1">
        <v>2457212.3220000002</v>
      </c>
      <c r="D1286" s="1">
        <v>2165.7809999999999</v>
      </c>
      <c r="E1286" s="1">
        <v>128.9</v>
      </c>
      <c r="F1286" s="1">
        <v>133.19999999999999</v>
      </c>
      <c r="G1286" s="8">
        <f t="shared" si="278"/>
        <v>116.45178082191769</v>
      </c>
      <c r="H1286" s="5">
        <v>230</v>
      </c>
      <c r="I1286" s="8">
        <f t="shared" si="279"/>
        <v>162.64109589041095</v>
      </c>
      <c r="K1286">
        <f t="shared" si="280"/>
        <v>117.02099726027397</v>
      </c>
      <c r="L1286">
        <f t="shared" si="281"/>
        <v>116.45178082191769</v>
      </c>
      <c r="M1286" s="9">
        <f t="shared" si="293"/>
        <v>0.48880011481038821</v>
      </c>
      <c r="O1286">
        <f t="shared" si="282"/>
        <v>116.37043287671233</v>
      </c>
      <c r="P1286" s="9">
        <f t="shared" si="283"/>
        <v>-6.985547548626414E-2</v>
      </c>
      <c r="R1286">
        <f t="shared" si="284"/>
        <v>117.67156164383562</v>
      </c>
      <c r="S1286" s="9">
        <f t="shared" si="285"/>
        <v>1.0474557051070406</v>
      </c>
      <c r="T1286">
        <f t="shared" si="286"/>
        <v>162.64109589041095</v>
      </c>
      <c r="U1286">
        <f t="shared" si="287"/>
        <v>160.89583767123253</v>
      </c>
      <c r="V1286" s="9">
        <f t="shared" si="288"/>
        <v>-1.0730733272692561</v>
      </c>
      <c r="X1286">
        <f t="shared" si="289"/>
        <v>162.89425052054759</v>
      </c>
      <c r="Y1286" s="9">
        <f t="shared" si="290"/>
        <v>0.15565231453385309</v>
      </c>
      <c r="AA1286">
        <f t="shared" si="291"/>
        <v>158.94463142465719</v>
      </c>
      <c r="AB1286" s="9">
        <f t="shared" si="292"/>
        <v>-2.2727739539116669</v>
      </c>
    </row>
    <row r="1287" spans="1:28">
      <c r="A1287" s="1">
        <v>20150709</v>
      </c>
      <c r="B1287" s="1">
        <v>200000</v>
      </c>
      <c r="C1287" s="1">
        <v>2457213.3220000002</v>
      </c>
      <c r="D1287" s="1">
        <v>2165.8180000000002</v>
      </c>
      <c r="E1287" s="1">
        <v>121.9</v>
      </c>
      <c r="F1287" s="1">
        <v>126</v>
      </c>
      <c r="G1287" s="8">
        <f t="shared" si="278"/>
        <v>116.33534246575333</v>
      </c>
      <c r="H1287" s="5">
        <v>221</v>
      </c>
      <c r="I1287" s="8">
        <f t="shared" si="279"/>
        <v>162.61369863013698</v>
      </c>
      <c r="K1287">
        <f t="shared" si="280"/>
        <v>117.01206575342465</v>
      </c>
      <c r="L1287">
        <f t="shared" si="281"/>
        <v>116.33534246575333</v>
      </c>
      <c r="M1287" s="9">
        <f t="shared" si="293"/>
        <v>0.58170051622148833</v>
      </c>
      <c r="O1287">
        <f t="shared" si="282"/>
        <v>116.36161095890411</v>
      </c>
      <c r="P1287" s="9">
        <f t="shared" si="283"/>
        <v>2.2579976638240851E-2</v>
      </c>
      <c r="R1287">
        <f t="shared" si="284"/>
        <v>117.66252054794521</v>
      </c>
      <c r="S1287" s="9">
        <f t="shared" si="285"/>
        <v>1.14082105580475</v>
      </c>
      <c r="T1287">
        <f t="shared" si="286"/>
        <v>162.61369863013698</v>
      </c>
      <c r="U1287">
        <f t="shared" si="287"/>
        <v>160.53866301369834</v>
      </c>
      <c r="V1287" s="9">
        <f t="shared" si="288"/>
        <v>-1.2760521616068132</v>
      </c>
      <c r="X1287">
        <f t="shared" si="289"/>
        <v>162.53263956164352</v>
      </c>
      <c r="Y1287" s="9">
        <f t="shared" si="290"/>
        <v>-4.9847626107947463E-2</v>
      </c>
      <c r="AA1287">
        <f t="shared" si="291"/>
        <v>158.5917882739723</v>
      </c>
      <c r="AB1287" s="9">
        <f t="shared" si="292"/>
        <v>-2.4732912356372054</v>
      </c>
    </row>
    <row r="1288" spans="1:28">
      <c r="A1288" s="1">
        <v>20150710</v>
      </c>
      <c r="B1288" s="1">
        <v>200000</v>
      </c>
      <c r="C1288" s="1">
        <v>2457214.3220000002</v>
      </c>
      <c r="D1288" s="1">
        <v>2165.855</v>
      </c>
      <c r="E1288" s="1">
        <v>129</v>
      </c>
      <c r="F1288" s="1">
        <v>133.30000000000001</v>
      </c>
      <c r="G1288" s="8">
        <f t="shared" si="278"/>
        <v>116.2063013698629</v>
      </c>
      <c r="H1288" s="5">
        <v>177</v>
      </c>
      <c r="I1288" s="8">
        <f t="shared" si="279"/>
        <v>162.67671232876711</v>
      </c>
      <c r="K1288">
        <f t="shared" si="280"/>
        <v>117.03260821917809</v>
      </c>
      <c r="L1288">
        <f t="shared" si="281"/>
        <v>116.2063013698629</v>
      </c>
      <c r="M1288" s="9">
        <f t="shared" si="293"/>
        <v>0.71106888316253958</v>
      </c>
      <c r="O1288">
        <f t="shared" si="282"/>
        <v>116.38190136986302</v>
      </c>
      <c r="P1288" s="9">
        <f t="shared" si="283"/>
        <v>0.15111056623445052</v>
      </c>
      <c r="R1288">
        <f t="shared" si="284"/>
        <v>117.68331506849316</v>
      </c>
      <c r="S1288" s="9">
        <f t="shared" si="285"/>
        <v>1.2710272000906429</v>
      </c>
      <c r="T1288">
        <f t="shared" si="286"/>
        <v>162.67671232876711</v>
      </c>
      <c r="U1288">
        <f t="shared" si="287"/>
        <v>160.14282945205443</v>
      </c>
      <c r="V1288" s="9">
        <f t="shared" si="288"/>
        <v>-1.5576186907390621</v>
      </c>
      <c r="X1288">
        <f t="shared" si="289"/>
        <v>162.13188953424623</v>
      </c>
      <c r="Y1288" s="9">
        <f t="shared" si="290"/>
        <v>-0.33491136298587776</v>
      </c>
      <c r="AA1288">
        <f t="shared" si="291"/>
        <v>158.20075504109553</v>
      </c>
      <c r="AB1288" s="9">
        <f t="shared" si="292"/>
        <v>-2.7514431682303382</v>
      </c>
    </row>
    <row r="1289" spans="1:28">
      <c r="A1289" s="1">
        <v>20150711</v>
      </c>
      <c r="B1289" s="1">
        <v>200000</v>
      </c>
      <c r="C1289" s="1">
        <v>2457215.3220000002</v>
      </c>
      <c r="D1289" s="1">
        <v>2165.8910000000001</v>
      </c>
      <c r="E1289" s="1">
        <v>120.2</v>
      </c>
      <c r="F1289" s="1">
        <v>124.3</v>
      </c>
      <c r="G1289" s="8">
        <f t="shared" si="278"/>
        <v>116.08931506849305</v>
      </c>
      <c r="H1289" s="5">
        <v>154</v>
      </c>
      <c r="I1289" s="8">
        <f t="shared" si="279"/>
        <v>162.63835616438357</v>
      </c>
      <c r="K1289">
        <f t="shared" si="280"/>
        <v>117.02010410958904</v>
      </c>
      <c r="L1289">
        <f t="shared" si="281"/>
        <v>116.08931506849305</v>
      </c>
      <c r="M1289" s="9">
        <f t="shared" si="293"/>
        <v>0.80178700386579749</v>
      </c>
      <c r="O1289">
        <f t="shared" si="282"/>
        <v>116.36955068493151</v>
      </c>
      <c r="P1289" s="9">
        <f t="shared" si="283"/>
        <v>0.24139656287327682</v>
      </c>
      <c r="R1289">
        <f t="shared" si="284"/>
        <v>117.67065753424657</v>
      </c>
      <c r="S1289" s="9">
        <f t="shared" si="285"/>
        <v>1.3621774448583182</v>
      </c>
      <c r="T1289">
        <f t="shared" si="286"/>
        <v>162.63835616438357</v>
      </c>
      <c r="U1289">
        <f t="shared" si="287"/>
        <v>159.78397397260244</v>
      </c>
      <c r="V1289" s="9">
        <f t="shared" si="288"/>
        <v>-1.7550485992960461</v>
      </c>
      <c r="X1289">
        <f t="shared" si="289"/>
        <v>161.76857687671202</v>
      </c>
      <c r="Y1289" s="9">
        <f t="shared" si="290"/>
        <v>-0.53479345720417371</v>
      </c>
      <c r="AA1289">
        <f t="shared" si="291"/>
        <v>157.8462514520545</v>
      </c>
      <c r="AB1289" s="9">
        <f t="shared" si="292"/>
        <v>-2.9464788167715739</v>
      </c>
    </row>
    <row r="1290" spans="1:28">
      <c r="A1290" s="1">
        <v>20150712</v>
      </c>
      <c r="B1290" s="1">
        <v>200000</v>
      </c>
      <c r="C1290" s="1">
        <v>2457216.3220000002</v>
      </c>
      <c r="D1290" s="1">
        <v>2165.9279999999999</v>
      </c>
      <c r="E1290" s="1">
        <v>116</v>
      </c>
      <c r="F1290" s="1">
        <v>119.9</v>
      </c>
      <c r="G1290" s="8">
        <f t="shared" si="278"/>
        <v>115.9756164383561</v>
      </c>
      <c r="H1290" s="5">
        <v>139</v>
      </c>
      <c r="I1290" s="8">
        <f t="shared" si="279"/>
        <v>162.47945205479451</v>
      </c>
      <c r="K1290">
        <f t="shared" si="280"/>
        <v>116.96830136986301</v>
      </c>
      <c r="L1290">
        <f t="shared" si="281"/>
        <v>115.9756164383561</v>
      </c>
      <c r="M1290" s="9">
        <f t="shared" si="293"/>
        <v>0.85594279383249727</v>
      </c>
      <c r="O1290">
        <f t="shared" si="282"/>
        <v>116.31838356164383</v>
      </c>
      <c r="P1290" s="9">
        <f t="shared" si="283"/>
        <v>0.29555102513288034</v>
      </c>
      <c r="R1290">
        <f t="shared" si="284"/>
        <v>117.6182191780822</v>
      </c>
      <c r="S1290" s="9">
        <f t="shared" si="285"/>
        <v>1.4163345625321</v>
      </c>
      <c r="T1290">
        <f t="shared" si="286"/>
        <v>162.47945205479451</v>
      </c>
      <c r="U1290">
        <f t="shared" si="287"/>
        <v>159.43520342465732</v>
      </c>
      <c r="V1290" s="9">
        <f t="shared" si="288"/>
        <v>-1.8736206896552972</v>
      </c>
      <c r="X1290">
        <f t="shared" si="289"/>
        <v>161.41547441095869</v>
      </c>
      <c r="Y1290" s="9">
        <f t="shared" si="290"/>
        <v>-0.65483827670529138</v>
      </c>
      <c r="AA1290">
        <f t="shared" si="291"/>
        <v>157.50171049315048</v>
      </c>
      <c r="AB1290" s="9">
        <f t="shared" si="292"/>
        <v>-3.0636129668663159</v>
      </c>
    </row>
    <row r="1291" spans="1:28">
      <c r="A1291" s="1">
        <v>20150713</v>
      </c>
      <c r="B1291" s="1">
        <v>200000</v>
      </c>
      <c r="C1291" s="1">
        <v>2457217.3220000002</v>
      </c>
      <c r="D1291" s="1">
        <v>2165.9650000000001</v>
      </c>
      <c r="E1291" s="1">
        <v>110.1</v>
      </c>
      <c r="F1291" s="1">
        <v>113.8</v>
      </c>
      <c r="G1291" s="8">
        <f t="shared" si="278"/>
        <v>115.85479452054788</v>
      </c>
      <c r="H1291" s="5">
        <v>85</v>
      </c>
      <c r="I1291" s="8">
        <f t="shared" si="279"/>
        <v>162.13698630136986</v>
      </c>
      <c r="K1291">
        <f t="shared" si="280"/>
        <v>116.85665753424658</v>
      </c>
      <c r="L1291">
        <f t="shared" si="281"/>
        <v>115.85479452054788</v>
      </c>
      <c r="M1291" s="9">
        <f t="shared" si="293"/>
        <v>0.86475749048176453</v>
      </c>
      <c r="O1291">
        <f t="shared" si="282"/>
        <v>116.2081095890411</v>
      </c>
      <c r="P1291" s="9">
        <f t="shared" si="283"/>
        <v>0.30496370042807541</v>
      </c>
      <c r="R1291">
        <f t="shared" si="284"/>
        <v>117.50520547945206</v>
      </c>
      <c r="S1291" s="9">
        <f t="shared" si="285"/>
        <v>1.4245512805354394</v>
      </c>
      <c r="T1291">
        <f t="shared" si="286"/>
        <v>162.13698630136986</v>
      </c>
      <c r="U1291">
        <f t="shared" si="287"/>
        <v>159.06458219178063</v>
      </c>
      <c r="V1291" s="9">
        <f t="shared" si="288"/>
        <v>-1.8949433930383037</v>
      </c>
      <c r="X1291">
        <f t="shared" si="289"/>
        <v>161.04024986301351</v>
      </c>
      <c r="Y1291" s="9">
        <f t="shared" si="290"/>
        <v>-0.67642581953373337</v>
      </c>
      <c r="AA1291">
        <f t="shared" si="291"/>
        <v>157.13558383561625</v>
      </c>
      <c r="AB1291" s="9">
        <f t="shared" si="292"/>
        <v>-3.0846770868537874</v>
      </c>
    </row>
    <row r="1292" spans="1:28">
      <c r="A1292" s="1">
        <v>20150714</v>
      </c>
      <c r="B1292" s="1">
        <v>200000</v>
      </c>
      <c r="C1292" s="1">
        <v>2457218.3220000002</v>
      </c>
      <c r="D1292" s="1">
        <v>2166.0010000000002</v>
      </c>
      <c r="E1292" s="1">
        <v>105.2</v>
      </c>
      <c r="F1292" s="1">
        <v>108.7</v>
      </c>
      <c r="G1292" s="8">
        <f t="shared" si="278"/>
        <v>115.71397260273966</v>
      </c>
      <c r="H1292" s="5">
        <v>90</v>
      </c>
      <c r="I1292" s="8">
        <f t="shared" si="279"/>
        <v>161.85753424657534</v>
      </c>
      <c r="K1292">
        <f t="shared" si="280"/>
        <v>116.76555616438355</v>
      </c>
      <c r="L1292">
        <f t="shared" si="281"/>
        <v>115.71397260273966</v>
      </c>
      <c r="M1292" s="9">
        <f t="shared" si="293"/>
        <v>0.9087783765354942</v>
      </c>
      <c r="O1292">
        <f t="shared" si="282"/>
        <v>116.11812602739727</v>
      </c>
      <c r="P1292" s="9">
        <f t="shared" si="283"/>
        <v>0.34926933676808858</v>
      </c>
      <c r="R1292">
        <f t="shared" si="284"/>
        <v>117.41298630136987</v>
      </c>
      <c r="S1292" s="9">
        <f t="shared" si="285"/>
        <v>1.4682874163028998</v>
      </c>
      <c r="T1292">
        <f t="shared" si="286"/>
        <v>161.85753424657534</v>
      </c>
      <c r="U1292">
        <f t="shared" si="287"/>
        <v>158.63261095890391</v>
      </c>
      <c r="V1292" s="9">
        <f t="shared" si="288"/>
        <v>-1.9924455804192291</v>
      </c>
      <c r="X1292">
        <f t="shared" si="289"/>
        <v>160.60291331506829</v>
      </c>
      <c r="Y1292" s="9">
        <f t="shared" si="290"/>
        <v>-0.77513903652810257</v>
      </c>
      <c r="AA1292">
        <f t="shared" si="291"/>
        <v>156.708851178082</v>
      </c>
      <c r="AB1292" s="9">
        <f t="shared" si="292"/>
        <v>-3.1809968516200087</v>
      </c>
    </row>
    <row r="1293" spans="1:28">
      <c r="A1293" s="1">
        <v>20150715</v>
      </c>
      <c r="B1293" s="1">
        <v>200000</v>
      </c>
      <c r="C1293" s="1">
        <v>2457219.3220000002</v>
      </c>
      <c r="D1293" s="1">
        <v>2166.038</v>
      </c>
      <c r="E1293" s="1">
        <v>101</v>
      </c>
      <c r="F1293" s="1">
        <v>104.4</v>
      </c>
      <c r="G1293" s="8">
        <f t="shared" si="278"/>
        <v>115.59753424657526</v>
      </c>
      <c r="H1293" s="5">
        <v>129</v>
      </c>
      <c r="I1293" s="8">
        <f t="shared" si="279"/>
        <v>161.56712328767122</v>
      </c>
      <c r="K1293">
        <f t="shared" si="280"/>
        <v>116.67088219178082</v>
      </c>
      <c r="L1293">
        <f t="shared" si="281"/>
        <v>115.59753424657526</v>
      </c>
      <c r="M1293" s="9">
        <f t="shared" si="293"/>
        <v>0.92852148811068957</v>
      </c>
      <c r="O1293">
        <f t="shared" si="282"/>
        <v>116.02461369863013</v>
      </c>
      <c r="P1293" s="9">
        <f t="shared" si="283"/>
        <v>0.36945377324735773</v>
      </c>
      <c r="R1293">
        <f t="shared" si="284"/>
        <v>117.31715068493151</v>
      </c>
      <c r="S1293" s="9">
        <f t="shared" si="285"/>
        <v>1.4875892029740072</v>
      </c>
      <c r="T1293">
        <f t="shared" si="286"/>
        <v>161.56712328767122</v>
      </c>
      <c r="U1293">
        <f t="shared" si="287"/>
        <v>158.27543630136961</v>
      </c>
      <c r="V1293" s="9">
        <f t="shared" si="288"/>
        <v>-2.0373495048498995</v>
      </c>
      <c r="X1293">
        <f t="shared" si="289"/>
        <v>160.24130235616414</v>
      </c>
      <c r="Y1293" s="9">
        <f t="shared" si="290"/>
        <v>-0.8206006918538975</v>
      </c>
      <c r="AA1293">
        <f t="shared" si="291"/>
        <v>156.35600802739702</v>
      </c>
      <c r="AB1293" s="9">
        <f t="shared" si="292"/>
        <v>-3.2253562199011157</v>
      </c>
    </row>
    <row r="1294" spans="1:28">
      <c r="A1294" s="1">
        <v>20150716</v>
      </c>
      <c r="B1294" s="1">
        <v>200000</v>
      </c>
      <c r="C1294" s="1">
        <v>2457220.3220000002</v>
      </c>
      <c r="D1294" s="1">
        <v>2166.0749999999998</v>
      </c>
      <c r="E1294" s="1">
        <v>99.6</v>
      </c>
      <c r="F1294" s="1">
        <v>102.9</v>
      </c>
      <c r="G1294" s="8">
        <f t="shared" si="278"/>
        <v>115.49534246575335</v>
      </c>
      <c r="H1294" s="5">
        <v>133</v>
      </c>
      <c r="I1294" s="8">
        <f t="shared" si="279"/>
        <v>161.2931506849315</v>
      </c>
      <c r="K1294">
        <f t="shared" si="280"/>
        <v>116.58156712328767</v>
      </c>
      <c r="L1294">
        <f t="shared" si="281"/>
        <v>115.49534246575335</v>
      </c>
      <c r="M1294" s="9">
        <f t="shared" si="293"/>
        <v>0.94049217426790221</v>
      </c>
      <c r="O1294">
        <f t="shared" si="282"/>
        <v>115.93639452054794</v>
      </c>
      <c r="P1294" s="9">
        <f t="shared" si="283"/>
        <v>0.38187865015019895</v>
      </c>
      <c r="R1294">
        <f t="shared" si="284"/>
        <v>117.2267397260274</v>
      </c>
      <c r="S1294" s="9">
        <f t="shared" si="285"/>
        <v>1.4991056983855771</v>
      </c>
      <c r="T1294">
        <f t="shared" si="286"/>
        <v>161.2931506849315</v>
      </c>
      <c r="U1294">
        <f t="shared" si="287"/>
        <v>157.96196301369841</v>
      </c>
      <c r="V1294" s="9">
        <f t="shared" si="288"/>
        <v>-2.0653001426825739</v>
      </c>
      <c r="X1294">
        <f t="shared" si="289"/>
        <v>159.92393556164362</v>
      </c>
      <c r="Y1294" s="9">
        <f t="shared" si="290"/>
        <v>-0.84889849164302689</v>
      </c>
      <c r="AA1294">
        <f t="shared" si="291"/>
        <v>156.04633627397237</v>
      </c>
      <c r="AB1294" s="9">
        <f t="shared" si="292"/>
        <v>-3.2529678964534696</v>
      </c>
    </row>
    <row r="1295" spans="1:28">
      <c r="A1295" s="1">
        <v>20150717</v>
      </c>
      <c r="B1295" s="1">
        <v>200000</v>
      </c>
      <c r="C1295" s="1">
        <v>2457221.3220000002</v>
      </c>
      <c r="D1295" s="1">
        <v>2166.1109999999999</v>
      </c>
      <c r="E1295" s="1">
        <v>97.4</v>
      </c>
      <c r="F1295" s="1">
        <v>100.6</v>
      </c>
      <c r="G1295" s="8">
        <f t="shared" si="278"/>
        <v>115.42136986301362</v>
      </c>
      <c r="H1295" s="5">
        <v>132</v>
      </c>
      <c r="I1295" s="8">
        <f t="shared" si="279"/>
        <v>161.31506849315068</v>
      </c>
      <c r="K1295">
        <f t="shared" si="280"/>
        <v>116.58871232876712</v>
      </c>
      <c r="L1295">
        <f t="shared" si="281"/>
        <v>115.42136986301362</v>
      </c>
      <c r="M1295" s="9">
        <f t="shared" si="293"/>
        <v>1.011374641575415</v>
      </c>
      <c r="O1295">
        <f t="shared" si="282"/>
        <v>115.94345205479452</v>
      </c>
      <c r="P1295" s="9">
        <f t="shared" si="283"/>
        <v>0.45232714912370398</v>
      </c>
      <c r="R1295">
        <f t="shared" si="284"/>
        <v>117.23397260273973</v>
      </c>
      <c r="S1295" s="9">
        <f t="shared" si="285"/>
        <v>1.5704221340271403</v>
      </c>
      <c r="T1295">
        <f t="shared" si="286"/>
        <v>161.31506849315068</v>
      </c>
      <c r="U1295">
        <f t="shared" si="287"/>
        <v>157.73505205479429</v>
      </c>
      <c r="V1295" s="9">
        <f t="shared" si="288"/>
        <v>-2.2192697010870859</v>
      </c>
      <c r="X1295">
        <f t="shared" si="289"/>
        <v>159.69420624657511</v>
      </c>
      <c r="Y1295" s="9">
        <f t="shared" si="290"/>
        <v>-1.0047804347827451</v>
      </c>
      <c r="AA1295">
        <f t="shared" si="291"/>
        <v>155.8221770958902</v>
      </c>
      <c r="AB1295" s="9">
        <f t="shared" si="292"/>
        <v>-3.4050702445653513</v>
      </c>
    </row>
    <row r="1296" spans="1:28">
      <c r="A1296" s="1">
        <v>20150718</v>
      </c>
      <c r="B1296" s="1">
        <v>200000</v>
      </c>
      <c r="C1296" s="1">
        <v>2457222.3220000002</v>
      </c>
      <c r="D1296" s="1">
        <v>2166.1480000000001</v>
      </c>
      <c r="E1296" s="1">
        <v>96</v>
      </c>
      <c r="F1296" s="1">
        <v>99.1</v>
      </c>
      <c r="G1296" s="8">
        <f t="shared" si="278"/>
        <v>115.35561643835609</v>
      </c>
      <c r="H1296" s="5">
        <v>123</v>
      </c>
      <c r="I1296" s="8">
        <f t="shared" si="279"/>
        <v>161.41369863013699</v>
      </c>
      <c r="K1296">
        <f t="shared" si="280"/>
        <v>116.62086575342465</v>
      </c>
      <c r="L1296">
        <f t="shared" si="281"/>
        <v>115.35561643835609</v>
      </c>
      <c r="M1296" s="9">
        <f t="shared" si="293"/>
        <v>1.0968250650757767</v>
      </c>
      <c r="O1296">
        <f t="shared" si="282"/>
        <v>115.97521095890411</v>
      </c>
      <c r="P1296" s="9">
        <f t="shared" si="283"/>
        <v>0.53711690828606606</v>
      </c>
      <c r="R1296">
        <f t="shared" si="284"/>
        <v>117.26652054794522</v>
      </c>
      <c r="S1296" s="9">
        <f t="shared" si="285"/>
        <v>1.6565332218655158</v>
      </c>
      <c r="T1296">
        <f t="shared" si="286"/>
        <v>161.41369863013699</v>
      </c>
      <c r="U1296">
        <f t="shared" si="287"/>
        <v>157.53335342465732</v>
      </c>
      <c r="V1296" s="9">
        <f t="shared" si="288"/>
        <v>-2.4039751510626672</v>
      </c>
      <c r="X1296">
        <f t="shared" si="289"/>
        <v>159.49000241095868</v>
      </c>
      <c r="Y1296" s="9">
        <f t="shared" si="290"/>
        <v>-1.1917800257995879</v>
      </c>
      <c r="AA1296">
        <f t="shared" si="291"/>
        <v>155.62292449315046</v>
      </c>
      <c r="AB1296" s="9">
        <f t="shared" si="292"/>
        <v>-3.5875357458077417</v>
      </c>
    </row>
    <row r="1297" spans="1:28">
      <c r="A1297" s="1">
        <v>20150719</v>
      </c>
      <c r="B1297" s="1">
        <v>200000</v>
      </c>
      <c r="C1297" s="1">
        <v>2457223.3220000002</v>
      </c>
      <c r="D1297" s="1">
        <v>2166.1849999999999</v>
      </c>
      <c r="E1297" s="1">
        <v>99.4</v>
      </c>
      <c r="F1297" s="1">
        <v>102.6</v>
      </c>
      <c r="G1297" s="8">
        <f t="shared" si="278"/>
        <v>115.29917808219169</v>
      </c>
      <c r="H1297" s="5">
        <v>111</v>
      </c>
      <c r="I1297" s="8">
        <f t="shared" si="279"/>
        <v>161.45479452054795</v>
      </c>
      <c r="K1297">
        <f t="shared" si="280"/>
        <v>116.63426301369864</v>
      </c>
      <c r="L1297">
        <f t="shared" si="281"/>
        <v>115.29917808219169</v>
      </c>
      <c r="M1297" s="9">
        <f t="shared" si="293"/>
        <v>1.1579310049853291</v>
      </c>
      <c r="O1297">
        <f t="shared" si="282"/>
        <v>115.98844383561644</v>
      </c>
      <c r="P1297" s="9">
        <f t="shared" si="283"/>
        <v>0.59780630260294743</v>
      </c>
      <c r="R1297">
        <f t="shared" si="284"/>
        <v>117.28008219178082</v>
      </c>
      <c r="S1297" s="9">
        <f t="shared" si="285"/>
        <v>1.7180557073676965</v>
      </c>
      <c r="T1297">
        <f t="shared" si="286"/>
        <v>161.45479452054795</v>
      </c>
      <c r="U1297">
        <f t="shared" si="287"/>
        <v>157.360228767123</v>
      </c>
      <c r="V1297" s="9">
        <f t="shared" si="288"/>
        <v>-2.536044696339971</v>
      </c>
      <c r="X1297">
        <f t="shared" si="289"/>
        <v>159.31472745205451</v>
      </c>
      <c r="Y1297" s="9">
        <f t="shared" si="290"/>
        <v>-1.3254899458690801</v>
      </c>
      <c r="AA1297">
        <f t="shared" si="291"/>
        <v>155.45189934246548</v>
      </c>
      <c r="AB1297" s="9">
        <f t="shared" si="292"/>
        <v>-3.7180036653036552</v>
      </c>
    </row>
    <row r="1298" spans="1:28">
      <c r="A1298" s="1">
        <v>20150720</v>
      </c>
      <c r="B1298" s="1">
        <v>200000</v>
      </c>
      <c r="C1298" s="1">
        <v>2457224.3220000002</v>
      </c>
      <c r="D1298" s="1">
        <v>2166.221</v>
      </c>
      <c r="E1298" s="1">
        <v>93.2</v>
      </c>
      <c r="F1298" s="1">
        <v>96.3</v>
      </c>
      <c r="G1298" s="8">
        <f t="shared" si="278"/>
        <v>115.23068493150676</v>
      </c>
      <c r="H1298" s="5">
        <v>74</v>
      </c>
      <c r="I1298" s="8">
        <f t="shared" si="279"/>
        <v>161.35068493150686</v>
      </c>
      <c r="K1298">
        <f t="shared" si="280"/>
        <v>116.60032328767124</v>
      </c>
      <c r="L1298">
        <f t="shared" si="281"/>
        <v>115.23068493150676</v>
      </c>
      <c r="M1298" s="9">
        <f t="shared" si="293"/>
        <v>1.1886055845095456</v>
      </c>
      <c r="O1298">
        <f t="shared" si="282"/>
        <v>115.95492054794522</v>
      </c>
      <c r="P1298" s="9">
        <f t="shared" si="283"/>
        <v>0.62850933921718877</v>
      </c>
      <c r="R1298">
        <f t="shared" si="284"/>
        <v>117.24572602739727</v>
      </c>
      <c r="S1298" s="9">
        <f t="shared" si="285"/>
        <v>1.7487018298018882</v>
      </c>
      <c r="T1298">
        <f t="shared" si="286"/>
        <v>161.35068493150686</v>
      </c>
      <c r="U1298">
        <f t="shared" si="287"/>
        <v>157.15012602739696</v>
      </c>
      <c r="V1298" s="9">
        <f t="shared" si="288"/>
        <v>-2.6033722174114189</v>
      </c>
      <c r="X1298">
        <f t="shared" si="289"/>
        <v>159.10201512328737</v>
      </c>
      <c r="Y1298" s="9">
        <f t="shared" si="290"/>
        <v>-1.3936537109675413</v>
      </c>
      <c r="AA1298">
        <f t="shared" si="291"/>
        <v>155.24434454794493</v>
      </c>
      <c r="AB1298" s="9">
        <f t="shared" si="292"/>
        <v>-3.7845146961440292</v>
      </c>
    </row>
    <row r="1299" spans="1:28">
      <c r="A1299" s="1">
        <v>20150721</v>
      </c>
      <c r="B1299" s="1">
        <v>200000</v>
      </c>
      <c r="C1299" s="1">
        <v>2457225.3220000002</v>
      </c>
      <c r="D1299" s="1">
        <v>2166.2579999999998</v>
      </c>
      <c r="E1299" s="1">
        <v>91</v>
      </c>
      <c r="F1299" s="1">
        <v>94</v>
      </c>
      <c r="G1299" s="8">
        <f t="shared" si="278"/>
        <v>115.14438356164375</v>
      </c>
      <c r="H1299" s="5">
        <v>71</v>
      </c>
      <c r="I1299" s="8">
        <f t="shared" si="279"/>
        <v>161.3095890410959</v>
      </c>
      <c r="K1299">
        <f t="shared" si="280"/>
        <v>116.58692602739727</v>
      </c>
      <c r="L1299">
        <f t="shared" si="281"/>
        <v>115.14438356164375</v>
      </c>
      <c r="M1299" s="9">
        <f t="shared" si="293"/>
        <v>1.2528118360034739</v>
      </c>
      <c r="O1299">
        <f t="shared" si="282"/>
        <v>115.94168767123288</v>
      </c>
      <c r="P1299" s="9">
        <f t="shared" si="283"/>
        <v>0.69243855837943613</v>
      </c>
      <c r="R1299">
        <f t="shared" si="284"/>
        <v>117.23216438356165</v>
      </c>
      <c r="S1299" s="9">
        <f t="shared" si="285"/>
        <v>1.8131851136275401</v>
      </c>
      <c r="T1299">
        <f t="shared" si="286"/>
        <v>161.3095890410959</v>
      </c>
      <c r="U1299">
        <f t="shared" si="287"/>
        <v>156.88539657534218</v>
      </c>
      <c r="V1299" s="9">
        <f t="shared" si="288"/>
        <v>-2.7426717109958076</v>
      </c>
      <c r="X1299">
        <f t="shared" si="289"/>
        <v>158.83399758904082</v>
      </c>
      <c r="Y1299" s="9">
        <f t="shared" si="290"/>
        <v>-1.5346833791910512</v>
      </c>
      <c r="AA1299">
        <f t="shared" si="291"/>
        <v>154.98282550684905</v>
      </c>
      <c r="AB1299" s="9">
        <f t="shared" si="292"/>
        <v>-3.9221248853563253</v>
      </c>
    </row>
    <row r="1300" spans="1:28">
      <c r="A1300" s="1">
        <v>20150722</v>
      </c>
      <c r="B1300" s="1">
        <v>200000</v>
      </c>
      <c r="C1300" s="1">
        <v>2457226.3220000002</v>
      </c>
      <c r="D1300" s="1">
        <v>2166.2950000000001</v>
      </c>
      <c r="E1300" s="1">
        <v>89</v>
      </c>
      <c r="F1300" s="1">
        <v>91.9</v>
      </c>
      <c r="G1300" s="8">
        <f t="shared" si="278"/>
        <v>115.07753424657527</v>
      </c>
      <c r="H1300" s="5">
        <v>93</v>
      </c>
      <c r="I1300" s="8">
        <f t="shared" si="279"/>
        <v>161.37260273972603</v>
      </c>
      <c r="K1300">
        <f t="shared" si="280"/>
        <v>116.60746849315069</v>
      </c>
      <c r="L1300">
        <f t="shared" si="281"/>
        <v>115.07753424657527</v>
      </c>
      <c r="M1300" s="9">
        <f t="shared" si="293"/>
        <v>1.3294812550442998</v>
      </c>
      <c r="O1300">
        <f t="shared" si="282"/>
        <v>115.96197808219179</v>
      </c>
      <c r="P1300" s="9">
        <f t="shared" si="283"/>
        <v>0.7685634223978326</v>
      </c>
      <c r="R1300">
        <f t="shared" si="284"/>
        <v>117.25295890410959</v>
      </c>
      <c r="S1300" s="9">
        <f t="shared" si="285"/>
        <v>1.8903990876907955</v>
      </c>
      <c r="T1300">
        <f t="shared" si="286"/>
        <v>161.37260273972603</v>
      </c>
      <c r="U1300">
        <f t="shared" si="287"/>
        <v>156.68033630136964</v>
      </c>
      <c r="V1300" s="9">
        <f t="shared" si="288"/>
        <v>-2.9077218553166944</v>
      </c>
      <c r="X1300">
        <f t="shared" si="289"/>
        <v>158.62639035616414</v>
      </c>
      <c r="Y1300" s="9">
        <f t="shared" si="290"/>
        <v>-1.7017835350844592</v>
      </c>
      <c r="AA1300">
        <f t="shared" si="291"/>
        <v>154.78025202739704</v>
      </c>
      <c r="AB1300" s="9">
        <f t="shared" si="292"/>
        <v>-4.0851734435749449</v>
      </c>
    </row>
    <row r="1301" spans="1:28">
      <c r="A1301" s="1">
        <v>20150723</v>
      </c>
      <c r="B1301" s="1">
        <v>200000</v>
      </c>
      <c r="C1301" s="1">
        <v>2457227.3220000002</v>
      </c>
      <c r="D1301" s="1">
        <v>2166.3310000000001</v>
      </c>
      <c r="E1301" s="1">
        <v>89.4</v>
      </c>
      <c r="F1301" s="1">
        <v>92.2</v>
      </c>
      <c r="G1301" s="8">
        <f t="shared" si="278"/>
        <v>115.0246575342465</v>
      </c>
      <c r="H1301" s="5">
        <v>77</v>
      </c>
      <c r="I1301" s="8">
        <f t="shared" si="279"/>
        <v>161.49315068493149</v>
      </c>
      <c r="K1301">
        <f t="shared" si="280"/>
        <v>116.64676712328767</v>
      </c>
      <c r="L1301">
        <f t="shared" si="281"/>
        <v>115.0246575342465</v>
      </c>
      <c r="M1301" s="9">
        <f t="shared" si="293"/>
        <v>1.4102277057927495</v>
      </c>
      <c r="O1301">
        <f t="shared" si="282"/>
        <v>116.00079452054794</v>
      </c>
      <c r="P1301" s="9">
        <f t="shared" si="283"/>
        <v>0.84863281250007105</v>
      </c>
      <c r="R1301">
        <f t="shared" si="284"/>
        <v>117.29273972602739</v>
      </c>
      <c r="S1301" s="9">
        <f t="shared" si="285"/>
        <v>1.9718225990854421</v>
      </c>
      <c r="T1301">
        <f t="shared" si="286"/>
        <v>161.49315068493149</v>
      </c>
      <c r="U1301">
        <f t="shared" si="287"/>
        <v>156.51813698630113</v>
      </c>
      <c r="V1301" s="9">
        <f t="shared" si="288"/>
        <v>-3.0806344897787454</v>
      </c>
      <c r="X1301">
        <f t="shared" si="289"/>
        <v>158.46217643835593</v>
      </c>
      <c r="Y1301" s="9">
        <f t="shared" si="290"/>
        <v>-1.8768438374757466</v>
      </c>
      <c r="AA1301">
        <f t="shared" si="291"/>
        <v>154.62001972602718</v>
      </c>
      <c r="AB1301" s="9">
        <f t="shared" si="292"/>
        <v>-4.2559891424210292</v>
      </c>
    </row>
    <row r="1302" spans="1:28">
      <c r="A1302" s="1">
        <v>20150724</v>
      </c>
      <c r="B1302" s="1">
        <v>200000</v>
      </c>
      <c r="C1302" s="1">
        <v>2457228.3220000002</v>
      </c>
      <c r="D1302" s="1">
        <v>2166.3679999999999</v>
      </c>
      <c r="E1302" s="1">
        <v>92.2</v>
      </c>
      <c r="F1302" s="1">
        <v>95.2</v>
      </c>
      <c r="G1302" s="22">
        <f t="shared" si="278"/>
        <v>114.97178082191775</v>
      </c>
      <c r="H1302" s="5">
        <v>71</v>
      </c>
      <c r="I1302" s="8">
        <f t="shared" si="279"/>
        <v>161.63013698630138</v>
      </c>
      <c r="K1302">
        <f t="shared" si="280"/>
        <v>116.69142465753424</v>
      </c>
      <c r="L1302">
        <f t="shared" si="281"/>
        <v>114.97178082191775</v>
      </c>
      <c r="M1302" s="9">
        <f>AVERAGE(M184:M1301)</f>
        <v>1.6006005572387762E-2</v>
      </c>
      <c r="O1302">
        <f t="shared" si="282"/>
        <v>116.04490410958905</v>
      </c>
      <c r="P1302" s="21">
        <f>AVERAGE(P184:P1301)</f>
        <v>-0.60127378275503496</v>
      </c>
      <c r="R1302">
        <f t="shared" si="284"/>
        <v>117.33794520547946</v>
      </c>
      <c r="S1302" s="21">
        <f>AVERAGE(S184:S1301)</f>
        <v>0.63328579389980921</v>
      </c>
      <c r="T1302">
        <f>AVERAGE(T184:T1301)</f>
        <v>200.82791187786404</v>
      </c>
      <c r="U1302">
        <f>AVERAGE(U184:U1301)</f>
        <v>200.81036085598038</v>
      </c>
      <c r="V1302" s="21">
        <f>U1302/T1302*100-100</f>
        <v>-8.7393339499186595E-3</v>
      </c>
      <c r="X1302">
        <f>AVERAGE(X184:X1301)</f>
        <v>203.30453355316467</v>
      </c>
      <c r="Y1302" s="21">
        <f>X1302/T1302*100-100</f>
        <v>1.2332059085526055</v>
      </c>
      <c r="AA1302">
        <f>AVERAGE(AA184:AA1301)</f>
        <v>198.37510562408372</v>
      </c>
      <c r="AB1302" s="21">
        <f ca="1">AB1302/T1302*100-100</f>
        <v>0</v>
      </c>
    </row>
    <row r="1303" spans="1:28">
      <c r="A1303" s="1">
        <v>20150725</v>
      </c>
      <c r="B1303" s="1">
        <v>200000</v>
      </c>
      <c r="C1303" s="1">
        <v>2457229.3220000002</v>
      </c>
      <c r="D1303" s="1">
        <v>2166.4050000000002</v>
      </c>
      <c r="E1303" s="1">
        <v>94</v>
      </c>
      <c r="F1303" s="1">
        <v>96.9</v>
      </c>
      <c r="G1303" s="8">
        <f t="shared" si="278"/>
        <v>114.91287671232872</v>
      </c>
      <c r="H1303" s="5">
        <v>87</v>
      </c>
      <c r="I1303" s="8">
        <f t="shared" si="279"/>
        <v>161.71506849315068</v>
      </c>
      <c r="M1303" s="9"/>
      <c r="P1303" s="9"/>
      <c r="S1303" s="9"/>
    </row>
    <row r="1304" spans="1:28">
      <c r="A1304" s="1">
        <v>20150726</v>
      </c>
      <c r="B1304" s="1">
        <v>200000</v>
      </c>
      <c r="C1304" s="1">
        <v>2457230.3220000002</v>
      </c>
      <c r="D1304" s="1">
        <v>2166.4409999999998</v>
      </c>
      <c r="E1304" s="1">
        <v>97</v>
      </c>
      <c r="F1304" s="1">
        <v>100.1</v>
      </c>
      <c r="G1304" s="8">
        <f t="shared" si="278"/>
        <v>114.85589041095885</v>
      </c>
      <c r="H1304" s="5">
        <v>104</v>
      </c>
      <c r="I1304" s="8">
        <f t="shared" si="279"/>
        <v>161.75890410958905</v>
      </c>
      <c r="M1304" s="9"/>
      <c r="P1304" s="9"/>
      <c r="S1304" s="9"/>
    </row>
    <row r="1305" spans="1:28">
      <c r="A1305" s="1">
        <v>20150727</v>
      </c>
      <c r="B1305" s="1">
        <v>200000</v>
      </c>
      <c r="C1305" s="1">
        <v>2457231.3220000002</v>
      </c>
      <c r="D1305" s="1">
        <v>2166.4780000000001</v>
      </c>
      <c r="E1305" s="1">
        <v>100.1</v>
      </c>
      <c r="F1305" s="1">
        <v>103.2</v>
      </c>
      <c r="G1305" s="8">
        <f t="shared" si="278"/>
        <v>114.80547945205475</v>
      </c>
      <c r="H1305" s="5">
        <v>124</v>
      </c>
      <c r="I1305" s="8">
        <f t="shared" si="279"/>
        <v>161.66849315068492</v>
      </c>
      <c r="M1305" s="9"/>
      <c r="P1305" s="9"/>
      <c r="S1305" s="9"/>
    </row>
    <row r="1306" spans="1:28">
      <c r="A1306" s="1">
        <v>20150728</v>
      </c>
      <c r="B1306" s="1">
        <v>200000</v>
      </c>
      <c r="C1306" s="1">
        <v>2457232.3220000002</v>
      </c>
      <c r="D1306" s="1">
        <v>2166.5149999999999</v>
      </c>
      <c r="E1306" s="1">
        <v>101.1</v>
      </c>
      <c r="F1306" s="1">
        <v>104.2</v>
      </c>
      <c r="G1306" s="8">
        <f t="shared" si="278"/>
        <v>114.71999999999997</v>
      </c>
      <c r="H1306" s="5">
        <v>139</v>
      </c>
      <c r="I1306" s="8">
        <f t="shared" si="279"/>
        <v>161.37534246575342</v>
      </c>
      <c r="M1306" s="9"/>
      <c r="P1306" s="9"/>
      <c r="S1306" s="9"/>
    </row>
    <row r="1307" spans="1:28">
      <c r="A1307" s="1">
        <v>20150729</v>
      </c>
      <c r="B1307" s="1">
        <v>200000</v>
      </c>
      <c r="C1307" s="1">
        <v>2457233.3220000002</v>
      </c>
      <c r="D1307" s="1">
        <v>2166.5509999999999</v>
      </c>
      <c r="E1307" s="1">
        <v>100.7</v>
      </c>
      <c r="F1307" s="1">
        <v>103.8</v>
      </c>
      <c r="G1307" s="8">
        <f t="shared" si="278"/>
        <v>114.59945205479451</v>
      </c>
      <c r="H1307" s="5">
        <v>185</v>
      </c>
      <c r="I1307" s="8">
        <f t="shared" si="279"/>
        <v>160.9945205479452</v>
      </c>
      <c r="M1307" s="9"/>
      <c r="P1307" s="9"/>
      <c r="S1307" s="9"/>
    </row>
    <row r="1308" spans="1:28">
      <c r="A1308" s="1">
        <v>20150730</v>
      </c>
      <c r="B1308" s="1">
        <v>200000</v>
      </c>
      <c r="C1308" s="1">
        <v>2457234.3220000002</v>
      </c>
      <c r="D1308" s="1">
        <v>2166.5880000000002</v>
      </c>
      <c r="E1308" s="1">
        <v>102</v>
      </c>
      <c r="F1308" s="1">
        <v>105.1</v>
      </c>
      <c r="G1308" s="8">
        <f t="shared" si="278"/>
        <v>114.46821917808218</v>
      </c>
      <c r="H1308" s="5">
        <v>191</v>
      </c>
      <c r="I1308" s="8">
        <f t="shared" si="279"/>
        <v>160.59452054794519</v>
      </c>
      <c r="M1308" s="9"/>
      <c r="P1308" s="9"/>
      <c r="S1308" s="9"/>
    </row>
    <row r="1309" spans="1:28">
      <c r="A1309" s="1">
        <v>20150731</v>
      </c>
      <c r="B1309" s="1">
        <v>200000</v>
      </c>
      <c r="C1309" s="1">
        <v>2457235.3220000002</v>
      </c>
      <c r="D1309" s="1">
        <v>2166.625</v>
      </c>
      <c r="E1309" s="1">
        <v>100.7</v>
      </c>
      <c r="F1309" s="1">
        <v>103.8</v>
      </c>
      <c r="G1309" s="8">
        <f t="shared" si="278"/>
        <v>114.29561643835615</v>
      </c>
      <c r="H1309" s="5">
        <v>151</v>
      </c>
      <c r="I1309" s="8">
        <f t="shared" si="279"/>
        <v>160.18904109589042</v>
      </c>
      <c r="M1309" s="9"/>
      <c r="P1309" s="9"/>
      <c r="S1309" s="9"/>
    </row>
    <row r="1310" spans="1:28">
      <c r="A1310" s="1">
        <v>20150801</v>
      </c>
      <c r="B1310" s="1">
        <v>200000</v>
      </c>
      <c r="C1310" s="1">
        <v>2457236.3220000002</v>
      </c>
      <c r="D1310" s="1">
        <v>2166.6610000000001</v>
      </c>
      <c r="E1310" s="1">
        <v>102.9</v>
      </c>
      <c r="F1310" s="1">
        <v>106</v>
      </c>
      <c r="G1310" s="8">
        <f t="shared" si="278"/>
        <v>114.15726027397258</v>
      </c>
      <c r="H1310" s="5">
        <v>177</v>
      </c>
      <c r="I1310" s="8">
        <f t="shared" si="279"/>
        <v>159.87671232876713</v>
      </c>
      <c r="M1310" s="9"/>
      <c r="P1310" s="9"/>
      <c r="S1310" s="9"/>
    </row>
    <row r="1311" spans="1:28">
      <c r="A1311" s="1">
        <v>20150802</v>
      </c>
      <c r="B1311" s="1">
        <v>200000</v>
      </c>
      <c r="C1311" s="1">
        <v>2457237.3220000002</v>
      </c>
      <c r="D1311" s="1">
        <v>2166.6979999999999</v>
      </c>
      <c r="E1311" s="1">
        <v>101.5</v>
      </c>
      <c r="F1311" s="1">
        <v>104.5</v>
      </c>
      <c r="G1311" s="8">
        <f t="shared" si="278"/>
        <v>114.01835616438355</v>
      </c>
      <c r="H1311" s="5">
        <v>145</v>
      </c>
      <c r="I1311" s="8">
        <f t="shared" si="279"/>
        <v>159.37534246575342</v>
      </c>
      <c r="M1311" s="9"/>
      <c r="P1311" s="9"/>
      <c r="S1311" s="9"/>
    </row>
    <row r="1312" spans="1:28">
      <c r="A1312" s="1">
        <v>20150803</v>
      </c>
      <c r="B1312" s="1">
        <v>200000</v>
      </c>
      <c r="C1312" s="1">
        <v>2457238.3220000002</v>
      </c>
      <c r="D1312" s="1">
        <v>2166.7350000000001</v>
      </c>
      <c r="E1312" s="1">
        <v>105.6</v>
      </c>
      <c r="F1312" s="1">
        <v>108.7</v>
      </c>
      <c r="G1312" s="8">
        <f t="shared" si="278"/>
        <v>113.90794520547945</v>
      </c>
      <c r="H1312" s="5">
        <v>215</v>
      </c>
      <c r="I1312" s="8">
        <f t="shared" si="279"/>
        <v>159.08767123287672</v>
      </c>
      <c r="M1312" s="9"/>
      <c r="P1312" s="9"/>
      <c r="S1312" s="9"/>
    </row>
    <row r="1313" spans="1:19">
      <c r="A1313" s="1">
        <v>20150804</v>
      </c>
      <c r="B1313" s="1">
        <v>200000</v>
      </c>
      <c r="C1313" s="1">
        <v>2457239.3220000002</v>
      </c>
      <c r="D1313" s="1">
        <v>2166.7710000000002</v>
      </c>
      <c r="E1313" s="1">
        <v>106.8</v>
      </c>
      <c r="F1313" s="1">
        <v>109.9</v>
      </c>
      <c r="G1313" s="8">
        <f t="shared" si="278"/>
        <v>113.79643835616437</v>
      </c>
      <c r="H1313" s="5">
        <v>157</v>
      </c>
      <c r="I1313" s="8">
        <f t="shared" si="279"/>
        <v>158.94520547945206</v>
      </c>
      <c r="M1313" s="9"/>
      <c r="P1313" s="9"/>
      <c r="S1313" s="9"/>
    </row>
    <row r="1314" spans="1:19">
      <c r="A1314" s="1">
        <v>20150805</v>
      </c>
      <c r="B1314" s="1">
        <v>200000</v>
      </c>
      <c r="C1314" s="1">
        <v>2457240.3220000002</v>
      </c>
      <c r="D1314" s="1">
        <v>2166.808</v>
      </c>
      <c r="E1314" s="1">
        <v>112.2</v>
      </c>
      <c r="F1314" s="1">
        <v>115.5</v>
      </c>
      <c r="G1314" s="8">
        <f t="shared" si="278"/>
        <v>113.6972602739726</v>
      </c>
      <c r="H1314" s="5">
        <v>153</v>
      </c>
      <c r="I1314" s="8">
        <f t="shared" si="279"/>
        <v>159.06301369863013</v>
      </c>
      <c r="M1314" s="9"/>
      <c r="P1314" s="9"/>
      <c r="S1314" s="9"/>
    </row>
    <row r="1315" spans="1:19">
      <c r="A1315" s="1">
        <v>20150806</v>
      </c>
      <c r="B1315" s="1">
        <v>170000</v>
      </c>
      <c r="C1315" s="1">
        <v>2457241.1970000002</v>
      </c>
      <c r="D1315" s="1">
        <v>2166.84</v>
      </c>
      <c r="E1315" s="1">
        <v>116.9</v>
      </c>
      <c r="F1315" s="1">
        <v>120.2</v>
      </c>
      <c r="G1315" s="8">
        <f t="shared" si="278"/>
        <v>113.61424657534248</v>
      </c>
      <c r="H1315" s="5">
        <v>228</v>
      </c>
      <c r="I1315" s="8">
        <f t="shared" si="279"/>
        <v>159.10410958904109</v>
      </c>
      <c r="M1315" s="9"/>
      <c r="P1315" s="9"/>
      <c r="S1315" s="9"/>
    </row>
    <row r="1316" spans="1:19">
      <c r="A1316" s="1">
        <v>20150807</v>
      </c>
      <c r="B1316" s="1">
        <v>200000</v>
      </c>
      <c r="C1316" s="1">
        <v>2457242.3220000002</v>
      </c>
      <c r="D1316" s="1">
        <v>2166.8809999999999</v>
      </c>
      <c r="E1316" s="1">
        <v>122.1</v>
      </c>
      <c r="F1316" s="1">
        <v>125.5</v>
      </c>
      <c r="G1316" s="8">
        <f t="shared" si="278"/>
        <v>113.55479452054794</v>
      </c>
      <c r="H1316" s="5">
        <v>190</v>
      </c>
      <c r="I1316" s="8">
        <f t="shared" si="279"/>
        <v>159.2082191780822</v>
      </c>
      <c r="M1316" s="9"/>
      <c r="P1316" s="9"/>
      <c r="S1316" s="9"/>
    </row>
    <row r="1317" spans="1:19">
      <c r="A1317" s="1">
        <v>20150808</v>
      </c>
      <c r="B1317" s="1">
        <v>200000</v>
      </c>
      <c r="C1317" s="1">
        <v>2457243.3220000002</v>
      </c>
      <c r="D1317" s="1">
        <v>2166.9180000000001</v>
      </c>
      <c r="E1317" s="1">
        <v>121</v>
      </c>
      <c r="F1317" s="1">
        <v>124.4</v>
      </c>
      <c r="G1317" s="8">
        <f t="shared" si="278"/>
        <v>113.48520547945208</v>
      </c>
      <c r="H1317" s="5">
        <v>128</v>
      </c>
      <c r="I1317" s="8">
        <f t="shared" si="279"/>
        <v>159.30684931506849</v>
      </c>
      <c r="M1317" s="9"/>
      <c r="P1317" s="9"/>
      <c r="S1317" s="9"/>
    </row>
    <row r="1318" spans="1:19">
      <c r="A1318" s="1">
        <v>20150809</v>
      </c>
      <c r="B1318" s="1">
        <v>200000</v>
      </c>
      <c r="C1318" s="1">
        <v>2457244.3220000002</v>
      </c>
      <c r="D1318" s="1">
        <v>2166.9549999999999</v>
      </c>
      <c r="E1318" s="1">
        <v>114.5</v>
      </c>
      <c r="F1318" s="1">
        <v>117.6</v>
      </c>
      <c r="G1318" s="8">
        <f t="shared" si="278"/>
        <v>113.38931506849319</v>
      </c>
      <c r="H1318" s="5">
        <v>123</v>
      </c>
      <c r="I1318" s="8">
        <f t="shared" si="279"/>
        <v>159.41095890410958</v>
      </c>
      <c r="M1318" s="9"/>
      <c r="P1318" s="9"/>
      <c r="S1318" s="9"/>
    </row>
    <row r="1319" spans="1:19">
      <c r="A1319" s="1">
        <v>20150810</v>
      </c>
      <c r="B1319" s="1">
        <v>200000</v>
      </c>
      <c r="C1319" s="1">
        <v>2457245.3220000002</v>
      </c>
      <c r="D1319" s="1">
        <v>2166.991</v>
      </c>
      <c r="E1319" s="1">
        <v>106.2</v>
      </c>
      <c r="F1319" s="1">
        <v>109.1</v>
      </c>
      <c r="G1319" s="8">
        <f t="shared" si="278"/>
        <v>113.28904109589043</v>
      </c>
      <c r="H1319" s="5">
        <v>106</v>
      </c>
      <c r="I1319" s="8">
        <f t="shared" si="279"/>
        <v>159.61369863013698</v>
      </c>
      <c r="M1319" s="9"/>
      <c r="P1319" s="9"/>
      <c r="S1319" s="9"/>
    </row>
    <row r="1320" spans="1:19">
      <c r="A1320" s="1">
        <v>20150811</v>
      </c>
      <c r="B1320" s="1">
        <v>200000</v>
      </c>
      <c r="C1320" s="1">
        <v>2457246.3220000002</v>
      </c>
      <c r="D1320" s="1">
        <v>2167.0279999999998</v>
      </c>
      <c r="E1320" s="1">
        <v>102.8</v>
      </c>
      <c r="F1320" s="1">
        <v>105.6</v>
      </c>
      <c r="G1320" s="8">
        <f t="shared" si="278"/>
        <v>113.21287671232878</v>
      </c>
      <c r="H1320" s="5">
        <v>99</v>
      </c>
      <c r="I1320" s="8">
        <f t="shared" si="279"/>
        <v>159.75068493150684</v>
      </c>
      <c r="M1320" s="9"/>
      <c r="P1320" s="9"/>
      <c r="S1320" s="9"/>
    </row>
    <row r="1321" spans="1:19">
      <c r="A1321" s="1">
        <v>20150812</v>
      </c>
      <c r="B1321" s="1">
        <v>200000</v>
      </c>
      <c r="C1321" s="1">
        <v>2457247.3220000002</v>
      </c>
      <c r="D1321" s="1">
        <v>2167.0650000000001</v>
      </c>
      <c r="E1321" s="1">
        <v>99.2</v>
      </c>
      <c r="F1321" s="1">
        <v>101.9</v>
      </c>
      <c r="G1321" s="8">
        <f t="shared" si="278"/>
        <v>113.13589041095892</v>
      </c>
      <c r="H1321" s="5">
        <v>135</v>
      </c>
      <c r="I1321" s="8">
        <f t="shared" si="279"/>
        <v>159.87123287671233</v>
      </c>
      <c r="M1321" s="9"/>
      <c r="P1321" s="9"/>
      <c r="S1321" s="9"/>
    </row>
    <row r="1322" spans="1:19">
      <c r="A1322" s="1">
        <v>20150813</v>
      </c>
      <c r="B1322" s="1">
        <v>200000</v>
      </c>
      <c r="C1322" s="1">
        <v>2457248.3220000002</v>
      </c>
      <c r="D1322" s="1">
        <v>2167.1010000000001</v>
      </c>
      <c r="E1322" s="1">
        <v>94.8</v>
      </c>
      <c r="F1322" s="1">
        <v>97.3</v>
      </c>
      <c r="G1322" s="8">
        <f t="shared" si="278"/>
        <v>113.08684931506852</v>
      </c>
      <c r="H1322" s="5">
        <v>129</v>
      </c>
      <c r="I1322" s="8">
        <f t="shared" si="279"/>
        <v>160.09315068493152</v>
      </c>
      <c r="M1322" s="9"/>
      <c r="P1322" s="9"/>
      <c r="S1322" s="9"/>
    </row>
    <row r="1323" spans="1:19">
      <c r="A1323" s="1">
        <v>20150814</v>
      </c>
      <c r="B1323" s="1">
        <v>200000</v>
      </c>
      <c r="C1323" s="1">
        <v>2457249.3220000002</v>
      </c>
      <c r="D1323" s="1">
        <v>2167.1379999999999</v>
      </c>
      <c r="E1323" s="1">
        <v>93.2</v>
      </c>
      <c r="F1323" s="1">
        <v>95.7</v>
      </c>
      <c r="G1323" s="8">
        <f t="shared" si="278"/>
        <v>113.04547945205483</v>
      </c>
      <c r="H1323" s="5">
        <v>104</v>
      </c>
      <c r="I1323" s="8">
        <f t="shared" si="279"/>
        <v>160.1123287671233</v>
      </c>
      <c r="M1323" s="9"/>
      <c r="P1323" s="9"/>
      <c r="S1323" s="9"/>
    </row>
    <row r="1324" spans="1:19">
      <c r="A1324" s="1">
        <v>20150815</v>
      </c>
      <c r="B1324" s="1">
        <v>200000</v>
      </c>
      <c r="C1324" s="1">
        <v>2457250.3220000002</v>
      </c>
      <c r="D1324" s="1">
        <v>2167.1750000000002</v>
      </c>
      <c r="E1324" s="1">
        <v>89.4</v>
      </c>
      <c r="F1324" s="1">
        <v>91.7</v>
      </c>
      <c r="G1324" s="8">
        <f t="shared" si="278"/>
        <v>113.00630136986304</v>
      </c>
      <c r="H1324" s="5">
        <v>83</v>
      </c>
      <c r="I1324" s="8">
        <f t="shared" si="279"/>
        <v>160.12054794520549</v>
      </c>
      <c r="M1324" s="9"/>
      <c r="P1324" s="9"/>
      <c r="S1324" s="9"/>
    </row>
    <row r="1325" spans="1:19">
      <c r="A1325" s="1">
        <v>20150816</v>
      </c>
      <c r="B1325" s="1">
        <v>200000</v>
      </c>
      <c r="C1325" s="1">
        <v>2457251.3220000002</v>
      </c>
      <c r="D1325" s="1">
        <v>2167.2109999999998</v>
      </c>
      <c r="E1325" s="1">
        <v>85.6</v>
      </c>
      <c r="F1325" s="1">
        <v>87.8</v>
      </c>
      <c r="G1325" s="8">
        <f t="shared" si="278"/>
        <v>112.9734246575343</v>
      </c>
      <c r="H1325" s="5">
        <v>72</v>
      </c>
      <c r="I1325" s="8">
        <f t="shared" si="279"/>
        <v>159.94520547945206</v>
      </c>
      <c r="M1325" s="9"/>
      <c r="P1325" s="9"/>
      <c r="S1325" s="9"/>
    </row>
    <row r="1326" spans="1:19">
      <c r="A1326" s="1">
        <v>20150817</v>
      </c>
      <c r="B1326" s="1">
        <v>200000</v>
      </c>
      <c r="C1326" s="1">
        <v>2457252.3220000002</v>
      </c>
      <c r="D1326" s="1">
        <v>2167.248</v>
      </c>
      <c r="E1326" s="1">
        <v>87</v>
      </c>
      <c r="F1326" s="1">
        <v>89.2</v>
      </c>
      <c r="G1326" s="8">
        <f t="shared" si="278"/>
        <v>112.94054794520552</v>
      </c>
      <c r="H1326" s="5">
        <v>74</v>
      </c>
      <c r="I1326" s="8">
        <f t="shared" si="279"/>
        <v>160.06849315068493</v>
      </c>
      <c r="M1326" s="9"/>
      <c r="P1326" s="9"/>
      <c r="S1326" s="9"/>
    </row>
    <row r="1327" spans="1:19">
      <c r="A1327" s="1">
        <v>20150818</v>
      </c>
      <c r="B1327" s="1">
        <v>200000</v>
      </c>
      <c r="C1327" s="1">
        <v>2457253.3220000002</v>
      </c>
      <c r="D1327" s="1">
        <v>2167.2849999999999</v>
      </c>
      <c r="E1327" s="1">
        <v>88.7</v>
      </c>
      <c r="F1327" s="1">
        <v>90.9</v>
      </c>
      <c r="G1327" s="8">
        <f t="shared" si="278"/>
        <v>112.90273972602743</v>
      </c>
      <c r="H1327" s="5">
        <v>76</v>
      </c>
      <c r="I1327" s="8">
        <f t="shared" si="279"/>
        <v>160.06027397260274</v>
      </c>
      <c r="M1327" s="9"/>
      <c r="P1327" s="9"/>
      <c r="S1327" s="9"/>
    </row>
    <row r="1328" spans="1:19">
      <c r="A1328" s="1">
        <v>20150819</v>
      </c>
      <c r="B1328" s="1">
        <v>200000</v>
      </c>
      <c r="C1328" s="1">
        <v>2457254.3220000002</v>
      </c>
      <c r="D1328" s="1">
        <v>2167.3209999999999</v>
      </c>
      <c r="E1328" s="1">
        <v>98.2</v>
      </c>
      <c r="F1328" s="1">
        <v>100.6</v>
      </c>
      <c r="G1328" s="8">
        <f t="shared" si="278"/>
        <v>112.85287671232882</v>
      </c>
      <c r="H1328" s="5">
        <v>103</v>
      </c>
      <c r="I1328" s="8">
        <f t="shared" si="279"/>
        <v>159.99178082191781</v>
      </c>
      <c r="M1328" s="9"/>
      <c r="P1328" s="9"/>
      <c r="S1328" s="9"/>
    </row>
    <row r="1329" spans="1:19">
      <c r="A1329" s="1">
        <v>20150820</v>
      </c>
      <c r="B1329" s="1">
        <v>200000</v>
      </c>
      <c r="C1329" s="1">
        <v>2457255.3220000002</v>
      </c>
      <c r="D1329" s="1">
        <v>2167.3580000000002</v>
      </c>
      <c r="E1329" s="1">
        <v>102.8</v>
      </c>
      <c r="F1329" s="1">
        <v>105.3</v>
      </c>
      <c r="G1329" s="8">
        <f t="shared" si="278"/>
        <v>112.78301369863017</v>
      </c>
      <c r="H1329" s="5">
        <v>120</v>
      </c>
      <c r="I1329" s="8">
        <f t="shared" si="279"/>
        <v>159.94520547945206</v>
      </c>
      <c r="M1329" s="9"/>
      <c r="P1329" s="9"/>
      <c r="S1329" s="9"/>
    </row>
    <row r="1330" spans="1:19">
      <c r="A1330" s="1">
        <v>20150821</v>
      </c>
      <c r="B1330" s="1">
        <v>170000</v>
      </c>
      <c r="C1330" s="1">
        <v>2457256.1970000002</v>
      </c>
      <c r="D1330" s="1">
        <v>2167.39</v>
      </c>
      <c r="E1330" s="1">
        <v>111</v>
      </c>
      <c r="F1330" s="1">
        <v>113.6</v>
      </c>
      <c r="G1330" s="8">
        <f t="shared" si="278"/>
        <v>112.71698630136991</v>
      </c>
      <c r="H1330" s="5">
        <v>133</v>
      </c>
      <c r="I1330" s="8">
        <f t="shared" si="279"/>
        <v>160.05479452054794</v>
      </c>
      <c r="M1330" s="9"/>
      <c r="P1330" s="9"/>
      <c r="S1330" s="9"/>
    </row>
    <row r="1331" spans="1:19">
      <c r="A1331" s="1">
        <v>20150822</v>
      </c>
      <c r="B1331" s="1">
        <v>200000</v>
      </c>
      <c r="C1331" s="1">
        <v>2457257.3220000002</v>
      </c>
      <c r="D1331" s="1">
        <v>2167.431</v>
      </c>
      <c r="E1331" s="1">
        <v>116.9</v>
      </c>
      <c r="F1331" s="1">
        <v>119.6</v>
      </c>
      <c r="G1331" s="8">
        <f t="shared" si="278"/>
        <v>112.6643835616439</v>
      </c>
      <c r="H1331" s="5">
        <v>140</v>
      </c>
      <c r="I1331" s="8">
        <f t="shared" si="279"/>
        <v>159.92602739726027</v>
      </c>
      <c r="M1331" s="9"/>
      <c r="P1331" s="9"/>
      <c r="S1331" s="9"/>
    </row>
    <row r="1332" spans="1:19">
      <c r="A1332" s="1">
        <v>20150823</v>
      </c>
      <c r="B1332" s="1">
        <v>170000</v>
      </c>
      <c r="C1332" s="1">
        <v>2457258.1970000002</v>
      </c>
      <c r="D1332" s="1">
        <v>2167.4630000000002</v>
      </c>
      <c r="E1332" s="1">
        <v>117.2</v>
      </c>
      <c r="F1332" s="1">
        <v>119.8</v>
      </c>
      <c r="G1332" s="8">
        <f t="shared" si="278"/>
        <v>112.60931506849319</v>
      </c>
      <c r="H1332" s="5">
        <v>200</v>
      </c>
      <c r="I1332" s="8">
        <f t="shared" si="279"/>
        <v>159.84383561643835</v>
      </c>
      <c r="M1332" s="9"/>
      <c r="P1332" s="9"/>
      <c r="S1332" s="9"/>
    </row>
    <row r="1333" spans="1:19">
      <c r="A1333" s="1">
        <v>20150824</v>
      </c>
      <c r="B1333" s="1">
        <v>200000</v>
      </c>
      <c r="C1333" s="1">
        <v>2457259.3220000002</v>
      </c>
      <c r="D1333" s="1">
        <v>2167.5050000000001</v>
      </c>
      <c r="E1333" s="1">
        <v>127.7</v>
      </c>
      <c r="F1333" s="1">
        <v>130.6</v>
      </c>
      <c r="G1333" s="8">
        <f t="shared" si="278"/>
        <v>112.54547945205483</v>
      </c>
      <c r="H1333" s="5">
        <v>157</v>
      </c>
      <c r="I1333" s="8">
        <f t="shared" si="279"/>
        <v>159.8876712328767</v>
      </c>
      <c r="M1333" s="9"/>
      <c r="P1333" s="9"/>
      <c r="S1333" s="9"/>
    </row>
    <row r="1334" spans="1:19">
      <c r="A1334" s="1">
        <v>20150825</v>
      </c>
      <c r="B1334" s="1">
        <v>200000</v>
      </c>
      <c r="C1334" s="1">
        <v>2457260.3220000002</v>
      </c>
      <c r="D1334" s="1">
        <v>2167.5410000000002</v>
      </c>
      <c r="E1334" s="1">
        <v>121.2</v>
      </c>
      <c r="F1334" s="1">
        <v>123.9</v>
      </c>
      <c r="G1334" s="8">
        <f t="shared" si="278"/>
        <v>112.47643835616439</v>
      </c>
      <c r="H1334" s="5">
        <v>147</v>
      </c>
      <c r="I1334" s="8">
        <f t="shared" si="279"/>
        <v>159.78904109589041</v>
      </c>
      <c r="M1334" s="9"/>
      <c r="P1334" s="9"/>
      <c r="S1334" s="9"/>
    </row>
    <row r="1335" spans="1:19">
      <c r="A1335" s="1">
        <v>20150826</v>
      </c>
      <c r="B1335" s="1">
        <v>230000</v>
      </c>
      <c r="C1335" s="1">
        <v>2457261.4470000002</v>
      </c>
      <c r="D1335" s="1">
        <v>2167.5819999999999</v>
      </c>
      <c r="E1335" s="1">
        <v>118.7</v>
      </c>
      <c r="F1335" s="1">
        <v>121.2</v>
      </c>
      <c r="G1335" s="8">
        <f t="shared" si="278"/>
        <v>112.40520547945206</v>
      </c>
      <c r="H1335" s="5">
        <v>121</v>
      </c>
      <c r="I1335" s="8">
        <f t="shared" si="279"/>
        <v>159.61643835616439</v>
      </c>
      <c r="M1335" s="9"/>
      <c r="P1335" s="9"/>
      <c r="S1335" s="9"/>
    </row>
    <row r="1336" spans="1:19">
      <c r="A1336" s="1">
        <v>20150827</v>
      </c>
      <c r="B1336" s="1">
        <v>200000</v>
      </c>
      <c r="C1336" s="1">
        <v>2457262.3220000002</v>
      </c>
      <c r="D1336" s="1">
        <v>2167.614</v>
      </c>
      <c r="E1336" s="1">
        <v>110.2</v>
      </c>
      <c r="F1336" s="1">
        <v>112.5</v>
      </c>
      <c r="G1336" s="8">
        <f t="shared" ref="G1336:G1399" si="294">AVERAGE(F1154:F1518)</f>
        <v>112.35342465753426</v>
      </c>
      <c r="H1336" s="5">
        <v>121</v>
      </c>
      <c r="I1336" s="8">
        <f t="shared" ref="I1336:I1399" si="295">AVERAGE(H1154:H1518)</f>
        <v>159.7178082191781</v>
      </c>
      <c r="M1336" s="9"/>
      <c r="P1336" s="9"/>
      <c r="S1336" s="9"/>
    </row>
    <row r="1337" spans="1:19">
      <c r="A1337" s="1">
        <v>20150828</v>
      </c>
      <c r="B1337" s="1">
        <v>200000</v>
      </c>
      <c r="C1337" s="1">
        <v>2457263.3220000002</v>
      </c>
      <c r="D1337" s="1">
        <v>2167.6509999999998</v>
      </c>
      <c r="E1337" s="1">
        <v>109.1</v>
      </c>
      <c r="F1337" s="1">
        <v>111.3</v>
      </c>
      <c r="G1337" s="8">
        <f t="shared" si="294"/>
        <v>112.29342465753425</v>
      </c>
      <c r="H1337" s="5">
        <v>142</v>
      </c>
      <c r="I1337" s="8">
        <f t="shared" si="295"/>
        <v>159.77260273972604</v>
      </c>
      <c r="M1337" s="9"/>
      <c r="P1337" s="9"/>
      <c r="S1337" s="9"/>
    </row>
    <row r="1338" spans="1:19">
      <c r="A1338" s="1">
        <v>20150829</v>
      </c>
      <c r="B1338" s="1">
        <v>200000</v>
      </c>
      <c r="C1338" s="1">
        <v>2457264.3220000002</v>
      </c>
      <c r="D1338" s="1">
        <v>2167.6880000000001</v>
      </c>
      <c r="E1338" s="1">
        <v>100.1</v>
      </c>
      <c r="F1338" s="1">
        <v>102.1</v>
      </c>
      <c r="G1338" s="8">
        <f t="shared" si="294"/>
        <v>112.21917808219177</v>
      </c>
      <c r="H1338" s="5">
        <v>139</v>
      </c>
      <c r="I1338" s="8">
        <f t="shared" si="295"/>
        <v>159.79452054794521</v>
      </c>
      <c r="M1338" s="9"/>
      <c r="P1338" s="9"/>
      <c r="S1338" s="9"/>
    </row>
    <row r="1339" spans="1:19">
      <c r="A1339" s="1">
        <v>20150830</v>
      </c>
      <c r="B1339" s="1">
        <v>200000</v>
      </c>
      <c r="C1339" s="1">
        <v>2457265.3220000002</v>
      </c>
      <c r="D1339" s="1">
        <v>2167.7240000000002</v>
      </c>
      <c r="E1339" s="1">
        <v>91.6</v>
      </c>
      <c r="F1339" s="1">
        <v>93.4</v>
      </c>
      <c r="G1339" s="8">
        <f t="shared" si="294"/>
        <v>112.13808219178082</v>
      </c>
      <c r="H1339" s="5">
        <v>116</v>
      </c>
      <c r="I1339" s="8">
        <f t="shared" si="295"/>
        <v>159.75890410958905</v>
      </c>
      <c r="M1339" s="9"/>
      <c r="P1339" s="9"/>
      <c r="S1339" s="9"/>
    </row>
    <row r="1340" spans="1:19">
      <c r="A1340" s="1">
        <v>20150831</v>
      </c>
      <c r="B1340" s="1">
        <v>200000</v>
      </c>
      <c r="C1340" s="1">
        <v>2457266.3220000002</v>
      </c>
      <c r="D1340" s="1">
        <v>2167.761</v>
      </c>
      <c r="E1340" s="1">
        <v>91</v>
      </c>
      <c r="F1340" s="1">
        <v>92.7</v>
      </c>
      <c r="G1340" s="8">
        <f t="shared" si="294"/>
        <v>112.03945205479454</v>
      </c>
      <c r="H1340" s="5">
        <v>147</v>
      </c>
      <c r="I1340" s="8">
        <f t="shared" si="295"/>
        <v>159.65753424657535</v>
      </c>
      <c r="M1340" s="9"/>
      <c r="P1340" s="9"/>
      <c r="S1340" s="9"/>
    </row>
    <row r="1341" spans="1:19">
      <c r="A1341" s="1">
        <v>20150901</v>
      </c>
      <c r="B1341" s="1">
        <v>200000</v>
      </c>
      <c r="C1341" s="1">
        <v>2457267.3220000002</v>
      </c>
      <c r="D1341" s="1">
        <v>2167.7979999999998</v>
      </c>
      <c r="E1341" s="1">
        <v>89</v>
      </c>
      <c r="F1341" s="1">
        <v>90.7</v>
      </c>
      <c r="G1341" s="8">
        <f t="shared" si="294"/>
        <v>111.94904109589044</v>
      </c>
      <c r="H1341" s="5">
        <v>100</v>
      </c>
      <c r="I1341" s="8">
        <f t="shared" si="295"/>
        <v>159.59726027397261</v>
      </c>
      <c r="M1341" s="9"/>
      <c r="P1341" s="9"/>
      <c r="S1341" s="9"/>
    </row>
    <row r="1342" spans="1:19">
      <c r="A1342" s="1">
        <v>20150902</v>
      </c>
      <c r="B1342" s="1">
        <v>200000</v>
      </c>
      <c r="C1342" s="1">
        <v>2457268.3220000002</v>
      </c>
      <c r="D1342" s="1">
        <v>2167.8339999999998</v>
      </c>
      <c r="E1342" s="1">
        <v>88.2</v>
      </c>
      <c r="F1342" s="1">
        <v>89.8</v>
      </c>
      <c r="G1342" s="8">
        <f t="shared" si="294"/>
        <v>111.87671232876714</v>
      </c>
      <c r="H1342" s="5">
        <v>128</v>
      </c>
      <c r="I1342" s="8">
        <f t="shared" si="295"/>
        <v>159.67397260273972</v>
      </c>
      <c r="M1342" s="9"/>
      <c r="P1342" s="9"/>
      <c r="S1342" s="9"/>
    </row>
    <row r="1343" spans="1:19">
      <c r="A1343" s="1">
        <v>20150903</v>
      </c>
      <c r="B1343" s="1">
        <v>200000</v>
      </c>
      <c r="C1343" s="1">
        <v>2457269.3220000002</v>
      </c>
      <c r="D1343" s="1">
        <v>2167.8710000000001</v>
      </c>
      <c r="E1343" s="1">
        <v>86.5</v>
      </c>
      <c r="F1343" s="1">
        <v>88</v>
      </c>
      <c r="G1343" s="8">
        <f t="shared" si="294"/>
        <v>111.80821917808223</v>
      </c>
      <c r="H1343" s="5">
        <v>97</v>
      </c>
      <c r="I1343" s="8">
        <f t="shared" si="295"/>
        <v>159.81917808219177</v>
      </c>
      <c r="M1343" s="9"/>
      <c r="P1343" s="9"/>
      <c r="S1343" s="9"/>
    </row>
    <row r="1344" spans="1:19">
      <c r="A1344" s="1">
        <v>20150904</v>
      </c>
      <c r="B1344" s="1">
        <v>200000</v>
      </c>
      <c r="C1344" s="1">
        <v>2457270.3220000002</v>
      </c>
      <c r="D1344" s="1">
        <v>2167.9079999999999</v>
      </c>
      <c r="E1344" s="1">
        <v>89.9</v>
      </c>
      <c r="F1344" s="1">
        <v>91.5</v>
      </c>
      <c r="G1344" s="8">
        <f t="shared" si="294"/>
        <v>111.73808219178085</v>
      </c>
      <c r="H1344" s="5">
        <v>74</v>
      </c>
      <c r="I1344" s="8">
        <f t="shared" si="295"/>
        <v>160.04931506849314</v>
      </c>
      <c r="M1344" s="9"/>
      <c r="P1344" s="9"/>
      <c r="S1344" s="9"/>
    </row>
    <row r="1345" spans="1:19">
      <c r="A1345" s="1">
        <v>20150905</v>
      </c>
      <c r="B1345" s="1">
        <v>200000</v>
      </c>
      <c r="C1345" s="1">
        <v>2457271.3220000002</v>
      </c>
      <c r="D1345" s="1">
        <v>2167.944</v>
      </c>
      <c r="E1345" s="1">
        <v>85.4</v>
      </c>
      <c r="F1345" s="1">
        <v>86.8</v>
      </c>
      <c r="G1345" s="8">
        <f t="shared" si="294"/>
        <v>111.65397260273976</v>
      </c>
      <c r="H1345" s="5">
        <v>82</v>
      </c>
      <c r="I1345" s="8">
        <f t="shared" si="295"/>
        <v>160.07397260273973</v>
      </c>
      <c r="M1345" s="9"/>
      <c r="P1345" s="9"/>
      <c r="S1345" s="9"/>
    </row>
    <row r="1346" spans="1:19">
      <c r="A1346" s="1">
        <v>20150906</v>
      </c>
      <c r="B1346" s="1">
        <v>200000</v>
      </c>
      <c r="C1346" s="1">
        <v>2457272.3220000002</v>
      </c>
      <c r="D1346" s="1">
        <v>2167.9810000000002</v>
      </c>
      <c r="E1346" s="1">
        <v>85.6</v>
      </c>
      <c r="F1346" s="1">
        <v>86.9</v>
      </c>
      <c r="G1346" s="8">
        <f t="shared" si="294"/>
        <v>111.54000000000002</v>
      </c>
      <c r="H1346" s="5">
        <v>81</v>
      </c>
      <c r="I1346" s="8">
        <f t="shared" si="295"/>
        <v>160.12876712328767</v>
      </c>
      <c r="M1346" s="9"/>
      <c r="P1346" s="9"/>
      <c r="S1346" s="9"/>
    </row>
    <row r="1347" spans="1:19">
      <c r="A1347" s="1">
        <v>20150907</v>
      </c>
      <c r="B1347" s="1">
        <v>200000</v>
      </c>
      <c r="C1347" s="1">
        <v>2457273.3220000002</v>
      </c>
      <c r="D1347" s="1">
        <v>2168.018</v>
      </c>
      <c r="E1347" s="1">
        <v>83.7</v>
      </c>
      <c r="F1347" s="1">
        <v>85</v>
      </c>
      <c r="G1347" s="8">
        <f t="shared" si="294"/>
        <v>111.4591780821918</v>
      </c>
      <c r="H1347" s="5">
        <v>124</v>
      </c>
      <c r="I1347" s="8">
        <f t="shared" si="295"/>
        <v>160.15616438356165</v>
      </c>
      <c r="M1347" s="9"/>
      <c r="P1347" s="9"/>
      <c r="S1347" s="9"/>
    </row>
    <row r="1348" spans="1:19">
      <c r="A1348" s="1">
        <v>20150908</v>
      </c>
      <c r="B1348" s="1">
        <v>200000</v>
      </c>
      <c r="C1348" s="1">
        <v>2457274.3220000002</v>
      </c>
      <c r="D1348" s="1">
        <v>2168.0540000000001</v>
      </c>
      <c r="E1348" s="1">
        <v>83.5</v>
      </c>
      <c r="F1348" s="1">
        <v>84.7</v>
      </c>
      <c r="G1348" s="8">
        <f t="shared" si="294"/>
        <v>111.38520547945205</v>
      </c>
      <c r="H1348" s="5">
        <v>91</v>
      </c>
      <c r="I1348" s="8">
        <f t="shared" si="295"/>
        <v>160.23835616438356</v>
      </c>
      <c r="M1348" s="9"/>
      <c r="P1348" s="9"/>
      <c r="S1348" s="9"/>
    </row>
    <row r="1349" spans="1:19">
      <c r="A1349" s="1">
        <v>20150909</v>
      </c>
      <c r="B1349" s="1">
        <v>200000</v>
      </c>
      <c r="C1349" s="1">
        <v>2457275.3220000002</v>
      </c>
      <c r="D1349" s="1">
        <v>2168.0909999999999</v>
      </c>
      <c r="E1349" s="1">
        <v>82.3</v>
      </c>
      <c r="F1349" s="1">
        <v>83.5</v>
      </c>
      <c r="G1349" s="8">
        <f t="shared" si="294"/>
        <v>111.32164383561644</v>
      </c>
      <c r="H1349" s="5">
        <v>95</v>
      </c>
      <c r="I1349" s="8">
        <f t="shared" si="295"/>
        <v>160.29589041095889</v>
      </c>
      <c r="M1349" s="9"/>
      <c r="P1349" s="9"/>
      <c r="S1349" s="9"/>
    </row>
    <row r="1350" spans="1:19">
      <c r="A1350" s="1">
        <v>20150910</v>
      </c>
      <c r="B1350" s="1">
        <v>200000</v>
      </c>
      <c r="C1350" s="1">
        <v>2457276.3220000002</v>
      </c>
      <c r="D1350" s="1">
        <v>2168.1280000000002</v>
      </c>
      <c r="E1350" s="1">
        <v>83.5</v>
      </c>
      <c r="F1350" s="1">
        <v>84.6</v>
      </c>
      <c r="G1350" s="8">
        <f t="shared" si="294"/>
        <v>111.22246575342464</v>
      </c>
      <c r="H1350" s="5">
        <v>162</v>
      </c>
      <c r="I1350" s="8">
        <f t="shared" si="295"/>
        <v>160.15068493150685</v>
      </c>
      <c r="M1350" s="9"/>
      <c r="P1350" s="9"/>
      <c r="S1350" s="9"/>
    </row>
    <row r="1351" spans="1:19">
      <c r="A1351" s="1">
        <v>20150911</v>
      </c>
      <c r="B1351" s="1">
        <v>200000</v>
      </c>
      <c r="C1351" s="1">
        <v>2457277.3220000002</v>
      </c>
      <c r="D1351" s="1">
        <v>2168.1640000000002</v>
      </c>
      <c r="E1351" s="1">
        <v>92.8</v>
      </c>
      <c r="F1351" s="1">
        <v>94.1</v>
      </c>
      <c r="G1351" s="8">
        <f t="shared" si="294"/>
        <v>111.13452054794519</v>
      </c>
      <c r="H1351" s="5">
        <v>161</v>
      </c>
      <c r="I1351" s="8">
        <f t="shared" si="295"/>
        <v>160.0904109589041</v>
      </c>
      <c r="M1351" s="9"/>
      <c r="P1351" s="9"/>
      <c r="S1351" s="9"/>
    </row>
    <row r="1352" spans="1:19">
      <c r="A1352" s="1">
        <v>20150912</v>
      </c>
      <c r="B1352" s="1">
        <v>200000</v>
      </c>
      <c r="C1352" s="1">
        <v>2457278.3220000002</v>
      </c>
      <c r="D1352" s="1">
        <v>2168.201</v>
      </c>
      <c r="E1352" s="1">
        <v>99.1</v>
      </c>
      <c r="F1352" s="1">
        <v>100.4</v>
      </c>
      <c r="G1352" s="8">
        <f t="shared" si="294"/>
        <v>111.06876712328764</v>
      </c>
      <c r="H1352" s="5">
        <v>139</v>
      </c>
      <c r="I1352" s="8">
        <f t="shared" si="295"/>
        <v>160.09863013698629</v>
      </c>
      <c r="M1352" s="9"/>
      <c r="P1352" s="9"/>
      <c r="S1352" s="9"/>
    </row>
    <row r="1353" spans="1:19">
      <c r="A1353" s="1">
        <v>20150913</v>
      </c>
      <c r="B1353" s="1">
        <v>200000</v>
      </c>
      <c r="C1353" s="1">
        <v>2457279.3220000002</v>
      </c>
      <c r="D1353" s="1">
        <v>2168.2379999999998</v>
      </c>
      <c r="E1353" s="1">
        <v>98.8</v>
      </c>
      <c r="F1353" s="1">
        <v>100</v>
      </c>
      <c r="G1353" s="8">
        <f t="shared" si="294"/>
        <v>111.006301369863</v>
      </c>
      <c r="H1353" s="5">
        <v>152</v>
      </c>
      <c r="I1353" s="8">
        <f t="shared" si="295"/>
        <v>159.95342465753424</v>
      </c>
      <c r="M1353" s="9"/>
      <c r="P1353" s="9"/>
      <c r="S1353" s="9"/>
    </row>
    <row r="1354" spans="1:19">
      <c r="A1354" s="1">
        <v>20150914</v>
      </c>
      <c r="B1354" s="1">
        <v>200000</v>
      </c>
      <c r="C1354" s="1">
        <v>2457280.3220000002</v>
      </c>
      <c r="D1354" s="1">
        <v>2168.2739999999999</v>
      </c>
      <c r="E1354" s="1">
        <v>96.5</v>
      </c>
      <c r="F1354" s="1">
        <v>97.7</v>
      </c>
      <c r="G1354" s="8">
        <f t="shared" si="294"/>
        <v>110.94958904109589</v>
      </c>
      <c r="H1354" s="5">
        <v>94</v>
      </c>
      <c r="I1354" s="8">
        <f t="shared" si="295"/>
        <v>159.86301369863014</v>
      </c>
      <c r="M1354" s="9"/>
      <c r="P1354" s="9"/>
      <c r="S1354" s="9"/>
    </row>
    <row r="1355" spans="1:19">
      <c r="A1355" s="1">
        <v>20150915</v>
      </c>
      <c r="B1355" s="1">
        <v>200000</v>
      </c>
      <c r="C1355" s="1">
        <v>2457281.3220000002</v>
      </c>
      <c r="D1355" s="1">
        <v>2168.3110000000001</v>
      </c>
      <c r="E1355" s="1">
        <v>101.1</v>
      </c>
      <c r="F1355" s="1">
        <v>102.2</v>
      </c>
      <c r="G1355" s="8">
        <f t="shared" si="294"/>
        <v>110.88684931506849</v>
      </c>
      <c r="H1355" s="5">
        <v>133</v>
      </c>
      <c r="I1355" s="8">
        <f t="shared" si="295"/>
        <v>159.82191780821918</v>
      </c>
      <c r="M1355" s="9"/>
      <c r="P1355" s="9"/>
      <c r="S1355" s="9"/>
    </row>
    <row r="1356" spans="1:19">
      <c r="A1356" s="1">
        <v>20150916</v>
      </c>
      <c r="B1356" s="1">
        <v>200000</v>
      </c>
      <c r="C1356" s="1">
        <v>2457282.3220000002</v>
      </c>
      <c r="D1356" s="1">
        <v>2168.348</v>
      </c>
      <c r="E1356" s="1">
        <v>109.4</v>
      </c>
      <c r="F1356" s="1">
        <v>110.6</v>
      </c>
      <c r="G1356" s="8">
        <f t="shared" si="294"/>
        <v>110.82356164383562</v>
      </c>
      <c r="H1356" s="5">
        <v>156</v>
      </c>
      <c r="I1356" s="8">
        <f t="shared" si="295"/>
        <v>159.78356164383561</v>
      </c>
      <c r="M1356" s="20"/>
      <c r="P1356" s="9"/>
      <c r="S1356" s="9"/>
    </row>
    <row r="1357" spans="1:19">
      <c r="A1357" s="1">
        <v>20150917</v>
      </c>
      <c r="B1357" s="1">
        <v>200000</v>
      </c>
      <c r="C1357" s="1">
        <v>2457283.3220000002</v>
      </c>
      <c r="D1357" s="1">
        <v>2168.384</v>
      </c>
      <c r="E1357" s="1">
        <v>106.8</v>
      </c>
      <c r="F1357" s="1">
        <v>107.9</v>
      </c>
      <c r="G1357" s="8">
        <f t="shared" si="294"/>
        <v>110.76054794520547</v>
      </c>
      <c r="H1357" s="5">
        <v>134</v>
      </c>
      <c r="I1357" s="8">
        <f t="shared" si="295"/>
        <v>159.73150684931508</v>
      </c>
      <c r="M1357" s="9"/>
      <c r="P1357" s="9"/>
      <c r="S1357" s="9"/>
    </row>
    <row r="1358" spans="1:19">
      <c r="A1358" s="1">
        <v>20150918</v>
      </c>
      <c r="B1358" s="1">
        <v>200000</v>
      </c>
      <c r="C1358" s="1">
        <v>2457284.3220000002</v>
      </c>
      <c r="D1358" s="1">
        <v>2168.4209999999998</v>
      </c>
      <c r="E1358" s="1">
        <v>102.8</v>
      </c>
      <c r="F1358" s="1">
        <v>103.8</v>
      </c>
      <c r="G1358" s="8">
        <f t="shared" si="294"/>
        <v>110.7090410958904</v>
      </c>
      <c r="H1358" s="5">
        <v>142</v>
      </c>
      <c r="I1358" s="8">
        <f t="shared" si="295"/>
        <v>159.51232876712328</v>
      </c>
      <c r="M1358" s="9"/>
      <c r="P1358" s="9"/>
      <c r="S1358" s="9"/>
    </row>
    <row r="1359" spans="1:19">
      <c r="A1359" s="1">
        <v>20150919</v>
      </c>
      <c r="B1359" s="1">
        <v>200000</v>
      </c>
      <c r="C1359" s="1">
        <v>2457285.3220000002</v>
      </c>
      <c r="D1359" s="1">
        <v>2168.4580000000001</v>
      </c>
      <c r="E1359" s="1">
        <v>105.7</v>
      </c>
      <c r="F1359" s="1">
        <v>106.7</v>
      </c>
      <c r="G1359" s="8">
        <f t="shared" si="294"/>
        <v>110.64547945205477</v>
      </c>
      <c r="H1359" s="5">
        <v>105</v>
      </c>
      <c r="I1359" s="8">
        <f t="shared" si="295"/>
        <v>159.35616438356163</v>
      </c>
      <c r="M1359" s="9"/>
      <c r="P1359" s="9"/>
      <c r="S1359" s="9"/>
    </row>
    <row r="1360" spans="1:19">
      <c r="A1360" s="1">
        <v>20150920</v>
      </c>
      <c r="B1360" s="1">
        <v>230000</v>
      </c>
      <c r="C1360" s="1">
        <v>2457286.4470000002</v>
      </c>
      <c r="D1360" s="1">
        <v>2168.4989999999998</v>
      </c>
      <c r="E1360" s="1">
        <v>102.9</v>
      </c>
      <c r="F1360" s="1">
        <v>103.8</v>
      </c>
      <c r="G1360" s="8">
        <f t="shared" si="294"/>
        <v>110.57479452054794</v>
      </c>
      <c r="H1360" s="5">
        <v>155</v>
      </c>
      <c r="I1360" s="8">
        <f t="shared" si="295"/>
        <v>159.06575342465754</v>
      </c>
      <c r="M1360" s="9"/>
      <c r="P1360" s="9"/>
      <c r="S1360" s="9"/>
    </row>
    <row r="1361" spans="1:19">
      <c r="A1361" s="1">
        <v>20150921</v>
      </c>
      <c r="B1361" s="1">
        <v>200000</v>
      </c>
      <c r="C1361" s="1">
        <v>2457287.3319999999</v>
      </c>
      <c r="D1361" s="1">
        <v>2168.5309999999999</v>
      </c>
      <c r="E1361" s="1">
        <v>103.4</v>
      </c>
      <c r="F1361" s="1">
        <v>104.2</v>
      </c>
      <c r="G1361" s="8">
        <f t="shared" si="294"/>
        <v>110.4835616438356</v>
      </c>
      <c r="H1361" s="5">
        <v>178</v>
      </c>
      <c r="I1361" s="8">
        <f t="shared" si="295"/>
        <v>158.70410958904111</v>
      </c>
      <c r="M1361" s="9"/>
      <c r="P1361" s="9"/>
      <c r="S1361" s="9"/>
    </row>
    <row r="1362" spans="1:19">
      <c r="A1362" s="1">
        <v>20150922</v>
      </c>
      <c r="B1362" s="1">
        <v>200000</v>
      </c>
      <c r="C1362" s="1">
        <v>2457288.3319999999</v>
      </c>
      <c r="D1362" s="1">
        <v>2168.5680000000002</v>
      </c>
      <c r="E1362" s="1">
        <v>107</v>
      </c>
      <c r="F1362" s="1">
        <v>107.8</v>
      </c>
      <c r="G1362" s="8">
        <f t="shared" si="294"/>
        <v>110.37260273972599</v>
      </c>
      <c r="H1362" s="5">
        <v>196</v>
      </c>
      <c r="I1362" s="8">
        <f t="shared" si="295"/>
        <v>158.21095890410959</v>
      </c>
      <c r="M1362" s="9"/>
      <c r="P1362" s="9"/>
      <c r="S1362" s="9"/>
    </row>
    <row r="1363" spans="1:19">
      <c r="A1363" s="1">
        <v>20150923</v>
      </c>
      <c r="B1363" s="1">
        <v>170000</v>
      </c>
      <c r="C1363" s="1">
        <v>2457289.1970000002</v>
      </c>
      <c r="D1363" s="1">
        <v>2168.6</v>
      </c>
      <c r="E1363" s="1">
        <v>107.9</v>
      </c>
      <c r="F1363" s="1">
        <v>108.7</v>
      </c>
      <c r="G1363" s="8">
        <f t="shared" si="294"/>
        <v>110.24657534246572</v>
      </c>
      <c r="H1363" s="5">
        <v>164</v>
      </c>
      <c r="I1363" s="8">
        <f t="shared" si="295"/>
        <v>157.75616438356164</v>
      </c>
      <c r="M1363" s="9"/>
      <c r="P1363" s="9"/>
      <c r="S1363" s="9"/>
    </row>
    <row r="1364" spans="1:19">
      <c r="A1364" s="1">
        <v>20150924</v>
      </c>
      <c r="B1364" s="1">
        <v>200000</v>
      </c>
      <c r="C1364" s="1">
        <v>2457290.3220000002</v>
      </c>
      <c r="D1364" s="1">
        <v>2168.6410000000001</v>
      </c>
      <c r="E1364" s="1">
        <v>106.8</v>
      </c>
      <c r="F1364" s="1">
        <v>107.4</v>
      </c>
      <c r="G1364" s="8">
        <f t="shared" si="294"/>
        <v>110.10684931506846</v>
      </c>
      <c r="H1364" s="5">
        <v>225</v>
      </c>
      <c r="I1364" s="8">
        <f t="shared" si="295"/>
        <v>157.4</v>
      </c>
      <c r="M1364" s="9"/>
      <c r="P1364" s="9"/>
      <c r="S1364" s="9"/>
    </row>
    <row r="1365" spans="1:19">
      <c r="A1365" s="1">
        <v>20150925</v>
      </c>
      <c r="B1365" s="1">
        <v>200000</v>
      </c>
      <c r="C1365" s="1">
        <v>2457291.3220000002</v>
      </c>
      <c r="D1365" s="1">
        <v>2168.6779999999999</v>
      </c>
      <c r="E1365" s="1">
        <v>119.8</v>
      </c>
      <c r="F1365" s="1">
        <v>120.5</v>
      </c>
      <c r="G1365" s="8">
        <f t="shared" si="294"/>
        <v>109.96876712328763</v>
      </c>
      <c r="H1365" s="5">
        <v>260</v>
      </c>
      <c r="I1365" s="8">
        <f t="shared" si="295"/>
        <v>156.9150684931507</v>
      </c>
      <c r="M1365" s="9"/>
      <c r="P1365" s="9"/>
      <c r="S1365" s="9"/>
    </row>
    <row r="1366" spans="1:19">
      <c r="A1366" s="1">
        <v>20150926</v>
      </c>
      <c r="B1366" s="1">
        <v>200000</v>
      </c>
      <c r="C1366" s="1">
        <v>2457292.3220000002</v>
      </c>
      <c r="D1366" s="1">
        <v>2168.7139999999999</v>
      </c>
      <c r="E1366" s="1">
        <v>120.2</v>
      </c>
      <c r="F1366" s="1">
        <v>120.8</v>
      </c>
      <c r="G1366" s="8">
        <f t="shared" si="294"/>
        <v>109.82602739726023</v>
      </c>
      <c r="H1366" s="5">
        <v>260</v>
      </c>
      <c r="I1366" s="8">
        <f t="shared" si="295"/>
        <v>156.42465753424656</v>
      </c>
      <c r="M1366" s="9"/>
      <c r="P1366" s="9"/>
      <c r="S1366" s="9"/>
    </row>
    <row r="1367" spans="1:19">
      <c r="A1367" s="1">
        <v>20150927</v>
      </c>
      <c r="B1367" s="1">
        <v>200000</v>
      </c>
      <c r="C1367" s="1">
        <v>2457293.3220000002</v>
      </c>
      <c r="D1367" s="1">
        <v>2168.7510000000002</v>
      </c>
      <c r="E1367" s="1">
        <v>127.5</v>
      </c>
      <c r="F1367" s="1">
        <v>128.1</v>
      </c>
      <c r="G1367" s="8">
        <f t="shared" si="294"/>
        <v>109.66931506849312</v>
      </c>
      <c r="H1367" s="5">
        <v>296</v>
      </c>
      <c r="I1367" s="8">
        <f t="shared" si="295"/>
        <v>155.90684931506848</v>
      </c>
      <c r="M1367" s="9"/>
      <c r="P1367" s="9"/>
      <c r="S1367" s="9"/>
    </row>
    <row r="1368" spans="1:19">
      <c r="A1368" s="1">
        <v>20150928</v>
      </c>
      <c r="B1368" s="1">
        <v>200000</v>
      </c>
      <c r="C1368" s="1">
        <v>2457294.3220000002</v>
      </c>
      <c r="D1368" s="1">
        <v>2168.788</v>
      </c>
      <c r="E1368" s="1">
        <v>124</v>
      </c>
      <c r="F1368" s="1">
        <v>124.5</v>
      </c>
      <c r="G1368" s="8">
        <f t="shared" si="294"/>
        <v>109.51424657534244</v>
      </c>
      <c r="H1368" s="5">
        <v>246</v>
      </c>
      <c r="I1368" s="8">
        <f t="shared" si="295"/>
        <v>155.46301369863014</v>
      </c>
      <c r="M1368" s="9"/>
      <c r="P1368" s="9"/>
      <c r="S1368" s="9"/>
    </row>
    <row r="1369" spans="1:19">
      <c r="A1369" s="1">
        <v>20150929</v>
      </c>
      <c r="B1369" s="1">
        <v>200000</v>
      </c>
      <c r="C1369" s="1">
        <v>2457295.3220000002</v>
      </c>
      <c r="D1369" s="1">
        <v>2168.8240000000001</v>
      </c>
      <c r="E1369" s="1">
        <v>129.19999999999999</v>
      </c>
      <c r="F1369" s="1">
        <v>129.6</v>
      </c>
      <c r="G1369" s="8">
        <f t="shared" si="294"/>
        <v>109.38876712328765</v>
      </c>
      <c r="H1369" s="5">
        <v>193</v>
      </c>
      <c r="I1369" s="8">
        <f t="shared" si="295"/>
        <v>155.05753424657533</v>
      </c>
      <c r="M1369" s="9"/>
      <c r="P1369" s="9"/>
      <c r="S1369" s="9"/>
    </row>
    <row r="1370" spans="1:19">
      <c r="A1370" s="1">
        <v>20150930</v>
      </c>
      <c r="B1370" s="1">
        <v>200000</v>
      </c>
      <c r="C1370" s="1">
        <v>2457296.3220000002</v>
      </c>
      <c r="D1370" s="1">
        <v>2168.8609999999999</v>
      </c>
      <c r="E1370" s="1">
        <v>131.1</v>
      </c>
      <c r="F1370" s="1">
        <v>131.5</v>
      </c>
      <c r="G1370" s="8">
        <f t="shared" si="294"/>
        <v>109.26767123287668</v>
      </c>
      <c r="H1370" s="5">
        <v>183</v>
      </c>
      <c r="I1370" s="8">
        <f t="shared" si="295"/>
        <v>154.54520547945205</v>
      </c>
      <c r="M1370" s="9"/>
      <c r="P1370" s="9"/>
      <c r="S1370" s="9"/>
    </row>
    <row r="1371" spans="1:19">
      <c r="A1371" s="1">
        <v>20151001</v>
      </c>
      <c r="B1371" s="1">
        <v>200000</v>
      </c>
      <c r="C1371" s="1">
        <v>2457297.3220000002</v>
      </c>
      <c r="D1371" s="1">
        <v>2168.8980000000001</v>
      </c>
      <c r="E1371" s="1">
        <v>119.7</v>
      </c>
      <c r="F1371" s="1">
        <v>120</v>
      </c>
      <c r="G1371" s="8">
        <f t="shared" si="294"/>
        <v>109.1517808219178</v>
      </c>
      <c r="H1371" s="5">
        <v>149</v>
      </c>
      <c r="I1371" s="8">
        <f t="shared" si="295"/>
        <v>154.23561643835617</v>
      </c>
      <c r="M1371" s="9"/>
      <c r="P1371" s="9"/>
      <c r="S1371" s="9"/>
    </row>
    <row r="1372" spans="1:19">
      <c r="A1372" s="1">
        <v>20151002</v>
      </c>
      <c r="B1372" s="1">
        <v>200000</v>
      </c>
      <c r="C1372" s="1">
        <v>2457298.3220000002</v>
      </c>
      <c r="D1372" s="1">
        <v>2168.9340000000002</v>
      </c>
      <c r="E1372" s="1">
        <v>107.4</v>
      </c>
      <c r="F1372" s="1">
        <v>107.6</v>
      </c>
      <c r="G1372" s="8">
        <f t="shared" si="294"/>
        <v>109.04438356164383</v>
      </c>
      <c r="H1372" s="5">
        <v>106</v>
      </c>
      <c r="I1372" s="8">
        <f t="shared" si="295"/>
        <v>153.94246575342467</v>
      </c>
      <c r="M1372" s="9"/>
      <c r="P1372" s="9"/>
      <c r="S1372" s="9"/>
    </row>
    <row r="1373" spans="1:19">
      <c r="A1373" s="1">
        <v>20151003</v>
      </c>
      <c r="B1373" s="1">
        <v>200000</v>
      </c>
      <c r="C1373" s="1">
        <v>2457299.3220000002</v>
      </c>
      <c r="D1373" s="1">
        <v>2168.971</v>
      </c>
      <c r="E1373" s="1">
        <v>96.9</v>
      </c>
      <c r="F1373" s="1">
        <v>97</v>
      </c>
      <c r="G1373" s="8">
        <f t="shared" si="294"/>
        <v>108.93945205479453</v>
      </c>
      <c r="H1373" s="5">
        <v>88</v>
      </c>
      <c r="I1373" s="8">
        <f t="shared" si="295"/>
        <v>153.53424657534248</v>
      </c>
      <c r="M1373" s="9"/>
      <c r="P1373" s="9"/>
      <c r="S1373" s="9"/>
    </row>
    <row r="1374" spans="1:19">
      <c r="A1374" s="1">
        <v>20151004</v>
      </c>
      <c r="B1374" s="1">
        <v>200000</v>
      </c>
      <c r="C1374" s="1">
        <v>2457300.3220000002</v>
      </c>
      <c r="D1374" s="1">
        <v>2169.0079999999998</v>
      </c>
      <c r="E1374" s="1">
        <v>88.3</v>
      </c>
      <c r="F1374" s="1">
        <v>88.3</v>
      </c>
      <c r="G1374" s="8">
        <f t="shared" si="294"/>
        <v>108.8295890410959</v>
      </c>
      <c r="H1374" s="5">
        <v>55</v>
      </c>
      <c r="I1374" s="8">
        <f t="shared" si="295"/>
        <v>153.2082191780822</v>
      </c>
      <c r="M1374" s="9"/>
      <c r="P1374" s="9"/>
      <c r="S1374" s="9"/>
    </row>
    <row r="1375" spans="1:19">
      <c r="A1375" s="1">
        <v>20151005</v>
      </c>
      <c r="B1375" s="1">
        <v>200000</v>
      </c>
      <c r="C1375" s="1">
        <v>2457301.3220000002</v>
      </c>
      <c r="D1375" s="1">
        <v>2169.0439999999999</v>
      </c>
      <c r="E1375" s="1">
        <v>82.6</v>
      </c>
      <c r="F1375" s="1">
        <v>82.6</v>
      </c>
      <c r="G1375" s="8">
        <f t="shared" si="294"/>
        <v>108.72328767123288</v>
      </c>
      <c r="H1375" s="5">
        <v>56</v>
      </c>
      <c r="I1375" s="8">
        <f t="shared" si="295"/>
        <v>152.86575342465753</v>
      </c>
      <c r="M1375" s="9"/>
      <c r="P1375" s="9"/>
      <c r="S1375" s="9"/>
    </row>
    <row r="1376" spans="1:19">
      <c r="A1376" s="1">
        <v>20151006</v>
      </c>
      <c r="B1376" s="1">
        <v>200000</v>
      </c>
      <c r="C1376" s="1">
        <v>2457302.3220000002</v>
      </c>
      <c r="D1376" s="1">
        <v>2169.0810000000001</v>
      </c>
      <c r="E1376" s="1">
        <v>81.400000000000006</v>
      </c>
      <c r="F1376" s="1">
        <v>81.3</v>
      </c>
      <c r="G1376" s="8">
        <f t="shared" si="294"/>
        <v>108.63041095890411</v>
      </c>
      <c r="H1376" s="5">
        <v>85</v>
      </c>
      <c r="I1376" s="8">
        <f t="shared" si="295"/>
        <v>152.60547945205479</v>
      </c>
      <c r="M1376" s="9"/>
      <c r="P1376" s="9"/>
      <c r="S1376" s="9"/>
    </row>
    <row r="1377" spans="1:19">
      <c r="A1377" s="1">
        <v>20151007</v>
      </c>
      <c r="B1377" s="1">
        <v>200000</v>
      </c>
      <c r="C1377" s="1">
        <v>2457303.3220000002</v>
      </c>
      <c r="D1377" s="1">
        <v>2169.1179999999999</v>
      </c>
      <c r="E1377" s="1">
        <v>80.5</v>
      </c>
      <c r="F1377" s="1">
        <v>80.400000000000006</v>
      </c>
      <c r="G1377" s="8">
        <f t="shared" si="294"/>
        <v>108.56410958904108</v>
      </c>
      <c r="H1377" s="5">
        <v>67</v>
      </c>
      <c r="I1377" s="8">
        <f t="shared" si="295"/>
        <v>152.26301369863015</v>
      </c>
      <c r="M1377" s="9"/>
      <c r="P1377" s="9"/>
      <c r="S1377" s="9"/>
    </row>
    <row r="1378" spans="1:19">
      <c r="A1378" s="1">
        <v>20151008</v>
      </c>
      <c r="B1378" s="1">
        <v>200000</v>
      </c>
      <c r="C1378" s="1">
        <v>2457304.3220000002</v>
      </c>
      <c r="D1378" s="1">
        <v>2169.154</v>
      </c>
      <c r="E1378" s="1">
        <v>79.7</v>
      </c>
      <c r="F1378" s="1">
        <v>79.5</v>
      </c>
      <c r="G1378" s="8">
        <f t="shared" si="294"/>
        <v>108.52630136986299</v>
      </c>
      <c r="H1378" s="5">
        <v>67</v>
      </c>
      <c r="I1378" s="8">
        <f t="shared" si="295"/>
        <v>151.9095890410959</v>
      </c>
      <c r="M1378" s="9"/>
      <c r="P1378" s="9"/>
      <c r="S1378" s="9"/>
    </row>
    <row r="1379" spans="1:19">
      <c r="A1379" s="1">
        <v>20151009</v>
      </c>
      <c r="B1379" s="1">
        <v>200000</v>
      </c>
      <c r="C1379" s="1">
        <v>2457305.3220000002</v>
      </c>
      <c r="D1379" s="1">
        <v>2169.1909999999998</v>
      </c>
      <c r="E1379" s="1">
        <v>81.2</v>
      </c>
      <c r="F1379" s="1">
        <v>81</v>
      </c>
      <c r="G1379" s="8">
        <f t="shared" si="294"/>
        <v>108.49068493150682</v>
      </c>
      <c r="H1379" s="5">
        <v>98</v>
      </c>
      <c r="I1379" s="8">
        <f t="shared" si="295"/>
        <v>151.56438356164384</v>
      </c>
      <c r="M1379" s="9"/>
      <c r="P1379" s="9"/>
      <c r="S1379" s="9"/>
    </row>
    <row r="1380" spans="1:19">
      <c r="A1380" s="1">
        <v>20151010</v>
      </c>
      <c r="B1380" s="1">
        <v>200000</v>
      </c>
      <c r="C1380" s="1">
        <v>2457306.3220000002</v>
      </c>
      <c r="D1380" s="1">
        <v>2169.2280000000001</v>
      </c>
      <c r="E1380" s="1">
        <v>81.400000000000006</v>
      </c>
      <c r="F1380" s="1">
        <v>81.2</v>
      </c>
      <c r="G1380" s="8">
        <f t="shared" si="294"/>
        <v>108.46438356164381</v>
      </c>
      <c r="H1380" s="5">
        <v>74</v>
      </c>
      <c r="I1380" s="8">
        <f t="shared" si="295"/>
        <v>151.13972602739727</v>
      </c>
      <c r="M1380" s="9"/>
      <c r="P1380" s="9"/>
      <c r="S1380" s="9"/>
    </row>
    <row r="1381" spans="1:19">
      <c r="A1381" s="1">
        <v>20151011</v>
      </c>
      <c r="B1381" s="1">
        <v>200000</v>
      </c>
      <c r="C1381" s="1">
        <v>2457307.3220000002</v>
      </c>
      <c r="D1381" s="1">
        <v>2169.2640000000001</v>
      </c>
      <c r="E1381" s="1">
        <v>84.6</v>
      </c>
      <c r="F1381" s="1">
        <v>84.3</v>
      </c>
      <c r="G1381" s="8">
        <f t="shared" si="294"/>
        <v>108.42904109589038</v>
      </c>
      <c r="H1381" s="5">
        <v>103</v>
      </c>
      <c r="I1381" s="8">
        <f t="shared" si="295"/>
        <v>150.86575342465753</v>
      </c>
      <c r="M1381" s="9"/>
      <c r="P1381" s="9"/>
      <c r="S1381" s="9"/>
    </row>
    <row r="1382" spans="1:19">
      <c r="A1382" s="1">
        <v>20151012</v>
      </c>
      <c r="B1382" s="1">
        <v>200000</v>
      </c>
      <c r="C1382" s="1">
        <v>2457308.3220000002</v>
      </c>
      <c r="D1382" s="1">
        <v>2169.3009999999999</v>
      </c>
      <c r="E1382" s="1">
        <v>89.1</v>
      </c>
      <c r="F1382" s="1">
        <v>88.7</v>
      </c>
      <c r="G1382" s="8">
        <f t="shared" si="294"/>
        <v>108.38136986301365</v>
      </c>
      <c r="H1382" s="5">
        <v>119</v>
      </c>
      <c r="I1382" s="8">
        <f t="shared" si="295"/>
        <v>150.64383561643837</v>
      </c>
      <c r="M1382" s="9"/>
      <c r="P1382" s="9"/>
      <c r="S1382" s="9"/>
    </row>
    <row r="1383" spans="1:19">
      <c r="A1383" s="1">
        <v>20151013</v>
      </c>
      <c r="B1383" s="1">
        <v>200000</v>
      </c>
      <c r="C1383" s="1">
        <v>2457309.3220000002</v>
      </c>
      <c r="D1383" s="1">
        <v>2169.3380000000002</v>
      </c>
      <c r="E1383" s="1">
        <v>95.6</v>
      </c>
      <c r="F1383" s="1">
        <v>95.2</v>
      </c>
      <c r="G1383" s="8">
        <f t="shared" si="294"/>
        <v>108.29698630136983</v>
      </c>
      <c r="H1383" s="5">
        <v>123</v>
      </c>
      <c r="I1383" s="8">
        <f t="shared" si="295"/>
        <v>150.16986301369863</v>
      </c>
      <c r="M1383" s="9"/>
      <c r="P1383" s="9"/>
      <c r="S1383" s="9"/>
    </row>
    <row r="1384" spans="1:19">
      <c r="A1384" s="1">
        <v>20151014</v>
      </c>
      <c r="B1384" s="1">
        <v>200000</v>
      </c>
      <c r="C1384" s="1">
        <v>2457310.3220000002</v>
      </c>
      <c r="D1384" s="1">
        <v>2169.3739999999998</v>
      </c>
      <c r="E1384" s="1">
        <v>100.7</v>
      </c>
      <c r="F1384" s="1">
        <v>100.2</v>
      </c>
      <c r="G1384" s="8">
        <f t="shared" si="294"/>
        <v>108.19041095890407</v>
      </c>
      <c r="H1384" s="5">
        <v>105</v>
      </c>
      <c r="I1384" s="8">
        <f t="shared" si="295"/>
        <v>149.88219178082193</v>
      </c>
      <c r="M1384" s="9"/>
      <c r="P1384" s="9"/>
      <c r="S1384" s="9"/>
    </row>
    <row r="1385" spans="1:19">
      <c r="A1385" s="1">
        <v>20151015</v>
      </c>
      <c r="B1385" s="1">
        <v>200000</v>
      </c>
      <c r="C1385" s="1">
        <v>2457311.3220000002</v>
      </c>
      <c r="D1385" s="1">
        <v>2169.4110000000001</v>
      </c>
      <c r="E1385" s="1">
        <v>106.8</v>
      </c>
      <c r="F1385" s="1">
        <v>106.1</v>
      </c>
      <c r="G1385" s="8">
        <f t="shared" si="294"/>
        <v>108.07013698630132</v>
      </c>
      <c r="H1385" s="5">
        <v>115</v>
      </c>
      <c r="I1385" s="8">
        <f t="shared" si="295"/>
        <v>149.61917808219178</v>
      </c>
      <c r="M1385" s="9"/>
      <c r="P1385" s="9"/>
      <c r="S1385" s="9"/>
    </row>
    <row r="1386" spans="1:19">
      <c r="A1386" s="1">
        <v>20151016</v>
      </c>
      <c r="B1386" s="1">
        <v>200000</v>
      </c>
      <c r="C1386" s="1">
        <v>2457312.3220000002</v>
      </c>
      <c r="D1386" s="1">
        <v>2169.4479999999999</v>
      </c>
      <c r="E1386" s="1">
        <v>109.1</v>
      </c>
      <c r="F1386" s="1">
        <v>108.4</v>
      </c>
      <c r="G1386" s="8">
        <f t="shared" si="294"/>
        <v>107.96575342465748</v>
      </c>
      <c r="H1386" s="5">
        <v>127</v>
      </c>
      <c r="I1386" s="8">
        <f t="shared" si="295"/>
        <v>149.13150684931506</v>
      </c>
      <c r="M1386" s="9"/>
      <c r="P1386" s="9"/>
      <c r="S1386" s="9"/>
    </row>
    <row r="1387" spans="1:19">
      <c r="A1387" s="1">
        <v>20151017</v>
      </c>
      <c r="B1387" s="1">
        <v>200000</v>
      </c>
      <c r="C1387" s="1">
        <v>2457313.3220000002</v>
      </c>
      <c r="D1387" s="1">
        <v>2169.4839999999999</v>
      </c>
      <c r="E1387" s="1">
        <v>116.6</v>
      </c>
      <c r="F1387" s="1">
        <v>115.8</v>
      </c>
      <c r="G1387" s="8">
        <f t="shared" si="294"/>
        <v>107.85479452054788</v>
      </c>
      <c r="H1387" s="5">
        <v>165</v>
      </c>
      <c r="I1387" s="8">
        <f t="shared" si="295"/>
        <v>148.36438356164385</v>
      </c>
      <c r="M1387" s="9"/>
      <c r="P1387" s="9"/>
      <c r="S1387" s="9"/>
    </row>
    <row r="1388" spans="1:19">
      <c r="A1388" s="1">
        <v>20151018</v>
      </c>
      <c r="B1388" s="1">
        <v>200000</v>
      </c>
      <c r="C1388" s="1">
        <v>2457314.3220000002</v>
      </c>
      <c r="D1388" s="1">
        <v>2169.5210000000002</v>
      </c>
      <c r="E1388" s="1">
        <v>119.5</v>
      </c>
      <c r="F1388" s="1">
        <v>118.6</v>
      </c>
      <c r="G1388" s="8">
        <f t="shared" si="294"/>
        <v>107.72876712328762</v>
      </c>
      <c r="H1388" s="5">
        <v>196</v>
      </c>
      <c r="I1388" s="8">
        <f t="shared" si="295"/>
        <v>147.67671232876711</v>
      </c>
      <c r="M1388" s="9"/>
      <c r="P1388" s="9"/>
      <c r="S1388" s="9"/>
    </row>
    <row r="1389" spans="1:19">
      <c r="A1389" s="1">
        <v>20151019</v>
      </c>
      <c r="B1389" s="1">
        <v>200000</v>
      </c>
      <c r="C1389" s="1">
        <v>2457315.3220000002</v>
      </c>
      <c r="D1389" s="1">
        <v>2169.558</v>
      </c>
      <c r="E1389" s="1">
        <v>123.7</v>
      </c>
      <c r="F1389" s="1">
        <v>122.7</v>
      </c>
      <c r="G1389" s="8">
        <f t="shared" si="294"/>
        <v>107.57095890410956</v>
      </c>
      <c r="H1389" s="5">
        <v>177</v>
      </c>
      <c r="I1389" s="8">
        <f t="shared" si="295"/>
        <v>146.91780821917808</v>
      </c>
      <c r="M1389" s="9"/>
      <c r="P1389" s="9"/>
      <c r="S1389" s="9"/>
    </row>
    <row r="1390" spans="1:19">
      <c r="A1390" s="1">
        <v>20151020</v>
      </c>
      <c r="B1390" s="1">
        <v>200000</v>
      </c>
      <c r="C1390" s="1">
        <v>2457316.3220000002</v>
      </c>
      <c r="D1390" s="1">
        <v>2169.5940000000001</v>
      </c>
      <c r="E1390" s="1">
        <v>122.8</v>
      </c>
      <c r="F1390" s="1">
        <v>121.7</v>
      </c>
      <c r="G1390" s="8">
        <f t="shared" si="294"/>
        <v>107.40356164383559</v>
      </c>
      <c r="H1390" s="5">
        <v>199</v>
      </c>
      <c r="I1390" s="8">
        <f t="shared" si="295"/>
        <v>146.23835616438356</v>
      </c>
      <c r="M1390" s="9"/>
      <c r="P1390" s="9"/>
      <c r="S1390" s="9"/>
    </row>
    <row r="1391" spans="1:19">
      <c r="A1391" s="1">
        <v>20151021</v>
      </c>
      <c r="B1391" s="1">
        <v>200000</v>
      </c>
      <c r="C1391" s="1">
        <v>2457317.3220000002</v>
      </c>
      <c r="D1391" s="1">
        <v>2169.6309999999999</v>
      </c>
      <c r="E1391" s="1">
        <v>129</v>
      </c>
      <c r="F1391" s="1">
        <v>127.8</v>
      </c>
      <c r="G1391" s="8">
        <f t="shared" si="294"/>
        <v>107.20821917808215</v>
      </c>
      <c r="H1391" s="5">
        <v>180</v>
      </c>
      <c r="I1391" s="8">
        <f t="shared" si="295"/>
        <v>145.39178082191782</v>
      </c>
      <c r="M1391" s="9"/>
      <c r="P1391" s="9"/>
      <c r="S1391" s="9"/>
    </row>
    <row r="1392" spans="1:19">
      <c r="A1392" s="1">
        <v>20151022</v>
      </c>
      <c r="B1392" s="1">
        <v>200000</v>
      </c>
      <c r="C1392" s="1">
        <v>2457318.3220000002</v>
      </c>
      <c r="D1392" s="1">
        <v>2169.6680000000001</v>
      </c>
      <c r="E1392" s="1">
        <v>120.5</v>
      </c>
      <c r="F1392" s="1">
        <v>119.3</v>
      </c>
      <c r="G1392" s="8">
        <f t="shared" si="294"/>
        <v>107.00465753424653</v>
      </c>
      <c r="H1392" s="5">
        <v>210</v>
      </c>
      <c r="I1392" s="8">
        <f t="shared" si="295"/>
        <v>144.55616438356165</v>
      </c>
      <c r="M1392" s="9"/>
      <c r="P1392" s="9"/>
      <c r="S1392" s="9"/>
    </row>
    <row r="1393" spans="1:19">
      <c r="A1393" s="1">
        <v>20151023</v>
      </c>
      <c r="B1393" s="1">
        <v>200000</v>
      </c>
      <c r="C1393" s="1">
        <v>2457319.3220000002</v>
      </c>
      <c r="D1393" s="1">
        <v>2169.7040000000002</v>
      </c>
      <c r="E1393" s="1">
        <v>114.9</v>
      </c>
      <c r="F1393" s="1">
        <v>113.7</v>
      </c>
      <c r="G1393" s="8">
        <f t="shared" si="294"/>
        <v>106.82794520547941</v>
      </c>
      <c r="H1393" s="5">
        <v>172</v>
      </c>
      <c r="I1393" s="8">
        <f t="shared" si="295"/>
        <v>144.06849315068493</v>
      </c>
      <c r="M1393" s="9"/>
      <c r="P1393" s="9"/>
      <c r="S1393" s="9"/>
    </row>
    <row r="1394" spans="1:19">
      <c r="A1394" s="1">
        <v>20151024</v>
      </c>
      <c r="B1394" s="1">
        <v>200000</v>
      </c>
      <c r="C1394" s="1">
        <v>2457320.3220000002</v>
      </c>
      <c r="D1394" s="1">
        <v>2169.741</v>
      </c>
      <c r="E1394" s="1">
        <v>106.3</v>
      </c>
      <c r="F1394" s="1">
        <v>105.2</v>
      </c>
      <c r="G1394" s="8">
        <f t="shared" si="294"/>
        <v>106.67342465753421</v>
      </c>
      <c r="H1394" s="5">
        <v>166</v>
      </c>
      <c r="I1394" s="8">
        <f t="shared" si="295"/>
        <v>143.60273972602741</v>
      </c>
      <c r="M1394" s="9"/>
      <c r="P1394" s="9"/>
      <c r="S1394" s="9"/>
    </row>
    <row r="1395" spans="1:19">
      <c r="A1395" s="1">
        <v>20151025</v>
      </c>
      <c r="B1395" s="1">
        <v>200000</v>
      </c>
      <c r="C1395" s="1">
        <v>2457321.3220000002</v>
      </c>
      <c r="D1395" s="1">
        <v>2169.7779999999998</v>
      </c>
      <c r="E1395" s="1">
        <v>106.4</v>
      </c>
      <c r="F1395" s="1">
        <v>105.2</v>
      </c>
      <c r="G1395" s="8">
        <f t="shared" si="294"/>
        <v>106.55123287671231</v>
      </c>
      <c r="H1395" s="5">
        <v>148</v>
      </c>
      <c r="I1395" s="8">
        <f t="shared" si="295"/>
        <v>143.33424657534246</v>
      </c>
      <c r="M1395" s="9"/>
      <c r="P1395" s="9"/>
      <c r="S1395" s="9"/>
    </row>
    <row r="1396" spans="1:19">
      <c r="A1396" s="1">
        <v>20151026</v>
      </c>
      <c r="B1396" s="1">
        <v>200000</v>
      </c>
      <c r="C1396" s="1">
        <v>2457322.3220000002</v>
      </c>
      <c r="D1396" s="1">
        <v>2169.8139999999999</v>
      </c>
      <c r="E1396" s="1">
        <v>106.2</v>
      </c>
      <c r="F1396" s="1">
        <v>104.9</v>
      </c>
      <c r="G1396" s="8">
        <f t="shared" si="294"/>
        <v>106.44958904109586</v>
      </c>
      <c r="H1396" s="5">
        <v>129</v>
      </c>
      <c r="I1396" s="8">
        <f t="shared" si="295"/>
        <v>143.14520547945204</v>
      </c>
      <c r="M1396" s="9"/>
      <c r="P1396" s="9"/>
      <c r="S1396" s="9"/>
    </row>
    <row r="1397" spans="1:19">
      <c r="A1397" s="1">
        <v>20151027</v>
      </c>
      <c r="B1397" s="1">
        <v>200000</v>
      </c>
      <c r="C1397" s="1">
        <v>2457323.3220000002</v>
      </c>
      <c r="D1397" s="1">
        <v>2169.8510000000001</v>
      </c>
      <c r="E1397" s="1">
        <v>110.1</v>
      </c>
      <c r="F1397" s="1">
        <v>108.7</v>
      </c>
      <c r="G1397" s="8">
        <f t="shared" si="294"/>
        <v>106.3876712328767</v>
      </c>
      <c r="H1397" s="5">
        <v>159</v>
      </c>
      <c r="I1397" s="8">
        <f t="shared" si="295"/>
        <v>143.12054794520549</v>
      </c>
      <c r="M1397" s="9"/>
      <c r="P1397" s="9"/>
      <c r="S1397" s="9"/>
    </row>
    <row r="1398" spans="1:19">
      <c r="A1398" s="1">
        <v>20151028</v>
      </c>
      <c r="B1398" s="1">
        <v>200000</v>
      </c>
      <c r="C1398" s="1">
        <v>2457324.3220000002</v>
      </c>
      <c r="D1398" s="1">
        <v>2169.8879999999999</v>
      </c>
      <c r="E1398" s="1">
        <v>112.2</v>
      </c>
      <c r="F1398" s="1">
        <v>110.7</v>
      </c>
      <c r="G1398" s="8">
        <f t="shared" si="294"/>
        <v>106.34547945205479</v>
      </c>
      <c r="H1398" s="5">
        <v>159</v>
      </c>
      <c r="I1398" s="8">
        <f t="shared" si="295"/>
        <v>143.1972602739726</v>
      </c>
      <c r="M1398" s="9"/>
      <c r="P1398" s="9"/>
      <c r="S1398" s="9"/>
    </row>
    <row r="1399" spans="1:19">
      <c r="A1399" s="1">
        <v>20151029</v>
      </c>
      <c r="B1399" s="1">
        <v>200000</v>
      </c>
      <c r="C1399" s="1">
        <v>2457325.3220000002</v>
      </c>
      <c r="D1399" s="1">
        <v>2169.924</v>
      </c>
      <c r="E1399" s="1">
        <v>112.9</v>
      </c>
      <c r="F1399" s="1">
        <v>111.4</v>
      </c>
      <c r="G1399" s="8">
        <f t="shared" si="294"/>
        <v>106.32027397260275</v>
      </c>
      <c r="H1399" s="5">
        <v>166</v>
      </c>
      <c r="I1399" s="8">
        <f t="shared" si="295"/>
        <v>143.38904109589041</v>
      </c>
      <c r="M1399" s="9"/>
      <c r="P1399" s="9"/>
      <c r="S1399" s="9"/>
    </row>
    <row r="1400" spans="1:19">
      <c r="A1400" s="1">
        <v>20151030</v>
      </c>
      <c r="B1400" s="1">
        <v>200000</v>
      </c>
      <c r="C1400" s="1">
        <v>2457326.3220000002</v>
      </c>
      <c r="D1400" s="1">
        <v>2169.9609999999998</v>
      </c>
      <c r="E1400" s="1">
        <v>121.2</v>
      </c>
      <c r="F1400" s="1">
        <v>119.5</v>
      </c>
      <c r="G1400" s="8">
        <f t="shared" ref="G1400:G1463" si="296">AVERAGE(F1218:F1582)</f>
        <v>106.29424657534248</v>
      </c>
      <c r="H1400" s="5">
        <v>180</v>
      </c>
      <c r="I1400" s="8">
        <f t="shared" ref="I1400:I1463" si="297">AVERAGE(H1218:H1582)</f>
        <v>143.54794520547946</v>
      </c>
      <c r="M1400" s="9"/>
      <c r="P1400" s="9"/>
      <c r="S1400" s="9"/>
    </row>
    <row r="1401" spans="1:19">
      <c r="A1401" s="1">
        <v>20151031</v>
      </c>
      <c r="B1401" s="1">
        <v>200000</v>
      </c>
      <c r="C1401" s="1">
        <v>2457327.3220000002</v>
      </c>
      <c r="D1401" s="1">
        <v>2169.998</v>
      </c>
      <c r="E1401" s="1">
        <v>118.5</v>
      </c>
      <c r="F1401" s="1">
        <v>116.7</v>
      </c>
      <c r="G1401" s="8">
        <f t="shared" si="296"/>
        <v>106.27780821917808</v>
      </c>
      <c r="H1401" s="5">
        <v>191</v>
      </c>
      <c r="I1401" s="8">
        <f t="shared" si="297"/>
        <v>143.65205479452055</v>
      </c>
      <c r="M1401" s="9"/>
      <c r="P1401" s="9"/>
      <c r="S1401" s="9"/>
    </row>
    <row r="1402" spans="1:19">
      <c r="A1402" s="1">
        <v>20151101</v>
      </c>
      <c r="B1402" s="1">
        <v>200000</v>
      </c>
      <c r="C1402" s="1">
        <v>2457328.3220000002</v>
      </c>
      <c r="D1402" s="1">
        <v>2170.0340000000001</v>
      </c>
      <c r="E1402" s="1">
        <v>124.3</v>
      </c>
      <c r="F1402" s="1">
        <v>122.4</v>
      </c>
      <c r="G1402" s="8">
        <f t="shared" si="296"/>
        <v>106.24027397260275</v>
      </c>
      <c r="H1402" s="5">
        <v>243</v>
      </c>
      <c r="I1402" s="8">
        <f t="shared" si="297"/>
        <v>143.51780821917808</v>
      </c>
      <c r="M1402" s="9"/>
      <c r="P1402" s="9"/>
      <c r="S1402" s="9"/>
    </row>
    <row r="1403" spans="1:19">
      <c r="A1403" s="1">
        <v>20151102</v>
      </c>
      <c r="B1403" s="1">
        <v>200000</v>
      </c>
      <c r="C1403" s="1">
        <v>2457329.3220000002</v>
      </c>
      <c r="D1403" s="1">
        <v>2170.0709999999999</v>
      </c>
      <c r="E1403" s="1">
        <v>122</v>
      </c>
      <c r="F1403" s="1">
        <v>120.1</v>
      </c>
      <c r="G1403" s="8">
        <f t="shared" si="296"/>
        <v>106.18109589041097</v>
      </c>
      <c r="H1403" s="5">
        <v>180</v>
      </c>
      <c r="I1403" s="8">
        <f t="shared" si="297"/>
        <v>143.33972602739726</v>
      </c>
      <c r="M1403" s="9"/>
      <c r="P1403" s="9"/>
      <c r="S1403" s="9"/>
    </row>
    <row r="1404" spans="1:19">
      <c r="A1404" s="1">
        <v>20151103</v>
      </c>
      <c r="B1404" s="1">
        <v>180000</v>
      </c>
      <c r="C1404" s="1">
        <v>2457330.2390000001</v>
      </c>
      <c r="D1404" s="1">
        <v>2170.105</v>
      </c>
      <c r="E1404" s="1">
        <v>117.5</v>
      </c>
      <c r="F1404" s="1">
        <v>115.6</v>
      </c>
      <c r="G1404" s="8">
        <f t="shared" si="296"/>
        <v>106.0882191780822</v>
      </c>
      <c r="H1404" s="5">
        <v>245</v>
      </c>
      <c r="I1404" s="8">
        <f t="shared" si="297"/>
        <v>143.04383561643834</v>
      </c>
      <c r="M1404" s="9"/>
      <c r="P1404" s="9"/>
      <c r="S1404" s="9"/>
    </row>
    <row r="1405" spans="1:19">
      <c r="A1405" s="1">
        <v>20151104</v>
      </c>
      <c r="B1405" s="1">
        <v>200000</v>
      </c>
      <c r="C1405" s="1">
        <v>2457331.3220000002</v>
      </c>
      <c r="D1405" s="1">
        <v>2170.1439999999998</v>
      </c>
      <c r="E1405" s="1">
        <v>113.8</v>
      </c>
      <c r="F1405" s="1">
        <v>112</v>
      </c>
      <c r="G1405" s="8">
        <f t="shared" si="296"/>
        <v>105.98301369863015</v>
      </c>
      <c r="H1405" s="5">
        <v>156</v>
      </c>
      <c r="I1405" s="8">
        <f t="shared" si="297"/>
        <v>142.63287671232877</v>
      </c>
      <c r="M1405" s="9"/>
      <c r="P1405" s="9"/>
      <c r="S1405" s="9"/>
    </row>
    <row r="1406" spans="1:19">
      <c r="A1406" s="1">
        <v>20151105</v>
      </c>
      <c r="B1406" s="1">
        <v>200000</v>
      </c>
      <c r="C1406" s="1">
        <v>2457332.3220000002</v>
      </c>
      <c r="D1406" s="1">
        <v>2170.181</v>
      </c>
      <c r="E1406" s="1">
        <v>109.9</v>
      </c>
      <c r="F1406" s="1">
        <v>108.1</v>
      </c>
      <c r="G1406" s="8">
        <f t="shared" si="296"/>
        <v>105.84630136986304</v>
      </c>
      <c r="H1406" s="5">
        <v>144</v>
      </c>
      <c r="I1406" s="8">
        <f t="shared" si="297"/>
        <v>142.13150684931506</v>
      </c>
      <c r="M1406" s="9"/>
      <c r="P1406" s="9"/>
      <c r="S1406" s="9"/>
    </row>
    <row r="1407" spans="1:19">
      <c r="A1407" s="1">
        <v>20151106</v>
      </c>
      <c r="B1407" s="1">
        <v>200000</v>
      </c>
      <c r="C1407" s="1">
        <v>2457333.3220000002</v>
      </c>
      <c r="D1407" s="1">
        <v>2170.2179999999998</v>
      </c>
      <c r="E1407" s="1">
        <v>115.2</v>
      </c>
      <c r="F1407" s="1">
        <v>113.2</v>
      </c>
      <c r="G1407" s="8">
        <f t="shared" si="296"/>
        <v>105.68739726027398</v>
      </c>
      <c r="H1407" s="5">
        <v>192</v>
      </c>
      <c r="I1407" s="8">
        <f t="shared" si="297"/>
        <v>141.65753424657535</v>
      </c>
      <c r="M1407" s="9"/>
      <c r="P1407" s="9"/>
      <c r="S1407" s="9"/>
    </row>
    <row r="1408" spans="1:19">
      <c r="A1408" s="1">
        <v>20151107</v>
      </c>
      <c r="B1408" s="1">
        <v>200000</v>
      </c>
      <c r="C1408" s="1">
        <v>2457334.3220000002</v>
      </c>
      <c r="D1408" s="1">
        <v>2170.2539999999999</v>
      </c>
      <c r="E1408" s="1">
        <v>115</v>
      </c>
      <c r="F1408" s="1">
        <v>112.9</v>
      </c>
      <c r="G1408" s="8">
        <f t="shared" si="296"/>
        <v>105.51506849315071</v>
      </c>
      <c r="H1408" s="5">
        <v>171</v>
      </c>
      <c r="I1408" s="8">
        <f t="shared" si="297"/>
        <v>141.17808219178082</v>
      </c>
      <c r="M1408" s="9"/>
      <c r="P1408" s="9"/>
      <c r="S1408" s="9"/>
    </row>
    <row r="1409" spans="1:19">
      <c r="A1409" s="1">
        <v>20151108</v>
      </c>
      <c r="B1409" s="1">
        <v>200000</v>
      </c>
      <c r="C1409" s="1">
        <v>2457335.3220000002</v>
      </c>
      <c r="D1409" s="1">
        <v>2170.2910000000002</v>
      </c>
      <c r="E1409" s="1">
        <v>107.7</v>
      </c>
      <c r="F1409" s="1">
        <v>105.7</v>
      </c>
      <c r="G1409" s="8">
        <f t="shared" si="296"/>
        <v>105.31808219178082</v>
      </c>
      <c r="H1409" s="5">
        <v>121</v>
      </c>
      <c r="I1409" s="8">
        <f t="shared" si="297"/>
        <v>140.74520547945207</v>
      </c>
      <c r="M1409" s="9"/>
      <c r="P1409" s="9"/>
      <c r="S1409" s="9"/>
    </row>
    <row r="1410" spans="1:19">
      <c r="A1410" s="1">
        <v>20151109</v>
      </c>
      <c r="B1410" s="1">
        <v>200000</v>
      </c>
      <c r="C1410" s="1">
        <v>2457336.3220000002</v>
      </c>
      <c r="D1410" s="1">
        <v>2170.328</v>
      </c>
      <c r="E1410" s="1">
        <v>107.6</v>
      </c>
      <c r="F1410" s="1">
        <v>105.6</v>
      </c>
      <c r="G1410" s="8">
        <f t="shared" si="296"/>
        <v>105.11835616438356</v>
      </c>
      <c r="H1410" s="5">
        <v>158</v>
      </c>
      <c r="I1410" s="8">
        <f t="shared" si="297"/>
        <v>140.2931506849315</v>
      </c>
      <c r="M1410" s="9"/>
      <c r="P1410" s="9"/>
      <c r="S1410" s="9"/>
    </row>
    <row r="1411" spans="1:19">
      <c r="A1411" s="1">
        <v>20151110</v>
      </c>
      <c r="B1411" s="1">
        <v>200000</v>
      </c>
      <c r="C1411" s="1">
        <v>2457337.3220000002</v>
      </c>
      <c r="D1411" s="1">
        <v>2170.364</v>
      </c>
      <c r="E1411" s="1">
        <v>105.4</v>
      </c>
      <c r="F1411" s="1">
        <v>103.3</v>
      </c>
      <c r="G1411" s="8">
        <f t="shared" si="296"/>
        <v>104.91095890410959</v>
      </c>
      <c r="H1411" s="5">
        <v>165</v>
      </c>
      <c r="I1411" s="8">
        <f t="shared" si="297"/>
        <v>139.69315068493151</v>
      </c>
      <c r="M1411" s="9"/>
      <c r="P1411" s="9"/>
      <c r="S1411" s="9"/>
    </row>
    <row r="1412" spans="1:19">
      <c r="A1412" s="1">
        <v>20151111</v>
      </c>
      <c r="B1412" s="1">
        <v>200000</v>
      </c>
      <c r="C1412" s="1">
        <v>2457338.3220000002</v>
      </c>
      <c r="D1412" s="1">
        <v>2170.4009999999998</v>
      </c>
      <c r="E1412" s="1">
        <v>105</v>
      </c>
      <c r="F1412" s="1">
        <v>102.9</v>
      </c>
      <c r="G1412" s="8">
        <f t="shared" si="296"/>
        <v>104.71726027397263</v>
      </c>
      <c r="H1412" s="5">
        <v>135</v>
      </c>
      <c r="I1412" s="8">
        <f t="shared" si="297"/>
        <v>139.0904109589041</v>
      </c>
      <c r="M1412" s="9"/>
      <c r="P1412" s="9"/>
      <c r="S1412" s="9"/>
    </row>
    <row r="1413" spans="1:19">
      <c r="A1413" s="1">
        <v>20151112</v>
      </c>
      <c r="B1413" s="1">
        <v>200000</v>
      </c>
      <c r="C1413" s="1">
        <v>2457339.3220000002</v>
      </c>
      <c r="D1413" s="1">
        <v>2170.4380000000001</v>
      </c>
      <c r="E1413" s="1">
        <v>103.5</v>
      </c>
      <c r="F1413" s="1">
        <v>101.4</v>
      </c>
      <c r="G1413" s="8">
        <f t="shared" si="296"/>
        <v>104.53534246575347</v>
      </c>
      <c r="H1413" s="5">
        <v>190</v>
      </c>
      <c r="I1413" s="8">
        <f t="shared" si="297"/>
        <v>138.52054794520549</v>
      </c>
      <c r="M1413" s="9"/>
      <c r="P1413" s="9"/>
      <c r="S1413" s="9"/>
    </row>
    <row r="1414" spans="1:19">
      <c r="A1414" s="1">
        <v>20151113</v>
      </c>
      <c r="B1414" s="1">
        <v>200000</v>
      </c>
      <c r="C1414" s="1">
        <v>2457340.3220000002</v>
      </c>
      <c r="D1414" s="1">
        <v>2170.4740000000002</v>
      </c>
      <c r="E1414" s="1">
        <v>102.9</v>
      </c>
      <c r="F1414" s="1">
        <v>100.8</v>
      </c>
      <c r="G1414" s="8">
        <f t="shared" si="296"/>
        <v>104.39068493150688</v>
      </c>
      <c r="H1414" s="5">
        <v>126</v>
      </c>
      <c r="I1414" s="8">
        <f t="shared" si="297"/>
        <v>138.01369863013699</v>
      </c>
      <c r="M1414" s="9"/>
      <c r="P1414" s="9"/>
      <c r="S1414" s="9"/>
    </row>
    <row r="1415" spans="1:19">
      <c r="A1415" s="1">
        <v>20151114</v>
      </c>
      <c r="B1415" s="1">
        <v>200000</v>
      </c>
      <c r="C1415" s="1">
        <v>2457341.3220000002</v>
      </c>
      <c r="D1415" s="1">
        <v>2170.511</v>
      </c>
      <c r="E1415" s="1">
        <v>106.3</v>
      </c>
      <c r="F1415" s="1">
        <v>104.1</v>
      </c>
      <c r="G1415" s="8">
        <f t="shared" si="296"/>
        <v>104.29178082191785</v>
      </c>
      <c r="H1415" s="5">
        <v>165</v>
      </c>
      <c r="I1415" s="8">
        <f t="shared" si="297"/>
        <v>137.70410958904111</v>
      </c>
      <c r="M1415" s="9"/>
      <c r="P1415" s="9"/>
      <c r="S1415" s="9"/>
    </row>
    <row r="1416" spans="1:19">
      <c r="A1416" s="1">
        <v>20151115</v>
      </c>
      <c r="B1416" s="1">
        <v>200000</v>
      </c>
      <c r="C1416" s="1">
        <v>2457342.3220000002</v>
      </c>
      <c r="D1416" s="1">
        <v>2170.5479999999998</v>
      </c>
      <c r="E1416" s="1">
        <v>105.8</v>
      </c>
      <c r="F1416" s="1">
        <v>103.5</v>
      </c>
      <c r="G1416" s="8">
        <f t="shared" si="296"/>
        <v>104.2142465753425</v>
      </c>
      <c r="H1416" s="5">
        <v>170</v>
      </c>
      <c r="I1416" s="8">
        <f t="shared" si="297"/>
        <v>137.46027397260275</v>
      </c>
      <c r="M1416" s="9"/>
      <c r="P1416" s="9"/>
      <c r="S1416" s="9"/>
    </row>
    <row r="1417" spans="1:19">
      <c r="A1417" s="1">
        <v>20151116</v>
      </c>
      <c r="B1417" s="1">
        <v>200000</v>
      </c>
      <c r="C1417" s="1">
        <v>2457343.3220000002</v>
      </c>
      <c r="D1417" s="1">
        <v>2170.5839999999998</v>
      </c>
      <c r="E1417" s="1">
        <v>105.6</v>
      </c>
      <c r="F1417" s="1">
        <v>103.2</v>
      </c>
      <c r="G1417" s="8">
        <f t="shared" si="296"/>
        <v>104.16493150684937</v>
      </c>
      <c r="H1417" s="5">
        <v>147</v>
      </c>
      <c r="I1417" s="8">
        <f t="shared" si="297"/>
        <v>137.13150684931506</v>
      </c>
      <c r="M1417" s="9"/>
      <c r="P1417" s="9"/>
      <c r="S1417" s="9"/>
    </row>
    <row r="1418" spans="1:19">
      <c r="A1418" s="1">
        <v>20151117</v>
      </c>
      <c r="B1418" s="1">
        <v>200000</v>
      </c>
      <c r="C1418" s="1">
        <v>2457344.3220000002</v>
      </c>
      <c r="D1418" s="1">
        <v>2170.6210000000001</v>
      </c>
      <c r="E1418" s="1">
        <v>107.1</v>
      </c>
      <c r="F1418" s="1">
        <v>104.6</v>
      </c>
      <c r="G1418" s="8">
        <f t="shared" si="296"/>
        <v>104.1320547945206</v>
      </c>
      <c r="H1418" s="5">
        <v>128</v>
      </c>
      <c r="I1418" s="8">
        <f t="shared" si="297"/>
        <v>136.61369863013698</v>
      </c>
      <c r="M1418" s="9"/>
      <c r="P1418" s="9"/>
      <c r="S1418" s="9"/>
    </row>
    <row r="1419" spans="1:19">
      <c r="A1419" s="1">
        <v>20151118</v>
      </c>
      <c r="B1419" s="1">
        <v>200000</v>
      </c>
      <c r="C1419" s="1">
        <v>2457345.3220000002</v>
      </c>
      <c r="D1419" s="1">
        <v>2170.6579999999999</v>
      </c>
      <c r="E1419" s="1">
        <v>107.6</v>
      </c>
      <c r="F1419" s="1">
        <v>105.1</v>
      </c>
      <c r="G1419" s="8">
        <f t="shared" si="296"/>
        <v>104.10958904109594</v>
      </c>
      <c r="H1419" s="5">
        <v>125</v>
      </c>
      <c r="I1419" s="8">
        <f t="shared" si="297"/>
        <v>136.46301369863014</v>
      </c>
      <c r="M1419" s="9"/>
      <c r="P1419" s="9"/>
      <c r="S1419" s="9"/>
    </row>
    <row r="1420" spans="1:19">
      <c r="A1420" s="1">
        <v>20151119</v>
      </c>
      <c r="B1420" s="1">
        <v>200000</v>
      </c>
      <c r="C1420" s="1">
        <v>2457346.3220000002</v>
      </c>
      <c r="D1420" s="1">
        <v>2170.694</v>
      </c>
      <c r="E1420" s="1">
        <v>108.1</v>
      </c>
      <c r="F1420" s="1">
        <v>105.6</v>
      </c>
      <c r="G1420" s="8">
        <f t="shared" si="296"/>
        <v>104.09041095890417</v>
      </c>
      <c r="H1420" s="5">
        <v>205</v>
      </c>
      <c r="I1420" s="8">
        <f t="shared" si="297"/>
        <v>136.27945205479452</v>
      </c>
      <c r="M1420" s="9"/>
      <c r="P1420" s="9"/>
      <c r="S1420" s="9"/>
    </row>
    <row r="1421" spans="1:19">
      <c r="A1421" s="1">
        <v>20151120</v>
      </c>
      <c r="B1421" s="1">
        <v>200000</v>
      </c>
      <c r="C1421" s="1">
        <v>2457347.3220000002</v>
      </c>
      <c r="D1421" s="1">
        <v>2170.7310000000002</v>
      </c>
      <c r="E1421" s="1">
        <v>111</v>
      </c>
      <c r="F1421" s="1">
        <v>108.4</v>
      </c>
      <c r="G1421" s="8">
        <f t="shared" si="296"/>
        <v>104.08410958904115</v>
      </c>
      <c r="H1421" s="5">
        <v>149</v>
      </c>
      <c r="I1421" s="8">
        <f t="shared" si="297"/>
        <v>136.0109589041096</v>
      </c>
      <c r="M1421" s="9"/>
      <c r="P1421" s="9"/>
      <c r="S1421" s="9"/>
    </row>
    <row r="1422" spans="1:19">
      <c r="A1422" s="1">
        <v>20151121</v>
      </c>
      <c r="B1422" s="1">
        <v>200000</v>
      </c>
      <c r="C1422" s="1">
        <v>2457348.3220000002</v>
      </c>
      <c r="D1422" s="1">
        <v>2170.768</v>
      </c>
      <c r="E1422" s="1">
        <v>122.2</v>
      </c>
      <c r="F1422" s="1">
        <v>119.2</v>
      </c>
      <c r="G1422" s="8">
        <f t="shared" si="296"/>
        <v>104.08027397260278</v>
      </c>
      <c r="H1422" s="5">
        <v>201</v>
      </c>
      <c r="I1422" s="8">
        <f t="shared" si="297"/>
        <v>135.66027397260274</v>
      </c>
      <c r="M1422" s="9"/>
      <c r="P1422" s="9"/>
      <c r="S1422" s="9"/>
    </row>
    <row r="1423" spans="1:19">
      <c r="A1423" s="1">
        <v>20151122</v>
      </c>
      <c r="B1423" s="1">
        <v>200000</v>
      </c>
      <c r="C1423" s="1">
        <v>2457349.3220000002</v>
      </c>
      <c r="D1423" s="1">
        <v>2170.8040000000001</v>
      </c>
      <c r="E1423" s="1">
        <v>122.9</v>
      </c>
      <c r="F1423" s="1">
        <v>119.9</v>
      </c>
      <c r="G1423" s="8">
        <f t="shared" si="296"/>
        <v>104.07917808219183</v>
      </c>
      <c r="H1423" s="5">
        <v>150</v>
      </c>
      <c r="I1423" s="8">
        <f t="shared" si="297"/>
        <v>135.46301369863014</v>
      </c>
      <c r="M1423" s="9"/>
      <c r="P1423" s="9"/>
      <c r="S1423" s="9"/>
    </row>
    <row r="1424" spans="1:19">
      <c r="A1424" s="1">
        <v>20151123</v>
      </c>
      <c r="B1424" s="1">
        <v>200000</v>
      </c>
      <c r="C1424" s="1">
        <v>2457350.3220000002</v>
      </c>
      <c r="D1424" s="1">
        <v>2170.8409999999999</v>
      </c>
      <c r="E1424" s="1">
        <v>119.7</v>
      </c>
      <c r="F1424" s="1">
        <v>116.7</v>
      </c>
      <c r="G1424" s="8">
        <f t="shared" si="296"/>
        <v>104.07534246575348</v>
      </c>
      <c r="H1424" s="5">
        <v>141</v>
      </c>
      <c r="I1424" s="8">
        <f t="shared" si="297"/>
        <v>135.23561643835617</v>
      </c>
      <c r="M1424" s="9"/>
      <c r="P1424" s="9"/>
      <c r="S1424" s="9"/>
    </row>
    <row r="1425" spans="1:19">
      <c r="A1425" s="1">
        <v>20151124</v>
      </c>
      <c r="B1425" s="1">
        <v>200000</v>
      </c>
      <c r="C1425" s="1">
        <v>2457351.3220000002</v>
      </c>
      <c r="D1425" s="1">
        <v>2170.8780000000002</v>
      </c>
      <c r="E1425" s="1">
        <v>113.2</v>
      </c>
      <c r="F1425" s="1">
        <v>110.3</v>
      </c>
      <c r="G1425" s="8">
        <f t="shared" si="296"/>
        <v>104.06904109589047</v>
      </c>
      <c r="H1425" s="5">
        <v>140</v>
      </c>
      <c r="I1425" s="8">
        <f t="shared" si="297"/>
        <v>134.9945205479452</v>
      </c>
      <c r="M1425" s="9"/>
      <c r="P1425" s="9"/>
      <c r="S1425" s="9"/>
    </row>
    <row r="1426" spans="1:19">
      <c r="A1426" s="1">
        <v>20151125</v>
      </c>
      <c r="B1426" s="1">
        <v>200000</v>
      </c>
      <c r="C1426" s="1">
        <v>2457352.3220000002</v>
      </c>
      <c r="D1426" s="1">
        <v>2170.9140000000002</v>
      </c>
      <c r="E1426" s="1">
        <v>109</v>
      </c>
      <c r="F1426" s="1">
        <v>106.2</v>
      </c>
      <c r="G1426" s="8">
        <f t="shared" si="296"/>
        <v>104.0665753424658</v>
      </c>
      <c r="H1426" s="5">
        <v>142</v>
      </c>
      <c r="I1426" s="8">
        <f t="shared" si="297"/>
        <v>134.62739726027397</v>
      </c>
      <c r="M1426" s="9"/>
      <c r="P1426" s="9"/>
      <c r="S1426" s="9"/>
    </row>
    <row r="1427" spans="1:19">
      <c r="A1427" s="1">
        <v>20151126</v>
      </c>
      <c r="B1427" s="1">
        <v>200000</v>
      </c>
      <c r="C1427" s="1">
        <v>2457353.3220000002</v>
      </c>
      <c r="D1427" s="1">
        <v>2170.951</v>
      </c>
      <c r="E1427" s="1">
        <v>103.9</v>
      </c>
      <c r="F1427" s="1">
        <v>101.2</v>
      </c>
      <c r="G1427" s="8">
        <f t="shared" si="296"/>
        <v>104.05671232876718</v>
      </c>
      <c r="H1427" s="5">
        <v>118</v>
      </c>
      <c r="I1427" s="8">
        <f t="shared" si="297"/>
        <v>134.64109589041095</v>
      </c>
      <c r="M1427" s="9"/>
      <c r="P1427" s="9"/>
      <c r="S1427" s="9"/>
    </row>
    <row r="1428" spans="1:19">
      <c r="A1428" s="1">
        <v>20151127</v>
      </c>
      <c r="B1428" s="1">
        <v>200000</v>
      </c>
      <c r="C1428" s="1">
        <v>2457354.3220000002</v>
      </c>
      <c r="D1428" s="1">
        <v>2170.9879999999998</v>
      </c>
      <c r="E1428" s="1">
        <v>98.8</v>
      </c>
      <c r="F1428" s="1">
        <v>96.3</v>
      </c>
      <c r="G1428" s="8">
        <f t="shared" si="296"/>
        <v>104.04931506849319</v>
      </c>
      <c r="H1428" s="5">
        <v>97</v>
      </c>
      <c r="I1428" s="8">
        <f t="shared" si="297"/>
        <v>134.63835616438357</v>
      </c>
      <c r="M1428" s="9"/>
      <c r="P1428" s="9"/>
      <c r="S1428" s="9"/>
    </row>
    <row r="1429" spans="1:19">
      <c r="A1429" s="1">
        <v>20151128</v>
      </c>
      <c r="B1429" s="1">
        <v>200000</v>
      </c>
      <c r="C1429" s="1">
        <v>2457355.3220000002</v>
      </c>
      <c r="D1429" s="1">
        <v>2171.0239999999999</v>
      </c>
      <c r="E1429" s="1">
        <v>96.6</v>
      </c>
      <c r="F1429" s="1">
        <v>94</v>
      </c>
      <c r="G1429" s="8">
        <f t="shared" si="296"/>
        <v>104.03643835616441</v>
      </c>
      <c r="H1429" s="5">
        <v>140</v>
      </c>
      <c r="I1429" s="8">
        <f t="shared" si="297"/>
        <v>134.66301369863012</v>
      </c>
      <c r="M1429" s="9"/>
      <c r="P1429" s="9"/>
      <c r="S1429" s="9"/>
    </row>
    <row r="1430" spans="1:19">
      <c r="A1430" s="1">
        <v>20151129</v>
      </c>
      <c r="B1430" s="1">
        <v>200000</v>
      </c>
      <c r="C1430" s="1">
        <v>2457356.3220000002</v>
      </c>
      <c r="D1430" s="1">
        <v>2171.0610000000001</v>
      </c>
      <c r="E1430" s="1">
        <v>95.5</v>
      </c>
      <c r="F1430" s="1">
        <v>92.9</v>
      </c>
      <c r="G1430" s="8">
        <f t="shared" si="296"/>
        <v>104.00246575342469</v>
      </c>
      <c r="H1430" s="5">
        <v>117</v>
      </c>
      <c r="I1430" s="8">
        <f t="shared" si="297"/>
        <v>134.50958904109589</v>
      </c>
      <c r="M1430" s="9"/>
      <c r="P1430" s="9"/>
      <c r="S1430" s="9"/>
    </row>
    <row r="1431" spans="1:19">
      <c r="A1431" s="1">
        <v>20151130</v>
      </c>
      <c r="B1431" s="1">
        <v>200000</v>
      </c>
      <c r="C1431" s="1">
        <v>2457357.3220000002</v>
      </c>
      <c r="D1431" s="1">
        <v>2171.098</v>
      </c>
      <c r="E1431" s="1">
        <v>95.7</v>
      </c>
      <c r="F1431" s="1">
        <v>93.1</v>
      </c>
      <c r="G1431" s="8">
        <f t="shared" si="296"/>
        <v>103.97972602739728</v>
      </c>
      <c r="H1431" s="5">
        <v>111</v>
      </c>
      <c r="I1431" s="8">
        <f t="shared" si="297"/>
        <v>134.43561643835616</v>
      </c>
      <c r="M1431" s="9"/>
      <c r="P1431" s="9"/>
      <c r="S1431" s="9"/>
    </row>
    <row r="1432" spans="1:19">
      <c r="A1432" s="1">
        <v>20151201</v>
      </c>
      <c r="B1432" s="1">
        <v>200000</v>
      </c>
      <c r="C1432" s="1">
        <v>2457358.3220000002</v>
      </c>
      <c r="D1432" s="1">
        <v>2171.134</v>
      </c>
      <c r="E1432" s="1">
        <v>94.6</v>
      </c>
      <c r="F1432" s="1">
        <v>91.9</v>
      </c>
      <c r="G1432" s="8">
        <f t="shared" si="296"/>
        <v>103.94082191780826</v>
      </c>
      <c r="H1432" s="5">
        <v>102</v>
      </c>
      <c r="I1432" s="8">
        <f t="shared" si="297"/>
        <v>134.35616438356163</v>
      </c>
      <c r="M1432" s="9"/>
      <c r="P1432" s="9"/>
      <c r="S1432" s="9"/>
    </row>
    <row r="1433" spans="1:19">
      <c r="A1433" s="1">
        <v>20151202</v>
      </c>
      <c r="B1433" s="1">
        <v>200000</v>
      </c>
      <c r="C1433" s="1">
        <v>2457359.3220000002</v>
      </c>
      <c r="D1433" s="1">
        <v>2171.1709999999998</v>
      </c>
      <c r="E1433" s="1">
        <v>95.3</v>
      </c>
      <c r="F1433" s="1">
        <v>92.6</v>
      </c>
      <c r="G1433" s="8">
        <f t="shared" si="296"/>
        <v>103.89835616438359</v>
      </c>
      <c r="H1433" s="5">
        <v>71</v>
      </c>
      <c r="I1433" s="8">
        <f t="shared" si="297"/>
        <v>134.21917808219177</v>
      </c>
      <c r="M1433" s="9"/>
      <c r="P1433" s="9"/>
      <c r="S1433" s="9"/>
    </row>
    <row r="1434" spans="1:19">
      <c r="A1434" s="1">
        <v>20151203</v>
      </c>
      <c r="B1434" s="1">
        <v>200000</v>
      </c>
      <c r="C1434" s="1">
        <v>2457360.3220000002</v>
      </c>
      <c r="D1434" s="1">
        <v>2171.2080000000001</v>
      </c>
      <c r="E1434" s="1">
        <v>94.5</v>
      </c>
      <c r="F1434" s="1">
        <v>91.8</v>
      </c>
      <c r="G1434" s="8">
        <f t="shared" si="296"/>
        <v>103.83287671232878</v>
      </c>
      <c r="H1434" s="5">
        <v>96</v>
      </c>
      <c r="I1434" s="8">
        <f t="shared" si="297"/>
        <v>133.82191780821918</v>
      </c>
      <c r="M1434" s="9"/>
      <c r="P1434" s="9"/>
      <c r="S1434" s="9"/>
    </row>
    <row r="1435" spans="1:19">
      <c r="A1435" s="1">
        <v>20151204</v>
      </c>
      <c r="B1435" s="1">
        <v>200000</v>
      </c>
      <c r="C1435" s="1">
        <v>2457361.3220000002</v>
      </c>
      <c r="D1435" s="1">
        <v>2171.2440000000001</v>
      </c>
      <c r="E1435" s="1">
        <v>97.6</v>
      </c>
      <c r="F1435" s="1">
        <v>94.8</v>
      </c>
      <c r="G1435" s="8">
        <f t="shared" si="296"/>
        <v>103.73506849315071</v>
      </c>
      <c r="H1435" s="5">
        <v>108</v>
      </c>
      <c r="I1435" s="8">
        <f t="shared" si="297"/>
        <v>133.41643835616438</v>
      </c>
      <c r="M1435" s="9"/>
      <c r="P1435" s="9"/>
      <c r="S1435" s="9"/>
    </row>
    <row r="1436" spans="1:19">
      <c r="A1436" s="1">
        <v>20151205</v>
      </c>
      <c r="B1436" s="1">
        <v>200000</v>
      </c>
      <c r="C1436" s="1">
        <v>2457362.3220000002</v>
      </c>
      <c r="D1436" s="1">
        <v>2171.2809999999999</v>
      </c>
      <c r="E1436" s="1">
        <v>100.5</v>
      </c>
      <c r="F1436" s="1">
        <v>97.6</v>
      </c>
      <c r="G1436" s="8">
        <f t="shared" si="296"/>
        <v>103.60547945205481</v>
      </c>
      <c r="H1436" s="5">
        <v>99</v>
      </c>
      <c r="I1436" s="8">
        <f t="shared" si="297"/>
        <v>132.83835616438355</v>
      </c>
      <c r="M1436" s="9"/>
      <c r="P1436" s="9"/>
      <c r="S1436" s="9"/>
    </row>
    <row r="1437" spans="1:19">
      <c r="A1437" s="1">
        <v>20151206</v>
      </c>
      <c r="B1437" s="1">
        <v>200000</v>
      </c>
      <c r="C1437" s="1">
        <v>2457363.3220000002</v>
      </c>
      <c r="D1437" s="1">
        <v>2171.317</v>
      </c>
      <c r="E1437" s="1">
        <v>102.2</v>
      </c>
      <c r="F1437" s="1">
        <v>99.3</v>
      </c>
      <c r="G1437" s="8">
        <f t="shared" si="296"/>
        <v>103.45452054794524</v>
      </c>
      <c r="H1437" s="5">
        <v>140</v>
      </c>
      <c r="I1437" s="8">
        <f t="shared" si="297"/>
        <v>132.38904109589041</v>
      </c>
      <c r="M1437" s="9"/>
      <c r="P1437" s="9"/>
      <c r="S1437" s="9"/>
    </row>
    <row r="1438" spans="1:19">
      <c r="A1438" s="1">
        <v>20151207</v>
      </c>
      <c r="B1438" s="1">
        <v>200000</v>
      </c>
      <c r="C1438" s="1">
        <v>2457364.3220000002</v>
      </c>
      <c r="D1438" s="1">
        <v>2171.3539999999998</v>
      </c>
      <c r="E1438" s="1">
        <v>100.7</v>
      </c>
      <c r="F1438" s="1">
        <v>97.8</v>
      </c>
      <c r="G1438" s="8">
        <f t="shared" si="296"/>
        <v>103.28849315068496</v>
      </c>
      <c r="H1438" s="5">
        <v>110</v>
      </c>
      <c r="I1438" s="8">
        <f t="shared" si="297"/>
        <v>131.84109589041097</v>
      </c>
      <c r="M1438" s="9"/>
      <c r="P1438" s="9"/>
      <c r="S1438" s="9"/>
    </row>
    <row r="1439" spans="1:19">
      <c r="A1439" s="1">
        <v>20151208</v>
      </c>
      <c r="B1439" s="1">
        <v>180000</v>
      </c>
      <c r="C1439" s="1">
        <v>2457365.2390000001</v>
      </c>
      <c r="D1439" s="1">
        <v>2171.3879999999999</v>
      </c>
      <c r="E1439" s="1">
        <v>105.7</v>
      </c>
      <c r="F1439" s="1">
        <v>102.5</v>
      </c>
      <c r="G1439" s="8">
        <f t="shared" si="296"/>
        <v>103.13150684931509</v>
      </c>
      <c r="H1439" s="5">
        <v>148</v>
      </c>
      <c r="I1439" s="8">
        <f t="shared" si="297"/>
        <v>131.29041095890412</v>
      </c>
      <c r="M1439" s="9"/>
      <c r="P1439" s="9"/>
      <c r="S1439" s="9"/>
    </row>
    <row r="1440" spans="1:19">
      <c r="A1440" s="1">
        <v>20151209</v>
      </c>
      <c r="B1440" s="1">
        <v>200000</v>
      </c>
      <c r="C1440" s="1">
        <v>2457366.3220000002</v>
      </c>
      <c r="D1440" s="1">
        <v>2171.4270000000001</v>
      </c>
      <c r="E1440" s="1">
        <v>108.8</v>
      </c>
      <c r="F1440" s="1">
        <v>105.5</v>
      </c>
      <c r="G1440" s="8">
        <f t="shared" si="296"/>
        <v>102.98684931506851</v>
      </c>
      <c r="H1440" s="5">
        <v>161</v>
      </c>
      <c r="I1440" s="8">
        <f t="shared" si="297"/>
        <v>130.73698630136985</v>
      </c>
      <c r="M1440" s="9"/>
      <c r="P1440" s="9"/>
      <c r="S1440" s="9"/>
    </row>
    <row r="1441" spans="1:19">
      <c r="A1441" s="1">
        <v>20151210</v>
      </c>
      <c r="B1441" s="1">
        <v>200000</v>
      </c>
      <c r="C1441" s="1">
        <v>2457367.3220000002</v>
      </c>
      <c r="D1441" s="1">
        <v>2171.4639999999999</v>
      </c>
      <c r="E1441" s="1">
        <v>108.5</v>
      </c>
      <c r="F1441" s="1">
        <v>105.2</v>
      </c>
      <c r="G1441" s="8">
        <f t="shared" si="296"/>
        <v>102.84520547945208</v>
      </c>
      <c r="H1441" s="5">
        <v>175</v>
      </c>
      <c r="I1441" s="8">
        <f t="shared" si="297"/>
        <v>130.24931506849316</v>
      </c>
      <c r="M1441" s="9"/>
      <c r="P1441" s="9"/>
      <c r="S1441" s="9"/>
    </row>
    <row r="1442" spans="1:19">
      <c r="A1442" s="1">
        <v>20151211</v>
      </c>
      <c r="B1442" s="1">
        <v>200000</v>
      </c>
      <c r="C1442" s="1">
        <v>2457368.3220000002</v>
      </c>
      <c r="D1442" s="1">
        <v>2171.5010000000002</v>
      </c>
      <c r="E1442" s="1">
        <v>113.7</v>
      </c>
      <c r="F1442" s="1">
        <v>110.3</v>
      </c>
      <c r="G1442" s="8">
        <f t="shared" si="296"/>
        <v>102.68986301369866</v>
      </c>
      <c r="H1442" s="5">
        <v>181</v>
      </c>
      <c r="I1442" s="8">
        <f t="shared" si="297"/>
        <v>129.78904109589041</v>
      </c>
      <c r="M1442" s="9"/>
      <c r="P1442" s="9"/>
      <c r="S1442" s="9"/>
    </row>
    <row r="1443" spans="1:19">
      <c r="A1443" s="1">
        <v>20151212</v>
      </c>
      <c r="B1443" s="1">
        <v>200000</v>
      </c>
      <c r="C1443" s="1">
        <v>2457369.3220000002</v>
      </c>
      <c r="D1443" s="1">
        <v>2171.5369999999998</v>
      </c>
      <c r="E1443" s="1">
        <v>116.7</v>
      </c>
      <c r="F1443" s="1">
        <v>113.1</v>
      </c>
      <c r="G1443" s="8">
        <f t="shared" si="296"/>
        <v>102.55260273972605</v>
      </c>
      <c r="H1443" s="5">
        <v>200</v>
      </c>
      <c r="I1443" s="8">
        <f t="shared" si="297"/>
        <v>129.21643835616439</v>
      </c>
      <c r="M1443" s="9"/>
      <c r="P1443" s="9"/>
      <c r="S1443" s="9"/>
    </row>
    <row r="1444" spans="1:19">
      <c r="A1444" s="1">
        <v>20151213</v>
      </c>
      <c r="B1444" s="1">
        <v>200000</v>
      </c>
      <c r="C1444" s="1">
        <v>2457370.3220000002</v>
      </c>
      <c r="D1444" s="1">
        <v>2171.5740000000001</v>
      </c>
      <c r="E1444" s="1">
        <v>122.5</v>
      </c>
      <c r="F1444" s="1">
        <v>118.7</v>
      </c>
      <c r="G1444" s="8">
        <f t="shared" si="296"/>
        <v>102.4342465753425</v>
      </c>
      <c r="H1444" s="5">
        <v>210</v>
      </c>
      <c r="I1444" s="8">
        <f t="shared" si="297"/>
        <v>128.81095890410958</v>
      </c>
      <c r="M1444" s="9"/>
      <c r="P1444" s="9"/>
      <c r="S1444" s="9"/>
    </row>
    <row r="1445" spans="1:19">
      <c r="A1445" s="1">
        <v>20151214</v>
      </c>
      <c r="B1445" s="1">
        <v>200000</v>
      </c>
      <c r="C1445" s="1">
        <v>2457371.3220000002</v>
      </c>
      <c r="D1445" s="1">
        <v>2171.6109999999999</v>
      </c>
      <c r="E1445" s="1">
        <v>124</v>
      </c>
      <c r="F1445" s="1">
        <v>120.2</v>
      </c>
      <c r="G1445" s="8">
        <f t="shared" si="296"/>
        <v>102.31945205479454</v>
      </c>
      <c r="H1445" s="5">
        <v>185</v>
      </c>
      <c r="I1445" s="8">
        <f t="shared" si="297"/>
        <v>128.19452054794522</v>
      </c>
      <c r="M1445" s="9"/>
      <c r="P1445" s="9"/>
      <c r="S1445" s="9"/>
    </row>
    <row r="1446" spans="1:19">
      <c r="A1446" s="1">
        <v>20151215</v>
      </c>
      <c r="B1446" s="1">
        <v>200000</v>
      </c>
      <c r="C1446" s="1">
        <v>2457372.3220000002</v>
      </c>
      <c r="D1446" s="1">
        <v>2171.6469999999999</v>
      </c>
      <c r="E1446" s="1">
        <v>118.9</v>
      </c>
      <c r="F1446" s="1">
        <v>115.2</v>
      </c>
      <c r="G1446" s="8">
        <f t="shared" si="296"/>
        <v>102.18602739726028</v>
      </c>
      <c r="H1446" s="5">
        <v>129</v>
      </c>
      <c r="I1446" s="8">
        <f t="shared" si="297"/>
        <v>127.96164383561644</v>
      </c>
      <c r="M1446" s="9"/>
      <c r="P1446" s="9"/>
      <c r="S1446" s="9"/>
    </row>
    <row r="1447" spans="1:19">
      <c r="A1447" s="1">
        <v>20151216</v>
      </c>
      <c r="B1447" s="1">
        <v>200000</v>
      </c>
      <c r="C1447" s="1">
        <v>2457373.3220000002</v>
      </c>
      <c r="D1447" s="1">
        <v>2171.6840000000002</v>
      </c>
      <c r="E1447" s="1">
        <v>126.2</v>
      </c>
      <c r="F1447" s="1">
        <v>122.2</v>
      </c>
      <c r="G1447" s="8">
        <f t="shared" si="296"/>
        <v>102.04794520547945</v>
      </c>
      <c r="H1447" s="5">
        <v>145</v>
      </c>
      <c r="I1447" s="8">
        <f t="shared" si="297"/>
        <v>127.55616438356165</v>
      </c>
      <c r="M1447" s="9"/>
      <c r="P1447" s="9"/>
      <c r="S1447" s="9"/>
    </row>
    <row r="1448" spans="1:19">
      <c r="A1448" s="1">
        <v>20151217</v>
      </c>
      <c r="B1448" s="1">
        <v>200000</v>
      </c>
      <c r="C1448" s="1">
        <v>2457374.3220000002</v>
      </c>
      <c r="D1448" s="1">
        <v>2171.721</v>
      </c>
      <c r="E1448" s="1">
        <v>117.8</v>
      </c>
      <c r="F1448" s="1">
        <v>114</v>
      </c>
      <c r="G1448" s="8">
        <f t="shared" si="296"/>
        <v>101.91315068493149</v>
      </c>
      <c r="H1448" s="5">
        <v>166</v>
      </c>
      <c r="I1448" s="8">
        <f t="shared" si="297"/>
        <v>127.37260273972603</v>
      </c>
      <c r="M1448" s="9"/>
      <c r="P1448" s="9"/>
      <c r="S1448" s="9"/>
    </row>
    <row r="1449" spans="1:19">
      <c r="A1449" s="1">
        <v>20151218</v>
      </c>
      <c r="B1449" s="1">
        <v>200000</v>
      </c>
      <c r="C1449" s="1">
        <v>2457375.3220000002</v>
      </c>
      <c r="D1449" s="1">
        <v>2171.7570000000001</v>
      </c>
      <c r="E1449" s="1">
        <v>117.1</v>
      </c>
      <c r="F1449" s="1">
        <v>113.3</v>
      </c>
      <c r="G1449" s="8">
        <f t="shared" si="296"/>
        <v>101.76986301369863</v>
      </c>
      <c r="H1449" s="5">
        <v>122</v>
      </c>
      <c r="I1449" s="8">
        <f t="shared" si="297"/>
        <v>127.00821917808219</v>
      </c>
      <c r="M1449" s="9"/>
      <c r="P1449" s="9"/>
      <c r="S1449" s="9"/>
    </row>
    <row r="1450" spans="1:19">
      <c r="A1450" s="1">
        <v>20151219</v>
      </c>
      <c r="B1450" s="1">
        <v>200000</v>
      </c>
      <c r="C1450" s="1">
        <v>2457376.3220000002</v>
      </c>
      <c r="D1450" s="1">
        <v>2171.7939999999999</v>
      </c>
      <c r="E1450" s="1">
        <v>119</v>
      </c>
      <c r="F1450" s="1">
        <v>115.2</v>
      </c>
      <c r="G1450" s="8">
        <f t="shared" si="296"/>
        <v>101.61780821917809</v>
      </c>
      <c r="H1450" s="5">
        <v>90</v>
      </c>
      <c r="I1450" s="8">
        <f t="shared" si="297"/>
        <v>126.69589041095891</v>
      </c>
      <c r="M1450" s="9"/>
      <c r="P1450" s="9"/>
      <c r="S1450" s="9"/>
    </row>
    <row r="1451" spans="1:19">
      <c r="A1451" s="1">
        <v>20151220</v>
      </c>
      <c r="B1451" s="1">
        <v>200000</v>
      </c>
      <c r="C1451" s="1">
        <v>2457377.3220000002</v>
      </c>
      <c r="D1451" s="1">
        <v>2171.8310000000001</v>
      </c>
      <c r="E1451" s="1">
        <v>116.6</v>
      </c>
      <c r="F1451" s="1">
        <v>112.8</v>
      </c>
      <c r="G1451" s="8">
        <f t="shared" si="296"/>
        <v>101.47561643835616</v>
      </c>
      <c r="H1451" s="5">
        <v>85</v>
      </c>
      <c r="I1451" s="8">
        <f t="shared" si="297"/>
        <v>126.41369863013699</v>
      </c>
      <c r="M1451" s="9"/>
      <c r="P1451" s="9"/>
      <c r="S1451" s="9"/>
    </row>
    <row r="1452" spans="1:19">
      <c r="A1452" s="1">
        <v>20151221</v>
      </c>
      <c r="B1452" s="1">
        <v>200000</v>
      </c>
      <c r="C1452" s="1">
        <v>2457378.3220000002</v>
      </c>
      <c r="D1452" s="1">
        <v>2171.8670000000002</v>
      </c>
      <c r="E1452" s="1">
        <v>121.7</v>
      </c>
      <c r="F1452" s="1">
        <v>117.8</v>
      </c>
      <c r="G1452" s="8">
        <f t="shared" si="296"/>
        <v>101.34164383561645</v>
      </c>
      <c r="H1452" s="5">
        <v>147</v>
      </c>
      <c r="I1452" s="8">
        <f t="shared" si="297"/>
        <v>126.11780821917809</v>
      </c>
      <c r="M1452" s="9"/>
      <c r="P1452" s="9"/>
      <c r="S1452" s="9"/>
    </row>
    <row r="1453" spans="1:19">
      <c r="A1453" s="1">
        <v>20151222</v>
      </c>
      <c r="B1453" s="1">
        <v>200000</v>
      </c>
      <c r="C1453" s="1">
        <v>2457379.3220000002</v>
      </c>
      <c r="D1453" s="1">
        <v>2171.904</v>
      </c>
      <c r="E1453" s="1">
        <v>130.1</v>
      </c>
      <c r="F1453" s="1">
        <v>125.8</v>
      </c>
      <c r="G1453" s="8">
        <f t="shared" si="296"/>
        <v>101.20082191780824</v>
      </c>
      <c r="H1453" s="5">
        <v>132</v>
      </c>
      <c r="I1453" s="8">
        <f t="shared" si="297"/>
        <v>125.85753424657534</v>
      </c>
      <c r="M1453" s="9"/>
      <c r="P1453" s="9"/>
      <c r="S1453" s="9"/>
    </row>
    <row r="1454" spans="1:19">
      <c r="A1454" s="1">
        <v>20151223</v>
      </c>
      <c r="B1454" s="1">
        <v>200000</v>
      </c>
      <c r="C1454" s="1">
        <v>2457380.3220000002</v>
      </c>
      <c r="D1454" s="1">
        <v>2171.9409999999998</v>
      </c>
      <c r="E1454" s="1">
        <v>133.9</v>
      </c>
      <c r="F1454" s="1">
        <v>129.5</v>
      </c>
      <c r="G1454" s="8">
        <f t="shared" si="296"/>
        <v>101.09397260273975</v>
      </c>
      <c r="H1454" s="5">
        <v>102</v>
      </c>
      <c r="I1454" s="8">
        <f t="shared" si="297"/>
        <v>125.7041095890411</v>
      </c>
      <c r="M1454" s="9"/>
      <c r="P1454" s="9"/>
      <c r="S1454" s="9"/>
    </row>
    <row r="1455" spans="1:19">
      <c r="A1455" s="1">
        <v>20151224</v>
      </c>
      <c r="B1455" s="1">
        <v>200000</v>
      </c>
      <c r="C1455" s="1">
        <v>2457381.3220000002</v>
      </c>
      <c r="D1455" s="1">
        <v>2171.9769999999999</v>
      </c>
      <c r="E1455" s="1">
        <v>132.69999999999999</v>
      </c>
      <c r="F1455" s="1">
        <v>128.4</v>
      </c>
      <c r="G1455" s="8">
        <f t="shared" si="296"/>
        <v>101.00328767123291</v>
      </c>
      <c r="H1455" s="5">
        <v>147</v>
      </c>
      <c r="I1455" s="8">
        <f t="shared" si="297"/>
        <v>125.55342465753425</v>
      </c>
      <c r="M1455" s="9"/>
      <c r="P1455" s="9"/>
      <c r="S1455" s="9"/>
    </row>
    <row r="1456" spans="1:19">
      <c r="A1456" s="1">
        <v>20151225</v>
      </c>
      <c r="B1456" s="1">
        <v>200000</v>
      </c>
      <c r="C1456" s="1">
        <v>2457382.3220000002</v>
      </c>
      <c r="D1456" s="1">
        <v>2172.0140000000001</v>
      </c>
      <c r="E1456" s="1">
        <v>126.4</v>
      </c>
      <c r="F1456" s="1">
        <v>122.3</v>
      </c>
      <c r="G1456" s="8">
        <f t="shared" si="296"/>
        <v>100.92931506849317</v>
      </c>
      <c r="H1456" s="5">
        <v>134</v>
      </c>
      <c r="I1456" s="8">
        <f t="shared" si="297"/>
        <v>125.41643835616438</v>
      </c>
      <c r="M1456" s="9"/>
      <c r="P1456" s="9"/>
      <c r="S1456" s="9"/>
    </row>
    <row r="1457" spans="1:19">
      <c r="A1457" s="1">
        <v>20151226</v>
      </c>
      <c r="B1457" s="1">
        <v>200000</v>
      </c>
      <c r="C1457" s="1">
        <v>2457383.3220000002</v>
      </c>
      <c r="D1457" s="1">
        <v>2172.0509999999999</v>
      </c>
      <c r="E1457" s="1">
        <v>117.4</v>
      </c>
      <c r="F1457" s="1">
        <v>113.5</v>
      </c>
      <c r="G1457" s="8">
        <f t="shared" si="296"/>
        <v>100.86082191780824</v>
      </c>
      <c r="H1457" s="5">
        <v>119</v>
      </c>
      <c r="I1457" s="8">
        <f t="shared" si="297"/>
        <v>125.30684931506849</v>
      </c>
      <c r="M1457" s="9"/>
      <c r="P1457" s="9"/>
      <c r="S1457" s="9"/>
    </row>
    <row r="1458" spans="1:19">
      <c r="A1458" s="1">
        <v>20151227</v>
      </c>
      <c r="B1458" s="1">
        <v>200000</v>
      </c>
      <c r="C1458" s="1">
        <v>2457384.3220000002</v>
      </c>
      <c r="D1458" s="1">
        <v>2172.087</v>
      </c>
      <c r="E1458" s="1">
        <v>110.3</v>
      </c>
      <c r="F1458" s="1">
        <v>106.7</v>
      </c>
      <c r="G1458" s="8">
        <f t="shared" si="296"/>
        <v>100.80246575342466</v>
      </c>
      <c r="H1458" s="5">
        <v>151</v>
      </c>
      <c r="I1458" s="8">
        <f t="shared" si="297"/>
        <v>125.15342465753425</v>
      </c>
      <c r="M1458" s="9"/>
      <c r="P1458" s="9"/>
      <c r="S1458" s="9"/>
    </row>
    <row r="1459" spans="1:19">
      <c r="A1459" s="1">
        <v>20151228</v>
      </c>
      <c r="B1459" s="1">
        <v>200000</v>
      </c>
      <c r="C1459" s="1">
        <v>2457385.3220000002</v>
      </c>
      <c r="D1459" s="1">
        <v>2172.1239999999998</v>
      </c>
      <c r="E1459" s="1">
        <v>112.1</v>
      </c>
      <c r="F1459" s="1">
        <v>108.4</v>
      </c>
      <c r="G1459" s="8">
        <f t="shared" si="296"/>
        <v>100.74082191780822</v>
      </c>
      <c r="H1459" s="5">
        <v>97</v>
      </c>
      <c r="I1459" s="8">
        <f t="shared" si="297"/>
        <v>124.86575342465754</v>
      </c>
      <c r="M1459" s="9"/>
      <c r="P1459" s="9"/>
      <c r="S1459" s="9"/>
    </row>
    <row r="1460" spans="1:19">
      <c r="A1460" s="1">
        <v>20151229</v>
      </c>
      <c r="B1460" s="1">
        <v>200000</v>
      </c>
      <c r="C1460" s="1">
        <v>2457386.3220000002</v>
      </c>
      <c r="D1460" s="1">
        <v>2172.1610000000001</v>
      </c>
      <c r="E1460" s="1">
        <v>105.4</v>
      </c>
      <c r="F1460" s="1">
        <v>101.9</v>
      </c>
      <c r="G1460" s="8">
        <f t="shared" si="296"/>
        <v>100.67260273972603</v>
      </c>
      <c r="H1460" s="5">
        <v>85</v>
      </c>
      <c r="I1460" s="8">
        <f t="shared" si="297"/>
        <v>124.72054794520548</v>
      </c>
      <c r="M1460" s="9"/>
      <c r="P1460" s="9"/>
      <c r="S1460" s="9"/>
    </row>
    <row r="1461" spans="1:19">
      <c r="A1461" s="1">
        <v>20151230</v>
      </c>
      <c r="B1461" s="1">
        <v>200000</v>
      </c>
      <c r="C1461" s="1">
        <v>2457387.3220000002</v>
      </c>
      <c r="D1461" s="1">
        <v>2172.1970000000001</v>
      </c>
      <c r="E1461" s="1">
        <v>101.5</v>
      </c>
      <c r="F1461" s="1">
        <v>98.1</v>
      </c>
      <c r="G1461" s="8">
        <f t="shared" si="296"/>
        <v>100.59534246575343</v>
      </c>
      <c r="H1461" s="5">
        <v>58</v>
      </c>
      <c r="I1461" s="8">
        <f t="shared" si="297"/>
        <v>124.52876712328766</v>
      </c>
      <c r="M1461" s="9"/>
      <c r="P1461" s="9"/>
      <c r="S1461" s="9"/>
    </row>
    <row r="1462" spans="1:19">
      <c r="A1462" s="1">
        <v>20151231</v>
      </c>
      <c r="B1462" s="1">
        <v>200000</v>
      </c>
      <c r="C1462" s="1">
        <v>2457388.3220000002</v>
      </c>
      <c r="D1462" s="1">
        <v>2172.2339999999999</v>
      </c>
      <c r="E1462" s="1">
        <v>96.2</v>
      </c>
      <c r="F1462" s="1">
        <v>93</v>
      </c>
      <c r="G1462" s="8">
        <f t="shared" si="296"/>
        <v>100.49150684931507</v>
      </c>
      <c r="H1462" s="5">
        <v>78</v>
      </c>
      <c r="I1462" s="8">
        <f t="shared" si="297"/>
        <v>124.18082191780822</v>
      </c>
      <c r="M1462" s="9"/>
      <c r="P1462" s="9"/>
      <c r="S1462" s="9"/>
    </row>
    <row r="1463" spans="1:19">
      <c r="A1463" s="1">
        <v>20160101</v>
      </c>
      <c r="B1463" s="1">
        <v>200000</v>
      </c>
      <c r="C1463" s="1">
        <v>2457389.3220000002</v>
      </c>
      <c r="D1463" s="1">
        <v>2172.2710000000002</v>
      </c>
      <c r="E1463" s="1">
        <v>98.4</v>
      </c>
      <c r="F1463" s="1">
        <v>95.1</v>
      </c>
      <c r="G1463" s="8">
        <f t="shared" si="296"/>
        <v>100.37315068493152</v>
      </c>
      <c r="H1463" s="5">
        <v>76</v>
      </c>
      <c r="I1463" s="8">
        <f t="shared" si="297"/>
        <v>123.78356164383561</v>
      </c>
      <c r="J1463">
        <v>2016</v>
      </c>
      <c r="M1463" s="9"/>
      <c r="P1463" s="9"/>
      <c r="S1463" s="9"/>
    </row>
    <row r="1464" spans="1:19">
      <c r="A1464" s="1">
        <v>20160102</v>
      </c>
      <c r="B1464" s="1">
        <v>200000</v>
      </c>
      <c r="C1464" s="1">
        <v>2457390.3220000002</v>
      </c>
      <c r="D1464" s="1">
        <v>2172.3069999999998</v>
      </c>
      <c r="E1464" s="1">
        <v>100</v>
      </c>
      <c r="F1464" s="1">
        <v>96.6</v>
      </c>
      <c r="G1464" s="8">
        <f t="shared" ref="G1464:G1527" si="298">AVERAGE(F1282:F1646)</f>
        <v>100.25589041095895</v>
      </c>
      <c r="H1464" s="5">
        <v>101</v>
      </c>
      <c r="I1464" s="8">
        <f t="shared" ref="I1464:I1527" si="299">AVERAGE(H1282:H1646)</f>
        <v>123.22739726027397</v>
      </c>
      <c r="M1464" s="9"/>
      <c r="P1464" s="9"/>
      <c r="S1464" s="9"/>
    </row>
    <row r="1465" spans="1:19">
      <c r="A1465" s="1">
        <v>20160103</v>
      </c>
      <c r="B1465" s="1">
        <v>200000</v>
      </c>
      <c r="C1465" s="1">
        <v>2457391.3220000002</v>
      </c>
      <c r="D1465" s="1">
        <v>2172.3440000000001</v>
      </c>
      <c r="E1465" s="1">
        <v>101.9</v>
      </c>
      <c r="F1465" s="1">
        <v>98.5</v>
      </c>
      <c r="G1465" s="8">
        <f t="shared" si="298"/>
        <v>100.13013698630142</v>
      </c>
      <c r="H1465" s="5">
        <v>127</v>
      </c>
      <c r="I1465" s="8">
        <f t="shared" si="299"/>
        <v>122.74520547945205</v>
      </c>
      <c r="M1465" s="9"/>
      <c r="P1465" s="9"/>
      <c r="S1465" s="9"/>
    </row>
    <row r="1466" spans="1:19">
      <c r="A1466" s="1">
        <v>20160104</v>
      </c>
      <c r="B1466" s="1">
        <v>200000</v>
      </c>
      <c r="C1466" s="1">
        <v>2457392.3220000002</v>
      </c>
      <c r="D1466" s="1">
        <v>2172.3809999999999</v>
      </c>
      <c r="E1466" s="1">
        <v>95.3</v>
      </c>
      <c r="F1466" s="1">
        <v>92.2</v>
      </c>
      <c r="G1466" s="8">
        <f t="shared" si="298"/>
        <v>99.985753424657602</v>
      </c>
      <c r="H1466" s="5">
        <v>120</v>
      </c>
      <c r="I1466" s="8">
        <f t="shared" si="299"/>
        <v>122.26575342465753</v>
      </c>
      <c r="M1466" s="9"/>
      <c r="P1466" s="9"/>
      <c r="S1466" s="9"/>
    </row>
    <row r="1467" spans="1:19">
      <c r="A1467" s="1">
        <v>20160105</v>
      </c>
      <c r="B1467" s="1">
        <v>200000</v>
      </c>
      <c r="C1467" s="1">
        <v>2457393.3220000002</v>
      </c>
      <c r="D1467" s="1">
        <v>2172.4169999999999</v>
      </c>
      <c r="E1467" s="1">
        <v>95.2</v>
      </c>
      <c r="F1467" s="1">
        <v>92.1</v>
      </c>
      <c r="G1467" s="8">
        <f t="shared" si="298"/>
        <v>99.813150684931557</v>
      </c>
      <c r="H1467" s="5">
        <v>123</v>
      </c>
      <c r="I1467" s="8">
        <f t="shared" si="299"/>
        <v>121.8027397260274</v>
      </c>
      <c r="M1467" s="9"/>
      <c r="P1467" s="9"/>
      <c r="S1467" s="9"/>
    </row>
    <row r="1468" spans="1:19">
      <c r="A1468" s="1">
        <v>20160106</v>
      </c>
      <c r="B1468" s="1">
        <v>200000</v>
      </c>
      <c r="C1468" s="1">
        <v>2457394.3220000002</v>
      </c>
      <c r="D1468" s="1">
        <v>2172.4540000000002</v>
      </c>
      <c r="E1468" s="1">
        <v>100.2</v>
      </c>
      <c r="F1468" s="1">
        <v>96.9</v>
      </c>
      <c r="G1468" s="8">
        <f t="shared" si="298"/>
        <v>99.655890410958975</v>
      </c>
      <c r="H1468" s="5">
        <v>120</v>
      </c>
      <c r="I1468" s="8">
        <f t="shared" si="299"/>
        <v>121.20821917808219</v>
      </c>
      <c r="M1468" s="9"/>
      <c r="P1468" s="9"/>
      <c r="S1468" s="9"/>
    </row>
    <row r="1469" spans="1:19">
      <c r="A1469" s="1">
        <v>20160107</v>
      </c>
      <c r="B1469" s="1">
        <v>200000</v>
      </c>
      <c r="C1469" s="1">
        <v>2457395.3220000002</v>
      </c>
      <c r="D1469" s="1">
        <v>2172.491</v>
      </c>
      <c r="E1469" s="1">
        <v>103.4</v>
      </c>
      <c r="F1469" s="1">
        <v>99.9</v>
      </c>
      <c r="G1469" s="8">
        <f t="shared" si="298"/>
        <v>99.52684931506856</v>
      </c>
      <c r="H1469" s="5">
        <v>183</v>
      </c>
      <c r="I1469" s="8">
        <f t="shared" si="299"/>
        <v>120.72876712328767</v>
      </c>
      <c r="M1469" s="9"/>
      <c r="P1469" s="9"/>
      <c r="S1469" s="9"/>
    </row>
    <row r="1470" spans="1:19">
      <c r="A1470" s="1">
        <v>20160108</v>
      </c>
      <c r="B1470" s="1">
        <v>200000</v>
      </c>
      <c r="C1470" s="1">
        <v>2457396.3220000002</v>
      </c>
      <c r="D1470" s="1">
        <v>2172.527</v>
      </c>
      <c r="E1470" s="1">
        <v>108.5</v>
      </c>
      <c r="F1470" s="1">
        <v>104.9</v>
      </c>
      <c r="G1470" s="8">
        <f t="shared" si="298"/>
        <v>99.428219178082259</v>
      </c>
      <c r="H1470" s="5">
        <v>244</v>
      </c>
      <c r="I1470" s="8">
        <f t="shared" si="299"/>
        <v>120.36712328767123</v>
      </c>
      <c r="M1470" s="9"/>
      <c r="P1470" s="9"/>
      <c r="S1470" s="9"/>
    </row>
    <row r="1471" spans="1:19">
      <c r="A1471" s="1">
        <v>20160109</v>
      </c>
      <c r="B1471" s="1">
        <v>200000</v>
      </c>
      <c r="C1471" s="1">
        <v>2457397.3220000002</v>
      </c>
      <c r="D1471" s="1">
        <v>2172.5639999999999</v>
      </c>
      <c r="E1471" s="1">
        <v>107</v>
      </c>
      <c r="F1471" s="1">
        <v>103.5</v>
      </c>
      <c r="G1471" s="8">
        <f t="shared" si="298"/>
        <v>99.324109589041157</v>
      </c>
      <c r="H1471" s="5">
        <v>226</v>
      </c>
      <c r="I1471" s="8">
        <f t="shared" si="299"/>
        <v>120.16164383561645</v>
      </c>
      <c r="M1471" s="9"/>
      <c r="P1471" s="9"/>
      <c r="S1471" s="9"/>
    </row>
    <row r="1472" spans="1:19">
      <c r="A1472" s="1">
        <v>20160110</v>
      </c>
      <c r="B1472" s="1">
        <v>200000</v>
      </c>
      <c r="C1472" s="1">
        <v>2457398.3220000002</v>
      </c>
      <c r="D1472" s="1">
        <v>2172.6010000000001</v>
      </c>
      <c r="E1472" s="1">
        <v>108.9</v>
      </c>
      <c r="F1472" s="1">
        <v>105.4</v>
      </c>
      <c r="G1472" s="8">
        <f t="shared" si="298"/>
        <v>99.250958904109652</v>
      </c>
      <c r="H1472" s="5">
        <v>184</v>
      </c>
      <c r="I1472" s="8">
        <f t="shared" si="299"/>
        <v>119.9972602739726</v>
      </c>
      <c r="M1472" s="9"/>
      <c r="P1472" s="9"/>
      <c r="S1472" s="9"/>
    </row>
    <row r="1473" spans="1:19">
      <c r="A1473" s="1">
        <v>20160111</v>
      </c>
      <c r="B1473" s="1">
        <v>200000</v>
      </c>
      <c r="C1473" s="1">
        <v>2457399.3220000002</v>
      </c>
      <c r="D1473" s="1">
        <v>2172.6370000000002</v>
      </c>
      <c r="E1473" s="1">
        <v>108</v>
      </c>
      <c r="F1473" s="1">
        <v>104.5</v>
      </c>
      <c r="G1473" s="8">
        <f t="shared" si="298"/>
        <v>99.190410958904167</v>
      </c>
      <c r="H1473" s="5">
        <v>140</v>
      </c>
      <c r="I1473" s="8">
        <f t="shared" si="299"/>
        <v>119.88767123287671</v>
      </c>
      <c r="M1473" s="9"/>
      <c r="P1473" s="9"/>
      <c r="S1473" s="9"/>
    </row>
    <row r="1474" spans="1:19">
      <c r="A1474" s="1">
        <v>20160112</v>
      </c>
      <c r="B1474" s="1">
        <v>200000</v>
      </c>
      <c r="C1474" s="1">
        <v>2457400.3220000002</v>
      </c>
      <c r="D1474" s="1">
        <v>2172.674</v>
      </c>
      <c r="E1474" s="1">
        <v>105.5</v>
      </c>
      <c r="F1474" s="1">
        <v>102</v>
      </c>
      <c r="G1474" s="8">
        <f t="shared" si="298"/>
        <v>99.140273972602813</v>
      </c>
      <c r="H1474" s="5">
        <v>138</v>
      </c>
      <c r="I1474" s="8">
        <f t="shared" si="299"/>
        <v>119.87671232876713</v>
      </c>
      <c r="M1474" s="9"/>
      <c r="P1474" s="9"/>
      <c r="S1474" s="9"/>
    </row>
    <row r="1475" spans="1:19">
      <c r="A1475" s="1">
        <v>20160113</v>
      </c>
      <c r="B1475" s="1">
        <v>200000</v>
      </c>
      <c r="C1475" s="1">
        <v>2457401.3220000002</v>
      </c>
      <c r="D1475" s="1">
        <v>2172.7109999999998</v>
      </c>
      <c r="E1475" s="1">
        <v>104.1</v>
      </c>
      <c r="F1475" s="1">
        <v>100.7</v>
      </c>
      <c r="G1475" s="8">
        <f t="shared" si="298"/>
        <v>99.107945205479538</v>
      </c>
      <c r="H1475" s="5">
        <v>105</v>
      </c>
      <c r="I1475" s="8">
        <f t="shared" si="299"/>
        <v>119.86027397260274</v>
      </c>
      <c r="M1475" s="9"/>
      <c r="P1475" s="9"/>
      <c r="S1475" s="9"/>
    </row>
    <row r="1476" spans="1:19">
      <c r="A1476" s="1">
        <v>20160114</v>
      </c>
      <c r="B1476" s="1">
        <v>200000</v>
      </c>
      <c r="C1476" s="1">
        <v>2457402.3220000002</v>
      </c>
      <c r="D1476" s="1">
        <v>2172.7469999999998</v>
      </c>
      <c r="E1476" s="1">
        <v>103.2</v>
      </c>
      <c r="F1476" s="1">
        <v>99.9</v>
      </c>
      <c r="G1476" s="8">
        <f t="shared" si="298"/>
        <v>99.090958904109655</v>
      </c>
      <c r="H1476" s="5">
        <v>99</v>
      </c>
      <c r="I1476" s="8">
        <f t="shared" si="299"/>
        <v>119.9972602739726</v>
      </c>
      <c r="M1476" s="9"/>
      <c r="P1476" s="9"/>
      <c r="S1476" s="9"/>
    </row>
    <row r="1477" spans="1:19">
      <c r="A1477" s="1">
        <v>20160115</v>
      </c>
      <c r="B1477" s="1">
        <v>200000</v>
      </c>
      <c r="C1477" s="1">
        <v>2457403.3220000002</v>
      </c>
      <c r="D1477" s="1">
        <v>2172.7840000000001</v>
      </c>
      <c r="E1477" s="1">
        <v>103.5</v>
      </c>
      <c r="F1477" s="1">
        <v>100.1</v>
      </c>
      <c r="G1477" s="8">
        <f t="shared" si="298"/>
        <v>99.097808219178177</v>
      </c>
      <c r="H1477" s="5">
        <v>165</v>
      </c>
      <c r="I1477" s="8">
        <f t="shared" si="299"/>
        <v>119.98082191780821</v>
      </c>
      <c r="M1477" s="9"/>
      <c r="P1477" s="9"/>
      <c r="S1477" s="9"/>
    </row>
    <row r="1478" spans="1:19">
      <c r="A1478" s="1">
        <v>20160116</v>
      </c>
      <c r="B1478" s="1">
        <v>200000</v>
      </c>
      <c r="C1478" s="1">
        <v>2457404.3220000002</v>
      </c>
      <c r="D1478" s="1">
        <v>2172.8209999999999</v>
      </c>
      <c r="E1478" s="1">
        <v>99.9</v>
      </c>
      <c r="F1478" s="1">
        <v>96.7</v>
      </c>
      <c r="G1478" s="8">
        <f t="shared" si="298"/>
        <v>99.123835616438427</v>
      </c>
      <c r="H1478" s="5">
        <v>150</v>
      </c>
      <c r="I1478" s="8">
        <f t="shared" si="299"/>
        <v>119.9013698630137</v>
      </c>
      <c r="M1478" s="9"/>
      <c r="P1478" s="9"/>
      <c r="S1478" s="9"/>
    </row>
    <row r="1479" spans="1:19">
      <c r="A1479" s="1">
        <v>20160117</v>
      </c>
      <c r="B1479" s="1">
        <v>200000</v>
      </c>
      <c r="C1479" s="1">
        <v>2457405.3220000002</v>
      </c>
      <c r="D1479" s="1">
        <v>2172.857</v>
      </c>
      <c r="E1479" s="1">
        <v>100.6</v>
      </c>
      <c r="F1479" s="1">
        <v>97.4</v>
      </c>
      <c r="G1479" s="8">
        <f t="shared" si="298"/>
        <v>99.149863013698706</v>
      </c>
      <c r="H1479" s="5">
        <v>161</v>
      </c>
      <c r="I1479" s="8">
        <f t="shared" si="299"/>
        <v>119.86849315068493</v>
      </c>
      <c r="M1479" s="9"/>
      <c r="P1479" s="9"/>
      <c r="S1479" s="9"/>
    </row>
    <row r="1480" spans="1:19">
      <c r="A1480" s="1">
        <v>20160118</v>
      </c>
      <c r="B1480" s="1">
        <v>200000</v>
      </c>
      <c r="C1480" s="1">
        <v>2457406.3220000002</v>
      </c>
      <c r="D1480" s="1">
        <v>2172.8939999999998</v>
      </c>
      <c r="E1480" s="1">
        <v>99.9</v>
      </c>
      <c r="F1480" s="1">
        <v>96.7</v>
      </c>
      <c r="G1480" s="8">
        <f t="shared" si="298"/>
        <v>99.171780821917864</v>
      </c>
      <c r="H1480" s="5">
        <v>158</v>
      </c>
      <c r="I1480" s="8">
        <f t="shared" si="299"/>
        <v>119.82739726027397</v>
      </c>
      <c r="M1480" s="9"/>
      <c r="P1480" s="9"/>
      <c r="S1480" s="9"/>
    </row>
    <row r="1481" spans="1:19">
      <c r="A1481" s="1">
        <v>20160119</v>
      </c>
      <c r="B1481" s="1">
        <v>200000</v>
      </c>
      <c r="C1481" s="1">
        <v>2457407.3220000002</v>
      </c>
      <c r="D1481" s="1">
        <v>2172.931</v>
      </c>
      <c r="E1481" s="1">
        <v>97.5</v>
      </c>
      <c r="F1481" s="1">
        <v>94.4</v>
      </c>
      <c r="G1481" s="8">
        <f t="shared" si="298"/>
        <v>99.208219178082231</v>
      </c>
      <c r="H1481" s="5">
        <v>155</v>
      </c>
      <c r="I1481" s="8">
        <f t="shared" si="299"/>
        <v>119.85753424657534</v>
      </c>
      <c r="M1481" s="9"/>
      <c r="P1481" s="9"/>
      <c r="S1481" s="9"/>
    </row>
    <row r="1482" spans="1:19">
      <c r="A1482" s="1">
        <v>20160120</v>
      </c>
      <c r="B1482" s="1">
        <v>200000</v>
      </c>
      <c r="C1482" s="1">
        <v>2457408.3220000002</v>
      </c>
      <c r="D1482" s="1">
        <v>2172.9670000000001</v>
      </c>
      <c r="E1482" s="1">
        <v>100.4</v>
      </c>
      <c r="F1482" s="1">
        <v>97.2</v>
      </c>
      <c r="G1482" s="8">
        <f t="shared" si="298"/>
        <v>99.256164383561682</v>
      </c>
      <c r="H1482" s="5">
        <v>167</v>
      </c>
      <c r="I1482" s="8">
        <f t="shared" si="299"/>
        <v>119.9013698630137</v>
      </c>
      <c r="M1482" s="9"/>
      <c r="P1482" s="9"/>
      <c r="S1482" s="9"/>
    </row>
    <row r="1483" spans="1:19">
      <c r="A1483" s="1">
        <v>20160121</v>
      </c>
      <c r="B1483" s="1">
        <v>200000</v>
      </c>
      <c r="C1483" s="1">
        <v>2457409.3220000002</v>
      </c>
      <c r="D1483" s="1">
        <v>2173.0039999999999</v>
      </c>
      <c r="E1483" s="1">
        <v>104</v>
      </c>
      <c r="F1483" s="1">
        <v>100.7</v>
      </c>
      <c r="G1483" s="8">
        <f t="shared" si="298"/>
        <v>99.287397260274034</v>
      </c>
      <c r="H1483" s="5">
        <v>152</v>
      </c>
      <c r="I1483" s="8">
        <f t="shared" si="299"/>
        <v>119.82465753424657</v>
      </c>
      <c r="M1483" s="9"/>
      <c r="P1483" s="9"/>
      <c r="S1483" s="9"/>
    </row>
    <row r="1484" spans="1:19">
      <c r="A1484" s="1">
        <v>20160122</v>
      </c>
      <c r="B1484" s="1">
        <v>200000</v>
      </c>
      <c r="C1484" s="1">
        <v>2457410.3220000002</v>
      </c>
      <c r="D1484" s="1">
        <v>2173.0410000000002</v>
      </c>
      <c r="E1484" s="1">
        <v>100.5</v>
      </c>
      <c r="F1484" s="1">
        <v>97.3</v>
      </c>
      <c r="G1484" s="8">
        <f t="shared" si="298"/>
        <v>99.290410958904175</v>
      </c>
      <c r="H1484" s="5">
        <v>181</v>
      </c>
      <c r="I1484" s="8">
        <f t="shared" si="299"/>
        <v>119.77260273972603</v>
      </c>
      <c r="M1484" s="9"/>
      <c r="P1484" s="9"/>
      <c r="S1484" s="9"/>
    </row>
    <row r="1485" spans="1:19">
      <c r="A1485" s="1">
        <v>20160123</v>
      </c>
      <c r="B1485" s="1">
        <v>200000</v>
      </c>
      <c r="C1485" s="1">
        <v>2457411.3220000002</v>
      </c>
      <c r="D1485" s="1">
        <v>2173.0770000000002</v>
      </c>
      <c r="E1485" s="1">
        <v>98.9</v>
      </c>
      <c r="F1485" s="1">
        <v>95.8</v>
      </c>
      <c r="G1485" s="8">
        <f t="shared" si="298"/>
        <v>99.273150684931579</v>
      </c>
      <c r="H1485" s="5">
        <v>168</v>
      </c>
      <c r="I1485" s="8">
        <f t="shared" si="299"/>
        <v>119.67397260273972</v>
      </c>
      <c r="M1485" s="9"/>
      <c r="P1485" s="9"/>
      <c r="S1485" s="9"/>
    </row>
    <row r="1486" spans="1:19">
      <c r="A1486" s="1">
        <v>20160124</v>
      </c>
      <c r="B1486" s="1">
        <v>200000</v>
      </c>
      <c r="C1486" s="1">
        <v>2457412.3220000002</v>
      </c>
      <c r="D1486" s="1">
        <v>2173.114</v>
      </c>
      <c r="E1486" s="1">
        <v>103.8</v>
      </c>
      <c r="F1486" s="1">
        <v>100.6</v>
      </c>
      <c r="G1486" s="8">
        <f t="shared" si="298"/>
        <v>99.240000000000052</v>
      </c>
      <c r="H1486" s="5">
        <v>207</v>
      </c>
      <c r="I1486" s="8">
        <f t="shared" si="299"/>
        <v>119.46575342465754</v>
      </c>
      <c r="M1486" s="9"/>
      <c r="P1486" s="9"/>
      <c r="S1486" s="9"/>
    </row>
    <row r="1487" spans="1:19">
      <c r="A1487" s="1">
        <v>20160125</v>
      </c>
      <c r="B1487" s="1">
        <v>200000</v>
      </c>
      <c r="C1487" s="1">
        <v>2457413.3220000002</v>
      </c>
      <c r="D1487" s="1">
        <v>2173.1509999999998</v>
      </c>
      <c r="E1487" s="1">
        <v>107.6</v>
      </c>
      <c r="F1487" s="1">
        <v>104.3</v>
      </c>
      <c r="G1487" s="8">
        <f t="shared" si="298"/>
        <v>99.173698630137054</v>
      </c>
      <c r="H1487" s="5">
        <v>155</v>
      </c>
      <c r="I1487" s="8">
        <f t="shared" si="299"/>
        <v>119.18082191780822</v>
      </c>
      <c r="M1487" s="9"/>
      <c r="P1487" s="9"/>
      <c r="S1487" s="9"/>
    </row>
    <row r="1488" spans="1:19">
      <c r="A1488" s="1">
        <v>20160126</v>
      </c>
      <c r="B1488" s="1">
        <v>200000</v>
      </c>
      <c r="C1488" s="1">
        <v>2457414.3220000002</v>
      </c>
      <c r="D1488" s="1">
        <v>2173.1869999999999</v>
      </c>
      <c r="E1488" s="1">
        <v>114.8</v>
      </c>
      <c r="F1488" s="1">
        <v>111.3</v>
      </c>
      <c r="G1488" s="8">
        <f t="shared" si="298"/>
        <v>99.0989041095891</v>
      </c>
      <c r="H1488" s="5">
        <v>146</v>
      </c>
      <c r="I1488" s="8">
        <f t="shared" si="299"/>
        <v>118.84109589041095</v>
      </c>
      <c r="M1488" s="9"/>
      <c r="P1488" s="9"/>
      <c r="S1488" s="9"/>
    </row>
    <row r="1489" spans="1:19">
      <c r="A1489" s="1">
        <v>20160127</v>
      </c>
      <c r="B1489" s="1">
        <v>200000</v>
      </c>
      <c r="C1489" s="1">
        <v>2457415.3220000002</v>
      </c>
      <c r="D1489" s="1">
        <v>2173.2240000000002</v>
      </c>
      <c r="E1489" s="1">
        <v>112.7</v>
      </c>
      <c r="F1489" s="1">
        <v>109.3</v>
      </c>
      <c r="G1489" s="8">
        <f t="shared" si="298"/>
        <v>99.015616438356219</v>
      </c>
      <c r="H1489" s="5">
        <v>138</v>
      </c>
      <c r="I1489" s="8">
        <f t="shared" si="299"/>
        <v>118.49315068493151</v>
      </c>
      <c r="M1489" s="9"/>
      <c r="P1489" s="9"/>
      <c r="S1489" s="9"/>
    </row>
    <row r="1490" spans="1:19">
      <c r="A1490" s="1">
        <v>20160128</v>
      </c>
      <c r="B1490" s="1">
        <v>200000</v>
      </c>
      <c r="C1490" s="1">
        <v>2457416.3220000002</v>
      </c>
      <c r="D1490" s="1">
        <v>2173.261</v>
      </c>
      <c r="E1490" s="1">
        <v>109.9</v>
      </c>
      <c r="F1490" s="1">
        <v>106.6</v>
      </c>
      <c r="G1490" s="8">
        <f t="shared" si="298"/>
        <v>98.929863013698693</v>
      </c>
      <c r="H1490" s="5">
        <v>156</v>
      </c>
      <c r="I1490" s="8">
        <f t="shared" si="299"/>
        <v>118.11232876712329</v>
      </c>
      <c r="M1490" s="9"/>
      <c r="P1490" s="9"/>
      <c r="S1490" s="9"/>
    </row>
    <row r="1491" spans="1:19">
      <c r="A1491" s="1">
        <v>20160129</v>
      </c>
      <c r="B1491" s="1">
        <v>200000</v>
      </c>
      <c r="C1491" s="1">
        <v>2457417.3220000002</v>
      </c>
      <c r="D1491" s="1">
        <v>2173.297</v>
      </c>
      <c r="E1491" s="1">
        <v>106.9</v>
      </c>
      <c r="F1491" s="1">
        <v>103.7</v>
      </c>
      <c r="G1491" s="8">
        <f t="shared" si="298"/>
        <v>98.840821917808285</v>
      </c>
      <c r="H1491" s="5">
        <v>132</v>
      </c>
      <c r="I1491" s="8">
        <f t="shared" si="299"/>
        <v>117.77534246575343</v>
      </c>
      <c r="M1491" s="9"/>
      <c r="P1491" s="9"/>
      <c r="S1491" s="9"/>
    </row>
    <row r="1492" spans="1:19">
      <c r="A1492" s="1">
        <v>20160130</v>
      </c>
      <c r="B1492" s="1">
        <v>200000</v>
      </c>
      <c r="C1492" s="1">
        <v>2457418.3220000002</v>
      </c>
      <c r="D1492" s="1">
        <v>2173.3339999999998</v>
      </c>
      <c r="E1492" s="1">
        <v>105.1</v>
      </c>
      <c r="F1492" s="1">
        <v>102</v>
      </c>
      <c r="G1492" s="8">
        <f t="shared" si="298"/>
        <v>98.756712328767179</v>
      </c>
      <c r="H1492" s="5">
        <v>165</v>
      </c>
      <c r="I1492" s="8">
        <f t="shared" si="299"/>
        <v>117.47123287671234</v>
      </c>
      <c r="M1492" s="9"/>
      <c r="P1492" s="9"/>
      <c r="S1492" s="9"/>
    </row>
    <row r="1493" spans="1:19">
      <c r="A1493" s="1">
        <v>20160131</v>
      </c>
      <c r="B1493" s="1">
        <v>200000</v>
      </c>
      <c r="C1493" s="1">
        <v>2457419.3220000002</v>
      </c>
      <c r="D1493" s="1">
        <v>2173.3710000000001</v>
      </c>
      <c r="E1493" s="1">
        <v>101.2</v>
      </c>
      <c r="F1493" s="1">
        <v>98.3</v>
      </c>
      <c r="G1493" s="8">
        <f t="shared" si="298"/>
        <v>98.668219178082254</v>
      </c>
      <c r="H1493" s="5">
        <v>97</v>
      </c>
      <c r="I1493" s="8">
        <f t="shared" si="299"/>
        <v>117.0931506849315</v>
      </c>
      <c r="M1493" s="9"/>
      <c r="P1493" s="9"/>
      <c r="S1493" s="9"/>
    </row>
    <row r="1494" spans="1:19">
      <c r="A1494" s="1">
        <v>20160201</v>
      </c>
      <c r="B1494" s="1">
        <v>200000</v>
      </c>
      <c r="C1494" s="1">
        <v>2457420.3220000002</v>
      </c>
      <c r="D1494" s="1">
        <v>2173.4070000000002</v>
      </c>
      <c r="E1494" s="1">
        <v>100.2</v>
      </c>
      <c r="F1494" s="1">
        <v>97.3</v>
      </c>
      <c r="G1494" s="8">
        <f t="shared" si="298"/>
        <v>98.584931506849372</v>
      </c>
      <c r="H1494" s="5">
        <v>126</v>
      </c>
      <c r="I1494" s="8">
        <f t="shared" si="299"/>
        <v>116.76986301369863</v>
      </c>
      <c r="M1494" s="9"/>
      <c r="P1494" s="9"/>
      <c r="S1494" s="9"/>
    </row>
    <row r="1495" spans="1:19">
      <c r="A1495" s="1">
        <v>20160202</v>
      </c>
      <c r="B1495" s="1">
        <v>200000</v>
      </c>
      <c r="C1495" s="1">
        <v>2457421.3220000002</v>
      </c>
      <c r="D1495" s="1">
        <v>2173.444</v>
      </c>
      <c r="E1495" s="1">
        <v>102.1</v>
      </c>
      <c r="F1495" s="1">
        <v>99.1</v>
      </c>
      <c r="G1495" s="8">
        <f t="shared" si="298"/>
        <v>98.498356164383623</v>
      </c>
      <c r="H1495" s="5">
        <v>177</v>
      </c>
      <c r="I1495" s="8">
        <f t="shared" si="299"/>
        <v>116.27945205479452</v>
      </c>
      <c r="M1495" s="9"/>
      <c r="P1495" s="9"/>
      <c r="S1495" s="9"/>
    </row>
    <row r="1496" spans="1:19">
      <c r="A1496" s="1">
        <v>20160203</v>
      </c>
      <c r="B1496" s="1">
        <v>200000</v>
      </c>
      <c r="C1496" s="1">
        <v>2457422.3220000002</v>
      </c>
      <c r="D1496" s="1">
        <v>2173.4810000000002</v>
      </c>
      <c r="E1496" s="1">
        <v>112.1</v>
      </c>
      <c r="F1496" s="1">
        <v>108.9</v>
      </c>
      <c r="G1496" s="8">
        <f t="shared" si="298"/>
        <v>98.408219178082277</v>
      </c>
      <c r="H1496" s="5">
        <v>283</v>
      </c>
      <c r="I1496" s="8">
        <f t="shared" si="299"/>
        <v>116.16758241758242</v>
      </c>
      <c r="M1496" s="9"/>
      <c r="P1496" s="9"/>
      <c r="S1496" s="9"/>
    </row>
    <row r="1497" spans="1:19">
      <c r="A1497" s="1">
        <v>20160204</v>
      </c>
      <c r="B1497" s="1">
        <v>200000</v>
      </c>
      <c r="C1497" s="1">
        <v>2457423.3220000002</v>
      </c>
      <c r="D1497" s="1">
        <v>2173.5169999999998</v>
      </c>
      <c r="E1497" s="1">
        <v>123.3</v>
      </c>
      <c r="F1497" s="1">
        <v>119.8</v>
      </c>
      <c r="G1497" s="8">
        <f t="shared" si="298"/>
        <v>98.306849315068547</v>
      </c>
      <c r="H1497" s="5">
        <v>270</v>
      </c>
      <c r="I1497" s="8">
        <f t="shared" si="299"/>
        <v>115.88736263736264</v>
      </c>
      <c r="M1497" s="9"/>
      <c r="P1497" s="9"/>
      <c r="S1497" s="9"/>
    </row>
    <row r="1498" spans="1:19">
      <c r="A1498" s="1">
        <v>20160205</v>
      </c>
      <c r="B1498" s="1">
        <v>200000</v>
      </c>
      <c r="C1498" s="1">
        <v>2457424.3220000002</v>
      </c>
      <c r="D1498" s="1">
        <v>2173.5540000000001</v>
      </c>
      <c r="E1498" s="1">
        <v>119.7</v>
      </c>
      <c r="F1498" s="1">
        <v>116.3</v>
      </c>
      <c r="G1498" s="8">
        <f t="shared" si="298"/>
        <v>98.202465753424704</v>
      </c>
      <c r="H1498" s="5">
        <v>273</v>
      </c>
      <c r="I1498" s="8">
        <f t="shared" si="299"/>
        <v>115.50274725274726</v>
      </c>
      <c r="M1498" s="9"/>
      <c r="P1498" s="9"/>
      <c r="S1498" s="9"/>
    </row>
    <row r="1499" spans="1:19">
      <c r="A1499" s="1">
        <v>20160206</v>
      </c>
      <c r="B1499" s="1">
        <v>200000</v>
      </c>
      <c r="C1499" s="1">
        <v>2457425.3220000002</v>
      </c>
      <c r="D1499" s="1">
        <v>2173.5909999999999</v>
      </c>
      <c r="E1499" s="1">
        <v>117.1</v>
      </c>
      <c r="F1499" s="1">
        <v>113.9</v>
      </c>
      <c r="G1499" s="8">
        <f t="shared" si="298"/>
        <v>98.092876712328788</v>
      </c>
      <c r="H1499" s="5">
        <v>250</v>
      </c>
      <c r="I1499" s="8">
        <f t="shared" si="299"/>
        <v>115.19505494505495</v>
      </c>
      <c r="M1499" s="9"/>
      <c r="P1499" s="9"/>
      <c r="S1499" s="9"/>
    </row>
    <row r="1500" spans="1:19">
      <c r="A1500" s="1">
        <v>20160207</v>
      </c>
      <c r="B1500" s="1">
        <v>200000</v>
      </c>
      <c r="C1500" s="1">
        <v>2457426.3220000002</v>
      </c>
      <c r="D1500" s="1">
        <v>2173.627</v>
      </c>
      <c r="E1500" s="1">
        <v>117.1</v>
      </c>
      <c r="F1500" s="1">
        <v>113.9</v>
      </c>
      <c r="G1500" s="8">
        <f t="shared" si="298"/>
        <v>98.013150684931531</v>
      </c>
      <c r="H1500" s="5">
        <v>271</v>
      </c>
      <c r="I1500" s="8">
        <f t="shared" si="299"/>
        <v>115.16208791208791</v>
      </c>
      <c r="M1500" s="9"/>
      <c r="P1500" s="9"/>
      <c r="S1500" s="9"/>
    </row>
    <row r="1501" spans="1:19">
      <c r="A1501" s="1">
        <v>20160208</v>
      </c>
      <c r="B1501" s="1">
        <v>200000</v>
      </c>
      <c r="C1501" s="1">
        <v>2457427.3220000002</v>
      </c>
      <c r="D1501" s="1">
        <v>2173.6640000000002</v>
      </c>
      <c r="E1501" s="1">
        <v>115.2</v>
      </c>
      <c r="F1501" s="1">
        <v>112.1</v>
      </c>
      <c r="G1501" s="8">
        <f t="shared" si="298"/>
        <v>97.962191780821954</v>
      </c>
      <c r="H1501" s="5">
        <v>263</v>
      </c>
      <c r="I1501" s="8">
        <f t="shared" si="299"/>
        <v>115.12362637362638</v>
      </c>
      <c r="M1501" s="9"/>
      <c r="P1501" s="9"/>
      <c r="S1501" s="9"/>
    </row>
    <row r="1502" spans="1:19">
      <c r="A1502" s="1">
        <v>20160209</v>
      </c>
      <c r="B1502" s="1">
        <v>200000</v>
      </c>
      <c r="C1502" s="1">
        <v>2457428.3220000002</v>
      </c>
      <c r="D1502" s="1">
        <v>2173.701</v>
      </c>
      <c r="E1502" s="1">
        <v>117.3</v>
      </c>
      <c r="F1502" s="1">
        <v>114.1</v>
      </c>
      <c r="G1502" s="8">
        <f t="shared" si="298"/>
        <v>97.923287671232913</v>
      </c>
      <c r="H1502" s="5">
        <v>221</v>
      </c>
      <c r="I1502" s="8">
        <f t="shared" si="299"/>
        <v>115.15384615384616</v>
      </c>
      <c r="M1502" s="9"/>
      <c r="P1502" s="9"/>
      <c r="S1502" s="9"/>
    </row>
    <row r="1503" spans="1:19">
      <c r="A1503" s="1">
        <v>20160210</v>
      </c>
      <c r="B1503" s="1">
        <v>200000</v>
      </c>
      <c r="C1503" s="1">
        <v>2457429.3220000002</v>
      </c>
      <c r="D1503" s="1">
        <v>2173.7370000000001</v>
      </c>
      <c r="E1503" s="1">
        <v>112.2</v>
      </c>
      <c r="F1503" s="1">
        <v>109.2</v>
      </c>
      <c r="G1503" s="8">
        <f t="shared" si="298"/>
        <v>97.901369863013713</v>
      </c>
      <c r="H1503" s="5">
        <v>235</v>
      </c>
      <c r="I1503" s="8">
        <f t="shared" si="299"/>
        <v>115.14835164835165</v>
      </c>
      <c r="M1503" s="9"/>
      <c r="P1503" s="9"/>
      <c r="S1503" s="9"/>
    </row>
    <row r="1504" spans="1:19">
      <c r="A1504" s="1">
        <v>20160211</v>
      </c>
      <c r="B1504" s="1">
        <v>200000</v>
      </c>
      <c r="C1504" s="1">
        <v>2457430.3220000002</v>
      </c>
      <c r="D1504" s="1">
        <v>2173.7739999999999</v>
      </c>
      <c r="E1504" s="1">
        <v>112.8</v>
      </c>
      <c r="F1504" s="1">
        <v>109.8</v>
      </c>
      <c r="G1504" s="8">
        <f t="shared" si="298"/>
        <v>97.888493150684937</v>
      </c>
      <c r="H1504" s="5">
        <v>206</v>
      </c>
      <c r="I1504" s="8">
        <f t="shared" si="299"/>
        <v>115.10439560439561</v>
      </c>
      <c r="M1504" s="9"/>
      <c r="P1504" s="9"/>
      <c r="S1504" s="9"/>
    </row>
    <row r="1505" spans="1:19">
      <c r="A1505" s="1">
        <v>20160212</v>
      </c>
      <c r="B1505" s="1">
        <v>200000</v>
      </c>
      <c r="C1505" s="1">
        <v>2457431.3220000002</v>
      </c>
      <c r="D1505" s="1">
        <v>2173.8110000000001</v>
      </c>
      <c r="E1505" s="1">
        <v>112.2</v>
      </c>
      <c r="F1505" s="1">
        <v>109.3</v>
      </c>
      <c r="G1505" s="8">
        <f t="shared" si="298"/>
        <v>97.888493150684937</v>
      </c>
      <c r="H1505" s="5">
        <v>184</v>
      </c>
      <c r="I1505" s="8">
        <f t="shared" si="299"/>
        <v>115.01098901098901</v>
      </c>
      <c r="M1505" s="9"/>
      <c r="P1505" s="9"/>
      <c r="S1505" s="9"/>
    </row>
    <row r="1506" spans="1:19">
      <c r="A1506" s="1">
        <v>20160213</v>
      </c>
      <c r="B1506" s="1">
        <v>200000</v>
      </c>
      <c r="C1506" s="1">
        <v>2457432.3220000002</v>
      </c>
      <c r="D1506" s="1">
        <v>2173.8470000000002</v>
      </c>
      <c r="E1506" s="1">
        <v>110.3</v>
      </c>
      <c r="F1506" s="1">
        <v>107.5</v>
      </c>
      <c r="G1506" s="8">
        <f t="shared" si="298"/>
        <v>97.88082191780822</v>
      </c>
      <c r="H1506" s="5">
        <v>176</v>
      </c>
      <c r="I1506" s="8">
        <f t="shared" si="299"/>
        <v>114.98076923076923</v>
      </c>
      <c r="M1506" s="9"/>
      <c r="P1506" s="9"/>
      <c r="S1506" s="9"/>
    </row>
    <row r="1507" spans="1:19">
      <c r="A1507" s="1">
        <v>20160214</v>
      </c>
      <c r="B1507" s="1">
        <v>200000</v>
      </c>
      <c r="C1507" s="1">
        <v>2457433.3220000002</v>
      </c>
      <c r="D1507" s="1">
        <v>2173.884</v>
      </c>
      <c r="E1507" s="1">
        <v>108</v>
      </c>
      <c r="F1507" s="1">
        <v>105.4</v>
      </c>
      <c r="G1507" s="8">
        <f t="shared" si="298"/>
        <v>97.874520547945195</v>
      </c>
      <c r="H1507" s="5">
        <v>117</v>
      </c>
      <c r="I1507" s="8">
        <f t="shared" si="299"/>
        <v>115.00824175824175</v>
      </c>
      <c r="M1507" s="9"/>
      <c r="P1507" s="9"/>
      <c r="S1507" s="9"/>
    </row>
    <row r="1508" spans="1:19">
      <c r="A1508" s="1">
        <v>20160215</v>
      </c>
      <c r="B1508" s="1">
        <v>200000</v>
      </c>
      <c r="C1508" s="1">
        <v>2457434.3220000002</v>
      </c>
      <c r="D1508" s="1">
        <v>2173.9209999999998</v>
      </c>
      <c r="E1508" s="1">
        <v>107.3</v>
      </c>
      <c r="F1508" s="1">
        <v>104.7</v>
      </c>
      <c r="G1508" s="8">
        <f t="shared" si="298"/>
        <v>97.88000000000001</v>
      </c>
      <c r="H1508" s="5">
        <v>168</v>
      </c>
      <c r="I1508" s="8">
        <f t="shared" si="299"/>
        <v>115.11813186813187</v>
      </c>
      <c r="M1508" s="9"/>
      <c r="P1508" s="9"/>
      <c r="S1508" s="9"/>
    </row>
    <row r="1509" spans="1:19">
      <c r="A1509" s="1">
        <v>20160216</v>
      </c>
      <c r="B1509" s="1">
        <v>200000</v>
      </c>
      <c r="C1509" s="1">
        <v>2457435.3220000002</v>
      </c>
      <c r="D1509" s="1">
        <v>2173.9569999999999</v>
      </c>
      <c r="E1509" s="1">
        <v>104</v>
      </c>
      <c r="F1509" s="1">
        <v>101.5</v>
      </c>
      <c r="G1509" s="8">
        <f t="shared" si="298"/>
        <v>97.878630136986317</v>
      </c>
      <c r="H1509" s="5">
        <v>127</v>
      </c>
      <c r="I1509" s="8">
        <f t="shared" si="299"/>
        <v>115.13736263736264</v>
      </c>
      <c r="M1509" s="9"/>
      <c r="P1509" s="9"/>
      <c r="S1509" s="9"/>
    </row>
    <row r="1510" spans="1:19">
      <c r="A1510" s="1">
        <v>20160217</v>
      </c>
      <c r="B1510" s="1">
        <v>200000</v>
      </c>
      <c r="C1510" s="1">
        <v>2457436.3220000002</v>
      </c>
      <c r="D1510" s="1">
        <v>2173.9940000000001</v>
      </c>
      <c r="E1510" s="1">
        <v>99.9</v>
      </c>
      <c r="F1510" s="1">
        <v>97.5</v>
      </c>
      <c r="G1510" s="8">
        <f t="shared" si="298"/>
        <v>97.862191780821931</v>
      </c>
      <c r="H1510" s="5">
        <v>132</v>
      </c>
      <c r="I1510" s="8">
        <f t="shared" si="299"/>
        <v>115.08241758241758</v>
      </c>
      <c r="M1510" s="9"/>
      <c r="P1510" s="9"/>
      <c r="S1510" s="9"/>
    </row>
    <row r="1511" spans="1:19">
      <c r="A1511" s="1">
        <v>20160218</v>
      </c>
      <c r="B1511" s="1">
        <v>200000</v>
      </c>
      <c r="C1511" s="1">
        <v>2457437.3220000002</v>
      </c>
      <c r="D1511" s="1">
        <v>2174.0309999999999</v>
      </c>
      <c r="E1511" s="1">
        <v>94.9</v>
      </c>
      <c r="F1511" s="1">
        <v>92.7</v>
      </c>
      <c r="G1511" s="8">
        <f t="shared" si="298"/>
        <v>97.817808219178104</v>
      </c>
      <c r="H1511" s="5">
        <v>168</v>
      </c>
      <c r="I1511" s="8">
        <f t="shared" si="299"/>
        <v>114.96428571428571</v>
      </c>
      <c r="M1511" s="9"/>
      <c r="P1511" s="9"/>
      <c r="S1511" s="9"/>
    </row>
    <row r="1512" spans="1:19">
      <c r="A1512" s="1">
        <v>20160219</v>
      </c>
      <c r="B1512" s="1">
        <v>200000</v>
      </c>
      <c r="C1512" s="1">
        <v>2457438.3220000002</v>
      </c>
      <c r="D1512" s="1">
        <v>2174.067</v>
      </c>
      <c r="E1512" s="1">
        <v>94</v>
      </c>
      <c r="F1512" s="1">
        <v>91.9</v>
      </c>
      <c r="G1512" s="8">
        <f t="shared" si="298"/>
        <v>97.755890410958926</v>
      </c>
      <c r="H1512" s="5">
        <v>178</v>
      </c>
      <c r="I1512" s="8">
        <f t="shared" si="299"/>
        <v>114.77747252747253</v>
      </c>
      <c r="M1512" s="9"/>
      <c r="P1512" s="9"/>
      <c r="S1512" s="9"/>
    </row>
    <row r="1513" spans="1:19">
      <c r="A1513" s="1">
        <v>20160220</v>
      </c>
      <c r="B1513" s="1">
        <v>200000</v>
      </c>
      <c r="C1513" s="1">
        <v>2457439.3220000002</v>
      </c>
      <c r="D1513" s="1">
        <v>2174.1039999999998</v>
      </c>
      <c r="E1513" s="1">
        <v>100</v>
      </c>
      <c r="F1513" s="1">
        <v>97.8</v>
      </c>
      <c r="G1513" s="8">
        <f t="shared" si="298"/>
        <v>97.663835616438391</v>
      </c>
      <c r="H1513" s="5">
        <v>123</v>
      </c>
      <c r="I1513" s="8">
        <f t="shared" si="299"/>
        <v>114.50549450549451</v>
      </c>
      <c r="M1513" s="9"/>
      <c r="P1513" s="9"/>
      <c r="S1513" s="9"/>
    </row>
    <row r="1514" spans="1:19">
      <c r="A1514" s="1">
        <v>20160221</v>
      </c>
      <c r="B1514" s="1">
        <v>200000</v>
      </c>
      <c r="C1514" s="1">
        <v>2457440.3220000002</v>
      </c>
      <c r="D1514" s="1">
        <v>2174.1410000000001</v>
      </c>
      <c r="E1514" s="1">
        <v>95.6</v>
      </c>
      <c r="F1514" s="1">
        <v>93.5</v>
      </c>
      <c r="G1514" s="8">
        <f t="shared" si="298"/>
        <v>97.550958904109606</v>
      </c>
      <c r="H1514" s="5">
        <v>106</v>
      </c>
      <c r="I1514" s="8">
        <f t="shared" si="299"/>
        <v>114.18681318681318</v>
      </c>
      <c r="M1514" s="9"/>
      <c r="P1514" s="9"/>
      <c r="S1514" s="9"/>
    </row>
    <row r="1515" spans="1:19">
      <c r="A1515" s="1">
        <v>20160222</v>
      </c>
      <c r="B1515" s="1">
        <v>200000</v>
      </c>
      <c r="C1515" s="1">
        <v>2457441.3220000002</v>
      </c>
      <c r="D1515" s="1">
        <v>2174.1770000000001</v>
      </c>
      <c r="E1515" s="1">
        <v>93.7</v>
      </c>
      <c r="F1515" s="1">
        <v>91.7</v>
      </c>
      <c r="G1515" s="8">
        <f t="shared" si="298"/>
        <v>97.446849315068533</v>
      </c>
      <c r="H1515" s="5">
        <v>129</v>
      </c>
      <c r="I1515" s="8">
        <f t="shared" si="299"/>
        <v>113.83791208791209</v>
      </c>
      <c r="M1515" s="9"/>
      <c r="P1515" s="9"/>
      <c r="S1515" s="9"/>
    </row>
    <row r="1516" spans="1:19">
      <c r="A1516" s="1">
        <v>20160223</v>
      </c>
      <c r="B1516" s="1">
        <v>200000</v>
      </c>
      <c r="C1516" s="1">
        <v>2457442.3220000002</v>
      </c>
      <c r="D1516" s="1">
        <v>2174.2139999999999</v>
      </c>
      <c r="E1516" s="1">
        <v>91</v>
      </c>
      <c r="F1516" s="1">
        <v>89.1</v>
      </c>
      <c r="G1516" s="8">
        <f t="shared" si="298"/>
        <v>97.316712328767139</v>
      </c>
      <c r="H1516" s="5">
        <v>130</v>
      </c>
      <c r="I1516" s="8">
        <f t="shared" si="299"/>
        <v>113.57692307692308</v>
      </c>
      <c r="M1516" s="9"/>
      <c r="P1516" s="9"/>
      <c r="S1516" s="9"/>
    </row>
    <row r="1517" spans="1:19">
      <c r="A1517" s="1">
        <v>20160224</v>
      </c>
      <c r="B1517" s="1">
        <v>200000</v>
      </c>
      <c r="C1517" s="1">
        <v>2457443.3220000002</v>
      </c>
      <c r="D1517" s="1">
        <v>2174.2510000000002</v>
      </c>
      <c r="E1517" s="1">
        <v>87.9</v>
      </c>
      <c r="F1517" s="1">
        <v>86.1</v>
      </c>
      <c r="G1517" s="8">
        <f t="shared" si="298"/>
        <v>97.195616438356168</v>
      </c>
      <c r="H1517" s="5">
        <v>79</v>
      </c>
      <c r="I1517" s="8">
        <f t="shared" si="299"/>
        <v>113.40384615384616</v>
      </c>
      <c r="M1517" s="9"/>
      <c r="P1517" s="9"/>
      <c r="S1517" s="9"/>
    </row>
    <row r="1518" spans="1:19">
      <c r="A1518" s="1">
        <v>20160225</v>
      </c>
      <c r="B1518" s="1">
        <v>200000</v>
      </c>
      <c r="C1518" s="1">
        <v>2457444.3220000002</v>
      </c>
      <c r="D1518" s="1">
        <v>2174.2869999999998</v>
      </c>
      <c r="E1518" s="1">
        <v>91.7</v>
      </c>
      <c r="F1518" s="1">
        <v>89.9</v>
      </c>
      <c r="G1518" s="8">
        <f t="shared" si="298"/>
        <v>97.083561643835623</v>
      </c>
      <c r="H1518" s="5">
        <v>144</v>
      </c>
      <c r="I1518" s="8">
        <f t="shared" si="299"/>
        <v>113.22252747252747</v>
      </c>
      <c r="M1518" s="9"/>
      <c r="P1518" s="9"/>
      <c r="S1518" s="9"/>
    </row>
    <row r="1519" spans="1:19">
      <c r="A1519" s="1">
        <v>20160226</v>
      </c>
      <c r="B1519" s="1">
        <v>200000</v>
      </c>
      <c r="C1519" s="1">
        <v>2457445.3220000002</v>
      </c>
      <c r="D1519" s="1">
        <v>2174.3240000000001</v>
      </c>
      <c r="E1519" s="1">
        <v>89</v>
      </c>
      <c r="F1519" s="1">
        <v>87.2</v>
      </c>
      <c r="G1519" s="8">
        <f t="shared" si="298"/>
        <v>97.004383561643834</v>
      </c>
      <c r="H1519" s="5">
        <v>150</v>
      </c>
      <c r="I1519" s="8">
        <f t="shared" si="299"/>
        <v>113.15384615384616</v>
      </c>
      <c r="M1519" s="9"/>
      <c r="P1519" s="9"/>
      <c r="S1519" s="9"/>
    </row>
    <row r="1520" spans="1:19">
      <c r="A1520" s="1">
        <v>20160227</v>
      </c>
      <c r="B1520" s="1">
        <v>200000</v>
      </c>
      <c r="C1520" s="1">
        <v>2457446.3220000002</v>
      </c>
      <c r="D1520" s="1">
        <v>2174.3609999999999</v>
      </c>
      <c r="E1520" s="1">
        <v>90.4</v>
      </c>
      <c r="F1520" s="1">
        <v>88.6</v>
      </c>
      <c r="G1520" s="8">
        <f t="shared" si="298"/>
        <v>96.933972602739715</v>
      </c>
      <c r="H1520" s="5">
        <v>131</v>
      </c>
      <c r="I1520" s="8">
        <f t="shared" si="299"/>
        <v>112.98626373626374</v>
      </c>
      <c r="M1520" s="9"/>
      <c r="P1520" s="9"/>
      <c r="S1520" s="9"/>
    </row>
    <row r="1521" spans="1:19">
      <c r="A1521" s="1">
        <v>20160228</v>
      </c>
      <c r="B1521" s="1">
        <v>200000</v>
      </c>
      <c r="C1521" s="1">
        <v>2457447.3220000002</v>
      </c>
      <c r="D1521" s="1">
        <v>2174.3969999999999</v>
      </c>
      <c r="E1521" s="1">
        <v>93.2</v>
      </c>
      <c r="F1521" s="1">
        <v>91.5</v>
      </c>
      <c r="G1521" s="8">
        <f t="shared" si="298"/>
        <v>96.892876712328757</v>
      </c>
      <c r="H1521" s="5">
        <v>141</v>
      </c>
      <c r="I1521" s="8">
        <f t="shared" si="299"/>
        <v>112.85164835164835</v>
      </c>
      <c r="M1521" s="9"/>
      <c r="P1521" s="9"/>
      <c r="S1521" s="9"/>
    </row>
    <row r="1522" spans="1:19">
      <c r="A1522" s="1">
        <v>20160229</v>
      </c>
      <c r="B1522" s="1">
        <v>200000</v>
      </c>
      <c r="C1522" s="1">
        <v>2457448.3220000002</v>
      </c>
      <c r="D1522" s="1">
        <v>2174.4340000000002</v>
      </c>
      <c r="E1522" s="1">
        <v>90.9</v>
      </c>
      <c r="F1522" s="1">
        <v>89.3</v>
      </c>
      <c r="G1522" s="8">
        <f t="shared" si="298"/>
        <v>96.882191780821898</v>
      </c>
      <c r="H1522" s="5">
        <v>127</v>
      </c>
      <c r="I1522" s="8">
        <f t="shared" si="299"/>
        <v>112.82142857142857</v>
      </c>
      <c r="M1522" s="9"/>
      <c r="P1522" s="9"/>
      <c r="S1522" s="9"/>
    </row>
    <row r="1523" spans="1:19">
      <c r="A1523" s="1">
        <v>20160301</v>
      </c>
      <c r="B1523" s="1">
        <v>200000</v>
      </c>
      <c r="C1523" s="1">
        <v>2457449.3220000002</v>
      </c>
      <c r="D1523" s="1">
        <v>2174.471</v>
      </c>
      <c r="E1523" s="1">
        <v>96.8</v>
      </c>
      <c r="F1523" s="1">
        <v>95.1</v>
      </c>
      <c r="G1523" s="8">
        <f t="shared" si="298"/>
        <v>96.908493150684933</v>
      </c>
      <c r="H1523" s="5">
        <v>155</v>
      </c>
      <c r="I1523" s="8">
        <f t="shared" si="299"/>
        <v>112.77472527472527</v>
      </c>
      <c r="M1523" s="9"/>
      <c r="P1523" s="9"/>
      <c r="S1523" s="9"/>
    </row>
    <row r="1524" spans="1:19">
      <c r="A1524" s="1">
        <v>20160302</v>
      </c>
      <c r="B1524" s="1">
        <v>200000</v>
      </c>
      <c r="C1524" s="1">
        <v>2457450.3220000002</v>
      </c>
      <c r="D1524" s="1">
        <v>2174.5070000000001</v>
      </c>
      <c r="E1524" s="1">
        <v>98.3</v>
      </c>
      <c r="F1524" s="1">
        <v>96.5</v>
      </c>
      <c r="G1524" s="8">
        <f t="shared" si="298"/>
        <v>96.932054794520553</v>
      </c>
      <c r="H1524" s="5">
        <v>186</v>
      </c>
      <c r="I1524" s="8">
        <f t="shared" si="299"/>
        <v>112.82417582417582</v>
      </c>
      <c r="M1524" s="9"/>
      <c r="P1524" s="9"/>
      <c r="S1524" s="9"/>
    </row>
    <row r="1525" spans="1:19">
      <c r="A1525" s="1">
        <v>20160303</v>
      </c>
      <c r="B1525" s="1">
        <v>200000</v>
      </c>
      <c r="C1525" s="1">
        <v>2457451.3220000002</v>
      </c>
      <c r="D1525" s="1">
        <v>2174.5439999999999</v>
      </c>
      <c r="E1525" s="1">
        <v>98.7</v>
      </c>
      <c r="F1525" s="1">
        <v>97.1</v>
      </c>
      <c r="G1525" s="8">
        <f t="shared" si="298"/>
        <v>96.951506849315081</v>
      </c>
      <c r="H1525" s="5">
        <v>219</v>
      </c>
      <c r="I1525" s="8">
        <f t="shared" si="299"/>
        <v>112.78296703296704</v>
      </c>
      <c r="M1525" s="9"/>
      <c r="P1525" s="9"/>
      <c r="S1525" s="9"/>
    </row>
    <row r="1526" spans="1:19">
      <c r="A1526" s="1">
        <v>20160304</v>
      </c>
      <c r="B1526" s="1">
        <v>200000</v>
      </c>
      <c r="C1526" s="1">
        <v>2457452.3220000002</v>
      </c>
      <c r="D1526" s="1">
        <v>2174.5810000000001</v>
      </c>
      <c r="E1526" s="1">
        <v>100.5</v>
      </c>
      <c r="F1526" s="1">
        <v>98.9</v>
      </c>
      <c r="G1526" s="8">
        <f t="shared" si="298"/>
        <v>96.974246575342463</v>
      </c>
      <c r="H1526" s="5">
        <v>231</v>
      </c>
      <c r="I1526" s="8">
        <f t="shared" si="299"/>
        <v>112.82417582417582</v>
      </c>
      <c r="M1526" s="9"/>
      <c r="P1526" s="9"/>
      <c r="S1526" s="9"/>
    </row>
    <row r="1527" spans="1:19">
      <c r="A1527" s="1">
        <v>20160305</v>
      </c>
      <c r="B1527" s="1">
        <v>200000</v>
      </c>
      <c r="C1527" s="1">
        <v>2457453.3220000002</v>
      </c>
      <c r="D1527" s="1">
        <v>2174.6170000000002</v>
      </c>
      <c r="E1527" s="1">
        <v>96.2</v>
      </c>
      <c r="F1527" s="1">
        <v>94.7</v>
      </c>
      <c r="G1527" s="8">
        <f t="shared" si="298"/>
        <v>96.999452054794531</v>
      </c>
      <c r="H1527" s="5">
        <v>144</v>
      </c>
      <c r="I1527" s="8">
        <f t="shared" si="299"/>
        <v>112.82967032967034</v>
      </c>
      <c r="M1527" s="9"/>
      <c r="P1527" s="9"/>
      <c r="S1527" s="9"/>
    </row>
    <row r="1528" spans="1:19">
      <c r="A1528" s="1">
        <v>20160306</v>
      </c>
      <c r="B1528" s="1">
        <v>200000</v>
      </c>
      <c r="C1528" s="1">
        <v>2457454.3220000002</v>
      </c>
      <c r="D1528" s="1">
        <v>2174.654</v>
      </c>
      <c r="E1528" s="1">
        <v>95.5</v>
      </c>
      <c r="F1528" s="1">
        <v>94.1</v>
      </c>
      <c r="G1528" s="8">
        <f t="shared" ref="G1528:G1591" si="300">AVERAGE(F1346:F1710)</f>
        <v>97.032876712328772</v>
      </c>
      <c r="H1528" s="5">
        <v>139</v>
      </c>
      <c r="I1528" s="8">
        <f t="shared" ref="I1528:I1591" si="301">AVERAGE(H1346:H1710)</f>
        <v>112.76923076923077</v>
      </c>
      <c r="M1528" s="9"/>
      <c r="P1528" s="9"/>
      <c r="S1528" s="9"/>
    </row>
    <row r="1529" spans="1:19">
      <c r="A1529" s="1">
        <v>20160307</v>
      </c>
      <c r="B1529" s="1">
        <v>200000</v>
      </c>
      <c r="C1529" s="1">
        <v>2457455.3220000002</v>
      </c>
      <c r="D1529" s="1">
        <v>2174.6909999999998</v>
      </c>
      <c r="E1529" s="1">
        <v>94.1</v>
      </c>
      <c r="F1529" s="1">
        <v>92.8</v>
      </c>
      <c r="G1529" s="8">
        <f t="shared" si="300"/>
        <v>97.055890410958909</v>
      </c>
      <c r="H1529" s="5">
        <v>127</v>
      </c>
      <c r="I1529" s="8">
        <f t="shared" si="301"/>
        <v>112.73076923076923</v>
      </c>
      <c r="M1529" s="9"/>
      <c r="P1529" s="9"/>
      <c r="S1529" s="9"/>
    </row>
    <row r="1530" spans="1:19">
      <c r="A1530" s="1">
        <v>20160308</v>
      </c>
      <c r="B1530" s="1">
        <v>200000</v>
      </c>
      <c r="C1530" s="1">
        <v>2457456.3220000002</v>
      </c>
      <c r="D1530" s="1">
        <v>2174.7269999999999</v>
      </c>
      <c r="E1530" s="1">
        <v>95.5</v>
      </c>
      <c r="F1530" s="1">
        <v>94.2</v>
      </c>
      <c r="G1530" s="8">
        <f t="shared" si="300"/>
        <v>97.080273972602726</v>
      </c>
      <c r="H1530" s="5">
        <v>168</v>
      </c>
      <c r="I1530" s="8">
        <f t="shared" si="301"/>
        <v>112.70879120879121</v>
      </c>
      <c r="M1530" s="9"/>
      <c r="P1530" s="9"/>
      <c r="S1530" s="9"/>
    </row>
    <row r="1531" spans="1:19">
      <c r="A1531" s="1">
        <v>20160309</v>
      </c>
      <c r="B1531" s="1">
        <v>200000</v>
      </c>
      <c r="C1531" s="1">
        <v>2457457.3220000002</v>
      </c>
      <c r="D1531" s="1">
        <v>2174.7640000000001</v>
      </c>
      <c r="E1531" s="1">
        <v>97.4</v>
      </c>
      <c r="F1531" s="1">
        <v>96</v>
      </c>
      <c r="G1531" s="8">
        <f t="shared" si="300"/>
        <v>97.106849315068487</v>
      </c>
      <c r="H1531" s="5">
        <v>153</v>
      </c>
      <c r="I1531" s="8">
        <f t="shared" si="301"/>
        <v>112.74175824175825</v>
      </c>
      <c r="M1531" s="9"/>
      <c r="P1531" s="9"/>
      <c r="S1531" s="9"/>
    </row>
    <row r="1532" spans="1:19">
      <c r="A1532" s="1">
        <v>20160310</v>
      </c>
      <c r="B1532" s="1">
        <v>200000</v>
      </c>
      <c r="C1532" s="1">
        <v>2457458.3220000002</v>
      </c>
      <c r="D1532" s="1">
        <v>2174.8009999999999</v>
      </c>
      <c r="E1532" s="1">
        <v>95</v>
      </c>
      <c r="F1532" s="1">
        <v>93.7</v>
      </c>
      <c r="G1532" s="8">
        <f t="shared" si="300"/>
        <v>97.140821917808239</v>
      </c>
      <c r="H1532" s="5">
        <v>136</v>
      </c>
      <c r="I1532" s="8">
        <f t="shared" si="301"/>
        <v>112.8021978021978</v>
      </c>
      <c r="M1532" s="9"/>
      <c r="P1532" s="9"/>
      <c r="S1532" s="9"/>
    </row>
    <row r="1533" spans="1:19">
      <c r="A1533" s="1">
        <v>20160311</v>
      </c>
      <c r="B1533" s="1">
        <v>200000</v>
      </c>
      <c r="C1533" s="1">
        <v>2457459.3220000002</v>
      </c>
      <c r="D1533" s="1">
        <v>2174.837</v>
      </c>
      <c r="E1533" s="1">
        <v>94.2</v>
      </c>
      <c r="F1533" s="1">
        <v>93</v>
      </c>
      <c r="G1533" s="8">
        <f t="shared" si="300"/>
        <v>97.161917808219201</v>
      </c>
      <c r="H1533" s="5">
        <v>123</v>
      </c>
      <c r="I1533" s="8">
        <f t="shared" si="301"/>
        <v>112.62637362637362</v>
      </c>
      <c r="M1533" s="9"/>
      <c r="P1533" s="9"/>
      <c r="S1533" s="9"/>
    </row>
    <row r="1534" spans="1:19">
      <c r="A1534" s="1">
        <v>20160312</v>
      </c>
      <c r="B1534" s="1">
        <v>200000</v>
      </c>
      <c r="C1534" s="1">
        <v>2457460.3220000002</v>
      </c>
      <c r="D1534" s="1">
        <v>2174.8739999999998</v>
      </c>
      <c r="E1534" s="1">
        <v>95</v>
      </c>
      <c r="F1534" s="1">
        <v>93.9</v>
      </c>
      <c r="G1534" s="8">
        <f t="shared" si="300"/>
        <v>97.162465753424684</v>
      </c>
      <c r="H1534" s="5">
        <v>137</v>
      </c>
      <c r="I1534" s="8">
        <f t="shared" si="301"/>
        <v>112.48901098901099</v>
      </c>
      <c r="M1534" s="9"/>
      <c r="P1534" s="9"/>
      <c r="S1534" s="9"/>
    </row>
    <row r="1535" spans="1:19">
      <c r="A1535" s="1">
        <v>20160313</v>
      </c>
      <c r="B1535" s="1">
        <v>200000</v>
      </c>
      <c r="C1535" s="1">
        <v>2457461.3220000002</v>
      </c>
      <c r="D1535" s="1">
        <v>2174.91</v>
      </c>
      <c r="E1535" s="1">
        <v>92.6</v>
      </c>
      <c r="F1535" s="1">
        <v>91.5</v>
      </c>
      <c r="G1535" s="8">
        <f t="shared" si="300"/>
        <v>97.127123287671253</v>
      </c>
      <c r="H1535" s="5">
        <v>90</v>
      </c>
      <c r="I1535" s="8">
        <f t="shared" si="301"/>
        <v>112.35714285714286</v>
      </c>
      <c r="M1535" s="9"/>
      <c r="P1535" s="9"/>
      <c r="S1535" s="9"/>
    </row>
    <row r="1536" spans="1:19">
      <c r="A1536" s="1">
        <v>20160314</v>
      </c>
      <c r="B1536" s="1">
        <v>200000</v>
      </c>
      <c r="C1536" s="1">
        <v>2457462.3220000002</v>
      </c>
      <c r="D1536" s="1">
        <v>2174.9470000000001</v>
      </c>
      <c r="E1536" s="1">
        <v>93.4</v>
      </c>
      <c r="F1536" s="1">
        <v>92.4</v>
      </c>
      <c r="G1536" s="8">
        <f t="shared" si="300"/>
        <v>97.092876712328774</v>
      </c>
      <c r="H1536" s="5">
        <v>85</v>
      </c>
      <c r="I1536" s="8">
        <f t="shared" si="301"/>
        <v>112.12912087912088</v>
      </c>
      <c r="M1536" s="9"/>
      <c r="P1536" s="9"/>
      <c r="S1536" s="9"/>
    </row>
    <row r="1537" spans="1:19">
      <c r="A1537" s="1">
        <v>20160315</v>
      </c>
      <c r="B1537" s="1">
        <v>200000</v>
      </c>
      <c r="C1537" s="1">
        <v>2457463.3220000002</v>
      </c>
      <c r="D1537" s="1">
        <v>2174.9839999999999</v>
      </c>
      <c r="E1537" s="1">
        <v>94.1</v>
      </c>
      <c r="F1537" s="1">
        <v>93.1</v>
      </c>
      <c r="G1537" s="8">
        <f t="shared" si="300"/>
        <v>97.063561643835627</v>
      </c>
      <c r="H1537" s="5">
        <v>138</v>
      </c>
      <c r="I1537" s="8">
        <f t="shared" si="301"/>
        <v>112.00274725274726</v>
      </c>
      <c r="M1537" s="9"/>
      <c r="P1537" s="9"/>
      <c r="S1537" s="9"/>
    </row>
    <row r="1538" spans="1:19">
      <c r="A1538" s="1">
        <v>20160316</v>
      </c>
      <c r="B1538" s="1">
        <v>200000</v>
      </c>
      <c r="C1538" s="1">
        <v>2457464.3220000002</v>
      </c>
      <c r="D1538" s="1">
        <v>2175.02</v>
      </c>
      <c r="E1538" s="1">
        <v>91</v>
      </c>
      <c r="F1538" s="1">
        <v>90.1</v>
      </c>
      <c r="G1538" s="8">
        <f t="shared" si="300"/>
        <v>97.019726027397269</v>
      </c>
      <c r="H1538" s="5">
        <v>94</v>
      </c>
      <c r="I1538" s="8">
        <f t="shared" si="301"/>
        <v>111.78571428571429</v>
      </c>
      <c r="M1538" s="9"/>
      <c r="P1538" s="9"/>
      <c r="S1538" s="9"/>
    </row>
    <row r="1539" spans="1:19">
      <c r="A1539" s="1">
        <v>20160317</v>
      </c>
      <c r="B1539" s="1">
        <v>200000</v>
      </c>
      <c r="C1539" s="1">
        <v>2457465.3220000002</v>
      </c>
      <c r="D1539" s="1">
        <v>2175.0569999999998</v>
      </c>
      <c r="E1539" s="1">
        <v>91.6</v>
      </c>
      <c r="F1539" s="1">
        <v>90.7</v>
      </c>
      <c r="G1539" s="8">
        <f t="shared" si="300"/>
        <v>96.950410958904115</v>
      </c>
      <c r="H1539" s="5">
        <v>94</v>
      </c>
      <c r="I1539" s="8">
        <f t="shared" si="301"/>
        <v>111.46978021978022</v>
      </c>
      <c r="M1539" s="9"/>
      <c r="P1539" s="9"/>
      <c r="S1539" s="9"/>
    </row>
    <row r="1540" spans="1:19">
      <c r="A1540" s="1">
        <v>20160318</v>
      </c>
      <c r="B1540" s="1">
        <v>200000</v>
      </c>
      <c r="C1540" s="1">
        <v>2457466.3220000002</v>
      </c>
      <c r="D1540" s="1">
        <v>2175.0940000000001</v>
      </c>
      <c r="E1540" s="1">
        <v>90.3</v>
      </c>
      <c r="F1540" s="1">
        <v>89.5</v>
      </c>
      <c r="G1540" s="8">
        <f t="shared" si="300"/>
        <v>96.886301369863034</v>
      </c>
      <c r="H1540" s="5">
        <v>78</v>
      </c>
      <c r="I1540" s="8">
        <f t="shared" si="301"/>
        <v>111.21703296703296</v>
      </c>
      <c r="M1540" s="9"/>
      <c r="P1540" s="9"/>
      <c r="S1540" s="9"/>
    </row>
    <row r="1541" spans="1:19">
      <c r="A1541" s="1">
        <v>20160319</v>
      </c>
      <c r="B1541" s="1">
        <v>200000</v>
      </c>
      <c r="C1541" s="1">
        <v>2457467.3220000002</v>
      </c>
      <c r="D1541" s="1">
        <v>2175.13</v>
      </c>
      <c r="E1541" s="1">
        <v>89.4</v>
      </c>
      <c r="F1541" s="1">
        <v>88.6</v>
      </c>
      <c r="G1541" s="8">
        <f t="shared" si="300"/>
        <v>96.823835616438387</v>
      </c>
      <c r="H1541" s="5">
        <v>74</v>
      </c>
      <c r="I1541" s="8">
        <f t="shared" si="301"/>
        <v>110.97802197802197</v>
      </c>
      <c r="M1541" s="9"/>
      <c r="P1541" s="9"/>
      <c r="S1541" s="9"/>
    </row>
    <row r="1542" spans="1:19">
      <c r="A1542" s="1">
        <v>20160320</v>
      </c>
      <c r="B1542" s="1">
        <v>200000</v>
      </c>
      <c r="C1542" s="1">
        <v>2457468.3220000002</v>
      </c>
      <c r="D1542" s="1">
        <v>2175.1669999999999</v>
      </c>
      <c r="E1542" s="1">
        <v>87.6</v>
      </c>
      <c r="F1542" s="1">
        <v>86.9</v>
      </c>
      <c r="G1542" s="8">
        <f t="shared" si="300"/>
        <v>96.761095890410985</v>
      </c>
      <c r="H1542" s="5">
        <v>55</v>
      </c>
      <c r="I1542" s="8">
        <f t="shared" si="301"/>
        <v>110.87362637362638</v>
      </c>
      <c r="M1542" s="9"/>
      <c r="P1542" s="9"/>
      <c r="S1542" s="9"/>
    </row>
    <row r="1543" spans="1:19">
      <c r="A1543" s="1">
        <v>20160321</v>
      </c>
      <c r="B1543" s="1">
        <v>200000</v>
      </c>
      <c r="C1543" s="1">
        <v>2457469.3220000002</v>
      </c>
      <c r="D1543" s="1">
        <v>2175.2040000000002</v>
      </c>
      <c r="E1543" s="1">
        <v>88.9</v>
      </c>
      <c r="F1543" s="1">
        <v>88.2</v>
      </c>
      <c r="G1543" s="8">
        <f t="shared" si="300"/>
        <v>96.704931506849363</v>
      </c>
      <c r="H1543" s="5">
        <v>68</v>
      </c>
      <c r="I1543" s="8">
        <f t="shared" si="301"/>
        <v>110.66758241758242</v>
      </c>
      <c r="M1543" s="9"/>
      <c r="P1543" s="9"/>
      <c r="S1543" s="9"/>
    </row>
    <row r="1544" spans="1:19">
      <c r="A1544" s="1">
        <v>20160322</v>
      </c>
      <c r="B1544" s="1">
        <v>200000</v>
      </c>
      <c r="C1544" s="1">
        <v>2457470.3220000002</v>
      </c>
      <c r="D1544" s="1">
        <v>2175.2399999999998</v>
      </c>
      <c r="E1544" s="1">
        <v>87.3</v>
      </c>
      <c r="F1544" s="1">
        <v>86.7</v>
      </c>
      <c r="G1544" s="8">
        <f t="shared" si="300"/>
        <v>96.652876712328819</v>
      </c>
      <c r="H1544" s="5">
        <v>64</v>
      </c>
      <c r="I1544" s="8">
        <f t="shared" si="301"/>
        <v>110.39560439560439</v>
      </c>
      <c r="M1544" s="9"/>
      <c r="P1544" s="9"/>
      <c r="S1544" s="9"/>
    </row>
    <row r="1545" spans="1:19">
      <c r="A1545" s="1">
        <v>20160323</v>
      </c>
      <c r="B1545" s="1">
        <v>200000</v>
      </c>
      <c r="C1545" s="1">
        <v>2457471.3220000002</v>
      </c>
      <c r="D1545" s="1">
        <v>2175.277</v>
      </c>
      <c r="E1545" s="1">
        <v>86.8</v>
      </c>
      <c r="F1545" s="1">
        <v>86.2</v>
      </c>
      <c r="G1545" s="8">
        <f t="shared" si="300"/>
        <v>96.5934246575343</v>
      </c>
      <c r="H1545" s="5">
        <v>55</v>
      </c>
      <c r="I1545" s="8">
        <f t="shared" si="301"/>
        <v>110.07692307692308</v>
      </c>
      <c r="M1545" s="9"/>
      <c r="P1545" s="9"/>
      <c r="S1545" s="9"/>
    </row>
    <row r="1546" spans="1:19">
      <c r="A1546" s="1">
        <v>20160324</v>
      </c>
      <c r="B1546" s="1">
        <v>200000</v>
      </c>
      <c r="C1546" s="1">
        <v>2457472.3220000002</v>
      </c>
      <c r="D1546" s="1">
        <v>2175.3139999999999</v>
      </c>
      <c r="E1546" s="1">
        <v>86.5</v>
      </c>
      <c r="F1546" s="1">
        <v>86</v>
      </c>
      <c r="G1546" s="8">
        <f t="shared" si="300"/>
        <v>96.530410958904142</v>
      </c>
      <c r="H1546" s="5">
        <v>86</v>
      </c>
      <c r="I1546" s="8">
        <f t="shared" si="301"/>
        <v>109.89010989010988</v>
      </c>
      <c r="M1546" s="9"/>
      <c r="P1546" s="9"/>
      <c r="S1546" s="9"/>
    </row>
    <row r="1547" spans="1:19">
      <c r="A1547" s="1">
        <v>20160325</v>
      </c>
      <c r="B1547" s="1">
        <v>200000</v>
      </c>
      <c r="C1547" s="1">
        <v>2457473.3220000002</v>
      </c>
      <c r="D1547" s="1">
        <v>2175.35</v>
      </c>
      <c r="E1547" s="1">
        <v>85.5</v>
      </c>
      <c r="F1547" s="1">
        <v>85.1</v>
      </c>
      <c r="G1547" s="8">
        <f t="shared" si="300"/>
        <v>96.472054794520574</v>
      </c>
      <c r="H1547" s="5">
        <v>67</v>
      </c>
      <c r="I1547" s="8">
        <f t="shared" si="301"/>
        <v>109.51098901098901</v>
      </c>
      <c r="M1547" s="9"/>
      <c r="P1547" s="9"/>
      <c r="S1547" s="9"/>
    </row>
    <row r="1548" spans="1:19">
      <c r="A1548" s="1">
        <v>20160326</v>
      </c>
      <c r="B1548" s="1">
        <v>200000</v>
      </c>
      <c r="C1548" s="1">
        <v>2457474.3220000002</v>
      </c>
      <c r="D1548" s="1">
        <v>2175.3870000000002</v>
      </c>
      <c r="E1548" s="1">
        <v>85.5</v>
      </c>
      <c r="F1548" s="1">
        <v>85.1</v>
      </c>
      <c r="G1548" s="8">
        <f t="shared" si="300"/>
        <v>96.375890410958931</v>
      </c>
      <c r="H1548" s="5">
        <v>61</v>
      </c>
      <c r="I1548" s="8">
        <f t="shared" si="301"/>
        <v>109.00824175824175</v>
      </c>
      <c r="M1548" s="9"/>
      <c r="P1548" s="9"/>
      <c r="S1548" s="9"/>
    </row>
    <row r="1549" spans="1:19">
      <c r="A1549" s="1">
        <v>20160327</v>
      </c>
      <c r="B1549" s="1">
        <v>200000</v>
      </c>
      <c r="C1549" s="1">
        <v>2457475.3220000002</v>
      </c>
      <c r="D1549" s="1">
        <v>2175.424</v>
      </c>
      <c r="E1549" s="1">
        <v>88.2</v>
      </c>
      <c r="F1549" s="1">
        <v>87.9</v>
      </c>
      <c r="G1549" s="8">
        <f t="shared" si="300"/>
        <v>96.27808219178084</v>
      </c>
      <c r="H1549" s="5">
        <v>41</v>
      </c>
      <c r="I1549" s="8">
        <f t="shared" si="301"/>
        <v>108.42582417582418</v>
      </c>
      <c r="M1549" s="9"/>
      <c r="P1549" s="9"/>
      <c r="S1549" s="9"/>
    </row>
    <row r="1550" spans="1:19">
      <c r="A1550" s="1">
        <v>20160328</v>
      </c>
      <c r="B1550" s="1">
        <v>200000</v>
      </c>
      <c r="C1550" s="1">
        <v>2457476.3220000002</v>
      </c>
      <c r="D1550" s="1">
        <v>2175.46</v>
      </c>
      <c r="E1550" s="1">
        <v>87.7</v>
      </c>
      <c r="F1550" s="1">
        <v>87.4</v>
      </c>
      <c r="G1550" s="8">
        <f t="shared" si="300"/>
        <v>96.166027397260265</v>
      </c>
      <c r="H1550" s="5">
        <v>25</v>
      </c>
      <c r="I1550" s="8">
        <f t="shared" si="301"/>
        <v>107.73626373626374</v>
      </c>
      <c r="M1550" s="9"/>
      <c r="P1550" s="9"/>
      <c r="S1550" s="9"/>
    </row>
    <row r="1551" spans="1:19">
      <c r="A1551" s="1">
        <v>20160329</v>
      </c>
      <c r="B1551" s="1">
        <v>200000</v>
      </c>
      <c r="C1551" s="1">
        <v>2457477.3220000002</v>
      </c>
      <c r="D1551" s="1">
        <v>2175.4969999999998</v>
      </c>
      <c r="E1551" s="1">
        <v>87.8</v>
      </c>
      <c r="F1551" s="1">
        <v>87.5</v>
      </c>
      <c r="G1551" s="8">
        <f t="shared" si="300"/>
        <v>96.060273972602744</v>
      </c>
      <c r="H1551" s="5">
        <v>35</v>
      </c>
      <c r="I1551" s="8">
        <f t="shared" si="301"/>
        <v>107.20054945054945</v>
      </c>
      <c r="M1551" s="9"/>
      <c r="P1551" s="9"/>
      <c r="S1551" s="9"/>
    </row>
    <row r="1552" spans="1:19">
      <c r="A1552" s="1">
        <v>20160330</v>
      </c>
      <c r="B1552" s="1">
        <v>200000</v>
      </c>
      <c r="C1552" s="1">
        <v>2457478.3220000002</v>
      </c>
      <c r="D1552" s="1">
        <v>2175.5340000000001</v>
      </c>
      <c r="E1552" s="1">
        <v>83.8</v>
      </c>
      <c r="F1552" s="1">
        <v>83.6</v>
      </c>
      <c r="G1552" s="8">
        <f t="shared" si="300"/>
        <v>95.937534246575353</v>
      </c>
      <c r="H1552" s="5">
        <v>32</v>
      </c>
      <c r="I1552" s="8">
        <f t="shared" si="301"/>
        <v>106.78296703296704</v>
      </c>
      <c r="M1552" s="9"/>
      <c r="P1552" s="9"/>
      <c r="S1552" s="9"/>
    </row>
    <row r="1553" spans="1:19">
      <c r="A1553" s="1">
        <v>20160331</v>
      </c>
      <c r="B1553" s="1">
        <v>200000</v>
      </c>
      <c r="C1553" s="1">
        <v>2457479.3220000002</v>
      </c>
      <c r="D1553" s="1">
        <v>2175.5700000000002</v>
      </c>
      <c r="E1553" s="1">
        <v>81.7</v>
      </c>
      <c r="F1553" s="1">
        <v>81.599999999999994</v>
      </c>
      <c r="G1553" s="8">
        <f t="shared" si="300"/>
        <v>95.804657534246587</v>
      </c>
      <c r="H1553" s="5">
        <v>39</v>
      </c>
      <c r="I1553" s="8">
        <f t="shared" si="301"/>
        <v>106.35989010989012</v>
      </c>
      <c r="M1553" s="9"/>
      <c r="P1553" s="9"/>
      <c r="S1553" s="9"/>
    </row>
    <row r="1554" spans="1:19">
      <c r="A1554" s="1">
        <v>20160401</v>
      </c>
      <c r="B1554" s="1">
        <v>200000</v>
      </c>
      <c r="C1554" s="1">
        <v>2457480.3220000002</v>
      </c>
      <c r="D1554" s="1">
        <v>2175.607</v>
      </c>
      <c r="E1554" s="1">
        <v>82.1</v>
      </c>
      <c r="F1554" s="1">
        <v>82</v>
      </c>
      <c r="G1554" s="8">
        <f t="shared" si="300"/>
        <v>95.697260273972603</v>
      </c>
      <c r="H1554" s="5">
        <v>62</v>
      </c>
      <c r="I1554" s="8">
        <f t="shared" si="301"/>
        <v>106.01923076923077</v>
      </c>
      <c r="M1554" s="9"/>
      <c r="P1554" s="9"/>
      <c r="S1554" s="9"/>
    </row>
    <row r="1555" spans="1:19">
      <c r="A1555" s="1">
        <v>20160402</v>
      </c>
      <c r="B1555" s="1">
        <v>200000</v>
      </c>
      <c r="C1555" s="1">
        <v>2457481.3220000002</v>
      </c>
      <c r="D1555" s="1">
        <v>2175.6439999999998</v>
      </c>
      <c r="E1555" s="1">
        <v>81.5</v>
      </c>
      <c r="F1555" s="1">
        <v>81.5</v>
      </c>
      <c r="G1555" s="8">
        <f t="shared" si="300"/>
        <v>95.624931506849308</v>
      </c>
      <c r="H1555" s="5">
        <v>25</v>
      </c>
      <c r="I1555" s="8">
        <f t="shared" si="301"/>
        <v>105.83516483516483</v>
      </c>
      <c r="M1555" s="9"/>
      <c r="P1555" s="9"/>
      <c r="S1555" s="9"/>
    </row>
    <row r="1556" spans="1:19">
      <c r="A1556" s="1">
        <v>20160403</v>
      </c>
      <c r="B1556" s="1">
        <v>200000</v>
      </c>
      <c r="C1556" s="1">
        <v>2457482.3220000002</v>
      </c>
      <c r="D1556" s="1">
        <v>2175.6799999999998</v>
      </c>
      <c r="E1556" s="1">
        <v>82.3</v>
      </c>
      <c r="F1556" s="1">
        <v>82.3</v>
      </c>
      <c r="G1556" s="8">
        <f t="shared" si="300"/>
        <v>95.584931506849315</v>
      </c>
      <c r="H1556" s="5">
        <v>71</v>
      </c>
      <c r="I1556" s="8">
        <f t="shared" si="301"/>
        <v>105.78571428571429</v>
      </c>
      <c r="M1556" s="9"/>
      <c r="P1556" s="9"/>
      <c r="S1556" s="9"/>
    </row>
    <row r="1557" spans="1:19">
      <c r="A1557" s="1">
        <v>20160404</v>
      </c>
      <c r="B1557" s="1">
        <v>200000</v>
      </c>
      <c r="C1557" s="1">
        <v>2457483.3220000002</v>
      </c>
      <c r="D1557" s="1">
        <v>2175.7170000000001</v>
      </c>
      <c r="E1557" s="1">
        <v>83.4</v>
      </c>
      <c r="F1557" s="1">
        <v>83.5</v>
      </c>
      <c r="G1557" s="8">
        <f t="shared" si="300"/>
        <v>95.583835616438378</v>
      </c>
      <c r="H1557" s="5">
        <v>75</v>
      </c>
      <c r="I1557" s="8">
        <f t="shared" si="301"/>
        <v>105.83241758241758</v>
      </c>
      <c r="M1557" s="9"/>
      <c r="P1557" s="9"/>
      <c r="S1557" s="9"/>
    </row>
    <row r="1558" spans="1:19">
      <c r="A1558" s="1">
        <v>20160405</v>
      </c>
      <c r="B1558" s="1">
        <v>200000</v>
      </c>
      <c r="C1558" s="1">
        <v>2457484.3220000002</v>
      </c>
      <c r="D1558" s="1">
        <v>2175.7539999999999</v>
      </c>
      <c r="E1558" s="1">
        <v>83.4</v>
      </c>
      <c r="F1558" s="1">
        <v>83.5</v>
      </c>
      <c r="G1558" s="8">
        <f t="shared" si="300"/>
        <v>95.612602739726029</v>
      </c>
      <c r="H1558" s="5">
        <v>83</v>
      </c>
      <c r="I1558" s="8">
        <f t="shared" si="301"/>
        <v>105.92032967032966</v>
      </c>
      <c r="M1558" s="9"/>
      <c r="P1558" s="9"/>
      <c r="S1558" s="9"/>
    </row>
    <row r="1559" spans="1:19">
      <c r="A1559" s="1">
        <v>20160406</v>
      </c>
      <c r="B1559" s="1">
        <v>200000</v>
      </c>
      <c r="C1559" s="1">
        <v>2457485.3220000002</v>
      </c>
      <c r="D1559" s="1">
        <v>2175.79</v>
      </c>
      <c r="E1559" s="1">
        <v>87.1</v>
      </c>
      <c r="F1559" s="1">
        <v>87.2</v>
      </c>
      <c r="G1559" s="8">
        <f t="shared" si="300"/>
        <v>95.661917808219201</v>
      </c>
      <c r="H1559" s="5">
        <v>37</v>
      </c>
      <c r="I1559" s="8">
        <f t="shared" si="301"/>
        <v>105.94230769230769</v>
      </c>
      <c r="M1559" s="9"/>
      <c r="P1559" s="9"/>
      <c r="S1559" s="9"/>
    </row>
    <row r="1560" spans="1:19">
      <c r="A1560" s="1">
        <v>20160407</v>
      </c>
      <c r="B1560" s="1">
        <v>200000</v>
      </c>
      <c r="C1560" s="1">
        <v>2457486.3220000002</v>
      </c>
      <c r="D1560" s="1">
        <v>2175.8270000000002</v>
      </c>
      <c r="E1560" s="1">
        <v>92.3</v>
      </c>
      <c r="F1560" s="1">
        <v>92.5</v>
      </c>
      <c r="G1560" s="8">
        <f t="shared" si="300"/>
        <v>95.719452054794516</v>
      </c>
      <c r="H1560" s="5">
        <v>58</v>
      </c>
      <c r="I1560" s="8">
        <f t="shared" si="301"/>
        <v>106.01098901098901</v>
      </c>
      <c r="M1560" s="9"/>
      <c r="P1560" s="9"/>
      <c r="S1560" s="9"/>
    </row>
    <row r="1561" spans="1:19">
      <c r="A1561" s="1">
        <v>20160408</v>
      </c>
      <c r="B1561" s="1">
        <v>200000</v>
      </c>
      <c r="C1561" s="1">
        <v>2457487.3220000002</v>
      </c>
      <c r="D1561" s="1">
        <v>2175.864</v>
      </c>
      <c r="E1561" s="1">
        <v>98.3</v>
      </c>
      <c r="F1561" s="1">
        <v>98.6</v>
      </c>
      <c r="G1561" s="8">
        <f t="shared" si="300"/>
        <v>95.786575342465753</v>
      </c>
      <c r="H1561" s="5">
        <v>43</v>
      </c>
      <c r="I1561" s="8">
        <f t="shared" si="301"/>
        <v>106.03021978021978</v>
      </c>
      <c r="M1561" s="9"/>
      <c r="P1561" s="9"/>
      <c r="S1561" s="9"/>
    </row>
    <row r="1562" spans="1:19">
      <c r="A1562" s="1">
        <v>20160409</v>
      </c>
      <c r="B1562" s="1">
        <v>200000</v>
      </c>
      <c r="C1562" s="1">
        <v>2457488.3220000002</v>
      </c>
      <c r="D1562" s="1">
        <v>2175.9</v>
      </c>
      <c r="E1562" s="1">
        <v>105.5</v>
      </c>
      <c r="F1562" s="1">
        <v>105.9</v>
      </c>
      <c r="G1562" s="8">
        <f t="shared" si="300"/>
        <v>95.849863013698624</v>
      </c>
      <c r="H1562" s="5">
        <v>60</v>
      </c>
      <c r="I1562" s="8">
        <f t="shared" si="301"/>
        <v>106.00549450549451</v>
      </c>
      <c r="M1562" s="9"/>
      <c r="P1562" s="9"/>
      <c r="S1562" s="9"/>
    </row>
    <row r="1563" spans="1:19">
      <c r="A1563" s="1">
        <v>20160410</v>
      </c>
      <c r="B1563" s="1">
        <v>200000</v>
      </c>
      <c r="C1563" s="1">
        <v>2457489.3220000002</v>
      </c>
      <c r="D1563" s="1">
        <v>2175.9369999999999</v>
      </c>
      <c r="E1563" s="1">
        <v>110.1</v>
      </c>
      <c r="F1563" s="1">
        <v>110.6</v>
      </c>
      <c r="G1563" s="8">
        <f t="shared" si="300"/>
        <v>95.912876712328753</v>
      </c>
      <c r="H1563" s="5">
        <v>72</v>
      </c>
      <c r="I1563" s="8">
        <f t="shared" si="301"/>
        <v>106.08516483516483</v>
      </c>
      <c r="M1563" s="9"/>
      <c r="P1563" s="9"/>
      <c r="S1563" s="9"/>
    </row>
    <row r="1564" spans="1:19">
      <c r="A1564" s="1">
        <v>20160411</v>
      </c>
      <c r="B1564" s="1">
        <v>200000</v>
      </c>
      <c r="C1564" s="1">
        <v>2457490.3220000002</v>
      </c>
      <c r="D1564" s="1">
        <v>2175.9740000000002</v>
      </c>
      <c r="E1564" s="1">
        <v>116.6</v>
      </c>
      <c r="F1564" s="1">
        <v>117.2</v>
      </c>
      <c r="G1564" s="8">
        <f t="shared" si="300"/>
        <v>95.960273972602735</v>
      </c>
      <c r="H1564" s="5">
        <v>80</v>
      </c>
      <c r="I1564" s="8">
        <f t="shared" si="301"/>
        <v>106.04945054945055</v>
      </c>
      <c r="M1564" s="9"/>
      <c r="P1564" s="9"/>
      <c r="S1564" s="9"/>
    </row>
    <row r="1565" spans="1:19">
      <c r="A1565" s="1">
        <v>20160412</v>
      </c>
      <c r="B1565" s="1">
        <v>200000</v>
      </c>
      <c r="C1565" s="1">
        <v>2457491.3220000002</v>
      </c>
      <c r="D1565" s="1">
        <v>2176.0100000000002</v>
      </c>
      <c r="E1565" s="1">
        <v>111.3</v>
      </c>
      <c r="F1565" s="1">
        <v>111.3</v>
      </c>
      <c r="G1565" s="8">
        <f t="shared" si="300"/>
        <v>95.987945205479448</v>
      </c>
      <c r="H1565" s="5">
        <v>76</v>
      </c>
      <c r="I1565" s="8">
        <f t="shared" si="301"/>
        <v>105.96978021978022</v>
      </c>
      <c r="M1565" s="9"/>
      <c r="P1565" s="9"/>
      <c r="S1565" s="9"/>
    </row>
    <row r="1566" spans="1:19">
      <c r="A1566" s="1">
        <v>20160413</v>
      </c>
      <c r="B1566" s="1">
        <v>200000</v>
      </c>
      <c r="C1566" s="1">
        <v>2457492.3220000002</v>
      </c>
      <c r="D1566" s="1">
        <v>2176.047</v>
      </c>
      <c r="E1566" s="1">
        <v>108.2</v>
      </c>
      <c r="F1566" s="1">
        <v>108.8</v>
      </c>
      <c r="G1566" s="8">
        <f t="shared" si="300"/>
        <v>95.993424657534248</v>
      </c>
      <c r="H1566" s="5">
        <v>124</v>
      </c>
      <c r="I1566" s="8">
        <f t="shared" si="301"/>
        <v>105.82967032967034</v>
      </c>
      <c r="M1566" s="9"/>
      <c r="P1566" s="9"/>
      <c r="S1566" s="9"/>
    </row>
    <row r="1567" spans="1:19">
      <c r="A1567" s="1">
        <v>20160414</v>
      </c>
      <c r="B1567" s="1">
        <v>200000</v>
      </c>
      <c r="C1567" s="1">
        <v>2457493.3220000002</v>
      </c>
      <c r="D1567" s="1">
        <v>2176.0839999999998</v>
      </c>
      <c r="E1567" s="1">
        <v>111.1</v>
      </c>
      <c r="F1567" s="1">
        <v>111.8</v>
      </c>
      <c r="G1567" s="8">
        <f t="shared" si="300"/>
        <v>95.978630136986297</v>
      </c>
      <c r="H1567" s="5">
        <v>147</v>
      </c>
      <c r="I1567" s="8">
        <f t="shared" si="301"/>
        <v>105.67857142857143</v>
      </c>
      <c r="M1567" s="9"/>
      <c r="P1567" s="9"/>
      <c r="S1567" s="9"/>
    </row>
    <row r="1568" spans="1:19">
      <c r="A1568" s="1">
        <v>20160415</v>
      </c>
      <c r="B1568" s="1">
        <v>200000</v>
      </c>
      <c r="C1568" s="1">
        <v>2457494.3220000002</v>
      </c>
      <c r="D1568" s="1">
        <v>2176.12</v>
      </c>
      <c r="E1568" s="1">
        <v>112.4</v>
      </c>
      <c r="F1568" s="1">
        <v>113.2</v>
      </c>
      <c r="G1568" s="8">
        <f t="shared" si="300"/>
        <v>95.940821917808208</v>
      </c>
      <c r="H1568" s="5">
        <v>101</v>
      </c>
      <c r="I1568" s="8">
        <f t="shared" si="301"/>
        <v>105.5</v>
      </c>
      <c r="M1568" s="9"/>
      <c r="P1568" s="9"/>
      <c r="S1568" s="9"/>
    </row>
    <row r="1569" spans="1:19">
      <c r="A1569" s="1">
        <v>20160416</v>
      </c>
      <c r="B1569" s="1">
        <v>170000</v>
      </c>
      <c r="C1569" s="1">
        <v>2457495.3220000002</v>
      </c>
      <c r="D1569" s="1">
        <v>2176.152</v>
      </c>
      <c r="E1569" s="1">
        <v>109.5</v>
      </c>
      <c r="F1569" s="1">
        <v>110.3</v>
      </c>
      <c r="G1569" s="8">
        <f t="shared" si="300"/>
        <v>95.875068493150692</v>
      </c>
      <c r="H1569" s="5">
        <v>81</v>
      </c>
      <c r="I1569" s="8">
        <f t="shared" si="301"/>
        <v>105.26098901098901</v>
      </c>
      <c r="M1569" s="9"/>
      <c r="P1569" s="9"/>
      <c r="S1569" s="9"/>
    </row>
    <row r="1570" spans="1:19">
      <c r="A1570" s="1">
        <v>20160417</v>
      </c>
      <c r="B1570" s="1">
        <v>200000</v>
      </c>
      <c r="C1570" s="1">
        <v>2457496.3220000002</v>
      </c>
      <c r="D1570" s="1">
        <v>2176.194</v>
      </c>
      <c r="E1570" s="1">
        <v>102.1</v>
      </c>
      <c r="F1570" s="1">
        <v>102.9</v>
      </c>
      <c r="G1570" s="8">
        <f t="shared" si="300"/>
        <v>95.778082191780825</v>
      </c>
      <c r="H1570" s="5">
        <v>57</v>
      </c>
      <c r="I1570" s="8">
        <f t="shared" si="301"/>
        <v>104.91208791208791</v>
      </c>
      <c r="M1570" s="9"/>
      <c r="P1570" s="9"/>
      <c r="S1570" s="9"/>
    </row>
    <row r="1571" spans="1:19">
      <c r="A1571" s="1">
        <v>20160418</v>
      </c>
      <c r="B1571" s="1">
        <v>200000</v>
      </c>
      <c r="C1571" s="1">
        <v>2457497.3220000002</v>
      </c>
      <c r="D1571" s="1">
        <v>2176.23</v>
      </c>
      <c r="E1571" s="1">
        <v>94.6</v>
      </c>
      <c r="F1571" s="1">
        <v>95.4</v>
      </c>
      <c r="G1571" s="8">
        <f t="shared" si="300"/>
        <v>95.660273972602738</v>
      </c>
      <c r="H1571" s="5">
        <v>65</v>
      </c>
      <c r="I1571" s="8">
        <f t="shared" si="301"/>
        <v>104.50549450549451</v>
      </c>
      <c r="M1571" s="9"/>
      <c r="P1571" s="9"/>
      <c r="S1571" s="9"/>
    </row>
    <row r="1572" spans="1:19">
      <c r="A1572" s="1">
        <v>20160419</v>
      </c>
      <c r="B1572" s="1">
        <v>200000</v>
      </c>
      <c r="C1572" s="1">
        <v>2457498.3220000002</v>
      </c>
      <c r="D1572" s="1">
        <v>2176.2669999999998</v>
      </c>
      <c r="E1572" s="1">
        <v>89.1</v>
      </c>
      <c r="F1572" s="1">
        <v>89.9</v>
      </c>
      <c r="G1572" s="8">
        <f t="shared" si="300"/>
        <v>95.534520547945235</v>
      </c>
      <c r="H1572" s="5">
        <v>76</v>
      </c>
      <c r="I1572" s="8">
        <f t="shared" si="301"/>
        <v>104.17582417582418</v>
      </c>
      <c r="M1572" s="9"/>
      <c r="P1572" s="9"/>
      <c r="S1572" s="9"/>
    </row>
    <row r="1573" spans="1:19">
      <c r="A1573" s="1">
        <v>20160420</v>
      </c>
      <c r="B1573" s="1">
        <v>200000</v>
      </c>
      <c r="C1573" s="1">
        <v>2457499.3220000002</v>
      </c>
      <c r="D1573" s="1">
        <v>2176.3040000000001</v>
      </c>
      <c r="E1573" s="1">
        <v>83.2</v>
      </c>
      <c r="F1573" s="1">
        <v>84</v>
      </c>
      <c r="G1573" s="8">
        <f t="shared" si="300"/>
        <v>95.408767123287703</v>
      </c>
      <c r="H1573" s="5">
        <v>48</v>
      </c>
      <c r="I1573" s="8">
        <f t="shared" si="301"/>
        <v>103.76373626373626</v>
      </c>
      <c r="M1573" s="9"/>
      <c r="P1573" s="9"/>
      <c r="S1573" s="9"/>
    </row>
    <row r="1574" spans="1:19">
      <c r="A1574" s="1">
        <v>20160421</v>
      </c>
      <c r="B1574" s="1">
        <v>200000</v>
      </c>
      <c r="C1574" s="1">
        <v>2457500.3220000002</v>
      </c>
      <c r="D1574" s="1">
        <v>2176.34</v>
      </c>
      <c r="E1574" s="1">
        <v>76.8</v>
      </c>
      <c r="F1574" s="1">
        <v>77.5</v>
      </c>
      <c r="G1574" s="8">
        <f t="shared" si="300"/>
        <v>95.261369863013741</v>
      </c>
      <c r="H1574" s="5">
        <v>40</v>
      </c>
      <c r="I1574" s="8">
        <f t="shared" si="301"/>
        <v>103.32692307692308</v>
      </c>
      <c r="M1574" s="9"/>
      <c r="P1574" s="9"/>
      <c r="S1574" s="9"/>
    </row>
    <row r="1575" spans="1:19">
      <c r="A1575" s="1">
        <v>20160422</v>
      </c>
      <c r="B1575" s="1">
        <v>200000</v>
      </c>
      <c r="C1575" s="1">
        <v>2457501.3220000002</v>
      </c>
      <c r="D1575" s="1">
        <v>2176.377</v>
      </c>
      <c r="E1575" s="1">
        <v>76.599999999999994</v>
      </c>
      <c r="F1575" s="1">
        <v>77.5</v>
      </c>
      <c r="G1575" s="8">
        <f t="shared" si="300"/>
        <v>95.14575342465757</v>
      </c>
      <c r="H1575" s="5">
        <v>53</v>
      </c>
      <c r="I1575" s="8">
        <f t="shared" si="301"/>
        <v>102.9065934065934</v>
      </c>
      <c r="M1575" s="9"/>
      <c r="P1575" s="9"/>
      <c r="S1575" s="9"/>
    </row>
    <row r="1576" spans="1:19">
      <c r="A1576" s="1">
        <v>20160423</v>
      </c>
      <c r="B1576" s="1">
        <v>200000</v>
      </c>
      <c r="C1576" s="1">
        <v>2457502.3220000002</v>
      </c>
      <c r="D1576" s="1">
        <v>2176.4140000000002</v>
      </c>
      <c r="E1576" s="1">
        <v>78.7</v>
      </c>
      <c r="F1576" s="1">
        <v>79.599999999999994</v>
      </c>
      <c r="G1576" s="8">
        <f t="shared" si="300"/>
        <v>95.044383561643841</v>
      </c>
      <c r="H1576" s="5">
        <v>66</v>
      </c>
      <c r="I1576" s="8">
        <f t="shared" si="301"/>
        <v>102.50274725274726</v>
      </c>
      <c r="M1576" s="9"/>
      <c r="P1576" s="9"/>
      <c r="S1576" s="9"/>
    </row>
    <row r="1577" spans="1:19">
      <c r="A1577" s="1">
        <v>20160424</v>
      </c>
      <c r="B1577" s="1">
        <v>200000</v>
      </c>
      <c r="C1577" s="1">
        <v>2457503.3220000002</v>
      </c>
      <c r="D1577" s="1">
        <v>2176.4499999999998</v>
      </c>
      <c r="E1577" s="1">
        <v>81.8</v>
      </c>
      <c r="F1577" s="1">
        <v>82.8</v>
      </c>
      <c r="G1577" s="8">
        <f t="shared" si="300"/>
        <v>94.964383561643857</v>
      </c>
      <c r="H1577" s="5">
        <v>94</v>
      </c>
      <c r="I1577" s="8">
        <f t="shared" si="301"/>
        <v>102.12637362637362</v>
      </c>
      <c r="M1577" s="9"/>
      <c r="P1577" s="9"/>
      <c r="S1577" s="9"/>
    </row>
    <row r="1578" spans="1:19">
      <c r="A1578" s="1">
        <v>20160425</v>
      </c>
      <c r="B1578" s="1">
        <v>200000</v>
      </c>
      <c r="C1578" s="1">
        <v>2457504.3220000002</v>
      </c>
      <c r="D1578" s="1">
        <v>2176.4870000000001</v>
      </c>
      <c r="E1578" s="1">
        <v>81.900000000000006</v>
      </c>
      <c r="F1578" s="1">
        <v>82.9</v>
      </c>
      <c r="G1578" s="8">
        <f t="shared" si="300"/>
        <v>94.880273972602765</v>
      </c>
      <c r="H1578" s="5">
        <v>80</v>
      </c>
      <c r="I1578" s="8">
        <f t="shared" si="301"/>
        <v>101.78021978021978</v>
      </c>
      <c r="M1578" s="9"/>
      <c r="P1578" s="9"/>
      <c r="S1578" s="9"/>
    </row>
    <row r="1579" spans="1:19">
      <c r="A1579" s="1">
        <v>20160426</v>
      </c>
      <c r="B1579" s="1">
        <v>200000</v>
      </c>
      <c r="C1579" s="1">
        <v>2457505.3220000002</v>
      </c>
      <c r="D1579" s="1">
        <v>2176.5239999999999</v>
      </c>
      <c r="E1579" s="1">
        <v>85.2</v>
      </c>
      <c r="F1579" s="1">
        <v>86.3</v>
      </c>
      <c r="G1579" s="8">
        <f t="shared" si="300"/>
        <v>94.80356164383565</v>
      </c>
      <c r="H1579" s="5">
        <v>108</v>
      </c>
      <c r="I1579" s="8">
        <f t="shared" si="301"/>
        <v>101.53296703296704</v>
      </c>
      <c r="M1579" s="9"/>
      <c r="P1579" s="9"/>
      <c r="S1579" s="9"/>
    </row>
    <row r="1580" spans="1:19">
      <c r="A1580" s="1">
        <v>20160427</v>
      </c>
      <c r="B1580" s="1">
        <v>200000</v>
      </c>
      <c r="C1580" s="1">
        <v>2457506.3220000002</v>
      </c>
      <c r="D1580" s="1">
        <v>2176.56</v>
      </c>
      <c r="E1580" s="1">
        <v>92.6</v>
      </c>
      <c r="F1580" s="1">
        <v>93.8</v>
      </c>
      <c r="G1580" s="8">
        <f t="shared" si="300"/>
        <v>94.716986301369872</v>
      </c>
      <c r="H1580" s="5">
        <v>126</v>
      </c>
      <c r="I1580" s="8">
        <f t="shared" si="301"/>
        <v>101.21428571428571</v>
      </c>
      <c r="M1580" s="9"/>
      <c r="P1580" s="9"/>
      <c r="S1580" s="9"/>
    </row>
    <row r="1581" spans="1:19">
      <c r="A1581" s="1">
        <v>20160428</v>
      </c>
      <c r="B1581" s="1">
        <v>200000</v>
      </c>
      <c r="C1581" s="1">
        <v>2457507.3220000002</v>
      </c>
      <c r="D1581" s="1">
        <v>2176.5970000000002</v>
      </c>
      <c r="E1581" s="1">
        <v>94.9</v>
      </c>
      <c r="F1581" s="1">
        <v>96.3</v>
      </c>
      <c r="G1581" s="8">
        <f t="shared" si="300"/>
        <v>94.626849315068498</v>
      </c>
      <c r="H1581" s="5">
        <v>141</v>
      </c>
      <c r="I1581" s="8">
        <f t="shared" si="301"/>
        <v>100.92857142857143</v>
      </c>
      <c r="M1581" s="9"/>
      <c r="P1581" s="9"/>
      <c r="S1581" s="9"/>
    </row>
    <row r="1582" spans="1:19">
      <c r="A1582" s="1">
        <v>20160429</v>
      </c>
      <c r="B1582" s="1">
        <v>200000</v>
      </c>
      <c r="C1582" s="1">
        <v>2457508.3220000002</v>
      </c>
      <c r="D1582" s="1">
        <v>2176.634</v>
      </c>
      <c r="E1582" s="1">
        <v>92.4</v>
      </c>
      <c r="F1582" s="1">
        <v>93.8</v>
      </c>
      <c r="G1582" s="8">
        <f t="shared" si="300"/>
        <v>94.535890410958913</v>
      </c>
      <c r="H1582" s="5">
        <v>148</v>
      </c>
      <c r="I1582" s="8">
        <f t="shared" si="301"/>
        <v>100.60714285714286</v>
      </c>
      <c r="M1582" s="9"/>
      <c r="P1582" s="9"/>
      <c r="S1582" s="9"/>
    </row>
    <row r="1583" spans="1:19">
      <c r="A1583" s="1">
        <v>20160430</v>
      </c>
      <c r="B1583" s="1">
        <v>200000</v>
      </c>
      <c r="C1583" s="1">
        <v>2457509.3220000002</v>
      </c>
      <c r="D1583" s="1">
        <v>2176.67</v>
      </c>
      <c r="E1583" s="1">
        <v>94</v>
      </c>
      <c r="F1583" s="1">
        <v>95.4</v>
      </c>
      <c r="G1583" s="8">
        <f t="shared" si="300"/>
        <v>94.422191780821933</v>
      </c>
      <c r="H1583" s="5">
        <v>135</v>
      </c>
      <c r="I1583" s="8">
        <f t="shared" si="301"/>
        <v>100.19230769230769</v>
      </c>
      <c r="M1583" s="9"/>
      <c r="P1583" s="9"/>
      <c r="S1583" s="9"/>
    </row>
    <row r="1584" spans="1:19">
      <c r="A1584" s="1">
        <v>20160501</v>
      </c>
      <c r="B1584" s="1">
        <v>200000</v>
      </c>
      <c r="C1584" s="1">
        <v>2457510.3220000002</v>
      </c>
      <c r="D1584" s="1">
        <v>2176.7069999999999</v>
      </c>
      <c r="E1584" s="1">
        <v>92.2</v>
      </c>
      <c r="F1584" s="1">
        <v>93.6</v>
      </c>
      <c r="G1584" s="8">
        <f t="shared" si="300"/>
        <v>94.308219178082211</v>
      </c>
      <c r="H1584" s="5">
        <v>114</v>
      </c>
      <c r="I1584" s="8">
        <f t="shared" si="301"/>
        <v>99.708791208791212</v>
      </c>
      <c r="M1584" s="9"/>
      <c r="P1584" s="9"/>
      <c r="S1584" s="9"/>
    </row>
    <row r="1585" spans="1:19">
      <c r="A1585" s="1">
        <v>20160502</v>
      </c>
      <c r="B1585" s="1">
        <v>200000</v>
      </c>
      <c r="C1585" s="1">
        <v>2457511.3220000002</v>
      </c>
      <c r="D1585" s="1">
        <v>2176.7440000000001</v>
      </c>
      <c r="E1585" s="1">
        <v>89.8</v>
      </c>
      <c r="F1585" s="1">
        <v>91.3</v>
      </c>
      <c r="G1585" s="8">
        <f t="shared" si="300"/>
        <v>94.17972602739728</v>
      </c>
      <c r="H1585" s="5">
        <v>103</v>
      </c>
      <c r="I1585" s="8">
        <f t="shared" si="301"/>
        <v>99.142857142857139</v>
      </c>
      <c r="M1585" s="9"/>
      <c r="P1585" s="9"/>
      <c r="S1585" s="9"/>
    </row>
    <row r="1586" spans="1:19">
      <c r="A1586" s="1">
        <v>20160503</v>
      </c>
      <c r="B1586" s="1">
        <v>200000</v>
      </c>
      <c r="C1586" s="1">
        <v>2457512.3220000002</v>
      </c>
      <c r="D1586" s="1">
        <v>2176.7800000000002</v>
      </c>
      <c r="E1586" s="1">
        <v>90</v>
      </c>
      <c r="F1586" s="1">
        <v>91.5</v>
      </c>
      <c r="G1586" s="8">
        <f t="shared" si="300"/>
        <v>94.057260273972631</v>
      </c>
      <c r="H1586" s="5">
        <v>119</v>
      </c>
      <c r="I1586" s="8">
        <f t="shared" si="301"/>
        <v>98.684065934065927</v>
      </c>
      <c r="M1586" s="9"/>
      <c r="P1586" s="9"/>
      <c r="S1586" s="9"/>
    </row>
    <row r="1587" spans="1:19">
      <c r="A1587" s="1">
        <v>20160504</v>
      </c>
      <c r="B1587" s="1">
        <v>200000</v>
      </c>
      <c r="C1587" s="1">
        <v>2457513.3220000002</v>
      </c>
      <c r="D1587" s="1">
        <v>2176.817</v>
      </c>
      <c r="E1587" s="1">
        <v>90.1</v>
      </c>
      <c r="F1587" s="1">
        <v>91.6</v>
      </c>
      <c r="G1587" s="8">
        <f t="shared" si="300"/>
        <v>93.945479452054812</v>
      </c>
      <c r="H1587" s="5">
        <v>99</v>
      </c>
      <c r="I1587" s="8">
        <f t="shared" si="301"/>
        <v>98.123626373626379</v>
      </c>
      <c r="M1587" s="9"/>
      <c r="P1587" s="9"/>
      <c r="S1587" s="9"/>
    </row>
    <row r="1588" spans="1:19">
      <c r="A1588" s="1">
        <v>20160505</v>
      </c>
      <c r="B1588" s="1">
        <v>200000</v>
      </c>
      <c r="C1588" s="1">
        <v>2457514.3220000002</v>
      </c>
      <c r="D1588" s="1">
        <v>2176.8539999999998</v>
      </c>
      <c r="E1588" s="1">
        <v>87.1</v>
      </c>
      <c r="F1588" s="1">
        <v>88.7</v>
      </c>
      <c r="G1588" s="8">
        <f t="shared" si="300"/>
        <v>93.842465753424662</v>
      </c>
      <c r="H1588" s="5">
        <v>77</v>
      </c>
      <c r="I1588" s="8">
        <f t="shared" si="301"/>
        <v>97.848901098901095</v>
      </c>
      <c r="M1588" s="9"/>
      <c r="P1588" s="9"/>
      <c r="S1588" s="9"/>
    </row>
    <row r="1589" spans="1:19">
      <c r="A1589" s="1">
        <v>20160506</v>
      </c>
      <c r="B1589" s="1">
        <v>200000</v>
      </c>
      <c r="C1589" s="1">
        <v>2457515.3220000002</v>
      </c>
      <c r="D1589" s="1">
        <v>2176.89</v>
      </c>
      <c r="E1589" s="1">
        <v>89.6</v>
      </c>
      <c r="F1589" s="1">
        <v>91.2</v>
      </c>
      <c r="G1589" s="8">
        <f t="shared" si="300"/>
        <v>93.752876712328771</v>
      </c>
      <c r="H1589" s="5">
        <v>75</v>
      </c>
      <c r="I1589" s="8">
        <f t="shared" si="301"/>
        <v>97.631868131868131</v>
      </c>
      <c r="M1589" s="9"/>
      <c r="P1589" s="9"/>
      <c r="S1589" s="9"/>
    </row>
    <row r="1590" spans="1:19">
      <c r="A1590" s="1">
        <v>20160507</v>
      </c>
      <c r="B1590" s="1">
        <v>200000</v>
      </c>
      <c r="C1590" s="1">
        <v>2457516.3220000002</v>
      </c>
      <c r="D1590" s="1">
        <v>2176.9270000000001</v>
      </c>
      <c r="E1590" s="1">
        <v>88</v>
      </c>
      <c r="F1590" s="1">
        <v>89.7</v>
      </c>
      <c r="G1590" s="8">
        <f t="shared" si="300"/>
        <v>93.649041095890439</v>
      </c>
      <c r="H1590" s="5">
        <v>69</v>
      </c>
      <c r="I1590" s="8">
        <f t="shared" si="301"/>
        <v>97.175824175824175</v>
      </c>
      <c r="M1590" s="9"/>
      <c r="P1590" s="9"/>
      <c r="S1590" s="9"/>
    </row>
    <row r="1591" spans="1:19">
      <c r="A1591" s="1">
        <v>20160508</v>
      </c>
      <c r="B1591" s="1">
        <v>200000</v>
      </c>
      <c r="C1591" s="1">
        <v>2457517.3220000002</v>
      </c>
      <c r="D1591" s="1">
        <v>2176.9639999999999</v>
      </c>
      <c r="E1591" s="1">
        <v>84</v>
      </c>
      <c r="F1591" s="1">
        <v>85.6</v>
      </c>
      <c r="G1591" s="8">
        <f t="shared" si="300"/>
        <v>93.544931506849323</v>
      </c>
      <c r="H1591" s="5">
        <v>69</v>
      </c>
      <c r="I1591" s="8">
        <f t="shared" si="301"/>
        <v>96.777472527472526</v>
      </c>
      <c r="M1591" s="9"/>
      <c r="P1591" s="9"/>
      <c r="S1591" s="9"/>
    </row>
    <row r="1592" spans="1:19">
      <c r="A1592" s="1">
        <v>20160509</v>
      </c>
      <c r="B1592" s="1">
        <v>200000</v>
      </c>
      <c r="C1592" s="1">
        <v>2457518.3220000002</v>
      </c>
      <c r="D1592" s="1">
        <v>2177</v>
      </c>
      <c r="E1592" s="1">
        <v>88.5</v>
      </c>
      <c r="F1592" s="1">
        <v>90.2</v>
      </c>
      <c r="G1592" s="8">
        <f t="shared" ref="G1592:G1655" si="302">AVERAGE(F1410:F1774)</f>
        <v>93.461095890410974</v>
      </c>
      <c r="H1592" s="5">
        <v>112</v>
      </c>
      <c r="I1592" s="8">
        <f t="shared" ref="I1592:I1655" si="303">AVERAGE(H1410:H1774)</f>
        <v>96.508241758241752</v>
      </c>
      <c r="M1592" s="9"/>
      <c r="P1592" s="9"/>
      <c r="S1592" s="9"/>
    </row>
    <row r="1593" spans="1:19">
      <c r="A1593" s="1">
        <v>20160510</v>
      </c>
      <c r="B1593" s="1">
        <v>200000</v>
      </c>
      <c r="C1593" s="1">
        <v>2457519.3220000002</v>
      </c>
      <c r="D1593" s="1">
        <v>2177.0369999999998</v>
      </c>
      <c r="E1593" s="1">
        <v>88.7</v>
      </c>
      <c r="F1593" s="1">
        <v>90.5</v>
      </c>
      <c r="G1593" s="8">
        <f t="shared" si="302"/>
        <v>93.378356164383575</v>
      </c>
      <c r="H1593" s="5">
        <v>120</v>
      </c>
      <c r="I1593" s="8">
        <f t="shared" si="303"/>
        <v>96.167582417582423</v>
      </c>
      <c r="M1593" s="9"/>
      <c r="P1593" s="9"/>
      <c r="S1593" s="9"/>
    </row>
    <row r="1594" spans="1:19">
      <c r="A1594" s="1">
        <v>20160511</v>
      </c>
      <c r="B1594" s="1">
        <v>200000</v>
      </c>
      <c r="C1594" s="1">
        <v>2457520.3220000002</v>
      </c>
      <c r="D1594" s="1">
        <v>2177.0740000000001</v>
      </c>
      <c r="E1594" s="1">
        <v>93.9</v>
      </c>
      <c r="F1594" s="1">
        <v>95.8</v>
      </c>
      <c r="G1594" s="8">
        <f t="shared" si="302"/>
        <v>93.309863013698646</v>
      </c>
      <c r="H1594" s="5">
        <v>127</v>
      </c>
      <c r="I1594" s="8">
        <f t="shared" si="303"/>
        <v>95.837912087912088</v>
      </c>
      <c r="M1594" s="9"/>
      <c r="P1594" s="9"/>
      <c r="S1594" s="9"/>
    </row>
    <row r="1595" spans="1:19">
      <c r="A1595" s="1">
        <v>20160512</v>
      </c>
      <c r="B1595" s="1">
        <v>200000</v>
      </c>
      <c r="C1595" s="1">
        <v>2457521.3220000002</v>
      </c>
      <c r="D1595" s="1">
        <v>2177.11</v>
      </c>
      <c r="E1595" s="1">
        <v>92</v>
      </c>
      <c r="F1595" s="1">
        <v>93.9</v>
      </c>
      <c r="G1595" s="8">
        <f t="shared" si="302"/>
        <v>93.243287671232878</v>
      </c>
      <c r="H1595" s="5">
        <v>113</v>
      </c>
      <c r="I1595" s="8">
        <f t="shared" si="303"/>
        <v>95.582417582417577</v>
      </c>
      <c r="M1595" s="9"/>
      <c r="P1595" s="9"/>
      <c r="S1595" s="9"/>
    </row>
    <row r="1596" spans="1:19">
      <c r="A1596" s="1">
        <v>20160513</v>
      </c>
      <c r="B1596" s="1">
        <v>200000</v>
      </c>
      <c r="C1596" s="1">
        <v>2457522.3220000002</v>
      </c>
      <c r="D1596" s="1">
        <v>2177.1469999999999</v>
      </c>
      <c r="E1596" s="1">
        <v>93.4</v>
      </c>
      <c r="F1596" s="1">
        <v>95.4</v>
      </c>
      <c r="G1596" s="8">
        <f t="shared" si="302"/>
        <v>93.175890410958942</v>
      </c>
      <c r="H1596" s="5">
        <v>123</v>
      </c>
      <c r="I1596" s="8">
        <f t="shared" si="303"/>
        <v>95.164835164835168</v>
      </c>
      <c r="M1596" s="9"/>
      <c r="P1596" s="9"/>
      <c r="S1596" s="9"/>
    </row>
    <row r="1597" spans="1:19">
      <c r="A1597" s="1">
        <v>20160514</v>
      </c>
      <c r="B1597" s="1">
        <v>200000</v>
      </c>
      <c r="C1597" s="1">
        <v>2457523.3220000002</v>
      </c>
      <c r="D1597" s="1">
        <v>2177.1840000000002</v>
      </c>
      <c r="E1597" s="1">
        <v>101.2</v>
      </c>
      <c r="F1597" s="1">
        <v>103.4</v>
      </c>
      <c r="G1597" s="8">
        <f t="shared" si="302"/>
        <v>93.110136986301399</v>
      </c>
      <c r="H1597" s="5">
        <v>130</v>
      </c>
      <c r="I1597" s="8">
        <f t="shared" si="303"/>
        <v>94.961538461538467</v>
      </c>
      <c r="M1597" s="9"/>
      <c r="P1597" s="9"/>
      <c r="S1597" s="9"/>
    </row>
    <row r="1598" spans="1:19">
      <c r="A1598" s="1">
        <v>20160515</v>
      </c>
      <c r="B1598" s="1">
        <v>230000</v>
      </c>
      <c r="C1598" s="1">
        <v>2457524.4470000002</v>
      </c>
      <c r="D1598" s="1">
        <v>2177.2249999999999</v>
      </c>
      <c r="E1598" s="1">
        <v>103.4</v>
      </c>
      <c r="F1598" s="1">
        <v>105.7</v>
      </c>
      <c r="G1598" s="8">
        <f t="shared" si="302"/>
        <v>93.03369863013701</v>
      </c>
      <c r="H1598" s="5">
        <v>112</v>
      </c>
      <c r="I1598" s="8">
        <f t="shared" si="303"/>
        <v>94.651098901098905</v>
      </c>
      <c r="M1598" s="9"/>
      <c r="P1598" s="9"/>
      <c r="S1598" s="9"/>
    </row>
    <row r="1599" spans="1:19">
      <c r="A1599" s="1">
        <v>20160516</v>
      </c>
      <c r="B1599" s="1">
        <v>200000</v>
      </c>
      <c r="C1599" s="1">
        <v>2457525.3220000002</v>
      </c>
      <c r="D1599" s="1">
        <v>2177.2570000000001</v>
      </c>
      <c r="E1599" s="1">
        <v>102</v>
      </c>
      <c r="F1599" s="1">
        <v>104.3</v>
      </c>
      <c r="G1599" s="8">
        <f t="shared" si="302"/>
        <v>92.957260273972622</v>
      </c>
      <c r="H1599" s="5">
        <v>91</v>
      </c>
      <c r="I1599" s="8">
        <f t="shared" si="303"/>
        <v>94.315934065934073</v>
      </c>
      <c r="M1599" s="9"/>
      <c r="P1599" s="9"/>
      <c r="S1599" s="9"/>
    </row>
    <row r="1600" spans="1:19">
      <c r="A1600" s="1">
        <v>20160517</v>
      </c>
      <c r="B1600" s="1">
        <v>200000</v>
      </c>
      <c r="C1600" s="1">
        <v>2457526.3220000002</v>
      </c>
      <c r="D1600" s="1">
        <v>2177.2939999999999</v>
      </c>
      <c r="E1600" s="1">
        <v>103.2</v>
      </c>
      <c r="F1600" s="1">
        <v>105.6</v>
      </c>
      <c r="G1600" s="8">
        <f t="shared" si="302"/>
        <v>92.879726027397282</v>
      </c>
      <c r="H1600" s="5">
        <v>54</v>
      </c>
      <c r="I1600" s="8">
        <f t="shared" si="303"/>
        <v>94.107142857142861</v>
      </c>
      <c r="M1600" s="9"/>
      <c r="P1600" s="9"/>
      <c r="S1600" s="9"/>
    </row>
    <row r="1601" spans="1:19">
      <c r="A1601" s="1">
        <v>20160518</v>
      </c>
      <c r="B1601" s="1">
        <v>200000</v>
      </c>
      <c r="C1601" s="1">
        <v>2457527.3220000002</v>
      </c>
      <c r="D1601" s="1">
        <v>2177.33</v>
      </c>
      <c r="E1601" s="1">
        <v>102.3</v>
      </c>
      <c r="F1601" s="1">
        <v>104.7</v>
      </c>
      <c r="G1601" s="8">
        <f t="shared" si="302"/>
        <v>92.809863013698646</v>
      </c>
      <c r="H1601" s="5">
        <v>104</v>
      </c>
      <c r="I1601" s="8">
        <f t="shared" si="303"/>
        <v>93.892857142857139</v>
      </c>
      <c r="M1601" s="9"/>
      <c r="P1601" s="9"/>
      <c r="S1601" s="9"/>
    </row>
    <row r="1602" spans="1:19">
      <c r="A1602" s="1">
        <v>20160519</v>
      </c>
      <c r="B1602" s="1">
        <v>200000</v>
      </c>
      <c r="C1602" s="1">
        <v>2457528.3220000002</v>
      </c>
      <c r="D1602" s="1">
        <v>2177.3670000000002</v>
      </c>
      <c r="E1602" s="1">
        <v>98.8</v>
      </c>
      <c r="F1602" s="1">
        <v>101.2</v>
      </c>
      <c r="G1602" s="8">
        <f t="shared" si="302"/>
        <v>92.732328767123292</v>
      </c>
      <c r="H1602" s="5">
        <v>99</v>
      </c>
      <c r="I1602" s="8">
        <f t="shared" si="303"/>
        <v>93.678571428571431</v>
      </c>
      <c r="M1602" s="9"/>
      <c r="P1602" s="9"/>
      <c r="S1602" s="9"/>
    </row>
    <row r="1603" spans="1:19">
      <c r="A1603" s="1">
        <v>20160520</v>
      </c>
      <c r="B1603" s="1">
        <v>200000</v>
      </c>
      <c r="C1603" s="1">
        <v>2457529.3220000002</v>
      </c>
      <c r="D1603" s="1">
        <v>2177.404</v>
      </c>
      <c r="E1603" s="1">
        <v>99.5</v>
      </c>
      <c r="F1603" s="1">
        <v>102</v>
      </c>
      <c r="G1603" s="8">
        <f t="shared" si="302"/>
        <v>92.650684931506873</v>
      </c>
      <c r="H1603" s="5">
        <v>60</v>
      </c>
      <c r="I1603" s="8">
        <f t="shared" si="303"/>
        <v>93.206043956043956</v>
      </c>
      <c r="M1603" s="9"/>
      <c r="P1603" s="9"/>
      <c r="S1603" s="9"/>
    </row>
    <row r="1604" spans="1:19">
      <c r="A1604" s="1">
        <v>20160521</v>
      </c>
      <c r="B1604" s="1">
        <v>200000</v>
      </c>
      <c r="C1604" s="1">
        <v>2457530.3220000002</v>
      </c>
      <c r="D1604" s="1">
        <v>2177.44</v>
      </c>
      <c r="E1604" s="1">
        <v>97.8</v>
      </c>
      <c r="F1604" s="1">
        <v>100.2</v>
      </c>
      <c r="G1604" s="8">
        <f t="shared" si="302"/>
        <v>92.558904109589065</v>
      </c>
      <c r="H1604" s="5">
        <v>57</v>
      </c>
      <c r="I1604" s="8">
        <f t="shared" si="303"/>
        <v>92.840659340659343</v>
      </c>
      <c r="M1604" s="9"/>
      <c r="P1604" s="9"/>
      <c r="S1604" s="9"/>
    </row>
    <row r="1605" spans="1:19">
      <c r="A1605" s="1">
        <v>20160522</v>
      </c>
      <c r="B1605" s="1">
        <v>200000</v>
      </c>
      <c r="C1605" s="1">
        <v>2457531.3220000002</v>
      </c>
      <c r="D1605" s="1">
        <v>2177.4769999999999</v>
      </c>
      <c r="E1605" s="1">
        <v>97.4</v>
      </c>
      <c r="F1605" s="1">
        <v>99.8</v>
      </c>
      <c r="G1605" s="8">
        <f t="shared" si="302"/>
        <v>92.436712328767143</v>
      </c>
      <c r="H1605" s="5">
        <v>61</v>
      </c>
      <c r="I1605" s="8">
        <f t="shared" si="303"/>
        <v>92.354395604395606</v>
      </c>
      <c r="M1605" s="9"/>
      <c r="P1605" s="9"/>
      <c r="S1605" s="9"/>
    </row>
    <row r="1606" spans="1:19">
      <c r="A1606" s="1">
        <v>20160523</v>
      </c>
      <c r="B1606" s="1">
        <v>200000</v>
      </c>
      <c r="C1606" s="1">
        <v>2457532.3220000002</v>
      </c>
      <c r="D1606" s="1">
        <v>2177.5140000000001</v>
      </c>
      <c r="E1606" s="1">
        <v>97.4</v>
      </c>
      <c r="F1606" s="1">
        <v>99.8</v>
      </c>
      <c r="G1606" s="8">
        <f t="shared" si="302"/>
        <v>92.308493150684953</v>
      </c>
      <c r="H1606" s="5">
        <v>42</v>
      </c>
      <c r="I1606" s="8">
        <f t="shared" si="303"/>
        <v>91.942307692307693</v>
      </c>
      <c r="M1606" s="9"/>
      <c r="P1606" s="9"/>
      <c r="S1606" s="9"/>
    </row>
    <row r="1607" spans="1:19">
      <c r="A1607" s="1">
        <v>20160524</v>
      </c>
      <c r="B1607" s="1">
        <v>200000</v>
      </c>
      <c r="C1607" s="1">
        <v>2457533.3220000002</v>
      </c>
      <c r="D1607" s="1">
        <v>2177.5500000000002</v>
      </c>
      <c r="E1607" s="1">
        <v>94.3</v>
      </c>
      <c r="F1607" s="1">
        <v>96.7</v>
      </c>
      <c r="G1607" s="8">
        <f t="shared" si="302"/>
        <v>92.195342465753427</v>
      </c>
      <c r="H1607" s="5">
        <v>57</v>
      </c>
      <c r="I1607" s="8">
        <f t="shared" si="303"/>
        <v>91.585164835164832</v>
      </c>
      <c r="M1607" s="9"/>
      <c r="P1607" s="9"/>
      <c r="S1607" s="9"/>
    </row>
    <row r="1608" spans="1:19">
      <c r="A1608" s="1">
        <v>20160525</v>
      </c>
      <c r="B1608" s="1">
        <v>200000</v>
      </c>
      <c r="C1608" s="1">
        <v>2457534.3220000002</v>
      </c>
      <c r="D1608" s="1">
        <v>2177.587</v>
      </c>
      <c r="E1608" s="1">
        <v>93.6</v>
      </c>
      <c r="F1608" s="1">
        <v>96.1</v>
      </c>
      <c r="G1608" s="8">
        <f t="shared" si="302"/>
        <v>92.100547945205477</v>
      </c>
      <c r="H1608" s="5">
        <v>56</v>
      </c>
      <c r="I1608" s="8">
        <f t="shared" si="303"/>
        <v>91.233516483516482</v>
      </c>
      <c r="M1608" s="9"/>
      <c r="P1608" s="9"/>
      <c r="S1608" s="9"/>
    </row>
    <row r="1609" spans="1:19">
      <c r="A1609" s="1">
        <v>20160526</v>
      </c>
      <c r="B1609" s="1">
        <v>200000</v>
      </c>
      <c r="C1609" s="1">
        <v>2457535.3220000002</v>
      </c>
      <c r="D1609" s="1">
        <v>2177.6239999999998</v>
      </c>
      <c r="E1609" s="1">
        <v>91.7</v>
      </c>
      <c r="F1609" s="1">
        <v>94.2</v>
      </c>
      <c r="G1609" s="8">
        <f t="shared" si="302"/>
        <v>92.020547945205479</v>
      </c>
      <c r="H1609" s="5">
        <v>106</v>
      </c>
      <c r="I1609" s="8">
        <f t="shared" si="303"/>
        <v>90.887362637362642</v>
      </c>
      <c r="M1609" s="9"/>
      <c r="P1609" s="9"/>
      <c r="S1609" s="9"/>
    </row>
    <row r="1610" spans="1:19">
      <c r="A1610" s="1">
        <v>20160527</v>
      </c>
      <c r="B1610" s="1">
        <v>200000</v>
      </c>
      <c r="C1610" s="1">
        <v>2457536.3220000002</v>
      </c>
      <c r="D1610" s="1">
        <v>2177.66</v>
      </c>
      <c r="E1610" s="1">
        <v>90.4</v>
      </c>
      <c r="F1610" s="1">
        <v>92.8</v>
      </c>
      <c r="G1610" s="8">
        <f t="shared" si="302"/>
        <v>91.959178082191798</v>
      </c>
      <c r="H1610" s="5">
        <v>93</v>
      </c>
      <c r="I1610" s="8">
        <f t="shared" si="303"/>
        <v>90.744505494505489</v>
      </c>
      <c r="M1610" s="9"/>
      <c r="P1610" s="9"/>
      <c r="S1610" s="9"/>
    </row>
    <row r="1611" spans="1:19">
      <c r="A1611" s="1">
        <v>20160528</v>
      </c>
      <c r="B1611" s="1">
        <v>200000</v>
      </c>
      <c r="C1611" s="1">
        <v>2457537.3220000002</v>
      </c>
      <c r="D1611" s="1">
        <v>2177.6970000000001</v>
      </c>
      <c r="E1611" s="1">
        <v>87.7</v>
      </c>
      <c r="F1611" s="1">
        <v>90.1</v>
      </c>
      <c r="G1611" s="8">
        <f t="shared" si="302"/>
        <v>91.912054794520571</v>
      </c>
      <c r="H1611" s="5">
        <v>78</v>
      </c>
      <c r="I1611" s="8">
        <f t="shared" si="303"/>
        <v>90.59615384615384</v>
      </c>
      <c r="M1611" s="9"/>
      <c r="P1611" s="9"/>
      <c r="S1611" s="9"/>
    </row>
    <row r="1612" spans="1:19">
      <c r="A1612" s="1">
        <v>20160529</v>
      </c>
      <c r="B1612" s="1">
        <v>200000</v>
      </c>
      <c r="C1612" s="1">
        <v>2457538.3220000002</v>
      </c>
      <c r="D1612" s="1">
        <v>2177.7339999999999</v>
      </c>
      <c r="E1612" s="1">
        <v>83</v>
      </c>
      <c r="F1612" s="1">
        <v>85.3</v>
      </c>
      <c r="G1612" s="8">
        <f t="shared" si="302"/>
        <v>91.874794520547951</v>
      </c>
      <c r="H1612" s="5">
        <v>62</v>
      </c>
      <c r="I1612" s="8">
        <f t="shared" si="303"/>
        <v>90.431318681318686</v>
      </c>
      <c r="M1612" s="9"/>
      <c r="P1612" s="9"/>
      <c r="S1612" s="9"/>
    </row>
    <row r="1613" spans="1:19">
      <c r="A1613" s="1">
        <v>20160530</v>
      </c>
      <c r="B1613" s="1">
        <v>200000</v>
      </c>
      <c r="C1613" s="1">
        <v>2457539.3220000002</v>
      </c>
      <c r="D1613" s="1">
        <v>2177.77</v>
      </c>
      <c r="E1613" s="1">
        <v>86.2</v>
      </c>
      <c r="F1613" s="1">
        <v>88.7</v>
      </c>
      <c r="G1613" s="8">
        <f t="shared" si="302"/>
        <v>91.847397260273965</v>
      </c>
      <c r="H1613" s="5">
        <v>71</v>
      </c>
      <c r="I1613" s="8">
        <f t="shared" si="303"/>
        <v>90.343406593406598</v>
      </c>
      <c r="M1613" s="9"/>
      <c r="P1613" s="9"/>
      <c r="S1613" s="9"/>
    </row>
    <row r="1614" spans="1:19">
      <c r="A1614" s="1">
        <v>20160531</v>
      </c>
      <c r="B1614" s="1">
        <v>200000</v>
      </c>
      <c r="C1614" s="1">
        <v>2457540.3220000002</v>
      </c>
      <c r="D1614" s="1">
        <v>2177.8069999999998</v>
      </c>
      <c r="E1614" s="1">
        <v>86.6</v>
      </c>
      <c r="F1614" s="1">
        <v>89</v>
      </c>
      <c r="G1614" s="8">
        <f t="shared" si="302"/>
        <v>91.82</v>
      </c>
      <c r="H1614" s="5">
        <v>93</v>
      </c>
      <c r="I1614" s="8">
        <f t="shared" si="303"/>
        <v>90.348901098901095</v>
      </c>
      <c r="M1614" s="9"/>
      <c r="P1614" s="9"/>
      <c r="S1614" s="9"/>
    </row>
    <row r="1615" spans="1:19">
      <c r="A1615" s="1">
        <v>20160601</v>
      </c>
      <c r="B1615" s="1">
        <v>200000</v>
      </c>
      <c r="C1615" s="1">
        <v>2457541.3220000002</v>
      </c>
      <c r="D1615" s="1">
        <v>2177.8440000000001</v>
      </c>
      <c r="E1615" s="1">
        <v>86</v>
      </c>
      <c r="F1615" s="1">
        <v>88.4</v>
      </c>
      <c r="G1615" s="8">
        <f t="shared" si="302"/>
        <v>91.790958904109587</v>
      </c>
      <c r="H1615" s="5">
        <v>45</v>
      </c>
      <c r="I1615" s="8">
        <f t="shared" si="303"/>
        <v>90.395604395604394</v>
      </c>
      <c r="M1615" s="9"/>
      <c r="P1615" s="9"/>
      <c r="S1615" s="9"/>
    </row>
    <row r="1616" spans="1:19">
      <c r="A1616" s="1">
        <v>20160602</v>
      </c>
      <c r="B1616" s="1">
        <v>200000</v>
      </c>
      <c r="C1616" s="1">
        <v>2457542.3220000002</v>
      </c>
      <c r="D1616" s="1">
        <v>2177.88</v>
      </c>
      <c r="E1616" s="1">
        <v>85.2</v>
      </c>
      <c r="F1616" s="1">
        <v>87.7</v>
      </c>
      <c r="G1616" s="8">
        <f t="shared" si="302"/>
        <v>91.762191780821894</v>
      </c>
      <c r="H1616" s="5">
        <v>13</v>
      </c>
      <c r="I1616" s="8">
        <f t="shared" si="303"/>
        <v>90.469780219780219</v>
      </c>
      <c r="M1616" s="9"/>
      <c r="P1616" s="9"/>
      <c r="S1616" s="9"/>
    </row>
    <row r="1617" spans="1:19">
      <c r="A1617" s="1">
        <v>20160603</v>
      </c>
      <c r="B1617" s="1">
        <v>200000</v>
      </c>
      <c r="C1617" s="1">
        <v>2457543.3220000002</v>
      </c>
      <c r="D1617" s="1">
        <v>2177.9169999999999</v>
      </c>
      <c r="E1617" s="1">
        <v>83.2</v>
      </c>
      <c r="F1617" s="1">
        <v>85.7</v>
      </c>
      <c r="G1617" s="8">
        <f t="shared" si="302"/>
        <v>91.735342465753433</v>
      </c>
      <c r="H1617" s="5">
        <v>26</v>
      </c>
      <c r="I1617" s="8">
        <f t="shared" si="303"/>
        <v>90.453296703296701</v>
      </c>
      <c r="M1617" s="9"/>
      <c r="P1617" s="9"/>
      <c r="S1617" s="9"/>
    </row>
    <row r="1618" spans="1:19">
      <c r="A1618" s="1">
        <v>20160604</v>
      </c>
      <c r="B1618" s="1">
        <v>200000</v>
      </c>
      <c r="C1618" s="1">
        <v>2457544.3220000002</v>
      </c>
      <c r="D1618" s="1">
        <v>2177.9540000000002</v>
      </c>
      <c r="E1618" s="1">
        <v>80</v>
      </c>
      <c r="F1618" s="1">
        <v>82.4</v>
      </c>
      <c r="G1618" s="8">
        <f t="shared" si="302"/>
        <v>91.700821917808213</v>
      </c>
      <c r="H1618" s="5">
        <v>16</v>
      </c>
      <c r="I1618" s="8">
        <f t="shared" si="303"/>
        <v>90.365384615384613</v>
      </c>
      <c r="M1618" s="9"/>
      <c r="P1618" s="9"/>
      <c r="S1618" s="9"/>
    </row>
    <row r="1619" spans="1:19">
      <c r="A1619" s="1">
        <v>20160605</v>
      </c>
      <c r="B1619" s="1">
        <v>200000</v>
      </c>
      <c r="C1619" s="1">
        <v>2457545.3220000002</v>
      </c>
      <c r="D1619" s="1">
        <v>2177.9899999999998</v>
      </c>
      <c r="E1619" s="1">
        <v>79.099999999999994</v>
      </c>
      <c r="F1619" s="1">
        <v>81.5</v>
      </c>
      <c r="G1619" s="8">
        <f t="shared" si="302"/>
        <v>91.652602739726021</v>
      </c>
      <c r="H1619" s="5">
        <v>61</v>
      </c>
      <c r="I1619" s="8">
        <f t="shared" si="303"/>
        <v>90.244505494505489</v>
      </c>
      <c r="M1619" s="9"/>
      <c r="P1619" s="9"/>
      <c r="S1619" s="9"/>
    </row>
    <row r="1620" spans="1:19">
      <c r="A1620" s="1">
        <v>20160606</v>
      </c>
      <c r="B1620" s="1">
        <v>200000</v>
      </c>
      <c r="C1620" s="1">
        <v>2457546.3220000002</v>
      </c>
      <c r="D1620" s="1">
        <v>2178.027</v>
      </c>
      <c r="E1620" s="1">
        <v>78.5</v>
      </c>
      <c r="F1620" s="1">
        <v>80.8</v>
      </c>
      <c r="G1620" s="8">
        <f t="shared" si="302"/>
        <v>91.600547945205449</v>
      </c>
      <c r="H1620" s="5">
        <v>41</v>
      </c>
      <c r="I1620" s="8">
        <f t="shared" si="303"/>
        <v>89.986263736263737</v>
      </c>
      <c r="M1620" s="9"/>
      <c r="P1620" s="9"/>
      <c r="S1620" s="9"/>
    </row>
    <row r="1621" spans="1:19">
      <c r="A1621" s="1">
        <v>20160607</v>
      </c>
      <c r="B1621" s="1">
        <v>200000</v>
      </c>
      <c r="C1621" s="1">
        <v>2457547.3220000002</v>
      </c>
      <c r="D1621" s="1">
        <v>2178.0639999999999</v>
      </c>
      <c r="E1621" s="1">
        <v>78.5</v>
      </c>
      <c r="F1621" s="1">
        <v>80.8</v>
      </c>
      <c r="G1621" s="8">
        <f t="shared" si="302"/>
        <v>91.544657534246568</v>
      </c>
      <c r="H1621" s="5">
        <v>16</v>
      </c>
      <c r="I1621" s="8">
        <f t="shared" si="303"/>
        <v>89.832417582417577</v>
      </c>
      <c r="M1621" s="9"/>
      <c r="P1621" s="9"/>
      <c r="S1621" s="9"/>
    </row>
    <row r="1622" spans="1:19">
      <c r="A1622" s="1">
        <v>20160608</v>
      </c>
      <c r="B1622" s="1">
        <v>200000</v>
      </c>
      <c r="C1622" s="1">
        <v>2457548.3220000002</v>
      </c>
      <c r="D1622" s="1">
        <v>2178.1</v>
      </c>
      <c r="E1622" s="1">
        <v>80.099999999999994</v>
      </c>
      <c r="F1622" s="1">
        <v>82.6</v>
      </c>
      <c r="G1622" s="8">
        <f t="shared" si="302"/>
        <v>91.469041095890404</v>
      </c>
      <c r="H1622" s="5">
        <v>41</v>
      </c>
      <c r="I1622" s="8">
        <f t="shared" si="303"/>
        <v>89.546703296703299</v>
      </c>
      <c r="M1622" s="9"/>
      <c r="P1622" s="9"/>
      <c r="S1622" s="9"/>
    </row>
    <row r="1623" spans="1:19">
      <c r="A1623" s="1">
        <v>20160609</v>
      </c>
      <c r="B1623" s="1">
        <v>200000</v>
      </c>
      <c r="C1623" s="1">
        <v>2457549.3220000002</v>
      </c>
      <c r="D1623" s="1">
        <v>2178.1370000000002</v>
      </c>
      <c r="E1623" s="1">
        <v>85.2</v>
      </c>
      <c r="F1623" s="1">
        <v>87.8</v>
      </c>
      <c r="G1623" s="8">
        <f t="shared" si="302"/>
        <v>91.37890410958903</v>
      </c>
      <c r="H1623" s="5">
        <v>55</v>
      </c>
      <c r="I1623" s="8">
        <f t="shared" si="303"/>
        <v>89.208791208791212</v>
      </c>
      <c r="M1623" s="9"/>
      <c r="P1623" s="9"/>
      <c r="S1623" s="9"/>
    </row>
    <row r="1624" spans="1:19">
      <c r="A1624" s="1">
        <v>20160610</v>
      </c>
      <c r="B1624" s="1">
        <v>200000</v>
      </c>
      <c r="C1624" s="1">
        <v>2457550.3220000002</v>
      </c>
      <c r="D1624" s="1">
        <v>2178.174</v>
      </c>
      <c r="E1624" s="1">
        <v>84.9</v>
      </c>
      <c r="F1624" s="1">
        <v>87.5</v>
      </c>
      <c r="G1624" s="8">
        <f t="shared" si="302"/>
        <v>91.284383561643821</v>
      </c>
      <c r="H1624" s="5">
        <v>62</v>
      </c>
      <c r="I1624" s="8">
        <f t="shared" si="303"/>
        <v>88.728021978021971</v>
      </c>
      <c r="M1624" s="9"/>
      <c r="P1624" s="9"/>
      <c r="S1624" s="9"/>
    </row>
    <row r="1625" spans="1:19">
      <c r="A1625" s="1">
        <v>20160611</v>
      </c>
      <c r="B1625" s="1">
        <v>200000</v>
      </c>
      <c r="C1625" s="1">
        <v>2457551.3220000002</v>
      </c>
      <c r="D1625" s="1">
        <v>2178.21</v>
      </c>
      <c r="E1625" s="1">
        <v>88.2</v>
      </c>
      <c r="F1625" s="1">
        <v>90.9</v>
      </c>
      <c r="G1625" s="8">
        <f t="shared" si="302"/>
        <v>91.17397260273971</v>
      </c>
      <c r="H1625" s="5">
        <v>55</v>
      </c>
      <c r="I1625" s="8">
        <f t="shared" si="303"/>
        <v>88.230769230769226</v>
      </c>
      <c r="M1625" s="9"/>
      <c r="P1625" s="9"/>
      <c r="S1625" s="9"/>
    </row>
    <row r="1626" spans="1:19">
      <c r="A1626" s="1">
        <v>20160612</v>
      </c>
      <c r="B1626" s="1">
        <v>200000</v>
      </c>
      <c r="C1626" s="1">
        <v>2457552.3220000002</v>
      </c>
      <c r="D1626" s="1">
        <v>2178.2469999999998</v>
      </c>
      <c r="E1626" s="1">
        <v>94.1</v>
      </c>
      <c r="F1626" s="1">
        <v>97.1</v>
      </c>
      <c r="G1626" s="8">
        <f t="shared" si="302"/>
        <v>91.053698630136964</v>
      </c>
      <c r="H1626" s="5">
        <v>84</v>
      </c>
      <c r="I1626" s="8">
        <f t="shared" si="303"/>
        <v>87.785714285714292</v>
      </c>
      <c r="M1626" s="9"/>
      <c r="P1626" s="9"/>
      <c r="S1626" s="9"/>
    </row>
    <row r="1627" spans="1:19">
      <c r="A1627" s="1">
        <v>20160613</v>
      </c>
      <c r="B1627" s="1">
        <v>200000</v>
      </c>
      <c r="C1627" s="1">
        <v>2457553.3220000002</v>
      </c>
      <c r="D1627" s="1">
        <v>2178.2840000000001</v>
      </c>
      <c r="E1627" s="1">
        <v>91</v>
      </c>
      <c r="F1627" s="1">
        <v>93.9</v>
      </c>
      <c r="G1627" s="8">
        <f t="shared" si="302"/>
        <v>90.916438356164349</v>
      </c>
      <c r="H1627" s="5">
        <v>44</v>
      </c>
      <c r="I1627" s="8">
        <f t="shared" si="303"/>
        <v>87.247252747252745</v>
      </c>
      <c r="M1627" s="9"/>
      <c r="P1627" s="9"/>
      <c r="S1627" s="9"/>
    </row>
    <row r="1628" spans="1:19">
      <c r="A1628" s="1">
        <v>20160614</v>
      </c>
      <c r="B1628" s="1">
        <v>200000</v>
      </c>
      <c r="C1628" s="1">
        <v>2457554.3220000002</v>
      </c>
      <c r="D1628" s="1">
        <v>2178.3200000000002</v>
      </c>
      <c r="E1628" s="1">
        <v>87.6</v>
      </c>
      <c r="F1628" s="1">
        <v>90.4</v>
      </c>
      <c r="G1628" s="8">
        <f t="shared" si="302"/>
        <v>90.776164383561607</v>
      </c>
      <c r="H1628" s="5">
        <v>85</v>
      </c>
      <c r="I1628" s="8">
        <f t="shared" si="303"/>
        <v>86.840659340659343</v>
      </c>
      <c r="M1628" s="9"/>
      <c r="P1628" s="9"/>
      <c r="S1628" s="9"/>
    </row>
    <row r="1629" spans="1:19">
      <c r="A1629" s="1">
        <v>20160615</v>
      </c>
      <c r="B1629" s="1">
        <v>200000</v>
      </c>
      <c r="C1629" s="1">
        <v>2457555.3220000002</v>
      </c>
      <c r="D1629" s="1">
        <v>2178.357</v>
      </c>
      <c r="E1629" s="1">
        <v>87.3</v>
      </c>
      <c r="F1629" s="1">
        <v>90.1</v>
      </c>
      <c r="G1629" s="8">
        <f t="shared" si="302"/>
        <v>90.652602739726021</v>
      </c>
      <c r="H1629" s="5">
        <v>60</v>
      </c>
      <c r="I1629" s="8">
        <f t="shared" si="303"/>
        <v>86.521978021978029</v>
      </c>
      <c r="M1629" s="9"/>
      <c r="P1629" s="9"/>
      <c r="S1629" s="9"/>
    </row>
    <row r="1630" spans="1:19">
      <c r="A1630" s="1">
        <v>20160616</v>
      </c>
      <c r="B1630" s="1">
        <v>200000</v>
      </c>
      <c r="C1630" s="1">
        <v>2457556.3220000002</v>
      </c>
      <c r="D1630" s="1">
        <v>2178.3939999999998</v>
      </c>
      <c r="E1630" s="1">
        <v>88.2</v>
      </c>
      <c r="F1630" s="1">
        <v>91</v>
      </c>
      <c r="G1630" s="8">
        <f t="shared" si="302"/>
        <v>90.510136986301347</v>
      </c>
      <c r="H1630" s="5">
        <v>86</v>
      </c>
      <c r="I1630" s="8">
        <f t="shared" si="303"/>
        <v>86.156593406593402</v>
      </c>
      <c r="M1630" s="9"/>
      <c r="P1630" s="9"/>
      <c r="S1630" s="9"/>
    </row>
    <row r="1631" spans="1:19">
      <c r="A1631" s="1">
        <v>20160617</v>
      </c>
      <c r="B1631" s="1">
        <v>200000</v>
      </c>
      <c r="C1631" s="1">
        <v>2457557.3220000002</v>
      </c>
      <c r="D1631" s="1">
        <v>2178.4299999999998</v>
      </c>
      <c r="E1631" s="1">
        <v>86.6</v>
      </c>
      <c r="F1631" s="1">
        <v>89.4</v>
      </c>
      <c r="G1631" s="8">
        <f t="shared" si="302"/>
        <v>90.390410958904084</v>
      </c>
      <c r="H1631" s="5">
        <v>57</v>
      </c>
      <c r="I1631" s="8">
        <f t="shared" si="303"/>
        <v>85.730769230769226</v>
      </c>
      <c r="M1631" s="9"/>
      <c r="P1631" s="9"/>
      <c r="S1631" s="9"/>
    </row>
    <row r="1632" spans="1:19">
      <c r="A1632" s="1">
        <v>20160618</v>
      </c>
      <c r="B1632" s="1">
        <v>200000</v>
      </c>
      <c r="C1632" s="1">
        <v>2457558.3220000002</v>
      </c>
      <c r="D1632" s="1">
        <v>2178.4670000000001</v>
      </c>
      <c r="E1632" s="1">
        <v>83.6</v>
      </c>
      <c r="F1632" s="1">
        <v>86.3</v>
      </c>
      <c r="G1632" s="8">
        <f t="shared" si="302"/>
        <v>90.271232876712332</v>
      </c>
      <c r="H1632" s="5">
        <v>78</v>
      </c>
      <c r="I1632" s="8">
        <f t="shared" si="303"/>
        <v>85.497252747252745</v>
      </c>
      <c r="M1632" s="9"/>
      <c r="P1632" s="9"/>
      <c r="S1632" s="9"/>
    </row>
    <row r="1633" spans="1:19">
      <c r="A1633" s="1">
        <v>20160619</v>
      </c>
      <c r="B1633" s="1">
        <v>200000</v>
      </c>
      <c r="C1633" s="1">
        <v>2457559.3220000002</v>
      </c>
      <c r="D1633" s="1">
        <v>2178.5030000000002</v>
      </c>
      <c r="E1633" s="1">
        <v>85.2</v>
      </c>
      <c r="F1633" s="1">
        <v>87.9</v>
      </c>
      <c r="G1633" s="8">
        <f t="shared" si="302"/>
        <v>90.147397260273962</v>
      </c>
      <c r="H1633" s="5">
        <v>68</v>
      </c>
      <c r="I1633" s="8">
        <f t="shared" si="303"/>
        <v>85.365384615384613</v>
      </c>
      <c r="M1633" s="9"/>
      <c r="P1633" s="9"/>
      <c r="S1633" s="9"/>
    </row>
    <row r="1634" spans="1:19">
      <c r="A1634" s="1">
        <v>20160620</v>
      </c>
      <c r="B1634" s="1">
        <v>200000</v>
      </c>
      <c r="C1634" s="1">
        <v>2457560.3220000002</v>
      </c>
      <c r="D1634" s="1">
        <v>2178.54</v>
      </c>
      <c r="E1634" s="1">
        <v>84.3</v>
      </c>
      <c r="F1634" s="1">
        <v>87.1</v>
      </c>
      <c r="G1634" s="8">
        <f t="shared" si="302"/>
        <v>90.031506849315022</v>
      </c>
      <c r="H1634" s="5">
        <v>36</v>
      </c>
      <c r="I1634" s="8">
        <f t="shared" si="303"/>
        <v>85.266483516483518</v>
      </c>
      <c r="M1634" s="9"/>
      <c r="P1634" s="9"/>
      <c r="S1634" s="9"/>
    </row>
    <row r="1635" spans="1:19">
      <c r="A1635" s="1">
        <v>20160621</v>
      </c>
      <c r="B1635" s="1">
        <v>200000</v>
      </c>
      <c r="C1635" s="1">
        <v>2457561.3220000002</v>
      </c>
      <c r="D1635" s="1">
        <v>2178.5770000000002</v>
      </c>
      <c r="E1635" s="1">
        <v>80.2</v>
      </c>
      <c r="F1635" s="1">
        <v>82.9</v>
      </c>
      <c r="G1635" s="8">
        <f t="shared" si="302"/>
        <v>89.907397260273939</v>
      </c>
      <c r="H1635" s="5">
        <v>49</v>
      </c>
      <c r="I1635" s="8">
        <f t="shared" si="303"/>
        <v>84.989010989010993</v>
      </c>
      <c r="M1635" s="9"/>
      <c r="P1635" s="9"/>
      <c r="S1635" s="9"/>
    </row>
    <row r="1636" spans="1:19">
      <c r="A1636" s="1">
        <v>20160622</v>
      </c>
      <c r="B1636" s="1">
        <v>200000</v>
      </c>
      <c r="C1636" s="1">
        <v>2457562.3220000002</v>
      </c>
      <c r="D1636" s="1">
        <v>2178.6129999999998</v>
      </c>
      <c r="E1636" s="1">
        <v>78.3</v>
      </c>
      <c r="F1636" s="1">
        <v>80.900000000000006</v>
      </c>
      <c r="G1636" s="8">
        <f t="shared" si="302"/>
        <v>89.761643835616411</v>
      </c>
      <c r="H1636" s="5">
        <v>25</v>
      </c>
      <c r="I1636" s="8">
        <f t="shared" si="303"/>
        <v>84.708791208791212</v>
      </c>
      <c r="M1636" s="9"/>
      <c r="P1636" s="9"/>
      <c r="S1636" s="9"/>
    </row>
    <row r="1637" spans="1:19">
      <c r="A1637" s="1">
        <v>20160623</v>
      </c>
      <c r="B1637" s="1">
        <v>200000</v>
      </c>
      <c r="C1637" s="1">
        <v>2457563.3220000002</v>
      </c>
      <c r="D1637" s="1">
        <v>2178.65</v>
      </c>
      <c r="E1637" s="1">
        <v>77.5</v>
      </c>
      <c r="F1637" s="1">
        <v>80</v>
      </c>
      <c r="G1637" s="8">
        <f t="shared" si="302"/>
        <v>89.605205479452025</v>
      </c>
      <c r="H1637" s="5">
        <v>0</v>
      </c>
      <c r="I1637" s="8">
        <f t="shared" si="303"/>
        <v>84.491758241758248</v>
      </c>
      <c r="M1637" s="9"/>
      <c r="P1637" s="9"/>
      <c r="S1637" s="9"/>
    </row>
    <row r="1638" spans="1:19">
      <c r="A1638" s="1">
        <v>20160624</v>
      </c>
      <c r="B1638" s="1">
        <v>200000</v>
      </c>
      <c r="C1638" s="1">
        <v>2457564.3220000002</v>
      </c>
      <c r="D1638" s="1">
        <v>2178.6869999999999</v>
      </c>
      <c r="E1638" s="1">
        <v>75.7</v>
      </c>
      <c r="F1638" s="1">
        <v>78.2</v>
      </c>
      <c r="G1638" s="8">
        <f t="shared" si="302"/>
        <v>89.448767123287638</v>
      </c>
      <c r="H1638" s="5">
        <v>0</v>
      </c>
      <c r="I1638" s="8">
        <f t="shared" si="303"/>
        <v>84.087912087912088</v>
      </c>
      <c r="M1638" s="9"/>
      <c r="P1638" s="9"/>
      <c r="S1638" s="9"/>
    </row>
    <row r="1639" spans="1:19">
      <c r="A1639" s="1">
        <v>20160625</v>
      </c>
      <c r="B1639" s="1">
        <v>200000</v>
      </c>
      <c r="C1639" s="1">
        <v>2457565.3220000002</v>
      </c>
      <c r="D1639" s="1">
        <v>2178.723</v>
      </c>
      <c r="E1639" s="1">
        <v>77.099999999999994</v>
      </c>
      <c r="F1639" s="1">
        <v>79.599999999999994</v>
      </c>
      <c r="G1639" s="8">
        <f t="shared" si="302"/>
        <v>89.307397260273945</v>
      </c>
      <c r="H1639" s="5">
        <v>22</v>
      </c>
      <c r="I1639" s="8">
        <f t="shared" si="303"/>
        <v>83.719780219780219</v>
      </c>
      <c r="M1639" s="9"/>
      <c r="P1639" s="9"/>
      <c r="S1639" s="9"/>
    </row>
    <row r="1640" spans="1:19">
      <c r="A1640" s="1">
        <v>20160626</v>
      </c>
      <c r="B1640" s="1">
        <v>200000</v>
      </c>
      <c r="C1640" s="1">
        <v>2457566.3220000002</v>
      </c>
      <c r="D1640" s="1">
        <v>2178.7600000000002</v>
      </c>
      <c r="E1640" s="1">
        <v>76.599999999999994</v>
      </c>
      <c r="F1640" s="1">
        <v>79.2</v>
      </c>
      <c r="G1640" s="8">
        <f t="shared" si="302"/>
        <v>89.188493150684906</v>
      </c>
      <c r="H1640" s="5">
        <v>11</v>
      </c>
      <c r="I1640" s="8">
        <f t="shared" si="303"/>
        <v>83.42307692307692</v>
      </c>
      <c r="M1640" s="9"/>
      <c r="P1640" s="9"/>
      <c r="S1640" s="9"/>
    </row>
    <row r="1641" spans="1:19">
      <c r="A1641" s="1">
        <v>20160627</v>
      </c>
      <c r="B1641" s="1">
        <v>200000</v>
      </c>
      <c r="C1641" s="1">
        <v>2457567.3220000002</v>
      </c>
      <c r="D1641" s="1">
        <v>2178.797</v>
      </c>
      <c r="E1641" s="1">
        <v>75.400000000000006</v>
      </c>
      <c r="F1641" s="1">
        <v>78</v>
      </c>
      <c r="G1641" s="8">
        <f t="shared" si="302"/>
        <v>89.09178082191778</v>
      </c>
      <c r="H1641" s="5">
        <v>11</v>
      </c>
      <c r="I1641" s="8">
        <f t="shared" si="303"/>
        <v>83.090659340659343</v>
      </c>
      <c r="M1641" s="9"/>
      <c r="P1641" s="9"/>
      <c r="S1641" s="9"/>
    </row>
    <row r="1642" spans="1:19">
      <c r="A1642" s="1">
        <v>20160628</v>
      </c>
      <c r="B1642" s="1">
        <v>200000</v>
      </c>
      <c r="C1642" s="1">
        <v>2457568.3220000002</v>
      </c>
      <c r="D1642" s="1">
        <v>2178.8330000000001</v>
      </c>
      <c r="E1642" s="1">
        <v>73.099999999999994</v>
      </c>
      <c r="F1642" s="1">
        <v>75.5</v>
      </c>
      <c r="G1642" s="8">
        <f t="shared" si="302"/>
        <v>88.990136986301337</v>
      </c>
      <c r="H1642" s="5">
        <v>24</v>
      </c>
      <c r="I1642" s="8">
        <f t="shared" si="303"/>
        <v>82.956043956043956</v>
      </c>
      <c r="M1642" s="9"/>
      <c r="P1642" s="9"/>
      <c r="S1642" s="9"/>
    </row>
    <row r="1643" spans="1:19">
      <c r="A1643" s="1">
        <v>20160629</v>
      </c>
      <c r="B1643" s="1">
        <v>200000</v>
      </c>
      <c r="C1643" s="1">
        <v>2457569.3220000002</v>
      </c>
      <c r="D1643" s="1">
        <v>2178.87</v>
      </c>
      <c r="E1643" s="1">
        <v>73.599999999999994</v>
      </c>
      <c r="F1643" s="1">
        <v>76</v>
      </c>
      <c r="G1643" s="8">
        <f t="shared" si="302"/>
        <v>88.905205479452022</v>
      </c>
      <c r="H1643" s="5">
        <v>25</v>
      </c>
      <c r="I1643" s="8">
        <f t="shared" si="303"/>
        <v>82.799450549450555</v>
      </c>
      <c r="M1643" s="9"/>
      <c r="P1643" s="9"/>
      <c r="S1643" s="9"/>
    </row>
    <row r="1644" spans="1:19">
      <c r="A1644" s="1">
        <v>20160630</v>
      </c>
      <c r="B1644" s="1">
        <v>200000</v>
      </c>
      <c r="C1644" s="1">
        <v>2457570.3220000002</v>
      </c>
      <c r="D1644" s="1">
        <v>2178.9070000000002</v>
      </c>
      <c r="E1644" s="1">
        <v>72.900000000000006</v>
      </c>
      <c r="F1644" s="1">
        <v>75.400000000000006</v>
      </c>
      <c r="G1644" s="8">
        <f t="shared" si="302"/>
        <v>88.830684931506809</v>
      </c>
      <c r="H1644" s="5">
        <v>12</v>
      </c>
      <c r="I1644" s="8">
        <f t="shared" si="303"/>
        <v>82.670329670329664</v>
      </c>
      <c r="M1644" s="9"/>
      <c r="P1644" s="9"/>
      <c r="S1644" s="9"/>
    </row>
    <row r="1645" spans="1:19">
      <c r="A1645" s="1">
        <v>20160701</v>
      </c>
      <c r="B1645" s="1">
        <v>200000</v>
      </c>
      <c r="C1645" s="1">
        <v>2457571.3220000002</v>
      </c>
      <c r="D1645" s="1">
        <v>2178.9430000000002</v>
      </c>
      <c r="E1645" s="1">
        <v>72</v>
      </c>
      <c r="F1645" s="1">
        <v>74.400000000000006</v>
      </c>
      <c r="G1645" s="8">
        <f t="shared" si="302"/>
        <v>88.770958904109548</v>
      </c>
      <c r="H1645" s="5">
        <v>39</v>
      </c>
      <c r="I1645" s="8">
        <f t="shared" si="303"/>
        <v>82.486263736263737</v>
      </c>
      <c r="M1645" s="9"/>
      <c r="P1645" s="9"/>
      <c r="S1645" s="9"/>
    </row>
    <row r="1646" spans="1:19">
      <c r="A1646" s="1">
        <v>20160702</v>
      </c>
      <c r="B1646" s="1">
        <v>200000</v>
      </c>
      <c r="C1646" s="1">
        <v>2457572.3220000002</v>
      </c>
      <c r="D1646" s="1">
        <v>2178.98</v>
      </c>
      <c r="E1646" s="1">
        <v>70.900000000000006</v>
      </c>
      <c r="F1646" s="1">
        <v>73.3</v>
      </c>
      <c r="G1646" s="8">
        <f t="shared" si="302"/>
        <v>88.705205479452005</v>
      </c>
      <c r="H1646" s="5">
        <v>23</v>
      </c>
      <c r="I1646" s="8">
        <f t="shared" si="303"/>
        <v>82.376373626373621</v>
      </c>
      <c r="M1646" s="9"/>
      <c r="P1646" s="9"/>
      <c r="S1646" s="9"/>
    </row>
    <row r="1647" spans="1:19">
      <c r="A1647" s="1">
        <v>20160703</v>
      </c>
      <c r="B1647" s="1">
        <v>200000</v>
      </c>
      <c r="C1647" s="1">
        <v>2457573.3220000002</v>
      </c>
      <c r="D1647" s="1">
        <v>2179.0169999999998</v>
      </c>
      <c r="E1647" s="1">
        <v>72.3</v>
      </c>
      <c r="F1647" s="1">
        <v>74.8</v>
      </c>
      <c r="G1647" s="8">
        <f t="shared" si="302"/>
        <v>88.632602739725968</v>
      </c>
      <c r="H1647" s="5">
        <v>52</v>
      </c>
      <c r="I1647" s="8">
        <f t="shared" si="303"/>
        <v>82.131868131868131</v>
      </c>
      <c r="M1647" s="9"/>
      <c r="P1647" s="9"/>
      <c r="S1647" s="9"/>
    </row>
    <row r="1648" spans="1:19">
      <c r="A1648" s="1">
        <v>20160704</v>
      </c>
      <c r="B1648" s="1">
        <v>200000</v>
      </c>
      <c r="C1648" s="1">
        <v>2457574.3220000002</v>
      </c>
      <c r="D1648" s="1">
        <v>2179.0529999999999</v>
      </c>
      <c r="E1648" s="1">
        <v>73.8</v>
      </c>
      <c r="F1648" s="1">
        <v>76.3</v>
      </c>
      <c r="G1648" s="8">
        <f t="shared" si="302"/>
        <v>88.55616438356158</v>
      </c>
      <c r="H1648" s="5">
        <v>49</v>
      </c>
      <c r="I1648" s="8">
        <f t="shared" si="303"/>
        <v>81.818681318681314</v>
      </c>
      <c r="M1648" s="9"/>
      <c r="P1648" s="9"/>
      <c r="S1648" s="9"/>
    </row>
    <row r="1649" spans="1:19">
      <c r="A1649" s="1">
        <v>20160705</v>
      </c>
      <c r="B1649" s="1">
        <v>200000</v>
      </c>
      <c r="C1649" s="1">
        <v>2457575.3220000002</v>
      </c>
      <c r="D1649" s="1">
        <v>2179.09</v>
      </c>
      <c r="E1649" s="1">
        <v>72.400000000000006</v>
      </c>
      <c r="F1649" s="1">
        <v>74.900000000000006</v>
      </c>
      <c r="G1649" s="8">
        <f t="shared" si="302"/>
        <v>88.498082191780767</v>
      </c>
      <c r="H1649" s="5">
        <v>47</v>
      </c>
      <c r="I1649" s="8">
        <f t="shared" si="303"/>
        <v>81.519230769230774</v>
      </c>
      <c r="M1649" s="9"/>
      <c r="P1649" s="9"/>
      <c r="S1649" s="9"/>
    </row>
    <row r="1650" spans="1:19">
      <c r="A1650" s="1">
        <v>20160706</v>
      </c>
      <c r="B1650" s="1">
        <v>200000</v>
      </c>
      <c r="C1650" s="1">
        <v>2457576.3220000002</v>
      </c>
      <c r="D1650" s="1">
        <v>2179.127</v>
      </c>
      <c r="E1650" s="1">
        <v>77.099999999999994</v>
      </c>
      <c r="F1650" s="1">
        <v>79.7</v>
      </c>
      <c r="G1650" s="8">
        <f t="shared" si="302"/>
        <v>88.437534246575282</v>
      </c>
      <c r="H1650" s="5">
        <v>66</v>
      </c>
      <c r="I1650" s="8">
        <f t="shared" si="303"/>
        <v>81.211538461538467</v>
      </c>
      <c r="M1650" s="9"/>
      <c r="P1650" s="9"/>
      <c r="S1650" s="9"/>
    </row>
    <row r="1651" spans="1:19">
      <c r="A1651" s="1">
        <v>20160707</v>
      </c>
      <c r="B1651" s="1">
        <v>200000</v>
      </c>
      <c r="C1651" s="1">
        <v>2457577.3220000002</v>
      </c>
      <c r="D1651" s="1">
        <v>2179.163</v>
      </c>
      <c r="E1651" s="1">
        <v>83.3</v>
      </c>
      <c r="F1651" s="1">
        <v>86.1</v>
      </c>
      <c r="G1651" s="8">
        <f t="shared" si="302"/>
        <v>88.366301369862967</v>
      </c>
      <c r="H1651" s="5">
        <v>55</v>
      </c>
      <c r="I1651" s="8">
        <f t="shared" si="303"/>
        <v>80.881868131868131</v>
      </c>
      <c r="M1651" s="9"/>
      <c r="P1651" s="9"/>
      <c r="S1651" s="9"/>
    </row>
    <row r="1652" spans="1:19">
      <c r="A1652" s="1">
        <v>20160708</v>
      </c>
      <c r="B1652" s="1">
        <v>200000</v>
      </c>
      <c r="C1652" s="1">
        <v>2457578.3220000002</v>
      </c>
      <c r="D1652" s="1">
        <v>2179.1999999999998</v>
      </c>
      <c r="E1652" s="1">
        <v>87.1</v>
      </c>
      <c r="F1652" s="1">
        <v>90</v>
      </c>
      <c r="G1652" s="8">
        <f t="shared" si="302"/>
        <v>88.283287671232827</v>
      </c>
      <c r="H1652" s="5">
        <v>89</v>
      </c>
      <c r="I1652" s="8">
        <f t="shared" si="303"/>
        <v>80.439560439560438</v>
      </c>
      <c r="M1652" s="9"/>
      <c r="P1652" s="9"/>
      <c r="S1652" s="9"/>
    </row>
    <row r="1653" spans="1:19">
      <c r="A1653" s="1">
        <v>20160709</v>
      </c>
      <c r="B1653" s="1">
        <v>200000</v>
      </c>
      <c r="C1653" s="1">
        <v>2457579.3220000002</v>
      </c>
      <c r="D1653" s="1">
        <v>2179.2370000000001</v>
      </c>
      <c r="E1653" s="1">
        <v>92.2</v>
      </c>
      <c r="F1653" s="1">
        <v>95.3</v>
      </c>
      <c r="G1653" s="8">
        <f t="shared" si="302"/>
        <v>88.186849315068429</v>
      </c>
      <c r="H1653" s="5">
        <v>102</v>
      </c>
      <c r="I1653" s="8">
        <f t="shared" si="303"/>
        <v>79.769230769230774</v>
      </c>
      <c r="M1653" s="9"/>
      <c r="P1653" s="9"/>
      <c r="S1653" s="9"/>
    </row>
    <row r="1654" spans="1:19">
      <c r="A1654" s="1">
        <v>20160710</v>
      </c>
      <c r="B1654" s="1">
        <v>200000</v>
      </c>
      <c r="C1654" s="1">
        <v>2457580.3220000002</v>
      </c>
      <c r="D1654" s="1">
        <v>2179.2730000000001</v>
      </c>
      <c r="E1654" s="1">
        <v>94.4</v>
      </c>
      <c r="F1654" s="1">
        <v>97.6</v>
      </c>
      <c r="G1654" s="8">
        <f t="shared" si="302"/>
        <v>88.092876712328717</v>
      </c>
      <c r="H1654" s="5">
        <v>94</v>
      </c>
      <c r="I1654" s="8">
        <f t="shared" si="303"/>
        <v>79.181318681318686</v>
      </c>
      <c r="M1654" s="9"/>
      <c r="P1654" s="9"/>
      <c r="S1654" s="9"/>
    </row>
    <row r="1655" spans="1:19">
      <c r="A1655" s="1">
        <v>20160711</v>
      </c>
      <c r="B1655" s="1">
        <v>200000</v>
      </c>
      <c r="C1655" s="1">
        <v>2457581.3220000002</v>
      </c>
      <c r="D1655" s="1">
        <v>2179.31</v>
      </c>
      <c r="E1655" s="1">
        <v>94.7</v>
      </c>
      <c r="F1655" s="1">
        <v>97.8</v>
      </c>
      <c r="G1655" s="8">
        <f t="shared" si="302"/>
        <v>87.992876712328723</v>
      </c>
      <c r="H1655" s="5">
        <v>99</v>
      </c>
      <c r="I1655" s="8">
        <f t="shared" si="303"/>
        <v>78.711538461538467</v>
      </c>
      <c r="M1655" s="9"/>
      <c r="P1655" s="9"/>
      <c r="S1655" s="9"/>
    </row>
    <row r="1656" spans="1:19">
      <c r="A1656" s="1">
        <v>20160712</v>
      </c>
      <c r="B1656" s="1">
        <v>200000</v>
      </c>
      <c r="C1656" s="1">
        <v>2457582.3220000002</v>
      </c>
      <c r="D1656" s="1">
        <v>2179.3470000000002</v>
      </c>
      <c r="E1656" s="1">
        <v>92.4</v>
      </c>
      <c r="F1656" s="1">
        <v>95.5</v>
      </c>
      <c r="G1656" s="8">
        <f t="shared" ref="G1656:G1719" si="304">AVERAGE(F1474:F1838)</f>
        <v>87.899178082191725</v>
      </c>
      <c r="H1656" s="5">
        <v>81</v>
      </c>
      <c r="I1656" s="8">
        <f t="shared" ref="I1656:I1719" si="305">AVERAGE(H1474:H1838)</f>
        <v>78.390109890109883</v>
      </c>
      <c r="M1656" s="9"/>
      <c r="P1656" s="9"/>
      <c r="S1656" s="9"/>
    </row>
    <row r="1657" spans="1:19">
      <c r="A1657" s="1">
        <v>20160713</v>
      </c>
      <c r="B1657" s="1">
        <v>170000</v>
      </c>
      <c r="C1657" s="1">
        <v>2457583.1970000002</v>
      </c>
      <c r="D1657" s="1">
        <v>2179.3789999999999</v>
      </c>
      <c r="E1657" s="1">
        <v>93.8</v>
      </c>
      <c r="F1657" s="1">
        <v>96.9</v>
      </c>
      <c r="G1657" s="8">
        <f t="shared" si="304"/>
        <v>87.816986301369795</v>
      </c>
      <c r="H1657" s="5">
        <v>84</v>
      </c>
      <c r="I1657" s="8">
        <f t="shared" si="305"/>
        <v>78.041208791208788</v>
      </c>
      <c r="M1657" s="9"/>
      <c r="P1657" s="9"/>
      <c r="S1657" s="9"/>
    </row>
    <row r="1658" spans="1:19">
      <c r="A1658" s="1">
        <v>20160714</v>
      </c>
      <c r="B1658" s="1">
        <v>200000</v>
      </c>
      <c r="C1658" s="1">
        <v>2457584.3220000002</v>
      </c>
      <c r="D1658" s="1">
        <v>2179.42</v>
      </c>
      <c r="E1658" s="1">
        <v>95.1</v>
      </c>
      <c r="F1658" s="1">
        <v>98.2</v>
      </c>
      <c r="G1658" s="8">
        <f t="shared" si="304"/>
        <v>87.741095890410904</v>
      </c>
      <c r="H1658" s="5">
        <v>179</v>
      </c>
      <c r="I1658" s="8">
        <f t="shared" si="305"/>
        <v>77.85164835164835</v>
      </c>
      <c r="M1658" s="9"/>
      <c r="P1658" s="9"/>
      <c r="S1658" s="9"/>
    </row>
    <row r="1659" spans="1:19">
      <c r="A1659" s="1">
        <v>20160715</v>
      </c>
      <c r="B1659" s="1">
        <v>200000</v>
      </c>
      <c r="C1659" s="1">
        <v>2457585.3220000002</v>
      </c>
      <c r="D1659" s="1">
        <v>2179.4569999999999</v>
      </c>
      <c r="E1659" s="1">
        <v>102.1</v>
      </c>
      <c r="F1659" s="1">
        <v>105.4</v>
      </c>
      <c r="G1659" s="8">
        <f t="shared" si="304"/>
        <v>87.665753424657481</v>
      </c>
      <c r="H1659" s="5">
        <v>127</v>
      </c>
      <c r="I1659" s="8">
        <f t="shared" si="305"/>
        <v>77.684065934065927</v>
      </c>
      <c r="M1659" s="9"/>
      <c r="P1659" s="9"/>
      <c r="S1659" s="9"/>
    </row>
    <row r="1660" spans="1:19">
      <c r="A1660" s="1">
        <v>20160716</v>
      </c>
      <c r="B1660" s="1">
        <v>200000</v>
      </c>
      <c r="C1660" s="1">
        <v>2457586.3220000002</v>
      </c>
      <c r="D1660" s="1">
        <v>2179.4929999999999</v>
      </c>
      <c r="E1660" s="1">
        <v>106.6</v>
      </c>
      <c r="F1660" s="1">
        <v>110.1</v>
      </c>
      <c r="G1660" s="8">
        <f t="shared" si="304"/>
        <v>87.594520547945152</v>
      </c>
      <c r="H1660" s="5">
        <v>103</v>
      </c>
      <c r="I1660" s="8">
        <f t="shared" si="305"/>
        <v>77.406593406593402</v>
      </c>
      <c r="M1660" s="9"/>
      <c r="P1660" s="9"/>
      <c r="S1660" s="9"/>
    </row>
    <row r="1661" spans="1:19">
      <c r="A1661" s="1">
        <v>20160717</v>
      </c>
      <c r="B1661" s="1">
        <v>200000</v>
      </c>
      <c r="C1661" s="1">
        <v>2457587.3220000002</v>
      </c>
      <c r="D1661" s="1">
        <v>2179.5300000000002</v>
      </c>
      <c r="E1661" s="1">
        <v>105.2</v>
      </c>
      <c r="F1661" s="1">
        <v>108.6</v>
      </c>
      <c r="G1661" s="8">
        <f t="shared" si="304"/>
        <v>87.535068493150632</v>
      </c>
      <c r="H1661" s="5">
        <v>111</v>
      </c>
      <c r="I1661" s="8">
        <f t="shared" si="305"/>
        <v>77.162087912087912</v>
      </c>
      <c r="M1661" s="9"/>
      <c r="P1661" s="9"/>
      <c r="S1661" s="9"/>
    </row>
    <row r="1662" spans="1:19">
      <c r="A1662" s="1">
        <v>20160718</v>
      </c>
      <c r="B1662" s="1">
        <v>200000</v>
      </c>
      <c r="C1662" s="1">
        <v>2457588.3220000002</v>
      </c>
      <c r="D1662" s="1">
        <v>2179.567</v>
      </c>
      <c r="E1662" s="1">
        <v>107.1</v>
      </c>
      <c r="F1662" s="1">
        <v>110.6</v>
      </c>
      <c r="G1662" s="8">
        <f t="shared" si="304"/>
        <v>87.47589041095884</v>
      </c>
      <c r="H1662" s="5">
        <v>96</v>
      </c>
      <c r="I1662" s="8">
        <f t="shared" si="305"/>
        <v>76.873626373626379</v>
      </c>
      <c r="M1662" s="9"/>
      <c r="P1662" s="9"/>
      <c r="S1662" s="9"/>
    </row>
    <row r="1663" spans="1:19">
      <c r="A1663" s="1">
        <v>20160719</v>
      </c>
      <c r="B1663" s="1">
        <v>170000</v>
      </c>
      <c r="C1663" s="1">
        <v>2457589.1970000002</v>
      </c>
      <c r="D1663" s="1">
        <v>2179.5990000000002</v>
      </c>
      <c r="E1663" s="1">
        <v>106.1</v>
      </c>
      <c r="F1663" s="1">
        <v>109.6</v>
      </c>
      <c r="G1663" s="8">
        <f t="shared" si="304"/>
        <v>87.419452054794462</v>
      </c>
      <c r="H1663" s="5">
        <v>85</v>
      </c>
      <c r="I1663" s="8">
        <f t="shared" si="305"/>
        <v>76.612637362637358</v>
      </c>
      <c r="M1663" s="9"/>
      <c r="P1663" s="9"/>
      <c r="S1663" s="9"/>
    </row>
    <row r="1664" spans="1:19">
      <c r="A1664" s="1">
        <v>20160720</v>
      </c>
      <c r="B1664" s="1">
        <v>200000</v>
      </c>
      <c r="C1664" s="1">
        <v>2457590.3220000002</v>
      </c>
      <c r="D1664" s="1">
        <v>2179.64</v>
      </c>
      <c r="E1664" s="1">
        <v>108</v>
      </c>
      <c r="F1664" s="1">
        <v>111.5</v>
      </c>
      <c r="G1664" s="8">
        <f t="shared" si="304"/>
        <v>87.36931506849308</v>
      </c>
      <c r="H1664" s="5">
        <v>87</v>
      </c>
      <c r="I1664" s="8">
        <f t="shared" si="305"/>
        <v>76.362637362637358</v>
      </c>
      <c r="M1664" s="9"/>
      <c r="P1664" s="9"/>
      <c r="S1664" s="9"/>
    </row>
    <row r="1665" spans="1:19">
      <c r="A1665" s="1">
        <v>20160721</v>
      </c>
      <c r="B1665" s="1">
        <v>200000</v>
      </c>
      <c r="C1665" s="1">
        <v>2457591.3220000002</v>
      </c>
      <c r="D1665" s="1">
        <v>2179.6770000000001</v>
      </c>
      <c r="E1665" s="1">
        <v>100.1</v>
      </c>
      <c r="F1665" s="1">
        <v>103.3</v>
      </c>
      <c r="G1665" s="8">
        <f t="shared" si="304"/>
        <v>87.313972602739653</v>
      </c>
      <c r="H1665" s="5">
        <v>65</v>
      </c>
      <c r="I1665" s="8">
        <f t="shared" si="305"/>
        <v>76.090659340659343</v>
      </c>
      <c r="M1665" s="9"/>
      <c r="P1665" s="9"/>
      <c r="S1665" s="9"/>
    </row>
    <row r="1666" spans="1:19">
      <c r="A1666" s="1">
        <v>20160722</v>
      </c>
      <c r="B1666" s="1">
        <v>200000</v>
      </c>
      <c r="C1666" s="1">
        <v>2457592.3220000002</v>
      </c>
      <c r="D1666" s="1">
        <v>2179.7130000000002</v>
      </c>
      <c r="E1666" s="1">
        <v>90.4</v>
      </c>
      <c r="F1666" s="1">
        <v>93.3</v>
      </c>
      <c r="G1666" s="8">
        <f t="shared" si="304"/>
        <v>87.258904109588968</v>
      </c>
      <c r="H1666" s="5">
        <v>58</v>
      </c>
      <c r="I1666" s="8">
        <f t="shared" si="305"/>
        <v>75.958791208791212</v>
      </c>
      <c r="M1666" s="9"/>
      <c r="P1666" s="9"/>
      <c r="S1666" s="9"/>
    </row>
    <row r="1667" spans="1:19">
      <c r="A1667" s="1">
        <v>20160723</v>
      </c>
      <c r="B1667" s="1">
        <v>200000</v>
      </c>
      <c r="C1667" s="1">
        <v>2457593.3220000002</v>
      </c>
      <c r="D1667" s="1">
        <v>2179.75</v>
      </c>
      <c r="E1667" s="1">
        <v>86.2</v>
      </c>
      <c r="F1667" s="1">
        <v>88.9</v>
      </c>
      <c r="G1667" s="8">
        <f t="shared" si="304"/>
        <v>87.220821917808152</v>
      </c>
      <c r="H1667" s="5">
        <v>35</v>
      </c>
      <c r="I1667" s="8">
        <f t="shared" si="305"/>
        <v>75.744505494505489</v>
      </c>
      <c r="M1667" s="9"/>
      <c r="P1667" s="9"/>
      <c r="S1667" s="9"/>
    </row>
    <row r="1668" spans="1:19">
      <c r="A1668" s="1">
        <v>20160724</v>
      </c>
      <c r="B1668" s="1">
        <v>200000</v>
      </c>
      <c r="C1668" s="1">
        <v>2457594.3220000002</v>
      </c>
      <c r="D1668" s="1">
        <v>2179.7869999999998</v>
      </c>
      <c r="E1668" s="1">
        <v>82.2</v>
      </c>
      <c r="F1668" s="1">
        <v>84.8</v>
      </c>
      <c r="G1668" s="8">
        <f t="shared" si="304"/>
        <v>87.188493150684863</v>
      </c>
      <c r="H1668" s="5">
        <v>11</v>
      </c>
      <c r="I1668" s="8">
        <f t="shared" si="305"/>
        <v>75.513736263736263</v>
      </c>
      <c r="M1668" s="9"/>
      <c r="P1668" s="9"/>
      <c r="S1668" s="9"/>
    </row>
    <row r="1669" spans="1:19">
      <c r="A1669" s="1">
        <v>20160725</v>
      </c>
      <c r="B1669" s="1">
        <v>200000</v>
      </c>
      <c r="C1669" s="1">
        <v>2457595.3220000002</v>
      </c>
      <c r="D1669" s="1">
        <v>2179.8229999999999</v>
      </c>
      <c r="E1669" s="1">
        <v>73.599999999999994</v>
      </c>
      <c r="F1669" s="1">
        <v>75.900000000000006</v>
      </c>
      <c r="G1669" s="8">
        <f t="shared" si="304"/>
        <v>87.136164383561592</v>
      </c>
      <c r="H1669" s="5">
        <v>0</v>
      </c>
      <c r="I1669" s="8">
        <f t="shared" si="305"/>
        <v>75.142857142857139</v>
      </c>
      <c r="M1669" s="9"/>
      <c r="P1669" s="9"/>
      <c r="S1669" s="9"/>
    </row>
    <row r="1670" spans="1:19">
      <c r="A1670" s="1">
        <v>20160726</v>
      </c>
      <c r="B1670" s="1">
        <v>200000</v>
      </c>
      <c r="C1670" s="1">
        <v>2457596.3220000002</v>
      </c>
      <c r="D1670" s="1">
        <v>2179.86</v>
      </c>
      <c r="E1670" s="1">
        <v>73.5</v>
      </c>
      <c r="F1670" s="1">
        <v>75.900000000000006</v>
      </c>
      <c r="G1670" s="8">
        <f t="shared" si="304"/>
        <v>87.068767123287614</v>
      </c>
      <c r="H1670" s="5">
        <v>0</v>
      </c>
      <c r="I1670" s="8">
        <f t="shared" si="305"/>
        <v>74.870879120879124</v>
      </c>
      <c r="M1670" s="9"/>
      <c r="P1670" s="9"/>
      <c r="S1670" s="9"/>
    </row>
    <row r="1671" spans="1:19">
      <c r="A1671" s="1">
        <v>20160727</v>
      </c>
      <c r="B1671" s="1">
        <v>200000</v>
      </c>
      <c r="C1671" s="1">
        <v>2457597.3220000002</v>
      </c>
      <c r="D1671" s="1">
        <v>2179.8969999999999</v>
      </c>
      <c r="E1671" s="1">
        <v>71.599999999999994</v>
      </c>
      <c r="F1671" s="1">
        <v>73.8</v>
      </c>
      <c r="G1671" s="8">
        <f t="shared" si="304"/>
        <v>86.989863013698582</v>
      </c>
      <c r="H1671" s="5">
        <v>12</v>
      </c>
      <c r="I1671" s="8">
        <f t="shared" si="305"/>
        <v>74.656593406593402</v>
      </c>
      <c r="M1671" s="9"/>
      <c r="P1671" s="9"/>
      <c r="S1671" s="9"/>
    </row>
    <row r="1672" spans="1:19">
      <c r="A1672" s="1">
        <v>20160728</v>
      </c>
      <c r="B1672" s="1">
        <v>200000</v>
      </c>
      <c r="C1672" s="1">
        <v>2457598.3220000002</v>
      </c>
      <c r="D1672" s="1">
        <v>2179.933</v>
      </c>
      <c r="E1672" s="1">
        <v>70.3</v>
      </c>
      <c r="F1672" s="1">
        <v>72.5</v>
      </c>
      <c r="G1672" s="8">
        <f t="shared" si="304"/>
        <v>86.911232876712276</v>
      </c>
      <c r="H1672" s="5">
        <v>46</v>
      </c>
      <c r="I1672" s="8">
        <f t="shared" si="305"/>
        <v>74.434065934065927</v>
      </c>
      <c r="M1672" s="9"/>
      <c r="P1672" s="9"/>
      <c r="S1672" s="9"/>
    </row>
    <row r="1673" spans="1:19">
      <c r="A1673" s="1">
        <v>20160729</v>
      </c>
      <c r="B1673" s="1">
        <v>200000</v>
      </c>
      <c r="C1673" s="1">
        <v>2457599.3220000002</v>
      </c>
      <c r="D1673" s="1">
        <v>2179.9699999999998</v>
      </c>
      <c r="E1673" s="1">
        <v>70.5</v>
      </c>
      <c r="F1673" s="1">
        <v>72.599999999999994</v>
      </c>
      <c r="G1673" s="8">
        <f t="shared" si="304"/>
        <v>86.832602739725985</v>
      </c>
      <c r="H1673" s="5">
        <v>68</v>
      </c>
      <c r="I1673" s="8">
        <f t="shared" si="305"/>
        <v>74.167582417582423</v>
      </c>
      <c r="M1673" s="9"/>
      <c r="P1673" s="9"/>
      <c r="S1673" s="9"/>
    </row>
    <row r="1674" spans="1:19">
      <c r="A1674" s="1">
        <v>20160730</v>
      </c>
      <c r="B1674" s="1">
        <v>200000</v>
      </c>
      <c r="C1674" s="1">
        <v>2457600.3220000002</v>
      </c>
      <c r="D1674" s="1">
        <v>2180.0070000000001</v>
      </c>
      <c r="E1674" s="1">
        <v>71</v>
      </c>
      <c r="F1674" s="1">
        <v>73.099999999999994</v>
      </c>
      <c r="G1674" s="8">
        <f t="shared" si="304"/>
        <v>86.756986301369807</v>
      </c>
      <c r="H1674" s="5">
        <v>40</v>
      </c>
      <c r="I1674" s="8">
        <f t="shared" si="305"/>
        <v>73.934065934065927</v>
      </c>
      <c r="M1674" s="9"/>
      <c r="P1674" s="9"/>
      <c r="S1674" s="9"/>
    </row>
    <row r="1675" spans="1:19">
      <c r="A1675" s="1">
        <v>20160731</v>
      </c>
      <c r="B1675" s="1">
        <v>200000</v>
      </c>
      <c r="C1675" s="1">
        <v>2457601.3220000002</v>
      </c>
      <c r="D1675" s="1">
        <v>2180.0430000000001</v>
      </c>
      <c r="E1675" s="1">
        <v>71.5</v>
      </c>
      <c r="F1675" s="1">
        <v>73.7</v>
      </c>
      <c r="G1675" s="8">
        <f t="shared" si="304"/>
        <v>86.681369863013643</v>
      </c>
      <c r="H1675" s="5">
        <v>39</v>
      </c>
      <c r="I1675" s="8">
        <f t="shared" si="305"/>
        <v>73.620879120879124</v>
      </c>
      <c r="M1675" s="9"/>
      <c r="P1675" s="9"/>
      <c r="S1675" s="9"/>
    </row>
    <row r="1676" spans="1:19">
      <c r="A1676" s="1">
        <v>20160801</v>
      </c>
      <c r="B1676" s="1">
        <v>200000</v>
      </c>
      <c r="C1676" s="1">
        <v>2457602.3220000002</v>
      </c>
      <c r="D1676" s="1">
        <v>2180.08</v>
      </c>
      <c r="E1676" s="1">
        <v>71.900000000000006</v>
      </c>
      <c r="F1676" s="1">
        <v>74.099999999999994</v>
      </c>
      <c r="G1676" s="8">
        <f t="shared" si="304"/>
        <v>86.616712328767065</v>
      </c>
      <c r="H1676" s="5">
        <v>27</v>
      </c>
      <c r="I1676" s="8">
        <f t="shared" si="305"/>
        <v>73.64835164835165</v>
      </c>
      <c r="M1676" s="9"/>
      <c r="P1676" s="9"/>
      <c r="S1676" s="9"/>
    </row>
    <row r="1677" spans="1:19">
      <c r="A1677" s="1">
        <v>20160802</v>
      </c>
      <c r="B1677" s="1">
        <v>200000</v>
      </c>
      <c r="C1677" s="1">
        <v>2457603.3220000002</v>
      </c>
      <c r="D1677" s="1">
        <v>2180.1170000000002</v>
      </c>
      <c r="E1677" s="1">
        <v>74.900000000000006</v>
      </c>
      <c r="F1677" s="1">
        <v>77.099999999999994</v>
      </c>
      <c r="G1677" s="8">
        <f t="shared" si="304"/>
        <v>86.552328767123228</v>
      </c>
      <c r="H1677" s="5">
        <v>36</v>
      </c>
      <c r="I1677" s="8">
        <f t="shared" si="305"/>
        <v>73.502747252747255</v>
      </c>
      <c r="M1677" s="9"/>
      <c r="P1677" s="9"/>
      <c r="S1677" s="9"/>
    </row>
    <row r="1678" spans="1:19">
      <c r="A1678" s="1">
        <v>20160803</v>
      </c>
      <c r="B1678" s="1">
        <v>200000</v>
      </c>
      <c r="C1678" s="1">
        <v>2457604.3220000002</v>
      </c>
      <c r="D1678" s="1">
        <v>2180.1529999999998</v>
      </c>
      <c r="E1678" s="1">
        <v>74.8</v>
      </c>
      <c r="F1678" s="1">
        <v>77</v>
      </c>
      <c r="G1678" s="8">
        <f t="shared" si="304"/>
        <v>86.48328767123283</v>
      </c>
      <c r="H1678" s="5"/>
      <c r="I1678" s="8">
        <f t="shared" si="305"/>
        <v>73.178571428571431</v>
      </c>
      <c r="M1678" s="9"/>
      <c r="P1678" s="9"/>
      <c r="S1678" s="9"/>
    </row>
    <row r="1679" spans="1:19">
      <c r="A1679" s="1">
        <v>20160804</v>
      </c>
      <c r="B1679" s="1">
        <v>200000</v>
      </c>
      <c r="C1679" s="1">
        <v>2457605.3220000002</v>
      </c>
      <c r="D1679" s="1">
        <v>2180.19</v>
      </c>
      <c r="E1679" s="1">
        <v>76.3</v>
      </c>
      <c r="F1679" s="1">
        <v>78.5</v>
      </c>
      <c r="G1679" s="8">
        <f t="shared" si="304"/>
        <v>86.385205479452011</v>
      </c>
      <c r="H1679" s="5">
        <v>51</v>
      </c>
      <c r="I1679" s="8">
        <f t="shared" si="305"/>
        <v>72.554945054945051</v>
      </c>
      <c r="M1679" s="9"/>
      <c r="P1679" s="9"/>
      <c r="S1679" s="9"/>
    </row>
    <row r="1680" spans="1:19">
      <c r="A1680" s="1">
        <v>20160805</v>
      </c>
      <c r="B1680" s="1">
        <v>200000</v>
      </c>
      <c r="C1680" s="1">
        <v>2457606.3220000002</v>
      </c>
      <c r="D1680" s="1">
        <v>2180.2269999999999</v>
      </c>
      <c r="E1680" s="1">
        <v>79.8</v>
      </c>
      <c r="F1680" s="1">
        <v>82.1</v>
      </c>
      <c r="G1680" s="8">
        <f t="shared" si="304"/>
        <v>86.256986301369821</v>
      </c>
      <c r="H1680" s="5">
        <v>88</v>
      </c>
      <c r="I1680" s="8">
        <f t="shared" si="305"/>
        <v>71.89835164835165</v>
      </c>
      <c r="M1680" s="9"/>
      <c r="P1680" s="9"/>
      <c r="S1680" s="9"/>
    </row>
    <row r="1681" spans="1:19">
      <c r="A1681" s="1">
        <v>20160806</v>
      </c>
      <c r="B1681" s="1">
        <v>200000</v>
      </c>
      <c r="C1681" s="1">
        <v>2457607.3220000002</v>
      </c>
      <c r="D1681" s="1">
        <v>2180.2629999999999</v>
      </c>
      <c r="E1681" s="1">
        <v>83.1</v>
      </c>
      <c r="F1681" s="1">
        <v>85.5</v>
      </c>
      <c r="G1681" s="8">
        <f t="shared" si="304"/>
        <v>86.135342465753396</v>
      </c>
      <c r="H1681" s="5">
        <v>78</v>
      </c>
      <c r="I1681" s="8">
        <f t="shared" si="305"/>
        <v>71.181318681318686</v>
      </c>
      <c r="M1681" s="9"/>
      <c r="P1681" s="9"/>
      <c r="S1681" s="9"/>
    </row>
    <row r="1682" spans="1:19">
      <c r="A1682" s="1">
        <v>20160807</v>
      </c>
      <c r="B1682" s="1">
        <v>200000</v>
      </c>
      <c r="C1682" s="1">
        <v>2457608.3220000002</v>
      </c>
      <c r="D1682" s="1">
        <v>2180.3000000000002</v>
      </c>
      <c r="E1682" s="1">
        <v>92.7</v>
      </c>
      <c r="F1682" s="1">
        <v>95.3</v>
      </c>
      <c r="G1682" s="8">
        <f t="shared" si="304"/>
        <v>86.016712328767099</v>
      </c>
      <c r="H1682" s="5">
        <v>116</v>
      </c>
      <c r="I1682" s="8">
        <f t="shared" si="305"/>
        <v>70.585164835164832</v>
      </c>
      <c r="M1682" s="9"/>
      <c r="P1682" s="9"/>
      <c r="S1682" s="9"/>
    </row>
    <row r="1683" spans="1:19">
      <c r="A1683" s="1">
        <v>20160808</v>
      </c>
      <c r="B1683" s="1">
        <v>200000</v>
      </c>
      <c r="C1683" s="1">
        <v>2457609.3220000002</v>
      </c>
      <c r="D1683" s="1">
        <v>2180.337</v>
      </c>
      <c r="E1683" s="1">
        <v>96.4</v>
      </c>
      <c r="F1683" s="1">
        <v>99</v>
      </c>
      <c r="G1683" s="8">
        <f t="shared" si="304"/>
        <v>85.89780821917806</v>
      </c>
      <c r="H1683" s="5">
        <v>109</v>
      </c>
      <c r="I1683" s="8">
        <f t="shared" si="305"/>
        <v>69.887362637362642</v>
      </c>
      <c r="M1683" s="9"/>
      <c r="P1683" s="9"/>
      <c r="S1683" s="9"/>
    </row>
    <row r="1684" spans="1:19">
      <c r="A1684" s="1">
        <v>20160809</v>
      </c>
      <c r="B1684" s="1">
        <v>200000</v>
      </c>
      <c r="C1684" s="1">
        <v>2457610.3220000002</v>
      </c>
      <c r="D1684" s="1">
        <v>2180.373</v>
      </c>
      <c r="E1684" s="1">
        <v>92.3</v>
      </c>
      <c r="F1684" s="1">
        <v>94.9</v>
      </c>
      <c r="G1684" s="8">
        <f t="shared" si="304"/>
        <v>85.782739726027373</v>
      </c>
      <c r="H1684" s="5">
        <v>117</v>
      </c>
      <c r="I1684" s="8">
        <f t="shared" si="305"/>
        <v>69.230769230769226</v>
      </c>
      <c r="M1684" s="9"/>
      <c r="P1684" s="9"/>
      <c r="S1684" s="9"/>
    </row>
    <row r="1685" spans="1:19">
      <c r="A1685" s="1">
        <v>20160810</v>
      </c>
      <c r="B1685" s="1">
        <v>200000</v>
      </c>
      <c r="C1685" s="1">
        <v>2457611.3220000002</v>
      </c>
      <c r="D1685" s="1">
        <v>2180.41</v>
      </c>
      <c r="E1685" s="1">
        <v>95</v>
      </c>
      <c r="F1685" s="1">
        <v>97.6</v>
      </c>
      <c r="G1685" s="8">
        <f t="shared" si="304"/>
        <v>85.664931506849271</v>
      </c>
      <c r="H1685" s="5">
        <v>97</v>
      </c>
      <c r="I1685" s="8">
        <f t="shared" si="305"/>
        <v>68.752747252747255</v>
      </c>
      <c r="M1685" s="9"/>
      <c r="P1685" s="9"/>
      <c r="S1685" s="9"/>
    </row>
    <row r="1686" spans="1:19">
      <c r="A1686" s="1">
        <v>20160811</v>
      </c>
      <c r="B1686" s="1">
        <v>200000</v>
      </c>
      <c r="C1686" s="1">
        <v>2457612.3220000002</v>
      </c>
      <c r="D1686" s="1">
        <v>2180.4470000000001</v>
      </c>
      <c r="E1686" s="1">
        <v>94.7</v>
      </c>
      <c r="F1686" s="1">
        <v>97.2</v>
      </c>
      <c r="G1686" s="8">
        <f t="shared" si="304"/>
        <v>85.561643835616394</v>
      </c>
      <c r="H1686" s="5">
        <v>119</v>
      </c>
      <c r="I1686" s="8">
        <f t="shared" si="305"/>
        <v>68.164835164835168</v>
      </c>
      <c r="M1686" s="9"/>
      <c r="P1686" s="9"/>
      <c r="S1686" s="9"/>
    </row>
    <row r="1687" spans="1:19">
      <c r="A1687" s="1">
        <v>20160812</v>
      </c>
      <c r="B1687" s="1">
        <v>200000</v>
      </c>
      <c r="C1687" s="1">
        <v>2457613.3220000002</v>
      </c>
      <c r="D1687" s="1">
        <v>2180.4830000000002</v>
      </c>
      <c r="E1687" s="1">
        <v>94.8</v>
      </c>
      <c r="F1687" s="1">
        <v>97.3</v>
      </c>
      <c r="G1687" s="8">
        <f t="shared" si="304"/>
        <v>85.458356164383517</v>
      </c>
      <c r="H1687" s="5">
        <v>95</v>
      </c>
      <c r="I1687" s="8">
        <f t="shared" si="305"/>
        <v>67.659340659340657</v>
      </c>
      <c r="M1687" s="9"/>
      <c r="P1687" s="9"/>
      <c r="S1687" s="9"/>
    </row>
    <row r="1688" spans="1:19">
      <c r="A1688" s="1">
        <v>20160813</v>
      </c>
      <c r="B1688" s="1">
        <v>200000</v>
      </c>
      <c r="C1688" s="1">
        <v>2457614.3220000002</v>
      </c>
      <c r="D1688" s="1">
        <v>2180.52</v>
      </c>
      <c r="E1688" s="1">
        <v>90.5</v>
      </c>
      <c r="F1688" s="1">
        <v>92.9</v>
      </c>
      <c r="G1688" s="8">
        <f t="shared" si="304"/>
        <v>85.361095890410908</v>
      </c>
      <c r="H1688" s="5">
        <v>93</v>
      </c>
      <c r="I1688" s="8">
        <f t="shared" si="305"/>
        <v>67.222527472527474</v>
      </c>
      <c r="M1688" s="9"/>
      <c r="P1688" s="9"/>
      <c r="S1688" s="9"/>
    </row>
    <row r="1689" spans="1:19">
      <c r="A1689" s="1">
        <v>20160814</v>
      </c>
      <c r="B1689" s="1">
        <v>200000</v>
      </c>
      <c r="C1689" s="1">
        <v>2457615.3220000002</v>
      </c>
      <c r="D1689" s="1">
        <v>2180.5569999999998</v>
      </c>
      <c r="E1689" s="1">
        <v>87.2</v>
      </c>
      <c r="F1689" s="1">
        <v>89.4</v>
      </c>
      <c r="G1689" s="8">
        <f t="shared" si="304"/>
        <v>85.270136986301324</v>
      </c>
      <c r="H1689" s="5">
        <v>93</v>
      </c>
      <c r="I1689" s="8">
        <f t="shared" si="305"/>
        <v>66.796703296703299</v>
      </c>
      <c r="M1689" s="9"/>
      <c r="P1689" s="9"/>
      <c r="S1689" s="9"/>
    </row>
    <row r="1690" spans="1:19">
      <c r="A1690" s="1">
        <v>20160815</v>
      </c>
      <c r="B1690" s="1">
        <v>200000</v>
      </c>
      <c r="C1690" s="1">
        <v>2457616.3220000002</v>
      </c>
      <c r="D1690" s="1">
        <v>2180.5929999999998</v>
      </c>
      <c r="E1690" s="1">
        <v>87.6</v>
      </c>
      <c r="F1690" s="1">
        <v>89.8</v>
      </c>
      <c r="G1690" s="8">
        <f t="shared" si="304"/>
        <v>85.181369863013657</v>
      </c>
      <c r="H1690" s="5">
        <v>112</v>
      </c>
      <c r="I1690" s="8">
        <f t="shared" si="305"/>
        <v>66.530219780219781</v>
      </c>
      <c r="M1690" s="9"/>
      <c r="P1690" s="9"/>
      <c r="S1690" s="9"/>
    </row>
    <row r="1691" spans="1:19">
      <c r="A1691" s="1">
        <v>20160816</v>
      </c>
      <c r="B1691" s="1">
        <v>200000</v>
      </c>
      <c r="C1691" s="1">
        <v>2457617.3220000002</v>
      </c>
      <c r="D1691" s="1">
        <v>2180.63</v>
      </c>
      <c r="E1691" s="1">
        <v>86.5</v>
      </c>
      <c r="F1691" s="1">
        <v>88.7</v>
      </c>
      <c r="G1691" s="8">
        <f t="shared" si="304"/>
        <v>85.093698630136927</v>
      </c>
      <c r="H1691" s="5">
        <v>81</v>
      </c>
      <c r="I1691" s="8">
        <f t="shared" si="305"/>
        <v>66.107142857142861</v>
      </c>
      <c r="M1691" s="9"/>
      <c r="P1691" s="9"/>
      <c r="S1691" s="9"/>
    </row>
    <row r="1692" spans="1:19">
      <c r="A1692" s="1">
        <v>20160817</v>
      </c>
      <c r="B1692" s="1">
        <v>200000</v>
      </c>
      <c r="C1692" s="1">
        <v>2457618.3220000002</v>
      </c>
      <c r="D1692" s="1">
        <v>2180.6669999999999</v>
      </c>
      <c r="E1692" s="1">
        <v>82.9</v>
      </c>
      <c r="F1692" s="1">
        <v>84.9</v>
      </c>
      <c r="G1692" s="8">
        <f t="shared" si="304"/>
        <v>85.015616438356105</v>
      </c>
      <c r="H1692" s="5">
        <v>56</v>
      </c>
      <c r="I1692" s="8">
        <f t="shared" si="305"/>
        <v>65.835164835164832</v>
      </c>
      <c r="M1692" s="9"/>
      <c r="P1692" s="9"/>
      <c r="S1692" s="9"/>
    </row>
    <row r="1693" spans="1:19">
      <c r="A1693" s="1">
        <v>20160818</v>
      </c>
      <c r="B1693" s="1">
        <v>200000</v>
      </c>
      <c r="C1693" s="1">
        <v>2457619.3220000002</v>
      </c>
      <c r="D1693" s="1">
        <v>2180.703</v>
      </c>
      <c r="E1693" s="1">
        <v>82.4</v>
      </c>
      <c r="F1693" s="1">
        <v>84.4</v>
      </c>
      <c r="G1693" s="8">
        <f t="shared" si="304"/>
        <v>84.946301369862951</v>
      </c>
      <c r="H1693" s="5">
        <v>60</v>
      </c>
      <c r="I1693" s="8">
        <f t="shared" si="305"/>
        <v>65.535714285714292</v>
      </c>
      <c r="M1693" s="9"/>
      <c r="P1693" s="9"/>
      <c r="S1693" s="9"/>
    </row>
    <row r="1694" spans="1:19">
      <c r="A1694" s="1">
        <v>20160819</v>
      </c>
      <c r="B1694" s="1">
        <v>200000</v>
      </c>
      <c r="C1694" s="1">
        <v>2457620.3220000002</v>
      </c>
      <c r="D1694" s="1">
        <v>2180.7399999999998</v>
      </c>
      <c r="E1694" s="1">
        <v>80.8</v>
      </c>
      <c r="F1694" s="1">
        <v>82.7</v>
      </c>
      <c r="G1694" s="8">
        <f t="shared" si="304"/>
        <v>84.891780821917735</v>
      </c>
      <c r="H1694" s="5">
        <v>52</v>
      </c>
      <c r="I1694" s="8">
        <f t="shared" si="305"/>
        <v>65.126373626373621</v>
      </c>
      <c r="M1694" s="9"/>
      <c r="P1694" s="9"/>
      <c r="S1694" s="9"/>
    </row>
    <row r="1695" spans="1:19">
      <c r="A1695" s="1">
        <v>20160820</v>
      </c>
      <c r="B1695" s="1">
        <v>200000</v>
      </c>
      <c r="C1695" s="1">
        <v>2457621.3220000002</v>
      </c>
      <c r="D1695" s="1">
        <v>2180.777</v>
      </c>
      <c r="E1695" s="1">
        <v>78.099999999999994</v>
      </c>
      <c r="F1695" s="1">
        <v>80</v>
      </c>
      <c r="G1695" s="8">
        <f t="shared" si="304"/>
        <v>84.845205479451991</v>
      </c>
      <c r="H1695" s="5">
        <v>34</v>
      </c>
      <c r="I1695" s="8">
        <f t="shared" si="305"/>
        <v>64.706043956043956</v>
      </c>
      <c r="M1695" s="9"/>
      <c r="P1695" s="9"/>
      <c r="S1695" s="9"/>
    </row>
    <row r="1696" spans="1:19">
      <c r="A1696" s="1">
        <v>20160821</v>
      </c>
      <c r="B1696" s="1">
        <v>200000</v>
      </c>
      <c r="C1696" s="1">
        <v>2457622.3220000002</v>
      </c>
      <c r="D1696" s="1">
        <v>2180.8130000000001</v>
      </c>
      <c r="E1696" s="1">
        <v>76.7</v>
      </c>
      <c r="F1696" s="1">
        <v>78.400000000000006</v>
      </c>
      <c r="G1696" s="8">
        <f t="shared" si="304"/>
        <v>84.786575342465696</v>
      </c>
      <c r="H1696" s="5">
        <v>24</v>
      </c>
      <c r="I1696" s="8">
        <f t="shared" si="305"/>
        <v>64.445054945054949</v>
      </c>
      <c r="M1696" s="9"/>
      <c r="P1696" s="9"/>
      <c r="S1696" s="9"/>
    </row>
    <row r="1697" spans="1:19">
      <c r="A1697" s="1">
        <v>20160822</v>
      </c>
      <c r="B1697" s="1">
        <v>200000</v>
      </c>
      <c r="C1697" s="1">
        <v>2457623.3220000002</v>
      </c>
      <c r="D1697" s="1">
        <v>2180.85</v>
      </c>
      <c r="E1697" s="1">
        <v>80</v>
      </c>
      <c r="F1697" s="1">
        <v>81.8</v>
      </c>
      <c r="G1697" s="8">
        <f t="shared" si="304"/>
        <v>84.74657534246569</v>
      </c>
      <c r="H1697" s="5">
        <v>73</v>
      </c>
      <c r="I1697" s="8">
        <f t="shared" si="305"/>
        <v>64.258241758241752</v>
      </c>
      <c r="M1697" s="9"/>
      <c r="P1697" s="9"/>
      <c r="S1697" s="9"/>
    </row>
    <row r="1698" spans="1:19">
      <c r="A1698" s="1">
        <v>20160823</v>
      </c>
      <c r="B1698" s="1">
        <v>200000</v>
      </c>
      <c r="C1698" s="1">
        <v>2457624.3220000002</v>
      </c>
      <c r="D1698" s="1">
        <v>2180.8870000000002</v>
      </c>
      <c r="E1698" s="1">
        <v>81.3</v>
      </c>
      <c r="F1698" s="1">
        <v>83.1</v>
      </c>
      <c r="G1698" s="8">
        <f t="shared" si="304"/>
        <v>84.716438356164318</v>
      </c>
      <c r="H1698" s="5">
        <v>62</v>
      </c>
      <c r="I1698" s="8">
        <f t="shared" si="305"/>
        <v>64.016483516483518</v>
      </c>
      <c r="M1698" s="9"/>
      <c r="P1698" s="9"/>
      <c r="S1698" s="9"/>
    </row>
    <row r="1699" spans="1:19">
      <c r="A1699" s="1">
        <v>20160824</v>
      </c>
      <c r="B1699" s="1">
        <v>200000</v>
      </c>
      <c r="C1699" s="1">
        <v>2457625.3220000002</v>
      </c>
      <c r="D1699" s="1">
        <v>2180.9229999999998</v>
      </c>
      <c r="E1699" s="1">
        <v>78</v>
      </c>
      <c r="F1699" s="1">
        <v>79.7</v>
      </c>
      <c r="G1699" s="8">
        <f t="shared" si="304"/>
        <v>84.695342465753356</v>
      </c>
      <c r="H1699" s="5">
        <v>84</v>
      </c>
      <c r="I1699" s="8">
        <f t="shared" si="305"/>
        <v>63.796703296703299</v>
      </c>
      <c r="M1699" s="9"/>
      <c r="P1699" s="9"/>
      <c r="S1699" s="9"/>
    </row>
    <row r="1700" spans="1:19">
      <c r="A1700" s="1">
        <v>20160825</v>
      </c>
      <c r="B1700" s="1">
        <v>200000</v>
      </c>
      <c r="C1700" s="1">
        <v>2457626.3220000002</v>
      </c>
      <c r="D1700" s="1">
        <v>2180.96</v>
      </c>
      <c r="E1700" s="1">
        <v>78.7</v>
      </c>
      <c r="F1700" s="1">
        <v>80.3</v>
      </c>
      <c r="G1700" s="8">
        <f t="shared" si="304"/>
        <v>84.683013698630091</v>
      </c>
      <c r="H1700" s="5">
        <v>55</v>
      </c>
      <c r="I1700" s="8">
        <f t="shared" si="305"/>
        <v>63.703296703296701</v>
      </c>
      <c r="M1700" s="9"/>
      <c r="P1700" s="9"/>
      <c r="S1700" s="9"/>
    </row>
    <row r="1701" spans="1:19">
      <c r="A1701" s="1">
        <v>20160826</v>
      </c>
      <c r="B1701" s="1">
        <v>200000</v>
      </c>
      <c r="C1701" s="1">
        <v>2457627.3220000002</v>
      </c>
      <c r="D1701" s="1">
        <v>2180.9969999999998</v>
      </c>
      <c r="E1701" s="1">
        <v>81.900000000000006</v>
      </c>
      <c r="F1701" s="1">
        <v>83.6</v>
      </c>
      <c r="G1701" s="8">
        <f t="shared" si="304"/>
        <v>84.657260273972554</v>
      </c>
      <c r="H1701" s="5">
        <v>96</v>
      </c>
      <c r="I1701" s="8">
        <f t="shared" si="305"/>
        <v>63.458791208791212</v>
      </c>
      <c r="M1701" s="9"/>
      <c r="P1701" s="9"/>
      <c r="S1701" s="9"/>
    </row>
    <row r="1702" spans="1:19">
      <c r="A1702" s="1">
        <v>20160827</v>
      </c>
      <c r="B1702" s="1">
        <v>200000</v>
      </c>
      <c r="C1702" s="1">
        <v>2457628.3220000002</v>
      </c>
      <c r="D1702" s="1">
        <v>2181.0329999999999</v>
      </c>
      <c r="E1702" s="1">
        <v>83.9</v>
      </c>
      <c r="F1702" s="1">
        <v>85.6</v>
      </c>
      <c r="G1702" s="8">
        <f t="shared" si="304"/>
        <v>84.633424657534192</v>
      </c>
      <c r="H1702" s="5">
        <v>81</v>
      </c>
      <c r="I1702" s="8">
        <f t="shared" si="305"/>
        <v>63.208791208791212</v>
      </c>
      <c r="M1702" s="9"/>
      <c r="P1702" s="9"/>
      <c r="S1702" s="9"/>
    </row>
    <row r="1703" spans="1:19">
      <c r="A1703" s="1">
        <v>20160828</v>
      </c>
      <c r="B1703" s="1">
        <v>200000</v>
      </c>
      <c r="C1703" s="1">
        <v>2457629.3220000002</v>
      </c>
      <c r="D1703" s="1">
        <v>2181.0700000000002</v>
      </c>
      <c r="E1703" s="1">
        <v>85.4</v>
      </c>
      <c r="F1703" s="1">
        <v>87.1</v>
      </c>
      <c r="G1703" s="8">
        <f t="shared" si="304"/>
        <v>84.603013698630093</v>
      </c>
      <c r="H1703" s="5">
        <v>90</v>
      </c>
      <c r="I1703" s="8">
        <f t="shared" si="305"/>
        <v>63.013736263736263</v>
      </c>
      <c r="M1703" s="9"/>
      <c r="P1703" s="9"/>
      <c r="S1703" s="9"/>
    </row>
    <row r="1704" spans="1:19">
      <c r="A1704" s="1">
        <v>20160829</v>
      </c>
      <c r="B1704" s="1">
        <v>200000</v>
      </c>
      <c r="C1704" s="1">
        <v>2457630.3220000002</v>
      </c>
      <c r="D1704" s="1">
        <v>2181.107</v>
      </c>
      <c r="E1704" s="1">
        <v>87.8</v>
      </c>
      <c r="F1704" s="1">
        <v>89.5</v>
      </c>
      <c r="G1704" s="8">
        <f t="shared" si="304"/>
        <v>84.573150684931463</v>
      </c>
      <c r="H1704" s="5">
        <v>105</v>
      </c>
      <c r="I1704" s="8">
        <f t="shared" si="305"/>
        <v>62.895604395604394</v>
      </c>
      <c r="M1704" s="9"/>
      <c r="P1704" s="9"/>
      <c r="S1704" s="9"/>
    </row>
    <row r="1705" spans="1:19">
      <c r="A1705" s="1">
        <v>20160830</v>
      </c>
      <c r="B1705" s="1">
        <v>200000</v>
      </c>
      <c r="C1705" s="1">
        <v>2457631.3220000002</v>
      </c>
      <c r="D1705" s="1">
        <v>2181.143</v>
      </c>
      <c r="E1705" s="1">
        <v>100.4</v>
      </c>
      <c r="F1705" s="1">
        <v>102.3</v>
      </c>
      <c r="G1705" s="8">
        <f t="shared" si="304"/>
        <v>84.547945205479408</v>
      </c>
      <c r="H1705" s="5">
        <v>130</v>
      </c>
      <c r="I1705" s="8">
        <f t="shared" si="305"/>
        <v>62.736263736263737</v>
      </c>
      <c r="M1705" s="9"/>
      <c r="P1705" s="9"/>
      <c r="S1705" s="9"/>
    </row>
    <row r="1706" spans="1:19">
      <c r="A1706" s="1">
        <v>20160831</v>
      </c>
      <c r="B1706" s="1">
        <v>200000</v>
      </c>
      <c r="C1706" s="1">
        <v>2457632.3220000002</v>
      </c>
      <c r="D1706" s="1">
        <v>2181.1799999999998</v>
      </c>
      <c r="E1706" s="1">
        <v>97.5</v>
      </c>
      <c r="F1706" s="1">
        <v>99.3</v>
      </c>
      <c r="G1706" s="8">
        <f t="shared" si="304"/>
        <v>84.504657534246533</v>
      </c>
      <c r="H1706" s="5">
        <v>118</v>
      </c>
      <c r="I1706" s="8">
        <f t="shared" si="305"/>
        <v>62.519230769230766</v>
      </c>
      <c r="M1706" s="9"/>
      <c r="P1706" s="9"/>
      <c r="S1706" s="9"/>
    </row>
    <row r="1707" spans="1:19">
      <c r="A1707" s="1">
        <v>20160901</v>
      </c>
      <c r="B1707" s="1">
        <v>200000</v>
      </c>
      <c r="C1707" s="1">
        <v>2457633.3220000002</v>
      </c>
      <c r="D1707" s="1">
        <v>2181.2170000000001</v>
      </c>
      <c r="E1707" s="1">
        <v>95.2</v>
      </c>
      <c r="F1707" s="1">
        <v>96.9</v>
      </c>
      <c r="G1707" s="8">
        <f t="shared" si="304"/>
        <v>84.453424657534185</v>
      </c>
      <c r="H1707" s="5">
        <v>113</v>
      </c>
      <c r="I1707" s="8">
        <f t="shared" si="305"/>
        <v>62.21153846153846</v>
      </c>
      <c r="M1707" s="9"/>
      <c r="P1707" s="9"/>
      <c r="S1707" s="9"/>
    </row>
    <row r="1708" spans="1:19">
      <c r="A1708" s="1">
        <v>20160902</v>
      </c>
      <c r="B1708" s="1">
        <v>200000</v>
      </c>
      <c r="C1708" s="1">
        <v>2457634.3220000002</v>
      </c>
      <c r="D1708" s="1">
        <v>2181.2530000000002</v>
      </c>
      <c r="E1708" s="1">
        <v>94.6</v>
      </c>
      <c r="F1708" s="1">
        <v>96.3</v>
      </c>
      <c r="G1708" s="8">
        <f t="shared" si="304"/>
        <v>84.39753424657529</v>
      </c>
      <c r="H1708" s="5">
        <v>112</v>
      </c>
      <c r="I1708" s="8">
        <f t="shared" si="305"/>
        <v>61.684065934065934</v>
      </c>
      <c r="M1708" s="9"/>
      <c r="P1708" s="9"/>
      <c r="S1708" s="9"/>
    </row>
    <row r="1709" spans="1:19">
      <c r="A1709" s="1">
        <v>20160903</v>
      </c>
      <c r="B1709" s="1">
        <v>200000</v>
      </c>
      <c r="C1709" s="1">
        <v>2457635.3220000002</v>
      </c>
      <c r="D1709" s="1">
        <v>2181.29</v>
      </c>
      <c r="E1709" s="1">
        <v>99</v>
      </c>
      <c r="F1709" s="1">
        <v>100.7</v>
      </c>
      <c r="G1709" s="8">
        <f t="shared" si="304"/>
        <v>84.329041095890361</v>
      </c>
      <c r="H1709" s="5">
        <v>76</v>
      </c>
      <c r="I1709" s="8">
        <f t="shared" si="305"/>
        <v>61.153846153846153</v>
      </c>
      <c r="M1709" s="9"/>
      <c r="P1709" s="9"/>
      <c r="S1709" s="9"/>
    </row>
    <row r="1710" spans="1:19">
      <c r="A1710" s="1">
        <v>20160904</v>
      </c>
      <c r="B1710" s="1">
        <v>200000</v>
      </c>
      <c r="C1710" s="1">
        <v>2457636.3220000002</v>
      </c>
      <c r="D1710" s="1">
        <v>2181.3270000000002</v>
      </c>
      <c r="E1710" s="1">
        <v>97.4</v>
      </c>
      <c r="F1710" s="1">
        <v>99</v>
      </c>
      <c r="G1710" s="8">
        <f t="shared" si="304"/>
        <v>84.265753424657476</v>
      </c>
      <c r="H1710" s="5">
        <v>60</v>
      </c>
      <c r="I1710" s="8">
        <f t="shared" si="305"/>
        <v>60.818681318681321</v>
      </c>
      <c r="M1710" s="9"/>
      <c r="P1710" s="9"/>
      <c r="S1710" s="9"/>
    </row>
    <row r="1711" spans="1:19">
      <c r="A1711" s="1">
        <v>20160905</v>
      </c>
      <c r="B1711" s="1">
        <v>200000</v>
      </c>
      <c r="C1711" s="1">
        <v>2457637.3220000002</v>
      </c>
      <c r="D1711" s="1">
        <v>2181.3629999999998</v>
      </c>
      <c r="E1711" s="1">
        <v>93.8</v>
      </c>
      <c r="F1711" s="1">
        <v>95.3</v>
      </c>
      <c r="G1711" s="8">
        <f t="shared" si="304"/>
        <v>84.203287671232815</v>
      </c>
      <c r="H1711" s="5">
        <v>67</v>
      </c>
      <c r="I1711" s="8">
        <f t="shared" si="305"/>
        <v>60.43681318681319</v>
      </c>
      <c r="M1711" s="9"/>
      <c r="P1711" s="9"/>
      <c r="S1711" s="9"/>
    </row>
    <row r="1712" spans="1:19">
      <c r="A1712" s="1">
        <v>20160906</v>
      </c>
      <c r="B1712" s="1">
        <v>200000</v>
      </c>
      <c r="C1712" s="1">
        <v>2457638.3220000002</v>
      </c>
      <c r="D1712" s="1">
        <v>2181.4</v>
      </c>
      <c r="E1712" s="1">
        <v>92.4</v>
      </c>
      <c r="F1712" s="1">
        <v>93.9</v>
      </c>
      <c r="G1712" s="8">
        <f t="shared" si="304"/>
        <v>84.142465753424602</v>
      </c>
      <c r="H1712" s="5">
        <v>116</v>
      </c>
      <c r="I1712" s="8">
        <f t="shared" si="305"/>
        <v>60.14835164835165</v>
      </c>
      <c r="M1712" s="9"/>
      <c r="P1712" s="9"/>
      <c r="S1712" s="9"/>
    </row>
    <row r="1713" spans="1:19">
      <c r="A1713" s="1">
        <v>20160907</v>
      </c>
      <c r="B1713" s="1">
        <v>200000</v>
      </c>
      <c r="C1713" s="1">
        <v>2457639.3220000002</v>
      </c>
      <c r="D1713" s="1">
        <v>2181.4369999999999</v>
      </c>
      <c r="E1713" s="1">
        <v>93</v>
      </c>
      <c r="F1713" s="1">
        <v>94.4</v>
      </c>
      <c r="G1713" s="8">
        <f t="shared" si="304"/>
        <v>84.07506849315061</v>
      </c>
      <c r="H1713" s="5">
        <v>103</v>
      </c>
      <c r="I1713" s="8">
        <f t="shared" si="305"/>
        <v>59.717032967032964</v>
      </c>
      <c r="M1713" s="9"/>
      <c r="P1713" s="9"/>
      <c r="S1713" s="9"/>
    </row>
    <row r="1714" spans="1:19">
      <c r="A1714" s="1">
        <v>20160908</v>
      </c>
      <c r="B1714" s="1">
        <v>200000</v>
      </c>
      <c r="C1714" s="1">
        <v>2457640.3220000002</v>
      </c>
      <c r="D1714" s="1">
        <v>2181.473</v>
      </c>
      <c r="E1714" s="1">
        <v>94.5</v>
      </c>
      <c r="F1714" s="1">
        <v>95.9</v>
      </c>
      <c r="G1714" s="8">
        <f t="shared" si="304"/>
        <v>84.004657534246491</v>
      </c>
      <c r="H1714" s="5">
        <v>117</v>
      </c>
      <c r="I1714" s="8">
        <f t="shared" si="305"/>
        <v>59.296703296703299</v>
      </c>
      <c r="M1714" s="9"/>
      <c r="P1714" s="9"/>
      <c r="S1714" s="9"/>
    </row>
    <row r="1715" spans="1:19">
      <c r="A1715" s="1">
        <v>20160909</v>
      </c>
      <c r="B1715" s="1">
        <v>200000</v>
      </c>
      <c r="C1715" s="1">
        <v>2457641.3220000002</v>
      </c>
      <c r="D1715" s="1">
        <v>2181.5100000000002</v>
      </c>
      <c r="E1715" s="1">
        <v>91</v>
      </c>
      <c r="F1715" s="1">
        <v>92.3</v>
      </c>
      <c r="G1715" s="8">
        <f t="shared" si="304"/>
        <v>83.939726027397185</v>
      </c>
      <c r="H1715" s="5">
        <v>98</v>
      </c>
      <c r="I1715" s="8">
        <f t="shared" si="305"/>
        <v>58.92307692307692</v>
      </c>
      <c r="M1715" s="9"/>
      <c r="P1715" s="9"/>
      <c r="S1715" s="9"/>
    </row>
    <row r="1716" spans="1:19">
      <c r="A1716" s="1">
        <v>20160910</v>
      </c>
      <c r="B1716" s="1">
        <v>200000</v>
      </c>
      <c r="C1716" s="1">
        <v>2457642.3220000002</v>
      </c>
      <c r="D1716" s="1">
        <v>2181.547</v>
      </c>
      <c r="E1716" s="1">
        <v>93</v>
      </c>
      <c r="F1716" s="1">
        <v>94.3</v>
      </c>
      <c r="G1716" s="8">
        <f t="shared" si="304"/>
        <v>83.874246575342383</v>
      </c>
      <c r="H1716" s="5">
        <v>111</v>
      </c>
      <c r="I1716" s="8">
        <f t="shared" si="305"/>
        <v>58.585164835164832</v>
      </c>
      <c r="M1716" s="9"/>
      <c r="P1716" s="9"/>
      <c r="S1716" s="9"/>
    </row>
    <row r="1717" spans="1:19">
      <c r="A1717" s="1">
        <v>20160911</v>
      </c>
      <c r="B1717" s="1">
        <v>200000</v>
      </c>
      <c r="C1717" s="1">
        <v>2457643.3220000002</v>
      </c>
      <c r="D1717" s="1">
        <v>2181.5830000000001</v>
      </c>
      <c r="E1717" s="1">
        <v>86.4</v>
      </c>
      <c r="F1717" s="1">
        <v>87.5</v>
      </c>
      <c r="G1717" s="8">
        <f t="shared" si="304"/>
        <v>83.806575342465678</v>
      </c>
      <c r="H1717" s="5">
        <v>91</v>
      </c>
      <c r="I1717" s="8">
        <f t="shared" si="305"/>
        <v>58.239010989010985</v>
      </c>
      <c r="M1717" s="9"/>
      <c r="P1717" s="9"/>
      <c r="S1717" s="9"/>
    </row>
    <row r="1718" spans="1:19">
      <c r="A1718" s="1">
        <v>20160912</v>
      </c>
      <c r="B1718" s="1">
        <v>200000</v>
      </c>
      <c r="C1718" s="1">
        <v>2457644.3220000002</v>
      </c>
      <c r="D1718" s="1">
        <v>2181.62</v>
      </c>
      <c r="E1718" s="1">
        <v>86.5</v>
      </c>
      <c r="F1718" s="1">
        <v>87.5</v>
      </c>
      <c r="G1718" s="8">
        <f t="shared" si="304"/>
        <v>83.746301369862934</v>
      </c>
      <c r="H1718" s="5">
        <v>69</v>
      </c>
      <c r="I1718" s="8">
        <f t="shared" si="305"/>
        <v>57.991758241758241</v>
      </c>
      <c r="M1718" s="9"/>
      <c r="P1718" s="9"/>
      <c r="S1718" s="9"/>
    </row>
    <row r="1719" spans="1:19">
      <c r="A1719" s="1">
        <v>20160913</v>
      </c>
      <c r="B1719" s="1">
        <v>200000</v>
      </c>
      <c r="C1719" s="1">
        <v>2457645.3220000002</v>
      </c>
      <c r="D1719" s="1">
        <v>2181.6570000000002</v>
      </c>
      <c r="E1719" s="1">
        <v>86</v>
      </c>
      <c r="F1719" s="1">
        <v>87</v>
      </c>
      <c r="G1719" s="8">
        <f t="shared" si="304"/>
        <v>83.681643835616356</v>
      </c>
      <c r="H1719" s="5">
        <v>48</v>
      </c>
      <c r="I1719" s="8">
        <f t="shared" si="305"/>
        <v>57.78846153846154</v>
      </c>
      <c r="M1719" s="9"/>
      <c r="P1719" s="9"/>
      <c r="S1719" s="9"/>
    </row>
    <row r="1720" spans="1:19">
      <c r="A1720" s="1">
        <v>20160914</v>
      </c>
      <c r="B1720" s="1">
        <v>200000</v>
      </c>
      <c r="C1720" s="1">
        <v>2457646.3220000002</v>
      </c>
      <c r="D1720" s="1">
        <v>2181.6930000000002</v>
      </c>
      <c r="E1720" s="1">
        <v>85.2</v>
      </c>
      <c r="F1720" s="1">
        <v>86.2</v>
      </c>
      <c r="G1720" s="8">
        <f t="shared" ref="G1720:G1783" si="306">AVERAGE(F1538:F1902)</f>
        <v>83.615890410958826</v>
      </c>
      <c r="H1720" s="5">
        <v>54</v>
      </c>
      <c r="I1720" s="8">
        <f t="shared" ref="I1720:I1783" si="307">AVERAGE(H1538:H1902)</f>
        <v>57.409340659340657</v>
      </c>
      <c r="M1720" s="9"/>
      <c r="P1720" s="9"/>
      <c r="S1720" s="9"/>
    </row>
    <row r="1721" spans="1:19">
      <c r="A1721" s="1">
        <v>20160915</v>
      </c>
      <c r="B1721" s="1">
        <v>200000</v>
      </c>
      <c r="C1721" s="1">
        <v>2457647.3220000002</v>
      </c>
      <c r="D1721" s="1">
        <v>2181.73</v>
      </c>
      <c r="E1721" s="1">
        <v>84.4</v>
      </c>
      <c r="F1721" s="1">
        <v>85.3</v>
      </c>
      <c r="G1721" s="8">
        <f t="shared" si="306"/>
        <v>83.559999999999931</v>
      </c>
      <c r="H1721" s="5">
        <v>41</v>
      </c>
      <c r="I1721" s="8">
        <f t="shared" si="307"/>
        <v>57.151098901098898</v>
      </c>
      <c r="M1721" s="9"/>
      <c r="P1721" s="9"/>
      <c r="S1721" s="9"/>
    </row>
    <row r="1722" spans="1:19">
      <c r="A1722" s="1">
        <v>20160916</v>
      </c>
      <c r="B1722" s="1">
        <v>200000</v>
      </c>
      <c r="C1722" s="1">
        <v>2457648.3220000002</v>
      </c>
      <c r="D1722" s="1">
        <v>2181.7669999999998</v>
      </c>
      <c r="E1722" s="1">
        <v>83.7</v>
      </c>
      <c r="F1722" s="1">
        <v>84.5</v>
      </c>
      <c r="G1722" s="8">
        <f t="shared" si="306"/>
        <v>83.503013698630056</v>
      </c>
      <c r="H1722" s="5">
        <v>42</v>
      </c>
      <c r="I1722" s="8">
        <f t="shared" si="307"/>
        <v>56.892857142857146</v>
      </c>
      <c r="M1722" s="9"/>
      <c r="P1722" s="9"/>
      <c r="S1722" s="9"/>
    </row>
    <row r="1723" spans="1:19">
      <c r="A1723" s="1">
        <v>20160917</v>
      </c>
      <c r="B1723" s="1">
        <v>200000</v>
      </c>
      <c r="C1723" s="1">
        <v>2457649.3220000002</v>
      </c>
      <c r="D1723" s="1">
        <v>2181.8029999999999</v>
      </c>
      <c r="E1723" s="1">
        <v>80.3</v>
      </c>
      <c r="F1723" s="1">
        <v>81</v>
      </c>
      <c r="G1723" s="8">
        <f t="shared" si="306"/>
        <v>83.44849315068484</v>
      </c>
      <c r="H1723" s="5">
        <v>55</v>
      </c>
      <c r="I1723" s="8">
        <f t="shared" si="307"/>
        <v>56.678571428571431</v>
      </c>
      <c r="M1723" s="9"/>
      <c r="P1723" s="9"/>
      <c r="S1723" s="9"/>
    </row>
    <row r="1724" spans="1:19">
      <c r="A1724" s="1">
        <v>20160918</v>
      </c>
      <c r="B1724" s="1">
        <v>200000</v>
      </c>
      <c r="C1724" s="1">
        <v>2457650.3220000002</v>
      </c>
      <c r="D1724" s="1">
        <v>2181.84</v>
      </c>
      <c r="E1724" s="1">
        <v>83</v>
      </c>
      <c r="F1724" s="1">
        <v>83.8</v>
      </c>
      <c r="G1724" s="8">
        <f t="shared" si="306"/>
        <v>83.398904109588955</v>
      </c>
      <c r="H1724" s="5">
        <v>67</v>
      </c>
      <c r="I1724" s="8">
        <f t="shared" si="307"/>
        <v>56.475274725274723</v>
      </c>
      <c r="M1724" s="9"/>
      <c r="P1724" s="9"/>
      <c r="S1724" s="9"/>
    </row>
    <row r="1725" spans="1:19">
      <c r="A1725" s="1">
        <v>20160919</v>
      </c>
      <c r="B1725" s="1">
        <v>200000</v>
      </c>
      <c r="C1725" s="1">
        <v>2457651.3220000002</v>
      </c>
      <c r="D1725" s="1">
        <v>2181.877</v>
      </c>
      <c r="E1725" s="1">
        <v>82.6</v>
      </c>
      <c r="F1725" s="1">
        <v>83.3</v>
      </c>
      <c r="G1725" s="8">
        <f t="shared" si="306"/>
        <v>83.35835616438348</v>
      </c>
      <c r="H1725" s="5">
        <v>80</v>
      </c>
      <c r="I1725" s="8">
        <f t="shared" si="307"/>
        <v>56.357142857142854</v>
      </c>
      <c r="M1725" s="9"/>
      <c r="P1725" s="9"/>
      <c r="S1725" s="9"/>
    </row>
    <row r="1726" spans="1:19">
      <c r="A1726" s="1">
        <v>20160920</v>
      </c>
      <c r="B1726" s="1">
        <v>200000</v>
      </c>
      <c r="C1726" s="1">
        <v>2457652.3220000002</v>
      </c>
      <c r="D1726" s="1">
        <v>2181.913</v>
      </c>
      <c r="E1726" s="1">
        <v>84.5</v>
      </c>
      <c r="F1726" s="1">
        <v>85.2</v>
      </c>
      <c r="G1726" s="8">
        <f t="shared" si="306"/>
        <v>83.309863013698532</v>
      </c>
      <c r="H1726" s="5">
        <v>79</v>
      </c>
      <c r="I1726" s="8">
        <f t="shared" si="307"/>
        <v>56.266483516483518</v>
      </c>
      <c r="M1726" s="9"/>
      <c r="P1726" s="9"/>
      <c r="S1726" s="9"/>
    </row>
    <row r="1727" spans="1:19">
      <c r="A1727" s="1">
        <v>20160921</v>
      </c>
      <c r="B1727" s="1">
        <v>200000</v>
      </c>
      <c r="C1727" s="1">
        <v>2457653.3220000002</v>
      </c>
      <c r="D1727" s="1">
        <v>2181.9499999999998</v>
      </c>
      <c r="E1727" s="1">
        <v>85.5</v>
      </c>
      <c r="F1727" s="1">
        <v>86.1</v>
      </c>
      <c r="G1727" s="8">
        <f t="shared" si="306"/>
        <v>83.269589041095799</v>
      </c>
      <c r="H1727" s="5">
        <v>80</v>
      </c>
      <c r="I1727" s="8">
        <f t="shared" si="307"/>
        <v>56.195054945054942</v>
      </c>
      <c r="M1727" s="9"/>
      <c r="P1727" s="9"/>
      <c r="S1727" s="9"/>
    </row>
    <row r="1728" spans="1:19">
      <c r="A1728" s="1">
        <v>20160922</v>
      </c>
      <c r="B1728" s="1">
        <v>200000</v>
      </c>
      <c r="C1728" s="1">
        <v>2457654.3220000002</v>
      </c>
      <c r="D1728" s="1">
        <v>2181.9870000000001</v>
      </c>
      <c r="E1728" s="1">
        <v>85.1</v>
      </c>
      <c r="F1728" s="1">
        <v>85.7</v>
      </c>
      <c r="G1728" s="8">
        <f t="shared" si="306"/>
        <v>83.229315068493065</v>
      </c>
      <c r="H1728" s="5">
        <v>96</v>
      </c>
      <c r="I1728" s="8">
        <f t="shared" si="307"/>
        <v>56.109890109890109</v>
      </c>
      <c r="M1728" s="9"/>
      <c r="P1728" s="9"/>
      <c r="S1728" s="9"/>
    </row>
    <row r="1729" spans="1:19">
      <c r="A1729" s="1">
        <v>20160923</v>
      </c>
      <c r="B1729" s="1">
        <v>200000</v>
      </c>
      <c r="C1729" s="1">
        <v>2457655.3220000002</v>
      </c>
      <c r="D1729" s="1">
        <v>2182.0230000000001</v>
      </c>
      <c r="E1729" s="1">
        <v>85.5</v>
      </c>
      <c r="F1729" s="1">
        <v>86.1</v>
      </c>
      <c r="G1729" s="8">
        <f t="shared" si="306"/>
        <v>83.19068493150678</v>
      </c>
      <c r="H1729" s="5">
        <v>87</v>
      </c>
      <c r="I1729" s="8">
        <f t="shared" si="307"/>
        <v>55.980769230769234</v>
      </c>
      <c r="M1729" s="9"/>
      <c r="P1729" s="9"/>
      <c r="S1729" s="9"/>
    </row>
    <row r="1730" spans="1:19">
      <c r="A1730" s="1">
        <v>20160924</v>
      </c>
      <c r="B1730" s="1">
        <v>200000</v>
      </c>
      <c r="C1730" s="1">
        <v>2457656.3220000002</v>
      </c>
      <c r="D1730" s="1">
        <v>2182.06</v>
      </c>
      <c r="E1730" s="1">
        <v>84.9</v>
      </c>
      <c r="F1730" s="1">
        <v>85.4</v>
      </c>
      <c r="G1730" s="8">
        <f t="shared" si="306"/>
        <v>83.159452054794443</v>
      </c>
      <c r="H1730" s="5">
        <v>77</v>
      </c>
      <c r="I1730" s="8">
        <f t="shared" si="307"/>
        <v>55.983516483516482</v>
      </c>
      <c r="M1730" s="9"/>
      <c r="P1730" s="9"/>
      <c r="S1730" s="9"/>
    </row>
    <row r="1731" spans="1:19">
      <c r="A1731" s="1">
        <v>20160925</v>
      </c>
      <c r="B1731" s="1">
        <v>200000</v>
      </c>
      <c r="C1731" s="1">
        <v>2457657.3220000002</v>
      </c>
      <c r="D1731" s="1">
        <v>2182.0970000000002</v>
      </c>
      <c r="E1731" s="1">
        <v>84.6</v>
      </c>
      <c r="F1731" s="1">
        <v>85.1</v>
      </c>
      <c r="G1731" s="8">
        <f t="shared" si="306"/>
        <v>83.136712328767047</v>
      </c>
      <c r="H1731" s="5">
        <v>48</v>
      </c>
      <c r="I1731" s="8">
        <f t="shared" si="307"/>
        <v>55.956043956043956</v>
      </c>
      <c r="M1731" s="9"/>
      <c r="P1731" s="9"/>
      <c r="S1731" s="9"/>
    </row>
    <row r="1732" spans="1:19">
      <c r="A1732" s="1">
        <v>20160926</v>
      </c>
      <c r="B1732" s="1">
        <v>200000</v>
      </c>
      <c r="C1732" s="1">
        <v>2457658.3220000002</v>
      </c>
      <c r="D1732" s="1">
        <v>2182.1329999999998</v>
      </c>
      <c r="E1732" s="1">
        <v>86.8</v>
      </c>
      <c r="F1732" s="1">
        <v>87.2</v>
      </c>
      <c r="G1732" s="8">
        <f t="shared" si="306"/>
        <v>83.121917808219095</v>
      </c>
      <c r="H1732" s="5">
        <v>45</v>
      </c>
      <c r="I1732" s="8">
        <f t="shared" si="307"/>
        <v>56.032967032967036</v>
      </c>
      <c r="M1732" s="9"/>
      <c r="P1732" s="9"/>
      <c r="S1732" s="9"/>
    </row>
    <row r="1733" spans="1:19">
      <c r="A1733" s="1">
        <v>20160927</v>
      </c>
      <c r="B1733" s="1">
        <v>200000</v>
      </c>
      <c r="C1733" s="1">
        <v>2457659.3220000002</v>
      </c>
      <c r="D1733" s="1">
        <v>2182.17</v>
      </c>
      <c r="E1733" s="1">
        <v>85.6</v>
      </c>
      <c r="F1733" s="1">
        <v>85.9</v>
      </c>
      <c r="G1733" s="8">
        <f t="shared" si="306"/>
        <v>83.110958904109509</v>
      </c>
      <c r="H1733" s="5">
        <v>51</v>
      </c>
      <c r="I1733" s="8">
        <f t="shared" si="307"/>
        <v>56.255494505494504</v>
      </c>
      <c r="M1733" s="9"/>
      <c r="P1733" s="9"/>
      <c r="S1733" s="9"/>
    </row>
    <row r="1734" spans="1:19">
      <c r="A1734" s="1">
        <v>20160928</v>
      </c>
      <c r="B1734" s="1">
        <v>200000</v>
      </c>
      <c r="C1734" s="1">
        <v>2457660.3220000002</v>
      </c>
      <c r="D1734" s="1">
        <v>2182.2060000000001</v>
      </c>
      <c r="E1734" s="1">
        <v>84.4</v>
      </c>
      <c r="F1734" s="1">
        <v>84.8</v>
      </c>
      <c r="G1734" s="8">
        <f t="shared" si="306"/>
        <v>83.098904109588972</v>
      </c>
      <c r="H1734" s="5">
        <v>41</v>
      </c>
      <c r="I1734" s="8">
        <f t="shared" si="307"/>
        <v>56.335164835164832</v>
      </c>
      <c r="M1734" s="9"/>
      <c r="P1734" s="9"/>
      <c r="S1734" s="9"/>
    </row>
    <row r="1735" spans="1:19">
      <c r="A1735" s="1">
        <v>20160929</v>
      </c>
      <c r="B1735" s="1">
        <v>200000</v>
      </c>
      <c r="C1735" s="1">
        <v>2457661.3220000002</v>
      </c>
      <c r="D1735" s="1">
        <v>2182.2429999999999</v>
      </c>
      <c r="E1735" s="1">
        <v>82.7</v>
      </c>
      <c r="F1735" s="1">
        <v>83</v>
      </c>
      <c r="G1735" s="8">
        <f t="shared" si="306"/>
        <v>83.104657534246499</v>
      </c>
      <c r="H1735" s="5">
        <v>29</v>
      </c>
      <c r="I1735" s="8">
        <f t="shared" si="307"/>
        <v>56.458791208791212</v>
      </c>
      <c r="M1735" s="9"/>
      <c r="P1735" s="9"/>
      <c r="S1735" s="9"/>
    </row>
    <row r="1736" spans="1:19">
      <c r="A1736" s="1">
        <v>20160930</v>
      </c>
      <c r="B1736" s="1">
        <v>200000</v>
      </c>
      <c r="C1736" s="1">
        <v>2457662.3220000002</v>
      </c>
      <c r="D1736" s="1">
        <v>2182.2800000000002</v>
      </c>
      <c r="E1736" s="1">
        <v>80.599999999999994</v>
      </c>
      <c r="F1736" s="1">
        <v>80.8</v>
      </c>
      <c r="G1736" s="8">
        <f t="shared" si="306"/>
        <v>83.128767123287602</v>
      </c>
      <c r="H1736" s="5">
        <v>25</v>
      </c>
      <c r="I1736" s="8">
        <f t="shared" si="307"/>
        <v>56.64835164835165</v>
      </c>
      <c r="M1736" s="9"/>
      <c r="P1736" s="9"/>
      <c r="S1736" s="9"/>
    </row>
    <row r="1737" spans="1:19">
      <c r="A1737" s="1">
        <v>20161001</v>
      </c>
      <c r="B1737" s="1">
        <v>200000</v>
      </c>
      <c r="C1737" s="1">
        <v>2457663.3220000002</v>
      </c>
      <c r="D1737" s="1">
        <v>2182.3159999999998</v>
      </c>
      <c r="E1737" s="1">
        <v>81</v>
      </c>
      <c r="F1737" s="1">
        <v>81.2</v>
      </c>
      <c r="G1737" s="8">
        <f t="shared" si="306"/>
        <v>83.16904109589035</v>
      </c>
      <c r="H1737" s="5">
        <v>39</v>
      </c>
      <c r="I1737" s="8">
        <f t="shared" si="307"/>
        <v>56.859890109890109</v>
      </c>
      <c r="M1737" s="9"/>
      <c r="P1737" s="9"/>
      <c r="S1737" s="9"/>
    </row>
    <row r="1738" spans="1:19">
      <c r="A1738" s="1">
        <v>20161002</v>
      </c>
      <c r="B1738" s="1">
        <v>200000</v>
      </c>
      <c r="C1738" s="1">
        <v>2457664.3220000002</v>
      </c>
      <c r="D1738" s="1">
        <v>2182.3530000000001</v>
      </c>
      <c r="E1738" s="1">
        <v>82.3</v>
      </c>
      <c r="F1738" s="1">
        <v>82.4</v>
      </c>
      <c r="G1738" s="8">
        <f t="shared" si="306"/>
        <v>83.233972602739655</v>
      </c>
      <c r="H1738" s="5">
        <v>70</v>
      </c>
      <c r="I1738" s="8">
        <f t="shared" si="307"/>
        <v>57.167582417582416</v>
      </c>
      <c r="M1738" s="9"/>
      <c r="P1738" s="9"/>
      <c r="S1738" s="9"/>
    </row>
    <row r="1739" spans="1:19">
      <c r="A1739" s="1">
        <v>20161003</v>
      </c>
      <c r="B1739" s="1">
        <v>200000</v>
      </c>
      <c r="C1739" s="1">
        <v>2457665.3220000002</v>
      </c>
      <c r="D1739" s="1">
        <v>2182.39</v>
      </c>
      <c r="E1739" s="1">
        <v>87.8</v>
      </c>
      <c r="F1739" s="1">
        <v>87.9</v>
      </c>
      <c r="G1739" s="8">
        <f t="shared" si="306"/>
        <v>83.304109589041019</v>
      </c>
      <c r="H1739" s="5">
        <v>72</v>
      </c>
      <c r="I1739" s="8">
        <f t="shared" si="307"/>
        <v>57.329670329670328</v>
      </c>
      <c r="M1739" s="9"/>
      <c r="P1739" s="9"/>
      <c r="S1739" s="9"/>
    </row>
    <row r="1740" spans="1:19">
      <c r="A1740" s="1">
        <v>20161004</v>
      </c>
      <c r="B1740" s="1">
        <v>200000</v>
      </c>
      <c r="C1740" s="1">
        <v>2457666.3220000002</v>
      </c>
      <c r="D1740" s="1">
        <v>2182.4259999999999</v>
      </c>
      <c r="E1740" s="1">
        <v>93.1</v>
      </c>
      <c r="F1740" s="1">
        <v>93.1</v>
      </c>
      <c r="G1740" s="8">
        <f t="shared" si="306"/>
        <v>83.332602739725957</v>
      </c>
      <c r="H1740" s="5">
        <v>88</v>
      </c>
      <c r="I1740" s="8">
        <f t="shared" si="307"/>
        <v>57.387362637362635</v>
      </c>
      <c r="M1740" s="9"/>
      <c r="P1740" s="9"/>
      <c r="S1740" s="9"/>
    </row>
    <row r="1741" spans="1:19">
      <c r="A1741" s="1">
        <v>20161005</v>
      </c>
      <c r="B1741" s="1">
        <v>200000</v>
      </c>
      <c r="C1741" s="1">
        <v>2457667.3220000002</v>
      </c>
      <c r="D1741" s="1">
        <v>2182.4630000000002</v>
      </c>
      <c r="E1741" s="1">
        <v>99.3</v>
      </c>
      <c r="F1741" s="1">
        <v>99.3</v>
      </c>
      <c r="G1741" s="8">
        <f t="shared" si="306"/>
        <v>83.335890410958854</v>
      </c>
      <c r="H1741" s="5">
        <v>93</v>
      </c>
      <c r="I1741" s="8">
        <f t="shared" si="307"/>
        <v>57.310439560439562</v>
      </c>
      <c r="M1741" s="9"/>
      <c r="P1741" s="9"/>
      <c r="S1741" s="9"/>
    </row>
    <row r="1742" spans="1:19">
      <c r="A1742" s="1">
        <v>20161006</v>
      </c>
      <c r="B1742" s="1">
        <v>200000</v>
      </c>
      <c r="C1742" s="1">
        <v>2457668.3220000002</v>
      </c>
      <c r="D1742" s="1">
        <v>2182.5</v>
      </c>
      <c r="E1742" s="1">
        <v>101.5</v>
      </c>
      <c r="F1742" s="1">
        <v>101.4</v>
      </c>
      <c r="G1742" s="8">
        <f t="shared" si="306"/>
        <v>83.304657534246502</v>
      </c>
      <c r="H1742" s="5">
        <v>92</v>
      </c>
      <c r="I1742" s="8">
        <f t="shared" si="307"/>
        <v>57.31318681318681</v>
      </c>
      <c r="M1742" s="9"/>
      <c r="P1742" s="9"/>
      <c r="S1742" s="9"/>
    </row>
    <row r="1743" spans="1:19">
      <c r="A1743" s="1">
        <v>20161007</v>
      </c>
      <c r="B1743" s="1">
        <v>200000</v>
      </c>
      <c r="C1743" s="1">
        <v>2457669.3220000002</v>
      </c>
      <c r="D1743" s="1">
        <v>2182.5360000000001</v>
      </c>
      <c r="E1743" s="1">
        <v>104.2</v>
      </c>
      <c r="F1743" s="1">
        <v>104</v>
      </c>
      <c r="G1743" s="8">
        <f t="shared" si="306"/>
        <v>83.254246575342393</v>
      </c>
      <c r="H1743" s="5">
        <v>74</v>
      </c>
      <c r="I1743" s="8">
        <f t="shared" si="307"/>
        <v>57.153846153846153</v>
      </c>
      <c r="M1743" s="9"/>
      <c r="P1743" s="9"/>
      <c r="S1743" s="9"/>
    </row>
    <row r="1744" spans="1:19">
      <c r="A1744" s="1">
        <v>20161008</v>
      </c>
      <c r="B1744" s="1">
        <v>200000</v>
      </c>
      <c r="C1744" s="1">
        <v>2457670.3220000002</v>
      </c>
      <c r="D1744" s="1">
        <v>2182.5729999999999</v>
      </c>
      <c r="E1744" s="1">
        <v>104.3</v>
      </c>
      <c r="F1744" s="1">
        <v>104.1</v>
      </c>
      <c r="G1744" s="8">
        <f t="shared" si="306"/>
        <v>83.184931506849239</v>
      </c>
      <c r="H1744" s="5">
        <v>89</v>
      </c>
      <c r="I1744" s="8">
        <f t="shared" si="307"/>
        <v>57.10164835164835</v>
      </c>
      <c r="M1744" s="9"/>
      <c r="P1744" s="9"/>
      <c r="S1744" s="9"/>
    </row>
    <row r="1745" spans="1:19">
      <c r="A1745" s="1">
        <v>20161009</v>
      </c>
      <c r="B1745" s="1">
        <v>200000</v>
      </c>
      <c r="C1745" s="1">
        <v>2457671.3220000002</v>
      </c>
      <c r="D1745" s="1">
        <v>2182.61</v>
      </c>
      <c r="E1745" s="1">
        <v>104.5</v>
      </c>
      <c r="F1745" s="1">
        <v>104.2</v>
      </c>
      <c r="G1745" s="8">
        <f t="shared" si="306"/>
        <v>83.099452054794455</v>
      </c>
      <c r="H1745" s="5">
        <v>103</v>
      </c>
      <c r="I1745" s="8">
        <f t="shared" si="307"/>
        <v>57.010989010989015</v>
      </c>
      <c r="M1745" s="9"/>
      <c r="P1745" s="9"/>
      <c r="S1745" s="9"/>
    </row>
    <row r="1746" spans="1:19">
      <c r="A1746" s="1">
        <v>20161010</v>
      </c>
      <c r="B1746" s="1">
        <v>200000</v>
      </c>
      <c r="C1746" s="1">
        <v>2457672.3220000002</v>
      </c>
      <c r="D1746" s="1">
        <v>2182.6460000000002</v>
      </c>
      <c r="E1746" s="1">
        <v>102</v>
      </c>
      <c r="F1746" s="1">
        <v>101.6</v>
      </c>
      <c r="G1746" s="8">
        <f t="shared" si="306"/>
        <v>82.998904109588977</v>
      </c>
      <c r="H1746" s="5">
        <v>90</v>
      </c>
      <c r="I1746" s="8">
        <f t="shared" si="307"/>
        <v>56.934065934065934</v>
      </c>
      <c r="M1746" s="9"/>
      <c r="P1746" s="9"/>
      <c r="S1746" s="9"/>
    </row>
    <row r="1747" spans="1:19">
      <c r="A1747" s="1">
        <v>20161011</v>
      </c>
      <c r="B1747" s="1">
        <v>200000</v>
      </c>
      <c r="C1747" s="1">
        <v>2457673.3220000002</v>
      </c>
      <c r="D1747" s="1">
        <v>2182.683</v>
      </c>
      <c r="E1747" s="1">
        <v>99.2</v>
      </c>
      <c r="F1747" s="1">
        <v>98.8</v>
      </c>
      <c r="G1747" s="8">
        <f t="shared" si="306"/>
        <v>82.88301369863008</v>
      </c>
      <c r="H1747" s="5">
        <v>90</v>
      </c>
      <c r="I1747" s="8">
        <f t="shared" si="307"/>
        <v>56.78846153846154</v>
      </c>
      <c r="M1747" s="9"/>
      <c r="P1747" s="9"/>
      <c r="S1747" s="9"/>
    </row>
    <row r="1748" spans="1:19">
      <c r="A1748" s="1">
        <v>20161012</v>
      </c>
      <c r="B1748" s="1">
        <v>200000</v>
      </c>
      <c r="C1748" s="1">
        <v>2457674.3220000002</v>
      </c>
      <c r="D1748" s="1">
        <v>2182.7199999999998</v>
      </c>
      <c r="E1748" s="1">
        <v>97.6</v>
      </c>
      <c r="F1748" s="1">
        <v>97.2</v>
      </c>
      <c r="G1748" s="8">
        <f t="shared" si="306"/>
        <v>82.774794520547886</v>
      </c>
      <c r="H1748" s="5">
        <v>72</v>
      </c>
      <c r="I1748" s="8">
        <f t="shared" si="307"/>
        <v>56.623626373626372</v>
      </c>
      <c r="M1748" s="9"/>
      <c r="P1748" s="9"/>
      <c r="S1748" s="9"/>
    </row>
    <row r="1749" spans="1:19">
      <c r="A1749" s="1">
        <v>20161013</v>
      </c>
      <c r="B1749" s="1">
        <v>200000</v>
      </c>
      <c r="C1749" s="1">
        <v>2457675.3220000002</v>
      </c>
      <c r="D1749" s="1">
        <v>2182.7559999999999</v>
      </c>
      <c r="E1749" s="1">
        <v>95.3</v>
      </c>
      <c r="F1749" s="1">
        <v>94.8</v>
      </c>
      <c r="G1749" s="8">
        <f t="shared" si="306"/>
        <v>82.679178082191726</v>
      </c>
      <c r="H1749" s="5">
        <v>50</v>
      </c>
      <c r="I1749" s="8">
        <f t="shared" si="307"/>
        <v>56.357142857142854</v>
      </c>
      <c r="M1749" s="9"/>
      <c r="P1749" s="9"/>
      <c r="S1749" s="9"/>
    </row>
    <row r="1750" spans="1:19">
      <c r="A1750" s="1">
        <v>20161014</v>
      </c>
      <c r="B1750" s="1">
        <v>200000</v>
      </c>
      <c r="C1750" s="1">
        <v>2457676.3220000002</v>
      </c>
      <c r="D1750" s="1">
        <v>2182.7930000000001</v>
      </c>
      <c r="E1750" s="1">
        <v>92.8</v>
      </c>
      <c r="F1750" s="1">
        <v>92.3</v>
      </c>
      <c r="G1750" s="8">
        <f t="shared" si="306"/>
        <v>82.573698630136931</v>
      </c>
      <c r="H1750" s="5">
        <v>50</v>
      </c>
      <c r="I1750" s="8">
        <f t="shared" si="307"/>
        <v>56.03846153846154</v>
      </c>
      <c r="M1750" s="9"/>
      <c r="P1750" s="9"/>
      <c r="S1750" s="9"/>
    </row>
    <row r="1751" spans="1:19">
      <c r="A1751" s="1">
        <v>20161015</v>
      </c>
      <c r="B1751" s="1">
        <v>200000</v>
      </c>
      <c r="C1751" s="1">
        <v>2457677.3220000002</v>
      </c>
      <c r="D1751" s="1">
        <v>2182.83</v>
      </c>
      <c r="E1751" s="1">
        <v>84.9</v>
      </c>
      <c r="F1751" s="1">
        <v>84.4</v>
      </c>
      <c r="G1751" s="8">
        <f t="shared" si="306"/>
        <v>82.464931506849254</v>
      </c>
      <c r="H1751" s="5">
        <v>40</v>
      </c>
      <c r="I1751" s="8">
        <f t="shared" si="307"/>
        <v>55.760989010989015</v>
      </c>
      <c r="M1751" s="9"/>
      <c r="P1751" s="9"/>
      <c r="S1751" s="9"/>
    </row>
    <row r="1752" spans="1:19">
      <c r="A1752" s="1">
        <v>20161016</v>
      </c>
      <c r="B1752" s="1">
        <v>200000</v>
      </c>
      <c r="C1752" s="1">
        <v>2457678.3220000002</v>
      </c>
      <c r="D1752" s="1">
        <v>2182.866</v>
      </c>
      <c r="E1752" s="1">
        <v>80.900000000000006</v>
      </c>
      <c r="F1752" s="1">
        <v>80.400000000000006</v>
      </c>
      <c r="G1752" s="8">
        <f t="shared" si="306"/>
        <v>82.368219178082128</v>
      </c>
      <c r="H1752" s="5">
        <v>38</v>
      </c>
      <c r="I1752" s="8">
        <f t="shared" si="307"/>
        <v>55.604395604395606</v>
      </c>
      <c r="M1752" s="9"/>
      <c r="P1752" s="9"/>
      <c r="S1752" s="9"/>
    </row>
    <row r="1753" spans="1:19">
      <c r="A1753" s="1">
        <v>20161017</v>
      </c>
      <c r="B1753" s="1">
        <v>200000</v>
      </c>
      <c r="C1753" s="1">
        <v>2457679.3220000002</v>
      </c>
      <c r="D1753" s="1">
        <v>2182.9029999999998</v>
      </c>
      <c r="E1753" s="1">
        <v>76.2</v>
      </c>
      <c r="F1753" s="1">
        <v>75.599999999999994</v>
      </c>
      <c r="G1753" s="8">
        <f t="shared" si="306"/>
        <v>82.293972602739657</v>
      </c>
      <c r="H1753" s="5">
        <v>48</v>
      </c>
      <c r="I1753" s="8">
        <f t="shared" si="307"/>
        <v>55.585164835164832</v>
      </c>
      <c r="M1753" s="9"/>
      <c r="P1753" s="9"/>
      <c r="S1753" s="9"/>
    </row>
    <row r="1754" spans="1:19">
      <c r="A1754" s="1">
        <v>20161018</v>
      </c>
      <c r="B1754" s="1">
        <v>200000</v>
      </c>
      <c r="C1754" s="1">
        <v>2457680.3220000002</v>
      </c>
      <c r="D1754" s="1">
        <v>2182.94</v>
      </c>
      <c r="E1754" s="1">
        <v>77.400000000000006</v>
      </c>
      <c r="F1754" s="1">
        <v>76.8</v>
      </c>
      <c r="G1754" s="8">
        <f t="shared" si="306"/>
        <v>82.244931506849255</v>
      </c>
      <c r="H1754" s="5">
        <v>57</v>
      </c>
      <c r="I1754" s="8">
        <f t="shared" si="307"/>
        <v>55.491758241758241</v>
      </c>
      <c r="M1754" s="9"/>
      <c r="P1754" s="9"/>
      <c r="S1754" s="9"/>
    </row>
    <row r="1755" spans="1:19">
      <c r="A1755" s="1">
        <v>20161019</v>
      </c>
      <c r="B1755" s="1">
        <v>200000</v>
      </c>
      <c r="C1755" s="1">
        <v>2457681.3220000002</v>
      </c>
      <c r="D1755" s="1">
        <v>2182.9760000000001</v>
      </c>
      <c r="E1755" s="1">
        <v>76.5</v>
      </c>
      <c r="F1755" s="1">
        <v>75.8</v>
      </c>
      <c r="G1755" s="8">
        <f t="shared" si="306"/>
        <v>82.222191780821859</v>
      </c>
      <c r="H1755" s="5">
        <v>49</v>
      </c>
      <c r="I1755" s="8">
        <f t="shared" si="307"/>
        <v>55.445054945054942</v>
      </c>
      <c r="M1755" s="9"/>
      <c r="P1755" s="9"/>
      <c r="S1755" s="9"/>
    </row>
    <row r="1756" spans="1:19">
      <c r="A1756" s="1">
        <v>20161020</v>
      </c>
      <c r="B1756" s="1">
        <v>200000</v>
      </c>
      <c r="C1756" s="1">
        <v>2457682.3220000002</v>
      </c>
      <c r="D1756" s="1">
        <v>2183.0129999999999</v>
      </c>
      <c r="E1756" s="1">
        <v>74.7</v>
      </c>
      <c r="F1756" s="1">
        <v>74</v>
      </c>
      <c r="G1756" s="8">
        <f t="shared" si="306"/>
        <v>82.215068493150625</v>
      </c>
      <c r="H1756" s="5">
        <v>21</v>
      </c>
      <c r="I1756" s="8">
        <f t="shared" si="307"/>
        <v>55.549450549450547</v>
      </c>
      <c r="M1756" s="9"/>
      <c r="P1756" s="9"/>
      <c r="S1756" s="9"/>
    </row>
    <row r="1757" spans="1:19">
      <c r="A1757" s="1">
        <v>20161021</v>
      </c>
      <c r="B1757" s="1">
        <v>200000</v>
      </c>
      <c r="C1757" s="1">
        <v>2457683.3220000002</v>
      </c>
      <c r="D1757" s="1">
        <v>2183.0500000000002</v>
      </c>
      <c r="E1757" s="1">
        <v>77.8</v>
      </c>
      <c r="F1757" s="1">
        <v>77.099999999999994</v>
      </c>
      <c r="G1757" s="8">
        <f t="shared" si="306"/>
        <v>82.230410958904059</v>
      </c>
      <c r="H1757" s="5">
        <v>57</v>
      </c>
      <c r="I1757" s="8">
        <f t="shared" si="307"/>
        <v>55.574175824175825</v>
      </c>
      <c r="M1757" s="9"/>
      <c r="P1757" s="9"/>
      <c r="S1757" s="9"/>
    </row>
    <row r="1758" spans="1:19">
      <c r="A1758" s="1">
        <v>20161022</v>
      </c>
      <c r="B1758" s="1">
        <v>200000</v>
      </c>
      <c r="C1758" s="1">
        <v>2457684.3220000002</v>
      </c>
      <c r="D1758" s="1">
        <v>2183.0859999999998</v>
      </c>
      <c r="E1758" s="1">
        <v>77.5</v>
      </c>
      <c r="F1758" s="1">
        <v>76.7</v>
      </c>
      <c r="G1758" s="8">
        <f t="shared" si="306"/>
        <v>82.249589041095831</v>
      </c>
      <c r="H1758" s="5">
        <v>25</v>
      </c>
      <c r="I1758" s="8">
        <f t="shared" si="307"/>
        <v>55.609890109890109</v>
      </c>
      <c r="M1758" s="9"/>
      <c r="P1758" s="9"/>
      <c r="S1758" s="9"/>
    </row>
    <row r="1759" spans="1:19">
      <c r="A1759" s="1">
        <v>20161023</v>
      </c>
      <c r="B1759" s="1">
        <v>200000</v>
      </c>
      <c r="C1759" s="1">
        <v>2457685.3220000002</v>
      </c>
      <c r="D1759" s="1">
        <v>2183.123</v>
      </c>
      <c r="E1759" s="1">
        <v>76.8</v>
      </c>
      <c r="F1759" s="1">
        <v>76</v>
      </c>
      <c r="G1759" s="8">
        <f t="shared" si="306"/>
        <v>82.259999999999948</v>
      </c>
      <c r="H1759" s="5">
        <v>29</v>
      </c>
      <c r="I1759" s="8">
        <f t="shared" si="307"/>
        <v>55.678571428571431</v>
      </c>
      <c r="M1759" s="9"/>
      <c r="P1759" s="9"/>
      <c r="S1759" s="9"/>
    </row>
    <row r="1760" spans="1:19">
      <c r="A1760" s="1">
        <v>20161024</v>
      </c>
      <c r="B1760" s="1">
        <v>200000</v>
      </c>
      <c r="C1760" s="1">
        <v>2457686.3220000002</v>
      </c>
      <c r="D1760" s="1">
        <v>2183.16</v>
      </c>
      <c r="E1760" s="1">
        <v>75.3</v>
      </c>
      <c r="F1760" s="1">
        <v>74.5</v>
      </c>
      <c r="G1760" s="8">
        <f t="shared" si="306"/>
        <v>82.255342465753372</v>
      </c>
      <c r="H1760" s="5">
        <v>22</v>
      </c>
      <c r="I1760" s="8">
        <f t="shared" si="307"/>
        <v>55.582417582417584</v>
      </c>
      <c r="M1760" s="9"/>
      <c r="P1760" s="9"/>
      <c r="S1760" s="9"/>
    </row>
    <row r="1761" spans="1:19">
      <c r="A1761" s="1">
        <v>20161025</v>
      </c>
      <c r="B1761" s="1">
        <v>200000</v>
      </c>
      <c r="C1761" s="1">
        <v>2457687.3220000002</v>
      </c>
      <c r="D1761" s="1">
        <v>2183.1959999999999</v>
      </c>
      <c r="E1761" s="1">
        <v>77.8</v>
      </c>
      <c r="F1761" s="1">
        <v>76.900000000000006</v>
      </c>
      <c r="G1761" s="8">
        <f t="shared" si="306"/>
        <v>82.253698630136938</v>
      </c>
      <c r="H1761" s="5">
        <v>39</v>
      </c>
      <c r="I1761" s="8">
        <f t="shared" si="307"/>
        <v>55.5</v>
      </c>
      <c r="M1761" s="9"/>
      <c r="P1761" s="9"/>
      <c r="S1761" s="9"/>
    </row>
    <row r="1762" spans="1:19">
      <c r="A1762" s="1">
        <v>20161026</v>
      </c>
      <c r="B1762" s="1">
        <v>200000</v>
      </c>
      <c r="C1762" s="1">
        <v>2457688.3220000002</v>
      </c>
      <c r="D1762" s="1">
        <v>2183.2330000000002</v>
      </c>
      <c r="E1762" s="1">
        <v>78</v>
      </c>
      <c r="F1762" s="1">
        <v>77.099999999999994</v>
      </c>
      <c r="G1762" s="8">
        <f t="shared" si="306"/>
        <v>82.238082191780762</v>
      </c>
      <c r="H1762" s="5">
        <v>43</v>
      </c>
      <c r="I1762" s="8">
        <f t="shared" si="307"/>
        <v>55.417582417582416</v>
      </c>
      <c r="M1762" s="9"/>
      <c r="P1762" s="9"/>
      <c r="S1762" s="9"/>
    </row>
    <row r="1763" spans="1:19">
      <c r="A1763" s="1">
        <v>20161027</v>
      </c>
      <c r="B1763" s="1">
        <v>200000</v>
      </c>
      <c r="C1763" s="1">
        <v>2457689.3220000002</v>
      </c>
      <c r="D1763" s="1">
        <v>2183.27</v>
      </c>
      <c r="E1763" s="1">
        <v>78.900000000000006</v>
      </c>
      <c r="F1763" s="1">
        <v>77.8</v>
      </c>
      <c r="G1763" s="8">
        <f t="shared" si="306"/>
        <v>82.198356164383512</v>
      </c>
      <c r="H1763" s="5">
        <v>55</v>
      </c>
      <c r="I1763" s="8">
        <f t="shared" si="307"/>
        <v>55.269230769230766</v>
      </c>
      <c r="M1763" s="9"/>
      <c r="P1763" s="9"/>
      <c r="S1763" s="9"/>
    </row>
    <row r="1764" spans="1:19">
      <c r="A1764" s="1">
        <v>20161028</v>
      </c>
      <c r="B1764" s="1">
        <v>200000</v>
      </c>
      <c r="C1764" s="1">
        <v>2457690.3220000002</v>
      </c>
      <c r="D1764" s="1">
        <v>2183.306</v>
      </c>
      <c r="E1764" s="1">
        <v>79.2</v>
      </c>
      <c r="F1764" s="1">
        <v>78.2</v>
      </c>
      <c r="G1764" s="8">
        <f t="shared" si="306"/>
        <v>82.151232876712271</v>
      </c>
      <c r="H1764" s="5">
        <v>49</v>
      </c>
      <c r="I1764" s="8">
        <f t="shared" si="307"/>
        <v>55.032967032967036</v>
      </c>
      <c r="M1764" s="9"/>
      <c r="P1764" s="9"/>
      <c r="S1764" s="9"/>
    </row>
    <row r="1765" spans="1:19">
      <c r="A1765" s="1">
        <v>20161029</v>
      </c>
      <c r="B1765" s="1">
        <v>200000</v>
      </c>
      <c r="C1765" s="1">
        <v>2457691.3220000002</v>
      </c>
      <c r="D1765" s="1">
        <v>2183.3429999999998</v>
      </c>
      <c r="E1765" s="1">
        <v>79.099999999999994</v>
      </c>
      <c r="F1765" s="1">
        <v>78</v>
      </c>
      <c r="G1765" s="8">
        <f t="shared" si="306"/>
        <v>82.108493150684879</v>
      </c>
      <c r="H1765" s="5">
        <v>29</v>
      </c>
      <c r="I1765" s="8">
        <f t="shared" si="307"/>
        <v>54.747252747252745</v>
      </c>
      <c r="M1765" s="9"/>
      <c r="P1765" s="9"/>
      <c r="S1765" s="9"/>
    </row>
    <row r="1766" spans="1:19">
      <c r="A1766" s="1">
        <v>20161030</v>
      </c>
      <c r="B1766" s="1">
        <v>200000</v>
      </c>
      <c r="C1766" s="1">
        <v>2457692.3220000002</v>
      </c>
      <c r="D1766" s="1">
        <v>2183.38</v>
      </c>
      <c r="E1766" s="1">
        <v>76.2</v>
      </c>
      <c r="F1766" s="1">
        <v>75.099999999999994</v>
      </c>
      <c r="G1766" s="8">
        <f t="shared" si="306"/>
        <v>82.06246575342459</v>
      </c>
      <c r="H1766" s="5">
        <v>15</v>
      </c>
      <c r="I1766" s="8">
        <f t="shared" si="307"/>
        <v>54.445054945054942</v>
      </c>
      <c r="M1766" s="9"/>
      <c r="P1766" s="9"/>
      <c r="S1766" s="9"/>
    </row>
    <row r="1767" spans="1:19">
      <c r="A1767" s="1">
        <v>20161031</v>
      </c>
      <c r="B1767" s="1">
        <v>200000</v>
      </c>
      <c r="C1767" s="1">
        <v>2457693.3220000002</v>
      </c>
      <c r="D1767" s="1">
        <v>2183.4160000000002</v>
      </c>
      <c r="E1767" s="1">
        <v>76.7</v>
      </c>
      <c r="F1767" s="1">
        <v>75.5</v>
      </c>
      <c r="G1767" s="8">
        <f t="shared" si="306"/>
        <v>82.015342465753349</v>
      </c>
      <c r="H1767" s="5">
        <v>37</v>
      </c>
      <c r="I1767" s="8">
        <f t="shared" si="307"/>
        <v>54.252747252747255</v>
      </c>
      <c r="M1767" s="9"/>
      <c r="P1767" s="9"/>
      <c r="S1767" s="9"/>
    </row>
    <row r="1768" spans="1:19">
      <c r="A1768" s="1">
        <v>20161101</v>
      </c>
      <c r="B1768" s="1">
        <v>200000</v>
      </c>
      <c r="C1768" s="1">
        <v>2457694.3220000002</v>
      </c>
      <c r="D1768" s="1">
        <v>2183.453</v>
      </c>
      <c r="E1768" s="1">
        <v>76.5</v>
      </c>
      <c r="F1768" s="1">
        <v>75.400000000000006</v>
      </c>
      <c r="G1768" s="8">
        <f t="shared" si="306"/>
        <v>81.979999999999933</v>
      </c>
      <c r="H1768" s="5">
        <v>13</v>
      </c>
      <c r="I1768" s="8">
        <f t="shared" si="307"/>
        <v>54.107142857142854</v>
      </c>
      <c r="M1768" s="9"/>
      <c r="P1768" s="9"/>
      <c r="S1768" s="9"/>
    </row>
    <row r="1769" spans="1:19">
      <c r="A1769" s="1">
        <v>20161102</v>
      </c>
      <c r="B1769" s="1">
        <v>200000</v>
      </c>
      <c r="C1769" s="1">
        <v>2457695.3220000002</v>
      </c>
      <c r="D1769" s="1">
        <v>2183.4899999999998</v>
      </c>
      <c r="E1769" s="1">
        <v>76</v>
      </c>
      <c r="F1769" s="1">
        <v>74.8</v>
      </c>
      <c r="G1769" s="8">
        <f t="shared" si="306"/>
        <v>81.938082191780751</v>
      </c>
      <c r="H1769" s="5">
        <v>41</v>
      </c>
      <c r="I1769" s="8">
        <f t="shared" si="307"/>
        <v>53.843406593406591</v>
      </c>
      <c r="M1769" s="9"/>
      <c r="P1769" s="9"/>
      <c r="S1769" s="9"/>
    </row>
    <row r="1770" spans="1:19">
      <c r="A1770" s="1">
        <v>20161103</v>
      </c>
      <c r="B1770" s="1">
        <v>200000</v>
      </c>
      <c r="C1770" s="1">
        <v>2457696.3220000002</v>
      </c>
      <c r="D1770" s="1">
        <v>2183.5259999999998</v>
      </c>
      <c r="E1770" s="1">
        <v>75.599999999999994</v>
      </c>
      <c r="F1770" s="1">
        <v>74.400000000000006</v>
      </c>
      <c r="G1770" s="8">
        <f t="shared" si="306"/>
        <v>81.893698630136925</v>
      </c>
      <c r="H1770" s="5">
        <v>56</v>
      </c>
      <c r="I1770" s="8">
        <f t="shared" si="307"/>
        <v>53.714285714285715</v>
      </c>
      <c r="M1770" s="9"/>
      <c r="P1770" s="9"/>
      <c r="S1770" s="9"/>
    </row>
    <row r="1771" spans="1:19">
      <c r="A1771" s="1">
        <v>20161104</v>
      </c>
      <c r="B1771" s="1">
        <v>200000</v>
      </c>
      <c r="C1771" s="1">
        <v>2457697.3220000002</v>
      </c>
      <c r="D1771" s="1">
        <v>2183.5630000000001</v>
      </c>
      <c r="E1771" s="1">
        <v>76.7</v>
      </c>
      <c r="F1771" s="1">
        <v>75.400000000000006</v>
      </c>
      <c r="G1771" s="8">
        <f t="shared" si="306"/>
        <v>81.855616438356108</v>
      </c>
      <c r="H1771" s="5">
        <v>65</v>
      </c>
      <c r="I1771" s="8">
        <f t="shared" si="307"/>
        <v>53.609890109890109</v>
      </c>
      <c r="M1771" s="9"/>
      <c r="P1771" s="9"/>
      <c r="S1771" s="9"/>
    </row>
    <row r="1772" spans="1:19">
      <c r="A1772" s="1">
        <v>20161105</v>
      </c>
      <c r="B1772" s="1">
        <v>200000</v>
      </c>
      <c r="C1772" s="1">
        <v>2457698.3220000002</v>
      </c>
      <c r="D1772" s="1">
        <v>2183.6</v>
      </c>
      <c r="E1772" s="1">
        <v>76.7</v>
      </c>
      <c r="F1772" s="1">
        <v>75.3</v>
      </c>
      <c r="G1772" s="8">
        <f t="shared" si="306"/>
        <v>81.808767123287609</v>
      </c>
      <c r="H1772" s="5">
        <v>26</v>
      </c>
      <c r="I1772" s="8">
        <f t="shared" si="307"/>
        <v>53.475274725274723</v>
      </c>
      <c r="M1772" s="9"/>
      <c r="P1772" s="9"/>
      <c r="S1772" s="9"/>
    </row>
    <row r="1773" spans="1:19">
      <c r="A1773" s="1">
        <v>20161106</v>
      </c>
      <c r="B1773" s="1">
        <v>200000</v>
      </c>
      <c r="C1773" s="1">
        <v>2457699.3220000002</v>
      </c>
      <c r="D1773" s="1">
        <v>2183.636</v>
      </c>
      <c r="E1773" s="1">
        <v>76.2</v>
      </c>
      <c r="F1773" s="1">
        <v>74.900000000000006</v>
      </c>
      <c r="G1773" s="8">
        <f t="shared" si="306"/>
        <v>81.763013698630076</v>
      </c>
      <c r="H1773" s="5">
        <v>26</v>
      </c>
      <c r="I1773" s="8">
        <f t="shared" si="307"/>
        <v>53.346153846153847</v>
      </c>
      <c r="M1773" s="9"/>
      <c r="P1773" s="9"/>
      <c r="S1773" s="9"/>
    </row>
    <row r="1774" spans="1:19">
      <c r="A1774" s="1">
        <v>20161107</v>
      </c>
      <c r="B1774" s="1">
        <v>200000</v>
      </c>
      <c r="C1774" s="1">
        <v>2457700.3220000002</v>
      </c>
      <c r="D1774" s="1">
        <v>2183.6729999999998</v>
      </c>
      <c r="E1774" s="1">
        <v>76.5</v>
      </c>
      <c r="F1774" s="1">
        <v>75.099999999999994</v>
      </c>
      <c r="G1774" s="8">
        <f t="shared" si="306"/>
        <v>81.725205479452001</v>
      </c>
      <c r="H1774" s="5">
        <v>23</v>
      </c>
      <c r="I1774" s="8">
        <f t="shared" si="307"/>
        <v>53.219780219780219</v>
      </c>
      <c r="M1774" s="9"/>
      <c r="P1774" s="9"/>
      <c r="S1774" s="9"/>
    </row>
    <row r="1775" spans="1:19">
      <c r="A1775" s="1">
        <v>20161108</v>
      </c>
      <c r="B1775" s="1">
        <v>200000</v>
      </c>
      <c r="C1775" s="1">
        <v>2457701.3220000002</v>
      </c>
      <c r="D1775" s="1">
        <v>2183.71</v>
      </c>
      <c r="E1775" s="1">
        <v>76.900000000000006</v>
      </c>
      <c r="F1775" s="1">
        <v>75.400000000000006</v>
      </c>
      <c r="G1775" s="8">
        <f t="shared" si="306"/>
        <v>81.670410958904043</v>
      </c>
      <c r="H1775" s="5">
        <v>34</v>
      </c>
      <c r="I1775" s="8">
        <f t="shared" si="307"/>
        <v>52.912087912087912</v>
      </c>
      <c r="M1775" s="9"/>
      <c r="P1775" s="9"/>
      <c r="S1775" s="9"/>
    </row>
    <row r="1776" spans="1:19">
      <c r="A1776" s="1">
        <v>20161109</v>
      </c>
      <c r="B1776" s="1">
        <v>200000</v>
      </c>
      <c r="C1776" s="1">
        <v>2457702.3220000002</v>
      </c>
      <c r="D1776" s="1">
        <v>2183.7460000000001</v>
      </c>
      <c r="E1776" s="1">
        <v>79.900000000000006</v>
      </c>
      <c r="F1776" s="1">
        <v>78.3</v>
      </c>
      <c r="G1776" s="8">
        <f t="shared" si="306"/>
        <v>81.613972602739679</v>
      </c>
      <c r="H1776" s="5">
        <v>45</v>
      </c>
      <c r="I1776" s="8">
        <f t="shared" si="307"/>
        <v>52.615384615384613</v>
      </c>
      <c r="M1776" s="9"/>
      <c r="P1776" s="9"/>
      <c r="S1776" s="9"/>
    </row>
    <row r="1777" spans="1:19">
      <c r="A1777" s="1">
        <v>20161110</v>
      </c>
      <c r="B1777" s="1">
        <v>200000</v>
      </c>
      <c r="C1777" s="1">
        <v>2457703.3220000002</v>
      </c>
      <c r="D1777" s="1">
        <v>2183.7829999999999</v>
      </c>
      <c r="E1777" s="1">
        <v>80.2</v>
      </c>
      <c r="F1777" s="1">
        <v>78.599999999999994</v>
      </c>
      <c r="G1777" s="8">
        <f t="shared" si="306"/>
        <v>81.544657534246525</v>
      </c>
      <c r="H1777" s="5">
        <v>42</v>
      </c>
      <c r="I1777" s="8">
        <f t="shared" si="307"/>
        <v>52.365384615384613</v>
      </c>
      <c r="M1777" s="9"/>
      <c r="P1777" s="9"/>
      <c r="S1777" s="9"/>
    </row>
    <row r="1778" spans="1:19">
      <c r="A1778" s="1">
        <v>20161111</v>
      </c>
      <c r="B1778" s="1">
        <v>200000</v>
      </c>
      <c r="C1778" s="1">
        <v>2457704.3220000002</v>
      </c>
      <c r="D1778" s="1">
        <v>2183.8200000000002</v>
      </c>
      <c r="E1778" s="1">
        <v>78.400000000000006</v>
      </c>
      <c r="F1778" s="1">
        <v>76.8</v>
      </c>
      <c r="G1778" s="8">
        <f t="shared" si="306"/>
        <v>81.480273972602689</v>
      </c>
      <c r="H1778" s="5">
        <v>38</v>
      </c>
      <c r="I1778" s="8">
        <f t="shared" si="307"/>
        <v>52.115384615384613</v>
      </c>
      <c r="M1778" s="9"/>
      <c r="P1778" s="9"/>
      <c r="S1778" s="9"/>
    </row>
    <row r="1779" spans="1:19">
      <c r="A1779" s="1">
        <v>20161112</v>
      </c>
      <c r="B1779" s="1">
        <v>200000</v>
      </c>
      <c r="C1779" s="1">
        <v>2457705.3220000002</v>
      </c>
      <c r="D1779" s="1">
        <v>2183.8560000000002</v>
      </c>
      <c r="E1779" s="1">
        <v>78.400000000000006</v>
      </c>
      <c r="F1779" s="1">
        <v>76.8</v>
      </c>
      <c r="G1779" s="8">
        <f t="shared" si="306"/>
        <v>81.415890410958866</v>
      </c>
      <c r="H1779" s="5">
        <v>52</v>
      </c>
      <c r="I1779" s="8">
        <f t="shared" si="307"/>
        <v>51.777472527472526</v>
      </c>
      <c r="M1779" s="9"/>
      <c r="P1779" s="9"/>
      <c r="S1779" s="9"/>
    </row>
    <row r="1780" spans="1:19">
      <c r="A1780" s="1">
        <v>20161113</v>
      </c>
      <c r="B1780" s="1">
        <v>200000</v>
      </c>
      <c r="C1780" s="1">
        <v>2457706.3220000002</v>
      </c>
      <c r="D1780" s="1">
        <v>2183.893</v>
      </c>
      <c r="E1780" s="1">
        <v>77.8</v>
      </c>
      <c r="F1780" s="1">
        <v>76.2</v>
      </c>
      <c r="G1780" s="8">
        <f t="shared" si="306"/>
        <v>81.331780821917761</v>
      </c>
      <c r="H1780" s="5">
        <v>52</v>
      </c>
      <c r="I1780" s="8">
        <f t="shared" si="307"/>
        <v>51.483516483516482</v>
      </c>
      <c r="M1780" s="9"/>
      <c r="P1780" s="9"/>
      <c r="S1780" s="9"/>
    </row>
    <row r="1781" spans="1:19">
      <c r="A1781" s="1">
        <v>20161114</v>
      </c>
      <c r="B1781" s="1">
        <v>200000</v>
      </c>
      <c r="C1781" s="1">
        <v>2457707.3220000002</v>
      </c>
      <c r="D1781" s="1">
        <v>2183.9299999999998</v>
      </c>
      <c r="E1781" s="1">
        <v>77.3</v>
      </c>
      <c r="F1781" s="1">
        <v>75.599999999999994</v>
      </c>
      <c r="G1781" s="8">
        <f t="shared" si="306"/>
        <v>81.239999999999966</v>
      </c>
      <c r="H1781" s="5">
        <v>48</v>
      </c>
      <c r="I1781" s="8">
        <f t="shared" si="307"/>
        <v>51.244505494505496</v>
      </c>
      <c r="M1781" s="9"/>
      <c r="P1781" s="9"/>
      <c r="S1781" s="9"/>
    </row>
    <row r="1782" spans="1:19">
      <c r="A1782" s="1">
        <v>20161115</v>
      </c>
      <c r="B1782" s="1">
        <v>200000</v>
      </c>
      <c r="C1782" s="1">
        <v>2457708.3220000002</v>
      </c>
      <c r="D1782" s="1">
        <v>2183.9659999999999</v>
      </c>
      <c r="E1782" s="1">
        <v>76.5</v>
      </c>
      <c r="F1782" s="1">
        <v>74.900000000000006</v>
      </c>
      <c r="G1782" s="8">
        <f t="shared" si="306"/>
        <v>81.155616438356134</v>
      </c>
      <c r="H1782" s="5">
        <v>71</v>
      </c>
      <c r="I1782" s="8">
        <f t="shared" si="307"/>
        <v>51.090659340659343</v>
      </c>
      <c r="M1782" s="9"/>
      <c r="P1782" s="9"/>
      <c r="S1782" s="9"/>
    </row>
    <row r="1783" spans="1:19">
      <c r="A1783" s="1">
        <v>20161116</v>
      </c>
      <c r="B1783" s="1">
        <v>200000</v>
      </c>
      <c r="C1783" s="1">
        <v>2457709.3220000002</v>
      </c>
      <c r="D1783" s="1">
        <v>2184.0030000000002</v>
      </c>
      <c r="E1783" s="1">
        <v>80.900000000000006</v>
      </c>
      <c r="F1783" s="1">
        <v>79.099999999999994</v>
      </c>
      <c r="G1783" s="8">
        <f t="shared" si="306"/>
        <v>81.066575342465711</v>
      </c>
      <c r="H1783" s="5">
        <v>50</v>
      </c>
      <c r="I1783" s="8">
        <f t="shared" si="307"/>
        <v>51.027472527472526</v>
      </c>
      <c r="M1783" s="9"/>
      <c r="P1783" s="9"/>
      <c r="S1783" s="9"/>
    </row>
    <row r="1784" spans="1:19">
      <c r="A1784" s="1">
        <v>20161117</v>
      </c>
      <c r="B1784" s="1">
        <v>200000</v>
      </c>
      <c r="C1784" s="1">
        <v>2457710.3220000002</v>
      </c>
      <c r="D1784" s="1">
        <v>2184.04</v>
      </c>
      <c r="E1784" s="1">
        <v>78.599999999999994</v>
      </c>
      <c r="F1784" s="1">
        <v>76.8</v>
      </c>
      <c r="G1784" s="8">
        <f t="shared" ref="G1784:G1847" si="308">AVERAGE(F1602:F1966)</f>
        <v>80.982191780821879</v>
      </c>
      <c r="H1784" s="5">
        <v>47</v>
      </c>
      <c r="I1784" s="8">
        <f t="shared" ref="I1784:I1847" si="309">AVERAGE(H1602:H1966)</f>
        <v>50.857142857142854</v>
      </c>
      <c r="M1784" s="9"/>
      <c r="P1784" s="9"/>
      <c r="S1784" s="9"/>
    </row>
    <row r="1785" spans="1:19">
      <c r="A1785" s="1">
        <v>20161118</v>
      </c>
      <c r="B1785" s="1">
        <v>200000</v>
      </c>
      <c r="C1785" s="1">
        <v>2457711.3220000002</v>
      </c>
      <c r="D1785" s="1">
        <v>2184.076</v>
      </c>
      <c r="E1785" s="1">
        <v>77.599999999999994</v>
      </c>
      <c r="F1785" s="1">
        <v>75.8</v>
      </c>
      <c r="G1785" s="8">
        <f t="shared" si="308"/>
        <v>80.90767123287668</v>
      </c>
      <c r="H1785" s="5">
        <v>33</v>
      </c>
      <c r="I1785" s="8">
        <f t="shared" si="309"/>
        <v>50.659340659340657</v>
      </c>
      <c r="M1785" s="9"/>
      <c r="P1785" s="9"/>
      <c r="S1785" s="9"/>
    </row>
    <row r="1786" spans="1:19">
      <c r="A1786" s="1">
        <v>20161119</v>
      </c>
      <c r="B1786" s="1">
        <v>200000</v>
      </c>
      <c r="C1786" s="1">
        <v>2457712.3220000002</v>
      </c>
      <c r="D1786" s="1">
        <v>2184.1129999999998</v>
      </c>
      <c r="E1786" s="1">
        <v>76.8</v>
      </c>
      <c r="F1786" s="1">
        <v>74.900000000000006</v>
      </c>
      <c r="G1786" s="8">
        <f t="shared" si="308"/>
        <v>80.831506849315033</v>
      </c>
      <c r="H1786" s="5">
        <v>16</v>
      </c>
      <c r="I1786" s="8">
        <f t="shared" si="309"/>
        <v>50.656593406593409</v>
      </c>
      <c r="M1786" s="9"/>
      <c r="P1786" s="9"/>
      <c r="S1786" s="9"/>
    </row>
    <row r="1787" spans="1:19">
      <c r="A1787" s="1">
        <v>20161120</v>
      </c>
      <c r="B1787" s="1">
        <v>200000</v>
      </c>
      <c r="C1787" s="1">
        <v>2457713.3220000002</v>
      </c>
      <c r="D1787" s="1">
        <v>2184.15</v>
      </c>
      <c r="E1787" s="1">
        <v>76.400000000000006</v>
      </c>
      <c r="F1787" s="1">
        <v>74.599999999999994</v>
      </c>
      <c r="G1787" s="8">
        <f t="shared" si="308"/>
        <v>80.763287671232831</v>
      </c>
      <c r="H1787" s="5">
        <v>24</v>
      </c>
      <c r="I1787" s="8">
        <f t="shared" si="309"/>
        <v>50.651098901098898</v>
      </c>
      <c r="M1787" s="9"/>
      <c r="P1787" s="9"/>
      <c r="S1787" s="9"/>
    </row>
    <row r="1788" spans="1:19">
      <c r="A1788" s="1">
        <v>20161121</v>
      </c>
      <c r="B1788" s="1">
        <v>200000</v>
      </c>
      <c r="C1788" s="1">
        <v>2457714.3220000002</v>
      </c>
      <c r="D1788" s="1">
        <v>2184.1860000000001</v>
      </c>
      <c r="E1788" s="1">
        <v>75</v>
      </c>
      <c r="F1788" s="1">
        <v>73.099999999999994</v>
      </c>
      <c r="G1788" s="8">
        <f t="shared" si="308"/>
        <v>80.698904109588995</v>
      </c>
      <c r="H1788" s="5">
        <v>0</v>
      </c>
      <c r="I1788" s="8">
        <f t="shared" si="309"/>
        <v>50.706043956043956</v>
      </c>
      <c r="M1788" s="9"/>
      <c r="P1788" s="9"/>
      <c r="S1788" s="9"/>
    </row>
    <row r="1789" spans="1:19">
      <c r="A1789" s="1">
        <v>20161122</v>
      </c>
      <c r="B1789" s="1">
        <v>200000</v>
      </c>
      <c r="C1789" s="1">
        <v>2457715.3220000002</v>
      </c>
      <c r="D1789" s="1">
        <v>2184.223</v>
      </c>
      <c r="E1789" s="1">
        <v>77.3</v>
      </c>
      <c r="F1789" s="1">
        <v>75.400000000000006</v>
      </c>
      <c r="G1789" s="8">
        <f t="shared" si="308"/>
        <v>80.638904109589006</v>
      </c>
      <c r="H1789" s="5">
        <v>11</v>
      </c>
      <c r="I1789" s="8">
        <f t="shared" si="309"/>
        <v>50.868131868131869</v>
      </c>
      <c r="M1789" s="9"/>
      <c r="P1789" s="9"/>
      <c r="S1789" s="9"/>
    </row>
    <row r="1790" spans="1:19">
      <c r="A1790" s="1">
        <v>20161123</v>
      </c>
      <c r="B1790" s="1">
        <v>200000</v>
      </c>
      <c r="C1790" s="1">
        <v>2457716.3220000002</v>
      </c>
      <c r="D1790" s="1">
        <v>2184.2600000000002</v>
      </c>
      <c r="E1790" s="1">
        <v>77.7</v>
      </c>
      <c r="F1790" s="1">
        <v>75.7</v>
      </c>
      <c r="G1790" s="8">
        <f t="shared" si="308"/>
        <v>80.592876712328732</v>
      </c>
      <c r="H1790" s="5">
        <v>12</v>
      </c>
      <c r="I1790" s="8">
        <f t="shared" si="309"/>
        <v>50.912087912087912</v>
      </c>
      <c r="M1790" s="9"/>
      <c r="P1790" s="9"/>
      <c r="S1790" s="9"/>
    </row>
    <row r="1791" spans="1:19">
      <c r="A1791" s="1">
        <v>20161124</v>
      </c>
      <c r="B1791" s="1">
        <v>200000</v>
      </c>
      <c r="C1791" s="1">
        <v>2457717.3220000002</v>
      </c>
      <c r="D1791" s="1">
        <v>2184.2959999999998</v>
      </c>
      <c r="E1791" s="1">
        <v>79</v>
      </c>
      <c r="F1791" s="1">
        <v>77</v>
      </c>
      <c r="G1791" s="8">
        <f t="shared" si="308"/>
        <v>80.543561643835574</v>
      </c>
      <c r="H1791" s="5">
        <v>16</v>
      </c>
      <c r="I1791" s="8">
        <f t="shared" si="309"/>
        <v>50.92307692307692</v>
      </c>
      <c r="M1791" s="9"/>
      <c r="P1791" s="9"/>
      <c r="S1791" s="9"/>
    </row>
    <row r="1792" spans="1:19">
      <c r="A1792" s="1">
        <v>20161125</v>
      </c>
      <c r="B1792" s="1">
        <v>200000</v>
      </c>
      <c r="C1792" s="1">
        <v>2457718.3220000002</v>
      </c>
      <c r="D1792" s="1">
        <v>2184.3330000000001</v>
      </c>
      <c r="E1792" s="1">
        <v>80.900000000000006</v>
      </c>
      <c r="F1792" s="1">
        <v>78.8</v>
      </c>
      <c r="G1792" s="8">
        <f t="shared" si="308"/>
        <v>80.511232876712299</v>
      </c>
      <c r="H1792" s="5">
        <v>66</v>
      </c>
      <c r="I1792" s="8">
        <f t="shared" si="309"/>
        <v>50.730769230769234</v>
      </c>
      <c r="M1792" s="9"/>
      <c r="P1792" s="9"/>
      <c r="S1792" s="9"/>
    </row>
    <row r="1793" spans="1:19">
      <c r="A1793" s="1">
        <v>20161126</v>
      </c>
      <c r="B1793" s="1">
        <v>200000</v>
      </c>
      <c r="C1793" s="1">
        <v>2457719.3220000002</v>
      </c>
      <c r="D1793" s="1">
        <v>2184.37</v>
      </c>
      <c r="E1793" s="1">
        <v>81.2</v>
      </c>
      <c r="F1793" s="1">
        <v>79.099999999999994</v>
      </c>
      <c r="G1793" s="8">
        <f t="shared" si="308"/>
        <v>80.487397260273937</v>
      </c>
      <c r="H1793" s="5">
        <v>43</v>
      </c>
      <c r="I1793" s="8">
        <f t="shared" si="309"/>
        <v>50.579670329670328</v>
      </c>
      <c r="M1793" s="9"/>
      <c r="P1793" s="9"/>
      <c r="S1793" s="9"/>
    </row>
    <row r="1794" spans="1:19">
      <c r="A1794" s="1">
        <v>20161127</v>
      </c>
      <c r="B1794" s="1">
        <v>200000</v>
      </c>
      <c r="C1794" s="1">
        <v>2457720.3220000002</v>
      </c>
      <c r="D1794" s="1">
        <v>2184.4059999999999</v>
      </c>
      <c r="E1794" s="1">
        <v>82.6</v>
      </c>
      <c r="F1794" s="1">
        <v>80.400000000000006</v>
      </c>
      <c r="G1794" s="8">
        <f t="shared" si="308"/>
        <v>80.46246575342461</v>
      </c>
      <c r="H1794" s="5">
        <v>80</v>
      </c>
      <c r="I1794" s="8">
        <f t="shared" si="309"/>
        <v>50.425824175824175</v>
      </c>
      <c r="M1794" s="9"/>
      <c r="P1794" s="9"/>
      <c r="S1794" s="9"/>
    </row>
    <row r="1795" spans="1:19">
      <c r="A1795" s="1">
        <v>20161128</v>
      </c>
      <c r="B1795" s="1">
        <v>200000</v>
      </c>
      <c r="C1795" s="1">
        <v>2457721.3220000002</v>
      </c>
      <c r="D1795" s="1">
        <v>2184.4430000000002</v>
      </c>
      <c r="E1795" s="1">
        <v>85.2</v>
      </c>
      <c r="F1795" s="1">
        <v>82.9</v>
      </c>
      <c r="G1795" s="8">
        <f t="shared" si="308"/>
        <v>80.442191780821886</v>
      </c>
      <c r="H1795" s="5">
        <v>85</v>
      </c>
      <c r="I1795" s="8">
        <f t="shared" si="309"/>
        <v>50.368131868131869</v>
      </c>
      <c r="M1795" s="9"/>
      <c r="P1795" s="9"/>
      <c r="S1795" s="9"/>
    </row>
    <row r="1796" spans="1:19">
      <c r="A1796" s="1">
        <v>20161129</v>
      </c>
      <c r="B1796" s="1">
        <v>200000</v>
      </c>
      <c r="C1796" s="1">
        <v>2457722.3220000002</v>
      </c>
      <c r="D1796" s="1">
        <v>2184.48</v>
      </c>
      <c r="E1796" s="1">
        <v>85.5</v>
      </c>
      <c r="F1796" s="1">
        <v>83.1</v>
      </c>
      <c r="G1796" s="8">
        <f t="shared" si="308"/>
        <v>80.406575342465729</v>
      </c>
      <c r="H1796" s="5">
        <v>113</v>
      </c>
      <c r="I1796" s="8">
        <f t="shared" si="309"/>
        <v>50.214285714285715</v>
      </c>
      <c r="M1796" s="9"/>
      <c r="P1796" s="9"/>
      <c r="S1796" s="9"/>
    </row>
    <row r="1797" spans="1:19">
      <c r="A1797" s="1">
        <v>20161130</v>
      </c>
      <c r="B1797" s="1">
        <v>200000</v>
      </c>
      <c r="C1797" s="1">
        <v>2457723.3220000002</v>
      </c>
      <c r="D1797" s="1">
        <v>2184.5160000000001</v>
      </c>
      <c r="E1797" s="1">
        <v>83.6</v>
      </c>
      <c r="F1797" s="1">
        <v>81.3</v>
      </c>
      <c r="G1797" s="8">
        <f t="shared" si="308"/>
        <v>80.37150684931504</v>
      </c>
      <c r="H1797" s="5">
        <v>119</v>
      </c>
      <c r="I1797" s="8">
        <f t="shared" si="309"/>
        <v>50.043956043956044</v>
      </c>
      <c r="M1797" s="9"/>
      <c r="P1797" s="9"/>
      <c r="S1797" s="9"/>
    </row>
    <row r="1798" spans="1:19">
      <c r="A1798" s="1">
        <v>20161201</v>
      </c>
      <c r="B1798" s="1">
        <v>200000</v>
      </c>
      <c r="C1798" s="1">
        <v>2457724.3220000002</v>
      </c>
      <c r="D1798" s="1">
        <v>2184.5529999999999</v>
      </c>
      <c r="E1798" s="1">
        <v>84.5</v>
      </c>
      <c r="F1798" s="1">
        <v>82.1</v>
      </c>
      <c r="G1798" s="8">
        <f t="shared" si="308"/>
        <v>80.342739726027375</v>
      </c>
      <c r="H1798" s="5">
        <v>98</v>
      </c>
      <c r="I1798" s="8">
        <f t="shared" si="309"/>
        <v>50.054945054945058</v>
      </c>
      <c r="M1798" s="9"/>
      <c r="P1798" s="9"/>
      <c r="S1798" s="9"/>
    </row>
    <row r="1799" spans="1:19">
      <c r="A1799" s="1">
        <v>20161202</v>
      </c>
      <c r="B1799" s="1">
        <v>200000</v>
      </c>
      <c r="C1799" s="1">
        <v>2457725.3220000002</v>
      </c>
      <c r="D1799" s="1">
        <v>2184.59</v>
      </c>
      <c r="E1799" s="1">
        <v>84.4</v>
      </c>
      <c r="F1799" s="1">
        <v>82</v>
      </c>
      <c r="G1799" s="8">
        <f t="shared" si="308"/>
        <v>80.322739726027379</v>
      </c>
      <c r="H1799" s="5">
        <v>90</v>
      </c>
      <c r="I1799" s="8">
        <f t="shared" si="309"/>
        <v>50.159340659340657</v>
      </c>
      <c r="M1799" s="9"/>
      <c r="P1799" s="9"/>
      <c r="S1799" s="9"/>
    </row>
    <row r="1800" spans="1:19">
      <c r="A1800" s="1">
        <v>20161203</v>
      </c>
      <c r="B1800" s="1">
        <v>200000</v>
      </c>
      <c r="C1800" s="1">
        <v>2457726.3220000002</v>
      </c>
      <c r="D1800" s="1">
        <v>2184.6260000000002</v>
      </c>
      <c r="E1800" s="1">
        <v>84.7</v>
      </c>
      <c r="F1800" s="1">
        <v>82.2</v>
      </c>
      <c r="G1800" s="8">
        <f t="shared" si="308"/>
        <v>80.3076712328767</v>
      </c>
      <c r="H1800" s="5">
        <v>76</v>
      </c>
      <c r="I1800" s="8">
        <f t="shared" si="309"/>
        <v>50.282967032967036</v>
      </c>
      <c r="M1800" s="9"/>
      <c r="P1800" s="9"/>
      <c r="S1800" s="9"/>
    </row>
    <row r="1801" spans="1:19">
      <c r="A1801" s="1">
        <v>20161204</v>
      </c>
      <c r="B1801" s="1">
        <v>200000</v>
      </c>
      <c r="C1801" s="1">
        <v>2457727.3220000002</v>
      </c>
      <c r="D1801" s="1">
        <v>2184.663</v>
      </c>
      <c r="E1801" s="1">
        <v>82.4</v>
      </c>
      <c r="F1801" s="1">
        <v>80</v>
      </c>
      <c r="G1801" s="8">
        <f t="shared" si="308"/>
        <v>80.300821917808221</v>
      </c>
      <c r="H1801" s="5">
        <v>55</v>
      </c>
      <c r="I1801" s="8">
        <f t="shared" si="309"/>
        <v>50.467032967032964</v>
      </c>
      <c r="M1801" s="9"/>
      <c r="P1801" s="9"/>
      <c r="S1801" s="9"/>
    </row>
    <row r="1802" spans="1:19">
      <c r="A1802" s="1">
        <v>20161205</v>
      </c>
      <c r="B1802" s="1">
        <v>200000</v>
      </c>
      <c r="C1802" s="1">
        <v>2457728.3220000002</v>
      </c>
      <c r="D1802" s="1">
        <v>2184.6999999999998</v>
      </c>
      <c r="E1802" s="1">
        <v>82.7</v>
      </c>
      <c r="F1802" s="1">
        <v>80.3</v>
      </c>
      <c r="G1802" s="8">
        <f t="shared" si="308"/>
        <v>80.301643835616431</v>
      </c>
      <c r="H1802" s="5">
        <v>46</v>
      </c>
      <c r="I1802" s="8">
        <f t="shared" si="309"/>
        <v>50.43681318681319</v>
      </c>
      <c r="M1802" s="9"/>
      <c r="P1802" s="9"/>
      <c r="S1802" s="9"/>
    </row>
    <row r="1803" spans="1:19">
      <c r="A1803" s="1">
        <v>20161206</v>
      </c>
      <c r="B1803" s="1">
        <v>200000</v>
      </c>
      <c r="C1803" s="1">
        <v>2457729.3220000002</v>
      </c>
      <c r="D1803" s="1">
        <v>2184.7359999999999</v>
      </c>
      <c r="E1803" s="1">
        <v>79.8</v>
      </c>
      <c r="F1803" s="1">
        <v>77.400000000000006</v>
      </c>
      <c r="G1803" s="8">
        <f t="shared" si="308"/>
        <v>80.292876712328763</v>
      </c>
      <c r="H1803" s="5">
        <v>54</v>
      </c>
      <c r="I1803" s="8">
        <f t="shared" si="309"/>
        <v>50.458791208791212</v>
      </c>
      <c r="M1803" s="9"/>
      <c r="P1803" s="9"/>
      <c r="S1803" s="9"/>
    </row>
    <row r="1804" spans="1:19">
      <c r="A1804" s="1">
        <v>20161207</v>
      </c>
      <c r="B1804" s="1">
        <v>200000</v>
      </c>
      <c r="C1804" s="1">
        <v>2457730.3220000002</v>
      </c>
      <c r="D1804" s="1">
        <v>2184.7730000000001</v>
      </c>
      <c r="E1804" s="1">
        <v>77.2</v>
      </c>
      <c r="F1804" s="1">
        <v>74.900000000000006</v>
      </c>
      <c r="G1804" s="8">
        <f t="shared" si="308"/>
        <v>80.284657534246563</v>
      </c>
      <c r="H1804" s="5">
        <v>44</v>
      </c>
      <c r="I1804" s="8">
        <f t="shared" si="309"/>
        <v>50.510989010989015</v>
      </c>
      <c r="M1804" s="9"/>
      <c r="P1804" s="9"/>
      <c r="S1804" s="9"/>
    </row>
    <row r="1805" spans="1:19">
      <c r="A1805" s="1">
        <v>20161208</v>
      </c>
      <c r="B1805" s="1">
        <v>200000</v>
      </c>
      <c r="C1805" s="1">
        <v>2457731.3220000002</v>
      </c>
      <c r="D1805" s="1">
        <v>2184.81</v>
      </c>
      <c r="E1805" s="1">
        <v>74.8</v>
      </c>
      <c r="F1805" s="1">
        <v>72.599999999999994</v>
      </c>
      <c r="G1805" s="8">
        <f t="shared" si="308"/>
        <v>80.267123287671225</v>
      </c>
      <c r="H1805" s="5">
        <v>38</v>
      </c>
      <c r="I1805" s="8">
        <f t="shared" si="309"/>
        <v>50.535714285714285</v>
      </c>
      <c r="M1805" s="9"/>
      <c r="P1805" s="9"/>
      <c r="S1805" s="9"/>
    </row>
    <row r="1806" spans="1:19">
      <c r="A1806" s="1">
        <v>20161209</v>
      </c>
      <c r="B1806" s="1">
        <v>200000</v>
      </c>
      <c r="C1806" s="1">
        <v>2457732.3220000002</v>
      </c>
      <c r="D1806" s="1">
        <v>2184.846</v>
      </c>
      <c r="E1806" s="1">
        <v>72.900000000000006</v>
      </c>
      <c r="F1806" s="1">
        <v>70.7</v>
      </c>
      <c r="G1806" s="8">
        <f t="shared" si="308"/>
        <v>80.23479452054795</v>
      </c>
      <c r="H1806" s="5">
        <v>0</v>
      </c>
      <c r="I1806" s="8">
        <f t="shared" si="309"/>
        <v>50.46153846153846</v>
      </c>
      <c r="M1806" s="9"/>
      <c r="P1806" s="9"/>
      <c r="S1806" s="9"/>
    </row>
    <row r="1807" spans="1:19">
      <c r="A1807" s="1">
        <v>20161210</v>
      </c>
      <c r="B1807" s="1">
        <v>200000</v>
      </c>
      <c r="C1807" s="1">
        <v>2457733.3220000002</v>
      </c>
      <c r="D1807" s="1">
        <v>2184.8829999999998</v>
      </c>
      <c r="E1807" s="1">
        <v>72.2</v>
      </c>
      <c r="F1807" s="1">
        <v>70</v>
      </c>
      <c r="G1807" s="8">
        <f t="shared" si="308"/>
        <v>80.206027397260272</v>
      </c>
      <c r="H1807" s="5">
        <v>0</v>
      </c>
      <c r="I1807" s="8">
        <f t="shared" si="309"/>
        <v>50.483516483516482</v>
      </c>
      <c r="M1807" s="9"/>
      <c r="P1807" s="9"/>
      <c r="S1807" s="9"/>
    </row>
    <row r="1808" spans="1:19">
      <c r="A1808" s="1">
        <v>20161211</v>
      </c>
      <c r="B1808" s="1">
        <v>200000</v>
      </c>
      <c r="C1808" s="1">
        <v>2457734.3220000002</v>
      </c>
      <c r="D1808" s="1">
        <v>2184.92</v>
      </c>
      <c r="E1808" s="1">
        <v>71.400000000000006</v>
      </c>
      <c r="F1808" s="1">
        <v>69.2</v>
      </c>
      <c r="G1808" s="8">
        <f t="shared" si="308"/>
        <v>80.16684931506849</v>
      </c>
      <c r="H1808" s="5">
        <v>38</v>
      </c>
      <c r="I1808" s="8">
        <f t="shared" si="309"/>
        <v>50.403846153846153</v>
      </c>
      <c r="M1808" s="9"/>
      <c r="P1808" s="9"/>
      <c r="S1808" s="9"/>
    </row>
    <row r="1809" spans="1:19">
      <c r="A1809" s="1">
        <v>20161212</v>
      </c>
      <c r="B1809" s="1">
        <v>200000</v>
      </c>
      <c r="C1809" s="1">
        <v>2457735.3220000002</v>
      </c>
      <c r="D1809" s="1">
        <v>2184.9560000000001</v>
      </c>
      <c r="E1809" s="1">
        <v>70.8</v>
      </c>
      <c r="F1809" s="1">
        <v>68.599999999999994</v>
      </c>
      <c r="G1809" s="8">
        <f t="shared" si="308"/>
        <v>80.113150684931512</v>
      </c>
      <c r="H1809" s="5">
        <v>14</v>
      </c>
      <c r="I1809" s="8">
        <f t="shared" si="309"/>
        <v>50.236263736263737</v>
      </c>
      <c r="M1809" s="9"/>
      <c r="P1809" s="9"/>
      <c r="S1809" s="9"/>
    </row>
    <row r="1810" spans="1:19">
      <c r="A1810" s="1">
        <v>20161213</v>
      </c>
      <c r="B1810" s="1">
        <v>200000</v>
      </c>
      <c r="C1810" s="1">
        <v>2457736.3220000002</v>
      </c>
      <c r="D1810" s="1">
        <v>2184.9929999999999</v>
      </c>
      <c r="E1810" s="1">
        <v>71.2</v>
      </c>
      <c r="F1810" s="1">
        <v>69</v>
      </c>
      <c r="G1810" s="8">
        <f t="shared" si="308"/>
        <v>80.067397260273964</v>
      </c>
      <c r="H1810" s="5">
        <v>37</v>
      </c>
      <c r="I1810" s="8">
        <f t="shared" si="309"/>
        <v>50.244505494505496</v>
      </c>
      <c r="M1810" s="9"/>
      <c r="P1810" s="9"/>
      <c r="S1810" s="9"/>
    </row>
    <row r="1811" spans="1:19">
      <c r="A1811" s="1">
        <v>20161214</v>
      </c>
      <c r="B1811" s="1">
        <v>200000</v>
      </c>
      <c r="C1811" s="1">
        <v>2457737.3220000002</v>
      </c>
      <c r="D1811" s="1">
        <v>2185.0300000000002</v>
      </c>
      <c r="E1811" s="1">
        <v>72.400000000000006</v>
      </c>
      <c r="F1811" s="1">
        <v>70.099999999999994</v>
      </c>
      <c r="G1811" s="8">
        <f t="shared" si="308"/>
        <v>80.029041095890406</v>
      </c>
      <c r="H1811" s="5">
        <v>13</v>
      </c>
      <c r="I1811" s="8">
        <f t="shared" si="309"/>
        <v>50.131868131868131</v>
      </c>
      <c r="M1811" s="9"/>
      <c r="P1811" s="9"/>
      <c r="S1811" s="9"/>
    </row>
    <row r="1812" spans="1:19">
      <c r="A1812" s="1">
        <v>20161215</v>
      </c>
      <c r="B1812" s="1">
        <v>200000</v>
      </c>
      <c r="C1812" s="1">
        <v>2457738.3220000002</v>
      </c>
      <c r="D1812" s="1">
        <v>2185.0659999999998</v>
      </c>
      <c r="E1812" s="1">
        <v>72.5</v>
      </c>
      <c r="F1812" s="1">
        <v>70.2</v>
      </c>
      <c r="G1812" s="8">
        <f t="shared" si="308"/>
        <v>80.001095890410951</v>
      </c>
      <c r="H1812" s="5">
        <v>12</v>
      </c>
      <c r="I1812" s="8">
        <f t="shared" si="309"/>
        <v>50.104395604395606</v>
      </c>
      <c r="M1812" s="9"/>
      <c r="P1812" s="9"/>
      <c r="S1812" s="9"/>
    </row>
    <row r="1813" spans="1:19">
      <c r="A1813" s="1">
        <v>20161216</v>
      </c>
      <c r="B1813" s="1">
        <v>200000</v>
      </c>
      <c r="C1813" s="1">
        <v>2457739.3220000002</v>
      </c>
      <c r="D1813" s="1">
        <v>2185.1030000000001</v>
      </c>
      <c r="E1813" s="1">
        <v>72.599999999999994</v>
      </c>
      <c r="F1813" s="1">
        <v>70.3</v>
      </c>
      <c r="G1813" s="8">
        <f t="shared" si="308"/>
        <v>79.959452054794497</v>
      </c>
      <c r="H1813" s="5">
        <v>11</v>
      </c>
      <c r="I1813" s="8">
        <f t="shared" si="309"/>
        <v>50.019230769230766</v>
      </c>
      <c r="M1813" s="9"/>
      <c r="P1813" s="9"/>
      <c r="S1813" s="9"/>
    </row>
    <row r="1814" spans="1:19">
      <c r="A1814" s="1">
        <v>20161217</v>
      </c>
      <c r="B1814" s="1">
        <v>200000</v>
      </c>
      <c r="C1814" s="1">
        <v>2457740.3220000002</v>
      </c>
      <c r="D1814" s="1">
        <v>2185.14</v>
      </c>
      <c r="E1814" s="1">
        <v>72.099999999999994</v>
      </c>
      <c r="F1814" s="1">
        <v>69.8</v>
      </c>
      <c r="G1814" s="8">
        <f t="shared" si="308"/>
        <v>79.92602739726027</v>
      </c>
      <c r="H1814" s="5">
        <v>37</v>
      </c>
      <c r="I1814" s="8">
        <f t="shared" si="309"/>
        <v>49.972527472527474</v>
      </c>
      <c r="M1814" s="9"/>
      <c r="P1814" s="9"/>
      <c r="S1814" s="9"/>
    </row>
    <row r="1815" spans="1:19">
      <c r="A1815" s="1">
        <v>20161218</v>
      </c>
      <c r="B1815" s="1">
        <v>200000</v>
      </c>
      <c r="C1815" s="1">
        <v>2457741.3220000002</v>
      </c>
      <c r="D1815" s="1">
        <v>2185.1759999999999</v>
      </c>
      <c r="E1815" s="1">
        <v>72.3</v>
      </c>
      <c r="F1815" s="1">
        <v>70</v>
      </c>
      <c r="G1815" s="8">
        <f t="shared" si="308"/>
        <v>79.901369863013699</v>
      </c>
      <c r="H1815" s="5">
        <v>42</v>
      </c>
      <c r="I1815" s="8">
        <f t="shared" si="309"/>
        <v>49.892857142857146</v>
      </c>
      <c r="M1815" s="9"/>
      <c r="P1815" s="9"/>
      <c r="S1815" s="9"/>
    </row>
    <row r="1816" spans="1:19">
      <c r="A1816" s="1">
        <v>20161219</v>
      </c>
      <c r="B1816" s="1">
        <v>200000</v>
      </c>
      <c r="C1816" s="1">
        <v>2457742.3220000002</v>
      </c>
      <c r="D1816" s="1">
        <v>2185.2130000000002</v>
      </c>
      <c r="E1816" s="1">
        <v>72.8</v>
      </c>
      <c r="F1816" s="1">
        <v>70.5</v>
      </c>
      <c r="G1816" s="8">
        <f t="shared" si="308"/>
        <v>79.868767123287682</v>
      </c>
      <c r="H1816" s="5">
        <v>49</v>
      </c>
      <c r="I1816" s="8">
        <f t="shared" si="309"/>
        <v>49.85164835164835</v>
      </c>
      <c r="M1816" s="9"/>
      <c r="P1816" s="9"/>
      <c r="S1816" s="9"/>
    </row>
    <row r="1817" spans="1:19">
      <c r="A1817" s="1">
        <v>20161220</v>
      </c>
      <c r="B1817" s="1">
        <v>200000</v>
      </c>
      <c r="C1817" s="1">
        <v>2457743.3220000002</v>
      </c>
      <c r="D1817" s="1">
        <v>2185.25</v>
      </c>
      <c r="E1817" s="1">
        <v>74.900000000000006</v>
      </c>
      <c r="F1817" s="1">
        <v>72.5</v>
      </c>
      <c r="G1817" s="8">
        <f t="shared" si="308"/>
        <v>79.840821917808228</v>
      </c>
      <c r="H1817" s="5">
        <v>46</v>
      </c>
      <c r="I1817" s="8">
        <f t="shared" si="309"/>
        <v>49.903846153846153</v>
      </c>
      <c r="M1817" s="9"/>
      <c r="P1817" s="9"/>
      <c r="S1817" s="9"/>
    </row>
    <row r="1818" spans="1:19">
      <c r="A1818" s="1">
        <v>20161221</v>
      </c>
      <c r="B1818" s="1">
        <v>200000</v>
      </c>
      <c r="C1818" s="1">
        <v>2457744.3220000002</v>
      </c>
      <c r="D1818" s="1">
        <v>2185.2860000000001</v>
      </c>
      <c r="E1818" s="1">
        <v>75</v>
      </c>
      <c r="F1818" s="1">
        <v>72.599999999999994</v>
      </c>
      <c r="G1818" s="8">
        <f t="shared" si="308"/>
        <v>79.822465753424666</v>
      </c>
      <c r="H1818" s="5">
        <v>30</v>
      </c>
      <c r="I1818" s="8">
        <f t="shared" si="309"/>
        <v>49.857142857142854</v>
      </c>
      <c r="M1818" s="9"/>
      <c r="P1818" s="9"/>
      <c r="S1818" s="9"/>
    </row>
    <row r="1819" spans="1:19">
      <c r="A1819" s="1">
        <v>20161222</v>
      </c>
      <c r="B1819" s="1">
        <v>200000</v>
      </c>
      <c r="C1819" s="1">
        <v>2457745.3220000002</v>
      </c>
      <c r="D1819" s="1">
        <v>2185.3229999999999</v>
      </c>
      <c r="E1819" s="1">
        <v>74.8</v>
      </c>
      <c r="F1819" s="1">
        <v>72.400000000000006</v>
      </c>
      <c r="G1819" s="8">
        <f t="shared" si="308"/>
        <v>79.809315068493149</v>
      </c>
      <c r="H1819" s="5">
        <v>23</v>
      </c>
      <c r="I1819" s="8">
        <f t="shared" si="309"/>
        <v>49.873626373626372</v>
      </c>
      <c r="M1819" s="9"/>
      <c r="P1819" s="9"/>
      <c r="S1819" s="9"/>
    </row>
    <row r="1820" spans="1:19">
      <c r="A1820" s="1">
        <v>20161223</v>
      </c>
      <c r="B1820" s="1">
        <v>200000</v>
      </c>
      <c r="C1820" s="1">
        <v>2457746.3220000002</v>
      </c>
      <c r="D1820" s="1">
        <v>2185.36</v>
      </c>
      <c r="E1820" s="1">
        <v>73.7</v>
      </c>
      <c r="F1820" s="1">
        <v>71.3</v>
      </c>
      <c r="G1820" s="8">
        <f t="shared" si="308"/>
        <v>79.798630136986304</v>
      </c>
      <c r="H1820" s="5">
        <v>0</v>
      </c>
      <c r="I1820" s="8">
        <f t="shared" si="309"/>
        <v>49.997252747252745</v>
      </c>
      <c r="M1820" s="9"/>
      <c r="P1820" s="9"/>
      <c r="S1820" s="9"/>
    </row>
    <row r="1821" spans="1:19">
      <c r="A1821" s="1">
        <v>20161224</v>
      </c>
      <c r="B1821" s="1">
        <v>200000</v>
      </c>
      <c r="C1821" s="1">
        <v>2457747.3220000002</v>
      </c>
      <c r="D1821" s="1">
        <v>2185.3960000000002</v>
      </c>
      <c r="E1821" s="1">
        <v>73.099999999999994</v>
      </c>
      <c r="F1821" s="1">
        <v>70.7</v>
      </c>
      <c r="G1821" s="8">
        <f t="shared" si="308"/>
        <v>79.794246575342456</v>
      </c>
      <c r="H1821" s="5">
        <v>0</v>
      </c>
      <c r="I1821" s="8">
        <f t="shared" si="309"/>
        <v>50.071428571428569</v>
      </c>
      <c r="M1821" s="9"/>
      <c r="P1821" s="9"/>
      <c r="S1821" s="9"/>
    </row>
    <row r="1822" spans="1:19">
      <c r="A1822" s="1">
        <v>20161225</v>
      </c>
      <c r="B1822" s="1">
        <v>200000</v>
      </c>
      <c r="C1822" s="1">
        <v>2457748.3220000002</v>
      </c>
      <c r="D1822" s="1">
        <v>2185.433</v>
      </c>
      <c r="E1822" s="1">
        <v>72.5</v>
      </c>
      <c r="F1822" s="1">
        <v>70.099999999999994</v>
      </c>
      <c r="G1822" s="8">
        <f t="shared" si="308"/>
        <v>79.784931506849304</v>
      </c>
      <c r="H1822" s="5">
        <v>11</v>
      </c>
      <c r="I1822" s="8">
        <f t="shared" si="309"/>
        <v>50.151098901098898</v>
      </c>
      <c r="M1822" s="9"/>
      <c r="P1822" s="9"/>
      <c r="S1822" s="9"/>
    </row>
    <row r="1823" spans="1:19">
      <c r="A1823" s="1">
        <v>20161226</v>
      </c>
      <c r="B1823" s="1">
        <v>200000</v>
      </c>
      <c r="C1823" s="1">
        <v>2457749.3220000002</v>
      </c>
      <c r="D1823" s="1">
        <v>2185.4699999999998</v>
      </c>
      <c r="E1823" s="1">
        <v>73.8</v>
      </c>
      <c r="F1823" s="1">
        <v>71.400000000000006</v>
      </c>
      <c r="G1823" s="8">
        <f t="shared" si="308"/>
        <v>79.776712328767118</v>
      </c>
      <c r="H1823" s="5">
        <v>30</v>
      </c>
      <c r="I1823" s="8">
        <f t="shared" si="309"/>
        <v>50.214285714285715</v>
      </c>
      <c r="M1823" s="9"/>
      <c r="P1823" s="9"/>
      <c r="S1823" s="9"/>
    </row>
    <row r="1824" spans="1:19">
      <c r="A1824" s="1">
        <v>20161227</v>
      </c>
      <c r="B1824" s="1">
        <v>200000</v>
      </c>
      <c r="C1824" s="1">
        <v>2457750.3220000002</v>
      </c>
      <c r="D1824" s="1">
        <v>2185.5059999999999</v>
      </c>
      <c r="E1824" s="1">
        <v>73.7</v>
      </c>
      <c r="F1824" s="1">
        <v>71.3</v>
      </c>
      <c r="G1824" s="8">
        <f t="shared" si="308"/>
        <v>79.772876712328753</v>
      </c>
      <c r="H1824" s="5">
        <v>48</v>
      </c>
      <c r="I1824" s="8">
        <f t="shared" si="309"/>
        <v>50.307692307692307</v>
      </c>
      <c r="M1824" s="9"/>
      <c r="P1824" s="9"/>
      <c r="S1824" s="9"/>
    </row>
    <row r="1825" spans="1:19">
      <c r="A1825" s="1">
        <v>20161228</v>
      </c>
      <c r="B1825" s="1">
        <v>200000</v>
      </c>
      <c r="C1825" s="1">
        <v>2457751.3220000002</v>
      </c>
      <c r="D1825" s="1">
        <v>2185.5430000000001</v>
      </c>
      <c r="E1825" s="1">
        <v>73.3</v>
      </c>
      <c r="F1825" s="1">
        <v>70.900000000000006</v>
      </c>
      <c r="G1825" s="8">
        <f t="shared" si="308"/>
        <v>79.770136986301367</v>
      </c>
      <c r="H1825" s="5">
        <v>28</v>
      </c>
      <c r="I1825" s="8">
        <f t="shared" si="309"/>
        <v>50.285714285714285</v>
      </c>
      <c r="M1825" s="9"/>
      <c r="P1825" s="9"/>
      <c r="S1825" s="9"/>
    </row>
    <row r="1826" spans="1:19">
      <c r="A1826" s="1">
        <v>20161229</v>
      </c>
      <c r="B1826" s="1">
        <v>200000</v>
      </c>
      <c r="C1826" s="1">
        <v>2457752.3220000002</v>
      </c>
      <c r="D1826" s="1">
        <v>2185.58</v>
      </c>
      <c r="E1826" s="1">
        <v>73.400000000000006</v>
      </c>
      <c r="F1826" s="1">
        <v>70.900000000000006</v>
      </c>
      <c r="G1826" s="8">
        <f t="shared" si="308"/>
        <v>79.76520547945205</v>
      </c>
      <c r="H1826" s="5">
        <v>11</v>
      </c>
      <c r="I1826" s="8">
        <f t="shared" si="309"/>
        <v>50.252747252747255</v>
      </c>
      <c r="M1826" s="9"/>
      <c r="P1826" s="9"/>
      <c r="S1826" s="9"/>
    </row>
    <row r="1827" spans="1:19">
      <c r="A1827" s="1">
        <v>20161230</v>
      </c>
      <c r="B1827" s="1">
        <v>200000</v>
      </c>
      <c r="C1827" s="1">
        <v>2457753.3220000002</v>
      </c>
      <c r="D1827" s="1">
        <v>2185.616</v>
      </c>
      <c r="E1827" s="1">
        <v>73.599999999999994</v>
      </c>
      <c r="F1827" s="1">
        <v>71.2</v>
      </c>
      <c r="G1827" s="8">
        <f t="shared" si="308"/>
        <v>79.761095890410957</v>
      </c>
      <c r="H1827" s="5">
        <v>11</v>
      </c>
      <c r="I1827" s="8">
        <f t="shared" si="309"/>
        <v>50.315934065934066</v>
      </c>
      <c r="M1827" s="9"/>
      <c r="P1827" s="9"/>
      <c r="S1827" s="9"/>
    </row>
    <row r="1828" spans="1:19">
      <c r="A1828" s="1">
        <v>20161231</v>
      </c>
      <c r="B1828" s="1">
        <v>200000</v>
      </c>
      <c r="C1828" s="1">
        <v>2457754.3220000002</v>
      </c>
      <c r="D1828" s="1">
        <v>2185.6529999999998</v>
      </c>
      <c r="E1828" s="1">
        <v>73.5</v>
      </c>
      <c r="F1828" s="1">
        <v>71.099999999999994</v>
      </c>
      <c r="G1828" s="8">
        <f t="shared" si="308"/>
        <v>79.757534246575347</v>
      </c>
      <c r="H1828" s="5">
        <v>36</v>
      </c>
      <c r="I1828" s="8">
        <f t="shared" si="309"/>
        <v>50.304945054945058</v>
      </c>
      <c r="M1828" s="9"/>
      <c r="P1828" s="9"/>
      <c r="S1828" s="9"/>
    </row>
    <row r="1829" spans="1:19">
      <c r="A1829" s="1">
        <v>20170101</v>
      </c>
      <c r="B1829" s="1">
        <v>200000</v>
      </c>
      <c r="C1829" s="1">
        <v>2457755.3220000002</v>
      </c>
      <c r="D1829" s="1">
        <v>2185.69</v>
      </c>
      <c r="E1829" s="1">
        <v>72.5</v>
      </c>
      <c r="F1829" s="1">
        <v>70.099999999999994</v>
      </c>
      <c r="G1829" s="8">
        <f t="shared" si="308"/>
        <v>79.758356164383557</v>
      </c>
      <c r="H1829" s="13">
        <v>12</v>
      </c>
      <c r="I1829" s="8">
        <f t="shared" si="309"/>
        <v>50.271978021978022</v>
      </c>
      <c r="J1829">
        <v>2017</v>
      </c>
      <c r="M1829" s="9"/>
      <c r="P1829" s="9"/>
      <c r="S1829" s="9"/>
    </row>
    <row r="1830" spans="1:19">
      <c r="A1830" s="1">
        <v>20170102</v>
      </c>
      <c r="B1830" s="1">
        <v>200000</v>
      </c>
      <c r="C1830" s="1">
        <v>2457756.3220000002</v>
      </c>
      <c r="D1830" s="1">
        <v>2185.7260000000001</v>
      </c>
      <c r="E1830" s="1">
        <v>73</v>
      </c>
      <c r="F1830" s="1">
        <v>70.599999999999994</v>
      </c>
      <c r="G1830" s="8">
        <f t="shared" si="308"/>
        <v>79.756438356164381</v>
      </c>
      <c r="H1830" s="13">
        <v>13</v>
      </c>
      <c r="I1830" s="8">
        <f t="shared" si="309"/>
        <v>50.129120879120876</v>
      </c>
      <c r="M1830" s="9"/>
      <c r="P1830" s="9"/>
      <c r="S1830" s="9"/>
    </row>
    <row r="1831" spans="1:19">
      <c r="A1831" s="1">
        <v>20170103</v>
      </c>
      <c r="B1831" s="1">
        <v>200000</v>
      </c>
      <c r="C1831" s="1">
        <v>2457757.3220000002</v>
      </c>
      <c r="D1831" s="1">
        <v>2185.7629999999999</v>
      </c>
      <c r="E1831" s="1">
        <v>73.400000000000006</v>
      </c>
      <c r="F1831" s="1">
        <v>71</v>
      </c>
      <c r="G1831" s="8">
        <f t="shared" si="308"/>
        <v>79.750684931506854</v>
      </c>
      <c r="H1831" s="13">
        <v>11</v>
      </c>
      <c r="I1831" s="8">
        <f t="shared" si="309"/>
        <v>50.06318681318681</v>
      </c>
      <c r="M1831" s="9"/>
      <c r="P1831" s="9"/>
      <c r="S1831" s="9"/>
    </row>
    <row r="1832" spans="1:19">
      <c r="A1832" s="1">
        <v>20170104</v>
      </c>
      <c r="B1832" s="1">
        <v>200000</v>
      </c>
      <c r="C1832" s="1">
        <v>2457758.3220000002</v>
      </c>
      <c r="D1832" s="1">
        <v>2185.799</v>
      </c>
      <c r="E1832" s="1">
        <v>72.400000000000006</v>
      </c>
      <c r="F1832" s="1">
        <v>70</v>
      </c>
      <c r="G1832" s="8">
        <f t="shared" si="308"/>
        <v>79.752328767123288</v>
      </c>
      <c r="H1832" s="13">
        <v>11</v>
      </c>
      <c r="I1832" s="8">
        <f t="shared" si="309"/>
        <v>50.002747252747255</v>
      </c>
      <c r="M1832" s="9"/>
      <c r="P1832" s="9"/>
      <c r="S1832" s="9"/>
    </row>
    <row r="1833" spans="1:19">
      <c r="A1833" s="1">
        <v>20170105</v>
      </c>
      <c r="B1833" s="1">
        <v>200000</v>
      </c>
      <c r="C1833" s="1">
        <v>2457759.3220000002</v>
      </c>
      <c r="D1833" s="1">
        <v>2185.8359999999998</v>
      </c>
      <c r="E1833" s="1">
        <v>73.3</v>
      </c>
      <c r="F1833" s="1">
        <v>70.900000000000006</v>
      </c>
      <c r="G1833" s="8">
        <f t="shared" si="308"/>
        <v>79.749041095890419</v>
      </c>
      <c r="H1833" s="13">
        <v>0</v>
      </c>
      <c r="I1833" s="8">
        <f t="shared" si="309"/>
        <v>49.901098901098898</v>
      </c>
      <c r="M1833" s="9"/>
      <c r="P1833" s="9"/>
      <c r="S1833" s="9"/>
    </row>
    <row r="1834" spans="1:19">
      <c r="A1834" s="1">
        <v>20170106</v>
      </c>
      <c r="B1834" s="1">
        <v>200000</v>
      </c>
      <c r="C1834" s="1">
        <v>2457760.3220000002</v>
      </c>
      <c r="D1834" s="1">
        <v>2185.873</v>
      </c>
      <c r="E1834" s="1">
        <v>72</v>
      </c>
      <c r="F1834" s="1">
        <v>69.599999999999994</v>
      </c>
      <c r="G1834" s="8">
        <f t="shared" si="308"/>
        <v>79.738356164383575</v>
      </c>
      <c r="H1834" s="13">
        <v>22</v>
      </c>
      <c r="I1834" s="8">
        <f t="shared" si="309"/>
        <v>49.85164835164835</v>
      </c>
      <c r="M1834" s="9"/>
      <c r="P1834" s="9"/>
      <c r="S1834" s="9"/>
    </row>
    <row r="1835" spans="1:19">
      <c r="A1835" s="1">
        <v>20170107</v>
      </c>
      <c r="B1835" s="1">
        <v>200000</v>
      </c>
      <c r="C1835" s="1">
        <v>2457761.3220000002</v>
      </c>
      <c r="D1835" s="1">
        <v>2185.9090000000001</v>
      </c>
      <c r="E1835" s="1">
        <v>72</v>
      </c>
      <c r="F1835" s="1">
        <v>69.7</v>
      </c>
      <c r="G1835" s="8">
        <f t="shared" si="308"/>
        <v>79.736986301369868</v>
      </c>
      <c r="H1835" s="13">
        <v>0</v>
      </c>
      <c r="I1835" s="8">
        <f t="shared" si="309"/>
        <v>49.780219780219781</v>
      </c>
      <c r="M1835" s="9"/>
      <c r="P1835" s="9"/>
      <c r="S1835" s="9"/>
    </row>
    <row r="1836" spans="1:19">
      <c r="A1836" s="1">
        <v>20170108</v>
      </c>
      <c r="B1836" s="1">
        <v>200000</v>
      </c>
      <c r="C1836" s="1">
        <v>2457762.3220000002</v>
      </c>
      <c r="D1836" s="1">
        <v>2185.9459999999999</v>
      </c>
      <c r="E1836" s="1">
        <v>71.5</v>
      </c>
      <c r="F1836" s="1">
        <v>69.2</v>
      </c>
      <c r="G1836" s="8">
        <f t="shared" si="308"/>
        <v>79.733424657534243</v>
      </c>
      <c r="H1836" s="13">
        <v>12</v>
      </c>
      <c r="I1836" s="8">
        <f t="shared" si="309"/>
        <v>49.733516483516482</v>
      </c>
      <c r="M1836" s="9"/>
      <c r="P1836" s="9"/>
      <c r="S1836" s="9"/>
    </row>
    <row r="1837" spans="1:19">
      <c r="A1837" s="1">
        <v>20170109</v>
      </c>
      <c r="B1837" s="1">
        <v>200000</v>
      </c>
      <c r="C1837" s="1">
        <v>2457763.3220000002</v>
      </c>
      <c r="D1837" s="1">
        <v>2185.9830000000002</v>
      </c>
      <c r="E1837" s="1">
        <v>71.2</v>
      </c>
      <c r="F1837" s="1">
        <v>68.900000000000006</v>
      </c>
      <c r="G1837" s="8">
        <f t="shared" si="308"/>
        <v>79.735068493150692</v>
      </c>
      <c r="H1837" s="13">
        <v>13</v>
      </c>
      <c r="I1837" s="8">
        <f t="shared" si="309"/>
        <v>49.637362637362635</v>
      </c>
      <c r="M1837" s="9"/>
      <c r="P1837" s="9"/>
      <c r="S1837" s="9"/>
    </row>
    <row r="1838" spans="1:19">
      <c r="A1838" s="1">
        <v>20170110</v>
      </c>
      <c r="B1838" s="1">
        <v>200000</v>
      </c>
      <c r="C1838" s="1">
        <v>2457764.3220000002</v>
      </c>
      <c r="D1838" s="1">
        <v>2186.0189999999998</v>
      </c>
      <c r="E1838" s="1">
        <v>72.7</v>
      </c>
      <c r="F1838" s="1">
        <v>70.3</v>
      </c>
      <c r="G1838" s="8">
        <f t="shared" si="308"/>
        <v>79.724931506849316</v>
      </c>
      <c r="H1838" s="13">
        <v>23</v>
      </c>
      <c r="I1838" s="8">
        <f t="shared" si="309"/>
        <v>49.593406593406591</v>
      </c>
      <c r="M1838" s="9"/>
      <c r="P1838" s="9"/>
      <c r="S1838" s="9"/>
    </row>
    <row r="1839" spans="1:19">
      <c r="A1839" s="1">
        <v>20170111</v>
      </c>
      <c r="B1839" s="1">
        <v>200000</v>
      </c>
      <c r="C1839" s="1">
        <v>2457765.3220000002</v>
      </c>
      <c r="D1839" s="1">
        <v>2186.056</v>
      </c>
      <c r="E1839" s="1">
        <v>74.5</v>
      </c>
      <c r="F1839" s="1">
        <v>72</v>
      </c>
      <c r="G1839" s="8">
        <f t="shared" si="308"/>
        <v>79.718630136986306</v>
      </c>
      <c r="H1839" s="13">
        <v>11</v>
      </c>
      <c r="I1839" s="8">
        <f t="shared" si="309"/>
        <v>49.631868131868131</v>
      </c>
      <c r="M1839" s="9"/>
      <c r="P1839" s="9"/>
      <c r="S1839" s="9"/>
    </row>
    <row r="1840" spans="1:19">
      <c r="A1840" s="1">
        <v>20170112</v>
      </c>
      <c r="B1840" s="1">
        <v>200000</v>
      </c>
      <c r="C1840" s="1">
        <v>2457766.3220000002</v>
      </c>
      <c r="D1840" s="1">
        <v>2186.0929999999998</v>
      </c>
      <c r="E1840" s="1">
        <v>75.5</v>
      </c>
      <c r="F1840" s="1">
        <v>73</v>
      </c>
      <c r="G1840" s="8">
        <f t="shared" si="308"/>
        <v>79.714246575342472</v>
      </c>
      <c r="H1840" s="13">
        <v>36</v>
      </c>
      <c r="I1840" s="8">
        <f t="shared" si="309"/>
        <v>49.642857142857146</v>
      </c>
      <c r="M1840" s="9"/>
      <c r="P1840" s="9"/>
      <c r="S1840" s="9"/>
    </row>
    <row r="1841" spans="1:19">
      <c r="A1841" s="1">
        <v>20170113</v>
      </c>
      <c r="B1841" s="1">
        <v>200000</v>
      </c>
      <c r="C1841" s="1">
        <v>2457767.3220000002</v>
      </c>
      <c r="D1841" s="1">
        <v>2186.1289999999999</v>
      </c>
      <c r="E1841" s="1">
        <v>74.900000000000006</v>
      </c>
      <c r="F1841" s="1">
        <v>72.400000000000006</v>
      </c>
      <c r="G1841" s="8">
        <f t="shared" si="308"/>
        <v>79.696986301369861</v>
      </c>
      <c r="H1841" s="13">
        <v>38</v>
      </c>
      <c r="I1841" s="8">
        <f t="shared" si="309"/>
        <v>49.381868131868131</v>
      </c>
      <c r="M1841" s="9"/>
      <c r="P1841" s="9"/>
      <c r="S1841" s="9"/>
    </row>
    <row r="1842" spans="1:19">
      <c r="A1842" s="1">
        <v>20170114</v>
      </c>
      <c r="B1842" s="1">
        <v>200000</v>
      </c>
      <c r="C1842" s="1">
        <v>2457768.3220000002</v>
      </c>
      <c r="D1842" s="1">
        <v>2186.1660000000002</v>
      </c>
      <c r="E1842" s="1">
        <v>76.599999999999994</v>
      </c>
      <c r="F1842" s="1">
        <v>74.099999999999994</v>
      </c>
      <c r="G1842" s="8">
        <f t="shared" si="308"/>
        <v>79.657260273972611</v>
      </c>
      <c r="H1842" s="13">
        <v>64</v>
      </c>
      <c r="I1842" s="8">
        <f t="shared" si="309"/>
        <v>49.197802197802197</v>
      </c>
      <c r="M1842" s="9"/>
      <c r="P1842" s="9"/>
      <c r="S1842" s="9"/>
    </row>
    <row r="1843" spans="1:19">
      <c r="A1843" s="1">
        <v>20170115</v>
      </c>
      <c r="B1843" s="1">
        <v>200000</v>
      </c>
      <c r="C1843" s="1">
        <v>2457769.3220000002</v>
      </c>
      <c r="D1843" s="1">
        <v>2186.203</v>
      </c>
      <c r="E1843" s="1">
        <v>77.5</v>
      </c>
      <c r="F1843" s="1">
        <v>75</v>
      </c>
      <c r="G1843" s="8">
        <f t="shared" si="308"/>
        <v>79.60027397260275</v>
      </c>
      <c r="H1843" s="13">
        <v>61</v>
      </c>
      <c r="I1843" s="8">
        <f t="shared" si="309"/>
        <v>49.074175824175825</v>
      </c>
      <c r="M1843" s="9"/>
      <c r="P1843" s="9"/>
      <c r="S1843" s="9"/>
    </row>
    <row r="1844" spans="1:19">
      <c r="A1844" s="1">
        <v>20170116</v>
      </c>
      <c r="B1844" s="1">
        <v>200000</v>
      </c>
      <c r="C1844" s="1">
        <v>2457770.3220000002</v>
      </c>
      <c r="D1844" s="1">
        <v>2186.239</v>
      </c>
      <c r="E1844" s="1">
        <v>78.3</v>
      </c>
      <c r="F1844" s="1">
        <v>75.8</v>
      </c>
      <c r="G1844" s="8">
        <f t="shared" si="308"/>
        <v>79.544931506849323</v>
      </c>
      <c r="H1844" s="13">
        <v>56</v>
      </c>
      <c r="I1844" s="8">
        <f t="shared" si="309"/>
        <v>48.804945054945058</v>
      </c>
      <c r="M1844" s="9"/>
      <c r="P1844" s="9"/>
      <c r="S1844" s="9"/>
    </row>
    <row r="1845" spans="1:19">
      <c r="A1845" s="1">
        <v>20170117</v>
      </c>
      <c r="B1845" s="1">
        <v>200000</v>
      </c>
      <c r="C1845" s="1">
        <v>2457771.3220000002</v>
      </c>
      <c r="D1845" s="1">
        <v>2186.2759999999998</v>
      </c>
      <c r="E1845" s="1">
        <v>78.599999999999994</v>
      </c>
      <c r="F1845" s="1">
        <v>76.099999999999994</v>
      </c>
      <c r="G1845" s="8">
        <f t="shared" si="308"/>
        <v>79.463287671232891</v>
      </c>
      <c r="H1845" s="13">
        <v>63</v>
      </c>
      <c r="I1845" s="8">
        <f t="shared" si="309"/>
        <v>48.571428571428569</v>
      </c>
      <c r="M1845" s="9"/>
      <c r="P1845" s="9"/>
      <c r="S1845" s="9"/>
    </row>
    <row r="1846" spans="1:19">
      <c r="A1846" s="1">
        <v>20170118</v>
      </c>
      <c r="B1846" s="1">
        <v>200000</v>
      </c>
      <c r="C1846" s="1">
        <v>2457772.3220000002</v>
      </c>
      <c r="D1846" s="1">
        <v>2186.3130000000001</v>
      </c>
      <c r="E1846" s="1">
        <v>78.599999999999994</v>
      </c>
      <c r="F1846" s="1">
        <v>76.099999999999994</v>
      </c>
      <c r="G1846" s="8">
        <f t="shared" si="308"/>
        <v>79.369863013698648</v>
      </c>
      <c r="H1846" s="13">
        <v>64</v>
      </c>
      <c r="I1846" s="8">
        <f t="shared" si="309"/>
        <v>48.337912087912088</v>
      </c>
      <c r="M1846" s="9"/>
      <c r="P1846" s="9"/>
      <c r="S1846" s="9"/>
    </row>
    <row r="1847" spans="1:19">
      <c r="A1847" s="1">
        <v>20170119</v>
      </c>
      <c r="B1847" s="1">
        <v>200000</v>
      </c>
      <c r="C1847" s="1">
        <v>2457773.3220000002</v>
      </c>
      <c r="D1847" s="1">
        <v>2186.3490000000002</v>
      </c>
      <c r="E1847" s="1">
        <v>79.5</v>
      </c>
      <c r="F1847" s="1">
        <v>77</v>
      </c>
      <c r="G1847" s="8">
        <f t="shared" si="308"/>
        <v>79.263013698630161</v>
      </c>
      <c r="H1847" s="13">
        <v>68</v>
      </c>
      <c r="I1847" s="8">
        <f t="shared" si="309"/>
        <v>48.225274725274723</v>
      </c>
      <c r="M1847" s="9"/>
      <c r="P1847" s="9"/>
      <c r="S1847" s="9"/>
    </row>
    <row r="1848" spans="1:19">
      <c r="A1848" s="1">
        <v>20170120</v>
      </c>
      <c r="B1848" s="1">
        <v>200000</v>
      </c>
      <c r="C1848" s="1">
        <v>2457774.3220000002</v>
      </c>
      <c r="D1848" s="1">
        <v>2186.386</v>
      </c>
      <c r="E1848" s="1">
        <v>83.2</v>
      </c>
      <c r="F1848" s="1">
        <v>80.599999999999994</v>
      </c>
      <c r="G1848" s="8">
        <f t="shared" ref="G1848:G1911" si="310">AVERAGE(F1666:F2030)</f>
        <v>79.17616438356167</v>
      </c>
      <c r="H1848" s="13">
        <v>104</v>
      </c>
      <c r="I1848" s="8">
        <f t="shared" ref="I1848:I1911" si="311">AVERAGE(H1666:H2030)</f>
        <v>48.046703296703299</v>
      </c>
      <c r="M1848" s="9"/>
      <c r="P1848" s="9"/>
      <c r="S1848" s="9"/>
    </row>
    <row r="1849" spans="1:19">
      <c r="A1849" s="1">
        <v>20170121</v>
      </c>
      <c r="B1849" s="1">
        <v>200000</v>
      </c>
      <c r="C1849" s="1">
        <v>2457775.3220000002</v>
      </c>
      <c r="D1849" s="1">
        <v>2186.4229999999998</v>
      </c>
      <c r="E1849" s="1">
        <v>86.1</v>
      </c>
      <c r="F1849" s="1">
        <v>83.4</v>
      </c>
      <c r="G1849" s="8">
        <f t="shared" si="310"/>
        <v>79.117260273972633</v>
      </c>
      <c r="H1849" s="13">
        <v>103</v>
      </c>
      <c r="I1849" s="8">
        <f t="shared" si="311"/>
        <v>47.920329670329672</v>
      </c>
      <c r="M1849" s="9"/>
      <c r="P1849" s="9"/>
      <c r="S1849" s="9"/>
    </row>
    <row r="1850" spans="1:19">
      <c r="A1850" s="1">
        <v>20170122</v>
      </c>
      <c r="B1850" s="1">
        <v>200000</v>
      </c>
      <c r="C1850" s="1">
        <v>2457776.3220000002</v>
      </c>
      <c r="D1850" s="1">
        <v>2186.4589999999998</v>
      </c>
      <c r="E1850" s="1">
        <v>86.8</v>
      </c>
      <c r="F1850" s="1">
        <v>84</v>
      </c>
      <c r="G1850" s="8">
        <f t="shared" si="310"/>
        <v>79.073150684931534</v>
      </c>
      <c r="H1850" s="13">
        <v>84</v>
      </c>
      <c r="I1850" s="8">
        <f t="shared" si="311"/>
        <v>47.865384615384613</v>
      </c>
      <c r="M1850" s="9"/>
      <c r="P1850" s="9"/>
      <c r="S1850" s="9"/>
    </row>
    <row r="1851" spans="1:19">
      <c r="A1851" s="1">
        <v>20170123</v>
      </c>
      <c r="B1851" s="1">
        <v>200000</v>
      </c>
      <c r="C1851" s="1">
        <v>2457777.3220000002</v>
      </c>
      <c r="D1851" s="1">
        <v>2186.4960000000001</v>
      </c>
      <c r="E1851" s="1">
        <v>84.1</v>
      </c>
      <c r="F1851" s="1">
        <v>81.5</v>
      </c>
      <c r="G1851" s="8">
        <f t="shared" si="310"/>
        <v>79.038904109589069</v>
      </c>
      <c r="H1851" s="13">
        <v>72</v>
      </c>
      <c r="I1851" s="8">
        <f t="shared" si="311"/>
        <v>47.92307692307692</v>
      </c>
      <c r="M1851" s="9"/>
      <c r="P1851" s="9"/>
      <c r="S1851" s="9"/>
    </row>
    <row r="1852" spans="1:19">
      <c r="A1852" s="1">
        <v>20170124</v>
      </c>
      <c r="B1852" s="1">
        <v>200000</v>
      </c>
      <c r="C1852" s="1">
        <v>2457778.3220000002</v>
      </c>
      <c r="D1852" s="1">
        <v>2186.5329999999999</v>
      </c>
      <c r="E1852" s="1">
        <v>82.3</v>
      </c>
      <c r="F1852" s="1">
        <v>79.7</v>
      </c>
      <c r="G1852" s="8">
        <f t="shared" si="310"/>
        <v>79.02821917808221</v>
      </c>
      <c r="H1852" s="13">
        <v>56</v>
      </c>
      <c r="I1852" s="8">
        <f t="shared" si="311"/>
        <v>47.997252747252745</v>
      </c>
      <c r="M1852" s="9"/>
      <c r="P1852" s="9"/>
      <c r="S1852" s="9"/>
    </row>
    <row r="1853" spans="1:19">
      <c r="A1853" s="1">
        <v>20170125</v>
      </c>
      <c r="B1853" s="1">
        <v>200000</v>
      </c>
      <c r="C1853" s="1">
        <v>2457779.3220000002</v>
      </c>
      <c r="D1853" s="1">
        <v>2186.569</v>
      </c>
      <c r="E1853" s="1">
        <v>85.1</v>
      </c>
      <c r="F1853" s="1">
        <v>82.5</v>
      </c>
      <c r="G1853" s="8">
        <f t="shared" si="310"/>
        <v>79.013972602739756</v>
      </c>
      <c r="H1853" s="13">
        <v>68</v>
      </c>
      <c r="I1853" s="8">
        <f t="shared" si="311"/>
        <v>48.068681318681321</v>
      </c>
      <c r="M1853" s="9"/>
      <c r="P1853" s="9"/>
      <c r="S1853" s="9"/>
    </row>
    <row r="1854" spans="1:19">
      <c r="A1854" s="1">
        <v>20170126</v>
      </c>
      <c r="B1854" s="1">
        <v>200000</v>
      </c>
      <c r="C1854" s="1">
        <v>2457780.3220000002</v>
      </c>
      <c r="D1854" s="1">
        <v>2186.6060000000002</v>
      </c>
      <c r="E1854" s="1">
        <v>83.1</v>
      </c>
      <c r="F1854" s="1">
        <v>80.599999999999994</v>
      </c>
      <c r="G1854" s="8">
        <f t="shared" si="310"/>
        <v>79.004931506849346</v>
      </c>
      <c r="H1854" s="13">
        <v>57</v>
      </c>
      <c r="I1854" s="8">
        <f t="shared" si="311"/>
        <v>48.096153846153847</v>
      </c>
      <c r="M1854" s="9"/>
      <c r="P1854" s="9"/>
      <c r="S1854" s="9"/>
    </row>
    <row r="1855" spans="1:19">
      <c r="A1855" s="1">
        <v>20170127</v>
      </c>
      <c r="B1855" s="1">
        <v>200000</v>
      </c>
      <c r="C1855" s="1">
        <v>2457781.3220000002</v>
      </c>
      <c r="D1855" s="1">
        <v>2186.643</v>
      </c>
      <c r="E1855" s="1">
        <v>80.3</v>
      </c>
      <c r="F1855" s="1">
        <v>77.900000000000006</v>
      </c>
      <c r="G1855" s="8">
        <f t="shared" si="310"/>
        <v>79.002465753424673</v>
      </c>
      <c r="H1855" s="13">
        <v>59</v>
      </c>
      <c r="I1855" s="8">
        <f t="shared" si="311"/>
        <v>48.010989010989015</v>
      </c>
      <c r="M1855" s="9"/>
      <c r="P1855" s="9"/>
      <c r="S1855" s="9"/>
    </row>
    <row r="1856" spans="1:19">
      <c r="A1856" s="1">
        <v>20170128</v>
      </c>
      <c r="B1856" s="1">
        <v>200000</v>
      </c>
      <c r="C1856" s="1">
        <v>2457782.3220000002</v>
      </c>
      <c r="D1856" s="1">
        <v>2186.6790000000001</v>
      </c>
      <c r="E1856" s="1">
        <v>78.5</v>
      </c>
      <c r="F1856" s="1">
        <v>76.099999999999994</v>
      </c>
      <c r="G1856" s="8">
        <f t="shared" si="310"/>
        <v>79.00109589041098</v>
      </c>
      <c r="H1856" s="13">
        <v>47</v>
      </c>
      <c r="I1856" s="8">
        <f t="shared" si="311"/>
        <v>47.906593406593409</v>
      </c>
      <c r="M1856" s="9"/>
      <c r="P1856" s="9"/>
      <c r="S1856" s="9"/>
    </row>
    <row r="1857" spans="1:19">
      <c r="A1857" s="1">
        <v>20170129</v>
      </c>
      <c r="B1857" s="1">
        <v>200000</v>
      </c>
      <c r="C1857" s="1">
        <v>2457783.3220000002</v>
      </c>
      <c r="D1857" s="1">
        <v>2186.7159999999999</v>
      </c>
      <c r="E1857" s="1">
        <v>76.599999999999994</v>
      </c>
      <c r="F1857" s="1">
        <v>74.400000000000006</v>
      </c>
      <c r="G1857" s="8">
        <f t="shared" si="310"/>
        <v>78.997260273972614</v>
      </c>
      <c r="H1857" s="13">
        <v>51</v>
      </c>
      <c r="I1857" s="8">
        <f t="shared" si="311"/>
        <v>47.901098901098898</v>
      </c>
      <c r="M1857" s="9"/>
      <c r="P1857" s="9"/>
      <c r="S1857" s="9"/>
    </row>
    <row r="1858" spans="1:19">
      <c r="A1858" s="1">
        <v>20170130</v>
      </c>
      <c r="B1858" s="1">
        <v>200000</v>
      </c>
      <c r="C1858" s="1">
        <v>2457784.3220000002</v>
      </c>
      <c r="D1858" s="1">
        <v>2186.7530000000002</v>
      </c>
      <c r="E1858" s="1">
        <v>77</v>
      </c>
      <c r="F1858" s="1">
        <v>74.7</v>
      </c>
      <c r="G1858" s="8">
        <f t="shared" si="310"/>
        <v>78.99917808219179</v>
      </c>
      <c r="H1858" s="13">
        <v>107</v>
      </c>
      <c r="I1858" s="8">
        <f t="shared" si="311"/>
        <v>47.854395604395606</v>
      </c>
      <c r="M1858" s="9"/>
      <c r="P1858" s="9"/>
      <c r="S1858" s="9"/>
    </row>
    <row r="1859" spans="1:19">
      <c r="A1859" s="1">
        <v>20170131</v>
      </c>
      <c r="B1859" s="1">
        <v>200000</v>
      </c>
      <c r="C1859" s="1">
        <v>2457785.3220000002</v>
      </c>
      <c r="D1859" s="1">
        <v>2186.7890000000002</v>
      </c>
      <c r="E1859" s="1">
        <v>76</v>
      </c>
      <c r="F1859" s="1">
        <v>73.8</v>
      </c>
      <c r="G1859" s="8">
        <f t="shared" si="310"/>
        <v>79.003561643835624</v>
      </c>
      <c r="H1859" s="13">
        <v>73</v>
      </c>
      <c r="I1859" s="8">
        <f t="shared" si="311"/>
        <v>47.843406593406591</v>
      </c>
      <c r="M1859" s="9"/>
      <c r="P1859" s="9"/>
      <c r="S1859" s="9"/>
    </row>
    <row r="1860" spans="1:19">
      <c r="A1860" s="1">
        <v>20170201</v>
      </c>
      <c r="B1860" s="1">
        <v>200000</v>
      </c>
      <c r="C1860" s="1">
        <v>2457786.3220000002</v>
      </c>
      <c r="D1860" s="1">
        <v>2186.826</v>
      </c>
      <c r="E1860" s="1">
        <v>76</v>
      </c>
      <c r="F1860" s="1">
        <v>73.900000000000006</v>
      </c>
      <c r="G1860" s="8">
        <f t="shared" si="310"/>
        <v>79.002191780821931</v>
      </c>
      <c r="H1860" s="13">
        <v>59</v>
      </c>
      <c r="I1860" s="8">
        <f t="shared" si="311"/>
        <v>47.782967032967036</v>
      </c>
      <c r="M1860" s="9"/>
      <c r="P1860" s="9"/>
      <c r="S1860" s="9"/>
    </row>
    <row r="1861" spans="1:19">
      <c r="A1861" s="1">
        <v>20170202</v>
      </c>
      <c r="B1861" s="1">
        <v>200000</v>
      </c>
      <c r="C1861" s="1">
        <v>2457787.3220000002</v>
      </c>
      <c r="D1861" s="1">
        <v>2186.8629999999998</v>
      </c>
      <c r="E1861" s="1">
        <v>75.3</v>
      </c>
      <c r="F1861" s="1">
        <v>73.099999999999994</v>
      </c>
      <c r="G1861" s="8">
        <f t="shared" si="310"/>
        <v>79.003013698630156</v>
      </c>
      <c r="H1861" s="13">
        <v>56</v>
      </c>
      <c r="I1861" s="8">
        <f t="shared" si="311"/>
        <v>47.739726027397261</v>
      </c>
      <c r="M1861" s="9"/>
      <c r="P1861" s="9"/>
      <c r="S1861" s="9"/>
    </row>
    <row r="1862" spans="1:19">
      <c r="A1862" s="1">
        <v>20170203</v>
      </c>
      <c r="B1862" s="1">
        <v>200000</v>
      </c>
      <c r="C1862" s="1">
        <v>2457788.3220000002</v>
      </c>
      <c r="D1862" s="1">
        <v>2186.8989999999999</v>
      </c>
      <c r="E1862" s="1">
        <v>75.099999999999994</v>
      </c>
      <c r="F1862" s="1">
        <v>73</v>
      </c>
      <c r="G1862" s="8">
        <f t="shared" si="310"/>
        <v>78.996986301369873</v>
      </c>
      <c r="H1862" s="13">
        <v>31</v>
      </c>
      <c r="I1862" s="8">
        <f t="shared" si="311"/>
        <v>47.671232876712331</v>
      </c>
      <c r="M1862" s="9"/>
      <c r="P1862" s="9"/>
      <c r="S1862" s="9"/>
    </row>
    <row r="1863" spans="1:19">
      <c r="A1863" s="1">
        <v>20170204</v>
      </c>
      <c r="B1863" s="1">
        <v>200000</v>
      </c>
      <c r="C1863" s="1">
        <v>2457789.3220000002</v>
      </c>
      <c r="D1863" s="1">
        <v>2186.9360000000001</v>
      </c>
      <c r="E1863" s="1">
        <v>74</v>
      </c>
      <c r="F1863" s="1">
        <v>71.900000000000006</v>
      </c>
      <c r="G1863" s="8">
        <f t="shared" si="310"/>
        <v>78.98109589041097</v>
      </c>
      <c r="H1863" s="13">
        <v>12</v>
      </c>
      <c r="I1863" s="8">
        <f t="shared" si="311"/>
        <v>47.531506849315072</v>
      </c>
      <c r="M1863" s="9"/>
      <c r="P1863" s="9"/>
      <c r="S1863" s="9"/>
    </row>
    <row r="1864" spans="1:19">
      <c r="A1864" s="1">
        <v>20170205</v>
      </c>
      <c r="B1864" s="1">
        <v>200000</v>
      </c>
      <c r="C1864" s="1">
        <v>2457790.3220000002</v>
      </c>
      <c r="D1864" s="1">
        <v>2186.973</v>
      </c>
      <c r="E1864" s="1">
        <v>72.599999999999994</v>
      </c>
      <c r="F1864" s="1">
        <v>70.599999999999994</v>
      </c>
      <c r="G1864" s="8">
        <f t="shared" si="310"/>
        <v>78.953972602739725</v>
      </c>
      <c r="H1864" s="13">
        <v>33</v>
      </c>
      <c r="I1864" s="8">
        <f t="shared" si="311"/>
        <v>47.405479452054792</v>
      </c>
      <c r="M1864" s="9"/>
      <c r="P1864" s="9"/>
      <c r="S1864" s="9"/>
    </row>
    <row r="1865" spans="1:19">
      <c r="A1865" s="1">
        <v>20170206</v>
      </c>
      <c r="B1865" s="1">
        <v>200000</v>
      </c>
      <c r="C1865" s="1">
        <v>2457791.3220000002</v>
      </c>
      <c r="D1865" s="1">
        <v>2187.009</v>
      </c>
      <c r="E1865" s="1">
        <v>72.5</v>
      </c>
      <c r="F1865" s="1">
        <v>70.5</v>
      </c>
      <c r="G1865" s="8">
        <f t="shared" si="310"/>
        <v>78.897808219178089</v>
      </c>
      <c r="H1865" s="13">
        <v>17</v>
      </c>
      <c r="I1865" s="8">
        <f t="shared" si="311"/>
        <v>47.136986301369866</v>
      </c>
      <c r="M1865" s="9"/>
      <c r="P1865" s="9"/>
      <c r="S1865" s="9"/>
    </row>
    <row r="1866" spans="1:19">
      <c r="A1866" s="1">
        <v>20170207</v>
      </c>
      <c r="B1866" s="1">
        <v>200000</v>
      </c>
      <c r="C1866" s="1">
        <v>2457792.3220000002</v>
      </c>
      <c r="D1866" s="1">
        <v>2187.0459999999998</v>
      </c>
      <c r="E1866" s="1">
        <v>72.099999999999994</v>
      </c>
      <c r="F1866" s="1">
        <v>70.099999999999994</v>
      </c>
      <c r="G1866" s="8">
        <f t="shared" si="310"/>
        <v>78.826575342465759</v>
      </c>
      <c r="H1866" s="13">
        <v>24</v>
      </c>
      <c r="I1866" s="8">
        <f t="shared" si="311"/>
        <v>46.895890410958906</v>
      </c>
      <c r="M1866" s="9"/>
      <c r="P1866" s="9"/>
      <c r="S1866" s="9"/>
    </row>
    <row r="1867" spans="1:19">
      <c r="A1867" s="1">
        <v>20170208</v>
      </c>
      <c r="B1867" s="1">
        <v>200000</v>
      </c>
      <c r="C1867" s="1">
        <v>2457793.3220000002</v>
      </c>
      <c r="D1867" s="1">
        <v>2187.0830000000001</v>
      </c>
      <c r="E1867" s="1">
        <v>73.099999999999994</v>
      </c>
      <c r="F1867" s="1">
        <v>71.099999999999994</v>
      </c>
      <c r="G1867" s="8">
        <f t="shared" si="310"/>
        <v>78.767671232876722</v>
      </c>
      <c r="H1867" s="13">
        <v>47</v>
      </c>
      <c r="I1867" s="8">
        <f t="shared" si="311"/>
        <v>46.610958904109587</v>
      </c>
      <c r="M1867" s="9"/>
      <c r="P1867" s="9"/>
      <c r="S1867" s="9"/>
    </row>
    <row r="1868" spans="1:19">
      <c r="A1868" s="1">
        <v>20170209</v>
      </c>
      <c r="B1868" s="1">
        <v>200000</v>
      </c>
      <c r="C1868" s="1">
        <v>2457794.3220000002</v>
      </c>
      <c r="D1868" s="1">
        <v>2187.1190000000001</v>
      </c>
      <c r="E1868" s="1">
        <v>73.400000000000006</v>
      </c>
      <c r="F1868" s="1">
        <v>71.5</v>
      </c>
      <c r="G1868" s="8">
        <f t="shared" si="310"/>
        <v>78.700273972602744</v>
      </c>
      <c r="H1868" s="13">
        <v>21</v>
      </c>
      <c r="I1868" s="8">
        <f t="shared" si="311"/>
        <v>46.438356164383563</v>
      </c>
      <c r="M1868" s="9"/>
      <c r="P1868" s="9"/>
      <c r="S1868" s="9"/>
    </row>
    <row r="1869" spans="1:19">
      <c r="A1869" s="1">
        <v>20170210</v>
      </c>
      <c r="B1869" s="1">
        <v>200000</v>
      </c>
      <c r="C1869" s="1">
        <v>2457795.3220000002</v>
      </c>
      <c r="D1869" s="1">
        <v>2187.1559999999999</v>
      </c>
      <c r="E1869" s="1">
        <v>74</v>
      </c>
      <c r="F1869" s="1">
        <v>72.099999999999994</v>
      </c>
      <c r="G1869" s="8">
        <f t="shared" si="310"/>
        <v>78.630410958904122</v>
      </c>
      <c r="H1869" s="13">
        <v>22</v>
      </c>
      <c r="I1869" s="8">
        <f t="shared" si="311"/>
        <v>46.145205479452052</v>
      </c>
      <c r="M1869" s="9"/>
      <c r="P1869" s="9"/>
      <c r="S1869" s="9"/>
    </row>
    <row r="1870" spans="1:19">
      <c r="A1870" s="1">
        <v>20170211</v>
      </c>
      <c r="B1870" s="1">
        <v>200000</v>
      </c>
      <c r="C1870" s="1">
        <v>2457796.3220000002</v>
      </c>
      <c r="D1870" s="1">
        <v>2187.1930000000002</v>
      </c>
      <c r="E1870" s="1">
        <v>75.7</v>
      </c>
      <c r="F1870" s="1">
        <v>73.8</v>
      </c>
      <c r="G1870" s="8">
        <f t="shared" si="310"/>
        <v>78.561643835616465</v>
      </c>
      <c r="H1870" s="13">
        <v>25</v>
      </c>
      <c r="I1870" s="8">
        <f t="shared" si="311"/>
        <v>45.917808219178085</v>
      </c>
      <c r="M1870" s="9"/>
      <c r="P1870" s="9"/>
      <c r="S1870" s="9"/>
    </row>
    <row r="1871" spans="1:19">
      <c r="A1871" s="1">
        <v>20170212</v>
      </c>
      <c r="B1871" s="1">
        <v>200000</v>
      </c>
      <c r="C1871" s="1">
        <v>2457797.3220000002</v>
      </c>
      <c r="D1871" s="1">
        <v>2187.2289999999998</v>
      </c>
      <c r="E1871" s="1">
        <v>76.2</v>
      </c>
      <c r="F1871" s="1">
        <v>74.3</v>
      </c>
      <c r="G1871" s="8">
        <f t="shared" si="310"/>
        <v>78.498904109589063</v>
      </c>
      <c r="H1871" s="13">
        <v>21</v>
      </c>
      <c r="I1871" s="8">
        <f t="shared" si="311"/>
        <v>45.69315068493151</v>
      </c>
      <c r="M1871" s="9"/>
      <c r="P1871" s="9"/>
      <c r="S1871" s="9"/>
    </row>
    <row r="1872" spans="1:19">
      <c r="A1872" s="1">
        <v>20170213</v>
      </c>
      <c r="B1872" s="1">
        <v>200000</v>
      </c>
      <c r="C1872" s="1">
        <v>2457798.3220000002</v>
      </c>
      <c r="D1872" s="1">
        <v>2187.2660000000001</v>
      </c>
      <c r="E1872" s="1">
        <v>74.8</v>
      </c>
      <c r="F1872" s="1">
        <v>73</v>
      </c>
      <c r="G1872" s="8">
        <f t="shared" si="310"/>
        <v>78.459178082191812</v>
      </c>
      <c r="H1872" s="13">
        <v>20</v>
      </c>
      <c r="I1872" s="8">
        <f t="shared" si="311"/>
        <v>45.520547945205479</v>
      </c>
      <c r="M1872" s="9"/>
      <c r="P1872" s="9"/>
      <c r="S1872" s="9"/>
    </row>
    <row r="1873" spans="1:19">
      <c r="A1873" s="1">
        <v>20170214</v>
      </c>
      <c r="B1873" s="1">
        <v>200000</v>
      </c>
      <c r="C1873" s="1">
        <v>2457799.3220000002</v>
      </c>
      <c r="D1873" s="1">
        <v>2187.3029999999999</v>
      </c>
      <c r="E1873" s="1">
        <v>74.5</v>
      </c>
      <c r="F1873" s="1">
        <v>72.7</v>
      </c>
      <c r="G1873" s="8">
        <f t="shared" si="310"/>
        <v>78.421643835616479</v>
      </c>
      <c r="H1873" s="13">
        <v>14</v>
      </c>
      <c r="I1873" s="8">
        <f t="shared" si="311"/>
        <v>45.31232876712329</v>
      </c>
      <c r="M1873" s="9"/>
      <c r="P1873" s="9"/>
      <c r="S1873" s="9"/>
    </row>
    <row r="1874" spans="1:19">
      <c r="A1874" s="1">
        <v>20170215</v>
      </c>
      <c r="B1874" s="1">
        <v>200000</v>
      </c>
      <c r="C1874" s="1">
        <v>2457800.3220000002</v>
      </c>
      <c r="D1874" s="1">
        <v>2187.3389999999999</v>
      </c>
      <c r="E1874" s="1">
        <v>74.8</v>
      </c>
      <c r="F1874" s="1">
        <v>73</v>
      </c>
      <c r="G1874" s="8">
        <f t="shared" si="310"/>
        <v>78.3956164383562</v>
      </c>
      <c r="H1874" s="13">
        <v>28</v>
      </c>
      <c r="I1874" s="8">
        <f t="shared" si="311"/>
        <v>45.249315068493154</v>
      </c>
      <c r="M1874" s="9"/>
      <c r="P1874" s="9"/>
      <c r="S1874" s="9"/>
    </row>
    <row r="1875" spans="1:19">
      <c r="A1875" s="1">
        <v>20170216</v>
      </c>
      <c r="B1875" s="1">
        <v>200000</v>
      </c>
      <c r="C1875" s="1">
        <v>2457801.3220000002</v>
      </c>
      <c r="D1875" s="1">
        <v>2187.3760000000002</v>
      </c>
      <c r="E1875" s="1">
        <v>74</v>
      </c>
      <c r="F1875" s="1">
        <v>72.2</v>
      </c>
      <c r="G1875" s="8">
        <f t="shared" si="310"/>
        <v>78.378082191780862</v>
      </c>
      <c r="H1875" s="13">
        <v>23</v>
      </c>
      <c r="I1875" s="8">
        <f t="shared" si="311"/>
        <v>45.298630136986304</v>
      </c>
      <c r="M1875" s="9"/>
      <c r="P1875" s="9"/>
      <c r="S1875" s="9"/>
    </row>
    <row r="1876" spans="1:19">
      <c r="A1876" s="1">
        <v>20170217</v>
      </c>
      <c r="B1876" s="1">
        <v>200000</v>
      </c>
      <c r="C1876" s="1">
        <v>2457802.3220000002</v>
      </c>
      <c r="D1876" s="1">
        <v>2187.413</v>
      </c>
      <c r="E1876" s="1">
        <v>74.599999999999994</v>
      </c>
      <c r="F1876" s="1">
        <v>72.8</v>
      </c>
      <c r="G1876" s="8">
        <f t="shared" si="310"/>
        <v>78.371506849315111</v>
      </c>
      <c r="H1876" s="13">
        <v>19</v>
      </c>
      <c r="I1876" s="8">
        <f t="shared" si="311"/>
        <v>45.353424657534248</v>
      </c>
      <c r="M1876" s="9"/>
      <c r="P1876" s="9"/>
      <c r="S1876" s="9"/>
    </row>
    <row r="1877" spans="1:19">
      <c r="A1877" s="1">
        <v>20170218</v>
      </c>
      <c r="B1877" s="1">
        <v>200000</v>
      </c>
      <c r="C1877" s="1">
        <v>2457803.3220000002</v>
      </c>
      <c r="D1877" s="1">
        <v>2187.4490000000001</v>
      </c>
      <c r="E1877" s="1">
        <v>76.599999999999994</v>
      </c>
      <c r="F1877" s="1">
        <v>74.900000000000006</v>
      </c>
      <c r="G1877" s="8">
        <f t="shared" si="310"/>
        <v>78.38849315068498</v>
      </c>
      <c r="H1877" s="13">
        <v>25</v>
      </c>
      <c r="I1877" s="8">
        <f t="shared" si="311"/>
        <v>45.512328767123286</v>
      </c>
      <c r="M1877" s="9"/>
      <c r="P1877" s="9"/>
      <c r="S1877" s="9"/>
    </row>
    <row r="1878" spans="1:19">
      <c r="A1878" s="1">
        <v>20170219</v>
      </c>
      <c r="B1878" s="1">
        <v>200000</v>
      </c>
      <c r="C1878" s="1">
        <v>2457804.3220000002</v>
      </c>
      <c r="D1878" s="1">
        <v>2187.4859999999999</v>
      </c>
      <c r="E1878" s="1">
        <v>78.099999999999994</v>
      </c>
      <c r="F1878" s="1">
        <v>76.400000000000006</v>
      </c>
      <c r="G1878" s="8">
        <f t="shared" si="310"/>
        <v>78.410410958904151</v>
      </c>
      <c r="H1878" s="13">
        <v>28</v>
      </c>
      <c r="I1878" s="8">
        <f t="shared" si="311"/>
        <v>45.68767123287671</v>
      </c>
      <c r="M1878" s="9"/>
      <c r="P1878" s="9"/>
      <c r="S1878" s="9"/>
    </row>
    <row r="1879" spans="1:19">
      <c r="A1879" s="1">
        <v>20170220</v>
      </c>
      <c r="B1879" s="1">
        <v>200000</v>
      </c>
      <c r="C1879" s="1">
        <v>2457805.3220000002</v>
      </c>
      <c r="D1879" s="1">
        <v>2187.5230000000001</v>
      </c>
      <c r="E1879" s="1">
        <v>80.7</v>
      </c>
      <c r="F1879" s="1">
        <v>78.900000000000006</v>
      </c>
      <c r="G1879" s="8">
        <f t="shared" si="310"/>
        <v>78.439726027397299</v>
      </c>
      <c r="H1879" s="13">
        <v>38</v>
      </c>
      <c r="I1879" s="8">
        <f t="shared" si="311"/>
        <v>45.994520547945207</v>
      </c>
      <c r="M1879" s="9"/>
      <c r="P1879" s="9"/>
      <c r="S1879" s="9"/>
    </row>
    <row r="1880" spans="1:19">
      <c r="A1880" s="1">
        <v>20170221</v>
      </c>
      <c r="B1880" s="1">
        <v>200000</v>
      </c>
      <c r="C1880" s="1">
        <v>2457806.3220000002</v>
      </c>
      <c r="D1880" s="1">
        <v>2187.5590000000002</v>
      </c>
      <c r="E1880" s="1">
        <v>82.5</v>
      </c>
      <c r="F1880" s="1">
        <v>80.7</v>
      </c>
      <c r="G1880" s="8">
        <f t="shared" si="310"/>
        <v>78.468493150684978</v>
      </c>
      <c r="H1880" s="13">
        <v>41</v>
      </c>
      <c r="I1880" s="8">
        <f t="shared" si="311"/>
        <v>46.136986301369866</v>
      </c>
      <c r="M1880" s="9"/>
      <c r="P1880" s="9"/>
      <c r="S1880" s="9"/>
    </row>
    <row r="1881" spans="1:19">
      <c r="A1881" s="1">
        <v>20170222</v>
      </c>
      <c r="B1881" s="1">
        <v>200000</v>
      </c>
      <c r="C1881" s="1">
        <v>2457807.3220000002</v>
      </c>
      <c r="D1881" s="1">
        <v>2187.596</v>
      </c>
      <c r="E1881" s="1">
        <v>83.2</v>
      </c>
      <c r="F1881" s="1">
        <v>81.400000000000006</v>
      </c>
      <c r="G1881" s="8">
        <f t="shared" si="310"/>
        <v>78.479178082191822</v>
      </c>
      <c r="H1881" s="13">
        <v>50</v>
      </c>
      <c r="I1881" s="8">
        <f t="shared" si="311"/>
        <v>46.221917808219175</v>
      </c>
      <c r="M1881" s="9"/>
      <c r="P1881" s="9"/>
      <c r="S1881" s="9"/>
    </row>
    <row r="1882" spans="1:19">
      <c r="A1882" s="1">
        <v>20170223</v>
      </c>
      <c r="B1882" s="1">
        <v>200000</v>
      </c>
      <c r="C1882" s="1">
        <v>2457808.3220000002</v>
      </c>
      <c r="D1882" s="1">
        <v>2187.6329999999998</v>
      </c>
      <c r="E1882" s="1">
        <v>83.3</v>
      </c>
      <c r="F1882" s="1">
        <v>81.599999999999994</v>
      </c>
      <c r="G1882" s="8">
        <f t="shared" si="310"/>
        <v>78.48136986301374</v>
      </c>
      <c r="H1882" s="13">
        <v>45</v>
      </c>
      <c r="I1882" s="8">
        <f t="shared" si="311"/>
        <v>46.224657534246575</v>
      </c>
      <c r="M1882" s="9"/>
      <c r="P1882" s="9"/>
      <c r="S1882" s="9"/>
    </row>
    <row r="1883" spans="1:19">
      <c r="A1883" s="1">
        <v>20170224</v>
      </c>
      <c r="B1883" s="1">
        <v>200000</v>
      </c>
      <c r="C1883" s="1">
        <v>2457809.3220000002</v>
      </c>
      <c r="D1883" s="1">
        <v>2187.6689999999999</v>
      </c>
      <c r="E1883" s="1">
        <v>82.1</v>
      </c>
      <c r="F1883" s="1">
        <v>80.5</v>
      </c>
      <c r="G1883" s="8">
        <f t="shared" si="310"/>
        <v>78.487397260274022</v>
      </c>
      <c r="H1883" s="13">
        <v>55</v>
      </c>
      <c r="I1883" s="8">
        <f t="shared" si="311"/>
        <v>46.252054794520546</v>
      </c>
      <c r="M1883" s="9"/>
      <c r="P1883" s="9"/>
      <c r="S1883" s="9"/>
    </row>
    <row r="1884" spans="1:19">
      <c r="A1884" s="1">
        <v>20170225</v>
      </c>
      <c r="B1884" s="1">
        <v>200000</v>
      </c>
      <c r="C1884" s="1">
        <v>2457810.3220000002</v>
      </c>
      <c r="D1884" s="1">
        <v>2187.7060000000001</v>
      </c>
      <c r="E1884" s="1">
        <v>80</v>
      </c>
      <c r="F1884" s="1">
        <v>78.5</v>
      </c>
      <c r="G1884" s="8">
        <f t="shared" si="310"/>
        <v>78.475342465753471</v>
      </c>
      <c r="H1884" s="13">
        <v>59</v>
      </c>
      <c r="I1884" s="8">
        <f t="shared" si="311"/>
        <v>46.186301369863017</v>
      </c>
      <c r="M1884" s="9"/>
      <c r="P1884" s="9"/>
      <c r="S1884" s="9"/>
    </row>
    <row r="1885" spans="1:19">
      <c r="A1885" s="1">
        <v>20170226</v>
      </c>
      <c r="B1885" s="1">
        <v>200000</v>
      </c>
      <c r="C1885" s="1">
        <v>2457811.3220000002</v>
      </c>
      <c r="D1885" s="1">
        <v>2187.7429999999999</v>
      </c>
      <c r="E1885" s="1">
        <v>79</v>
      </c>
      <c r="F1885" s="1">
        <v>77.5</v>
      </c>
      <c r="G1885" s="8">
        <f t="shared" si="310"/>
        <v>78.459452054794568</v>
      </c>
      <c r="H1885" s="13">
        <v>60</v>
      </c>
      <c r="I1885" s="8">
        <f t="shared" si="311"/>
        <v>46.142465753424659</v>
      </c>
      <c r="M1885" s="9"/>
      <c r="P1885" s="9"/>
      <c r="S1885" s="9"/>
    </row>
    <row r="1886" spans="1:19">
      <c r="A1886" s="1">
        <v>20170227</v>
      </c>
      <c r="B1886" s="1">
        <v>200000</v>
      </c>
      <c r="C1886" s="1">
        <v>2457812.3220000002</v>
      </c>
      <c r="D1886" s="1">
        <v>2187.779</v>
      </c>
      <c r="E1886" s="1">
        <v>82.2</v>
      </c>
      <c r="F1886" s="1">
        <v>80.599999999999994</v>
      </c>
      <c r="G1886" s="8">
        <f t="shared" si="310"/>
        <v>78.448767123287723</v>
      </c>
      <c r="H1886" s="13">
        <v>98</v>
      </c>
      <c r="I1886" s="8">
        <f t="shared" si="311"/>
        <v>46.073972602739723</v>
      </c>
      <c r="M1886" s="9"/>
      <c r="P1886" s="9"/>
      <c r="S1886" s="9"/>
    </row>
    <row r="1887" spans="1:19">
      <c r="A1887" s="1">
        <v>20170228</v>
      </c>
      <c r="B1887" s="1">
        <v>200000</v>
      </c>
      <c r="C1887" s="1">
        <v>2457813.3220000002</v>
      </c>
      <c r="D1887" s="1">
        <v>2187.8159999999998</v>
      </c>
      <c r="E1887" s="1">
        <v>81.599999999999994</v>
      </c>
      <c r="F1887" s="1">
        <v>80.099999999999994</v>
      </c>
      <c r="G1887" s="8">
        <f t="shared" si="310"/>
        <v>78.438904109589089</v>
      </c>
      <c r="H1887" s="13">
        <v>69</v>
      </c>
      <c r="I1887" s="8">
        <f t="shared" si="311"/>
        <v>46.093150684931508</v>
      </c>
      <c r="M1887" s="9"/>
      <c r="P1887" s="9"/>
      <c r="S1887" s="9"/>
    </row>
    <row r="1888" spans="1:19">
      <c r="A1888" s="1">
        <v>20170301</v>
      </c>
      <c r="B1888" s="1">
        <v>200000</v>
      </c>
      <c r="C1888" s="1">
        <v>2457814.3220000002</v>
      </c>
      <c r="D1888" s="1">
        <v>2187.8530000000001</v>
      </c>
      <c r="E1888" s="1">
        <v>80.8</v>
      </c>
      <c r="F1888" s="1">
        <v>79.3</v>
      </c>
      <c r="G1888" s="8">
        <f t="shared" si="310"/>
        <v>78.401369863013741</v>
      </c>
      <c r="H1888" s="13">
        <v>76</v>
      </c>
      <c r="I1888" s="8">
        <f t="shared" si="311"/>
        <v>45.964383561643835</v>
      </c>
      <c r="M1888" s="9"/>
      <c r="P1888" s="9"/>
      <c r="S1888" s="9"/>
    </row>
    <row r="1889" spans="1:19">
      <c r="A1889" s="1">
        <v>20170302</v>
      </c>
      <c r="B1889" s="1">
        <v>200000</v>
      </c>
      <c r="C1889" s="1">
        <v>2457815.3220000002</v>
      </c>
      <c r="D1889" s="1">
        <v>2187.8890000000001</v>
      </c>
      <c r="E1889" s="1">
        <v>79.099999999999994</v>
      </c>
      <c r="F1889" s="1">
        <v>77.8</v>
      </c>
      <c r="G1889" s="8">
        <f t="shared" si="310"/>
        <v>78.385753424657565</v>
      </c>
      <c r="H1889" s="13">
        <v>74</v>
      </c>
      <c r="I1889" s="8">
        <f t="shared" si="311"/>
        <v>45.945205479452056</v>
      </c>
      <c r="M1889" s="9"/>
      <c r="P1889" s="9"/>
      <c r="S1889" s="9"/>
    </row>
    <row r="1890" spans="1:19">
      <c r="A1890" s="1">
        <v>20170303</v>
      </c>
      <c r="B1890" s="1">
        <v>200000</v>
      </c>
      <c r="C1890" s="1">
        <v>2457816.3220000002</v>
      </c>
      <c r="D1890" s="1">
        <v>2187.9259999999999</v>
      </c>
      <c r="E1890" s="1">
        <v>78</v>
      </c>
      <c r="F1890" s="1">
        <v>76.7</v>
      </c>
      <c r="G1890" s="8">
        <f t="shared" si="310"/>
        <v>78.380821917808262</v>
      </c>
      <c r="H1890" s="13">
        <v>27</v>
      </c>
      <c r="I1890" s="8">
        <f t="shared" si="311"/>
        <v>45.920547945205477</v>
      </c>
      <c r="M1890" s="9"/>
      <c r="P1890" s="9"/>
      <c r="S1890" s="9"/>
    </row>
    <row r="1891" spans="1:19">
      <c r="A1891" s="1">
        <v>20170304</v>
      </c>
      <c r="B1891" s="1">
        <v>200000</v>
      </c>
      <c r="C1891" s="1">
        <v>2457817.3220000002</v>
      </c>
      <c r="D1891" s="1">
        <v>2187.9630000000002</v>
      </c>
      <c r="E1891" s="1">
        <v>75.2</v>
      </c>
      <c r="F1891" s="1">
        <v>73.900000000000006</v>
      </c>
      <c r="G1891" s="8">
        <f t="shared" si="310"/>
        <v>78.3956164383562</v>
      </c>
      <c r="H1891" s="13">
        <v>38</v>
      </c>
      <c r="I1891" s="8">
        <f t="shared" si="311"/>
        <v>46.079452054794523</v>
      </c>
      <c r="M1891" s="9"/>
      <c r="P1891" s="9"/>
      <c r="S1891" s="9"/>
    </row>
    <row r="1892" spans="1:19">
      <c r="A1892" s="1">
        <v>20170305</v>
      </c>
      <c r="B1892" s="1">
        <v>200000</v>
      </c>
      <c r="C1892" s="1">
        <v>2457818.3220000002</v>
      </c>
      <c r="D1892" s="1">
        <v>2187.9989999999998</v>
      </c>
      <c r="E1892" s="1">
        <v>72.8</v>
      </c>
      <c r="F1892" s="1">
        <v>71.599999999999994</v>
      </c>
      <c r="G1892" s="8">
        <f t="shared" si="310"/>
        <v>78.454520547945236</v>
      </c>
      <c r="H1892" s="13">
        <v>22</v>
      </c>
      <c r="I1892" s="8">
        <f t="shared" si="311"/>
        <v>46.479452054794521</v>
      </c>
      <c r="M1892" s="9"/>
      <c r="P1892" s="9"/>
      <c r="S1892" s="9"/>
    </row>
    <row r="1893" spans="1:19">
      <c r="A1893" s="1">
        <v>20170306</v>
      </c>
      <c r="B1893" s="1">
        <v>200000</v>
      </c>
      <c r="C1893" s="1">
        <v>2457819.3220000002</v>
      </c>
      <c r="D1893" s="1">
        <v>2188.0360000000001</v>
      </c>
      <c r="E1893" s="1">
        <v>72.400000000000006</v>
      </c>
      <c r="F1893" s="1">
        <v>71.3</v>
      </c>
      <c r="G1893" s="8">
        <f t="shared" si="310"/>
        <v>78.556712328767162</v>
      </c>
      <c r="H1893" s="13">
        <v>0</v>
      </c>
      <c r="I1893" s="8">
        <f t="shared" si="311"/>
        <v>46.926027397260277</v>
      </c>
      <c r="M1893" s="9"/>
      <c r="P1893" s="9"/>
      <c r="S1893" s="9"/>
    </row>
    <row r="1894" spans="1:19">
      <c r="A1894" s="1">
        <v>20170307</v>
      </c>
      <c r="B1894" s="1">
        <v>200000</v>
      </c>
      <c r="C1894" s="1">
        <v>2457820.3220000002</v>
      </c>
      <c r="D1894" s="1">
        <v>2188.0729999999999</v>
      </c>
      <c r="E1894" s="1">
        <v>71.7</v>
      </c>
      <c r="F1894" s="1">
        <v>70.599999999999994</v>
      </c>
      <c r="G1894" s="8">
        <f t="shared" si="310"/>
        <v>78.631232876712346</v>
      </c>
      <c r="H1894" s="13">
        <v>22</v>
      </c>
      <c r="I1894" s="8">
        <f t="shared" si="311"/>
        <v>47.243835616438353</v>
      </c>
      <c r="M1894" s="9"/>
      <c r="P1894" s="9"/>
      <c r="S1894" s="9"/>
    </row>
    <row r="1895" spans="1:19">
      <c r="A1895" s="1">
        <v>20170308</v>
      </c>
      <c r="B1895" s="1">
        <v>200000</v>
      </c>
      <c r="C1895" s="1">
        <v>2457821.3220000002</v>
      </c>
      <c r="D1895" s="1">
        <v>2188.1089999999999</v>
      </c>
      <c r="E1895" s="1">
        <v>70.599999999999994</v>
      </c>
      <c r="F1895" s="1">
        <v>69.599999999999994</v>
      </c>
      <c r="G1895" s="8">
        <f t="shared" si="310"/>
        <v>78.727945205479472</v>
      </c>
      <c r="H1895" s="13">
        <v>11</v>
      </c>
      <c r="I1895" s="8">
        <f t="shared" si="311"/>
        <v>47.449315068493149</v>
      </c>
      <c r="M1895" s="9"/>
      <c r="P1895" s="9"/>
      <c r="S1895" s="9"/>
    </row>
    <row r="1896" spans="1:19">
      <c r="A1896" s="1">
        <v>20170309</v>
      </c>
      <c r="B1896" s="1">
        <v>200000</v>
      </c>
      <c r="C1896" s="1">
        <v>2457822.3220000002</v>
      </c>
      <c r="D1896" s="1">
        <v>2188.1460000000002</v>
      </c>
      <c r="E1896" s="1">
        <v>71.2</v>
      </c>
      <c r="F1896" s="1">
        <v>70.3</v>
      </c>
      <c r="G1896" s="8">
        <f t="shared" si="310"/>
        <v>78.826575342465773</v>
      </c>
      <c r="H1896" s="13">
        <v>0</v>
      </c>
      <c r="I1896" s="8">
        <f t="shared" si="311"/>
        <v>47.715068493150682</v>
      </c>
      <c r="M1896" s="9"/>
      <c r="P1896" s="9"/>
      <c r="S1896" s="9"/>
    </row>
    <row r="1897" spans="1:19">
      <c r="A1897" s="1">
        <v>20170310</v>
      </c>
      <c r="B1897" s="1">
        <v>200000</v>
      </c>
      <c r="C1897" s="1">
        <v>2457823.3220000002</v>
      </c>
      <c r="D1897" s="1">
        <v>2188.183</v>
      </c>
      <c r="E1897" s="1">
        <v>71</v>
      </c>
      <c r="F1897" s="1">
        <v>70</v>
      </c>
      <c r="G1897" s="8">
        <f t="shared" si="310"/>
        <v>78.888493150684965</v>
      </c>
      <c r="H1897" s="13">
        <v>0</v>
      </c>
      <c r="I1897" s="8">
        <f t="shared" si="311"/>
        <v>47.80821917808219</v>
      </c>
      <c r="M1897" s="9"/>
      <c r="P1897" s="9"/>
      <c r="S1897" s="9"/>
    </row>
    <row r="1898" spans="1:19">
      <c r="A1898" s="1">
        <v>20170311</v>
      </c>
      <c r="B1898" s="1">
        <v>200000</v>
      </c>
      <c r="C1898" s="1">
        <v>2457824.3220000002</v>
      </c>
      <c r="D1898" s="1">
        <v>2188.2190000000001</v>
      </c>
      <c r="E1898" s="1">
        <v>70</v>
      </c>
      <c r="F1898" s="1">
        <v>69.099999999999994</v>
      </c>
      <c r="G1898" s="8">
        <f t="shared" si="310"/>
        <v>78.933424657534275</v>
      </c>
      <c r="H1898" s="13">
        <v>0</v>
      </c>
      <c r="I1898" s="8">
        <f t="shared" si="311"/>
        <v>47.852054794520548</v>
      </c>
      <c r="M1898" s="9"/>
      <c r="P1898" s="9"/>
      <c r="S1898" s="9"/>
    </row>
    <row r="1899" spans="1:19">
      <c r="A1899" s="1">
        <v>20170312</v>
      </c>
      <c r="B1899" s="1">
        <v>200000</v>
      </c>
      <c r="C1899" s="1">
        <v>2457825.3220000002</v>
      </c>
      <c r="D1899" s="1">
        <v>2188.2559999999999</v>
      </c>
      <c r="E1899" s="1">
        <v>70.099999999999994</v>
      </c>
      <c r="F1899" s="1">
        <v>69.2</v>
      </c>
      <c r="G1899" s="8">
        <f t="shared" si="310"/>
        <v>78.932602739726065</v>
      </c>
      <c r="H1899" s="13">
        <v>11</v>
      </c>
      <c r="I1899" s="8">
        <f t="shared" si="311"/>
        <v>47.778082191780825</v>
      </c>
      <c r="M1899" s="9"/>
      <c r="P1899" s="9"/>
      <c r="S1899" s="9"/>
    </row>
    <row r="1900" spans="1:19">
      <c r="A1900" s="1">
        <v>20170313</v>
      </c>
      <c r="B1900" s="1">
        <v>200000</v>
      </c>
      <c r="C1900" s="1">
        <v>2457826.3220000002</v>
      </c>
      <c r="D1900" s="1">
        <v>2188.2930000000001</v>
      </c>
      <c r="E1900" s="1">
        <v>70.3</v>
      </c>
      <c r="F1900" s="1">
        <v>69.5</v>
      </c>
      <c r="G1900" s="8">
        <f t="shared" si="310"/>
        <v>78.914520547945244</v>
      </c>
      <c r="H1900" s="13">
        <v>0</v>
      </c>
      <c r="I1900" s="8">
        <f t="shared" si="311"/>
        <v>47.632876712328766</v>
      </c>
      <c r="M1900" s="9"/>
      <c r="P1900" s="9"/>
      <c r="S1900" s="9"/>
    </row>
    <row r="1901" spans="1:19">
      <c r="A1901" s="1">
        <v>20170314</v>
      </c>
      <c r="B1901" s="1">
        <v>200000</v>
      </c>
      <c r="C1901" s="1">
        <v>2457827.3220000002</v>
      </c>
      <c r="D1901" s="1">
        <v>2188.3290000000002</v>
      </c>
      <c r="E1901" s="1">
        <v>69.599999999999994</v>
      </c>
      <c r="F1901" s="1">
        <v>68.8</v>
      </c>
      <c r="G1901" s="8">
        <f t="shared" si="310"/>
        <v>78.884109589041131</v>
      </c>
      <c r="H1901" s="13">
        <v>11</v>
      </c>
      <c r="I1901" s="8">
        <f t="shared" si="311"/>
        <v>47.520547945205479</v>
      </c>
      <c r="M1901" s="9"/>
      <c r="P1901" s="9"/>
      <c r="S1901" s="9"/>
    </row>
    <row r="1902" spans="1:19">
      <c r="A1902" s="1">
        <v>20170315</v>
      </c>
      <c r="B1902" s="1">
        <v>200000</v>
      </c>
      <c r="C1902" s="1">
        <v>2457828.3220000002</v>
      </c>
      <c r="D1902" s="1">
        <v>2188.366</v>
      </c>
      <c r="E1902" s="1">
        <v>69.8</v>
      </c>
      <c r="F1902" s="1">
        <v>69.099999999999994</v>
      </c>
      <c r="G1902" s="8">
        <f t="shared" si="310"/>
        <v>78.853972602739759</v>
      </c>
      <c r="H1902" s="13">
        <v>0</v>
      </c>
      <c r="I1902" s="8">
        <f t="shared" si="311"/>
        <v>47.43287671232877</v>
      </c>
      <c r="M1902" s="9"/>
      <c r="P1902" s="9"/>
      <c r="S1902" s="9"/>
    </row>
    <row r="1903" spans="1:19">
      <c r="A1903" s="1">
        <v>20170316</v>
      </c>
      <c r="B1903" s="1">
        <v>200000</v>
      </c>
      <c r="C1903" s="1">
        <v>2457829.3220000002</v>
      </c>
      <c r="D1903" s="1">
        <v>2188.4029999999998</v>
      </c>
      <c r="E1903" s="1">
        <v>70.5</v>
      </c>
      <c r="F1903" s="1">
        <v>69.7</v>
      </c>
      <c r="G1903" s="8">
        <f t="shared" si="310"/>
        <v>78.823561643835646</v>
      </c>
      <c r="H1903" s="13">
        <v>0</v>
      </c>
      <c r="I1903" s="8">
        <f t="shared" si="311"/>
        <v>47.361643835616441</v>
      </c>
      <c r="M1903" s="9"/>
      <c r="P1903" s="9"/>
      <c r="S1903" s="9"/>
    </row>
    <row r="1904" spans="1:19">
      <c r="A1904" s="1">
        <v>20170317</v>
      </c>
      <c r="B1904" s="1">
        <v>200000</v>
      </c>
      <c r="C1904" s="1">
        <v>2457830.3220000002</v>
      </c>
      <c r="D1904" s="1">
        <v>2188.4389999999999</v>
      </c>
      <c r="E1904" s="1">
        <v>70.5</v>
      </c>
      <c r="F1904" s="1">
        <v>69.900000000000006</v>
      </c>
      <c r="G1904" s="8">
        <f t="shared" si="310"/>
        <v>78.791506849315098</v>
      </c>
      <c r="H1904" s="13">
        <v>0</v>
      </c>
      <c r="I1904" s="8">
        <f t="shared" si="311"/>
        <v>47.37808219178082</v>
      </c>
      <c r="M1904" s="9"/>
      <c r="P1904" s="9"/>
      <c r="S1904" s="9"/>
    </row>
    <row r="1905" spans="1:19">
      <c r="A1905" s="1">
        <v>20170318</v>
      </c>
      <c r="B1905" s="1">
        <v>200000</v>
      </c>
      <c r="C1905" s="1">
        <v>2457831.3220000002</v>
      </c>
      <c r="D1905" s="1">
        <v>2188.4760000000001</v>
      </c>
      <c r="E1905" s="1">
        <v>70.2</v>
      </c>
      <c r="F1905" s="1">
        <v>69.599999999999994</v>
      </c>
      <c r="G1905" s="8">
        <f t="shared" si="310"/>
        <v>78.759726027397292</v>
      </c>
      <c r="H1905" s="13">
        <v>0</v>
      </c>
      <c r="I1905" s="8">
        <f t="shared" si="311"/>
        <v>47.345205479452055</v>
      </c>
      <c r="M1905" s="9"/>
      <c r="P1905" s="9"/>
      <c r="S1905" s="9"/>
    </row>
    <row r="1906" spans="1:19">
      <c r="A1906" s="1">
        <v>20170319</v>
      </c>
      <c r="B1906" s="1">
        <v>200000</v>
      </c>
      <c r="C1906" s="1">
        <v>2457832.3220000002</v>
      </c>
      <c r="D1906" s="1">
        <v>2188.5129999999999</v>
      </c>
      <c r="E1906" s="1">
        <v>71.2</v>
      </c>
      <c r="F1906" s="1">
        <v>70.5</v>
      </c>
      <c r="G1906" s="8">
        <f t="shared" si="310"/>
        <v>78.737534246575379</v>
      </c>
      <c r="H1906" s="13">
        <v>0</v>
      </c>
      <c r="I1906" s="8">
        <f t="shared" si="311"/>
        <v>47.339726027397262</v>
      </c>
      <c r="M1906" s="9"/>
      <c r="P1906" s="9"/>
      <c r="S1906" s="9"/>
    </row>
    <row r="1907" spans="1:19">
      <c r="A1907" s="1">
        <v>20170320</v>
      </c>
      <c r="B1907" s="1">
        <v>200000</v>
      </c>
      <c r="C1907" s="1">
        <v>2457833.3220000002</v>
      </c>
      <c r="D1907" s="1">
        <v>2188.549</v>
      </c>
      <c r="E1907" s="1">
        <v>72.7</v>
      </c>
      <c r="F1907" s="1">
        <v>72.099999999999994</v>
      </c>
      <c r="G1907" s="8">
        <f t="shared" si="310"/>
        <v>78.707671232876748</v>
      </c>
      <c r="H1907" s="13">
        <v>12</v>
      </c>
      <c r="I1907" s="8">
        <f t="shared" si="311"/>
        <v>47.301369863013697</v>
      </c>
      <c r="M1907" s="9"/>
      <c r="P1907" s="9"/>
      <c r="S1907" s="9"/>
    </row>
    <row r="1908" spans="1:19">
      <c r="A1908" s="1">
        <v>20170321</v>
      </c>
      <c r="B1908" s="1">
        <v>200000</v>
      </c>
      <c r="C1908" s="1">
        <v>2457834.3220000002</v>
      </c>
      <c r="D1908" s="1">
        <v>2188.5859999999998</v>
      </c>
      <c r="E1908" s="1">
        <v>71</v>
      </c>
      <c r="F1908" s="1">
        <v>70.5</v>
      </c>
      <c r="G1908" s="8">
        <f t="shared" si="310"/>
        <v>78.674794520547977</v>
      </c>
      <c r="H1908" s="13">
        <v>35</v>
      </c>
      <c r="I1908" s="8">
        <f t="shared" si="311"/>
        <v>47.287671232876711</v>
      </c>
      <c r="M1908" s="9"/>
      <c r="P1908" s="9"/>
      <c r="S1908" s="9"/>
    </row>
    <row r="1909" spans="1:19">
      <c r="A1909" s="1">
        <v>20170322</v>
      </c>
      <c r="B1909" s="1">
        <v>200000</v>
      </c>
      <c r="C1909" s="1">
        <v>2457835.3220000002</v>
      </c>
      <c r="D1909" s="1">
        <v>2188.623</v>
      </c>
      <c r="E1909" s="1">
        <v>72.5</v>
      </c>
      <c r="F1909" s="1">
        <v>72</v>
      </c>
      <c r="G1909" s="8">
        <f t="shared" si="310"/>
        <v>78.645479452054829</v>
      </c>
      <c r="H1909" s="13">
        <v>38</v>
      </c>
      <c r="I1909" s="8">
        <f t="shared" si="311"/>
        <v>47.172602739726024</v>
      </c>
      <c r="M1909" s="9"/>
      <c r="P1909" s="9"/>
      <c r="S1909" s="9"/>
    </row>
    <row r="1910" spans="1:19">
      <c r="A1910" s="1">
        <v>20170323</v>
      </c>
      <c r="B1910" s="1">
        <v>200000</v>
      </c>
      <c r="C1910" s="1">
        <v>2457836.3220000002</v>
      </c>
      <c r="D1910" s="1">
        <v>2188.6590000000001</v>
      </c>
      <c r="E1910" s="1">
        <v>72</v>
      </c>
      <c r="F1910" s="1">
        <v>71.5</v>
      </c>
      <c r="G1910" s="8">
        <f t="shared" si="310"/>
        <v>78.613698630137023</v>
      </c>
      <c r="H1910" s="13">
        <v>24</v>
      </c>
      <c r="I1910" s="8">
        <f t="shared" si="311"/>
        <v>47.090410958904108</v>
      </c>
      <c r="M1910" s="9"/>
      <c r="P1910" s="9"/>
      <c r="S1910" s="9"/>
    </row>
    <row r="1911" spans="1:19">
      <c r="A1911" s="1">
        <v>20170324</v>
      </c>
      <c r="B1911" s="1">
        <v>200000</v>
      </c>
      <c r="C1911" s="1">
        <v>2457837.3220000002</v>
      </c>
      <c r="D1911" s="1">
        <v>2188.6959999999999</v>
      </c>
      <c r="E1911" s="1">
        <v>72.3</v>
      </c>
      <c r="F1911" s="1">
        <v>71.900000000000006</v>
      </c>
      <c r="G1911" s="8">
        <f t="shared" si="310"/>
        <v>78.592876712328803</v>
      </c>
      <c r="H1911" s="13">
        <v>39</v>
      </c>
      <c r="I1911" s="8">
        <f t="shared" si="311"/>
        <v>46.906849315068492</v>
      </c>
      <c r="M1911" s="9"/>
      <c r="P1911" s="9"/>
      <c r="S1911" s="9"/>
    </row>
    <row r="1912" spans="1:19">
      <c r="A1912" s="1">
        <v>20170325</v>
      </c>
      <c r="B1912" s="1">
        <v>200000</v>
      </c>
      <c r="C1912" s="1">
        <v>2457838.3220000002</v>
      </c>
      <c r="D1912" s="1">
        <v>2188.7330000000002</v>
      </c>
      <c r="E1912" s="1">
        <v>74</v>
      </c>
      <c r="F1912" s="1">
        <v>73.7</v>
      </c>
      <c r="G1912" s="8">
        <f t="shared" ref="G1912:G1975" si="312">AVERAGE(F1730:F2094)</f>
        <v>78.580821917808251</v>
      </c>
      <c r="H1912" s="13">
        <v>68</v>
      </c>
      <c r="I1912" s="8">
        <f t="shared" ref="I1912:I1975" si="313">AVERAGE(H1730:H2094)</f>
        <v>46.789041095890411</v>
      </c>
      <c r="M1912" s="9"/>
      <c r="P1912" s="9"/>
      <c r="S1912" s="9"/>
    </row>
    <row r="1913" spans="1:19">
      <c r="A1913" s="1">
        <v>20170326</v>
      </c>
      <c r="B1913" s="1">
        <v>200000</v>
      </c>
      <c r="C1913" s="1">
        <v>2457839.3220000002</v>
      </c>
      <c r="D1913" s="1">
        <v>2188.7689999999998</v>
      </c>
      <c r="E1913" s="1">
        <v>77.2</v>
      </c>
      <c r="F1913" s="1">
        <v>76.8</v>
      </c>
      <c r="G1913" s="8">
        <f t="shared" si="312"/>
        <v>78.586301369863051</v>
      </c>
      <c r="H1913" s="13">
        <v>51</v>
      </c>
      <c r="I1913" s="8">
        <f t="shared" si="313"/>
        <v>46.769863013698632</v>
      </c>
      <c r="M1913" s="9"/>
      <c r="P1913" s="9"/>
      <c r="S1913" s="9"/>
    </row>
    <row r="1914" spans="1:19">
      <c r="A1914" s="1">
        <v>20170327</v>
      </c>
      <c r="B1914" s="1">
        <v>200000</v>
      </c>
      <c r="C1914" s="1">
        <v>2457840.3220000002</v>
      </c>
      <c r="D1914" s="1">
        <v>2188.806</v>
      </c>
      <c r="E1914" s="1">
        <v>82.8</v>
      </c>
      <c r="F1914" s="1">
        <v>82.5</v>
      </c>
      <c r="G1914" s="8">
        <f t="shared" si="312"/>
        <v>78.600821917808261</v>
      </c>
      <c r="H1914" s="13">
        <v>69</v>
      </c>
      <c r="I1914" s="8">
        <f t="shared" si="313"/>
        <v>46.841095890410962</v>
      </c>
      <c r="M1914" s="9"/>
      <c r="P1914" s="9"/>
      <c r="S1914" s="9"/>
    </row>
    <row r="1915" spans="1:19">
      <c r="A1915" s="1">
        <v>20170328</v>
      </c>
      <c r="B1915" s="1">
        <v>200000</v>
      </c>
      <c r="C1915" s="1">
        <v>2457841.3220000002</v>
      </c>
      <c r="D1915" s="1">
        <v>2188.8429999999998</v>
      </c>
      <c r="E1915" s="1">
        <v>83.7</v>
      </c>
      <c r="F1915" s="1">
        <v>83.4</v>
      </c>
      <c r="G1915" s="8">
        <f t="shared" si="312"/>
        <v>78.611506849315106</v>
      </c>
      <c r="H1915" s="13">
        <v>106</v>
      </c>
      <c r="I1915" s="8">
        <f t="shared" si="313"/>
        <v>46.890410958904113</v>
      </c>
      <c r="M1915" s="9"/>
      <c r="P1915" s="9"/>
      <c r="S1915" s="9"/>
    </row>
    <row r="1916" spans="1:19">
      <c r="A1916" s="1">
        <v>20170329</v>
      </c>
      <c r="B1916" s="1">
        <v>200000</v>
      </c>
      <c r="C1916" s="1">
        <v>2457842.3220000002</v>
      </c>
      <c r="D1916" s="1">
        <v>2188.8789999999999</v>
      </c>
      <c r="E1916" s="1">
        <v>83.3</v>
      </c>
      <c r="F1916" s="1">
        <v>83.1</v>
      </c>
      <c r="G1916" s="8">
        <f t="shared" si="312"/>
        <v>78.626301369863043</v>
      </c>
      <c r="H1916" s="13">
        <v>64</v>
      </c>
      <c r="I1916" s="8">
        <f t="shared" si="313"/>
        <v>46.906849315068492</v>
      </c>
      <c r="M1916" s="9"/>
      <c r="P1916" s="9"/>
      <c r="S1916" s="9"/>
    </row>
    <row r="1917" spans="1:19">
      <c r="A1917" s="1">
        <v>20170330</v>
      </c>
      <c r="B1917" s="1">
        <v>200000</v>
      </c>
      <c r="C1917" s="1">
        <v>2457843.3220000002</v>
      </c>
      <c r="D1917" s="1">
        <v>2188.9160000000002</v>
      </c>
      <c r="E1917" s="1">
        <v>85.9</v>
      </c>
      <c r="F1917" s="1">
        <v>85.7</v>
      </c>
      <c r="G1917" s="8">
        <f t="shared" si="312"/>
        <v>78.643835616438395</v>
      </c>
      <c r="H1917" s="13">
        <v>77</v>
      </c>
      <c r="I1917" s="8">
        <f t="shared" si="313"/>
        <v>46.9972602739726</v>
      </c>
      <c r="M1917" s="9"/>
      <c r="P1917" s="9"/>
      <c r="S1917" s="9"/>
    </row>
    <row r="1918" spans="1:19">
      <c r="A1918" s="1">
        <v>20170331</v>
      </c>
      <c r="B1918" s="1">
        <v>200000</v>
      </c>
      <c r="C1918" s="1">
        <v>2457844.3220000002</v>
      </c>
      <c r="D1918" s="1">
        <v>2188.953</v>
      </c>
      <c r="E1918" s="1">
        <v>90.6</v>
      </c>
      <c r="F1918" s="1">
        <v>90.4</v>
      </c>
      <c r="G1918" s="8">
        <f t="shared" si="312"/>
        <v>78.663013698630181</v>
      </c>
      <c r="H1918" s="13">
        <v>108</v>
      </c>
      <c r="I1918" s="8">
        <f t="shared" si="313"/>
        <v>47.106849315068494</v>
      </c>
      <c r="M1918" s="9"/>
      <c r="P1918" s="9"/>
      <c r="S1918" s="9"/>
    </row>
    <row r="1919" spans="1:19">
      <c r="A1919" s="1">
        <v>20170401</v>
      </c>
      <c r="B1919" s="1">
        <v>170000</v>
      </c>
      <c r="C1919" s="1">
        <v>2457845.1970000002</v>
      </c>
      <c r="D1919" s="1">
        <v>2188.9850000000001</v>
      </c>
      <c r="E1919" s="1">
        <v>96.8</v>
      </c>
      <c r="F1919" s="1">
        <v>96.7</v>
      </c>
      <c r="G1919" s="8">
        <f t="shared" si="312"/>
        <v>78.687123287671284</v>
      </c>
      <c r="H1919" s="13">
        <v>139</v>
      </c>
      <c r="I1919" s="8">
        <f t="shared" si="313"/>
        <v>47.169863013698631</v>
      </c>
      <c r="M1919" s="9"/>
      <c r="P1919" s="9"/>
      <c r="S1919" s="9"/>
    </row>
    <row r="1920" spans="1:19">
      <c r="A1920" s="1">
        <v>20170402</v>
      </c>
      <c r="B1920" s="1">
        <v>170000</v>
      </c>
      <c r="C1920" s="1">
        <v>2457846.1970000002</v>
      </c>
      <c r="D1920" s="1">
        <v>2189.0210000000002</v>
      </c>
      <c r="E1920" s="1">
        <v>105.3</v>
      </c>
      <c r="F1920" s="1">
        <v>105.2</v>
      </c>
      <c r="G1920" s="8">
        <f t="shared" si="312"/>
        <v>78.700000000000045</v>
      </c>
      <c r="H1920" s="13">
        <v>137</v>
      </c>
      <c r="I1920" s="8">
        <f t="shared" si="313"/>
        <v>47.216438356164382</v>
      </c>
      <c r="M1920" s="9"/>
      <c r="P1920" s="9"/>
      <c r="S1920" s="9"/>
    </row>
    <row r="1921" spans="1:19">
      <c r="A1921" s="1">
        <v>20170403</v>
      </c>
      <c r="B1921" s="1">
        <v>200000</v>
      </c>
      <c r="C1921" s="1">
        <v>2457847.3220000002</v>
      </c>
      <c r="D1921" s="1">
        <v>2189.0630000000001</v>
      </c>
      <c r="E1921" s="1">
        <v>107.9</v>
      </c>
      <c r="F1921" s="1">
        <v>107.9</v>
      </c>
      <c r="G1921" s="8">
        <f t="shared" si="312"/>
        <v>78.710136986301407</v>
      </c>
      <c r="H1921" s="13">
        <v>130</v>
      </c>
      <c r="I1921" s="8">
        <f t="shared" si="313"/>
        <v>47.186301369863017</v>
      </c>
      <c r="M1921" s="9"/>
      <c r="P1921" s="9"/>
      <c r="S1921" s="9"/>
    </row>
    <row r="1922" spans="1:19">
      <c r="A1922" s="1">
        <v>20170404</v>
      </c>
      <c r="B1922" s="1">
        <v>200000</v>
      </c>
      <c r="C1922" s="1">
        <v>2457848.3220000002</v>
      </c>
      <c r="D1922" s="1">
        <v>2189.0990000000002</v>
      </c>
      <c r="E1922" s="1">
        <v>93.8</v>
      </c>
      <c r="F1922" s="1">
        <v>93.9</v>
      </c>
      <c r="G1922" s="8">
        <f t="shared" si="312"/>
        <v>78.706301369863056</v>
      </c>
      <c r="H1922" s="13">
        <v>96</v>
      </c>
      <c r="I1922" s="8">
        <f t="shared" si="313"/>
        <v>47.194520547945203</v>
      </c>
      <c r="M1922" s="9"/>
      <c r="P1922" s="9"/>
      <c r="S1922" s="9"/>
    </row>
    <row r="1923" spans="1:19">
      <c r="A1923" s="1">
        <v>20170405</v>
      </c>
      <c r="B1923" s="1">
        <v>200000</v>
      </c>
      <c r="C1923" s="1">
        <v>2457849.3220000002</v>
      </c>
      <c r="D1923" s="1">
        <v>2189.136</v>
      </c>
      <c r="E1923" s="1">
        <v>84.6</v>
      </c>
      <c r="F1923" s="1">
        <v>84.7</v>
      </c>
      <c r="G1923" s="8">
        <f t="shared" si="312"/>
        <v>78.689041095890445</v>
      </c>
      <c r="H1923" s="13">
        <v>55</v>
      </c>
      <c r="I1923" s="8">
        <f t="shared" si="313"/>
        <v>47.095890410958901</v>
      </c>
      <c r="M1923" s="9"/>
      <c r="P1923" s="9"/>
      <c r="S1923" s="9"/>
    </row>
    <row r="1924" spans="1:19">
      <c r="A1924" s="1">
        <v>20170406</v>
      </c>
      <c r="B1924" s="1">
        <v>200000</v>
      </c>
      <c r="C1924" s="1">
        <v>2457850.3220000002</v>
      </c>
      <c r="D1924" s="1">
        <v>2189.1729999999998</v>
      </c>
      <c r="E1924" s="1">
        <v>75.7</v>
      </c>
      <c r="F1924" s="1">
        <v>75.8</v>
      </c>
      <c r="G1924" s="8">
        <f t="shared" si="312"/>
        <v>78.649041095890439</v>
      </c>
      <c r="H1924" s="13">
        <v>38</v>
      </c>
      <c r="I1924" s="8">
        <f t="shared" si="313"/>
        <v>46.953424657534249</v>
      </c>
      <c r="M1924" s="9"/>
      <c r="P1924" s="9"/>
      <c r="S1924" s="9"/>
    </row>
    <row r="1925" spans="1:19">
      <c r="A1925" s="1">
        <v>20170407</v>
      </c>
      <c r="B1925" s="1">
        <v>200000</v>
      </c>
      <c r="C1925" s="1">
        <v>2457851.3220000002</v>
      </c>
      <c r="D1925" s="1">
        <v>2189.2089999999998</v>
      </c>
      <c r="E1925" s="1">
        <v>73.900000000000006</v>
      </c>
      <c r="F1925" s="1">
        <v>74.099999999999994</v>
      </c>
      <c r="G1925" s="8">
        <f t="shared" si="312"/>
        <v>78.601369863013744</v>
      </c>
      <c r="H1925" s="13">
        <v>0</v>
      </c>
      <c r="I1925" s="8">
        <f t="shared" si="313"/>
        <v>46.742465753424661</v>
      </c>
      <c r="M1925" s="9"/>
      <c r="P1925" s="9"/>
      <c r="S1925" s="9"/>
    </row>
    <row r="1926" spans="1:19">
      <c r="A1926" s="1">
        <v>20170408</v>
      </c>
      <c r="B1926" s="1">
        <v>200000</v>
      </c>
      <c r="C1926" s="1">
        <v>2457852.3220000002</v>
      </c>
      <c r="D1926" s="1">
        <v>2189.2460000000001</v>
      </c>
      <c r="E1926" s="1">
        <v>73.099999999999994</v>
      </c>
      <c r="F1926" s="1">
        <v>73.3</v>
      </c>
      <c r="G1926" s="8">
        <f t="shared" si="312"/>
        <v>78.534246575342493</v>
      </c>
      <c r="H1926" s="13">
        <v>24</v>
      </c>
      <c r="I1926" s="8">
        <f t="shared" si="313"/>
        <v>46.57260273972603</v>
      </c>
      <c r="M1926" s="9"/>
      <c r="P1926" s="9"/>
      <c r="S1926" s="9"/>
    </row>
    <row r="1927" spans="1:19">
      <c r="A1927" s="1">
        <v>20170409</v>
      </c>
      <c r="B1927" s="1">
        <v>200000</v>
      </c>
      <c r="C1927" s="1">
        <v>2457853.3220000002</v>
      </c>
      <c r="D1927" s="1">
        <v>2189.2829999999999</v>
      </c>
      <c r="E1927" s="1">
        <v>74.400000000000006</v>
      </c>
      <c r="F1927" s="1">
        <v>74.7</v>
      </c>
      <c r="G1927" s="8">
        <f t="shared" si="312"/>
        <v>78.458630136986329</v>
      </c>
      <c r="H1927" s="13">
        <v>27</v>
      </c>
      <c r="I1927" s="8">
        <f t="shared" si="313"/>
        <v>46.358904109589041</v>
      </c>
      <c r="M1927" s="9"/>
      <c r="P1927" s="9"/>
      <c r="S1927" s="9"/>
    </row>
    <row r="1928" spans="1:19">
      <c r="A1928" s="1">
        <v>20170410</v>
      </c>
      <c r="B1928" s="1">
        <v>200000</v>
      </c>
      <c r="C1928" s="1">
        <v>2457854.3220000002</v>
      </c>
      <c r="D1928" s="1">
        <v>2189.319</v>
      </c>
      <c r="E1928" s="1">
        <v>73.599999999999994</v>
      </c>
      <c r="F1928" s="1">
        <v>73.900000000000006</v>
      </c>
      <c r="G1928" s="8">
        <f t="shared" si="312"/>
        <v>78.370684931506872</v>
      </c>
      <c r="H1928" s="13">
        <v>44</v>
      </c>
      <c r="I1928" s="8">
        <f t="shared" si="313"/>
        <v>46.076712328767123</v>
      </c>
      <c r="M1928" s="9"/>
      <c r="P1928" s="9"/>
      <c r="S1928" s="9"/>
    </row>
    <row r="1929" spans="1:19">
      <c r="A1929" s="1">
        <v>20170411</v>
      </c>
      <c r="B1929" s="1">
        <v>200000</v>
      </c>
      <c r="C1929" s="1">
        <v>2457855.3220000002</v>
      </c>
      <c r="D1929" s="1">
        <v>2189.3560000000002</v>
      </c>
      <c r="E1929" s="1">
        <v>74.599999999999994</v>
      </c>
      <c r="F1929" s="1">
        <v>74.900000000000006</v>
      </c>
      <c r="G1929" s="8">
        <f t="shared" si="312"/>
        <v>78.286027397260284</v>
      </c>
      <c r="H1929" s="13">
        <v>27</v>
      </c>
      <c r="I1929" s="8">
        <f t="shared" si="313"/>
        <v>45.890410958904113</v>
      </c>
      <c r="M1929" s="9"/>
      <c r="P1929" s="9"/>
      <c r="S1929" s="9"/>
    </row>
    <row r="1930" spans="1:19">
      <c r="A1930" s="1">
        <v>20170412</v>
      </c>
      <c r="B1930" s="1">
        <v>200000</v>
      </c>
      <c r="C1930" s="1">
        <v>2457856.3220000002</v>
      </c>
      <c r="D1930" s="1">
        <v>2189.393</v>
      </c>
      <c r="E1930" s="1">
        <v>71.400000000000006</v>
      </c>
      <c r="F1930" s="1">
        <v>71.8</v>
      </c>
      <c r="G1930" s="8">
        <f t="shared" si="312"/>
        <v>78.205205479452076</v>
      </c>
      <c r="H1930" s="13">
        <v>16</v>
      </c>
      <c r="I1930" s="8">
        <f t="shared" si="313"/>
        <v>45.643835616438359</v>
      </c>
      <c r="M1930" s="9"/>
      <c r="P1930" s="9"/>
      <c r="S1930" s="9"/>
    </row>
    <row r="1931" spans="1:19">
      <c r="A1931" s="1">
        <v>20170413</v>
      </c>
      <c r="B1931" s="1">
        <v>200000</v>
      </c>
      <c r="C1931" s="1">
        <v>2457857.3220000002</v>
      </c>
      <c r="D1931" s="1">
        <v>2189.4290000000001</v>
      </c>
      <c r="E1931" s="1">
        <v>73.5</v>
      </c>
      <c r="F1931" s="1">
        <v>73.900000000000006</v>
      </c>
      <c r="G1931" s="8">
        <f t="shared" si="312"/>
        <v>78.130410958904136</v>
      </c>
      <c r="H1931" s="13">
        <v>27</v>
      </c>
      <c r="I1931" s="8">
        <f t="shared" si="313"/>
        <v>45.476712328767121</v>
      </c>
      <c r="M1931" s="9"/>
      <c r="P1931" s="9"/>
      <c r="S1931" s="9"/>
    </row>
    <row r="1932" spans="1:19">
      <c r="A1932" s="1">
        <v>20170414</v>
      </c>
      <c r="B1932" s="1">
        <v>200000</v>
      </c>
      <c r="C1932" s="1">
        <v>2457858.3220000002</v>
      </c>
      <c r="D1932" s="1">
        <v>2189.4659999999999</v>
      </c>
      <c r="E1932" s="1">
        <v>72.900000000000006</v>
      </c>
      <c r="F1932" s="1">
        <v>73.3</v>
      </c>
      <c r="G1932" s="8">
        <f t="shared" si="312"/>
        <v>78.060821917808241</v>
      </c>
      <c r="H1932" s="13">
        <v>31</v>
      </c>
      <c r="I1932" s="8">
        <f t="shared" si="313"/>
        <v>45.405479452054792</v>
      </c>
      <c r="M1932" s="9"/>
      <c r="P1932" s="9"/>
      <c r="S1932" s="9"/>
    </row>
    <row r="1933" spans="1:19">
      <c r="A1933" s="1">
        <v>20170415</v>
      </c>
      <c r="B1933" s="1">
        <v>200000</v>
      </c>
      <c r="C1933" s="1">
        <v>2457859.3220000002</v>
      </c>
      <c r="D1933" s="1">
        <v>2189.502</v>
      </c>
      <c r="E1933" s="1">
        <v>73</v>
      </c>
      <c r="F1933" s="1">
        <v>73.5</v>
      </c>
      <c r="G1933" s="8">
        <f t="shared" si="312"/>
        <v>77.995890410958921</v>
      </c>
      <c r="H1933" s="13">
        <v>0</v>
      </c>
      <c r="I1933" s="8">
        <f t="shared" si="313"/>
        <v>45.268493150684932</v>
      </c>
      <c r="M1933" s="9"/>
      <c r="P1933" s="9"/>
      <c r="S1933" s="9"/>
    </row>
    <row r="1934" spans="1:19">
      <c r="A1934" s="1">
        <v>20170416</v>
      </c>
      <c r="B1934" s="1">
        <v>200000</v>
      </c>
      <c r="C1934" s="1">
        <v>2457860.3220000002</v>
      </c>
      <c r="D1934" s="1">
        <v>2189.5390000000002</v>
      </c>
      <c r="E1934" s="1">
        <v>74.5</v>
      </c>
      <c r="F1934" s="1">
        <v>75</v>
      </c>
      <c r="G1934" s="8">
        <f t="shared" si="312"/>
        <v>77.956164383561671</v>
      </c>
      <c r="H1934" s="13">
        <v>24</v>
      </c>
      <c r="I1934" s="8">
        <f t="shared" si="313"/>
        <v>45.197260273972603</v>
      </c>
      <c r="M1934" s="9"/>
      <c r="P1934" s="9"/>
      <c r="S1934" s="9"/>
    </row>
    <row r="1935" spans="1:19">
      <c r="A1935" s="1">
        <v>20170417</v>
      </c>
      <c r="B1935" s="1">
        <v>200000</v>
      </c>
      <c r="C1935" s="1">
        <v>2457861.3220000002</v>
      </c>
      <c r="D1935" s="1">
        <v>2189.576</v>
      </c>
      <c r="E1935" s="1">
        <v>75.2</v>
      </c>
      <c r="F1935" s="1">
        <v>75.8</v>
      </c>
      <c r="G1935" s="8">
        <f t="shared" si="312"/>
        <v>77.928767123287699</v>
      </c>
      <c r="H1935" s="13">
        <v>50</v>
      </c>
      <c r="I1935" s="8">
        <f t="shared" si="313"/>
        <v>45.126027397260273</v>
      </c>
      <c r="M1935" s="9"/>
      <c r="P1935" s="9"/>
      <c r="S1935" s="9"/>
    </row>
    <row r="1936" spans="1:19">
      <c r="A1936" s="1">
        <v>20170418</v>
      </c>
      <c r="B1936" s="1">
        <v>170000</v>
      </c>
      <c r="C1936" s="1">
        <v>2457862.1970000002</v>
      </c>
      <c r="D1936" s="1">
        <v>2189.6080000000002</v>
      </c>
      <c r="E1936" s="1">
        <v>76.900000000000006</v>
      </c>
      <c r="F1936" s="1">
        <v>77.5</v>
      </c>
      <c r="G1936" s="8">
        <f t="shared" si="312"/>
        <v>77.912876712328796</v>
      </c>
      <c r="H1936" s="13">
        <v>31</v>
      </c>
      <c r="I1936" s="8">
        <f t="shared" si="313"/>
        <v>44.994520547945207</v>
      </c>
      <c r="M1936" s="9"/>
      <c r="P1936" s="9"/>
      <c r="S1936" s="9"/>
    </row>
    <row r="1937" spans="1:19">
      <c r="A1937" s="1">
        <v>20170419</v>
      </c>
      <c r="B1937" s="1">
        <v>200000</v>
      </c>
      <c r="C1937" s="1">
        <v>2457863.3220000002</v>
      </c>
      <c r="D1937" s="1">
        <v>2189.6489999999999</v>
      </c>
      <c r="E1937" s="1">
        <v>80.900000000000006</v>
      </c>
      <c r="F1937" s="1">
        <v>81.599999999999994</v>
      </c>
      <c r="G1937" s="8">
        <f t="shared" si="312"/>
        <v>77.901643835616468</v>
      </c>
      <c r="H1937" s="13">
        <v>59</v>
      </c>
      <c r="I1937" s="8">
        <f t="shared" si="313"/>
        <v>44.876712328767127</v>
      </c>
      <c r="M1937" s="9"/>
      <c r="P1937" s="9"/>
      <c r="S1937" s="9"/>
    </row>
    <row r="1938" spans="1:19">
      <c r="A1938" s="1">
        <v>20170420</v>
      </c>
      <c r="B1938" s="1">
        <v>200000</v>
      </c>
      <c r="C1938" s="1">
        <v>2457864.3220000002</v>
      </c>
      <c r="D1938" s="1">
        <v>2189.6860000000001</v>
      </c>
      <c r="E1938" s="1">
        <v>80.7</v>
      </c>
      <c r="F1938" s="1">
        <v>81.400000000000006</v>
      </c>
      <c r="G1938" s="8">
        <f t="shared" si="312"/>
        <v>77.893424657534268</v>
      </c>
      <c r="H1938" s="13">
        <v>86</v>
      </c>
      <c r="I1938" s="8">
        <f t="shared" si="313"/>
        <v>44.742465753424661</v>
      </c>
      <c r="M1938" s="9"/>
      <c r="P1938" s="9"/>
      <c r="S1938" s="9"/>
    </row>
    <row r="1939" spans="1:19">
      <c r="A1939" s="1">
        <v>20170421</v>
      </c>
      <c r="B1939" s="1">
        <v>200000</v>
      </c>
      <c r="C1939" s="1">
        <v>2457865.3220000002</v>
      </c>
      <c r="D1939" s="1">
        <v>2189.7220000000002</v>
      </c>
      <c r="E1939" s="1">
        <v>82.2</v>
      </c>
      <c r="F1939" s="1">
        <v>83.1</v>
      </c>
      <c r="G1939" s="8">
        <f t="shared" si="312"/>
        <v>77.896438356164396</v>
      </c>
      <c r="H1939" s="13">
        <v>49</v>
      </c>
      <c r="I1939" s="8">
        <f t="shared" si="313"/>
        <v>44.783561643835618</v>
      </c>
      <c r="M1939" s="9"/>
      <c r="P1939" s="9"/>
      <c r="S1939" s="9"/>
    </row>
    <row r="1940" spans="1:19">
      <c r="A1940" s="1">
        <v>20170422</v>
      </c>
      <c r="B1940" s="1">
        <v>200000</v>
      </c>
      <c r="C1940" s="1">
        <v>2457866.3220000002</v>
      </c>
      <c r="D1940" s="1">
        <v>2189.759</v>
      </c>
      <c r="E1940" s="1">
        <v>83.6</v>
      </c>
      <c r="F1940" s="1">
        <v>84.5</v>
      </c>
      <c r="G1940" s="8">
        <f t="shared" si="312"/>
        <v>77.89260273972603</v>
      </c>
      <c r="H1940" s="13">
        <v>66</v>
      </c>
      <c r="I1940" s="8">
        <f t="shared" si="313"/>
        <v>44.786301369863011</v>
      </c>
      <c r="M1940" s="9"/>
      <c r="P1940" s="9"/>
      <c r="S1940" s="9"/>
    </row>
    <row r="1941" spans="1:19">
      <c r="A1941" s="1">
        <v>20170423</v>
      </c>
      <c r="B1941" s="1">
        <v>200000</v>
      </c>
      <c r="C1941" s="1">
        <v>2457867.3220000002</v>
      </c>
      <c r="D1941" s="1">
        <v>2189.7959999999998</v>
      </c>
      <c r="E1941" s="1">
        <v>82.5</v>
      </c>
      <c r="F1941" s="1">
        <v>83.4</v>
      </c>
      <c r="G1941" s="8">
        <f t="shared" si="312"/>
        <v>77.892054794520547</v>
      </c>
      <c r="H1941" s="13">
        <v>91</v>
      </c>
      <c r="I1941" s="8">
        <f t="shared" si="313"/>
        <v>44.819178082191783</v>
      </c>
      <c r="M1941" s="9"/>
      <c r="P1941" s="9"/>
      <c r="S1941" s="9"/>
    </row>
    <row r="1942" spans="1:19">
      <c r="A1942" s="1">
        <v>20170424</v>
      </c>
      <c r="B1942" s="1">
        <v>200000</v>
      </c>
      <c r="C1942" s="1">
        <v>2457868.3220000002</v>
      </c>
      <c r="D1942" s="1">
        <v>2189.8319999999999</v>
      </c>
      <c r="E1942" s="1">
        <v>80.2</v>
      </c>
      <c r="F1942" s="1">
        <v>81.099999999999994</v>
      </c>
      <c r="G1942" s="8">
        <f t="shared" si="312"/>
        <v>77.89534246575343</v>
      </c>
      <c r="H1942" s="13">
        <v>59</v>
      </c>
      <c r="I1942" s="8">
        <f t="shared" si="313"/>
        <v>44.821917808219176</v>
      </c>
      <c r="M1942" s="9"/>
      <c r="P1942" s="9"/>
      <c r="S1942" s="9"/>
    </row>
    <row r="1943" spans="1:19">
      <c r="A1943" s="1">
        <v>20170425</v>
      </c>
      <c r="B1943" s="1">
        <v>200000</v>
      </c>
      <c r="C1943" s="1">
        <v>2457869.3220000002</v>
      </c>
      <c r="D1943" s="1">
        <v>2189.8690000000001</v>
      </c>
      <c r="E1943" s="1">
        <v>81.3</v>
      </c>
      <c r="F1943" s="1">
        <v>82.3</v>
      </c>
      <c r="G1943" s="8">
        <f t="shared" si="312"/>
        <v>77.901369863013713</v>
      </c>
      <c r="H1943" s="13">
        <v>50</v>
      </c>
      <c r="I1943" s="8">
        <f t="shared" si="313"/>
        <v>44.838356164383562</v>
      </c>
      <c r="M1943" s="9"/>
      <c r="P1943" s="9"/>
      <c r="S1943" s="9"/>
    </row>
    <row r="1944" spans="1:19">
      <c r="A1944" s="1">
        <v>20170426</v>
      </c>
      <c r="B1944" s="1">
        <v>200000</v>
      </c>
      <c r="C1944" s="1">
        <v>2457870.3220000002</v>
      </c>
      <c r="D1944" s="1">
        <v>2189.9059999999999</v>
      </c>
      <c r="E1944" s="1">
        <v>79.599999999999994</v>
      </c>
      <c r="F1944" s="1">
        <v>80.599999999999994</v>
      </c>
      <c r="G1944" s="8">
        <f t="shared" si="312"/>
        <v>77.904109589041113</v>
      </c>
      <c r="H1944" s="13">
        <v>78</v>
      </c>
      <c r="I1944" s="8">
        <f t="shared" si="313"/>
        <v>44.819178082191783</v>
      </c>
      <c r="M1944" s="9"/>
      <c r="P1944" s="9"/>
      <c r="S1944" s="9"/>
    </row>
    <row r="1945" spans="1:19">
      <c r="A1945" s="1">
        <v>20170427</v>
      </c>
      <c r="B1945" s="1">
        <v>200000</v>
      </c>
      <c r="C1945" s="1">
        <v>2457871.3220000002</v>
      </c>
      <c r="D1945" s="1">
        <v>2189.942</v>
      </c>
      <c r="E1945" s="1">
        <v>78.2</v>
      </c>
      <c r="F1945" s="1">
        <v>79.3</v>
      </c>
      <c r="G1945" s="8">
        <f t="shared" si="312"/>
        <v>77.902191780821937</v>
      </c>
      <c r="H1945" s="13">
        <v>72</v>
      </c>
      <c r="I1945" s="8">
        <f t="shared" si="313"/>
        <v>44.780821917808218</v>
      </c>
      <c r="M1945" s="9"/>
      <c r="P1945" s="9"/>
      <c r="S1945" s="9"/>
    </row>
    <row r="1946" spans="1:19">
      <c r="A1946" s="1">
        <v>20170428</v>
      </c>
      <c r="B1946" s="1">
        <v>200000</v>
      </c>
      <c r="C1946" s="1">
        <v>2457872.3220000002</v>
      </c>
      <c r="D1946" s="1">
        <v>2189.9789999999998</v>
      </c>
      <c r="E1946" s="1">
        <v>78</v>
      </c>
      <c r="F1946" s="1">
        <v>79.099999999999994</v>
      </c>
      <c r="G1946" s="8">
        <f t="shared" si="312"/>
        <v>77.89452054794522</v>
      </c>
      <c r="H1946" s="13">
        <v>55</v>
      </c>
      <c r="I1946" s="8">
        <f t="shared" si="313"/>
        <v>44.742465753424661</v>
      </c>
      <c r="M1946" s="9"/>
      <c r="P1946" s="9"/>
      <c r="S1946" s="9"/>
    </row>
    <row r="1947" spans="1:19">
      <c r="A1947" s="1">
        <v>20170429</v>
      </c>
      <c r="B1947" s="1">
        <v>200000</v>
      </c>
      <c r="C1947" s="1">
        <v>2457873.3220000002</v>
      </c>
      <c r="D1947" s="1">
        <v>2190.0160000000001</v>
      </c>
      <c r="E1947" s="1">
        <v>77</v>
      </c>
      <c r="F1947" s="1">
        <v>78.2</v>
      </c>
      <c r="G1947" s="8">
        <f t="shared" si="312"/>
        <v>77.884109589041117</v>
      </c>
      <c r="H1947" s="13">
        <v>44</v>
      </c>
      <c r="I1947" s="8">
        <f t="shared" si="313"/>
        <v>44.723287671232875</v>
      </c>
      <c r="M1947" s="9"/>
      <c r="P1947" s="9"/>
      <c r="S1947" s="9"/>
    </row>
    <row r="1948" spans="1:19">
      <c r="A1948" s="1">
        <v>20170430</v>
      </c>
      <c r="B1948" s="1">
        <v>200000</v>
      </c>
      <c r="C1948" s="1">
        <v>2457874.3220000002</v>
      </c>
      <c r="D1948" s="1">
        <v>2190.0520000000001</v>
      </c>
      <c r="E1948" s="1">
        <v>77.400000000000006</v>
      </c>
      <c r="F1948" s="1">
        <v>78.599999999999994</v>
      </c>
      <c r="G1948" s="8">
        <f t="shared" si="312"/>
        <v>77.873972602739741</v>
      </c>
      <c r="H1948" s="13">
        <v>25</v>
      </c>
      <c r="I1948" s="8">
        <f t="shared" si="313"/>
        <v>44.783561643835618</v>
      </c>
      <c r="M1948" s="9"/>
      <c r="P1948" s="9"/>
      <c r="S1948" s="9"/>
    </row>
    <row r="1949" spans="1:19">
      <c r="A1949" s="1">
        <v>20170501</v>
      </c>
      <c r="B1949" s="1">
        <v>200000</v>
      </c>
      <c r="C1949" s="1">
        <v>2457875.3220000002</v>
      </c>
      <c r="D1949" s="1">
        <v>2190.0889999999999</v>
      </c>
      <c r="E1949" s="1">
        <v>75.3</v>
      </c>
      <c r="F1949" s="1">
        <v>76.400000000000006</v>
      </c>
      <c r="G1949" s="8">
        <f t="shared" si="312"/>
        <v>77.872328767123307</v>
      </c>
      <c r="H1949" s="13">
        <v>44</v>
      </c>
      <c r="I1949" s="8">
        <f t="shared" si="313"/>
        <v>44.854794520547948</v>
      </c>
      <c r="M1949" s="9"/>
      <c r="P1949" s="9"/>
      <c r="S1949" s="9"/>
    </row>
    <row r="1950" spans="1:19">
      <c r="A1950" s="1">
        <v>20170502</v>
      </c>
      <c r="B1950" s="1">
        <v>200000</v>
      </c>
      <c r="C1950" s="1">
        <v>2457876.3220000002</v>
      </c>
      <c r="D1950" s="1">
        <v>2190.1260000000002</v>
      </c>
      <c r="E1950" s="1">
        <v>77.2</v>
      </c>
      <c r="F1950" s="1">
        <v>78.400000000000006</v>
      </c>
      <c r="G1950" s="8">
        <f t="shared" si="312"/>
        <v>77.868767123287682</v>
      </c>
      <c r="H1950" s="13">
        <v>50</v>
      </c>
      <c r="I1950" s="8">
        <f t="shared" si="313"/>
        <v>44.863013698630134</v>
      </c>
      <c r="M1950" s="9"/>
      <c r="P1950" s="9"/>
      <c r="S1950" s="9"/>
    </row>
    <row r="1951" spans="1:19">
      <c r="A1951" s="1">
        <v>20170503</v>
      </c>
      <c r="B1951" s="1">
        <v>200000</v>
      </c>
      <c r="C1951" s="1">
        <v>2457877.3220000002</v>
      </c>
      <c r="D1951" s="1">
        <v>2190.1619999999998</v>
      </c>
      <c r="E1951" s="1">
        <v>74.900000000000006</v>
      </c>
      <c r="F1951" s="1">
        <v>76.2</v>
      </c>
      <c r="G1951" s="8">
        <f t="shared" si="312"/>
        <v>77.858082191780838</v>
      </c>
      <c r="H1951" s="13">
        <v>23</v>
      </c>
      <c r="I1951" s="8">
        <f t="shared" si="313"/>
        <v>44.827397260273976</v>
      </c>
      <c r="M1951" s="9"/>
      <c r="P1951" s="9"/>
      <c r="S1951" s="9"/>
    </row>
    <row r="1952" spans="1:19">
      <c r="A1952" s="1">
        <v>20170504</v>
      </c>
      <c r="B1952" s="1">
        <v>200000</v>
      </c>
      <c r="C1952" s="1">
        <v>2457878.3220000002</v>
      </c>
      <c r="D1952" s="1">
        <v>2190.1990000000001</v>
      </c>
      <c r="E1952" s="1">
        <v>74.2</v>
      </c>
      <c r="F1952" s="1">
        <v>75.400000000000006</v>
      </c>
      <c r="G1952" s="8">
        <f t="shared" si="312"/>
        <v>77.851506849315101</v>
      </c>
      <c r="H1952" s="13">
        <v>52</v>
      </c>
      <c r="I1952" s="8">
        <f t="shared" si="313"/>
        <v>44.715068493150682</v>
      </c>
      <c r="M1952" s="9"/>
      <c r="P1952" s="9"/>
      <c r="S1952" s="9"/>
    </row>
    <row r="1953" spans="1:19">
      <c r="A1953" s="1">
        <v>20170505</v>
      </c>
      <c r="B1953" s="1">
        <v>200000</v>
      </c>
      <c r="C1953" s="1">
        <v>2457879.3220000002</v>
      </c>
      <c r="D1953" s="1">
        <v>2190.2359999999999</v>
      </c>
      <c r="E1953" s="1">
        <v>73.5</v>
      </c>
      <c r="F1953" s="1">
        <v>74.8</v>
      </c>
      <c r="G1953" s="8">
        <f t="shared" si="312"/>
        <v>77.844931506849335</v>
      </c>
      <c r="H1953" s="13">
        <v>39</v>
      </c>
      <c r="I1953" s="8">
        <f t="shared" si="313"/>
        <v>44.561643835616437</v>
      </c>
      <c r="M1953" s="9"/>
      <c r="P1953" s="9"/>
      <c r="S1953" s="9"/>
    </row>
    <row r="1954" spans="1:19">
      <c r="A1954" s="1">
        <v>20170506</v>
      </c>
      <c r="B1954" s="1">
        <v>200000</v>
      </c>
      <c r="C1954" s="1">
        <v>2457880.3220000002</v>
      </c>
      <c r="D1954" s="1">
        <v>2190.2719999999999</v>
      </c>
      <c r="E1954" s="1">
        <v>72.8</v>
      </c>
      <c r="F1954" s="1">
        <v>74.099999999999994</v>
      </c>
      <c r="G1954" s="8">
        <f t="shared" si="312"/>
        <v>77.832602739726056</v>
      </c>
      <c r="H1954" s="13">
        <v>26</v>
      </c>
      <c r="I1954" s="8">
        <f t="shared" si="313"/>
        <v>44.38356164383562</v>
      </c>
      <c r="M1954" s="9"/>
      <c r="P1954" s="9"/>
      <c r="S1954" s="9"/>
    </row>
    <row r="1955" spans="1:19">
      <c r="A1955" s="1">
        <v>20170507</v>
      </c>
      <c r="B1955" s="1">
        <v>200000</v>
      </c>
      <c r="C1955" s="1">
        <v>2457881.3220000002</v>
      </c>
      <c r="D1955" s="1">
        <v>2190.3090000000002</v>
      </c>
      <c r="E1955" s="1">
        <v>71.7</v>
      </c>
      <c r="F1955" s="1">
        <v>73</v>
      </c>
      <c r="G1955" s="8">
        <f t="shared" si="312"/>
        <v>77.817808219178119</v>
      </c>
      <c r="H1955" s="13">
        <v>22</v>
      </c>
      <c r="I1955" s="8">
        <f t="shared" si="313"/>
        <v>44.31232876712329</v>
      </c>
      <c r="M1955" s="9"/>
      <c r="P1955" s="9"/>
      <c r="S1955" s="9"/>
    </row>
    <row r="1956" spans="1:19">
      <c r="A1956" s="1">
        <v>20170508</v>
      </c>
      <c r="B1956" s="1">
        <v>200000</v>
      </c>
      <c r="C1956" s="1">
        <v>2457882.3220000002</v>
      </c>
      <c r="D1956" s="1">
        <v>2190.346</v>
      </c>
      <c r="E1956" s="1">
        <v>70.5</v>
      </c>
      <c r="F1956" s="1">
        <v>71.8</v>
      </c>
      <c r="G1956" s="8">
        <f t="shared" si="312"/>
        <v>77.799178082191801</v>
      </c>
      <c r="H1956" s="13">
        <v>23</v>
      </c>
      <c r="I1956" s="8">
        <f t="shared" si="313"/>
        <v>44.30684931506849</v>
      </c>
      <c r="M1956" s="9"/>
      <c r="P1956" s="9"/>
      <c r="S1956" s="9"/>
    </row>
    <row r="1957" spans="1:19">
      <c r="A1957" s="1">
        <v>20170509</v>
      </c>
      <c r="B1957" s="1">
        <v>200000</v>
      </c>
      <c r="C1957" s="1">
        <v>2457883.3220000002</v>
      </c>
      <c r="D1957" s="1">
        <v>2190.3820000000001</v>
      </c>
      <c r="E1957" s="1">
        <v>68.900000000000006</v>
      </c>
      <c r="F1957" s="1">
        <v>70.2</v>
      </c>
      <c r="G1957" s="8">
        <f t="shared" si="312"/>
        <v>77.776986301369888</v>
      </c>
      <c r="H1957" s="13">
        <v>0</v>
      </c>
      <c r="I1957" s="8">
        <f t="shared" si="313"/>
        <v>44.243835616438353</v>
      </c>
      <c r="M1957" s="9"/>
      <c r="P1957" s="9"/>
      <c r="S1957" s="9"/>
    </row>
    <row r="1958" spans="1:19">
      <c r="A1958" s="1">
        <v>20170510</v>
      </c>
      <c r="B1958" s="1">
        <v>200000</v>
      </c>
      <c r="C1958" s="1">
        <v>2457884.3220000002</v>
      </c>
      <c r="D1958" s="1">
        <v>2190.4189999999999</v>
      </c>
      <c r="E1958" s="1">
        <v>68.599999999999994</v>
      </c>
      <c r="F1958" s="1">
        <v>69.900000000000006</v>
      </c>
      <c r="G1958" s="8">
        <f t="shared" si="312"/>
        <v>77.752328767123316</v>
      </c>
      <c r="H1958" s="13">
        <v>12</v>
      </c>
      <c r="I1958" s="8">
        <f t="shared" si="313"/>
        <v>44.150684931506852</v>
      </c>
      <c r="M1958" s="9"/>
      <c r="P1958" s="9"/>
      <c r="S1958" s="9"/>
    </row>
    <row r="1959" spans="1:19">
      <c r="A1959" s="1">
        <v>20170511</v>
      </c>
      <c r="B1959" s="1">
        <v>200000</v>
      </c>
      <c r="C1959" s="1">
        <v>2457885.3220000002</v>
      </c>
      <c r="D1959" s="1">
        <v>2190.4560000000001</v>
      </c>
      <c r="E1959" s="1">
        <v>69.099999999999994</v>
      </c>
      <c r="F1959" s="1">
        <v>70.5</v>
      </c>
      <c r="G1959" s="8">
        <f t="shared" si="312"/>
        <v>77.714794520547969</v>
      </c>
      <c r="H1959" s="13">
        <v>36</v>
      </c>
      <c r="I1959" s="8">
        <f t="shared" si="313"/>
        <v>44.027397260273972</v>
      </c>
      <c r="M1959" s="9"/>
      <c r="P1959" s="9"/>
      <c r="S1959" s="9"/>
    </row>
    <row r="1960" spans="1:19">
      <c r="A1960" s="1">
        <v>20170512</v>
      </c>
      <c r="B1960" s="1">
        <v>200000</v>
      </c>
      <c r="C1960" s="1">
        <v>2457886.3220000002</v>
      </c>
      <c r="D1960" s="1">
        <v>2190.4920000000002</v>
      </c>
      <c r="E1960" s="1">
        <v>68.900000000000006</v>
      </c>
      <c r="F1960" s="1">
        <v>70.400000000000006</v>
      </c>
      <c r="G1960" s="8">
        <f t="shared" si="312"/>
        <v>77.683561643835631</v>
      </c>
      <c r="H1960" s="13">
        <v>22</v>
      </c>
      <c r="I1960" s="8">
        <f t="shared" si="313"/>
        <v>43.912328767123284</v>
      </c>
      <c r="M1960" s="9"/>
      <c r="P1960" s="9"/>
      <c r="S1960" s="9"/>
    </row>
    <row r="1961" spans="1:19">
      <c r="A1961" s="1">
        <v>20170513</v>
      </c>
      <c r="B1961" s="1">
        <v>200000</v>
      </c>
      <c r="C1961" s="1">
        <v>2457887.3220000002</v>
      </c>
      <c r="D1961" s="1">
        <v>2190.529</v>
      </c>
      <c r="E1961" s="1">
        <v>70.400000000000006</v>
      </c>
      <c r="F1961" s="1">
        <v>71.900000000000006</v>
      </c>
      <c r="G1961" s="8">
        <f t="shared" si="312"/>
        <v>77.653698630137015</v>
      </c>
      <c r="H1961" s="13">
        <v>0</v>
      </c>
      <c r="I1961" s="8">
        <f t="shared" si="313"/>
        <v>43.80821917808219</v>
      </c>
      <c r="M1961" s="9"/>
      <c r="P1961" s="9"/>
      <c r="S1961" s="9"/>
    </row>
    <row r="1962" spans="1:19">
      <c r="A1962" s="1">
        <v>20170514</v>
      </c>
      <c r="B1962" s="1">
        <v>200000</v>
      </c>
      <c r="C1962" s="1">
        <v>2457888.3220000002</v>
      </c>
      <c r="D1962" s="1">
        <v>2190.5659999999998</v>
      </c>
      <c r="E1962" s="1">
        <v>71.2</v>
      </c>
      <c r="F1962" s="1">
        <v>72.7</v>
      </c>
      <c r="G1962" s="8">
        <f t="shared" si="312"/>
        <v>77.629589041095912</v>
      </c>
      <c r="H1962" s="13">
        <v>23</v>
      </c>
      <c r="I1962" s="8">
        <f t="shared" si="313"/>
        <v>43.665753424657531</v>
      </c>
      <c r="M1962" s="9"/>
      <c r="P1962" s="9"/>
      <c r="S1962" s="9"/>
    </row>
    <row r="1963" spans="1:19">
      <c r="A1963" s="1">
        <v>20170515</v>
      </c>
      <c r="B1963" s="1">
        <v>200000</v>
      </c>
      <c r="C1963" s="1">
        <v>2457889.3220000002</v>
      </c>
      <c r="D1963" s="1">
        <v>2190.6019999999999</v>
      </c>
      <c r="E1963" s="1">
        <v>70.599999999999994</v>
      </c>
      <c r="F1963" s="1">
        <v>72.2</v>
      </c>
      <c r="G1963" s="8">
        <f t="shared" si="312"/>
        <v>77.614246575342491</v>
      </c>
      <c r="H1963" s="13">
        <v>25</v>
      </c>
      <c r="I1963" s="8">
        <f t="shared" si="313"/>
        <v>43.561643835616437</v>
      </c>
      <c r="M1963" s="9"/>
      <c r="P1963" s="9"/>
      <c r="S1963" s="9"/>
    </row>
    <row r="1964" spans="1:19">
      <c r="A1964" s="1">
        <v>20170516</v>
      </c>
      <c r="B1964" s="1">
        <v>200000</v>
      </c>
      <c r="C1964" s="1">
        <v>2457890.3220000002</v>
      </c>
      <c r="D1964" s="1">
        <v>2190.6390000000001</v>
      </c>
      <c r="E1964" s="1">
        <v>71.900000000000006</v>
      </c>
      <c r="F1964" s="1">
        <v>73.5</v>
      </c>
      <c r="G1964" s="8">
        <f t="shared" si="312"/>
        <v>77.606575342465774</v>
      </c>
      <c r="H1964" s="13">
        <v>35</v>
      </c>
      <c r="I1964" s="8">
        <f t="shared" si="313"/>
        <v>43.493150684931507</v>
      </c>
      <c r="M1964" s="9"/>
      <c r="P1964" s="9"/>
      <c r="S1964" s="9"/>
    </row>
    <row r="1965" spans="1:19">
      <c r="A1965" s="1">
        <v>20170517</v>
      </c>
      <c r="B1965" s="1">
        <v>200000</v>
      </c>
      <c r="C1965" s="1">
        <v>2457891.3220000002</v>
      </c>
      <c r="D1965" s="1">
        <v>2190.6759999999999</v>
      </c>
      <c r="E1965" s="1">
        <v>71.400000000000006</v>
      </c>
      <c r="F1965" s="1">
        <v>73.099999999999994</v>
      </c>
      <c r="G1965" s="8">
        <f t="shared" si="312"/>
        <v>77.60027397260275</v>
      </c>
      <c r="H1965" s="13">
        <v>31</v>
      </c>
      <c r="I1965" s="8">
        <f t="shared" si="313"/>
        <v>43.386301369863013</v>
      </c>
      <c r="M1965" s="9"/>
      <c r="P1965" s="9"/>
      <c r="S1965" s="9"/>
    </row>
    <row r="1966" spans="1:19">
      <c r="A1966" s="1">
        <v>20170518</v>
      </c>
      <c r="B1966" s="1">
        <v>200000</v>
      </c>
      <c r="C1966" s="1">
        <v>2457892.3220000002</v>
      </c>
      <c r="D1966" s="1">
        <v>2190.712</v>
      </c>
      <c r="E1966" s="1">
        <v>72.2</v>
      </c>
      <c r="F1966" s="1">
        <v>73.900000000000006</v>
      </c>
      <c r="G1966" s="8">
        <f t="shared" si="312"/>
        <v>77.579726027397271</v>
      </c>
      <c r="H1966" s="13">
        <v>42</v>
      </c>
      <c r="I1966" s="8">
        <f t="shared" si="313"/>
        <v>43.347945205479455</v>
      </c>
      <c r="M1966" s="9"/>
      <c r="P1966" s="9"/>
      <c r="S1966" s="9"/>
    </row>
    <row r="1967" spans="1:19">
      <c r="A1967" s="1">
        <v>20170519</v>
      </c>
      <c r="B1967" s="1">
        <v>200000</v>
      </c>
      <c r="C1967" s="1">
        <v>2457893.3220000002</v>
      </c>
      <c r="D1967" s="1">
        <v>2190.7489999999998</v>
      </c>
      <c r="E1967" s="1">
        <v>72.3</v>
      </c>
      <c r="F1967" s="1">
        <v>74</v>
      </c>
      <c r="G1967" s="8">
        <f t="shared" si="312"/>
        <v>77.57397260273973</v>
      </c>
      <c r="H1967" s="13">
        <v>27</v>
      </c>
      <c r="I1967" s="8">
        <f t="shared" si="313"/>
        <v>43.328767123287669</v>
      </c>
      <c r="M1967" s="9"/>
      <c r="P1967" s="9"/>
      <c r="S1967" s="9"/>
    </row>
    <row r="1968" spans="1:19">
      <c r="A1968" s="1">
        <v>20170520</v>
      </c>
      <c r="B1968" s="1">
        <v>200000</v>
      </c>
      <c r="C1968" s="1">
        <v>2457894.3220000002</v>
      </c>
      <c r="D1968" s="1">
        <v>2190.7860000000001</v>
      </c>
      <c r="E1968" s="1">
        <v>72.400000000000006</v>
      </c>
      <c r="F1968" s="1">
        <v>74.2</v>
      </c>
      <c r="G1968" s="8">
        <f t="shared" si="312"/>
        <v>77.569863013698651</v>
      </c>
      <c r="H1968" s="13">
        <v>59</v>
      </c>
      <c r="I1968" s="8">
        <f t="shared" si="313"/>
        <v>43.372602739726027</v>
      </c>
      <c r="M1968" s="9"/>
      <c r="P1968" s="9"/>
      <c r="S1968" s="9"/>
    </row>
    <row r="1969" spans="1:19">
      <c r="A1969" s="1">
        <v>20170521</v>
      </c>
      <c r="B1969" s="1">
        <v>200000</v>
      </c>
      <c r="C1969" s="1">
        <v>2457895.3220000002</v>
      </c>
      <c r="D1969" s="1">
        <v>2190.8220000000001</v>
      </c>
      <c r="E1969" s="1">
        <v>73.5</v>
      </c>
      <c r="F1969" s="1">
        <v>75.3</v>
      </c>
      <c r="G1969" s="8">
        <f t="shared" si="312"/>
        <v>77.563835616438382</v>
      </c>
      <c r="H1969" s="13">
        <v>55</v>
      </c>
      <c r="I1969" s="8">
        <f t="shared" si="313"/>
        <v>43.4</v>
      </c>
      <c r="M1969" s="9"/>
      <c r="P1969" s="9"/>
      <c r="S1969" s="9"/>
    </row>
    <row r="1970" spans="1:19">
      <c r="A1970" s="1">
        <v>20170522</v>
      </c>
      <c r="B1970" s="1">
        <v>200000</v>
      </c>
      <c r="C1970" s="1">
        <v>2457896.3220000002</v>
      </c>
      <c r="D1970" s="1">
        <v>2190.8589999999999</v>
      </c>
      <c r="E1970" s="1">
        <v>74.400000000000006</v>
      </c>
      <c r="F1970" s="1">
        <v>76.3</v>
      </c>
      <c r="G1970" s="8">
        <f t="shared" si="312"/>
        <v>77.556164383561665</v>
      </c>
      <c r="H1970" s="13">
        <v>81</v>
      </c>
      <c r="I1970" s="8">
        <f t="shared" si="313"/>
        <v>43.386301369863013</v>
      </c>
      <c r="M1970" s="9"/>
      <c r="P1970" s="9"/>
      <c r="S1970" s="9"/>
    </row>
    <row r="1971" spans="1:19">
      <c r="A1971" s="1">
        <v>20170523</v>
      </c>
      <c r="B1971" s="1">
        <v>200000</v>
      </c>
      <c r="C1971" s="1">
        <v>2457897.3220000002</v>
      </c>
      <c r="D1971" s="1">
        <v>2190.8960000000002</v>
      </c>
      <c r="E1971" s="1">
        <v>76</v>
      </c>
      <c r="F1971" s="1">
        <v>77.900000000000006</v>
      </c>
      <c r="G1971" s="8">
        <f t="shared" si="312"/>
        <v>77.551506849315103</v>
      </c>
      <c r="H1971" s="13">
        <v>101</v>
      </c>
      <c r="I1971" s="8">
        <f t="shared" si="313"/>
        <v>43.490410958904107</v>
      </c>
      <c r="M1971" s="9"/>
      <c r="P1971" s="9"/>
      <c r="S1971" s="9"/>
    </row>
    <row r="1972" spans="1:19">
      <c r="A1972" s="1">
        <v>20170524</v>
      </c>
      <c r="B1972" s="1">
        <v>200000</v>
      </c>
      <c r="C1972" s="1">
        <v>2457898.3220000002</v>
      </c>
      <c r="D1972" s="1">
        <v>2190.9319999999998</v>
      </c>
      <c r="E1972" s="1">
        <v>77.900000000000006</v>
      </c>
      <c r="F1972" s="1">
        <v>79.900000000000006</v>
      </c>
      <c r="G1972" s="8">
        <f t="shared" si="312"/>
        <v>77.541095890410986</v>
      </c>
      <c r="H1972" s="13">
        <v>73</v>
      </c>
      <c r="I1972" s="8">
        <f t="shared" si="313"/>
        <v>43.539726027397258</v>
      </c>
      <c r="M1972" s="9"/>
      <c r="P1972" s="9"/>
      <c r="S1972" s="9"/>
    </row>
    <row r="1973" spans="1:19">
      <c r="A1973" s="1">
        <v>20170525</v>
      </c>
      <c r="B1973" s="1">
        <v>200000</v>
      </c>
      <c r="C1973" s="1">
        <v>2457899.3220000002</v>
      </c>
      <c r="D1973" s="1">
        <v>2190.9690000000001</v>
      </c>
      <c r="E1973" s="1">
        <v>76.099999999999994</v>
      </c>
      <c r="F1973" s="1">
        <v>78.099999999999994</v>
      </c>
      <c r="G1973" s="8">
        <f t="shared" si="312"/>
        <v>77.527123287671259</v>
      </c>
      <c r="H1973" s="13">
        <v>60</v>
      </c>
      <c r="I1973" s="8">
        <f t="shared" si="313"/>
        <v>43.580821917808223</v>
      </c>
      <c r="M1973" s="9"/>
      <c r="P1973" s="9"/>
      <c r="S1973" s="9"/>
    </row>
    <row r="1974" spans="1:19">
      <c r="A1974" s="1">
        <v>20170526</v>
      </c>
      <c r="B1974" s="1">
        <v>200000</v>
      </c>
      <c r="C1974" s="1">
        <v>2457900.3220000002</v>
      </c>
      <c r="D1974" s="1">
        <v>2191.0059999999999</v>
      </c>
      <c r="E1974" s="1">
        <v>80.2</v>
      </c>
      <c r="F1974" s="1">
        <v>82.4</v>
      </c>
      <c r="G1974" s="8">
        <f t="shared" si="312"/>
        <v>77.513972602739756</v>
      </c>
      <c r="H1974" s="13">
        <v>36</v>
      </c>
      <c r="I1974" s="8">
        <f t="shared" si="313"/>
        <v>43.591780821917808</v>
      </c>
      <c r="M1974" s="9"/>
      <c r="P1974" s="9"/>
      <c r="S1974" s="9"/>
    </row>
    <row r="1975" spans="1:19">
      <c r="A1975" s="1">
        <v>20170527</v>
      </c>
      <c r="B1975" s="1">
        <v>200000</v>
      </c>
      <c r="C1975" s="1">
        <v>2457901.3220000002</v>
      </c>
      <c r="D1975" s="1">
        <v>2191.0419999999999</v>
      </c>
      <c r="E1975" s="1">
        <v>81.900000000000006</v>
      </c>
      <c r="F1975" s="1">
        <v>84.1</v>
      </c>
      <c r="G1975" s="8">
        <f t="shared" si="312"/>
        <v>77.496438356164418</v>
      </c>
      <c r="H1975" s="13">
        <v>38</v>
      </c>
      <c r="I1975" s="8">
        <f t="shared" si="313"/>
        <v>43.479452054794521</v>
      </c>
      <c r="M1975" s="9"/>
      <c r="P1975" s="9"/>
      <c r="S1975" s="9"/>
    </row>
    <row r="1976" spans="1:19">
      <c r="A1976" s="1">
        <v>20170528</v>
      </c>
      <c r="B1976" s="1">
        <v>200000</v>
      </c>
      <c r="C1976" s="1">
        <v>2457902.3220000002</v>
      </c>
      <c r="D1976" s="1">
        <v>2191.0790000000002</v>
      </c>
      <c r="E1976" s="1">
        <v>78.8</v>
      </c>
      <c r="F1976" s="1">
        <v>81</v>
      </c>
      <c r="G1976" s="8">
        <f t="shared" ref="G1976:G2039" si="314">AVERAGE(F1794:F2158)</f>
        <v>77.481095890410984</v>
      </c>
      <c r="H1976" s="13">
        <v>22</v>
      </c>
      <c r="I1976" s="8">
        <f t="shared" ref="I1976:I2039" si="315">AVERAGE(H1794:H2158)</f>
        <v>43.435616438356163</v>
      </c>
      <c r="M1976" s="9"/>
      <c r="P1976" s="9"/>
      <c r="S1976" s="9"/>
    </row>
    <row r="1977" spans="1:19">
      <c r="A1977" s="1">
        <v>20170529</v>
      </c>
      <c r="B1977" s="1">
        <v>200000</v>
      </c>
      <c r="C1977" s="1">
        <v>2457903.3220000002</v>
      </c>
      <c r="D1977" s="1">
        <v>2191.116</v>
      </c>
      <c r="E1977" s="1">
        <v>75.8</v>
      </c>
      <c r="F1977" s="1">
        <v>77.900000000000006</v>
      </c>
      <c r="G1977" s="8">
        <f t="shared" si="314"/>
        <v>77.457260273972636</v>
      </c>
      <c r="H1977" s="13">
        <v>41</v>
      </c>
      <c r="I1977" s="8">
        <f t="shared" si="315"/>
        <v>43.265753424657532</v>
      </c>
      <c r="M1977" s="9"/>
      <c r="P1977" s="9"/>
      <c r="S1977" s="9"/>
    </row>
    <row r="1978" spans="1:19">
      <c r="A1978" s="1">
        <v>20170530</v>
      </c>
      <c r="B1978" s="1">
        <v>200000</v>
      </c>
      <c r="C1978" s="1">
        <v>2457904.3220000002</v>
      </c>
      <c r="D1978" s="1">
        <v>2191.152</v>
      </c>
      <c r="E1978" s="1">
        <v>73.7</v>
      </c>
      <c r="F1978" s="1">
        <v>75.7</v>
      </c>
      <c r="G1978" s="8">
        <f t="shared" si="314"/>
        <v>77.42191780821922</v>
      </c>
      <c r="H1978" s="13">
        <v>15</v>
      </c>
      <c r="I1978" s="8">
        <f t="shared" si="315"/>
        <v>43.142465753424659</v>
      </c>
      <c r="M1978" s="9"/>
      <c r="P1978" s="9"/>
      <c r="S1978" s="9"/>
    </row>
    <row r="1979" spans="1:19">
      <c r="A1979" s="1">
        <v>20170531</v>
      </c>
      <c r="B1979" s="1">
        <v>200000</v>
      </c>
      <c r="C1979" s="1">
        <v>2457905.3220000002</v>
      </c>
      <c r="D1979" s="1">
        <v>2191.1889999999999</v>
      </c>
      <c r="E1979" s="1">
        <v>74.099999999999994</v>
      </c>
      <c r="F1979" s="1">
        <v>76.2</v>
      </c>
      <c r="G1979" s="8">
        <f t="shared" si="314"/>
        <v>77.387671232876741</v>
      </c>
      <c r="H1979" s="13">
        <v>31</v>
      </c>
      <c r="I1979" s="8">
        <f t="shared" si="315"/>
        <v>42.873972602739727</v>
      </c>
      <c r="M1979" s="9"/>
      <c r="P1979" s="9"/>
      <c r="S1979" s="9"/>
    </row>
    <row r="1980" spans="1:19">
      <c r="A1980" s="1">
        <v>20170601</v>
      </c>
      <c r="B1980" s="1">
        <v>200000</v>
      </c>
      <c r="C1980" s="1">
        <v>2457906.3220000002</v>
      </c>
      <c r="D1980" s="1">
        <v>2191.2260000000001</v>
      </c>
      <c r="E1980" s="1">
        <v>75.7</v>
      </c>
      <c r="F1980" s="1">
        <v>77.900000000000006</v>
      </c>
      <c r="G1980" s="8">
        <f t="shared" si="314"/>
        <v>77.356164383561676</v>
      </c>
      <c r="H1980" s="13">
        <v>49</v>
      </c>
      <c r="I1980" s="8">
        <f t="shared" si="315"/>
        <v>42.578082191780823</v>
      </c>
      <c r="M1980" s="9"/>
      <c r="P1980" s="9"/>
      <c r="S1980" s="9"/>
    </row>
    <row r="1981" spans="1:19">
      <c r="A1981" s="1">
        <v>20170602</v>
      </c>
      <c r="B1981" s="1">
        <v>200000</v>
      </c>
      <c r="C1981" s="1">
        <v>2457907.3220000002</v>
      </c>
      <c r="D1981" s="1">
        <v>2191.2620000000002</v>
      </c>
      <c r="E1981" s="1">
        <v>78.2</v>
      </c>
      <c r="F1981" s="1">
        <v>80.400000000000006</v>
      </c>
      <c r="G1981" s="8">
        <f t="shared" si="314"/>
        <v>77.318356164383587</v>
      </c>
      <c r="H1981" s="13">
        <v>51</v>
      </c>
      <c r="I1981" s="8">
        <f t="shared" si="315"/>
        <v>42.30958904109589</v>
      </c>
      <c r="M1981" s="9"/>
      <c r="P1981" s="9"/>
      <c r="S1981" s="9"/>
    </row>
    <row r="1982" spans="1:19">
      <c r="A1982" s="1">
        <v>20170603</v>
      </c>
      <c r="B1982" s="1">
        <v>200000</v>
      </c>
      <c r="C1982" s="1">
        <v>2457908.3220000002</v>
      </c>
      <c r="D1982" s="1">
        <v>2191.299</v>
      </c>
      <c r="E1982" s="1">
        <v>77.900000000000006</v>
      </c>
      <c r="F1982" s="1">
        <v>80.2</v>
      </c>
      <c r="G1982" s="8">
        <f t="shared" si="314"/>
        <v>77.284109589041122</v>
      </c>
      <c r="H1982" s="13">
        <v>71</v>
      </c>
      <c r="I1982" s="8">
        <f t="shared" si="315"/>
        <v>42.063013698630137</v>
      </c>
      <c r="M1982" s="9"/>
      <c r="P1982" s="9"/>
      <c r="S1982" s="9"/>
    </row>
    <row r="1983" spans="1:19">
      <c r="A1983" s="1">
        <v>20170604</v>
      </c>
      <c r="B1983" s="1">
        <v>200000</v>
      </c>
      <c r="C1983" s="1">
        <v>2457909.3220000002</v>
      </c>
      <c r="D1983" s="1">
        <v>2191.3359999999998</v>
      </c>
      <c r="E1983" s="1">
        <v>77.7</v>
      </c>
      <c r="F1983" s="1">
        <v>79.900000000000006</v>
      </c>
      <c r="G1983" s="8">
        <f t="shared" si="314"/>
        <v>77.242465753424682</v>
      </c>
      <c r="H1983" s="13">
        <v>83</v>
      </c>
      <c r="I1983" s="8">
        <f t="shared" si="315"/>
        <v>41.854794520547948</v>
      </c>
      <c r="M1983" s="9"/>
      <c r="P1983" s="9"/>
      <c r="S1983" s="9"/>
    </row>
    <row r="1984" spans="1:19">
      <c r="A1984" s="1">
        <v>20170605</v>
      </c>
      <c r="B1984" s="1">
        <v>200000</v>
      </c>
      <c r="C1984" s="1">
        <v>2457910.3220000002</v>
      </c>
      <c r="D1984" s="1">
        <v>2191.3719999999998</v>
      </c>
      <c r="E1984" s="1">
        <v>79.400000000000006</v>
      </c>
      <c r="F1984" s="1">
        <v>81.8</v>
      </c>
      <c r="G1984" s="8">
        <f t="shared" si="314"/>
        <v>77.20520547945209</v>
      </c>
      <c r="H1984" s="13">
        <v>50</v>
      </c>
      <c r="I1984" s="8">
        <f t="shared" si="315"/>
        <v>41.704109589041096</v>
      </c>
      <c r="M1984" s="9"/>
      <c r="P1984" s="9"/>
      <c r="S1984" s="9"/>
    </row>
    <row r="1985" spans="1:19">
      <c r="A1985" s="1">
        <v>20170606</v>
      </c>
      <c r="B1985" s="1">
        <v>200000</v>
      </c>
      <c r="C1985" s="1">
        <v>2457911.3220000002</v>
      </c>
      <c r="D1985" s="1">
        <v>2191.4090000000001</v>
      </c>
      <c r="E1985" s="1">
        <v>75.400000000000006</v>
      </c>
      <c r="F1985" s="1">
        <v>77.599999999999994</v>
      </c>
      <c r="G1985" s="8">
        <f t="shared" si="314"/>
        <v>77.166027397260308</v>
      </c>
      <c r="H1985" s="13">
        <v>49</v>
      </c>
      <c r="I1985" s="8">
        <f t="shared" si="315"/>
        <v>41.613698630136987</v>
      </c>
      <c r="M1985" s="9"/>
      <c r="P1985" s="9"/>
      <c r="S1985" s="9"/>
    </row>
    <row r="1986" spans="1:19">
      <c r="A1986" s="1">
        <v>20170607</v>
      </c>
      <c r="B1986" s="1">
        <v>200000</v>
      </c>
      <c r="C1986" s="1">
        <v>2457912.3220000002</v>
      </c>
      <c r="D1986" s="1">
        <v>2191.4459999999999</v>
      </c>
      <c r="E1986" s="1">
        <v>75.5</v>
      </c>
      <c r="F1986" s="1">
        <v>77.8</v>
      </c>
      <c r="G1986" s="8">
        <f t="shared" si="314"/>
        <v>77.135616438356209</v>
      </c>
      <c r="H1986" s="13">
        <v>35</v>
      </c>
      <c r="I1986" s="8">
        <f t="shared" si="315"/>
        <v>41.504109589041093</v>
      </c>
      <c r="M1986" s="9"/>
      <c r="P1986" s="9"/>
      <c r="S1986" s="9"/>
    </row>
    <row r="1987" spans="1:19">
      <c r="A1987" s="1">
        <v>20170608</v>
      </c>
      <c r="B1987" s="1">
        <v>200000</v>
      </c>
      <c r="C1987" s="1">
        <v>2457913.3220000002</v>
      </c>
      <c r="D1987" s="1">
        <v>2191.482</v>
      </c>
      <c r="E1987" s="1">
        <v>74</v>
      </c>
      <c r="F1987" s="1">
        <v>76.2</v>
      </c>
      <c r="G1987" s="8">
        <f t="shared" si="314"/>
        <v>77.110958904109623</v>
      </c>
      <c r="H1987" s="13">
        <v>50</v>
      </c>
      <c r="I1987" s="8">
        <f t="shared" si="315"/>
        <v>41.413698630136984</v>
      </c>
      <c r="M1987" s="9"/>
      <c r="P1987" s="9"/>
      <c r="S1987" s="9"/>
    </row>
    <row r="1988" spans="1:19">
      <c r="A1988" s="1">
        <v>20170609</v>
      </c>
      <c r="B1988" s="1">
        <v>200000</v>
      </c>
      <c r="C1988" s="1">
        <v>2457914.3220000002</v>
      </c>
      <c r="D1988" s="1">
        <v>2191.5189999999998</v>
      </c>
      <c r="E1988" s="1">
        <v>73.7</v>
      </c>
      <c r="F1988" s="1">
        <v>76</v>
      </c>
      <c r="G1988" s="8">
        <f t="shared" si="314"/>
        <v>77.09780821917812</v>
      </c>
      <c r="H1988" s="13">
        <v>28</v>
      </c>
      <c r="I1988" s="8">
        <f t="shared" si="315"/>
        <v>41.30958904109589</v>
      </c>
      <c r="M1988" s="9"/>
      <c r="P1988" s="9"/>
      <c r="S1988" s="9"/>
    </row>
    <row r="1989" spans="1:19">
      <c r="A1989" s="1">
        <v>20170610</v>
      </c>
      <c r="B1989" s="1">
        <v>200000</v>
      </c>
      <c r="C1989" s="1">
        <v>2457915.3220000002</v>
      </c>
      <c r="D1989" s="1">
        <v>2191.556</v>
      </c>
      <c r="E1989" s="1">
        <v>74.7</v>
      </c>
      <c r="F1989" s="1">
        <v>77</v>
      </c>
      <c r="G1989" s="8">
        <f t="shared" si="314"/>
        <v>77.093150684931558</v>
      </c>
      <c r="H1989" s="13">
        <v>70</v>
      </c>
      <c r="I1989" s="8">
        <f t="shared" si="315"/>
        <v>41.347945205479455</v>
      </c>
      <c r="M1989" s="9"/>
      <c r="P1989" s="9"/>
      <c r="S1989" s="9"/>
    </row>
    <row r="1990" spans="1:19">
      <c r="A1990" s="1">
        <v>20170611</v>
      </c>
      <c r="B1990" s="1">
        <v>200000</v>
      </c>
      <c r="C1990" s="1">
        <v>2457916.3220000002</v>
      </c>
      <c r="D1990" s="1">
        <v>2191.5920000000001</v>
      </c>
      <c r="E1990" s="1">
        <v>74.3</v>
      </c>
      <c r="F1990" s="1">
        <v>76.599999999999994</v>
      </c>
      <c r="G1990" s="8">
        <f t="shared" si="314"/>
        <v>77.092602739726061</v>
      </c>
      <c r="H1990" s="13">
        <v>26</v>
      </c>
      <c r="I1990" s="8">
        <f t="shared" si="315"/>
        <v>41.38082191780822</v>
      </c>
      <c r="M1990" s="9"/>
      <c r="P1990" s="9"/>
      <c r="S1990" s="9"/>
    </row>
    <row r="1991" spans="1:19">
      <c r="A1991" s="1">
        <v>20170612</v>
      </c>
      <c r="B1991" s="1">
        <v>200000</v>
      </c>
      <c r="C1991" s="1">
        <v>2457917.3220000002</v>
      </c>
      <c r="D1991" s="1">
        <v>2191.6289999999999</v>
      </c>
      <c r="E1991" s="1">
        <v>75.2</v>
      </c>
      <c r="F1991" s="1">
        <v>77.5</v>
      </c>
      <c r="G1991" s="8">
        <f t="shared" si="314"/>
        <v>77.09506849315072</v>
      </c>
      <c r="H1991" s="13">
        <v>23</v>
      </c>
      <c r="I1991" s="8">
        <f t="shared" si="315"/>
        <v>41.358904109589041</v>
      </c>
      <c r="M1991" s="9"/>
      <c r="P1991" s="9"/>
      <c r="S1991" s="9"/>
    </row>
    <row r="1992" spans="1:19">
      <c r="A1992" s="1">
        <v>20170613</v>
      </c>
      <c r="B1992" s="1">
        <v>200000</v>
      </c>
      <c r="C1992" s="1">
        <v>2457918.3220000002</v>
      </c>
      <c r="D1992" s="1">
        <v>2191.6660000000002</v>
      </c>
      <c r="E1992" s="1">
        <v>74.900000000000006</v>
      </c>
      <c r="F1992" s="1">
        <v>77.2</v>
      </c>
      <c r="G1992" s="8">
        <f t="shared" si="314"/>
        <v>77.096712328767154</v>
      </c>
      <c r="H1992" s="13">
        <v>47</v>
      </c>
      <c r="I1992" s="8">
        <f t="shared" si="315"/>
        <v>41.361643835616441</v>
      </c>
      <c r="M1992" s="9"/>
      <c r="P1992" s="9"/>
      <c r="S1992" s="9"/>
    </row>
    <row r="1993" spans="1:19">
      <c r="A1993" s="1">
        <v>20170614</v>
      </c>
      <c r="B1993" s="1">
        <v>200000</v>
      </c>
      <c r="C1993" s="1">
        <v>2457919.3220000002</v>
      </c>
      <c r="D1993" s="1">
        <v>2191.7020000000002</v>
      </c>
      <c r="E1993" s="1">
        <v>74.099999999999994</v>
      </c>
      <c r="F1993" s="1">
        <v>76.400000000000006</v>
      </c>
      <c r="G1993" s="8">
        <f t="shared" si="314"/>
        <v>77.099178082191813</v>
      </c>
      <c r="H1993" s="13">
        <v>44</v>
      </c>
      <c r="I1993" s="8">
        <f t="shared" si="315"/>
        <v>41.293150684931504</v>
      </c>
      <c r="M1993" s="9"/>
      <c r="P1993" s="9"/>
      <c r="S1993" s="9"/>
    </row>
    <row r="1994" spans="1:19">
      <c r="A1994" s="1">
        <v>20170615</v>
      </c>
      <c r="B1994" s="1">
        <v>200000</v>
      </c>
      <c r="C1994" s="1">
        <v>2457920.3220000002</v>
      </c>
      <c r="D1994" s="1">
        <v>2191.739</v>
      </c>
      <c r="E1994" s="1">
        <v>77.400000000000006</v>
      </c>
      <c r="F1994" s="1">
        <v>79.900000000000006</v>
      </c>
      <c r="G1994" s="8">
        <f t="shared" si="314"/>
        <v>77.098356164383588</v>
      </c>
      <c r="H1994" s="13">
        <v>50</v>
      </c>
      <c r="I1994" s="8">
        <f t="shared" si="315"/>
        <v>41.293150684931504</v>
      </c>
      <c r="M1994" s="9"/>
      <c r="P1994" s="9"/>
      <c r="S1994" s="9"/>
    </row>
    <row r="1995" spans="1:19">
      <c r="A1995" s="1">
        <v>20170616</v>
      </c>
      <c r="B1995" s="1">
        <v>200000</v>
      </c>
      <c r="C1995" s="1">
        <v>2457921.3220000002</v>
      </c>
      <c r="D1995" s="1">
        <v>2191.7759999999998</v>
      </c>
      <c r="E1995" s="1">
        <v>73.5</v>
      </c>
      <c r="F1995" s="1">
        <v>75.8</v>
      </c>
      <c r="G1995" s="8">
        <f t="shared" si="314"/>
        <v>77.096438356164398</v>
      </c>
      <c r="H1995" s="13">
        <v>55</v>
      </c>
      <c r="I1995" s="8">
        <f t="shared" si="315"/>
        <v>41.290410958904111</v>
      </c>
      <c r="M1995" s="9"/>
      <c r="P1995" s="9"/>
      <c r="S1995" s="9"/>
    </row>
    <row r="1996" spans="1:19">
      <c r="A1996" s="1">
        <v>20170617</v>
      </c>
      <c r="B1996" s="1">
        <v>200000</v>
      </c>
      <c r="C1996" s="1">
        <v>2457922.3220000002</v>
      </c>
      <c r="D1996" s="1">
        <v>2191.8119999999999</v>
      </c>
      <c r="E1996" s="1">
        <v>74.8</v>
      </c>
      <c r="F1996" s="1">
        <v>77.2</v>
      </c>
      <c r="G1996" s="8">
        <f t="shared" si="314"/>
        <v>77.092876712328774</v>
      </c>
      <c r="H1996" s="13">
        <v>40</v>
      </c>
      <c r="I1996" s="8">
        <f t="shared" si="315"/>
        <v>41.260273972602739</v>
      </c>
      <c r="M1996" s="9"/>
      <c r="P1996" s="9"/>
      <c r="S1996" s="9"/>
    </row>
    <row r="1997" spans="1:19">
      <c r="A1997" s="1">
        <v>20170618</v>
      </c>
      <c r="B1997" s="1">
        <v>200000</v>
      </c>
      <c r="C1997" s="1">
        <v>2457923.3220000002</v>
      </c>
      <c r="D1997" s="1">
        <v>2191.8490000000002</v>
      </c>
      <c r="E1997" s="1">
        <v>74.900000000000006</v>
      </c>
      <c r="F1997" s="1">
        <v>77.3</v>
      </c>
      <c r="G1997" s="8">
        <f t="shared" si="314"/>
        <v>77.090136986301374</v>
      </c>
      <c r="H1997" s="13">
        <v>49</v>
      </c>
      <c r="I1997" s="8">
        <f t="shared" si="315"/>
        <v>41.18904109589041</v>
      </c>
      <c r="M1997" s="9"/>
      <c r="P1997" s="9"/>
      <c r="S1997" s="9"/>
    </row>
    <row r="1998" spans="1:19">
      <c r="A1998" s="1">
        <v>20170619</v>
      </c>
      <c r="B1998" s="1">
        <v>200000</v>
      </c>
      <c r="C1998" s="1">
        <v>2457924.3220000002</v>
      </c>
      <c r="D1998" s="1">
        <v>2191.886</v>
      </c>
      <c r="E1998" s="1">
        <v>73.599999999999994</v>
      </c>
      <c r="F1998" s="1">
        <v>76</v>
      </c>
      <c r="G1998" s="8">
        <f t="shared" si="314"/>
        <v>77.08849315068494</v>
      </c>
      <c r="H1998" s="13">
        <v>53</v>
      </c>
      <c r="I1998" s="8">
        <f t="shared" si="315"/>
        <v>41.106849315068494</v>
      </c>
      <c r="M1998" s="9"/>
      <c r="P1998" s="9"/>
      <c r="S1998" s="9"/>
    </row>
    <row r="1999" spans="1:19">
      <c r="A1999" s="1">
        <v>20170620</v>
      </c>
      <c r="B1999" s="1">
        <v>200000</v>
      </c>
      <c r="C1999" s="1">
        <v>2457925.3220000002</v>
      </c>
      <c r="D1999" s="1">
        <v>2191.922</v>
      </c>
      <c r="E1999" s="1">
        <v>74.400000000000006</v>
      </c>
      <c r="F1999" s="1">
        <v>76.900000000000006</v>
      </c>
      <c r="G1999" s="8">
        <f t="shared" si="314"/>
        <v>77.077808219178095</v>
      </c>
      <c r="H1999" s="13">
        <v>55</v>
      </c>
      <c r="I1999" s="8">
        <f t="shared" si="315"/>
        <v>41.063013698630137</v>
      </c>
      <c r="M1999" s="9"/>
      <c r="P1999" s="9"/>
      <c r="S1999" s="9"/>
    </row>
    <row r="2000" spans="1:19">
      <c r="A2000" s="1">
        <v>20170621</v>
      </c>
      <c r="B2000" s="1">
        <v>200000</v>
      </c>
      <c r="C2000" s="1">
        <v>2457926.3220000002</v>
      </c>
      <c r="D2000" s="1">
        <v>2191.9589999999998</v>
      </c>
      <c r="E2000" s="1">
        <v>73.7</v>
      </c>
      <c r="F2000" s="1">
        <v>76.2</v>
      </c>
      <c r="G2000" s="8">
        <f t="shared" si="314"/>
        <v>77.07589041095892</v>
      </c>
      <c r="H2000" s="13">
        <v>32</v>
      </c>
      <c r="I2000" s="8">
        <f t="shared" si="315"/>
        <v>41.021917808219179</v>
      </c>
      <c r="M2000" s="9"/>
      <c r="P2000" s="9"/>
      <c r="S2000" s="9"/>
    </row>
    <row r="2001" spans="1:19">
      <c r="A2001" s="1">
        <v>20170622</v>
      </c>
      <c r="B2001" s="1">
        <v>200000</v>
      </c>
      <c r="C2001" s="1">
        <v>2457927.3220000002</v>
      </c>
      <c r="D2001" s="1">
        <v>2191.9960000000001</v>
      </c>
      <c r="E2001" s="1">
        <v>73.7</v>
      </c>
      <c r="F2001" s="1">
        <v>76.099999999999994</v>
      </c>
      <c r="G2001" s="8">
        <f t="shared" si="314"/>
        <v>77.07863013698632</v>
      </c>
      <c r="H2001" s="13">
        <v>31</v>
      </c>
      <c r="I2001" s="8">
        <f t="shared" si="315"/>
        <v>41.057534246575344</v>
      </c>
      <c r="M2001" s="9"/>
      <c r="P2001" s="9"/>
      <c r="S2001" s="9"/>
    </row>
    <row r="2002" spans="1:19">
      <c r="A2002" s="1">
        <v>20170623</v>
      </c>
      <c r="B2002" s="1">
        <v>200000</v>
      </c>
      <c r="C2002" s="1">
        <v>2457928.3220000002</v>
      </c>
      <c r="D2002" s="1">
        <v>2192.0320000000002</v>
      </c>
      <c r="E2002" s="1">
        <v>73.7</v>
      </c>
      <c r="F2002" s="1">
        <v>76.099999999999994</v>
      </c>
      <c r="G2002" s="8">
        <f t="shared" si="314"/>
        <v>77.080000000000027</v>
      </c>
      <c r="H2002" s="13">
        <v>45</v>
      </c>
      <c r="I2002" s="8">
        <f t="shared" si="315"/>
        <v>41.123287671232873</v>
      </c>
      <c r="M2002" s="9"/>
      <c r="P2002" s="9"/>
      <c r="S2002" s="9"/>
    </row>
    <row r="2003" spans="1:19">
      <c r="A2003" s="1">
        <v>20170624</v>
      </c>
      <c r="B2003" s="1">
        <v>200000</v>
      </c>
      <c r="C2003" s="1">
        <v>2457929.3220000002</v>
      </c>
      <c r="D2003" s="1">
        <v>2192.069</v>
      </c>
      <c r="E2003" s="1">
        <v>74.099999999999994</v>
      </c>
      <c r="F2003" s="1">
        <v>76.599999999999994</v>
      </c>
      <c r="G2003" s="8">
        <f t="shared" si="314"/>
        <v>77.086575342465764</v>
      </c>
      <c r="H2003" s="13">
        <v>27</v>
      </c>
      <c r="I2003" s="8">
        <f t="shared" si="315"/>
        <v>41.30958904109589</v>
      </c>
      <c r="M2003" s="9"/>
      <c r="P2003" s="9"/>
      <c r="S2003" s="9"/>
    </row>
    <row r="2004" spans="1:19">
      <c r="A2004" s="1">
        <v>20170625</v>
      </c>
      <c r="B2004" s="1">
        <v>200000</v>
      </c>
      <c r="C2004" s="1">
        <v>2457930.3220000002</v>
      </c>
      <c r="D2004" s="1">
        <v>2192.1060000000002</v>
      </c>
      <c r="E2004" s="1">
        <v>73.7</v>
      </c>
      <c r="F2004" s="1">
        <v>76.2</v>
      </c>
      <c r="G2004" s="8">
        <f t="shared" si="314"/>
        <v>77.094520547945208</v>
      </c>
      <c r="H2004" s="13">
        <v>51</v>
      </c>
      <c r="I2004" s="8">
        <f t="shared" si="315"/>
        <v>41.405479452054792</v>
      </c>
      <c r="M2004" s="9"/>
      <c r="P2004" s="9"/>
      <c r="S2004" s="9"/>
    </row>
    <row r="2005" spans="1:19">
      <c r="A2005" s="1">
        <v>20170626</v>
      </c>
      <c r="B2005" s="1">
        <v>200000</v>
      </c>
      <c r="C2005" s="1">
        <v>2457931.3220000002</v>
      </c>
      <c r="D2005" s="1">
        <v>2192.1419999999998</v>
      </c>
      <c r="E2005" s="1">
        <v>73.7</v>
      </c>
      <c r="F2005" s="1">
        <v>76.2</v>
      </c>
      <c r="G2005" s="8">
        <f t="shared" si="314"/>
        <v>77.103013698630164</v>
      </c>
      <c r="H2005" s="13">
        <v>34</v>
      </c>
      <c r="I2005" s="8">
        <f t="shared" si="315"/>
        <v>41.454794520547942</v>
      </c>
      <c r="M2005" s="9"/>
      <c r="P2005" s="9"/>
      <c r="S2005" s="9"/>
    </row>
    <row r="2006" spans="1:19">
      <c r="A2006" s="1">
        <v>20170627</v>
      </c>
      <c r="B2006" s="1">
        <v>200000</v>
      </c>
      <c r="C2006" s="1">
        <v>2457932.3220000002</v>
      </c>
      <c r="D2006" s="1">
        <v>2192.1790000000001</v>
      </c>
      <c r="E2006" s="1">
        <v>74.099999999999994</v>
      </c>
      <c r="F2006" s="1">
        <v>76.599999999999994</v>
      </c>
      <c r="G2006" s="8">
        <f t="shared" si="314"/>
        <v>77.097808219178106</v>
      </c>
      <c r="H2006" s="13">
        <v>45</v>
      </c>
      <c r="I2006" s="8">
        <f t="shared" si="315"/>
        <v>41.421917808219177</v>
      </c>
      <c r="M2006" s="9"/>
      <c r="P2006" s="9"/>
      <c r="S2006" s="9"/>
    </row>
    <row r="2007" spans="1:19">
      <c r="A2007" s="1">
        <v>20170628</v>
      </c>
      <c r="B2007" s="1">
        <v>200000</v>
      </c>
      <c r="C2007" s="1">
        <v>2457933.3220000002</v>
      </c>
      <c r="D2007" s="1">
        <v>2192.2159999999999</v>
      </c>
      <c r="E2007" s="1">
        <v>72.099999999999994</v>
      </c>
      <c r="F2007" s="1">
        <v>74.5</v>
      </c>
      <c r="G2007" s="8">
        <f t="shared" si="314"/>
        <v>77.090410958904144</v>
      </c>
      <c r="H2007" s="13">
        <v>16</v>
      </c>
      <c r="I2007" s="8">
        <f t="shared" si="315"/>
        <v>41.290410958904111</v>
      </c>
      <c r="M2007" s="9"/>
      <c r="P2007" s="9"/>
      <c r="S2007" s="9"/>
    </row>
    <row r="2008" spans="1:19">
      <c r="A2008" s="1">
        <v>20170629</v>
      </c>
      <c r="B2008" s="1">
        <v>200000</v>
      </c>
      <c r="C2008" s="1">
        <v>2457934.3220000002</v>
      </c>
      <c r="D2008" s="1">
        <v>2192.252</v>
      </c>
      <c r="E2008" s="1">
        <v>71.8</v>
      </c>
      <c r="F2008" s="1">
        <v>74.2</v>
      </c>
      <c r="G2008" s="8">
        <f t="shared" si="314"/>
        <v>77.084657534246602</v>
      </c>
      <c r="H2008" s="13">
        <v>13</v>
      </c>
      <c r="I2008" s="8">
        <f t="shared" si="315"/>
        <v>41.213698630136989</v>
      </c>
      <c r="M2008" s="9"/>
      <c r="P2008" s="9"/>
      <c r="S2008" s="9"/>
    </row>
    <row r="2009" spans="1:19">
      <c r="A2009" s="1">
        <v>20170630</v>
      </c>
      <c r="B2009" s="1">
        <v>200000</v>
      </c>
      <c r="C2009" s="1">
        <v>2457935.3220000002</v>
      </c>
      <c r="D2009" s="1">
        <v>2192.2890000000002</v>
      </c>
      <c r="E2009" s="1">
        <v>71.5</v>
      </c>
      <c r="F2009" s="1">
        <v>73.900000000000006</v>
      </c>
      <c r="G2009" s="8">
        <f t="shared" si="314"/>
        <v>77.079726027397285</v>
      </c>
      <c r="H2009" s="13">
        <v>35</v>
      </c>
      <c r="I2009" s="8">
        <f t="shared" si="315"/>
        <v>41.221917808219175</v>
      </c>
      <c r="M2009" s="9"/>
      <c r="P2009" s="9"/>
      <c r="S2009" s="9"/>
    </row>
    <row r="2010" spans="1:19">
      <c r="A2010" s="1">
        <v>20170701</v>
      </c>
      <c r="B2010" s="1">
        <v>200000</v>
      </c>
      <c r="C2010" s="1">
        <v>2457936.3220000002</v>
      </c>
      <c r="D2010" s="1">
        <v>2192.326</v>
      </c>
      <c r="E2010" s="1">
        <v>70.7</v>
      </c>
      <c r="F2010" s="1">
        <v>73.099999999999994</v>
      </c>
      <c r="G2010" s="8">
        <f t="shared" si="314"/>
        <v>77.071232876712344</v>
      </c>
      <c r="H2010" s="13">
        <v>35</v>
      </c>
      <c r="I2010" s="8">
        <f t="shared" si="315"/>
        <v>41.230136986301368</v>
      </c>
      <c r="M2010" s="9"/>
      <c r="P2010" s="9"/>
      <c r="S2010" s="9"/>
    </row>
    <row r="2011" spans="1:19">
      <c r="A2011" s="1">
        <v>20170702</v>
      </c>
      <c r="B2011" s="1">
        <v>200000</v>
      </c>
      <c r="C2011" s="1">
        <v>2457937.3220000002</v>
      </c>
      <c r="D2011" s="1">
        <v>2192.3620000000001</v>
      </c>
      <c r="E2011" s="1">
        <v>71.2</v>
      </c>
      <c r="F2011" s="1">
        <v>73.599999999999994</v>
      </c>
      <c r="G2011" s="8">
        <f t="shared" si="314"/>
        <v>77.063561643835641</v>
      </c>
      <c r="H2011" s="13">
        <v>11</v>
      </c>
      <c r="I2011" s="8">
        <f t="shared" si="315"/>
        <v>41.131506849315066</v>
      </c>
      <c r="M2011" s="9"/>
      <c r="P2011" s="9"/>
      <c r="S2011" s="9"/>
    </row>
    <row r="2012" spans="1:19">
      <c r="A2012" s="1">
        <v>20170703</v>
      </c>
      <c r="B2012" s="1">
        <v>200000</v>
      </c>
      <c r="C2012" s="1">
        <v>2457938.3220000002</v>
      </c>
      <c r="D2012" s="1">
        <v>2192.3989999999999</v>
      </c>
      <c r="E2012" s="1">
        <v>71.7</v>
      </c>
      <c r="F2012" s="1">
        <v>74.099999999999994</v>
      </c>
      <c r="G2012" s="8">
        <f t="shared" si="314"/>
        <v>77.054520547945231</v>
      </c>
      <c r="H2012" s="13">
        <v>0</v>
      </c>
      <c r="I2012" s="8">
        <f t="shared" si="315"/>
        <v>41.098630136986301</v>
      </c>
      <c r="M2012" s="9"/>
      <c r="P2012" s="9"/>
      <c r="S2012" s="9"/>
    </row>
    <row r="2013" spans="1:19">
      <c r="A2013" s="1">
        <v>20170704</v>
      </c>
      <c r="B2013" s="1">
        <v>200000</v>
      </c>
      <c r="C2013" s="1">
        <v>2457939.3220000002</v>
      </c>
      <c r="D2013" s="1">
        <v>2192.4360000000001</v>
      </c>
      <c r="E2013" s="1">
        <v>71.8</v>
      </c>
      <c r="F2013" s="1">
        <v>74.2</v>
      </c>
      <c r="G2013" s="8">
        <f t="shared" si="314"/>
        <v>77.045205479452079</v>
      </c>
      <c r="H2013" s="13">
        <v>25</v>
      </c>
      <c r="I2013" s="8">
        <f t="shared" si="315"/>
        <v>41.098630136986301</v>
      </c>
      <c r="M2013" s="9"/>
      <c r="P2013" s="9"/>
      <c r="S2013" s="9"/>
    </row>
    <row r="2014" spans="1:19">
      <c r="A2014" s="1">
        <v>20170705</v>
      </c>
      <c r="B2014" s="1">
        <v>200000</v>
      </c>
      <c r="C2014" s="1">
        <v>2457940.3220000002</v>
      </c>
      <c r="D2014" s="1">
        <v>2192.4720000000002</v>
      </c>
      <c r="E2014" s="1">
        <v>73</v>
      </c>
      <c r="F2014" s="1">
        <v>75.5</v>
      </c>
      <c r="G2014" s="8">
        <f t="shared" si="314"/>
        <v>77.037808219178103</v>
      </c>
      <c r="H2014" s="13">
        <v>25</v>
      </c>
      <c r="I2014" s="8">
        <f t="shared" si="315"/>
        <v>41.175342465753424</v>
      </c>
      <c r="M2014" s="9"/>
      <c r="P2014" s="9"/>
      <c r="S2014" s="9"/>
    </row>
    <row r="2015" spans="1:19">
      <c r="A2015" s="1">
        <v>20170706</v>
      </c>
      <c r="B2015" s="1">
        <v>200000</v>
      </c>
      <c r="C2015" s="1">
        <v>2457941.3220000002</v>
      </c>
      <c r="D2015" s="1">
        <v>2192.509</v>
      </c>
      <c r="E2015" s="1">
        <v>75.900000000000006</v>
      </c>
      <c r="F2015" s="1">
        <v>78.5</v>
      </c>
      <c r="G2015" s="8">
        <f t="shared" si="314"/>
        <v>77.030136986301386</v>
      </c>
      <c r="H2015" s="13">
        <v>29</v>
      </c>
      <c r="I2015" s="8">
        <f t="shared" si="315"/>
        <v>41.194520547945203</v>
      </c>
      <c r="M2015" s="9"/>
      <c r="P2015" s="9"/>
      <c r="S2015" s="9"/>
    </row>
    <row r="2016" spans="1:19">
      <c r="A2016" s="1">
        <v>20170707</v>
      </c>
      <c r="B2016" s="1">
        <v>200000</v>
      </c>
      <c r="C2016" s="1">
        <v>2457942.3220000002</v>
      </c>
      <c r="D2016" s="1">
        <v>2192.5459999999998</v>
      </c>
      <c r="E2016" s="1">
        <v>79.5</v>
      </c>
      <c r="F2016" s="1">
        <v>82.2</v>
      </c>
      <c r="G2016" s="8">
        <f t="shared" si="314"/>
        <v>77.019452054794542</v>
      </c>
      <c r="H2016" s="13">
        <v>37</v>
      </c>
      <c r="I2016" s="8">
        <f t="shared" si="315"/>
        <v>41.290410958904111</v>
      </c>
      <c r="M2016" s="9"/>
      <c r="P2016" s="9"/>
      <c r="S2016" s="9"/>
    </row>
    <row r="2017" spans="1:19">
      <c r="A2017" s="1">
        <v>20170708</v>
      </c>
      <c r="B2017" s="1">
        <v>200000</v>
      </c>
      <c r="C2017" s="1">
        <v>2457943.3220000002</v>
      </c>
      <c r="D2017" s="1">
        <v>2192.5819999999999</v>
      </c>
      <c r="E2017" s="1">
        <v>86.6</v>
      </c>
      <c r="F2017" s="1">
        <v>89.5</v>
      </c>
      <c r="G2017" s="8">
        <f t="shared" si="314"/>
        <v>77.012602739726049</v>
      </c>
      <c r="H2017" s="13">
        <v>63</v>
      </c>
      <c r="I2017" s="8">
        <f t="shared" si="315"/>
        <v>41.301369863013697</v>
      </c>
      <c r="M2017" s="9"/>
      <c r="P2017" s="9"/>
      <c r="S2017" s="9"/>
    </row>
    <row r="2018" spans="1:19">
      <c r="A2018" s="1">
        <v>20170709</v>
      </c>
      <c r="B2018" s="1">
        <v>200000</v>
      </c>
      <c r="C2018" s="1">
        <v>2457944.3220000002</v>
      </c>
      <c r="D2018" s="1">
        <v>2192.6190000000001</v>
      </c>
      <c r="E2018" s="1">
        <v>90.9</v>
      </c>
      <c r="F2018" s="1">
        <v>94</v>
      </c>
      <c r="G2018" s="8">
        <f t="shared" si="314"/>
        <v>77.006849315068507</v>
      </c>
      <c r="H2018" s="13">
        <v>85</v>
      </c>
      <c r="I2018" s="8">
        <f t="shared" si="315"/>
        <v>41.334246575342469</v>
      </c>
      <c r="M2018" s="9"/>
      <c r="P2018" s="9"/>
      <c r="S2018" s="9"/>
    </row>
    <row r="2019" spans="1:19">
      <c r="A2019" s="1">
        <v>20170710</v>
      </c>
      <c r="B2019" s="1">
        <v>200000</v>
      </c>
      <c r="C2019" s="1">
        <v>2457945.3220000002</v>
      </c>
      <c r="D2019" s="1">
        <v>2192.6559999999999</v>
      </c>
      <c r="E2019" s="1">
        <v>95.1</v>
      </c>
      <c r="F2019" s="1">
        <v>98.2</v>
      </c>
      <c r="G2019" s="8">
        <f t="shared" si="314"/>
        <v>77.003561643835639</v>
      </c>
      <c r="H2019" s="13">
        <v>59</v>
      </c>
      <c r="I2019" s="8">
        <f t="shared" si="315"/>
        <v>41.452054794520549</v>
      </c>
      <c r="M2019" s="9"/>
      <c r="P2019" s="9"/>
      <c r="S2019" s="9"/>
    </row>
    <row r="2020" spans="1:19">
      <c r="A2020" s="1">
        <v>20170711</v>
      </c>
      <c r="B2020" s="1">
        <v>200000</v>
      </c>
      <c r="C2020" s="1">
        <v>2457946.3220000002</v>
      </c>
      <c r="D2020" s="1">
        <v>2192.692</v>
      </c>
      <c r="E2020" s="1">
        <v>91.1</v>
      </c>
      <c r="F2020" s="1">
        <v>94.1</v>
      </c>
      <c r="G2020" s="8">
        <f t="shared" si="314"/>
        <v>77.002465753424673</v>
      </c>
      <c r="H2020" s="13">
        <v>83</v>
      </c>
      <c r="I2020" s="8">
        <f t="shared" si="315"/>
        <v>41.531506849315072</v>
      </c>
      <c r="M2020" s="9"/>
      <c r="P2020" s="9"/>
      <c r="S2020" s="9"/>
    </row>
    <row r="2021" spans="1:19">
      <c r="A2021" s="1">
        <v>20170712</v>
      </c>
      <c r="B2021" s="1">
        <v>200000</v>
      </c>
      <c r="C2021" s="1">
        <v>2457947.3220000002</v>
      </c>
      <c r="D2021" s="1">
        <v>2192.7289999999998</v>
      </c>
      <c r="E2021" s="1">
        <v>90.2</v>
      </c>
      <c r="F2021" s="1">
        <v>93.2</v>
      </c>
      <c r="G2021" s="8">
        <f t="shared" si="314"/>
        <v>76.99643835616439</v>
      </c>
      <c r="H2021" s="13">
        <v>95</v>
      </c>
      <c r="I2021" s="8">
        <f t="shared" si="315"/>
        <v>41.536986301369865</v>
      </c>
      <c r="M2021" s="9"/>
      <c r="P2021" s="9"/>
      <c r="S2021" s="9"/>
    </row>
    <row r="2022" spans="1:19">
      <c r="A2022" s="1">
        <v>20170713</v>
      </c>
      <c r="B2022" s="1">
        <v>200000</v>
      </c>
      <c r="C2022" s="1">
        <v>2457948.3220000002</v>
      </c>
      <c r="D2022" s="1">
        <v>2192.7660000000001</v>
      </c>
      <c r="E2022" s="1">
        <v>92.3</v>
      </c>
      <c r="F2022" s="1">
        <v>95.3</v>
      </c>
      <c r="G2022" s="8">
        <f t="shared" si="314"/>
        <v>76.986849315068511</v>
      </c>
      <c r="H2022" s="13">
        <v>88</v>
      </c>
      <c r="I2022" s="8">
        <f t="shared" si="315"/>
        <v>41.539726027397258</v>
      </c>
      <c r="M2022" s="9"/>
      <c r="P2022" s="9"/>
      <c r="S2022" s="9"/>
    </row>
    <row r="2023" spans="1:19">
      <c r="A2023" s="1">
        <v>20170714</v>
      </c>
      <c r="B2023" s="1">
        <v>170000</v>
      </c>
      <c r="C2023" s="1">
        <v>2457949.1970000002</v>
      </c>
      <c r="D2023" s="1">
        <v>2192.7979999999998</v>
      </c>
      <c r="E2023" s="1">
        <v>89</v>
      </c>
      <c r="F2023" s="1">
        <v>91.9</v>
      </c>
      <c r="G2023" s="8">
        <f t="shared" si="314"/>
        <v>76.97479452054796</v>
      </c>
      <c r="H2023" s="13">
        <v>84</v>
      </c>
      <c r="I2023" s="8">
        <f t="shared" si="315"/>
        <v>41.441095890410956</v>
      </c>
      <c r="M2023" s="9"/>
      <c r="P2023" s="9"/>
      <c r="S2023" s="9"/>
    </row>
    <row r="2024" spans="1:19">
      <c r="A2024" s="1">
        <v>20170715</v>
      </c>
      <c r="B2024" s="1">
        <v>170000</v>
      </c>
      <c r="C2024" s="1">
        <v>2457950.1970000002</v>
      </c>
      <c r="D2024" s="1">
        <v>2192.8339999999998</v>
      </c>
      <c r="E2024" s="1">
        <v>88</v>
      </c>
      <c r="F2024" s="1">
        <v>90.9</v>
      </c>
      <c r="G2024" s="8">
        <f t="shared" si="314"/>
        <v>76.964109589041101</v>
      </c>
      <c r="H2024" s="13">
        <v>60</v>
      </c>
      <c r="I2024" s="8">
        <f t="shared" si="315"/>
        <v>41.405479452054792</v>
      </c>
      <c r="M2024" s="9"/>
      <c r="P2024" s="9"/>
      <c r="S2024" s="9"/>
    </row>
    <row r="2025" spans="1:19">
      <c r="A2025" s="1">
        <v>20170716</v>
      </c>
      <c r="B2025" s="1">
        <v>200000</v>
      </c>
      <c r="C2025" s="1">
        <v>2457951.3220000002</v>
      </c>
      <c r="D2025" s="1">
        <v>2192.8760000000002</v>
      </c>
      <c r="E2025" s="1">
        <v>86.5</v>
      </c>
      <c r="F2025" s="1">
        <v>89.3</v>
      </c>
      <c r="G2025" s="8">
        <f t="shared" si="314"/>
        <v>76.947945205479456</v>
      </c>
      <c r="H2025" s="13">
        <v>58</v>
      </c>
      <c r="I2025" s="8">
        <f t="shared" si="315"/>
        <v>41.273972602739725</v>
      </c>
      <c r="M2025" s="9"/>
      <c r="P2025" s="9"/>
      <c r="S2025" s="9"/>
    </row>
    <row r="2026" spans="1:19">
      <c r="A2026" s="1">
        <v>20170717</v>
      </c>
      <c r="B2026" s="1">
        <v>200000</v>
      </c>
      <c r="C2026" s="1">
        <v>2457952.3220000002</v>
      </c>
      <c r="D2026" s="1">
        <v>2192.9119999999998</v>
      </c>
      <c r="E2026" s="1">
        <v>85.6</v>
      </c>
      <c r="F2026" s="1">
        <v>88.4</v>
      </c>
      <c r="G2026" s="8">
        <f t="shared" si="314"/>
        <v>76.928493150684929</v>
      </c>
      <c r="H2026" s="13">
        <v>13</v>
      </c>
      <c r="I2026" s="8">
        <f t="shared" si="315"/>
        <v>41.19178082191781</v>
      </c>
      <c r="M2026" s="9"/>
      <c r="P2026" s="9"/>
      <c r="S2026" s="9"/>
    </row>
    <row r="2027" spans="1:19">
      <c r="A2027" s="1">
        <v>20170718</v>
      </c>
      <c r="B2027" s="1">
        <v>200000</v>
      </c>
      <c r="C2027" s="1">
        <v>2457953.3220000002</v>
      </c>
      <c r="D2027" s="1">
        <v>2192.9490000000001</v>
      </c>
      <c r="E2027" s="1">
        <v>78.2</v>
      </c>
      <c r="F2027" s="1">
        <v>80.8</v>
      </c>
      <c r="G2027" s="8">
        <f t="shared" si="314"/>
        <v>76.909315068493157</v>
      </c>
      <c r="H2027" s="13">
        <v>11</v>
      </c>
      <c r="I2027" s="8">
        <f t="shared" si="315"/>
        <v>41.106849315068494</v>
      </c>
      <c r="M2027" s="9"/>
      <c r="P2027" s="9"/>
      <c r="S2027" s="9"/>
    </row>
    <row r="2028" spans="1:19">
      <c r="A2028" s="1">
        <v>20170719</v>
      </c>
      <c r="B2028" s="1">
        <v>200000</v>
      </c>
      <c r="C2028" s="1">
        <v>2457954.3220000002</v>
      </c>
      <c r="D2028" s="1">
        <v>2192.9859999999999</v>
      </c>
      <c r="E2028" s="1">
        <v>73.099999999999994</v>
      </c>
      <c r="F2028" s="1">
        <v>75.5</v>
      </c>
      <c r="G2028" s="8">
        <f t="shared" si="314"/>
        <v>76.888767123287678</v>
      </c>
      <c r="H2028" s="13">
        <v>0</v>
      </c>
      <c r="I2028" s="8">
        <f t="shared" si="315"/>
        <v>40.980821917808221</v>
      </c>
      <c r="M2028" s="9"/>
      <c r="P2028" s="9"/>
      <c r="S2028" s="9"/>
    </row>
    <row r="2029" spans="1:19">
      <c r="A2029" s="1">
        <v>20170720</v>
      </c>
      <c r="B2029" s="1">
        <v>200000</v>
      </c>
      <c r="C2029" s="1">
        <v>2457955.3220000002</v>
      </c>
      <c r="D2029" s="1">
        <v>2193.0219999999999</v>
      </c>
      <c r="E2029" s="1">
        <v>70.2</v>
      </c>
      <c r="F2029" s="1">
        <v>72.5</v>
      </c>
      <c r="G2029" s="8">
        <f t="shared" si="314"/>
        <v>76.868767123287668</v>
      </c>
      <c r="H2029" s="13">
        <v>46</v>
      </c>
      <c r="I2029" s="8">
        <f t="shared" si="315"/>
        <v>40.852054794520548</v>
      </c>
      <c r="M2029" s="9"/>
      <c r="P2029" s="9"/>
      <c r="S2029" s="9"/>
    </row>
    <row r="2030" spans="1:19">
      <c r="A2030" s="1">
        <v>20170721</v>
      </c>
      <c r="B2030" s="1">
        <v>200000</v>
      </c>
      <c r="C2030" s="1">
        <v>2457956.3220000002</v>
      </c>
      <c r="D2030" s="1">
        <v>2193.0590000000002</v>
      </c>
      <c r="E2030" s="1">
        <v>69.400000000000006</v>
      </c>
      <c r="F2030" s="1">
        <v>71.599999999999994</v>
      </c>
      <c r="G2030" s="8">
        <f t="shared" si="314"/>
        <v>76.845479452054775</v>
      </c>
      <c r="H2030" s="13">
        <v>0</v>
      </c>
      <c r="I2030" s="8">
        <f t="shared" si="315"/>
        <v>40.704109589041096</v>
      </c>
      <c r="M2030" s="9"/>
      <c r="P2030" s="9"/>
      <c r="S2030" s="9"/>
    </row>
    <row r="2031" spans="1:19">
      <c r="A2031" s="1">
        <v>20170722</v>
      </c>
      <c r="B2031" s="1">
        <v>200000</v>
      </c>
      <c r="C2031" s="1">
        <v>2457957.3220000002</v>
      </c>
      <c r="D2031" s="1">
        <v>2193.0949999999998</v>
      </c>
      <c r="E2031" s="1">
        <v>69.5</v>
      </c>
      <c r="F2031" s="1">
        <v>71.8</v>
      </c>
      <c r="G2031" s="8">
        <f t="shared" si="314"/>
        <v>76.809315068493149</v>
      </c>
      <c r="H2031" s="13">
        <v>12</v>
      </c>
      <c r="I2031" s="8">
        <f t="shared" si="315"/>
        <v>40.419178082191777</v>
      </c>
      <c r="M2031" s="9"/>
      <c r="P2031" s="9"/>
      <c r="S2031" s="9"/>
    </row>
    <row r="2032" spans="1:19">
      <c r="A2032" s="1">
        <v>20170723</v>
      </c>
      <c r="B2032" s="1">
        <v>200000</v>
      </c>
      <c r="C2032" s="1">
        <v>2457958.3220000002</v>
      </c>
      <c r="D2032" s="1">
        <v>2193.1320000000001</v>
      </c>
      <c r="E2032" s="1">
        <v>70.599999999999994</v>
      </c>
      <c r="F2032" s="1">
        <v>72.8</v>
      </c>
      <c r="G2032" s="8">
        <f t="shared" si="314"/>
        <v>76.761917808219181</v>
      </c>
      <c r="H2032" s="13">
        <v>15</v>
      </c>
      <c r="I2032" s="8">
        <f t="shared" si="315"/>
        <v>40.136986301369866</v>
      </c>
      <c r="M2032" s="9"/>
      <c r="P2032" s="9"/>
      <c r="S2032" s="9"/>
    </row>
    <row r="2033" spans="1:19">
      <c r="A2033" s="1">
        <v>20170724</v>
      </c>
      <c r="B2033" s="1">
        <v>200000</v>
      </c>
      <c r="C2033" s="1">
        <v>2457959.3220000002</v>
      </c>
      <c r="D2033" s="1">
        <v>2193.1689999999999</v>
      </c>
      <c r="E2033" s="1">
        <v>70.099999999999994</v>
      </c>
      <c r="F2033" s="1">
        <v>72.3</v>
      </c>
      <c r="G2033" s="8">
        <f t="shared" si="314"/>
        <v>76.717808219178082</v>
      </c>
      <c r="H2033" s="13">
        <v>32</v>
      </c>
      <c r="I2033" s="8">
        <f t="shared" si="315"/>
        <v>39.906849315068492</v>
      </c>
      <c r="M2033" s="9"/>
      <c r="P2033" s="9"/>
      <c r="S2033" s="9"/>
    </row>
    <row r="2034" spans="1:19">
      <c r="A2034" s="1">
        <v>20170725</v>
      </c>
      <c r="B2034" s="1">
        <v>200000</v>
      </c>
      <c r="C2034" s="1">
        <v>2457960.3220000002</v>
      </c>
      <c r="D2034" s="1">
        <v>2193.2049999999999</v>
      </c>
      <c r="E2034" s="1">
        <v>69.8</v>
      </c>
      <c r="F2034" s="1">
        <v>72</v>
      </c>
      <c r="G2034" s="8">
        <f t="shared" si="314"/>
        <v>76.681643835616441</v>
      </c>
      <c r="H2034" s="13">
        <v>27</v>
      </c>
      <c r="I2034" s="8">
        <f t="shared" si="315"/>
        <v>39.775342465753425</v>
      </c>
      <c r="M2034" s="9"/>
      <c r="P2034" s="9"/>
      <c r="S2034" s="9"/>
    </row>
    <row r="2035" spans="1:19">
      <c r="A2035" s="1">
        <v>20170726</v>
      </c>
      <c r="B2035" s="1">
        <v>200000</v>
      </c>
      <c r="C2035" s="1">
        <v>2457961.3220000002</v>
      </c>
      <c r="D2035" s="1">
        <v>2193.2420000000002</v>
      </c>
      <c r="E2035" s="1">
        <v>68.599999999999994</v>
      </c>
      <c r="F2035" s="1">
        <v>70.7</v>
      </c>
      <c r="G2035" s="8">
        <f t="shared" si="314"/>
        <v>76.648767123287683</v>
      </c>
      <c r="H2035" s="13">
        <v>26</v>
      </c>
      <c r="I2035" s="8">
        <f t="shared" si="315"/>
        <v>39.62191780821918</v>
      </c>
      <c r="M2035" s="9"/>
      <c r="P2035" s="9"/>
      <c r="S2035" s="9"/>
    </row>
    <row r="2036" spans="1:19">
      <c r="A2036" s="1">
        <v>20170727</v>
      </c>
      <c r="B2036" s="1">
        <v>200000</v>
      </c>
      <c r="C2036" s="1">
        <v>2457962.3220000002</v>
      </c>
      <c r="D2036" s="1">
        <v>2193.279</v>
      </c>
      <c r="E2036" s="1">
        <v>68.3</v>
      </c>
      <c r="F2036" s="1">
        <v>70.5</v>
      </c>
      <c r="G2036" s="8">
        <f t="shared" si="314"/>
        <v>76.609589041095887</v>
      </c>
      <c r="H2036" s="13">
        <v>22</v>
      </c>
      <c r="I2036" s="8">
        <f t="shared" si="315"/>
        <v>39.5013698630137</v>
      </c>
      <c r="M2036" s="9"/>
      <c r="P2036" s="9"/>
      <c r="S2036" s="9"/>
    </row>
    <row r="2037" spans="1:19">
      <c r="A2037" s="1">
        <v>20170728</v>
      </c>
      <c r="B2037" s="1">
        <v>200000</v>
      </c>
      <c r="C2037" s="1">
        <v>2457963.3220000002</v>
      </c>
      <c r="D2037" s="1">
        <v>2193.3150000000001</v>
      </c>
      <c r="E2037" s="1">
        <v>69.5</v>
      </c>
      <c r="F2037" s="1">
        <v>71.599999999999994</v>
      </c>
      <c r="G2037" s="8">
        <f t="shared" si="314"/>
        <v>76.574246575342471</v>
      </c>
      <c r="H2037" s="13">
        <v>15</v>
      </c>
      <c r="I2037" s="8">
        <f t="shared" si="315"/>
        <v>39.405479452054792</v>
      </c>
      <c r="M2037" s="9"/>
      <c r="P2037" s="9"/>
      <c r="S2037" s="9"/>
    </row>
    <row r="2038" spans="1:19">
      <c r="A2038" s="1">
        <v>20170729</v>
      </c>
      <c r="B2038" s="1">
        <v>200000</v>
      </c>
      <c r="C2038" s="1">
        <v>2457964.3220000002</v>
      </c>
      <c r="D2038" s="1">
        <v>2193.3519999999999</v>
      </c>
      <c r="E2038" s="1">
        <v>69.900000000000006</v>
      </c>
      <c r="F2038" s="1">
        <v>72.099999999999994</v>
      </c>
      <c r="G2038" s="8">
        <f t="shared" si="314"/>
        <v>76.543561643835616</v>
      </c>
      <c r="H2038" s="13">
        <v>30</v>
      </c>
      <c r="I2038" s="8">
        <f t="shared" si="315"/>
        <v>39.243835616438353</v>
      </c>
      <c r="M2038" s="9"/>
      <c r="P2038" s="9"/>
      <c r="S2038" s="9"/>
    </row>
    <row r="2039" spans="1:19">
      <c r="A2039" s="1">
        <v>20170730</v>
      </c>
      <c r="B2039" s="1">
        <v>200000</v>
      </c>
      <c r="C2039" s="1">
        <v>2457965.3220000002</v>
      </c>
      <c r="D2039" s="1">
        <v>2193.3890000000001</v>
      </c>
      <c r="E2039" s="1">
        <v>69.5</v>
      </c>
      <c r="F2039" s="1">
        <v>71.7</v>
      </c>
      <c r="G2039" s="8">
        <f t="shared" si="314"/>
        <v>76.516986301369869</v>
      </c>
      <c r="H2039" s="13">
        <v>38</v>
      </c>
      <c r="I2039" s="8">
        <f t="shared" si="315"/>
        <v>39.115068493150687</v>
      </c>
      <c r="M2039" s="9"/>
      <c r="P2039" s="9"/>
      <c r="S2039" s="9"/>
    </row>
    <row r="2040" spans="1:19">
      <c r="A2040" s="1">
        <v>20170731</v>
      </c>
      <c r="B2040" s="1">
        <v>200000</v>
      </c>
      <c r="C2040" s="1">
        <v>2457966.3220000002</v>
      </c>
      <c r="D2040" s="1">
        <v>2193.4250000000002</v>
      </c>
      <c r="E2040" s="1">
        <v>72.2</v>
      </c>
      <c r="F2040" s="1">
        <v>74.400000000000006</v>
      </c>
      <c r="G2040" s="8">
        <f t="shared" ref="G2040:G2103" si="316">AVERAGE(F1858:F2222)</f>
        <v>76.494520547945214</v>
      </c>
      <c r="H2040" s="13">
        <v>22</v>
      </c>
      <c r="I2040" s="8">
        <f t="shared" ref="I2040:I2103" si="317">AVERAGE(H1858:H2222)</f>
        <v>38.975342465753428</v>
      </c>
      <c r="M2040" s="9"/>
      <c r="P2040" s="9"/>
      <c r="S2040" s="9"/>
    </row>
    <row r="2041" spans="1:19">
      <c r="A2041" s="1">
        <v>20170801</v>
      </c>
      <c r="B2041" s="1">
        <v>200000</v>
      </c>
      <c r="C2041" s="1">
        <v>2457967.3220000002</v>
      </c>
      <c r="D2041" s="1">
        <v>2193.462</v>
      </c>
      <c r="E2041" s="1">
        <v>73.5</v>
      </c>
      <c r="F2041" s="1">
        <v>75.7</v>
      </c>
      <c r="G2041" s="8">
        <f t="shared" si="316"/>
        <v>76.473150684931525</v>
      </c>
      <c r="H2041" s="13">
        <v>23</v>
      </c>
      <c r="I2041" s="8">
        <f t="shared" si="317"/>
        <v>38.723287671232875</v>
      </c>
      <c r="M2041" s="9"/>
      <c r="P2041" s="9"/>
      <c r="S2041" s="9"/>
    </row>
    <row r="2042" spans="1:19">
      <c r="A2042" s="1">
        <v>20170802</v>
      </c>
      <c r="B2042" s="1">
        <v>200000</v>
      </c>
      <c r="C2042" s="1">
        <v>2457968.3220000002</v>
      </c>
      <c r="D2042" s="1">
        <v>2193.4989999999998</v>
      </c>
      <c r="E2042" s="1">
        <v>74.400000000000006</v>
      </c>
      <c r="F2042" s="1">
        <v>76.599999999999994</v>
      </c>
      <c r="G2042" s="8">
        <f t="shared" si="316"/>
        <v>76.455068493150705</v>
      </c>
      <c r="H2042" s="13">
        <v>14</v>
      </c>
      <c r="I2042" s="8">
        <f t="shared" si="317"/>
        <v>38.556164383561644</v>
      </c>
      <c r="M2042" s="9"/>
      <c r="P2042" s="9"/>
      <c r="S2042" s="9"/>
    </row>
    <row r="2043" spans="1:19">
      <c r="A2043" s="1">
        <v>20170803</v>
      </c>
      <c r="B2043" s="1">
        <v>200000</v>
      </c>
      <c r="C2043" s="1">
        <v>2457969.3220000002</v>
      </c>
      <c r="D2043" s="1">
        <v>2193.5349999999999</v>
      </c>
      <c r="E2043" s="1">
        <v>75.099999999999994</v>
      </c>
      <c r="F2043" s="1">
        <v>77.3</v>
      </c>
      <c r="G2043" s="8">
        <f t="shared" si="316"/>
        <v>76.43616438356166</v>
      </c>
      <c r="H2043" s="13">
        <v>32</v>
      </c>
      <c r="I2043" s="8">
        <f t="shared" si="317"/>
        <v>38.463013698630135</v>
      </c>
      <c r="M2043" s="9"/>
      <c r="P2043" s="9"/>
      <c r="S2043" s="9"/>
    </row>
    <row r="2044" spans="1:19">
      <c r="A2044" s="1">
        <v>20170804</v>
      </c>
      <c r="B2044" s="1">
        <v>200000</v>
      </c>
      <c r="C2044" s="1">
        <v>2457970.3220000002</v>
      </c>
      <c r="D2044" s="1">
        <v>2193.5720000000001</v>
      </c>
      <c r="E2044" s="1">
        <v>74.099999999999994</v>
      </c>
      <c r="F2044" s="1">
        <v>76.3</v>
      </c>
      <c r="G2044" s="8">
        <f t="shared" si="316"/>
        <v>76.418904109589064</v>
      </c>
      <c r="H2044" s="13">
        <v>26</v>
      </c>
      <c r="I2044" s="8">
        <f t="shared" si="317"/>
        <v>38.375342465753427</v>
      </c>
      <c r="M2044" s="9"/>
      <c r="P2044" s="9"/>
      <c r="S2044" s="9"/>
    </row>
    <row r="2045" spans="1:19">
      <c r="A2045" s="1">
        <v>20170805</v>
      </c>
      <c r="B2045" s="1">
        <v>200000</v>
      </c>
      <c r="C2045" s="1">
        <v>2457971.3220000002</v>
      </c>
      <c r="D2045" s="1">
        <v>2193.6089999999999</v>
      </c>
      <c r="E2045" s="1">
        <v>74.099999999999994</v>
      </c>
      <c r="F2045" s="1">
        <v>76.3</v>
      </c>
      <c r="G2045" s="8">
        <f t="shared" si="316"/>
        <v>76.403287671232903</v>
      </c>
      <c r="H2045" s="13">
        <v>37</v>
      </c>
      <c r="I2045" s="8">
        <f t="shared" si="317"/>
        <v>38.389041095890413</v>
      </c>
      <c r="M2045" s="9"/>
      <c r="P2045" s="9"/>
      <c r="S2045" s="9"/>
    </row>
    <row r="2046" spans="1:19">
      <c r="A2046" s="1">
        <v>20170806</v>
      </c>
      <c r="B2046" s="1">
        <v>200000</v>
      </c>
      <c r="C2046" s="1">
        <v>2457972.3220000002</v>
      </c>
      <c r="D2046" s="1">
        <v>2193.645</v>
      </c>
      <c r="E2046" s="1">
        <v>73.5</v>
      </c>
      <c r="F2046" s="1">
        <v>75.599999999999994</v>
      </c>
      <c r="G2046" s="8">
        <f t="shared" si="316"/>
        <v>76.400821917808244</v>
      </c>
      <c r="H2046" s="13">
        <v>32</v>
      </c>
      <c r="I2046" s="8">
        <f t="shared" si="317"/>
        <v>38.43287671232877</v>
      </c>
      <c r="M2046" s="9"/>
      <c r="P2046" s="9"/>
      <c r="S2046" s="9"/>
    </row>
    <row r="2047" spans="1:19">
      <c r="A2047" s="1">
        <v>20170807</v>
      </c>
      <c r="B2047" s="1">
        <v>200000</v>
      </c>
      <c r="C2047" s="1">
        <v>2457973.3220000002</v>
      </c>
      <c r="D2047" s="1">
        <v>2193.6819999999998</v>
      </c>
      <c r="E2047" s="1">
        <v>72.7</v>
      </c>
      <c r="F2047" s="1">
        <v>74.8</v>
      </c>
      <c r="G2047" s="8">
        <f t="shared" si="316"/>
        <v>76.40465753424661</v>
      </c>
      <c r="H2047" s="13">
        <v>18</v>
      </c>
      <c r="I2047" s="8">
        <f t="shared" si="317"/>
        <v>38.421917808219177</v>
      </c>
      <c r="M2047" s="9"/>
      <c r="P2047" s="9"/>
      <c r="S2047" s="9"/>
    </row>
    <row r="2048" spans="1:19">
      <c r="A2048" s="1">
        <v>20170808</v>
      </c>
      <c r="B2048" s="1">
        <v>200000</v>
      </c>
      <c r="C2048" s="1">
        <v>2457974.3220000002</v>
      </c>
      <c r="D2048" s="1">
        <v>2193.7190000000001</v>
      </c>
      <c r="E2048" s="1">
        <v>71.099999999999994</v>
      </c>
      <c r="F2048" s="1">
        <v>73</v>
      </c>
      <c r="G2048" s="8">
        <f t="shared" si="316"/>
        <v>76.416438356164406</v>
      </c>
      <c r="H2048" s="13">
        <v>21</v>
      </c>
      <c r="I2048" s="8">
        <f t="shared" si="317"/>
        <v>38.435616438356163</v>
      </c>
      <c r="M2048" s="9"/>
      <c r="P2048" s="9"/>
      <c r="S2048" s="9"/>
    </row>
    <row r="2049" spans="1:19">
      <c r="A2049" s="1">
        <v>20170809</v>
      </c>
      <c r="B2049" s="1">
        <v>200000</v>
      </c>
      <c r="C2049" s="1">
        <v>2457975.3220000002</v>
      </c>
      <c r="D2049" s="1">
        <v>2193.7550000000001</v>
      </c>
      <c r="E2049" s="1">
        <v>71.5</v>
      </c>
      <c r="F2049" s="1">
        <v>73.400000000000006</v>
      </c>
      <c r="G2049" s="8">
        <f t="shared" si="316"/>
        <v>76.428767123287685</v>
      </c>
      <c r="H2049" s="13">
        <v>13</v>
      </c>
      <c r="I2049" s="8">
        <f t="shared" si="317"/>
        <v>38.463013698630135</v>
      </c>
      <c r="M2049" s="9"/>
      <c r="P2049" s="9"/>
      <c r="S2049" s="9"/>
    </row>
    <row r="2050" spans="1:19">
      <c r="A2050" s="1">
        <v>20170810</v>
      </c>
      <c r="B2050" s="1">
        <v>200000</v>
      </c>
      <c r="C2050" s="1">
        <v>2457976.3220000002</v>
      </c>
      <c r="D2050" s="1">
        <v>2193.7919999999999</v>
      </c>
      <c r="E2050" s="1">
        <v>71</v>
      </c>
      <c r="F2050" s="1">
        <v>73</v>
      </c>
      <c r="G2050" s="8">
        <f t="shared" si="316"/>
        <v>76.440821917808236</v>
      </c>
      <c r="H2050" s="13">
        <v>34</v>
      </c>
      <c r="I2050" s="8">
        <f t="shared" si="317"/>
        <v>38.424657534246577</v>
      </c>
      <c r="M2050" s="9"/>
      <c r="P2050" s="9"/>
      <c r="S2050" s="9"/>
    </row>
    <row r="2051" spans="1:19">
      <c r="A2051" s="1">
        <v>20170811</v>
      </c>
      <c r="B2051" s="1">
        <v>200000</v>
      </c>
      <c r="C2051" s="1">
        <v>2457977.3220000002</v>
      </c>
      <c r="D2051" s="1">
        <v>2193.8290000000002</v>
      </c>
      <c r="E2051" s="1">
        <v>69.8</v>
      </c>
      <c r="F2051" s="1">
        <v>71.7</v>
      </c>
      <c r="G2051" s="8">
        <f t="shared" si="316"/>
        <v>76.453424657534256</v>
      </c>
      <c r="H2051" s="13">
        <v>12</v>
      </c>
      <c r="I2051" s="8">
        <f t="shared" si="317"/>
        <v>38.468493150684928</v>
      </c>
      <c r="M2051" s="9"/>
      <c r="P2051" s="9"/>
      <c r="S2051" s="9"/>
    </row>
    <row r="2052" spans="1:19">
      <c r="A2052" s="1">
        <v>20170812</v>
      </c>
      <c r="B2052" s="1">
        <v>200000</v>
      </c>
      <c r="C2052" s="1">
        <v>2457978.3220000002</v>
      </c>
      <c r="D2052" s="1">
        <v>2193.8649999999998</v>
      </c>
      <c r="E2052" s="1">
        <v>70.3</v>
      </c>
      <c r="F2052" s="1">
        <v>72.2</v>
      </c>
      <c r="G2052" s="8">
        <f t="shared" si="316"/>
        <v>76.464657534246598</v>
      </c>
      <c r="H2052" s="13">
        <v>12</v>
      </c>
      <c r="I2052" s="8">
        <f t="shared" si="317"/>
        <v>38.564383561643837</v>
      </c>
      <c r="M2052" s="9"/>
      <c r="P2052" s="9"/>
      <c r="S2052" s="9"/>
    </row>
    <row r="2053" spans="1:19">
      <c r="A2053" s="1">
        <v>20170813</v>
      </c>
      <c r="B2053" s="1">
        <v>200000</v>
      </c>
      <c r="C2053" s="1">
        <v>2457979.3220000002</v>
      </c>
      <c r="D2053" s="1">
        <v>2193.902</v>
      </c>
      <c r="E2053" s="1">
        <v>68.2</v>
      </c>
      <c r="F2053" s="1">
        <v>70</v>
      </c>
      <c r="G2053" s="8">
        <f t="shared" si="316"/>
        <v>76.471232876712349</v>
      </c>
      <c r="H2053" s="13">
        <v>11</v>
      </c>
      <c r="I2053" s="8">
        <f t="shared" si="317"/>
        <v>38.643835616438359</v>
      </c>
      <c r="M2053" s="9"/>
      <c r="P2053" s="9"/>
      <c r="S2053" s="9"/>
    </row>
    <row r="2054" spans="1:19">
      <c r="A2054" s="1">
        <v>20170814</v>
      </c>
      <c r="B2054" s="1">
        <v>200000</v>
      </c>
      <c r="C2054" s="1">
        <v>2457980.3220000002</v>
      </c>
      <c r="D2054" s="1">
        <v>2193.9389999999999</v>
      </c>
      <c r="E2054" s="1">
        <v>73</v>
      </c>
      <c r="F2054" s="1">
        <v>74.900000000000006</v>
      </c>
      <c r="G2054" s="8">
        <f t="shared" si="316"/>
        <v>76.477534246575345</v>
      </c>
      <c r="H2054" s="13">
        <v>30</v>
      </c>
      <c r="I2054" s="8">
        <f t="shared" si="317"/>
        <v>38.698630136986303</v>
      </c>
      <c r="M2054" s="9"/>
      <c r="P2054" s="9"/>
      <c r="S2054" s="9"/>
    </row>
    <row r="2055" spans="1:19">
      <c r="A2055" s="1">
        <v>20170815</v>
      </c>
      <c r="B2055" s="1">
        <v>200000</v>
      </c>
      <c r="C2055" s="1">
        <v>2457981.3220000002</v>
      </c>
      <c r="D2055" s="1">
        <v>2193.9749999999999</v>
      </c>
      <c r="E2055" s="1">
        <v>74.2</v>
      </c>
      <c r="F2055" s="1">
        <v>76.099999999999994</v>
      </c>
      <c r="G2055" s="8">
        <f t="shared" si="316"/>
        <v>76.480547945205487</v>
      </c>
      <c r="H2055" s="13">
        <v>36</v>
      </c>
      <c r="I2055" s="8">
        <f t="shared" si="317"/>
        <v>38.786301369863011</v>
      </c>
      <c r="M2055" s="9"/>
      <c r="P2055" s="9"/>
      <c r="S2055" s="9"/>
    </row>
    <row r="2056" spans="1:19">
      <c r="A2056" s="1">
        <v>20170816</v>
      </c>
      <c r="B2056" s="1">
        <v>200000</v>
      </c>
      <c r="C2056" s="1">
        <v>2457982.3220000002</v>
      </c>
      <c r="D2056" s="1">
        <v>2194.0120000000002</v>
      </c>
      <c r="E2056" s="1">
        <v>77.3</v>
      </c>
      <c r="F2056" s="1">
        <v>79.2</v>
      </c>
      <c r="G2056" s="8">
        <f t="shared" si="316"/>
        <v>76.482465753424663</v>
      </c>
      <c r="H2056" s="13">
        <v>58</v>
      </c>
      <c r="I2056" s="8">
        <f t="shared" si="317"/>
        <v>38.827397260273976</v>
      </c>
      <c r="M2056" s="9"/>
      <c r="P2056" s="9"/>
      <c r="S2056" s="9"/>
    </row>
    <row r="2057" spans="1:19">
      <c r="A2057" s="1">
        <v>20170817</v>
      </c>
      <c r="B2057" s="1">
        <v>200000</v>
      </c>
      <c r="C2057" s="1">
        <v>2457983.3220000002</v>
      </c>
      <c r="D2057" s="1">
        <v>2194.049</v>
      </c>
      <c r="E2057" s="1">
        <v>76.7</v>
      </c>
      <c r="F2057" s="1">
        <v>78.5</v>
      </c>
      <c r="G2057" s="8">
        <f t="shared" si="316"/>
        <v>76.476438356164394</v>
      </c>
      <c r="H2057" s="13">
        <v>74</v>
      </c>
      <c r="I2057" s="8">
        <f t="shared" si="317"/>
        <v>38.794520547945204</v>
      </c>
      <c r="M2057" s="9"/>
      <c r="P2057" s="9"/>
      <c r="S2057" s="9"/>
    </row>
    <row r="2058" spans="1:19">
      <c r="A2058" s="1">
        <v>20170818</v>
      </c>
      <c r="B2058" s="1">
        <v>200000</v>
      </c>
      <c r="C2058" s="1">
        <v>2457984.3220000002</v>
      </c>
      <c r="D2058" s="1">
        <v>2194.085</v>
      </c>
      <c r="E2058" s="1">
        <v>80</v>
      </c>
      <c r="F2058" s="1">
        <v>82</v>
      </c>
      <c r="G2058" s="8">
        <f t="shared" si="316"/>
        <v>76.469863013698628</v>
      </c>
      <c r="H2058" s="13">
        <v>80</v>
      </c>
      <c r="I2058" s="8">
        <f t="shared" si="317"/>
        <v>38.794520547945204</v>
      </c>
      <c r="M2058" s="9"/>
      <c r="P2058" s="9"/>
      <c r="S2058" s="9"/>
    </row>
    <row r="2059" spans="1:19">
      <c r="A2059" s="1">
        <v>20170819</v>
      </c>
      <c r="B2059" s="1">
        <v>200000</v>
      </c>
      <c r="C2059" s="1">
        <v>2457985.3220000002</v>
      </c>
      <c r="D2059" s="1">
        <v>2194.1219999999998</v>
      </c>
      <c r="E2059" s="1">
        <v>86.8</v>
      </c>
      <c r="F2059" s="1">
        <v>88.9</v>
      </c>
      <c r="G2059" s="8">
        <f t="shared" si="316"/>
        <v>76.455068493150691</v>
      </c>
      <c r="H2059" s="13">
        <v>110</v>
      </c>
      <c r="I2059" s="8">
        <f t="shared" si="317"/>
        <v>38.835616438356162</v>
      </c>
      <c r="M2059" s="9"/>
      <c r="P2059" s="9"/>
      <c r="S2059" s="9"/>
    </row>
    <row r="2060" spans="1:19">
      <c r="A2060" s="1">
        <v>20170820</v>
      </c>
      <c r="B2060" s="1">
        <v>200000</v>
      </c>
      <c r="C2060" s="1">
        <v>2457986.3220000002</v>
      </c>
      <c r="D2060" s="1">
        <v>2194.1590000000001</v>
      </c>
      <c r="E2060" s="1">
        <v>86</v>
      </c>
      <c r="F2060" s="1">
        <v>88</v>
      </c>
      <c r="G2060" s="8">
        <f t="shared" si="316"/>
        <v>76.438082191780822</v>
      </c>
      <c r="H2060" s="13">
        <v>98</v>
      </c>
      <c r="I2060" s="8">
        <f t="shared" si="317"/>
        <v>38.767123287671232</v>
      </c>
      <c r="M2060" s="9"/>
      <c r="P2060" s="9"/>
      <c r="S2060" s="9"/>
    </row>
    <row r="2061" spans="1:19">
      <c r="A2061" s="1">
        <v>20170821</v>
      </c>
      <c r="B2061" s="1">
        <v>200000</v>
      </c>
      <c r="C2061" s="1">
        <v>2457987.3220000002</v>
      </c>
      <c r="D2061" s="1">
        <v>2194.1950000000002</v>
      </c>
      <c r="E2061" s="1">
        <v>87.1</v>
      </c>
      <c r="F2061" s="1">
        <v>89.1</v>
      </c>
      <c r="G2061" s="8">
        <f t="shared" si="316"/>
        <v>76.413698630136992</v>
      </c>
      <c r="H2061" s="13">
        <v>136</v>
      </c>
      <c r="I2061" s="8">
        <f t="shared" si="317"/>
        <v>38.69041095890411</v>
      </c>
      <c r="M2061" s="9"/>
      <c r="P2061" s="9"/>
      <c r="S2061" s="9"/>
    </row>
    <row r="2062" spans="1:19">
      <c r="A2062" s="1">
        <v>20170822</v>
      </c>
      <c r="B2062" s="1">
        <v>200000</v>
      </c>
      <c r="C2062" s="1">
        <v>2457988.3220000002</v>
      </c>
      <c r="D2062" s="1">
        <v>2194.232</v>
      </c>
      <c r="E2062" s="1">
        <v>90.2</v>
      </c>
      <c r="F2062" s="1">
        <v>92.3</v>
      </c>
      <c r="G2062" s="8">
        <f t="shared" si="316"/>
        <v>76.379178082191785</v>
      </c>
      <c r="H2062" s="13">
        <v>125</v>
      </c>
      <c r="I2062" s="8">
        <f t="shared" si="317"/>
        <v>38.586301369863016</v>
      </c>
      <c r="M2062" s="9"/>
      <c r="P2062" s="9"/>
      <c r="S2062" s="9"/>
    </row>
    <row r="2063" spans="1:19">
      <c r="A2063" s="1">
        <v>20170823</v>
      </c>
      <c r="B2063" s="1">
        <v>200000</v>
      </c>
      <c r="C2063" s="1">
        <v>2457989.3220000002</v>
      </c>
      <c r="D2063" s="1">
        <v>2194.2689999999998</v>
      </c>
      <c r="E2063" s="1">
        <v>85.1</v>
      </c>
      <c r="F2063" s="1">
        <v>87</v>
      </c>
      <c r="G2063" s="8">
        <f t="shared" si="316"/>
        <v>76.339178082191793</v>
      </c>
      <c r="H2063" s="13">
        <v>93</v>
      </c>
      <c r="I2063" s="8">
        <f t="shared" si="317"/>
        <v>38.564383561643837</v>
      </c>
      <c r="M2063" s="9"/>
      <c r="P2063" s="9"/>
      <c r="S2063" s="9"/>
    </row>
    <row r="2064" spans="1:19">
      <c r="A2064" s="1">
        <v>20170824</v>
      </c>
      <c r="B2064" s="1">
        <v>200000</v>
      </c>
      <c r="C2064" s="1">
        <v>2457990.3220000002</v>
      </c>
      <c r="D2064" s="1">
        <v>2194.3049999999998</v>
      </c>
      <c r="E2064" s="1">
        <v>78.8</v>
      </c>
      <c r="F2064" s="1">
        <v>80.5</v>
      </c>
      <c r="G2064" s="8">
        <f t="shared" si="316"/>
        <v>76.29972602739727</v>
      </c>
      <c r="H2064" s="13">
        <v>85</v>
      </c>
      <c r="I2064" s="8">
        <f t="shared" si="317"/>
        <v>38.42739726027397</v>
      </c>
      <c r="M2064" s="9"/>
      <c r="P2064" s="9"/>
      <c r="S2064" s="9"/>
    </row>
    <row r="2065" spans="1:19">
      <c r="A2065" s="1">
        <v>20170825</v>
      </c>
      <c r="B2065" s="1">
        <v>200000</v>
      </c>
      <c r="C2065" s="1">
        <v>2457991.3220000002</v>
      </c>
      <c r="D2065" s="1">
        <v>2194.3420000000001</v>
      </c>
      <c r="E2065" s="1">
        <v>80.8</v>
      </c>
      <c r="F2065" s="1">
        <v>82.5</v>
      </c>
      <c r="G2065" s="8">
        <f t="shared" si="316"/>
        <v>76.257534246575347</v>
      </c>
      <c r="H2065" s="13">
        <v>65</v>
      </c>
      <c r="I2065" s="8">
        <f t="shared" si="317"/>
        <v>38.304109589041097</v>
      </c>
      <c r="M2065" s="9"/>
      <c r="P2065" s="9"/>
      <c r="S2065" s="9"/>
    </row>
    <row r="2066" spans="1:19">
      <c r="A2066" s="1">
        <v>20170826</v>
      </c>
      <c r="B2066" s="1">
        <v>200000</v>
      </c>
      <c r="C2066" s="1">
        <v>2457992.3220000002</v>
      </c>
      <c r="D2066" s="1">
        <v>2194.3789999999999</v>
      </c>
      <c r="E2066" s="1">
        <v>77.5</v>
      </c>
      <c r="F2066" s="1">
        <v>79.2</v>
      </c>
      <c r="G2066" s="8">
        <f t="shared" si="316"/>
        <v>76.219999999999985</v>
      </c>
      <c r="H2066" s="13">
        <v>72</v>
      </c>
      <c r="I2066" s="8">
        <f t="shared" si="317"/>
        <v>38.153424657534245</v>
      </c>
      <c r="M2066" s="9"/>
      <c r="P2066" s="9"/>
      <c r="S2066" s="9"/>
    </row>
    <row r="2067" spans="1:19">
      <c r="A2067" s="1">
        <v>20170827</v>
      </c>
      <c r="B2067" s="1">
        <v>200000</v>
      </c>
      <c r="C2067" s="1">
        <v>2457993.3220000002</v>
      </c>
      <c r="D2067" s="1">
        <v>2194.415</v>
      </c>
      <c r="E2067" s="1">
        <v>78.2</v>
      </c>
      <c r="F2067" s="1">
        <v>79.8</v>
      </c>
      <c r="G2067" s="8">
        <f t="shared" si="316"/>
        <v>76.185479452054793</v>
      </c>
      <c r="H2067" s="13">
        <v>65</v>
      </c>
      <c r="I2067" s="8">
        <f t="shared" si="317"/>
        <v>38.030136986301372</v>
      </c>
      <c r="M2067" s="9"/>
      <c r="P2067" s="9"/>
      <c r="S2067" s="9"/>
    </row>
    <row r="2068" spans="1:19">
      <c r="A2068" s="1">
        <v>20170828</v>
      </c>
      <c r="B2068" s="1">
        <v>200000</v>
      </c>
      <c r="C2068" s="1">
        <v>2457994.3220000002</v>
      </c>
      <c r="D2068" s="1">
        <v>2194.4520000000002</v>
      </c>
      <c r="E2068" s="1">
        <v>81.599999999999994</v>
      </c>
      <c r="F2068" s="1">
        <v>83.2</v>
      </c>
      <c r="G2068" s="8">
        <f t="shared" si="316"/>
        <v>76.160547945205479</v>
      </c>
      <c r="H2068" s="13">
        <v>65</v>
      </c>
      <c r="I2068" s="8">
        <f t="shared" si="317"/>
        <v>37.939726027397263</v>
      </c>
      <c r="M2068" s="9"/>
      <c r="P2068" s="9"/>
      <c r="S2068" s="9"/>
    </row>
    <row r="2069" spans="1:19">
      <c r="A2069" s="1">
        <v>20170829</v>
      </c>
      <c r="B2069" s="1">
        <v>200000</v>
      </c>
      <c r="C2069" s="1">
        <v>2457995.3220000002</v>
      </c>
      <c r="D2069" s="1">
        <v>2194.489</v>
      </c>
      <c r="E2069" s="1">
        <v>84.3</v>
      </c>
      <c r="F2069" s="1">
        <v>85.9</v>
      </c>
      <c r="G2069" s="8">
        <f t="shared" si="316"/>
        <v>76.122191780821908</v>
      </c>
      <c r="H2069" s="13">
        <v>112</v>
      </c>
      <c r="I2069" s="8">
        <f t="shared" si="317"/>
        <v>37.712328767123289</v>
      </c>
      <c r="M2069" s="9"/>
      <c r="P2069" s="9"/>
      <c r="S2069" s="9"/>
    </row>
    <row r="2070" spans="1:19">
      <c r="A2070" s="1">
        <v>20170830</v>
      </c>
      <c r="B2070" s="1">
        <v>200000</v>
      </c>
      <c r="C2070" s="1">
        <v>2457996.3220000002</v>
      </c>
      <c r="D2070" s="1">
        <v>2194.5250000000001</v>
      </c>
      <c r="E2070" s="1">
        <v>86.9</v>
      </c>
      <c r="F2070" s="1">
        <v>88.6</v>
      </c>
      <c r="G2070" s="8">
        <f t="shared" si="316"/>
        <v>76.087671232876716</v>
      </c>
      <c r="H2070" s="13">
        <v>83</v>
      </c>
      <c r="I2070" s="8">
        <f t="shared" si="317"/>
        <v>37.561643835616437</v>
      </c>
      <c r="M2070" s="9"/>
      <c r="P2070" s="9"/>
      <c r="S2070" s="9"/>
    </row>
    <row r="2071" spans="1:19">
      <c r="A2071" s="1">
        <v>20170831</v>
      </c>
      <c r="B2071" s="1">
        <v>200000</v>
      </c>
      <c r="C2071" s="1">
        <v>2457997.3220000002</v>
      </c>
      <c r="D2071" s="1">
        <v>2194.5619999999999</v>
      </c>
      <c r="E2071" s="1">
        <v>91.9</v>
      </c>
      <c r="F2071" s="1">
        <v>93.6</v>
      </c>
      <c r="G2071" s="8">
        <f t="shared" si="316"/>
        <v>76.051232876712334</v>
      </c>
      <c r="H2071" s="13">
        <v>111</v>
      </c>
      <c r="I2071" s="8">
        <f t="shared" si="317"/>
        <v>37.394520547945206</v>
      </c>
      <c r="M2071" s="9"/>
      <c r="P2071" s="9"/>
      <c r="S2071" s="9"/>
    </row>
    <row r="2072" spans="1:19">
      <c r="A2072" s="1">
        <v>20170901</v>
      </c>
      <c r="B2072" s="1">
        <v>200000</v>
      </c>
      <c r="C2072" s="1">
        <v>2457998.3220000002</v>
      </c>
      <c r="D2072" s="1">
        <v>2194.5990000000002</v>
      </c>
      <c r="E2072" s="1">
        <v>93.4</v>
      </c>
      <c r="F2072" s="1">
        <v>95.1</v>
      </c>
      <c r="G2072" s="8">
        <f t="shared" si="316"/>
        <v>76.020547945205465</v>
      </c>
      <c r="H2072" s="13">
        <v>104</v>
      </c>
      <c r="I2072" s="8">
        <f t="shared" si="317"/>
        <v>37.221917808219175</v>
      </c>
      <c r="M2072" s="9"/>
      <c r="P2072" s="9"/>
      <c r="S2072" s="9"/>
    </row>
    <row r="2073" spans="1:19">
      <c r="A2073" s="1">
        <v>20170902</v>
      </c>
      <c r="B2073" s="1">
        <v>200000</v>
      </c>
      <c r="C2073" s="1">
        <v>2457999.3220000002</v>
      </c>
      <c r="D2073" s="1">
        <v>2194.6350000000002</v>
      </c>
      <c r="E2073" s="1">
        <v>100</v>
      </c>
      <c r="F2073" s="1">
        <v>101.7</v>
      </c>
      <c r="G2073" s="8">
        <f t="shared" si="316"/>
        <v>75.993150684931493</v>
      </c>
      <c r="H2073" s="13">
        <v>170</v>
      </c>
      <c r="I2073" s="8">
        <f t="shared" si="317"/>
        <v>37.147945205479452</v>
      </c>
      <c r="M2073" s="9"/>
      <c r="P2073" s="9"/>
      <c r="S2073" s="9"/>
    </row>
    <row r="2074" spans="1:19">
      <c r="A2074" s="1">
        <v>20170903</v>
      </c>
      <c r="B2074" s="1">
        <v>200000</v>
      </c>
      <c r="C2074" s="1">
        <v>2458000.3220000002</v>
      </c>
      <c r="D2074" s="1">
        <v>2194.672</v>
      </c>
      <c r="E2074" s="1">
        <v>120.2</v>
      </c>
      <c r="F2074" s="1">
        <v>122.2</v>
      </c>
      <c r="G2074" s="8">
        <f t="shared" si="316"/>
        <v>75.972602739726028</v>
      </c>
      <c r="H2074" s="13">
        <v>222</v>
      </c>
      <c r="I2074" s="8">
        <f t="shared" si="317"/>
        <v>37.043835616438358</v>
      </c>
      <c r="M2074" s="9"/>
      <c r="P2074" s="9"/>
      <c r="S2074" s="9"/>
    </row>
    <row r="2075" spans="1:19">
      <c r="A2075" s="1">
        <v>20170904</v>
      </c>
      <c r="B2075" s="1">
        <v>170000</v>
      </c>
      <c r="C2075" s="1">
        <v>2458001.1970000002</v>
      </c>
      <c r="D2075" s="1">
        <v>2194.7040000000002</v>
      </c>
      <c r="E2075" s="1">
        <v>134</v>
      </c>
      <c r="F2075" s="1">
        <v>136.30000000000001</v>
      </c>
      <c r="G2075" s="8">
        <f t="shared" si="316"/>
        <v>75.958630136986301</v>
      </c>
      <c r="H2075" s="13">
        <v>223</v>
      </c>
      <c r="I2075" s="8">
        <f t="shared" si="317"/>
        <v>36.983561643835614</v>
      </c>
      <c r="M2075" s="9"/>
      <c r="P2075" s="9"/>
      <c r="S2075" s="9"/>
    </row>
    <row r="2076" spans="1:19">
      <c r="A2076" s="1">
        <v>20170905</v>
      </c>
      <c r="B2076" s="1">
        <v>200000</v>
      </c>
      <c r="C2076" s="1">
        <v>2458002.3220000002</v>
      </c>
      <c r="D2076" s="1">
        <v>2194.7449999999999</v>
      </c>
      <c r="E2076" s="1">
        <v>120.5</v>
      </c>
      <c r="F2076" s="1">
        <v>122.5</v>
      </c>
      <c r="G2076" s="8">
        <f t="shared" si="316"/>
        <v>75.945479452054784</v>
      </c>
      <c r="H2076" s="13">
        <v>183</v>
      </c>
      <c r="I2076" s="8">
        <f t="shared" si="317"/>
        <v>37.043835616438358</v>
      </c>
      <c r="M2076" s="9"/>
      <c r="P2076" s="9"/>
      <c r="S2076" s="9"/>
    </row>
    <row r="2077" spans="1:19">
      <c r="A2077" s="1">
        <v>20170906</v>
      </c>
      <c r="B2077" s="1">
        <v>230000</v>
      </c>
      <c r="C2077" s="1">
        <v>2458003.4470000002</v>
      </c>
      <c r="D2077" s="1">
        <v>2194.7869999999998</v>
      </c>
      <c r="E2077" s="1">
        <v>127.3</v>
      </c>
      <c r="F2077" s="1">
        <v>129.19999999999999</v>
      </c>
      <c r="G2077" s="8">
        <f t="shared" si="316"/>
        <v>75.935068493150666</v>
      </c>
      <c r="H2077" s="13">
        <v>191</v>
      </c>
      <c r="I2077" s="8">
        <f t="shared" si="317"/>
        <v>37.013698630136986</v>
      </c>
      <c r="M2077" s="9"/>
      <c r="P2077" s="9"/>
      <c r="S2077" s="9"/>
    </row>
    <row r="2078" spans="1:19">
      <c r="A2078" s="1">
        <v>20170907</v>
      </c>
      <c r="B2078" s="1">
        <v>200000</v>
      </c>
      <c r="C2078" s="1">
        <v>2458004.3220000002</v>
      </c>
      <c r="D2078" s="1">
        <v>2194.819</v>
      </c>
      <c r="E2078" s="1">
        <v>128.5</v>
      </c>
      <c r="F2078" s="1">
        <v>130.4</v>
      </c>
      <c r="G2078" s="8">
        <f t="shared" si="316"/>
        <v>75.92410958904108</v>
      </c>
      <c r="H2078" s="13">
        <v>200</v>
      </c>
      <c r="I2078" s="8">
        <f t="shared" si="317"/>
        <v>37.054794520547944</v>
      </c>
      <c r="M2078" s="9"/>
      <c r="P2078" s="9"/>
      <c r="S2078" s="9"/>
    </row>
    <row r="2079" spans="1:19">
      <c r="A2079" s="1">
        <v>20170908</v>
      </c>
      <c r="B2079" s="1">
        <v>200000</v>
      </c>
      <c r="C2079" s="1">
        <v>2458005.3220000002</v>
      </c>
      <c r="D2079" s="1">
        <v>2194.855</v>
      </c>
      <c r="E2079" s="1">
        <v>116.8</v>
      </c>
      <c r="F2079" s="1">
        <v>118.5</v>
      </c>
      <c r="G2079" s="8">
        <f t="shared" si="316"/>
        <v>75.913972602739719</v>
      </c>
      <c r="H2079" s="13">
        <v>151</v>
      </c>
      <c r="I2079" s="8">
        <f t="shared" si="317"/>
        <v>37.054794520547944</v>
      </c>
      <c r="M2079" s="9"/>
      <c r="P2079" s="9"/>
      <c r="S2079" s="9"/>
    </row>
    <row r="2080" spans="1:19">
      <c r="A2080" s="1">
        <v>20170909</v>
      </c>
      <c r="B2080" s="1">
        <v>200000</v>
      </c>
      <c r="C2080" s="1">
        <v>2458006.3220000002</v>
      </c>
      <c r="D2080" s="1">
        <v>2194.8919999999998</v>
      </c>
      <c r="E2080" s="1">
        <v>107.2</v>
      </c>
      <c r="F2080" s="1">
        <v>108.7</v>
      </c>
      <c r="G2080" s="8">
        <f t="shared" si="316"/>
        <v>75.905205479452036</v>
      </c>
      <c r="H2080" s="13">
        <v>114</v>
      </c>
      <c r="I2080" s="8">
        <f t="shared" si="317"/>
        <v>37.090410958904108</v>
      </c>
      <c r="M2080" s="9"/>
      <c r="P2080" s="9"/>
      <c r="S2080" s="9"/>
    </row>
    <row r="2081" spans="1:19">
      <c r="A2081" s="1">
        <v>20170910</v>
      </c>
      <c r="B2081" s="1">
        <v>230000</v>
      </c>
      <c r="C2081" s="1">
        <v>2458007.4470000002</v>
      </c>
      <c r="D2081" s="1">
        <v>2194.933</v>
      </c>
      <c r="E2081" s="1">
        <v>92.7</v>
      </c>
      <c r="F2081" s="1">
        <v>94</v>
      </c>
      <c r="G2081" s="8">
        <f t="shared" si="316"/>
        <v>75.899178082191767</v>
      </c>
      <c r="H2081" s="13">
        <v>84</v>
      </c>
      <c r="I2081" s="8">
        <f t="shared" si="317"/>
        <v>37.090410958904108</v>
      </c>
      <c r="M2081" s="9"/>
      <c r="P2081" s="9"/>
      <c r="S2081" s="9"/>
    </row>
    <row r="2082" spans="1:19">
      <c r="A2082" s="1">
        <v>20170911</v>
      </c>
      <c r="B2082" s="1">
        <v>200000</v>
      </c>
      <c r="C2082" s="1">
        <v>2458008.3220000002</v>
      </c>
      <c r="D2082" s="1">
        <v>2194.9650000000001</v>
      </c>
      <c r="E2082" s="1">
        <v>79.900000000000006</v>
      </c>
      <c r="F2082" s="1">
        <v>80.900000000000006</v>
      </c>
      <c r="G2082" s="8">
        <f t="shared" si="316"/>
        <v>75.893972602739709</v>
      </c>
      <c r="H2082" s="13">
        <v>38</v>
      </c>
      <c r="I2082" s="8">
        <f t="shared" si="317"/>
        <v>37.090410958904108</v>
      </c>
      <c r="M2082" s="9"/>
      <c r="P2082" s="9"/>
      <c r="S2082" s="9"/>
    </row>
    <row r="2083" spans="1:19">
      <c r="A2083" s="1">
        <v>20170912</v>
      </c>
      <c r="B2083" s="1">
        <v>200000</v>
      </c>
      <c r="C2083" s="1">
        <v>2458009.3220000002</v>
      </c>
      <c r="D2083" s="1">
        <v>2195.002</v>
      </c>
      <c r="E2083" s="1">
        <v>75.5</v>
      </c>
      <c r="F2083" s="1">
        <v>76.400000000000006</v>
      </c>
      <c r="G2083" s="8">
        <f t="shared" si="316"/>
        <v>75.889041095890406</v>
      </c>
      <c r="H2083" s="13">
        <v>28</v>
      </c>
      <c r="I2083" s="8">
        <f t="shared" si="317"/>
        <v>37.150684931506852</v>
      </c>
      <c r="M2083" s="9"/>
      <c r="P2083" s="9"/>
      <c r="S2083" s="9"/>
    </row>
    <row r="2084" spans="1:19">
      <c r="A2084" s="1">
        <v>20170913</v>
      </c>
      <c r="B2084" s="1">
        <v>200000</v>
      </c>
      <c r="C2084" s="1">
        <v>2458010.3220000002</v>
      </c>
      <c r="D2084" s="1">
        <v>2195.0390000000002</v>
      </c>
      <c r="E2084" s="1">
        <v>75.099999999999994</v>
      </c>
      <c r="F2084" s="1">
        <v>76</v>
      </c>
      <c r="G2084" s="8">
        <f t="shared" si="316"/>
        <v>75.883835616438347</v>
      </c>
      <c r="H2084" s="13">
        <v>16</v>
      </c>
      <c r="I2084" s="8">
        <f t="shared" si="317"/>
        <v>37.150684931506852</v>
      </c>
      <c r="M2084" s="9"/>
      <c r="P2084" s="9"/>
      <c r="S2084" s="9"/>
    </row>
    <row r="2085" spans="1:19">
      <c r="A2085" s="1">
        <v>20170914</v>
      </c>
      <c r="B2085" s="1">
        <v>200000</v>
      </c>
      <c r="C2085" s="1">
        <v>2458011.3220000002</v>
      </c>
      <c r="D2085" s="1">
        <v>2195.0749999999998</v>
      </c>
      <c r="E2085" s="1">
        <v>74.2</v>
      </c>
      <c r="F2085" s="1">
        <v>75.099999999999994</v>
      </c>
      <c r="G2085" s="8">
        <f t="shared" si="316"/>
        <v>75.88164383561643</v>
      </c>
      <c r="H2085" s="13">
        <v>28</v>
      </c>
      <c r="I2085" s="8">
        <f t="shared" si="317"/>
        <v>37.183561643835617</v>
      </c>
      <c r="M2085" s="9"/>
      <c r="P2085" s="9"/>
      <c r="S2085" s="9"/>
    </row>
    <row r="2086" spans="1:19">
      <c r="A2086" s="1">
        <v>20170915</v>
      </c>
      <c r="B2086" s="1">
        <v>200000</v>
      </c>
      <c r="C2086" s="1">
        <v>2458012.3220000002</v>
      </c>
      <c r="D2086" s="1">
        <v>2195.1120000000001</v>
      </c>
      <c r="E2086" s="1">
        <v>72.8</v>
      </c>
      <c r="F2086" s="1">
        <v>73.599999999999994</v>
      </c>
      <c r="G2086" s="8">
        <f t="shared" si="316"/>
        <v>75.876712328767113</v>
      </c>
      <c r="H2086" s="13">
        <v>47</v>
      </c>
      <c r="I2086" s="8">
        <f t="shared" si="317"/>
        <v>37.216438356164382</v>
      </c>
      <c r="M2086" s="9"/>
      <c r="P2086" s="9"/>
      <c r="S2086" s="9"/>
    </row>
    <row r="2087" spans="1:19">
      <c r="A2087" s="1">
        <v>20170916</v>
      </c>
      <c r="B2087" s="1">
        <v>200000</v>
      </c>
      <c r="C2087" s="1">
        <v>2458013.3220000002</v>
      </c>
      <c r="D2087" s="1">
        <v>2195.1489999999999</v>
      </c>
      <c r="E2087" s="1">
        <v>72.099999999999994</v>
      </c>
      <c r="F2087" s="1">
        <v>72.900000000000006</v>
      </c>
      <c r="G2087" s="8">
        <f t="shared" si="316"/>
        <v>75.874246575342454</v>
      </c>
      <c r="H2087" s="13">
        <v>30</v>
      </c>
      <c r="I2087" s="8">
        <f t="shared" si="317"/>
        <v>37.260273972602739</v>
      </c>
      <c r="M2087" s="9"/>
      <c r="P2087" s="9"/>
      <c r="S2087" s="9"/>
    </row>
    <row r="2088" spans="1:19">
      <c r="A2088" s="1">
        <v>20170917</v>
      </c>
      <c r="B2088" s="1">
        <v>200000</v>
      </c>
      <c r="C2088" s="1">
        <v>2458014.3220000002</v>
      </c>
      <c r="D2088" s="1">
        <v>2195.1849999999999</v>
      </c>
      <c r="E2088" s="1">
        <v>72.2</v>
      </c>
      <c r="F2088" s="1">
        <v>72.900000000000006</v>
      </c>
      <c r="G2088" s="8">
        <f t="shared" si="316"/>
        <v>75.871232876712313</v>
      </c>
      <c r="H2088" s="13">
        <v>53</v>
      </c>
      <c r="I2088" s="8">
        <f t="shared" si="317"/>
        <v>37.298630136986304</v>
      </c>
      <c r="M2088" s="9"/>
      <c r="P2088" s="9"/>
      <c r="S2088" s="9"/>
    </row>
    <row r="2089" spans="1:19">
      <c r="A2089" s="1">
        <v>20170918</v>
      </c>
      <c r="B2089" s="1">
        <v>200000</v>
      </c>
      <c r="C2089" s="1">
        <v>2458015.3220000002</v>
      </c>
      <c r="D2089" s="1">
        <v>2195.2220000000002</v>
      </c>
      <c r="E2089" s="1">
        <v>72.2</v>
      </c>
      <c r="F2089" s="1">
        <v>72.900000000000006</v>
      </c>
      <c r="G2089" s="8">
        <f t="shared" si="316"/>
        <v>75.86904109589041</v>
      </c>
      <c r="H2089" s="13">
        <v>53</v>
      </c>
      <c r="I2089" s="8">
        <f t="shared" si="317"/>
        <v>37.298630136986304</v>
      </c>
      <c r="M2089" s="9"/>
      <c r="P2089" s="9"/>
      <c r="S2089" s="9"/>
    </row>
    <row r="2090" spans="1:19">
      <c r="A2090" s="1">
        <v>20170919</v>
      </c>
      <c r="B2090" s="1">
        <v>200000</v>
      </c>
      <c r="C2090" s="1">
        <v>2458016.3220000002</v>
      </c>
      <c r="D2090" s="1">
        <v>2195.259</v>
      </c>
      <c r="E2090" s="1">
        <v>70.599999999999994</v>
      </c>
      <c r="F2090" s="1">
        <v>71.3</v>
      </c>
      <c r="G2090" s="8">
        <f t="shared" si="316"/>
        <v>75.858356164383565</v>
      </c>
      <c r="H2090" s="13">
        <v>75</v>
      </c>
      <c r="I2090" s="8">
        <f t="shared" si="317"/>
        <v>37.295890410958904</v>
      </c>
      <c r="M2090" s="9"/>
      <c r="P2090" s="9"/>
      <c r="S2090" s="9"/>
    </row>
    <row r="2091" spans="1:19">
      <c r="A2091" s="1">
        <v>20170920</v>
      </c>
      <c r="B2091" s="1">
        <v>200000</v>
      </c>
      <c r="C2091" s="1">
        <v>2458017.3220000002</v>
      </c>
      <c r="D2091" s="1">
        <v>2195.2950000000001</v>
      </c>
      <c r="E2091" s="1">
        <v>73.900000000000006</v>
      </c>
      <c r="F2091" s="1">
        <v>74.5</v>
      </c>
      <c r="G2091" s="8">
        <f t="shared" si="316"/>
        <v>75.853698630136989</v>
      </c>
      <c r="H2091" s="13">
        <v>37</v>
      </c>
      <c r="I2091" s="8">
        <f t="shared" si="317"/>
        <v>37.200000000000003</v>
      </c>
      <c r="M2091" s="9"/>
      <c r="P2091" s="9"/>
      <c r="S2091" s="9"/>
    </row>
    <row r="2092" spans="1:19">
      <c r="A2092" s="1">
        <v>20170921</v>
      </c>
      <c r="B2092" s="1">
        <v>200000</v>
      </c>
      <c r="C2092" s="1">
        <v>2458018.3220000002</v>
      </c>
      <c r="D2092" s="1">
        <v>2195.3319999999999</v>
      </c>
      <c r="E2092" s="1">
        <v>73</v>
      </c>
      <c r="F2092" s="1">
        <v>74.5</v>
      </c>
      <c r="G2092" s="8">
        <f t="shared" si="316"/>
        <v>75.842739726027389</v>
      </c>
      <c r="H2092" s="13">
        <v>50</v>
      </c>
      <c r="I2092" s="8">
        <f t="shared" si="317"/>
        <v>37.156164383561645</v>
      </c>
      <c r="M2092" s="9"/>
      <c r="P2092" s="9"/>
      <c r="S2092" s="9"/>
    </row>
    <row r="2093" spans="1:19">
      <c r="A2093" s="1">
        <v>20170922</v>
      </c>
      <c r="B2093" s="1">
        <v>200000</v>
      </c>
      <c r="C2093" s="1">
        <v>2458019.3220000002</v>
      </c>
      <c r="D2093" s="1">
        <v>2195.3690000000001</v>
      </c>
      <c r="E2093" s="1">
        <v>77.5</v>
      </c>
      <c r="F2093" s="1">
        <v>78.099999999999994</v>
      </c>
      <c r="G2093" s="8">
        <f t="shared" si="316"/>
        <v>75.832328767123286</v>
      </c>
      <c r="H2093" s="13">
        <v>29</v>
      </c>
      <c r="I2093" s="8">
        <f t="shared" si="317"/>
        <v>37.12054794520548</v>
      </c>
      <c r="M2093" s="9"/>
      <c r="P2093" s="9"/>
      <c r="S2093" s="9"/>
    </row>
    <row r="2094" spans="1:19">
      <c r="A2094" s="1">
        <v>20170923</v>
      </c>
      <c r="B2094" s="1">
        <v>200000</v>
      </c>
      <c r="C2094" s="1">
        <v>2458020.3220000002</v>
      </c>
      <c r="D2094" s="1">
        <v>2195.4050000000002</v>
      </c>
      <c r="E2094" s="1">
        <v>81.2</v>
      </c>
      <c r="F2094" s="1">
        <v>81.7</v>
      </c>
      <c r="G2094" s="8">
        <f t="shared" si="316"/>
        <v>75.81945205479451</v>
      </c>
      <c r="H2094" s="13">
        <v>44</v>
      </c>
      <c r="I2094" s="8">
        <f t="shared" si="317"/>
        <v>37.013698630136986</v>
      </c>
      <c r="M2094" s="9"/>
      <c r="P2094" s="9"/>
      <c r="S2094" s="9"/>
    </row>
    <row r="2095" spans="1:19">
      <c r="A2095" s="1">
        <v>20170924</v>
      </c>
      <c r="B2095" s="1">
        <v>200000</v>
      </c>
      <c r="C2095" s="1">
        <v>2458021.3220000002</v>
      </c>
      <c r="D2095" s="1">
        <v>2195.442</v>
      </c>
      <c r="E2095" s="1">
        <v>86.9</v>
      </c>
      <c r="F2095" s="1">
        <v>87.4</v>
      </c>
      <c r="G2095" s="8">
        <f t="shared" si="316"/>
        <v>75.803835616438349</v>
      </c>
      <c r="H2095" s="13">
        <v>70</v>
      </c>
      <c r="I2095" s="8">
        <f t="shared" si="317"/>
        <v>36.827397260273976</v>
      </c>
      <c r="M2095" s="9"/>
      <c r="P2095" s="9"/>
      <c r="S2095" s="9"/>
    </row>
    <row r="2096" spans="1:19">
      <c r="A2096" s="1">
        <v>20170925</v>
      </c>
      <c r="B2096" s="1">
        <v>200000</v>
      </c>
      <c r="C2096" s="1">
        <v>2458022.3220000002</v>
      </c>
      <c r="D2096" s="1">
        <v>2195.4789999999998</v>
      </c>
      <c r="E2096" s="1">
        <v>89.9</v>
      </c>
      <c r="F2096" s="1">
        <v>90.4</v>
      </c>
      <c r="G2096" s="8">
        <f t="shared" si="316"/>
        <v>75.778356164383553</v>
      </c>
      <c r="H2096" s="13">
        <v>74</v>
      </c>
      <c r="I2096" s="8">
        <f t="shared" si="317"/>
        <v>36.68767123287671</v>
      </c>
      <c r="M2096" s="9"/>
      <c r="P2096" s="9"/>
      <c r="S2096" s="9"/>
    </row>
    <row r="2097" spans="1:19">
      <c r="A2097" s="1">
        <v>20170926</v>
      </c>
      <c r="B2097" s="1">
        <v>200000</v>
      </c>
      <c r="C2097" s="1">
        <v>2458023.3220000002</v>
      </c>
      <c r="D2097" s="1">
        <v>2195.5149999999999</v>
      </c>
      <c r="E2097" s="1">
        <v>90.7</v>
      </c>
      <c r="F2097" s="1">
        <v>91.1</v>
      </c>
      <c r="G2097" s="8">
        <f t="shared" si="316"/>
        <v>75.738630136986288</v>
      </c>
      <c r="H2097" s="13">
        <v>63</v>
      </c>
      <c r="I2097" s="8">
        <f t="shared" si="317"/>
        <v>36.4986301369863</v>
      </c>
      <c r="M2097" s="9"/>
      <c r="P2097" s="9"/>
      <c r="S2097" s="9"/>
    </row>
    <row r="2098" spans="1:19">
      <c r="A2098" s="1">
        <v>20170927</v>
      </c>
      <c r="B2098" s="1">
        <v>200000</v>
      </c>
      <c r="C2098" s="1">
        <v>2458024.3220000002</v>
      </c>
      <c r="D2098" s="1">
        <v>2195.5520000000001</v>
      </c>
      <c r="E2098" s="1">
        <v>91</v>
      </c>
      <c r="F2098" s="1">
        <v>91.3</v>
      </c>
      <c r="G2098" s="8">
        <f t="shared" si="316"/>
        <v>75.697260273972574</v>
      </c>
      <c r="H2098" s="13">
        <v>57</v>
      </c>
      <c r="I2098" s="8">
        <f t="shared" si="317"/>
        <v>36.208219178082189</v>
      </c>
      <c r="M2098" s="9"/>
      <c r="P2098" s="9"/>
      <c r="S2098" s="9"/>
    </row>
    <row r="2099" spans="1:19">
      <c r="A2099" s="1">
        <v>20170928</v>
      </c>
      <c r="B2099" s="1">
        <v>200000</v>
      </c>
      <c r="C2099" s="1">
        <v>2458025.3220000002</v>
      </c>
      <c r="D2099" s="1">
        <v>2195.5889999999999</v>
      </c>
      <c r="E2099" s="1">
        <v>90.9</v>
      </c>
      <c r="F2099" s="1">
        <v>91.2</v>
      </c>
      <c r="G2099" s="8">
        <f t="shared" si="316"/>
        <v>75.658082191780792</v>
      </c>
      <c r="H2099" s="13">
        <v>74</v>
      </c>
      <c r="I2099" s="8">
        <f t="shared" si="317"/>
        <v>36.109589041095887</v>
      </c>
      <c r="M2099" s="9"/>
      <c r="P2099" s="9"/>
      <c r="S2099" s="9"/>
    </row>
    <row r="2100" spans="1:19">
      <c r="A2100" s="1">
        <v>20170929</v>
      </c>
      <c r="B2100" s="1">
        <v>200000</v>
      </c>
      <c r="C2100" s="1">
        <v>2458026.3220000002</v>
      </c>
      <c r="D2100" s="1">
        <v>2195.625</v>
      </c>
      <c r="E2100" s="1">
        <v>89.7</v>
      </c>
      <c r="F2100" s="1">
        <v>90</v>
      </c>
      <c r="G2100" s="8">
        <f t="shared" si="316"/>
        <v>75.611232876712307</v>
      </c>
      <c r="H2100" s="13">
        <v>69</v>
      </c>
      <c r="I2100" s="8">
        <f t="shared" si="317"/>
        <v>35.972602739726028</v>
      </c>
      <c r="M2100" s="9"/>
      <c r="P2100" s="9"/>
      <c r="S2100" s="9"/>
    </row>
    <row r="2101" spans="1:19">
      <c r="A2101" s="1">
        <v>20170930</v>
      </c>
      <c r="B2101" s="1">
        <v>200000</v>
      </c>
      <c r="C2101" s="1">
        <v>2458027.3220000002</v>
      </c>
      <c r="D2101" s="1">
        <v>2195.6619999999998</v>
      </c>
      <c r="E2101" s="1">
        <v>89.4</v>
      </c>
      <c r="F2101" s="1">
        <v>89.6</v>
      </c>
      <c r="G2101" s="8">
        <f t="shared" si="316"/>
        <v>75.552328767123271</v>
      </c>
      <c r="H2101" s="13">
        <v>48</v>
      </c>
      <c r="I2101" s="8">
        <f t="shared" si="317"/>
        <v>35.709589041095889</v>
      </c>
      <c r="M2101" s="9"/>
      <c r="P2101" s="9"/>
      <c r="S2101" s="9"/>
    </row>
    <row r="2102" spans="1:19">
      <c r="A2102" s="1">
        <v>20171001</v>
      </c>
      <c r="B2102" s="1">
        <v>200000</v>
      </c>
      <c r="C2102" s="1">
        <v>2458028.3220000002</v>
      </c>
      <c r="D2102" s="1">
        <v>2195.6990000000001</v>
      </c>
      <c r="E2102" s="1">
        <v>85.7</v>
      </c>
      <c r="F2102" s="1">
        <v>85.9</v>
      </c>
      <c r="G2102" s="8">
        <f t="shared" si="316"/>
        <v>75.476164383561638</v>
      </c>
      <c r="H2102" s="13">
        <v>56</v>
      </c>
      <c r="I2102" s="8">
        <f t="shared" si="317"/>
        <v>35.328767123287669</v>
      </c>
      <c r="M2102" s="9"/>
      <c r="P2102" s="9"/>
      <c r="S2102" s="9"/>
    </row>
    <row r="2103" spans="1:19">
      <c r="A2103" s="1">
        <v>20171002</v>
      </c>
      <c r="B2103" s="1">
        <v>200000</v>
      </c>
      <c r="C2103" s="1">
        <v>2458029.3220000002</v>
      </c>
      <c r="D2103" s="1">
        <v>2195.7350000000001</v>
      </c>
      <c r="E2103" s="1">
        <v>86</v>
      </c>
      <c r="F2103" s="1">
        <v>86.1</v>
      </c>
      <c r="G2103" s="8">
        <f t="shared" si="316"/>
        <v>75.37534246575342</v>
      </c>
      <c r="H2103" s="13">
        <v>59</v>
      </c>
      <c r="I2103" s="8">
        <f t="shared" si="317"/>
        <v>34.953424657534249</v>
      </c>
      <c r="M2103" s="9"/>
      <c r="P2103" s="9"/>
      <c r="S2103" s="9"/>
    </row>
    <row r="2104" spans="1:19">
      <c r="A2104" s="1">
        <v>20171003</v>
      </c>
      <c r="B2104" s="1">
        <v>200000</v>
      </c>
      <c r="C2104" s="1">
        <v>2458030.3220000002</v>
      </c>
      <c r="D2104" s="1">
        <v>2195.7719999999999</v>
      </c>
      <c r="E2104" s="1">
        <v>86.4</v>
      </c>
      <c r="F2104" s="1">
        <v>86.5</v>
      </c>
      <c r="G2104" s="8">
        <f t="shared" ref="G2104:G2167" si="318">AVERAGE(F1922:F2286)</f>
        <v>75.265479452054791</v>
      </c>
      <c r="H2104" s="13">
        <v>75</v>
      </c>
      <c r="I2104" s="8">
        <f t="shared" ref="I2104:I2167" si="319">AVERAGE(H1922:H2286)</f>
        <v>34.597260273972601</v>
      </c>
      <c r="M2104" s="9"/>
      <c r="P2104" s="9"/>
      <c r="S2104" s="9"/>
    </row>
    <row r="2105" spans="1:19">
      <c r="A2105" s="1">
        <v>20171004</v>
      </c>
      <c r="B2105" s="1">
        <v>200000</v>
      </c>
      <c r="C2105" s="1">
        <v>2458031.3220000002</v>
      </c>
      <c r="D2105" s="1">
        <v>2195.8090000000002</v>
      </c>
      <c r="E2105" s="1">
        <v>86.8</v>
      </c>
      <c r="F2105" s="1">
        <v>86.8</v>
      </c>
      <c r="G2105" s="8">
        <f t="shared" si="318"/>
        <v>75.196164383561623</v>
      </c>
      <c r="H2105" s="13">
        <v>52</v>
      </c>
      <c r="I2105" s="8">
        <f t="shared" si="319"/>
        <v>34.334246575342469</v>
      </c>
      <c r="M2105" s="9"/>
      <c r="P2105" s="9"/>
      <c r="S2105" s="9"/>
    </row>
    <row r="2106" spans="1:19">
      <c r="A2106" s="1">
        <v>20171005</v>
      </c>
      <c r="B2106" s="1">
        <v>200000</v>
      </c>
      <c r="C2106" s="1">
        <v>2458032.3220000002</v>
      </c>
      <c r="D2106" s="1">
        <v>2195.8449999999998</v>
      </c>
      <c r="E2106" s="1">
        <v>84.7</v>
      </c>
      <c r="F2106" s="1">
        <v>84.7</v>
      </c>
      <c r="G2106" s="8">
        <f t="shared" si="318"/>
        <v>75.146027397260255</v>
      </c>
      <c r="H2106" s="13">
        <v>41</v>
      </c>
      <c r="I2106" s="8">
        <f t="shared" si="319"/>
        <v>34.276712328767125</v>
      </c>
      <c r="M2106" s="9"/>
      <c r="P2106" s="9"/>
      <c r="S2106" s="9"/>
    </row>
    <row r="2107" spans="1:19">
      <c r="A2107" s="1">
        <v>20171006</v>
      </c>
      <c r="B2107" s="1">
        <v>200000</v>
      </c>
      <c r="C2107" s="1">
        <v>2458033.3220000002</v>
      </c>
      <c r="D2107" s="1">
        <v>2195.88</v>
      </c>
      <c r="E2107" s="1">
        <v>84.1</v>
      </c>
      <c r="F2107" s="1">
        <v>84</v>
      </c>
      <c r="G2107" s="8">
        <f t="shared" si="318"/>
        <v>75.123013698630118</v>
      </c>
      <c r="H2107" s="13">
        <v>15</v>
      </c>
      <c r="I2107" s="8">
        <f t="shared" si="319"/>
        <v>34.172602739726024</v>
      </c>
      <c r="M2107" s="9"/>
      <c r="P2107" s="9"/>
      <c r="S2107" s="9"/>
    </row>
    <row r="2108" spans="1:19">
      <c r="A2108" s="1">
        <v>20171007</v>
      </c>
      <c r="B2108" s="1">
        <v>200000</v>
      </c>
      <c r="C2108" s="1">
        <v>2458034.3220000002</v>
      </c>
      <c r="D2108" s="1">
        <v>2195.9189999999999</v>
      </c>
      <c r="E2108" s="1">
        <v>79.599999999999994</v>
      </c>
      <c r="F2108" s="1">
        <v>79.5</v>
      </c>
      <c r="G2108" s="8">
        <f t="shared" si="318"/>
        <v>75.10356164383559</v>
      </c>
      <c r="H2108" s="13">
        <v>12</v>
      </c>
      <c r="I2108" s="8">
        <f t="shared" si="319"/>
        <v>34.172602739726024</v>
      </c>
      <c r="M2108" s="9"/>
      <c r="P2108" s="9"/>
      <c r="S2108" s="9"/>
    </row>
    <row r="2109" spans="1:19">
      <c r="A2109" s="1">
        <v>20171008</v>
      </c>
      <c r="B2109" s="1">
        <v>200000</v>
      </c>
      <c r="C2109" s="1">
        <v>2458035.3220000002</v>
      </c>
      <c r="D2109" s="1">
        <v>2195.9549999999999</v>
      </c>
      <c r="E2109" s="1">
        <v>76.7</v>
      </c>
      <c r="F2109" s="1">
        <v>76.5</v>
      </c>
      <c r="G2109" s="8">
        <f t="shared" si="318"/>
        <v>75.089315068493136</v>
      </c>
      <c r="H2109" s="13">
        <v>11</v>
      </c>
      <c r="I2109" s="8">
        <f t="shared" si="319"/>
        <v>34.136986301369866</v>
      </c>
      <c r="M2109" s="9"/>
      <c r="P2109" s="9"/>
      <c r="S2109" s="9"/>
    </row>
    <row r="2110" spans="1:19">
      <c r="A2110" s="1">
        <v>20171009</v>
      </c>
      <c r="B2110" s="1">
        <v>200000</v>
      </c>
      <c r="C2110" s="1">
        <v>2458036.3220000002</v>
      </c>
      <c r="D2110" s="1">
        <v>2195.9920000000002</v>
      </c>
      <c r="E2110" s="1">
        <v>72.3</v>
      </c>
      <c r="F2110" s="1">
        <v>72.099999999999994</v>
      </c>
      <c r="G2110" s="8">
        <f t="shared" si="318"/>
        <v>75.073424657534233</v>
      </c>
      <c r="H2110" s="13">
        <v>0</v>
      </c>
      <c r="I2110" s="8">
        <f t="shared" si="319"/>
        <v>34.186301369863017</v>
      </c>
      <c r="M2110" s="9"/>
      <c r="P2110" s="9"/>
      <c r="S2110" s="9"/>
    </row>
    <row r="2111" spans="1:19">
      <c r="A2111" s="1">
        <v>20171010</v>
      </c>
      <c r="B2111" s="1">
        <v>200000</v>
      </c>
      <c r="C2111" s="1">
        <v>2458037.3220000002</v>
      </c>
      <c r="D2111" s="1">
        <v>2196.029</v>
      </c>
      <c r="E2111" s="1">
        <v>70.900000000000006</v>
      </c>
      <c r="F2111" s="1">
        <v>70.7</v>
      </c>
      <c r="G2111" s="8">
        <f t="shared" si="318"/>
        <v>75.059452054794519</v>
      </c>
      <c r="H2111" s="13">
        <v>22</v>
      </c>
      <c r="I2111" s="8">
        <f t="shared" si="319"/>
        <v>34.065753424657537</v>
      </c>
      <c r="M2111" s="9"/>
      <c r="P2111" s="9"/>
      <c r="S2111" s="9"/>
    </row>
    <row r="2112" spans="1:19">
      <c r="A2112" s="1">
        <v>20171011</v>
      </c>
      <c r="B2112" s="1">
        <v>200000</v>
      </c>
      <c r="C2112" s="1">
        <v>2458038.3220000002</v>
      </c>
      <c r="D2112" s="1">
        <v>2196.0650000000001</v>
      </c>
      <c r="E2112" s="1">
        <v>69.599999999999994</v>
      </c>
      <c r="F2112" s="1">
        <v>69.3</v>
      </c>
      <c r="G2112" s="8">
        <f t="shared" si="318"/>
        <v>75.042191780821895</v>
      </c>
      <c r="H2112" s="13">
        <v>0</v>
      </c>
      <c r="I2112" s="8">
        <f t="shared" si="319"/>
        <v>34.021917808219179</v>
      </c>
      <c r="M2112" s="9"/>
      <c r="P2112" s="9"/>
      <c r="S2112" s="9"/>
    </row>
    <row r="2113" spans="1:19">
      <c r="A2113" s="1">
        <v>20171012</v>
      </c>
      <c r="B2113" s="1">
        <v>200000</v>
      </c>
      <c r="C2113" s="1">
        <v>2458039.3220000002</v>
      </c>
      <c r="D2113" s="1">
        <v>2196.1019999999999</v>
      </c>
      <c r="E2113" s="1">
        <v>70.2</v>
      </c>
      <c r="F2113" s="1">
        <v>69.900000000000006</v>
      </c>
      <c r="G2113" s="8">
        <f t="shared" si="318"/>
        <v>75.038356164383544</v>
      </c>
      <c r="H2113" s="13">
        <v>11</v>
      </c>
      <c r="I2113" s="8">
        <f t="shared" si="319"/>
        <v>34.063013698630137</v>
      </c>
      <c r="M2113" s="9"/>
      <c r="P2113" s="9"/>
      <c r="S2113" s="9"/>
    </row>
    <row r="2114" spans="1:19">
      <c r="A2114" s="1">
        <v>20171013</v>
      </c>
      <c r="B2114" s="1">
        <v>200000</v>
      </c>
      <c r="C2114" s="1">
        <v>2458040.3220000002</v>
      </c>
      <c r="D2114" s="1">
        <v>2196.1390000000001</v>
      </c>
      <c r="E2114" s="1">
        <v>69.7</v>
      </c>
      <c r="F2114" s="1">
        <v>69.400000000000006</v>
      </c>
      <c r="G2114" s="8">
        <f t="shared" si="318"/>
        <v>75.027945205479426</v>
      </c>
      <c r="H2114" s="13">
        <v>24</v>
      </c>
      <c r="I2114" s="8">
        <f t="shared" si="319"/>
        <v>34.073972602739723</v>
      </c>
      <c r="M2114" s="9"/>
      <c r="P2114" s="9"/>
      <c r="S2114" s="9"/>
    </row>
    <row r="2115" spans="1:19">
      <c r="A2115" s="1">
        <v>20171014</v>
      </c>
      <c r="B2115" s="1">
        <v>200000</v>
      </c>
      <c r="C2115" s="1">
        <v>2458041.3220000002</v>
      </c>
      <c r="D2115" s="1">
        <v>2196.1750000000002</v>
      </c>
      <c r="E2115" s="1">
        <v>69</v>
      </c>
      <c r="F2115" s="1">
        <v>68.599999999999994</v>
      </c>
      <c r="G2115" s="8">
        <f t="shared" si="318"/>
        <v>75.018630136986275</v>
      </c>
      <c r="H2115" s="13">
        <v>0</v>
      </c>
      <c r="I2115" s="8">
        <f t="shared" si="319"/>
        <v>34.098630136986301</v>
      </c>
      <c r="M2115" s="9"/>
      <c r="P2115" s="9"/>
      <c r="S2115" s="9"/>
    </row>
    <row r="2116" spans="1:19">
      <c r="A2116" s="1">
        <v>20171015</v>
      </c>
      <c r="B2116" s="1">
        <v>200000</v>
      </c>
      <c r="C2116" s="1">
        <v>2458042.3220000002</v>
      </c>
      <c r="D2116" s="1">
        <v>2196.212</v>
      </c>
      <c r="E2116" s="1">
        <v>70.3</v>
      </c>
      <c r="F2116" s="1">
        <v>69.900000000000006</v>
      </c>
      <c r="G2116" s="8">
        <f t="shared" si="318"/>
        <v>75.011780821917782</v>
      </c>
      <c r="H2116" s="13">
        <v>14</v>
      </c>
      <c r="I2116" s="8">
        <f t="shared" si="319"/>
        <v>34.205479452054796</v>
      </c>
      <c r="M2116" s="9"/>
      <c r="P2116" s="9"/>
      <c r="S2116" s="9"/>
    </row>
    <row r="2117" spans="1:19">
      <c r="A2117" s="1">
        <v>20171016</v>
      </c>
      <c r="B2117" s="1">
        <v>200000</v>
      </c>
      <c r="C2117" s="1">
        <v>2458043.3220000002</v>
      </c>
      <c r="D2117" s="1">
        <v>2196.2489999999998</v>
      </c>
      <c r="E2117" s="1">
        <v>70.900000000000006</v>
      </c>
      <c r="F2117" s="1">
        <v>70.400000000000006</v>
      </c>
      <c r="G2117" s="8">
        <f t="shared" si="318"/>
        <v>74.997260273972586</v>
      </c>
      <c r="H2117" s="13">
        <v>12</v>
      </c>
      <c r="I2117" s="8">
        <f t="shared" si="319"/>
        <v>34.172602739726024</v>
      </c>
      <c r="M2117" s="9"/>
      <c r="P2117" s="9"/>
      <c r="S2117" s="9"/>
    </row>
    <row r="2118" spans="1:19">
      <c r="A2118" s="1">
        <v>20171017</v>
      </c>
      <c r="B2118" s="1">
        <v>200000</v>
      </c>
      <c r="C2118" s="1">
        <v>2458044.3220000002</v>
      </c>
      <c r="D2118" s="1">
        <v>2196.2849999999999</v>
      </c>
      <c r="E2118" s="1">
        <v>70.3</v>
      </c>
      <c r="F2118" s="1">
        <v>69.8</v>
      </c>
      <c r="G2118" s="8">
        <f t="shared" si="318"/>
        <v>74.980821917808186</v>
      </c>
      <c r="H2118" s="13">
        <v>0</v>
      </c>
      <c r="I2118" s="8">
        <f t="shared" si="319"/>
        <v>34.06849315068493</v>
      </c>
      <c r="M2118" s="9"/>
      <c r="P2118" s="9"/>
      <c r="S2118" s="9"/>
    </row>
    <row r="2119" spans="1:19">
      <c r="A2119" s="1">
        <v>20171018</v>
      </c>
      <c r="B2119" s="1">
        <v>200000</v>
      </c>
      <c r="C2119" s="1">
        <v>2458045.3220000002</v>
      </c>
      <c r="D2119" s="1">
        <v>2196.3220000000001</v>
      </c>
      <c r="E2119" s="1">
        <v>73.2</v>
      </c>
      <c r="F2119" s="1">
        <v>72.7</v>
      </c>
      <c r="G2119" s="8">
        <f t="shared" si="318"/>
        <v>74.964109589041072</v>
      </c>
      <c r="H2119" s="13">
        <v>14</v>
      </c>
      <c r="I2119" s="8">
        <f t="shared" si="319"/>
        <v>34.082191780821915</v>
      </c>
      <c r="M2119" s="9"/>
      <c r="P2119" s="9"/>
      <c r="S2119" s="9"/>
    </row>
    <row r="2120" spans="1:19">
      <c r="A2120" s="1">
        <v>20171019</v>
      </c>
      <c r="B2120" s="1">
        <v>200000</v>
      </c>
      <c r="C2120" s="1">
        <v>2458046.3220000002</v>
      </c>
      <c r="D2120" s="1">
        <v>2196.3589999999999</v>
      </c>
      <c r="E2120" s="1">
        <v>73.400000000000006</v>
      </c>
      <c r="F2120" s="1">
        <v>72.8</v>
      </c>
      <c r="G2120" s="8">
        <f t="shared" si="318"/>
        <v>74.936164383561618</v>
      </c>
      <c r="H2120" s="13">
        <v>0</v>
      </c>
      <c r="I2120" s="8">
        <f t="shared" si="319"/>
        <v>33.964383561643835</v>
      </c>
      <c r="M2120" s="9"/>
      <c r="P2120" s="9"/>
      <c r="S2120" s="9"/>
    </row>
    <row r="2121" spans="1:19">
      <c r="A2121" s="1">
        <v>20171020</v>
      </c>
      <c r="B2121" s="1">
        <v>200000</v>
      </c>
      <c r="C2121" s="1">
        <v>2458047.3220000002</v>
      </c>
      <c r="D2121" s="1">
        <v>2196.395</v>
      </c>
      <c r="E2121" s="1">
        <v>75.7</v>
      </c>
      <c r="F2121" s="1">
        <v>75.099999999999994</v>
      </c>
      <c r="G2121" s="8">
        <f t="shared" si="318"/>
        <v>74.91506849315067</v>
      </c>
      <c r="H2121" s="13">
        <v>36</v>
      </c>
      <c r="I2121" s="8">
        <f t="shared" si="319"/>
        <v>33.893150684931506</v>
      </c>
      <c r="M2121" s="9"/>
      <c r="P2121" s="9"/>
      <c r="S2121" s="9"/>
    </row>
    <row r="2122" spans="1:19">
      <c r="A2122" s="1">
        <v>20171021</v>
      </c>
      <c r="B2122" s="1">
        <v>200000</v>
      </c>
      <c r="C2122" s="1">
        <v>2458048.3220000002</v>
      </c>
      <c r="D2122" s="1">
        <v>2196.4319999999998</v>
      </c>
      <c r="E2122" s="1">
        <v>76.5</v>
      </c>
      <c r="F2122" s="1">
        <v>75.7</v>
      </c>
      <c r="G2122" s="8">
        <f t="shared" si="318"/>
        <v>74.89972602739725</v>
      </c>
      <c r="H2122" s="13">
        <v>58</v>
      </c>
      <c r="I2122" s="8">
        <f t="shared" si="319"/>
        <v>33.860273972602741</v>
      </c>
      <c r="M2122" s="9"/>
      <c r="P2122" s="9"/>
      <c r="S2122" s="9"/>
    </row>
    <row r="2123" spans="1:19">
      <c r="A2123" s="1">
        <v>20171022</v>
      </c>
      <c r="B2123" s="1">
        <v>200000</v>
      </c>
      <c r="C2123" s="1">
        <v>2458049.3220000002</v>
      </c>
      <c r="D2123" s="1">
        <v>2196.4690000000001</v>
      </c>
      <c r="E2123" s="1">
        <v>77.3</v>
      </c>
      <c r="F2123" s="1">
        <v>76.5</v>
      </c>
      <c r="G2123" s="8">
        <f t="shared" si="318"/>
        <v>74.877808219178078</v>
      </c>
      <c r="H2123" s="13">
        <v>37</v>
      </c>
      <c r="I2123" s="8">
        <f t="shared" si="319"/>
        <v>33.783561643835618</v>
      </c>
      <c r="M2123" s="9"/>
      <c r="P2123" s="9"/>
      <c r="S2123" s="9"/>
    </row>
    <row r="2124" spans="1:19">
      <c r="A2124" s="1">
        <v>20171023</v>
      </c>
      <c r="B2124" s="1">
        <v>200000</v>
      </c>
      <c r="C2124" s="1">
        <v>2458050.3220000002</v>
      </c>
      <c r="D2124" s="1">
        <v>2196.5050000000001</v>
      </c>
      <c r="E2124" s="1">
        <v>78</v>
      </c>
      <c r="F2124" s="1">
        <v>77.2</v>
      </c>
      <c r="G2124" s="8">
        <f t="shared" si="318"/>
        <v>74.853972602739731</v>
      </c>
      <c r="H2124" s="13">
        <v>30</v>
      </c>
      <c r="I2124" s="8">
        <f t="shared" si="319"/>
        <v>33.646575342465752</v>
      </c>
      <c r="M2124" s="9"/>
      <c r="P2124" s="9"/>
      <c r="S2124" s="9"/>
    </row>
    <row r="2125" spans="1:19">
      <c r="A2125" s="1">
        <v>20171024</v>
      </c>
      <c r="B2125" s="1">
        <v>200000</v>
      </c>
      <c r="C2125" s="1">
        <v>2458051.3220000002</v>
      </c>
      <c r="D2125" s="1">
        <v>2196.5419999999999</v>
      </c>
      <c r="E2125" s="1">
        <v>77.5</v>
      </c>
      <c r="F2125" s="1">
        <v>76.7</v>
      </c>
      <c r="G2125" s="8">
        <f t="shared" si="318"/>
        <v>74.833698630136993</v>
      </c>
      <c r="H2125" s="13">
        <v>28</v>
      </c>
      <c r="I2125" s="8">
        <f t="shared" si="319"/>
        <v>33.61643835616438</v>
      </c>
      <c r="M2125" s="9"/>
      <c r="P2125" s="9"/>
      <c r="S2125" s="9"/>
    </row>
    <row r="2126" spans="1:19">
      <c r="A2126" s="1">
        <v>20171025</v>
      </c>
      <c r="B2126" s="1">
        <v>200000</v>
      </c>
      <c r="C2126" s="1">
        <v>2458052.3220000002</v>
      </c>
      <c r="D2126" s="1">
        <v>2196.5790000000002</v>
      </c>
      <c r="E2126" s="1">
        <v>78.8</v>
      </c>
      <c r="F2126" s="1">
        <v>77.900000000000006</v>
      </c>
      <c r="G2126" s="8">
        <f t="shared" si="318"/>
        <v>74.804383561643846</v>
      </c>
      <c r="H2126" s="13">
        <v>32</v>
      </c>
      <c r="I2126" s="8">
        <f t="shared" si="319"/>
        <v>33.553424657534244</v>
      </c>
      <c r="M2126" s="9"/>
      <c r="P2126" s="9"/>
      <c r="S2126" s="9"/>
    </row>
    <row r="2127" spans="1:19">
      <c r="A2127" s="1">
        <v>20171026</v>
      </c>
      <c r="B2127" s="1">
        <v>200000</v>
      </c>
      <c r="C2127" s="1">
        <v>2458053.3220000002</v>
      </c>
      <c r="D2127" s="1">
        <v>2196.6149999999998</v>
      </c>
      <c r="E2127" s="1">
        <v>77.3</v>
      </c>
      <c r="F2127" s="1">
        <v>76.400000000000006</v>
      </c>
      <c r="G2127" s="8">
        <f t="shared" si="318"/>
        <v>74.77616438356165</v>
      </c>
      <c r="H2127" s="13">
        <v>29</v>
      </c>
      <c r="I2127" s="8">
        <f t="shared" si="319"/>
        <v>33.408219178082192</v>
      </c>
      <c r="M2127" s="9"/>
      <c r="P2127" s="9"/>
      <c r="S2127" s="9"/>
    </row>
    <row r="2128" spans="1:19">
      <c r="A2128" s="1">
        <v>20171027</v>
      </c>
      <c r="B2128" s="1">
        <v>200000</v>
      </c>
      <c r="C2128" s="1">
        <v>2458054.3220000002</v>
      </c>
      <c r="D2128" s="1">
        <v>2196.652</v>
      </c>
      <c r="E2128" s="1">
        <v>76</v>
      </c>
      <c r="F2128" s="1">
        <v>75</v>
      </c>
      <c r="G2128" s="8">
        <f t="shared" si="318"/>
        <v>74.749589041095888</v>
      </c>
      <c r="H2128" s="13">
        <v>41</v>
      </c>
      <c r="I2128" s="8">
        <f t="shared" si="319"/>
        <v>33.260273972602739</v>
      </c>
      <c r="M2128" s="9"/>
      <c r="P2128" s="9"/>
      <c r="S2128" s="9"/>
    </row>
    <row r="2129" spans="1:19">
      <c r="A2129" s="1">
        <v>20171028</v>
      </c>
      <c r="B2129" s="1">
        <v>200000</v>
      </c>
      <c r="C2129" s="1">
        <v>2458055.3220000002</v>
      </c>
      <c r="D2129" s="1">
        <v>2196.6880000000001</v>
      </c>
      <c r="E2129" s="1">
        <v>75.400000000000006</v>
      </c>
      <c r="F2129" s="1">
        <v>74.400000000000006</v>
      </c>
      <c r="G2129" s="8">
        <f t="shared" si="318"/>
        <v>74.727671232876702</v>
      </c>
      <c r="H2129" s="13">
        <v>42</v>
      </c>
      <c r="I2129" s="8">
        <f t="shared" si="319"/>
        <v>33.208219178082189</v>
      </c>
      <c r="M2129" s="9"/>
      <c r="P2129" s="9"/>
      <c r="S2129" s="9"/>
    </row>
    <row r="2130" spans="1:19">
      <c r="A2130" s="1">
        <v>20171029</v>
      </c>
      <c r="B2130" s="1">
        <v>200000</v>
      </c>
      <c r="C2130" s="1">
        <v>2458056.3220000002</v>
      </c>
      <c r="D2130" s="1">
        <v>2196.7249999999999</v>
      </c>
      <c r="E2130" s="1">
        <v>75.3</v>
      </c>
      <c r="F2130" s="1">
        <v>74.3</v>
      </c>
      <c r="G2130" s="8">
        <f t="shared" si="318"/>
        <v>74.71123287671233</v>
      </c>
      <c r="H2130" s="13">
        <v>51</v>
      </c>
      <c r="I2130" s="8">
        <f t="shared" si="319"/>
        <v>33.11780821917808</v>
      </c>
      <c r="M2130" s="9"/>
      <c r="P2130" s="9"/>
      <c r="S2130" s="9"/>
    </row>
    <row r="2131" spans="1:19">
      <c r="A2131" s="1">
        <v>20171030</v>
      </c>
      <c r="B2131" s="1">
        <v>200000</v>
      </c>
      <c r="C2131" s="1">
        <v>2458057.3220000002</v>
      </c>
      <c r="D2131" s="1">
        <v>2196.7620000000002</v>
      </c>
      <c r="E2131" s="1">
        <v>75.599999999999994</v>
      </c>
      <c r="F2131" s="1">
        <v>74.5</v>
      </c>
      <c r="G2131" s="8">
        <f t="shared" si="318"/>
        <v>74.69123287671232</v>
      </c>
      <c r="H2131" s="13">
        <v>41</v>
      </c>
      <c r="I2131" s="8">
        <f t="shared" si="319"/>
        <v>33.049315068493151</v>
      </c>
      <c r="M2131" s="9"/>
      <c r="P2131" s="9"/>
      <c r="S2131" s="9"/>
    </row>
    <row r="2132" spans="1:19">
      <c r="A2132" s="1">
        <v>20171031</v>
      </c>
      <c r="B2132" s="1">
        <v>200000</v>
      </c>
      <c r="C2132" s="1">
        <v>2458058.3220000002</v>
      </c>
      <c r="D2132" s="1">
        <v>2196.7979999999998</v>
      </c>
      <c r="E2132" s="1">
        <v>75.400000000000006</v>
      </c>
      <c r="F2132" s="1">
        <v>74.2</v>
      </c>
      <c r="G2132" s="8">
        <f t="shared" si="318"/>
        <v>74.672328767123275</v>
      </c>
      <c r="H2132" s="13">
        <v>40</v>
      </c>
      <c r="I2132" s="8">
        <f t="shared" si="319"/>
        <v>32.961643835616435</v>
      </c>
      <c r="M2132" s="9"/>
      <c r="P2132" s="9"/>
      <c r="S2132" s="9"/>
    </row>
    <row r="2133" spans="1:19">
      <c r="A2133" s="1">
        <v>20171101</v>
      </c>
      <c r="B2133" s="1">
        <v>200000</v>
      </c>
      <c r="C2133" s="1">
        <v>2458059.3220000002</v>
      </c>
      <c r="D2133" s="1">
        <v>2196.835</v>
      </c>
      <c r="E2133" s="1">
        <v>72.599999999999994</v>
      </c>
      <c r="F2133" s="1">
        <v>71.5</v>
      </c>
      <c r="G2133" s="8">
        <f t="shared" si="318"/>
        <v>74.644109589041065</v>
      </c>
      <c r="H2133" s="13">
        <v>0</v>
      </c>
      <c r="I2133" s="8">
        <f t="shared" si="319"/>
        <v>32.824657534246576</v>
      </c>
      <c r="M2133" s="9"/>
      <c r="P2133" s="9"/>
      <c r="S2133" s="9"/>
    </row>
    <row r="2134" spans="1:19">
      <c r="A2134" s="1">
        <v>20171102</v>
      </c>
      <c r="B2134" s="1">
        <v>200000</v>
      </c>
      <c r="C2134" s="1">
        <v>2458060.3220000002</v>
      </c>
      <c r="D2134" s="1">
        <v>2196.8719999999998</v>
      </c>
      <c r="E2134" s="1">
        <v>73.599999999999994</v>
      </c>
      <c r="F2134" s="1">
        <v>72.400000000000006</v>
      </c>
      <c r="G2134" s="8">
        <f t="shared" si="318"/>
        <v>74.620547945205445</v>
      </c>
      <c r="H2134" s="13">
        <v>0</v>
      </c>
      <c r="I2134" s="8">
        <f t="shared" si="319"/>
        <v>32.797260273972604</v>
      </c>
      <c r="M2134" s="9"/>
      <c r="P2134" s="9"/>
      <c r="S2134" s="9"/>
    </row>
    <row r="2135" spans="1:19">
      <c r="A2135" s="1">
        <v>20171103</v>
      </c>
      <c r="B2135" s="1">
        <v>200000</v>
      </c>
      <c r="C2135" s="1">
        <v>2458061.3220000002</v>
      </c>
      <c r="D2135" s="1">
        <v>2196.9079999999999</v>
      </c>
      <c r="E2135" s="1">
        <v>73.2</v>
      </c>
      <c r="F2135" s="1">
        <v>72</v>
      </c>
      <c r="G2135" s="8">
        <f t="shared" si="318"/>
        <v>74.60273972602738</v>
      </c>
      <c r="H2135" s="13">
        <v>0</v>
      </c>
      <c r="I2135" s="8">
        <f t="shared" si="319"/>
        <v>32.701369863013696</v>
      </c>
      <c r="M2135" s="9"/>
      <c r="P2135" s="9"/>
      <c r="S2135" s="9"/>
    </row>
    <row r="2136" spans="1:19">
      <c r="A2136" s="1">
        <v>20171104</v>
      </c>
      <c r="B2136" s="1">
        <v>200000</v>
      </c>
      <c r="C2136" s="1">
        <v>2458062.3220000002</v>
      </c>
      <c r="D2136" s="1">
        <v>2196.9450000000002</v>
      </c>
      <c r="E2136" s="1">
        <v>72.099999999999994</v>
      </c>
      <c r="F2136" s="1">
        <v>70.900000000000006</v>
      </c>
      <c r="G2136" s="8">
        <f t="shared" si="318"/>
        <v>74.586027397260253</v>
      </c>
      <c r="H2136" s="13">
        <v>0</v>
      </c>
      <c r="I2136" s="8">
        <f t="shared" si="319"/>
        <v>32.643835616438359</v>
      </c>
      <c r="M2136" s="9"/>
      <c r="P2136" s="9"/>
      <c r="S2136" s="9"/>
    </row>
    <row r="2137" spans="1:19">
      <c r="A2137" s="1">
        <v>20171105</v>
      </c>
      <c r="B2137" s="1">
        <v>200000</v>
      </c>
      <c r="C2137" s="1">
        <v>2458063.3220000002</v>
      </c>
      <c r="D2137" s="1">
        <v>2196.982</v>
      </c>
      <c r="E2137" s="1">
        <v>71.099999999999994</v>
      </c>
      <c r="F2137" s="1">
        <v>69.900000000000006</v>
      </c>
      <c r="G2137" s="8">
        <f t="shared" si="318"/>
        <v>74.570410958904105</v>
      </c>
      <c r="H2137" s="13">
        <v>0</v>
      </c>
      <c r="I2137" s="8">
        <f t="shared" si="319"/>
        <v>32.624657534246573</v>
      </c>
      <c r="M2137" s="9"/>
      <c r="P2137" s="9"/>
      <c r="S2137" s="9"/>
    </row>
    <row r="2138" spans="1:19">
      <c r="A2138" s="1">
        <v>20171106</v>
      </c>
      <c r="B2138" s="1">
        <v>200000</v>
      </c>
      <c r="C2138" s="1">
        <v>2458064.3220000002</v>
      </c>
      <c r="D2138" s="1">
        <v>2197.018</v>
      </c>
      <c r="E2138" s="1">
        <v>69.400000000000006</v>
      </c>
      <c r="F2138" s="1">
        <v>68.099999999999994</v>
      </c>
      <c r="G2138" s="8">
        <f t="shared" si="318"/>
        <v>74.564657534246578</v>
      </c>
      <c r="H2138" s="13">
        <v>24</v>
      </c>
      <c r="I2138" s="8">
        <f t="shared" si="319"/>
        <v>32.646575342465752</v>
      </c>
      <c r="M2138" s="9"/>
      <c r="P2138" s="9"/>
      <c r="S2138" s="9"/>
    </row>
    <row r="2139" spans="1:19">
      <c r="A2139" s="1">
        <v>20171107</v>
      </c>
      <c r="B2139" s="1">
        <v>200000</v>
      </c>
      <c r="C2139" s="1">
        <v>2458065.3220000002</v>
      </c>
      <c r="D2139" s="1">
        <v>2197.0549999999998</v>
      </c>
      <c r="E2139" s="1">
        <v>68.3</v>
      </c>
      <c r="F2139" s="1">
        <v>67</v>
      </c>
      <c r="G2139" s="8">
        <f t="shared" si="318"/>
        <v>74.562191780821919</v>
      </c>
      <c r="H2139" s="13">
        <v>0</v>
      </c>
      <c r="I2139" s="8">
        <f t="shared" si="319"/>
        <v>32.695890410958903</v>
      </c>
      <c r="M2139" s="9"/>
      <c r="P2139" s="9"/>
      <c r="S2139" s="9"/>
    </row>
    <row r="2140" spans="1:19">
      <c r="A2140" s="1">
        <v>20171108</v>
      </c>
      <c r="B2140" s="1">
        <v>200000</v>
      </c>
      <c r="C2140" s="1">
        <v>2458066.3220000002</v>
      </c>
      <c r="D2140" s="1">
        <v>2197.0920000000001</v>
      </c>
      <c r="E2140" s="1">
        <v>67.599999999999994</v>
      </c>
      <c r="F2140" s="1">
        <v>66.400000000000006</v>
      </c>
      <c r="G2140" s="8">
        <f t="shared" si="318"/>
        <v>74.564109589041095</v>
      </c>
      <c r="H2140" s="13">
        <v>0</v>
      </c>
      <c r="I2140" s="8">
        <f t="shared" si="319"/>
        <v>32.769863013698632</v>
      </c>
      <c r="M2140" s="9"/>
      <c r="P2140" s="9"/>
      <c r="S2140" s="9"/>
    </row>
    <row r="2141" spans="1:19">
      <c r="A2141" s="1">
        <v>20171109</v>
      </c>
      <c r="B2141" s="1">
        <v>200000</v>
      </c>
      <c r="C2141" s="1">
        <v>2458067.3220000002</v>
      </c>
      <c r="D2141" s="1">
        <v>2197.1280000000002</v>
      </c>
      <c r="E2141" s="1">
        <v>65.8</v>
      </c>
      <c r="F2141" s="1">
        <v>64.599999999999994</v>
      </c>
      <c r="G2141" s="8">
        <f t="shared" si="318"/>
        <v>74.567123287671237</v>
      </c>
      <c r="H2141" s="13">
        <v>0</v>
      </c>
      <c r="I2141" s="8">
        <f t="shared" si="319"/>
        <v>32.841095890410962</v>
      </c>
      <c r="M2141" s="9"/>
      <c r="P2141" s="9"/>
      <c r="S2141" s="9"/>
    </row>
    <row r="2142" spans="1:19">
      <c r="A2142" s="1">
        <v>20171110</v>
      </c>
      <c r="B2142" s="1">
        <v>200000</v>
      </c>
      <c r="C2142" s="1">
        <v>2458068.3220000002</v>
      </c>
      <c r="D2142" s="1">
        <v>2197.165</v>
      </c>
      <c r="E2142" s="1">
        <v>68.599999999999994</v>
      </c>
      <c r="F2142" s="1">
        <v>67.2</v>
      </c>
      <c r="G2142" s="8">
        <f t="shared" si="318"/>
        <v>74.570410958904105</v>
      </c>
      <c r="H2142" s="13">
        <v>0</v>
      </c>
      <c r="I2142" s="8">
        <f t="shared" si="319"/>
        <v>32.789041095890411</v>
      </c>
      <c r="M2142" s="9"/>
      <c r="P2142" s="9"/>
      <c r="S2142" s="9"/>
    </row>
    <row r="2143" spans="1:19">
      <c r="A2143" s="1">
        <v>20171111</v>
      </c>
      <c r="B2143" s="1">
        <v>200000</v>
      </c>
      <c r="C2143" s="1">
        <v>2458069.3220000002</v>
      </c>
      <c r="D2143" s="1">
        <v>2197.2020000000002</v>
      </c>
      <c r="E2143" s="1">
        <v>67.3</v>
      </c>
      <c r="F2143" s="1">
        <v>65.900000000000006</v>
      </c>
      <c r="G2143" s="8">
        <f t="shared" si="318"/>
        <v>74.572602739726022</v>
      </c>
      <c r="H2143" s="13">
        <v>0</v>
      </c>
      <c r="I2143" s="8">
        <f t="shared" si="319"/>
        <v>32.769863013698632</v>
      </c>
      <c r="M2143" s="9"/>
      <c r="P2143" s="9"/>
      <c r="S2143" s="9"/>
    </row>
    <row r="2144" spans="1:19">
      <c r="A2144" s="1">
        <v>20171112</v>
      </c>
      <c r="B2144" s="1">
        <v>200000</v>
      </c>
      <c r="C2144" s="1">
        <v>2458070.3220000002</v>
      </c>
      <c r="D2144" s="1">
        <v>2197.2379999999998</v>
      </c>
      <c r="E2144" s="1">
        <v>69.400000000000006</v>
      </c>
      <c r="F2144" s="1">
        <v>68</v>
      </c>
      <c r="G2144" s="8">
        <f t="shared" si="318"/>
        <v>74.57397260273973</v>
      </c>
      <c r="H2144" s="13">
        <v>0</v>
      </c>
      <c r="I2144" s="8">
        <f t="shared" si="319"/>
        <v>32.832876712328769</v>
      </c>
      <c r="M2144" s="9"/>
      <c r="P2144" s="9"/>
      <c r="S2144" s="9"/>
    </row>
    <row r="2145" spans="1:19">
      <c r="A2145" s="1">
        <v>20171113</v>
      </c>
      <c r="B2145" s="1">
        <v>200000</v>
      </c>
      <c r="C2145" s="1">
        <v>2458071.3220000002</v>
      </c>
      <c r="D2145" s="1">
        <v>2197.2750000000001</v>
      </c>
      <c r="E2145" s="1">
        <v>72.099999999999994</v>
      </c>
      <c r="F2145" s="1">
        <v>70.599999999999994</v>
      </c>
      <c r="G2145" s="8">
        <f t="shared" si="318"/>
        <v>74.571506849315071</v>
      </c>
      <c r="H2145" s="13">
        <v>14</v>
      </c>
      <c r="I2145" s="8">
        <f t="shared" si="319"/>
        <v>32.802739726027397</v>
      </c>
      <c r="M2145" s="9"/>
      <c r="P2145" s="9"/>
      <c r="S2145" s="9"/>
    </row>
    <row r="2146" spans="1:19">
      <c r="A2146" s="1">
        <v>20171114</v>
      </c>
      <c r="B2146" s="1">
        <v>200000</v>
      </c>
      <c r="C2146" s="1">
        <v>2458072.3220000002</v>
      </c>
      <c r="D2146" s="1">
        <v>2197.3119999999999</v>
      </c>
      <c r="E2146" s="1">
        <v>74.400000000000006</v>
      </c>
      <c r="F2146" s="1">
        <v>72.8</v>
      </c>
      <c r="G2146" s="8">
        <f t="shared" si="318"/>
        <v>74.570684931506861</v>
      </c>
      <c r="H2146" s="13">
        <v>23</v>
      </c>
      <c r="I2146" s="8">
        <f t="shared" si="319"/>
        <v>32.734246575342468</v>
      </c>
      <c r="M2146" s="9"/>
      <c r="P2146" s="9"/>
      <c r="S2146" s="9"/>
    </row>
    <row r="2147" spans="1:19">
      <c r="A2147" s="1">
        <v>20171115</v>
      </c>
      <c r="B2147" s="1">
        <v>200000</v>
      </c>
      <c r="C2147" s="1">
        <v>2458073.3220000002</v>
      </c>
      <c r="D2147" s="1">
        <v>2197.348</v>
      </c>
      <c r="E2147" s="1">
        <v>74.2</v>
      </c>
      <c r="F2147" s="1">
        <v>72.599999999999994</v>
      </c>
      <c r="G2147" s="8">
        <f t="shared" si="318"/>
        <v>74.565205479452061</v>
      </c>
      <c r="H2147" s="13">
        <v>32</v>
      </c>
      <c r="I2147" s="8">
        <f t="shared" si="319"/>
        <v>32.638356164383559</v>
      </c>
      <c r="M2147" s="9"/>
      <c r="P2147" s="9"/>
      <c r="S2147" s="9"/>
    </row>
    <row r="2148" spans="1:19">
      <c r="A2148" s="1">
        <v>20171116</v>
      </c>
      <c r="B2148" s="1">
        <v>200000</v>
      </c>
      <c r="C2148" s="1">
        <v>2458074.3220000002</v>
      </c>
      <c r="D2148" s="1">
        <v>2197.3850000000002</v>
      </c>
      <c r="E2148" s="1">
        <v>73.2</v>
      </c>
      <c r="F2148" s="1">
        <v>71.599999999999994</v>
      </c>
      <c r="G2148" s="8">
        <f t="shared" si="318"/>
        <v>74.558082191780827</v>
      </c>
      <c r="H2148" s="13">
        <v>36</v>
      </c>
      <c r="I2148" s="8">
        <f t="shared" si="319"/>
        <v>32.553424657534244</v>
      </c>
      <c r="M2148" s="9"/>
      <c r="P2148" s="9"/>
      <c r="S2148" s="9"/>
    </row>
    <row r="2149" spans="1:19">
      <c r="A2149" s="1">
        <v>20171117</v>
      </c>
      <c r="B2149" s="1">
        <v>200000</v>
      </c>
      <c r="C2149" s="1">
        <v>2458075.3220000002</v>
      </c>
      <c r="D2149" s="1">
        <v>2197.422</v>
      </c>
      <c r="E2149" s="1">
        <v>76.400000000000006</v>
      </c>
      <c r="F2149" s="1">
        <v>74.7</v>
      </c>
      <c r="G2149" s="8">
        <f t="shared" si="318"/>
        <v>74.550410958904109</v>
      </c>
      <c r="H2149" s="13">
        <v>40</v>
      </c>
      <c r="I2149" s="8">
        <f t="shared" si="319"/>
        <v>32.473972602739728</v>
      </c>
      <c r="M2149" s="9"/>
      <c r="P2149" s="9"/>
      <c r="S2149" s="9"/>
    </row>
    <row r="2150" spans="1:19">
      <c r="A2150" s="1">
        <v>20171118</v>
      </c>
      <c r="B2150" s="1">
        <v>200000</v>
      </c>
      <c r="C2150" s="1">
        <v>2458076.3220000002</v>
      </c>
      <c r="D2150" s="1">
        <v>2197.4580000000001</v>
      </c>
      <c r="E2150" s="1">
        <v>76.099999999999994</v>
      </c>
      <c r="F2150" s="1">
        <v>74.3</v>
      </c>
      <c r="G2150" s="8">
        <f t="shared" si="318"/>
        <v>74.544657534246568</v>
      </c>
      <c r="H2150" s="13">
        <v>49</v>
      </c>
      <c r="I2150" s="8">
        <f t="shared" si="319"/>
        <v>32.4</v>
      </c>
      <c r="M2150" s="9"/>
      <c r="P2150" s="9"/>
      <c r="S2150" s="9"/>
    </row>
    <row r="2151" spans="1:19">
      <c r="A2151" s="1">
        <v>20171119</v>
      </c>
      <c r="B2151" s="1">
        <v>200000</v>
      </c>
      <c r="C2151" s="1">
        <v>2458077.3220000002</v>
      </c>
      <c r="D2151" s="1">
        <v>2197.4949999999999</v>
      </c>
      <c r="E2151" s="1">
        <v>74.400000000000006</v>
      </c>
      <c r="F2151" s="1">
        <v>72.7</v>
      </c>
      <c r="G2151" s="8">
        <f t="shared" si="318"/>
        <v>74.534246575342465</v>
      </c>
      <c r="H2151" s="13">
        <v>26</v>
      </c>
      <c r="I2151" s="8">
        <f t="shared" si="319"/>
        <v>32.268493150684932</v>
      </c>
      <c r="M2151" s="9"/>
      <c r="P2151" s="9"/>
      <c r="S2151" s="9"/>
    </row>
    <row r="2152" spans="1:19">
      <c r="A2152" s="1">
        <v>20171120</v>
      </c>
      <c r="B2152" s="1">
        <v>200000</v>
      </c>
      <c r="C2152" s="1">
        <v>2458078.3220000002</v>
      </c>
      <c r="D2152" s="1">
        <v>2197.5320000000002</v>
      </c>
      <c r="E2152" s="1">
        <v>73.599999999999994</v>
      </c>
      <c r="F2152" s="1">
        <v>71.8</v>
      </c>
      <c r="G2152" s="8">
        <f t="shared" si="318"/>
        <v>74.523287671232879</v>
      </c>
      <c r="H2152" s="13">
        <v>19</v>
      </c>
      <c r="I2152" s="8">
        <f t="shared" si="319"/>
        <v>32.153424657534245</v>
      </c>
      <c r="M2152" s="9"/>
      <c r="P2152" s="9"/>
      <c r="S2152" s="9"/>
    </row>
    <row r="2153" spans="1:19">
      <c r="A2153" s="1">
        <v>20171121</v>
      </c>
      <c r="B2153" s="1">
        <v>200000</v>
      </c>
      <c r="C2153" s="1">
        <v>2458079.3220000002</v>
      </c>
      <c r="D2153" s="1">
        <v>2197.5680000000002</v>
      </c>
      <c r="E2153" s="1">
        <v>73.2</v>
      </c>
      <c r="F2153" s="1">
        <v>71.400000000000006</v>
      </c>
      <c r="G2153" s="8">
        <f t="shared" si="318"/>
        <v>74.513150684931489</v>
      </c>
      <c r="H2153" s="13">
        <v>38</v>
      </c>
      <c r="I2153" s="8">
        <f t="shared" si="319"/>
        <v>32.046575342465751</v>
      </c>
      <c r="M2153" s="9"/>
      <c r="P2153" s="9"/>
      <c r="S2153" s="9"/>
    </row>
    <row r="2154" spans="1:19">
      <c r="A2154" s="1">
        <v>20171122</v>
      </c>
      <c r="B2154" s="1">
        <v>200000</v>
      </c>
      <c r="C2154" s="1">
        <v>2458080.3220000002</v>
      </c>
      <c r="D2154" s="1">
        <v>2197.605</v>
      </c>
      <c r="E2154" s="1">
        <v>73.400000000000006</v>
      </c>
      <c r="F2154" s="1">
        <v>71.599999999999994</v>
      </c>
      <c r="G2154" s="8">
        <f t="shared" si="318"/>
        <v>74.505205479452044</v>
      </c>
      <c r="H2154" s="13">
        <v>29</v>
      </c>
      <c r="I2154" s="8">
        <f t="shared" si="319"/>
        <v>31.967123287671232</v>
      </c>
      <c r="M2154" s="9"/>
      <c r="P2154" s="9"/>
      <c r="S2154" s="9"/>
    </row>
    <row r="2155" spans="1:19">
      <c r="A2155" s="1">
        <v>20171123</v>
      </c>
      <c r="B2155" s="1">
        <v>200000</v>
      </c>
      <c r="C2155" s="1">
        <v>2458081.3220000002</v>
      </c>
      <c r="D2155" s="1">
        <v>2197.6419999999998</v>
      </c>
      <c r="E2155" s="1">
        <v>72.400000000000006</v>
      </c>
      <c r="F2155" s="1">
        <v>70.599999999999994</v>
      </c>
      <c r="G2155" s="8">
        <f t="shared" si="318"/>
        <v>74.493150684931507</v>
      </c>
      <c r="H2155" s="13">
        <v>27</v>
      </c>
      <c r="I2155" s="8">
        <f t="shared" si="319"/>
        <v>31.934246575342467</v>
      </c>
      <c r="M2155" s="9"/>
      <c r="P2155" s="9"/>
      <c r="S2155" s="9"/>
    </row>
    <row r="2156" spans="1:19">
      <c r="A2156" s="1">
        <v>20171124</v>
      </c>
      <c r="B2156" s="1">
        <v>200000</v>
      </c>
      <c r="C2156" s="1">
        <v>2458082.3220000002</v>
      </c>
      <c r="D2156" s="1">
        <v>2197.6779999999999</v>
      </c>
      <c r="E2156" s="1">
        <v>74.099999999999994</v>
      </c>
      <c r="F2156" s="1">
        <v>72.2</v>
      </c>
      <c r="G2156" s="8">
        <f t="shared" si="318"/>
        <v>74.492054794520541</v>
      </c>
      <c r="H2156" s="13">
        <v>20</v>
      </c>
      <c r="I2156" s="8">
        <f t="shared" si="319"/>
        <v>31.898630136986302</v>
      </c>
      <c r="M2156" s="9"/>
      <c r="P2156" s="9"/>
      <c r="S2156" s="9"/>
    </row>
    <row r="2157" spans="1:19">
      <c r="A2157" s="1">
        <v>20171125</v>
      </c>
      <c r="B2157" s="1">
        <v>200000</v>
      </c>
      <c r="C2157" s="1">
        <v>2458083.3220000002</v>
      </c>
      <c r="D2157" s="1">
        <v>2197.7150000000001</v>
      </c>
      <c r="E2157" s="1">
        <v>74.3</v>
      </c>
      <c r="F2157" s="1">
        <v>72.400000000000006</v>
      </c>
      <c r="G2157" s="8">
        <f t="shared" si="318"/>
        <v>74.471506849315077</v>
      </c>
      <c r="H2157" s="13">
        <v>25</v>
      </c>
      <c r="I2157" s="8">
        <f t="shared" si="319"/>
        <v>31.906849315068492</v>
      </c>
      <c r="M2157" s="9"/>
      <c r="P2157" s="9"/>
      <c r="S2157" s="9"/>
    </row>
    <row r="2158" spans="1:19">
      <c r="A2158" s="1">
        <v>20171126</v>
      </c>
      <c r="B2158" s="1">
        <v>200000</v>
      </c>
      <c r="C2158" s="1">
        <v>2458084.3220000002</v>
      </c>
      <c r="D2158" s="1">
        <v>2197.752</v>
      </c>
      <c r="E2158" s="1">
        <v>75.5</v>
      </c>
      <c r="F2158" s="1">
        <v>73.5</v>
      </c>
      <c r="G2158" s="8">
        <f t="shared" si="318"/>
        <v>74.450958904109584</v>
      </c>
      <c r="H2158" s="13">
        <v>27</v>
      </c>
      <c r="I2158" s="8">
        <f t="shared" si="319"/>
        <v>31.87123287671233</v>
      </c>
      <c r="M2158" s="9"/>
      <c r="P2158" s="9"/>
      <c r="S2158" s="9"/>
    </row>
    <row r="2159" spans="1:19">
      <c r="A2159" s="1">
        <v>20171127</v>
      </c>
      <c r="B2159" s="1">
        <v>200000</v>
      </c>
      <c r="C2159" s="1">
        <v>2458085.3220000002</v>
      </c>
      <c r="D2159" s="1">
        <v>2197.788</v>
      </c>
      <c r="E2159" s="1">
        <v>73.599999999999994</v>
      </c>
      <c r="F2159" s="1">
        <v>71.7</v>
      </c>
      <c r="G2159" s="8">
        <f t="shared" si="318"/>
        <v>74.445205479452071</v>
      </c>
      <c r="H2159" s="13">
        <v>18</v>
      </c>
      <c r="I2159" s="8">
        <f t="shared" si="319"/>
        <v>31.926027397260274</v>
      </c>
      <c r="M2159" s="9"/>
      <c r="P2159" s="9"/>
      <c r="S2159" s="9"/>
    </row>
    <row r="2160" spans="1:19">
      <c r="A2160" s="1">
        <v>20171128</v>
      </c>
      <c r="B2160" s="1">
        <v>200000</v>
      </c>
      <c r="C2160" s="1">
        <v>2458086.3220000002</v>
      </c>
      <c r="D2160" s="1">
        <v>2197.8249999999998</v>
      </c>
      <c r="E2160" s="1">
        <v>71.900000000000006</v>
      </c>
      <c r="F2160" s="1">
        <v>70</v>
      </c>
      <c r="G2160" s="8">
        <f t="shared" si="318"/>
        <v>74.442739726027398</v>
      </c>
      <c r="H2160" s="13">
        <v>40</v>
      </c>
      <c r="I2160" s="8">
        <f t="shared" si="319"/>
        <v>31.906849315068492</v>
      </c>
      <c r="M2160" s="9"/>
      <c r="P2160" s="9"/>
      <c r="S2160" s="9"/>
    </row>
    <row r="2161" spans="1:19">
      <c r="A2161" s="1">
        <v>20171129</v>
      </c>
      <c r="B2161" s="1">
        <v>200000</v>
      </c>
      <c r="C2161" s="1">
        <v>2458087.3220000002</v>
      </c>
      <c r="D2161" s="1">
        <v>2197.8620000000001</v>
      </c>
      <c r="E2161" s="1">
        <v>72.599999999999994</v>
      </c>
      <c r="F2161" s="1">
        <v>70.599999999999994</v>
      </c>
      <c r="G2161" s="8">
        <f t="shared" si="318"/>
        <v>74.447123287671232</v>
      </c>
      <c r="H2161" s="13">
        <v>15</v>
      </c>
      <c r="I2161" s="8">
        <f t="shared" si="319"/>
        <v>31.958904109589042</v>
      </c>
      <c r="M2161" s="9"/>
      <c r="P2161" s="9"/>
      <c r="S2161" s="9"/>
    </row>
    <row r="2162" spans="1:19">
      <c r="A2162" s="1">
        <v>20171130</v>
      </c>
      <c r="B2162" s="1">
        <v>200000</v>
      </c>
      <c r="C2162" s="1">
        <v>2458088.3220000002</v>
      </c>
      <c r="D2162" s="1">
        <v>2197.8980000000001</v>
      </c>
      <c r="E2162" s="1">
        <v>71.7</v>
      </c>
      <c r="F2162" s="1">
        <v>69.8</v>
      </c>
      <c r="G2162" s="8">
        <f t="shared" si="318"/>
        <v>74.454520547945222</v>
      </c>
      <c r="H2162" s="13">
        <v>11</v>
      </c>
      <c r="I2162" s="8">
        <f t="shared" si="319"/>
        <v>31.972602739726028</v>
      </c>
      <c r="M2162" s="9"/>
      <c r="P2162" s="9"/>
      <c r="S2162" s="9"/>
    </row>
    <row r="2163" spans="1:19">
      <c r="A2163" s="1">
        <v>20171201</v>
      </c>
      <c r="B2163" s="1">
        <v>200000</v>
      </c>
      <c r="C2163" s="1">
        <v>2458089.3220000002</v>
      </c>
      <c r="D2163" s="1">
        <v>2197.9349999999999</v>
      </c>
      <c r="E2163" s="1">
        <v>70.2</v>
      </c>
      <c r="F2163" s="1">
        <v>68.3</v>
      </c>
      <c r="G2163" s="8">
        <f t="shared" si="318"/>
        <v>74.451780821917822</v>
      </c>
      <c r="H2163" s="13">
        <v>0</v>
      </c>
      <c r="I2163" s="8">
        <f t="shared" si="319"/>
        <v>31.975342465753425</v>
      </c>
      <c r="M2163" s="9"/>
      <c r="P2163" s="9"/>
      <c r="S2163" s="9"/>
    </row>
    <row r="2164" spans="1:19">
      <c r="A2164" s="1">
        <v>20171202</v>
      </c>
      <c r="B2164" s="1">
        <v>200000</v>
      </c>
      <c r="C2164" s="1">
        <v>2458090.3220000002</v>
      </c>
      <c r="D2164" s="1">
        <v>2197.9720000000002</v>
      </c>
      <c r="E2164" s="1">
        <v>71.5</v>
      </c>
      <c r="F2164" s="1">
        <v>69.5</v>
      </c>
      <c r="G2164" s="8">
        <f t="shared" si="318"/>
        <v>74.441095890410978</v>
      </c>
      <c r="H2164" s="13">
        <v>0</v>
      </c>
      <c r="I2164" s="8">
        <f t="shared" si="319"/>
        <v>31.934246575342467</v>
      </c>
      <c r="M2164" s="9"/>
      <c r="P2164" s="9"/>
      <c r="S2164" s="9"/>
    </row>
    <row r="2165" spans="1:19">
      <c r="A2165" s="1">
        <v>20171203</v>
      </c>
      <c r="B2165" s="1">
        <v>200000</v>
      </c>
      <c r="C2165" s="1">
        <v>2458091.3220000002</v>
      </c>
      <c r="D2165" s="1">
        <v>2198.0079999999998</v>
      </c>
      <c r="E2165" s="1">
        <v>69</v>
      </c>
      <c r="F2165" s="1">
        <v>67</v>
      </c>
      <c r="G2165" s="8">
        <f t="shared" si="318"/>
        <v>74.428767123287699</v>
      </c>
      <c r="H2165" s="13">
        <v>0</v>
      </c>
      <c r="I2165" s="8">
        <f t="shared" si="319"/>
        <v>31.778082191780822</v>
      </c>
      <c r="M2165" s="9"/>
      <c r="P2165" s="9"/>
      <c r="S2165" s="9"/>
    </row>
    <row r="2166" spans="1:19">
      <c r="A2166" s="1">
        <v>20171204</v>
      </c>
      <c r="B2166" s="1">
        <v>200000</v>
      </c>
      <c r="C2166" s="1">
        <v>2458092.3220000002</v>
      </c>
      <c r="D2166" s="1">
        <v>2198.0450000000001</v>
      </c>
      <c r="E2166" s="1">
        <v>68.400000000000006</v>
      </c>
      <c r="F2166" s="1">
        <v>66.400000000000006</v>
      </c>
      <c r="G2166" s="8">
        <f t="shared" si="318"/>
        <v>74.408767123287703</v>
      </c>
      <c r="H2166" s="13">
        <v>0</v>
      </c>
      <c r="I2166" s="8">
        <f t="shared" si="319"/>
        <v>31.586301369863012</v>
      </c>
      <c r="M2166" s="9"/>
      <c r="P2166" s="9"/>
      <c r="S2166" s="9"/>
    </row>
    <row r="2167" spans="1:19">
      <c r="A2167" s="1">
        <v>20171205</v>
      </c>
      <c r="B2167" s="1">
        <v>200000</v>
      </c>
      <c r="C2167" s="1">
        <v>2458093.3220000002</v>
      </c>
      <c r="D2167" s="1">
        <v>2198.0819999999999</v>
      </c>
      <c r="E2167" s="1">
        <v>67.900000000000006</v>
      </c>
      <c r="F2167" s="1">
        <v>66</v>
      </c>
      <c r="G2167" s="8">
        <f t="shared" si="318"/>
        <v>74.385753424657565</v>
      </c>
      <c r="H2167" s="13">
        <v>13</v>
      </c>
      <c r="I2167" s="8">
        <f t="shared" si="319"/>
        <v>31.449315068493149</v>
      </c>
      <c r="M2167" s="9"/>
      <c r="P2167" s="9"/>
      <c r="S2167" s="9"/>
    </row>
    <row r="2168" spans="1:19">
      <c r="A2168" s="1">
        <v>20171206</v>
      </c>
      <c r="B2168" s="1">
        <v>200000</v>
      </c>
      <c r="C2168" s="1">
        <v>2458094.3220000002</v>
      </c>
      <c r="D2168" s="1">
        <v>2198.1179999999999</v>
      </c>
      <c r="E2168" s="1">
        <v>68.3</v>
      </c>
      <c r="F2168" s="1">
        <v>66.3</v>
      </c>
      <c r="G2168" s="8">
        <f t="shared" ref="G2168:G2231" si="320">AVERAGE(F1986:F2350)</f>
        <v>74.373698630137014</v>
      </c>
      <c r="H2168" s="13">
        <v>14</v>
      </c>
      <c r="I2168" s="8">
        <f t="shared" ref="I2168:I2231" si="321">AVERAGE(H1986:H2350)</f>
        <v>31.375342465753423</v>
      </c>
      <c r="M2168" s="9"/>
      <c r="P2168" s="9"/>
      <c r="S2168" s="9"/>
    </row>
    <row r="2169" spans="1:19">
      <c r="A2169" s="1">
        <v>20171207</v>
      </c>
      <c r="B2169" s="1">
        <v>200000</v>
      </c>
      <c r="C2169" s="1">
        <v>2458095.3220000002</v>
      </c>
      <c r="D2169" s="1">
        <v>2198.1550000000002</v>
      </c>
      <c r="E2169" s="1">
        <v>67.900000000000006</v>
      </c>
      <c r="F2169" s="1">
        <v>65.900000000000006</v>
      </c>
      <c r="G2169" s="8">
        <f t="shared" si="320"/>
        <v>74.355890410958935</v>
      </c>
      <c r="H2169" s="13">
        <v>11</v>
      </c>
      <c r="I2169" s="8">
        <f t="shared" si="321"/>
        <v>31.279452054794522</v>
      </c>
      <c r="M2169" s="9"/>
      <c r="P2169" s="9"/>
      <c r="S2169" s="9"/>
    </row>
    <row r="2170" spans="1:19">
      <c r="A2170" s="1">
        <v>20171208</v>
      </c>
      <c r="B2170" s="1">
        <v>200000</v>
      </c>
      <c r="C2170" s="1">
        <v>2458096.3220000002</v>
      </c>
      <c r="D2170" s="1">
        <v>2198.192</v>
      </c>
      <c r="E2170" s="1">
        <v>69.900000000000006</v>
      </c>
      <c r="F2170" s="1">
        <v>67.8</v>
      </c>
      <c r="G2170" s="8">
        <f t="shared" si="320"/>
        <v>74.339452054794549</v>
      </c>
      <c r="H2170" s="13">
        <v>0</v>
      </c>
      <c r="I2170" s="8">
        <f t="shared" si="321"/>
        <v>31.142465753424659</v>
      </c>
      <c r="M2170" s="9"/>
      <c r="P2170" s="9"/>
      <c r="S2170" s="9"/>
    </row>
    <row r="2171" spans="1:19">
      <c r="A2171" s="1">
        <v>20171209</v>
      </c>
      <c r="B2171" s="1">
        <v>200000</v>
      </c>
      <c r="C2171" s="1">
        <v>2458097.3220000002</v>
      </c>
      <c r="D2171" s="1">
        <v>2198.2280000000001</v>
      </c>
      <c r="E2171" s="1">
        <v>71.099999999999994</v>
      </c>
      <c r="F2171" s="1">
        <v>69</v>
      </c>
      <c r="G2171" s="8">
        <f t="shared" si="320"/>
        <v>74.319726027397294</v>
      </c>
      <c r="H2171" s="13">
        <v>14</v>
      </c>
      <c r="I2171" s="8">
        <f t="shared" si="321"/>
        <v>31.065753424657533</v>
      </c>
      <c r="M2171" s="9"/>
      <c r="P2171" s="9"/>
      <c r="S2171" s="9"/>
    </row>
    <row r="2172" spans="1:19">
      <c r="A2172" s="1">
        <v>20171210</v>
      </c>
      <c r="B2172" s="1">
        <v>200000</v>
      </c>
      <c r="C2172" s="1">
        <v>2458098.3220000002</v>
      </c>
      <c r="D2172" s="1">
        <v>2198.2649999999999</v>
      </c>
      <c r="E2172" s="1">
        <v>72</v>
      </c>
      <c r="F2172" s="1">
        <v>69.8</v>
      </c>
      <c r="G2172" s="8">
        <f t="shared" si="320"/>
        <v>74.307123287671274</v>
      </c>
      <c r="H2172" s="13">
        <v>12</v>
      </c>
      <c r="I2172" s="8">
        <f t="shared" si="321"/>
        <v>30.873972602739727</v>
      </c>
      <c r="M2172" s="9"/>
      <c r="P2172" s="9"/>
      <c r="S2172" s="9"/>
    </row>
    <row r="2173" spans="1:19">
      <c r="A2173" s="1">
        <v>20171211</v>
      </c>
      <c r="B2173" s="1">
        <v>200000</v>
      </c>
      <c r="C2173" s="1">
        <v>2458099.3220000002</v>
      </c>
      <c r="D2173" s="1">
        <v>2198.3020000000001</v>
      </c>
      <c r="E2173" s="1">
        <v>72.3</v>
      </c>
      <c r="F2173" s="1">
        <v>70.099999999999994</v>
      </c>
      <c r="G2173" s="8">
        <f t="shared" si="320"/>
        <v>74.29452054794524</v>
      </c>
      <c r="H2173" s="13">
        <v>30</v>
      </c>
      <c r="I2173" s="8">
        <f t="shared" si="321"/>
        <v>30.802739726027397</v>
      </c>
      <c r="M2173" s="9"/>
      <c r="P2173" s="9"/>
      <c r="S2173" s="9"/>
    </row>
    <row r="2174" spans="1:19">
      <c r="A2174" s="1">
        <v>20171212</v>
      </c>
      <c r="B2174" s="1">
        <v>200000</v>
      </c>
      <c r="C2174" s="1">
        <v>2458100.3220000002</v>
      </c>
      <c r="D2174" s="1">
        <v>2198.3380000000002</v>
      </c>
      <c r="E2174" s="1">
        <v>71.400000000000006</v>
      </c>
      <c r="F2174" s="1">
        <v>69.2</v>
      </c>
      <c r="G2174" s="8">
        <f t="shared" si="320"/>
        <v>74.280821917808254</v>
      </c>
      <c r="H2174" s="13">
        <v>15</v>
      </c>
      <c r="I2174" s="8">
        <f t="shared" si="321"/>
        <v>30.827397260273973</v>
      </c>
      <c r="M2174" s="9"/>
      <c r="P2174" s="9"/>
      <c r="S2174" s="9"/>
    </row>
    <row r="2175" spans="1:19">
      <c r="A2175" s="1">
        <v>20171213</v>
      </c>
      <c r="B2175" s="1">
        <v>200000</v>
      </c>
      <c r="C2175" s="1">
        <v>2458101.3220000002</v>
      </c>
      <c r="D2175" s="1">
        <v>2198.375</v>
      </c>
      <c r="E2175" s="1">
        <v>72.099999999999994</v>
      </c>
      <c r="F2175" s="1">
        <v>69.900000000000006</v>
      </c>
      <c r="G2175" s="8">
        <f t="shared" si="320"/>
        <v>74.269315068493199</v>
      </c>
      <c r="H2175" s="13">
        <v>12</v>
      </c>
      <c r="I2175" s="8">
        <f t="shared" si="321"/>
        <v>30.761643835616439</v>
      </c>
      <c r="M2175" s="9"/>
      <c r="P2175" s="9"/>
      <c r="S2175" s="9"/>
    </row>
    <row r="2176" spans="1:19">
      <c r="A2176" s="1">
        <v>20171214</v>
      </c>
      <c r="B2176" s="1">
        <v>200000</v>
      </c>
      <c r="C2176" s="1">
        <v>2458102.3220000002</v>
      </c>
      <c r="D2176" s="1">
        <v>2198.4119999999998</v>
      </c>
      <c r="E2176" s="1">
        <v>72.099999999999994</v>
      </c>
      <c r="F2176" s="1">
        <v>69.8</v>
      </c>
      <c r="G2176" s="8">
        <f t="shared" si="320"/>
        <v>74.264657534246638</v>
      </c>
      <c r="H2176" s="13">
        <v>13</v>
      </c>
      <c r="I2176" s="8">
        <f t="shared" si="321"/>
        <v>30.701369863013699</v>
      </c>
      <c r="M2176" s="9"/>
      <c r="P2176" s="9"/>
      <c r="S2176" s="9"/>
    </row>
    <row r="2177" spans="1:19">
      <c r="A2177" s="1">
        <v>20171215</v>
      </c>
      <c r="B2177" s="1">
        <v>200000</v>
      </c>
      <c r="C2177" s="1">
        <v>2458103.3220000002</v>
      </c>
      <c r="D2177" s="1">
        <v>2198.4479999999999</v>
      </c>
      <c r="E2177" s="1">
        <v>71.7</v>
      </c>
      <c r="F2177" s="1">
        <v>69.5</v>
      </c>
      <c r="G2177" s="8">
        <f t="shared" si="320"/>
        <v>74.24520547945211</v>
      </c>
      <c r="H2177" s="13">
        <v>11</v>
      </c>
      <c r="I2177" s="8">
        <f t="shared" si="321"/>
        <v>30.621917808219177</v>
      </c>
      <c r="M2177" s="9"/>
      <c r="P2177" s="9"/>
      <c r="S2177" s="9"/>
    </row>
    <row r="2178" spans="1:19">
      <c r="A2178" s="1">
        <v>20171216</v>
      </c>
      <c r="B2178" s="1">
        <v>200000</v>
      </c>
      <c r="C2178" s="1">
        <v>2458104.3220000002</v>
      </c>
      <c r="D2178" s="1">
        <v>2198.4850000000001</v>
      </c>
      <c r="E2178" s="1">
        <v>71.3</v>
      </c>
      <c r="F2178" s="1">
        <v>69</v>
      </c>
      <c r="G2178" s="8">
        <f t="shared" si="320"/>
        <v>74.236712328767183</v>
      </c>
      <c r="H2178" s="13">
        <v>0</v>
      </c>
      <c r="I2178" s="8">
        <f t="shared" si="321"/>
        <v>30.572602739726026</v>
      </c>
      <c r="M2178" s="9"/>
      <c r="P2178" s="9"/>
      <c r="S2178" s="9"/>
    </row>
    <row r="2179" spans="1:19">
      <c r="A2179" s="1">
        <v>20171217</v>
      </c>
      <c r="B2179" s="1">
        <v>200000</v>
      </c>
      <c r="C2179" s="1">
        <v>2458105.3220000002</v>
      </c>
      <c r="D2179" s="1">
        <v>2198.5219999999999</v>
      </c>
      <c r="E2179" s="1">
        <v>71</v>
      </c>
      <c r="F2179" s="1">
        <v>68.8</v>
      </c>
      <c r="G2179" s="8">
        <f t="shared" si="320"/>
        <v>74.229589041095934</v>
      </c>
      <c r="H2179" s="13">
        <v>11</v>
      </c>
      <c r="I2179" s="8">
        <f t="shared" si="321"/>
        <v>30.6</v>
      </c>
      <c r="M2179" s="9"/>
      <c r="P2179" s="9"/>
      <c r="S2179" s="9"/>
    </row>
    <row r="2180" spans="1:19">
      <c r="A2180" s="1">
        <v>20171218</v>
      </c>
      <c r="B2180" s="1">
        <v>200000</v>
      </c>
      <c r="C2180" s="1">
        <v>2458106.3220000002</v>
      </c>
      <c r="D2180" s="1">
        <v>2198.558</v>
      </c>
      <c r="E2180" s="1">
        <v>71.599999999999994</v>
      </c>
      <c r="F2180" s="1">
        <v>69.400000000000006</v>
      </c>
      <c r="G2180" s="8">
        <f t="shared" si="320"/>
        <v>74.226301369863066</v>
      </c>
      <c r="H2180" s="13">
        <v>12</v>
      </c>
      <c r="I2180" s="8">
        <f t="shared" si="321"/>
        <v>30.643835616438356</v>
      </c>
      <c r="M2180" s="9"/>
      <c r="P2180" s="9"/>
      <c r="S2180" s="9"/>
    </row>
    <row r="2181" spans="1:19">
      <c r="A2181" s="1">
        <v>20171219</v>
      </c>
      <c r="B2181" s="1">
        <v>200000</v>
      </c>
      <c r="C2181" s="1">
        <v>2458107.3220000002</v>
      </c>
      <c r="D2181" s="1">
        <v>2198.5949999999998</v>
      </c>
      <c r="E2181" s="1">
        <v>68.8</v>
      </c>
      <c r="F2181" s="1">
        <v>66.599999999999994</v>
      </c>
      <c r="G2181" s="8">
        <f t="shared" si="320"/>
        <v>74.234520547945252</v>
      </c>
      <c r="H2181" s="13">
        <v>33</v>
      </c>
      <c r="I2181" s="8">
        <f t="shared" si="321"/>
        <v>30.698630136986303</v>
      </c>
      <c r="M2181" s="9"/>
      <c r="P2181" s="9"/>
      <c r="S2181" s="9"/>
    </row>
    <row r="2182" spans="1:19">
      <c r="A2182" s="1">
        <v>20171220</v>
      </c>
      <c r="B2182" s="1">
        <v>200000</v>
      </c>
      <c r="C2182" s="1">
        <v>2458108.3220000002</v>
      </c>
      <c r="D2182" s="1">
        <v>2198.6320000000001</v>
      </c>
      <c r="E2182" s="1">
        <v>74.2</v>
      </c>
      <c r="F2182" s="1">
        <v>71.8</v>
      </c>
      <c r="G2182" s="8">
        <f t="shared" si="320"/>
        <v>74.255890410958955</v>
      </c>
      <c r="H2182" s="13">
        <v>31</v>
      </c>
      <c r="I2182" s="8">
        <f t="shared" si="321"/>
        <v>30.75068493150685</v>
      </c>
      <c r="M2182" s="9"/>
      <c r="P2182" s="9"/>
      <c r="S2182" s="9"/>
    </row>
    <row r="2183" spans="1:19">
      <c r="A2183" s="1">
        <v>20171221</v>
      </c>
      <c r="B2183" s="1">
        <v>200000</v>
      </c>
      <c r="C2183" s="1">
        <v>2458109.3220000002</v>
      </c>
      <c r="D2183" s="1">
        <v>2198.6680000000001</v>
      </c>
      <c r="E2183" s="1">
        <v>76</v>
      </c>
      <c r="F2183" s="1">
        <v>73.599999999999994</v>
      </c>
      <c r="G2183" s="8">
        <f t="shared" si="320"/>
        <v>74.277808219178127</v>
      </c>
      <c r="H2183" s="13">
        <v>43</v>
      </c>
      <c r="I2183" s="8">
        <f t="shared" si="321"/>
        <v>30.92876712328767</v>
      </c>
      <c r="M2183" s="9"/>
      <c r="P2183" s="9"/>
      <c r="S2183" s="9"/>
    </row>
    <row r="2184" spans="1:19">
      <c r="A2184" s="1">
        <v>20171222</v>
      </c>
      <c r="B2184" s="1">
        <v>200000</v>
      </c>
      <c r="C2184" s="1">
        <v>2458110.3220000002</v>
      </c>
      <c r="D2184" s="1">
        <v>2198.7049999999999</v>
      </c>
      <c r="E2184" s="1">
        <v>75.3</v>
      </c>
      <c r="F2184" s="1">
        <v>72.900000000000006</v>
      </c>
      <c r="G2184" s="8">
        <f t="shared" si="320"/>
        <v>74.296712328767171</v>
      </c>
      <c r="H2184" s="13">
        <v>47</v>
      </c>
      <c r="I2184" s="8">
        <f t="shared" si="321"/>
        <v>30.975342465753425</v>
      </c>
      <c r="M2184" s="9"/>
      <c r="P2184" s="9"/>
      <c r="S2184" s="9"/>
    </row>
    <row r="2185" spans="1:19">
      <c r="A2185" s="1">
        <v>20171223</v>
      </c>
      <c r="B2185" s="1">
        <v>200000</v>
      </c>
      <c r="C2185" s="1">
        <v>2458111.3220000002</v>
      </c>
      <c r="D2185" s="1">
        <v>2198.7420000000002</v>
      </c>
      <c r="E2185" s="1">
        <v>76.2</v>
      </c>
      <c r="F2185" s="1">
        <v>73.7</v>
      </c>
      <c r="G2185" s="8">
        <f t="shared" si="320"/>
        <v>74.306575342465791</v>
      </c>
      <c r="H2185" s="13">
        <v>68</v>
      </c>
      <c r="I2185" s="8">
        <f t="shared" si="321"/>
        <v>30.953424657534246</v>
      </c>
      <c r="M2185" s="9"/>
      <c r="P2185" s="9"/>
      <c r="S2185" s="9"/>
    </row>
    <row r="2186" spans="1:19">
      <c r="A2186" s="1">
        <v>20171224</v>
      </c>
      <c r="B2186" s="1">
        <v>200000</v>
      </c>
      <c r="C2186" s="1">
        <v>2458112.3220000002</v>
      </c>
      <c r="D2186" s="1">
        <v>2198.7779999999998</v>
      </c>
      <c r="E2186" s="1">
        <v>76.099999999999994</v>
      </c>
      <c r="F2186" s="1">
        <v>73.599999999999994</v>
      </c>
      <c r="G2186" s="8">
        <f t="shared" si="320"/>
        <v>74.307671232876757</v>
      </c>
      <c r="H2186" s="13">
        <v>35</v>
      </c>
      <c r="I2186" s="8">
        <f t="shared" si="321"/>
        <v>30.967123287671232</v>
      </c>
      <c r="M2186" s="9"/>
      <c r="P2186" s="9"/>
      <c r="S2186" s="9"/>
    </row>
    <row r="2187" spans="1:19">
      <c r="A2187" s="1">
        <v>20171225</v>
      </c>
      <c r="B2187" s="1">
        <v>200000</v>
      </c>
      <c r="C2187" s="1">
        <v>2458113.3220000002</v>
      </c>
      <c r="D2187" s="1">
        <v>2198.8150000000001</v>
      </c>
      <c r="E2187" s="1">
        <v>75.7</v>
      </c>
      <c r="F2187" s="1">
        <v>73.2</v>
      </c>
      <c r="G2187" s="8">
        <f t="shared" si="320"/>
        <v>74.304931506849357</v>
      </c>
      <c r="H2187" s="13">
        <v>29</v>
      </c>
      <c r="I2187" s="8">
        <f t="shared" si="321"/>
        <v>30.873972602739727</v>
      </c>
      <c r="M2187" s="9"/>
      <c r="P2187" s="9"/>
      <c r="S2187" s="9"/>
    </row>
    <row r="2188" spans="1:19">
      <c r="A2188" s="1">
        <v>20171226</v>
      </c>
      <c r="B2188" s="1">
        <v>200000</v>
      </c>
      <c r="C2188" s="1">
        <v>2458114.3220000002</v>
      </c>
      <c r="D2188" s="1">
        <v>2198.8519999999999</v>
      </c>
      <c r="E2188" s="1">
        <v>71.8</v>
      </c>
      <c r="F2188" s="1">
        <v>69.5</v>
      </c>
      <c r="G2188" s="8">
        <f t="shared" si="320"/>
        <v>74.297260273972654</v>
      </c>
      <c r="H2188" s="13">
        <v>18</v>
      </c>
      <c r="I2188" s="8">
        <f t="shared" si="321"/>
        <v>30.926027397260274</v>
      </c>
      <c r="M2188" s="9"/>
      <c r="P2188" s="9"/>
      <c r="S2188" s="9"/>
    </row>
    <row r="2189" spans="1:19">
      <c r="A2189" s="1">
        <v>20171227</v>
      </c>
      <c r="B2189" s="1">
        <v>200000</v>
      </c>
      <c r="C2189" s="1">
        <v>2458115.3220000002</v>
      </c>
      <c r="D2189" s="1">
        <v>2198.8879999999999</v>
      </c>
      <c r="E2189" s="1">
        <v>71</v>
      </c>
      <c r="F2189" s="1">
        <v>68.599999999999994</v>
      </c>
      <c r="G2189" s="8">
        <f t="shared" si="320"/>
        <v>74.285753424657585</v>
      </c>
      <c r="H2189" s="13">
        <v>0</v>
      </c>
      <c r="I2189" s="8">
        <f t="shared" si="321"/>
        <v>30.802739726027397</v>
      </c>
      <c r="M2189" s="9"/>
      <c r="P2189" s="9"/>
      <c r="S2189" s="9"/>
    </row>
    <row r="2190" spans="1:19">
      <c r="A2190" s="1">
        <v>20171228</v>
      </c>
      <c r="B2190" s="1">
        <v>200000</v>
      </c>
      <c r="C2190" s="1">
        <v>2458116.3220000002</v>
      </c>
      <c r="D2190" s="1">
        <v>2198.9250000000002</v>
      </c>
      <c r="E2190" s="1">
        <v>71.099999999999994</v>
      </c>
      <c r="F2190" s="1">
        <v>68.8</v>
      </c>
      <c r="G2190" s="8">
        <f t="shared" si="320"/>
        <v>74.278630136986365</v>
      </c>
      <c r="H2190" s="13">
        <v>0</v>
      </c>
      <c r="I2190" s="8">
        <f t="shared" si="321"/>
        <v>30.758904109589039</v>
      </c>
      <c r="M2190" s="9"/>
      <c r="P2190" s="9"/>
      <c r="S2190" s="9"/>
    </row>
    <row r="2191" spans="1:19">
      <c r="A2191" s="1">
        <v>20171229</v>
      </c>
      <c r="B2191" s="1">
        <v>200000</v>
      </c>
      <c r="C2191" s="1">
        <v>2458117.3220000002</v>
      </c>
      <c r="D2191" s="1">
        <v>2198.962</v>
      </c>
      <c r="E2191" s="1">
        <v>71.5</v>
      </c>
      <c r="F2191" s="1">
        <v>69.099999999999994</v>
      </c>
      <c r="G2191" s="8">
        <f t="shared" si="320"/>
        <v>74.269589041095941</v>
      </c>
      <c r="H2191" s="13">
        <v>14</v>
      </c>
      <c r="I2191" s="8">
        <f t="shared" si="321"/>
        <v>30.723287671232878</v>
      </c>
      <c r="M2191" s="9"/>
      <c r="P2191" s="9"/>
      <c r="S2191" s="9"/>
    </row>
    <row r="2192" spans="1:19">
      <c r="A2192" s="1">
        <v>20171230</v>
      </c>
      <c r="B2192" s="1">
        <v>200000</v>
      </c>
      <c r="C2192" s="1">
        <v>2458118.3220000002</v>
      </c>
      <c r="D2192" s="1">
        <v>2198.998</v>
      </c>
      <c r="E2192" s="1">
        <v>70.400000000000006</v>
      </c>
      <c r="F2192" s="1">
        <v>68.099999999999994</v>
      </c>
      <c r="G2192" s="8">
        <f t="shared" si="320"/>
        <v>74.261917808219224</v>
      </c>
      <c r="H2192" s="13">
        <v>14</v>
      </c>
      <c r="I2192" s="8">
        <f t="shared" si="321"/>
        <v>30.627397260273973</v>
      </c>
      <c r="M2192" s="9"/>
      <c r="P2192" s="9"/>
      <c r="S2192" s="9"/>
    </row>
    <row r="2193" spans="1:19">
      <c r="A2193" s="1">
        <v>20171231</v>
      </c>
      <c r="B2193" s="1">
        <v>200000</v>
      </c>
      <c r="C2193" s="1">
        <v>2458119.3220000002</v>
      </c>
      <c r="D2193" s="1">
        <v>2199.0349999999999</v>
      </c>
      <c r="E2193" s="1">
        <v>70.7</v>
      </c>
      <c r="F2193" s="1">
        <v>68.3</v>
      </c>
      <c r="G2193" s="8">
        <f t="shared" si="320"/>
        <v>74.254520547945262</v>
      </c>
      <c r="H2193" s="13">
        <v>0</v>
      </c>
      <c r="I2193" s="8">
        <f t="shared" si="321"/>
        <v>30.531506849315068</v>
      </c>
      <c r="M2193" s="9"/>
      <c r="P2193" s="9"/>
      <c r="S2193" s="9"/>
    </row>
    <row r="2194" spans="1:19">
      <c r="A2194" s="1">
        <v>20180101</v>
      </c>
      <c r="B2194" s="1">
        <v>200000</v>
      </c>
      <c r="C2194" s="1">
        <v>2458120.3220000002</v>
      </c>
      <c r="D2194" s="1">
        <v>2199.0720000000001</v>
      </c>
      <c r="E2194" s="1">
        <v>69.099999999999994</v>
      </c>
      <c r="F2194" s="1">
        <v>66.8</v>
      </c>
      <c r="G2194" s="8">
        <f t="shared" si="320"/>
        <v>74.241369863013759</v>
      </c>
      <c r="H2194" s="13">
        <v>0</v>
      </c>
      <c r="I2194" s="8">
        <f t="shared" si="321"/>
        <v>30.591780821917808</v>
      </c>
      <c r="J2194">
        <v>2018</v>
      </c>
      <c r="M2194" s="9"/>
      <c r="P2194" s="9"/>
      <c r="S2194" s="9"/>
    </row>
    <row r="2195" spans="1:19">
      <c r="A2195" s="1">
        <v>20180102</v>
      </c>
      <c r="B2195" s="1">
        <v>200000</v>
      </c>
      <c r="C2195" s="1">
        <v>2458121.3220000002</v>
      </c>
      <c r="D2195" s="1">
        <v>2199.1080000000002</v>
      </c>
      <c r="E2195" s="1">
        <v>69.5</v>
      </c>
      <c r="F2195" s="1">
        <v>67.2</v>
      </c>
      <c r="G2195" s="8">
        <f t="shared" si="320"/>
        <v>74.231506849315124</v>
      </c>
      <c r="H2195" s="13">
        <v>13</v>
      </c>
      <c r="I2195" s="8">
        <f t="shared" si="321"/>
        <v>30.624657534246577</v>
      </c>
      <c r="M2195" s="9"/>
      <c r="P2195" s="9"/>
      <c r="S2195" s="9"/>
    </row>
    <row r="2196" spans="1:19">
      <c r="A2196" s="1">
        <v>20180103</v>
      </c>
      <c r="B2196" s="1">
        <v>200000</v>
      </c>
      <c r="C2196" s="1">
        <v>2458122.3220000002</v>
      </c>
      <c r="D2196" s="1">
        <v>2199.145</v>
      </c>
      <c r="E2196" s="1">
        <v>70.7</v>
      </c>
      <c r="F2196" s="1">
        <v>68.3</v>
      </c>
      <c r="G2196" s="8">
        <f t="shared" si="320"/>
        <v>74.220547945205524</v>
      </c>
      <c r="H2196" s="13">
        <v>39</v>
      </c>
      <c r="I2196" s="8">
        <f t="shared" si="321"/>
        <v>30.556164383561644</v>
      </c>
      <c r="M2196" s="9"/>
      <c r="P2196" s="9"/>
      <c r="S2196" s="9"/>
    </row>
    <row r="2197" spans="1:19">
      <c r="A2197" s="1">
        <v>20180104</v>
      </c>
      <c r="B2197" s="1">
        <v>200000</v>
      </c>
      <c r="C2197" s="1">
        <v>2458123.3220000002</v>
      </c>
      <c r="D2197" s="1">
        <v>2199.1819999999998</v>
      </c>
      <c r="E2197" s="1">
        <v>69.5</v>
      </c>
      <c r="F2197" s="1">
        <v>67.2</v>
      </c>
      <c r="G2197" s="8">
        <f t="shared" si="320"/>
        <v>74.206575342465811</v>
      </c>
      <c r="H2197" s="13">
        <v>18</v>
      </c>
      <c r="I2197" s="8">
        <f t="shared" si="321"/>
        <v>30.487671232876714</v>
      </c>
      <c r="M2197" s="9"/>
      <c r="P2197" s="9"/>
      <c r="S2197" s="9"/>
    </row>
    <row r="2198" spans="1:19">
      <c r="A2198" s="1">
        <v>20180105</v>
      </c>
      <c r="B2198" s="1">
        <v>200000</v>
      </c>
      <c r="C2198" s="1">
        <v>2458124.3220000002</v>
      </c>
      <c r="D2198" s="1">
        <v>2199.2179999999998</v>
      </c>
      <c r="E2198" s="1">
        <v>69.3</v>
      </c>
      <c r="F2198" s="1">
        <v>67</v>
      </c>
      <c r="G2198" s="8">
        <f t="shared" si="320"/>
        <v>74.191232876712391</v>
      </c>
      <c r="H2198" s="13">
        <v>35</v>
      </c>
      <c r="I2198" s="8">
        <f t="shared" si="321"/>
        <v>30.438356164383563</v>
      </c>
      <c r="M2198" s="9"/>
      <c r="P2198" s="9"/>
      <c r="S2198" s="9"/>
    </row>
    <row r="2199" spans="1:19">
      <c r="A2199" s="1">
        <v>20180106</v>
      </c>
      <c r="B2199" s="1">
        <v>200000</v>
      </c>
      <c r="C2199" s="1">
        <v>2458125.3220000002</v>
      </c>
      <c r="D2199" s="1">
        <v>2199.2550000000001</v>
      </c>
      <c r="E2199" s="1">
        <v>69.400000000000006</v>
      </c>
      <c r="F2199" s="1">
        <v>67.099999999999994</v>
      </c>
      <c r="G2199" s="8">
        <f t="shared" si="320"/>
        <v>74.169863013698702</v>
      </c>
      <c r="H2199" s="13">
        <v>26</v>
      </c>
      <c r="I2199" s="8">
        <f t="shared" si="321"/>
        <v>30.367123287671234</v>
      </c>
      <c r="M2199" s="9"/>
      <c r="P2199" s="9"/>
      <c r="S2199" s="9"/>
    </row>
    <row r="2200" spans="1:19">
      <c r="A2200" s="1">
        <v>20180107</v>
      </c>
      <c r="B2200" s="1">
        <v>200000</v>
      </c>
      <c r="C2200" s="1">
        <v>2458126.3220000002</v>
      </c>
      <c r="D2200" s="1">
        <v>2199.2919999999999</v>
      </c>
      <c r="E2200" s="1">
        <v>69.900000000000006</v>
      </c>
      <c r="F2200" s="1">
        <v>67.599999999999994</v>
      </c>
      <c r="G2200" s="8">
        <f t="shared" si="320"/>
        <v>74.127397260274037</v>
      </c>
      <c r="H2200" s="13">
        <v>12</v>
      </c>
      <c r="I2200" s="8">
        <f t="shared" si="321"/>
        <v>30.194520547945206</v>
      </c>
      <c r="M2200" s="9"/>
      <c r="P2200" s="9"/>
      <c r="S2200" s="9"/>
    </row>
    <row r="2201" spans="1:19">
      <c r="A2201" s="1">
        <v>20180108</v>
      </c>
      <c r="B2201" s="1">
        <v>200000</v>
      </c>
      <c r="C2201" s="1">
        <v>2458127.3220000002</v>
      </c>
      <c r="D2201" s="1">
        <v>2199.328</v>
      </c>
      <c r="E2201" s="1">
        <v>70.3</v>
      </c>
      <c r="F2201" s="1">
        <v>68</v>
      </c>
      <c r="G2201" s="8">
        <f t="shared" si="320"/>
        <v>74.076438356164459</v>
      </c>
      <c r="H2201" s="13">
        <v>55</v>
      </c>
      <c r="I2201" s="8">
        <f t="shared" si="321"/>
        <v>29.991780821917807</v>
      </c>
      <c r="M2201" s="9"/>
      <c r="P2201" s="9"/>
      <c r="S2201" s="9"/>
    </row>
    <row r="2202" spans="1:19">
      <c r="A2202" s="1">
        <v>20180109</v>
      </c>
      <c r="B2202" s="1">
        <v>200000</v>
      </c>
      <c r="C2202" s="1">
        <v>2458128.3220000002</v>
      </c>
      <c r="D2202" s="1">
        <v>2199.3649999999998</v>
      </c>
      <c r="E2202" s="1">
        <v>70.8</v>
      </c>
      <c r="F2202" s="1">
        <v>68.5</v>
      </c>
      <c r="G2202" s="8">
        <f t="shared" si="320"/>
        <v>74.01150684931514</v>
      </c>
      <c r="H2202" s="13">
        <v>42</v>
      </c>
      <c r="I2202" s="8">
        <f t="shared" si="321"/>
        <v>29.863013698630137</v>
      </c>
      <c r="M2202" s="9"/>
      <c r="P2202" s="9"/>
      <c r="S2202" s="9"/>
    </row>
    <row r="2203" spans="1:19">
      <c r="A2203" s="1">
        <v>20180110</v>
      </c>
      <c r="B2203" s="1">
        <v>200000</v>
      </c>
      <c r="C2203" s="1">
        <v>2458129.3220000002</v>
      </c>
      <c r="D2203" s="1">
        <v>2199.402</v>
      </c>
      <c r="E2203" s="1">
        <v>70.400000000000006</v>
      </c>
      <c r="F2203" s="1">
        <v>68.099999999999994</v>
      </c>
      <c r="G2203" s="8">
        <f t="shared" si="320"/>
        <v>73.961369863013772</v>
      </c>
      <c r="H2203" s="13">
        <v>25</v>
      </c>
      <c r="I2203" s="8">
        <f t="shared" si="321"/>
        <v>29.635616438356163</v>
      </c>
      <c r="M2203" s="9"/>
      <c r="P2203" s="9"/>
      <c r="S2203" s="9"/>
    </row>
    <row r="2204" spans="1:19">
      <c r="A2204" s="1">
        <v>20180111</v>
      </c>
      <c r="B2204" s="1">
        <v>200000</v>
      </c>
      <c r="C2204" s="1">
        <v>2458130.3220000002</v>
      </c>
      <c r="D2204" s="1">
        <v>2199.4380000000001</v>
      </c>
      <c r="E2204" s="1">
        <v>70.8</v>
      </c>
      <c r="F2204" s="1">
        <v>68.5</v>
      </c>
      <c r="G2204" s="8">
        <f t="shared" si="320"/>
        <v>73.910410958904194</v>
      </c>
      <c r="H2204" s="13">
        <v>12</v>
      </c>
      <c r="I2204" s="8">
        <f t="shared" si="321"/>
        <v>29.454794520547946</v>
      </c>
      <c r="M2204" s="9"/>
      <c r="P2204" s="9"/>
      <c r="S2204" s="9"/>
    </row>
    <row r="2205" spans="1:19">
      <c r="A2205" s="1">
        <v>20180112</v>
      </c>
      <c r="B2205" s="1">
        <v>200000</v>
      </c>
      <c r="C2205" s="1">
        <v>2458131.3220000002</v>
      </c>
      <c r="D2205" s="1">
        <v>2199.4749999999999</v>
      </c>
      <c r="E2205" s="1">
        <v>70.900000000000006</v>
      </c>
      <c r="F2205" s="1">
        <v>68.599999999999994</v>
      </c>
      <c r="G2205" s="8">
        <f t="shared" si="320"/>
        <v>73.854520547945285</v>
      </c>
      <c r="H2205" s="13">
        <v>0</v>
      </c>
      <c r="I2205" s="8">
        <f t="shared" si="321"/>
        <v>29.268493150684932</v>
      </c>
      <c r="M2205" s="9"/>
      <c r="P2205" s="9"/>
      <c r="S2205" s="9"/>
    </row>
    <row r="2206" spans="1:19">
      <c r="A2206" s="1">
        <v>20180113</v>
      </c>
      <c r="B2206" s="1">
        <v>200000</v>
      </c>
      <c r="C2206" s="1">
        <v>2458132.3220000002</v>
      </c>
      <c r="D2206" s="1">
        <v>2199.5120000000002</v>
      </c>
      <c r="E2206" s="1">
        <v>70.8</v>
      </c>
      <c r="F2206" s="1">
        <v>68.5</v>
      </c>
      <c r="G2206" s="8">
        <f t="shared" si="320"/>
        <v>73.807945205479541</v>
      </c>
      <c r="H2206" s="13">
        <v>25</v>
      </c>
      <c r="I2206" s="8">
        <f t="shared" si="321"/>
        <v>29.142465753424659</v>
      </c>
      <c r="M2206" s="9"/>
      <c r="P2206" s="9"/>
      <c r="S2206" s="9"/>
    </row>
    <row r="2207" spans="1:19">
      <c r="A2207" s="1">
        <v>20180114</v>
      </c>
      <c r="B2207" s="1">
        <v>200000</v>
      </c>
      <c r="C2207" s="1">
        <v>2458133.3220000002</v>
      </c>
      <c r="D2207" s="1">
        <v>2199.5479999999998</v>
      </c>
      <c r="E2207" s="1">
        <v>70.5</v>
      </c>
      <c r="F2207" s="1">
        <v>68.2</v>
      </c>
      <c r="G2207" s="8">
        <f t="shared" si="320"/>
        <v>73.761917808219252</v>
      </c>
      <c r="H2207" s="13">
        <v>16</v>
      </c>
      <c r="I2207" s="8">
        <f t="shared" si="321"/>
        <v>29.019178082191782</v>
      </c>
      <c r="M2207" s="9"/>
      <c r="P2207" s="9"/>
      <c r="S2207" s="9"/>
    </row>
    <row r="2208" spans="1:19">
      <c r="A2208" s="1">
        <v>20180115</v>
      </c>
      <c r="B2208" s="1">
        <v>200000</v>
      </c>
      <c r="C2208" s="1">
        <v>2458134.3220000002</v>
      </c>
      <c r="D2208" s="1">
        <v>2199.585</v>
      </c>
      <c r="E2208" s="1">
        <v>70.2</v>
      </c>
      <c r="F2208" s="1">
        <v>67.900000000000006</v>
      </c>
      <c r="G2208" s="8">
        <f t="shared" si="320"/>
        <v>73.72082191780828</v>
      </c>
      <c r="H2208" s="13">
        <v>31</v>
      </c>
      <c r="I2208" s="8">
        <f t="shared" si="321"/>
        <v>28.901369863013699</v>
      </c>
      <c r="M2208" s="9"/>
      <c r="P2208" s="9"/>
      <c r="S2208" s="9"/>
    </row>
    <row r="2209" spans="1:19">
      <c r="A2209" s="1">
        <v>20180116</v>
      </c>
      <c r="B2209" s="1">
        <v>200000</v>
      </c>
      <c r="C2209" s="1">
        <v>2458135.3220000002</v>
      </c>
      <c r="D2209" s="1">
        <v>2199.6219999999998</v>
      </c>
      <c r="E2209" s="1">
        <v>71.099999999999994</v>
      </c>
      <c r="F2209" s="1">
        <v>68.8</v>
      </c>
      <c r="G2209" s="8">
        <f t="shared" si="320"/>
        <v>73.680000000000078</v>
      </c>
      <c r="H2209" s="13">
        <v>25</v>
      </c>
      <c r="I2209" s="8">
        <f t="shared" si="321"/>
        <v>28.926027397260274</v>
      </c>
      <c r="M2209" s="9"/>
      <c r="P2209" s="9"/>
      <c r="S2209" s="9"/>
    </row>
    <row r="2210" spans="1:19">
      <c r="A2210" s="1">
        <v>20180117</v>
      </c>
      <c r="B2210" s="1">
        <v>200000</v>
      </c>
      <c r="C2210" s="1">
        <v>2458136.3220000002</v>
      </c>
      <c r="D2210" s="1">
        <v>2199.6579999999999</v>
      </c>
      <c r="E2210" s="1">
        <v>70.900000000000006</v>
      </c>
      <c r="F2210" s="1">
        <v>68.599999999999994</v>
      </c>
      <c r="G2210" s="8">
        <f t="shared" si="320"/>
        <v>73.660273972602809</v>
      </c>
      <c r="H2210" s="13">
        <v>17</v>
      </c>
      <c r="I2210" s="8">
        <f t="shared" si="321"/>
        <v>28.895890410958906</v>
      </c>
      <c r="M2210" s="9"/>
      <c r="P2210" s="9"/>
      <c r="S2210" s="9"/>
    </row>
    <row r="2211" spans="1:19">
      <c r="A2211" s="1">
        <v>20180118</v>
      </c>
      <c r="B2211" s="1">
        <v>200000</v>
      </c>
      <c r="C2211" s="1">
        <v>2458137.3220000002</v>
      </c>
      <c r="D2211" s="1">
        <v>2199.6950000000002</v>
      </c>
      <c r="E2211" s="1">
        <v>71.099999999999994</v>
      </c>
      <c r="F2211" s="1">
        <v>68.8</v>
      </c>
      <c r="G2211" s="8">
        <f t="shared" si="320"/>
        <v>73.652876712328833</v>
      </c>
      <c r="H2211" s="13">
        <v>17</v>
      </c>
      <c r="I2211" s="8">
        <f t="shared" si="321"/>
        <v>28.895890410958906</v>
      </c>
      <c r="M2211" s="9"/>
      <c r="P2211" s="9"/>
      <c r="S2211" s="9"/>
    </row>
    <row r="2212" spans="1:19">
      <c r="A2212" s="1">
        <v>20180119</v>
      </c>
      <c r="B2212" s="1">
        <v>200000</v>
      </c>
      <c r="C2212" s="1">
        <v>2458138.3220000002</v>
      </c>
      <c r="D2212" s="1">
        <v>2199.732</v>
      </c>
      <c r="E2212" s="1">
        <v>70.8</v>
      </c>
      <c r="F2212" s="1">
        <v>68.5</v>
      </c>
      <c r="G2212" s="8">
        <f t="shared" si="320"/>
        <v>73.653424657534316</v>
      </c>
      <c r="H2212" s="13">
        <v>14</v>
      </c>
      <c r="I2212" s="8">
        <f t="shared" si="321"/>
        <v>28.849315068493151</v>
      </c>
      <c r="M2212" s="9"/>
      <c r="P2212" s="9"/>
      <c r="S2212" s="9"/>
    </row>
    <row r="2213" spans="1:19">
      <c r="A2213" s="1">
        <v>20180120</v>
      </c>
      <c r="B2213" s="1">
        <v>200000</v>
      </c>
      <c r="C2213" s="1">
        <v>2458139.3220000002</v>
      </c>
      <c r="D2213" s="1">
        <v>2199.768</v>
      </c>
      <c r="E2213" s="1">
        <v>69.599999999999994</v>
      </c>
      <c r="F2213" s="1">
        <v>67.400000000000006</v>
      </c>
      <c r="G2213" s="8">
        <f t="shared" si="320"/>
        <v>73.655068493150765</v>
      </c>
      <c r="H2213" s="13">
        <v>0</v>
      </c>
      <c r="I2213" s="8">
        <f t="shared" si="321"/>
        <v>28.87945205479452</v>
      </c>
      <c r="M2213" s="9"/>
      <c r="P2213" s="9"/>
      <c r="S2213" s="9"/>
    </row>
    <row r="2214" spans="1:19">
      <c r="A2214" s="1">
        <v>20180121</v>
      </c>
      <c r="B2214" s="1">
        <v>200000</v>
      </c>
      <c r="C2214" s="1">
        <v>2458140.3220000002</v>
      </c>
      <c r="D2214" s="1">
        <v>2199.8049999999998</v>
      </c>
      <c r="E2214" s="1">
        <v>68.3</v>
      </c>
      <c r="F2214" s="1">
        <v>66.099999999999994</v>
      </c>
      <c r="G2214" s="8">
        <f t="shared" si="320"/>
        <v>73.651232876712399</v>
      </c>
      <c r="H2214" s="13">
        <v>0</v>
      </c>
      <c r="I2214" s="8">
        <f t="shared" si="321"/>
        <v>28.846575342465755</v>
      </c>
      <c r="M2214" s="9"/>
      <c r="P2214" s="9"/>
      <c r="S2214" s="9"/>
    </row>
    <row r="2215" spans="1:19">
      <c r="A2215" s="1">
        <v>20180122</v>
      </c>
      <c r="B2215" s="1">
        <v>200000</v>
      </c>
      <c r="C2215" s="1">
        <v>2458141.3220000002</v>
      </c>
      <c r="D2215" s="1">
        <v>2199.8420000000001</v>
      </c>
      <c r="E2215" s="1">
        <v>70.099999999999994</v>
      </c>
      <c r="F2215" s="1">
        <v>67.900000000000006</v>
      </c>
      <c r="G2215" s="8">
        <f t="shared" si="320"/>
        <v>73.641095890411023</v>
      </c>
      <c r="H2215" s="13">
        <v>0</v>
      </c>
      <c r="I2215" s="8">
        <f t="shared" si="321"/>
        <v>28.805479452054794</v>
      </c>
      <c r="M2215" s="9"/>
      <c r="P2215" s="9"/>
      <c r="S2215" s="9"/>
    </row>
    <row r="2216" spans="1:19">
      <c r="A2216" s="1">
        <v>20180123</v>
      </c>
      <c r="B2216" s="1">
        <v>200000</v>
      </c>
      <c r="C2216" s="1">
        <v>2458142.3220000002</v>
      </c>
      <c r="D2216" s="1">
        <v>2199.8780000000002</v>
      </c>
      <c r="E2216" s="1">
        <v>70.5</v>
      </c>
      <c r="F2216" s="1">
        <v>68.3</v>
      </c>
      <c r="G2216" s="8">
        <f t="shared" si="320"/>
        <v>73.632054794520613</v>
      </c>
      <c r="H2216" s="13">
        <v>24</v>
      </c>
      <c r="I2216" s="8">
        <f t="shared" si="321"/>
        <v>28.717808219178082</v>
      </c>
      <c r="M2216" s="9"/>
      <c r="P2216" s="9"/>
      <c r="S2216" s="9"/>
    </row>
    <row r="2217" spans="1:19">
      <c r="A2217" s="1">
        <v>20180124</v>
      </c>
      <c r="B2217" s="1">
        <v>200000</v>
      </c>
      <c r="C2217" s="1">
        <v>2458143.3220000002</v>
      </c>
      <c r="D2217" s="1">
        <v>2199.915</v>
      </c>
      <c r="E2217" s="1">
        <v>69.900000000000006</v>
      </c>
      <c r="F2217" s="1">
        <v>67.7</v>
      </c>
      <c r="G2217" s="8">
        <f t="shared" si="320"/>
        <v>73.620821917808286</v>
      </c>
      <c r="H2217" s="13">
        <v>0</v>
      </c>
      <c r="I2217" s="8">
        <f t="shared" si="321"/>
        <v>28.643835616438356</v>
      </c>
      <c r="M2217" s="9"/>
      <c r="P2217" s="9"/>
      <c r="S2217" s="9"/>
    </row>
    <row r="2218" spans="1:19">
      <c r="A2218" s="1">
        <v>20180125</v>
      </c>
      <c r="B2218" s="1">
        <v>200000</v>
      </c>
      <c r="C2218" s="1">
        <v>2458144.3220000002</v>
      </c>
      <c r="D2218" s="1">
        <v>2199.9520000000002</v>
      </c>
      <c r="E2218" s="1">
        <v>70.3</v>
      </c>
      <c r="F2218" s="1">
        <v>68.2</v>
      </c>
      <c r="G2218" s="8">
        <f t="shared" si="320"/>
        <v>73.614246575342534</v>
      </c>
      <c r="H2218" s="13">
        <v>24</v>
      </c>
      <c r="I2218" s="8">
        <f t="shared" si="321"/>
        <v>28.572602739726026</v>
      </c>
      <c r="M2218" s="9"/>
      <c r="P2218" s="9"/>
      <c r="S2218" s="9"/>
    </row>
    <row r="2219" spans="1:19">
      <c r="A2219" s="1">
        <v>20180126</v>
      </c>
      <c r="B2219" s="1">
        <v>200000</v>
      </c>
      <c r="C2219" s="1">
        <v>2458145.3220000002</v>
      </c>
      <c r="D2219" s="1">
        <v>2199.9879999999998</v>
      </c>
      <c r="E2219" s="1">
        <v>69.8</v>
      </c>
      <c r="F2219" s="1">
        <v>67.7</v>
      </c>
      <c r="G2219" s="8">
        <f t="shared" si="320"/>
        <v>73.609041095890476</v>
      </c>
      <c r="H2219" s="13">
        <v>22</v>
      </c>
      <c r="I2219" s="8">
        <f t="shared" si="321"/>
        <v>28.512328767123286</v>
      </c>
      <c r="M2219" s="9"/>
      <c r="P2219" s="9"/>
      <c r="S2219" s="9"/>
    </row>
    <row r="2220" spans="1:19">
      <c r="A2220" s="1">
        <v>20180127</v>
      </c>
      <c r="B2220" s="1">
        <v>200000</v>
      </c>
      <c r="C2220" s="1">
        <v>2458146.3220000002</v>
      </c>
      <c r="D2220" s="1">
        <v>2200.0250000000001</v>
      </c>
      <c r="E2220" s="1">
        <v>68.8</v>
      </c>
      <c r="F2220" s="1">
        <v>66.7</v>
      </c>
      <c r="G2220" s="8">
        <f t="shared" si="320"/>
        <v>73.604657534246641</v>
      </c>
      <c r="H2220" s="13">
        <v>0</v>
      </c>
      <c r="I2220" s="8">
        <f t="shared" si="321"/>
        <v>28.471232876712328</v>
      </c>
      <c r="M2220" s="9"/>
      <c r="P2220" s="9"/>
      <c r="S2220" s="9"/>
    </row>
    <row r="2221" spans="1:19">
      <c r="A2221" s="1">
        <v>20180128</v>
      </c>
      <c r="B2221" s="1">
        <v>200000</v>
      </c>
      <c r="C2221" s="1">
        <v>2458147.3220000002</v>
      </c>
      <c r="D2221" s="1">
        <v>2200.0619999999999</v>
      </c>
      <c r="E2221" s="1">
        <v>68.5</v>
      </c>
      <c r="F2221" s="1">
        <v>66.400000000000006</v>
      </c>
      <c r="G2221" s="8">
        <f t="shared" si="320"/>
        <v>73.598904109589114</v>
      </c>
      <c r="H2221" s="13">
        <v>0</v>
      </c>
      <c r="I2221" s="8">
        <f t="shared" si="321"/>
        <v>28.389041095890413</v>
      </c>
      <c r="M2221" s="9"/>
      <c r="P2221" s="9"/>
      <c r="S2221" s="9"/>
    </row>
    <row r="2222" spans="1:19">
      <c r="A2222" s="1">
        <v>20180129</v>
      </c>
      <c r="B2222" s="1">
        <v>200000</v>
      </c>
      <c r="C2222" s="1">
        <v>2458148.3220000002</v>
      </c>
      <c r="D2222" s="1">
        <v>2200.098</v>
      </c>
      <c r="E2222" s="1">
        <v>68.2</v>
      </c>
      <c r="F2222" s="1">
        <v>66.2</v>
      </c>
      <c r="G2222" s="8">
        <f t="shared" si="320"/>
        <v>73.595342465753504</v>
      </c>
      <c r="H2222" s="13">
        <v>0</v>
      </c>
      <c r="I2222" s="8">
        <f t="shared" si="321"/>
        <v>28.347945205479451</v>
      </c>
      <c r="M2222" s="9"/>
      <c r="P2222" s="9"/>
      <c r="S2222" s="9"/>
    </row>
    <row r="2223" spans="1:19">
      <c r="A2223" s="1">
        <v>20180130</v>
      </c>
      <c r="B2223" s="1">
        <v>200000</v>
      </c>
      <c r="C2223" s="1">
        <v>2458149.3220000002</v>
      </c>
      <c r="D2223" s="1">
        <v>2200.1350000000002</v>
      </c>
      <c r="E2223" s="1">
        <v>68.900000000000006</v>
      </c>
      <c r="F2223" s="1">
        <v>66.900000000000006</v>
      </c>
      <c r="G2223" s="8">
        <f t="shared" si="320"/>
        <v>73.586027397260352</v>
      </c>
      <c r="H2223" s="13">
        <v>15</v>
      </c>
      <c r="I2223" s="8">
        <f t="shared" si="321"/>
        <v>28.317808219178083</v>
      </c>
      <c r="M2223" s="9"/>
      <c r="P2223" s="9"/>
      <c r="S2223" s="9"/>
    </row>
    <row r="2224" spans="1:19">
      <c r="A2224" s="1">
        <v>20180131</v>
      </c>
      <c r="B2224" s="1">
        <v>200000</v>
      </c>
      <c r="C2224" s="1">
        <v>2458150.3220000002</v>
      </c>
      <c r="D2224" s="1">
        <v>2200.172</v>
      </c>
      <c r="E2224" s="1">
        <v>69.2</v>
      </c>
      <c r="F2224" s="1">
        <v>67.2</v>
      </c>
      <c r="G2224" s="8">
        <f t="shared" si="320"/>
        <v>73.576712328767186</v>
      </c>
      <c r="H2224" s="13">
        <v>12</v>
      </c>
      <c r="I2224" s="8">
        <f t="shared" si="321"/>
        <v>28.32054794520548</v>
      </c>
      <c r="M2224" s="9"/>
      <c r="P2224" s="9"/>
      <c r="S2224" s="9"/>
    </row>
    <row r="2225" spans="1:19">
      <c r="A2225" s="1">
        <v>20180201</v>
      </c>
      <c r="B2225" s="1">
        <v>200000</v>
      </c>
      <c r="C2225" s="1">
        <v>2458151.3220000002</v>
      </c>
      <c r="D2225" s="1">
        <v>2200.2080000000001</v>
      </c>
      <c r="E2225" s="1">
        <v>69</v>
      </c>
      <c r="F2225" s="1">
        <v>67</v>
      </c>
      <c r="G2225" s="8">
        <f t="shared" si="320"/>
        <v>73.56410958904118</v>
      </c>
      <c r="H2225" s="13">
        <v>25</v>
      </c>
      <c r="I2225" s="8">
        <f t="shared" si="321"/>
        <v>28.315068493150687</v>
      </c>
      <c r="M2225" s="9"/>
      <c r="P2225" s="9"/>
      <c r="S2225" s="9"/>
    </row>
    <row r="2226" spans="1:19">
      <c r="A2226" s="1">
        <v>20180202</v>
      </c>
      <c r="B2226" s="1">
        <v>200000</v>
      </c>
      <c r="C2226" s="1">
        <v>2458152.3220000002</v>
      </c>
      <c r="D2226" s="1">
        <v>2200.2449999999999</v>
      </c>
      <c r="E2226" s="1">
        <v>68.8</v>
      </c>
      <c r="F2226" s="1">
        <v>66.8</v>
      </c>
      <c r="G2226" s="8">
        <f t="shared" si="320"/>
        <v>73.55041095890418</v>
      </c>
      <c r="H2226" s="13">
        <v>24</v>
      </c>
      <c r="I2226" s="8">
        <f t="shared" si="321"/>
        <v>28.268493150684932</v>
      </c>
      <c r="M2226" s="9"/>
      <c r="P2226" s="9"/>
      <c r="S2226" s="9"/>
    </row>
    <row r="2227" spans="1:19">
      <c r="A2227" s="1">
        <v>20180203</v>
      </c>
      <c r="B2227" s="1">
        <v>200000</v>
      </c>
      <c r="C2227" s="1">
        <v>2458153.3220000002</v>
      </c>
      <c r="D2227" s="1">
        <v>2200.2820000000002</v>
      </c>
      <c r="E2227" s="1">
        <v>69.2</v>
      </c>
      <c r="F2227" s="1">
        <v>67.3</v>
      </c>
      <c r="G2227" s="8">
        <f t="shared" si="320"/>
        <v>73.540000000000077</v>
      </c>
      <c r="H2227" s="13">
        <v>36</v>
      </c>
      <c r="I2227" s="8">
        <f t="shared" si="321"/>
        <v>28.271232876712329</v>
      </c>
      <c r="M2227" s="9"/>
      <c r="P2227" s="9"/>
      <c r="S2227" s="9"/>
    </row>
    <row r="2228" spans="1:19">
      <c r="A2228" s="1">
        <v>20180204</v>
      </c>
      <c r="B2228" s="1">
        <v>200000</v>
      </c>
      <c r="C2228" s="1">
        <v>2458154.3220000002</v>
      </c>
      <c r="D2228" s="1">
        <v>2200.3180000000002</v>
      </c>
      <c r="E2228" s="1">
        <v>73</v>
      </c>
      <c r="F2228" s="1">
        <v>71</v>
      </c>
      <c r="G2228" s="8">
        <f t="shared" si="320"/>
        <v>73.52602739726035</v>
      </c>
      <c r="H2228" s="13">
        <v>28</v>
      </c>
      <c r="I2228" s="8">
        <f t="shared" si="321"/>
        <v>28.232876712328768</v>
      </c>
      <c r="M2228" s="9"/>
      <c r="P2228" s="9"/>
      <c r="S2228" s="9"/>
    </row>
    <row r="2229" spans="1:19">
      <c r="A2229" s="1">
        <v>20180205</v>
      </c>
      <c r="B2229" s="1">
        <v>200000</v>
      </c>
      <c r="C2229" s="1">
        <v>2458155.3220000002</v>
      </c>
      <c r="D2229" s="1">
        <v>2200.355</v>
      </c>
      <c r="E2229" s="1">
        <v>74</v>
      </c>
      <c r="F2229" s="1">
        <v>72</v>
      </c>
      <c r="G2229" s="8">
        <f t="shared" si="320"/>
        <v>73.513698630137057</v>
      </c>
      <c r="H2229" s="13">
        <v>29</v>
      </c>
      <c r="I2229" s="8">
        <f t="shared" si="321"/>
        <v>28.213698630136985</v>
      </c>
      <c r="M2229" s="9"/>
      <c r="P2229" s="9"/>
      <c r="S2229" s="9"/>
    </row>
    <row r="2230" spans="1:19">
      <c r="A2230" s="1">
        <v>20180206</v>
      </c>
      <c r="B2230" s="1">
        <v>200000</v>
      </c>
      <c r="C2230" s="1">
        <v>2458156.3220000002</v>
      </c>
      <c r="D2230" s="1">
        <v>2200.3910000000001</v>
      </c>
      <c r="E2230" s="1">
        <v>76.900000000000006</v>
      </c>
      <c r="F2230" s="1">
        <v>74.8</v>
      </c>
      <c r="G2230" s="8">
        <f t="shared" si="320"/>
        <v>73.504657534246647</v>
      </c>
      <c r="H2230" s="13">
        <v>22</v>
      </c>
      <c r="I2230" s="8">
        <f t="shared" si="321"/>
        <v>28.298630136986301</v>
      </c>
      <c r="M2230" s="9"/>
      <c r="P2230" s="9"/>
      <c r="S2230" s="9"/>
    </row>
    <row r="2231" spans="1:19">
      <c r="A2231" s="1">
        <v>20180207</v>
      </c>
      <c r="B2231" s="1">
        <v>200000</v>
      </c>
      <c r="C2231" s="1">
        <v>2458157.3220000002</v>
      </c>
      <c r="D2231" s="1">
        <v>2200.4279999999999</v>
      </c>
      <c r="E2231" s="1">
        <v>76.599999999999994</v>
      </c>
      <c r="F2231" s="1">
        <v>74.599999999999994</v>
      </c>
      <c r="G2231" s="8">
        <f t="shared" si="320"/>
        <v>73.500821917808281</v>
      </c>
      <c r="H2231" s="13">
        <v>34</v>
      </c>
      <c r="I2231" s="8">
        <f t="shared" si="321"/>
        <v>28.241095890410961</v>
      </c>
      <c r="M2231" s="9"/>
      <c r="P2231" s="9"/>
      <c r="S2231" s="9"/>
    </row>
    <row r="2232" spans="1:19">
      <c r="A2232" s="1">
        <v>20180208</v>
      </c>
      <c r="B2232" s="1">
        <v>200000</v>
      </c>
      <c r="C2232" s="1">
        <v>2458158.3220000002</v>
      </c>
      <c r="D2232" s="1">
        <v>2200.4650000000001</v>
      </c>
      <c r="E2232" s="1">
        <v>77.5</v>
      </c>
      <c r="F2232" s="1">
        <v>75.5</v>
      </c>
      <c r="G2232" s="8">
        <f t="shared" ref="G2232:G2295" si="322">AVERAGE(F2050:F2414)</f>
        <v>73.497534246575398</v>
      </c>
      <c r="H2232" s="13">
        <v>33</v>
      </c>
      <c r="I2232" s="8">
        <f t="shared" ref="I2232:I2295" si="323">AVERAGE(H2050:H2414)</f>
        <v>28.306849315068494</v>
      </c>
      <c r="M2232" s="9"/>
      <c r="P2232" s="9"/>
      <c r="S2232" s="9"/>
    </row>
    <row r="2233" spans="1:19">
      <c r="A2233" s="1">
        <v>20180209</v>
      </c>
      <c r="B2233" s="1">
        <v>200000</v>
      </c>
      <c r="C2233" s="1">
        <v>2458159.3220000002</v>
      </c>
      <c r="D2233" s="1">
        <v>2200.5010000000002</v>
      </c>
      <c r="E2233" s="1">
        <v>78.099999999999994</v>
      </c>
      <c r="F2233" s="1">
        <v>76.099999999999994</v>
      </c>
      <c r="G2233" s="8">
        <f t="shared" si="322"/>
        <v>73.493150684931564</v>
      </c>
      <c r="H2233" s="13">
        <v>37</v>
      </c>
      <c r="I2233" s="8">
        <f t="shared" si="323"/>
        <v>28.246575342465754</v>
      </c>
      <c r="M2233" s="9"/>
      <c r="P2233" s="9"/>
      <c r="S2233" s="9"/>
    </row>
    <row r="2234" spans="1:19">
      <c r="A2234" s="1">
        <v>20180210</v>
      </c>
      <c r="B2234" s="1">
        <v>200000</v>
      </c>
      <c r="C2234" s="1">
        <v>2458160.3220000002</v>
      </c>
      <c r="D2234" s="1">
        <v>2200.538</v>
      </c>
      <c r="E2234" s="1">
        <v>78.2</v>
      </c>
      <c r="F2234" s="1">
        <v>76.2</v>
      </c>
      <c r="G2234" s="8">
        <f t="shared" si="322"/>
        <v>73.486575342465812</v>
      </c>
      <c r="H2234" s="13">
        <v>57</v>
      </c>
      <c r="I2234" s="8">
        <f t="shared" si="323"/>
        <v>28.213698630136985</v>
      </c>
      <c r="M2234" s="9"/>
      <c r="P2234" s="9"/>
      <c r="S2234" s="9"/>
    </row>
    <row r="2235" spans="1:19">
      <c r="A2235" s="1">
        <v>20180211</v>
      </c>
      <c r="B2235" s="1">
        <v>200000</v>
      </c>
      <c r="C2235" s="1">
        <v>2458161.3220000002</v>
      </c>
      <c r="D2235" s="1">
        <v>2200.5749999999998</v>
      </c>
      <c r="E2235" s="1">
        <v>78.2</v>
      </c>
      <c r="F2235" s="1">
        <v>76.2</v>
      </c>
      <c r="G2235" s="8">
        <f t="shared" si="322"/>
        <v>73.480273972602802</v>
      </c>
      <c r="H2235" s="13">
        <v>54</v>
      </c>
      <c r="I2235" s="8">
        <f t="shared" si="323"/>
        <v>28.18082191780822</v>
      </c>
      <c r="M2235" s="9"/>
      <c r="P2235" s="9"/>
      <c r="S2235" s="9"/>
    </row>
    <row r="2236" spans="1:19">
      <c r="A2236" s="1">
        <v>20180212</v>
      </c>
      <c r="B2236" s="1">
        <v>200000</v>
      </c>
      <c r="C2236" s="1">
        <v>2458162.3220000002</v>
      </c>
      <c r="D2236" s="1">
        <v>2200.6109999999999</v>
      </c>
      <c r="E2236" s="1">
        <v>78.599999999999994</v>
      </c>
      <c r="F2236" s="1">
        <v>76.599999999999994</v>
      </c>
      <c r="G2236" s="8">
        <f t="shared" si="322"/>
        <v>73.479178082191851</v>
      </c>
      <c r="H2236" s="13">
        <v>41</v>
      </c>
      <c r="I2236" s="8">
        <f t="shared" si="323"/>
        <v>28.150684931506849</v>
      </c>
      <c r="M2236" s="9"/>
      <c r="P2236" s="9"/>
      <c r="S2236" s="9"/>
    </row>
    <row r="2237" spans="1:19">
      <c r="A2237" s="1">
        <v>20180213</v>
      </c>
      <c r="B2237" s="1">
        <v>200000</v>
      </c>
      <c r="C2237" s="1">
        <v>2458163.3220000002</v>
      </c>
      <c r="D2237" s="1">
        <v>2200.6480000000001</v>
      </c>
      <c r="E2237" s="1">
        <v>75.900000000000006</v>
      </c>
      <c r="F2237" s="1">
        <v>74.099999999999994</v>
      </c>
      <c r="G2237" s="8">
        <f t="shared" si="322"/>
        <v>73.467123287671299</v>
      </c>
      <c r="H2237" s="13">
        <v>52</v>
      </c>
      <c r="I2237" s="8">
        <f t="shared" si="323"/>
        <v>28.145205479452056</v>
      </c>
      <c r="M2237" s="9"/>
      <c r="P2237" s="9"/>
      <c r="S2237" s="9"/>
    </row>
    <row r="2238" spans="1:19">
      <c r="A2238" s="1">
        <v>20180214</v>
      </c>
      <c r="B2238" s="1">
        <v>200000</v>
      </c>
      <c r="C2238" s="1">
        <v>2458164.3220000002</v>
      </c>
      <c r="D2238" s="1">
        <v>2200.6849999999999</v>
      </c>
      <c r="E2238" s="1">
        <v>75.3</v>
      </c>
      <c r="F2238" s="1">
        <v>73.400000000000006</v>
      </c>
      <c r="G2238" s="8">
        <f t="shared" si="322"/>
        <v>73.452054794520592</v>
      </c>
      <c r="H2238" s="13">
        <v>29</v>
      </c>
      <c r="I2238" s="8">
        <f t="shared" si="323"/>
        <v>28.12876712328767</v>
      </c>
      <c r="M2238" s="9"/>
      <c r="P2238" s="9"/>
      <c r="S2238" s="9"/>
    </row>
    <row r="2239" spans="1:19">
      <c r="A2239" s="1">
        <v>20180215</v>
      </c>
      <c r="B2239" s="1">
        <v>200000</v>
      </c>
      <c r="C2239" s="1">
        <v>2458165.3220000002</v>
      </c>
      <c r="D2239" s="1">
        <v>2200.721</v>
      </c>
      <c r="E2239" s="1">
        <v>72.5</v>
      </c>
      <c r="F2239" s="1">
        <v>70.8</v>
      </c>
      <c r="G2239" s="8">
        <f t="shared" si="322"/>
        <v>73.426849315068537</v>
      </c>
      <c r="H2239" s="13">
        <v>16</v>
      </c>
      <c r="I2239" s="8">
        <f t="shared" si="323"/>
        <v>28.010958904109589</v>
      </c>
      <c r="M2239" s="9"/>
      <c r="P2239" s="9"/>
      <c r="S2239" s="9"/>
    </row>
    <row r="2240" spans="1:19">
      <c r="A2240" s="1">
        <v>20180216</v>
      </c>
      <c r="B2240" s="1">
        <v>200000</v>
      </c>
      <c r="C2240" s="1">
        <v>2458166.3220000002</v>
      </c>
      <c r="D2240" s="1">
        <v>2200.7579999999998</v>
      </c>
      <c r="E2240" s="1">
        <v>71.5</v>
      </c>
      <c r="F2240" s="1">
        <v>69.8</v>
      </c>
      <c r="G2240" s="8">
        <f t="shared" si="322"/>
        <v>73.400821917808273</v>
      </c>
      <c r="H2240" s="13">
        <v>23</v>
      </c>
      <c r="I2240" s="8">
        <f t="shared" si="323"/>
        <v>27.901369863013699</v>
      </c>
      <c r="M2240" s="9"/>
      <c r="P2240" s="9"/>
      <c r="S2240" s="9"/>
    </row>
    <row r="2241" spans="1:19">
      <c r="A2241" s="1">
        <v>20180217</v>
      </c>
      <c r="B2241" s="1">
        <v>200000</v>
      </c>
      <c r="C2241" s="1">
        <v>2458167.3220000002</v>
      </c>
      <c r="D2241" s="1">
        <v>2200.7950000000001</v>
      </c>
      <c r="E2241" s="1">
        <v>69</v>
      </c>
      <c r="F2241" s="1">
        <v>67.400000000000006</v>
      </c>
      <c r="G2241" s="8">
        <f t="shared" si="322"/>
        <v>73.364931506849373</v>
      </c>
      <c r="H2241" s="13">
        <v>34</v>
      </c>
      <c r="I2241" s="8">
        <f t="shared" si="323"/>
        <v>27.789041095890411</v>
      </c>
      <c r="M2241" s="9"/>
      <c r="P2241" s="9"/>
      <c r="S2241" s="9"/>
    </row>
    <row r="2242" spans="1:19">
      <c r="A2242" s="1">
        <v>20180218</v>
      </c>
      <c r="B2242" s="1">
        <v>200000</v>
      </c>
      <c r="C2242" s="1">
        <v>2458168.3220000002</v>
      </c>
      <c r="D2242" s="1">
        <v>2200.8310000000001</v>
      </c>
      <c r="E2242" s="1">
        <v>70.3</v>
      </c>
      <c r="F2242" s="1">
        <v>68.7</v>
      </c>
      <c r="G2242" s="8">
        <f t="shared" si="322"/>
        <v>73.308767123287737</v>
      </c>
      <c r="H2242" s="13">
        <v>0</v>
      </c>
      <c r="I2242" s="8">
        <f t="shared" si="323"/>
        <v>27.542465753424658</v>
      </c>
      <c r="M2242" s="9"/>
      <c r="P2242" s="9"/>
      <c r="S2242" s="9"/>
    </row>
    <row r="2243" spans="1:19">
      <c r="A2243" s="1">
        <v>20180219</v>
      </c>
      <c r="B2243" s="1">
        <v>200000</v>
      </c>
      <c r="C2243" s="1">
        <v>2458169.3220000002</v>
      </c>
      <c r="D2243" s="1">
        <v>2200.8679999999999</v>
      </c>
      <c r="E2243" s="1">
        <v>69.099999999999994</v>
      </c>
      <c r="F2243" s="1">
        <v>67.5</v>
      </c>
      <c r="G2243" s="8">
        <f t="shared" si="322"/>
        <v>73.258356164383628</v>
      </c>
      <c r="H2243" s="13">
        <v>0</v>
      </c>
      <c r="I2243" s="8">
        <f t="shared" si="323"/>
        <v>27.331506849315069</v>
      </c>
      <c r="M2243" s="9"/>
      <c r="P2243" s="9"/>
      <c r="S2243" s="9"/>
    </row>
    <row r="2244" spans="1:19">
      <c r="A2244" s="1">
        <v>20180220</v>
      </c>
      <c r="B2244" s="1">
        <v>200000</v>
      </c>
      <c r="C2244" s="1">
        <v>2458170.3220000002</v>
      </c>
      <c r="D2244" s="1">
        <v>2200.9050000000002</v>
      </c>
      <c r="E2244" s="1">
        <v>67.8</v>
      </c>
      <c r="F2244" s="1">
        <v>66.3</v>
      </c>
      <c r="G2244" s="8">
        <f t="shared" si="322"/>
        <v>73.204383561643908</v>
      </c>
      <c r="H2244" s="13">
        <v>0</v>
      </c>
      <c r="I2244" s="8">
        <f t="shared" si="323"/>
        <v>27.109589041095891</v>
      </c>
      <c r="M2244" s="9"/>
      <c r="P2244" s="9"/>
      <c r="S2244" s="9"/>
    </row>
    <row r="2245" spans="1:19">
      <c r="A2245" s="1">
        <v>20180221</v>
      </c>
      <c r="B2245" s="1">
        <v>200000</v>
      </c>
      <c r="C2245" s="1">
        <v>2458171.3220000002</v>
      </c>
      <c r="D2245" s="1">
        <v>2200.9409999999998</v>
      </c>
      <c r="E2245" s="1">
        <v>67.599999999999994</v>
      </c>
      <c r="F2245" s="1">
        <v>66.099999999999994</v>
      </c>
      <c r="G2245" s="8">
        <f t="shared" si="322"/>
        <v>73.138904109589106</v>
      </c>
      <c r="H2245" s="13">
        <v>33</v>
      </c>
      <c r="I2245" s="8">
        <f t="shared" si="323"/>
        <v>26.865753424657534</v>
      </c>
      <c r="M2245" s="9"/>
      <c r="P2245" s="9"/>
      <c r="S2245" s="9"/>
    </row>
    <row r="2246" spans="1:19">
      <c r="A2246" s="1">
        <v>20180222</v>
      </c>
      <c r="B2246" s="1">
        <v>200000</v>
      </c>
      <c r="C2246" s="1">
        <v>2458172.3220000002</v>
      </c>
      <c r="D2246" s="1">
        <v>2200.9780000000001</v>
      </c>
      <c r="E2246" s="1">
        <v>68.400000000000006</v>
      </c>
      <c r="F2246" s="1">
        <v>67</v>
      </c>
      <c r="G2246" s="8">
        <f t="shared" si="322"/>
        <v>73.095342465753475</v>
      </c>
      <c r="H2246" s="13">
        <v>0</v>
      </c>
      <c r="I2246" s="8">
        <f t="shared" si="323"/>
        <v>26.739726027397261</v>
      </c>
      <c r="M2246" s="9"/>
      <c r="P2246" s="9"/>
      <c r="S2246" s="9"/>
    </row>
    <row r="2247" spans="1:19">
      <c r="A2247" s="1">
        <v>20180223</v>
      </c>
      <c r="B2247" s="1">
        <v>200000</v>
      </c>
      <c r="C2247" s="1">
        <v>2458173.3220000002</v>
      </c>
      <c r="D2247" s="1">
        <v>2201.0149999999999</v>
      </c>
      <c r="E2247" s="1">
        <v>67.599999999999994</v>
      </c>
      <c r="F2247" s="1">
        <v>66.2</v>
      </c>
      <c r="G2247" s="8">
        <f t="shared" si="322"/>
        <v>73.077534246575397</v>
      </c>
      <c r="H2247" s="13">
        <v>0</v>
      </c>
      <c r="I2247" s="8">
        <f t="shared" si="323"/>
        <v>26.657534246575342</v>
      </c>
      <c r="M2247" s="9"/>
      <c r="P2247" s="9"/>
      <c r="S2247" s="9"/>
    </row>
    <row r="2248" spans="1:19">
      <c r="A2248" s="1">
        <v>20180224</v>
      </c>
      <c r="B2248" s="1">
        <v>200000</v>
      </c>
      <c r="C2248" s="1">
        <v>2458174.3220000002</v>
      </c>
      <c r="D2248" s="1">
        <v>2201.0509999999999</v>
      </c>
      <c r="E2248" s="1">
        <v>68.2</v>
      </c>
      <c r="F2248" s="1">
        <v>66.8</v>
      </c>
      <c r="G2248" s="8">
        <f t="shared" si="322"/>
        <v>73.051780821917859</v>
      </c>
      <c r="H2248" s="13">
        <v>0</v>
      </c>
      <c r="I2248" s="8">
        <f t="shared" si="323"/>
        <v>26.583561643835615</v>
      </c>
      <c r="M2248" s="9"/>
      <c r="P2248" s="9"/>
      <c r="S2248" s="9"/>
    </row>
    <row r="2249" spans="1:19">
      <c r="A2249" s="1">
        <v>20180225</v>
      </c>
      <c r="B2249" s="1">
        <v>200000</v>
      </c>
      <c r="C2249" s="1">
        <v>2458175.3220000002</v>
      </c>
      <c r="D2249" s="1">
        <v>2201.0880000000002</v>
      </c>
      <c r="E2249" s="1">
        <v>67.2</v>
      </c>
      <c r="F2249" s="1">
        <v>65.900000000000006</v>
      </c>
      <c r="G2249" s="8">
        <f t="shared" si="322"/>
        <v>73.033698630137039</v>
      </c>
      <c r="H2249" s="13">
        <v>14</v>
      </c>
      <c r="I2249" s="8">
        <f t="shared" si="323"/>
        <v>26.504109589041096</v>
      </c>
      <c r="M2249" s="9"/>
      <c r="P2249" s="9"/>
      <c r="S2249" s="9"/>
    </row>
    <row r="2250" spans="1:19">
      <c r="A2250" s="1">
        <v>20180226</v>
      </c>
      <c r="B2250" s="1">
        <v>200000</v>
      </c>
      <c r="C2250" s="1">
        <v>2458176.3220000002</v>
      </c>
      <c r="D2250" s="1">
        <v>2201.125</v>
      </c>
      <c r="E2250" s="1">
        <v>69.8</v>
      </c>
      <c r="F2250" s="1">
        <v>68.400000000000006</v>
      </c>
      <c r="G2250" s="8">
        <f t="shared" si="322"/>
        <v>73.009589041095936</v>
      </c>
      <c r="H2250" s="13">
        <v>27</v>
      </c>
      <c r="I2250" s="8">
        <f t="shared" si="323"/>
        <v>26.424657534246574</v>
      </c>
      <c r="M2250" s="9"/>
      <c r="P2250" s="9"/>
      <c r="S2250" s="9"/>
    </row>
    <row r="2251" spans="1:19">
      <c r="A2251" s="1">
        <v>20180227</v>
      </c>
      <c r="B2251" s="1">
        <v>200000</v>
      </c>
      <c r="C2251" s="1">
        <v>2458177.3220000002</v>
      </c>
      <c r="D2251" s="1">
        <v>2201.1610000000001</v>
      </c>
      <c r="E2251" s="1">
        <v>67.900000000000006</v>
      </c>
      <c r="F2251" s="1">
        <v>66.599999999999994</v>
      </c>
      <c r="G2251" s="8">
        <f t="shared" si="322"/>
        <v>72.976712328767178</v>
      </c>
      <c r="H2251" s="13">
        <v>15</v>
      </c>
      <c r="I2251" s="8">
        <f t="shared" si="323"/>
        <v>26.276712328767122</v>
      </c>
      <c r="M2251" s="9"/>
      <c r="P2251" s="9"/>
      <c r="S2251" s="9"/>
    </row>
    <row r="2252" spans="1:19">
      <c r="A2252" s="1">
        <v>20180228</v>
      </c>
      <c r="B2252" s="1">
        <v>200000</v>
      </c>
      <c r="C2252" s="1">
        <v>2458178.3220000002</v>
      </c>
      <c r="D2252" s="1">
        <v>2201.1979999999999</v>
      </c>
      <c r="E2252" s="1">
        <v>68.8</v>
      </c>
      <c r="F2252" s="1">
        <v>67.5</v>
      </c>
      <c r="G2252" s="8">
        <f t="shared" si="322"/>
        <v>72.938082191780879</v>
      </c>
      <c r="H2252" s="13">
        <v>14</v>
      </c>
      <c r="I2252" s="8">
        <f t="shared" si="323"/>
        <v>25.969863013698632</v>
      </c>
      <c r="M2252" s="9"/>
      <c r="P2252" s="9"/>
      <c r="S2252" s="9"/>
    </row>
    <row r="2253" spans="1:19">
      <c r="A2253" s="1">
        <v>20180301</v>
      </c>
      <c r="B2253" s="1">
        <v>200000</v>
      </c>
      <c r="C2253" s="1">
        <v>2458179.3220000002</v>
      </c>
      <c r="D2253" s="1">
        <v>2201.2350000000001</v>
      </c>
      <c r="E2253" s="1">
        <v>67.2</v>
      </c>
      <c r="F2253" s="1">
        <v>66</v>
      </c>
      <c r="G2253" s="8">
        <f t="shared" si="322"/>
        <v>72.886027397260321</v>
      </c>
      <c r="H2253" s="13">
        <v>15</v>
      </c>
      <c r="I2253" s="8">
        <f t="shared" si="323"/>
        <v>25.742465753424657</v>
      </c>
      <c r="M2253" s="9"/>
      <c r="P2253" s="9"/>
      <c r="S2253" s="9"/>
    </row>
    <row r="2254" spans="1:19">
      <c r="A2254" s="1">
        <v>20180302</v>
      </c>
      <c r="B2254" s="1">
        <v>200000</v>
      </c>
      <c r="C2254" s="1">
        <v>2458180.3220000002</v>
      </c>
      <c r="D2254" s="1">
        <v>2201.2710000000002</v>
      </c>
      <c r="E2254" s="1">
        <v>67.8</v>
      </c>
      <c r="F2254" s="1">
        <v>66.599999999999994</v>
      </c>
      <c r="G2254" s="8">
        <f t="shared" si="322"/>
        <v>72.818082191780874</v>
      </c>
      <c r="H2254" s="13">
        <v>11</v>
      </c>
      <c r="I2254" s="8">
        <f t="shared" si="323"/>
        <v>25.438356164383563</v>
      </c>
      <c r="M2254" s="9"/>
      <c r="P2254" s="9"/>
      <c r="S2254" s="9"/>
    </row>
    <row r="2255" spans="1:19">
      <c r="A2255" s="1">
        <v>20180303</v>
      </c>
      <c r="B2255" s="1">
        <v>200000</v>
      </c>
      <c r="C2255" s="1">
        <v>2458181.3220000002</v>
      </c>
      <c r="D2255" s="1">
        <v>2201.308</v>
      </c>
      <c r="E2255" s="1">
        <v>67.8</v>
      </c>
      <c r="F2255" s="1">
        <v>66.7</v>
      </c>
      <c r="G2255" s="8">
        <f t="shared" si="322"/>
        <v>72.747945205479496</v>
      </c>
      <c r="H2255" s="13">
        <v>0</v>
      </c>
      <c r="I2255" s="8">
        <f t="shared" si="323"/>
        <v>25.153424657534245</v>
      </c>
      <c r="M2255" s="9"/>
      <c r="P2255" s="9"/>
      <c r="S2255" s="9"/>
    </row>
    <row r="2256" spans="1:19">
      <c r="A2256" s="1">
        <v>20180304</v>
      </c>
      <c r="B2256" s="1">
        <v>200000</v>
      </c>
      <c r="C2256" s="1">
        <v>2458182.3220000002</v>
      </c>
      <c r="D2256" s="1">
        <v>2201.3449999999998</v>
      </c>
      <c r="E2256" s="1">
        <v>67.5</v>
      </c>
      <c r="F2256" s="1">
        <v>66.400000000000006</v>
      </c>
      <c r="G2256" s="8">
        <f t="shared" si="322"/>
        <v>72.658082191780878</v>
      </c>
      <c r="H2256" s="13">
        <v>0</v>
      </c>
      <c r="I2256" s="8">
        <f t="shared" si="323"/>
        <v>24.687671232876713</v>
      </c>
      <c r="M2256" s="9"/>
      <c r="P2256" s="9"/>
      <c r="S2256" s="9"/>
    </row>
    <row r="2257" spans="1:19">
      <c r="A2257" s="1">
        <v>20180305</v>
      </c>
      <c r="B2257" s="1">
        <v>200000</v>
      </c>
      <c r="C2257" s="1">
        <v>2458183.3220000002</v>
      </c>
      <c r="D2257" s="1">
        <v>2201.3809999999999</v>
      </c>
      <c r="E2257" s="1">
        <v>67.599999999999994</v>
      </c>
      <c r="F2257" s="1">
        <v>66.5</v>
      </c>
      <c r="G2257" s="8">
        <f t="shared" si="322"/>
        <v>72.51315068493156</v>
      </c>
      <c r="H2257" s="13">
        <v>0</v>
      </c>
      <c r="I2257" s="8">
        <f t="shared" si="323"/>
        <v>24.079452054794519</v>
      </c>
      <c r="M2257" s="9"/>
      <c r="P2257" s="9"/>
      <c r="S2257" s="9"/>
    </row>
    <row r="2258" spans="1:19">
      <c r="A2258" s="1">
        <v>20180306</v>
      </c>
      <c r="B2258" s="1">
        <v>200000</v>
      </c>
      <c r="C2258" s="1">
        <v>2458184.3220000002</v>
      </c>
      <c r="D2258" s="1">
        <v>2201.4180000000001</v>
      </c>
      <c r="E2258" s="1">
        <v>67.599999999999994</v>
      </c>
      <c r="F2258" s="1">
        <v>66.5</v>
      </c>
      <c r="G2258" s="8">
        <f t="shared" si="322"/>
        <v>72.327671232876753</v>
      </c>
      <c r="H2258" s="13">
        <v>22</v>
      </c>
      <c r="I2258" s="8">
        <f t="shared" si="323"/>
        <v>23.5013698630137</v>
      </c>
      <c r="M2258" s="9"/>
      <c r="P2258" s="9"/>
      <c r="S2258" s="9"/>
    </row>
    <row r="2259" spans="1:19">
      <c r="A2259" s="1">
        <v>20180307</v>
      </c>
      <c r="B2259" s="1">
        <v>200000</v>
      </c>
      <c r="C2259" s="1">
        <v>2458185.3220000002</v>
      </c>
      <c r="D2259" s="1">
        <v>2201.4549999999999</v>
      </c>
      <c r="E2259" s="1">
        <v>67.8</v>
      </c>
      <c r="F2259" s="1">
        <v>66.8</v>
      </c>
      <c r="G2259" s="8">
        <f t="shared" si="322"/>
        <v>72.180000000000035</v>
      </c>
      <c r="H2259" s="13">
        <v>11</v>
      </c>
      <c r="I2259" s="8">
        <f t="shared" si="323"/>
        <v>23.063013698630137</v>
      </c>
      <c r="M2259" s="9"/>
      <c r="P2259" s="9"/>
      <c r="S2259" s="9"/>
    </row>
    <row r="2260" spans="1:19">
      <c r="A2260" s="1">
        <v>20180308</v>
      </c>
      <c r="B2260" s="1">
        <v>200000</v>
      </c>
      <c r="C2260" s="1">
        <v>2458186.3220000002</v>
      </c>
      <c r="D2260" s="1">
        <v>2201.491</v>
      </c>
      <c r="E2260" s="1">
        <v>66.599999999999994</v>
      </c>
      <c r="F2260" s="1">
        <v>65.599999999999994</v>
      </c>
      <c r="G2260" s="8">
        <f t="shared" si="322"/>
        <v>72.013424657534287</v>
      </c>
      <c r="H2260" s="13">
        <v>26</v>
      </c>
      <c r="I2260" s="8">
        <f t="shared" si="323"/>
        <v>22.56986301369863</v>
      </c>
      <c r="M2260" s="9"/>
      <c r="P2260" s="9"/>
      <c r="S2260" s="9"/>
    </row>
    <row r="2261" spans="1:19">
      <c r="A2261" s="1">
        <v>20180309</v>
      </c>
      <c r="B2261" s="1">
        <v>200000</v>
      </c>
      <c r="C2261" s="1">
        <v>2458187.3220000002</v>
      </c>
      <c r="D2261" s="1">
        <v>2201.5279999999998</v>
      </c>
      <c r="E2261" s="1">
        <v>67.5</v>
      </c>
      <c r="F2261" s="1">
        <v>66.599999999999994</v>
      </c>
      <c r="G2261" s="8">
        <f t="shared" si="322"/>
        <v>71.844109589041125</v>
      </c>
      <c r="H2261" s="13">
        <v>0</v>
      </c>
      <c r="I2261" s="8">
        <f t="shared" si="323"/>
        <v>22.057534246575344</v>
      </c>
      <c r="M2261" s="9"/>
      <c r="P2261" s="9"/>
      <c r="S2261" s="9"/>
    </row>
    <row r="2262" spans="1:19">
      <c r="A2262" s="1">
        <v>20180310</v>
      </c>
      <c r="B2262" s="1">
        <v>200000</v>
      </c>
      <c r="C2262" s="1">
        <v>2458188.3220000002</v>
      </c>
      <c r="D2262" s="1">
        <v>2201.5650000000001</v>
      </c>
      <c r="E2262" s="1">
        <v>67.7</v>
      </c>
      <c r="F2262" s="1">
        <v>66.8</v>
      </c>
      <c r="G2262" s="8">
        <f t="shared" si="322"/>
        <v>71.710410958904163</v>
      </c>
      <c r="H2262" s="13">
        <v>13</v>
      </c>
      <c r="I2262" s="8">
        <f t="shared" si="323"/>
        <v>21.736986301369864</v>
      </c>
      <c r="M2262" s="9"/>
      <c r="P2262" s="9"/>
      <c r="S2262" s="9"/>
    </row>
    <row r="2263" spans="1:19">
      <c r="A2263" s="1">
        <v>20180311</v>
      </c>
      <c r="B2263" s="1">
        <v>200000</v>
      </c>
      <c r="C2263" s="1">
        <v>2458189.3220000002</v>
      </c>
      <c r="D2263" s="1">
        <v>2201.6010000000001</v>
      </c>
      <c r="E2263" s="1">
        <v>67.8</v>
      </c>
      <c r="F2263" s="1">
        <v>66.900000000000006</v>
      </c>
      <c r="G2263" s="8">
        <f t="shared" si="322"/>
        <v>71.602739726027451</v>
      </c>
      <c r="H2263" s="13">
        <v>0</v>
      </c>
      <c r="I2263" s="8">
        <f t="shared" si="323"/>
        <v>21.460273972602739</v>
      </c>
      <c r="M2263" s="9"/>
      <c r="P2263" s="9"/>
      <c r="S2263" s="9"/>
    </row>
    <row r="2264" spans="1:19">
      <c r="A2264" s="1">
        <v>20180312</v>
      </c>
      <c r="B2264" s="1">
        <v>200000</v>
      </c>
      <c r="C2264" s="1">
        <v>2458190.3220000002</v>
      </c>
      <c r="D2264" s="1">
        <v>2201.6379999999999</v>
      </c>
      <c r="E2264" s="1">
        <v>68.099999999999994</v>
      </c>
      <c r="F2264" s="1">
        <v>67.3</v>
      </c>
      <c r="G2264" s="8">
        <f t="shared" si="322"/>
        <v>71.53671232876718</v>
      </c>
      <c r="H2264" s="13">
        <v>11</v>
      </c>
      <c r="I2264" s="8">
        <f t="shared" si="323"/>
        <v>21.276712328767122</v>
      </c>
      <c r="M2264" s="9"/>
      <c r="P2264" s="9"/>
      <c r="S2264" s="9"/>
    </row>
    <row r="2265" spans="1:19">
      <c r="A2265" s="1">
        <v>20180313</v>
      </c>
      <c r="B2265" s="1">
        <v>200000</v>
      </c>
      <c r="C2265" s="1">
        <v>2458191.3220000002</v>
      </c>
      <c r="D2265" s="1">
        <v>2201.6750000000002</v>
      </c>
      <c r="E2265" s="1">
        <v>68.599999999999994</v>
      </c>
      <c r="F2265" s="1">
        <v>67.7</v>
      </c>
      <c r="G2265" s="8">
        <f t="shared" si="322"/>
        <v>71.507671232876774</v>
      </c>
      <c r="H2265" s="13">
        <v>22</v>
      </c>
      <c r="I2265" s="8">
        <f t="shared" si="323"/>
        <v>21.224657534246575</v>
      </c>
      <c r="M2265" s="9"/>
      <c r="P2265" s="9"/>
      <c r="S2265" s="9"/>
    </row>
    <row r="2266" spans="1:19">
      <c r="A2266" s="1">
        <v>20180314</v>
      </c>
      <c r="B2266" s="1">
        <v>200000</v>
      </c>
      <c r="C2266" s="1">
        <v>2458192.3220000002</v>
      </c>
      <c r="D2266" s="1">
        <v>2201.7109999999998</v>
      </c>
      <c r="E2266" s="1">
        <v>67.7</v>
      </c>
      <c r="F2266" s="1">
        <v>66.900000000000006</v>
      </c>
      <c r="G2266" s="8">
        <f t="shared" si="322"/>
        <v>71.491780821917871</v>
      </c>
      <c r="H2266" s="13">
        <v>11</v>
      </c>
      <c r="I2266" s="8">
        <f t="shared" si="323"/>
        <v>21.186301369863013</v>
      </c>
      <c r="M2266" s="9"/>
      <c r="P2266" s="9"/>
      <c r="S2266" s="9"/>
    </row>
    <row r="2267" spans="1:19">
      <c r="A2267" s="1">
        <v>20180315</v>
      </c>
      <c r="B2267" s="1">
        <v>200000</v>
      </c>
      <c r="C2267" s="1">
        <v>2458193.3220000002</v>
      </c>
      <c r="D2267" s="1">
        <v>2201.748</v>
      </c>
      <c r="E2267" s="1">
        <v>69</v>
      </c>
      <c r="F2267" s="1">
        <v>68.3</v>
      </c>
      <c r="G2267" s="8">
        <f t="shared" si="322"/>
        <v>71.476712328767178</v>
      </c>
      <c r="H2267" s="13">
        <v>12</v>
      </c>
      <c r="I2267" s="8">
        <f t="shared" si="323"/>
        <v>21.172602739726027</v>
      </c>
      <c r="M2267" s="9"/>
      <c r="P2267" s="9"/>
      <c r="S2267" s="9"/>
    </row>
    <row r="2268" spans="1:19">
      <c r="A2268" s="1">
        <v>20180316</v>
      </c>
      <c r="B2268" s="1">
        <v>200000</v>
      </c>
      <c r="C2268" s="1">
        <v>2458194.3220000002</v>
      </c>
      <c r="D2268" s="1">
        <v>2201.7849999999999</v>
      </c>
      <c r="E2268" s="1">
        <v>68.599999999999994</v>
      </c>
      <c r="F2268" s="1">
        <v>67.900000000000006</v>
      </c>
      <c r="G2268" s="8">
        <f t="shared" si="322"/>
        <v>71.462191780821996</v>
      </c>
      <c r="H2268" s="13">
        <v>12</v>
      </c>
      <c r="I2268" s="8">
        <f t="shared" si="323"/>
        <v>21.158904109589042</v>
      </c>
      <c r="M2268" s="9"/>
      <c r="P2268" s="9"/>
      <c r="S2268" s="9"/>
    </row>
    <row r="2269" spans="1:19">
      <c r="A2269" s="1">
        <v>20180317</v>
      </c>
      <c r="B2269" s="1">
        <v>200000</v>
      </c>
      <c r="C2269" s="1">
        <v>2458195.3220000002</v>
      </c>
      <c r="D2269" s="1">
        <v>2201.8209999999999</v>
      </c>
      <c r="E2269" s="1">
        <v>69.7</v>
      </c>
      <c r="F2269" s="1">
        <v>69</v>
      </c>
      <c r="G2269" s="8">
        <f t="shared" si="322"/>
        <v>71.450136986301445</v>
      </c>
      <c r="H2269" s="13">
        <v>16</v>
      </c>
      <c r="I2269" s="8">
        <f t="shared" si="323"/>
        <v>21.095890410958905</v>
      </c>
      <c r="M2269" s="9"/>
      <c r="P2269" s="9"/>
      <c r="S2269" s="9"/>
    </row>
    <row r="2270" spans="1:19">
      <c r="A2270" s="1">
        <v>20180318</v>
      </c>
      <c r="B2270" s="1">
        <v>200000</v>
      </c>
      <c r="C2270" s="1">
        <v>2458196.3220000002</v>
      </c>
      <c r="D2270" s="1">
        <v>2201.8580000000002</v>
      </c>
      <c r="E2270" s="1">
        <v>69.099999999999994</v>
      </c>
      <c r="F2270" s="1">
        <v>68.5</v>
      </c>
      <c r="G2270" s="8">
        <f t="shared" si="322"/>
        <v>71.441643835616503</v>
      </c>
      <c r="H2270" s="13">
        <v>14</v>
      </c>
      <c r="I2270" s="8">
        <f t="shared" si="323"/>
        <v>21.087671232876712</v>
      </c>
      <c r="M2270" s="9"/>
      <c r="P2270" s="9"/>
      <c r="S2270" s="9"/>
    </row>
    <row r="2271" spans="1:19">
      <c r="A2271" s="1">
        <v>20180319</v>
      </c>
      <c r="B2271" s="1">
        <v>200000</v>
      </c>
      <c r="C2271" s="1">
        <v>2458197.3220000002</v>
      </c>
      <c r="D2271" s="1">
        <v>2201.895</v>
      </c>
      <c r="E2271" s="1">
        <v>70.3</v>
      </c>
      <c r="F2271" s="1">
        <v>69.7</v>
      </c>
      <c r="G2271" s="8">
        <f t="shared" si="322"/>
        <v>71.429589041095952</v>
      </c>
      <c r="H2271" s="13">
        <v>0</v>
      </c>
      <c r="I2271" s="8">
        <f t="shared" si="323"/>
        <v>20.942465753424656</v>
      </c>
      <c r="M2271" s="9"/>
      <c r="P2271" s="9"/>
      <c r="S2271" s="9"/>
    </row>
    <row r="2272" spans="1:19">
      <c r="A2272" s="1">
        <v>20180320</v>
      </c>
      <c r="B2272" s="1">
        <v>200000</v>
      </c>
      <c r="C2272" s="1">
        <v>2458198.3220000002</v>
      </c>
      <c r="D2272" s="1">
        <v>2201.931</v>
      </c>
      <c r="E2272" s="1">
        <v>68.8</v>
      </c>
      <c r="F2272" s="1">
        <v>68.2</v>
      </c>
      <c r="G2272" s="8">
        <f t="shared" si="322"/>
        <v>71.41835616438361</v>
      </c>
      <c r="H2272" s="13">
        <v>11</v>
      </c>
      <c r="I2272" s="8">
        <f t="shared" si="323"/>
        <v>20.827397260273973</v>
      </c>
      <c r="M2272" s="9"/>
      <c r="P2272" s="9"/>
      <c r="S2272" s="9"/>
    </row>
    <row r="2273" spans="1:19">
      <c r="A2273" s="1">
        <v>20180321</v>
      </c>
      <c r="B2273" s="1">
        <v>200000</v>
      </c>
      <c r="C2273" s="1">
        <v>2458199.3220000002</v>
      </c>
      <c r="D2273" s="1">
        <v>2201.9679999999998</v>
      </c>
      <c r="E2273" s="1">
        <v>69.3</v>
      </c>
      <c r="F2273" s="1">
        <v>68.8</v>
      </c>
      <c r="G2273" s="8">
        <f t="shared" si="322"/>
        <v>71.410684931506893</v>
      </c>
      <c r="H2273" s="13">
        <v>0</v>
      </c>
      <c r="I2273" s="8">
        <f t="shared" si="323"/>
        <v>20.621917808219177</v>
      </c>
      <c r="M2273" s="9"/>
      <c r="P2273" s="9"/>
      <c r="S2273" s="9"/>
    </row>
    <row r="2274" spans="1:19">
      <c r="A2274" s="1">
        <v>20180322</v>
      </c>
      <c r="B2274" s="1">
        <v>200000</v>
      </c>
      <c r="C2274" s="1">
        <v>2458200.3220000002</v>
      </c>
      <c r="D2274" s="1">
        <v>2202.0050000000001</v>
      </c>
      <c r="E2274" s="1">
        <v>68.5</v>
      </c>
      <c r="F2274" s="1">
        <v>68</v>
      </c>
      <c r="G2274" s="8">
        <f t="shared" si="322"/>
        <v>71.390684931506897</v>
      </c>
      <c r="H2274" s="13">
        <v>22</v>
      </c>
      <c r="I2274" s="8">
        <f t="shared" si="323"/>
        <v>20.520547945205479</v>
      </c>
      <c r="M2274" s="9"/>
      <c r="P2274" s="9"/>
      <c r="S2274" s="9"/>
    </row>
    <row r="2275" spans="1:19">
      <c r="A2275" s="1">
        <v>20180323</v>
      </c>
      <c r="B2275" s="1">
        <v>200000</v>
      </c>
      <c r="C2275" s="1">
        <v>2458201.3220000002</v>
      </c>
      <c r="D2275" s="1">
        <v>2202.0410000000002</v>
      </c>
      <c r="E2275" s="1">
        <v>68.099999999999994</v>
      </c>
      <c r="F2275" s="1">
        <v>67.7</v>
      </c>
      <c r="G2275" s="8">
        <f t="shared" si="322"/>
        <v>71.371232876712369</v>
      </c>
      <c r="H2275" s="13">
        <v>11</v>
      </c>
      <c r="I2275" s="8">
        <f t="shared" si="323"/>
        <v>20.413698630136988</v>
      </c>
      <c r="M2275" s="9"/>
      <c r="P2275" s="9"/>
      <c r="S2275" s="9"/>
    </row>
    <row r="2276" spans="1:19">
      <c r="A2276" s="1">
        <v>20180324</v>
      </c>
      <c r="B2276" s="1">
        <v>200000</v>
      </c>
      <c r="C2276" s="1">
        <v>2458202.3220000002</v>
      </c>
      <c r="D2276" s="1">
        <v>2202.078</v>
      </c>
      <c r="E2276" s="1">
        <v>67.599999999999994</v>
      </c>
      <c r="F2276" s="1">
        <v>67.2</v>
      </c>
      <c r="G2276" s="8">
        <f t="shared" si="322"/>
        <v>71.344657534246622</v>
      </c>
      <c r="H2276" s="13">
        <v>0</v>
      </c>
      <c r="I2276" s="8">
        <f t="shared" si="323"/>
        <v>20.334246575342465</v>
      </c>
      <c r="M2276" s="9"/>
      <c r="P2276" s="9"/>
      <c r="S2276" s="9"/>
    </row>
    <row r="2277" spans="1:19">
      <c r="A2277" s="1">
        <v>20180325</v>
      </c>
      <c r="B2277" s="1">
        <v>200000</v>
      </c>
      <c r="C2277" s="1">
        <v>2458203.3220000002</v>
      </c>
      <c r="D2277" s="1">
        <v>2202.1149999999998</v>
      </c>
      <c r="E2277" s="1">
        <v>68.3</v>
      </c>
      <c r="F2277" s="1">
        <v>68</v>
      </c>
      <c r="G2277" s="8">
        <f t="shared" si="322"/>
        <v>71.309589041095947</v>
      </c>
      <c r="H2277" s="13">
        <v>0</v>
      </c>
      <c r="I2277" s="8">
        <f t="shared" si="323"/>
        <v>20.213698630136985</v>
      </c>
      <c r="M2277" s="9"/>
      <c r="P2277" s="9"/>
      <c r="S2277" s="9"/>
    </row>
    <row r="2278" spans="1:19">
      <c r="A2278" s="1">
        <v>20180326</v>
      </c>
      <c r="B2278" s="1">
        <v>200000</v>
      </c>
      <c r="C2278" s="1">
        <v>2458204.3220000002</v>
      </c>
      <c r="D2278" s="1">
        <v>2202.1509999999998</v>
      </c>
      <c r="E2278" s="1">
        <v>67.8</v>
      </c>
      <c r="F2278" s="1">
        <v>67.5</v>
      </c>
      <c r="G2278" s="8">
        <f t="shared" si="322"/>
        <v>71.259178082191823</v>
      </c>
      <c r="H2278" s="13">
        <v>0</v>
      </c>
      <c r="I2278" s="8">
        <f t="shared" si="323"/>
        <v>20.021917808219179</v>
      </c>
      <c r="M2278" s="9"/>
      <c r="P2278" s="9"/>
      <c r="S2278" s="9"/>
    </row>
    <row r="2279" spans="1:19">
      <c r="A2279" s="1">
        <v>20180327</v>
      </c>
      <c r="B2279" s="1">
        <v>200000</v>
      </c>
      <c r="C2279" s="1">
        <v>2458205.3220000002</v>
      </c>
      <c r="D2279" s="1">
        <v>2202.1880000000001</v>
      </c>
      <c r="E2279" s="1">
        <v>68.3</v>
      </c>
      <c r="F2279" s="1">
        <v>68</v>
      </c>
      <c r="G2279" s="8">
        <f t="shared" si="322"/>
        <v>71.197808219178128</v>
      </c>
      <c r="H2279" s="13">
        <v>0</v>
      </c>
      <c r="I2279" s="8">
        <f t="shared" si="323"/>
        <v>19.81917808219178</v>
      </c>
      <c r="M2279" s="9"/>
      <c r="P2279" s="9"/>
      <c r="S2279" s="9"/>
    </row>
    <row r="2280" spans="1:19">
      <c r="A2280" s="1">
        <v>20180328</v>
      </c>
      <c r="B2280" s="1">
        <v>200000</v>
      </c>
      <c r="C2280" s="1">
        <v>2458206.3220000002</v>
      </c>
      <c r="D2280" s="1">
        <v>2202.2249999999999</v>
      </c>
      <c r="E2280" s="1">
        <v>68.599999999999994</v>
      </c>
      <c r="F2280" s="1">
        <v>68.3</v>
      </c>
      <c r="G2280" s="8">
        <f t="shared" si="322"/>
        <v>71.138082191780867</v>
      </c>
      <c r="H2280" s="13">
        <v>0</v>
      </c>
      <c r="I2280" s="8">
        <f t="shared" si="323"/>
        <v>19.646575342465752</v>
      </c>
      <c r="M2280" s="9"/>
      <c r="P2280" s="9"/>
      <c r="S2280" s="9"/>
    </row>
    <row r="2281" spans="1:19">
      <c r="A2281" s="1">
        <v>20180329</v>
      </c>
      <c r="B2281" s="1">
        <v>200000</v>
      </c>
      <c r="C2281" s="1">
        <v>2458207.3220000002</v>
      </c>
      <c r="D2281" s="1">
        <v>2202.261</v>
      </c>
      <c r="E2281" s="1">
        <v>69</v>
      </c>
      <c r="F2281" s="1">
        <v>68.8</v>
      </c>
      <c r="G2281" s="8">
        <f t="shared" si="322"/>
        <v>71.072602739726079</v>
      </c>
      <c r="H2281" s="13">
        <v>28</v>
      </c>
      <c r="I2281" s="8">
        <f t="shared" si="323"/>
        <v>19.490410958904111</v>
      </c>
      <c r="M2281" s="9"/>
      <c r="P2281" s="9"/>
      <c r="S2281" s="9"/>
    </row>
    <row r="2282" spans="1:19">
      <c r="A2282" s="1">
        <v>20180330</v>
      </c>
      <c r="B2282" s="1">
        <v>200000</v>
      </c>
      <c r="C2282" s="1">
        <v>2458208.3220000002</v>
      </c>
      <c r="D2282" s="1">
        <v>2202.2979999999998</v>
      </c>
      <c r="E2282" s="1">
        <v>68.8</v>
      </c>
      <c r="F2282" s="1">
        <v>68.599999999999994</v>
      </c>
      <c r="G2282" s="8">
        <f t="shared" si="322"/>
        <v>71.012876712328818</v>
      </c>
      <c r="H2282" s="13">
        <v>27</v>
      </c>
      <c r="I2282" s="8">
        <f t="shared" si="323"/>
        <v>19.287671232876711</v>
      </c>
      <c r="M2282" s="9"/>
      <c r="P2282" s="9"/>
      <c r="S2282" s="9"/>
    </row>
    <row r="2283" spans="1:19">
      <c r="A2283" s="1">
        <v>20180331</v>
      </c>
      <c r="B2283" s="1">
        <v>200000</v>
      </c>
      <c r="C2283" s="1">
        <v>2458209.3220000002</v>
      </c>
      <c r="D2283" s="1">
        <v>2202.335</v>
      </c>
      <c r="E2283" s="1">
        <v>69</v>
      </c>
      <c r="F2283" s="1">
        <v>68.900000000000006</v>
      </c>
      <c r="G2283" s="8">
        <f t="shared" si="322"/>
        <v>70.955068493150748</v>
      </c>
      <c r="H2283" s="13">
        <v>12</v>
      </c>
      <c r="I2283" s="8">
        <f t="shared" si="323"/>
        <v>19.167123287671235</v>
      </c>
      <c r="M2283" s="9"/>
      <c r="P2283" s="9"/>
      <c r="S2283" s="9"/>
    </row>
    <row r="2284" spans="1:19">
      <c r="A2284" s="1">
        <v>20180401</v>
      </c>
      <c r="B2284" s="1">
        <v>200000</v>
      </c>
      <c r="C2284" s="1">
        <v>2458210.3220000002</v>
      </c>
      <c r="D2284" s="1">
        <v>2202.3710000000001</v>
      </c>
      <c r="E2284" s="1">
        <v>69</v>
      </c>
      <c r="F2284" s="1">
        <v>68.900000000000006</v>
      </c>
      <c r="G2284" s="8">
        <f t="shared" si="322"/>
        <v>70.897260273972648</v>
      </c>
      <c r="H2284" s="13">
        <v>0</v>
      </c>
      <c r="I2284" s="8">
        <f t="shared" si="323"/>
        <v>19.087671232876712</v>
      </c>
      <c r="M2284" s="9"/>
      <c r="P2284" s="9"/>
      <c r="S2284" s="9"/>
    </row>
    <row r="2285" spans="1:19">
      <c r="A2285" s="1">
        <v>20180402</v>
      </c>
      <c r="B2285" s="1">
        <v>200000</v>
      </c>
      <c r="C2285" s="1">
        <v>2458211.3220000002</v>
      </c>
      <c r="D2285" s="1">
        <v>2202.4079999999999</v>
      </c>
      <c r="E2285" s="1">
        <v>68.400000000000006</v>
      </c>
      <c r="F2285" s="1">
        <v>68.400000000000006</v>
      </c>
      <c r="G2285" s="8">
        <f t="shared" si="322"/>
        <v>70.854520547945256</v>
      </c>
      <c r="H2285" s="13">
        <v>0</v>
      </c>
      <c r="I2285" s="8">
        <f t="shared" si="323"/>
        <v>18.983561643835618</v>
      </c>
      <c r="M2285" s="9"/>
      <c r="P2285" s="9"/>
      <c r="S2285" s="9"/>
    </row>
    <row r="2286" spans="1:19">
      <c r="A2286" s="1">
        <v>20180403</v>
      </c>
      <c r="B2286" s="1">
        <v>200000</v>
      </c>
      <c r="C2286" s="1">
        <v>2458212.3220000002</v>
      </c>
      <c r="D2286" s="1">
        <v>2202.4450000000002</v>
      </c>
      <c r="E2286" s="1">
        <v>67.8</v>
      </c>
      <c r="F2286" s="1">
        <v>67.8</v>
      </c>
      <c r="G2286" s="8">
        <f t="shared" si="322"/>
        <v>70.802465753424698</v>
      </c>
      <c r="H2286" s="13">
        <v>0</v>
      </c>
      <c r="I2286" s="8">
        <f t="shared" si="323"/>
        <v>18.863013698630137</v>
      </c>
      <c r="M2286" s="9"/>
      <c r="P2286" s="9"/>
      <c r="S2286" s="9"/>
    </row>
    <row r="2287" spans="1:19">
      <c r="A2287" s="1">
        <v>20180404</v>
      </c>
      <c r="B2287" s="1">
        <v>200000</v>
      </c>
      <c r="C2287" s="1">
        <v>2458213.3220000002</v>
      </c>
      <c r="D2287" s="1">
        <v>2202.4810000000002</v>
      </c>
      <c r="E2287" s="1">
        <v>68.5</v>
      </c>
      <c r="F2287" s="1">
        <v>68.599999999999994</v>
      </c>
      <c r="G2287" s="8">
        <f t="shared" si="322"/>
        <v>70.752876712328813</v>
      </c>
      <c r="H2287" s="13">
        <v>0</v>
      </c>
      <c r="I2287" s="8">
        <f t="shared" si="323"/>
        <v>18.723287671232878</v>
      </c>
      <c r="M2287" s="9"/>
      <c r="P2287" s="9"/>
      <c r="S2287" s="9"/>
    </row>
    <row r="2288" spans="1:19">
      <c r="A2288" s="1">
        <v>20180405</v>
      </c>
      <c r="B2288" s="1">
        <v>200000</v>
      </c>
      <c r="C2288" s="1">
        <v>2458214.3220000002</v>
      </c>
      <c r="D2288" s="1">
        <v>2202.518</v>
      </c>
      <c r="E2288" s="1">
        <v>66.400000000000006</v>
      </c>
      <c r="F2288" s="1">
        <v>66.400000000000006</v>
      </c>
      <c r="G2288" s="8">
        <f t="shared" si="322"/>
        <v>70.699178082191821</v>
      </c>
      <c r="H2288" s="13">
        <v>34</v>
      </c>
      <c r="I2288" s="8">
        <f t="shared" si="323"/>
        <v>18.580821917808219</v>
      </c>
      <c r="M2288" s="9"/>
      <c r="P2288" s="9"/>
      <c r="S2288" s="9"/>
    </row>
    <row r="2289" spans="1:19">
      <c r="A2289" s="1">
        <v>20180406</v>
      </c>
      <c r="B2289" s="1">
        <v>200000</v>
      </c>
      <c r="C2289" s="1">
        <v>2458215.3220000002</v>
      </c>
      <c r="D2289" s="1">
        <v>2202.5549999999998</v>
      </c>
      <c r="E2289" s="1">
        <v>67.3</v>
      </c>
      <c r="F2289" s="1">
        <v>67.400000000000006</v>
      </c>
      <c r="G2289" s="8">
        <f t="shared" si="322"/>
        <v>70.655342465753463</v>
      </c>
      <c r="H2289" s="13">
        <v>0</v>
      </c>
      <c r="I2289" s="8">
        <f t="shared" si="323"/>
        <v>18.468493150684932</v>
      </c>
      <c r="M2289" s="9"/>
      <c r="P2289" s="9"/>
      <c r="S2289" s="9"/>
    </row>
    <row r="2290" spans="1:19">
      <c r="A2290" s="1">
        <v>20180407</v>
      </c>
      <c r="B2290" s="1">
        <v>200000</v>
      </c>
      <c r="C2290" s="1">
        <v>2458216.3220000002</v>
      </c>
      <c r="D2290" s="1">
        <v>2202.5909999999999</v>
      </c>
      <c r="E2290" s="1">
        <v>66.8</v>
      </c>
      <c r="F2290" s="1">
        <v>67</v>
      </c>
      <c r="G2290" s="8">
        <f t="shared" si="322"/>
        <v>70.61315068493154</v>
      </c>
      <c r="H2290" s="13">
        <v>0</v>
      </c>
      <c r="I2290" s="8">
        <f t="shared" si="323"/>
        <v>18.427397260273974</v>
      </c>
      <c r="M2290" s="9"/>
      <c r="P2290" s="9"/>
      <c r="S2290" s="9"/>
    </row>
    <row r="2291" spans="1:19">
      <c r="A2291" s="1">
        <v>20180408</v>
      </c>
      <c r="B2291" s="1">
        <v>200000</v>
      </c>
      <c r="C2291" s="1">
        <v>2458217.3220000002</v>
      </c>
      <c r="D2291" s="1">
        <v>2202.6280000000002</v>
      </c>
      <c r="E2291" s="1">
        <v>67.900000000000006</v>
      </c>
      <c r="F2291" s="1">
        <v>68.099999999999994</v>
      </c>
      <c r="G2291" s="8">
        <f t="shared" si="322"/>
        <v>70.585479452054841</v>
      </c>
      <c r="H2291" s="13">
        <v>11</v>
      </c>
      <c r="I2291" s="8">
        <f t="shared" si="323"/>
        <v>18.427397260273974</v>
      </c>
      <c r="M2291" s="9"/>
      <c r="P2291" s="9"/>
      <c r="S2291" s="9"/>
    </row>
    <row r="2292" spans="1:19">
      <c r="A2292" s="1">
        <v>20180409</v>
      </c>
      <c r="B2292" s="1">
        <v>200000</v>
      </c>
      <c r="C2292" s="1">
        <v>2458218.3220000002</v>
      </c>
      <c r="D2292" s="1">
        <v>2202.665</v>
      </c>
      <c r="E2292" s="1">
        <v>68.7</v>
      </c>
      <c r="F2292" s="1">
        <v>68.900000000000006</v>
      </c>
      <c r="G2292" s="8">
        <f t="shared" si="322"/>
        <v>70.564109589041138</v>
      </c>
      <c r="H2292" s="13">
        <v>45</v>
      </c>
      <c r="I2292" s="8">
        <f t="shared" si="323"/>
        <v>18.397260273972602</v>
      </c>
      <c r="M2292" s="9"/>
      <c r="P2292" s="9"/>
      <c r="S2292" s="9"/>
    </row>
    <row r="2293" spans="1:19">
      <c r="A2293" s="1">
        <v>20180410</v>
      </c>
      <c r="B2293" s="1">
        <v>200000</v>
      </c>
      <c r="C2293" s="1">
        <v>2458219.3220000002</v>
      </c>
      <c r="D2293" s="1">
        <v>2202.701</v>
      </c>
      <c r="E2293" s="1">
        <v>68.5</v>
      </c>
      <c r="F2293" s="1">
        <v>68.8</v>
      </c>
      <c r="G2293" s="8">
        <f t="shared" si="322"/>
        <v>70.556438356164435</v>
      </c>
      <c r="H2293" s="13">
        <v>0</v>
      </c>
      <c r="I2293" s="8">
        <f t="shared" si="323"/>
        <v>18.465753424657535</v>
      </c>
      <c r="M2293" s="9"/>
      <c r="P2293" s="9"/>
      <c r="S2293" s="9"/>
    </row>
    <row r="2294" spans="1:19">
      <c r="A2294" s="1">
        <v>20180411</v>
      </c>
      <c r="B2294" s="1">
        <v>200000</v>
      </c>
      <c r="C2294" s="1">
        <v>2458220.3220000002</v>
      </c>
      <c r="D2294" s="1">
        <v>2202.7379999999998</v>
      </c>
      <c r="E2294" s="1">
        <v>68.3</v>
      </c>
      <c r="F2294" s="1">
        <v>68.599999999999994</v>
      </c>
      <c r="G2294" s="8">
        <f t="shared" si="322"/>
        <v>70.553424657534293</v>
      </c>
      <c r="H2294" s="13">
        <v>11</v>
      </c>
      <c r="I2294" s="8">
        <f t="shared" si="323"/>
        <v>18.438356164383563</v>
      </c>
      <c r="M2294" s="9"/>
      <c r="P2294" s="9"/>
      <c r="S2294" s="9"/>
    </row>
    <row r="2295" spans="1:19">
      <c r="A2295" s="1">
        <v>20180412</v>
      </c>
      <c r="B2295" s="1">
        <v>200000</v>
      </c>
      <c r="C2295" s="1">
        <v>2458221.3220000002</v>
      </c>
      <c r="D2295" s="1">
        <v>2202.7750000000001</v>
      </c>
      <c r="E2295" s="1">
        <v>70</v>
      </c>
      <c r="F2295" s="1">
        <v>70.400000000000006</v>
      </c>
      <c r="G2295" s="8">
        <f t="shared" si="322"/>
        <v>70.556986301369889</v>
      </c>
      <c r="H2295" s="13">
        <v>31</v>
      </c>
      <c r="I2295" s="8">
        <f t="shared" si="323"/>
        <v>18.504109589041096</v>
      </c>
      <c r="M2295" s="9"/>
      <c r="P2295" s="9"/>
      <c r="S2295" s="9"/>
    </row>
    <row r="2296" spans="1:19">
      <c r="A2296" s="1">
        <v>20180413</v>
      </c>
      <c r="B2296" s="1">
        <v>200000</v>
      </c>
      <c r="C2296" s="1">
        <v>2458222.3220000002</v>
      </c>
      <c r="D2296" s="1">
        <v>2202.8110000000001</v>
      </c>
      <c r="E2296" s="1">
        <v>69.7</v>
      </c>
      <c r="F2296" s="1">
        <v>70.099999999999994</v>
      </c>
      <c r="G2296" s="8">
        <f t="shared" ref="G2296:G2359" si="324">AVERAGE(F2114:F2478)</f>
        <v>70.560821917808241</v>
      </c>
      <c r="H2296" s="13">
        <v>31</v>
      </c>
      <c r="I2296" s="8">
        <f t="shared" ref="I2296:I2359" si="325">AVERAGE(H2114:H2478)</f>
        <v>18.545205479452054</v>
      </c>
      <c r="M2296" s="9"/>
      <c r="P2296" s="9"/>
      <c r="S2296" s="9"/>
    </row>
    <row r="2297" spans="1:19">
      <c r="A2297" s="1">
        <v>20180414</v>
      </c>
      <c r="B2297" s="1">
        <v>200000</v>
      </c>
      <c r="C2297" s="1">
        <v>2458223.3220000002</v>
      </c>
      <c r="D2297" s="1">
        <v>2202.848</v>
      </c>
      <c r="E2297" s="1">
        <v>69.5</v>
      </c>
      <c r="F2297" s="1">
        <v>69.900000000000006</v>
      </c>
      <c r="G2297" s="8">
        <f t="shared" si="324"/>
        <v>70.568219178082217</v>
      </c>
      <c r="H2297" s="13">
        <v>40</v>
      </c>
      <c r="I2297" s="8">
        <f t="shared" si="325"/>
        <v>18.605479452054794</v>
      </c>
      <c r="M2297" s="9"/>
      <c r="P2297" s="9"/>
      <c r="S2297" s="9"/>
    </row>
    <row r="2298" spans="1:19">
      <c r="A2298" s="1">
        <v>20180415</v>
      </c>
      <c r="B2298" s="1">
        <v>200000</v>
      </c>
      <c r="C2298" s="1">
        <v>2458224.3220000002</v>
      </c>
      <c r="D2298" s="1">
        <v>2202.8850000000002</v>
      </c>
      <c r="E2298" s="1">
        <v>70.599999999999994</v>
      </c>
      <c r="F2298" s="1">
        <v>71</v>
      </c>
      <c r="G2298" s="8">
        <f t="shared" si="324"/>
        <v>70.57506849315071</v>
      </c>
      <c r="H2298" s="13">
        <v>39</v>
      </c>
      <c r="I2298" s="8">
        <f t="shared" si="325"/>
        <v>18.706849315068492</v>
      </c>
      <c r="M2298" s="9"/>
      <c r="P2298" s="9"/>
      <c r="S2298" s="9"/>
    </row>
    <row r="2299" spans="1:19">
      <c r="A2299" s="1">
        <v>20180416</v>
      </c>
      <c r="B2299" s="1">
        <v>200000</v>
      </c>
      <c r="C2299" s="1">
        <v>2458225.3220000002</v>
      </c>
      <c r="D2299" s="1">
        <v>2202.9209999999998</v>
      </c>
      <c r="E2299" s="1">
        <v>69.2</v>
      </c>
      <c r="F2299" s="1">
        <v>69.7</v>
      </c>
      <c r="G2299" s="8">
        <f t="shared" si="324"/>
        <v>70.574246575342485</v>
      </c>
      <c r="H2299" s="13">
        <v>12</v>
      </c>
      <c r="I2299" s="8">
        <f t="shared" si="325"/>
        <v>18.728767123287671</v>
      </c>
      <c r="M2299" s="9"/>
      <c r="P2299" s="9"/>
      <c r="S2299" s="9"/>
    </row>
    <row r="2300" spans="1:19">
      <c r="A2300" s="1">
        <v>20180417</v>
      </c>
      <c r="B2300" s="1">
        <v>200000</v>
      </c>
      <c r="C2300" s="1">
        <v>2458226.3220000002</v>
      </c>
      <c r="D2300" s="1">
        <v>2202.9580000000001</v>
      </c>
      <c r="E2300" s="1">
        <v>69.3</v>
      </c>
      <c r="F2300" s="1">
        <v>69.8</v>
      </c>
      <c r="G2300" s="8">
        <f t="shared" si="324"/>
        <v>70.571232876712344</v>
      </c>
      <c r="H2300" s="13">
        <v>12</v>
      </c>
      <c r="I2300" s="8">
        <f t="shared" si="325"/>
        <v>18.772602739726029</v>
      </c>
      <c r="M2300" s="9"/>
      <c r="P2300" s="9"/>
      <c r="S2300" s="9"/>
    </row>
    <row r="2301" spans="1:19">
      <c r="A2301" s="1">
        <v>20180418</v>
      </c>
      <c r="B2301" s="1">
        <v>200000</v>
      </c>
      <c r="C2301" s="1">
        <v>2458227.3220000002</v>
      </c>
      <c r="D2301" s="1">
        <v>2202.9949999999999</v>
      </c>
      <c r="E2301" s="1">
        <v>70.8</v>
      </c>
      <c r="F2301" s="1">
        <v>71.400000000000006</v>
      </c>
      <c r="G2301" s="8">
        <f t="shared" si="324"/>
        <v>70.570684931506861</v>
      </c>
      <c r="H2301" s="13">
        <v>36</v>
      </c>
      <c r="I2301" s="8">
        <f t="shared" si="325"/>
        <v>18.772602739726029</v>
      </c>
      <c r="M2301" s="9"/>
      <c r="P2301" s="9"/>
      <c r="S2301" s="9"/>
    </row>
    <row r="2302" spans="1:19">
      <c r="A2302" s="1">
        <v>20180419</v>
      </c>
      <c r="B2302" s="1">
        <v>200000</v>
      </c>
      <c r="C2302" s="1">
        <v>2458228.3220000002</v>
      </c>
      <c r="D2302" s="1">
        <v>2203.0309999999999</v>
      </c>
      <c r="E2302" s="1">
        <v>70.8</v>
      </c>
      <c r="F2302" s="1">
        <v>71.400000000000006</v>
      </c>
      <c r="G2302" s="8">
        <f t="shared" si="324"/>
        <v>70.560547945205485</v>
      </c>
      <c r="H2302" s="13">
        <v>16</v>
      </c>
      <c r="I2302" s="8">
        <f t="shared" si="325"/>
        <v>18.805479452054794</v>
      </c>
      <c r="M2302" s="9"/>
      <c r="P2302" s="9"/>
      <c r="S2302" s="9"/>
    </row>
    <row r="2303" spans="1:19">
      <c r="A2303" s="1">
        <v>20180420</v>
      </c>
      <c r="B2303" s="1">
        <v>200000</v>
      </c>
      <c r="C2303" s="1">
        <v>2458229.3220000002</v>
      </c>
      <c r="D2303" s="1">
        <v>2203.0680000000002</v>
      </c>
      <c r="E2303" s="1">
        <v>73</v>
      </c>
      <c r="F2303" s="1">
        <v>73.7</v>
      </c>
      <c r="G2303" s="8">
        <f t="shared" si="324"/>
        <v>70.550136986301368</v>
      </c>
      <c r="H2303" s="13">
        <v>60</v>
      </c>
      <c r="I2303" s="8">
        <f t="shared" si="325"/>
        <v>18.805479452054794</v>
      </c>
      <c r="M2303" s="9"/>
      <c r="P2303" s="9"/>
      <c r="S2303" s="9"/>
    </row>
    <row r="2304" spans="1:19">
      <c r="A2304" s="1">
        <v>20180421</v>
      </c>
      <c r="B2304" s="1">
        <v>200000</v>
      </c>
      <c r="C2304" s="1">
        <v>2458230.3220000002</v>
      </c>
      <c r="D2304" s="1">
        <v>2203.105</v>
      </c>
      <c r="E2304" s="1">
        <v>76.8</v>
      </c>
      <c r="F2304" s="1">
        <v>77.5</v>
      </c>
      <c r="G2304" s="8">
        <f t="shared" si="324"/>
        <v>70.535616438356158</v>
      </c>
      <c r="H2304" s="13">
        <v>37</v>
      </c>
      <c r="I2304" s="8">
        <f t="shared" si="325"/>
        <v>18.767123287671232</v>
      </c>
      <c r="M2304" s="9"/>
      <c r="P2304" s="9"/>
      <c r="S2304" s="9"/>
    </row>
    <row r="2305" spans="1:19">
      <c r="A2305" s="1">
        <v>20180422</v>
      </c>
      <c r="B2305" s="1">
        <v>200000</v>
      </c>
      <c r="C2305" s="1">
        <v>2458231.3220000002</v>
      </c>
      <c r="D2305" s="1">
        <v>2203.1410000000001</v>
      </c>
      <c r="E2305" s="1">
        <v>75.7</v>
      </c>
      <c r="F2305" s="1">
        <v>76.5</v>
      </c>
      <c r="G2305" s="8">
        <f t="shared" si="324"/>
        <v>70.521095890410962</v>
      </c>
      <c r="H2305" s="13">
        <v>38</v>
      </c>
      <c r="I2305" s="8">
        <f t="shared" si="325"/>
        <v>18.673972602739727</v>
      </c>
      <c r="M2305" s="9"/>
      <c r="P2305" s="9"/>
      <c r="S2305" s="9"/>
    </row>
    <row r="2306" spans="1:19">
      <c r="A2306" s="1">
        <v>20180423</v>
      </c>
      <c r="B2306" s="1">
        <v>200000</v>
      </c>
      <c r="C2306" s="1">
        <v>2458232.3220000002</v>
      </c>
      <c r="D2306" s="1">
        <v>2203.1779999999999</v>
      </c>
      <c r="E2306" s="1">
        <v>73.900000000000006</v>
      </c>
      <c r="F2306" s="1">
        <v>74.7</v>
      </c>
      <c r="G2306" s="8">
        <f t="shared" si="324"/>
        <v>70.503835616438366</v>
      </c>
      <c r="H2306" s="13">
        <v>41</v>
      </c>
      <c r="I2306" s="8">
        <f t="shared" si="325"/>
        <v>18.635616438356163</v>
      </c>
      <c r="M2306" s="9"/>
      <c r="P2306" s="9"/>
      <c r="S2306" s="9"/>
    </row>
    <row r="2307" spans="1:19">
      <c r="A2307" s="1">
        <v>20180424</v>
      </c>
      <c r="B2307" s="1">
        <v>200000</v>
      </c>
      <c r="C2307" s="1">
        <v>2458233.3220000002</v>
      </c>
      <c r="D2307" s="1">
        <v>2203.2150000000001</v>
      </c>
      <c r="E2307" s="1">
        <v>72.900000000000006</v>
      </c>
      <c r="F2307" s="1">
        <v>73.7</v>
      </c>
      <c r="G2307" s="8">
        <f t="shared" si="324"/>
        <v>70.486575342465756</v>
      </c>
      <c r="H2307" s="13">
        <v>48</v>
      </c>
      <c r="I2307" s="8">
        <f t="shared" si="325"/>
        <v>18.553424657534247</v>
      </c>
      <c r="M2307" s="9"/>
      <c r="P2307" s="9"/>
      <c r="S2307" s="9"/>
    </row>
    <row r="2308" spans="1:19">
      <c r="A2308" s="1">
        <v>20180425</v>
      </c>
      <c r="B2308" s="1">
        <v>200000</v>
      </c>
      <c r="C2308" s="1">
        <v>2458234.3220000002</v>
      </c>
      <c r="D2308" s="1">
        <v>2203.2510000000002</v>
      </c>
      <c r="E2308" s="1">
        <v>70.8</v>
      </c>
      <c r="F2308" s="1">
        <v>71.599999999999994</v>
      </c>
      <c r="G2308" s="8">
        <f t="shared" si="324"/>
        <v>70.465205479452067</v>
      </c>
      <c r="H2308" s="13">
        <v>27</v>
      </c>
      <c r="I2308" s="8">
        <f t="shared" si="325"/>
        <v>18.476712328767125</v>
      </c>
      <c r="M2308" s="9"/>
      <c r="P2308" s="9"/>
      <c r="S2308" s="9"/>
    </row>
    <row r="2309" spans="1:19">
      <c r="A2309" s="1">
        <v>20180426</v>
      </c>
      <c r="B2309" s="1">
        <v>200000</v>
      </c>
      <c r="C2309" s="1">
        <v>2458235.3220000002</v>
      </c>
      <c r="D2309" s="1">
        <v>2203.288</v>
      </c>
      <c r="E2309" s="1">
        <v>69.400000000000006</v>
      </c>
      <c r="F2309" s="1">
        <v>70.3</v>
      </c>
      <c r="G2309" s="8">
        <f t="shared" si="324"/>
        <v>70.439726027397271</v>
      </c>
      <c r="H2309" s="13">
        <v>25</v>
      </c>
      <c r="I2309" s="8">
        <f t="shared" si="325"/>
        <v>18.389041095890413</v>
      </c>
      <c r="M2309" s="9"/>
      <c r="P2309" s="9"/>
      <c r="S2309" s="9"/>
    </row>
    <row r="2310" spans="1:19">
      <c r="A2310" s="1">
        <v>20180427</v>
      </c>
      <c r="B2310" s="1">
        <v>200000</v>
      </c>
      <c r="C2310" s="1">
        <v>2458236.3220000002</v>
      </c>
      <c r="D2310" s="1">
        <v>2203.3249999999998</v>
      </c>
      <c r="E2310" s="1">
        <v>68.7</v>
      </c>
      <c r="F2310" s="1">
        <v>69.599999999999994</v>
      </c>
      <c r="G2310" s="8">
        <f t="shared" si="324"/>
        <v>70.417534246575357</v>
      </c>
      <c r="H2310" s="13">
        <v>18</v>
      </c>
      <c r="I2310" s="8">
        <f t="shared" si="325"/>
        <v>18.30958904109589</v>
      </c>
      <c r="M2310" s="9"/>
      <c r="P2310" s="9"/>
      <c r="S2310" s="9"/>
    </row>
    <row r="2311" spans="1:19">
      <c r="A2311" s="1">
        <v>20180428</v>
      </c>
      <c r="B2311" s="1">
        <v>200000</v>
      </c>
      <c r="C2311" s="1">
        <v>2458237.3220000002</v>
      </c>
      <c r="D2311" s="1">
        <v>2203.3609999999999</v>
      </c>
      <c r="E2311" s="1">
        <v>70.2</v>
      </c>
      <c r="F2311" s="1">
        <v>71.099999999999994</v>
      </c>
      <c r="G2311" s="8">
        <f t="shared" si="324"/>
        <v>70.399726027397278</v>
      </c>
      <c r="H2311" s="13">
        <v>36</v>
      </c>
      <c r="I2311" s="8">
        <f t="shared" si="325"/>
        <v>18.197260273972603</v>
      </c>
      <c r="M2311" s="9"/>
      <c r="P2311" s="9"/>
      <c r="S2311" s="9"/>
    </row>
    <row r="2312" spans="1:19">
      <c r="A2312" s="1">
        <v>20180429</v>
      </c>
      <c r="B2312" s="1">
        <v>200000</v>
      </c>
      <c r="C2312" s="1">
        <v>2458238.3220000002</v>
      </c>
      <c r="D2312" s="1">
        <v>2203.3980000000001</v>
      </c>
      <c r="E2312" s="1">
        <v>71.099999999999994</v>
      </c>
      <c r="F2312" s="1">
        <v>72.2</v>
      </c>
      <c r="G2312" s="8">
        <f t="shared" si="324"/>
        <v>70.380547945205507</v>
      </c>
      <c r="H2312" s="13">
        <v>11</v>
      </c>
      <c r="I2312" s="8">
        <f t="shared" si="325"/>
        <v>18.082191780821919</v>
      </c>
      <c r="M2312" s="9"/>
      <c r="P2312" s="9"/>
      <c r="S2312" s="9"/>
    </row>
    <row r="2313" spans="1:19">
      <c r="A2313" s="1">
        <v>20180430</v>
      </c>
      <c r="B2313" s="1">
        <v>200000</v>
      </c>
      <c r="C2313" s="1">
        <v>2458239.3220000002</v>
      </c>
      <c r="D2313" s="1">
        <v>2203.4349999999999</v>
      </c>
      <c r="E2313" s="1">
        <v>70.2</v>
      </c>
      <c r="F2313" s="1">
        <v>71.3</v>
      </c>
      <c r="G2313" s="8">
        <f t="shared" si="324"/>
        <v>70.363013698630155</v>
      </c>
      <c r="H2313" s="13">
        <v>0</v>
      </c>
      <c r="I2313" s="8">
        <f t="shared" si="325"/>
        <v>17.942465753424656</v>
      </c>
      <c r="M2313" s="9"/>
      <c r="P2313" s="9"/>
      <c r="S2313" s="9"/>
    </row>
    <row r="2314" spans="1:19">
      <c r="A2314" s="1">
        <v>20180501</v>
      </c>
      <c r="B2314" s="1">
        <v>200000</v>
      </c>
      <c r="C2314" s="1">
        <v>2458240.3220000002</v>
      </c>
      <c r="D2314" s="1">
        <v>2203.471</v>
      </c>
      <c r="E2314" s="1">
        <v>68.400000000000006</v>
      </c>
      <c r="F2314" s="1">
        <v>69.5</v>
      </c>
      <c r="G2314" s="8">
        <f t="shared" si="324"/>
        <v>70.340000000000032</v>
      </c>
      <c r="H2314" s="13">
        <v>12</v>
      </c>
      <c r="I2314" s="8">
        <f t="shared" si="325"/>
        <v>17.830136986301369</v>
      </c>
      <c r="M2314" s="9"/>
      <c r="P2314" s="9"/>
      <c r="S2314" s="9"/>
    </row>
    <row r="2315" spans="1:19">
      <c r="A2315" s="1">
        <v>20180502</v>
      </c>
      <c r="B2315" s="1">
        <v>200000</v>
      </c>
      <c r="C2315" s="1">
        <v>2458241.3220000002</v>
      </c>
      <c r="D2315" s="1">
        <v>2203.5079999999998</v>
      </c>
      <c r="E2315" s="1">
        <v>67.099999999999994</v>
      </c>
      <c r="F2315" s="1">
        <v>68.099999999999994</v>
      </c>
      <c r="G2315" s="8">
        <f t="shared" si="324"/>
        <v>70.320547945205504</v>
      </c>
      <c r="H2315" s="13">
        <v>0</v>
      </c>
      <c r="I2315" s="8">
        <f t="shared" si="325"/>
        <v>17.720547945205478</v>
      </c>
      <c r="M2315" s="9"/>
      <c r="P2315" s="9"/>
      <c r="S2315" s="9"/>
    </row>
    <row r="2316" spans="1:19">
      <c r="A2316" s="1">
        <v>20180503</v>
      </c>
      <c r="B2316" s="1">
        <v>200000</v>
      </c>
      <c r="C2316" s="1">
        <v>2458242.3220000002</v>
      </c>
      <c r="D2316" s="1">
        <v>2203.5450000000001</v>
      </c>
      <c r="E2316" s="1">
        <v>66.5</v>
      </c>
      <c r="F2316" s="1">
        <v>67.599999999999994</v>
      </c>
      <c r="G2316" s="8">
        <f t="shared" si="324"/>
        <v>70.304931506849329</v>
      </c>
      <c r="H2316" s="13">
        <v>13</v>
      </c>
      <c r="I2316" s="8">
        <f t="shared" si="325"/>
        <v>17.75068493150685</v>
      </c>
      <c r="M2316" s="9"/>
      <c r="P2316" s="9"/>
      <c r="S2316" s="9"/>
    </row>
    <row r="2317" spans="1:19">
      <c r="A2317" s="1">
        <v>20180504</v>
      </c>
      <c r="B2317" s="1">
        <v>200000</v>
      </c>
      <c r="C2317" s="1">
        <v>2458243.3220000002</v>
      </c>
      <c r="D2317" s="1">
        <v>2203.5810000000001</v>
      </c>
      <c r="E2317" s="1">
        <v>67.8</v>
      </c>
      <c r="F2317" s="1">
        <v>68.900000000000006</v>
      </c>
      <c r="G2317" s="8">
        <f t="shared" si="324"/>
        <v>70.288767123287684</v>
      </c>
      <c r="H2317" s="13">
        <v>17</v>
      </c>
      <c r="I2317" s="8">
        <f t="shared" si="325"/>
        <v>17.75068493150685</v>
      </c>
      <c r="M2317" s="9"/>
      <c r="P2317" s="9"/>
      <c r="S2317" s="9"/>
    </row>
    <row r="2318" spans="1:19">
      <c r="A2318" s="1">
        <v>20180505</v>
      </c>
      <c r="B2318" s="1">
        <v>200000</v>
      </c>
      <c r="C2318" s="1">
        <v>2458244.3220000002</v>
      </c>
      <c r="D2318" s="1">
        <v>2203.6179999999999</v>
      </c>
      <c r="E2318" s="1">
        <v>67.599999999999994</v>
      </c>
      <c r="F2318" s="1">
        <v>68.7</v>
      </c>
      <c r="G2318" s="8">
        <f t="shared" si="324"/>
        <v>70.273150684931522</v>
      </c>
      <c r="H2318" s="13">
        <v>18</v>
      </c>
      <c r="I2318" s="8">
        <f t="shared" si="325"/>
        <v>17.780821917808218</v>
      </c>
      <c r="M2318" s="9"/>
      <c r="P2318" s="9"/>
      <c r="S2318" s="9"/>
    </row>
    <row r="2319" spans="1:19">
      <c r="A2319" s="1">
        <v>20180506</v>
      </c>
      <c r="B2319" s="1">
        <v>200000</v>
      </c>
      <c r="C2319" s="1">
        <v>2458245.3220000002</v>
      </c>
      <c r="D2319" s="1">
        <v>2203.6550000000002</v>
      </c>
      <c r="E2319" s="1">
        <v>67.2</v>
      </c>
      <c r="F2319" s="1">
        <v>68.400000000000006</v>
      </c>
      <c r="G2319" s="8">
        <f t="shared" si="324"/>
        <v>70.258356164383571</v>
      </c>
      <c r="H2319" s="13">
        <v>19</v>
      </c>
      <c r="I2319" s="8">
        <f t="shared" si="325"/>
        <v>17.780821917808218</v>
      </c>
      <c r="M2319" s="9"/>
      <c r="P2319" s="9"/>
      <c r="S2319" s="9"/>
    </row>
    <row r="2320" spans="1:19">
      <c r="A2320" s="1">
        <v>20180507</v>
      </c>
      <c r="B2320" s="1">
        <v>200000</v>
      </c>
      <c r="C2320" s="1">
        <v>2458246.3220000002</v>
      </c>
      <c r="D2320" s="1">
        <v>2203.6909999999998</v>
      </c>
      <c r="E2320" s="1">
        <v>69.599999999999994</v>
      </c>
      <c r="F2320" s="1">
        <v>70.900000000000006</v>
      </c>
      <c r="G2320" s="8">
        <f t="shared" si="324"/>
        <v>70.250958904109595</v>
      </c>
      <c r="H2320" s="13">
        <v>30</v>
      </c>
      <c r="I2320" s="8">
        <f t="shared" si="325"/>
        <v>17.780821917808218</v>
      </c>
      <c r="M2320" s="9"/>
      <c r="P2320" s="9"/>
      <c r="S2320" s="9"/>
    </row>
    <row r="2321" spans="1:19">
      <c r="A2321" s="1">
        <v>20180508</v>
      </c>
      <c r="B2321" s="1">
        <v>200000</v>
      </c>
      <c r="C2321" s="1">
        <v>2458247.3220000002</v>
      </c>
      <c r="D2321" s="1">
        <v>2203.7280000000001</v>
      </c>
      <c r="E2321" s="1">
        <v>69.599999999999994</v>
      </c>
      <c r="F2321" s="1">
        <v>70.900000000000006</v>
      </c>
      <c r="G2321" s="8">
        <f t="shared" si="324"/>
        <v>70.249589041095888</v>
      </c>
      <c r="H2321" s="13">
        <v>41</v>
      </c>
      <c r="I2321" s="8">
        <f t="shared" si="325"/>
        <v>17.715068493150685</v>
      </c>
      <c r="M2321" s="9"/>
      <c r="P2321" s="9"/>
      <c r="S2321" s="9"/>
    </row>
    <row r="2322" spans="1:19">
      <c r="A2322" s="1">
        <v>20180509</v>
      </c>
      <c r="B2322" s="1">
        <v>200000</v>
      </c>
      <c r="C2322" s="1">
        <v>2458248.3220000002</v>
      </c>
      <c r="D2322" s="1">
        <v>2203.7649999999999</v>
      </c>
      <c r="E2322" s="1">
        <v>69.599999999999994</v>
      </c>
      <c r="F2322" s="1">
        <v>70.900000000000006</v>
      </c>
      <c r="G2322" s="8">
        <f t="shared" si="324"/>
        <v>70.250958904109581</v>
      </c>
      <c r="H2322" s="13">
        <v>27</v>
      </c>
      <c r="I2322" s="8">
        <f t="shared" si="325"/>
        <v>17.715068493150685</v>
      </c>
      <c r="M2322" s="9"/>
      <c r="P2322" s="9"/>
      <c r="S2322" s="9"/>
    </row>
    <row r="2323" spans="1:19">
      <c r="A2323" s="1">
        <v>20180510</v>
      </c>
      <c r="B2323" s="1">
        <v>200000</v>
      </c>
      <c r="C2323" s="1">
        <v>2458249.3220000002</v>
      </c>
      <c r="D2323" s="1">
        <v>2203.8009999999999</v>
      </c>
      <c r="E2323" s="1">
        <v>69.599999999999994</v>
      </c>
      <c r="F2323" s="1">
        <v>71</v>
      </c>
      <c r="G2323" s="8">
        <f t="shared" si="324"/>
        <v>70.255890410958898</v>
      </c>
      <c r="H2323" s="13">
        <v>38</v>
      </c>
      <c r="I2323" s="8">
        <f t="shared" si="325"/>
        <v>17.747945205479454</v>
      </c>
      <c r="M2323" s="9"/>
      <c r="P2323" s="9"/>
      <c r="S2323" s="9"/>
    </row>
    <row r="2324" spans="1:19">
      <c r="A2324" s="1">
        <v>20180511</v>
      </c>
      <c r="B2324" s="1">
        <v>200000</v>
      </c>
      <c r="C2324" s="1">
        <v>2458250.3220000002</v>
      </c>
      <c r="D2324" s="1">
        <v>2203.8380000000002</v>
      </c>
      <c r="E2324" s="1">
        <v>70.3</v>
      </c>
      <c r="F2324" s="1">
        <v>71.7</v>
      </c>
      <c r="G2324" s="8">
        <f t="shared" si="324"/>
        <v>70.264109589041084</v>
      </c>
      <c r="H2324" s="13">
        <v>17</v>
      </c>
      <c r="I2324" s="8">
        <f t="shared" si="325"/>
        <v>17.783561643835615</v>
      </c>
      <c r="M2324" s="9"/>
      <c r="P2324" s="9"/>
      <c r="S2324" s="9"/>
    </row>
    <row r="2325" spans="1:19">
      <c r="A2325" s="1">
        <v>20180512</v>
      </c>
      <c r="B2325" s="1">
        <v>200000</v>
      </c>
      <c r="C2325" s="1">
        <v>2458251.3220000002</v>
      </c>
      <c r="D2325" s="1">
        <v>2203.875</v>
      </c>
      <c r="E2325" s="1">
        <v>69.8</v>
      </c>
      <c r="F2325" s="1">
        <v>71.2</v>
      </c>
      <c r="G2325" s="8">
        <f t="shared" si="324"/>
        <v>70.265205479452035</v>
      </c>
      <c r="H2325" s="13">
        <v>15</v>
      </c>
      <c r="I2325" s="8">
        <f t="shared" si="325"/>
        <v>17.783561643835615</v>
      </c>
      <c r="M2325" s="9"/>
      <c r="P2325" s="9"/>
      <c r="S2325" s="9"/>
    </row>
    <row r="2326" spans="1:19">
      <c r="A2326" s="1">
        <v>20180513</v>
      </c>
      <c r="B2326" s="1">
        <v>200000</v>
      </c>
      <c r="C2326" s="1">
        <v>2458252.3220000002</v>
      </c>
      <c r="D2326" s="1">
        <v>2203.9110000000001</v>
      </c>
      <c r="E2326" s="1">
        <v>70.900000000000006</v>
      </c>
      <c r="F2326" s="1">
        <v>72.400000000000006</v>
      </c>
      <c r="G2326" s="8">
        <f t="shared" si="324"/>
        <v>70.270958904109577</v>
      </c>
      <c r="H2326" s="13">
        <v>23</v>
      </c>
      <c r="I2326" s="8">
        <f t="shared" si="325"/>
        <v>17.830136986301369</v>
      </c>
      <c r="M2326" s="9"/>
      <c r="P2326" s="9"/>
      <c r="S2326" s="9"/>
    </row>
    <row r="2327" spans="1:19">
      <c r="A2327" s="1">
        <v>20180514</v>
      </c>
      <c r="B2327" s="1">
        <v>200000</v>
      </c>
      <c r="C2327" s="1">
        <v>2458253.3220000002</v>
      </c>
      <c r="D2327" s="1">
        <v>2203.9479999999999</v>
      </c>
      <c r="E2327" s="1">
        <v>70.3</v>
      </c>
      <c r="F2327" s="1">
        <v>71.8</v>
      </c>
      <c r="G2327" s="8">
        <f t="shared" si="324"/>
        <v>70.267671232876694</v>
      </c>
      <c r="H2327" s="13">
        <v>12</v>
      </c>
      <c r="I2327" s="8">
        <f t="shared" si="325"/>
        <v>17.87123287671233</v>
      </c>
      <c r="M2327" s="9"/>
      <c r="P2327" s="9"/>
      <c r="S2327" s="9"/>
    </row>
    <row r="2328" spans="1:19">
      <c r="A2328" s="1">
        <v>20180515</v>
      </c>
      <c r="B2328" s="1">
        <v>200000</v>
      </c>
      <c r="C2328" s="1">
        <v>2458254.3220000002</v>
      </c>
      <c r="D2328" s="1">
        <v>2203.9839999999999</v>
      </c>
      <c r="E2328" s="1">
        <v>70.3</v>
      </c>
      <c r="F2328" s="1">
        <v>71.900000000000006</v>
      </c>
      <c r="G2328" s="8">
        <f t="shared" si="324"/>
        <v>70.253972602739694</v>
      </c>
      <c r="H2328" s="13">
        <v>0</v>
      </c>
      <c r="I2328" s="8">
        <f t="shared" si="325"/>
        <v>17.893150684931506</v>
      </c>
      <c r="M2328" s="9"/>
      <c r="P2328" s="9"/>
      <c r="S2328" s="9"/>
    </row>
    <row r="2329" spans="1:19">
      <c r="A2329" s="1">
        <v>20180516</v>
      </c>
      <c r="B2329" s="1">
        <v>200000</v>
      </c>
      <c r="C2329" s="1">
        <v>2458255.3220000002</v>
      </c>
      <c r="D2329" s="1">
        <v>2204.0210000000002</v>
      </c>
      <c r="E2329" s="1">
        <v>69.900000000000006</v>
      </c>
      <c r="F2329" s="1">
        <v>71.5</v>
      </c>
      <c r="G2329" s="8">
        <f t="shared" si="324"/>
        <v>70.236712328767098</v>
      </c>
      <c r="H2329" s="13">
        <v>0</v>
      </c>
      <c r="I2329" s="8">
        <f t="shared" si="325"/>
        <v>17.934246575342467</v>
      </c>
      <c r="M2329" s="9"/>
      <c r="P2329" s="9"/>
      <c r="S2329" s="9"/>
    </row>
    <row r="2330" spans="1:19">
      <c r="A2330" s="1">
        <v>20180517</v>
      </c>
      <c r="B2330" s="1">
        <v>200000</v>
      </c>
      <c r="C2330" s="1">
        <v>2458256.3220000002</v>
      </c>
      <c r="D2330" s="1">
        <v>2204.058</v>
      </c>
      <c r="E2330" s="1">
        <v>69</v>
      </c>
      <c r="F2330" s="1">
        <v>70.5</v>
      </c>
      <c r="G2330" s="8">
        <f t="shared" si="324"/>
        <v>70.221095890410936</v>
      </c>
      <c r="H2330" s="13">
        <v>0</v>
      </c>
      <c r="I2330" s="8">
        <f t="shared" si="325"/>
        <v>17.920547945205481</v>
      </c>
      <c r="M2330" s="9"/>
      <c r="P2330" s="9"/>
      <c r="S2330" s="9"/>
    </row>
    <row r="2331" spans="1:19">
      <c r="A2331" s="1">
        <v>20180518</v>
      </c>
      <c r="B2331" s="1">
        <v>200000</v>
      </c>
      <c r="C2331" s="1">
        <v>2458257.3220000002</v>
      </c>
      <c r="D2331" s="1">
        <v>2204.0940000000001</v>
      </c>
      <c r="E2331" s="1">
        <v>69.400000000000006</v>
      </c>
      <c r="F2331" s="1">
        <v>71.099999999999994</v>
      </c>
      <c r="G2331" s="8">
        <f t="shared" si="324"/>
        <v>70.215342465753395</v>
      </c>
      <c r="H2331" s="13">
        <v>13</v>
      </c>
      <c r="I2331" s="8">
        <f t="shared" si="325"/>
        <v>17.887671232876713</v>
      </c>
      <c r="M2331" s="9"/>
      <c r="P2331" s="9"/>
      <c r="S2331" s="9"/>
    </row>
    <row r="2332" spans="1:19">
      <c r="A2332" s="1">
        <v>20180519</v>
      </c>
      <c r="B2332" s="1">
        <v>200000</v>
      </c>
      <c r="C2332" s="1">
        <v>2458258.3220000002</v>
      </c>
      <c r="D2332" s="1">
        <v>2204.1309999999999</v>
      </c>
      <c r="E2332" s="1">
        <v>70.3</v>
      </c>
      <c r="F2332" s="1">
        <v>71.900000000000006</v>
      </c>
      <c r="G2332" s="8">
        <f t="shared" si="324"/>
        <v>70.207123287671195</v>
      </c>
      <c r="H2332" s="13">
        <v>0</v>
      </c>
      <c r="I2332" s="8">
        <f t="shared" si="325"/>
        <v>17.860273972602741</v>
      </c>
      <c r="M2332" s="9"/>
      <c r="P2332" s="9"/>
      <c r="S2332" s="9"/>
    </row>
    <row r="2333" spans="1:19">
      <c r="A2333" s="1">
        <v>20180520</v>
      </c>
      <c r="B2333" s="1">
        <v>200000</v>
      </c>
      <c r="C2333" s="1">
        <v>2458259.3220000002</v>
      </c>
      <c r="D2333" s="1">
        <v>2204.1680000000001</v>
      </c>
      <c r="E2333" s="1">
        <v>68.8</v>
      </c>
      <c r="F2333" s="1">
        <v>70.400000000000006</v>
      </c>
      <c r="G2333" s="8">
        <f t="shared" si="324"/>
        <v>70.196986301369833</v>
      </c>
      <c r="H2333" s="13">
        <v>11</v>
      </c>
      <c r="I2333" s="8">
        <f t="shared" si="325"/>
        <v>17.780821917808218</v>
      </c>
      <c r="M2333" s="9"/>
      <c r="P2333" s="9"/>
      <c r="S2333" s="9"/>
    </row>
    <row r="2334" spans="1:19">
      <c r="A2334" s="1">
        <v>20180521</v>
      </c>
      <c r="B2334" s="1">
        <v>200000</v>
      </c>
      <c r="C2334" s="1">
        <v>2458260.3220000002</v>
      </c>
      <c r="D2334" s="1">
        <v>2204.2040000000002</v>
      </c>
      <c r="E2334" s="1">
        <v>69.599999999999994</v>
      </c>
      <c r="F2334" s="1">
        <v>71.3</v>
      </c>
      <c r="G2334" s="8">
        <f t="shared" si="324"/>
        <v>70.18821917808215</v>
      </c>
      <c r="H2334" s="13">
        <v>13</v>
      </c>
      <c r="I2334" s="8">
        <f t="shared" si="325"/>
        <v>17.739726027397261</v>
      </c>
      <c r="M2334" s="9"/>
      <c r="P2334" s="9"/>
      <c r="S2334" s="9"/>
    </row>
    <row r="2335" spans="1:19">
      <c r="A2335" s="1">
        <v>20180522</v>
      </c>
      <c r="B2335" s="1">
        <v>200000</v>
      </c>
      <c r="C2335" s="1">
        <v>2458261.3220000002</v>
      </c>
      <c r="D2335" s="1">
        <v>2204.241</v>
      </c>
      <c r="E2335" s="1">
        <v>70.8</v>
      </c>
      <c r="F2335" s="1">
        <v>72.599999999999994</v>
      </c>
      <c r="G2335" s="8">
        <f t="shared" si="324"/>
        <v>70.179999999999964</v>
      </c>
      <c r="H2335" s="13">
        <v>42</v>
      </c>
      <c r="I2335" s="8">
        <f t="shared" si="325"/>
        <v>17.717808219178082</v>
      </c>
      <c r="M2335" s="9"/>
      <c r="P2335" s="9"/>
      <c r="S2335" s="9"/>
    </row>
    <row r="2336" spans="1:19">
      <c r="A2336" s="1">
        <v>20180523</v>
      </c>
      <c r="B2336" s="1">
        <v>200000</v>
      </c>
      <c r="C2336" s="1">
        <v>2458262.3220000002</v>
      </c>
      <c r="D2336" s="1">
        <v>2204.2779999999998</v>
      </c>
      <c r="E2336" s="1">
        <v>73.099999999999994</v>
      </c>
      <c r="F2336" s="1">
        <v>75</v>
      </c>
      <c r="G2336" s="8">
        <f t="shared" si="324"/>
        <v>70.16821917808214</v>
      </c>
      <c r="H2336" s="13">
        <v>72</v>
      </c>
      <c r="I2336" s="8">
        <f t="shared" si="325"/>
        <v>17.613698630136987</v>
      </c>
      <c r="M2336" s="9"/>
      <c r="P2336" s="9"/>
      <c r="S2336" s="9"/>
    </row>
    <row r="2337" spans="1:19">
      <c r="A2337" s="1">
        <v>20180524</v>
      </c>
      <c r="B2337" s="1">
        <v>200000</v>
      </c>
      <c r="C2337" s="1">
        <v>2458263.3220000002</v>
      </c>
      <c r="D2337" s="1">
        <v>2204.3139999999999</v>
      </c>
      <c r="E2337" s="1">
        <v>73.599999999999994</v>
      </c>
      <c r="F2337" s="1">
        <v>75.5</v>
      </c>
      <c r="G2337" s="8">
        <f t="shared" si="324"/>
        <v>70.156986301369813</v>
      </c>
      <c r="H2337" s="13">
        <v>61</v>
      </c>
      <c r="I2337" s="8">
        <f t="shared" si="325"/>
        <v>17.534246575342465</v>
      </c>
      <c r="M2337" s="9"/>
      <c r="P2337" s="9"/>
      <c r="S2337" s="9"/>
    </row>
    <row r="2338" spans="1:19">
      <c r="A2338" s="1">
        <v>20180525</v>
      </c>
      <c r="B2338" s="1">
        <v>200000</v>
      </c>
      <c r="C2338" s="1">
        <v>2458264.3220000002</v>
      </c>
      <c r="D2338" s="1">
        <v>2204.3510000000001</v>
      </c>
      <c r="E2338" s="1">
        <v>75.7</v>
      </c>
      <c r="F2338" s="1">
        <v>77.7</v>
      </c>
      <c r="G2338" s="8">
        <f t="shared" si="324"/>
        <v>70.148493150684871</v>
      </c>
      <c r="H2338" s="13">
        <v>47</v>
      </c>
      <c r="I2338" s="8">
        <f t="shared" si="325"/>
        <v>17.506849315068493</v>
      </c>
      <c r="M2338" s="9"/>
      <c r="P2338" s="9"/>
      <c r="S2338" s="9"/>
    </row>
    <row r="2339" spans="1:19">
      <c r="A2339" s="1">
        <v>20180526</v>
      </c>
      <c r="B2339" s="1">
        <v>200000</v>
      </c>
      <c r="C2339" s="1">
        <v>2458265.3220000002</v>
      </c>
      <c r="D2339" s="1">
        <v>2204.3879999999999</v>
      </c>
      <c r="E2339" s="1">
        <v>72.900000000000006</v>
      </c>
      <c r="F2339" s="1">
        <v>74.900000000000006</v>
      </c>
      <c r="G2339" s="8">
        <f t="shared" si="324"/>
        <v>70.137534246575299</v>
      </c>
      <c r="H2339" s="13">
        <v>39</v>
      </c>
      <c r="I2339" s="8">
        <f t="shared" si="325"/>
        <v>17.531506849315068</v>
      </c>
      <c r="M2339" s="9"/>
      <c r="P2339" s="9"/>
      <c r="S2339" s="9"/>
    </row>
    <row r="2340" spans="1:19">
      <c r="A2340" s="1">
        <v>20180527</v>
      </c>
      <c r="B2340" s="1">
        <v>200000</v>
      </c>
      <c r="C2340" s="1">
        <v>2458266.3220000002</v>
      </c>
      <c r="D2340" s="1">
        <v>2204.424</v>
      </c>
      <c r="E2340" s="1">
        <v>74.599999999999994</v>
      </c>
      <c r="F2340" s="1">
        <v>76.599999999999994</v>
      </c>
      <c r="G2340" s="8">
        <f t="shared" si="324"/>
        <v>70.124931506849265</v>
      </c>
      <c r="H2340" s="13">
        <v>25</v>
      </c>
      <c r="I2340" s="8">
        <f t="shared" si="325"/>
        <v>17.539726027397261</v>
      </c>
      <c r="M2340" s="9"/>
      <c r="P2340" s="9"/>
      <c r="S2340" s="9"/>
    </row>
    <row r="2341" spans="1:19">
      <c r="A2341" s="1">
        <v>20180528</v>
      </c>
      <c r="B2341" s="1">
        <v>200000</v>
      </c>
      <c r="C2341" s="1">
        <v>2458267.3220000002</v>
      </c>
      <c r="D2341" s="1">
        <v>2204.4609999999998</v>
      </c>
      <c r="E2341" s="1">
        <v>76.900000000000006</v>
      </c>
      <c r="F2341" s="1">
        <v>78.900000000000006</v>
      </c>
      <c r="G2341" s="8">
        <f t="shared" si="324"/>
        <v>70.106575342465703</v>
      </c>
      <c r="H2341" s="13">
        <v>42</v>
      </c>
      <c r="I2341" s="8">
        <f t="shared" si="325"/>
        <v>17.536986301369861</v>
      </c>
      <c r="M2341" s="9"/>
      <c r="P2341" s="9"/>
      <c r="S2341" s="9"/>
    </row>
    <row r="2342" spans="1:19">
      <c r="A2342" s="1">
        <v>20180529</v>
      </c>
      <c r="B2342" s="1">
        <v>200000</v>
      </c>
      <c r="C2342" s="1">
        <v>2458268.3220000002</v>
      </c>
      <c r="D2342" s="1">
        <v>2204.498</v>
      </c>
      <c r="E2342" s="1">
        <v>74.900000000000006</v>
      </c>
      <c r="F2342" s="1">
        <v>77</v>
      </c>
      <c r="G2342" s="8">
        <f t="shared" si="324"/>
        <v>70.092602739725976</v>
      </c>
      <c r="H2342" s="13">
        <v>34</v>
      </c>
      <c r="I2342" s="8">
        <f t="shared" si="325"/>
        <v>17.487671232876714</v>
      </c>
      <c r="M2342" s="9"/>
      <c r="P2342" s="9"/>
      <c r="S2342" s="9"/>
    </row>
    <row r="2343" spans="1:19">
      <c r="A2343" s="1">
        <v>20180530</v>
      </c>
      <c r="B2343" s="1">
        <v>200000</v>
      </c>
      <c r="C2343" s="1">
        <v>2458269.3220000002</v>
      </c>
      <c r="D2343" s="1">
        <v>2204.5340000000001</v>
      </c>
      <c r="E2343" s="1">
        <v>75.3</v>
      </c>
      <c r="F2343" s="1">
        <v>77.3</v>
      </c>
      <c r="G2343" s="8">
        <f t="shared" si="324"/>
        <v>70.080821917808166</v>
      </c>
      <c r="H2343" s="13">
        <v>34</v>
      </c>
      <c r="I2343" s="8">
        <f t="shared" si="325"/>
        <v>17.408219178082192</v>
      </c>
      <c r="M2343" s="9"/>
      <c r="P2343" s="9"/>
      <c r="S2343" s="9"/>
    </row>
    <row r="2344" spans="1:19">
      <c r="A2344" s="1">
        <v>20180531</v>
      </c>
      <c r="B2344" s="1">
        <v>200000</v>
      </c>
      <c r="C2344" s="1">
        <v>2458270.3220000002</v>
      </c>
      <c r="D2344" s="1">
        <v>2204.5709999999999</v>
      </c>
      <c r="E2344" s="1">
        <v>76.8</v>
      </c>
      <c r="F2344" s="1">
        <v>78.900000000000006</v>
      </c>
      <c r="G2344" s="8">
        <f t="shared" si="324"/>
        <v>70.068219178082131</v>
      </c>
      <c r="H2344" s="13">
        <v>36</v>
      </c>
      <c r="I2344" s="8">
        <f t="shared" si="325"/>
        <v>17.43013698630137</v>
      </c>
      <c r="M2344" s="9"/>
      <c r="P2344" s="9"/>
      <c r="S2344" s="9"/>
    </row>
    <row r="2345" spans="1:19">
      <c r="A2345" s="1">
        <v>20180601</v>
      </c>
      <c r="B2345" s="1">
        <v>200000</v>
      </c>
      <c r="C2345" s="1">
        <v>2458271.3220000002</v>
      </c>
      <c r="D2345" s="1">
        <v>2204.6080000000002</v>
      </c>
      <c r="E2345" s="1">
        <v>74.8</v>
      </c>
      <c r="F2345" s="1">
        <v>76.900000000000006</v>
      </c>
      <c r="G2345" s="8">
        <f t="shared" si="324"/>
        <v>70.05808219178077</v>
      </c>
      <c r="H2345" s="13">
        <v>50</v>
      </c>
      <c r="I2345" s="8">
        <f t="shared" si="325"/>
        <v>17.399999999999999</v>
      </c>
      <c r="M2345" s="9"/>
      <c r="P2345" s="9"/>
      <c r="S2345" s="9"/>
    </row>
    <row r="2346" spans="1:19">
      <c r="A2346" s="1">
        <v>20180602</v>
      </c>
      <c r="B2346" s="1">
        <v>200000</v>
      </c>
      <c r="C2346" s="1">
        <v>2458272.3220000002</v>
      </c>
      <c r="D2346" s="1">
        <v>2204.6439999999998</v>
      </c>
      <c r="E2346" s="1">
        <v>74.400000000000006</v>
      </c>
      <c r="F2346" s="1">
        <v>76.5</v>
      </c>
      <c r="G2346" s="8">
        <f t="shared" si="324"/>
        <v>70.055616438356111</v>
      </c>
      <c r="H2346" s="13">
        <v>36</v>
      </c>
      <c r="I2346" s="8">
        <f t="shared" si="325"/>
        <v>17.399999999999999</v>
      </c>
      <c r="M2346" s="9"/>
      <c r="P2346" s="9"/>
      <c r="S2346" s="9"/>
    </row>
    <row r="2347" spans="1:19">
      <c r="A2347" s="1">
        <v>20180603</v>
      </c>
      <c r="B2347" s="1">
        <v>200000</v>
      </c>
      <c r="C2347" s="1">
        <v>2458273.3220000002</v>
      </c>
      <c r="D2347" s="1">
        <v>2204.681</v>
      </c>
      <c r="E2347" s="1">
        <v>73.599999999999994</v>
      </c>
      <c r="F2347" s="1">
        <v>75.7</v>
      </c>
      <c r="G2347" s="8">
        <f t="shared" si="324"/>
        <v>70.048767123287618</v>
      </c>
      <c r="H2347" s="13">
        <v>14</v>
      </c>
      <c r="I2347" s="8">
        <f t="shared" si="325"/>
        <v>17.399999999999999</v>
      </c>
      <c r="M2347" s="9"/>
      <c r="P2347" s="9"/>
      <c r="S2347" s="9"/>
    </row>
    <row r="2348" spans="1:19">
      <c r="A2348" s="1">
        <v>20180604</v>
      </c>
      <c r="B2348" s="1">
        <v>200000</v>
      </c>
      <c r="C2348" s="1">
        <v>2458274.3220000002</v>
      </c>
      <c r="D2348" s="1">
        <v>2204.7179999999998</v>
      </c>
      <c r="E2348" s="1">
        <v>70.5</v>
      </c>
      <c r="F2348" s="1">
        <v>72.599999999999994</v>
      </c>
      <c r="G2348" s="8">
        <f t="shared" si="324"/>
        <v>70.047123287671198</v>
      </c>
      <c r="H2348" s="13">
        <v>13</v>
      </c>
      <c r="I2348" s="8">
        <f t="shared" si="325"/>
        <v>17.43013698630137</v>
      </c>
      <c r="M2348" s="9"/>
      <c r="P2348" s="9"/>
      <c r="S2348" s="9"/>
    </row>
    <row r="2349" spans="1:19">
      <c r="A2349" s="1">
        <v>20180605</v>
      </c>
      <c r="B2349" s="1">
        <v>200000</v>
      </c>
      <c r="C2349" s="1">
        <v>2458275.3220000002</v>
      </c>
      <c r="D2349" s="1">
        <v>2204.7539999999999</v>
      </c>
      <c r="E2349" s="1">
        <v>71.3</v>
      </c>
      <c r="F2349" s="1">
        <v>73.400000000000006</v>
      </c>
      <c r="G2349" s="8">
        <f t="shared" si="324"/>
        <v>70.048219178082149</v>
      </c>
      <c r="H2349" s="13">
        <v>0</v>
      </c>
      <c r="I2349" s="8">
        <f t="shared" si="325"/>
        <v>17.5013698630137</v>
      </c>
      <c r="M2349" s="9"/>
      <c r="P2349" s="9"/>
      <c r="S2349" s="9"/>
    </row>
    <row r="2350" spans="1:19">
      <c r="A2350" s="1">
        <v>20180606</v>
      </c>
      <c r="B2350" s="1">
        <v>200000</v>
      </c>
      <c r="C2350" s="1">
        <v>2458276.3220000002</v>
      </c>
      <c r="D2350" s="1">
        <v>2204.7910000000002</v>
      </c>
      <c r="E2350" s="1">
        <v>71.099999999999994</v>
      </c>
      <c r="F2350" s="1">
        <v>73.2</v>
      </c>
      <c r="G2350" s="8">
        <f t="shared" si="324"/>
        <v>70.055890410958852</v>
      </c>
      <c r="H2350" s="13">
        <v>22</v>
      </c>
      <c r="I2350" s="8">
        <f t="shared" si="325"/>
        <v>17.556164383561644</v>
      </c>
      <c r="M2350" s="9"/>
      <c r="P2350" s="9"/>
      <c r="S2350" s="9"/>
    </row>
    <row r="2351" spans="1:19">
      <c r="A2351" s="1">
        <v>20180607</v>
      </c>
      <c r="B2351" s="1">
        <v>200000</v>
      </c>
      <c r="C2351" s="1">
        <v>2458277.3220000002</v>
      </c>
      <c r="D2351" s="1">
        <v>2204.828</v>
      </c>
      <c r="E2351" s="1">
        <v>69.3</v>
      </c>
      <c r="F2351" s="1">
        <v>71.3</v>
      </c>
      <c r="G2351" s="8">
        <f t="shared" si="324"/>
        <v>70.059726027397218</v>
      </c>
      <c r="H2351" s="13">
        <v>0</v>
      </c>
      <c r="I2351" s="8">
        <f t="shared" si="325"/>
        <v>17.589041095890412</v>
      </c>
      <c r="M2351" s="9"/>
      <c r="P2351" s="9"/>
      <c r="S2351" s="9"/>
    </row>
    <row r="2352" spans="1:19">
      <c r="A2352" s="1">
        <v>20180608</v>
      </c>
      <c r="B2352" s="1">
        <v>200000</v>
      </c>
      <c r="C2352" s="1">
        <v>2458278.3220000002</v>
      </c>
      <c r="D2352" s="1">
        <v>2204.864</v>
      </c>
      <c r="E2352" s="1">
        <v>68.2</v>
      </c>
      <c r="F2352" s="1">
        <v>70.2</v>
      </c>
      <c r="G2352" s="8">
        <f t="shared" si="324"/>
        <v>70.065753424657487</v>
      </c>
      <c r="H2352" s="13">
        <v>0</v>
      </c>
      <c r="I2352" s="8">
        <f t="shared" si="325"/>
        <v>17.610958904109587</v>
      </c>
      <c r="M2352" s="9"/>
      <c r="P2352" s="9"/>
      <c r="S2352" s="9"/>
    </row>
    <row r="2353" spans="1:19">
      <c r="A2353" s="1">
        <v>20180609</v>
      </c>
      <c r="B2353" s="1">
        <v>200000</v>
      </c>
      <c r="C2353" s="1">
        <v>2458279.3220000002</v>
      </c>
      <c r="D2353" s="1">
        <v>2204.9009999999998</v>
      </c>
      <c r="E2353" s="1">
        <v>66.8</v>
      </c>
      <c r="F2353" s="1">
        <v>68.8</v>
      </c>
      <c r="G2353" s="8">
        <f t="shared" si="324"/>
        <v>70.067397260273935</v>
      </c>
      <c r="H2353" s="13">
        <v>0</v>
      </c>
      <c r="I2353" s="8">
        <f t="shared" si="325"/>
        <v>17.646575342465752</v>
      </c>
      <c r="M2353" s="9"/>
      <c r="P2353" s="9"/>
      <c r="S2353" s="9"/>
    </row>
    <row r="2354" spans="1:19">
      <c r="A2354" s="1">
        <v>20180610</v>
      </c>
      <c r="B2354" s="1">
        <v>200000</v>
      </c>
      <c r="C2354" s="1">
        <v>2458280.3220000002</v>
      </c>
      <c r="D2354" s="1">
        <v>2204.9380000000001</v>
      </c>
      <c r="E2354" s="1">
        <v>70.2</v>
      </c>
      <c r="F2354" s="1">
        <v>72.400000000000006</v>
      </c>
      <c r="G2354" s="8">
        <f t="shared" si="324"/>
        <v>70.068767123287628</v>
      </c>
      <c r="H2354" s="13">
        <v>0</v>
      </c>
      <c r="I2354" s="8">
        <f t="shared" si="325"/>
        <v>17.641095890410959</v>
      </c>
      <c r="M2354" s="9"/>
      <c r="P2354" s="9"/>
      <c r="S2354" s="9"/>
    </row>
    <row r="2355" spans="1:19">
      <c r="A2355" s="1">
        <v>20180611</v>
      </c>
      <c r="B2355" s="1">
        <v>200000</v>
      </c>
      <c r="C2355" s="1">
        <v>2458281.3220000002</v>
      </c>
      <c r="D2355" s="1">
        <v>2204.9740000000002</v>
      </c>
      <c r="E2355" s="1">
        <v>69.900000000000006</v>
      </c>
      <c r="F2355" s="1">
        <v>72</v>
      </c>
      <c r="G2355" s="8">
        <f t="shared" si="324"/>
        <v>70.066027397260228</v>
      </c>
      <c r="H2355" s="13">
        <v>0</v>
      </c>
      <c r="I2355" s="8">
        <f t="shared" si="325"/>
        <v>17.646575342465752</v>
      </c>
      <c r="M2355" s="9"/>
      <c r="P2355" s="9"/>
      <c r="S2355" s="9"/>
    </row>
    <row r="2356" spans="1:19">
      <c r="A2356" s="1">
        <v>20180612</v>
      </c>
      <c r="B2356" s="1">
        <v>200000</v>
      </c>
      <c r="C2356" s="1">
        <v>2458282.3220000002</v>
      </c>
      <c r="D2356" s="1">
        <v>2205.011</v>
      </c>
      <c r="E2356" s="1">
        <v>70.3</v>
      </c>
      <c r="F2356" s="1">
        <v>72.5</v>
      </c>
      <c r="G2356" s="8">
        <f t="shared" si="324"/>
        <v>70.062739726027345</v>
      </c>
      <c r="H2356" s="13">
        <v>32</v>
      </c>
      <c r="I2356" s="8">
        <f t="shared" si="325"/>
        <v>17.597260273972601</v>
      </c>
      <c r="M2356" s="9"/>
      <c r="P2356" s="9"/>
      <c r="S2356" s="9"/>
    </row>
    <row r="2357" spans="1:19">
      <c r="A2357" s="1">
        <v>20180613</v>
      </c>
      <c r="B2357" s="1">
        <v>200000</v>
      </c>
      <c r="C2357" s="1">
        <v>2458283.3220000002</v>
      </c>
      <c r="D2357" s="1">
        <v>2205.0479999999998</v>
      </c>
      <c r="E2357" s="1">
        <v>70.8</v>
      </c>
      <c r="F2357" s="1">
        <v>73</v>
      </c>
      <c r="G2357" s="8">
        <f t="shared" si="324"/>
        <v>70.061095890410911</v>
      </c>
      <c r="H2357" s="13">
        <v>23</v>
      </c>
      <c r="I2357" s="8">
        <f t="shared" si="325"/>
        <v>17.594520547945205</v>
      </c>
      <c r="M2357" s="9"/>
      <c r="P2357" s="9"/>
      <c r="S2357" s="9"/>
    </row>
    <row r="2358" spans="1:19">
      <c r="A2358" s="1">
        <v>20180614</v>
      </c>
      <c r="B2358" s="1">
        <v>200000</v>
      </c>
      <c r="C2358" s="1">
        <v>2458284.3220000002</v>
      </c>
      <c r="D2358" s="1">
        <v>2205.0839999999998</v>
      </c>
      <c r="E2358" s="1">
        <v>72.400000000000006</v>
      </c>
      <c r="F2358" s="1">
        <v>74.7</v>
      </c>
      <c r="G2358" s="8">
        <f t="shared" si="324"/>
        <v>70.055890410958852</v>
      </c>
      <c r="H2358" s="13">
        <v>22</v>
      </c>
      <c r="I2358" s="8">
        <f t="shared" si="325"/>
        <v>17.627397260273973</v>
      </c>
      <c r="M2358" s="9"/>
      <c r="P2358" s="9"/>
      <c r="S2358" s="9"/>
    </row>
    <row r="2359" spans="1:19">
      <c r="A2359" s="1">
        <v>20180615</v>
      </c>
      <c r="B2359" s="1">
        <v>200000</v>
      </c>
      <c r="C2359" s="1">
        <v>2458285.3220000002</v>
      </c>
      <c r="D2359" s="1">
        <v>2205.1210000000001</v>
      </c>
      <c r="E2359" s="1">
        <v>70.599999999999994</v>
      </c>
      <c r="F2359" s="1">
        <v>72.8</v>
      </c>
      <c r="G2359" s="8">
        <f t="shared" si="324"/>
        <v>70.052602739725984</v>
      </c>
      <c r="H2359" s="13">
        <v>21</v>
      </c>
      <c r="I2359" s="8">
        <f t="shared" si="325"/>
        <v>17.63013698630137</v>
      </c>
      <c r="M2359" s="9"/>
      <c r="P2359" s="9"/>
      <c r="S2359" s="9"/>
    </row>
    <row r="2360" spans="1:19">
      <c r="A2360" s="1">
        <v>20180616</v>
      </c>
      <c r="B2360" s="1">
        <v>200000</v>
      </c>
      <c r="C2360" s="1">
        <v>2458286.3220000002</v>
      </c>
      <c r="D2360" s="1">
        <v>2205.1579999999999</v>
      </c>
      <c r="E2360" s="1">
        <v>70.5</v>
      </c>
      <c r="F2360" s="1">
        <v>72.7</v>
      </c>
      <c r="G2360" s="8">
        <f t="shared" ref="G2360:G2423" si="326">AVERAGE(F2178:F2542)</f>
        <v>70.05095890410955</v>
      </c>
      <c r="H2360" s="13">
        <v>37</v>
      </c>
      <c r="I2360" s="8">
        <f t="shared" ref="I2360:I2423" si="327">AVERAGE(H2178:H2542)</f>
        <v>17.731506849315068</v>
      </c>
      <c r="M2360" s="9"/>
      <c r="P2360" s="9"/>
      <c r="S2360" s="9"/>
    </row>
    <row r="2361" spans="1:19">
      <c r="A2361" s="1">
        <v>20180617</v>
      </c>
      <c r="B2361" s="1">
        <v>200000</v>
      </c>
      <c r="C2361" s="1">
        <v>2458287.3220000002</v>
      </c>
      <c r="D2361" s="1">
        <v>2205.194</v>
      </c>
      <c r="E2361" s="1">
        <v>72.3</v>
      </c>
      <c r="F2361" s="1">
        <v>74.599999999999994</v>
      </c>
      <c r="G2361" s="8">
        <f t="shared" si="326"/>
        <v>70.04712328767117</v>
      </c>
      <c r="H2361" s="13">
        <v>50</v>
      </c>
      <c r="I2361" s="8">
        <f t="shared" si="327"/>
        <v>17.731506849315068</v>
      </c>
      <c r="M2361" s="9"/>
      <c r="P2361" s="9"/>
      <c r="S2361" s="9"/>
    </row>
    <row r="2362" spans="1:19">
      <c r="A2362" s="1">
        <v>20180618</v>
      </c>
      <c r="B2362" s="1">
        <v>200000</v>
      </c>
      <c r="C2362" s="1">
        <v>2458288.3220000002</v>
      </c>
      <c r="D2362" s="1">
        <v>2205.2310000000002</v>
      </c>
      <c r="E2362" s="1">
        <v>73.7</v>
      </c>
      <c r="F2362" s="1">
        <v>76.099999999999994</v>
      </c>
      <c r="G2362" s="8">
        <f t="shared" si="326"/>
        <v>70.044657534246525</v>
      </c>
      <c r="H2362" s="13">
        <v>65</v>
      </c>
      <c r="I2362" s="8">
        <f t="shared" si="327"/>
        <v>17.701369863013699</v>
      </c>
      <c r="M2362" s="9"/>
      <c r="P2362" s="9"/>
      <c r="S2362" s="9"/>
    </row>
    <row r="2363" spans="1:19">
      <c r="A2363" s="1">
        <v>20180619</v>
      </c>
      <c r="B2363" s="1">
        <v>200000</v>
      </c>
      <c r="C2363" s="1">
        <v>2458289.3220000002</v>
      </c>
      <c r="D2363" s="1">
        <v>2205.268</v>
      </c>
      <c r="E2363" s="1">
        <v>76.599999999999994</v>
      </c>
      <c r="F2363" s="1">
        <v>79</v>
      </c>
      <c r="G2363" s="8">
        <f t="shared" si="326"/>
        <v>70.041095890410915</v>
      </c>
      <c r="H2363" s="13">
        <v>73</v>
      </c>
      <c r="I2363" s="8">
        <f t="shared" si="327"/>
        <v>17.668493150684931</v>
      </c>
      <c r="M2363" s="9"/>
      <c r="P2363" s="9"/>
      <c r="S2363" s="9"/>
    </row>
    <row r="2364" spans="1:19">
      <c r="A2364" s="1">
        <v>20180620</v>
      </c>
      <c r="B2364" s="1">
        <v>200000</v>
      </c>
      <c r="C2364" s="1">
        <v>2458290.3220000002</v>
      </c>
      <c r="D2364" s="1">
        <v>2205.3040000000001</v>
      </c>
      <c r="E2364" s="1">
        <v>82.1</v>
      </c>
      <c r="F2364" s="1">
        <v>84.7</v>
      </c>
      <c r="G2364" s="8">
        <f t="shared" si="326"/>
        <v>70.044931506849267</v>
      </c>
      <c r="H2364" s="13">
        <v>74</v>
      </c>
      <c r="I2364" s="8">
        <f t="shared" si="327"/>
        <v>17.616438356164384</v>
      </c>
      <c r="M2364" s="9"/>
      <c r="P2364" s="9"/>
      <c r="S2364" s="9"/>
    </row>
    <row r="2365" spans="1:19">
      <c r="A2365" s="1">
        <v>20180621</v>
      </c>
      <c r="B2365" s="1">
        <v>200000</v>
      </c>
      <c r="C2365" s="1">
        <v>2458291.3220000002</v>
      </c>
      <c r="D2365" s="1">
        <v>2205.3409999999999</v>
      </c>
      <c r="E2365" s="1">
        <v>81.5</v>
      </c>
      <c r="F2365" s="1">
        <v>84.2</v>
      </c>
      <c r="G2365" s="8">
        <f t="shared" si="326"/>
        <v>70.033424657534198</v>
      </c>
      <c r="H2365" s="13">
        <v>97</v>
      </c>
      <c r="I2365" s="8">
        <f t="shared" si="327"/>
        <v>17.531506849315068</v>
      </c>
      <c r="M2365" s="9"/>
      <c r="P2365" s="9"/>
      <c r="S2365" s="9"/>
    </row>
    <row r="2366" spans="1:19">
      <c r="A2366" s="1">
        <v>20180622</v>
      </c>
      <c r="B2366" s="1">
        <v>200000</v>
      </c>
      <c r="C2366" s="1">
        <v>2458292.3220000002</v>
      </c>
      <c r="D2366" s="1">
        <v>2205.3780000000002</v>
      </c>
      <c r="E2366" s="1">
        <v>80.3</v>
      </c>
      <c r="F2366" s="1">
        <v>83</v>
      </c>
      <c r="G2366" s="8">
        <f t="shared" si="326"/>
        <v>70.020273972602681</v>
      </c>
      <c r="H2366" s="13">
        <v>48</v>
      </c>
      <c r="I2366" s="8">
        <f t="shared" si="327"/>
        <v>17.413698630136988</v>
      </c>
      <c r="M2366" s="9"/>
      <c r="P2366" s="9"/>
      <c r="S2366" s="9"/>
    </row>
    <row r="2367" spans="1:19">
      <c r="A2367" s="1">
        <v>20180623</v>
      </c>
      <c r="B2367" s="1">
        <v>200000</v>
      </c>
      <c r="C2367" s="1">
        <v>2458293.3220000002</v>
      </c>
      <c r="D2367" s="1">
        <v>2205.4140000000002</v>
      </c>
      <c r="E2367" s="1">
        <v>77.099999999999994</v>
      </c>
      <c r="F2367" s="1">
        <v>79.7</v>
      </c>
      <c r="G2367" s="8">
        <f t="shared" si="326"/>
        <v>70.008767123287626</v>
      </c>
      <c r="H2367" s="13">
        <v>37</v>
      </c>
      <c r="I2367" s="8">
        <f t="shared" si="327"/>
        <v>17.284931506849315</v>
      </c>
      <c r="M2367" s="9"/>
      <c r="P2367" s="9"/>
      <c r="S2367" s="9"/>
    </row>
    <row r="2368" spans="1:19">
      <c r="A2368" s="1">
        <v>20180624</v>
      </c>
      <c r="B2368" s="1">
        <v>200000</v>
      </c>
      <c r="C2368" s="1">
        <v>2458294.3220000002</v>
      </c>
      <c r="D2368" s="1">
        <v>2205.451</v>
      </c>
      <c r="E2368" s="1">
        <v>74.5</v>
      </c>
      <c r="F2368" s="1">
        <v>77</v>
      </c>
      <c r="G2368" s="8">
        <f t="shared" si="326"/>
        <v>69.99315068493145</v>
      </c>
      <c r="H2368" s="13">
        <v>32</v>
      </c>
      <c r="I2368" s="8">
        <f t="shared" si="327"/>
        <v>17.098630136986301</v>
      </c>
      <c r="M2368" s="9"/>
      <c r="P2368" s="9"/>
      <c r="S2368" s="9"/>
    </row>
    <row r="2369" spans="1:19">
      <c r="A2369" s="1">
        <v>20180625</v>
      </c>
      <c r="B2369" s="1">
        <v>200000</v>
      </c>
      <c r="C2369" s="1">
        <v>2458295.3220000002</v>
      </c>
      <c r="D2369" s="1">
        <v>2205.4879999999998</v>
      </c>
      <c r="E2369" s="1">
        <v>72.8</v>
      </c>
      <c r="F2369" s="1">
        <v>75.2</v>
      </c>
      <c r="G2369" s="8">
        <f t="shared" si="326"/>
        <v>69.975616438356113</v>
      </c>
      <c r="H2369" s="13">
        <v>17</v>
      </c>
      <c r="I2369" s="8">
        <f t="shared" si="327"/>
        <v>17.032876712328768</v>
      </c>
      <c r="M2369" s="9"/>
      <c r="P2369" s="9"/>
      <c r="S2369" s="9"/>
    </row>
    <row r="2370" spans="1:19">
      <c r="A2370" s="1">
        <v>20180626</v>
      </c>
      <c r="B2370" s="1">
        <v>200000</v>
      </c>
      <c r="C2370" s="1">
        <v>2458296.3220000002</v>
      </c>
      <c r="D2370" s="1">
        <v>2205.5239999999999</v>
      </c>
      <c r="E2370" s="1">
        <v>71.099999999999994</v>
      </c>
      <c r="F2370" s="1">
        <v>73.400000000000006</v>
      </c>
      <c r="G2370" s="8">
        <f t="shared" si="326"/>
        <v>69.959452054794468</v>
      </c>
      <c r="H2370" s="13">
        <v>53</v>
      </c>
      <c r="I2370" s="8">
        <f t="shared" si="327"/>
        <v>16.953424657534246</v>
      </c>
      <c r="M2370" s="9"/>
      <c r="P2370" s="9"/>
      <c r="S2370" s="9"/>
    </row>
    <row r="2371" spans="1:19">
      <c r="A2371" s="1">
        <v>20180627</v>
      </c>
      <c r="B2371" s="1">
        <v>200000</v>
      </c>
      <c r="C2371" s="1">
        <v>2458297.3220000002</v>
      </c>
      <c r="D2371" s="1">
        <v>2205.5610000000001</v>
      </c>
      <c r="E2371" s="1">
        <v>70</v>
      </c>
      <c r="F2371" s="1">
        <v>72.400000000000006</v>
      </c>
      <c r="G2371" s="8">
        <f t="shared" si="326"/>
        <v>69.951232876712268</v>
      </c>
      <c r="H2371" s="13">
        <v>0</v>
      </c>
      <c r="I2371" s="8">
        <f t="shared" si="327"/>
        <v>16.904109589041095</v>
      </c>
      <c r="M2371" s="9"/>
      <c r="P2371" s="9"/>
      <c r="S2371" s="9"/>
    </row>
    <row r="2372" spans="1:19">
      <c r="A2372" s="1">
        <v>20180628</v>
      </c>
      <c r="B2372" s="1">
        <v>200000</v>
      </c>
      <c r="C2372" s="1">
        <v>2458298.3220000002</v>
      </c>
      <c r="D2372" s="1">
        <v>2205.598</v>
      </c>
      <c r="E2372" s="1">
        <v>69.5</v>
      </c>
      <c r="F2372" s="1">
        <v>71.900000000000006</v>
      </c>
      <c r="G2372" s="8">
        <f t="shared" si="326"/>
        <v>69.944657534246517</v>
      </c>
      <c r="H2372" s="13">
        <v>0</v>
      </c>
      <c r="I2372" s="8">
        <f t="shared" si="327"/>
        <v>16.904109589041095</v>
      </c>
      <c r="M2372" s="9"/>
      <c r="P2372" s="9"/>
      <c r="S2372" s="9"/>
    </row>
    <row r="2373" spans="1:19">
      <c r="A2373" s="1">
        <v>20180629</v>
      </c>
      <c r="B2373" s="1">
        <v>200000</v>
      </c>
      <c r="C2373" s="1">
        <v>2458299.3220000002</v>
      </c>
      <c r="D2373" s="1">
        <v>2205.634</v>
      </c>
      <c r="E2373" s="1">
        <v>68.599999999999994</v>
      </c>
      <c r="F2373" s="1">
        <v>70.900000000000006</v>
      </c>
      <c r="G2373" s="8">
        <f t="shared" si="326"/>
        <v>69.939726027397214</v>
      </c>
      <c r="H2373" s="13">
        <v>0</v>
      </c>
      <c r="I2373" s="8">
        <f t="shared" si="327"/>
        <v>16.942465753424656</v>
      </c>
      <c r="M2373" s="9"/>
      <c r="P2373" s="9"/>
      <c r="S2373" s="9"/>
    </row>
    <row r="2374" spans="1:19">
      <c r="A2374" s="1">
        <v>20180630</v>
      </c>
      <c r="B2374" s="1">
        <v>200000</v>
      </c>
      <c r="C2374" s="1">
        <v>2458300.3220000002</v>
      </c>
      <c r="D2374" s="1">
        <v>2205.6709999999998</v>
      </c>
      <c r="E2374" s="1">
        <v>68.8</v>
      </c>
      <c r="F2374" s="1">
        <v>71.099999999999994</v>
      </c>
      <c r="G2374" s="8">
        <f t="shared" si="326"/>
        <v>69.933150684931462</v>
      </c>
      <c r="H2374" s="13">
        <v>0</v>
      </c>
      <c r="I2374" s="8">
        <f t="shared" si="327"/>
        <v>16.934246575342467</v>
      </c>
      <c r="M2374" s="9"/>
      <c r="P2374" s="9"/>
      <c r="S2374" s="9"/>
    </row>
    <row r="2375" spans="1:19">
      <c r="A2375" s="1">
        <v>20180701</v>
      </c>
      <c r="B2375" s="1">
        <v>200000</v>
      </c>
      <c r="C2375" s="1">
        <v>2458301.3220000002</v>
      </c>
      <c r="D2375" s="1">
        <v>2205.7080000000001</v>
      </c>
      <c r="E2375" s="1">
        <v>68.099999999999994</v>
      </c>
      <c r="F2375" s="1">
        <v>70.400000000000006</v>
      </c>
      <c r="G2375" s="8">
        <f t="shared" si="326"/>
        <v>69.930410958904062</v>
      </c>
      <c r="H2375" s="13">
        <v>0</v>
      </c>
      <c r="I2375" s="8">
        <f t="shared" si="327"/>
        <v>17.016438356164382</v>
      </c>
      <c r="M2375" s="9"/>
      <c r="P2375" s="9"/>
      <c r="S2375" s="9"/>
    </row>
    <row r="2376" spans="1:19">
      <c r="A2376" s="1">
        <v>20180702</v>
      </c>
      <c r="B2376" s="1">
        <v>200000</v>
      </c>
      <c r="C2376" s="1">
        <v>2458302.3220000002</v>
      </c>
      <c r="D2376" s="1">
        <v>2205.7440000000001</v>
      </c>
      <c r="E2376" s="1">
        <v>66.599999999999994</v>
      </c>
      <c r="F2376" s="1">
        <v>68.8</v>
      </c>
      <c r="G2376" s="8">
        <f t="shared" si="326"/>
        <v>69.926849315068438</v>
      </c>
      <c r="H2376" s="13">
        <v>33</v>
      </c>
      <c r="I2376" s="8">
        <f t="shared" si="327"/>
        <v>17.082191780821919</v>
      </c>
      <c r="M2376" s="9"/>
      <c r="P2376" s="9"/>
      <c r="S2376" s="9"/>
    </row>
    <row r="2377" spans="1:19">
      <c r="A2377" s="1">
        <v>20180703</v>
      </c>
      <c r="B2377" s="1">
        <v>200000</v>
      </c>
      <c r="C2377" s="1">
        <v>2458303.3220000002</v>
      </c>
      <c r="D2377" s="1">
        <v>2205.7809999999999</v>
      </c>
      <c r="E2377" s="1">
        <v>68.2</v>
      </c>
      <c r="F2377" s="1">
        <v>70.5</v>
      </c>
      <c r="G2377" s="8">
        <f t="shared" si="326"/>
        <v>69.934246575342399</v>
      </c>
      <c r="H2377" s="13">
        <v>12</v>
      </c>
      <c r="I2377" s="8">
        <f t="shared" si="327"/>
        <v>17.134246575342466</v>
      </c>
      <c r="M2377" s="9"/>
      <c r="P2377" s="9"/>
      <c r="S2377" s="9"/>
    </row>
    <row r="2378" spans="1:19">
      <c r="A2378" s="1">
        <v>20180704</v>
      </c>
      <c r="B2378" s="1">
        <v>200000</v>
      </c>
      <c r="C2378" s="1">
        <v>2458304.3220000002</v>
      </c>
      <c r="D2378" s="1">
        <v>2205.8180000000002</v>
      </c>
      <c r="E2378" s="1">
        <v>67.900000000000006</v>
      </c>
      <c r="F2378" s="1">
        <v>70.2</v>
      </c>
      <c r="G2378" s="8">
        <f t="shared" si="326"/>
        <v>69.949315068493092</v>
      </c>
      <c r="H2378" s="13">
        <v>0</v>
      </c>
      <c r="I2378" s="8">
        <f t="shared" si="327"/>
        <v>17.18904109589041</v>
      </c>
      <c r="M2378" s="9"/>
      <c r="P2378" s="9"/>
      <c r="S2378" s="9"/>
    </row>
    <row r="2379" spans="1:19">
      <c r="A2379" s="1">
        <v>20180705</v>
      </c>
      <c r="B2379" s="1">
        <v>200000</v>
      </c>
      <c r="C2379" s="1">
        <v>2458305.3220000002</v>
      </c>
      <c r="D2379" s="1">
        <v>2205.8539999999998</v>
      </c>
      <c r="E2379" s="1">
        <v>68.099999999999994</v>
      </c>
      <c r="F2379" s="1">
        <v>70.400000000000006</v>
      </c>
      <c r="G2379" s="8">
        <f t="shared" si="326"/>
        <v>69.954520547945151</v>
      </c>
      <c r="H2379" s="13">
        <v>0</v>
      </c>
      <c r="I2379" s="8">
        <f t="shared" si="327"/>
        <v>17.167123287671235</v>
      </c>
      <c r="M2379" s="9"/>
      <c r="P2379" s="9"/>
      <c r="S2379" s="9"/>
    </row>
    <row r="2380" spans="1:19">
      <c r="A2380" s="1">
        <v>20180706</v>
      </c>
      <c r="B2380" s="1">
        <v>200000</v>
      </c>
      <c r="C2380" s="1">
        <v>2458306.3220000002</v>
      </c>
      <c r="D2380" s="1">
        <v>2205.8910000000001</v>
      </c>
      <c r="E2380" s="1">
        <v>70.5</v>
      </c>
      <c r="F2380" s="1">
        <v>72.900000000000006</v>
      </c>
      <c r="G2380" s="8">
        <f t="shared" si="326"/>
        <v>69.959726027397195</v>
      </c>
      <c r="H2380" s="13">
        <v>11</v>
      </c>
      <c r="I2380" s="8">
        <f t="shared" si="327"/>
        <v>17.169863013698631</v>
      </c>
      <c r="M2380" s="9"/>
      <c r="P2380" s="9"/>
      <c r="S2380" s="9"/>
    </row>
    <row r="2381" spans="1:19">
      <c r="A2381" s="1">
        <v>20180707</v>
      </c>
      <c r="B2381" s="1">
        <v>200000</v>
      </c>
      <c r="C2381" s="1">
        <v>2458307.3220000002</v>
      </c>
      <c r="D2381" s="1">
        <v>2205.9279999999999</v>
      </c>
      <c r="E2381" s="1">
        <v>72</v>
      </c>
      <c r="F2381" s="1">
        <v>74.400000000000006</v>
      </c>
      <c r="G2381" s="8">
        <f t="shared" si="326"/>
        <v>69.964657534246527</v>
      </c>
      <c r="H2381" s="13">
        <v>11</v>
      </c>
      <c r="I2381" s="8">
        <f t="shared" si="327"/>
        <v>17.109589041095891</v>
      </c>
      <c r="M2381" s="9"/>
      <c r="P2381" s="9"/>
      <c r="S2381" s="9"/>
    </row>
    <row r="2382" spans="1:19">
      <c r="A2382" s="1">
        <v>20180708</v>
      </c>
      <c r="B2382" s="1">
        <v>200000</v>
      </c>
      <c r="C2382" s="1">
        <v>2458308.3220000002</v>
      </c>
      <c r="D2382" s="1">
        <v>2205.9639999999999</v>
      </c>
      <c r="E2382" s="1">
        <v>71.599999999999994</v>
      </c>
      <c r="F2382" s="1">
        <v>74</v>
      </c>
      <c r="G2382" s="8">
        <f t="shared" si="326"/>
        <v>69.971506849315006</v>
      </c>
      <c r="H2382" s="13">
        <v>0</v>
      </c>
      <c r="I2382" s="8">
        <f t="shared" si="327"/>
        <v>17.038356164383561</v>
      </c>
      <c r="M2382" s="9"/>
      <c r="P2382" s="9"/>
      <c r="S2382" s="9"/>
    </row>
    <row r="2383" spans="1:19">
      <c r="A2383" s="1">
        <v>20180709</v>
      </c>
      <c r="B2383" s="1">
        <v>200000</v>
      </c>
      <c r="C2383" s="1">
        <v>2458309.3220000002</v>
      </c>
      <c r="D2383" s="1">
        <v>2206.0010000000002</v>
      </c>
      <c r="E2383" s="1">
        <v>72.900000000000006</v>
      </c>
      <c r="F2383" s="1">
        <v>75.400000000000006</v>
      </c>
      <c r="G2383" s="8">
        <f t="shared" si="326"/>
        <v>69.975616438356099</v>
      </c>
      <c r="H2383" s="13">
        <v>11</v>
      </c>
      <c r="I2383" s="8">
        <f t="shared" si="327"/>
        <v>17.035616438356165</v>
      </c>
      <c r="M2383" s="9"/>
      <c r="P2383" s="9"/>
      <c r="S2383" s="9"/>
    </row>
    <row r="2384" spans="1:19">
      <c r="A2384" s="1">
        <v>20180710</v>
      </c>
      <c r="B2384" s="1">
        <v>200000</v>
      </c>
      <c r="C2384" s="1">
        <v>2458310.3220000002</v>
      </c>
      <c r="D2384" s="1">
        <v>2206.038</v>
      </c>
      <c r="E2384" s="1">
        <v>72.099999999999994</v>
      </c>
      <c r="F2384" s="1">
        <v>74.5</v>
      </c>
      <c r="G2384" s="8">
        <f t="shared" si="326"/>
        <v>69.978356164383499</v>
      </c>
      <c r="H2384" s="13">
        <v>12</v>
      </c>
      <c r="I2384" s="8">
        <f t="shared" si="327"/>
        <v>16.884931506849316</v>
      </c>
      <c r="M2384" s="9"/>
      <c r="P2384" s="9"/>
      <c r="S2384" s="9"/>
    </row>
    <row r="2385" spans="1:19">
      <c r="A2385" s="1">
        <v>20180711</v>
      </c>
      <c r="B2385" s="1">
        <v>200000</v>
      </c>
      <c r="C2385" s="1">
        <v>2458311.3220000002</v>
      </c>
      <c r="D2385" s="1">
        <v>2206.0740000000001</v>
      </c>
      <c r="E2385" s="1">
        <v>73.3</v>
      </c>
      <c r="F2385" s="1">
        <v>75.8</v>
      </c>
      <c r="G2385" s="8">
        <f t="shared" si="326"/>
        <v>69.980273972602674</v>
      </c>
      <c r="H2385" s="13">
        <v>0</v>
      </c>
      <c r="I2385" s="8">
        <f t="shared" si="327"/>
        <v>16.769863013698629</v>
      </c>
      <c r="M2385" s="9"/>
      <c r="P2385" s="9"/>
      <c r="S2385" s="9"/>
    </row>
    <row r="2386" spans="1:19">
      <c r="A2386" s="1">
        <v>20180712</v>
      </c>
      <c r="B2386" s="1">
        <v>200000</v>
      </c>
      <c r="C2386" s="1">
        <v>2458312.3220000002</v>
      </c>
      <c r="D2386" s="1">
        <v>2206.1109999999999</v>
      </c>
      <c r="E2386" s="1">
        <v>72.099999999999994</v>
      </c>
      <c r="F2386" s="1">
        <v>74.599999999999994</v>
      </c>
      <c r="G2386" s="8">
        <f t="shared" si="326"/>
        <v>69.979452054794464</v>
      </c>
      <c r="H2386" s="13">
        <v>29</v>
      </c>
      <c r="I2386" s="8">
        <f t="shared" si="327"/>
        <v>16.701369863013699</v>
      </c>
      <c r="M2386" s="9"/>
      <c r="P2386" s="9"/>
      <c r="S2386" s="9"/>
    </row>
    <row r="2387" spans="1:19">
      <c r="A2387" s="1">
        <v>20180713</v>
      </c>
      <c r="B2387" s="1">
        <v>200000</v>
      </c>
      <c r="C2387" s="1">
        <v>2458313.3220000002</v>
      </c>
      <c r="D2387" s="1">
        <v>2206.1480000000001</v>
      </c>
      <c r="E2387" s="1">
        <v>72.5</v>
      </c>
      <c r="F2387" s="1">
        <v>74.900000000000006</v>
      </c>
      <c r="G2387" s="8">
        <f t="shared" si="326"/>
        <v>69.972328767123244</v>
      </c>
      <c r="H2387" s="13">
        <v>20</v>
      </c>
      <c r="I2387" s="8">
        <f t="shared" si="327"/>
        <v>16.668493150684931</v>
      </c>
      <c r="M2387" s="9"/>
      <c r="P2387" s="9"/>
      <c r="S2387" s="9"/>
    </row>
    <row r="2388" spans="1:19">
      <c r="A2388" s="1">
        <v>20180714</v>
      </c>
      <c r="B2388" s="1">
        <v>200000</v>
      </c>
      <c r="C2388" s="1">
        <v>2458314.3220000002</v>
      </c>
      <c r="D2388" s="1">
        <v>2206.1840000000002</v>
      </c>
      <c r="E2388" s="1">
        <v>72.3</v>
      </c>
      <c r="F2388" s="1">
        <v>74.900000000000006</v>
      </c>
      <c r="G2388" s="8">
        <f t="shared" si="326"/>
        <v>69.96876712328762</v>
      </c>
      <c r="H2388" s="13">
        <v>38</v>
      </c>
      <c r="I2388" s="8">
        <f t="shared" si="327"/>
        <v>16.668493150684931</v>
      </c>
      <c r="M2388" s="9"/>
      <c r="P2388" s="9"/>
      <c r="S2388" s="9"/>
    </row>
    <row r="2389" spans="1:19">
      <c r="A2389" s="1">
        <v>20180715</v>
      </c>
      <c r="B2389" s="1">
        <v>200000</v>
      </c>
      <c r="C2389" s="1">
        <v>2458315.3220000002</v>
      </c>
      <c r="D2389" s="1">
        <v>2206.221</v>
      </c>
      <c r="E2389" s="1">
        <v>71.7</v>
      </c>
      <c r="F2389" s="1">
        <v>74.099999999999994</v>
      </c>
      <c r="G2389" s="8">
        <f t="shared" si="326"/>
        <v>69.963561643835547</v>
      </c>
      <c r="H2389" s="13">
        <v>15</v>
      </c>
      <c r="I2389" s="8">
        <f t="shared" si="327"/>
        <v>16.600000000000001</v>
      </c>
      <c r="M2389" s="9"/>
      <c r="P2389" s="9"/>
      <c r="S2389" s="9"/>
    </row>
    <row r="2390" spans="1:19">
      <c r="A2390" s="1">
        <v>20180716</v>
      </c>
      <c r="B2390" s="1">
        <v>200000</v>
      </c>
      <c r="C2390" s="1">
        <v>2458316.3220000002</v>
      </c>
      <c r="D2390" s="1">
        <v>2206.2579999999998</v>
      </c>
      <c r="E2390" s="1">
        <v>71.900000000000006</v>
      </c>
      <c r="F2390" s="1">
        <v>74.3</v>
      </c>
      <c r="G2390" s="8">
        <f t="shared" si="326"/>
        <v>69.962465753424596</v>
      </c>
      <c r="H2390" s="13">
        <v>15</v>
      </c>
      <c r="I2390" s="8">
        <f t="shared" si="327"/>
        <v>16.556164383561644</v>
      </c>
      <c r="M2390" s="9"/>
      <c r="P2390" s="9"/>
      <c r="S2390" s="9"/>
    </row>
    <row r="2391" spans="1:19">
      <c r="A2391" s="1">
        <v>20180717</v>
      </c>
      <c r="B2391" s="1">
        <v>200000</v>
      </c>
      <c r="C2391" s="1">
        <v>2458317.3220000002</v>
      </c>
      <c r="D2391" s="1">
        <v>2206.2939999999999</v>
      </c>
      <c r="E2391" s="1">
        <v>71.2</v>
      </c>
      <c r="F2391" s="1">
        <v>73.5</v>
      </c>
      <c r="G2391" s="8">
        <f t="shared" si="326"/>
        <v>69.960821917808147</v>
      </c>
      <c r="H2391" s="13">
        <v>22</v>
      </c>
      <c r="I2391" s="8">
        <f t="shared" si="327"/>
        <v>16.471232876712328</v>
      </c>
      <c r="M2391" s="9"/>
      <c r="P2391" s="9"/>
      <c r="S2391" s="9"/>
    </row>
    <row r="2392" spans="1:19">
      <c r="A2392" s="1">
        <v>20180718</v>
      </c>
      <c r="B2392" s="1">
        <v>200000</v>
      </c>
      <c r="C2392" s="1">
        <v>2458318.3220000002</v>
      </c>
      <c r="D2392" s="1">
        <v>2206.3310000000001</v>
      </c>
      <c r="E2392" s="1">
        <v>71.2</v>
      </c>
      <c r="F2392" s="1">
        <v>73.599999999999994</v>
      </c>
      <c r="G2392" s="8">
        <f t="shared" si="326"/>
        <v>69.957260273972551</v>
      </c>
      <c r="H2392" s="13">
        <v>0</v>
      </c>
      <c r="I2392" s="8">
        <f t="shared" si="327"/>
        <v>16.402739726027399</v>
      </c>
      <c r="M2392" s="9"/>
      <c r="P2392" s="9"/>
      <c r="S2392" s="9"/>
    </row>
    <row r="2393" spans="1:19">
      <c r="A2393" s="1">
        <v>20180719</v>
      </c>
      <c r="B2393" s="1">
        <v>200000</v>
      </c>
      <c r="C2393" s="1">
        <v>2458319.3220000002</v>
      </c>
      <c r="D2393" s="1">
        <v>2206.3679999999999</v>
      </c>
      <c r="E2393" s="1">
        <v>70.5</v>
      </c>
      <c r="F2393" s="1">
        <v>72.8</v>
      </c>
      <c r="G2393" s="8">
        <f t="shared" si="326"/>
        <v>69.951232876712268</v>
      </c>
      <c r="H2393" s="13">
        <v>0</v>
      </c>
      <c r="I2393" s="8">
        <f t="shared" si="327"/>
        <v>16.356164383561644</v>
      </c>
      <c r="M2393" s="9"/>
      <c r="P2393" s="9"/>
      <c r="S2393" s="9"/>
    </row>
    <row r="2394" spans="1:19">
      <c r="A2394" s="1">
        <v>20180720</v>
      </c>
      <c r="B2394" s="1">
        <v>200000</v>
      </c>
      <c r="C2394" s="1">
        <v>2458320.3220000002</v>
      </c>
      <c r="D2394" s="1">
        <v>2206.404</v>
      </c>
      <c r="E2394" s="1">
        <v>70.5</v>
      </c>
      <c r="F2394" s="1">
        <v>72.7</v>
      </c>
      <c r="G2394" s="8">
        <f t="shared" si="326"/>
        <v>69.945205479452</v>
      </c>
      <c r="H2394" s="13">
        <v>29</v>
      </c>
      <c r="I2394" s="8">
        <f t="shared" si="327"/>
        <v>16.30958904109589</v>
      </c>
      <c r="M2394" s="9"/>
      <c r="P2394" s="9"/>
      <c r="S2394" s="9"/>
    </row>
    <row r="2395" spans="1:19">
      <c r="A2395" s="1">
        <v>20180721</v>
      </c>
      <c r="B2395" s="1">
        <v>200000</v>
      </c>
      <c r="C2395" s="1">
        <v>2458321.3220000002</v>
      </c>
      <c r="D2395" s="1">
        <v>2206.4409999999998</v>
      </c>
      <c r="E2395" s="1">
        <v>70</v>
      </c>
      <c r="F2395" s="1">
        <v>72.2</v>
      </c>
      <c r="G2395" s="8">
        <f t="shared" si="326"/>
        <v>69.942191780821858</v>
      </c>
      <c r="H2395" s="13">
        <v>11</v>
      </c>
      <c r="I2395" s="8">
        <f t="shared" si="327"/>
        <v>16.271232876712329</v>
      </c>
      <c r="M2395" s="9"/>
      <c r="P2395" s="9"/>
      <c r="S2395" s="9"/>
    </row>
    <row r="2396" spans="1:19">
      <c r="A2396" s="1">
        <v>20180722</v>
      </c>
      <c r="B2396" s="1">
        <v>200000</v>
      </c>
      <c r="C2396" s="1">
        <v>2458322.3220000002</v>
      </c>
      <c r="D2396" s="1">
        <v>2206.4780000000001</v>
      </c>
      <c r="E2396" s="1">
        <v>68.2</v>
      </c>
      <c r="F2396" s="1">
        <v>70.400000000000006</v>
      </c>
      <c r="G2396" s="8">
        <f t="shared" si="326"/>
        <v>69.941095890410892</v>
      </c>
      <c r="H2396" s="13">
        <v>0</v>
      </c>
      <c r="I2396" s="8">
        <f t="shared" si="327"/>
        <v>16.271232876712329</v>
      </c>
      <c r="M2396" s="9"/>
      <c r="P2396" s="9"/>
      <c r="S2396" s="9"/>
    </row>
    <row r="2397" spans="1:19">
      <c r="A2397" s="1">
        <v>20180723</v>
      </c>
      <c r="B2397" s="1">
        <v>200000</v>
      </c>
      <c r="C2397" s="1">
        <v>2458323.3220000002</v>
      </c>
      <c r="D2397" s="1">
        <v>2206.5140000000001</v>
      </c>
      <c r="E2397" s="1">
        <v>67</v>
      </c>
      <c r="F2397" s="1">
        <v>69.099999999999994</v>
      </c>
      <c r="G2397" s="8">
        <f t="shared" si="326"/>
        <v>69.945479452054727</v>
      </c>
      <c r="H2397" s="13">
        <v>0</v>
      </c>
      <c r="I2397" s="8">
        <f t="shared" si="327"/>
        <v>16.326027397260273</v>
      </c>
      <c r="M2397" s="9"/>
      <c r="P2397" s="9"/>
      <c r="S2397" s="9"/>
    </row>
    <row r="2398" spans="1:19">
      <c r="A2398" s="1">
        <v>20180724</v>
      </c>
      <c r="B2398" s="1">
        <v>200000</v>
      </c>
      <c r="C2398" s="1">
        <v>2458324.3220000002</v>
      </c>
      <c r="D2398" s="1">
        <v>2206.5509999999999</v>
      </c>
      <c r="E2398" s="1">
        <v>66.900000000000006</v>
      </c>
      <c r="F2398" s="1">
        <v>69</v>
      </c>
      <c r="G2398" s="8">
        <f t="shared" si="326"/>
        <v>69.947123287671175</v>
      </c>
      <c r="H2398" s="13">
        <v>0</v>
      </c>
      <c r="I2398" s="8">
        <f t="shared" si="327"/>
        <v>16.408219178082192</v>
      </c>
      <c r="M2398" s="9"/>
      <c r="P2398" s="9"/>
      <c r="S2398" s="9"/>
    </row>
    <row r="2399" spans="1:19">
      <c r="A2399" s="1">
        <v>20180725</v>
      </c>
      <c r="B2399" s="1">
        <v>200000</v>
      </c>
      <c r="C2399" s="1">
        <v>2458325.3220000002</v>
      </c>
      <c r="D2399" s="1">
        <v>2206.5880000000002</v>
      </c>
      <c r="E2399" s="1">
        <v>65.8</v>
      </c>
      <c r="F2399" s="1">
        <v>67.900000000000006</v>
      </c>
      <c r="G2399" s="8">
        <f t="shared" si="326"/>
        <v>69.949863013698575</v>
      </c>
      <c r="H2399" s="13">
        <v>0</v>
      </c>
      <c r="I2399" s="8">
        <f t="shared" si="327"/>
        <v>16.438356164383563</v>
      </c>
      <c r="M2399" s="9"/>
      <c r="P2399" s="9"/>
      <c r="S2399" s="9"/>
    </row>
    <row r="2400" spans="1:19">
      <c r="A2400" s="1">
        <v>20180726</v>
      </c>
      <c r="B2400" s="1">
        <v>200000</v>
      </c>
      <c r="C2400" s="1">
        <v>2458326.3220000002</v>
      </c>
      <c r="D2400" s="1">
        <v>2206.6239999999998</v>
      </c>
      <c r="E2400" s="1">
        <v>66.2</v>
      </c>
      <c r="F2400" s="1">
        <v>68.3</v>
      </c>
      <c r="G2400" s="8">
        <f t="shared" si="326"/>
        <v>69.956712328767068</v>
      </c>
      <c r="H2400" s="13">
        <v>0</v>
      </c>
      <c r="I2400" s="8">
        <f t="shared" si="327"/>
        <v>16.545205479452054</v>
      </c>
      <c r="M2400" s="9"/>
      <c r="P2400" s="9"/>
      <c r="S2400" s="9"/>
    </row>
    <row r="2401" spans="1:19">
      <c r="A2401" s="1">
        <v>20180727</v>
      </c>
      <c r="B2401" s="1">
        <v>200000</v>
      </c>
      <c r="C2401" s="1">
        <v>2458327.3220000002</v>
      </c>
      <c r="D2401" s="1">
        <v>2206.6610000000001</v>
      </c>
      <c r="E2401" s="1">
        <v>66.599999999999994</v>
      </c>
      <c r="F2401" s="1">
        <v>68.599999999999994</v>
      </c>
      <c r="G2401" s="8">
        <f t="shared" si="326"/>
        <v>69.969041095890347</v>
      </c>
      <c r="H2401" s="13">
        <v>0</v>
      </c>
      <c r="I2401" s="8">
        <f t="shared" si="327"/>
        <v>16.605479452054794</v>
      </c>
      <c r="M2401" s="9"/>
      <c r="P2401" s="9"/>
      <c r="S2401" s="9"/>
    </row>
    <row r="2402" spans="1:19">
      <c r="A2402" s="1">
        <v>20180728</v>
      </c>
      <c r="B2402" s="1">
        <v>200000</v>
      </c>
      <c r="C2402" s="1">
        <v>2458328.3220000002</v>
      </c>
      <c r="D2402" s="1">
        <v>2206.6979999999999</v>
      </c>
      <c r="E2402" s="1">
        <v>67.900000000000006</v>
      </c>
      <c r="F2402" s="1">
        <v>70</v>
      </c>
      <c r="G2402" s="8">
        <f t="shared" si="326"/>
        <v>69.987123287671182</v>
      </c>
      <c r="H2402" s="13">
        <v>0</v>
      </c>
      <c r="I2402" s="8">
        <f t="shared" si="327"/>
        <v>16.67945205479452</v>
      </c>
      <c r="M2402" s="9"/>
      <c r="P2402" s="9"/>
      <c r="S2402" s="9"/>
    </row>
    <row r="2403" spans="1:19">
      <c r="A2403" s="1">
        <v>20180729</v>
      </c>
      <c r="B2403" s="1">
        <v>200000</v>
      </c>
      <c r="C2403" s="1">
        <v>2458329.3220000002</v>
      </c>
      <c r="D2403" s="1">
        <v>2206.7339999999999</v>
      </c>
      <c r="E2403" s="1">
        <v>68</v>
      </c>
      <c r="F2403" s="1">
        <v>70</v>
      </c>
      <c r="G2403" s="8">
        <f t="shared" si="326"/>
        <v>70.003835616438295</v>
      </c>
      <c r="H2403" s="13">
        <v>0</v>
      </c>
      <c r="I2403" s="8">
        <f t="shared" si="327"/>
        <v>16.758904109589039</v>
      </c>
      <c r="M2403" s="9"/>
      <c r="P2403" s="9"/>
      <c r="S2403" s="9"/>
    </row>
    <row r="2404" spans="1:19">
      <c r="A2404" s="1">
        <v>20180730</v>
      </c>
      <c r="B2404" s="1">
        <v>200000</v>
      </c>
      <c r="C2404" s="1">
        <v>2458330.3220000002</v>
      </c>
      <c r="D2404" s="1">
        <v>2206.7710000000002</v>
      </c>
      <c r="E2404" s="1">
        <v>68.3</v>
      </c>
      <c r="F2404" s="1">
        <v>70.400000000000006</v>
      </c>
      <c r="G2404" s="8">
        <f t="shared" si="326"/>
        <v>70.023287671232822</v>
      </c>
      <c r="H2404" s="13">
        <v>23</v>
      </c>
      <c r="I2404" s="8">
        <f t="shared" si="327"/>
        <v>16.830136986301369</v>
      </c>
      <c r="M2404" s="9"/>
      <c r="P2404" s="9"/>
      <c r="S2404" s="9"/>
    </row>
    <row r="2405" spans="1:19">
      <c r="A2405" s="1">
        <v>20180731</v>
      </c>
      <c r="B2405" s="1">
        <v>200000</v>
      </c>
      <c r="C2405" s="1">
        <v>2458331.3220000002</v>
      </c>
      <c r="D2405" s="1">
        <v>2206.808</v>
      </c>
      <c r="E2405" s="1">
        <v>68.900000000000006</v>
      </c>
      <c r="F2405" s="1">
        <v>71</v>
      </c>
      <c r="G2405" s="8">
        <f t="shared" si="326"/>
        <v>70.036164383561584</v>
      </c>
      <c r="H2405" s="13">
        <v>11</v>
      </c>
      <c r="I2405" s="8">
        <f t="shared" si="327"/>
        <v>16.873972602739727</v>
      </c>
      <c r="M2405" s="9"/>
      <c r="P2405" s="9"/>
      <c r="S2405" s="9"/>
    </row>
    <row r="2406" spans="1:19">
      <c r="A2406" s="1">
        <v>20180801</v>
      </c>
      <c r="B2406" s="1">
        <v>200000</v>
      </c>
      <c r="C2406" s="1">
        <v>2458332.3220000002</v>
      </c>
      <c r="D2406" s="1">
        <v>2206.8440000000001</v>
      </c>
      <c r="E2406" s="1">
        <v>70.2</v>
      </c>
      <c r="F2406" s="1">
        <v>72.3</v>
      </c>
      <c r="G2406" s="8">
        <f t="shared" si="326"/>
        <v>70.048493150684877</v>
      </c>
      <c r="H2406" s="13">
        <v>24</v>
      </c>
      <c r="I2406" s="8">
        <f t="shared" si="327"/>
        <v>16.863013698630137</v>
      </c>
      <c r="M2406" s="9"/>
      <c r="P2406" s="9"/>
      <c r="S2406" s="9"/>
    </row>
    <row r="2407" spans="1:19">
      <c r="A2407" s="1">
        <v>20180802</v>
      </c>
      <c r="B2407" s="1">
        <v>200000</v>
      </c>
      <c r="C2407" s="1">
        <v>2458333.3220000002</v>
      </c>
      <c r="D2407" s="1">
        <v>2206.8809999999999</v>
      </c>
      <c r="E2407" s="1">
        <v>69.900000000000006</v>
      </c>
      <c r="F2407" s="1">
        <v>72</v>
      </c>
      <c r="G2407" s="8">
        <f t="shared" si="326"/>
        <v>70.056164383561594</v>
      </c>
      <c r="H2407" s="13">
        <v>12</v>
      </c>
      <c r="I2407" s="8">
        <f t="shared" si="327"/>
        <v>16.830136986301369</v>
      </c>
      <c r="M2407" s="9"/>
      <c r="P2407" s="9"/>
      <c r="S2407" s="9"/>
    </row>
    <row r="2408" spans="1:19">
      <c r="A2408" s="1">
        <v>20180803</v>
      </c>
      <c r="B2408" s="1">
        <v>200000</v>
      </c>
      <c r="C2408" s="1">
        <v>2458334.3220000002</v>
      </c>
      <c r="D2408" s="1">
        <v>2206.9180000000001</v>
      </c>
      <c r="E2408" s="1">
        <v>70.2</v>
      </c>
      <c r="F2408" s="1">
        <v>72.3</v>
      </c>
      <c r="G2408" s="8">
        <f t="shared" si="326"/>
        <v>70.06438356164378</v>
      </c>
      <c r="H2408" s="13">
        <v>15</v>
      </c>
      <c r="I2408" s="8">
        <f t="shared" si="327"/>
        <v>16.761643835616439</v>
      </c>
      <c r="M2408" s="9"/>
      <c r="P2408" s="9"/>
      <c r="S2408" s="9"/>
    </row>
    <row r="2409" spans="1:19">
      <c r="A2409" s="1">
        <v>20180804</v>
      </c>
      <c r="B2409" s="1">
        <v>200000</v>
      </c>
      <c r="C2409" s="1">
        <v>2458335.3220000002</v>
      </c>
      <c r="D2409" s="1">
        <v>2206.9540000000002</v>
      </c>
      <c r="E2409" s="1">
        <v>70.400000000000006</v>
      </c>
      <c r="F2409" s="1">
        <v>72.5</v>
      </c>
      <c r="G2409" s="8">
        <f t="shared" si="326"/>
        <v>70.06986301369858</v>
      </c>
      <c r="H2409" s="13">
        <v>27</v>
      </c>
      <c r="I2409" s="8">
        <f t="shared" si="327"/>
        <v>16.695890410958903</v>
      </c>
      <c r="M2409" s="9"/>
      <c r="P2409" s="9"/>
      <c r="S2409" s="9"/>
    </row>
    <row r="2410" spans="1:19">
      <c r="A2410" s="1">
        <v>20180805</v>
      </c>
      <c r="B2410" s="1">
        <v>200000</v>
      </c>
      <c r="C2410" s="1">
        <v>2458336.3220000002</v>
      </c>
      <c r="D2410" s="1">
        <v>2206.991</v>
      </c>
      <c r="E2410" s="1">
        <v>69.2</v>
      </c>
      <c r="F2410" s="1">
        <v>71.2</v>
      </c>
      <c r="G2410" s="8">
        <f t="shared" si="326"/>
        <v>70.074794520547883</v>
      </c>
      <c r="H2410" s="13">
        <v>23</v>
      </c>
      <c r="I2410" s="8">
        <f t="shared" si="327"/>
        <v>16.597260273972601</v>
      </c>
      <c r="M2410" s="9"/>
      <c r="P2410" s="9"/>
      <c r="S2410" s="9"/>
    </row>
    <row r="2411" spans="1:19">
      <c r="A2411" s="1">
        <v>20180806</v>
      </c>
      <c r="B2411" s="1">
        <v>200000</v>
      </c>
      <c r="C2411" s="1">
        <v>2458337.3220000002</v>
      </c>
      <c r="D2411" s="1">
        <v>2207.0279999999998</v>
      </c>
      <c r="E2411" s="1">
        <v>69.099999999999994</v>
      </c>
      <c r="F2411" s="1">
        <v>71.099999999999994</v>
      </c>
      <c r="G2411" s="8">
        <f t="shared" si="326"/>
        <v>70.068493150684873</v>
      </c>
      <c r="H2411" s="13">
        <v>25</v>
      </c>
      <c r="I2411" s="8">
        <f t="shared" si="327"/>
        <v>16.520547945205479</v>
      </c>
      <c r="M2411" s="9"/>
      <c r="P2411" s="9"/>
      <c r="S2411" s="9"/>
    </row>
    <row r="2412" spans="1:19">
      <c r="A2412" s="1">
        <v>20180807</v>
      </c>
      <c r="B2412" s="1">
        <v>200000</v>
      </c>
      <c r="C2412" s="1">
        <v>2458338.3220000002</v>
      </c>
      <c r="D2412" s="1">
        <v>2207.0639999999999</v>
      </c>
      <c r="E2412" s="1">
        <v>69.5</v>
      </c>
      <c r="F2412" s="1">
        <v>71.5</v>
      </c>
      <c r="G2412" s="8">
        <f t="shared" si="326"/>
        <v>70.059452054794463</v>
      </c>
      <c r="H2412" s="13">
        <v>49</v>
      </c>
      <c r="I2412" s="8">
        <f t="shared" si="327"/>
        <v>16.479452054794521</v>
      </c>
      <c r="M2412" s="9"/>
      <c r="P2412" s="9"/>
      <c r="S2412" s="9"/>
    </row>
    <row r="2413" spans="1:19">
      <c r="A2413" s="1">
        <v>20180808</v>
      </c>
      <c r="B2413" s="1">
        <v>200000</v>
      </c>
      <c r="C2413" s="1">
        <v>2458339.3220000002</v>
      </c>
      <c r="D2413" s="1">
        <v>2207.1010000000001</v>
      </c>
      <c r="E2413" s="1">
        <v>69.599999999999994</v>
      </c>
      <c r="F2413" s="1">
        <v>71.599999999999994</v>
      </c>
      <c r="G2413" s="8">
        <f t="shared" si="326"/>
        <v>70.040547945205418</v>
      </c>
      <c r="H2413" s="13">
        <v>0</v>
      </c>
      <c r="I2413" s="8">
        <f t="shared" si="327"/>
        <v>16.419178082191781</v>
      </c>
      <c r="M2413" s="9"/>
      <c r="P2413" s="9"/>
      <c r="S2413" s="9"/>
    </row>
    <row r="2414" spans="1:19">
      <c r="A2414" s="1">
        <v>20180809</v>
      </c>
      <c r="B2414" s="1">
        <v>200000</v>
      </c>
      <c r="C2414" s="1">
        <v>2458340.3220000002</v>
      </c>
      <c r="D2414" s="1">
        <v>2207.1379999999999</v>
      </c>
      <c r="E2414" s="1">
        <v>70.3</v>
      </c>
      <c r="F2414" s="1">
        <v>72.2</v>
      </c>
      <c r="G2414" s="8">
        <f t="shared" si="326"/>
        <v>70.023287671232822</v>
      </c>
      <c r="H2414" s="13">
        <v>37</v>
      </c>
      <c r="I2414" s="8">
        <f t="shared" si="327"/>
        <v>16.356164383561644</v>
      </c>
      <c r="M2414" s="9"/>
      <c r="P2414" s="9"/>
      <c r="S2414" s="9"/>
    </row>
    <row r="2415" spans="1:19">
      <c r="A2415" s="1">
        <v>20180810</v>
      </c>
      <c r="B2415" s="1">
        <v>200000</v>
      </c>
      <c r="C2415" s="1">
        <v>2458341.3220000002</v>
      </c>
      <c r="D2415" s="1">
        <v>2207.174</v>
      </c>
      <c r="E2415" s="1">
        <v>69.5</v>
      </c>
      <c r="F2415" s="1">
        <v>71.400000000000006</v>
      </c>
      <c r="G2415" s="8">
        <f t="shared" si="326"/>
        <v>70.003013698630056</v>
      </c>
      <c r="H2415" s="13">
        <v>12</v>
      </c>
      <c r="I2415" s="8">
        <f t="shared" si="327"/>
        <v>16.331506849315069</v>
      </c>
      <c r="M2415" s="9"/>
      <c r="P2415" s="9"/>
      <c r="S2415" s="9"/>
    </row>
    <row r="2416" spans="1:19">
      <c r="A2416" s="1">
        <v>20180811</v>
      </c>
      <c r="B2416" s="1">
        <v>200000</v>
      </c>
      <c r="C2416" s="1">
        <v>2458342.3220000002</v>
      </c>
      <c r="D2416" s="1">
        <v>2207.2109999999998</v>
      </c>
      <c r="E2416" s="1">
        <v>67.400000000000006</v>
      </c>
      <c r="F2416" s="1">
        <v>69.3</v>
      </c>
      <c r="G2416" s="8">
        <f t="shared" si="326"/>
        <v>69.981917808219109</v>
      </c>
      <c r="H2416" s="13">
        <v>0</v>
      </c>
      <c r="I2416" s="8">
        <f t="shared" si="327"/>
        <v>16.230136986301371</v>
      </c>
      <c r="M2416" s="9"/>
      <c r="P2416" s="9"/>
      <c r="S2416" s="9"/>
    </row>
    <row r="2417" spans="1:19">
      <c r="A2417" s="1">
        <v>20180812</v>
      </c>
      <c r="B2417" s="1">
        <v>200000</v>
      </c>
      <c r="C2417" s="1">
        <v>2458343.3220000002</v>
      </c>
      <c r="D2417" s="1">
        <v>2207.248</v>
      </c>
      <c r="E2417" s="1">
        <v>68.099999999999994</v>
      </c>
      <c r="F2417" s="1">
        <v>69.900000000000006</v>
      </c>
      <c r="G2417" s="8">
        <f t="shared" si="326"/>
        <v>69.959726027397181</v>
      </c>
      <c r="H2417" s="13">
        <v>0</v>
      </c>
      <c r="I2417" s="8">
        <f t="shared" si="327"/>
        <v>16.073972602739726</v>
      </c>
      <c r="M2417" s="9"/>
      <c r="P2417" s="9"/>
      <c r="S2417" s="9"/>
    </row>
    <row r="2418" spans="1:19">
      <c r="A2418" s="1">
        <v>20180813</v>
      </c>
      <c r="B2418" s="1">
        <v>200000</v>
      </c>
      <c r="C2418" s="1">
        <v>2458344.3220000002</v>
      </c>
      <c r="D2418" s="1">
        <v>2207.2840000000001</v>
      </c>
      <c r="E2418" s="1">
        <v>67.8</v>
      </c>
      <c r="F2418" s="1">
        <v>69.599999999999994</v>
      </c>
      <c r="G2418" s="8">
        <f t="shared" si="326"/>
        <v>69.937260273972512</v>
      </c>
      <c r="H2418" s="13">
        <v>0</v>
      </c>
      <c r="I2418" s="8">
        <f t="shared" si="327"/>
        <v>15.956164383561644</v>
      </c>
      <c r="M2418" s="9"/>
      <c r="P2418" s="9"/>
      <c r="S2418" s="9"/>
    </row>
    <row r="2419" spans="1:19">
      <c r="A2419" s="1">
        <v>20180814</v>
      </c>
      <c r="B2419" s="1">
        <v>200000</v>
      </c>
      <c r="C2419" s="1">
        <v>2458345.3220000002</v>
      </c>
      <c r="D2419" s="1">
        <v>2207.3209999999999</v>
      </c>
      <c r="E2419" s="1">
        <v>68.7</v>
      </c>
      <c r="F2419" s="1">
        <v>70.5</v>
      </c>
      <c r="G2419" s="8">
        <f t="shared" si="326"/>
        <v>69.914794520547872</v>
      </c>
      <c r="H2419" s="13">
        <v>28</v>
      </c>
      <c r="I2419" s="8">
        <f t="shared" si="327"/>
        <v>15.906849315068493</v>
      </c>
      <c r="M2419" s="9"/>
      <c r="P2419" s="9"/>
      <c r="S2419" s="9"/>
    </row>
    <row r="2420" spans="1:19">
      <c r="A2420" s="1">
        <v>20180815</v>
      </c>
      <c r="B2420" s="1">
        <v>200000</v>
      </c>
      <c r="C2420" s="1">
        <v>2458346.3220000002</v>
      </c>
      <c r="D2420" s="1">
        <v>2207.3580000000002</v>
      </c>
      <c r="E2420" s="1">
        <v>68.8</v>
      </c>
      <c r="F2420" s="1">
        <v>70.599999999999994</v>
      </c>
      <c r="G2420" s="8">
        <f t="shared" si="326"/>
        <v>69.899726027397179</v>
      </c>
      <c r="H2420" s="13">
        <v>30</v>
      </c>
      <c r="I2420" s="8">
        <f t="shared" si="327"/>
        <v>15.860273972602739</v>
      </c>
      <c r="M2420" s="9"/>
      <c r="P2420" s="9"/>
      <c r="S2420" s="9"/>
    </row>
    <row r="2421" spans="1:19">
      <c r="A2421" s="1">
        <v>20180816</v>
      </c>
      <c r="B2421" s="1">
        <v>200000</v>
      </c>
      <c r="C2421" s="1">
        <v>2458347.3220000002</v>
      </c>
      <c r="D2421" s="1">
        <v>2207.3939999999998</v>
      </c>
      <c r="E2421" s="1">
        <v>68.3</v>
      </c>
      <c r="F2421" s="1">
        <v>70</v>
      </c>
      <c r="G2421" s="8">
        <f t="shared" si="326"/>
        <v>69.889589041095803</v>
      </c>
      <c r="H2421" s="13">
        <v>15</v>
      </c>
      <c r="I2421" s="8">
        <f t="shared" si="327"/>
        <v>15.780821917808218</v>
      </c>
      <c r="M2421" s="9"/>
      <c r="P2421" s="9"/>
      <c r="S2421" s="9"/>
    </row>
    <row r="2422" spans="1:19">
      <c r="A2422" s="1">
        <v>20180817</v>
      </c>
      <c r="B2422" s="1">
        <v>200000</v>
      </c>
      <c r="C2422" s="1">
        <v>2458348.3220000002</v>
      </c>
      <c r="D2422" s="1">
        <v>2207.431</v>
      </c>
      <c r="E2422" s="1">
        <v>67.3</v>
      </c>
      <c r="F2422" s="1">
        <v>69</v>
      </c>
      <c r="G2422" s="8">
        <f t="shared" si="326"/>
        <v>69.885205479451969</v>
      </c>
      <c r="H2422" s="13">
        <v>34</v>
      </c>
      <c r="I2422" s="8">
        <f t="shared" si="327"/>
        <v>15.736986301369862</v>
      </c>
      <c r="M2422" s="9"/>
      <c r="P2422" s="9"/>
      <c r="S2422" s="9"/>
    </row>
    <row r="2423" spans="1:19">
      <c r="A2423" s="1">
        <v>20180818</v>
      </c>
      <c r="B2423" s="1">
        <v>200000</v>
      </c>
      <c r="C2423" s="1">
        <v>2458349.3220000002</v>
      </c>
      <c r="D2423" s="1">
        <v>2207.4679999999998</v>
      </c>
      <c r="E2423" s="1">
        <v>67.2</v>
      </c>
      <c r="F2423" s="1">
        <v>68.900000000000006</v>
      </c>
      <c r="G2423" s="8">
        <f t="shared" si="326"/>
        <v>69.883013698630066</v>
      </c>
      <c r="H2423" s="13">
        <v>39</v>
      </c>
      <c r="I2423" s="8">
        <f t="shared" si="327"/>
        <v>15.673972602739726</v>
      </c>
      <c r="M2423" s="9"/>
      <c r="P2423" s="9"/>
      <c r="S2423" s="9"/>
    </row>
    <row r="2424" spans="1:19">
      <c r="A2424" s="1">
        <v>20180819</v>
      </c>
      <c r="B2424" s="1">
        <v>200000</v>
      </c>
      <c r="C2424" s="1">
        <v>2458350.3220000002</v>
      </c>
      <c r="D2424" s="1">
        <v>2207.5039999999999</v>
      </c>
      <c r="E2424" s="1">
        <v>66.8</v>
      </c>
      <c r="F2424" s="1">
        <v>68.400000000000006</v>
      </c>
      <c r="G2424" s="8">
        <f t="shared" ref="G2424:G2487" si="328">AVERAGE(F2242:F2606)</f>
        <v>69.885753424657466</v>
      </c>
      <c r="H2424" s="13">
        <v>20</v>
      </c>
      <c r="I2424" s="8">
        <f t="shared" ref="I2424:I2487" si="329">AVERAGE(H2242:H2606)</f>
        <v>15.616438356164384</v>
      </c>
      <c r="M2424" s="9"/>
      <c r="P2424" s="9"/>
      <c r="S2424" s="9"/>
    </row>
    <row r="2425" spans="1:19">
      <c r="A2425" s="1">
        <v>20180820</v>
      </c>
      <c r="B2425" s="1">
        <v>200000</v>
      </c>
      <c r="C2425" s="1">
        <v>2458351.3220000002</v>
      </c>
      <c r="D2425" s="1">
        <v>2207.5410000000002</v>
      </c>
      <c r="E2425" s="1">
        <v>68</v>
      </c>
      <c r="F2425" s="1">
        <v>69.599999999999994</v>
      </c>
      <c r="G2425" s="8">
        <f t="shared" si="328"/>
        <v>69.8846575342465</v>
      </c>
      <c r="H2425" s="13">
        <v>21</v>
      </c>
      <c r="I2425" s="8">
        <f t="shared" si="329"/>
        <v>15.646575342465754</v>
      </c>
      <c r="M2425" s="9"/>
      <c r="P2425" s="9"/>
      <c r="S2425" s="9"/>
    </row>
    <row r="2426" spans="1:19">
      <c r="A2426" s="1">
        <v>20180821</v>
      </c>
      <c r="B2426" s="1">
        <v>200000</v>
      </c>
      <c r="C2426" s="1">
        <v>2458352.3220000002</v>
      </c>
      <c r="D2426" s="1">
        <v>2207.5770000000002</v>
      </c>
      <c r="E2426" s="1">
        <v>67.8</v>
      </c>
      <c r="F2426" s="1">
        <v>69.400000000000006</v>
      </c>
      <c r="G2426" s="8">
        <f t="shared" si="328"/>
        <v>69.887671232876627</v>
      </c>
      <c r="H2426" s="13">
        <v>55</v>
      </c>
      <c r="I2426" s="8">
        <f t="shared" si="329"/>
        <v>15.695890410958905</v>
      </c>
      <c r="M2426" s="9"/>
      <c r="P2426" s="9"/>
      <c r="S2426" s="9"/>
    </row>
    <row r="2427" spans="1:19">
      <c r="A2427" s="1">
        <v>20180822</v>
      </c>
      <c r="B2427" s="1">
        <v>200000</v>
      </c>
      <c r="C2427" s="1">
        <v>2458353.3220000002</v>
      </c>
      <c r="D2427" s="1">
        <v>2207.614</v>
      </c>
      <c r="E2427" s="1">
        <v>66.900000000000006</v>
      </c>
      <c r="F2427" s="1">
        <v>68.400000000000006</v>
      </c>
      <c r="G2427" s="8">
        <f t="shared" si="328"/>
        <v>69.896164383561569</v>
      </c>
      <c r="H2427" s="13">
        <v>36</v>
      </c>
      <c r="I2427" s="8">
        <f t="shared" si="329"/>
        <v>15.797260273972602</v>
      </c>
      <c r="M2427" s="9"/>
      <c r="P2427" s="9"/>
      <c r="S2427" s="9"/>
    </row>
    <row r="2428" spans="1:19">
      <c r="A2428" s="1">
        <v>20180823</v>
      </c>
      <c r="B2428" s="1">
        <v>200000</v>
      </c>
      <c r="C2428" s="1">
        <v>2458354.3220000002</v>
      </c>
      <c r="D2428" s="1">
        <v>2207.6509999999998</v>
      </c>
      <c r="E2428" s="1">
        <v>69.5</v>
      </c>
      <c r="F2428" s="1">
        <v>71.099999999999994</v>
      </c>
      <c r="G2428" s="8">
        <f t="shared" si="328"/>
        <v>69.90465753424651</v>
      </c>
      <c r="H2428" s="13">
        <v>47</v>
      </c>
      <c r="I2428" s="8">
        <f t="shared" si="329"/>
        <v>15.75068493150685</v>
      </c>
      <c r="M2428" s="9"/>
      <c r="P2428" s="9"/>
      <c r="S2428" s="9"/>
    </row>
    <row r="2429" spans="1:19">
      <c r="A2429" s="1">
        <v>20180824</v>
      </c>
      <c r="B2429" s="1">
        <v>200000</v>
      </c>
      <c r="C2429" s="1">
        <v>2458355.3220000002</v>
      </c>
      <c r="D2429" s="1">
        <v>2207.6869999999999</v>
      </c>
      <c r="E2429" s="1">
        <v>72.400000000000006</v>
      </c>
      <c r="F2429" s="1">
        <v>74</v>
      </c>
      <c r="G2429" s="8">
        <f t="shared" si="328"/>
        <v>69.912054794520486</v>
      </c>
      <c r="H2429" s="13">
        <v>55</v>
      </c>
      <c r="I2429" s="8">
        <f t="shared" si="329"/>
        <v>15.75068493150685</v>
      </c>
      <c r="M2429" s="9"/>
      <c r="P2429" s="9"/>
      <c r="S2429" s="9"/>
    </row>
    <row r="2430" spans="1:19">
      <c r="A2430" s="1">
        <v>20180825</v>
      </c>
      <c r="B2430" s="1">
        <v>200000</v>
      </c>
      <c r="C2430" s="1">
        <v>2458356.3220000002</v>
      </c>
      <c r="D2430" s="1">
        <v>2207.7240000000002</v>
      </c>
      <c r="E2430" s="1">
        <v>71.599999999999994</v>
      </c>
      <c r="F2430" s="1">
        <v>73.099999999999994</v>
      </c>
      <c r="G2430" s="8">
        <f t="shared" si="328"/>
        <v>69.920273972602686</v>
      </c>
      <c r="H2430" s="13">
        <v>38</v>
      </c>
      <c r="I2430" s="8">
        <f t="shared" si="329"/>
        <v>15.75068493150685</v>
      </c>
      <c r="M2430" s="9"/>
      <c r="P2430" s="9"/>
      <c r="S2430" s="9"/>
    </row>
    <row r="2431" spans="1:19">
      <c r="A2431" s="1">
        <v>20180826</v>
      </c>
      <c r="B2431" s="1">
        <v>200000</v>
      </c>
      <c r="C2431" s="1">
        <v>2458357.3220000002</v>
      </c>
      <c r="D2431" s="1">
        <v>2207.761</v>
      </c>
      <c r="E2431" s="1">
        <v>71.099999999999994</v>
      </c>
      <c r="F2431" s="1">
        <v>72.599999999999994</v>
      </c>
      <c r="G2431" s="8">
        <f t="shared" si="328"/>
        <v>69.926301369862955</v>
      </c>
      <c r="H2431" s="13">
        <v>43</v>
      </c>
      <c r="I2431" s="8">
        <f t="shared" si="329"/>
        <v>15.75068493150685</v>
      </c>
      <c r="M2431" s="9"/>
      <c r="P2431" s="9"/>
      <c r="S2431" s="9"/>
    </row>
    <row r="2432" spans="1:19">
      <c r="A2432" s="1">
        <v>20180827</v>
      </c>
      <c r="B2432" s="1">
        <v>200000</v>
      </c>
      <c r="C2432" s="1">
        <v>2458358.3220000002</v>
      </c>
      <c r="D2432" s="1">
        <v>2207.797</v>
      </c>
      <c r="E2432" s="1">
        <v>69.599999999999994</v>
      </c>
      <c r="F2432" s="1">
        <v>71</v>
      </c>
      <c r="G2432" s="8">
        <f t="shared" si="328"/>
        <v>69.934520547945155</v>
      </c>
      <c r="H2432" s="13">
        <v>36</v>
      </c>
      <c r="I2432" s="8">
        <f t="shared" si="329"/>
        <v>15.712328767123287</v>
      </c>
      <c r="M2432" s="9"/>
      <c r="P2432" s="9"/>
      <c r="S2432" s="9"/>
    </row>
    <row r="2433" spans="1:19">
      <c r="A2433" s="1">
        <v>20180828</v>
      </c>
      <c r="B2433" s="1">
        <v>200000</v>
      </c>
      <c r="C2433" s="1">
        <v>2458359.3220000002</v>
      </c>
      <c r="D2433" s="1">
        <v>2207.8339999999998</v>
      </c>
      <c r="E2433" s="1">
        <v>69.8</v>
      </c>
      <c r="F2433" s="1">
        <v>71.2</v>
      </c>
      <c r="G2433" s="8">
        <f t="shared" si="328"/>
        <v>69.936712328767072</v>
      </c>
      <c r="H2433" s="13">
        <v>11</v>
      </c>
      <c r="I2433" s="8">
        <f t="shared" si="329"/>
        <v>15.638356164383561</v>
      </c>
      <c r="M2433" s="9"/>
      <c r="P2433" s="9"/>
      <c r="S2433" s="9"/>
    </row>
    <row r="2434" spans="1:19">
      <c r="A2434" s="1">
        <v>20180829</v>
      </c>
      <c r="B2434" s="1">
        <v>200000</v>
      </c>
      <c r="C2434" s="1">
        <v>2458360.3220000002</v>
      </c>
      <c r="D2434" s="1">
        <v>2207.8710000000001</v>
      </c>
      <c r="E2434" s="1">
        <v>70.5</v>
      </c>
      <c r="F2434" s="1">
        <v>71.8</v>
      </c>
      <c r="G2434" s="8">
        <f t="shared" si="328"/>
        <v>69.944383561643804</v>
      </c>
      <c r="H2434" s="13">
        <v>0</v>
      </c>
      <c r="I2434" s="8">
        <f t="shared" si="329"/>
        <v>15.597260273972603</v>
      </c>
      <c r="M2434" s="9"/>
      <c r="P2434" s="9"/>
      <c r="S2434" s="9"/>
    </row>
    <row r="2435" spans="1:19">
      <c r="A2435" s="1">
        <v>20180830</v>
      </c>
      <c r="B2435" s="1">
        <v>200000</v>
      </c>
      <c r="C2435" s="1">
        <v>2458361.3220000002</v>
      </c>
      <c r="D2435" s="1">
        <v>2207.9070000000002</v>
      </c>
      <c r="E2435" s="1">
        <v>68.3</v>
      </c>
      <c r="F2435" s="1">
        <v>69.599999999999994</v>
      </c>
      <c r="G2435" s="8">
        <f t="shared" si="328"/>
        <v>69.947945205479414</v>
      </c>
      <c r="H2435" s="13">
        <v>0</v>
      </c>
      <c r="I2435" s="8">
        <f t="shared" si="329"/>
        <v>15.558904109589042</v>
      </c>
      <c r="M2435" s="9"/>
      <c r="P2435" s="9"/>
      <c r="S2435" s="9"/>
    </row>
    <row r="2436" spans="1:19">
      <c r="A2436" s="1">
        <v>20180831</v>
      </c>
      <c r="B2436" s="1">
        <v>200000</v>
      </c>
      <c r="C2436" s="1">
        <v>2458362.3220000002</v>
      </c>
      <c r="D2436" s="1">
        <v>2207.944</v>
      </c>
      <c r="E2436" s="1">
        <v>67.5</v>
      </c>
      <c r="F2436" s="1">
        <v>68.8</v>
      </c>
      <c r="G2436" s="8">
        <f t="shared" si="328"/>
        <v>69.95534246575339</v>
      </c>
      <c r="H2436" s="13">
        <v>0</v>
      </c>
      <c r="I2436" s="8">
        <f t="shared" si="329"/>
        <v>15.547945205479452</v>
      </c>
      <c r="M2436" s="9"/>
      <c r="P2436" s="9"/>
      <c r="S2436" s="9"/>
    </row>
    <row r="2437" spans="1:19">
      <c r="A2437" s="1">
        <v>20180901</v>
      </c>
      <c r="B2437" s="1">
        <v>200000</v>
      </c>
      <c r="C2437" s="1">
        <v>2458363.3220000002</v>
      </c>
      <c r="D2437" s="1">
        <v>2207.9810000000002</v>
      </c>
      <c r="E2437" s="1">
        <v>68.3</v>
      </c>
      <c r="F2437" s="1">
        <v>69.5</v>
      </c>
      <c r="G2437" s="8">
        <f t="shared" si="328"/>
        <v>69.959726027397224</v>
      </c>
      <c r="H2437" s="13">
        <v>0</v>
      </c>
      <c r="I2437" s="8">
        <f t="shared" si="329"/>
        <v>15.517808219178082</v>
      </c>
      <c r="M2437" s="9"/>
      <c r="P2437" s="9"/>
      <c r="S2437" s="9"/>
    </row>
    <row r="2438" spans="1:19">
      <c r="A2438" s="1">
        <v>20180902</v>
      </c>
      <c r="B2438" s="1">
        <v>200000</v>
      </c>
      <c r="C2438" s="1">
        <v>2458364.3220000002</v>
      </c>
      <c r="D2438" s="1">
        <v>2208.018</v>
      </c>
      <c r="E2438" s="1">
        <v>67.7</v>
      </c>
      <c r="F2438" s="1">
        <v>68.900000000000006</v>
      </c>
      <c r="G2438" s="8">
        <f t="shared" si="328"/>
        <v>69.964109589041044</v>
      </c>
      <c r="H2438" s="13">
        <v>0</v>
      </c>
      <c r="I2438" s="8">
        <f t="shared" si="329"/>
        <v>15.517808219178082</v>
      </c>
      <c r="M2438" s="9"/>
      <c r="P2438" s="9"/>
      <c r="S2438" s="9"/>
    </row>
    <row r="2439" spans="1:19">
      <c r="A2439" s="1">
        <v>20180903</v>
      </c>
      <c r="B2439" s="1">
        <v>200000</v>
      </c>
      <c r="C2439" s="1">
        <v>2458365.3220000002</v>
      </c>
      <c r="D2439" s="1">
        <v>2208.0540000000001</v>
      </c>
      <c r="E2439" s="1">
        <v>68.099999999999994</v>
      </c>
      <c r="F2439" s="1">
        <v>69.3</v>
      </c>
      <c r="G2439" s="8">
        <f t="shared" si="328"/>
        <v>69.973150684931454</v>
      </c>
      <c r="H2439" s="13">
        <v>0</v>
      </c>
      <c r="I2439" s="8">
        <f t="shared" si="329"/>
        <v>15.616438356164384</v>
      </c>
      <c r="M2439" s="9"/>
      <c r="P2439" s="9"/>
      <c r="S2439" s="9"/>
    </row>
    <row r="2440" spans="1:19">
      <c r="A2440" s="1">
        <v>20180904</v>
      </c>
      <c r="B2440" s="1">
        <v>200000</v>
      </c>
      <c r="C2440" s="1">
        <v>2458366.3220000002</v>
      </c>
      <c r="D2440" s="1">
        <v>2208.0909999999999</v>
      </c>
      <c r="E2440" s="1">
        <v>67.5</v>
      </c>
      <c r="F2440" s="1">
        <v>68.599999999999994</v>
      </c>
      <c r="G2440" s="8">
        <f t="shared" si="328"/>
        <v>69.984931506849264</v>
      </c>
      <c r="H2440" s="13">
        <v>12</v>
      </c>
      <c r="I2440" s="8">
        <f t="shared" si="329"/>
        <v>15.673972602739726</v>
      </c>
      <c r="M2440" s="9"/>
      <c r="P2440" s="9"/>
      <c r="S2440" s="9"/>
    </row>
    <row r="2441" spans="1:19">
      <c r="A2441" s="1">
        <v>20180905</v>
      </c>
      <c r="B2441" s="1">
        <v>200000</v>
      </c>
      <c r="C2441" s="1">
        <v>2458367.3220000002</v>
      </c>
      <c r="D2441" s="1">
        <v>2208.127</v>
      </c>
      <c r="E2441" s="1">
        <v>67.5</v>
      </c>
      <c r="F2441" s="1">
        <v>68.599999999999994</v>
      </c>
      <c r="G2441" s="8">
        <f t="shared" si="328"/>
        <v>69.998082191780767</v>
      </c>
      <c r="H2441" s="13">
        <v>23</v>
      </c>
      <c r="I2441" s="8">
        <f t="shared" si="329"/>
        <v>15.687671232876712</v>
      </c>
      <c r="M2441" s="9"/>
      <c r="P2441" s="9"/>
      <c r="S2441" s="9"/>
    </row>
    <row r="2442" spans="1:19">
      <c r="A2442" s="1">
        <v>20180906</v>
      </c>
      <c r="B2442" s="1">
        <v>200000</v>
      </c>
      <c r="C2442" s="1">
        <v>2458368.3220000002</v>
      </c>
      <c r="D2442" s="1">
        <v>2208.1640000000002</v>
      </c>
      <c r="E2442" s="1">
        <v>67.400000000000006</v>
      </c>
      <c r="F2442" s="1">
        <v>68.400000000000006</v>
      </c>
      <c r="G2442" s="8">
        <f t="shared" si="328"/>
        <v>70.006575342465695</v>
      </c>
      <c r="H2442" s="13">
        <v>11</v>
      </c>
      <c r="I2442" s="8">
        <f t="shared" si="329"/>
        <v>15.704109589041096</v>
      </c>
      <c r="M2442" s="9"/>
      <c r="P2442" s="9"/>
      <c r="S2442" s="9"/>
    </row>
    <row r="2443" spans="1:19">
      <c r="A2443" s="1">
        <v>20180907</v>
      </c>
      <c r="B2443" s="1">
        <v>200000</v>
      </c>
      <c r="C2443" s="1">
        <v>2458369.3220000002</v>
      </c>
      <c r="D2443" s="1">
        <v>2208.201</v>
      </c>
      <c r="E2443" s="1">
        <v>67.5</v>
      </c>
      <c r="F2443" s="1">
        <v>68.599999999999994</v>
      </c>
      <c r="G2443" s="8">
        <f t="shared" si="328"/>
        <v>70.020547945205436</v>
      </c>
      <c r="H2443" s="13">
        <v>13</v>
      </c>
      <c r="I2443" s="8">
        <f t="shared" si="329"/>
        <v>15.673972602739726</v>
      </c>
      <c r="M2443" s="9"/>
      <c r="P2443" s="9"/>
      <c r="S2443" s="9"/>
    </row>
    <row r="2444" spans="1:19">
      <c r="A2444" s="1">
        <v>20180908</v>
      </c>
      <c r="B2444" s="1">
        <v>200000</v>
      </c>
      <c r="C2444" s="1">
        <v>2458370.3220000002</v>
      </c>
      <c r="D2444" s="1">
        <v>2208.2370000000001</v>
      </c>
      <c r="E2444" s="1">
        <v>68.7</v>
      </c>
      <c r="F2444" s="1">
        <v>69.7</v>
      </c>
      <c r="G2444" s="8">
        <f t="shared" si="328"/>
        <v>70.029041095890364</v>
      </c>
      <c r="H2444" s="13">
        <v>34</v>
      </c>
      <c r="I2444" s="8">
        <f t="shared" si="329"/>
        <v>15.736986301369862</v>
      </c>
      <c r="M2444" s="9"/>
      <c r="P2444" s="9"/>
      <c r="S2444" s="9"/>
    </row>
    <row r="2445" spans="1:19">
      <c r="A2445" s="1">
        <v>20180909</v>
      </c>
      <c r="B2445" s="1">
        <v>200000</v>
      </c>
      <c r="C2445" s="1">
        <v>2458371.3220000002</v>
      </c>
      <c r="D2445" s="1">
        <v>2208.2739999999999</v>
      </c>
      <c r="E2445" s="1">
        <v>68.400000000000006</v>
      </c>
      <c r="F2445" s="1">
        <v>69.400000000000006</v>
      </c>
      <c r="G2445" s="8">
        <f t="shared" si="328"/>
        <v>70.038082191780774</v>
      </c>
      <c r="H2445" s="13">
        <v>13</v>
      </c>
      <c r="I2445" s="8">
        <f t="shared" si="329"/>
        <v>15.731506849315069</v>
      </c>
      <c r="M2445" s="9"/>
      <c r="P2445" s="9"/>
      <c r="S2445" s="9"/>
    </row>
    <row r="2446" spans="1:19">
      <c r="A2446" s="1">
        <v>20180910</v>
      </c>
      <c r="B2446" s="1">
        <v>200000</v>
      </c>
      <c r="C2446" s="1">
        <v>2458372.3220000002</v>
      </c>
      <c r="D2446" s="1">
        <v>2208.3110000000001</v>
      </c>
      <c r="E2446" s="1">
        <v>69</v>
      </c>
      <c r="F2446" s="1">
        <v>69.900000000000006</v>
      </c>
      <c r="G2446" s="8">
        <f t="shared" si="328"/>
        <v>70.045205479452008</v>
      </c>
      <c r="H2446" s="13">
        <v>17</v>
      </c>
      <c r="I2446" s="8">
        <f t="shared" si="329"/>
        <v>15.761643835616438</v>
      </c>
      <c r="M2446" s="9"/>
      <c r="P2446" s="9"/>
      <c r="S2446" s="9"/>
    </row>
    <row r="2447" spans="1:19">
      <c r="A2447" s="1">
        <v>20180911</v>
      </c>
      <c r="B2447" s="1">
        <v>200000</v>
      </c>
      <c r="C2447" s="1">
        <v>2458373.3220000002</v>
      </c>
      <c r="D2447" s="1">
        <v>2208.3470000000002</v>
      </c>
      <c r="E2447" s="1">
        <v>69.400000000000006</v>
      </c>
      <c r="F2447" s="1">
        <v>70.3</v>
      </c>
      <c r="G2447" s="8">
        <f t="shared" si="328"/>
        <v>70.052054794520487</v>
      </c>
      <c r="H2447" s="13">
        <v>19</v>
      </c>
      <c r="I2447" s="8">
        <f t="shared" si="329"/>
        <v>15.731506849315069</v>
      </c>
      <c r="M2447" s="9"/>
      <c r="P2447" s="9"/>
      <c r="S2447" s="9"/>
    </row>
    <row r="2448" spans="1:19">
      <c r="A2448" s="1">
        <v>20180912</v>
      </c>
      <c r="B2448" s="1">
        <v>200000</v>
      </c>
      <c r="C2448" s="1">
        <v>2458374.3220000002</v>
      </c>
      <c r="D2448" s="1">
        <v>2208.384</v>
      </c>
      <c r="E2448" s="1">
        <v>69.7</v>
      </c>
      <c r="F2448" s="1">
        <v>70.599999999999994</v>
      </c>
      <c r="G2448" s="8">
        <f t="shared" si="328"/>
        <v>70.058356164383497</v>
      </c>
      <c r="H2448" s="13">
        <v>14</v>
      </c>
      <c r="I2448" s="8">
        <f t="shared" si="329"/>
        <v>15.715068493150685</v>
      </c>
      <c r="M2448" s="9"/>
      <c r="P2448" s="9"/>
      <c r="S2448" s="9"/>
    </row>
    <row r="2449" spans="1:19">
      <c r="A2449" s="1">
        <v>20180913</v>
      </c>
      <c r="B2449" s="1">
        <v>200000</v>
      </c>
      <c r="C2449" s="1">
        <v>2458375.3220000002</v>
      </c>
      <c r="D2449" s="1">
        <v>2208.4209999999998</v>
      </c>
      <c r="E2449" s="1">
        <v>69.599999999999994</v>
      </c>
      <c r="F2449" s="1">
        <v>70.5</v>
      </c>
      <c r="G2449" s="8">
        <f t="shared" si="328"/>
        <v>70.064931506849263</v>
      </c>
      <c r="H2449" s="13">
        <v>11</v>
      </c>
      <c r="I2449" s="8">
        <f t="shared" si="329"/>
        <v>15.717808219178082</v>
      </c>
      <c r="M2449" s="9"/>
      <c r="P2449" s="9"/>
      <c r="S2449" s="9"/>
    </row>
    <row r="2450" spans="1:19">
      <c r="A2450" s="1">
        <v>20180914</v>
      </c>
      <c r="B2450" s="1">
        <v>200000</v>
      </c>
      <c r="C2450" s="1">
        <v>2458376.3220000002</v>
      </c>
      <c r="D2450" s="1">
        <v>2208.4569999999999</v>
      </c>
      <c r="E2450" s="1">
        <v>69</v>
      </c>
      <c r="F2450" s="1">
        <v>69.8</v>
      </c>
      <c r="G2450" s="8">
        <f t="shared" si="328"/>
        <v>70.066575342465711</v>
      </c>
      <c r="H2450" s="13">
        <v>23</v>
      </c>
      <c r="I2450" s="8">
        <f t="shared" si="329"/>
        <v>15.684931506849315</v>
      </c>
      <c r="M2450" s="9"/>
      <c r="P2450" s="9"/>
      <c r="S2450" s="9"/>
    </row>
    <row r="2451" spans="1:19">
      <c r="A2451" s="1">
        <v>20180915</v>
      </c>
      <c r="B2451" s="1">
        <v>200000</v>
      </c>
      <c r="C2451" s="1">
        <v>2458377.3220000002</v>
      </c>
      <c r="D2451" s="1">
        <v>2208.4940000000001</v>
      </c>
      <c r="E2451" s="1">
        <v>68.5</v>
      </c>
      <c r="F2451" s="1">
        <v>69.2</v>
      </c>
      <c r="G2451" s="8">
        <f t="shared" si="328"/>
        <v>70.069041095890356</v>
      </c>
      <c r="H2451" s="13">
        <v>24</v>
      </c>
      <c r="I2451" s="8">
        <f t="shared" si="329"/>
        <v>15.712328767123287</v>
      </c>
      <c r="M2451" s="9"/>
      <c r="P2451" s="9"/>
      <c r="S2451" s="9"/>
    </row>
    <row r="2452" spans="1:19">
      <c r="A2452" s="1">
        <v>20180916</v>
      </c>
      <c r="B2452" s="1">
        <v>200000</v>
      </c>
      <c r="C2452" s="1">
        <v>2458378.3220000002</v>
      </c>
      <c r="D2452" s="1">
        <v>2208.5309999999999</v>
      </c>
      <c r="E2452" s="1">
        <v>69.099999999999994</v>
      </c>
      <c r="F2452" s="1">
        <v>69.8</v>
      </c>
      <c r="G2452" s="8">
        <f t="shared" si="328"/>
        <v>70.067945205479404</v>
      </c>
      <c r="H2452" s="13">
        <v>27</v>
      </c>
      <c r="I2452" s="8">
        <f t="shared" si="329"/>
        <v>15.736986301369862</v>
      </c>
      <c r="M2452" s="9"/>
      <c r="P2452" s="9"/>
      <c r="S2452" s="9"/>
    </row>
    <row r="2453" spans="1:19">
      <c r="A2453" s="1">
        <v>20180917</v>
      </c>
      <c r="B2453" s="1">
        <v>200000</v>
      </c>
      <c r="C2453" s="1">
        <v>2458379.3220000002</v>
      </c>
      <c r="D2453" s="1">
        <v>2208.567</v>
      </c>
      <c r="E2453" s="1">
        <v>67.8</v>
      </c>
      <c r="F2453" s="1">
        <v>68.5</v>
      </c>
      <c r="G2453" s="8">
        <f t="shared" si="328"/>
        <v>70.070136986301321</v>
      </c>
      <c r="H2453" s="13">
        <v>0</v>
      </c>
      <c r="I2453" s="8">
        <f t="shared" si="329"/>
        <v>15.794520547945206</v>
      </c>
      <c r="M2453" s="9"/>
      <c r="P2453" s="9"/>
      <c r="S2453" s="9"/>
    </row>
    <row r="2454" spans="1:19">
      <c r="A2454" s="1">
        <v>20180918</v>
      </c>
      <c r="B2454" s="1">
        <v>200000</v>
      </c>
      <c r="C2454" s="1">
        <v>2458380.3220000002</v>
      </c>
      <c r="D2454" s="1">
        <v>2208.6039999999998</v>
      </c>
      <c r="E2454" s="1">
        <v>68.099999999999994</v>
      </c>
      <c r="F2454" s="1">
        <v>68.8</v>
      </c>
      <c r="G2454" s="8">
        <f t="shared" si="328"/>
        <v>70.068493150684873</v>
      </c>
      <c r="H2454" s="13">
        <v>11</v>
      </c>
      <c r="I2454" s="8">
        <f t="shared" si="329"/>
        <v>15.934246575342465</v>
      </c>
      <c r="M2454" s="9"/>
      <c r="P2454" s="9"/>
      <c r="S2454" s="9"/>
    </row>
    <row r="2455" spans="1:19">
      <c r="A2455" s="1">
        <v>20180919</v>
      </c>
      <c r="B2455" s="1">
        <v>200000</v>
      </c>
      <c r="C2455" s="1">
        <v>2458381.3220000002</v>
      </c>
      <c r="D2455" s="1">
        <v>2208.6410000000001</v>
      </c>
      <c r="E2455" s="1">
        <v>67.900000000000006</v>
      </c>
      <c r="F2455" s="1">
        <v>68.5</v>
      </c>
      <c r="G2455" s="8">
        <f t="shared" si="328"/>
        <v>70.090410958904044</v>
      </c>
      <c r="H2455" s="13">
        <v>0</v>
      </c>
      <c r="I2455" s="8">
        <f t="shared" si="329"/>
        <v>16.07123287671233</v>
      </c>
      <c r="M2455" s="9"/>
      <c r="P2455" s="9"/>
      <c r="S2455" s="9"/>
    </row>
    <row r="2456" spans="1:19">
      <c r="A2456" s="1">
        <v>20180920</v>
      </c>
      <c r="B2456" s="1">
        <v>200000</v>
      </c>
      <c r="C2456" s="1">
        <v>2458382.3220000002</v>
      </c>
      <c r="D2456" s="1">
        <v>2208.6770000000001</v>
      </c>
      <c r="E2456" s="1">
        <v>66.599999999999994</v>
      </c>
      <c r="F2456" s="1">
        <v>67.2</v>
      </c>
      <c r="G2456" s="8">
        <f t="shared" si="328"/>
        <v>70.119452054794479</v>
      </c>
      <c r="H2456" s="13">
        <v>0</v>
      </c>
      <c r="I2456" s="8">
        <f t="shared" si="329"/>
        <v>16.19178082191781</v>
      </c>
      <c r="M2456" s="9"/>
      <c r="P2456" s="9"/>
      <c r="S2456" s="9"/>
    </row>
    <row r="2457" spans="1:19">
      <c r="A2457" s="1">
        <v>20180921</v>
      </c>
      <c r="B2457" s="1">
        <v>200000</v>
      </c>
      <c r="C2457" s="1">
        <v>2458383.3220000002</v>
      </c>
      <c r="D2457" s="1">
        <v>2208.7139999999999</v>
      </c>
      <c r="E2457" s="1">
        <v>66.900000000000006</v>
      </c>
      <c r="F2457" s="1">
        <v>67.400000000000006</v>
      </c>
      <c r="G2457" s="8">
        <f t="shared" si="328"/>
        <v>70.157260273972554</v>
      </c>
      <c r="H2457" s="13">
        <v>11</v>
      </c>
      <c r="I2457" s="8">
        <f t="shared" si="329"/>
        <v>16.268493150684932</v>
      </c>
      <c r="M2457" s="9"/>
      <c r="P2457" s="9"/>
      <c r="S2457" s="9"/>
    </row>
    <row r="2458" spans="1:19">
      <c r="A2458" s="1">
        <v>20180922</v>
      </c>
      <c r="B2458" s="1">
        <v>200000</v>
      </c>
      <c r="C2458" s="1">
        <v>2458384.3220000002</v>
      </c>
      <c r="D2458" s="1">
        <v>2208.7510000000002</v>
      </c>
      <c r="E2458" s="1">
        <v>67.900000000000006</v>
      </c>
      <c r="F2458" s="1">
        <v>68.400000000000006</v>
      </c>
      <c r="G2458" s="8">
        <f t="shared" si="328"/>
        <v>70.187945205479409</v>
      </c>
      <c r="H2458" s="13">
        <v>0</v>
      </c>
      <c r="I2458" s="8">
        <f t="shared" si="329"/>
        <v>16.334246575342465</v>
      </c>
      <c r="M2458" s="9"/>
      <c r="P2458" s="9"/>
      <c r="S2458" s="9"/>
    </row>
    <row r="2459" spans="1:19">
      <c r="A2459" s="1">
        <v>20180923</v>
      </c>
      <c r="B2459" s="1">
        <v>200000</v>
      </c>
      <c r="C2459" s="1">
        <v>2458385.3220000002</v>
      </c>
      <c r="D2459" s="1">
        <v>2208.7869999999998</v>
      </c>
      <c r="E2459" s="1">
        <v>68.400000000000006</v>
      </c>
      <c r="F2459" s="1">
        <v>68.900000000000006</v>
      </c>
      <c r="G2459" s="8">
        <f t="shared" si="328"/>
        <v>70.209315068493112</v>
      </c>
      <c r="H2459" s="13">
        <v>0</v>
      </c>
      <c r="I2459" s="8">
        <f t="shared" si="329"/>
        <v>16.372602739726027</v>
      </c>
      <c r="M2459" s="9"/>
      <c r="P2459" s="9"/>
      <c r="S2459" s="9"/>
    </row>
    <row r="2460" spans="1:19">
      <c r="A2460" s="1">
        <v>20180924</v>
      </c>
      <c r="B2460" s="1">
        <v>200000</v>
      </c>
      <c r="C2460" s="1">
        <v>2458386.3220000002</v>
      </c>
      <c r="D2460" s="1">
        <v>2208.8240000000001</v>
      </c>
      <c r="E2460" s="1">
        <v>68.599999999999994</v>
      </c>
      <c r="F2460" s="1">
        <v>69</v>
      </c>
      <c r="G2460" s="8">
        <f t="shared" si="328"/>
        <v>70.216986301369829</v>
      </c>
      <c r="H2460" s="13">
        <v>0</v>
      </c>
      <c r="I2460" s="8">
        <f t="shared" si="329"/>
        <v>16.372602739726027</v>
      </c>
      <c r="M2460" s="9"/>
      <c r="P2460" s="9"/>
      <c r="S2460" s="9"/>
    </row>
    <row r="2461" spans="1:19">
      <c r="A2461" s="1">
        <v>20180925</v>
      </c>
      <c r="B2461" s="1">
        <v>200000</v>
      </c>
      <c r="C2461" s="1">
        <v>2458387.3220000002</v>
      </c>
      <c r="D2461" s="1">
        <v>2208.8609999999999</v>
      </c>
      <c r="E2461" s="1">
        <v>67.599999999999994</v>
      </c>
      <c r="F2461" s="1">
        <v>68</v>
      </c>
      <c r="G2461" s="8">
        <f t="shared" si="328"/>
        <v>70.220273972602712</v>
      </c>
      <c r="H2461" s="13">
        <v>0</v>
      </c>
      <c r="I2461" s="8">
        <f t="shared" si="329"/>
        <v>16.372602739726027</v>
      </c>
      <c r="M2461" s="9"/>
      <c r="P2461" s="9"/>
      <c r="S2461" s="9"/>
    </row>
    <row r="2462" spans="1:19">
      <c r="A2462" s="1">
        <v>20180926</v>
      </c>
      <c r="B2462" s="1">
        <v>200000</v>
      </c>
      <c r="C2462" s="1">
        <v>2458388.3220000002</v>
      </c>
      <c r="D2462" s="1">
        <v>2208.8969999999999</v>
      </c>
      <c r="E2462" s="1">
        <v>69</v>
      </c>
      <c r="F2462" s="1">
        <v>69.3</v>
      </c>
      <c r="G2462" s="8">
        <f t="shared" si="328"/>
        <v>70.221917808219146</v>
      </c>
      <c r="H2462" s="13">
        <v>0</v>
      </c>
      <c r="I2462" s="8">
        <f t="shared" si="329"/>
        <v>16.405479452054795</v>
      </c>
      <c r="M2462" s="9"/>
      <c r="P2462" s="9"/>
      <c r="S2462" s="9"/>
    </row>
    <row r="2463" spans="1:19">
      <c r="A2463" s="1">
        <v>20180927</v>
      </c>
      <c r="B2463" s="1">
        <v>200000</v>
      </c>
      <c r="C2463" s="1">
        <v>2458389.3220000002</v>
      </c>
      <c r="D2463" s="1">
        <v>2208.9340000000002</v>
      </c>
      <c r="E2463" s="1">
        <v>67.099999999999994</v>
      </c>
      <c r="F2463" s="1">
        <v>67.400000000000006</v>
      </c>
      <c r="G2463" s="8">
        <f t="shared" si="328"/>
        <v>70.221369863013663</v>
      </c>
      <c r="H2463" s="13">
        <v>0</v>
      </c>
      <c r="I2463" s="8">
        <f t="shared" si="329"/>
        <v>16.405479452054795</v>
      </c>
      <c r="M2463" s="9"/>
      <c r="P2463" s="9"/>
      <c r="S2463" s="9"/>
    </row>
    <row r="2464" spans="1:19">
      <c r="A2464" s="1">
        <v>20180928</v>
      </c>
      <c r="B2464" s="1">
        <v>200000</v>
      </c>
      <c r="C2464" s="1">
        <v>2458390.3220000002</v>
      </c>
      <c r="D2464" s="1">
        <v>2208.971</v>
      </c>
      <c r="E2464" s="1">
        <v>69.099999999999994</v>
      </c>
      <c r="F2464" s="1">
        <v>69.400000000000006</v>
      </c>
      <c r="G2464" s="8">
        <f t="shared" si="328"/>
        <v>70.220821917808181</v>
      </c>
      <c r="H2464" s="13">
        <v>0</v>
      </c>
      <c r="I2464" s="8">
        <f t="shared" si="329"/>
        <v>16.328767123287673</v>
      </c>
      <c r="M2464" s="9"/>
      <c r="P2464" s="9"/>
      <c r="S2464" s="9"/>
    </row>
    <row r="2465" spans="1:19">
      <c r="A2465" s="1">
        <v>20180929</v>
      </c>
      <c r="B2465" s="1">
        <v>200000</v>
      </c>
      <c r="C2465" s="1">
        <v>2458391.3220000002</v>
      </c>
      <c r="D2465" s="1">
        <v>2209.0070000000001</v>
      </c>
      <c r="E2465" s="1">
        <v>68.7</v>
      </c>
      <c r="F2465" s="1">
        <v>68.900000000000006</v>
      </c>
      <c r="G2465" s="8">
        <f t="shared" si="328"/>
        <v>70.222465753424615</v>
      </c>
      <c r="H2465" s="13">
        <v>25</v>
      </c>
      <c r="I2465" s="8">
        <f t="shared" si="329"/>
        <v>16.287671232876711</v>
      </c>
      <c r="M2465" s="9"/>
      <c r="P2465" s="9"/>
      <c r="S2465" s="9"/>
    </row>
    <row r="2466" spans="1:19">
      <c r="A2466" s="1">
        <v>20180930</v>
      </c>
      <c r="B2466" s="1">
        <v>200000</v>
      </c>
      <c r="C2466" s="1">
        <v>2458392.3220000002</v>
      </c>
      <c r="D2466" s="1">
        <v>2209.0439999999999</v>
      </c>
      <c r="E2466" s="1">
        <v>68.3</v>
      </c>
      <c r="F2466" s="1">
        <v>68.5</v>
      </c>
      <c r="G2466" s="8">
        <f t="shared" si="328"/>
        <v>70.223835616438322</v>
      </c>
      <c r="H2466" s="13">
        <v>19</v>
      </c>
      <c r="I2466" s="8">
        <f t="shared" si="329"/>
        <v>16.312328767123287</v>
      </c>
      <c r="M2466" s="9"/>
      <c r="P2466" s="9"/>
      <c r="S2466" s="9"/>
    </row>
    <row r="2467" spans="1:19">
      <c r="A2467" s="1">
        <v>20181001</v>
      </c>
      <c r="B2467" s="1">
        <v>200000</v>
      </c>
      <c r="C2467" s="1">
        <v>2458393.3220000002</v>
      </c>
      <c r="D2467" s="1">
        <v>2209.0810000000001</v>
      </c>
      <c r="E2467" s="1">
        <v>70.099999999999994</v>
      </c>
      <c r="F2467" s="1">
        <v>70.3</v>
      </c>
      <c r="G2467" s="8">
        <f t="shared" si="328"/>
        <v>70.224657534246532</v>
      </c>
      <c r="H2467" s="13">
        <v>18</v>
      </c>
      <c r="I2467" s="8">
        <f t="shared" si="329"/>
        <v>16.402739726027399</v>
      </c>
      <c r="M2467" s="9"/>
      <c r="P2467" s="9"/>
      <c r="S2467" s="9"/>
    </row>
    <row r="2468" spans="1:19">
      <c r="A2468" s="1">
        <v>20181002</v>
      </c>
      <c r="B2468" s="1">
        <v>200000</v>
      </c>
      <c r="C2468" s="1">
        <v>2458394.3220000002</v>
      </c>
      <c r="D2468" s="1">
        <v>2209.1170000000002</v>
      </c>
      <c r="E2468" s="1">
        <v>67</v>
      </c>
      <c r="F2468" s="1">
        <v>67.099999999999994</v>
      </c>
      <c r="G2468" s="8">
        <f t="shared" si="328"/>
        <v>70.231232876712298</v>
      </c>
      <c r="H2468" s="13">
        <v>15</v>
      </c>
      <c r="I2468" s="8">
        <f t="shared" si="329"/>
        <v>16.479452054794521</v>
      </c>
      <c r="M2468" s="9"/>
      <c r="P2468" s="9"/>
      <c r="S2468" s="9"/>
    </row>
    <row r="2469" spans="1:19">
      <c r="A2469" s="1">
        <v>20181003</v>
      </c>
      <c r="B2469" s="1">
        <v>200000</v>
      </c>
      <c r="C2469" s="1">
        <v>2458395.3220000002</v>
      </c>
      <c r="D2469" s="1">
        <v>2209.154</v>
      </c>
      <c r="E2469" s="1">
        <v>68.400000000000006</v>
      </c>
      <c r="F2469" s="1">
        <v>68.400000000000006</v>
      </c>
      <c r="G2469" s="8">
        <f t="shared" si="328"/>
        <v>70.238904109589001</v>
      </c>
      <c r="H2469" s="13">
        <v>24</v>
      </c>
      <c r="I2469" s="8">
        <f t="shared" si="329"/>
        <v>16.580821917808219</v>
      </c>
      <c r="M2469" s="9"/>
      <c r="P2469" s="9"/>
      <c r="S2469" s="9"/>
    </row>
    <row r="2470" spans="1:19">
      <c r="A2470" s="1">
        <v>20181004</v>
      </c>
      <c r="B2470" s="1">
        <v>200000</v>
      </c>
      <c r="C2470" s="1">
        <v>2458396.3220000002</v>
      </c>
      <c r="D2470" s="1">
        <v>2209.1909999999998</v>
      </c>
      <c r="E2470" s="1">
        <v>67.2</v>
      </c>
      <c r="F2470" s="1">
        <v>67.2</v>
      </c>
      <c r="G2470" s="8">
        <f t="shared" si="328"/>
        <v>70.243561643835577</v>
      </c>
      <c r="H2470" s="13">
        <v>0</v>
      </c>
      <c r="I2470" s="8">
        <f t="shared" si="329"/>
        <v>16.635616438356163</v>
      </c>
      <c r="M2470" s="9"/>
      <c r="P2470" s="9"/>
      <c r="S2470" s="9"/>
    </row>
    <row r="2471" spans="1:19">
      <c r="A2471" s="1">
        <v>20181005</v>
      </c>
      <c r="B2471" s="1">
        <v>200000</v>
      </c>
      <c r="C2471" s="1">
        <v>2458397.3220000002</v>
      </c>
      <c r="D2471" s="1">
        <v>2209.2269999999999</v>
      </c>
      <c r="E2471" s="1">
        <v>68.7</v>
      </c>
      <c r="F2471" s="1">
        <v>68.7</v>
      </c>
      <c r="G2471" s="8">
        <f t="shared" si="328"/>
        <v>70.258356164383514</v>
      </c>
      <c r="H2471" s="13">
        <v>0</v>
      </c>
      <c r="I2471" s="8">
        <f t="shared" si="329"/>
        <v>16.586301369863012</v>
      </c>
      <c r="M2471" s="9"/>
      <c r="P2471" s="9"/>
      <c r="S2471" s="9"/>
    </row>
    <row r="2472" spans="1:19">
      <c r="A2472" s="1">
        <v>20181006</v>
      </c>
      <c r="B2472" s="1">
        <v>200000</v>
      </c>
      <c r="C2472" s="1">
        <v>2458398.3220000002</v>
      </c>
      <c r="D2472" s="1">
        <v>2209.2640000000001</v>
      </c>
      <c r="E2472" s="1">
        <v>68.599999999999994</v>
      </c>
      <c r="F2472" s="1">
        <v>68.599999999999994</v>
      </c>
      <c r="G2472" s="8">
        <f t="shared" si="328"/>
        <v>70.275616438356138</v>
      </c>
      <c r="H2472" s="13">
        <v>0</v>
      </c>
      <c r="I2472" s="8">
        <f t="shared" si="329"/>
        <v>16.586301369863012</v>
      </c>
      <c r="M2472" s="9"/>
      <c r="P2472" s="9"/>
      <c r="S2472" s="9"/>
    </row>
    <row r="2473" spans="1:19">
      <c r="A2473" s="1">
        <v>20181007</v>
      </c>
      <c r="B2473" s="1">
        <v>200000</v>
      </c>
      <c r="C2473" s="1">
        <v>2458399.3220000002</v>
      </c>
      <c r="D2473" s="1">
        <v>2209.3009999999999</v>
      </c>
      <c r="E2473" s="1">
        <v>69.5</v>
      </c>
      <c r="F2473" s="1">
        <v>69.400000000000006</v>
      </c>
      <c r="G2473" s="8">
        <f t="shared" si="328"/>
        <v>70.301917808219144</v>
      </c>
      <c r="H2473" s="13">
        <v>12</v>
      </c>
      <c r="I2473" s="8">
        <f t="shared" si="329"/>
        <v>16.624657534246577</v>
      </c>
      <c r="M2473" s="9"/>
      <c r="P2473" s="9"/>
      <c r="S2473" s="9"/>
    </row>
    <row r="2474" spans="1:19">
      <c r="A2474" s="1">
        <v>20181008</v>
      </c>
      <c r="B2474" s="1">
        <v>200000</v>
      </c>
      <c r="C2474" s="1">
        <v>2458400.3220000002</v>
      </c>
      <c r="D2474" s="1">
        <v>2209.337</v>
      </c>
      <c r="E2474" s="1">
        <v>68.8</v>
      </c>
      <c r="F2474" s="1">
        <v>68.7</v>
      </c>
      <c r="G2474" s="8">
        <f t="shared" si="328"/>
        <v>70.331232876712292</v>
      </c>
      <c r="H2474" s="13">
        <v>0</v>
      </c>
      <c r="I2474" s="8">
        <f t="shared" si="329"/>
        <v>16.643835616438356</v>
      </c>
      <c r="M2474" s="9"/>
      <c r="P2474" s="9"/>
      <c r="S2474" s="9"/>
    </row>
    <row r="2475" spans="1:19">
      <c r="A2475" s="1">
        <v>20181009</v>
      </c>
      <c r="B2475" s="1">
        <v>200000</v>
      </c>
      <c r="C2475" s="1">
        <v>2458401.3220000002</v>
      </c>
      <c r="D2475" s="1">
        <v>2209.3739999999998</v>
      </c>
      <c r="E2475" s="1">
        <v>69.5</v>
      </c>
      <c r="F2475" s="1">
        <v>69.3</v>
      </c>
      <c r="G2475" s="8">
        <f t="shared" si="328"/>
        <v>70.359726027397215</v>
      </c>
      <c r="H2475" s="13">
        <v>25</v>
      </c>
      <c r="I2475" s="8">
        <f t="shared" si="329"/>
        <v>16.567123287671233</v>
      </c>
      <c r="M2475" s="9"/>
      <c r="P2475" s="9"/>
      <c r="S2475" s="9"/>
    </row>
    <row r="2476" spans="1:19">
      <c r="A2476" s="1">
        <v>20181010</v>
      </c>
      <c r="B2476" s="1">
        <v>200000</v>
      </c>
      <c r="C2476" s="1">
        <v>2458402.3220000002</v>
      </c>
      <c r="D2476" s="1">
        <v>2209.4110000000001</v>
      </c>
      <c r="E2476" s="1">
        <v>69.8</v>
      </c>
      <c r="F2476" s="1">
        <v>69.599999999999994</v>
      </c>
      <c r="G2476" s="8">
        <f t="shared" si="328"/>
        <v>70.38602739726025</v>
      </c>
      <c r="H2476" s="13">
        <v>12</v>
      </c>
      <c r="I2476" s="8">
        <f t="shared" si="329"/>
        <v>16.616438356164384</v>
      </c>
      <c r="M2476" s="9"/>
      <c r="P2476" s="9"/>
      <c r="S2476" s="9"/>
    </row>
    <row r="2477" spans="1:19">
      <c r="A2477" s="1">
        <v>20181011</v>
      </c>
      <c r="B2477" s="1">
        <v>200000</v>
      </c>
      <c r="C2477" s="1">
        <v>2458403.3220000002</v>
      </c>
      <c r="D2477" s="1">
        <v>2209.4470000000001</v>
      </c>
      <c r="E2477" s="1">
        <v>70.900000000000006</v>
      </c>
      <c r="F2477" s="1">
        <v>70.599999999999994</v>
      </c>
      <c r="G2477" s="8">
        <f t="shared" si="328"/>
        <v>70.414246575342432</v>
      </c>
      <c r="H2477" s="13">
        <v>24</v>
      </c>
      <c r="I2477" s="8">
        <f t="shared" si="329"/>
        <v>16.632876712328766</v>
      </c>
      <c r="M2477" s="9"/>
      <c r="P2477" s="9"/>
      <c r="S2477" s="9"/>
    </row>
    <row r="2478" spans="1:19">
      <c r="A2478" s="1">
        <v>20181012</v>
      </c>
      <c r="B2478" s="1">
        <v>200000</v>
      </c>
      <c r="C2478" s="1">
        <v>2458404.3220000002</v>
      </c>
      <c r="D2478" s="1">
        <v>2209.4839999999999</v>
      </c>
      <c r="E2478" s="1">
        <v>71.599999999999994</v>
      </c>
      <c r="F2478" s="1">
        <v>71.3</v>
      </c>
      <c r="G2478" s="8">
        <f t="shared" si="328"/>
        <v>70.434246575342456</v>
      </c>
      <c r="H2478" s="13">
        <v>26</v>
      </c>
      <c r="I2478" s="8">
        <f t="shared" si="329"/>
        <v>16.613698630136987</v>
      </c>
      <c r="M2478" s="9"/>
      <c r="P2478" s="9"/>
      <c r="S2478" s="9"/>
    </row>
    <row r="2479" spans="1:19">
      <c r="A2479" s="1">
        <v>20181013</v>
      </c>
      <c r="B2479" s="1">
        <v>200000</v>
      </c>
      <c r="C2479" s="1">
        <v>2458405.3220000002</v>
      </c>
      <c r="D2479" s="1">
        <v>2209.5210000000002</v>
      </c>
      <c r="E2479" s="1">
        <v>72.400000000000006</v>
      </c>
      <c r="F2479" s="1">
        <v>72.099999999999994</v>
      </c>
      <c r="G2479" s="8">
        <f t="shared" si="328"/>
        <v>70.456712328767111</v>
      </c>
      <c r="H2479" s="13">
        <v>46</v>
      </c>
      <c r="I2479" s="8">
        <f t="shared" si="329"/>
        <v>16.610958904109587</v>
      </c>
      <c r="M2479" s="9"/>
      <c r="P2479" s="9"/>
      <c r="S2479" s="9"/>
    </row>
    <row r="2480" spans="1:19">
      <c r="A2480" s="1">
        <v>20181014</v>
      </c>
      <c r="B2480" s="1">
        <v>200000</v>
      </c>
      <c r="C2480" s="1">
        <v>2458406.3220000002</v>
      </c>
      <c r="D2480" s="1">
        <v>2209.5569999999998</v>
      </c>
      <c r="E2480" s="1">
        <v>71.5</v>
      </c>
      <c r="F2480" s="1">
        <v>71.099999999999994</v>
      </c>
      <c r="G2480" s="8">
        <f t="shared" si="328"/>
        <v>70.473150684931497</v>
      </c>
      <c r="H2480" s="13">
        <v>37</v>
      </c>
      <c r="I2480" s="8">
        <f t="shared" si="329"/>
        <v>16.605479452054794</v>
      </c>
      <c r="M2480" s="9"/>
      <c r="P2480" s="9"/>
      <c r="S2480" s="9"/>
    </row>
    <row r="2481" spans="1:19">
      <c r="A2481" s="1">
        <v>20181015</v>
      </c>
      <c r="B2481" s="1">
        <v>200000</v>
      </c>
      <c r="C2481" s="1">
        <v>2458407.3220000002</v>
      </c>
      <c r="D2481" s="1">
        <v>2209.5940000000001</v>
      </c>
      <c r="E2481" s="1">
        <v>70</v>
      </c>
      <c r="F2481" s="1">
        <v>69.599999999999994</v>
      </c>
      <c r="G2481" s="8">
        <f t="shared" si="328"/>
        <v>70.486575342465741</v>
      </c>
      <c r="H2481" s="13">
        <v>22</v>
      </c>
      <c r="I2481" s="8">
        <f t="shared" si="329"/>
        <v>16.608219178082191</v>
      </c>
      <c r="M2481" s="9"/>
      <c r="P2481" s="9"/>
      <c r="S2481" s="9"/>
    </row>
    <row r="2482" spans="1:19">
      <c r="A2482" s="1">
        <v>20181016</v>
      </c>
      <c r="B2482" s="1">
        <v>200000</v>
      </c>
      <c r="C2482" s="1">
        <v>2458408.3220000002</v>
      </c>
      <c r="D2482" s="1">
        <v>2209.6309999999999</v>
      </c>
      <c r="E2482" s="1">
        <v>69.7</v>
      </c>
      <c r="F2482" s="1">
        <v>69.3</v>
      </c>
      <c r="G2482" s="8">
        <f t="shared" si="328"/>
        <v>70.500273972602727</v>
      </c>
      <c r="H2482" s="13">
        <v>28</v>
      </c>
      <c r="I2482" s="8">
        <f t="shared" si="329"/>
        <v>16.646575342465752</v>
      </c>
      <c r="M2482" s="9"/>
      <c r="P2482" s="9"/>
      <c r="S2482" s="9"/>
    </row>
    <row r="2483" spans="1:19">
      <c r="A2483" s="1">
        <v>20181017</v>
      </c>
      <c r="B2483" s="1">
        <v>200000</v>
      </c>
      <c r="C2483" s="1">
        <v>2458409.3220000002</v>
      </c>
      <c r="D2483" s="1">
        <v>2209.6669999999999</v>
      </c>
      <c r="E2483" s="1">
        <v>70</v>
      </c>
      <c r="F2483" s="1">
        <v>69.599999999999994</v>
      </c>
      <c r="G2483" s="8">
        <f t="shared" si="328"/>
        <v>70.519178082191772</v>
      </c>
      <c r="H2483" s="13">
        <v>0</v>
      </c>
      <c r="I2483" s="8">
        <f t="shared" si="329"/>
        <v>16.695890410958903</v>
      </c>
      <c r="M2483" s="9"/>
      <c r="P2483" s="9"/>
      <c r="S2483" s="9"/>
    </row>
    <row r="2484" spans="1:19">
      <c r="A2484" s="1">
        <v>20181018</v>
      </c>
      <c r="B2484" s="1">
        <v>200000</v>
      </c>
      <c r="C2484" s="1">
        <v>2458410.3220000002</v>
      </c>
      <c r="D2484" s="1">
        <v>2209.7040000000002</v>
      </c>
      <c r="E2484" s="1">
        <v>69.5</v>
      </c>
      <c r="F2484" s="1">
        <v>69</v>
      </c>
      <c r="G2484" s="8">
        <f t="shared" si="328"/>
        <v>70.529589041095875</v>
      </c>
      <c r="H2484" s="13">
        <v>26</v>
      </c>
      <c r="I2484" s="8">
        <f t="shared" si="329"/>
        <v>16.67945205479452</v>
      </c>
      <c r="M2484" s="9"/>
      <c r="P2484" s="9"/>
      <c r="S2484" s="9"/>
    </row>
    <row r="2485" spans="1:19">
      <c r="A2485" s="1">
        <v>20181019</v>
      </c>
      <c r="B2485" s="1">
        <v>200000</v>
      </c>
      <c r="C2485" s="1">
        <v>2458411.3220000002</v>
      </c>
      <c r="D2485" s="1">
        <v>2209.741</v>
      </c>
      <c r="E2485" s="1">
        <v>69.599999999999994</v>
      </c>
      <c r="F2485" s="1">
        <v>69</v>
      </c>
      <c r="G2485" s="8">
        <f t="shared" si="328"/>
        <v>70.534794520547933</v>
      </c>
      <c r="H2485" s="13">
        <v>0</v>
      </c>
      <c r="I2485" s="8">
        <f t="shared" si="329"/>
        <v>16.704109589041096</v>
      </c>
      <c r="M2485" s="9"/>
      <c r="P2485" s="9"/>
      <c r="S2485" s="9"/>
    </row>
    <row r="2486" spans="1:19">
      <c r="A2486" s="1">
        <v>20181020</v>
      </c>
      <c r="B2486" s="1">
        <v>200000</v>
      </c>
      <c r="C2486" s="1">
        <v>2458412.3220000002</v>
      </c>
      <c r="D2486" s="1">
        <v>2209.777</v>
      </c>
      <c r="E2486" s="1">
        <v>70.400000000000006</v>
      </c>
      <c r="F2486" s="1">
        <v>69.8</v>
      </c>
      <c r="G2486" s="8">
        <f t="shared" si="328"/>
        <v>70.526301369863006</v>
      </c>
      <c r="H2486" s="13">
        <v>22</v>
      </c>
      <c r="I2486" s="8">
        <f t="shared" si="329"/>
        <v>16.572602739726026</v>
      </c>
      <c r="M2486" s="9"/>
      <c r="P2486" s="9"/>
      <c r="S2486" s="9"/>
    </row>
    <row r="2487" spans="1:19">
      <c r="A2487" s="1">
        <v>20181021</v>
      </c>
      <c r="B2487" s="1">
        <v>200000</v>
      </c>
      <c r="C2487" s="1">
        <v>2458413.3220000002</v>
      </c>
      <c r="D2487" s="1">
        <v>2209.8139999999999</v>
      </c>
      <c r="E2487" s="1">
        <v>71</v>
      </c>
      <c r="F2487" s="1">
        <v>70.400000000000006</v>
      </c>
      <c r="G2487" s="8">
        <f t="shared" si="328"/>
        <v>70.505479452054786</v>
      </c>
      <c r="H2487" s="13">
        <v>24</v>
      </c>
      <c r="I2487" s="8">
        <f t="shared" si="329"/>
        <v>16.5013698630137</v>
      </c>
      <c r="M2487" s="9"/>
      <c r="P2487" s="9"/>
      <c r="S2487" s="9"/>
    </row>
    <row r="2488" spans="1:19">
      <c r="A2488" s="1">
        <v>20181022</v>
      </c>
      <c r="B2488" s="1">
        <v>200000</v>
      </c>
      <c r="C2488" s="1">
        <v>2458414.3220000002</v>
      </c>
      <c r="D2488" s="1">
        <v>2209.8510000000001</v>
      </c>
      <c r="E2488" s="1">
        <v>70.900000000000006</v>
      </c>
      <c r="F2488" s="1">
        <v>70.2</v>
      </c>
      <c r="G2488" s="8">
        <f t="shared" ref="G2488:G2551" si="330">AVERAGE(F2306:F2670)</f>
        <v>70.48821917808219</v>
      </c>
      <c r="H2488" s="13">
        <v>23</v>
      </c>
      <c r="I2488" s="8">
        <f t="shared" ref="I2488:I2551" si="331">AVERAGE(H2306:H2670)</f>
        <v>16.397260273972602</v>
      </c>
      <c r="M2488" s="9"/>
      <c r="P2488" s="9"/>
      <c r="S2488" s="9"/>
    </row>
    <row r="2489" spans="1:19">
      <c r="A2489" s="1">
        <v>20181023</v>
      </c>
      <c r="B2489" s="1">
        <v>200000</v>
      </c>
      <c r="C2489" s="1">
        <v>2458415.3220000002</v>
      </c>
      <c r="D2489" s="1">
        <v>2209.8870000000002</v>
      </c>
      <c r="E2489" s="1">
        <v>71.599999999999994</v>
      </c>
      <c r="F2489" s="1">
        <v>70.900000000000006</v>
      </c>
      <c r="G2489" s="8">
        <f t="shared" si="330"/>
        <v>70.472876712328741</v>
      </c>
      <c r="H2489" s="13">
        <v>0</v>
      </c>
      <c r="I2489" s="8">
        <f t="shared" si="331"/>
        <v>16.284931506849315</v>
      </c>
      <c r="M2489" s="9"/>
      <c r="P2489" s="9"/>
      <c r="S2489" s="9"/>
    </row>
    <row r="2490" spans="1:19">
      <c r="A2490" s="1">
        <v>20181024</v>
      </c>
      <c r="B2490" s="1">
        <v>200000</v>
      </c>
      <c r="C2490" s="1">
        <v>2458416.3220000002</v>
      </c>
      <c r="D2490" s="1">
        <v>2209.924</v>
      </c>
      <c r="E2490" s="1">
        <v>69.7</v>
      </c>
      <c r="F2490" s="1">
        <v>68.900000000000006</v>
      </c>
      <c r="G2490" s="8">
        <f t="shared" si="330"/>
        <v>70.463013698630107</v>
      </c>
      <c r="H2490" s="13">
        <v>0</v>
      </c>
      <c r="I2490" s="8">
        <f t="shared" si="331"/>
        <v>16.183561643835617</v>
      </c>
      <c r="M2490" s="9"/>
      <c r="P2490" s="9"/>
      <c r="S2490" s="9"/>
    </row>
    <row r="2491" spans="1:19">
      <c r="A2491" s="1">
        <v>20181025</v>
      </c>
      <c r="B2491" s="1">
        <v>200000</v>
      </c>
      <c r="C2491" s="1">
        <v>2458417.3220000002</v>
      </c>
      <c r="D2491" s="1">
        <v>2209.9609999999998</v>
      </c>
      <c r="E2491" s="1">
        <v>69.400000000000006</v>
      </c>
      <c r="F2491" s="1">
        <v>68.599999999999994</v>
      </c>
      <c r="G2491" s="8">
        <f t="shared" si="330"/>
        <v>70.454246575342438</v>
      </c>
      <c r="H2491" s="13">
        <v>0</v>
      </c>
      <c r="I2491" s="8">
        <f t="shared" si="331"/>
        <v>16.109589041095891</v>
      </c>
      <c r="M2491" s="9"/>
      <c r="P2491" s="9"/>
      <c r="S2491" s="9"/>
    </row>
    <row r="2492" spans="1:19">
      <c r="A2492" s="1">
        <v>20181026</v>
      </c>
      <c r="B2492" s="1">
        <v>200000</v>
      </c>
      <c r="C2492" s="1">
        <v>2458418.3220000002</v>
      </c>
      <c r="D2492" s="1">
        <v>2209.9969999999998</v>
      </c>
      <c r="E2492" s="1">
        <v>69.2</v>
      </c>
      <c r="F2492" s="1">
        <v>68.3</v>
      </c>
      <c r="G2492" s="8">
        <f t="shared" si="330"/>
        <v>70.447945205479428</v>
      </c>
      <c r="H2492" s="13">
        <v>0</v>
      </c>
      <c r="I2492" s="8">
        <f t="shared" si="331"/>
        <v>16.041095890410958</v>
      </c>
      <c r="M2492" s="9"/>
      <c r="P2492" s="9"/>
      <c r="S2492" s="9"/>
    </row>
    <row r="2493" spans="1:19">
      <c r="A2493" s="1">
        <v>20181027</v>
      </c>
      <c r="B2493" s="1">
        <v>200000</v>
      </c>
      <c r="C2493" s="1">
        <v>2458419.3220000002</v>
      </c>
      <c r="D2493" s="1">
        <v>2210.0340000000001</v>
      </c>
      <c r="E2493" s="1">
        <v>69.3</v>
      </c>
      <c r="F2493" s="1">
        <v>68.5</v>
      </c>
      <c r="G2493" s="8">
        <f t="shared" si="330"/>
        <v>70.443013698630125</v>
      </c>
      <c r="H2493" s="13">
        <v>0</v>
      </c>
      <c r="I2493" s="8">
        <f t="shared" si="331"/>
        <v>15.991780821917809</v>
      </c>
      <c r="M2493" s="9"/>
      <c r="P2493" s="9"/>
      <c r="S2493" s="9"/>
    </row>
    <row r="2494" spans="1:19">
      <c r="A2494" s="1">
        <v>20181028</v>
      </c>
      <c r="B2494" s="1">
        <v>200000</v>
      </c>
      <c r="C2494" s="1">
        <v>2458420.3220000002</v>
      </c>
      <c r="D2494" s="1">
        <v>2210.0709999999999</v>
      </c>
      <c r="E2494" s="1">
        <v>68.3</v>
      </c>
      <c r="F2494" s="1">
        <v>67.400000000000006</v>
      </c>
      <c r="G2494" s="8">
        <f t="shared" si="330"/>
        <v>70.436712328767101</v>
      </c>
      <c r="H2494" s="13">
        <v>0</v>
      </c>
      <c r="I2494" s="8">
        <f t="shared" si="331"/>
        <v>15.923287671232877</v>
      </c>
      <c r="M2494" s="9"/>
      <c r="P2494" s="9"/>
      <c r="S2494" s="9"/>
    </row>
    <row r="2495" spans="1:19">
      <c r="A2495" s="1">
        <v>20181029</v>
      </c>
      <c r="B2495" s="1">
        <v>200000</v>
      </c>
      <c r="C2495" s="1">
        <v>2458421.3220000002</v>
      </c>
      <c r="D2495" s="1">
        <v>2210.107</v>
      </c>
      <c r="E2495" s="1">
        <v>68.8</v>
      </c>
      <c r="F2495" s="1">
        <v>67.900000000000006</v>
      </c>
      <c r="G2495" s="8">
        <f t="shared" si="330"/>
        <v>70.424931506849305</v>
      </c>
      <c r="H2495" s="13">
        <v>0</v>
      </c>
      <c r="I2495" s="8">
        <f t="shared" si="331"/>
        <v>15.893150684931507</v>
      </c>
      <c r="M2495" s="9"/>
      <c r="P2495" s="9"/>
      <c r="S2495" s="9"/>
    </row>
    <row r="2496" spans="1:19">
      <c r="A2496" s="1">
        <v>20181030</v>
      </c>
      <c r="B2496" s="1">
        <v>200000</v>
      </c>
      <c r="C2496" s="1">
        <v>2458422.3220000002</v>
      </c>
      <c r="D2496" s="1">
        <v>2210.1439999999998</v>
      </c>
      <c r="E2496" s="1">
        <v>67.099999999999994</v>
      </c>
      <c r="F2496" s="1">
        <v>66.099999999999994</v>
      </c>
      <c r="G2496" s="8">
        <f t="shared" si="330"/>
        <v>70.419999999999987</v>
      </c>
      <c r="H2496" s="13">
        <v>0</v>
      </c>
      <c r="I2496" s="8">
        <f t="shared" si="331"/>
        <v>15.893150684931507</v>
      </c>
      <c r="M2496" s="9"/>
      <c r="P2496" s="9"/>
      <c r="S2496" s="9"/>
    </row>
    <row r="2497" spans="1:19">
      <c r="A2497" s="1">
        <v>20181031</v>
      </c>
      <c r="B2497" s="1">
        <v>200000</v>
      </c>
      <c r="C2497" s="1">
        <v>2458423.3220000002</v>
      </c>
      <c r="D2497" s="1">
        <v>2210.181</v>
      </c>
      <c r="E2497" s="1">
        <v>68.099999999999994</v>
      </c>
      <c r="F2497" s="1">
        <v>67.099999999999994</v>
      </c>
      <c r="G2497" s="8">
        <f t="shared" si="330"/>
        <v>70.41780821917807</v>
      </c>
      <c r="H2497" s="13">
        <v>0</v>
      </c>
      <c r="I2497" s="8">
        <f t="shared" si="331"/>
        <v>15.860273972602739</v>
      </c>
      <c r="M2497" s="9"/>
      <c r="P2497" s="9"/>
      <c r="S2497" s="9"/>
    </row>
    <row r="2498" spans="1:19">
      <c r="A2498" s="1">
        <v>20181101</v>
      </c>
      <c r="B2498" s="1">
        <v>200000</v>
      </c>
      <c r="C2498" s="1">
        <v>2458424.3220000002</v>
      </c>
      <c r="D2498" s="1">
        <v>2210.2170000000001</v>
      </c>
      <c r="E2498" s="1">
        <v>66.8</v>
      </c>
      <c r="F2498" s="1">
        <v>65.8</v>
      </c>
      <c r="G2498" s="8">
        <f t="shared" si="330"/>
        <v>70.423835616438353</v>
      </c>
      <c r="H2498" s="13">
        <v>11</v>
      </c>
      <c r="I2498" s="8">
        <f t="shared" si="331"/>
        <v>15.860273972602739</v>
      </c>
      <c r="M2498" s="9"/>
      <c r="P2498" s="9"/>
      <c r="S2498" s="9"/>
    </row>
    <row r="2499" spans="1:19">
      <c r="A2499" s="1">
        <v>20181102</v>
      </c>
      <c r="B2499" s="1">
        <v>200000</v>
      </c>
      <c r="C2499" s="1">
        <v>2458425.3220000002</v>
      </c>
      <c r="D2499" s="1">
        <v>2210.2539999999999</v>
      </c>
      <c r="E2499" s="1">
        <v>67.599999999999994</v>
      </c>
      <c r="F2499" s="1">
        <v>66.5</v>
      </c>
      <c r="G2499" s="8">
        <f t="shared" si="330"/>
        <v>70.432876712328763</v>
      </c>
      <c r="H2499" s="13">
        <v>0</v>
      </c>
      <c r="I2499" s="8">
        <f t="shared" si="331"/>
        <v>15.920547945205479</v>
      </c>
      <c r="M2499" s="9"/>
      <c r="P2499" s="9"/>
      <c r="S2499" s="9"/>
    </row>
    <row r="2500" spans="1:19">
      <c r="A2500" s="1">
        <v>20181103</v>
      </c>
      <c r="B2500" s="1">
        <v>200000</v>
      </c>
      <c r="C2500" s="1">
        <v>2458426.3220000002</v>
      </c>
      <c r="D2500" s="1">
        <v>2210.2910000000002</v>
      </c>
      <c r="E2500" s="1">
        <v>67.400000000000006</v>
      </c>
      <c r="F2500" s="1">
        <v>66.3</v>
      </c>
      <c r="G2500" s="8">
        <f t="shared" si="330"/>
        <v>70.445479452054784</v>
      </c>
      <c r="H2500" s="13">
        <v>11</v>
      </c>
      <c r="I2500" s="8">
        <f t="shared" si="331"/>
        <v>15.912328767123288</v>
      </c>
      <c r="M2500" s="9"/>
      <c r="P2500" s="9"/>
      <c r="S2500" s="9"/>
    </row>
    <row r="2501" spans="1:19">
      <c r="A2501" s="1">
        <v>20181104</v>
      </c>
      <c r="B2501" s="1">
        <v>200000</v>
      </c>
      <c r="C2501" s="1">
        <v>2458427.3220000002</v>
      </c>
      <c r="D2501" s="1">
        <v>2210.3270000000002</v>
      </c>
      <c r="E2501" s="1">
        <v>66.599999999999994</v>
      </c>
      <c r="F2501" s="1">
        <v>65.5</v>
      </c>
      <c r="G2501" s="8">
        <f t="shared" si="330"/>
        <v>70.46191780821917</v>
      </c>
      <c r="H2501" s="13">
        <v>0</v>
      </c>
      <c r="I2501" s="8">
        <f t="shared" si="331"/>
        <v>15.917808219178083</v>
      </c>
      <c r="M2501" s="9"/>
      <c r="P2501" s="9"/>
      <c r="S2501" s="9"/>
    </row>
    <row r="2502" spans="1:19">
      <c r="A2502" s="1">
        <v>20181105</v>
      </c>
      <c r="B2502" s="1">
        <v>200000</v>
      </c>
      <c r="C2502" s="1">
        <v>2458428.3220000002</v>
      </c>
      <c r="D2502" s="1">
        <v>2210.364</v>
      </c>
      <c r="E2502" s="1">
        <v>68.3</v>
      </c>
      <c r="F2502" s="1">
        <v>67.2</v>
      </c>
      <c r="G2502" s="8">
        <f t="shared" si="330"/>
        <v>70.486301369863014</v>
      </c>
      <c r="H2502" s="13">
        <v>0</v>
      </c>
      <c r="I2502" s="8">
        <f t="shared" si="331"/>
        <v>15.994520547945205</v>
      </c>
      <c r="M2502" s="9"/>
      <c r="P2502" s="9"/>
      <c r="S2502" s="9"/>
    </row>
    <row r="2503" spans="1:19">
      <c r="A2503" s="1">
        <v>20181106</v>
      </c>
      <c r="B2503" s="1">
        <v>200000</v>
      </c>
      <c r="C2503" s="1">
        <v>2458429.3220000002</v>
      </c>
      <c r="D2503" s="1">
        <v>2210.4009999999998</v>
      </c>
      <c r="E2503" s="1">
        <v>68.8</v>
      </c>
      <c r="F2503" s="1">
        <v>67.599999999999994</v>
      </c>
      <c r="G2503" s="8">
        <f t="shared" si="330"/>
        <v>70.511506849315069</v>
      </c>
      <c r="H2503" s="13">
        <v>0</v>
      </c>
      <c r="I2503" s="8">
        <f t="shared" si="331"/>
        <v>16.024657534246575</v>
      </c>
      <c r="M2503" s="9"/>
      <c r="P2503" s="9"/>
      <c r="S2503" s="9"/>
    </row>
    <row r="2504" spans="1:19">
      <c r="A2504" s="1">
        <v>20181107</v>
      </c>
      <c r="B2504" s="1">
        <v>200000</v>
      </c>
      <c r="C2504" s="1">
        <v>2458430.3220000002</v>
      </c>
      <c r="D2504" s="1">
        <v>2210.4369999999999</v>
      </c>
      <c r="E2504" s="1">
        <v>68.7</v>
      </c>
      <c r="F2504" s="1">
        <v>67.5</v>
      </c>
      <c r="G2504" s="8">
        <f t="shared" si="330"/>
        <v>70.527671232876713</v>
      </c>
      <c r="H2504" s="13">
        <v>0</v>
      </c>
      <c r="I2504" s="8">
        <f t="shared" si="331"/>
        <v>16.010958904109589</v>
      </c>
      <c r="M2504" s="9"/>
      <c r="P2504" s="9"/>
      <c r="S2504" s="9"/>
    </row>
    <row r="2505" spans="1:19">
      <c r="A2505" s="1">
        <v>20181108</v>
      </c>
      <c r="B2505" s="1">
        <v>200000</v>
      </c>
      <c r="C2505" s="1">
        <v>2458431.3220000002</v>
      </c>
      <c r="D2505" s="1">
        <v>2210.4740000000002</v>
      </c>
      <c r="E2505" s="1">
        <v>69.5</v>
      </c>
      <c r="F2505" s="1">
        <v>68.2</v>
      </c>
      <c r="G2505" s="8">
        <f t="shared" si="330"/>
        <v>70.546301369863002</v>
      </c>
      <c r="H2505" s="13">
        <v>12</v>
      </c>
      <c r="I2505" s="8">
        <f t="shared" si="331"/>
        <v>16.021917808219179</v>
      </c>
      <c r="M2505" s="9"/>
      <c r="P2505" s="9"/>
      <c r="S2505" s="9"/>
    </row>
    <row r="2506" spans="1:19">
      <c r="A2506" s="1">
        <v>20181109</v>
      </c>
      <c r="B2506" s="1">
        <v>200000</v>
      </c>
      <c r="C2506" s="1">
        <v>2458432.3220000002</v>
      </c>
      <c r="D2506" s="1">
        <v>2210.511</v>
      </c>
      <c r="E2506" s="1">
        <v>68.900000000000006</v>
      </c>
      <c r="F2506" s="1">
        <v>67.599999999999994</v>
      </c>
      <c r="G2506" s="8">
        <f t="shared" si="330"/>
        <v>70.564931506849305</v>
      </c>
      <c r="H2506" s="13">
        <v>13</v>
      </c>
      <c r="I2506" s="8">
        <f t="shared" si="331"/>
        <v>16.046575342465754</v>
      </c>
      <c r="M2506" s="9"/>
      <c r="P2506" s="9"/>
      <c r="S2506" s="9"/>
    </row>
    <row r="2507" spans="1:19">
      <c r="A2507" s="1">
        <v>20181110</v>
      </c>
      <c r="B2507" s="1">
        <v>200000</v>
      </c>
      <c r="C2507" s="1">
        <v>2458433.3220000002</v>
      </c>
      <c r="D2507" s="1">
        <v>2210.547</v>
      </c>
      <c r="E2507" s="1">
        <v>69</v>
      </c>
      <c r="F2507" s="1">
        <v>67.599999999999994</v>
      </c>
      <c r="G2507" s="8">
        <f t="shared" si="330"/>
        <v>70.586301369863008</v>
      </c>
      <c r="H2507" s="13">
        <v>0</v>
      </c>
      <c r="I2507" s="8">
        <f t="shared" si="331"/>
        <v>16.123287671232877</v>
      </c>
      <c r="M2507" s="9"/>
      <c r="P2507" s="9"/>
      <c r="S2507" s="9"/>
    </row>
    <row r="2508" spans="1:19">
      <c r="A2508" s="1">
        <v>20181111</v>
      </c>
      <c r="B2508" s="1">
        <v>200000</v>
      </c>
      <c r="C2508" s="1">
        <v>2458434.3220000002</v>
      </c>
      <c r="D2508" s="1">
        <v>2210.5839999999998</v>
      </c>
      <c r="E2508" s="1">
        <v>69.3</v>
      </c>
      <c r="F2508" s="1">
        <v>68</v>
      </c>
      <c r="G2508" s="8">
        <f t="shared" si="330"/>
        <v>70.60383561643836</v>
      </c>
      <c r="H2508" s="13">
        <v>17</v>
      </c>
      <c r="I2508" s="8">
        <f t="shared" si="331"/>
        <v>16.19178082191781</v>
      </c>
      <c r="M2508" s="9"/>
      <c r="P2508" s="9"/>
      <c r="S2508" s="9"/>
    </row>
    <row r="2509" spans="1:19">
      <c r="A2509" s="1">
        <v>20181112</v>
      </c>
      <c r="B2509" s="1">
        <v>200000</v>
      </c>
      <c r="C2509" s="1">
        <v>2458435.3220000002</v>
      </c>
      <c r="D2509" s="1">
        <v>2210.6210000000001</v>
      </c>
      <c r="E2509" s="1">
        <v>68.2</v>
      </c>
      <c r="F2509" s="1">
        <v>66.8</v>
      </c>
      <c r="G2509" s="8">
        <f t="shared" si="330"/>
        <v>70.614246575342463</v>
      </c>
      <c r="H2509" s="13">
        <v>15</v>
      </c>
      <c r="I2509" s="8">
        <f t="shared" si="331"/>
        <v>16.205479452054796</v>
      </c>
      <c r="M2509" s="9"/>
      <c r="P2509" s="9"/>
      <c r="S2509" s="9"/>
    </row>
    <row r="2510" spans="1:19">
      <c r="A2510" s="1">
        <v>20181113</v>
      </c>
      <c r="B2510" s="1">
        <v>200000</v>
      </c>
      <c r="C2510" s="1">
        <v>2458436.3220000002</v>
      </c>
      <c r="D2510" s="1">
        <v>2210.6570000000002</v>
      </c>
      <c r="E2510" s="1">
        <v>67</v>
      </c>
      <c r="F2510" s="1">
        <v>65.599999999999994</v>
      </c>
      <c r="G2510" s="8">
        <f t="shared" si="330"/>
        <v>70.625753424657532</v>
      </c>
      <c r="H2510" s="13">
        <v>22</v>
      </c>
      <c r="I2510" s="8">
        <f t="shared" si="331"/>
        <v>16.246575342465754</v>
      </c>
      <c r="M2510" s="9"/>
      <c r="P2510" s="9"/>
      <c r="S2510" s="9"/>
    </row>
    <row r="2511" spans="1:19">
      <c r="A2511" s="1">
        <v>20181114</v>
      </c>
      <c r="B2511" s="1">
        <v>200000</v>
      </c>
      <c r="C2511" s="1">
        <v>2458437.3220000002</v>
      </c>
      <c r="D2511" s="1">
        <v>2210.694</v>
      </c>
      <c r="E2511" s="1">
        <v>67.900000000000006</v>
      </c>
      <c r="F2511" s="1">
        <v>66.5</v>
      </c>
      <c r="G2511" s="8">
        <f t="shared" si="330"/>
        <v>70.635890410958893</v>
      </c>
      <c r="H2511" s="13">
        <v>38</v>
      </c>
      <c r="I2511" s="8">
        <f t="shared" si="331"/>
        <v>16.295890410958904</v>
      </c>
      <c r="M2511" s="9"/>
      <c r="P2511" s="9"/>
      <c r="S2511" s="9"/>
    </row>
    <row r="2512" spans="1:19">
      <c r="A2512" s="1">
        <v>20181115</v>
      </c>
      <c r="B2512" s="1">
        <v>200000</v>
      </c>
      <c r="C2512" s="1">
        <v>2458438.3220000002</v>
      </c>
      <c r="D2512" s="1">
        <v>2210.7310000000002</v>
      </c>
      <c r="E2512" s="1">
        <v>68.400000000000006</v>
      </c>
      <c r="F2512" s="1">
        <v>66.900000000000006</v>
      </c>
      <c r="G2512" s="8">
        <f t="shared" si="330"/>
        <v>70.646301369863011</v>
      </c>
      <c r="H2512" s="13">
        <v>27</v>
      </c>
      <c r="I2512" s="8">
        <f t="shared" si="331"/>
        <v>16.336986301369862</v>
      </c>
      <c r="M2512" s="9"/>
      <c r="P2512" s="9"/>
      <c r="S2512" s="9"/>
    </row>
    <row r="2513" spans="1:19">
      <c r="A2513" s="1">
        <v>20181116</v>
      </c>
      <c r="B2513" s="1">
        <v>200000</v>
      </c>
      <c r="C2513" s="1">
        <v>2458439.3220000002</v>
      </c>
      <c r="D2513" s="1">
        <v>2210.7669999999998</v>
      </c>
      <c r="E2513" s="1">
        <v>71.099999999999994</v>
      </c>
      <c r="F2513" s="1">
        <v>69.5</v>
      </c>
      <c r="G2513" s="8">
        <f t="shared" si="330"/>
        <v>70.655342465753421</v>
      </c>
      <c r="H2513" s="13">
        <v>24</v>
      </c>
      <c r="I2513" s="8">
        <f t="shared" si="331"/>
        <v>16.375342465753423</v>
      </c>
      <c r="M2513" s="9"/>
      <c r="P2513" s="9"/>
      <c r="S2513" s="9"/>
    </row>
    <row r="2514" spans="1:19">
      <c r="A2514" s="1">
        <v>20181117</v>
      </c>
      <c r="B2514" s="1">
        <v>200000</v>
      </c>
      <c r="C2514" s="1">
        <v>2458440.3220000002</v>
      </c>
      <c r="D2514" s="1">
        <v>2210.8040000000001</v>
      </c>
      <c r="E2514" s="1">
        <v>73.3</v>
      </c>
      <c r="F2514" s="1">
        <v>71.7</v>
      </c>
      <c r="G2514" s="8">
        <f t="shared" si="330"/>
        <v>70.658356164383576</v>
      </c>
      <c r="H2514" s="13">
        <v>30</v>
      </c>
      <c r="I2514" s="8">
        <f t="shared" si="331"/>
        <v>16.372602739726027</v>
      </c>
      <c r="M2514" s="9"/>
      <c r="P2514" s="9"/>
      <c r="S2514" s="9"/>
    </row>
    <row r="2515" spans="1:19">
      <c r="A2515" s="1">
        <v>20181118</v>
      </c>
      <c r="B2515" s="1">
        <v>200000</v>
      </c>
      <c r="C2515" s="1">
        <v>2458441.3220000002</v>
      </c>
      <c r="D2515" s="1">
        <v>2210.8409999999999</v>
      </c>
      <c r="E2515" s="1">
        <v>72.3</v>
      </c>
      <c r="F2515" s="1">
        <v>70.599999999999994</v>
      </c>
      <c r="G2515" s="8">
        <f t="shared" si="330"/>
        <v>70.652054794520552</v>
      </c>
      <c r="H2515" s="13">
        <v>20</v>
      </c>
      <c r="I2515" s="8">
        <f t="shared" si="331"/>
        <v>16.372602739726027</v>
      </c>
      <c r="M2515" s="9"/>
      <c r="P2515" s="9"/>
      <c r="S2515" s="9"/>
    </row>
    <row r="2516" spans="1:19">
      <c r="A2516" s="1">
        <v>20181119</v>
      </c>
      <c r="B2516" s="1">
        <v>200000</v>
      </c>
      <c r="C2516" s="1">
        <v>2458442.3220000002</v>
      </c>
      <c r="D2516" s="1">
        <v>2210.877</v>
      </c>
      <c r="E2516" s="1">
        <v>71.099999999999994</v>
      </c>
      <c r="F2516" s="1">
        <v>69.5</v>
      </c>
      <c r="G2516" s="8">
        <f t="shared" si="330"/>
        <v>70.652054794520552</v>
      </c>
      <c r="H2516" s="13">
        <v>11</v>
      </c>
      <c r="I2516" s="8">
        <f t="shared" si="331"/>
        <v>16.342465753424658</v>
      </c>
      <c r="M2516" s="9"/>
      <c r="P2516" s="9"/>
      <c r="S2516" s="9"/>
    </row>
    <row r="2517" spans="1:19">
      <c r="A2517" s="1">
        <v>20181120</v>
      </c>
      <c r="B2517" s="1">
        <v>200000</v>
      </c>
      <c r="C2517" s="1">
        <v>2458443.3220000002</v>
      </c>
      <c r="D2517" s="1">
        <v>2210.9140000000002</v>
      </c>
      <c r="E2517" s="1">
        <v>70.5</v>
      </c>
      <c r="F2517" s="1">
        <v>68.8</v>
      </c>
      <c r="G2517" s="8">
        <f t="shared" si="330"/>
        <v>70.647671232876732</v>
      </c>
      <c r="H2517" s="13">
        <v>11</v>
      </c>
      <c r="I2517" s="8">
        <f t="shared" si="331"/>
        <v>16.306849315068494</v>
      </c>
      <c r="M2517" s="9"/>
      <c r="P2517" s="9"/>
      <c r="S2517" s="9"/>
    </row>
    <row r="2518" spans="1:19">
      <c r="A2518" s="1">
        <v>20181121</v>
      </c>
      <c r="B2518" s="1">
        <v>200000</v>
      </c>
      <c r="C2518" s="1">
        <v>2458444.3220000002</v>
      </c>
      <c r="D2518" s="1">
        <v>2210.951</v>
      </c>
      <c r="E2518" s="1">
        <v>68.8</v>
      </c>
      <c r="F2518" s="1">
        <v>67.099999999999994</v>
      </c>
      <c r="G2518" s="8">
        <f t="shared" si="330"/>
        <v>70.637808219178098</v>
      </c>
      <c r="H2518" s="13">
        <v>0</v>
      </c>
      <c r="I2518" s="8">
        <f t="shared" si="331"/>
        <v>16.221917808219178</v>
      </c>
      <c r="M2518" s="9"/>
      <c r="P2518" s="9"/>
      <c r="S2518" s="9"/>
    </row>
    <row r="2519" spans="1:19">
      <c r="A2519" s="1">
        <v>20181122</v>
      </c>
      <c r="B2519" s="1">
        <v>200000</v>
      </c>
      <c r="C2519" s="1">
        <v>2458445.3220000002</v>
      </c>
      <c r="D2519" s="1">
        <v>2210.9870000000001</v>
      </c>
      <c r="E2519" s="1">
        <v>69.2</v>
      </c>
      <c r="F2519" s="1">
        <v>67.5</v>
      </c>
      <c r="G2519" s="8">
        <f t="shared" si="330"/>
        <v>70.619178082191794</v>
      </c>
      <c r="H2519" s="13">
        <v>0</v>
      </c>
      <c r="I2519" s="8">
        <f t="shared" si="331"/>
        <v>16.024657534246575</v>
      </c>
      <c r="M2519" s="9"/>
      <c r="P2519" s="9"/>
      <c r="S2519" s="9"/>
    </row>
    <row r="2520" spans="1:19">
      <c r="A2520" s="1">
        <v>20181123</v>
      </c>
      <c r="B2520" s="1">
        <v>200000</v>
      </c>
      <c r="C2520" s="1">
        <v>2458446.3220000002</v>
      </c>
      <c r="D2520" s="1">
        <v>2211.0239999999999</v>
      </c>
      <c r="E2520" s="1">
        <v>69.2</v>
      </c>
      <c r="F2520" s="1">
        <v>67.5</v>
      </c>
      <c r="G2520" s="8">
        <f t="shared" si="330"/>
        <v>70.598904109589057</v>
      </c>
      <c r="H2520" s="13">
        <v>17</v>
      </c>
      <c r="I2520" s="8">
        <f t="shared" si="331"/>
        <v>15.857534246575343</v>
      </c>
      <c r="M2520" s="9"/>
      <c r="P2520" s="9"/>
      <c r="S2520" s="9"/>
    </row>
    <row r="2521" spans="1:19">
      <c r="A2521" s="1">
        <v>20181124</v>
      </c>
      <c r="B2521" s="1">
        <v>200000</v>
      </c>
      <c r="C2521" s="1">
        <v>2458447.3220000002</v>
      </c>
      <c r="D2521" s="1">
        <v>2211.0610000000001</v>
      </c>
      <c r="E2521" s="1">
        <v>70</v>
      </c>
      <c r="F2521" s="1">
        <v>68.2</v>
      </c>
      <c r="G2521" s="8">
        <f t="shared" si="330"/>
        <v>70.574246575342485</v>
      </c>
      <c r="H2521" s="13">
        <v>29</v>
      </c>
      <c r="I2521" s="8">
        <f t="shared" si="331"/>
        <v>15.728767123287671</v>
      </c>
      <c r="M2521" s="9"/>
      <c r="P2521" s="9"/>
      <c r="S2521" s="9"/>
    </row>
    <row r="2522" spans="1:19">
      <c r="A2522" s="1">
        <v>20181125</v>
      </c>
      <c r="B2522" s="1">
        <v>200000</v>
      </c>
      <c r="C2522" s="1">
        <v>2458448.3220000002</v>
      </c>
      <c r="D2522" s="1">
        <v>2211.0970000000002</v>
      </c>
      <c r="E2522" s="1">
        <v>69.599999999999994</v>
      </c>
      <c r="F2522" s="1">
        <v>67.8</v>
      </c>
      <c r="G2522" s="8">
        <f t="shared" si="330"/>
        <v>70.560273972602758</v>
      </c>
      <c r="H2522" s="13">
        <v>28</v>
      </c>
      <c r="I2522" s="8">
        <f t="shared" si="331"/>
        <v>15.652054794520549</v>
      </c>
      <c r="M2522" s="9"/>
      <c r="P2522" s="9"/>
      <c r="S2522" s="9"/>
    </row>
    <row r="2523" spans="1:19">
      <c r="A2523" s="1">
        <v>20181126</v>
      </c>
      <c r="B2523" s="1">
        <v>200000</v>
      </c>
      <c r="C2523" s="1">
        <v>2458449.3220000002</v>
      </c>
      <c r="D2523" s="1">
        <v>2211.134</v>
      </c>
      <c r="E2523" s="1">
        <v>68.599999999999994</v>
      </c>
      <c r="F2523" s="1">
        <v>66.8</v>
      </c>
      <c r="G2523" s="8">
        <f t="shared" si="330"/>
        <v>70.540273972602762</v>
      </c>
      <c r="H2523" s="13">
        <v>26</v>
      </c>
      <c r="I2523" s="8">
        <f t="shared" si="331"/>
        <v>15.583561643835617</v>
      </c>
      <c r="M2523" s="9"/>
      <c r="P2523" s="9"/>
      <c r="S2523" s="9"/>
    </row>
    <row r="2524" spans="1:19">
      <c r="A2524" s="1">
        <v>20181127</v>
      </c>
      <c r="B2524" s="1">
        <v>200000</v>
      </c>
      <c r="C2524" s="1">
        <v>2458450.3220000002</v>
      </c>
      <c r="D2524" s="1">
        <v>2211.1709999999998</v>
      </c>
      <c r="E2524" s="1">
        <v>68.400000000000006</v>
      </c>
      <c r="F2524" s="1">
        <v>66.599999999999994</v>
      </c>
      <c r="G2524" s="8">
        <f t="shared" si="330"/>
        <v>70.515890410958917</v>
      </c>
      <c r="H2524" s="13">
        <v>0</v>
      </c>
      <c r="I2524" s="8">
        <f t="shared" si="331"/>
        <v>15.498630136986302</v>
      </c>
      <c r="M2524" s="9"/>
      <c r="P2524" s="9"/>
      <c r="S2524" s="9"/>
    </row>
    <row r="2525" spans="1:19">
      <c r="A2525" s="1">
        <v>20181128</v>
      </c>
      <c r="B2525" s="1">
        <v>200000</v>
      </c>
      <c r="C2525" s="1">
        <v>2458451.3220000002</v>
      </c>
      <c r="D2525" s="1">
        <v>2211.2069999999999</v>
      </c>
      <c r="E2525" s="1">
        <v>67.5</v>
      </c>
      <c r="F2525" s="1">
        <v>65.7</v>
      </c>
      <c r="G2525" s="8">
        <f t="shared" si="330"/>
        <v>70.496986301369873</v>
      </c>
      <c r="H2525" s="13">
        <v>11</v>
      </c>
      <c r="I2525" s="8">
        <f t="shared" si="331"/>
        <v>15.473972602739726</v>
      </c>
      <c r="M2525" s="9"/>
      <c r="P2525" s="9"/>
      <c r="S2525" s="9"/>
    </row>
    <row r="2526" spans="1:19">
      <c r="A2526" s="1">
        <v>20181129</v>
      </c>
      <c r="B2526" s="1">
        <v>200000</v>
      </c>
      <c r="C2526" s="1">
        <v>2458452.3220000002</v>
      </c>
      <c r="D2526" s="1">
        <v>2211.2440000000001</v>
      </c>
      <c r="E2526" s="1">
        <v>67.8</v>
      </c>
      <c r="F2526" s="1">
        <v>66</v>
      </c>
      <c r="G2526" s="8">
        <f t="shared" si="330"/>
        <v>70.478630136986297</v>
      </c>
      <c r="H2526" s="13">
        <v>23</v>
      </c>
      <c r="I2526" s="8">
        <f t="shared" si="331"/>
        <v>15.446575342465753</v>
      </c>
      <c r="M2526" s="9"/>
      <c r="P2526" s="9"/>
      <c r="S2526" s="9"/>
    </row>
    <row r="2527" spans="1:19">
      <c r="A2527" s="1">
        <v>20181130</v>
      </c>
      <c r="B2527" s="1">
        <v>200000</v>
      </c>
      <c r="C2527" s="1">
        <v>2458453.3220000002</v>
      </c>
      <c r="D2527" s="1">
        <v>2211.2800000000002</v>
      </c>
      <c r="E2527" s="1">
        <v>67.900000000000006</v>
      </c>
      <c r="F2527" s="1">
        <v>66.099999999999994</v>
      </c>
      <c r="G2527" s="8">
        <f t="shared" si="330"/>
        <v>70.455890410958915</v>
      </c>
      <c r="H2527" s="13">
        <v>0</v>
      </c>
      <c r="I2527" s="8">
        <f t="shared" si="331"/>
        <v>15.38082191780822</v>
      </c>
      <c r="M2527" s="9"/>
      <c r="P2527" s="9"/>
      <c r="S2527" s="9"/>
    </row>
    <row r="2528" spans="1:19">
      <c r="A2528" s="1">
        <v>20181201</v>
      </c>
      <c r="B2528" s="1">
        <v>200000</v>
      </c>
      <c r="C2528" s="1">
        <v>2458454.3220000002</v>
      </c>
      <c r="D2528" s="1">
        <v>2211.317</v>
      </c>
      <c r="E2528" s="1">
        <v>69.400000000000006</v>
      </c>
      <c r="F2528" s="1">
        <v>67.400000000000006</v>
      </c>
      <c r="G2528" s="8">
        <f t="shared" si="330"/>
        <v>70.441643835616446</v>
      </c>
      <c r="H2528" s="13">
        <v>0</v>
      </c>
      <c r="I2528" s="8">
        <f t="shared" si="331"/>
        <v>15.243835616438357</v>
      </c>
      <c r="M2528" s="9"/>
      <c r="P2528" s="9"/>
      <c r="S2528" s="9"/>
    </row>
    <row r="2529" spans="1:19">
      <c r="A2529" s="1">
        <v>20181202</v>
      </c>
      <c r="B2529" s="1">
        <v>200000</v>
      </c>
      <c r="C2529" s="1">
        <v>2458455.3220000002</v>
      </c>
      <c r="D2529" s="1">
        <v>2211.3539999999998</v>
      </c>
      <c r="E2529" s="1">
        <v>69</v>
      </c>
      <c r="F2529" s="1">
        <v>67</v>
      </c>
      <c r="G2529" s="8">
        <f t="shared" si="330"/>
        <v>70.429041095890412</v>
      </c>
      <c r="H2529" s="13">
        <v>0</v>
      </c>
      <c r="I2529" s="8">
        <f t="shared" si="331"/>
        <v>15.208219178082192</v>
      </c>
      <c r="M2529" s="9"/>
      <c r="P2529" s="9"/>
      <c r="S2529" s="9"/>
    </row>
    <row r="2530" spans="1:19">
      <c r="A2530" s="1">
        <v>20181203</v>
      </c>
      <c r="B2530" s="1">
        <v>200000</v>
      </c>
      <c r="C2530" s="1">
        <v>2458456.3220000002</v>
      </c>
      <c r="D2530" s="1">
        <v>2211.39</v>
      </c>
      <c r="E2530" s="1">
        <v>68.400000000000006</v>
      </c>
      <c r="F2530" s="1">
        <v>66.400000000000006</v>
      </c>
      <c r="G2530" s="8">
        <f t="shared" si="330"/>
        <v>70.418356164383567</v>
      </c>
      <c r="H2530" s="13">
        <v>11</v>
      </c>
      <c r="I2530" s="8">
        <f t="shared" si="331"/>
        <v>15.230136986301369</v>
      </c>
      <c r="M2530" s="9"/>
      <c r="P2530" s="9"/>
      <c r="S2530" s="9"/>
    </row>
    <row r="2531" spans="1:19">
      <c r="A2531" s="1">
        <v>20181204</v>
      </c>
      <c r="B2531" s="1">
        <v>200000</v>
      </c>
      <c r="C2531" s="1">
        <v>2458457.3220000002</v>
      </c>
      <c r="D2531" s="1">
        <v>2211.4270000000001</v>
      </c>
      <c r="E2531" s="1">
        <v>68.7</v>
      </c>
      <c r="F2531" s="1">
        <v>66.8</v>
      </c>
      <c r="G2531" s="8">
        <f t="shared" si="330"/>
        <v>70.41698630136986</v>
      </c>
      <c r="H2531" s="13">
        <v>26</v>
      </c>
      <c r="I2531" s="8">
        <f t="shared" si="331"/>
        <v>15.254794520547945</v>
      </c>
      <c r="M2531" s="9"/>
      <c r="P2531" s="9"/>
      <c r="S2531" s="9"/>
    </row>
    <row r="2532" spans="1:19">
      <c r="A2532" s="1">
        <v>20181205</v>
      </c>
      <c r="B2532" s="1">
        <v>200000</v>
      </c>
      <c r="C2532" s="1">
        <v>2458458.3220000002</v>
      </c>
      <c r="D2532" s="1">
        <v>2211.4639999999999</v>
      </c>
      <c r="E2532" s="1">
        <v>70.900000000000006</v>
      </c>
      <c r="F2532" s="1">
        <v>68.8</v>
      </c>
      <c r="G2532" s="8">
        <f t="shared" si="330"/>
        <v>70.41260273972604</v>
      </c>
      <c r="H2532" s="13">
        <v>33</v>
      </c>
      <c r="I2532" s="8">
        <f t="shared" si="331"/>
        <v>15.287671232876713</v>
      </c>
      <c r="M2532" s="9"/>
      <c r="P2532" s="9"/>
      <c r="S2532" s="9"/>
    </row>
    <row r="2533" spans="1:19">
      <c r="A2533" s="1">
        <v>20181206</v>
      </c>
      <c r="B2533" s="1">
        <v>200000</v>
      </c>
      <c r="C2533" s="1">
        <v>2458459.3220000002</v>
      </c>
      <c r="D2533" s="1">
        <v>2211.5</v>
      </c>
      <c r="E2533" s="1">
        <v>69.7</v>
      </c>
      <c r="F2533" s="1">
        <v>67.7</v>
      </c>
      <c r="G2533" s="8">
        <f t="shared" si="330"/>
        <v>70.406301369863016</v>
      </c>
      <c r="H2533" s="13">
        <v>26</v>
      </c>
      <c r="I2533" s="8">
        <f t="shared" si="331"/>
        <v>15.326027397260274</v>
      </c>
      <c r="M2533" s="9"/>
      <c r="P2533" s="9"/>
      <c r="S2533" s="9"/>
    </row>
    <row r="2534" spans="1:19">
      <c r="A2534" s="1">
        <v>20181207</v>
      </c>
      <c r="B2534" s="1">
        <v>200000</v>
      </c>
      <c r="C2534" s="1">
        <v>2458460.3220000002</v>
      </c>
      <c r="D2534" s="1">
        <v>2211.5369999999998</v>
      </c>
      <c r="E2534" s="1">
        <v>70.099999999999994</v>
      </c>
      <c r="F2534" s="1">
        <v>68.099999999999994</v>
      </c>
      <c r="G2534" s="8">
        <f t="shared" si="330"/>
        <v>70.405479452054792</v>
      </c>
      <c r="H2534" s="13">
        <v>19</v>
      </c>
      <c r="I2534" s="8">
        <f t="shared" si="331"/>
        <v>15.402739726027397</v>
      </c>
      <c r="M2534" s="9"/>
      <c r="P2534" s="9"/>
      <c r="S2534" s="9"/>
    </row>
    <row r="2535" spans="1:19">
      <c r="A2535" s="1">
        <v>20181208</v>
      </c>
      <c r="B2535" s="1">
        <v>200000</v>
      </c>
      <c r="C2535" s="1">
        <v>2458461.3220000002</v>
      </c>
      <c r="D2535" s="1">
        <v>2211.5740000000001</v>
      </c>
      <c r="E2535" s="1">
        <v>70.5</v>
      </c>
      <c r="F2535" s="1">
        <v>68.400000000000006</v>
      </c>
      <c r="G2535" s="8">
        <f t="shared" si="330"/>
        <v>70.406301369863016</v>
      </c>
      <c r="H2535" s="13">
        <v>13</v>
      </c>
      <c r="I2535" s="8">
        <f t="shared" si="331"/>
        <v>15.465753424657533</v>
      </c>
      <c r="M2535" s="9"/>
      <c r="P2535" s="9"/>
      <c r="S2535" s="9"/>
    </row>
    <row r="2536" spans="1:19">
      <c r="A2536" s="1">
        <v>20181209</v>
      </c>
      <c r="B2536" s="1">
        <v>200000</v>
      </c>
      <c r="C2536" s="1">
        <v>2458462.3220000002</v>
      </c>
      <c r="D2536" s="1">
        <v>2211.61</v>
      </c>
      <c r="E2536" s="1">
        <v>71.599999999999994</v>
      </c>
      <c r="F2536" s="1">
        <v>69.5</v>
      </c>
      <c r="G2536" s="8">
        <f t="shared" si="330"/>
        <v>70.410958904109592</v>
      </c>
      <c r="H2536" s="13">
        <v>12</v>
      </c>
      <c r="I2536" s="8">
        <f t="shared" si="331"/>
        <v>15.536986301369863</v>
      </c>
      <c r="M2536" s="9"/>
      <c r="P2536" s="9"/>
      <c r="S2536" s="9"/>
    </row>
    <row r="2537" spans="1:19">
      <c r="A2537" s="1">
        <v>20181210</v>
      </c>
      <c r="B2537" s="1">
        <v>200000</v>
      </c>
      <c r="C2537" s="1">
        <v>2458463.3220000002</v>
      </c>
      <c r="D2537" s="1">
        <v>2211.6469999999999</v>
      </c>
      <c r="E2537" s="1">
        <v>71</v>
      </c>
      <c r="F2537" s="1">
        <v>68.8</v>
      </c>
      <c r="G2537" s="8">
        <f t="shared" si="330"/>
        <v>70.407123287671226</v>
      </c>
      <c r="H2537" s="13">
        <v>14</v>
      </c>
      <c r="I2537" s="8">
        <f t="shared" si="331"/>
        <v>15.597260273972603</v>
      </c>
      <c r="M2537" s="9"/>
      <c r="P2537" s="9"/>
      <c r="S2537" s="9"/>
    </row>
    <row r="2538" spans="1:19">
      <c r="A2538" s="1">
        <v>20181211</v>
      </c>
      <c r="B2538" s="1">
        <v>200000</v>
      </c>
      <c r="C2538" s="1">
        <v>2458464.3220000002</v>
      </c>
      <c r="D2538" s="1">
        <v>2211.6840000000002</v>
      </c>
      <c r="E2538" s="1">
        <v>71</v>
      </c>
      <c r="F2538" s="1">
        <v>68.900000000000006</v>
      </c>
      <c r="G2538" s="8">
        <f t="shared" si="330"/>
        <v>70.406849315068499</v>
      </c>
      <c r="H2538" s="13">
        <v>12</v>
      </c>
      <c r="I2538" s="8">
        <f t="shared" si="331"/>
        <v>15.69041095890411</v>
      </c>
      <c r="M2538" s="9"/>
      <c r="P2538" s="9"/>
      <c r="S2538" s="9"/>
    </row>
    <row r="2539" spans="1:19">
      <c r="A2539" s="1">
        <v>20181212</v>
      </c>
      <c r="B2539" s="1">
        <v>200000</v>
      </c>
      <c r="C2539" s="1">
        <v>2458465.3220000002</v>
      </c>
      <c r="D2539" s="1">
        <v>2211.7199999999998</v>
      </c>
      <c r="E2539" s="1">
        <v>70.8</v>
      </c>
      <c r="F2539" s="1">
        <v>68.599999999999994</v>
      </c>
      <c r="G2539" s="8">
        <f t="shared" si="330"/>
        <v>70.404383561643826</v>
      </c>
      <c r="H2539" s="13">
        <v>14</v>
      </c>
      <c r="I2539" s="8">
        <f t="shared" si="331"/>
        <v>15.695890410958905</v>
      </c>
      <c r="M2539" s="9"/>
      <c r="P2539" s="9"/>
      <c r="S2539" s="9"/>
    </row>
    <row r="2540" spans="1:19">
      <c r="A2540" s="1">
        <v>20181213</v>
      </c>
      <c r="B2540" s="1">
        <v>200000</v>
      </c>
      <c r="C2540" s="1">
        <v>2458466.3220000002</v>
      </c>
      <c r="D2540" s="1">
        <v>2211.7570000000001</v>
      </c>
      <c r="E2540" s="1">
        <v>70.2</v>
      </c>
      <c r="F2540" s="1">
        <v>68</v>
      </c>
      <c r="G2540" s="8">
        <f t="shared" si="330"/>
        <v>70.395068493150674</v>
      </c>
      <c r="H2540" s="13">
        <v>24</v>
      </c>
      <c r="I2540" s="8">
        <f t="shared" si="331"/>
        <v>15.632876712328768</v>
      </c>
      <c r="M2540" s="9"/>
      <c r="P2540" s="9"/>
      <c r="S2540" s="9"/>
    </row>
    <row r="2541" spans="1:19">
      <c r="A2541" s="1">
        <v>20181214</v>
      </c>
      <c r="B2541" s="1">
        <v>200000</v>
      </c>
      <c r="C2541" s="1">
        <v>2458467.3220000002</v>
      </c>
      <c r="D2541" s="1">
        <v>2211.7939999999999</v>
      </c>
      <c r="E2541" s="1">
        <v>70.8</v>
      </c>
      <c r="F2541" s="1">
        <v>68.599999999999994</v>
      </c>
      <c r="G2541" s="8">
        <f t="shared" si="330"/>
        <v>70.38246575342464</v>
      </c>
      <c r="H2541" s="13">
        <v>14</v>
      </c>
      <c r="I2541" s="8">
        <f t="shared" si="331"/>
        <v>15.572602739726028</v>
      </c>
      <c r="M2541" s="9"/>
      <c r="P2541" s="9"/>
      <c r="S2541" s="9"/>
    </row>
    <row r="2542" spans="1:19">
      <c r="A2542" s="1">
        <v>20181215</v>
      </c>
      <c r="B2542" s="1">
        <v>200000</v>
      </c>
      <c r="C2542" s="1">
        <v>2458468.3220000002</v>
      </c>
      <c r="D2542" s="1">
        <v>2211.83</v>
      </c>
      <c r="E2542" s="1">
        <v>71.2</v>
      </c>
      <c r="F2542" s="1">
        <v>68.900000000000006</v>
      </c>
      <c r="G2542" s="8">
        <f t="shared" si="330"/>
        <v>70.371506849315054</v>
      </c>
      <c r="H2542" s="13">
        <v>48</v>
      </c>
      <c r="I2542" s="8">
        <f t="shared" si="331"/>
        <v>15.515068493150684</v>
      </c>
      <c r="M2542" s="9"/>
      <c r="P2542" s="9"/>
      <c r="S2542" s="9"/>
    </row>
    <row r="2543" spans="1:19">
      <c r="A2543" s="1">
        <v>20181216</v>
      </c>
      <c r="B2543" s="1">
        <v>200000</v>
      </c>
      <c r="C2543" s="1">
        <v>2458469.3220000002</v>
      </c>
      <c r="D2543" s="1">
        <v>2211.8670000000002</v>
      </c>
      <c r="E2543" s="1">
        <v>69.8</v>
      </c>
      <c r="F2543" s="1">
        <v>67.599999999999994</v>
      </c>
      <c r="G2543" s="8">
        <f t="shared" si="330"/>
        <v>70.358630136986292</v>
      </c>
      <c r="H2543" s="13">
        <v>0</v>
      </c>
      <c r="I2543" s="8">
        <f t="shared" si="331"/>
        <v>15.413698630136986</v>
      </c>
      <c r="M2543" s="9"/>
      <c r="P2543" s="9"/>
      <c r="S2543" s="9"/>
    </row>
    <row r="2544" spans="1:19">
      <c r="A2544" s="1">
        <v>20181217</v>
      </c>
      <c r="B2544" s="1">
        <v>200000</v>
      </c>
      <c r="C2544" s="1">
        <v>2458470.3220000002</v>
      </c>
      <c r="D2544" s="1">
        <v>2211.904</v>
      </c>
      <c r="E2544" s="1">
        <v>70.099999999999994</v>
      </c>
      <c r="F2544" s="1">
        <v>67.900000000000006</v>
      </c>
      <c r="G2544" s="8">
        <f t="shared" si="330"/>
        <v>70.341917808219165</v>
      </c>
      <c r="H2544" s="13">
        <v>0</v>
      </c>
      <c r="I2544" s="8">
        <f t="shared" si="331"/>
        <v>15.276712328767124</v>
      </c>
      <c r="M2544" s="9"/>
      <c r="P2544" s="9"/>
      <c r="S2544" s="9"/>
    </row>
    <row r="2545" spans="1:19">
      <c r="A2545" s="1">
        <v>20181218</v>
      </c>
      <c r="B2545" s="1">
        <v>200000</v>
      </c>
      <c r="C2545" s="1">
        <v>2458471.3220000002</v>
      </c>
      <c r="D2545" s="1">
        <v>2211.94</v>
      </c>
      <c r="E2545" s="1">
        <v>70.400000000000006</v>
      </c>
      <c r="F2545" s="1">
        <v>68.099999999999994</v>
      </c>
      <c r="G2545" s="8">
        <f t="shared" si="330"/>
        <v>70.32301369863012</v>
      </c>
      <c r="H2545" s="13">
        <v>0</v>
      </c>
      <c r="I2545" s="8">
        <f t="shared" si="331"/>
        <v>15.098630136986301</v>
      </c>
      <c r="M2545" s="9"/>
      <c r="P2545" s="9"/>
      <c r="S2545" s="9"/>
    </row>
    <row r="2546" spans="1:19">
      <c r="A2546" s="1">
        <v>20181219</v>
      </c>
      <c r="B2546" s="1">
        <v>200000</v>
      </c>
      <c r="C2546" s="1">
        <v>2458472.3220000002</v>
      </c>
      <c r="D2546" s="1">
        <v>2211.9769999999999</v>
      </c>
      <c r="E2546" s="1">
        <v>70.2</v>
      </c>
      <c r="F2546" s="1">
        <v>68</v>
      </c>
      <c r="G2546" s="8">
        <f t="shared" si="330"/>
        <v>70.298904109589031</v>
      </c>
      <c r="H2546" s="13">
        <v>14</v>
      </c>
      <c r="I2546" s="8">
        <f t="shared" si="331"/>
        <v>14.898630136986302</v>
      </c>
      <c r="M2546" s="9"/>
      <c r="P2546" s="9"/>
      <c r="S2546" s="9"/>
    </row>
    <row r="2547" spans="1:19">
      <c r="A2547" s="1">
        <v>20181220</v>
      </c>
      <c r="B2547" s="1">
        <v>200000</v>
      </c>
      <c r="C2547" s="1">
        <v>2458473.3220000002</v>
      </c>
      <c r="D2547" s="1">
        <v>2212.0140000000001</v>
      </c>
      <c r="E2547" s="1">
        <v>69.8</v>
      </c>
      <c r="F2547" s="1">
        <v>67.599999999999994</v>
      </c>
      <c r="G2547" s="8">
        <f t="shared" si="330"/>
        <v>70.258356164383557</v>
      </c>
      <c r="H2547" s="13">
        <v>0</v>
      </c>
      <c r="I2547" s="8">
        <f t="shared" si="331"/>
        <v>14.726027397260275</v>
      </c>
      <c r="M2547" s="9"/>
      <c r="P2547" s="9"/>
      <c r="S2547" s="9"/>
    </row>
    <row r="2548" spans="1:19">
      <c r="A2548" s="1">
        <v>20181221</v>
      </c>
      <c r="B2548" s="1">
        <v>200000</v>
      </c>
      <c r="C2548" s="1">
        <v>2458474.3220000002</v>
      </c>
      <c r="D2548" s="1">
        <v>2212.0500000000002</v>
      </c>
      <c r="E2548" s="1">
        <v>71.099999999999994</v>
      </c>
      <c r="F2548" s="1">
        <v>68.8</v>
      </c>
      <c r="G2548" s="8">
        <f t="shared" si="330"/>
        <v>70.21561643835615</v>
      </c>
      <c r="H2548" s="13">
        <v>0</v>
      </c>
      <c r="I2548" s="8">
        <f t="shared" si="331"/>
        <v>14.490410958904109</v>
      </c>
      <c r="M2548" s="9"/>
      <c r="P2548" s="9"/>
      <c r="S2548" s="9"/>
    </row>
    <row r="2549" spans="1:19">
      <c r="A2549" s="1">
        <v>20181222</v>
      </c>
      <c r="B2549" s="1">
        <v>200000</v>
      </c>
      <c r="C2549" s="1">
        <v>2458475.3220000002</v>
      </c>
      <c r="D2549" s="1">
        <v>2212.087</v>
      </c>
      <c r="E2549" s="1">
        <v>71</v>
      </c>
      <c r="F2549" s="1">
        <v>68.7</v>
      </c>
      <c r="G2549" s="8">
        <f t="shared" si="330"/>
        <v>70.176164383561627</v>
      </c>
      <c r="H2549" s="13">
        <v>0</v>
      </c>
      <c r="I2549" s="8">
        <f t="shared" si="331"/>
        <v>14.391780821917807</v>
      </c>
      <c r="M2549" s="9"/>
      <c r="P2549" s="9"/>
      <c r="S2549" s="9"/>
    </row>
    <row r="2550" spans="1:19">
      <c r="A2550" s="1">
        <v>20181223</v>
      </c>
      <c r="B2550" s="1">
        <v>200000</v>
      </c>
      <c r="C2550" s="1">
        <v>2458476.3220000002</v>
      </c>
      <c r="D2550" s="1">
        <v>2212.1239999999998</v>
      </c>
      <c r="E2550" s="1">
        <v>70.2</v>
      </c>
      <c r="F2550" s="1">
        <v>68</v>
      </c>
      <c r="G2550" s="8">
        <f t="shared" si="330"/>
        <v>70.148219178082172</v>
      </c>
      <c r="H2550" s="13">
        <v>0</v>
      </c>
      <c r="I2550" s="8">
        <f t="shared" si="331"/>
        <v>14.353424657534246</v>
      </c>
      <c r="M2550" s="9"/>
      <c r="P2550" s="9"/>
      <c r="S2550" s="9"/>
    </row>
    <row r="2551" spans="1:19">
      <c r="A2551" s="1">
        <v>20181224</v>
      </c>
      <c r="B2551" s="1">
        <v>200000</v>
      </c>
      <c r="C2551" s="1">
        <v>2458477.3220000002</v>
      </c>
      <c r="D2551" s="1">
        <v>2212.16</v>
      </c>
      <c r="E2551" s="1">
        <v>69.5</v>
      </c>
      <c r="F2551" s="1">
        <v>67.2</v>
      </c>
      <c r="G2551" s="8">
        <f t="shared" si="330"/>
        <v>70.129589041095883</v>
      </c>
      <c r="H2551" s="13">
        <v>11</v>
      </c>
      <c r="I2551" s="8">
        <f t="shared" si="331"/>
        <v>14.345205479452055</v>
      </c>
      <c r="M2551" s="9"/>
      <c r="P2551" s="9"/>
      <c r="S2551" s="9"/>
    </row>
    <row r="2552" spans="1:19">
      <c r="A2552" s="1">
        <v>20181225</v>
      </c>
      <c r="B2552" s="1">
        <v>200000</v>
      </c>
      <c r="C2552" s="1">
        <v>2458478.3220000002</v>
      </c>
      <c r="D2552" s="1">
        <v>2212.1970000000001</v>
      </c>
      <c r="E2552" s="1">
        <v>69.599999999999994</v>
      </c>
      <c r="F2552" s="1">
        <v>67.3</v>
      </c>
      <c r="G2552" s="8">
        <f t="shared" ref="G2552:G2615" si="332">AVERAGE(F2370:F2734)</f>
        <v>70.115890410958897</v>
      </c>
      <c r="H2552" s="13">
        <v>0</v>
      </c>
      <c r="I2552" s="8">
        <f t="shared" ref="I2552:I2615" si="333">AVERAGE(H2370:H2734)</f>
        <v>14.33972602739726</v>
      </c>
      <c r="M2552" s="9"/>
      <c r="P2552" s="9"/>
      <c r="S2552" s="9"/>
    </row>
    <row r="2553" spans="1:19">
      <c r="A2553" s="1">
        <v>20181226</v>
      </c>
      <c r="B2553" s="1">
        <v>200000</v>
      </c>
      <c r="C2553" s="1">
        <v>2458479.3220000002</v>
      </c>
      <c r="D2553" s="1">
        <v>2212.2339999999999</v>
      </c>
      <c r="E2553" s="1">
        <v>68.7</v>
      </c>
      <c r="F2553" s="1">
        <v>66.5</v>
      </c>
      <c r="G2553" s="8">
        <f t="shared" si="332"/>
        <v>70.10739726027397</v>
      </c>
      <c r="H2553" s="13">
        <v>0</v>
      </c>
      <c r="I2553" s="8">
        <f t="shared" si="333"/>
        <v>14.224657534246575</v>
      </c>
      <c r="M2553" s="9"/>
      <c r="P2553" s="9"/>
      <c r="S2553" s="9"/>
    </row>
    <row r="2554" spans="1:19">
      <c r="A2554" s="1">
        <v>20181227</v>
      </c>
      <c r="B2554" s="1">
        <v>200000</v>
      </c>
      <c r="C2554" s="1">
        <v>2458480.3220000002</v>
      </c>
      <c r="D2554" s="1">
        <v>2212.27</v>
      </c>
      <c r="E2554" s="1">
        <v>68.5</v>
      </c>
      <c r="F2554" s="1">
        <v>66.2</v>
      </c>
      <c r="G2554" s="8">
        <f t="shared" si="332"/>
        <v>70.098904109589029</v>
      </c>
      <c r="H2554" s="13">
        <v>0</v>
      </c>
      <c r="I2554" s="8">
        <f t="shared" si="333"/>
        <v>14.224657534246575</v>
      </c>
      <c r="M2554" s="9"/>
      <c r="P2554" s="9"/>
      <c r="S2554" s="9"/>
    </row>
    <row r="2555" spans="1:19">
      <c r="A2555" s="1">
        <v>20181228</v>
      </c>
      <c r="B2555" s="1">
        <v>200000</v>
      </c>
      <c r="C2555" s="1">
        <v>2458481.3220000002</v>
      </c>
      <c r="D2555" s="1">
        <v>2212.3069999999998</v>
      </c>
      <c r="E2555" s="1">
        <v>69.3</v>
      </c>
      <c r="F2555" s="1">
        <v>67</v>
      </c>
      <c r="G2555" s="8">
        <f t="shared" si="332"/>
        <v>70.094794520547936</v>
      </c>
      <c r="H2555" s="13">
        <v>14</v>
      </c>
      <c r="I2555" s="8">
        <f t="shared" si="333"/>
        <v>14.301369863013699</v>
      </c>
      <c r="M2555" s="9"/>
      <c r="P2555" s="9"/>
      <c r="S2555" s="9"/>
    </row>
    <row r="2556" spans="1:19">
      <c r="A2556" s="1">
        <v>20181229</v>
      </c>
      <c r="B2556" s="1">
        <v>200000</v>
      </c>
      <c r="C2556" s="1">
        <v>2458482.3220000002</v>
      </c>
      <c r="D2556" s="1">
        <v>2212.3440000000001</v>
      </c>
      <c r="E2556" s="1">
        <v>69</v>
      </c>
      <c r="F2556" s="1">
        <v>66.7</v>
      </c>
      <c r="G2556" s="8">
        <f t="shared" si="332"/>
        <v>70.092054794520536</v>
      </c>
      <c r="H2556" s="13">
        <v>11</v>
      </c>
      <c r="I2556" s="8">
        <f t="shared" si="333"/>
        <v>14.336986301369864</v>
      </c>
      <c r="M2556" s="9"/>
      <c r="P2556" s="9"/>
      <c r="S2556" s="9"/>
    </row>
    <row r="2557" spans="1:19">
      <c r="A2557" s="1">
        <v>20181230</v>
      </c>
      <c r="B2557" s="1">
        <v>200000</v>
      </c>
      <c r="C2557" s="1">
        <v>2458483.3220000002</v>
      </c>
      <c r="D2557" s="1">
        <v>2212.38</v>
      </c>
      <c r="E2557" s="1">
        <v>69.400000000000006</v>
      </c>
      <c r="F2557" s="1">
        <v>67.099999999999994</v>
      </c>
      <c r="G2557" s="8">
        <f t="shared" si="332"/>
        <v>70.088219178082184</v>
      </c>
      <c r="H2557" s="13">
        <v>44</v>
      </c>
      <c r="I2557" s="8">
        <f t="shared" si="333"/>
        <v>14.452054794520548</v>
      </c>
      <c r="M2557" s="9"/>
      <c r="P2557" s="9"/>
      <c r="S2557" s="9"/>
    </row>
    <row r="2558" spans="1:19">
      <c r="A2558" s="1">
        <v>20181231</v>
      </c>
      <c r="B2558" s="1">
        <v>200000</v>
      </c>
      <c r="C2558" s="1">
        <v>2458484.3220000002</v>
      </c>
      <c r="D2558" s="1">
        <v>2212.4169999999999</v>
      </c>
      <c r="E2558" s="1">
        <v>69.3</v>
      </c>
      <c r="F2558" s="1">
        <v>67</v>
      </c>
      <c r="G2558" s="8">
        <f t="shared" si="332"/>
        <v>70.088493150684926</v>
      </c>
      <c r="H2558" s="13">
        <v>24</v>
      </c>
      <c r="I2558" s="8">
        <f t="shared" si="333"/>
        <v>14.531506849315068</v>
      </c>
      <c r="M2558" s="9"/>
      <c r="P2558" s="9"/>
      <c r="S2558" s="9"/>
    </row>
    <row r="2559" spans="1:19">
      <c r="A2559" s="1">
        <v>20190101</v>
      </c>
      <c r="B2559" s="1">
        <v>200000</v>
      </c>
      <c r="C2559" s="1">
        <v>2458485.3220000002</v>
      </c>
      <c r="D2559" s="1">
        <v>2212.451</v>
      </c>
      <c r="E2559" s="1">
        <v>71.900000000000006</v>
      </c>
      <c r="F2559" s="1">
        <v>69.5</v>
      </c>
      <c r="G2559" s="8">
        <f t="shared" si="332"/>
        <v>70.090410958904116</v>
      </c>
      <c r="H2559" s="13">
        <v>19</v>
      </c>
      <c r="I2559" s="8">
        <f t="shared" si="333"/>
        <v>14.476712328767123</v>
      </c>
      <c r="J2559">
        <v>2019</v>
      </c>
      <c r="M2559" s="9"/>
      <c r="P2559" s="9"/>
      <c r="S2559" s="9"/>
    </row>
    <row r="2560" spans="1:19">
      <c r="A2560" s="1">
        <v>20190102</v>
      </c>
      <c r="B2560" s="1">
        <v>200000</v>
      </c>
      <c r="C2560" s="1">
        <v>2458486.3220000002</v>
      </c>
      <c r="D2560" s="1">
        <v>2212.4879999999998</v>
      </c>
      <c r="E2560" s="1">
        <v>75.2</v>
      </c>
      <c r="F2560" s="1">
        <v>72.7</v>
      </c>
      <c r="G2560" s="8">
        <f t="shared" si="332"/>
        <v>70.086575342465736</v>
      </c>
      <c r="H2560" s="13">
        <v>33</v>
      </c>
      <c r="I2560" s="8">
        <f t="shared" si="333"/>
        <v>14.515068493150684</v>
      </c>
      <c r="M2560" s="9"/>
      <c r="P2560" s="9"/>
      <c r="S2560" s="9"/>
    </row>
    <row r="2561" spans="1:19">
      <c r="A2561" s="1">
        <v>20190103</v>
      </c>
      <c r="B2561" s="1">
        <v>200000</v>
      </c>
      <c r="C2561" s="1">
        <v>2458487.3220000002</v>
      </c>
      <c r="D2561" s="1">
        <v>2212.527</v>
      </c>
      <c r="E2561" s="1">
        <v>72.599999999999994</v>
      </c>
      <c r="F2561" s="1">
        <v>70.2</v>
      </c>
      <c r="G2561" s="8">
        <f t="shared" si="332"/>
        <v>70.085753424657526</v>
      </c>
      <c r="H2561" s="13">
        <v>31</v>
      </c>
      <c r="I2561" s="8">
        <f t="shared" si="333"/>
        <v>14.515068493150684</v>
      </c>
      <c r="M2561" s="9"/>
      <c r="P2561" s="9"/>
      <c r="S2561" s="9"/>
    </row>
    <row r="2562" spans="1:19">
      <c r="A2562" s="1">
        <v>20190104</v>
      </c>
      <c r="B2562" s="1">
        <v>200000</v>
      </c>
      <c r="C2562" s="1">
        <v>2458488.3220000002</v>
      </c>
      <c r="D2562" s="1">
        <v>2212.5639999999999</v>
      </c>
      <c r="E2562" s="1">
        <v>71.5</v>
      </c>
      <c r="F2562" s="1">
        <v>69.099999999999994</v>
      </c>
      <c r="G2562" s="8">
        <f t="shared" si="332"/>
        <v>70.08191780821916</v>
      </c>
      <c r="H2562" s="13">
        <v>19</v>
      </c>
      <c r="I2562" s="8">
        <f t="shared" si="333"/>
        <v>14.515068493150684</v>
      </c>
      <c r="M2562" s="9"/>
      <c r="P2562" s="9"/>
      <c r="S2562" s="9"/>
    </row>
    <row r="2563" spans="1:19">
      <c r="A2563" s="1">
        <v>20190105</v>
      </c>
      <c r="B2563" s="1">
        <v>200000</v>
      </c>
      <c r="C2563" s="1">
        <v>2458489.3220000002</v>
      </c>
      <c r="D2563" s="1">
        <v>2212.6</v>
      </c>
      <c r="E2563" s="1">
        <v>71.099999999999994</v>
      </c>
      <c r="F2563" s="1">
        <v>68.8</v>
      </c>
      <c r="G2563" s="8">
        <f t="shared" si="332"/>
        <v>70.070684931506833</v>
      </c>
      <c r="H2563" s="13">
        <v>13</v>
      </c>
      <c r="I2563" s="8">
        <f t="shared" si="333"/>
        <v>14.528767123287672</v>
      </c>
      <c r="M2563" s="9"/>
      <c r="P2563" s="9"/>
      <c r="S2563" s="9"/>
    </row>
    <row r="2564" spans="1:19">
      <c r="A2564" s="1">
        <v>20190106</v>
      </c>
      <c r="B2564" s="1">
        <v>200000</v>
      </c>
      <c r="C2564" s="1">
        <v>2458490.3220000002</v>
      </c>
      <c r="D2564" s="1">
        <v>2212.6370000000002</v>
      </c>
      <c r="E2564" s="1">
        <v>72</v>
      </c>
      <c r="F2564" s="1">
        <v>69.599999999999994</v>
      </c>
      <c r="G2564" s="8">
        <f t="shared" si="332"/>
        <v>70.057534246575329</v>
      </c>
      <c r="H2564" s="13">
        <v>0</v>
      </c>
      <c r="I2564" s="8">
        <f t="shared" si="333"/>
        <v>14.602739726027398</v>
      </c>
      <c r="M2564" s="9"/>
      <c r="P2564" s="9"/>
      <c r="S2564" s="9"/>
    </row>
    <row r="2565" spans="1:19">
      <c r="A2565" s="1">
        <v>20190107</v>
      </c>
      <c r="B2565" s="1">
        <v>200000</v>
      </c>
      <c r="C2565" s="1">
        <v>2458491.3220000002</v>
      </c>
      <c r="D2565" s="1">
        <v>2212.674</v>
      </c>
      <c r="E2565" s="1">
        <v>71.5</v>
      </c>
      <c r="F2565" s="1">
        <v>69.099999999999994</v>
      </c>
      <c r="G2565" s="8">
        <f t="shared" si="332"/>
        <v>70.043013698630119</v>
      </c>
      <c r="H2565" s="13">
        <v>11</v>
      </c>
      <c r="I2565" s="8">
        <f t="shared" si="333"/>
        <v>14.698630136986301</v>
      </c>
      <c r="M2565" s="9"/>
      <c r="P2565" s="9"/>
      <c r="S2565" s="9"/>
    </row>
    <row r="2566" spans="1:19">
      <c r="A2566" s="1">
        <v>20190108</v>
      </c>
      <c r="B2566" s="1">
        <v>200000</v>
      </c>
      <c r="C2566" s="1">
        <v>2458492.3220000002</v>
      </c>
      <c r="D2566" s="1">
        <v>2212.71</v>
      </c>
      <c r="E2566" s="1">
        <v>71.3</v>
      </c>
      <c r="F2566" s="1">
        <v>69</v>
      </c>
      <c r="G2566" s="8">
        <f t="shared" si="332"/>
        <v>70.027397260273958</v>
      </c>
      <c r="H2566" s="13">
        <v>0</v>
      </c>
      <c r="I2566" s="8">
        <f t="shared" si="333"/>
        <v>14.668493150684931</v>
      </c>
      <c r="M2566" s="9"/>
      <c r="P2566" s="9"/>
      <c r="S2566" s="9"/>
    </row>
    <row r="2567" spans="1:19">
      <c r="A2567" s="1">
        <v>20190109</v>
      </c>
      <c r="B2567" s="1">
        <v>200000</v>
      </c>
      <c r="C2567" s="1">
        <v>2458493.3220000002</v>
      </c>
      <c r="D2567" s="1">
        <v>2212.7469999999998</v>
      </c>
      <c r="E2567" s="1">
        <v>71.5</v>
      </c>
      <c r="F2567" s="1">
        <v>69.2</v>
      </c>
      <c r="G2567" s="8">
        <f t="shared" si="332"/>
        <v>70.015342465753406</v>
      </c>
      <c r="H2567" s="13">
        <v>0</v>
      </c>
      <c r="I2567" s="8">
        <f t="shared" si="333"/>
        <v>14.635616438356164</v>
      </c>
      <c r="M2567" s="9"/>
      <c r="P2567" s="9"/>
      <c r="S2567" s="9"/>
    </row>
    <row r="2568" spans="1:19">
      <c r="A2568" s="1">
        <v>20190110</v>
      </c>
      <c r="B2568" s="1">
        <v>200000</v>
      </c>
      <c r="C2568" s="1">
        <v>2458494.3220000002</v>
      </c>
      <c r="D2568" s="1">
        <v>2212.7840000000001</v>
      </c>
      <c r="E2568" s="1">
        <v>70.099999999999994</v>
      </c>
      <c r="F2568" s="1">
        <v>67.8</v>
      </c>
      <c r="G2568" s="8">
        <f t="shared" si="332"/>
        <v>69.997808219178069</v>
      </c>
      <c r="H2568" s="13">
        <v>0</v>
      </c>
      <c r="I2568" s="8">
        <f t="shared" si="333"/>
        <v>14.635616438356164</v>
      </c>
      <c r="M2568" s="9"/>
      <c r="P2568" s="9"/>
      <c r="S2568" s="9"/>
    </row>
    <row r="2569" spans="1:19">
      <c r="A2569" s="1">
        <v>20190111</v>
      </c>
      <c r="B2569" s="1">
        <v>200000</v>
      </c>
      <c r="C2569" s="1">
        <v>2458495.3220000002</v>
      </c>
      <c r="D2569" s="1">
        <v>2212.8200000000002</v>
      </c>
      <c r="E2569" s="1">
        <v>68.099999999999994</v>
      </c>
      <c r="F2569" s="1">
        <v>65.900000000000006</v>
      </c>
      <c r="G2569" s="8">
        <f t="shared" si="332"/>
        <v>69.982465753424634</v>
      </c>
      <c r="H2569" s="13">
        <v>0</v>
      </c>
      <c r="I2569" s="8">
        <f t="shared" si="333"/>
        <v>14.61917808219178</v>
      </c>
      <c r="M2569" s="9"/>
      <c r="P2569" s="9"/>
      <c r="S2569" s="9"/>
    </row>
    <row r="2570" spans="1:19">
      <c r="A2570" s="1">
        <v>20190112</v>
      </c>
      <c r="B2570" s="1">
        <v>200000</v>
      </c>
      <c r="C2570" s="1">
        <v>2458496.3220000002</v>
      </c>
      <c r="D2570" s="1">
        <v>2212.857</v>
      </c>
      <c r="E2570" s="1">
        <v>69.599999999999994</v>
      </c>
      <c r="F2570" s="1">
        <v>67.3</v>
      </c>
      <c r="G2570" s="8">
        <f t="shared" si="332"/>
        <v>69.964109589041072</v>
      </c>
      <c r="H2570" s="13">
        <v>0</v>
      </c>
      <c r="I2570" s="8">
        <f t="shared" si="333"/>
        <v>14.564383561643835</v>
      </c>
      <c r="M2570" s="9"/>
      <c r="P2570" s="9"/>
      <c r="S2570" s="9"/>
    </row>
    <row r="2571" spans="1:19">
      <c r="A2571" s="1">
        <v>20190113</v>
      </c>
      <c r="B2571" s="1">
        <v>200000</v>
      </c>
      <c r="C2571" s="1">
        <v>2458497.3220000002</v>
      </c>
      <c r="D2571" s="1">
        <v>2212.8939999999998</v>
      </c>
      <c r="E2571" s="1">
        <v>68.900000000000006</v>
      </c>
      <c r="F2571" s="1">
        <v>66.599999999999994</v>
      </c>
      <c r="G2571" s="8">
        <f t="shared" si="332"/>
        <v>69.949041095890394</v>
      </c>
      <c r="H2571" s="13">
        <v>0</v>
      </c>
      <c r="I2571" s="8">
        <f t="shared" si="333"/>
        <v>14.523287671232877</v>
      </c>
      <c r="M2571" s="9"/>
      <c r="P2571" s="9"/>
      <c r="S2571" s="9"/>
    </row>
    <row r="2572" spans="1:19">
      <c r="A2572" s="1">
        <v>20190114</v>
      </c>
      <c r="B2572" s="1">
        <v>200000</v>
      </c>
      <c r="C2572" s="1">
        <v>2458498.3220000002</v>
      </c>
      <c r="D2572" s="1">
        <v>2212.9299999999998</v>
      </c>
      <c r="E2572" s="1">
        <v>70</v>
      </c>
      <c r="F2572" s="1">
        <v>67.8</v>
      </c>
      <c r="G2572" s="8">
        <f t="shared" si="332"/>
        <v>69.935890410958891</v>
      </c>
      <c r="H2572" s="13">
        <v>0</v>
      </c>
      <c r="I2572" s="8">
        <f t="shared" si="333"/>
        <v>14.512328767123288</v>
      </c>
      <c r="M2572" s="9"/>
      <c r="P2572" s="9"/>
      <c r="S2572" s="9"/>
    </row>
    <row r="2573" spans="1:19">
      <c r="A2573" s="1">
        <v>20190115</v>
      </c>
      <c r="B2573" s="1">
        <v>200000</v>
      </c>
      <c r="C2573" s="1">
        <v>2458499.3220000002</v>
      </c>
      <c r="D2573" s="1">
        <v>2212.9670000000001</v>
      </c>
      <c r="E2573" s="1">
        <v>69.5</v>
      </c>
      <c r="F2573" s="1">
        <v>67.3</v>
      </c>
      <c r="G2573" s="8">
        <f t="shared" si="332"/>
        <v>69.922739726027373</v>
      </c>
      <c r="H2573" s="13">
        <v>0</v>
      </c>
      <c r="I2573" s="8">
        <f t="shared" si="333"/>
        <v>14.471232876712328</v>
      </c>
      <c r="M2573" s="9"/>
      <c r="P2573" s="9"/>
      <c r="S2573" s="9"/>
    </row>
    <row r="2574" spans="1:19">
      <c r="A2574" s="1">
        <v>20190116</v>
      </c>
      <c r="B2574" s="1">
        <v>200000</v>
      </c>
      <c r="C2574" s="1">
        <v>2458500.3220000002</v>
      </c>
      <c r="D2574" s="1">
        <v>2213.0039999999999</v>
      </c>
      <c r="E2574" s="1">
        <v>69.7</v>
      </c>
      <c r="F2574" s="1">
        <v>67.5</v>
      </c>
      <c r="G2574" s="8">
        <f t="shared" si="332"/>
        <v>69.913150684931495</v>
      </c>
      <c r="H2574" s="13">
        <v>0</v>
      </c>
      <c r="I2574" s="8">
        <f t="shared" si="333"/>
        <v>14.41095890410959</v>
      </c>
      <c r="M2574" s="9"/>
      <c r="P2574" s="9"/>
      <c r="S2574" s="9"/>
    </row>
    <row r="2575" spans="1:19">
      <c r="A2575" s="1">
        <v>20190117</v>
      </c>
      <c r="B2575" s="1">
        <v>200000</v>
      </c>
      <c r="C2575" s="1">
        <v>2458501.3220000002</v>
      </c>
      <c r="D2575" s="1">
        <v>2213.04</v>
      </c>
      <c r="E2575" s="1">
        <v>68.599999999999994</v>
      </c>
      <c r="F2575" s="1">
        <v>66.400000000000006</v>
      </c>
      <c r="G2575" s="8">
        <f t="shared" si="332"/>
        <v>69.901095890410957</v>
      </c>
      <c r="H2575" s="13">
        <v>0</v>
      </c>
      <c r="I2575" s="8">
        <f t="shared" si="333"/>
        <v>14.41095890410959</v>
      </c>
      <c r="M2575" s="9"/>
      <c r="P2575" s="9"/>
      <c r="S2575" s="9"/>
    </row>
    <row r="2576" spans="1:19">
      <c r="A2576" s="1">
        <v>20190118</v>
      </c>
      <c r="B2576" s="1">
        <v>200000</v>
      </c>
      <c r="C2576" s="1">
        <v>2458502.3220000002</v>
      </c>
      <c r="D2576" s="1">
        <v>2213.0770000000002</v>
      </c>
      <c r="E2576" s="1">
        <v>68.8</v>
      </c>
      <c r="F2576" s="1">
        <v>66.599999999999994</v>
      </c>
      <c r="G2576" s="8">
        <f t="shared" si="332"/>
        <v>69.890410958904113</v>
      </c>
      <c r="H2576" s="13">
        <v>0</v>
      </c>
      <c r="I2576" s="8">
        <f t="shared" si="333"/>
        <v>14.476712328767123</v>
      </c>
      <c r="M2576" s="9"/>
      <c r="P2576" s="9"/>
      <c r="S2576" s="9"/>
    </row>
    <row r="2577" spans="1:19">
      <c r="A2577" s="1">
        <v>20190119</v>
      </c>
      <c r="B2577" s="1">
        <v>200000</v>
      </c>
      <c r="C2577" s="1">
        <v>2458503.3220000002</v>
      </c>
      <c r="D2577" s="1">
        <v>2213.114</v>
      </c>
      <c r="E2577" s="1">
        <v>69.7</v>
      </c>
      <c r="F2577" s="1">
        <v>67.400000000000006</v>
      </c>
      <c r="G2577" s="8">
        <f t="shared" si="332"/>
        <v>69.880547945205464</v>
      </c>
      <c r="H2577" s="13">
        <v>0</v>
      </c>
      <c r="I2577" s="8">
        <f t="shared" si="333"/>
        <v>14.427397260273972</v>
      </c>
      <c r="M2577" s="9"/>
      <c r="P2577" s="9"/>
      <c r="S2577" s="9"/>
    </row>
    <row r="2578" spans="1:19">
      <c r="A2578" s="1">
        <v>20190120</v>
      </c>
      <c r="B2578" s="1">
        <v>200000</v>
      </c>
      <c r="C2578" s="1">
        <v>2458504.3220000002</v>
      </c>
      <c r="D2578" s="1">
        <v>2213.15</v>
      </c>
      <c r="E2578" s="1">
        <v>69.2</v>
      </c>
      <c r="F2578" s="1">
        <v>67</v>
      </c>
      <c r="G2578" s="8">
        <f t="shared" si="332"/>
        <v>69.873972602739713</v>
      </c>
      <c r="H2578" s="13">
        <v>0</v>
      </c>
      <c r="I2578" s="8">
        <f t="shared" si="333"/>
        <v>14.479452054794521</v>
      </c>
      <c r="M2578" s="9"/>
      <c r="P2578" s="9"/>
      <c r="S2578" s="9"/>
    </row>
    <row r="2579" spans="1:19">
      <c r="A2579" s="1">
        <v>20190121</v>
      </c>
      <c r="B2579" s="1">
        <v>200000</v>
      </c>
      <c r="C2579" s="1">
        <v>2458505.3220000002</v>
      </c>
      <c r="D2579" s="1">
        <v>2213.1869999999999</v>
      </c>
      <c r="E2579" s="1">
        <v>69.900000000000006</v>
      </c>
      <c r="F2579" s="1">
        <v>67.7</v>
      </c>
      <c r="G2579" s="8">
        <f t="shared" si="332"/>
        <v>69.871506849315054</v>
      </c>
      <c r="H2579" s="13">
        <v>20</v>
      </c>
      <c r="I2579" s="8">
        <f t="shared" si="333"/>
        <v>14.547945205479452</v>
      </c>
      <c r="M2579" s="9"/>
      <c r="P2579" s="9"/>
      <c r="S2579" s="9"/>
    </row>
    <row r="2580" spans="1:19">
      <c r="A2580" s="1">
        <v>20190122</v>
      </c>
      <c r="B2580" s="1">
        <v>200000</v>
      </c>
      <c r="C2580" s="1">
        <v>2458506.3220000002</v>
      </c>
      <c r="D2580" s="1">
        <v>2213.2240000000002</v>
      </c>
      <c r="E2580" s="1">
        <v>70.7</v>
      </c>
      <c r="F2580" s="1">
        <v>68.5</v>
      </c>
      <c r="G2580" s="8">
        <f t="shared" si="332"/>
        <v>69.872876712328747</v>
      </c>
      <c r="H2580" s="13">
        <v>30</v>
      </c>
      <c r="I2580" s="8">
        <f t="shared" si="333"/>
        <v>14.580821917808219</v>
      </c>
      <c r="M2580" s="9"/>
      <c r="P2580" s="9"/>
      <c r="S2580" s="9"/>
    </row>
    <row r="2581" spans="1:19">
      <c r="A2581" s="1">
        <v>20190123</v>
      </c>
      <c r="B2581" s="1">
        <v>200000</v>
      </c>
      <c r="C2581" s="1">
        <v>2458507.3220000002</v>
      </c>
      <c r="D2581" s="1">
        <v>2213.2600000000002</v>
      </c>
      <c r="E2581" s="1">
        <v>71.5</v>
      </c>
      <c r="F2581" s="1">
        <v>69.3</v>
      </c>
      <c r="G2581" s="8">
        <f t="shared" si="332"/>
        <v>69.875616438356147</v>
      </c>
      <c r="H2581" s="13">
        <v>35</v>
      </c>
      <c r="I2581" s="8">
        <f t="shared" si="333"/>
        <v>14.580821917808219</v>
      </c>
      <c r="M2581" s="9"/>
      <c r="P2581" s="9"/>
      <c r="S2581" s="9"/>
    </row>
    <row r="2582" spans="1:19">
      <c r="A2582" s="1">
        <v>20190124</v>
      </c>
      <c r="B2582" s="1">
        <v>200000</v>
      </c>
      <c r="C2582" s="1">
        <v>2458508.3220000002</v>
      </c>
      <c r="D2582" s="1">
        <v>2213.297</v>
      </c>
      <c r="E2582" s="1">
        <v>72.400000000000006</v>
      </c>
      <c r="F2582" s="1">
        <v>70.2</v>
      </c>
      <c r="G2582" s="8">
        <f t="shared" si="332"/>
        <v>69.882191780821913</v>
      </c>
      <c r="H2582" s="13">
        <v>39</v>
      </c>
      <c r="I2582" s="8">
        <f t="shared" si="333"/>
        <v>14.610958904109589</v>
      </c>
      <c r="M2582" s="9"/>
      <c r="P2582" s="9"/>
      <c r="S2582" s="9"/>
    </row>
    <row r="2583" spans="1:19">
      <c r="A2583" s="1">
        <v>20190125</v>
      </c>
      <c r="B2583" s="1">
        <v>200000</v>
      </c>
      <c r="C2583" s="1">
        <v>2458509.3220000002</v>
      </c>
      <c r="D2583" s="1">
        <v>2213.3339999999998</v>
      </c>
      <c r="E2583" s="1">
        <v>75</v>
      </c>
      <c r="F2583" s="1">
        <v>72.7</v>
      </c>
      <c r="G2583" s="8">
        <f t="shared" si="332"/>
        <v>69.886301369863006</v>
      </c>
      <c r="H2583" s="13">
        <v>46</v>
      </c>
      <c r="I2583" s="8">
        <f t="shared" si="333"/>
        <v>14.673972602739726</v>
      </c>
      <c r="M2583" s="9"/>
      <c r="P2583" s="9"/>
      <c r="S2583" s="9"/>
    </row>
    <row r="2584" spans="1:19">
      <c r="A2584" s="1">
        <v>20190126</v>
      </c>
      <c r="B2584" s="1">
        <v>200000</v>
      </c>
      <c r="C2584" s="1">
        <v>2458510.3220000002</v>
      </c>
      <c r="D2584" s="1">
        <v>2213.37</v>
      </c>
      <c r="E2584" s="1">
        <v>76.599999999999994</v>
      </c>
      <c r="F2584" s="1">
        <v>74.3</v>
      </c>
      <c r="G2584" s="8">
        <f t="shared" si="332"/>
        <v>69.886575342465733</v>
      </c>
      <c r="H2584" s="13">
        <v>49</v>
      </c>
      <c r="I2584" s="8">
        <f t="shared" si="333"/>
        <v>14.704109589041096</v>
      </c>
      <c r="M2584" s="9"/>
      <c r="P2584" s="9"/>
      <c r="S2584" s="9"/>
    </row>
    <row r="2585" spans="1:19">
      <c r="A2585" s="1">
        <v>20190127</v>
      </c>
      <c r="B2585" s="1">
        <v>200000</v>
      </c>
      <c r="C2585" s="1">
        <v>2458511.3220000002</v>
      </c>
      <c r="D2585" s="1">
        <v>2213.4070000000002</v>
      </c>
      <c r="E2585" s="1">
        <v>75.099999999999994</v>
      </c>
      <c r="F2585" s="1">
        <v>72.8</v>
      </c>
      <c r="G2585" s="8">
        <f t="shared" si="332"/>
        <v>69.88438356164383</v>
      </c>
      <c r="H2585" s="13">
        <v>29</v>
      </c>
      <c r="I2585" s="8">
        <f t="shared" si="333"/>
        <v>14.704109589041096</v>
      </c>
      <c r="M2585" s="9"/>
      <c r="P2585" s="9"/>
      <c r="S2585" s="9"/>
    </row>
    <row r="2586" spans="1:19">
      <c r="A2586" s="1">
        <v>20190128</v>
      </c>
      <c r="B2586" s="1">
        <v>200000</v>
      </c>
      <c r="C2586" s="1">
        <v>2458512.3220000002</v>
      </c>
      <c r="D2586" s="1">
        <v>2213.444</v>
      </c>
      <c r="E2586" s="1">
        <v>75.8</v>
      </c>
      <c r="F2586" s="1">
        <v>73.5</v>
      </c>
      <c r="G2586" s="8">
        <f t="shared" si="332"/>
        <v>69.879452054794498</v>
      </c>
      <c r="H2586" s="13">
        <v>26</v>
      </c>
      <c r="I2586" s="8">
        <f t="shared" si="333"/>
        <v>14.736986301369862</v>
      </c>
      <c r="M2586" s="9"/>
      <c r="P2586" s="9"/>
      <c r="S2586" s="9"/>
    </row>
    <row r="2587" spans="1:19">
      <c r="A2587" s="1">
        <v>20190129</v>
      </c>
      <c r="B2587" s="1">
        <v>200000</v>
      </c>
      <c r="C2587" s="1">
        <v>2458513.3220000002</v>
      </c>
      <c r="D2587" s="1">
        <v>2213.48</v>
      </c>
      <c r="E2587" s="1">
        <v>73.099999999999994</v>
      </c>
      <c r="F2587" s="1">
        <v>70.900000000000006</v>
      </c>
      <c r="G2587" s="8">
        <f t="shared" si="332"/>
        <v>69.873698630136971</v>
      </c>
      <c r="H2587" s="13">
        <v>16</v>
      </c>
      <c r="I2587" s="8">
        <f t="shared" si="333"/>
        <v>14.673972602739726</v>
      </c>
      <c r="M2587" s="9"/>
      <c r="P2587" s="9"/>
      <c r="S2587" s="9"/>
    </row>
    <row r="2588" spans="1:19">
      <c r="A2588" s="1">
        <v>20190130</v>
      </c>
      <c r="B2588" s="1">
        <v>200000</v>
      </c>
      <c r="C2588" s="1">
        <v>2458514.3220000002</v>
      </c>
      <c r="D2588" s="1">
        <v>2213.5169999999998</v>
      </c>
      <c r="E2588" s="1">
        <v>73.5</v>
      </c>
      <c r="F2588" s="1">
        <v>71.400000000000006</v>
      </c>
      <c r="G2588" s="8">
        <f t="shared" si="332"/>
        <v>69.867945205479444</v>
      </c>
      <c r="H2588" s="13">
        <v>11</v>
      </c>
      <c r="I2588" s="8">
        <f t="shared" si="333"/>
        <v>14.673972602739726</v>
      </c>
      <c r="M2588" s="9"/>
      <c r="P2588" s="9"/>
      <c r="S2588" s="9"/>
    </row>
    <row r="2589" spans="1:19">
      <c r="A2589" s="1">
        <v>20190131</v>
      </c>
      <c r="B2589" s="1">
        <v>200000</v>
      </c>
      <c r="C2589" s="1">
        <v>2458515.3220000002</v>
      </c>
      <c r="D2589" s="1">
        <v>2213.5540000000001</v>
      </c>
      <c r="E2589" s="1">
        <v>72.099999999999994</v>
      </c>
      <c r="F2589" s="1">
        <v>70</v>
      </c>
      <c r="G2589" s="8">
        <f t="shared" si="332"/>
        <v>69.858356164383551</v>
      </c>
      <c r="H2589" s="13">
        <v>0</v>
      </c>
      <c r="I2589" s="8">
        <f t="shared" si="333"/>
        <v>14.638356164383561</v>
      </c>
      <c r="M2589" s="9"/>
      <c r="P2589" s="9"/>
      <c r="S2589" s="9"/>
    </row>
    <row r="2590" spans="1:19">
      <c r="A2590" s="1">
        <v>20190201</v>
      </c>
      <c r="B2590" s="1">
        <v>200000</v>
      </c>
      <c r="C2590" s="1">
        <v>2458516.3220000002</v>
      </c>
      <c r="D2590" s="1">
        <v>2213.59</v>
      </c>
      <c r="E2590" s="1">
        <v>72.099999999999994</v>
      </c>
      <c r="F2590" s="1">
        <v>70</v>
      </c>
      <c r="G2590" s="8">
        <f t="shared" si="332"/>
        <v>69.849863013698638</v>
      </c>
      <c r="H2590" s="13">
        <v>0</v>
      </c>
      <c r="I2590" s="8">
        <f t="shared" si="333"/>
        <v>14.605479452054794</v>
      </c>
      <c r="M2590" s="9"/>
      <c r="P2590" s="9"/>
      <c r="S2590" s="9"/>
    </row>
    <row r="2591" spans="1:19">
      <c r="A2591" s="1">
        <v>20190202</v>
      </c>
      <c r="B2591" s="1">
        <v>200000</v>
      </c>
      <c r="C2591" s="1">
        <v>2458517.3220000002</v>
      </c>
      <c r="D2591" s="1">
        <v>2213.627</v>
      </c>
      <c r="E2591" s="1">
        <v>70.900000000000006</v>
      </c>
      <c r="F2591" s="1">
        <v>68.8</v>
      </c>
      <c r="G2591" s="8">
        <f t="shared" si="332"/>
        <v>69.837260273972603</v>
      </c>
      <c r="H2591" s="13">
        <v>0</v>
      </c>
      <c r="I2591" s="8">
        <f t="shared" si="333"/>
        <v>14.564383561643835</v>
      </c>
      <c r="M2591" s="9"/>
      <c r="P2591" s="9"/>
      <c r="S2591" s="9"/>
    </row>
    <row r="2592" spans="1:19">
      <c r="A2592" s="1">
        <v>20190203</v>
      </c>
      <c r="B2592" s="1">
        <v>200000</v>
      </c>
      <c r="C2592" s="1">
        <v>2458518.3220000002</v>
      </c>
      <c r="D2592" s="1">
        <v>2213.6640000000002</v>
      </c>
      <c r="E2592" s="1">
        <v>71.099999999999994</v>
      </c>
      <c r="F2592" s="1">
        <v>69.099999999999994</v>
      </c>
      <c r="G2592" s="8">
        <f t="shared" si="332"/>
        <v>69.827123287671242</v>
      </c>
      <c r="H2592" s="13">
        <v>0</v>
      </c>
      <c r="I2592" s="8">
        <f t="shared" si="333"/>
        <v>14.526027397260274</v>
      </c>
      <c r="M2592" s="9"/>
      <c r="P2592" s="9"/>
      <c r="S2592" s="9"/>
    </row>
    <row r="2593" spans="1:19">
      <c r="A2593" s="1">
        <v>20190204</v>
      </c>
      <c r="B2593" s="1">
        <v>200000</v>
      </c>
      <c r="C2593" s="1">
        <v>2458519.3220000002</v>
      </c>
      <c r="D2593" s="1">
        <v>2213.6999999999998</v>
      </c>
      <c r="E2593" s="1">
        <v>70.7</v>
      </c>
      <c r="F2593" s="1">
        <v>68.7</v>
      </c>
      <c r="G2593" s="8">
        <f t="shared" si="332"/>
        <v>69.8241095890411</v>
      </c>
      <c r="H2593" s="13">
        <v>0</v>
      </c>
      <c r="I2593" s="8">
        <f t="shared" si="333"/>
        <v>14.495890410958904</v>
      </c>
      <c r="M2593" s="9"/>
      <c r="P2593" s="9"/>
      <c r="S2593" s="9"/>
    </row>
    <row r="2594" spans="1:19">
      <c r="A2594" s="1">
        <v>20190205</v>
      </c>
      <c r="B2594" s="1">
        <v>200000</v>
      </c>
      <c r="C2594" s="1">
        <v>2458520.3220000002</v>
      </c>
      <c r="D2594" s="1">
        <v>2213.7370000000001</v>
      </c>
      <c r="E2594" s="1">
        <v>70.599999999999994</v>
      </c>
      <c r="F2594" s="1">
        <v>68.7</v>
      </c>
      <c r="G2594" s="8">
        <f t="shared" si="332"/>
        <v>69.8213698630137</v>
      </c>
      <c r="H2594" s="13">
        <v>14</v>
      </c>
      <c r="I2594" s="8">
        <f t="shared" si="333"/>
        <v>14.490410958904109</v>
      </c>
      <c r="M2594" s="9"/>
      <c r="P2594" s="9"/>
      <c r="S2594" s="9"/>
    </row>
    <row r="2595" spans="1:19">
      <c r="A2595" s="1">
        <v>20190206</v>
      </c>
      <c r="B2595" s="1">
        <v>200000</v>
      </c>
      <c r="C2595" s="1">
        <v>2458521.3220000002</v>
      </c>
      <c r="D2595" s="1">
        <v>2213.7739999999999</v>
      </c>
      <c r="E2595" s="1">
        <v>69.8</v>
      </c>
      <c r="F2595" s="1">
        <v>67.900000000000006</v>
      </c>
      <c r="G2595" s="8">
        <f t="shared" si="332"/>
        <v>69.816986301369866</v>
      </c>
      <c r="H2595" s="13">
        <v>0</v>
      </c>
      <c r="I2595" s="8">
        <f t="shared" si="333"/>
        <v>14.424657534246576</v>
      </c>
      <c r="M2595" s="9"/>
      <c r="P2595" s="9"/>
      <c r="S2595" s="9"/>
    </row>
    <row r="2596" spans="1:19">
      <c r="A2596" s="1">
        <v>20190207</v>
      </c>
      <c r="B2596" s="1">
        <v>200000</v>
      </c>
      <c r="C2596" s="1">
        <v>2458522.3220000002</v>
      </c>
      <c r="D2596" s="1">
        <v>2213.81</v>
      </c>
      <c r="E2596" s="1">
        <v>70.2</v>
      </c>
      <c r="F2596" s="1">
        <v>68.3</v>
      </c>
      <c r="G2596" s="8">
        <f t="shared" si="332"/>
        <v>69.814246575342466</v>
      </c>
      <c r="H2596" s="13">
        <v>11</v>
      </c>
      <c r="I2596" s="8">
        <f t="shared" si="333"/>
        <v>14.454794520547946</v>
      </c>
      <c r="M2596" s="9"/>
      <c r="P2596" s="9"/>
      <c r="S2596" s="9"/>
    </row>
    <row r="2597" spans="1:19">
      <c r="A2597" s="1">
        <v>20190208</v>
      </c>
      <c r="B2597" s="1">
        <v>200000</v>
      </c>
      <c r="C2597" s="1">
        <v>2458523.3220000002</v>
      </c>
      <c r="D2597" s="1">
        <v>2213.8470000000002</v>
      </c>
      <c r="E2597" s="1">
        <v>70</v>
      </c>
      <c r="F2597" s="1">
        <v>68.099999999999994</v>
      </c>
      <c r="G2597" s="8">
        <f t="shared" si="332"/>
        <v>69.805753424657524</v>
      </c>
      <c r="H2597" s="13">
        <v>24</v>
      </c>
      <c r="I2597" s="8">
        <f t="shared" si="333"/>
        <v>14.353424657534246</v>
      </c>
      <c r="M2597" s="9"/>
      <c r="P2597" s="9"/>
      <c r="S2597" s="9"/>
    </row>
    <row r="2598" spans="1:19">
      <c r="A2598" s="1">
        <v>20190209</v>
      </c>
      <c r="B2598" s="1">
        <v>200000</v>
      </c>
      <c r="C2598" s="1">
        <v>2458524.3220000002</v>
      </c>
      <c r="D2598" s="1">
        <v>2213.884</v>
      </c>
      <c r="E2598" s="1">
        <v>70.3</v>
      </c>
      <c r="F2598" s="1">
        <v>68.400000000000006</v>
      </c>
      <c r="G2598" s="8">
        <f t="shared" si="332"/>
        <v>69.799452054794514</v>
      </c>
      <c r="H2598" s="13">
        <v>0</v>
      </c>
      <c r="I2598" s="8">
        <f t="shared" si="333"/>
        <v>14.35068493150685</v>
      </c>
      <c r="M2598" s="9"/>
      <c r="P2598" s="9"/>
      <c r="S2598" s="9"/>
    </row>
    <row r="2599" spans="1:19">
      <c r="A2599" s="1">
        <v>20190210</v>
      </c>
      <c r="B2599" s="1">
        <v>200000</v>
      </c>
      <c r="C2599" s="1">
        <v>2458525.3220000002</v>
      </c>
      <c r="D2599" s="1">
        <v>2213.92</v>
      </c>
      <c r="E2599" s="1">
        <v>70</v>
      </c>
      <c r="F2599" s="1">
        <v>68.099999999999994</v>
      </c>
      <c r="G2599" s="8">
        <f t="shared" si="332"/>
        <v>69.799999999999983</v>
      </c>
      <c r="H2599" s="13">
        <v>0</v>
      </c>
      <c r="I2599" s="8">
        <f t="shared" si="333"/>
        <v>14.35068493150685</v>
      </c>
      <c r="M2599" s="9"/>
      <c r="P2599" s="9"/>
      <c r="S2599" s="9"/>
    </row>
    <row r="2600" spans="1:19">
      <c r="A2600" s="1">
        <v>20190211</v>
      </c>
      <c r="B2600" s="1">
        <v>200000</v>
      </c>
      <c r="C2600" s="1">
        <v>2458526.3220000002</v>
      </c>
      <c r="D2600" s="1">
        <v>2213.9569999999999</v>
      </c>
      <c r="E2600" s="1">
        <v>69.900000000000006</v>
      </c>
      <c r="F2600" s="1">
        <v>68</v>
      </c>
      <c r="G2600" s="8">
        <f t="shared" si="332"/>
        <v>69.797534246575339</v>
      </c>
      <c r="H2600" s="13">
        <v>11</v>
      </c>
      <c r="I2600" s="8">
        <f t="shared" si="333"/>
        <v>14.35068493150685</v>
      </c>
      <c r="M2600" s="9"/>
      <c r="P2600" s="9"/>
      <c r="S2600" s="9"/>
    </row>
    <row r="2601" spans="1:19">
      <c r="A2601" s="1">
        <v>20190212</v>
      </c>
      <c r="B2601" s="1">
        <v>200000</v>
      </c>
      <c r="C2601" s="1">
        <v>2458527.3220000002</v>
      </c>
      <c r="D2601" s="1">
        <v>2213.9940000000001</v>
      </c>
      <c r="E2601" s="1">
        <v>70.2</v>
      </c>
      <c r="F2601" s="1">
        <v>68.400000000000006</v>
      </c>
      <c r="G2601" s="8">
        <f t="shared" si="332"/>
        <v>69.794794520547939</v>
      </c>
      <c r="H2601" s="13">
        <v>23</v>
      </c>
      <c r="I2601" s="8">
        <f t="shared" si="333"/>
        <v>14.41095890410959</v>
      </c>
      <c r="M2601" s="9"/>
      <c r="P2601" s="9"/>
      <c r="S2601" s="9"/>
    </row>
    <row r="2602" spans="1:19">
      <c r="A2602" s="1">
        <v>20190213</v>
      </c>
      <c r="B2602" s="1">
        <v>200000</v>
      </c>
      <c r="C2602" s="1">
        <v>2458528.3220000002</v>
      </c>
      <c r="D2602" s="1">
        <v>2214.0300000000002</v>
      </c>
      <c r="E2602" s="1">
        <v>70.400000000000006</v>
      </c>
      <c r="F2602" s="1">
        <v>68.599999999999994</v>
      </c>
      <c r="G2602" s="8">
        <f t="shared" si="332"/>
        <v>69.790958904109587</v>
      </c>
      <c r="H2602" s="13">
        <v>35</v>
      </c>
      <c r="I2602" s="8">
        <f t="shared" si="333"/>
        <v>14.334246575342465</v>
      </c>
      <c r="M2602" s="9"/>
      <c r="P2602" s="9"/>
      <c r="S2602" s="9"/>
    </row>
    <row r="2603" spans="1:19">
      <c r="A2603" s="1">
        <v>20190214</v>
      </c>
      <c r="B2603" s="1">
        <v>200000</v>
      </c>
      <c r="C2603" s="1">
        <v>2458529.3220000002</v>
      </c>
      <c r="D2603" s="1">
        <v>2214.067</v>
      </c>
      <c r="E2603" s="1">
        <v>71.400000000000006</v>
      </c>
      <c r="F2603" s="1">
        <v>69.7</v>
      </c>
      <c r="G2603" s="8">
        <f t="shared" si="332"/>
        <v>69.787671232876718</v>
      </c>
      <c r="H2603" s="13">
        <v>0</v>
      </c>
      <c r="I2603" s="8">
        <f t="shared" si="333"/>
        <v>14.315068493150685</v>
      </c>
      <c r="M2603" s="9"/>
      <c r="P2603" s="9"/>
      <c r="S2603" s="9"/>
    </row>
    <row r="2604" spans="1:19">
      <c r="A2604" s="1">
        <v>20190215</v>
      </c>
      <c r="B2604" s="1">
        <v>200000</v>
      </c>
      <c r="C2604" s="1">
        <v>2458530.3220000002</v>
      </c>
      <c r="D2604" s="1">
        <v>2214.1039999999998</v>
      </c>
      <c r="E2604" s="1">
        <v>70.900000000000006</v>
      </c>
      <c r="F2604" s="1">
        <v>69.2</v>
      </c>
      <c r="G2604" s="8">
        <f t="shared" si="332"/>
        <v>69.785479452054787</v>
      </c>
      <c r="H2604" s="13">
        <v>0</v>
      </c>
      <c r="I2604" s="8">
        <f t="shared" si="333"/>
        <v>14.304109589041095</v>
      </c>
      <c r="M2604" s="9"/>
      <c r="P2604" s="9"/>
      <c r="S2604" s="9"/>
    </row>
    <row r="2605" spans="1:19">
      <c r="A2605" s="1">
        <v>20190216</v>
      </c>
      <c r="B2605" s="1">
        <v>200000</v>
      </c>
      <c r="C2605" s="1">
        <v>2458531.3220000002</v>
      </c>
      <c r="D2605" s="1">
        <v>2214.14</v>
      </c>
      <c r="E2605" s="1">
        <v>70.7</v>
      </c>
      <c r="F2605" s="1">
        <v>69</v>
      </c>
      <c r="G2605" s="8">
        <f t="shared" si="332"/>
        <v>69.787397260273963</v>
      </c>
      <c r="H2605" s="13">
        <v>0</v>
      </c>
      <c r="I2605" s="8">
        <f t="shared" si="333"/>
        <v>14.210958904109589</v>
      </c>
      <c r="M2605" s="9"/>
      <c r="P2605" s="9"/>
      <c r="S2605" s="9"/>
    </row>
    <row r="2606" spans="1:19">
      <c r="A2606" s="1">
        <v>20190217</v>
      </c>
      <c r="B2606" s="1">
        <v>200000</v>
      </c>
      <c r="C2606" s="1">
        <v>2458532.3220000002</v>
      </c>
      <c r="D2606" s="1">
        <v>2214.1770000000001</v>
      </c>
      <c r="E2606" s="1">
        <v>70.099999999999994</v>
      </c>
      <c r="F2606" s="1">
        <v>68.400000000000006</v>
      </c>
      <c r="G2606" s="8">
        <f t="shared" si="332"/>
        <v>69.788219178082173</v>
      </c>
      <c r="H2606" s="13">
        <v>13</v>
      </c>
      <c r="I2606" s="8">
        <f t="shared" si="333"/>
        <v>14.104109589041096</v>
      </c>
      <c r="M2606" s="9"/>
      <c r="P2606" s="9"/>
      <c r="S2606" s="9"/>
    </row>
    <row r="2607" spans="1:19">
      <c r="A2607" s="1">
        <v>20190218</v>
      </c>
      <c r="B2607" s="1">
        <v>200000</v>
      </c>
      <c r="C2607" s="1">
        <v>2458533.3220000002</v>
      </c>
      <c r="D2607" s="1">
        <v>2214.2139999999999</v>
      </c>
      <c r="E2607" s="1">
        <v>69.900000000000006</v>
      </c>
      <c r="F2607" s="1">
        <v>68.3</v>
      </c>
      <c r="G2607" s="8">
        <f t="shared" si="332"/>
        <v>69.790684931506831</v>
      </c>
      <c r="H2607" s="13">
        <v>11</v>
      </c>
      <c r="I2607" s="8">
        <f t="shared" si="333"/>
        <v>14.112328767123287</v>
      </c>
      <c r="M2607" s="9"/>
      <c r="P2607" s="9"/>
      <c r="S2607" s="9"/>
    </row>
    <row r="2608" spans="1:19">
      <c r="A2608" s="1">
        <v>20190219</v>
      </c>
      <c r="B2608" s="1">
        <v>200000</v>
      </c>
      <c r="C2608" s="1">
        <v>2458534.3220000002</v>
      </c>
      <c r="D2608" s="1">
        <v>2214.25</v>
      </c>
      <c r="E2608" s="1">
        <v>70.2</v>
      </c>
      <c r="F2608" s="1">
        <v>68.599999999999994</v>
      </c>
      <c r="G2608" s="8">
        <f t="shared" si="332"/>
        <v>69.788767123287656</v>
      </c>
      <c r="H2608" s="13">
        <v>18</v>
      </c>
      <c r="I2608" s="8">
        <f t="shared" si="333"/>
        <v>14.087671232876712</v>
      </c>
      <c r="M2608" s="9"/>
      <c r="P2608" s="9"/>
      <c r="S2608" s="9"/>
    </row>
    <row r="2609" spans="1:19">
      <c r="A2609" s="1">
        <v>20190220</v>
      </c>
      <c r="B2609" s="1">
        <v>200000</v>
      </c>
      <c r="C2609" s="1">
        <v>2458535.3220000002</v>
      </c>
      <c r="D2609" s="1">
        <v>2214.2869999999998</v>
      </c>
      <c r="E2609" s="1">
        <v>71</v>
      </c>
      <c r="F2609" s="1">
        <v>69.400000000000006</v>
      </c>
      <c r="G2609" s="8">
        <f t="shared" si="332"/>
        <v>69.786027397260256</v>
      </c>
      <c r="H2609" s="13">
        <v>37</v>
      </c>
      <c r="I2609" s="8">
        <f t="shared" si="333"/>
        <v>13.936986301369863</v>
      </c>
      <c r="M2609" s="9"/>
      <c r="P2609" s="9"/>
      <c r="S2609" s="9"/>
    </row>
    <row r="2610" spans="1:19">
      <c r="A2610" s="1">
        <v>20190221</v>
      </c>
      <c r="B2610" s="1">
        <v>200000</v>
      </c>
      <c r="C2610" s="1">
        <v>2458536.3220000002</v>
      </c>
      <c r="D2610" s="1">
        <v>2214.3240000000001</v>
      </c>
      <c r="E2610" s="1">
        <v>70.8</v>
      </c>
      <c r="F2610" s="1">
        <v>69.2</v>
      </c>
      <c r="G2610" s="8">
        <f t="shared" si="332"/>
        <v>69.783013698630114</v>
      </c>
      <c r="H2610" s="13">
        <v>16</v>
      </c>
      <c r="I2610" s="8">
        <f t="shared" si="333"/>
        <v>13.838356164383562</v>
      </c>
      <c r="M2610" s="9"/>
      <c r="P2610" s="9"/>
      <c r="S2610" s="9"/>
    </row>
    <row r="2611" spans="1:19">
      <c r="A2611" s="1">
        <v>20190222</v>
      </c>
      <c r="B2611" s="1">
        <v>200000</v>
      </c>
      <c r="C2611" s="1">
        <v>2458537.3220000002</v>
      </c>
      <c r="D2611" s="1">
        <v>2214.36</v>
      </c>
      <c r="E2611" s="1">
        <v>71.2</v>
      </c>
      <c r="F2611" s="1">
        <v>69.7</v>
      </c>
      <c r="G2611" s="8">
        <f t="shared" si="332"/>
        <v>69.774520547945187</v>
      </c>
      <c r="H2611" s="13">
        <v>0</v>
      </c>
      <c r="I2611" s="8">
        <f t="shared" si="333"/>
        <v>13.70958904109589</v>
      </c>
      <c r="M2611" s="9"/>
      <c r="P2611" s="9"/>
      <c r="S2611" s="9"/>
    </row>
    <row r="2612" spans="1:19">
      <c r="A2612" s="1">
        <v>20190223</v>
      </c>
      <c r="B2612" s="1">
        <v>200000</v>
      </c>
      <c r="C2612" s="1">
        <v>2458538.3220000002</v>
      </c>
      <c r="D2612" s="1">
        <v>2214.3969999999999</v>
      </c>
      <c r="E2612" s="1">
        <v>70.7</v>
      </c>
      <c r="F2612" s="1">
        <v>69.2</v>
      </c>
      <c r="G2612" s="8">
        <f t="shared" si="332"/>
        <v>69.757534246575318</v>
      </c>
      <c r="H2612" s="13">
        <v>0</v>
      </c>
      <c r="I2612" s="8">
        <f t="shared" si="333"/>
        <v>13.591780821917808</v>
      </c>
      <c r="M2612" s="9"/>
      <c r="P2612" s="9"/>
      <c r="S2612" s="9"/>
    </row>
    <row r="2613" spans="1:19">
      <c r="A2613" s="1">
        <v>20190224</v>
      </c>
      <c r="B2613" s="1">
        <v>200000</v>
      </c>
      <c r="C2613" s="1">
        <v>2458539.3220000002</v>
      </c>
      <c r="D2613" s="1">
        <v>2214.4340000000002</v>
      </c>
      <c r="E2613" s="1">
        <v>70.5</v>
      </c>
      <c r="F2613" s="1">
        <v>69</v>
      </c>
      <c r="G2613" s="8">
        <f t="shared" si="332"/>
        <v>69.741917808219171</v>
      </c>
      <c r="H2613" s="13">
        <v>0</v>
      </c>
      <c r="I2613" s="8">
        <f t="shared" si="333"/>
        <v>13.487671232876712</v>
      </c>
      <c r="M2613" s="9"/>
      <c r="P2613" s="9"/>
      <c r="S2613" s="9"/>
    </row>
    <row r="2614" spans="1:19">
      <c r="A2614" s="1">
        <v>20190225</v>
      </c>
      <c r="B2614" s="1">
        <v>200000</v>
      </c>
      <c r="C2614" s="1">
        <v>2458540.3220000002</v>
      </c>
      <c r="D2614" s="1">
        <v>2214.4699999999998</v>
      </c>
      <c r="E2614" s="1">
        <v>70.400000000000006</v>
      </c>
      <c r="F2614" s="1">
        <v>68.900000000000006</v>
      </c>
      <c r="G2614" s="8">
        <f t="shared" si="332"/>
        <v>69.727123287671219</v>
      </c>
      <c r="H2614" s="13">
        <v>0</v>
      </c>
      <c r="I2614" s="8">
        <f t="shared" si="333"/>
        <v>13.36986301369863</v>
      </c>
      <c r="M2614" s="9"/>
      <c r="P2614" s="9"/>
      <c r="S2614" s="9"/>
    </row>
    <row r="2615" spans="1:19">
      <c r="A2615" s="1">
        <v>20190226</v>
      </c>
      <c r="B2615" s="1">
        <v>200000</v>
      </c>
      <c r="C2615" s="1">
        <v>2458541.3220000002</v>
      </c>
      <c r="D2615" s="1">
        <v>2214.5070000000001</v>
      </c>
      <c r="E2615" s="1">
        <v>70.599999999999994</v>
      </c>
      <c r="F2615" s="1">
        <v>69.2</v>
      </c>
      <c r="G2615" s="8">
        <f t="shared" si="332"/>
        <v>69.717534246575326</v>
      </c>
      <c r="H2615" s="13">
        <v>0</v>
      </c>
      <c r="I2615" s="8">
        <f t="shared" si="333"/>
        <v>13.271232876712329</v>
      </c>
      <c r="M2615" s="9"/>
      <c r="P2615" s="9"/>
      <c r="S2615" s="9"/>
    </row>
    <row r="2616" spans="1:19">
      <c r="A2616" s="1">
        <v>20190227</v>
      </c>
      <c r="B2616" s="1">
        <v>200000</v>
      </c>
      <c r="C2616" s="1">
        <v>2458542.3220000002</v>
      </c>
      <c r="D2616" s="1">
        <v>2214.5439999999999</v>
      </c>
      <c r="E2616" s="1">
        <v>70.7</v>
      </c>
      <c r="F2616" s="1">
        <v>69.400000000000006</v>
      </c>
      <c r="G2616" s="8">
        <f t="shared" ref="G2616:G2679" si="334">AVERAGE(F2434:F2798)</f>
        <v>69.70657534246574</v>
      </c>
      <c r="H2616" s="13">
        <v>0</v>
      </c>
      <c r="I2616" s="8">
        <f t="shared" ref="I2616:I2679" si="335">AVERAGE(H2434:H2798)</f>
        <v>13.241095890410959</v>
      </c>
      <c r="M2616" s="9"/>
      <c r="P2616" s="9"/>
      <c r="S2616" s="9"/>
    </row>
    <row r="2617" spans="1:19">
      <c r="A2617" s="1">
        <v>20190228</v>
      </c>
      <c r="B2617" s="1">
        <v>200000</v>
      </c>
      <c r="C2617" s="1">
        <v>2458543.3220000002</v>
      </c>
      <c r="D2617" s="1">
        <v>2214.58</v>
      </c>
      <c r="E2617" s="1">
        <v>70.099999999999994</v>
      </c>
      <c r="F2617" s="1">
        <v>68.8</v>
      </c>
      <c r="G2617" s="8">
        <f t="shared" si="334"/>
        <v>69.69397260273972</v>
      </c>
      <c r="H2617" s="13">
        <v>0</v>
      </c>
      <c r="I2617" s="8">
        <f t="shared" si="335"/>
        <v>13.241095890410959</v>
      </c>
      <c r="M2617" s="9"/>
      <c r="P2617" s="9"/>
      <c r="S2617" s="9"/>
    </row>
    <row r="2618" spans="1:19">
      <c r="A2618" s="1">
        <v>20190301</v>
      </c>
      <c r="B2618" s="1">
        <v>200000</v>
      </c>
      <c r="C2618" s="1">
        <v>2458544.3220000002</v>
      </c>
      <c r="D2618" s="1">
        <v>2214.6170000000002</v>
      </c>
      <c r="E2618" s="1">
        <v>69.900000000000006</v>
      </c>
      <c r="F2618" s="1">
        <v>68.7</v>
      </c>
      <c r="G2618" s="8">
        <f t="shared" si="334"/>
        <v>69.689041095890417</v>
      </c>
      <c r="H2618" s="13">
        <v>11</v>
      </c>
      <c r="I2618" s="8">
        <f t="shared" si="335"/>
        <v>13.273972602739725</v>
      </c>
      <c r="M2618" s="9"/>
      <c r="P2618" s="9"/>
      <c r="S2618" s="9"/>
    </row>
    <row r="2619" spans="1:19">
      <c r="A2619" s="1">
        <v>20190302</v>
      </c>
      <c r="B2619" s="1">
        <v>200000</v>
      </c>
      <c r="C2619" s="1">
        <v>2458545.3220000002</v>
      </c>
      <c r="D2619" s="1">
        <v>2214.654</v>
      </c>
      <c r="E2619" s="1">
        <v>69.400000000000006</v>
      </c>
      <c r="F2619" s="1">
        <v>68.2</v>
      </c>
      <c r="G2619" s="8">
        <f t="shared" si="334"/>
        <v>69.686027397260261</v>
      </c>
      <c r="H2619" s="13">
        <v>0</v>
      </c>
      <c r="I2619" s="8">
        <f t="shared" si="335"/>
        <v>13.304109589041095</v>
      </c>
      <c r="M2619" s="9"/>
      <c r="P2619" s="9"/>
      <c r="S2619" s="9"/>
    </row>
    <row r="2620" spans="1:19">
      <c r="A2620" s="1">
        <v>20190303</v>
      </c>
      <c r="B2620" s="1">
        <v>200000</v>
      </c>
      <c r="C2620" s="1">
        <v>2458546.3220000002</v>
      </c>
      <c r="D2620" s="1">
        <v>2214.69</v>
      </c>
      <c r="E2620" s="1">
        <v>69.5</v>
      </c>
      <c r="F2620" s="1">
        <v>68.3</v>
      </c>
      <c r="G2620" s="8">
        <f t="shared" si="334"/>
        <v>69.682739726027378</v>
      </c>
      <c r="H2620" s="13">
        <v>0</v>
      </c>
      <c r="I2620" s="8">
        <f t="shared" si="335"/>
        <v>13.358904109589041</v>
      </c>
      <c r="M2620" s="9"/>
      <c r="P2620" s="9"/>
      <c r="S2620" s="9"/>
    </row>
    <row r="2621" spans="1:19">
      <c r="A2621" s="1">
        <v>20190304</v>
      </c>
      <c r="B2621" s="1">
        <v>200000</v>
      </c>
      <c r="C2621" s="1">
        <v>2458547.3220000002</v>
      </c>
      <c r="D2621" s="1">
        <v>2214.7269999999999</v>
      </c>
      <c r="E2621" s="1">
        <v>70.900000000000006</v>
      </c>
      <c r="F2621" s="1">
        <v>69.7</v>
      </c>
      <c r="G2621" s="8">
        <f t="shared" si="334"/>
        <v>69.68575342465752</v>
      </c>
      <c r="H2621" s="13">
        <v>36</v>
      </c>
      <c r="I2621" s="8">
        <f t="shared" si="335"/>
        <v>13.394520547945206</v>
      </c>
      <c r="M2621" s="9"/>
      <c r="P2621" s="9"/>
      <c r="S2621" s="9"/>
    </row>
    <row r="2622" spans="1:19">
      <c r="A2622" s="1">
        <v>20190305</v>
      </c>
      <c r="B2622" s="1">
        <v>200000</v>
      </c>
      <c r="C2622" s="1">
        <v>2458548.3220000002</v>
      </c>
      <c r="D2622" s="1">
        <v>2214.7640000000001</v>
      </c>
      <c r="E2622" s="1">
        <v>72</v>
      </c>
      <c r="F2622" s="1">
        <v>70.8</v>
      </c>
      <c r="G2622" s="8">
        <f t="shared" si="334"/>
        <v>69.687123287671227</v>
      </c>
      <c r="H2622" s="13">
        <v>21</v>
      </c>
      <c r="I2622" s="8">
        <f t="shared" si="335"/>
        <v>13.394520547945206</v>
      </c>
      <c r="M2622" s="9"/>
      <c r="P2622" s="9"/>
      <c r="S2622" s="9"/>
    </row>
    <row r="2623" spans="1:19">
      <c r="A2623" s="1">
        <v>20190306</v>
      </c>
      <c r="B2623" s="1">
        <v>200000</v>
      </c>
      <c r="C2623" s="1">
        <v>2458549.3220000002</v>
      </c>
      <c r="D2623" s="1">
        <v>2214.8000000000002</v>
      </c>
      <c r="E2623" s="1">
        <v>72.5</v>
      </c>
      <c r="F2623" s="1">
        <v>71.3</v>
      </c>
      <c r="G2623" s="8">
        <f t="shared" si="334"/>
        <v>69.690410958904096</v>
      </c>
      <c r="H2623" s="13">
        <v>27</v>
      </c>
      <c r="I2623" s="8">
        <f t="shared" si="335"/>
        <v>13.391780821917807</v>
      </c>
      <c r="M2623" s="9"/>
      <c r="P2623" s="9"/>
      <c r="S2623" s="9"/>
    </row>
    <row r="2624" spans="1:19">
      <c r="A2624" s="1">
        <v>20190307</v>
      </c>
      <c r="B2624" s="1">
        <v>200000</v>
      </c>
      <c r="C2624" s="1">
        <v>2458550.3220000002</v>
      </c>
      <c r="D2624" s="1">
        <v>2214.837</v>
      </c>
      <c r="E2624" s="1">
        <v>70.900000000000006</v>
      </c>
      <c r="F2624" s="1">
        <v>69.900000000000006</v>
      </c>
      <c r="G2624" s="8">
        <f t="shared" si="334"/>
        <v>69.692602739725999</v>
      </c>
      <c r="H2624" s="13">
        <v>17</v>
      </c>
      <c r="I2624" s="8">
        <f t="shared" si="335"/>
        <v>13.391780821917807</v>
      </c>
      <c r="M2624" s="9"/>
      <c r="P2624" s="9"/>
      <c r="S2624" s="9"/>
    </row>
    <row r="2625" spans="1:19">
      <c r="A2625" s="1">
        <v>20190308</v>
      </c>
      <c r="B2625" s="1">
        <v>200000</v>
      </c>
      <c r="C2625" s="1">
        <v>2458551.3220000002</v>
      </c>
      <c r="D2625" s="1">
        <v>2214.873</v>
      </c>
      <c r="E2625" s="1">
        <v>71.8</v>
      </c>
      <c r="F2625" s="1">
        <v>70.7</v>
      </c>
      <c r="G2625" s="8">
        <f t="shared" si="334"/>
        <v>69.696986301369833</v>
      </c>
      <c r="H2625" s="13">
        <v>15</v>
      </c>
      <c r="I2625" s="8">
        <f t="shared" si="335"/>
        <v>13.394520547945206</v>
      </c>
      <c r="M2625" s="9"/>
      <c r="P2625" s="9"/>
      <c r="S2625" s="9"/>
    </row>
    <row r="2626" spans="1:19">
      <c r="A2626" s="1">
        <v>20190309</v>
      </c>
      <c r="B2626" s="1">
        <v>200000</v>
      </c>
      <c r="C2626" s="1">
        <v>2458552.3220000002</v>
      </c>
      <c r="D2626" s="1">
        <v>2214.91</v>
      </c>
      <c r="E2626" s="1">
        <v>70.7</v>
      </c>
      <c r="F2626" s="1">
        <v>69.7</v>
      </c>
      <c r="G2626" s="8">
        <f t="shared" si="334"/>
        <v>69.702739726027374</v>
      </c>
      <c r="H2626" s="13">
        <v>23</v>
      </c>
      <c r="I2626" s="8">
        <f t="shared" si="335"/>
        <v>13.358904109589041</v>
      </c>
      <c r="M2626" s="9"/>
      <c r="P2626" s="9"/>
      <c r="S2626" s="9"/>
    </row>
    <row r="2627" spans="1:19">
      <c r="A2627" s="1">
        <v>20190310</v>
      </c>
      <c r="B2627" s="1">
        <v>200000</v>
      </c>
      <c r="C2627" s="1">
        <v>2458553.3220000002</v>
      </c>
      <c r="D2627" s="1">
        <v>2214.9470000000001</v>
      </c>
      <c r="E2627" s="1">
        <v>71.099999999999994</v>
      </c>
      <c r="F2627" s="1">
        <v>70.099999999999994</v>
      </c>
      <c r="G2627" s="8">
        <f t="shared" si="334"/>
        <v>69.699452054794492</v>
      </c>
      <c r="H2627" s="13">
        <v>11</v>
      </c>
      <c r="I2627" s="8">
        <f t="shared" si="335"/>
        <v>13.265753424657534</v>
      </c>
      <c r="M2627" s="9"/>
      <c r="P2627" s="9"/>
      <c r="S2627" s="9"/>
    </row>
    <row r="2628" spans="1:19">
      <c r="A2628" s="1">
        <v>20190311</v>
      </c>
      <c r="B2628" s="1">
        <v>200000</v>
      </c>
      <c r="C2628" s="1">
        <v>2458554.3220000002</v>
      </c>
      <c r="D2628" s="1">
        <v>2214.9830000000002</v>
      </c>
      <c r="E2628" s="1">
        <v>70.400000000000006</v>
      </c>
      <c r="F2628" s="1">
        <v>69.5</v>
      </c>
      <c r="G2628" s="8">
        <f t="shared" si="334"/>
        <v>69.700547945205457</v>
      </c>
      <c r="H2628" s="13">
        <v>11</v>
      </c>
      <c r="I2628" s="8">
        <f t="shared" si="335"/>
        <v>13.230136986301369</v>
      </c>
      <c r="M2628" s="9"/>
      <c r="P2628" s="9"/>
      <c r="S2628" s="9"/>
    </row>
    <row r="2629" spans="1:19">
      <c r="A2629" s="1">
        <v>20190312</v>
      </c>
      <c r="B2629" s="1">
        <v>200000</v>
      </c>
      <c r="C2629" s="1">
        <v>2458555.3220000002</v>
      </c>
      <c r="D2629" s="1">
        <v>2215.02</v>
      </c>
      <c r="E2629" s="1">
        <v>70.7</v>
      </c>
      <c r="F2629" s="1">
        <v>69.8</v>
      </c>
      <c r="G2629" s="8">
        <f t="shared" si="334"/>
        <v>69.703287671232857</v>
      </c>
      <c r="H2629" s="13">
        <v>0</v>
      </c>
      <c r="I2629" s="8">
        <f t="shared" si="335"/>
        <v>13.213698630136987</v>
      </c>
      <c r="M2629" s="9"/>
      <c r="P2629" s="9"/>
      <c r="S2629" s="9"/>
    </row>
    <row r="2630" spans="1:19">
      <c r="A2630" s="1">
        <v>20190313</v>
      </c>
      <c r="B2630" s="1">
        <v>200000</v>
      </c>
      <c r="C2630" s="1">
        <v>2458556.3220000002</v>
      </c>
      <c r="D2630" s="1">
        <v>2215.0569999999998</v>
      </c>
      <c r="E2630" s="1">
        <v>70.8</v>
      </c>
      <c r="F2630" s="1">
        <v>70</v>
      </c>
      <c r="G2630" s="8">
        <f t="shared" si="334"/>
        <v>69.699726027397233</v>
      </c>
      <c r="H2630" s="13">
        <v>16</v>
      </c>
      <c r="I2630" s="8">
        <f t="shared" si="335"/>
        <v>13.161643835616438</v>
      </c>
      <c r="M2630" s="9"/>
      <c r="P2630" s="9"/>
      <c r="S2630" s="9"/>
    </row>
    <row r="2631" spans="1:19">
      <c r="A2631" s="1">
        <v>20190314</v>
      </c>
      <c r="B2631" s="1">
        <v>200000</v>
      </c>
      <c r="C2631" s="1">
        <v>2458557.3220000002</v>
      </c>
      <c r="D2631" s="1">
        <v>2215.0929999999998</v>
      </c>
      <c r="E2631" s="1">
        <v>70.099999999999994</v>
      </c>
      <c r="F2631" s="1">
        <v>69.3</v>
      </c>
      <c r="G2631" s="8">
        <f t="shared" si="334"/>
        <v>69.698904109589023</v>
      </c>
      <c r="H2631" s="13">
        <v>12</v>
      </c>
      <c r="I2631" s="8">
        <f t="shared" si="335"/>
        <v>13.123287671232877</v>
      </c>
      <c r="M2631" s="9"/>
      <c r="P2631" s="9"/>
      <c r="S2631" s="9"/>
    </row>
    <row r="2632" spans="1:19">
      <c r="A2632" s="1">
        <v>20190315</v>
      </c>
      <c r="B2632" s="1">
        <v>200000</v>
      </c>
      <c r="C2632" s="1">
        <v>2458558.3220000002</v>
      </c>
      <c r="D2632" s="1">
        <v>2215.13</v>
      </c>
      <c r="E2632" s="1">
        <v>69.599999999999994</v>
      </c>
      <c r="F2632" s="1">
        <v>68.900000000000006</v>
      </c>
      <c r="G2632" s="8">
        <f t="shared" si="334"/>
        <v>69.695068493150657</v>
      </c>
      <c r="H2632" s="13">
        <v>0</v>
      </c>
      <c r="I2632" s="8">
        <f t="shared" si="335"/>
        <v>13.156164383561643</v>
      </c>
      <c r="M2632" s="9"/>
      <c r="P2632" s="9"/>
      <c r="S2632" s="9"/>
    </row>
    <row r="2633" spans="1:19">
      <c r="A2633" s="1">
        <v>20190316</v>
      </c>
      <c r="B2633" s="1">
        <v>200000</v>
      </c>
      <c r="C2633" s="1">
        <v>2458559.3220000002</v>
      </c>
      <c r="D2633" s="1">
        <v>2215.1669999999999</v>
      </c>
      <c r="E2633" s="1">
        <v>69.5</v>
      </c>
      <c r="F2633" s="1">
        <v>68.8</v>
      </c>
      <c r="G2633" s="8">
        <f t="shared" si="334"/>
        <v>69.693972602739706</v>
      </c>
      <c r="H2633" s="13">
        <v>22</v>
      </c>
      <c r="I2633" s="8">
        <f t="shared" si="335"/>
        <v>13.093150684931507</v>
      </c>
      <c r="M2633" s="9"/>
      <c r="P2633" s="9"/>
      <c r="S2633" s="9"/>
    </row>
    <row r="2634" spans="1:19">
      <c r="A2634" s="1">
        <v>20190317</v>
      </c>
      <c r="B2634" s="1">
        <v>200000</v>
      </c>
      <c r="C2634" s="1">
        <v>2458560.3220000002</v>
      </c>
      <c r="D2634" s="1">
        <v>2215.203</v>
      </c>
      <c r="E2634" s="1">
        <v>69.3</v>
      </c>
      <c r="F2634" s="1">
        <v>68.599999999999994</v>
      </c>
      <c r="G2634" s="8">
        <f t="shared" si="334"/>
        <v>69.691780821917789</v>
      </c>
      <c r="H2634" s="13">
        <v>25</v>
      </c>
      <c r="I2634" s="8">
        <f t="shared" si="335"/>
        <v>13.06027397260274</v>
      </c>
      <c r="M2634" s="9"/>
      <c r="P2634" s="9"/>
      <c r="S2634" s="9"/>
    </row>
    <row r="2635" spans="1:19">
      <c r="A2635" s="1">
        <v>20190318</v>
      </c>
      <c r="B2635" s="1">
        <v>200000</v>
      </c>
      <c r="C2635" s="1">
        <v>2458561.3220000002</v>
      </c>
      <c r="D2635" s="1">
        <v>2215.2399999999998</v>
      </c>
      <c r="E2635" s="1">
        <v>70</v>
      </c>
      <c r="F2635" s="1">
        <v>69.3</v>
      </c>
      <c r="G2635" s="8">
        <f t="shared" si="334"/>
        <v>69.690684931506851</v>
      </c>
      <c r="H2635" s="13">
        <v>35</v>
      </c>
      <c r="I2635" s="8">
        <f t="shared" si="335"/>
        <v>12.986301369863014</v>
      </c>
      <c r="M2635" s="9"/>
      <c r="P2635" s="9"/>
      <c r="S2635" s="9"/>
    </row>
    <row r="2636" spans="1:19">
      <c r="A2636" s="1">
        <v>20190319</v>
      </c>
      <c r="B2636" s="1">
        <v>200000</v>
      </c>
      <c r="C2636" s="1">
        <v>2458562.3220000002</v>
      </c>
      <c r="D2636" s="1">
        <v>2215.277</v>
      </c>
      <c r="E2636" s="1">
        <v>69.7</v>
      </c>
      <c r="F2636" s="1">
        <v>69.099999999999994</v>
      </c>
      <c r="G2636" s="8">
        <f t="shared" si="334"/>
        <v>69.689863013698613</v>
      </c>
      <c r="H2636" s="13">
        <v>51</v>
      </c>
      <c r="I2636" s="8">
        <f t="shared" si="335"/>
        <v>12.986301369863014</v>
      </c>
      <c r="M2636" s="9"/>
      <c r="P2636" s="9"/>
      <c r="S2636" s="9"/>
    </row>
    <row r="2637" spans="1:19">
      <c r="A2637" s="1">
        <v>20190320</v>
      </c>
      <c r="B2637" s="1">
        <v>200000</v>
      </c>
      <c r="C2637" s="1">
        <v>2458563.3220000002</v>
      </c>
      <c r="D2637" s="1">
        <v>2215.3130000000001</v>
      </c>
      <c r="E2637" s="1">
        <v>76.8</v>
      </c>
      <c r="F2637" s="1">
        <v>76.2</v>
      </c>
      <c r="G2637" s="8">
        <f t="shared" si="334"/>
        <v>69.684657534246583</v>
      </c>
      <c r="H2637" s="13">
        <v>61</v>
      </c>
      <c r="I2637" s="8">
        <f t="shared" si="335"/>
        <v>12.956164383561644</v>
      </c>
      <c r="M2637" s="9"/>
      <c r="P2637" s="9"/>
      <c r="S2637" s="9"/>
    </row>
    <row r="2638" spans="1:19">
      <c r="A2638" s="1">
        <v>20190321</v>
      </c>
      <c r="B2638" s="1">
        <v>200000</v>
      </c>
      <c r="C2638" s="1">
        <v>2458564.3220000002</v>
      </c>
      <c r="D2638" s="1">
        <v>2215.35</v>
      </c>
      <c r="E2638" s="1">
        <v>80.099999999999994</v>
      </c>
      <c r="F2638" s="1">
        <v>79.400000000000006</v>
      </c>
      <c r="G2638" s="8">
        <f t="shared" si="334"/>
        <v>69.682465753424651</v>
      </c>
      <c r="H2638" s="13">
        <v>44</v>
      </c>
      <c r="I2638" s="8">
        <f t="shared" si="335"/>
        <v>12.956164383561644</v>
      </c>
      <c r="M2638" s="9"/>
      <c r="P2638" s="9"/>
      <c r="S2638" s="9"/>
    </row>
    <row r="2639" spans="1:19">
      <c r="A2639" s="1">
        <v>20190322</v>
      </c>
      <c r="B2639" s="1">
        <v>200000</v>
      </c>
      <c r="C2639" s="1">
        <v>2458565.3220000002</v>
      </c>
      <c r="D2639" s="1">
        <v>2215.3870000000002</v>
      </c>
      <c r="E2639" s="1">
        <v>82.4</v>
      </c>
      <c r="F2639" s="1">
        <v>81.8</v>
      </c>
      <c r="G2639" s="8">
        <f t="shared" si="334"/>
        <v>69.683835616438358</v>
      </c>
      <c r="H2639" s="13">
        <v>50</v>
      </c>
      <c r="I2639" s="8">
        <f t="shared" si="335"/>
        <v>13.049315068493151</v>
      </c>
      <c r="M2639" s="9"/>
      <c r="P2639" s="9"/>
      <c r="S2639" s="9"/>
    </row>
    <row r="2640" spans="1:19">
      <c r="A2640" s="1">
        <v>20190323</v>
      </c>
      <c r="B2640" s="1">
        <v>200000</v>
      </c>
      <c r="C2640" s="1">
        <v>2458566.3220000002</v>
      </c>
      <c r="D2640" s="1">
        <v>2215.4229999999998</v>
      </c>
      <c r="E2640" s="1">
        <v>79.400000000000006</v>
      </c>
      <c r="F2640" s="1">
        <v>78.900000000000006</v>
      </c>
      <c r="G2640" s="8">
        <f t="shared" si="334"/>
        <v>69.686027397260276</v>
      </c>
      <c r="H2640" s="13">
        <v>35</v>
      </c>
      <c r="I2640" s="8">
        <f t="shared" si="335"/>
        <v>13.019178082191781</v>
      </c>
      <c r="M2640" s="9"/>
      <c r="P2640" s="9"/>
      <c r="S2640" s="9"/>
    </row>
    <row r="2641" spans="1:19">
      <c r="A2641" s="1">
        <v>20190324</v>
      </c>
      <c r="B2641" s="1">
        <v>200000</v>
      </c>
      <c r="C2641" s="1">
        <v>2458567.3220000002</v>
      </c>
      <c r="D2641" s="1">
        <v>2215.46</v>
      </c>
      <c r="E2641" s="1">
        <v>75.400000000000006</v>
      </c>
      <c r="F2641" s="1">
        <v>75</v>
      </c>
      <c r="G2641" s="8">
        <f t="shared" si="334"/>
        <v>69.687123287671241</v>
      </c>
      <c r="H2641" s="13">
        <v>14</v>
      </c>
      <c r="I2641" s="8">
        <f t="shared" si="335"/>
        <v>13.049315068493151</v>
      </c>
      <c r="M2641" s="9"/>
      <c r="P2641" s="9"/>
      <c r="S2641" s="9"/>
    </row>
    <row r="2642" spans="1:19">
      <c r="A2642" s="1">
        <v>20190325</v>
      </c>
      <c r="B2642" s="1">
        <v>200000</v>
      </c>
      <c r="C2642" s="1">
        <v>2458568.3220000002</v>
      </c>
      <c r="D2642" s="1">
        <v>2215.4969999999998</v>
      </c>
      <c r="E2642" s="1">
        <v>71.2</v>
      </c>
      <c r="F2642" s="1">
        <v>70.8</v>
      </c>
      <c r="G2642" s="8">
        <f t="shared" si="334"/>
        <v>69.680821917808231</v>
      </c>
      <c r="H2642" s="13">
        <v>0</v>
      </c>
      <c r="I2642" s="8">
        <f t="shared" si="335"/>
        <v>13.049315068493151</v>
      </c>
      <c r="M2642" s="9"/>
      <c r="P2642" s="9"/>
      <c r="S2642" s="9"/>
    </row>
    <row r="2643" spans="1:19">
      <c r="A2643" s="1">
        <v>20190326</v>
      </c>
      <c r="B2643" s="1">
        <v>200000</v>
      </c>
      <c r="C2643" s="1">
        <v>2458569.3220000002</v>
      </c>
      <c r="D2643" s="1">
        <v>2215.5329999999999</v>
      </c>
      <c r="E2643" s="1">
        <v>69</v>
      </c>
      <c r="F2643" s="1">
        <v>68.7</v>
      </c>
      <c r="G2643" s="8">
        <f t="shared" si="334"/>
        <v>69.676712328767138</v>
      </c>
      <c r="H2643" s="13">
        <v>0</v>
      </c>
      <c r="I2643" s="8">
        <f t="shared" si="335"/>
        <v>13.049315068493151</v>
      </c>
      <c r="M2643" s="9"/>
      <c r="P2643" s="9"/>
      <c r="S2643" s="9"/>
    </row>
    <row r="2644" spans="1:19">
      <c r="A2644" s="1">
        <v>20190327</v>
      </c>
      <c r="B2644" s="1">
        <v>200000</v>
      </c>
      <c r="C2644" s="1">
        <v>2458570.3220000002</v>
      </c>
      <c r="D2644" s="1">
        <v>2215.5700000000002</v>
      </c>
      <c r="E2644" s="1">
        <v>68.900000000000006</v>
      </c>
      <c r="F2644" s="1">
        <v>68.599999999999994</v>
      </c>
      <c r="G2644" s="8">
        <f t="shared" si="334"/>
        <v>69.676438356164383</v>
      </c>
      <c r="H2644" s="13">
        <v>12</v>
      </c>
      <c r="I2644" s="8">
        <f t="shared" si="335"/>
        <v>13.049315068493151</v>
      </c>
      <c r="M2644" s="9"/>
      <c r="P2644" s="9"/>
      <c r="S2644" s="9"/>
    </row>
    <row r="2645" spans="1:19">
      <c r="A2645" s="1">
        <v>20190328</v>
      </c>
      <c r="B2645" s="1">
        <v>200000</v>
      </c>
      <c r="C2645" s="1">
        <v>2458571.3220000002</v>
      </c>
      <c r="D2645" s="1">
        <v>2215.607</v>
      </c>
      <c r="E2645" s="1">
        <v>68.400000000000006</v>
      </c>
      <c r="F2645" s="1">
        <v>68.099999999999994</v>
      </c>
      <c r="G2645" s="8">
        <f t="shared" si="334"/>
        <v>69.671232876712338</v>
      </c>
      <c r="H2645" s="13">
        <v>0</v>
      </c>
      <c r="I2645" s="8">
        <f t="shared" si="335"/>
        <v>13.049315068493151</v>
      </c>
      <c r="M2645" s="9"/>
      <c r="P2645" s="9"/>
      <c r="S2645" s="9"/>
    </row>
    <row r="2646" spans="1:19">
      <c r="A2646" s="1">
        <v>20190329</v>
      </c>
      <c r="B2646" s="1">
        <v>200000</v>
      </c>
      <c r="C2646" s="1">
        <v>2458572.3220000002</v>
      </c>
      <c r="D2646" s="1">
        <v>2215.643</v>
      </c>
      <c r="E2646" s="1">
        <v>68.8</v>
      </c>
      <c r="F2646" s="1">
        <v>68.599999999999994</v>
      </c>
      <c r="G2646" s="8">
        <f t="shared" si="334"/>
        <v>69.669589041095904</v>
      </c>
      <c r="H2646" s="13">
        <v>0</v>
      </c>
      <c r="I2646" s="8">
        <f t="shared" si="335"/>
        <v>13.049315068493151</v>
      </c>
      <c r="M2646" s="9"/>
      <c r="P2646" s="9"/>
      <c r="S2646" s="9"/>
    </row>
    <row r="2647" spans="1:19">
      <c r="A2647" s="1">
        <v>20190330</v>
      </c>
      <c r="B2647" s="1">
        <v>200000</v>
      </c>
      <c r="C2647" s="1">
        <v>2458573.3220000002</v>
      </c>
      <c r="D2647" s="1">
        <v>2215.6799999999998</v>
      </c>
      <c r="E2647" s="1">
        <v>69.400000000000006</v>
      </c>
      <c r="F2647" s="1">
        <v>69.2</v>
      </c>
      <c r="G2647" s="8">
        <f t="shared" si="334"/>
        <v>69.664383561643831</v>
      </c>
      <c r="H2647" s="13">
        <v>12</v>
      </c>
      <c r="I2647" s="8">
        <f t="shared" si="335"/>
        <v>13.049315068493151</v>
      </c>
      <c r="M2647" s="9"/>
      <c r="P2647" s="9"/>
      <c r="S2647" s="9"/>
    </row>
    <row r="2648" spans="1:19">
      <c r="A2648" s="1">
        <v>20190331</v>
      </c>
      <c r="B2648" s="1">
        <v>200000</v>
      </c>
      <c r="C2648" s="1">
        <v>2458574.3220000002</v>
      </c>
      <c r="D2648" s="1">
        <v>2215.7170000000001</v>
      </c>
      <c r="E2648" s="1">
        <v>69.5</v>
      </c>
      <c r="F2648" s="1">
        <v>69.400000000000006</v>
      </c>
      <c r="G2648" s="8">
        <f t="shared" si="334"/>
        <v>69.661095890410976</v>
      </c>
      <c r="H2648" s="13">
        <v>21</v>
      </c>
      <c r="I2648" s="8">
        <f t="shared" si="335"/>
        <v>13.013698630136986</v>
      </c>
      <c r="M2648" s="9"/>
      <c r="P2648" s="9"/>
      <c r="S2648" s="9"/>
    </row>
    <row r="2649" spans="1:19">
      <c r="A2649" s="1">
        <v>20190401</v>
      </c>
      <c r="B2649" s="1">
        <v>200000</v>
      </c>
      <c r="C2649" s="1">
        <v>2458575.3220000002</v>
      </c>
      <c r="D2649" s="1">
        <v>2215.7530000000002</v>
      </c>
      <c r="E2649" s="1">
        <v>69.3</v>
      </c>
      <c r="F2649" s="1">
        <v>69.2</v>
      </c>
      <c r="G2649" s="8">
        <f t="shared" si="334"/>
        <v>69.660000000000011</v>
      </c>
      <c r="H2649" s="13">
        <v>33</v>
      </c>
      <c r="I2649" s="8">
        <f t="shared" si="335"/>
        <v>13.002739726027396</v>
      </c>
      <c r="M2649" s="9"/>
      <c r="P2649" s="9"/>
      <c r="S2649" s="9"/>
    </row>
    <row r="2650" spans="1:19">
      <c r="A2650" s="1">
        <v>20190402</v>
      </c>
      <c r="B2650" s="1">
        <v>200000</v>
      </c>
      <c r="C2650" s="1">
        <v>2458576.3220000002</v>
      </c>
      <c r="D2650" s="1">
        <v>2215.79</v>
      </c>
      <c r="E2650" s="1">
        <v>70.8</v>
      </c>
      <c r="F2650" s="1">
        <v>70.8</v>
      </c>
      <c r="G2650" s="8">
        <f t="shared" si="334"/>
        <v>69.655890410958918</v>
      </c>
      <c r="H2650" s="13">
        <v>28</v>
      </c>
      <c r="I2650" s="8">
        <f t="shared" si="335"/>
        <v>12.994520547945205</v>
      </c>
      <c r="M2650" s="9"/>
      <c r="P2650" s="9"/>
      <c r="S2650" s="9"/>
    </row>
    <row r="2651" spans="1:19">
      <c r="A2651" s="1">
        <v>20190403</v>
      </c>
      <c r="B2651" s="1">
        <v>200000</v>
      </c>
      <c r="C2651" s="1">
        <v>2458577.3220000002</v>
      </c>
      <c r="D2651" s="1">
        <v>2215.8270000000002</v>
      </c>
      <c r="E2651" s="1">
        <v>70.599999999999994</v>
      </c>
      <c r="F2651" s="1">
        <v>70.599999999999994</v>
      </c>
      <c r="G2651" s="8">
        <f t="shared" si="334"/>
        <v>69.659452054794528</v>
      </c>
      <c r="H2651" s="13">
        <v>37</v>
      </c>
      <c r="I2651" s="8">
        <f t="shared" si="335"/>
        <v>12.986301369863014</v>
      </c>
      <c r="M2651" s="9"/>
      <c r="P2651" s="9"/>
      <c r="S2651" s="9"/>
    </row>
    <row r="2652" spans="1:19">
      <c r="A2652" s="1">
        <v>20190404</v>
      </c>
      <c r="B2652" s="1">
        <v>200000</v>
      </c>
      <c r="C2652" s="1">
        <v>2458578.3220000002</v>
      </c>
      <c r="D2652" s="1">
        <v>2215.8629999999998</v>
      </c>
      <c r="E2652" s="1">
        <v>70.3</v>
      </c>
      <c r="F2652" s="1">
        <v>70.3</v>
      </c>
      <c r="G2652" s="8">
        <f t="shared" si="334"/>
        <v>69.659178082191801</v>
      </c>
      <c r="H2652" s="13">
        <v>20</v>
      </c>
      <c r="I2652" s="8">
        <f t="shared" si="335"/>
        <v>12.920547945205479</v>
      </c>
      <c r="M2652" s="9"/>
      <c r="P2652" s="9"/>
      <c r="S2652" s="9"/>
    </row>
    <row r="2653" spans="1:19">
      <c r="A2653" s="1">
        <v>20190405</v>
      </c>
      <c r="B2653" s="1">
        <v>200000</v>
      </c>
      <c r="C2653" s="1">
        <v>2458579.3220000002</v>
      </c>
      <c r="D2653" s="1">
        <v>2215.9</v>
      </c>
      <c r="E2653" s="1">
        <v>71.7</v>
      </c>
      <c r="F2653" s="1">
        <v>71.8</v>
      </c>
      <c r="G2653" s="8">
        <f t="shared" si="334"/>
        <v>69.661643835616445</v>
      </c>
      <c r="H2653" s="13">
        <v>16</v>
      </c>
      <c r="I2653" s="8">
        <f t="shared" si="335"/>
        <v>12.920547945205479</v>
      </c>
      <c r="M2653" s="9"/>
      <c r="P2653" s="9"/>
      <c r="S2653" s="9"/>
    </row>
    <row r="2654" spans="1:19">
      <c r="A2654" s="1">
        <v>20190406</v>
      </c>
      <c r="B2654" s="1">
        <v>200000</v>
      </c>
      <c r="C2654" s="1">
        <v>2458580.3220000002</v>
      </c>
      <c r="D2654" s="1">
        <v>2215.9369999999999</v>
      </c>
      <c r="E2654" s="1">
        <v>73.599999999999994</v>
      </c>
      <c r="F2654" s="1">
        <v>73.7</v>
      </c>
      <c r="G2654" s="8">
        <f t="shared" si="334"/>
        <v>69.659178082191801</v>
      </c>
      <c r="H2654" s="13">
        <v>0</v>
      </c>
      <c r="I2654" s="8">
        <f t="shared" si="335"/>
        <v>12.950684931506849</v>
      </c>
      <c r="M2654" s="9"/>
      <c r="P2654" s="9"/>
      <c r="S2654" s="9"/>
    </row>
    <row r="2655" spans="1:19">
      <c r="A2655" s="1">
        <v>20190407</v>
      </c>
      <c r="B2655" s="1">
        <v>200000</v>
      </c>
      <c r="C2655" s="1">
        <v>2458581.3220000002</v>
      </c>
      <c r="D2655" s="1">
        <v>2215.973</v>
      </c>
      <c r="E2655" s="1">
        <v>76.5</v>
      </c>
      <c r="F2655" s="1">
        <v>76.599999999999994</v>
      </c>
      <c r="G2655" s="8">
        <f t="shared" si="334"/>
        <v>69.655616438356176</v>
      </c>
      <c r="H2655" s="13">
        <v>14</v>
      </c>
      <c r="I2655" s="8">
        <f t="shared" si="335"/>
        <v>12.983561643835616</v>
      </c>
      <c r="M2655" s="9"/>
      <c r="P2655" s="9"/>
      <c r="S2655" s="9"/>
    </row>
    <row r="2656" spans="1:19">
      <c r="A2656" s="1">
        <v>20190408</v>
      </c>
      <c r="B2656" s="1">
        <v>200000</v>
      </c>
      <c r="C2656" s="1">
        <v>2458582.3220000002</v>
      </c>
      <c r="D2656" s="1">
        <v>2216.0100000000002</v>
      </c>
      <c r="E2656" s="1">
        <v>78.599999999999994</v>
      </c>
      <c r="F2656" s="1">
        <v>78.8</v>
      </c>
      <c r="G2656" s="8">
        <f t="shared" si="334"/>
        <v>69.650684931506859</v>
      </c>
      <c r="H2656" s="13">
        <v>18</v>
      </c>
      <c r="I2656" s="8">
        <f t="shared" si="335"/>
        <v>12.950684931506849</v>
      </c>
      <c r="M2656" s="9"/>
      <c r="P2656" s="9"/>
      <c r="S2656" s="9"/>
    </row>
    <row r="2657" spans="1:19">
      <c r="A2657" s="1">
        <v>20190409</v>
      </c>
      <c r="B2657" s="1">
        <v>200000</v>
      </c>
      <c r="C2657" s="1">
        <v>2458583.3220000002</v>
      </c>
      <c r="D2657" s="1">
        <v>2216.047</v>
      </c>
      <c r="E2657" s="1">
        <v>79</v>
      </c>
      <c r="F2657" s="1">
        <v>79.3</v>
      </c>
      <c r="G2657" s="8">
        <f t="shared" si="334"/>
        <v>69.646027397260298</v>
      </c>
      <c r="H2657" s="13">
        <v>17</v>
      </c>
      <c r="I2657" s="8">
        <f t="shared" si="335"/>
        <v>12.950684931506849</v>
      </c>
      <c r="M2657" s="9"/>
      <c r="P2657" s="9"/>
      <c r="S2657" s="9"/>
    </row>
    <row r="2658" spans="1:19">
      <c r="A2658" s="1">
        <v>20190410</v>
      </c>
      <c r="B2658" s="1">
        <v>200000</v>
      </c>
      <c r="C2658" s="1">
        <v>2458584.3220000002</v>
      </c>
      <c r="D2658" s="1">
        <v>2216.0830000000001</v>
      </c>
      <c r="E2658" s="1">
        <v>78.099999999999994</v>
      </c>
      <c r="F2658" s="1">
        <v>78.400000000000006</v>
      </c>
      <c r="G2658" s="8">
        <f t="shared" si="334"/>
        <v>69.642191780821932</v>
      </c>
      <c r="H2658" s="13">
        <v>18</v>
      </c>
      <c r="I2658" s="8">
        <f t="shared" si="335"/>
        <v>12.972602739726028</v>
      </c>
      <c r="M2658" s="9"/>
      <c r="P2658" s="9"/>
      <c r="S2658" s="9"/>
    </row>
    <row r="2659" spans="1:19">
      <c r="A2659" s="1">
        <v>20190411</v>
      </c>
      <c r="B2659" s="1">
        <v>200000</v>
      </c>
      <c r="C2659" s="1">
        <v>2458585.3220000002</v>
      </c>
      <c r="D2659" s="1">
        <v>2216.12</v>
      </c>
      <c r="E2659" s="1">
        <v>78.5</v>
      </c>
      <c r="F2659" s="1">
        <v>78.900000000000006</v>
      </c>
      <c r="G2659" s="8">
        <f t="shared" si="334"/>
        <v>69.635890410958922</v>
      </c>
      <c r="H2659" s="13">
        <v>17</v>
      </c>
      <c r="I2659" s="8">
        <f t="shared" si="335"/>
        <v>12.96986301369863</v>
      </c>
      <c r="M2659" s="9"/>
      <c r="P2659" s="9"/>
      <c r="S2659" s="9"/>
    </row>
    <row r="2660" spans="1:19">
      <c r="A2660" s="1">
        <v>20190412</v>
      </c>
      <c r="B2660" s="1">
        <v>200000</v>
      </c>
      <c r="C2660" s="1">
        <v>2458586.3220000002</v>
      </c>
      <c r="D2660" s="1">
        <v>2216.1570000000002</v>
      </c>
      <c r="E2660" s="1">
        <v>77.3</v>
      </c>
      <c r="F2660" s="1">
        <v>77.7</v>
      </c>
      <c r="G2660" s="8">
        <f t="shared" si="334"/>
        <v>69.629589041095912</v>
      </c>
      <c r="H2660" s="13">
        <v>24</v>
      </c>
      <c r="I2660" s="8">
        <f t="shared" si="335"/>
        <v>12.93972602739726</v>
      </c>
      <c r="M2660" s="9"/>
      <c r="P2660" s="9"/>
      <c r="S2660" s="9"/>
    </row>
    <row r="2661" spans="1:19">
      <c r="A2661" s="1">
        <v>20190413</v>
      </c>
      <c r="B2661" s="1">
        <v>200000</v>
      </c>
      <c r="C2661" s="1">
        <v>2458587.3220000002</v>
      </c>
      <c r="D2661" s="1">
        <v>2216.1930000000002</v>
      </c>
      <c r="E2661" s="1">
        <v>77.900000000000006</v>
      </c>
      <c r="F2661" s="1">
        <v>78.3</v>
      </c>
      <c r="G2661" s="8">
        <f t="shared" si="334"/>
        <v>69.620547945205502</v>
      </c>
      <c r="H2661" s="13">
        <v>30</v>
      </c>
      <c r="I2661" s="8">
        <f t="shared" si="335"/>
        <v>12.92876712328767</v>
      </c>
      <c r="M2661" s="9"/>
      <c r="P2661" s="9"/>
      <c r="S2661" s="9"/>
    </row>
    <row r="2662" spans="1:19">
      <c r="A2662" s="1">
        <v>20190414</v>
      </c>
      <c r="B2662" s="1">
        <v>200000</v>
      </c>
      <c r="C2662" s="1">
        <v>2458588.3220000002</v>
      </c>
      <c r="D2662" s="1">
        <v>2216.23</v>
      </c>
      <c r="E2662" s="1">
        <v>75.400000000000006</v>
      </c>
      <c r="F2662" s="1">
        <v>75.900000000000006</v>
      </c>
      <c r="G2662" s="8">
        <f t="shared" si="334"/>
        <v>69.606301369863047</v>
      </c>
      <c r="H2662" s="13">
        <v>38</v>
      </c>
      <c r="I2662" s="8">
        <f t="shared" si="335"/>
        <v>12.802739726027397</v>
      </c>
      <c r="M2662" s="9"/>
      <c r="P2662" s="9"/>
      <c r="S2662" s="9"/>
    </row>
    <row r="2663" spans="1:19">
      <c r="A2663" s="1">
        <v>20190415</v>
      </c>
      <c r="B2663" s="1">
        <v>200000</v>
      </c>
      <c r="C2663" s="1">
        <v>2458589.3220000002</v>
      </c>
      <c r="D2663" s="1">
        <v>2216.2669999999998</v>
      </c>
      <c r="E2663" s="1">
        <v>75.400000000000006</v>
      </c>
      <c r="F2663" s="1">
        <v>75.900000000000006</v>
      </c>
      <c r="G2663" s="8">
        <f t="shared" si="334"/>
        <v>69.591780821917823</v>
      </c>
      <c r="H2663" s="13">
        <v>40</v>
      </c>
      <c r="I2663" s="8">
        <f t="shared" si="335"/>
        <v>12.701369863013699</v>
      </c>
      <c r="M2663" s="9"/>
      <c r="P2663" s="9"/>
      <c r="S2663" s="9"/>
    </row>
    <row r="2664" spans="1:19">
      <c r="A2664" s="1">
        <v>20190416</v>
      </c>
      <c r="B2664" s="1">
        <v>200000</v>
      </c>
      <c r="C2664" s="1">
        <v>2458590.3220000002</v>
      </c>
      <c r="D2664" s="1">
        <v>2216.3029999999999</v>
      </c>
      <c r="E2664" s="1">
        <v>74.2</v>
      </c>
      <c r="F2664" s="1">
        <v>74.7</v>
      </c>
      <c r="G2664" s="8">
        <f t="shared" si="334"/>
        <v>69.584383561643847</v>
      </c>
      <c r="H2664" s="13">
        <v>26</v>
      </c>
      <c r="I2664" s="8">
        <f t="shared" si="335"/>
        <v>12.641095890410959</v>
      </c>
      <c r="M2664" s="9"/>
      <c r="P2664" s="9"/>
      <c r="S2664" s="9"/>
    </row>
    <row r="2665" spans="1:19">
      <c r="A2665" s="1">
        <v>20190417</v>
      </c>
      <c r="B2665" s="1">
        <v>200000</v>
      </c>
      <c r="C2665" s="1">
        <v>2458591.3220000002</v>
      </c>
      <c r="D2665" s="1">
        <v>2216.34</v>
      </c>
      <c r="E2665" s="1">
        <v>76.099999999999994</v>
      </c>
      <c r="F2665" s="1">
        <v>76.7</v>
      </c>
      <c r="G2665" s="8">
        <f t="shared" si="334"/>
        <v>69.575068493150695</v>
      </c>
      <c r="H2665" s="13">
        <v>30</v>
      </c>
      <c r="I2665" s="8">
        <f t="shared" si="335"/>
        <v>12.564383561643835</v>
      </c>
      <c r="M2665" s="9"/>
      <c r="P2665" s="9"/>
      <c r="S2665" s="9"/>
    </row>
    <row r="2666" spans="1:19">
      <c r="A2666" s="1">
        <v>20190418</v>
      </c>
      <c r="B2666" s="1">
        <v>200000</v>
      </c>
      <c r="C2666" s="1">
        <v>2458592.3220000002</v>
      </c>
      <c r="D2666" s="1">
        <v>2216.377</v>
      </c>
      <c r="E2666" s="1">
        <v>74.599999999999994</v>
      </c>
      <c r="F2666" s="1">
        <v>75.2</v>
      </c>
      <c r="G2666" s="8">
        <f t="shared" si="334"/>
        <v>69.564109589041109</v>
      </c>
      <c r="H2666" s="13">
        <v>30</v>
      </c>
      <c r="I2666" s="8">
        <f t="shared" si="335"/>
        <v>12.564383561643835</v>
      </c>
      <c r="M2666" s="9"/>
      <c r="P2666" s="9"/>
      <c r="S2666" s="9"/>
    </row>
    <row r="2667" spans="1:19">
      <c r="A2667" s="1">
        <v>20190419</v>
      </c>
      <c r="B2667" s="1">
        <v>200000</v>
      </c>
      <c r="C2667" s="1">
        <v>2458593.3220000002</v>
      </c>
      <c r="D2667" s="1">
        <v>2216.413</v>
      </c>
      <c r="E2667" s="1">
        <v>72.7</v>
      </c>
      <c r="F2667" s="1">
        <v>73.3</v>
      </c>
      <c r="G2667" s="8">
        <f t="shared" si="334"/>
        <v>69.554794520547958</v>
      </c>
      <c r="H2667" s="13">
        <v>25</v>
      </c>
      <c r="I2667" s="8">
        <f t="shared" si="335"/>
        <v>12.493150684931507</v>
      </c>
      <c r="M2667" s="9"/>
      <c r="P2667" s="9"/>
      <c r="S2667" s="9"/>
    </row>
    <row r="2668" spans="1:19">
      <c r="A2668" s="1">
        <v>20190420</v>
      </c>
      <c r="B2668" s="1">
        <v>200000</v>
      </c>
      <c r="C2668" s="1">
        <v>2458594.3220000002</v>
      </c>
      <c r="D2668" s="1">
        <v>2216.4499999999998</v>
      </c>
      <c r="E2668" s="1">
        <v>69.900000000000006</v>
      </c>
      <c r="F2668" s="1">
        <v>70.599999999999994</v>
      </c>
      <c r="G2668" s="8">
        <f t="shared" si="334"/>
        <v>69.545205479452065</v>
      </c>
      <c r="H2668" s="13">
        <v>12</v>
      </c>
      <c r="I2668" s="8">
        <f t="shared" si="335"/>
        <v>12.493150684931507</v>
      </c>
      <c r="M2668" s="9"/>
      <c r="P2668" s="9"/>
      <c r="S2668" s="9"/>
    </row>
    <row r="2669" spans="1:19">
      <c r="A2669" s="1">
        <v>20190421</v>
      </c>
      <c r="B2669" s="1">
        <v>200000</v>
      </c>
      <c r="C2669" s="1">
        <v>2458595.3220000002</v>
      </c>
      <c r="D2669" s="1">
        <v>2216.4870000000001</v>
      </c>
      <c r="E2669" s="1">
        <v>69.3</v>
      </c>
      <c r="F2669" s="1">
        <v>69.900000000000006</v>
      </c>
      <c r="G2669" s="8">
        <f t="shared" si="334"/>
        <v>69.530410958904113</v>
      </c>
      <c r="H2669" s="13">
        <v>11</v>
      </c>
      <c r="I2669" s="8">
        <f t="shared" si="335"/>
        <v>12.432876712328767</v>
      </c>
      <c r="M2669" s="9"/>
      <c r="P2669" s="9"/>
      <c r="S2669" s="9"/>
    </row>
    <row r="2670" spans="1:19">
      <c r="A2670" s="1">
        <v>20190422</v>
      </c>
      <c r="B2670" s="1">
        <v>200000</v>
      </c>
      <c r="C2670" s="1">
        <v>2458596.3220000002</v>
      </c>
      <c r="D2670" s="1">
        <v>2216.5230000000001</v>
      </c>
      <c r="E2670" s="1">
        <v>69.400000000000006</v>
      </c>
      <c r="F2670" s="1">
        <v>70.2</v>
      </c>
      <c r="G2670" s="8">
        <f t="shared" si="334"/>
        <v>69.511232876712342</v>
      </c>
      <c r="H2670" s="13">
        <v>0</v>
      </c>
      <c r="I2670" s="8">
        <f t="shared" si="335"/>
        <v>12.397260273972602</v>
      </c>
      <c r="M2670" s="9"/>
      <c r="P2670" s="9"/>
      <c r="S2670" s="9"/>
    </row>
    <row r="2671" spans="1:19">
      <c r="A2671" s="1">
        <v>20190423</v>
      </c>
      <c r="B2671" s="1">
        <v>200000</v>
      </c>
      <c r="C2671" s="1">
        <v>2458597.3220000002</v>
      </c>
      <c r="D2671" s="1">
        <v>2216.56</v>
      </c>
      <c r="E2671" s="1">
        <v>68.3</v>
      </c>
      <c r="F2671" s="1">
        <v>69.099999999999994</v>
      </c>
      <c r="G2671" s="8">
        <f t="shared" si="334"/>
        <v>69.496712328767146</v>
      </c>
      <c r="H2671" s="13">
        <v>0</v>
      </c>
      <c r="I2671" s="8">
        <f t="shared" si="335"/>
        <v>12.334246575342465</v>
      </c>
      <c r="M2671" s="9"/>
      <c r="P2671" s="9"/>
      <c r="S2671" s="9"/>
    </row>
    <row r="2672" spans="1:19">
      <c r="A2672" s="1">
        <v>20190424</v>
      </c>
      <c r="B2672" s="1">
        <v>200000</v>
      </c>
      <c r="C2672" s="1">
        <v>2458598.3220000002</v>
      </c>
      <c r="D2672" s="1">
        <v>2216.5970000000002</v>
      </c>
      <c r="E2672" s="1">
        <v>69.3</v>
      </c>
      <c r="F2672" s="1">
        <v>70.099999999999994</v>
      </c>
      <c r="G2672" s="8">
        <f t="shared" si="334"/>
        <v>69.477534246575374</v>
      </c>
      <c r="H2672" s="13">
        <v>11</v>
      </c>
      <c r="I2672" s="8">
        <f t="shared" si="335"/>
        <v>12.334246575342465</v>
      </c>
      <c r="M2672" s="9"/>
      <c r="P2672" s="9"/>
      <c r="S2672" s="9"/>
    </row>
    <row r="2673" spans="1:19">
      <c r="A2673" s="1">
        <v>20190425</v>
      </c>
      <c r="B2673" s="1">
        <v>200000</v>
      </c>
      <c r="C2673" s="1">
        <v>2458599.3220000002</v>
      </c>
      <c r="D2673" s="1">
        <v>2216.6329999999998</v>
      </c>
      <c r="E2673" s="1">
        <v>67.5</v>
      </c>
      <c r="F2673" s="1">
        <v>68.400000000000006</v>
      </c>
      <c r="G2673" s="8">
        <f t="shared" si="334"/>
        <v>69.464931506849354</v>
      </c>
      <c r="H2673" s="13">
        <v>0</v>
      </c>
      <c r="I2673" s="8">
        <f t="shared" si="335"/>
        <v>12.334246575342465</v>
      </c>
      <c r="M2673" s="9"/>
      <c r="P2673" s="9"/>
      <c r="S2673" s="9"/>
    </row>
    <row r="2674" spans="1:19">
      <c r="A2674" s="1">
        <v>20190426</v>
      </c>
      <c r="B2674" s="1">
        <v>200000</v>
      </c>
      <c r="C2674" s="1">
        <v>2458600.3220000002</v>
      </c>
      <c r="D2674" s="1">
        <v>2216.67</v>
      </c>
      <c r="E2674" s="1">
        <v>67.2</v>
      </c>
      <c r="F2674" s="1">
        <v>68</v>
      </c>
      <c r="G2674" s="8">
        <f t="shared" si="334"/>
        <v>69.463013698630164</v>
      </c>
      <c r="H2674" s="13">
        <v>0</v>
      </c>
      <c r="I2674" s="8">
        <f t="shared" si="335"/>
        <v>12.364383561643836</v>
      </c>
      <c r="M2674" s="9"/>
      <c r="P2674" s="9"/>
      <c r="S2674" s="9"/>
    </row>
    <row r="2675" spans="1:19">
      <c r="A2675" s="1">
        <v>20190427</v>
      </c>
      <c r="B2675" s="1">
        <v>200000</v>
      </c>
      <c r="C2675" s="1">
        <v>2458601.3220000002</v>
      </c>
      <c r="D2675" s="1">
        <v>2216.7069999999999</v>
      </c>
      <c r="E2675" s="1">
        <v>66.900000000000006</v>
      </c>
      <c r="F2675" s="1">
        <v>67.8</v>
      </c>
      <c r="G2675" s="8">
        <f t="shared" si="334"/>
        <v>69.461643835616471</v>
      </c>
      <c r="H2675" s="13">
        <v>0</v>
      </c>
      <c r="I2675" s="8">
        <f t="shared" si="335"/>
        <v>12.364383561643836</v>
      </c>
      <c r="M2675" s="9"/>
      <c r="P2675" s="9"/>
      <c r="S2675" s="9"/>
    </row>
    <row r="2676" spans="1:19">
      <c r="A2676" s="1">
        <v>20190428</v>
      </c>
      <c r="B2676" s="1">
        <v>200000</v>
      </c>
      <c r="C2676" s="1">
        <v>2458602.3220000002</v>
      </c>
      <c r="D2676" s="1">
        <v>2216.7429999999999</v>
      </c>
      <c r="E2676" s="1">
        <v>67.900000000000006</v>
      </c>
      <c r="F2676" s="1">
        <v>68.8</v>
      </c>
      <c r="G2676" s="8">
        <f t="shared" si="334"/>
        <v>69.460273972602764</v>
      </c>
      <c r="H2676" s="13">
        <v>11</v>
      </c>
      <c r="I2676" s="8">
        <f t="shared" si="335"/>
        <v>12.364383561643836</v>
      </c>
      <c r="M2676" s="9"/>
      <c r="P2676" s="9"/>
      <c r="S2676" s="9"/>
    </row>
    <row r="2677" spans="1:19">
      <c r="A2677" s="1">
        <v>20190429</v>
      </c>
      <c r="B2677" s="1">
        <v>200000</v>
      </c>
      <c r="C2677" s="1">
        <v>2458603.3220000002</v>
      </c>
      <c r="D2677" s="1">
        <v>2216.7800000000002</v>
      </c>
      <c r="E2677" s="1">
        <v>66.900000000000006</v>
      </c>
      <c r="F2677" s="1">
        <v>67.900000000000006</v>
      </c>
      <c r="G2677" s="8">
        <f t="shared" si="334"/>
        <v>69.463287671232905</v>
      </c>
      <c r="H2677" s="13">
        <v>0</v>
      </c>
      <c r="I2677" s="8">
        <f t="shared" si="335"/>
        <v>12.364383561643836</v>
      </c>
      <c r="M2677" s="9"/>
      <c r="P2677" s="9"/>
      <c r="S2677" s="9"/>
    </row>
    <row r="2678" spans="1:19">
      <c r="A2678" s="1">
        <v>20190430</v>
      </c>
      <c r="B2678" s="1">
        <v>200000</v>
      </c>
      <c r="C2678" s="1">
        <v>2458604.3220000002</v>
      </c>
      <c r="D2678" s="1">
        <v>2216.817</v>
      </c>
      <c r="E2678" s="1">
        <v>68.5</v>
      </c>
      <c r="F2678" s="1">
        <v>69.5</v>
      </c>
      <c r="G2678" s="8">
        <f t="shared" si="334"/>
        <v>69.464109589041115</v>
      </c>
      <c r="H2678" s="13">
        <v>0</v>
      </c>
      <c r="I2678" s="8">
        <f t="shared" si="335"/>
        <v>12.364383561643836</v>
      </c>
      <c r="M2678" s="9"/>
      <c r="P2678" s="9"/>
      <c r="S2678" s="9"/>
    </row>
    <row r="2679" spans="1:19">
      <c r="A2679" s="1">
        <v>20190501</v>
      </c>
      <c r="B2679" s="1">
        <v>200000</v>
      </c>
      <c r="C2679" s="1">
        <v>2458605.3220000002</v>
      </c>
      <c r="D2679" s="1">
        <v>2216.8530000000001</v>
      </c>
      <c r="E2679" s="1">
        <v>67.599999999999994</v>
      </c>
      <c r="F2679" s="1">
        <v>68.7</v>
      </c>
      <c r="G2679" s="8">
        <f t="shared" si="334"/>
        <v>69.471506849315091</v>
      </c>
      <c r="H2679" s="13">
        <v>0</v>
      </c>
      <c r="I2679" s="8">
        <f t="shared" si="335"/>
        <v>12.364383561643836</v>
      </c>
      <c r="M2679" s="9"/>
      <c r="P2679" s="9"/>
      <c r="S2679" s="9"/>
    </row>
    <row r="2680" spans="1:19">
      <c r="A2680" s="1">
        <v>20190502</v>
      </c>
      <c r="B2680" s="1">
        <v>200000</v>
      </c>
      <c r="C2680" s="1">
        <v>2458606.3220000002</v>
      </c>
      <c r="D2680" s="1">
        <v>2216.89</v>
      </c>
      <c r="E2680" s="1">
        <v>69.2</v>
      </c>
      <c r="F2680" s="1">
        <v>70.3</v>
      </c>
      <c r="G2680" s="8">
        <f t="shared" ref="G2680:G2743" si="336">AVERAGE(F2498:F2862)</f>
        <v>69.480000000000032</v>
      </c>
      <c r="H2680" s="13">
        <v>0</v>
      </c>
      <c r="I2680" s="8">
        <f t="shared" ref="I2680:I2743" si="337">AVERAGE(H2498:H2862)</f>
        <v>12.405479452054795</v>
      </c>
      <c r="M2680" s="9"/>
      <c r="P2680" s="9"/>
      <c r="S2680" s="9"/>
    </row>
    <row r="2681" spans="1:19">
      <c r="A2681" s="1">
        <v>20190503</v>
      </c>
      <c r="B2681" s="1">
        <v>200000</v>
      </c>
      <c r="C2681" s="1">
        <v>2458607.3220000002</v>
      </c>
      <c r="D2681" s="1">
        <v>2216.9270000000001</v>
      </c>
      <c r="E2681" s="1">
        <v>69.8</v>
      </c>
      <c r="F2681" s="1">
        <v>70.900000000000006</v>
      </c>
      <c r="G2681" s="8">
        <f t="shared" si="336"/>
        <v>69.490410958904135</v>
      </c>
      <c r="H2681" s="13">
        <v>35</v>
      </c>
      <c r="I2681" s="8">
        <f t="shared" si="337"/>
        <v>12.446575342465753</v>
      </c>
      <c r="M2681" s="9"/>
      <c r="P2681" s="9"/>
      <c r="S2681" s="9"/>
    </row>
    <row r="2682" spans="1:19">
      <c r="A2682" s="1">
        <v>20190504</v>
      </c>
      <c r="B2682" s="1">
        <v>200000</v>
      </c>
      <c r="C2682" s="1">
        <v>2458608.3220000002</v>
      </c>
      <c r="D2682" s="1">
        <v>2216.9630000000002</v>
      </c>
      <c r="E2682" s="1">
        <v>72.3</v>
      </c>
      <c r="F2682" s="1">
        <v>73.5</v>
      </c>
      <c r="G2682" s="8">
        <f t="shared" si="336"/>
        <v>69.498904109589063</v>
      </c>
      <c r="H2682" s="13">
        <v>14</v>
      </c>
      <c r="I2682" s="8">
        <f t="shared" si="337"/>
        <v>12.523287671232877</v>
      </c>
      <c r="M2682" s="9"/>
      <c r="P2682" s="9"/>
      <c r="S2682" s="9"/>
    </row>
    <row r="2683" spans="1:19">
      <c r="A2683" s="1">
        <v>20190505</v>
      </c>
      <c r="B2683" s="1">
        <v>200000</v>
      </c>
      <c r="C2683" s="1">
        <v>2458609.3220000002</v>
      </c>
      <c r="D2683" s="1">
        <v>2217</v>
      </c>
      <c r="E2683" s="1">
        <v>73.5</v>
      </c>
      <c r="F2683" s="1">
        <v>74.7</v>
      </c>
      <c r="G2683" s="8">
        <f t="shared" si="336"/>
        <v>69.504383561643849</v>
      </c>
      <c r="H2683" s="13">
        <v>20</v>
      </c>
      <c r="I2683" s="8">
        <f t="shared" si="337"/>
        <v>12.556164383561644</v>
      </c>
      <c r="M2683" s="9"/>
      <c r="P2683" s="9"/>
      <c r="S2683" s="9"/>
    </row>
    <row r="2684" spans="1:19">
      <c r="A2684" s="1">
        <v>20190506</v>
      </c>
      <c r="B2684" s="1">
        <v>200000</v>
      </c>
      <c r="C2684" s="1">
        <v>2458610.3220000002</v>
      </c>
      <c r="D2684" s="1">
        <v>2217.0369999999998</v>
      </c>
      <c r="E2684" s="1">
        <v>76</v>
      </c>
      <c r="F2684" s="1">
        <v>77.3</v>
      </c>
      <c r="G2684" s="8">
        <f t="shared" si="336"/>
        <v>69.51561643835619</v>
      </c>
      <c r="H2684" s="13">
        <v>47</v>
      </c>
      <c r="I2684" s="8">
        <f t="shared" si="337"/>
        <v>12.624657534246575</v>
      </c>
      <c r="M2684" s="9"/>
      <c r="P2684" s="9"/>
      <c r="S2684" s="9"/>
    </row>
    <row r="2685" spans="1:19">
      <c r="A2685" s="1">
        <v>20190507</v>
      </c>
      <c r="B2685" s="1">
        <v>200000</v>
      </c>
      <c r="C2685" s="1">
        <v>2458611.3220000002</v>
      </c>
      <c r="D2685" s="1">
        <v>2217.0729999999999</v>
      </c>
      <c r="E2685" s="1">
        <v>78.7</v>
      </c>
      <c r="F2685" s="1">
        <v>80.099999999999994</v>
      </c>
      <c r="G2685" s="8">
        <f t="shared" si="336"/>
        <v>69.521095890410976</v>
      </c>
      <c r="H2685" s="13">
        <v>41</v>
      </c>
      <c r="I2685" s="8">
        <f t="shared" si="337"/>
        <v>12.69041095890411</v>
      </c>
      <c r="M2685" s="9"/>
      <c r="P2685" s="9"/>
      <c r="S2685" s="9"/>
    </row>
    <row r="2686" spans="1:19">
      <c r="A2686" s="1">
        <v>20190508</v>
      </c>
      <c r="B2686" s="1">
        <v>200000</v>
      </c>
      <c r="C2686" s="1">
        <v>2458612.3220000002</v>
      </c>
      <c r="D2686" s="1">
        <v>2217.11</v>
      </c>
      <c r="E2686" s="1">
        <v>75.3</v>
      </c>
      <c r="F2686" s="1">
        <v>76.8</v>
      </c>
      <c r="G2686" s="8">
        <f t="shared" si="336"/>
        <v>69.522465753424669</v>
      </c>
      <c r="H2686" s="13">
        <v>36</v>
      </c>
      <c r="I2686" s="8">
        <f t="shared" si="337"/>
        <v>12.69041095890411</v>
      </c>
      <c r="M2686" s="9"/>
      <c r="P2686" s="9"/>
      <c r="S2686" s="9"/>
    </row>
    <row r="2687" spans="1:19">
      <c r="A2687" s="1">
        <v>20190509</v>
      </c>
      <c r="B2687" s="1">
        <v>200000</v>
      </c>
      <c r="C2687" s="1">
        <v>2458613.3220000002</v>
      </c>
      <c r="D2687" s="1">
        <v>2217.1469999999999</v>
      </c>
      <c r="E2687" s="1">
        <v>76.2</v>
      </c>
      <c r="F2687" s="1">
        <v>77.7</v>
      </c>
      <c r="G2687" s="8">
        <f t="shared" si="336"/>
        <v>69.525205479452069</v>
      </c>
      <c r="H2687" s="13">
        <v>31</v>
      </c>
      <c r="I2687" s="8">
        <f t="shared" si="337"/>
        <v>12.72054794520548</v>
      </c>
      <c r="M2687" s="9"/>
      <c r="P2687" s="9"/>
      <c r="S2687" s="9"/>
    </row>
    <row r="2688" spans="1:19">
      <c r="A2688" s="1">
        <v>20190510</v>
      </c>
      <c r="B2688" s="1">
        <v>200000</v>
      </c>
      <c r="C2688" s="1">
        <v>2458614.3220000002</v>
      </c>
      <c r="D2688" s="1">
        <v>2217.183</v>
      </c>
      <c r="E2688" s="1">
        <v>76.3</v>
      </c>
      <c r="F2688" s="1">
        <v>77.8</v>
      </c>
      <c r="G2688" s="8">
        <f t="shared" si="336"/>
        <v>69.52712328767123</v>
      </c>
      <c r="H2688" s="13">
        <v>47</v>
      </c>
      <c r="I2688" s="8">
        <f t="shared" si="337"/>
        <v>12.717808219178082</v>
      </c>
      <c r="M2688" s="9"/>
      <c r="P2688" s="9"/>
      <c r="S2688" s="9"/>
    </row>
    <row r="2689" spans="1:19">
      <c r="A2689" s="1">
        <v>20190511</v>
      </c>
      <c r="B2689" s="1">
        <v>200000</v>
      </c>
      <c r="C2689" s="1">
        <v>2458615.3220000002</v>
      </c>
      <c r="D2689" s="1">
        <v>2217.2199999999998</v>
      </c>
      <c r="E2689" s="1">
        <v>78</v>
      </c>
      <c r="F2689" s="1">
        <v>79.5</v>
      </c>
      <c r="G2689" s="8">
        <f t="shared" si="336"/>
        <v>69.52904109589042</v>
      </c>
      <c r="H2689" s="13">
        <v>45</v>
      </c>
      <c r="I2689" s="8">
        <f t="shared" si="337"/>
        <v>12.712328767123287</v>
      </c>
      <c r="M2689" s="9"/>
      <c r="P2689" s="9"/>
      <c r="S2689" s="9"/>
    </row>
    <row r="2690" spans="1:19">
      <c r="A2690" s="1">
        <v>20190512</v>
      </c>
      <c r="B2690" s="1">
        <v>200000</v>
      </c>
      <c r="C2690" s="1">
        <v>2458616.3220000002</v>
      </c>
      <c r="D2690" s="1">
        <v>2217.2570000000001</v>
      </c>
      <c r="E2690" s="1">
        <v>76</v>
      </c>
      <c r="F2690" s="1">
        <v>77.599999999999994</v>
      </c>
      <c r="G2690" s="8">
        <f t="shared" si="336"/>
        <v>69.533972602739723</v>
      </c>
      <c r="H2690" s="13">
        <v>40</v>
      </c>
      <c r="I2690" s="8">
        <f t="shared" si="337"/>
        <v>12.742465753424657</v>
      </c>
      <c r="M2690" s="9"/>
      <c r="P2690" s="9"/>
      <c r="S2690" s="9"/>
    </row>
    <row r="2691" spans="1:19">
      <c r="A2691" s="1">
        <v>20190513</v>
      </c>
      <c r="B2691" s="1">
        <v>200000</v>
      </c>
      <c r="C2691" s="1">
        <v>2458617.3220000002</v>
      </c>
      <c r="D2691" s="1">
        <v>2217.2930000000001</v>
      </c>
      <c r="E2691" s="1">
        <v>74.7</v>
      </c>
      <c r="F2691" s="1">
        <v>76.2</v>
      </c>
      <c r="G2691" s="8">
        <f t="shared" si="336"/>
        <v>69.534246575342479</v>
      </c>
      <c r="H2691" s="13">
        <v>28</v>
      </c>
      <c r="I2691" s="8">
        <f t="shared" si="337"/>
        <v>12.695890410958905</v>
      </c>
      <c r="M2691" s="9"/>
      <c r="P2691" s="9"/>
      <c r="S2691" s="9"/>
    </row>
    <row r="2692" spans="1:19">
      <c r="A2692" s="1">
        <v>20190514</v>
      </c>
      <c r="B2692" s="1">
        <v>200000</v>
      </c>
      <c r="C2692" s="1">
        <v>2458618.3220000002</v>
      </c>
      <c r="D2692" s="1">
        <v>2217.33</v>
      </c>
      <c r="E2692" s="1">
        <v>74.400000000000006</v>
      </c>
      <c r="F2692" s="1">
        <v>76</v>
      </c>
      <c r="G2692" s="8">
        <f t="shared" si="336"/>
        <v>69.541095890410958</v>
      </c>
      <c r="H2692" s="13">
        <v>27</v>
      </c>
      <c r="I2692" s="8">
        <f t="shared" si="337"/>
        <v>12.756164383561643</v>
      </c>
      <c r="M2692" s="9"/>
      <c r="P2692" s="9"/>
      <c r="S2692" s="9"/>
    </row>
    <row r="2693" spans="1:19">
      <c r="A2693" s="1">
        <v>20190515</v>
      </c>
      <c r="B2693" s="1">
        <v>200000</v>
      </c>
      <c r="C2693" s="1">
        <v>2458619.3220000002</v>
      </c>
      <c r="D2693" s="1">
        <v>2217.3670000000002</v>
      </c>
      <c r="E2693" s="1">
        <v>74</v>
      </c>
      <c r="F2693" s="1">
        <v>75.599999999999994</v>
      </c>
      <c r="G2693" s="8">
        <f t="shared" si="336"/>
        <v>69.552054794520544</v>
      </c>
      <c r="H2693" s="13">
        <v>18</v>
      </c>
      <c r="I2693" s="8">
        <f t="shared" si="337"/>
        <v>12.742465753424657</v>
      </c>
      <c r="M2693" s="9"/>
      <c r="P2693" s="9"/>
      <c r="S2693" s="9"/>
    </row>
    <row r="2694" spans="1:19">
      <c r="A2694" s="1">
        <v>20190516</v>
      </c>
      <c r="B2694" s="1">
        <v>200000</v>
      </c>
      <c r="C2694" s="1">
        <v>2458620.3220000002</v>
      </c>
      <c r="D2694" s="1">
        <v>2217.4029999999998</v>
      </c>
      <c r="E2694" s="1">
        <v>73.599999999999994</v>
      </c>
      <c r="F2694" s="1">
        <v>75.3</v>
      </c>
      <c r="G2694" s="8">
        <f t="shared" si="336"/>
        <v>69.557260273972602</v>
      </c>
      <c r="H2694" s="13">
        <v>15</v>
      </c>
      <c r="I2694" s="8">
        <f t="shared" si="337"/>
        <v>12.638356164383561</v>
      </c>
      <c r="M2694" s="9"/>
      <c r="P2694" s="9"/>
      <c r="S2694" s="9"/>
    </row>
    <row r="2695" spans="1:19">
      <c r="A2695" s="1">
        <v>20190517</v>
      </c>
      <c r="B2695" s="1">
        <v>200000</v>
      </c>
      <c r="C2695" s="1">
        <v>2458621.3220000002</v>
      </c>
      <c r="D2695" s="1">
        <v>2217.44</v>
      </c>
      <c r="E2695" s="1">
        <v>72.099999999999994</v>
      </c>
      <c r="F2695" s="1">
        <v>73.8</v>
      </c>
      <c r="G2695" s="8">
        <f t="shared" si="336"/>
        <v>69.561643835616451</v>
      </c>
      <c r="H2695" s="13">
        <v>14</v>
      </c>
      <c r="I2695" s="8">
        <f t="shared" si="337"/>
        <v>12.564383561643835</v>
      </c>
      <c r="M2695" s="9"/>
      <c r="P2695" s="9"/>
      <c r="S2695" s="9"/>
    </row>
    <row r="2696" spans="1:19">
      <c r="A2696" s="1">
        <v>20190518</v>
      </c>
      <c r="B2696" s="1">
        <v>200000</v>
      </c>
      <c r="C2696" s="1">
        <v>2458622.3220000002</v>
      </c>
      <c r="D2696" s="1">
        <v>2217.4769999999999</v>
      </c>
      <c r="E2696" s="1">
        <v>70.599999999999994</v>
      </c>
      <c r="F2696" s="1">
        <v>72.2</v>
      </c>
      <c r="G2696" s="8">
        <f t="shared" si="336"/>
        <v>69.558082191780841</v>
      </c>
      <c r="H2696" s="13">
        <v>12</v>
      </c>
      <c r="I2696" s="8">
        <f t="shared" si="337"/>
        <v>12.536986301369863</v>
      </c>
      <c r="M2696" s="9"/>
      <c r="P2696" s="9"/>
      <c r="S2696" s="9"/>
    </row>
    <row r="2697" spans="1:19">
      <c r="A2697" s="1">
        <v>20190519</v>
      </c>
      <c r="B2697" s="1">
        <v>200000</v>
      </c>
      <c r="C2697" s="1">
        <v>2458623.3220000002</v>
      </c>
      <c r="D2697" s="1">
        <v>2217.5129999999999</v>
      </c>
      <c r="E2697" s="1">
        <v>68</v>
      </c>
      <c r="F2697" s="1">
        <v>69.599999999999994</v>
      </c>
      <c r="G2697" s="8">
        <f t="shared" si="336"/>
        <v>69.549315068493158</v>
      </c>
      <c r="H2697" s="13">
        <v>0</v>
      </c>
      <c r="I2697" s="8">
        <f t="shared" si="337"/>
        <v>12.523287671232877</v>
      </c>
      <c r="M2697" s="9"/>
      <c r="P2697" s="9"/>
      <c r="S2697" s="9"/>
    </row>
    <row r="2698" spans="1:19">
      <c r="A2698" s="1">
        <v>20190520</v>
      </c>
      <c r="B2698" s="1">
        <v>200000</v>
      </c>
      <c r="C2698" s="1">
        <v>2458624.3220000002</v>
      </c>
      <c r="D2698" s="1">
        <v>2217.5500000000002</v>
      </c>
      <c r="E2698" s="1">
        <v>68.7</v>
      </c>
      <c r="F2698" s="1">
        <v>70.400000000000006</v>
      </c>
      <c r="G2698" s="8">
        <f t="shared" si="336"/>
        <v>69.544383561643841</v>
      </c>
      <c r="H2698" s="13">
        <v>0</v>
      </c>
      <c r="I2698" s="8">
        <f t="shared" si="337"/>
        <v>12.468493150684932</v>
      </c>
      <c r="M2698" s="9"/>
      <c r="P2698" s="9"/>
      <c r="S2698" s="9"/>
    </row>
    <row r="2699" spans="1:19">
      <c r="A2699" s="1">
        <v>20190521</v>
      </c>
      <c r="B2699" s="1">
        <v>200000</v>
      </c>
      <c r="C2699" s="1">
        <v>2458625.3220000002</v>
      </c>
      <c r="D2699" s="1">
        <v>2217.587</v>
      </c>
      <c r="E2699" s="1">
        <v>68</v>
      </c>
      <c r="F2699" s="1">
        <v>69.7</v>
      </c>
      <c r="G2699" s="8">
        <f t="shared" si="336"/>
        <v>69.539178082191782</v>
      </c>
      <c r="H2699" s="13">
        <v>0</v>
      </c>
      <c r="I2699" s="8">
        <f t="shared" si="337"/>
        <v>12.468493150684932</v>
      </c>
      <c r="M2699" s="9"/>
      <c r="P2699" s="9"/>
      <c r="S2699" s="9"/>
    </row>
    <row r="2700" spans="1:19">
      <c r="A2700" s="1">
        <v>20190522</v>
      </c>
      <c r="B2700" s="1">
        <v>200000</v>
      </c>
      <c r="C2700" s="1">
        <v>2458626.3220000002</v>
      </c>
      <c r="D2700" s="1">
        <v>2217.623</v>
      </c>
      <c r="E2700" s="1">
        <v>67.3</v>
      </c>
      <c r="F2700" s="1">
        <v>69</v>
      </c>
      <c r="G2700" s="8">
        <f t="shared" si="336"/>
        <v>69.538356164383572</v>
      </c>
      <c r="H2700" s="13">
        <v>11</v>
      </c>
      <c r="I2700" s="8">
        <f t="shared" si="337"/>
        <v>12.438356164383562</v>
      </c>
      <c r="M2700" s="9"/>
      <c r="P2700" s="9"/>
      <c r="S2700" s="9"/>
    </row>
    <row r="2701" spans="1:19">
      <c r="A2701" s="1">
        <v>20190523</v>
      </c>
      <c r="B2701" s="1">
        <v>200000</v>
      </c>
      <c r="C2701" s="1">
        <v>2458627.3220000002</v>
      </c>
      <c r="D2701" s="1">
        <v>2217.66</v>
      </c>
      <c r="E2701" s="1">
        <v>66.5</v>
      </c>
      <c r="F2701" s="1">
        <v>68.2</v>
      </c>
      <c r="G2701" s="8">
        <f t="shared" si="336"/>
        <v>69.543835616438358</v>
      </c>
      <c r="H2701" s="13">
        <v>0</v>
      </c>
      <c r="I2701" s="8">
        <f t="shared" si="337"/>
        <v>12.438356164383562</v>
      </c>
      <c r="M2701" s="9"/>
      <c r="P2701" s="9"/>
      <c r="S2701" s="9"/>
    </row>
    <row r="2702" spans="1:19">
      <c r="A2702" s="1">
        <v>20190524</v>
      </c>
      <c r="B2702" s="1">
        <v>200000</v>
      </c>
      <c r="C2702" s="1">
        <v>2458628.3220000002</v>
      </c>
      <c r="D2702" s="1">
        <v>2217.6970000000001</v>
      </c>
      <c r="E2702" s="1">
        <v>66.400000000000006</v>
      </c>
      <c r="F2702" s="1">
        <v>68.099999999999994</v>
      </c>
      <c r="G2702" s="8">
        <f t="shared" si="336"/>
        <v>69.544931506849323</v>
      </c>
      <c r="H2702" s="13">
        <v>0</v>
      </c>
      <c r="I2702" s="8">
        <f t="shared" si="337"/>
        <v>12.506849315068493</v>
      </c>
      <c r="M2702" s="9"/>
      <c r="P2702" s="9"/>
      <c r="S2702" s="9"/>
    </row>
    <row r="2703" spans="1:19">
      <c r="A2703" s="1">
        <v>20190525</v>
      </c>
      <c r="B2703" s="1">
        <v>200000</v>
      </c>
      <c r="C2703" s="1">
        <v>2458629.3220000002</v>
      </c>
      <c r="D2703" s="1">
        <v>2217.7330000000002</v>
      </c>
      <c r="E2703" s="1">
        <v>67</v>
      </c>
      <c r="F2703" s="1">
        <v>68.7</v>
      </c>
      <c r="G2703" s="8">
        <f t="shared" si="336"/>
        <v>69.547671232876709</v>
      </c>
      <c r="H2703" s="13">
        <v>0</v>
      </c>
      <c r="I2703" s="8">
        <f t="shared" si="337"/>
        <v>12.493150684931507</v>
      </c>
      <c r="M2703" s="9"/>
      <c r="P2703" s="9"/>
      <c r="S2703" s="9"/>
    </row>
    <row r="2704" spans="1:19">
      <c r="A2704" s="1">
        <v>20190526</v>
      </c>
      <c r="B2704" s="1">
        <v>200000</v>
      </c>
      <c r="C2704" s="1">
        <v>2458630.3220000002</v>
      </c>
      <c r="D2704" s="1">
        <v>2217.77</v>
      </c>
      <c r="E2704" s="1">
        <v>68</v>
      </c>
      <c r="F2704" s="1">
        <v>69.8</v>
      </c>
      <c r="G2704" s="8">
        <f t="shared" si="336"/>
        <v>69.549315068493144</v>
      </c>
      <c r="H2704" s="13">
        <v>11</v>
      </c>
      <c r="I2704" s="8">
        <f t="shared" si="337"/>
        <v>12.484931506849316</v>
      </c>
      <c r="M2704" s="9"/>
      <c r="P2704" s="9"/>
      <c r="S2704" s="9"/>
    </row>
    <row r="2705" spans="1:19">
      <c r="A2705" s="1">
        <v>20190527</v>
      </c>
      <c r="B2705" s="1">
        <v>200000</v>
      </c>
      <c r="C2705" s="1">
        <v>2458631.3220000002</v>
      </c>
      <c r="D2705" s="1">
        <v>2217.8069999999998</v>
      </c>
      <c r="E2705" s="1">
        <v>67.5</v>
      </c>
      <c r="F2705" s="1">
        <v>69.3</v>
      </c>
      <c r="G2705" s="8">
        <f t="shared" si="336"/>
        <v>69.549041095890416</v>
      </c>
      <c r="H2705" s="13">
        <v>0</v>
      </c>
      <c r="I2705" s="8">
        <f t="shared" si="337"/>
        <v>12.438356164383562</v>
      </c>
      <c r="M2705" s="9"/>
      <c r="P2705" s="9"/>
      <c r="S2705" s="9"/>
    </row>
    <row r="2706" spans="1:19">
      <c r="A2706" s="1">
        <v>20190528</v>
      </c>
      <c r="B2706" s="1">
        <v>200000</v>
      </c>
      <c r="C2706" s="1">
        <v>2458632.3220000002</v>
      </c>
      <c r="D2706" s="1">
        <v>2217.8429999999998</v>
      </c>
      <c r="E2706" s="1">
        <v>68.099999999999994</v>
      </c>
      <c r="F2706" s="1">
        <v>70</v>
      </c>
      <c r="G2706" s="8">
        <f t="shared" si="336"/>
        <v>69.553972602739734</v>
      </c>
      <c r="H2706" s="13">
        <v>11</v>
      </c>
      <c r="I2706" s="8">
        <f t="shared" si="337"/>
        <v>12.367123287671232</v>
      </c>
      <c r="M2706" s="9"/>
      <c r="P2706" s="9"/>
      <c r="S2706" s="9"/>
    </row>
    <row r="2707" spans="1:19">
      <c r="A2707" s="1">
        <v>20190529</v>
      </c>
      <c r="B2707" s="1">
        <v>200000</v>
      </c>
      <c r="C2707" s="1">
        <v>2458633.3220000002</v>
      </c>
      <c r="D2707" s="1">
        <v>2217.88</v>
      </c>
      <c r="E2707" s="1">
        <v>68.2</v>
      </c>
      <c r="F2707" s="1">
        <v>70.099999999999994</v>
      </c>
      <c r="G2707" s="8">
        <f t="shared" si="336"/>
        <v>69.562191780821919</v>
      </c>
      <c r="H2707" s="13">
        <v>25</v>
      </c>
      <c r="I2707" s="8">
        <f t="shared" si="337"/>
        <v>12.427397260273972</v>
      </c>
      <c r="M2707" s="9"/>
      <c r="P2707" s="9"/>
      <c r="S2707" s="9"/>
    </row>
    <row r="2708" spans="1:19">
      <c r="A2708" s="1">
        <v>20190530</v>
      </c>
      <c r="B2708" s="1">
        <v>200000</v>
      </c>
      <c r="C2708" s="1">
        <v>2458634.3220000002</v>
      </c>
      <c r="D2708" s="1">
        <v>2217.9169999999999</v>
      </c>
      <c r="E2708" s="1">
        <v>68.7</v>
      </c>
      <c r="F2708" s="1">
        <v>70.599999999999994</v>
      </c>
      <c r="G2708" s="8">
        <f t="shared" si="336"/>
        <v>69.569315068493154</v>
      </c>
      <c r="H2708" s="13">
        <v>24</v>
      </c>
      <c r="I2708" s="8">
        <f t="shared" si="337"/>
        <v>12.427397260273972</v>
      </c>
      <c r="M2708" s="9"/>
      <c r="P2708" s="9"/>
      <c r="S2708" s="9"/>
    </row>
    <row r="2709" spans="1:19">
      <c r="A2709" s="1">
        <v>20190531</v>
      </c>
      <c r="B2709" s="1">
        <v>200000</v>
      </c>
      <c r="C2709" s="1">
        <v>2458635.3220000002</v>
      </c>
      <c r="D2709" s="1">
        <v>2217.953</v>
      </c>
      <c r="E2709" s="1">
        <v>68.7</v>
      </c>
      <c r="F2709" s="1">
        <v>70.599999999999994</v>
      </c>
      <c r="G2709" s="8">
        <f t="shared" si="336"/>
        <v>69.574520547945212</v>
      </c>
      <c r="H2709" s="13">
        <v>12</v>
      </c>
      <c r="I2709" s="8">
        <f t="shared" si="337"/>
        <v>12.397260273972602</v>
      </c>
      <c r="M2709" s="9"/>
      <c r="P2709" s="9"/>
      <c r="S2709" s="9"/>
    </row>
    <row r="2710" spans="1:19">
      <c r="A2710" s="1">
        <v>20190601</v>
      </c>
      <c r="B2710" s="1">
        <v>200000</v>
      </c>
      <c r="C2710" s="1">
        <v>2458636.3220000002</v>
      </c>
      <c r="D2710" s="1">
        <v>2217.9899999999998</v>
      </c>
      <c r="E2710" s="1">
        <v>69.7</v>
      </c>
      <c r="F2710" s="1">
        <v>71.7</v>
      </c>
      <c r="G2710" s="8">
        <f t="shared" si="336"/>
        <v>69.58109589041095</v>
      </c>
      <c r="H2710" s="13">
        <v>0</v>
      </c>
      <c r="I2710" s="8">
        <f t="shared" si="337"/>
        <v>12.43013698630137</v>
      </c>
      <c r="M2710" s="9"/>
      <c r="P2710" s="9"/>
      <c r="S2710" s="9"/>
    </row>
    <row r="2711" spans="1:19">
      <c r="A2711" s="1">
        <v>20190602</v>
      </c>
      <c r="B2711" s="1">
        <v>200000</v>
      </c>
      <c r="C2711" s="1">
        <v>2458637.3220000002</v>
      </c>
      <c r="D2711" s="1">
        <v>2218.027</v>
      </c>
      <c r="E2711" s="1">
        <v>69.900000000000006</v>
      </c>
      <c r="F2711" s="1">
        <v>71.900000000000006</v>
      </c>
      <c r="G2711" s="8">
        <f t="shared" si="336"/>
        <v>69.586027397260281</v>
      </c>
      <c r="H2711" s="13">
        <v>23</v>
      </c>
      <c r="I2711" s="8">
        <f t="shared" si="337"/>
        <v>12.46027397260274</v>
      </c>
      <c r="M2711" s="9"/>
      <c r="P2711" s="9"/>
      <c r="S2711" s="9"/>
    </row>
    <row r="2712" spans="1:19">
      <c r="A2712" s="1">
        <v>20190603</v>
      </c>
      <c r="B2712" s="1">
        <v>200000</v>
      </c>
      <c r="C2712" s="1">
        <v>2458638.3220000002</v>
      </c>
      <c r="D2712" s="1">
        <v>2218.0630000000001</v>
      </c>
      <c r="E2712" s="1">
        <v>69.8</v>
      </c>
      <c r="F2712" s="1">
        <v>71.8</v>
      </c>
      <c r="G2712" s="8">
        <f t="shared" si="336"/>
        <v>69.589863013698647</v>
      </c>
      <c r="H2712" s="13">
        <v>22</v>
      </c>
      <c r="I2712" s="8">
        <f t="shared" si="337"/>
        <v>12.490410958904109</v>
      </c>
      <c r="M2712" s="9"/>
      <c r="P2712" s="9"/>
      <c r="S2712" s="9"/>
    </row>
    <row r="2713" spans="1:19">
      <c r="A2713" s="1">
        <v>20190604</v>
      </c>
      <c r="B2713" s="1">
        <v>200000</v>
      </c>
      <c r="C2713" s="1">
        <v>2458639.3220000002</v>
      </c>
      <c r="D2713" s="1">
        <v>2218.1</v>
      </c>
      <c r="E2713" s="1">
        <v>70</v>
      </c>
      <c r="F2713" s="1">
        <v>72.099999999999994</v>
      </c>
      <c r="G2713" s="8">
        <f t="shared" si="336"/>
        <v>69.59397260273974</v>
      </c>
      <c r="H2713" s="13">
        <v>22</v>
      </c>
      <c r="I2713" s="8">
        <f t="shared" si="337"/>
        <v>12.490410958904109</v>
      </c>
      <c r="M2713" s="9"/>
      <c r="P2713" s="9"/>
      <c r="S2713" s="9"/>
    </row>
    <row r="2714" spans="1:19">
      <c r="A2714" s="1">
        <v>20190605</v>
      </c>
      <c r="B2714" s="1">
        <v>200000</v>
      </c>
      <c r="C2714" s="1">
        <v>2458640.3220000002</v>
      </c>
      <c r="D2714" s="1">
        <v>2218.1370000000002</v>
      </c>
      <c r="E2714" s="1">
        <v>69.8</v>
      </c>
      <c r="F2714" s="1">
        <v>71.8</v>
      </c>
      <c r="G2714" s="8">
        <f t="shared" si="336"/>
        <v>69.596164383561657</v>
      </c>
      <c r="H2714" s="13">
        <v>12</v>
      </c>
      <c r="I2714" s="8">
        <f t="shared" si="337"/>
        <v>12.419178082191781</v>
      </c>
      <c r="M2714" s="9"/>
      <c r="P2714" s="9"/>
      <c r="S2714" s="9"/>
    </row>
    <row r="2715" spans="1:19">
      <c r="A2715" s="1">
        <v>20190606</v>
      </c>
      <c r="B2715" s="1">
        <v>200000</v>
      </c>
      <c r="C2715" s="1">
        <v>2458641.3220000002</v>
      </c>
      <c r="D2715" s="1">
        <v>2218.1729999999998</v>
      </c>
      <c r="E2715" s="1">
        <v>68.900000000000006</v>
      </c>
      <c r="F2715" s="1">
        <v>70.900000000000006</v>
      </c>
      <c r="G2715" s="8">
        <f t="shared" si="336"/>
        <v>69.595616438356174</v>
      </c>
      <c r="H2715" s="13">
        <v>36</v>
      </c>
      <c r="I2715" s="8">
        <f t="shared" si="337"/>
        <v>12.361643835616439</v>
      </c>
      <c r="M2715" s="9"/>
      <c r="P2715" s="9"/>
      <c r="S2715" s="9"/>
    </row>
    <row r="2716" spans="1:19">
      <c r="A2716" s="1">
        <v>20190607</v>
      </c>
      <c r="B2716" s="1">
        <v>200000</v>
      </c>
      <c r="C2716" s="1">
        <v>2458642.3220000002</v>
      </c>
      <c r="D2716" s="1">
        <v>2218.21</v>
      </c>
      <c r="E2716" s="1">
        <v>68.900000000000006</v>
      </c>
      <c r="F2716" s="1">
        <v>71</v>
      </c>
      <c r="G2716" s="8">
        <f t="shared" si="336"/>
        <v>69.597260273972609</v>
      </c>
      <c r="H2716" s="13">
        <v>28</v>
      </c>
      <c r="I2716" s="8">
        <f t="shared" si="337"/>
        <v>12.32054794520548</v>
      </c>
      <c r="M2716" s="9"/>
      <c r="P2716" s="9"/>
      <c r="S2716" s="9"/>
    </row>
    <row r="2717" spans="1:19">
      <c r="A2717" s="1">
        <v>20190608</v>
      </c>
      <c r="B2717" s="1">
        <v>200000</v>
      </c>
      <c r="C2717" s="1">
        <v>2458643.3220000002</v>
      </c>
      <c r="D2717" s="1">
        <v>2218.2469999999998</v>
      </c>
      <c r="E2717" s="1">
        <v>68.400000000000006</v>
      </c>
      <c r="F2717" s="1">
        <v>70.5</v>
      </c>
      <c r="G2717" s="8">
        <f t="shared" si="336"/>
        <v>69.597534246575364</v>
      </c>
      <c r="H2717" s="13">
        <v>23</v>
      </c>
      <c r="I2717" s="8">
        <f t="shared" si="337"/>
        <v>12.268493150684931</v>
      </c>
      <c r="M2717" s="9"/>
      <c r="P2717" s="9"/>
      <c r="S2717" s="9"/>
    </row>
    <row r="2718" spans="1:19">
      <c r="A2718" s="1">
        <v>20190609</v>
      </c>
      <c r="B2718" s="1">
        <v>200000</v>
      </c>
      <c r="C2718" s="1">
        <v>2458644.3220000002</v>
      </c>
      <c r="D2718" s="1">
        <v>2218.2829999999999</v>
      </c>
      <c r="E2718" s="1">
        <v>68.400000000000006</v>
      </c>
      <c r="F2718" s="1">
        <v>70.5</v>
      </c>
      <c r="G2718" s="8">
        <f t="shared" si="336"/>
        <v>69.60027397260275</v>
      </c>
      <c r="H2718" s="13">
        <v>26</v>
      </c>
      <c r="I2718" s="8">
        <f t="shared" si="337"/>
        <v>12.232876712328768</v>
      </c>
      <c r="M2718" s="9"/>
      <c r="P2718" s="9"/>
      <c r="S2718" s="9"/>
    </row>
    <row r="2719" spans="1:19">
      <c r="A2719" s="1">
        <v>20190610</v>
      </c>
      <c r="B2719" s="1">
        <v>200000</v>
      </c>
      <c r="C2719" s="1">
        <v>2458645.3220000002</v>
      </c>
      <c r="D2719" s="1">
        <v>2218.3200000000002</v>
      </c>
      <c r="E2719" s="1">
        <v>68.900000000000006</v>
      </c>
      <c r="F2719" s="1">
        <v>71</v>
      </c>
      <c r="G2719" s="8">
        <f t="shared" si="336"/>
        <v>69.597808219178091</v>
      </c>
      <c r="H2719" s="13">
        <v>22</v>
      </c>
      <c r="I2719" s="8">
        <f t="shared" si="337"/>
        <v>12.230136986301369</v>
      </c>
      <c r="M2719" s="9"/>
      <c r="P2719" s="9"/>
      <c r="S2719" s="9"/>
    </row>
    <row r="2720" spans="1:19">
      <c r="A2720" s="1">
        <v>20190611</v>
      </c>
      <c r="B2720" s="1">
        <v>200000</v>
      </c>
      <c r="C2720" s="1">
        <v>2458646.3220000002</v>
      </c>
      <c r="D2720" s="1">
        <v>2218.357</v>
      </c>
      <c r="E2720" s="1">
        <v>69.7</v>
      </c>
      <c r="F2720" s="1">
        <v>71.900000000000006</v>
      </c>
      <c r="G2720" s="8">
        <f t="shared" si="336"/>
        <v>69.596712328767126</v>
      </c>
      <c r="H2720" s="13">
        <v>34</v>
      </c>
      <c r="I2720" s="8">
        <f t="shared" si="337"/>
        <v>12.191780821917808</v>
      </c>
      <c r="M2720" s="9"/>
      <c r="P2720" s="9"/>
      <c r="S2720" s="9"/>
    </row>
    <row r="2721" spans="1:19">
      <c r="A2721" s="1">
        <v>20190612</v>
      </c>
      <c r="B2721" s="1">
        <v>200000</v>
      </c>
      <c r="C2721" s="1">
        <v>2458647.3220000002</v>
      </c>
      <c r="D2721" s="1">
        <v>2218.393</v>
      </c>
      <c r="E2721" s="1">
        <v>69.5</v>
      </c>
      <c r="F2721" s="1">
        <v>71.599999999999994</v>
      </c>
      <c r="G2721" s="8">
        <f t="shared" si="336"/>
        <v>69.595890410958916</v>
      </c>
      <c r="H2721" s="13">
        <v>34</v>
      </c>
      <c r="I2721" s="8">
        <f t="shared" si="337"/>
        <v>12.189041095890412</v>
      </c>
      <c r="M2721" s="9"/>
      <c r="P2721" s="9"/>
      <c r="S2721" s="9"/>
    </row>
    <row r="2722" spans="1:19">
      <c r="A2722" s="1">
        <v>20190613</v>
      </c>
      <c r="B2722" s="1">
        <v>200000</v>
      </c>
      <c r="C2722" s="1">
        <v>2458648.3220000002</v>
      </c>
      <c r="D2722" s="1">
        <v>2218.4299999999998</v>
      </c>
      <c r="E2722" s="1">
        <v>67.5</v>
      </c>
      <c r="F2722" s="1">
        <v>69.599999999999994</v>
      </c>
      <c r="G2722" s="8">
        <f t="shared" si="336"/>
        <v>69.595068493150691</v>
      </c>
      <c r="H2722" s="13">
        <v>0</v>
      </c>
      <c r="I2722" s="8">
        <f t="shared" si="337"/>
        <v>12.150684931506849</v>
      </c>
      <c r="M2722" s="9"/>
      <c r="P2722" s="9"/>
      <c r="S2722" s="9"/>
    </row>
    <row r="2723" spans="1:19">
      <c r="A2723" s="1">
        <v>20190614</v>
      </c>
      <c r="B2723" s="1">
        <v>200000</v>
      </c>
      <c r="C2723" s="1">
        <v>2458649.3220000002</v>
      </c>
      <c r="D2723" s="1">
        <v>2218.4659999999999</v>
      </c>
      <c r="E2723" s="1">
        <v>68</v>
      </c>
      <c r="F2723" s="1">
        <v>70.099999999999994</v>
      </c>
      <c r="G2723" s="8">
        <f t="shared" si="336"/>
        <v>69.591780821917808</v>
      </c>
      <c r="H2723" s="13">
        <v>0</v>
      </c>
      <c r="I2723" s="8">
        <f t="shared" si="337"/>
        <v>12.115068493150686</v>
      </c>
      <c r="M2723" s="9"/>
      <c r="P2723" s="9"/>
      <c r="S2723" s="9"/>
    </row>
    <row r="2724" spans="1:19">
      <c r="A2724" s="1">
        <v>20190615</v>
      </c>
      <c r="B2724" s="1">
        <v>200000</v>
      </c>
      <c r="C2724" s="1">
        <v>2458650.3220000002</v>
      </c>
      <c r="D2724" s="1">
        <v>2218.5030000000002</v>
      </c>
      <c r="E2724" s="1">
        <v>66.7</v>
      </c>
      <c r="F2724" s="1">
        <v>68.8</v>
      </c>
      <c r="G2724" s="8">
        <f t="shared" si="336"/>
        <v>69.590410958904116</v>
      </c>
      <c r="H2724" s="13">
        <v>0</v>
      </c>
      <c r="I2724" s="8">
        <f t="shared" si="337"/>
        <v>12.076712328767123</v>
      </c>
      <c r="M2724" s="9"/>
      <c r="P2724" s="9"/>
      <c r="S2724" s="9"/>
    </row>
    <row r="2725" spans="1:19">
      <c r="A2725" s="1">
        <v>20190616</v>
      </c>
      <c r="B2725" s="1">
        <v>200000</v>
      </c>
      <c r="C2725" s="1">
        <v>2458651.3220000002</v>
      </c>
      <c r="D2725" s="1">
        <v>2218.54</v>
      </c>
      <c r="E2725" s="1">
        <v>65.900000000000006</v>
      </c>
      <c r="F2725" s="1">
        <v>68</v>
      </c>
      <c r="G2725" s="8">
        <f t="shared" si="336"/>
        <v>69.59013698630136</v>
      </c>
      <c r="H2725" s="13">
        <v>0</v>
      </c>
      <c r="I2725" s="8">
        <f t="shared" si="337"/>
        <v>11.975342465753425</v>
      </c>
      <c r="M2725" s="9"/>
      <c r="P2725" s="9"/>
      <c r="S2725" s="9"/>
    </row>
    <row r="2726" spans="1:19">
      <c r="A2726" s="1">
        <v>20190617</v>
      </c>
      <c r="B2726" s="1">
        <v>200000</v>
      </c>
      <c r="C2726" s="1">
        <v>2458652.3220000002</v>
      </c>
      <c r="D2726" s="1">
        <v>2218.576</v>
      </c>
      <c r="E2726" s="1">
        <v>66.3</v>
      </c>
      <c r="F2726" s="1">
        <v>68.5</v>
      </c>
      <c r="G2726" s="8">
        <f t="shared" si="336"/>
        <v>69.590410958904116</v>
      </c>
      <c r="H2726" s="13">
        <v>0</v>
      </c>
      <c r="I2726" s="8">
        <f t="shared" si="337"/>
        <v>12.005479452054795</v>
      </c>
      <c r="M2726" s="9"/>
      <c r="P2726" s="9"/>
      <c r="S2726" s="9"/>
    </row>
    <row r="2727" spans="1:19">
      <c r="A2727" s="1">
        <v>20190618</v>
      </c>
      <c r="B2727" s="1">
        <v>200000</v>
      </c>
      <c r="C2727" s="1">
        <v>2458653.3220000002</v>
      </c>
      <c r="D2727" s="1">
        <v>2218.6129999999998</v>
      </c>
      <c r="E2727" s="1">
        <v>67</v>
      </c>
      <c r="F2727" s="1">
        <v>69.2</v>
      </c>
      <c r="G2727" s="8">
        <f t="shared" si="336"/>
        <v>69.59123287671234</v>
      </c>
      <c r="H2727" s="13">
        <v>0</v>
      </c>
      <c r="I2727" s="8">
        <f t="shared" si="337"/>
        <v>12.005479452054795</v>
      </c>
      <c r="M2727" s="9"/>
      <c r="P2727" s="9"/>
      <c r="S2727" s="9"/>
    </row>
    <row r="2728" spans="1:19">
      <c r="A2728" s="1">
        <v>20190619</v>
      </c>
      <c r="B2728" s="1">
        <v>200000</v>
      </c>
      <c r="C2728" s="1">
        <v>2458654.3220000002</v>
      </c>
      <c r="D2728" s="1">
        <v>2218.65</v>
      </c>
      <c r="E2728" s="1">
        <v>68</v>
      </c>
      <c r="F2728" s="1">
        <v>70.2</v>
      </c>
      <c r="G2728" s="8">
        <f t="shared" si="336"/>
        <v>69.590958904109584</v>
      </c>
      <c r="H2728" s="13">
        <v>0</v>
      </c>
      <c r="I2728" s="8">
        <f t="shared" si="337"/>
        <v>12.038356164383561</v>
      </c>
      <c r="M2728" s="9"/>
      <c r="P2728" s="9"/>
      <c r="S2728" s="9"/>
    </row>
    <row r="2729" spans="1:19">
      <c r="A2729" s="1">
        <v>20190620</v>
      </c>
      <c r="B2729" s="1">
        <v>200000</v>
      </c>
      <c r="C2729" s="1">
        <v>2458655.3220000002</v>
      </c>
      <c r="D2729" s="1">
        <v>2218.6860000000001</v>
      </c>
      <c r="E2729" s="1">
        <v>67.7</v>
      </c>
      <c r="F2729" s="1">
        <v>69.900000000000006</v>
      </c>
      <c r="G2729" s="8">
        <f t="shared" si="336"/>
        <v>69.590136986301388</v>
      </c>
      <c r="H2729" s="13">
        <v>11</v>
      </c>
      <c r="I2729" s="8">
        <f t="shared" si="337"/>
        <v>12</v>
      </c>
      <c r="M2729" s="9"/>
      <c r="P2729" s="9"/>
      <c r="S2729" s="9"/>
    </row>
    <row r="2730" spans="1:19">
      <c r="A2730" s="1">
        <v>20190621</v>
      </c>
      <c r="B2730" s="1">
        <v>200000</v>
      </c>
      <c r="C2730" s="1">
        <v>2458656.3220000002</v>
      </c>
      <c r="D2730" s="1">
        <v>2218.723</v>
      </c>
      <c r="E2730" s="1">
        <v>66.5</v>
      </c>
      <c r="F2730" s="1">
        <v>68.599999999999994</v>
      </c>
      <c r="G2730" s="8">
        <f t="shared" si="336"/>
        <v>69.59041095890413</v>
      </c>
      <c r="H2730" s="13">
        <v>11</v>
      </c>
      <c r="I2730" s="8">
        <f t="shared" si="337"/>
        <v>12</v>
      </c>
      <c r="M2730" s="9"/>
      <c r="P2730" s="9"/>
      <c r="S2730" s="9"/>
    </row>
    <row r="2731" spans="1:19">
      <c r="A2731" s="1">
        <v>20190622</v>
      </c>
      <c r="B2731" s="1">
        <v>200000</v>
      </c>
      <c r="C2731" s="1">
        <v>2458657.3220000002</v>
      </c>
      <c r="D2731" s="1">
        <v>2218.7600000000002</v>
      </c>
      <c r="E2731" s="1">
        <v>66.400000000000006</v>
      </c>
      <c r="F2731" s="1">
        <v>68.599999999999994</v>
      </c>
      <c r="G2731" s="8">
        <f t="shared" si="336"/>
        <v>69.589315068493178</v>
      </c>
      <c r="H2731" s="13">
        <v>12</v>
      </c>
      <c r="I2731" s="8">
        <f t="shared" si="337"/>
        <v>12.065753424657535</v>
      </c>
      <c r="M2731" s="9"/>
      <c r="P2731" s="9"/>
      <c r="S2731" s="9"/>
    </row>
    <row r="2732" spans="1:19">
      <c r="A2732" s="1">
        <v>20190623</v>
      </c>
      <c r="B2732" s="1">
        <v>200000</v>
      </c>
      <c r="C2732" s="1">
        <v>2458658.3220000002</v>
      </c>
      <c r="D2732" s="1">
        <v>2218.7959999999998</v>
      </c>
      <c r="E2732" s="1">
        <v>67.2</v>
      </c>
      <c r="F2732" s="1">
        <v>69.5</v>
      </c>
      <c r="G2732" s="8">
        <f t="shared" si="336"/>
        <v>69.589315068493178</v>
      </c>
      <c r="H2732" s="13">
        <v>23</v>
      </c>
      <c r="I2732" s="8">
        <f t="shared" si="337"/>
        <v>12.161643835616438</v>
      </c>
      <c r="M2732" s="9"/>
      <c r="P2732" s="9"/>
      <c r="S2732" s="9"/>
    </row>
    <row r="2733" spans="1:19">
      <c r="A2733" s="1">
        <v>20190624</v>
      </c>
      <c r="B2733" s="1">
        <v>200000</v>
      </c>
      <c r="C2733" s="1">
        <v>2458659.3220000002</v>
      </c>
      <c r="D2733" s="1">
        <v>2218.8330000000001</v>
      </c>
      <c r="E2733" s="1">
        <v>67.900000000000006</v>
      </c>
      <c r="F2733" s="1">
        <v>70.2</v>
      </c>
      <c r="G2733" s="8">
        <f t="shared" si="336"/>
        <v>69.595342465753447</v>
      </c>
      <c r="H2733" s="13">
        <v>29</v>
      </c>
      <c r="I2733" s="8">
        <f t="shared" si="337"/>
        <v>12.33972602739726</v>
      </c>
      <c r="M2733" s="9"/>
      <c r="P2733" s="9"/>
      <c r="S2733" s="9"/>
    </row>
    <row r="2734" spans="1:19">
      <c r="A2734" s="1">
        <v>20190625</v>
      </c>
      <c r="B2734" s="1">
        <v>200000</v>
      </c>
      <c r="C2734" s="1">
        <v>2458660.3220000002</v>
      </c>
      <c r="D2734" s="1">
        <v>2218.87</v>
      </c>
      <c r="E2734" s="1">
        <v>67.900000000000006</v>
      </c>
      <c r="F2734" s="1">
        <v>70.2</v>
      </c>
      <c r="G2734" s="8">
        <f t="shared" si="336"/>
        <v>69.603835616438388</v>
      </c>
      <c r="H2734" s="13">
        <v>15</v>
      </c>
      <c r="I2734" s="8">
        <f t="shared" si="337"/>
        <v>12.394520547945206</v>
      </c>
      <c r="M2734" s="9"/>
      <c r="P2734" s="9"/>
      <c r="S2734" s="9"/>
    </row>
    <row r="2735" spans="1:19">
      <c r="A2735" s="1">
        <v>20190626</v>
      </c>
      <c r="B2735" s="1">
        <v>200000</v>
      </c>
      <c r="C2735" s="1">
        <v>2458661.3220000002</v>
      </c>
      <c r="D2735" s="1">
        <v>2218.9059999999999</v>
      </c>
      <c r="E2735" s="1">
        <v>68</v>
      </c>
      <c r="F2735" s="1">
        <v>70.3</v>
      </c>
      <c r="G2735" s="8">
        <f t="shared" si="336"/>
        <v>69.610684931506881</v>
      </c>
      <c r="H2735" s="13">
        <v>11</v>
      </c>
      <c r="I2735" s="8">
        <f t="shared" si="337"/>
        <v>12.487671232876712</v>
      </c>
      <c r="M2735" s="9"/>
      <c r="P2735" s="9"/>
      <c r="S2735" s="9"/>
    </row>
    <row r="2736" spans="1:19">
      <c r="A2736" s="1">
        <v>20190627</v>
      </c>
      <c r="B2736" s="1">
        <v>200000</v>
      </c>
      <c r="C2736" s="1">
        <v>2458662.3220000002</v>
      </c>
      <c r="D2736" s="1">
        <v>2218.9430000000002</v>
      </c>
      <c r="E2736" s="1">
        <v>67</v>
      </c>
      <c r="F2736" s="1">
        <v>69.3</v>
      </c>
      <c r="G2736" s="8">
        <f t="shared" si="336"/>
        <v>69.61945205479455</v>
      </c>
      <c r="H2736" s="13">
        <v>0</v>
      </c>
      <c r="I2736" s="8">
        <f t="shared" si="337"/>
        <v>12.621917808219179</v>
      </c>
      <c r="M2736" s="9"/>
      <c r="P2736" s="9"/>
      <c r="S2736" s="9"/>
    </row>
    <row r="2737" spans="1:19">
      <c r="A2737" s="1">
        <v>20190628</v>
      </c>
      <c r="B2737" s="1">
        <v>200000</v>
      </c>
      <c r="C2737" s="1">
        <v>2458663.3220000002</v>
      </c>
      <c r="D2737" s="1">
        <v>2218.98</v>
      </c>
      <c r="E2737" s="1">
        <v>68.099999999999994</v>
      </c>
      <c r="F2737" s="1">
        <v>70.400000000000006</v>
      </c>
      <c r="G2737" s="8">
        <f t="shared" si="336"/>
        <v>69.630136986301395</v>
      </c>
      <c r="H2737" s="13">
        <v>28</v>
      </c>
      <c r="I2737" s="8">
        <f t="shared" si="337"/>
        <v>12.657534246575343</v>
      </c>
      <c r="M2737" s="9"/>
      <c r="P2737" s="9"/>
      <c r="S2737" s="9"/>
    </row>
    <row r="2738" spans="1:19">
      <c r="A2738" s="1">
        <v>20190629</v>
      </c>
      <c r="B2738" s="1">
        <v>200000</v>
      </c>
      <c r="C2738" s="1">
        <v>2458664.3220000002</v>
      </c>
      <c r="D2738" s="1">
        <v>2219.0160000000001</v>
      </c>
      <c r="E2738" s="1">
        <v>67.599999999999994</v>
      </c>
      <c r="F2738" s="1">
        <v>69.900000000000006</v>
      </c>
      <c r="G2738" s="8">
        <f t="shared" si="336"/>
        <v>69.637808219178098</v>
      </c>
      <c r="H2738" s="13">
        <v>13</v>
      </c>
      <c r="I2738" s="8">
        <f t="shared" si="337"/>
        <v>12.663013698630136</v>
      </c>
      <c r="M2738" s="9"/>
      <c r="P2738" s="9"/>
      <c r="S2738" s="9"/>
    </row>
    <row r="2739" spans="1:19">
      <c r="A2739" s="1">
        <v>20190630</v>
      </c>
      <c r="B2739" s="1">
        <v>200000</v>
      </c>
      <c r="C2739" s="1">
        <v>2458665.3220000002</v>
      </c>
      <c r="D2739" s="1">
        <v>2219.0529999999999</v>
      </c>
      <c r="E2739" s="1">
        <v>67.400000000000006</v>
      </c>
      <c r="F2739" s="1">
        <v>69.7</v>
      </c>
      <c r="G2739" s="8">
        <f t="shared" si="336"/>
        <v>69.645753424657556</v>
      </c>
      <c r="H2739" s="13">
        <v>42</v>
      </c>
      <c r="I2739" s="8">
        <f t="shared" si="337"/>
        <v>12.663013698630136</v>
      </c>
      <c r="M2739" s="9"/>
      <c r="P2739" s="9"/>
      <c r="S2739" s="9"/>
    </row>
    <row r="2740" spans="1:19">
      <c r="A2740" s="1">
        <v>20190701</v>
      </c>
      <c r="B2740" s="1">
        <v>200000</v>
      </c>
      <c r="C2740" s="1">
        <v>2458666.3220000002</v>
      </c>
      <c r="D2740" s="1">
        <v>2219.09</v>
      </c>
      <c r="E2740" s="1">
        <v>68.2</v>
      </c>
      <c r="F2740" s="1">
        <v>70.5</v>
      </c>
      <c r="G2740" s="8">
        <f t="shared" si="336"/>
        <v>69.649863013698649</v>
      </c>
      <c r="H2740" s="13">
        <v>29</v>
      </c>
      <c r="I2740" s="8">
        <f t="shared" si="337"/>
        <v>12.542465753424658</v>
      </c>
      <c r="M2740" s="9"/>
      <c r="P2740" s="9"/>
      <c r="S2740" s="9"/>
    </row>
    <row r="2741" spans="1:19">
      <c r="A2741" s="1">
        <v>20190702</v>
      </c>
      <c r="B2741" s="1">
        <v>200000</v>
      </c>
      <c r="C2741" s="1">
        <v>2458667.3220000002</v>
      </c>
      <c r="D2741" s="1">
        <v>2219.1260000000002</v>
      </c>
      <c r="E2741" s="1">
        <v>67.3</v>
      </c>
      <c r="F2741" s="1">
        <v>69.5</v>
      </c>
      <c r="G2741" s="8">
        <f t="shared" si="336"/>
        <v>69.653150684931518</v>
      </c>
      <c r="H2741" s="13">
        <v>13</v>
      </c>
      <c r="I2741" s="8">
        <f t="shared" si="337"/>
        <v>12.476712328767123</v>
      </c>
      <c r="M2741" s="9"/>
      <c r="P2741" s="9"/>
      <c r="S2741" s="9"/>
    </row>
    <row r="2742" spans="1:19">
      <c r="A2742" s="1">
        <v>20190703</v>
      </c>
      <c r="B2742" s="1">
        <v>200000</v>
      </c>
      <c r="C2742" s="1">
        <v>2458668.3220000002</v>
      </c>
      <c r="D2742" s="1">
        <v>2219.163</v>
      </c>
      <c r="E2742" s="1">
        <v>66.900000000000006</v>
      </c>
      <c r="F2742" s="1">
        <v>69.099999999999994</v>
      </c>
      <c r="G2742" s="8">
        <f t="shared" si="336"/>
        <v>69.652876712328791</v>
      </c>
      <c r="H2742" s="13">
        <v>26</v>
      </c>
      <c r="I2742" s="8">
        <f t="shared" si="337"/>
        <v>12.471232876712328</v>
      </c>
      <c r="M2742" s="9"/>
      <c r="P2742" s="9"/>
      <c r="S2742" s="9"/>
    </row>
    <row r="2743" spans="1:19">
      <c r="A2743" s="1">
        <v>20190704</v>
      </c>
      <c r="B2743" s="1">
        <v>200000</v>
      </c>
      <c r="C2743" s="1">
        <v>2458669.3220000002</v>
      </c>
      <c r="D2743" s="1">
        <v>2219.1999999999998</v>
      </c>
      <c r="E2743" s="1">
        <v>67.599999999999994</v>
      </c>
      <c r="F2743" s="1">
        <v>69.900000000000006</v>
      </c>
      <c r="G2743" s="8">
        <f t="shared" si="336"/>
        <v>69.644109589041108</v>
      </c>
      <c r="H2743" s="13">
        <v>0</v>
      </c>
      <c r="I2743" s="8">
        <f t="shared" si="337"/>
        <v>12.424657534246576</v>
      </c>
      <c r="M2743" s="9"/>
      <c r="P2743" s="9"/>
      <c r="S2743" s="9"/>
    </row>
    <row r="2744" spans="1:19">
      <c r="A2744" s="1">
        <v>20190705</v>
      </c>
      <c r="B2744" s="1">
        <v>200000</v>
      </c>
      <c r="C2744" s="1">
        <v>2458670.3220000002</v>
      </c>
      <c r="D2744" s="1">
        <v>2219.2359999999999</v>
      </c>
      <c r="E2744" s="1">
        <v>66.8</v>
      </c>
      <c r="F2744" s="1">
        <v>69</v>
      </c>
      <c r="G2744" s="8">
        <f t="shared" ref="G2744:G2807" si="338">AVERAGE(F2562:F2926)</f>
        <v>69.640547945205498</v>
      </c>
      <c r="H2744" s="13">
        <v>0</v>
      </c>
      <c r="I2744" s="8">
        <f t="shared" ref="I2744:I2807" si="339">AVERAGE(H2562:H2926)</f>
        <v>12.424657534246576</v>
      </c>
      <c r="M2744" s="9"/>
      <c r="P2744" s="9"/>
      <c r="S2744" s="9"/>
    </row>
    <row r="2745" spans="1:19">
      <c r="A2745" s="1">
        <v>20190706</v>
      </c>
      <c r="B2745" s="1">
        <v>200000</v>
      </c>
      <c r="C2745" s="1">
        <v>2458671.3220000002</v>
      </c>
      <c r="D2745" s="1">
        <v>2219.2730000000001</v>
      </c>
      <c r="E2745" s="1">
        <v>66.5</v>
      </c>
      <c r="F2745" s="1">
        <v>68.8</v>
      </c>
      <c r="G2745" s="8">
        <f t="shared" si="338"/>
        <v>69.642465753424673</v>
      </c>
      <c r="H2745" s="13">
        <v>16</v>
      </c>
      <c r="I2745" s="8">
        <f t="shared" si="339"/>
        <v>12.427397260273972</v>
      </c>
      <c r="M2745" s="9"/>
      <c r="P2745" s="9"/>
      <c r="S2745" s="9"/>
    </row>
    <row r="2746" spans="1:19">
      <c r="A2746" s="1">
        <v>20190707</v>
      </c>
      <c r="B2746" s="1">
        <v>200000</v>
      </c>
      <c r="C2746" s="1">
        <v>2458672.3220000002</v>
      </c>
      <c r="D2746" s="1">
        <v>2219.31</v>
      </c>
      <c r="E2746" s="1">
        <v>67.3</v>
      </c>
      <c r="F2746" s="1">
        <v>69.599999999999994</v>
      </c>
      <c r="G2746" s="8">
        <f t="shared" si="338"/>
        <v>69.644109589041108</v>
      </c>
      <c r="H2746" s="13">
        <v>38</v>
      </c>
      <c r="I2746" s="8">
        <f t="shared" si="339"/>
        <v>12.438356164383562</v>
      </c>
      <c r="M2746" s="9"/>
      <c r="P2746" s="9"/>
      <c r="S2746" s="9"/>
    </row>
    <row r="2747" spans="1:19">
      <c r="A2747" s="1">
        <v>20190708</v>
      </c>
      <c r="B2747" s="1">
        <v>200000</v>
      </c>
      <c r="C2747" s="1">
        <v>2458673.3220000002</v>
      </c>
      <c r="D2747" s="1">
        <v>2219.346</v>
      </c>
      <c r="E2747" s="1">
        <v>66.5</v>
      </c>
      <c r="F2747" s="1">
        <v>68.7</v>
      </c>
      <c r="G2747" s="8">
        <f t="shared" si="338"/>
        <v>69.640000000000015</v>
      </c>
      <c r="H2747" s="13">
        <v>35</v>
      </c>
      <c r="I2747" s="8">
        <f t="shared" si="339"/>
        <v>12.487671232876712</v>
      </c>
      <c r="M2747" s="9"/>
      <c r="P2747" s="9"/>
      <c r="S2747" s="9"/>
    </row>
    <row r="2748" spans="1:19">
      <c r="A2748" s="1">
        <v>20190709</v>
      </c>
      <c r="B2748" s="1">
        <v>200000</v>
      </c>
      <c r="C2748" s="1">
        <v>2458674.3220000002</v>
      </c>
      <c r="D2748" s="1">
        <v>2219.3829999999998</v>
      </c>
      <c r="E2748" s="1">
        <v>67.5</v>
      </c>
      <c r="F2748" s="1">
        <v>69.7</v>
      </c>
      <c r="G2748" s="8">
        <f t="shared" si="338"/>
        <v>69.640547945205498</v>
      </c>
      <c r="H2748" s="13">
        <v>0</v>
      </c>
      <c r="I2748" s="8">
        <f t="shared" si="339"/>
        <v>12.520547945205479</v>
      </c>
      <c r="M2748" s="9"/>
      <c r="P2748" s="9"/>
      <c r="S2748" s="9"/>
    </row>
    <row r="2749" spans="1:19">
      <c r="A2749" s="1">
        <v>20190710</v>
      </c>
      <c r="B2749" s="1">
        <v>200000</v>
      </c>
      <c r="C2749" s="1">
        <v>2458675.3220000002</v>
      </c>
      <c r="D2749" s="1">
        <v>2219.42</v>
      </c>
      <c r="E2749" s="1">
        <v>67.8</v>
      </c>
      <c r="F2749" s="1">
        <v>70.099999999999994</v>
      </c>
      <c r="G2749" s="8">
        <f t="shared" si="338"/>
        <v>69.646575342465766</v>
      </c>
      <c r="H2749" s="13">
        <v>0</v>
      </c>
      <c r="I2749" s="8">
        <f t="shared" si="339"/>
        <v>12.613698630136986</v>
      </c>
      <c r="M2749" s="9"/>
      <c r="P2749" s="9"/>
      <c r="S2749" s="9"/>
    </row>
    <row r="2750" spans="1:19">
      <c r="A2750" s="1">
        <v>20190711</v>
      </c>
      <c r="B2750" s="1">
        <v>200000</v>
      </c>
      <c r="C2750" s="1">
        <v>2458676.3220000002</v>
      </c>
      <c r="D2750" s="1">
        <v>2219.4560000000001</v>
      </c>
      <c r="E2750" s="1">
        <v>67.099999999999994</v>
      </c>
      <c r="F2750" s="1">
        <v>69.400000000000006</v>
      </c>
      <c r="G2750" s="8">
        <f t="shared" si="338"/>
        <v>69.653972602739742</v>
      </c>
      <c r="H2750" s="13">
        <v>0</v>
      </c>
      <c r="I2750" s="8">
        <f t="shared" si="339"/>
        <v>12.747945205479452</v>
      </c>
      <c r="M2750" s="9"/>
      <c r="P2750" s="9"/>
      <c r="S2750" s="9"/>
    </row>
    <row r="2751" spans="1:19">
      <c r="A2751" s="1">
        <v>20190712</v>
      </c>
      <c r="B2751" s="1">
        <v>200000</v>
      </c>
      <c r="C2751" s="1">
        <v>2458677.3220000002</v>
      </c>
      <c r="D2751" s="1">
        <v>2219.4929999999999</v>
      </c>
      <c r="E2751" s="1">
        <v>66.8</v>
      </c>
      <c r="F2751" s="1">
        <v>69</v>
      </c>
      <c r="G2751" s="8">
        <f t="shared" si="338"/>
        <v>69.661095890410976</v>
      </c>
      <c r="H2751" s="13">
        <v>23</v>
      </c>
      <c r="I2751" s="8">
        <f t="shared" si="339"/>
        <v>12.816438356164383</v>
      </c>
      <c r="M2751" s="9"/>
      <c r="P2751" s="9"/>
      <c r="S2751" s="9"/>
    </row>
    <row r="2752" spans="1:19">
      <c r="A2752" s="1">
        <v>20190713</v>
      </c>
      <c r="B2752" s="1">
        <v>200000</v>
      </c>
      <c r="C2752" s="1">
        <v>2458678.3220000002</v>
      </c>
      <c r="D2752" s="1">
        <v>2219.5300000000002</v>
      </c>
      <c r="E2752" s="1">
        <v>66</v>
      </c>
      <c r="F2752" s="1">
        <v>68.2</v>
      </c>
      <c r="G2752" s="8">
        <f t="shared" si="338"/>
        <v>69.675068493150704</v>
      </c>
      <c r="H2752" s="13">
        <v>0</v>
      </c>
      <c r="I2752" s="8">
        <f t="shared" si="339"/>
        <v>12.882191780821918</v>
      </c>
      <c r="M2752" s="9"/>
      <c r="P2752" s="9"/>
      <c r="S2752" s="9"/>
    </row>
    <row r="2753" spans="1:19">
      <c r="A2753" s="1">
        <v>20190714</v>
      </c>
      <c r="B2753" s="1">
        <v>200000</v>
      </c>
      <c r="C2753" s="1">
        <v>2458679.3220000002</v>
      </c>
      <c r="D2753" s="1">
        <v>2219.5659999999998</v>
      </c>
      <c r="E2753" s="1">
        <v>67.2</v>
      </c>
      <c r="F2753" s="1">
        <v>69.400000000000006</v>
      </c>
      <c r="G2753" s="8">
        <f t="shared" si="338"/>
        <v>69.681095890410987</v>
      </c>
      <c r="H2753" s="13">
        <v>23</v>
      </c>
      <c r="I2753" s="8">
        <f t="shared" si="339"/>
        <v>12.882191780821918</v>
      </c>
      <c r="M2753" s="9"/>
      <c r="P2753" s="9"/>
      <c r="S2753" s="9"/>
    </row>
    <row r="2754" spans="1:19">
      <c r="A2754" s="1">
        <v>20190715</v>
      </c>
      <c r="B2754" s="1">
        <v>200000</v>
      </c>
      <c r="C2754" s="1">
        <v>2458680.3220000002</v>
      </c>
      <c r="D2754" s="1">
        <v>2219.6030000000001</v>
      </c>
      <c r="E2754" s="1">
        <v>67.099999999999994</v>
      </c>
      <c r="F2754" s="1">
        <v>69.3</v>
      </c>
      <c r="G2754" s="8">
        <f t="shared" si="338"/>
        <v>69.68794520547948</v>
      </c>
      <c r="H2754" s="13">
        <v>11</v>
      </c>
      <c r="I2754" s="8">
        <f t="shared" si="339"/>
        <v>12.882191780821918</v>
      </c>
      <c r="M2754" s="9"/>
      <c r="P2754" s="9"/>
      <c r="S2754" s="9"/>
    </row>
    <row r="2755" spans="1:19">
      <c r="A2755" s="1">
        <v>20190716</v>
      </c>
      <c r="B2755" s="1">
        <v>200000</v>
      </c>
      <c r="C2755" s="1">
        <v>2458681.3220000002</v>
      </c>
      <c r="D2755" s="1">
        <v>2219.64</v>
      </c>
      <c r="E2755" s="1">
        <v>67.2</v>
      </c>
      <c r="F2755" s="1">
        <v>69.5</v>
      </c>
      <c r="G2755" s="8">
        <f t="shared" si="338"/>
        <v>69.692602739726055</v>
      </c>
      <c r="H2755" s="13">
        <v>0</v>
      </c>
      <c r="I2755" s="8">
        <f t="shared" si="339"/>
        <v>12.912328767123288</v>
      </c>
      <c r="M2755" s="9"/>
      <c r="P2755" s="9"/>
      <c r="S2755" s="9"/>
    </row>
    <row r="2756" spans="1:19">
      <c r="A2756" s="1">
        <v>20190717</v>
      </c>
      <c r="B2756" s="1">
        <v>200000</v>
      </c>
      <c r="C2756" s="1">
        <v>2458682.3220000002</v>
      </c>
      <c r="D2756" s="1">
        <v>2219.6759999999999</v>
      </c>
      <c r="E2756" s="1">
        <v>67.8</v>
      </c>
      <c r="F2756" s="1">
        <v>70</v>
      </c>
      <c r="G2756" s="8">
        <f t="shared" si="338"/>
        <v>69.69698630136989</v>
      </c>
      <c r="H2756" s="13">
        <v>0</v>
      </c>
      <c r="I2756" s="8">
        <f t="shared" si="339"/>
        <v>12.942465753424658</v>
      </c>
      <c r="M2756" s="9"/>
      <c r="P2756" s="9"/>
      <c r="S2756" s="9"/>
    </row>
    <row r="2757" spans="1:19">
      <c r="A2757" s="1">
        <v>20190718</v>
      </c>
      <c r="B2757" s="1">
        <v>200000</v>
      </c>
      <c r="C2757" s="1">
        <v>2458683.3220000002</v>
      </c>
      <c r="D2757" s="1">
        <v>2219.7130000000002</v>
      </c>
      <c r="E2757" s="1">
        <v>67</v>
      </c>
      <c r="F2757" s="1">
        <v>69.2</v>
      </c>
      <c r="G2757" s="8">
        <f t="shared" si="338"/>
        <v>69.702191780821934</v>
      </c>
      <c r="H2757" s="13">
        <v>0</v>
      </c>
      <c r="I2757" s="8">
        <f t="shared" si="339"/>
        <v>13.002739726027396</v>
      </c>
      <c r="M2757" s="9"/>
      <c r="P2757" s="9"/>
      <c r="S2757" s="9"/>
    </row>
    <row r="2758" spans="1:19">
      <c r="A2758" s="1">
        <v>20190719</v>
      </c>
      <c r="B2758" s="1">
        <v>200000</v>
      </c>
      <c r="C2758" s="1">
        <v>2458684.3220000002</v>
      </c>
      <c r="D2758" s="1">
        <v>2219.75</v>
      </c>
      <c r="E2758" s="1">
        <v>66.7</v>
      </c>
      <c r="F2758" s="1">
        <v>68.900000000000006</v>
      </c>
      <c r="G2758" s="8">
        <f t="shared" si="338"/>
        <v>69.706301369863041</v>
      </c>
      <c r="H2758" s="13">
        <v>24</v>
      </c>
      <c r="I2758" s="8">
        <f t="shared" si="339"/>
        <v>13.002739726027396</v>
      </c>
      <c r="M2758" s="9"/>
      <c r="P2758" s="9"/>
      <c r="S2758" s="9"/>
    </row>
    <row r="2759" spans="1:19">
      <c r="A2759" s="1">
        <v>20190720</v>
      </c>
      <c r="B2759" s="1">
        <v>200000</v>
      </c>
      <c r="C2759" s="1">
        <v>2458685.3220000002</v>
      </c>
      <c r="D2759" s="1">
        <v>2219.7860000000001</v>
      </c>
      <c r="E2759" s="1">
        <v>67</v>
      </c>
      <c r="F2759" s="1">
        <v>69.099999999999994</v>
      </c>
      <c r="G2759" s="8">
        <f t="shared" si="338"/>
        <v>69.712876712328793</v>
      </c>
      <c r="H2759" s="13">
        <v>11</v>
      </c>
      <c r="I2759" s="8">
        <f t="shared" si="339"/>
        <v>13.038356164383561</v>
      </c>
      <c r="M2759" s="9"/>
      <c r="P2759" s="9"/>
      <c r="S2759" s="9"/>
    </row>
    <row r="2760" spans="1:19">
      <c r="A2760" s="1">
        <v>20190721</v>
      </c>
      <c r="B2760" s="1">
        <v>200000</v>
      </c>
      <c r="C2760" s="1">
        <v>2458686.3220000002</v>
      </c>
      <c r="D2760" s="1">
        <v>2219.8229999999999</v>
      </c>
      <c r="E2760" s="1">
        <v>67.7</v>
      </c>
      <c r="F2760" s="1">
        <v>69.8</v>
      </c>
      <c r="G2760" s="8">
        <f t="shared" si="338"/>
        <v>69.718630136986334</v>
      </c>
      <c r="H2760" s="13">
        <v>30</v>
      </c>
      <c r="I2760" s="8">
        <f t="shared" si="339"/>
        <v>13.101369863013698</v>
      </c>
      <c r="M2760" s="9"/>
      <c r="P2760" s="9"/>
      <c r="S2760" s="9"/>
    </row>
    <row r="2761" spans="1:19">
      <c r="A2761" s="1">
        <v>20190722</v>
      </c>
      <c r="B2761" s="1">
        <v>200000</v>
      </c>
      <c r="C2761" s="1">
        <v>2458687.3220000002</v>
      </c>
      <c r="D2761" s="1">
        <v>2219.86</v>
      </c>
      <c r="E2761" s="1">
        <v>67.3</v>
      </c>
      <c r="F2761" s="1">
        <v>69.5</v>
      </c>
      <c r="G2761" s="8">
        <f t="shared" si="338"/>
        <v>69.72410958904112</v>
      </c>
      <c r="H2761" s="13">
        <v>25</v>
      </c>
      <c r="I2761" s="8">
        <f t="shared" si="339"/>
        <v>13.134246575342466</v>
      </c>
      <c r="M2761" s="9"/>
      <c r="P2761" s="9"/>
      <c r="S2761" s="9"/>
    </row>
    <row r="2762" spans="1:19">
      <c r="A2762" s="1">
        <v>20190723</v>
      </c>
      <c r="B2762" s="1">
        <v>200000</v>
      </c>
      <c r="C2762" s="1">
        <v>2458688.3220000002</v>
      </c>
      <c r="D2762" s="1">
        <v>2219.8960000000002</v>
      </c>
      <c r="E2762" s="1">
        <v>67.400000000000006</v>
      </c>
      <c r="F2762" s="1">
        <v>69.599999999999994</v>
      </c>
      <c r="G2762" s="8">
        <f t="shared" si="338"/>
        <v>69.725753424657555</v>
      </c>
      <c r="H2762" s="13">
        <v>12</v>
      </c>
      <c r="I2762" s="8">
        <f t="shared" si="339"/>
        <v>13.142465753424657</v>
      </c>
      <c r="M2762" s="9"/>
      <c r="P2762" s="9"/>
      <c r="S2762" s="9"/>
    </row>
    <row r="2763" spans="1:19">
      <c r="A2763" s="1">
        <v>20190724</v>
      </c>
      <c r="B2763" s="1">
        <v>200000</v>
      </c>
      <c r="C2763" s="1">
        <v>2458689.3220000002</v>
      </c>
      <c r="D2763" s="1">
        <v>2219.933</v>
      </c>
      <c r="E2763" s="1">
        <v>67.8</v>
      </c>
      <c r="F2763" s="1">
        <v>70</v>
      </c>
      <c r="G2763" s="8">
        <f t="shared" si="338"/>
        <v>69.728767123287696</v>
      </c>
      <c r="H2763" s="13">
        <v>0</v>
      </c>
      <c r="I2763" s="8">
        <f t="shared" si="339"/>
        <v>13.06027397260274</v>
      </c>
      <c r="M2763" s="9"/>
      <c r="P2763" s="9"/>
      <c r="S2763" s="9"/>
    </row>
    <row r="2764" spans="1:19">
      <c r="A2764" s="1">
        <v>20190725</v>
      </c>
      <c r="B2764" s="1">
        <v>200000</v>
      </c>
      <c r="C2764" s="1">
        <v>2458690.3220000002</v>
      </c>
      <c r="D2764" s="1">
        <v>2219.9699999999998</v>
      </c>
      <c r="E2764" s="1">
        <v>68.2</v>
      </c>
      <c r="F2764" s="1">
        <v>70.3</v>
      </c>
      <c r="G2764" s="8">
        <f t="shared" si="338"/>
        <v>69.726849315068506</v>
      </c>
      <c r="H2764" s="13">
        <v>11</v>
      </c>
      <c r="I2764" s="8">
        <f t="shared" si="339"/>
        <v>13.057534246575342</v>
      </c>
      <c r="M2764" s="9"/>
      <c r="P2764" s="9"/>
      <c r="S2764" s="9"/>
    </row>
    <row r="2765" spans="1:19">
      <c r="A2765" s="1">
        <v>20190726</v>
      </c>
      <c r="B2765" s="1">
        <v>200000</v>
      </c>
      <c r="C2765" s="1">
        <v>2458691.3220000002</v>
      </c>
      <c r="D2765" s="1">
        <v>2220.0059999999999</v>
      </c>
      <c r="E2765" s="1">
        <v>67.599999999999994</v>
      </c>
      <c r="F2765" s="1">
        <v>69.8</v>
      </c>
      <c r="G2765" s="8">
        <f t="shared" si="338"/>
        <v>69.723013698630155</v>
      </c>
      <c r="H2765" s="13">
        <v>23</v>
      </c>
      <c r="I2765" s="8">
        <f t="shared" si="339"/>
        <v>13.021917808219179</v>
      </c>
      <c r="M2765" s="9"/>
      <c r="P2765" s="9"/>
      <c r="S2765" s="9"/>
    </row>
    <row r="2766" spans="1:19">
      <c r="A2766" s="1">
        <v>20190727</v>
      </c>
      <c r="B2766" s="1">
        <v>200000</v>
      </c>
      <c r="C2766" s="1">
        <v>2458692.3220000002</v>
      </c>
      <c r="D2766" s="1">
        <v>2220.0430000000001</v>
      </c>
      <c r="E2766" s="1">
        <v>66.7</v>
      </c>
      <c r="F2766" s="1">
        <v>68.7</v>
      </c>
      <c r="G2766" s="8">
        <f t="shared" si="338"/>
        <v>69.716712328767144</v>
      </c>
      <c r="H2766" s="13">
        <v>11</v>
      </c>
      <c r="I2766" s="8">
        <f t="shared" si="339"/>
        <v>12.983561643835616</v>
      </c>
      <c r="M2766" s="9"/>
      <c r="P2766" s="9"/>
      <c r="S2766" s="9"/>
    </row>
    <row r="2767" spans="1:19">
      <c r="A2767" s="1">
        <v>20190728</v>
      </c>
      <c r="B2767" s="1">
        <v>200000</v>
      </c>
      <c r="C2767" s="1">
        <v>2458693.3220000002</v>
      </c>
      <c r="D2767" s="1">
        <v>2220.08</v>
      </c>
      <c r="E2767" s="1">
        <v>67.099999999999994</v>
      </c>
      <c r="F2767" s="1">
        <v>69.2</v>
      </c>
      <c r="G2767" s="8">
        <f t="shared" si="338"/>
        <v>69.711506849315086</v>
      </c>
      <c r="H2767" s="13">
        <v>0</v>
      </c>
      <c r="I2767" s="8">
        <f t="shared" si="339"/>
        <v>12.980821917808219</v>
      </c>
      <c r="M2767" s="9"/>
      <c r="P2767" s="9"/>
      <c r="S2767" s="9"/>
    </row>
    <row r="2768" spans="1:19">
      <c r="A2768" s="1">
        <v>20190729</v>
      </c>
      <c r="B2768" s="1">
        <v>200000</v>
      </c>
      <c r="C2768" s="1">
        <v>2458694.3220000002</v>
      </c>
      <c r="D2768" s="1">
        <v>2220.116</v>
      </c>
      <c r="E2768" s="1">
        <v>66.099999999999994</v>
      </c>
      <c r="F2768" s="1">
        <v>68.2</v>
      </c>
      <c r="G2768" s="8">
        <f t="shared" si="338"/>
        <v>69.705753424657544</v>
      </c>
      <c r="H2768" s="13">
        <v>12</v>
      </c>
      <c r="I2768" s="8">
        <f t="shared" si="339"/>
        <v>13.016438356164384</v>
      </c>
      <c r="M2768" s="9"/>
      <c r="P2768" s="9"/>
      <c r="S2768" s="9"/>
    </row>
    <row r="2769" spans="1:19">
      <c r="A2769" s="1">
        <v>20190730</v>
      </c>
      <c r="B2769" s="1">
        <v>200000</v>
      </c>
      <c r="C2769" s="1">
        <v>2458695.3220000002</v>
      </c>
      <c r="D2769" s="1">
        <v>2220.1529999999998</v>
      </c>
      <c r="E2769" s="1">
        <v>66.2</v>
      </c>
      <c r="F2769" s="1">
        <v>68.3</v>
      </c>
      <c r="G2769" s="8">
        <f t="shared" si="338"/>
        <v>69.701643835616451</v>
      </c>
      <c r="H2769" s="13">
        <v>0</v>
      </c>
      <c r="I2769" s="8">
        <f t="shared" si="339"/>
        <v>13.04109589041096</v>
      </c>
      <c r="M2769" s="9"/>
      <c r="P2769" s="9"/>
      <c r="S2769" s="9"/>
    </row>
    <row r="2770" spans="1:19">
      <c r="A2770" s="1">
        <v>20190731</v>
      </c>
      <c r="B2770" s="1">
        <v>200000</v>
      </c>
      <c r="C2770" s="1">
        <v>2458696.3220000002</v>
      </c>
      <c r="D2770" s="1">
        <v>2220.19</v>
      </c>
      <c r="E2770" s="1">
        <v>66.900000000000006</v>
      </c>
      <c r="F2770" s="1">
        <v>68.900000000000006</v>
      </c>
      <c r="G2770" s="8">
        <f t="shared" si="338"/>
        <v>69.704657534246579</v>
      </c>
      <c r="H2770" s="13">
        <v>11</v>
      </c>
      <c r="I2770" s="8">
        <f t="shared" si="339"/>
        <v>13.082191780821917</v>
      </c>
      <c r="M2770" s="9"/>
      <c r="P2770" s="9"/>
      <c r="S2770" s="9"/>
    </row>
    <row r="2771" spans="1:19">
      <c r="A2771" s="1">
        <v>20190801</v>
      </c>
      <c r="B2771" s="1">
        <v>200000</v>
      </c>
      <c r="C2771" s="1">
        <v>2458697.3220000002</v>
      </c>
      <c r="D2771" s="1">
        <v>2220.2260000000001</v>
      </c>
      <c r="E2771" s="1">
        <v>66.8</v>
      </c>
      <c r="F2771" s="1">
        <v>68.8</v>
      </c>
      <c r="G2771" s="8">
        <f t="shared" si="338"/>
        <v>69.706027397260272</v>
      </c>
      <c r="H2771" s="13">
        <v>11</v>
      </c>
      <c r="I2771" s="8">
        <f t="shared" si="339"/>
        <v>13.158904109589042</v>
      </c>
      <c r="M2771" s="9"/>
      <c r="P2771" s="9"/>
      <c r="S2771" s="9"/>
    </row>
    <row r="2772" spans="1:19">
      <c r="A2772" s="1">
        <v>20190802</v>
      </c>
      <c r="B2772" s="1">
        <v>200000</v>
      </c>
      <c r="C2772" s="1">
        <v>2458698.3220000002</v>
      </c>
      <c r="D2772" s="1">
        <v>2220.2629999999999</v>
      </c>
      <c r="E2772" s="1">
        <v>66.900000000000006</v>
      </c>
      <c r="F2772" s="1">
        <v>68.900000000000006</v>
      </c>
      <c r="G2772" s="8">
        <f t="shared" si="338"/>
        <v>69.710684931506847</v>
      </c>
      <c r="H2772" s="13">
        <v>0</v>
      </c>
      <c r="I2772" s="8">
        <f t="shared" si="339"/>
        <v>13.224657534246575</v>
      </c>
      <c r="M2772" s="9"/>
      <c r="P2772" s="9"/>
      <c r="S2772" s="9"/>
    </row>
    <row r="2773" spans="1:19">
      <c r="A2773" s="1">
        <v>20190803</v>
      </c>
      <c r="B2773" s="1">
        <v>200000</v>
      </c>
      <c r="C2773" s="1">
        <v>2458699.3220000002</v>
      </c>
      <c r="D2773" s="1">
        <v>2220.3000000000002</v>
      </c>
      <c r="E2773" s="1">
        <v>65.7</v>
      </c>
      <c r="F2773" s="1">
        <v>67.7</v>
      </c>
      <c r="G2773" s="8">
        <f t="shared" si="338"/>
        <v>69.711780821917827</v>
      </c>
      <c r="H2773" s="13">
        <v>0</v>
      </c>
      <c r="I2773" s="8">
        <f t="shared" si="339"/>
        <v>13.254794520547945</v>
      </c>
      <c r="M2773" s="9"/>
      <c r="P2773" s="9"/>
      <c r="S2773" s="9"/>
    </row>
    <row r="2774" spans="1:19">
      <c r="A2774" s="1">
        <v>20190804</v>
      </c>
      <c r="B2774" s="1">
        <v>200000</v>
      </c>
      <c r="C2774" s="1">
        <v>2458700.3220000002</v>
      </c>
      <c r="D2774" s="1">
        <v>2220.3359999999998</v>
      </c>
      <c r="E2774" s="1">
        <v>66.900000000000006</v>
      </c>
      <c r="F2774" s="1">
        <v>68.8</v>
      </c>
      <c r="G2774" s="8">
        <f t="shared" si="338"/>
        <v>69.715616438356193</v>
      </c>
      <c r="H2774" s="13">
        <v>13</v>
      </c>
      <c r="I2774" s="8">
        <f t="shared" si="339"/>
        <v>13.254794520547945</v>
      </c>
      <c r="M2774" s="9"/>
      <c r="P2774" s="9"/>
      <c r="S2774" s="9"/>
    </row>
    <row r="2775" spans="1:19">
      <c r="A2775" s="1">
        <v>20190805</v>
      </c>
      <c r="B2775" s="1">
        <v>200000</v>
      </c>
      <c r="C2775" s="1">
        <v>2458701.3220000002</v>
      </c>
      <c r="D2775" s="1">
        <v>2220.373</v>
      </c>
      <c r="E2775" s="1">
        <v>68.099999999999994</v>
      </c>
      <c r="F2775" s="1">
        <v>70.099999999999994</v>
      </c>
      <c r="G2775" s="8">
        <f t="shared" si="338"/>
        <v>69.718082191780837</v>
      </c>
      <c r="H2775" s="13">
        <v>12</v>
      </c>
      <c r="I2775" s="8">
        <f t="shared" si="339"/>
        <v>13.254794520547945</v>
      </c>
      <c r="M2775" s="9"/>
      <c r="P2775" s="9"/>
      <c r="S2775" s="9"/>
    </row>
    <row r="2776" spans="1:19">
      <c r="A2776" s="1">
        <v>20190806</v>
      </c>
      <c r="B2776" s="1">
        <v>200000</v>
      </c>
      <c r="C2776" s="1">
        <v>2458702.3220000002</v>
      </c>
      <c r="D2776" s="1">
        <v>2220.41</v>
      </c>
      <c r="E2776" s="1">
        <v>68.099999999999994</v>
      </c>
      <c r="F2776" s="1">
        <v>70.099999999999994</v>
      </c>
      <c r="G2776" s="8">
        <f t="shared" si="338"/>
        <v>69.716986301369872</v>
      </c>
      <c r="H2776" s="13">
        <v>23</v>
      </c>
      <c r="I2776" s="8">
        <f t="shared" si="339"/>
        <v>13.284931506849315</v>
      </c>
      <c r="M2776" s="9"/>
      <c r="P2776" s="9"/>
      <c r="S2776" s="9"/>
    </row>
    <row r="2777" spans="1:19">
      <c r="A2777" s="1">
        <v>20190807</v>
      </c>
      <c r="B2777" s="1">
        <v>200000</v>
      </c>
      <c r="C2777" s="1">
        <v>2458703.3220000002</v>
      </c>
      <c r="D2777" s="1">
        <v>2220.4459999999999</v>
      </c>
      <c r="E2777" s="1">
        <v>68</v>
      </c>
      <c r="F2777" s="1">
        <v>69.900000000000006</v>
      </c>
      <c r="G2777" s="8">
        <f t="shared" si="338"/>
        <v>69.71671232876713</v>
      </c>
      <c r="H2777" s="13">
        <v>25</v>
      </c>
      <c r="I2777" s="8">
        <f t="shared" si="339"/>
        <v>13.246575342465754</v>
      </c>
      <c r="M2777" s="9"/>
      <c r="P2777" s="9"/>
      <c r="S2777" s="9"/>
    </row>
    <row r="2778" spans="1:19">
      <c r="A2778" s="1">
        <v>20190808</v>
      </c>
      <c r="B2778" s="1">
        <v>200000</v>
      </c>
      <c r="C2778" s="1">
        <v>2458704.3220000002</v>
      </c>
      <c r="D2778" s="1">
        <v>2220.4830000000002</v>
      </c>
      <c r="E2778" s="1">
        <v>68.599999999999994</v>
      </c>
      <c r="F2778" s="1">
        <v>70.599999999999994</v>
      </c>
      <c r="G2778" s="8">
        <f t="shared" si="338"/>
        <v>69.720547945205482</v>
      </c>
      <c r="H2778" s="13">
        <v>11</v>
      </c>
      <c r="I2778" s="8">
        <f t="shared" si="339"/>
        <v>13.30958904109589</v>
      </c>
      <c r="M2778" s="9"/>
      <c r="P2778" s="9"/>
      <c r="S2778" s="9"/>
    </row>
    <row r="2779" spans="1:19">
      <c r="A2779" s="1">
        <v>20190809</v>
      </c>
      <c r="B2779" s="1">
        <v>200000</v>
      </c>
      <c r="C2779" s="1">
        <v>2458705.3220000002</v>
      </c>
      <c r="D2779" s="1">
        <v>2220.52</v>
      </c>
      <c r="E2779" s="1">
        <v>67.2</v>
      </c>
      <c r="F2779" s="1">
        <v>69.099999999999994</v>
      </c>
      <c r="G2779" s="8">
        <f t="shared" si="338"/>
        <v>69.72219178082193</v>
      </c>
      <c r="H2779" s="13">
        <v>0</v>
      </c>
      <c r="I2779" s="8">
        <f t="shared" si="339"/>
        <v>13.317808219178081</v>
      </c>
      <c r="M2779" s="9"/>
      <c r="P2779" s="9"/>
      <c r="S2779" s="9"/>
    </row>
    <row r="2780" spans="1:19">
      <c r="A2780" s="1">
        <v>20190810</v>
      </c>
      <c r="B2780" s="1">
        <v>200000</v>
      </c>
      <c r="C2780" s="1">
        <v>2458706.3220000002</v>
      </c>
      <c r="D2780" s="1">
        <v>2220.556</v>
      </c>
      <c r="E2780" s="1">
        <v>67.2</v>
      </c>
      <c r="F2780" s="1">
        <v>69.099999999999994</v>
      </c>
      <c r="G2780" s="8">
        <f t="shared" si="338"/>
        <v>69.727397260273975</v>
      </c>
      <c r="H2780" s="13">
        <v>11</v>
      </c>
      <c r="I2780" s="8">
        <f t="shared" si="339"/>
        <v>13.282191780821918</v>
      </c>
      <c r="M2780" s="9"/>
      <c r="P2780" s="9"/>
      <c r="S2780" s="9"/>
    </row>
    <row r="2781" spans="1:19">
      <c r="A2781" s="1">
        <v>20190811</v>
      </c>
      <c r="B2781" s="1">
        <v>200000</v>
      </c>
      <c r="C2781" s="1">
        <v>2458707.3220000002</v>
      </c>
      <c r="D2781" s="1">
        <v>2220.5929999999998</v>
      </c>
      <c r="E2781" s="1">
        <v>67.599999999999994</v>
      </c>
      <c r="F2781" s="1">
        <v>69.5</v>
      </c>
      <c r="G2781" s="8">
        <f t="shared" si="338"/>
        <v>69.72849315068494</v>
      </c>
      <c r="H2781" s="13">
        <v>0</v>
      </c>
      <c r="I2781" s="8">
        <f t="shared" si="339"/>
        <v>13.312328767123288</v>
      </c>
      <c r="M2781" s="9"/>
      <c r="P2781" s="9"/>
      <c r="S2781" s="9"/>
    </row>
    <row r="2782" spans="1:19">
      <c r="A2782" s="1">
        <v>20190812</v>
      </c>
      <c r="B2782" s="1">
        <v>200000</v>
      </c>
      <c r="C2782" s="1">
        <v>2458708.3220000002</v>
      </c>
      <c r="D2782" s="1">
        <v>2220.63</v>
      </c>
      <c r="E2782" s="1">
        <v>67.2</v>
      </c>
      <c r="F2782" s="1">
        <v>69</v>
      </c>
      <c r="G2782" s="8">
        <f t="shared" si="338"/>
        <v>69.729041095890423</v>
      </c>
      <c r="H2782" s="13">
        <v>0</v>
      </c>
      <c r="I2782" s="8">
        <f t="shared" si="339"/>
        <v>13.345205479452055</v>
      </c>
      <c r="M2782" s="9"/>
      <c r="P2782" s="9"/>
      <c r="S2782" s="9"/>
    </row>
    <row r="2783" spans="1:19">
      <c r="A2783" s="1">
        <v>20190813</v>
      </c>
      <c r="B2783" s="1">
        <v>200000</v>
      </c>
      <c r="C2783" s="1">
        <v>2458709.3220000002</v>
      </c>
      <c r="D2783" s="1">
        <v>2220.6660000000002</v>
      </c>
      <c r="E2783" s="1">
        <v>66.8</v>
      </c>
      <c r="F2783" s="1">
        <v>68.599999999999994</v>
      </c>
      <c r="G2783" s="8">
        <f t="shared" si="338"/>
        <v>69.732602739726033</v>
      </c>
      <c r="H2783" s="13">
        <v>22</v>
      </c>
      <c r="I2783" s="8">
        <f t="shared" si="339"/>
        <v>13.315068493150685</v>
      </c>
      <c r="M2783" s="9"/>
      <c r="P2783" s="9"/>
      <c r="S2783" s="9"/>
    </row>
    <row r="2784" spans="1:19">
      <c r="A2784" s="1">
        <v>20190814</v>
      </c>
      <c r="B2784" s="1">
        <v>200000</v>
      </c>
      <c r="C2784" s="1">
        <v>2458710.3220000002</v>
      </c>
      <c r="D2784" s="1">
        <v>2220.703</v>
      </c>
      <c r="E2784" s="1">
        <v>67.400000000000006</v>
      </c>
      <c r="F2784" s="1">
        <v>69.099999999999994</v>
      </c>
      <c r="G2784" s="8">
        <f t="shared" si="338"/>
        <v>69.736438356164385</v>
      </c>
      <c r="H2784" s="13">
        <v>0</v>
      </c>
      <c r="I2784" s="8">
        <f t="shared" si="339"/>
        <v>13.252054794520548</v>
      </c>
      <c r="M2784" s="9"/>
      <c r="P2784" s="9"/>
      <c r="S2784" s="9"/>
    </row>
    <row r="2785" spans="1:19">
      <c r="A2785" s="1">
        <v>20190815</v>
      </c>
      <c r="B2785" s="1">
        <v>200000</v>
      </c>
      <c r="C2785" s="1">
        <v>2458711.3220000002</v>
      </c>
      <c r="D2785" s="1">
        <v>2220.7399999999998</v>
      </c>
      <c r="E2785" s="1">
        <v>67.599999999999994</v>
      </c>
      <c r="F2785" s="1">
        <v>69.400000000000006</v>
      </c>
      <c r="G2785" s="8">
        <f t="shared" si="338"/>
        <v>69.738630136986302</v>
      </c>
      <c r="H2785" s="13">
        <v>23</v>
      </c>
      <c r="I2785" s="8">
        <f t="shared" si="339"/>
        <v>13.156164383561643</v>
      </c>
      <c r="M2785" s="9"/>
      <c r="P2785" s="9"/>
      <c r="S2785" s="9"/>
    </row>
    <row r="2786" spans="1:19">
      <c r="A2786" s="1">
        <v>20190816</v>
      </c>
      <c r="B2786" s="1">
        <v>200000</v>
      </c>
      <c r="C2786" s="1">
        <v>2458712.3220000002</v>
      </c>
      <c r="D2786" s="1">
        <v>2220.7759999999998</v>
      </c>
      <c r="E2786" s="1">
        <v>67.5</v>
      </c>
      <c r="F2786" s="1">
        <v>69.2</v>
      </c>
      <c r="G2786" s="8">
        <f t="shared" si="338"/>
        <v>69.738082191780833</v>
      </c>
      <c r="H2786" s="13">
        <v>11</v>
      </c>
      <c r="I2786" s="8">
        <f t="shared" si="339"/>
        <v>13.156164383561643</v>
      </c>
      <c r="M2786" s="9"/>
      <c r="P2786" s="9"/>
      <c r="S2786" s="9"/>
    </row>
    <row r="2787" spans="1:19">
      <c r="A2787" s="1">
        <v>20190817</v>
      </c>
      <c r="B2787" s="1">
        <v>200000</v>
      </c>
      <c r="C2787" s="1">
        <v>2458713.3220000002</v>
      </c>
      <c r="D2787" s="1">
        <v>2220.8130000000001</v>
      </c>
      <c r="E2787" s="1">
        <v>68</v>
      </c>
      <c r="F2787" s="1">
        <v>69.7</v>
      </c>
      <c r="G2787" s="8">
        <f t="shared" si="338"/>
        <v>69.736986301369868</v>
      </c>
      <c r="H2787" s="13">
        <v>0</v>
      </c>
      <c r="I2787" s="8">
        <f t="shared" si="339"/>
        <v>13.186301369863013</v>
      </c>
      <c r="M2787" s="9"/>
      <c r="P2787" s="9"/>
      <c r="S2787" s="9"/>
    </row>
    <row r="2788" spans="1:19">
      <c r="A2788" s="1">
        <v>20190818</v>
      </c>
      <c r="B2788" s="1">
        <v>200000</v>
      </c>
      <c r="C2788" s="1">
        <v>2458714.3220000002</v>
      </c>
      <c r="D2788" s="1">
        <v>2220.85</v>
      </c>
      <c r="E2788" s="1">
        <v>67.5</v>
      </c>
      <c r="F2788" s="1">
        <v>69.2</v>
      </c>
      <c r="G2788" s="8">
        <f t="shared" si="338"/>
        <v>69.736438356164385</v>
      </c>
      <c r="H2788" s="13">
        <v>0</v>
      </c>
      <c r="I2788" s="8">
        <f t="shared" si="339"/>
        <v>13.186301369863013</v>
      </c>
      <c r="M2788" s="9"/>
      <c r="P2788" s="9"/>
      <c r="S2788" s="9"/>
    </row>
    <row r="2789" spans="1:19">
      <c r="A2789" s="1">
        <v>20190819</v>
      </c>
      <c r="B2789" s="1">
        <v>200000</v>
      </c>
      <c r="C2789" s="1">
        <v>2458715.3220000002</v>
      </c>
      <c r="D2789" s="1">
        <v>2220.886</v>
      </c>
      <c r="E2789" s="1">
        <v>67.7</v>
      </c>
      <c r="F2789" s="1">
        <v>69.3</v>
      </c>
      <c r="G2789" s="8">
        <f t="shared" si="338"/>
        <v>69.738082191780819</v>
      </c>
      <c r="H2789" s="13">
        <v>23</v>
      </c>
      <c r="I2789" s="8">
        <f t="shared" si="339"/>
        <v>13.150684931506849</v>
      </c>
      <c r="M2789" s="9"/>
      <c r="P2789" s="9"/>
      <c r="S2789" s="9"/>
    </row>
    <row r="2790" spans="1:19">
      <c r="A2790" s="1">
        <v>20190820</v>
      </c>
      <c r="B2790" s="1">
        <v>200000</v>
      </c>
      <c r="C2790" s="1">
        <v>2458716.3220000002</v>
      </c>
      <c r="D2790" s="1">
        <v>2220.9229999999998</v>
      </c>
      <c r="E2790" s="1">
        <v>67.3</v>
      </c>
      <c r="F2790" s="1">
        <v>68.900000000000006</v>
      </c>
      <c r="G2790" s="8">
        <f t="shared" si="338"/>
        <v>69.741095890410975</v>
      </c>
      <c r="H2790" s="13">
        <v>12</v>
      </c>
      <c r="I2790" s="8">
        <f t="shared" si="339"/>
        <v>13.150684931506849</v>
      </c>
      <c r="M2790" s="9"/>
      <c r="P2790" s="9"/>
      <c r="S2790" s="9"/>
    </row>
    <row r="2791" spans="1:19">
      <c r="A2791" s="1">
        <v>20190821</v>
      </c>
      <c r="B2791" s="1">
        <v>200000</v>
      </c>
      <c r="C2791" s="1">
        <v>2458717.3220000002</v>
      </c>
      <c r="D2791" s="1">
        <v>2220.96</v>
      </c>
      <c r="E2791" s="1">
        <v>66.8</v>
      </c>
      <c r="F2791" s="1">
        <v>68.400000000000006</v>
      </c>
      <c r="G2791" s="8">
        <f t="shared" si="338"/>
        <v>69.743287671232892</v>
      </c>
      <c r="H2791" s="13">
        <v>0</v>
      </c>
      <c r="I2791" s="8">
        <f t="shared" si="339"/>
        <v>13.101369863013698</v>
      </c>
      <c r="M2791" s="9"/>
      <c r="P2791" s="9"/>
      <c r="S2791" s="9"/>
    </row>
    <row r="2792" spans="1:19">
      <c r="A2792" s="1">
        <v>20190822</v>
      </c>
      <c r="B2792" s="1">
        <v>200000</v>
      </c>
      <c r="C2792" s="1">
        <v>2458718.3220000002</v>
      </c>
      <c r="D2792" s="1">
        <v>2220.9960000000001</v>
      </c>
      <c r="E2792" s="1">
        <v>65.7</v>
      </c>
      <c r="F2792" s="1">
        <v>67.3</v>
      </c>
      <c r="G2792" s="8">
        <f t="shared" si="338"/>
        <v>69.742739726027423</v>
      </c>
      <c r="H2792" s="13">
        <v>0</v>
      </c>
      <c r="I2792" s="8">
        <f t="shared" si="339"/>
        <v>13</v>
      </c>
      <c r="M2792" s="9"/>
      <c r="P2792" s="9"/>
      <c r="S2792" s="9"/>
    </row>
    <row r="2793" spans="1:19">
      <c r="A2793" s="1">
        <v>20190823</v>
      </c>
      <c r="B2793" s="1">
        <v>200000</v>
      </c>
      <c r="C2793" s="1">
        <v>2458719.3220000002</v>
      </c>
      <c r="D2793" s="1">
        <v>2221.0329999999999</v>
      </c>
      <c r="E2793" s="1">
        <v>66.5</v>
      </c>
      <c r="F2793" s="1">
        <v>68</v>
      </c>
      <c r="G2793" s="8">
        <f t="shared" si="338"/>
        <v>69.743835616438361</v>
      </c>
      <c r="H2793" s="13">
        <v>0</v>
      </c>
      <c r="I2793" s="8">
        <f t="shared" si="339"/>
        <v>13.046575342465754</v>
      </c>
      <c r="M2793" s="9"/>
      <c r="P2793" s="9"/>
      <c r="S2793" s="9"/>
    </row>
    <row r="2794" spans="1:19">
      <c r="A2794" s="1">
        <v>20190824</v>
      </c>
      <c r="B2794" s="1">
        <v>200000</v>
      </c>
      <c r="C2794" s="1">
        <v>2458720.3220000002</v>
      </c>
      <c r="D2794" s="1">
        <v>2221.0700000000002</v>
      </c>
      <c r="E2794" s="1">
        <v>66.3</v>
      </c>
      <c r="F2794" s="1">
        <v>67.8</v>
      </c>
      <c r="G2794" s="8">
        <f t="shared" si="338"/>
        <v>69.746575342465761</v>
      </c>
      <c r="H2794" s="13">
        <v>12</v>
      </c>
      <c r="I2794" s="8">
        <f t="shared" si="339"/>
        <v>13.082191780821917</v>
      </c>
      <c r="M2794" s="9"/>
      <c r="P2794" s="9"/>
      <c r="S2794" s="9"/>
    </row>
    <row r="2795" spans="1:19">
      <c r="A2795" s="1">
        <v>20190825</v>
      </c>
      <c r="B2795" s="1">
        <v>200000</v>
      </c>
      <c r="C2795" s="1">
        <v>2458721.3220000002</v>
      </c>
      <c r="D2795" s="1">
        <v>2221.1060000000002</v>
      </c>
      <c r="E2795" s="1">
        <v>66</v>
      </c>
      <c r="F2795" s="1">
        <v>67.400000000000006</v>
      </c>
      <c r="G2795" s="8">
        <f t="shared" si="338"/>
        <v>69.745479452054795</v>
      </c>
      <c r="H2795" s="13">
        <v>0</v>
      </c>
      <c r="I2795" s="8">
        <f t="shared" si="339"/>
        <v>13.082191780821917</v>
      </c>
      <c r="M2795" s="9"/>
      <c r="P2795" s="9"/>
      <c r="S2795" s="9"/>
    </row>
    <row r="2796" spans="1:19">
      <c r="A2796" s="1">
        <v>20190826</v>
      </c>
      <c r="B2796" s="1">
        <v>200000</v>
      </c>
      <c r="C2796" s="1">
        <v>2458722.3220000002</v>
      </c>
      <c r="D2796" s="1">
        <v>2221.143</v>
      </c>
      <c r="E2796" s="1">
        <v>65.8</v>
      </c>
      <c r="F2796" s="1">
        <v>67.2</v>
      </c>
      <c r="G2796" s="8">
        <f t="shared" si="338"/>
        <v>69.744657534246571</v>
      </c>
      <c r="H2796" s="13">
        <v>0</v>
      </c>
      <c r="I2796" s="8">
        <f t="shared" si="339"/>
        <v>13.082191780821917</v>
      </c>
      <c r="M2796" s="9"/>
      <c r="P2796" s="9"/>
      <c r="S2796" s="9"/>
    </row>
    <row r="2797" spans="1:19">
      <c r="A2797" s="1">
        <v>20190827</v>
      </c>
      <c r="B2797" s="1">
        <v>200000</v>
      </c>
      <c r="C2797" s="1">
        <v>2458723.3220000002</v>
      </c>
      <c r="D2797" s="1">
        <v>2221.1799999999998</v>
      </c>
      <c r="E2797" s="1">
        <v>66.099999999999994</v>
      </c>
      <c r="F2797" s="1">
        <v>67.5</v>
      </c>
      <c r="G2797" s="8">
        <f t="shared" si="338"/>
        <v>69.745205479452054</v>
      </c>
      <c r="H2797" s="13">
        <v>0</v>
      </c>
      <c r="I2797" s="8">
        <f t="shared" si="339"/>
        <v>13.082191780821917</v>
      </c>
      <c r="M2797" s="9"/>
      <c r="P2797" s="9"/>
      <c r="S2797" s="9"/>
    </row>
    <row r="2798" spans="1:19">
      <c r="A2798" s="1">
        <v>20190828</v>
      </c>
      <c r="B2798" s="1">
        <v>200000</v>
      </c>
      <c r="C2798" s="1">
        <v>2458724.3220000002</v>
      </c>
      <c r="D2798" s="1">
        <v>2221.2159999999999</v>
      </c>
      <c r="E2798" s="1">
        <v>65.900000000000006</v>
      </c>
      <c r="F2798" s="1">
        <v>67.2</v>
      </c>
      <c r="G2798" s="8">
        <f t="shared" si="338"/>
        <v>69.743835616438361</v>
      </c>
      <c r="H2798" s="13">
        <v>0</v>
      </c>
      <c r="I2798" s="8">
        <f t="shared" si="339"/>
        <v>13.082191780821917</v>
      </c>
      <c r="M2798" s="9"/>
      <c r="P2798" s="9"/>
      <c r="S2798" s="9"/>
    </row>
    <row r="2799" spans="1:19">
      <c r="A2799" s="1">
        <v>20190829</v>
      </c>
      <c r="B2799" s="1">
        <v>200000</v>
      </c>
      <c r="C2799" s="1">
        <v>2458725.3220000002</v>
      </c>
      <c r="D2799" s="1">
        <v>2221.2530000000002</v>
      </c>
      <c r="E2799" s="1">
        <v>65.900000000000006</v>
      </c>
      <c r="F2799" s="1">
        <v>67.2</v>
      </c>
      <c r="G2799" s="8">
        <f t="shared" si="338"/>
        <v>69.744383561643829</v>
      </c>
      <c r="H2799" s="13">
        <v>0</v>
      </c>
      <c r="I2799" s="8">
        <f t="shared" si="339"/>
        <v>13.082191780821917</v>
      </c>
      <c r="M2799" s="9"/>
      <c r="P2799" s="9"/>
      <c r="S2799" s="9"/>
    </row>
    <row r="2800" spans="1:19">
      <c r="A2800" s="1">
        <v>20190830</v>
      </c>
      <c r="B2800" s="1">
        <v>200000</v>
      </c>
      <c r="C2800" s="1">
        <v>2458726.3220000002</v>
      </c>
      <c r="D2800" s="1">
        <v>2221.29</v>
      </c>
      <c r="E2800" s="1">
        <v>66.5</v>
      </c>
      <c r="F2800" s="1">
        <v>67.8</v>
      </c>
      <c r="G2800" s="8">
        <f t="shared" si="338"/>
        <v>69.745753424657522</v>
      </c>
      <c r="H2800" s="13">
        <v>12</v>
      </c>
      <c r="I2800" s="8">
        <f t="shared" si="339"/>
        <v>13.082191780821917</v>
      </c>
      <c r="M2800" s="9"/>
      <c r="P2800" s="9"/>
      <c r="S2800" s="9"/>
    </row>
    <row r="2801" spans="1:19">
      <c r="A2801" s="1">
        <v>20190831</v>
      </c>
      <c r="B2801" s="1">
        <v>200000</v>
      </c>
      <c r="C2801" s="1">
        <v>2458727.3220000002</v>
      </c>
      <c r="D2801" s="1">
        <v>2221.326</v>
      </c>
      <c r="E2801" s="1">
        <v>66.400000000000006</v>
      </c>
      <c r="F2801" s="1">
        <v>67.7</v>
      </c>
      <c r="G2801" s="8">
        <f t="shared" si="338"/>
        <v>69.746027397260264</v>
      </c>
      <c r="H2801" s="13">
        <v>11</v>
      </c>
      <c r="I2801" s="8">
        <f t="shared" si="339"/>
        <v>13.052054794520547</v>
      </c>
      <c r="M2801" s="9"/>
      <c r="P2801" s="9"/>
      <c r="S2801" s="9"/>
    </row>
    <row r="2802" spans="1:19">
      <c r="A2802" s="1">
        <v>20190901</v>
      </c>
      <c r="B2802" s="1">
        <v>200000</v>
      </c>
      <c r="C2802" s="1">
        <v>2458728.3220000002</v>
      </c>
      <c r="D2802" s="1">
        <v>2221.3629999999998</v>
      </c>
      <c r="E2802" s="1">
        <v>67.099999999999994</v>
      </c>
      <c r="F2802" s="1">
        <v>68.3</v>
      </c>
      <c r="G2802" s="8">
        <f t="shared" si="338"/>
        <v>69.745753424657508</v>
      </c>
      <c r="H2802" s="13">
        <v>20</v>
      </c>
      <c r="I2802" s="8">
        <f t="shared" si="339"/>
        <v>13.052054794520547</v>
      </c>
      <c r="M2802" s="9"/>
      <c r="P2802" s="9"/>
      <c r="S2802" s="9"/>
    </row>
    <row r="2803" spans="1:19">
      <c r="A2803" s="1">
        <v>20190902</v>
      </c>
      <c r="B2803" s="1">
        <v>200000</v>
      </c>
      <c r="C2803" s="1">
        <v>2458729.3220000002</v>
      </c>
      <c r="D2803" s="1">
        <v>2221.4</v>
      </c>
      <c r="E2803" s="1">
        <v>68.8</v>
      </c>
      <c r="F2803" s="1">
        <v>70</v>
      </c>
      <c r="G2803" s="8">
        <f t="shared" si="338"/>
        <v>69.745205479452025</v>
      </c>
      <c r="H2803" s="13">
        <v>13</v>
      </c>
      <c r="I2803" s="8">
        <f t="shared" si="339"/>
        <v>13.052054794520547</v>
      </c>
      <c r="M2803" s="9"/>
      <c r="P2803" s="9"/>
      <c r="S2803" s="9"/>
    </row>
    <row r="2804" spans="1:19">
      <c r="A2804" s="1">
        <v>20190903</v>
      </c>
      <c r="B2804" s="1">
        <v>200000</v>
      </c>
      <c r="C2804" s="1">
        <v>2458730.3220000002</v>
      </c>
      <c r="D2804" s="1">
        <v>2221.4360000000001</v>
      </c>
      <c r="E2804" s="1">
        <v>68.599999999999994</v>
      </c>
      <c r="F2804" s="1">
        <v>69.8</v>
      </c>
      <c r="G2804" s="8">
        <f t="shared" si="338"/>
        <v>69.742739726027366</v>
      </c>
      <c r="H2804" s="13">
        <v>0</v>
      </c>
      <c r="I2804" s="8">
        <f t="shared" si="339"/>
        <v>12.953424657534246</v>
      </c>
      <c r="M2804" s="9"/>
      <c r="P2804" s="9"/>
      <c r="S2804" s="9"/>
    </row>
    <row r="2805" spans="1:19">
      <c r="A2805" s="1">
        <v>20190904</v>
      </c>
      <c r="B2805" s="1">
        <v>200000</v>
      </c>
      <c r="C2805" s="1">
        <v>2458731.3220000002</v>
      </c>
      <c r="D2805" s="1">
        <v>2221.473</v>
      </c>
      <c r="E2805" s="1">
        <v>68.599999999999994</v>
      </c>
      <c r="F2805" s="1">
        <v>69.8</v>
      </c>
      <c r="G2805" s="8">
        <f t="shared" si="338"/>
        <v>69.736986301369839</v>
      </c>
      <c r="H2805" s="13">
        <v>11</v>
      </c>
      <c r="I2805" s="8">
        <f t="shared" si="339"/>
        <v>12.895890410958904</v>
      </c>
      <c r="M2805" s="9"/>
      <c r="P2805" s="9"/>
      <c r="S2805" s="9"/>
    </row>
    <row r="2806" spans="1:19">
      <c r="A2806" s="1">
        <v>20190905</v>
      </c>
      <c r="B2806" s="1">
        <v>200000</v>
      </c>
      <c r="C2806" s="1">
        <v>2458732.3220000002</v>
      </c>
      <c r="D2806" s="1">
        <v>2221.5100000000002</v>
      </c>
      <c r="E2806" s="1">
        <v>68.3</v>
      </c>
      <c r="F2806" s="1">
        <v>69.400000000000006</v>
      </c>
      <c r="G2806" s="8">
        <f t="shared" si="338"/>
        <v>69.728767123287639</v>
      </c>
      <c r="H2806" s="13">
        <v>23</v>
      </c>
      <c r="I2806" s="8">
        <f t="shared" si="339"/>
        <v>12.882191780821918</v>
      </c>
      <c r="M2806" s="9"/>
      <c r="P2806" s="9"/>
      <c r="S2806" s="9"/>
    </row>
    <row r="2807" spans="1:19">
      <c r="A2807" s="1">
        <v>20190906</v>
      </c>
      <c r="B2807" s="1">
        <v>200000</v>
      </c>
      <c r="C2807" s="1">
        <v>2458733.3220000002</v>
      </c>
      <c r="D2807" s="1">
        <v>2221.5459999999998</v>
      </c>
      <c r="E2807" s="1">
        <v>68.900000000000006</v>
      </c>
      <c r="F2807" s="1">
        <v>70</v>
      </c>
      <c r="G2807" s="8">
        <f t="shared" si="338"/>
        <v>69.726027397260239</v>
      </c>
      <c r="H2807" s="13">
        <v>12</v>
      </c>
      <c r="I2807" s="8">
        <f t="shared" si="339"/>
        <v>12.835616438356164</v>
      </c>
      <c r="M2807" s="9"/>
      <c r="P2807" s="9"/>
      <c r="S2807" s="9"/>
    </row>
    <row r="2808" spans="1:19">
      <c r="A2808" s="1">
        <v>20190907</v>
      </c>
      <c r="B2808" s="1">
        <v>170000</v>
      </c>
      <c r="C2808" s="1">
        <v>2458734.1970000002</v>
      </c>
      <c r="D2808" s="1">
        <v>2221.578</v>
      </c>
      <c r="E2808" s="1">
        <v>69.7</v>
      </c>
      <c r="F2808" s="1">
        <v>70.7</v>
      </c>
      <c r="G2808" s="8">
        <f t="shared" ref="G2808:G2871" si="340">AVERAGE(F2626:F2990)</f>
        <v>69.720821917808181</v>
      </c>
      <c r="H2808" s="13">
        <v>0</v>
      </c>
      <c r="I2808" s="8">
        <f t="shared" ref="I2808:I2871" si="341">AVERAGE(H2626:H2990)</f>
        <v>12.893150684931507</v>
      </c>
      <c r="M2808" s="9"/>
      <c r="P2808" s="9"/>
      <c r="S2808" s="9"/>
    </row>
    <row r="2809" spans="1:19">
      <c r="A2809" s="1">
        <v>20190908</v>
      </c>
      <c r="B2809" s="1">
        <v>200000</v>
      </c>
      <c r="C2809" s="1">
        <v>2458735.3220000002</v>
      </c>
      <c r="D2809" s="1">
        <v>2221.62</v>
      </c>
      <c r="E2809" s="1">
        <v>67.5</v>
      </c>
      <c r="F2809" s="1">
        <v>68.5</v>
      </c>
      <c r="G2809" s="8">
        <f t="shared" si="340"/>
        <v>69.719452054794488</v>
      </c>
      <c r="H2809" s="13">
        <v>0</v>
      </c>
      <c r="I2809" s="8">
        <f t="shared" si="341"/>
        <v>12.931506849315069</v>
      </c>
      <c r="M2809" s="9"/>
      <c r="P2809" s="9"/>
      <c r="S2809" s="9"/>
    </row>
    <row r="2810" spans="1:19">
      <c r="A2810" s="1">
        <v>20190909</v>
      </c>
      <c r="B2810" s="1">
        <v>200000</v>
      </c>
      <c r="C2810" s="1">
        <v>2458736.3220000002</v>
      </c>
      <c r="D2810" s="1">
        <v>2221.6559999999999</v>
      </c>
      <c r="E2810" s="1">
        <v>68.8</v>
      </c>
      <c r="F2810" s="1">
        <v>69.8</v>
      </c>
      <c r="G2810" s="8">
        <f t="shared" si="340"/>
        <v>69.718630136986263</v>
      </c>
      <c r="H2810" s="13">
        <v>0</v>
      </c>
      <c r="I2810" s="8">
        <f t="shared" si="341"/>
        <v>12.947945205479453</v>
      </c>
      <c r="M2810" s="9"/>
      <c r="P2810" s="9"/>
      <c r="S2810" s="9"/>
    </row>
    <row r="2811" spans="1:19">
      <c r="A2811" s="1">
        <v>20190910</v>
      </c>
      <c r="B2811" s="1">
        <v>200000</v>
      </c>
      <c r="C2811" s="1">
        <v>2458737.3220000002</v>
      </c>
      <c r="D2811" s="1">
        <v>2221.6930000000002</v>
      </c>
      <c r="E2811" s="1">
        <v>70</v>
      </c>
      <c r="F2811" s="1">
        <v>70.900000000000006</v>
      </c>
      <c r="G2811" s="8">
        <f t="shared" si="340"/>
        <v>69.719452054794473</v>
      </c>
      <c r="H2811" s="13">
        <v>11</v>
      </c>
      <c r="I2811" s="8">
        <f t="shared" si="341"/>
        <v>12.917808219178083</v>
      </c>
      <c r="M2811" s="9"/>
      <c r="P2811" s="9"/>
      <c r="S2811" s="9"/>
    </row>
    <row r="2812" spans="1:19">
      <c r="A2812" s="1">
        <v>20190911</v>
      </c>
      <c r="B2812" s="1">
        <v>200000</v>
      </c>
      <c r="C2812" s="1">
        <v>2458738.3220000002</v>
      </c>
      <c r="D2812" s="1">
        <v>2221.73</v>
      </c>
      <c r="E2812" s="1">
        <v>68.099999999999994</v>
      </c>
      <c r="F2812" s="1">
        <v>69</v>
      </c>
      <c r="G2812" s="8">
        <f t="shared" si="340"/>
        <v>69.718904109588991</v>
      </c>
      <c r="H2812" s="13">
        <v>0</v>
      </c>
      <c r="I2812" s="8">
        <f t="shared" si="341"/>
        <v>12.917808219178083</v>
      </c>
      <c r="M2812" s="9"/>
      <c r="P2812" s="9"/>
      <c r="S2812" s="9"/>
    </row>
    <row r="2813" spans="1:19">
      <c r="A2813" s="1">
        <v>20190912</v>
      </c>
      <c r="B2813" s="1">
        <v>200000</v>
      </c>
      <c r="C2813" s="1">
        <v>2458739.3220000002</v>
      </c>
      <c r="D2813" s="1">
        <v>2221.7660000000001</v>
      </c>
      <c r="E2813" s="1">
        <v>69.400000000000006</v>
      </c>
      <c r="F2813" s="1">
        <v>70.3</v>
      </c>
      <c r="G2813" s="8">
        <f t="shared" si="340"/>
        <v>69.716438356164346</v>
      </c>
      <c r="H2813" s="13">
        <v>0</v>
      </c>
      <c r="I2813" s="8">
        <f t="shared" si="341"/>
        <v>12.904109589041095</v>
      </c>
      <c r="M2813" s="9"/>
      <c r="P2813" s="9"/>
      <c r="S2813" s="9"/>
    </row>
    <row r="2814" spans="1:19">
      <c r="A2814" s="1">
        <v>20190913</v>
      </c>
      <c r="B2814" s="1">
        <v>200000</v>
      </c>
      <c r="C2814" s="1">
        <v>2458740.3220000002</v>
      </c>
      <c r="D2814" s="1">
        <v>2221.8029999999999</v>
      </c>
      <c r="E2814" s="1">
        <v>68.3</v>
      </c>
      <c r="F2814" s="1">
        <v>69.099999999999994</v>
      </c>
      <c r="G2814" s="8">
        <f t="shared" si="340"/>
        <v>69.712602739725995</v>
      </c>
      <c r="H2814" s="13">
        <v>23</v>
      </c>
      <c r="I2814" s="8">
        <f t="shared" si="341"/>
        <v>12.871232876712329</v>
      </c>
      <c r="M2814" s="9"/>
      <c r="P2814" s="9"/>
      <c r="S2814" s="9"/>
    </row>
    <row r="2815" spans="1:19">
      <c r="A2815" s="1">
        <v>20190914</v>
      </c>
      <c r="B2815" s="1">
        <v>200000</v>
      </c>
      <c r="C2815" s="1">
        <v>2458741.3220000002</v>
      </c>
      <c r="D2815" s="1">
        <v>2221.84</v>
      </c>
      <c r="E2815" s="1">
        <v>68.599999999999994</v>
      </c>
      <c r="F2815" s="1">
        <v>69.400000000000006</v>
      </c>
      <c r="G2815" s="8">
        <f t="shared" si="340"/>
        <v>69.708493150684902</v>
      </c>
      <c r="H2815" s="13">
        <v>0</v>
      </c>
      <c r="I2815" s="8">
        <f t="shared" si="341"/>
        <v>12.871232876712329</v>
      </c>
      <c r="M2815" s="9"/>
      <c r="P2815" s="9"/>
      <c r="S2815" s="9"/>
    </row>
    <row r="2816" spans="1:19">
      <c r="A2816" s="1">
        <v>20190915</v>
      </c>
      <c r="B2816" s="1">
        <v>200000</v>
      </c>
      <c r="C2816" s="1">
        <v>2458742.3220000002</v>
      </c>
      <c r="D2816" s="1">
        <v>2221.8760000000002</v>
      </c>
      <c r="E2816" s="1">
        <v>67.7</v>
      </c>
      <c r="F2816" s="1">
        <v>68.400000000000006</v>
      </c>
      <c r="G2816" s="8">
        <f t="shared" si="340"/>
        <v>69.710410958904077</v>
      </c>
      <c r="H2816" s="13">
        <v>12</v>
      </c>
      <c r="I2816" s="8">
        <f t="shared" si="341"/>
        <v>12.810958904109588</v>
      </c>
      <c r="M2816" s="9"/>
      <c r="P2816" s="9"/>
      <c r="S2816" s="9"/>
    </row>
    <row r="2817" spans="1:19">
      <c r="A2817" s="1">
        <v>20190916</v>
      </c>
      <c r="B2817" s="1">
        <v>200000</v>
      </c>
      <c r="C2817" s="1">
        <v>2458743.3220000002</v>
      </c>
      <c r="D2817" s="1">
        <v>2221.913</v>
      </c>
      <c r="E2817" s="1">
        <v>68.7</v>
      </c>
      <c r="F2817" s="1">
        <v>69.400000000000006</v>
      </c>
      <c r="G2817" s="8">
        <f t="shared" si="340"/>
        <v>69.71178082191777</v>
      </c>
      <c r="H2817" s="13">
        <v>0</v>
      </c>
      <c r="I2817" s="8">
        <f t="shared" si="341"/>
        <v>12.742465753424657</v>
      </c>
      <c r="M2817" s="9"/>
      <c r="P2817" s="9"/>
      <c r="S2817" s="9"/>
    </row>
    <row r="2818" spans="1:19">
      <c r="A2818" s="1">
        <v>20190917</v>
      </c>
      <c r="B2818" s="1">
        <v>200000</v>
      </c>
      <c r="C2818" s="1">
        <v>2458744.3220000002</v>
      </c>
      <c r="D2818" s="1">
        <v>2221.9499999999998</v>
      </c>
      <c r="E2818" s="1">
        <v>67.5</v>
      </c>
      <c r="F2818" s="1">
        <v>68.2</v>
      </c>
      <c r="G2818" s="8">
        <f t="shared" si="340"/>
        <v>69.716164383561633</v>
      </c>
      <c r="H2818" s="13">
        <v>0</v>
      </c>
      <c r="I2818" s="8">
        <f t="shared" si="341"/>
        <v>12.676712328767124</v>
      </c>
      <c r="M2818" s="9"/>
      <c r="P2818" s="9"/>
      <c r="S2818" s="9"/>
    </row>
    <row r="2819" spans="1:19">
      <c r="A2819" s="1">
        <v>20190918</v>
      </c>
      <c r="B2819" s="1">
        <v>200000</v>
      </c>
      <c r="C2819" s="1">
        <v>2458745.3220000002</v>
      </c>
      <c r="D2819" s="1">
        <v>2221.9859999999999</v>
      </c>
      <c r="E2819" s="1">
        <v>66.3</v>
      </c>
      <c r="F2819" s="1">
        <v>66.900000000000006</v>
      </c>
      <c r="G2819" s="8">
        <f t="shared" si="340"/>
        <v>69.722465753424643</v>
      </c>
      <c r="H2819" s="13">
        <v>0</v>
      </c>
      <c r="I2819" s="8">
        <f t="shared" si="341"/>
        <v>12.6</v>
      </c>
      <c r="M2819" s="9"/>
      <c r="P2819" s="9"/>
      <c r="S2819" s="9"/>
    </row>
    <row r="2820" spans="1:19">
      <c r="A2820" s="1">
        <v>20190919</v>
      </c>
      <c r="B2820" s="1">
        <v>200000</v>
      </c>
      <c r="C2820" s="1">
        <v>2458746.3220000002</v>
      </c>
      <c r="D2820" s="1">
        <v>2222.0230000000001</v>
      </c>
      <c r="E2820" s="1">
        <v>67.099999999999994</v>
      </c>
      <c r="F2820" s="1">
        <v>67.7</v>
      </c>
      <c r="G2820" s="8">
        <f t="shared" si="340"/>
        <v>69.709589041095867</v>
      </c>
      <c r="H2820" s="13">
        <v>0</v>
      </c>
      <c r="I2820" s="8">
        <f t="shared" si="341"/>
        <v>12.432876712328767</v>
      </c>
      <c r="M2820" s="9"/>
      <c r="P2820" s="9"/>
      <c r="S2820" s="9"/>
    </row>
    <row r="2821" spans="1:19">
      <c r="A2821" s="1">
        <v>20190920</v>
      </c>
      <c r="B2821" s="1">
        <v>200000</v>
      </c>
      <c r="C2821" s="1">
        <v>2458747.3220000002</v>
      </c>
      <c r="D2821" s="1">
        <v>2222.06</v>
      </c>
      <c r="E2821" s="1">
        <v>67.2</v>
      </c>
      <c r="F2821" s="1">
        <v>67.7</v>
      </c>
      <c r="G2821" s="8">
        <f t="shared" si="340"/>
        <v>69.686849315068457</v>
      </c>
      <c r="H2821" s="13">
        <v>34</v>
      </c>
      <c r="I2821" s="8">
        <f t="shared" si="341"/>
        <v>12.312328767123288</v>
      </c>
      <c r="M2821" s="9"/>
      <c r="P2821" s="9"/>
      <c r="S2821" s="9"/>
    </row>
    <row r="2822" spans="1:19">
      <c r="A2822" s="1">
        <v>20190921</v>
      </c>
      <c r="B2822" s="1">
        <v>200000</v>
      </c>
      <c r="C2822" s="1">
        <v>2458748.3220000002</v>
      </c>
      <c r="D2822" s="1">
        <v>2222.096</v>
      </c>
      <c r="E2822" s="1">
        <v>67.7</v>
      </c>
      <c r="F2822" s="1">
        <v>68.2</v>
      </c>
      <c r="G2822" s="8">
        <f t="shared" si="340"/>
        <v>69.655342465753392</v>
      </c>
      <c r="H2822" s="13">
        <v>0</v>
      </c>
      <c r="I2822" s="8">
        <f t="shared" si="341"/>
        <v>12.205479452054794</v>
      </c>
      <c r="M2822" s="9"/>
      <c r="P2822" s="9"/>
      <c r="S2822" s="9"/>
    </row>
    <row r="2823" spans="1:19">
      <c r="A2823" s="1">
        <v>20190922</v>
      </c>
      <c r="B2823" s="1">
        <v>200000</v>
      </c>
      <c r="C2823" s="1">
        <v>2458749.3220000002</v>
      </c>
      <c r="D2823" s="1">
        <v>2222.1329999999998</v>
      </c>
      <c r="E2823" s="1">
        <v>68.3</v>
      </c>
      <c r="F2823" s="1">
        <v>68.8</v>
      </c>
      <c r="G2823" s="8">
        <f t="shared" si="340"/>
        <v>69.630410958904079</v>
      </c>
      <c r="H2823" s="13">
        <v>11</v>
      </c>
      <c r="I2823" s="8">
        <f t="shared" si="341"/>
        <v>12.139726027397261</v>
      </c>
      <c r="M2823" s="9"/>
      <c r="P2823" s="9"/>
      <c r="S2823" s="9"/>
    </row>
    <row r="2824" spans="1:19">
      <c r="A2824" s="1">
        <v>20190923</v>
      </c>
      <c r="B2824" s="1">
        <v>200000</v>
      </c>
      <c r="C2824" s="1">
        <v>2458750.3220000002</v>
      </c>
      <c r="D2824" s="1">
        <v>2222.1689999999999</v>
      </c>
      <c r="E2824" s="1">
        <v>66.099999999999994</v>
      </c>
      <c r="F2824" s="1">
        <v>66.599999999999994</v>
      </c>
      <c r="G2824" s="8">
        <f t="shared" si="340"/>
        <v>69.616438356164352</v>
      </c>
      <c r="H2824" s="13">
        <v>0</v>
      </c>
      <c r="I2824" s="8">
        <f t="shared" si="341"/>
        <v>12.131506849315068</v>
      </c>
      <c r="M2824" s="9"/>
      <c r="P2824" s="9"/>
      <c r="S2824" s="9"/>
    </row>
    <row r="2825" spans="1:19">
      <c r="A2825" s="1">
        <v>20190924</v>
      </c>
      <c r="B2825" s="1">
        <v>200000</v>
      </c>
      <c r="C2825" s="1">
        <v>2458751.3220000002</v>
      </c>
      <c r="D2825" s="1">
        <v>2222.2060000000001</v>
      </c>
      <c r="E2825" s="1">
        <v>67.099999999999994</v>
      </c>
      <c r="F2825" s="1">
        <v>67.5</v>
      </c>
      <c r="G2825" s="8">
        <f t="shared" si="340"/>
        <v>69.616438356164352</v>
      </c>
      <c r="H2825" s="13">
        <v>0</v>
      </c>
      <c r="I2825" s="8">
        <f t="shared" si="341"/>
        <v>12.164383561643836</v>
      </c>
      <c r="M2825" s="9"/>
      <c r="P2825" s="9"/>
      <c r="S2825" s="9"/>
    </row>
    <row r="2826" spans="1:19">
      <c r="A2826" s="1">
        <v>20190925</v>
      </c>
      <c r="B2826" s="1">
        <v>200000</v>
      </c>
      <c r="C2826" s="1">
        <v>2458752.3220000002</v>
      </c>
      <c r="D2826" s="1">
        <v>2222.2429999999999</v>
      </c>
      <c r="E2826" s="1">
        <v>67.5</v>
      </c>
      <c r="F2826" s="1">
        <v>67.900000000000006</v>
      </c>
      <c r="G2826" s="8">
        <f t="shared" si="340"/>
        <v>69.622465753424635</v>
      </c>
      <c r="H2826" s="13">
        <v>0</v>
      </c>
      <c r="I2826" s="8">
        <f t="shared" si="341"/>
        <v>12.164383561643836</v>
      </c>
      <c r="M2826" s="9"/>
      <c r="P2826" s="9"/>
      <c r="S2826" s="9"/>
    </row>
    <row r="2827" spans="1:19">
      <c r="A2827" s="1">
        <v>20190926</v>
      </c>
      <c r="B2827" s="1">
        <v>200000</v>
      </c>
      <c r="C2827" s="1">
        <v>2458753.3220000002</v>
      </c>
      <c r="D2827" s="1">
        <v>2222.279</v>
      </c>
      <c r="E2827" s="1">
        <v>67.099999999999994</v>
      </c>
      <c r="F2827" s="1">
        <v>67.400000000000006</v>
      </c>
      <c r="G2827" s="8">
        <f t="shared" si="340"/>
        <v>69.626027397260259</v>
      </c>
      <c r="H2827" s="13">
        <v>0</v>
      </c>
      <c r="I2827" s="8">
        <f t="shared" si="341"/>
        <v>12.131506849315068</v>
      </c>
      <c r="M2827" s="9"/>
      <c r="P2827" s="9"/>
      <c r="S2827" s="9"/>
    </row>
    <row r="2828" spans="1:19">
      <c r="A2828" s="1">
        <v>20190927</v>
      </c>
      <c r="B2828" s="1">
        <v>200000</v>
      </c>
      <c r="C2828" s="1">
        <v>2458754.3220000002</v>
      </c>
      <c r="D2828" s="1">
        <v>2222.3159999999998</v>
      </c>
      <c r="E2828" s="1">
        <v>66.400000000000006</v>
      </c>
      <c r="F2828" s="1">
        <v>66.8</v>
      </c>
      <c r="G2828" s="8">
        <f t="shared" si="340"/>
        <v>69.629041095890386</v>
      </c>
      <c r="H2828" s="13">
        <v>0</v>
      </c>
      <c r="I2828" s="8">
        <f t="shared" si="341"/>
        <v>12.131506849315068</v>
      </c>
      <c r="M2828" s="9"/>
      <c r="P2828" s="9"/>
      <c r="S2828" s="9"/>
    </row>
    <row r="2829" spans="1:19">
      <c r="A2829" s="1">
        <v>20190928</v>
      </c>
      <c r="B2829" s="1">
        <v>200000</v>
      </c>
      <c r="C2829" s="1">
        <v>2458755.3220000002</v>
      </c>
      <c r="D2829" s="1">
        <v>2222.3519999999999</v>
      </c>
      <c r="E2829" s="1">
        <v>67.3</v>
      </c>
      <c r="F2829" s="1">
        <v>67.5</v>
      </c>
      <c r="G2829" s="8">
        <f t="shared" si="340"/>
        <v>69.630136986301352</v>
      </c>
      <c r="H2829" s="13">
        <v>0</v>
      </c>
      <c r="I2829" s="8">
        <f t="shared" si="341"/>
        <v>12.161643835616438</v>
      </c>
      <c r="M2829" s="9"/>
      <c r="P2829" s="9"/>
      <c r="S2829" s="9"/>
    </row>
    <row r="2830" spans="1:19">
      <c r="A2830" s="1">
        <v>20190929</v>
      </c>
      <c r="B2830" s="1">
        <v>200000</v>
      </c>
      <c r="C2830" s="1">
        <v>2458756.3220000002</v>
      </c>
      <c r="D2830" s="1">
        <v>2222.3890000000001</v>
      </c>
      <c r="E2830" s="1">
        <v>67.400000000000006</v>
      </c>
      <c r="F2830" s="1">
        <v>67.7</v>
      </c>
      <c r="G2830" s="8">
        <f t="shared" si="340"/>
        <v>69.628493150684918</v>
      </c>
      <c r="H2830" s="13">
        <v>12</v>
      </c>
      <c r="I2830" s="8">
        <f t="shared" si="341"/>
        <v>12.219178082191782</v>
      </c>
      <c r="M2830" s="9"/>
      <c r="P2830" s="9"/>
      <c r="S2830" s="9"/>
    </row>
    <row r="2831" spans="1:19">
      <c r="A2831" s="1">
        <v>20190930</v>
      </c>
      <c r="B2831" s="1">
        <v>200000</v>
      </c>
      <c r="C2831" s="1">
        <v>2458757.3220000002</v>
      </c>
      <c r="D2831" s="1">
        <v>2222.4259999999999</v>
      </c>
      <c r="E2831" s="1">
        <v>67.900000000000006</v>
      </c>
      <c r="F2831" s="1">
        <v>68.099999999999994</v>
      </c>
      <c r="G2831" s="8">
        <f t="shared" si="340"/>
        <v>69.627671232876693</v>
      </c>
      <c r="H2831" s="13">
        <v>15</v>
      </c>
      <c r="I2831" s="8">
        <f t="shared" si="341"/>
        <v>12.205479452054794</v>
      </c>
      <c r="M2831" s="9"/>
      <c r="P2831" s="9"/>
      <c r="S2831" s="9"/>
    </row>
    <row r="2832" spans="1:19">
      <c r="A2832" s="1">
        <v>20191001</v>
      </c>
      <c r="B2832" s="1">
        <v>200000</v>
      </c>
      <c r="C2832" s="1">
        <v>2458758.3220000002</v>
      </c>
      <c r="D2832" s="1">
        <v>2222.4630000000002</v>
      </c>
      <c r="E2832" s="1">
        <v>68.7</v>
      </c>
      <c r="F2832" s="1">
        <v>68.8</v>
      </c>
      <c r="G2832" s="8">
        <f t="shared" si="340"/>
        <v>69.629315068493128</v>
      </c>
      <c r="H2832" s="13">
        <v>15</v>
      </c>
      <c r="I2832" s="8">
        <f t="shared" si="341"/>
        <v>12.224657534246575</v>
      </c>
      <c r="M2832" s="9"/>
      <c r="P2832" s="9"/>
      <c r="S2832" s="9"/>
    </row>
    <row r="2833" spans="1:19">
      <c r="A2833" s="1">
        <v>20191002</v>
      </c>
      <c r="B2833" s="1">
        <v>200000</v>
      </c>
      <c r="C2833" s="1">
        <v>2458759.3220000002</v>
      </c>
      <c r="D2833" s="1">
        <v>2222.4989999999998</v>
      </c>
      <c r="E2833" s="1">
        <v>68.3</v>
      </c>
      <c r="F2833" s="1">
        <v>68.400000000000006</v>
      </c>
      <c r="G2833" s="8">
        <f t="shared" si="340"/>
        <v>69.624931506849293</v>
      </c>
      <c r="H2833" s="13">
        <v>12</v>
      </c>
      <c r="I2833" s="8">
        <f t="shared" si="341"/>
        <v>12.189041095890412</v>
      </c>
      <c r="M2833" s="9"/>
      <c r="P2833" s="9"/>
      <c r="S2833" s="9"/>
    </row>
    <row r="2834" spans="1:19">
      <c r="A2834" s="1">
        <v>20191003</v>
      </c>
      <c r="B2834" s="1">
        <v>200000</v>
      </c>
      <c r="C2834" s="1">
        <v>2458760.3220000002</v>
      </c>
      <c r="D2834" s="1">
        <v>2222.5360000000001</v>
      </c>
      <c r="E2834" s="1">
        <v>68.2</v>
      </c>
      <c r="F2834" s="1">
        <v>68.3</v>
      </c>
      <c r="G2834" s="8">
        <f t="shared" si="340"/>
        <v>69.622465753424635</v>
      </c>
      <c r="H2834" s="13">
        <v>0</v>
      </c>
      <c r="I2834" s="8">
        <f t="shared" si="341"/>
        <v>12.139726027397261</v>
      </c>
      <c r="M2834" s="9"/>
      <c r="P2834" s="9"/>
      <c r="S2834" s="9"/>
    </row>
    <row r="2835" spans="1:19">
      <c r="A2835" s="1">
        <v>20191004</v>
      </c>
      <c r="B2835" s="1">
        <v>200000</v>
      </c>
      <c r="C2835" s="1">
        <v>2458761.3220000002</v>
      </c>
      <c r="D2835" s="1">
        <v>2222.5729999999999</v>
      </c>
      <c r="E2835" s="1">
        <v>68.099999999999994</v>
      </c>
      <c r="F2835" s="1">
        <v>68.099999999999994</v>
      </c>
      <c r="G2835" s="8">
        <f t="shared" si="340"/>
        <v>69.62164383561641</v>
      </c>
      <c r="H2835" s="13">
        <v>0</v>
      </c>
      <c r="I2835" s="8">
        <f t="shared" si="341"/>
        <v>12.172602739726027</v>
      </c>
      <c r="M2835" s="9"/>
      <c r="P2835" s="9"/>
      <c r="S2835" s="9"/>
    </row>
    <row r="2836" spans="1:19">
      <c r="A2836" s="1">
        <v>20191005</v>
      </c>
      <c r="B2836" s="1">
        <v>200000</v>
      </c>
      <c r="C2836" s="1">
        <v>2458762.3220000002</v>
      </c>
      <c r="D2836" s="1">
        <v>2222.6089999999999</v>
      </c>
      <c r="E2836" s="1">
        <v>67.8</v>
      </c>
      <c r="F2836" s="1">
        <v>67.8</v>
      </c>
      <c r="G2836" s="8">
        <f t="shared" si="340"/>
        <v>69.617260273972576</v>
      </c>
      <c r="H2836" s="13">
        <v>11</v>
      </c>
      <c r="I2836" s="8">
        <f t="shared" si="341"/>
        <v>12.172602739726027</v>
      </c>
      <c r="M2836" s="9"/>
      <c r="P2836" s="9"/>
      <c r="S2836" s="9"/>
    </row>
    <row r="2837" spans="1:19">
      <c r="A2837" s="1">
        <v>20191006</v>
      </c>
      <c r="B2837" s="1">
        <v>200000</v>
      </c>
      <c r="C2837" s="1">
        <v>2458763.3220000002</v>
      </c>
      <c r="D2837" s="1">
        <v>2222.6460000000002</v>
      </c>
      <c r="E2837" s="1">
        <v>67.400000000000006</v>
      </c>
      <c r="F2837" s="1">
        <v>67.3</v>
      </c>
      <c r="G2837" s="8">
        <f t="shared" si="340"/>
        <v>69.610684931506825</v>
      </c>
      <c r="H2837" s="13">
        <v>12</v>
      </c>
      <c r="I2837" s="8">
        <f t="shared" si="341"/>
        <v>12.238356164383562</v>
      </c>
      <c r="M2837" s="9"/>
      <c r="P2837" s="9"/>
      <c r="S2837" s="9"/>
    </row>
    <row r="2838" spans="1:19">
      <c r="A2838" s="1">
        <v>20191007</v>
      </c>
      <c r="B2838" s="1">
        <v>200000</v>
      </c>
      <c r="C2838" s="1">
        <v>2458764.3220000002</v>
      </c>
      <c r="D2838" s="1">
        <v>2222.683</v>
      </c>
      <c r="E2838" s="1">
        <v>67.7</v>
      </c>
      <c r="F2838" s="1">
        <v>67.599999999999994</v>
      </c>
      <c r="G2838" s="8">
        <f t="shared" si="340"/>
        <v>69.592876712328746</v>
      </c>
      <c r="H2838" s="13">
        <v>0</v>
      </c>
      <c r="I2838" s="8">
        <f t="shared" si="341"/>
        <v>12.260273972602739</v>
      </c>
      <c r="M2838" s="9"/>
      <c r="P2838" s="9"/>
      <c r="S2838" s="9"/>
    </row>
    <row r="2839" spans="1:19">
      <c r="A2839" s="1">
        <v>20191008</v>
      </c>
      <c r="B2839" s="1">
        <v>200000</v>
      </c>
      <c r="C2839" s="1">
        <v>2458765.3220000002</v>
      </c>
      <c r="D2839" s="1">
        <v>2222.7190000000001</v>
      </c>
      <c r="E2839" s="1">
        <v>67.099999999999994</v>
      </c>
      <c r="F2839" s="1">
        <v>67</v>
      </c>
      <c r="G2839" s="8">
        <f t="shared" si="340"/>
        <v>69.569041095890384</v>
      </c>
      <c r="H2839" s="13">
        <v>0</v>
      </c>
      <c r="I2839" s="8">
        <f t="shared" si="341"/>
        <v>12.241095890410959</v>
      </c>
      <c r="M2839" s="9"/>
      <c r="P2839" s="9"/>
      <c r="S2839" s="9"/>
    </row>
    <row r="2840" spans="1:19">
      <c r="A2840" s="1">
        <v>20191009</v>
      </c>
      <c r="B2840" s="1">
        <v>200000</v>
      </c>
      <c r="C2840" s="1">
        <v>2458766.3220000002</v>
      </c>
      <c r="D2840" s="1">
        <v>2222.7559999999999</v>
      </c>
      <c r="E2840" s="1">
        <v>68.099999999999994</v>
      </c>
      <c r="F2840" s="1">
        <v>67.900000000000006</v>
      </c>
      <c r="G2840" s="8">
        <f t="shared" si="340"/>
        <v>69.545479452054764</v>
      </c>
      <c r="H2840" s="13">
        <v>33</v>
      </c>
      <c r="I2840" s="8">
        <f t="shared" si="341"/>
        <v>12.194520547945206</v>
      </c>
      <c r="M2840" s="9"/>
      <c r="P2840" s="9"/>
      <c r="S2840" s="9"/>
    </row>
    <row r="2841" spans="1:19">
      <c r="A2841" s="1">
        <v>20191010</v>
      </c>
      <c r="B2841" s="1">
        <v>200000</v>
      </c>
      <c r="C2841" s="1">
        <v>2458767.3220000002</v>
      </c>
      <c r="D2841" s="1">
        <v>2222.7930000000001</v>
      </c>
      <c r="E2841" s="1">
        <v>67.5</v>
      </c>
      <c r="F2841" s="1">
        <v>67.3</v>
      </c>
      <c r="G2841" s="8">
        <f t="shared" si="340"/>
        <v>69.524109589041061</v>
      </c>
      <c r="H2841" s="13">
        <v>11</v>
      </c>
      <c r="I2841" s="8">
        <f t="shared" si="341"/>
        <v>12.238356164383562</v>
      </c>
      <c r="M2841" s="9"/>
      <c r="P2841" s="9"/>
      <c r="S2841" s="9"/>
    </row>
    <row r="2842" spans="1:19">
      <c r="A2842" s="1">
        <v>20191011</v>
      </c>
      <c r="B2842" s="1">
        <v>200000</v>
      </c>
      <c r="C2842" s="1">
        <v>2458768.3220000002</v>
      </c>
      <c r="D2842" s="1">
        <v>2222.8290000000002</v>
      </c>
      <c r="E2842" s="1">
        <v>68.5</v>
      </c>
      <c r="F2842" s="1">
        <v>68.3</v>
      </c>
      <c r="G2842" s="8">
        <f t="shared" si="340"/>
        <v>69.498356164383523</v>
      </c>
      <c r="H2842" s="13">
        <v>13</v>
      </c>
      <c r="I2842" s="8">
        <f t="shared" si="341"/>
        <v>12.254794520547945</v>
      </c>
      <c r="M2842" s="9"/>
      <c r="P2842" s="9"/>
      <c r="S2842" s="9"/>
    </row>
    <row r="2843" spans="1:19">
      <c r="A2843" s="1">
        <v>20191012</v>
      </c>
      <c r="B2843" s="1">
        <v>200000</v>
      </c>
      <c r="C2843" s="1">
        <v>2458769.3220000002</v>
      </c>
      <c r="D2843" s="1">
        <v>2222.866</v>
      </c>
      <c r="E2843" s="1">
        <v>68.3</v>
      </c>
      <c r="F2843" s="1">
        <v>68</v>
      </c>
      <c r="G2843" s="8">
        <f t="shared" si="340"/>
        <v>69.47972602739722</v>
      </c>
      <c r="H2843" s="13">
        <v>22</v>
      </c>
      <c r="I2843" s="8">
        <f t="shared" si="341"/>
        <v>12.287671232876713</v>
      </c>
      <c r="M2843" s="9"/>
      <c r="P2843" s="9"/>
      <c r="S2843" s="9"/>
    </row>
    <row r="2844" spans="1:19">
      <c r="A2844" s="1">
        <v>20191013</v>
      </c>
      <c r="B2844" s="1">
        <v>200000</v>
      </c>
      <c r="C2844" s="1">
        <v>2458770.3220000002</v>
      </c>
      <c r="D2844" s="1">
        <v>2222.9029999999998</v>
      </c>
      <c r="E2844" s="1">
        <v>67.2</v>
      </c>
      <c r="F2844" s="1">
        <v>66.900000000000006</v>
      </c>
      <c r="G2844" s="8">
        <f t="shared" si="340"/>
        <v>69.459999999999965</v>
      </c>
      <c r="H2844" s="13">
        <v>0</v>
      </c>
      <c r="I2844" s="8">
        <f t="shared" si="341"/>
        <v>12.235616438356164</v>
      </c>
      <c r="M2844" s="9"/>
      <c r="P2844" s="9"/>
      <c r="S2844" s="9"/>
    </row>
    <row r="2845" spans="1:19">
      <c r="A2845" s="1">
        <v>20191014</v>
      </c>
      <c r="B2845" s="1">
        <v>200000</v>
      </c>
      <c r="C2845" s="1">
        <v>2458771.3220000002</v>
      </c>
      <c r="D2845" s="1">
        <v>2222.9389999999999</v>
      </c>
      <c r="E2845" s="1">
        <v>66.2</v>
      </c>
      <c r="F2845" s="1">
        <v>65.8</v>
      </c>
      <c r="G2845" s="8">
        <f t="shared" si="340"/>
        <v>69.445753424657511</v>
      </c>
      <c r="H2845" s="13">
        <v>0</v>
      </c>
      <c r="I2845" s="8">
        <f t="shared" si="341"/>
        <v>12.164383561643836</v>
      </c>
      <c r="M2845" s="9"/>
      <c r="P2845" s="9"/>
      <c r="S2845" s="9"/>
    </row>
    <row r="2846" spans="1:19">
      <c r="A2846" s="1">
        <v>20191015</v>
      </c>
      <c r="B2846" s="1">
        <v>200000</v>
      </c>
      <c r="C2846" s="1">
        <v>2458772.3220000002</v>
      </c>
      <c r="D2846" s="1">
        <v>2222.9760000000001</v>
      </c>
      <c r="E2846" s="1">
        <v>67.2</v>
      </c>
      <c r="F2846" s="1">
        <v>66.900000000000006</v>
      </c>
      <c r="G2846" s="8">
        <f t="shared" si="340"/>
        <v>69.427945205479418</v>
      </c>
      <c r="H2846" s="13">
        <v>0</v>
      </c>
      <c r="I2846" s="8">
        <f t="shared" si="341"/>
        <v>12.084931506849315</v>
      </c>
      <c r="M2846" s="9"/>
      <c r="P2846" s="9"/>
      <c r="S2846" s="9"/>
    </row>
    <row r="2847" spans="1:19">
      <c r="A2847" s="1">
        <v>20191016</v>
      </c>
      <c r="B2847" s="1">
        <v>200000</v>
      </c>
      <c r="C2847" s="1">
        <v>2458773.3220000002</v>
      </c>
      <c r="D2847" s="1">
        <v>2223.0129999999999</v>
      </c>
      <c r="E2847" s="1">
        <v>66.3</v>
      </c>
      <c r="F2847" s="1">
        <v>65.900000000000006</v>
      </c>
      <c r="G2847" s="8">
        <f t="shared" si="340"/>
        <v>69.412054794520529</v>
      </c>
      <c r="H2847" s="13">
        <v>0</v>
      </c>
      <c r="I2847" s="8">
        <f t="shared" si="341"/>
        <v>12.013698630136986</v>
      </c>
      <c r="M2847" s="9"/>
      <c r="P2847" s="9"/>
      <c r="S2847" s="9"/>
    </row>
    <row r="2848" spans="1:19">
      <c r="A2848" s="1">
        <v>20191017</v>
      </c>
      <c r="B2848" s="1">
        <v>200000</v>
      </c>
      <c r="C2848" s="1">
        <v>2458774.3220000002</v>
      </c>
      <c r="D2848" s="1">
        <v>2223.049</v>
      </c>
      <c r="E2848" s="1">
        <v>66.099999999999994</v>
      </c>
      <c r="F2848" s="1">
        <v>65.599999999999994</v>
      </c>
      <c r="G2848" s="8">
        <f t="shared" si="340"/>
        <v>69.390958904109567</v>
      </c>
      <c r="H2848" s="13">
        <v>0</v>
      </c>
      <c r="I2848" s="8">
        <f t="shared" si="341"/>
        <v>11.931506849315069</v>
      </c>
      <c r="M2848" s="9"/>
      <c r="P2848" s="9"/>
      <c r="S2848" s="9"/>
    </row>
    <row r="2849" spans="1:19">
      <c r="A2849" s="1">
        <v>20191018</v>
      </c>
      <c r="B2849" s="1">
        <v>200000</v>
      </c>
      <c r="C2849" s="1">
        <v>2458775.3220000002</v>
      </c>
      <c r="D2849" s="1">
        <v>2223.0859999999998</v>
      </c>
      <c r="E2849" s="1">
        <v>66.099999999999994</v>
      </c>
      <c r="F2849" s="1">
        <v>65.599999999999994</v>
      </c>
      <c r="G2849" s="8">
        <f t="shared" si="340"/>
        <v>69.372328767123264</v>
      </c>
      <c r="H2849" s="13">
        <v>0</v>
      </c>
      <c r="I2849" s="8">
        <f t="shared" si="341"/>
        <v>11.849315068493151</v>
      </c>
      <c r="M2849" s="9"/>
      <c r="P2849" s="9"/>
      <c r="S2849" s="9"/>
    </row>
    <row r="2850" spans="1:19">
      <c r="A2850" s="1">
        <v>20191019</v>
      </c>
      <c r="B2850" s="1">
        <v>200000</v>
      </c>
      <c r="C2850" s="1">
        <v>2458776.3220000002</v>
      </c>
      <c r="D2850" s="1">
        <v>2223.123</v>
      </c>
      <c r="E2850" s="1">
        <v>66</v>
      </c>
      <c r="F2850" s="1">
        <v>65.5</v>
      </c>
      <c r="G2850" s="8">
        <f t="shared" si="340"/>
        <v>69.36438356164382</v>
      </c>
      <c r="H2850" s="13">
        <v>0</v>
      </c>
      <c r="I2850" s="8">
        <f t="shared" si="341"/>
        <v>11.780821917808218</v>
      </c>
      <c r="M2850" s="9"/>
      <c r="P2850" s="9"/>
      <c r="S2850" s="9"/>
    </row>
    <row r="2851" spans="1:19">
      <c r="A2851" s="1">
        <v>20191020</v>
      </c>
      <c r="B2851" s="1">
        <v>200000</v>
      </c>
      <c r="C2851" s="1">
        <v>2458777.3220000002</v>
      </c>
      <c r="D2851" s="1">
        <v>2223.1590000000001</v>
      </c>
      <c r="E2851" s="1">
        <v>65</v>
      </c>
      <c r="F2851" s="1">
        <v>64.400000000000006</v>
      </c>
      <c r="G2851" s="8">
        <f t="shared" si="340"/>
        <v>69.360547945205482</v>
      </c>
      <c r="H2851" s="13">
        <v>0</v>
      </c>
      <c r="I2851" s="8">
        <f t="shared" si="341"/>
        <v>11.778082191780822</v>
      </c>
      <c r="M2851" s="9"/>
      <c r="P2851" s="9"/>
      <c r="S2851" s="9"/>
    </row>
    <row r="2852" spans="1:19">
      <c r="A2852" s="1">
        <v>20191021</v>
      </c>
      <c r="B2852" s="1">
        <v>200000</v>
      </c>
      <c r="C2852" s="1">
        <v>2458778.3220000002</v>
      </c>
      <c r="D2852" s="1">
        <v>2223.1959999999999</v>
      </c>
      <c r="E2852" s="1">
        <v>64</v>
      </c>
      <c r="F2852" s="1">
        <v>63.4</v>
      </c>
      <c r="G2852" s="8">
        <f t="shared" si="340"/>
        <v>69.357808219178082</v>
      </c>
      <c r="H2852" s="13">
        <v>11</v>
      </c>
      <c r="I2852" s="8">
        <f t="shared" si="341"/>
        <v>11.778082191780822</v>
      </c>
      <c r="M2852" s="9"/>
      <c r="P2852" s="9"/>
      <c r="S2852" s="9"/>
    </row>
    <row r="2853" spans="1:19">
      <c r="A2853" s="1">
        <v>20191022</v>
      </c>
      <c r="B2853" s="1">
        <v>200000</v>
      </c>
      <c r="C2853" s="1">
        <v>2458779.3220000002</v>
      </c>
      <c r="D2853" s="1">
        <v>2223.2330000000002</v>
      </c>
      <c r="E2853" s="1">
        <v>65.599999999999994</v>
      </c>
      <c r="F2853" s="1">
        <v>64.900000000000006</v>
      </c>
      <c r="G2853" s="8">
        <f t="shared" si="340"/>
        <v>69.356712328767117</v>
      </c>
      <c r="H2853" s="13">
        <v>0</v>
      </c>
      <c r="I2853" s="8">
        <f t="shared" si="341"/>
        <v>11.778082191780822</v>
      </c>
      <c r="M2853" s="9"/>
      <c r="P2853" s="9"/>
      <c r="S2853" s="9"/>
    </row>
    <row r="2854" spans="1:19">
      <c r="A2854" s="1">
        <v>20191023</v>
      </c>
      <c r="B2854" s="1">
        <v>200000</v>
      </c>
      <c r="C2854" s="1">
        <v>2458780.3220000002</v>
      </c>
      <c r="D2854" s="1">
        <v>2223.2689999999998</v>
      </c>
      <c r="E2854" s="1">
        <v>64.5</v>
      </c>
      <c r="F2854" s="1">
        <v>63.9</v>
      </c>
      <c r="G2854" s="8">
        <f t="shared" si="340"/>
        <v>69.363013698630127</v>
      </c>
      <c r="H2854" s="13">
        <v>0</v>
      </c>
      <c r="I2854" s="8">
        <f t="shared" si="341"/>
        <v>11.778082191780822</v>
      </c>
      <c r="M2854" s="9"/>
      <c r="P2854" s="9"/>
      <c r="S2854" s="9"/>
    </row>
    <row r="2855" spans="1:19">
      <c r="A2855" s="1">
        <v>20191024</v>
      </c>
      <c r="B2855" s="1">
        <v>200000</v>
      </c>
      <c r="C2855" s="1">
        <v>2458781.3220000002</v>
      </c>
      <c r="D2855" s="1">
        <v>2223.306</v>
      </c>
      <c r="E2855" s="1">
        <v>65</v>
      </c>
      <c r="F2855" s="1">
        <v>64.3</v>
      </c>
      <c r="G2855" s="8">
        <f t="shared" si="340"/>
        <v>69.361369863013692</v>
      </c>
      <c r="H2855" s="13">
        <v>0</v>
      </c>
      <c r="I2855" s="8">
        <f t="shared" si="341"/>
        <v>11.808219178082192</v>
      </c>
      <c r="M2855" s="9"/>
      <c r="P2855" s="9"/>
      <c r="S2855" s="9"/>
    </row>
    <row r="2856" spans="1:19">
      <c r="A2856" s="1">
        <v>20191025</v>
      </c>
      <c r="B2856" s="1">
        <v>200000</v>
      </c>
      <c r="C2856" s="1">
        <v>2458782.3220000002</v>
      </c>
      <c r="D2856" s="1">
        <v>2223.3429999999998</v>
      </c>
      <c r="E2856" s="1">
        <v>68.599999999999994</v>
      </c>
      <c r="F2856" s="1">
        <v>67.900000000000006</v>
      </c>
      <c r="G2856" s="8">
        <f t="shared" si="340"/>
        <v>69.367123287671234</v>
      </c>
      <c r="H2856" s="13">
        <v>11</v>
      </c>
      <c r="I2856" s="8">
        <f t="shared" si="341"/>
        <v>11.838356164383562</v>
      </c>
      <c r="M2856" s="9"/>
      <c r="P2856" s="9"/>
      <c r="S2856" s="9"/>
    </row>
    <row r="2857" spans="1:19">
      <c r="A2857" s="1">
        <v>20191026</v>
      </c>
      <c r="B2857" s="1">
        <v>200000</v>
      </c>
      <c r="C2857" s="1">
        <v>2458783.3220000002</v>
      </c>
      <c r="D2857" s="1">
        <v>2223.3789999999999</v>
      </c>
      <c r="E2857" s="1">
        <v>68.599999999999994</v>
      </c>
      <c r="F2857" s="1">
        <v>67.8</v>
      </c>
      <c r="G2857" s="8">
        <f t="shared" si="340"/>
        <v>69.372054794520537</v>
      </c>
      <c r="H2857" s="13">
        <v>0</v>
      </c>
      <c r="I2857" s="8">
        <f t="shared" si="341"/>
        <v>11.90958904109589</v>
      </c>
      <c r="M2857" s="9"/>
      <c r="P2857" s="9"/>
      <c r="S2857" s="9"/>
    </row>
    <row r="2858" spans="1:19">
      <c r="A2858" s="1">
        <v>20191027</v>
      </c>
      <c r="B2858" s="1">
        <v>200000</v>
      </c>
      <c r="C2858" s="1">
        <v>2458784.3220000002</v>
      </c>
      <c r="D2858" s="1">
        <v>2223.4160000000002</v>
      </c>
      <c r="E2858" s="1">
        <v>68.8</v>
      </c>
      <c r="F2858" s="1">
        <v>68</v>
      </c>
      <c r="G2858" s="8">
        <f t="shared" si="340"/>
        <v>69.378356164383547</v>
      </c>
      <c r="H2858" s="13">
        <v>0</v>
      </c>
      <c r="I2858" s="8">
        <f t="shared" si="341"/>
        <v>11.967123287671233</v>
      </c>
      <c r="M2858" s="9"/>
      <c r="P2858" s="9"/>
      <c r="S2858" s="9"/>
    </row>
    <row r="2859" spans="1:19">
      <c r="A2859" s="1">
        <v>20191028</v>
      </c>
      <c r="B2859" s="1">
        <v>200000</v>
      </c>
      <c r="C2859" s="1">
        <v>2458785.3220000002</v>
      </c>
      <c r="D2859" s="1">
        <v>2223.453</v>
      </c>
      <c r="E2859" s="1">
        <v>69.400000000000006</v>
      </c>
      <c r="F2859" s="1">
        <v>68.5</v>
      </c>
      <c r="G2859" s="8">
        <f t="shared" si="340"/>
        <v>69.381369863013688</v>
      </c>
      <c r="H2859" s="13">
        <v>0</v>
      </c>
      <c r="I2859" s="8">
        <f t="shared" si="341"/>
        <v>12.013698630136986</v>
      </c>
      <c r="M2859" s="9"/>
      <c r="P2859" s="9"/>
      <c r="S2859" s="9"/>
    </row>
    <row r="2860" spans="1:19">
      <c r="A2860" s="1">
        <v>20191029</v>
      </c>
      <c r="B2860" s="1">
        <v>200000</v>
      </c>
      <c r="C2860" s="1">
        <v>2458786.3220000002</v>
      </c>
      <c r="D2860" s="1">
        <v>2223.489</v>
      </c>
      <c r="E2860" s="1">
        <v>69.2</v>
      </c>
      <c r="F2860" s="1">
        <v>68.2</v>
      </c>
      <c r="G2860" s="8">
        <f t="shared" si="340"/>
        <v>69.386849315068488</v>
      </c>
      <c r="H2860" s="13">
        <v>0</v>
      </c>
      <c r="I2860" s="8">
        <f t="shared" si="341"/>
        <v>12.161643835616438</v>
      </c>
      <c r="M2860" s="9"/>
      <c r="P2860" s="9"/>
      <c r="S2860" s="9"/>
    </row>
    <row r="2861" spans="1:19">
      <c r="A2861" s="1">
        <v>20191030</v>
      </c>
      <c r="B2861" s="1">
        <v>200000</v>
      </c>
      <c r="C2861" s="1">
        <v>2458787.3220000002</v>
      </c>
      <c r="D2861" s="1">
        <v>2223.5259999999998</v>
      </c>
      <c r="E2861" s="1">
        <v>69.7</v>
      </c>
      <c r="F2861" s="1">
        <v>68.8</v>
      </c>
      <c r="G2861" s="8">
        <f t="shared" si="340"/>
        <v>69.390958904109581</v>
      </c>
      <c r="H2861" s="13">
        <v>0</v>
      </c>
      <c r="I2861" s="8">
        <f t="shared" si="341"/>
        <v>12.260273972602739</v>
      </c>
      <c r="M2861" s="9"/>
      <c r="P2861" s="9"/>
      <c r="S2861" s="9"/>
    </row>
    <row r="2862" spans="1:19">
      <c r="A2862" s="1">
        <v>20191031</v>
      </c>
      <c r="B2862" s="1">
        <v>200000</v>
      </c>
      <c r="C2862" s="1">
        <v>2458788.3220000002</v>
      </c>
      <c r="D2862" s="1">
        <v>2223.5630000000001</v>
      </c>
      <c r="E2862" s="1">
        <v>71.2</v>
      </c>
      <c r="F2862" s="1">
        <v>70.2</v>
      </c>
      <c r="G2862" s="8">
        <f t="shared" si="340"/>
        <v>69.396986301369864</v>
      </c>
      <c r="H2862" s="13">
        <v>15</v>
      </c>
      <c r="I2862" s="8">
        <f t="shared" si="341"/>
        <v>12.378082191780821</v>
      </c>
      <c r="M2862" s="9"/>
      <c r="P2862" s="9"/>
      <c r="S2862" s="9"/>
    </row>
    <row r="2863" spans="1:19">
      <c r="A2863" s="1">
        <v>20191101</v>
      </c>
      <c r="B2863" s="1">
        <v>200000</v>
      </c>
      <c r="C2863" s="1">
        <v>2458789.3220000002</v>
      </c>
      <c r="D2863" s="1">
        <v>2223.5990000000002</v>
      </c>
      <c r="E2863" s="1">
        <v>70.7</v>
      </c>
      <c r="F2863" s="1">
        <v>69.599999999999994</v>
      </c>
      <c r="G2863" s="8">
        <f t="shared" si="340"/>
        <v>69.39972602739725</v>
      </c>
      <c r="H2863" s="13">
        <v>26</v>
      </c>
      <c r="I2863" s="8">
        <f t="shared" si="341"/>
        <v>12.378082191780821</v>
      </c>
      <c r="M2863" s="9"/>
      <c r="P2863" s="9"/>
      <c r="S2863" s="9"/>
    </row>
    <row r="2864" spans="1:19">
      <c r="A2864" s="1">
        <v>20191102</v>
      </c>
      <c r="B2864" s="1">
        <v>200000</v>
      </c>
      <c r="C2864" s="1">
        <v>2458790.3220000002</v>
      </c>
      <c r="D2864" s="1">
        <v>2223.636</v>
      </c>
      <c r="E2864" s="1">
        <v>70.7</v>
      </c>
      <c r="F2864" s="1">
        <v>69.599999999999994</v>
      </c>
      <c r="G2864" s="8">
        <f t="shared" si="340"/>
        <v>69.398082191780816</v>
      </c>
      <c r="H2864" s="13">
        <v>28</v>
      </c>
      <c r="I2864" s="8">
        <f t="shared" si="341"/>
        <v>12.312328767123288</v>
      </c>
      <c r="M2864" s="9"/>
      <c r="P2864" s="9"/>
      <c r="S2864" s="9"/>
    </row>
    <row r="2865" spans="1:19">
      <c r="A2865" s="1">
        <v>20191103</v>
      </c>
      <c r="B2865" s="1">
        <v>200000</v>
      </c>
      <c r="C2865" s="1">
        <v>2458791.3220000002</v>
      </c>
      <c r="D2865" s="1">
        <v>2223.6729999999998</v>
      </c>
      <c r="E2865" s="1">
        <v>69.400000000000006</v>
      </c>
      <c r="F2865" s="1">
        <v>68.3</v>
      </c>
      <c r="G2865" s="8">
        <f t="shared" si="340"/>
        <v>69.387945205479454</v>
      </c>
      <c r="H2865" s="13">
        <v>23</v>
      </c>
      <c r="I2865" s="8">
        <f t="shared" si="341"/>
        <v>12.372602739726027</v>
      </c>
      <c r="M2865" s="9"/>
      <c r="P2865" s="9"/>
      <c r="S2865" s="9"/>
    </row>
    <row r="2866" spans="1:19">
      <c r="A2866" s="1">
        <v>20191104</v>
      </c>
      <c r="B2866" s="1">
        <v>200000</v>
      </c>
      <c r="C2866" s="1">
        <v>2458792.3220000002</v>
      </c>
      <c r="D2866" s="1">
        <v>2223.7089999999998</v>
      </c>
      <c r="E2866" s="1">
        <v>70.8</v>
      </c>
      <c r="F2866" s="1">
        <v>69.599999999999994</v>
      </c>
      <c r="G2866" s="8">
        <f t="shared" si="340"/>
        <v>69.376438356164371</v>
      </c>
      <c r="H2866" s="13">
        <v>25</v>
      </c>
      <c r="I2866" s="8">
        <f t="shared" si="341"/>
        <v>12.378082191780821</v>
      </c>
      <c r="M2866" s="9"/>
      <c r="P2866" s="9"/>
      <c r="S2866" s="9"/>
    </row>
    <row r="2867" spans="1:19">
      <c r="A2867" s="1">
        <v>20191105</v>
      </c>
      <c r="B2867" s="1">
        <v>200000</v>
      </c>
      <c r="C2867" s="1">
        <v>2458793.3220000002</v>
      </c>
      <c r="D2867" s="1">
        <v>2223.7460000000001</v>
      </c>
      <c r="E2867" s="1">
        <v>70.400000000000006</v>
      </c>
      <c r="F2867" s="1">
        <v>69.2</v>
      </c>
      <c r="G2867" s="8">
        <f t="shared" si="340"/>
        <v>69.357808219178082</v>
      </c>
      <c r="H2867" s="13">
        <v>24</v>
      </c>
      <c r="I2867" s="8">
        <f t="shared" si="341"/>
        <v>12.27945205479452</v>
      </c>
      <c r="M2867" s="9"/>
      <c r="P2867" s="9"/>
      <c r="S2867" s="9"/>
    </row>
    <row r="2868" spans="1:19">
      <c r="A2868" s="1">
        <v>20191106</v>
      </c>
      <c r="B2868" s="1">
        <v>200000</v>
      </c>
      <c r="C2868" s="1">
        <v>2458794.3220000002</v>
      </c>
      <c r="D2868" s="1">
        <v>2223.7829999999999</v>
      </c>
      <c r="E2868" s="1">
        <v>69.3</v>
      </c>
      <c r="F2868" s="1">
        <v>68.099999999999994</v>
      </c>
      <c r="G2868" s="8">
        <f t="shared" si="340"/>
        <v>69.333150684931496</v>
      </c>
      <c r="H2868" s="13">
        <v>0</v>
      </c>
      <c r="I2868" s="8">
        <f t="shared" si="341"/>
        <v>12.29041095890411</v>
      </c>
      <c r="M2868" s="9"/>
      <c r="P2868" s="9"/>
      <c r="S2868" s="9"/>
    </row>
    <row r="2869" spans="1:19">
      <c r="A2869" s="1">
        <v>20191107</v>
      </c>
      <c r="B2869" s="1">
        <v>200000</v>
      </c>
      <c r="C2869" s="1">
        <v>2458795.3220000002</v>
      </c>
      <c r="D2869" s="1">
        <v>2223.819</v>
      </c>
      <c r="E2869" s="1">
        <v>69.8</v>
      </c>
      <c r="F2869" s="1">
        <v>68.5</v>
      </c>
      <c r="G2869" s="8">
        <f t="shared" si="340"/>
        <v>69.314520547945207</v>
      </c>
      <c r="H2869" s="13">
        <v>11</v>
      </c>
      <c r="I2869" s="8">
        <f t="shared" si="341"/>
        <v>12.191780821917808</v>
      </c>
      <c r="M2869" s="9"/>
      <c r="P2869" s="9"/>
      <c r="S2869" s="9"/>
    </row>
    <row r="2870" spans="1:19">
      <c r="A2870" s="1">
        <v>20191108</v>
      </c>
      <c r="B2870" s="1">
        <v>200000</v>
      </c>
      <c r="C2870" s="1">
        <v>2458796.3220000002</v>
      </c>
      <c r="D2870" s="1">
        <v>2223.8560000000002</v>
      </c>
      <c r="E2870" s="1">
        <v>70.2</v>
      </c>
      <c r="F2870" s="1">
        <v>68.900000000000006</v>
      </c>
      <c r="G2870" s="8">
        <f t="shared" si="340"/>
        <v>69.291232876712343</v>
      </c>
      <c r="H2870" s="13">
        <v>11</v>
      </c>
      <c r="I2870" s="8">
        <f t="shared" si="341"/>
        <v>12.106849315068493</v>
      </c>
      <c r="M2870" s="9"/>
      <c r="P2870" s="9"/>
      <c r="S2870" s="9"/>
    </row>
    <row r="2871" spans="1:19">
      <c r="A2871" s="1">
        <v>20191109</v>
      </c>
      <c r="B2871" s="1">
        <v>200000</v>
      </c>
      <c r="C2871" s="1">
        <v>2458797.3220000002</v>
      </c>
      <c r="D2871" s="1">
        <v>2223.893</v>
      </c>
      <c r="E2871" s="1">
        <v>69.599999999999994</v>
      </c>
      <c r="F2871" s="1">
        <v>68.3</v>
      </c>
      <c r="G2871" s="8">
        <f t="shared" si="340"/>
        <v>69.267123287671239</v>
      </c>
      <c r="H2871" s="13">
        <v>11</v>
      </c>
      <c r="I2871" s="8">
        <f t="shared" si="341"/>
        <v>11.978082191780821</v>
      </c>
      <c r="M2871" s="9"/>
      <c r="P2871" s="9"/>
      <c r="S2871" s="9"/>
    </row>
    <row r="2872" spans="1:19">
      <c r="A2872" s="1">
        <v>20191110</v>
      </c>
      <c r="B2872" s="1">
        <v>200000</v>
      </c>
      <c r="C2872" s="1">
        <v>2458798.3220000002</v>
      </c>
      <c r="D2872" s="1">
        <v>2223.9290000000001</v>
      </c>
      <c r="E2872" s="1">
        <v>70.8</v>
      </c>
      <c r="F2872" s="1">
        <v>69.400000000000006</v>
      </c>
      <c r="G2872" s="8">
        <f t="shared" ref="G2872:G2935" si="342">AVERAGE(F2690:F3054)</f>
        <v>69.239178082191785</v>
      </c>
      <c r="H2872" s="13">
        <v>11</v>
      </c>
      <c r="I2872" s="8">
        <f t="shared" ref="I2872:I2935" si="343">AVERAGE(H2690:H3054)</f>
        <v>11.854794520547944</v>
      </c>
      <c r="M2872" s="9"/>
      <c r="P2872" s="9"/>
      <c r="S2872" s="9"/>
    </row>
    <row r="2873" spans="1:19">
      <c r="A2873" s="1">
        <v>20191111</v>
      </c>
      <c r="B2873" s="1">
        <v>200000</v>
      </c>
      <c r="C2873" s="1">
        <v>2458799.3220000002</v>
      </c>
      <c r="D2873" s="1">
        <v>2223.9659999999999</v>
      </c>
      <c r="E2873" s="1">
        <v>69.5</v>
      </c>
      <c r="F2873" s="1">
        <v>68.099999999999994</v>
      </c>
      <c r="G2873" s="8">
        <f t="shared" si="342"/>
        <v>69.211506849315057</v>
      </c>
      <c r="H2873" s="13">
        <v>0</v>
      </c>
      <c r="I2873" s="8">
        <f t="shared" si="343"/>
        <v>11.745205479452055</v>
      </c>
      <c r="M2873" s="9"/>
      <c r="P2873" s="9"/>
      <c r="S2873" s="9"/>
    </row>
    <row r="2874" spans="1:19">
      <c r="A2874" s="1">
        <v>20191112</v>
      </c>
      <c r="B2874" s="1">
        <v>200000</v>
      </c>
      <c r="C2874" s="1">
        <v>2458800.3220000002</v>
      </c>
      <c r="D2874" s="1">
        <v>2224.0030000000002</v>
      </c>
      <c r="E2874" s="1">
        <v>70.8</v>
      </c>
      <c r="F2874" s="1">
        <v>69.3</v>
      </c>
      <c r="G2874" s="8">
        <f t="shared" si="342"/>
        <v>69.195342465753413</v>
      </c>
      <c r="H2874" s="13">
        <v>37</v>
      </c>
      <c r="I2874" s="8">
        <f t="shared" si="343"/>
        <v>11.668493150684931</v>
      </c>
      <c r="M2874" s="9"/>
      <c r="P2874" s="9"/>
      <c r="S2874" s="9"/>
    </row>
    <row r="2875" spans="1:19">
      <c r="A2875" s="1">
        <v>20191113</v>
      </c>
      <c r="B2875" s="1">
        <v>200000</v>
      </c>
      <c r="C2875" s="1">
        <v>2458801.3220000002</v>
      </c>
      <c r="D2875" s="1">
        <v>2224.0390000000002</v>
      </c>
      <c r="E2875" s="1">
        <v>71.099999999999994</v>
      </c>
      <c r="F2875" s="1">
        <v>69.599999999999994</v>
      </c>
      <c r="G2875" s="8">
        <f t="shared" si="342"/>
        <v>69.179452054794524</v>
      </c>
      <c r="H2875" s="13">
        <v>17</v>
      </c>
      <c r="I2875" s="8">
        <f t="shared" si="343"/>
        <v>11.594520547945205</v>
      </c>
      <c r="M2875" s="9"/>
      <c r="P2875" s="9"/>
      <c r="S2875" s="9"/>
    </row>
    <row r="2876" spans="1:19">
      <c r="A2876" s="1">
        <v>20191114</v>
      </c>
      <c r="B2876" s="1">
        <v>200000</v>
      </c>
      <c r="C2876" s="1">
        <v>2458802.3220000002</v>
      </c>
      <c r="D2876" s="1">
        <v>2224.076</v>
      </c>
      <c r="E2876" s="1">
        <v>69.900000000000006</v>
      </c>
      <c r="F2876" s="1">
        <v>68.400000000000006</v>
      </c>
      <c r="G2876" s="8">
        <f t="shared" si="342"/>
        <v>69.161369863013689</v>
      </c>
      <c r="H2876" s="13">
        <v>0</v>
      </c>
      <c r="I2876" s="8">
        <f t="shared" si="343"/>
        <v>11.545205479452054</v>
      </c>
      <c r="M2876" s="9"/>
      <c r="P2876" s="9"/>
      <c r="S2876" s="9"/>
    </row>
    <row r="2877" spans="1:19">
      <c r="A2877" s="1">
        <v>20191115</v>
      </c>
      <c r="B2877" s="1">
        <v>200000</v>
      </c>
      <c r="C2877" s="1">
        <v>2458803.3220000002</v>
      </c>
      <c r="D2877" s="1">
        <v>2224.1129999999998</v>
      </c>
      <c r="E2877" s="1">
        <v>70</v>
      </c>
      <c r="F2877" s="1">
        <v>68.5</v>
      </c>
      <c r="G2877" s="8">
        <f t="shared" si="342"/>
        <v>69.145205479452059</v>
      </c>
      <c r="H2877" s="13">
        <v>0</v>
      </c>
      <c r="I2877" s="8">
        <f t="shared" si="343"/>
        <v>11.504109589041096</v>
      </c>
      <c r="M2877" s="9"/>
      <c r="P2877" s="9"/>
      <c r="S2877" s="9"/>
    </row>
    <row r="2878" spans="1:19">
      <c r="A2878" s="1">
        <v>20191116</v>
      </c>
      <c r="B2878" s="1">
        <v>200000</v>
      </c>
      <c r="C2878" s="1">
        <v>2458804.3220000002</v>
      </c>
      <c r="D2878" s="1">
        <v>2224.1489999999999</v>
      </c>
      <c r="E2878" s="1">
        <v>69.7</v>
      </c>
      <c r="F2878" s="1">
        <v>68.2</v>
      </c>
      <c r="G2878" s="8">
        <f t="shared" si="342"/>
        <v>69.137534246575328</v>
      </c>
      <c r="H2878" s="13">
        <v>14</v>
      </c>
      <c r="I2878" s="8">
        <f t="shared" si="343"/>
        <v>11.495890410958904</v>
      </c>
      <c r="M2878" s="9"/>
      <c r="P2878" s="9"/>
      <c r="S2878" s="9"/>
    </row>
    <row r="2879" spans="1:19">
      <c r="A2879" s="1">
        <v>20191117</v>
      </c>
      <c r="B2879" s="1">
        <v>200000</v>
      </c>
      <c r="C2879" s="1">
        <v>2458805.3220000002</v>
      </c>
      <c r="D2879" s="1">
        <v>2224.1860000000001</v>
      </c>
      <c r="E2879" s="1">
        <v>70.099999999999994</v>
      </c>
      <c r="F2879" s="1">
        <v>68.5</v>
      </c>
      <c r="G2879" s="14">
        <f t="shared" si="342"/>
        <v>69.134794520547942</v>
      </c>
      <c r="H2879" s="13">
        <v>25</v>
      </c>
      <c r="I2879" s="14">
        <f t="shared" si="343"/>
        <v>11.493150684931507</v>
      </c>
      <c r="M2879" s="9"/>
      <c r="P2879" s="9"/>
      <c r="S2879" s="9"/>
    </row>
    <row r="2880" spans="1:19">
      <c r="A2880" s="1">
        <v>20191118</v>
      </c>
      <c r="B2880" s="1">
        <v>200000</v>
      </c>
      <c r="C2880" s="1">
        <v>2458806.3220000002</v>
      </c>
      <c r="D2880" s="1">
        <v>2224.223</v>
      </c>
      <c r="E2880" s="1">
        <v>70.400000000000006</v>
      </c>
      <c r="F2880" s="1">
        <v>68.8</v>
      </c>
      <c r="G2880" s="8">
        <f t="shared" si="342"/>
        <v>69.140821917808211</v>
      </c>
      <c r="H2880" s="13">
        <v>0</v>
      </c>
      <c r="I2880" s="8">
        <f t="shared" si="343"/>
        <v>11.646575342465754</v>
      </c>
      <c r="M2880" s="9"/>
      <c r="P2880" s="9"/>
      <c r="S2880" s="9"/>
    </row>
    <row r="2881" spans="1:19">
      <c r="A2881" s="1">
        <v>20191119</v>
      </c>
      <c r="B2881" s="1">
        <v>200000</v>
      </c>
      <c r="C2881" s="1">
        <v>2458807.3220000002</v>
      </c>
      <c r="D2881" s="1">
        <v>2224.223</v>
      </c>
      <c r="E2881" s="1">
        <v>69.2</v>
      </c>
      <c r="F2881" s="1">
        <v>67.599999999999994</v>
      </c>
      <c r="G2881" s="8">
        <f t="shared" si="342"/>
        <v>69.140547945205483</v>
      </c>
      <c r="H2881" s="13">
        <v>11</v>
      </c>
      <c r="I2881" s="8">
        <f t="shared" si="343"/>
        <v>11.646575342465754</v>
      </c>
      <c r="M2881" s="9"/>
      <c r="P2881" s="9"/>
      <c r="S2881" s="9"/>
    </row>
    <row r="2882" spans="1:19">
      <c r="A2882" s="1">
        <v>20191120</v>
      </c>
      <c r="B2882" s="1">
        <v>200000</v>
      </c>
      <c r="C2882" s="1">
        <v>2458808.3220000002</v>
      </c>
      <c r="D2882" s="1">
        <v>2224.2959999999998</v>
      </c>
      <c r="E2882" s="1">
        <v>70.2</v>
      </c>
      <c r="F2882" s="1">
        <v>68.5</v>
      </c>
      <c r="G2882" s="8">
        <f t="shared" si="342"/>
        <v>69.144931506849304</v>
      </c>
      <c r="H2882" s="13">
        <v>0</v>
      </c>
      <c r="I2882" s="8">
        <f t="shared" si="343"/>
        <v>11.739726027397261</v>
      </c>
      <c r="M2882" s="9"/>
      <c r="P2882" s="9"/>
      <c r="S2882" s="9"/>
    </row>
    <row r="2883" spans="1:19">
      <c r="A2883" s="1">
        <v>20191121</v>
      </c>
      <c r="B2883" s="1">
        <v>200000</v>
      </c>
      <c r="C2883" s="1">
        <v>2458809.3220000002</v>
      </c>
      <c r="D2883" s="1">
        <v>2224.3330000000001</v>
      </c>
      <c r="E2883" s="1">
        <v>70.8</v>
      </c>
      <c r="F2883" s="1">
        <v>69.099999999999994</v>
      </c>
      <c r="G2883" s="8">
        <f t="shared" si="342"/>
        <v>69.152876712328762</v>
      </c>
      <c r="H2883" s="13">
        <v>0</v>
      </c>
      <c r="I2883" s="8">
        <f t="shared" si="343"/>
        <v>11.742465753424657</v>
      </c>
      <c r="M2883" s="9"/>
      <c r="P2883" s="9"/>
      <c r="S2883" s="9"/>
    </row>
    <row r="2884" spans="1:19">
      <c r="A2884" s="1">
        <v>20191122</v>
      </c>
      <c r="B2884" s="1">
        <v>200000</v>
      </c>
      <c r="C2884" s="1">
        <v>2458810.3220000002</v>
      </c>
      <c r="D2884" s="1">
        <v>2224.3690000000001</v>
      </c>
      <c r="E2884" s="1">
        <v>69.599999999999994</v>
      </c>
      <c r="F2884" s="1">
        <v>67.900000000000006</v>
      </c>
      <c r="G2884" s="8">
        <f t="shared" si="342"/>
        <v>69.1649315068493</v>
      </c>
      <c r="H2884" s="13">
        <v>25</v>
      </c>
      <c r="I2884" s="8">
        <f t="shared" si="343"/>
        <v>11.835616438356164</v>
      </c>
      <c r="M2884" s="9"/>
      <c r="P2884" s="9"/>
      <c r="S2884" s="9"/>
    </row>
    <row r="2885" spans="1:19">
      <c r="A2885" s="1">
        <v>20191123</v>
      </c>
      <c r="B2885" s="1">
        <v>200000</v>
      </c>
      <c r="C2885" s="1">
        <v>2458811.3220000002</v>
      </c>
      <c r="D2885" s="1">
        <v>2224.4059999999999</v>
      </c>
      <c r="E2885" s="1">
        <v>70.2</v>
      </c>
      <c r="F2885" s="1">
        <v>68.5</v>
      </c>
      <c r="G2885" s="8">
        <f t="shared" si="342"/>
        <v>69.172602739726003</v>
      </c>
      <c r="H2885" s="13">
        <v>12</v>
      </c>
      <c r="I2885" s="8">
        <f t="shared" si="343"/>
        <v>11.835616438356164</v>
      </c>
      <c r="M2885" s="9"/>
      <c r="P2885" s="9"/>
      <c r="S2885" s="9"/>
    </row>
    <row r="2886" spans="1:19">
      <c r="A2886" s="1">
        <v>20191124</v>
      </c>
      <c r="B2886" s="1">
        <v>200000</v>
      </c>
      <c r="C2886" s="1">
        <v>2458812.3220000002</v>
      </c>
      <c r="D2886" s="1">
        <v>2224.4430000000002</v>
      </c>
      <c r="E2886" s="1">
        <v>70.599999999999994</v>
      </c>
      <c r="F2886" s="1">
        <v>68.8</v>
      </c>
      <c r="G2886" s="8">
        <f t="shared" si="342"/>
        <v>69.177808219178047</v>
      </c>
      <c r="H2886" s="13">
        <v>26</v>
      </c>
      <c r="I2886" s="8">
        <f t="shared" si="343"/>
        <v>11.835616438356164</v>
      </c>
      <c r="M2886" s="9"/>
      <c r="P2886" s="9"/>
      <c r="S2886" s="9"/>
    </row>
    <row r="2887" spans="1:19">
      <c r="A2887" s="1">
        <v>20191125</v>
      </c>
      <c r="B2887" s="1">
        <v>200000</v>
      </c>
      <c r="C2887" s="1">
        <v>2458813.3220000002</v>
      </c>
      <c r="D2887" s="1">
        <v>2224.4789999999998</v>
      </c>
      <c r="E2887" s="1">
        <v>69.5</v>
      </c>
      <c r="F2887" s="1">
        <v>67.7</v>
      </c>
      <c r="G2887" s="8">
        <f t="shared" si="342"/>
        <v>69.184109589041071</v>
      </c>
      <c r="H2887" s="13">
        <v>11</v>
      </c>
      <c r="I2887" s="8">
        <f t="shared" si="343"/>
        <v>11.838356164383562</v>
      </c>
      <c r="M2887" s="9"/>
      <c r="P2887" s="9"/>
      <c r="S2887" s="9"/>
    </row>
    <row r="2888" spans="1:19">
      <c r="A2888" s="1">
        <v>20191126</v>
      </c>
      <c r="B2888" s="1">
        <v>200000</v>
      </c>
      <c r="C2888" s="1">
        <v>2458814.3220000002</v>
      </c>
      <c r="D2888" s="1">
        <v>2224.5160000000001</v>
      </c>
      <c r="E2888" s="1">
        <v>70.400000000000006</v>
      </c>
      <c r="F2888" s="1">
        <v>68.599999999999994</v>
      </c>
      <c r="G2888" s="8">
        <f t="shared" si="342"/>
        <v>69.190410958904067</v>
      </c>
      <c r="H2888" s="13">
        <v>0</v>
      </c>
      <c r="I2888" s="8">
        <f t="shared" si="343"/>
        <v>11.838356164383562</v>
      </c>
      <c r="M2888" s="9"/>
      <c r="P2888" s="9"/>
      <c r="S2888" s="9"/>
    </row>
    <row r="2889" spans="1:19">
      <c r="A2889" s="1">
        <v>20191127</v>
      </c>
      <c r="B2889" s="1">
        <v>200000</v>
      </c>
      <c r="C2889" s="1">
        <v>2458815.3220000002</v>
      </c>
      <c r="D2889" s="1">
        <v>2224.5529999999999</v>
      </c>
      <c r="E2889" s="1">
        <v>71.5</v>
      </c>
      <c r="F2889" s="1">
        <v>69.599999999999994</v>
      </c>
      <c r="G2889" s="8">
        <f t="shared" si="342"/>
        <v>69.19013698630134</v>
      </c>
      <c r="H2889" s="13">
        <v>22</v>
      </c>
      <c r="I2889" s="8">
        <f t="shared" si="343"/>
        <v>11.808219178082192</v>
      </c>
      <c r="M2889" s="9"/>
      <c r="P2889" s="9"/>
      <c r="S2889" s="9"/>
    </row>
    <row r="2890" spans="1:19">
      <c r="A2890" s="1">
        <v>20191128</v>
      </c>
      <c r="B2890" s="1">
        <v>200000</v>
      </c>
      <c r="C2890" s="1">
        <v>2458816.3220000002</v>
      </c>
      <c r="D2890" s="1">
        <v>2224.5889999999999</v>
      </c>
      <c r="E2890" s="1">
        <v>70.2</v>
      </c>
      <c r="F2890" s="1">
        <v>68.3</v>
      </c>
      <c r="G2890" s="8">
        <f t="shared" si="342"/>
        <v>69.187945205479423</v>
      </c>
      <c r="H2890" s="13">
        <v>11</v>
      </c>
      <c r="I2890" s="8">
        <f t="shared" si="343"/>
        <v>11.739726027397261</v>
      </c>
      <c r="M2890" s="9"/>
      <c r="P2890" s="9"/>
      <c r="S2890" s="9"/>
    </row>
    <row r="2891" spans="1:19">
      <c r="A2891" s="1">
        <v>20191129</v>
      </c>
      <c r="B2891" s="1">
        <v>200000</v>
      </c>
      <c r="C2891" s="1">
        <v>2458817.3220000002</v>
      </c>
      <c r="D2891" s="1">
        <v>2224.6260000000002</v>
      </c>
      <c r="E2891" s="1">
        <v>69.8</v>
      </c>
      <c r="F2891" s="1">
        <v>67.900000000000006</v>
      </c>
      <c r="G2891" s="8">
        <f t="shared" si="342"/>
        <v>69.190410958904096</v>
      </c>
      <c r="H2891" s="13">
        <v>12</v>
      </c>
      <c r="I2891" s="8">
        <f t="shared" si="343"/>
        <v>11.673972602739726</v>
      </c>
      <c r="M2891" s="9"/>
      <c r="P2891" s="9"/>
      <c r="S2891" s="9"/>
    </row>
    <row r="2892" spans="1:19">
      <c r="A2892" s="1">
        <v>20191130</v>
      </c>
      <c r="B2892" s="1">
        <v>200000</v>
      </c>
      <c r="C2892" s="1">
        <v>2458818.3220000002</v>
      </c>
      <c r="D2892" s="1">
        <v>2224.663</v>
      </c>
      <c r="E2892" s="1">
        <v>70.400000000000006</v>
      </c>
      <c r="F2892" s="1">
        <v>68.5</v>
      </c>
      <c r="G2892" s="8">
        <f t="shared" si="342"/>
        <v>69.193972602739706</v>
      </c>
      <c r="H2892" s="13">
        <v>12</v>
      </c>
      <c r="I2892" s="8">
        <f t="shared" si="343"/>
        <v>11.704109589041096</v>
      </c>
      <c r="M2892" s="9"/>
      <c r="P2892" s="9"/>
      <c r="S2892" s="9"/>
    </row>
    <row r="2893" spans="1:19">
      <c r="A2893" s="1">
        <v>20191201</v>
      </c>
      <c r="B2893" s="1">
        <v>200000</v>
      </c>
      <c r="C2893" s="1">
        <v>2458819.3220000002</v>
      </c>
      <c r="D2893" s="1">
        <v>2224.6990000000001</v>
      </c>
      <c r="E2893" s="1">
        <v>71.2</v>
      </c>
      <c r="F2893" s="1">
        <v>69.2</v>
      </c>
      <c r="G2893" s="8">
        <f t="shared" si="342"/>
        <v>69.196986301369833</v>
      </c>
      <c r="H2893" s="13">
        <v>11</v>
      </c>
      <c r="I2893" s="8">
        <f t="shared" si="343"/>
        <v>11.734246575342466</v>
      </c>
      <c r="M2893" s="9"/>
      <c r="P2893" s="9"/>
      <c r="S2893" s="9"/>
    </row>
    <row r="2894" spans="1:19">
      <c r="A2894" s="1">
        <v>20191202</v>
      </c>
      <c r="B2894" s="1">
        <v>200000</v>
      </c>
      <c r="C2894" s="1">
        <v>2458820.3220000002</v>
      </c>
      <c r="D2894" s="1">
        <v>2224.7359999999999</v>
      </c>
      <c r="E2894" s="1">
        <v>70.400000000000006</v>
      </c>
      <c r="F2894" s="1">
        <v>68.400000000000006</v>
      </c>
      <c r="G2894" s="8">
        <f t="shared" si="342"/>
        <v>69.195068493150657</v>
      </c>
      <c r="H2894" s="13">
        <v>11</v>
      </c>
      <c r="I2894" s="8">
        <f t="shared" si="343"/>
        <v>11.734246575342466</v>
      </c>
      <c r="M2894" s="9"/>
      <c r="P2894" s="9"/>
      <c r="S2894" s="9"/>
    </row>
    <row r="2895" spans="1:19">
      <c r="A2895" s="1">
        <v>20191203</v>
      </c>
      <c r="B2895" s="1">
        <v>200000</v>
      </c>
      <c r="C2895" s="1">
        <v>2458821.3220000002</v>
      </c>
      <c r="D2895" s="1">
        <v>2224.7730000000001</v>
      </c>
      <c r="E2895" s="1">
        <v>69.900000000000006</v>
      </c>
      <c r="F2895" s="1">
        <v>67.900000000000006</v>
      </c>
      <c r="G2895" s="8">
        <f t="shared" si="342"/>
        <v>69.196712328767092</v>
      </c>
      <c r="H2895" s="13">
        <v>11</v>
      </c>
      <c r="I2895" s="8">
        <f t="shared" si="343"/>
        <v>11.764383561643836</v>
      </c>
      <c r="M2895" s="9"/>
      <c r="P2895" s="9"/>
      <c r="S2895" s="9"/>
    </row>
    <row r="2896" spans="1:19">
      <c r="A2896" s="1">
        <v>20191204</v>
      </c>
      <c r="B2896" s="1">
        <v>200000</v>
      </c>
      <c r="C2896" s="1">
        <v>2458822.3220000002</v>
      </c>
      <c r="D2896" s="1">
        <v>2224.8090000000002</v>
      </c>
      <c r="E2896" s="1">
        <v>69.599999999999994</v>
      </c>
      <c r="F2896" s="1">
        <v>67.599999999999994</v>
      </c>
      <c r="G2896" s="8">
        <f t="shared" si="342"/>
        <v>69.19643835616435</v>
      </c>
      <c r="H2896" s="13">
        <v>0</v>
      </c>
      <c r="I2896" s="8">
        <f t="shared" si="343"/>
        <v>11.778082191780822</v>
      </c>
      <c r="M2896" s="9"/>
      <c r="P2896" s="9"/>
      <c r="S2896" s="9"/>
    </row>
    <row r="2897" spans="1:19">
      <c r="A2897" s="1">
        <v>20191205</v>
      </c>
      <c r="B2897" s="1">
        <v>200000</v>
      </c>
      <c r="C2897" s="1">
        <v>2458823.3220000002</v>
      </c>
      <c r="D2897" s="1">
        <v>2224.846</v>
      </c>
      <c r="E2897" s="1">
        <v>70.7</v>
      </c>
      <c r="F2897" s="1">
        <v>68.599999999999994</v>
      </c>
      <c r="G2897" s="8">
        <f t="shared" si="342"/>
        <v>69.197260273972574</v>
      </c>
      <c r="H2897" s="13">
        <v>12</v>
      </c>
      <c r="I2897" s="8">
        <f t="shared" si="343"/>
        <v>11.786301369863013</v>
      </c>
      <c r="M2897" s="9"/>
      <c r="P2897" s="9"/>
      <c r="S2897" s="9"/>
    </row>
    <row r="2898" spans="1:19">
      <c r="A2898" s="1">
        <v>20191206</v>
      </c>
      <c r="B2898" s="1">
        <v>200000</v>
      </c>
      <c r="C2898" s="1">
        <v>2458824.3220000002</v>
      </c>
      <c r="D2898" s="1">
        <v>2224.886</v>
      </c>
      <c r="E2898" s="1">
        <v>70.3</v>
      </c>
      <c r="F2898" s="1">
        <v>68.3</v>
      </c>
      <c r="G2898" s="8">
        <f t="shared" si="342"/>
        <v>69.203561643835585</v>
      </c>
      <c r="H2898" s="13">
        <v>11</v>
      </c>
      <c r="I2898" s="8">
        <f t="shared" si="343"/>
        <v>11.791780821917808</v>
      </c>
      <c r="M2898" s="9"/>
      <c r="P2898" s="9"/>
      <c r="S2898" s="9"/>
    </row>
    <row r="2899" spans="1:19">
      <c r="A2899" s="1">
        <v>20191207</v>
      </c>
      <c r="B2899" s="1">
        <v>200000</v>
      </c>
      <c r="C2899" s="1">
        <v>2458825.3220000002</v>
      </c>
      <c r="D2899" s="1">
        <v>2224.9189999999999</v>
      </c>
      <c r="E2899" s="1">
        <v>70.2</v>
      </c>
      <c r="F2899" s="1">
        <v>68.2</v>
      </c>
      <c r="G2899" s="8">
        <f t="shared" si="342"/>
        <v>69.211232876712302</v>
      </c>
      <c r="H2899" s="13">
        <v>0</v>
      </c>
      <c r="I2899" s="8">
        <f t="shared" si="343"/>
        <v>11.778082191780822</v>
      </c>
      <c r="M2899" s="9"/>
      <c r="P2899" s="9"/>
      <c r="S2899" s="9"/>
    </row>
    <row r="2900" spans="1:19">
      <c r="A2900" s="1">
        <v>20191208</v>
      </c>
      <c r="B2900" s="1">
        <v>200000</v>
      </c>
      <c r="C2900" s="1">
        <v>2458826.3220000002</v>
      </c>
      <c r="D2900" s="1">
        <v>2224.9560000000001</v>
      </c>
      <c r="E2900" s="1">
        <v>71.599999999999994</v>
      </c>
      <c r="F2900" s="1">
        <v>69.400000000000006</v>
      </c>
      <c r="G2900" s="8">
        <f t="shared" si="342"/>
        <v>69.220273972602698</v>
      </c>
      <c r="H2900" s="13">
        <v>0</v>
      </c>
      <c r="I2900" s="8">
        <f t="shared" si="343"/>
        <v>11.786301369863013</v>
      </c>
      <c r="M2900" s="9"/>
      <c r="P2900" s="9"/>
      <c r="S2900" s="9"/>
    </row>
    <row r="2901" spans="1:19">
      <c r="A2901" s="1">
        <v>20191209</v>
      </c>
      <c r="B2901" s="1">
        <v>200000</v>
      </c>
      <c r="C2901" s="1">
        <v>2458827.3220000002</v>
      </c>
      <c r="D2901" s="1">
        <v>2224.9929999999999</v>
      </c>
      <c r="E2901" s="1">
        <v>70.7</v>
      </c>
      <c r="F2901" s="1">
        <v>68.599999999999994</v>
      </c>
      <c r="G2901" s="8">
        <f t="shared" si="342"/>
        <v>69.227671232876688</v>
      </c>
      <c r="H2901" s="13">
        <v>11</v>
      </c>
      <c r="I2901" s="8">
        <f t="shared" si="343"/>
        <v>11.791780821917808</v>
      </c>
      <c r="M2901" s="9"/>
      <c r="P2901" s="9"/>
      <c r="S2901" s="9"/>
    </row>
    <row r="2902" spans="1:19">
      <c r="A2902" s="1">
        <v>20191210</v>
      </c>
      <c r="B2902" s="1">
        <v>200000</v>
      </c>
      <c r="C2902" s="1">
        <v>2458828.3220000002</v>
      </c>
      <c r="D2902" s="1">
        <v>2225.029</v>
      </c>
      <c r="E2902" s="1">
        <v>70.599999999999994</v>
      </c>
      <c r="F2902" s="1">
        <v>68.400000000000006</v>
      </c>
      <c r="G2902" s="8">
        <f t="shared" si="342"/>
        <v>69.237534246575308</v>
      </c>
      <c r="H2902" s="13">
        <v>0</v>
      </c>
      <c r="I2902" s="8">
        <f t="shared" si="343"/>
        <v>11.819178082191781</v>
      </c>
      <c r="M2902" s="9"/>
      <c r="P2902" s="9"/>
      <c r="S2902" s="9"/>
    </row>
    <row r="2903" spans="1:19">
      <c r="A2903" s="1">
        <v>20191211</v>
      </c>
      <c r="B2903" s="1">
        <v>200000</v>
      </c>
      <c r="C2903" s="1">
        <v>2458829.3220000002</v>
      </c>
      <c r="D2903" s="1">
        <v>2225.0659999999998</v>
      </c>
      <c r="E2903" s="1">
        <v>70.7</v>
      </c>
      <c r="F2903" s="1">
        <v>68.599999999999994</v>
      </c>
      <c r="G2903" s="8">
        <f t="shared" si="342"/>
        <v>69.241095890410932</v>
      </c>
      <c r="H2903" s="13">
        <v>11</v>
      </c>
      <c r="I2903" s="8">
        <f t="shared" si="343"/>
        <v>11.756164383561643</v>
      </c>
      <c r="M2903" s="9"/>
      <c r="P2903" s="9"/>
      <c r="S2903" s="9"/>
    </row>
    <row r="2904" spans="1:19">
      <c r="A2904" s="1">
        <v>20191212</v>
      </c>
      <c r="B2904" s="1">
        <v>200000</v>
      </c>
      <c r="C2904" s="1">
        <v>2458830.3220000002</v>
      </c>
      <c r="D2904" s="1">
        <v>2225.1030000000001</v>
      </c>
      <c r="E2904" s="1">
        <v>70.5</v>
      </c>
      <c r="F2904" s="1">
        <v>68.3</v>
      </c>
      <c r="G2904" s="8">
        <f t="shared" si="342"/>
        <v>69.246849315068474</v>
      </c>
      <c r="H2904" s="13">
        <v>0</v>
      </c>
      <c r="I2904" s="8">
        <f t="shared" si="343"/>
        <v>11.734246575342466</v>
      </c>
      <c r="M2904" s="9"/>
      <c r="P2904" s="9"/>
      <c r="S2904" s="9"/>
    </row>
    <row r="2905" spans="1:19">
      <c r="A2905" s="1">
        <v>20191213</v>
      </c>
      <c r="B2905" s="1">
        <v>200000</v>
      </c>
      <c r="C2905" s="1">
        <v>2458831.3220000002</v>
      </c>
      <c r="D2905" s="1">
        <v>2225.1390000000001</v>
      </c>
      <c r="E2905" s="1">
        <v>68.900000000000006</v>
      </c>
      <c r="F2905" s="1">
        <v>66.8</v>
      </c>
      <c r="G2905" s="8">
        <f t="shared" si="342"/>
        <v>69.255342465753401</v>
      </c>
      <c r="H2905" s="13">
        <v>11</v>
      </c>
      <c r="I2905" s="8">
        <f t="shared" si="343"/>
        <v>11.830136986301369</v>
      </c>
      <c r="M2905" s="9"/>
      <c r="P2905" s="9"/>
      <c r="S2905" s="9"/>
    </row>
    <row r="2906" spans="1:19">
      <c r="A2906" s="1">
        <v>20191214</v>
      </c>
      <c r="B2906" s="1">
        <v>200000</v>
      </c>
      <c r="C2906" s="1">
        <v>2458832.3220000002</v>
      </c>
      <c r="D2906" s="1">
        <v>2225.1759999999999</v>
      </c>
      <c r="E2906" s="1">
        <v>70.3</v>
      </c>
      <c r="F2906" s="1">
        <v>68.099999999999994</v>
      </c>
      <c r="G2906" s="8">
        <f t="shared" si="342"/>
        <v>69.259452054794494</v>
      </c>
      <c r="H2906" s="13">
        <v>0</v>
      </c>
      <c r="I2906" s="8">
        <f t="shared" si="343"/>
        <v>11.863013698630137</v>
      </c>
      <c r="M2906" s="9"/>
      <c r="P2906" s="9"/>
      <c r="S2906" s="9"/>
    </row>
    <row r="2907" spans="1:19">
      <c r="A2907" s="1">
        <v>20191215</v>
      </c>
      <c r="B2907" s="1">
        <v>200000</v>
      </c>
      <c r="C2907" s="1">
        <v>2458833.3220000002</v>
      </c>
      <c r="D2907" s="1">
        <v>2225.2130000000002</v>
      </c>
      <c r="E2907" s="1">
        <v>71</v>
      </c>
      <c r="F2907" s="1">
        <v>68.8</v>
      </c>
      <c r="G2907" s="8">
        <f t="shared" si="342"/>
        <v>69.269315068493128</v>
      </c>
      <c r="H2907" s="13">
        <v>11</v>
      </c>
      <c r="I2907" s="8">
        <f t="shared" si="343"/>
        <v>11.983561643835616</v>
      </c>
      <c r="M2907" s="9"/>
      <c r="P2907" s="9"/>
      <c r="S2907" s="9"/>
    </row>
    <row r="2908" spans="1:19">
      <c r="A2908" s="1">
        <v>20191216</v>
      </c>
      <c r="B2908" s="1">
        <v>200000</v>
      </c>
      <c r="C2908" s="1">
        <v>2458834.3220000002</v>
      </c>
      <c r="D2908" s="1">
        <v>2225.2489999999998</v>
      </c>
      <c r="E2908" s="1">
        <v>70</v>
      </c>
      <c r="F2908" s="1">
        <v>67.7</v>
      </c>
      <c r="G2908" s="8">
        <f t="shared" si="342"/>
        <v>69.282191780821904</v>
      </c>
      <c r="H2908" s="13">
        <v>11</v>
      </c>
      <c r="I2908" s="8">
        <f t="shared" si="343"/>
        <v>11.983561643835616</v>
      </c>
      <c r="M2908" s="9"/>
      <c r="P2908" s="9"/>
      <c r="S2908" s="9"/>
    </row>
    <row r="2909" spans="1:19">
      <c r="A2909" s="1">
        <v>20191217</v>
      </c>
      <c r="B2909" s="1">
        <v>200000</v>
      </c>
      <c r="C2909" s="1">
        <v>2458835.3220000002</v>
      </c>
      <c r="D2909" s="1">
        <v>2225.2860000000001</v>
      </c>
      <c r="E2909" s="1">
        <v>70.5</v>
      </c>
      <c r="F2909" s="1">
        <v>68.2</v>
      </c>
      <c r="G2909" s="8">
        <f t="shared" si="342"/>
        <v>69.29041095890409</v>
      </c>
      <c r="H2909" s="13">
        <v>0</v>
      </c>
      <c r="I2909" s="8">
        <f t="shared" si="343"/>
        <v>11.983561643835616</v>
      </c>
      <c r="M2909" s="9"/>
      <c r="P2909" s="9"/>
      <c r="S2909" s="9"/>
    </row>
    <row r="2910" spans="1:19">
      <c r="A2910" s="1">
        <v>20191218</v>
      </c>
      <c r="B2910" s="1">
        <v>200000</v>
      </c>
      <c r="C2910" s="1">
        <v>2458836.3220000002</v>
      </c>
      <c r="D2910" s="1">
        <v>2225.3229999999999</v>
      </c>
      <c r="E2910" s="1">
        <v>70.2</v>
      </c>
      <c r="F2910" s="1">
        <v>68</v>
      </c>
      <c r="G2910" s="8">
        <f t="shared" si="342"/>
        <v>69.295342465753407</v>
      </c>
      <c r="H2910" s="13">
        <v>12</v>
      </c>
      <c r="I2910" s="8">
        <f t="shared" si="343"/>
        <v>11.983561643835616</v>
      </c>
      <c r="M2910" s="9"/>
      <c r="P2910" s="9"/>
      <c r="S2910" s="9"/>
    </row>
    <row r="2911" spans="1:19">
      <c r="A2911" s="1">
        <v>20191219</v>
      </c>
      <c r="B2911" s="1">
        <v>200000</v>
      </c>
      <c r="C2911" s="1">
        <v>2458837.3220000002</v>
      </c>
      <c r="D2911" s="1">
        <v>2225.3589999999999</v>
      </c>
      <c r="E2911" s="1">
        <v>69.900000000000006</v>
      </c>
      <c r="F2911" s="1">
        <v>67.7</v>
      </c>
      <c r="G2911" s="8">
        <f t="shared" si="342"/>
        <v>69.295342465753407</v>
      </c>
      <c r="H2911" s="13">
        <v>0</v>
      </c>
      <c r="I2911" s="8">
        <f t="shared" si="343"/>
        <v>11.983561643835616</v>
      </c>
      <c r="M2911" s="9"/>
      <c r="P2911" s="9"/>
      <c r="S2911" s="9"/>
    </row>
    <row r="2912" spans="1:19">
      <c r="A2912" s="1">
        <v>20191220</v>
      </c>
      <c r="B2912" s="1">
        <v>200000</v>
      </c>
      <c r="C2912" s="1">
        <v>2458838.3220000002</v>
      </c>
      <c r="D2912" s="1">
        <v>2225.3960000000002</v>
      </c>
      <c r="E2912" s="1">
        <v>70</v>
      </c>
      <c r="F2912" s="1">
        <v>67.7</v>
      </c>
      <c r="G2912" s="8">
        <f t="shared" si="342"/>
        <v>69.298630136986276</v>
      </c>
      <c r="H2912" s="13">
        <v>0</v>
      </c>
      <c r="I2912" s="8">
        <f t="shared" si="343"/>
        <v>12.019178082191781</v>
      </c>
      <c r="M2912" s="9"/>
      <c r="P2912" s="9"/>
      <c r="S2912" s="9"/>
    </row>
    <row r="2913" spans="1:19">
      <c r="A2913" s="1">
        <v>20191221</v>
      </c>
      <c r="B2913" s="1">
        <v>200000</v>
      </c>
      <c r="C2913" s="1">
        <v>2458839.3220000002</v>
      </c>
      <c r="D2913" s="1">
        <v>2225.433</v>
      </c>
      <c r="E2913" s="1">
        <v>70.599999999999994</v>
      </c>
      <c r="F2913" s="1">
        <v>68.400000000000006</v>
      </c>
      <c r="G2913" s="8">
        <f t="shared" si="342"/>
        <v>69.302465753424627</v>
      </c>
      <c r="H2913" s="13">
        <v>24</v>
      </c>
      <c r="I2913" s="8">
        <f t="shared" si="343"/>
        <v>12.021917808219179</v>
      </c>
      <c r="M2913" s="9"/>
      <c r="P2913" s="9"/>
      <c r="S2913" s="9"/>
    </row>
    <row r="2914" spans="1:19">
      <c r="A2914" s="1">
        <v>20191222</v>
      </c>
      <c r="B2914" s="1">
        <v>200000</v>
      </c>
      <c r="C2914" s="1">
        <v>2458840.3220000002</v>
      </c>
      <c r="D2914" s="1">
        <v>2225.4690000000001</v>
      </c>
      <c r="E2914" s="1">
        <v>71</v>
      </c>
      <c r="F2914" s="1">
        <v>68.7</v>
      </c>
      <c r="G2914" s="8">
        <f t="shared" si="342"/>
        <v>69.306027397260252</v>
      </c>
      <c r="H2914" s="13">
        <v>35</v>
      </c>
      <c r="I2914" s="8">
        <f t="shared" si="343"/>
        <v>12.021917808219179</v>
      </c>
      <c r="M2914" s="9"/>
      <c r="P2914" s="9"/>
      <c r="S2914" s="9"/>
    </row>
    <row r="2915" spans="1:19">
      <c r="A2915" s="1">
        <v>20191223</v>
      </c>
      <c r="B2915" s="1">
        <v>200000</v>
      </c>
      <c r="C2915" s="1">
        <v>2458841.3220000002</v>
      </c>
      <c r="D2915" s="1">
        <v>2225.5059999999999</v>
      </c>
      <c r="E2915" s="1">
        <v>72.599999999999994</v>
      </c>
      <c r="F2915" s="1">
        <v>70.2</v>
      </c>
      <c r="G2915" s="8">
        <f t="shared" si="342"/>
        <v>69.307123287671217</v>
      </c>
      <c r="H2915" s="13">
        <v>65</v>
      </c>
      <c r="I2915" s="8">
        <f t="shared" si="343"/>
        <v>11.989041095890411</v>
      </c>
      <c r="M2915" s="9"/>
      <c r="P2915" s="9"/>
      <c r="S2915" s="9"/>
    </row>
    <row r="2916" spans="1:19">
      <c r="A2916" s="1">
        <v>20191224</v>
      </c>
      <c r="B2916" s="1">
        <v>200000</v>
      </c>
      <c r="C2916" s="1">
        <v>2458842.3220000002</v>
      </c>
      <c r="D2916" s="1">
        <v>2225.5430000000001</v>
      </c>
      <c r="E2916" s="1">
        <v>72.7</v>
      </c>
      <c r="F2916" s="1">
        <v>70.3</v>
      </c>
      <c r="G2916" s="8">
        <f t="shared" si="342"/>
        <v>69.304657534246559</v>
      </c>
      <c r="H2916" s="13">
        <v>31</v>
      </c>
      <c r="I2916" s="8">
        <f t="shared" si="343"/>
        <v>11.972602739726028</v>
      </c>
      <c r="M2916" s="9"/>
      <c r="P2916" s="9"/>
      <c r="S2916" s="9"/>
    </row>
    <row r="2917" spans="1:19">
      <c r="A2917" s="1">
        <v>20191225</v>
      </c>
      <c r="B2917" s="1">
        <v>200000</v>
      </c>
      <c r="C2917" s="1">
        <v>2458843.3220000002</v>
      </c>
      <c r="D2917" s="1">
        <v>2225.5790000000002</v>
      </c>
      <c r="E2917" s="1">
        <v>72.099999999999994</v>
      </c>
      <c r="F2917" s="1">
        <v>69.8</v>
      </c>
      <c r="G2917" s="8">
        <f t="shared" si="342"/>
        <v>69.301643835616403</v>
      </c>
      <c r="H2917" s="13">
        <v>34</v>
      </c>
      <c r="I2917" s="8">
        <f t="shared" si="343"/>
        <v>11.961643835616439</v>
      </c>
      <c r="M2917" s="9"/>
      <c r="P2917" s="9"/>
      <c r="S2917" s="9"/>
    </row>
    <row r="2918" spans="1:19">
      <c r="A2918" s="1">
        <v>20191226</v>
      </c>
      <c r="B2918" s="1">
        <v>200000</v>
      </c>
      <c r="C2918" s="1">
        <v>2458844.3220000002</v>
      </c>
      <c r="D2918" s="1">
        <v>2225.616</v>
      </c>
      <c r="E2918" s="1">
        <v>72.099999999999994</v>
      </c>
      <c r="F2918" s="1">
        <v>69.7</v>
      </c>
      <c r="G2918" s="8">
        <f t="shared" si="342"/>
        <v>69.304109589041062</v>
      </c>
      <c r="H2918" s="13">
        <v>49</v>
      </c>
      <c r="I2918" s="8">
        <f t="shared" si="343"/>
        <v>11.961643835616439</v>
      </c>
      <c r="M2918" s="9"/>
      <c r="P2918" s="9"/>
      <c r="S2918" s="9"/>
    </row>
    <row r="2919" spans="1:19">
      <c r="A2919" s="1">
        <v>20191227</v>
      </c>
      <c r="B2919" s="1">
        <v>200000</v>
      </c>
      <c r="C2919" s="1">
        <v>2458845.3220000002</v>
      </c>
      <c r="D2919" s="1">
        <v>2225.6529999999998</v>
      </c>
      <c r="E2919" s="1">
        <v>72.400000000000006</v>
      </c>
      <c r="F2919" s="1">
        <v>70.099999999999994</v>
      </c>
      <c r="G2919" s="8">
        <f t="shared" si="342"/>
        <v>69.306027397260252</v>
      </c>
      <c r="H2919" s="13">
        <v>13</v>
      </c>
      <c r="I2919" s="8">
        <f t="shared" si="343"/>
        <v>12.021917808219179</v>
      </c>
      <c r="M2919" s="9"/>
      <c r="P2919" s="9"/>
      <c r="S2919" s="9"/>
    </row>
    <row r="2920" spans="1:19">
      <c r="A2920" s="1">
        <v>20191228</v>
      </c>
      <c r="B2920" s="1">
        <v>200000</v>
      </c>
      <c r="C2920" s="1">
        <v>2458846.3220000002</v>
      </c>
      <c r="D2920" s="1">
        <v>2225.6889999999999</v>
      </c>
      <c r="E2920" s="1">
        <v>72.2</v>
      </c>
      <c r="F2920" s="1">
        <v>69.8</v>
      </c>
      <c r="G2920" s="8">
        <f t="shared" si="342"/>
        <v>69.308219178082169</v>
      </c>
      <c r="H2920" s="13">
        <v>16</v>
      </c>
      <c r="I2920" s="8">
        <f t="shared" si="343"/>
        <v>11.978082191780821</v>
      </c>
      <c r="M2920" s="9"/>
      <c r="P2920" s="9"/>
      <c r="S2920" s="9"/>
    </row>
    <row r="2921" spans="1:19">
      <c r="A2921" s="1">
        <v>20191229</v>
      </c>
      <c r="B2921" s="1">
        <v>200000</v>
      </c>
      <c r="C2921" s="1">
        <v>2458847.3220000002</v>
      </c>
      <c r="D2921" s="1">
        <v>2225.7260000000001</v>
      </c>
      <c r="E2921" s="1">
        <v>72</v>
      </c>
      <c r="F2921" s="1">
        <v>69.599999999999994</v>
      </c>
      <c r="G2921" s="8">
        <f t="shared" si="342"/>
        <v>69.312602739726017</v>
      </c>
      <c r="H2921" s="13">
        <v>11</v>
      </c>
      <c r="I2921" s="8">
        <f t="shared" si="343"/>
        <v>11.975342465753425</v>
      </c>
      <c r="M2921" s="9"/>
      <c r="P2921" s="9"/>
      <c r="S2921" s="9"/>
    </row>
    <row r="2922" spans="1:19">
      <c r="A2922" s="1">
        <v>20191230</v>
      </c>
      <c r="B2922" s="1">
        <v>200000</v>
      </c>
      <c r="C2922" s="1">
        <v>2458848.3220000002</v>
      </c>
      <c r="D2922" s="1">
        <v>2225.7620000000002</v>
      </c>
      <c r="E2922" s="1">
        <v>70.900000000000006</v>
      </c>
      <c r="F2922" s="1">
        <v>68.599999999999994</v>
      </c>
      <c r="G2922" s="8">
        <f t="shared" si="342"/>
        <v>69.316164383561627</v>
      </c>
      <c r="H2922" s="13">
        <v>0</v>
      </c>
      <c r="I2922" s="8">
        <f t="shared" si="343"/>
        <v>11.893150684931507</v>
      </c>
      <c r="M2922" s="9"/>
      <c r="P2922" s="9"/>
      <c r="S2922" s="9"/>
    </row>
    <row r="2923" spans="1:19">
      <c r="A2923" s="1">
        <v>20191231</v>
      </c>
      <c r="B2923" s="1">
        <v>200000</v>
      </c>
      <c r="C2923" s="1">
        <v>2458849.3220000002</v>
      </c>
      <c r="D2923" s="1">
        <v>2225.799</v>
      </c>
      <c r="E2923" s="1">
        <v>70.5</v>
      </c>
      <c r="F2923" s="1">
        <v>68.2</v>
      </c>
      <c r="G2923" s="8">
        <f t="shared" si="342"/>
        <v>69.315890410958886</v>
      </c>
      <c r="H2923" s="13">
        <v>0</v>
      </c>
      <c r="I2923" s="8">
        <f t="shared" si="343"/>
        <v>11.852054794520548</v>
      </c>
      <c r="M2923" s="9"/>
      <c r="P2923" s="9"/>
      <c r="S2923" s="9"/>
    </row>
    <row r="2924" spans="1:19">
      <c r="A2924" s="1">
        <v>20200101</v>
      </c>
      <c r="B2924" s="1">
        <v>200000</v>
      </c>
      <c r="C2924" s="1">
        <v>2458850.3220000002</v>
      </c>
      <c r="D2924" s="1">
        <v>2225.8359999999998</v>
      </c>
      <c r="E2924" s="1">
        <v>71.8</v>
      </c>
      <c r="F2924" s="1">
        <v>69.400000000000006</v>
      </c>
      <c r="G2924" s="8">
        <f t="shared" si="342"/>
        <v>69.320547945205476</v>
      </c>
      <c r="H2924" s="13">
        <v>17</v>
      </c>
      <c r="I2924" s="8">
        <f t="shared" si="343"/>
        <v>11.915068493150685</v>
      </c>
      <c r="J2924">
        <v>2020</v>
      </c>
      <c r="M2924" s="9"/>
      <c r="P2924" s="9"/>
      <c r="S2924" s="9"/>
    </row>
    <row r="2925" spans="1:19">
      <c r="A2925" s="1">
        <v>20200102</v>
      </c>
      <c r="B2925" s="1">
        <v>200000</v>
      </c>
      <c r="C2925" s="1">
        <v>2458851.3220000002</v>
      </c>
      <c r="D2925" s="1">
        <v>2225.8719999999998</v>
      </c>
      <c r="E2925" s="1">
        <v>71.900000000000006</v>
      </c>
      <c r="F2925" s="1">
        <v>69.5</v>
      </c>
      <c r="G2925" s="8">
        <f t="shared" si="342"/>
        <v>69.323835616438345</v>
      </c>
      <c r="H2925" s="13">
        <v>16</v>
      </c>
      <c r="I2925" s="8">
        <f t="shared" si="343"/>
        <v>11.906849315068493</v>
      </c>
      <c r="J2925" s="16"/>
      <c r="M2925" s="9"/>
      <c r="P2925" s="9"/>
      <c r="S2925" s="9"/>
    </row>
    <row r="2926" spans="1:19">
      <c r="A2926" s="1">
        <v>20200103</v>
      </c>
      <c r="B2926" s="1">
        <v>200000</v>
      </c>
      <c r="C2926" s="1">
        <v>2458852.3220000002</v>
      </c>
      <c r="D2926" s="1">
        <v>2225.9090000000001</v>
      </c>
      <c r="E2926" s="1">
        <v>71.2</v>
      </c>
      <c r="F2926" s="1">
        <v>68.900000000000006</v>
      </c>
      <c r="G2926" s="8">
        <f t="shared" si="342"/>
        <v>69.32849315068492</v>
      </c>
      <c r="H2926" s="13">
        <v>31</v>
      </c>
      <c r="I2926" s="8">
        <f t="shared" si="343"/>
        <v>11.983561643835616</v>
      </c>
      <c r="J2926" s="16"/>
      <c r="M2926" s="9"/>
      <c r="P2926" s="9"/>
      <c r="S2926" s="9"/>
    </row>
    <row r="2927" spans="1:19">
      <c r="A2927" s="1">
        <v>20200104</v>
      </c>
      <c r="B2927" s="1">
        <v>200000</v>
      </c>
      <c r="C2927" s="1">
        <v>2458853.3220000002</v>
      </c>
      <c r="D2927" s="1">
        <v>2225.9459999999999</v>
      </c>
      <c r="E2927" s="1">
        <v>72.2</v>
      </c>
      <c r="F2927" s="1">
        <v>69.8</v>
      </c>
      <c r="G2927" s="8">
        <f t="shared" si="342"/>
        <v>69.336164383561623</v>
      </c>
      <c r="H2927" s="13">
        <v>20</v>
      </c>
      <c r="I2927" s="8">
        <f t="shared" si="343"/>
        <v>12.046575342465754</v>
      </c>
      <c r="J2927" s="16"/>
      <c r="M2927" s="9"/>
      <c r="P2927" s="9"/>
      <c r="S2927" s="9"/>
    </row>
    <row r="2928" spans="1:19">
      <c r="A2928" s="1">
        <v>20200105</v>
      </c>
      <c r="B2928" s="1">
        <v>200000</v>
      </c>
      <c r="C2928" s="1">
        <v>2458854.3220000002</v>
      </c>
      <c r="D2928" s="1">
        <v>2225.982</v>
      </c>
      <c r="E2928" s="1">
        <v>71.8</v>
      </c>
      <c r="F2928" s="1">
        <v>69.400000000000006</v>
      </c>
      <c r="G2928" s="8">
        <f t="shared" si="342"/>
        <v>69.344383561643824</v>
      </c>
      <c r="H2928" s="13">
        <v>17</v>
      </c>
      <c r="I2928" s="8">
        <f t="shared" si="343"/>
        <v>12.07123287671233</v>
      </c>
      <c r="J2928" s="16"/>
      <c r="M2928" s="9"/>
      <c r="P2928" s="9"/>
      <c r="S2928" s="9"/>
    </row>
    <row r="2929" spans="1:19">
      <c r="A2929" s="1">
        <v>20200106</v>
      </c>
      <c r="B2929" s="1">
        <v>200000</v>
      </c>
      <c r="C2929" s="1">
        <v>2458855.3220000002</v>
      </c>
      <c r="D2929" s="1">
        <v>2226.0189999999998</v>
      </c>
      <c r="E2929" s="1">
        <v>70.5</v>
      </c>
      <c r="F2929" s="1">
        <v>68.099999999999994</v>
      </c>
      <c r="G2929" s="8">
        <f t="shared" si="342"/>
        <v>69.347671232876706</v>
      </c>
      <c r="H2929" s="13">
        <v>18</v>
      </c>
      <c r="I2929" s="8">
        <f t="shared" si="343"/>
        <v>12.065753424657535</v>
      </c>
      <c r="J2929" s="16"/>
      <c r="M2929" s="9"/>
      <c r="P2929" s="9"/>
      <c r="S2929" s="9"/>
    </row>
    <row r="2930" spans="1:19">
      <c r="A2930" s="1">
        <v>20200107</v>
      </c>
      <c r="B2930" s="1">
        <v>200000</v>
      </c>
      <c r="C2930" s="1">
        <v>2458856.3220000002</v>
      </c>
      <c r="D2930" s="1">
        <v>2226.056</v>
      </c>
      <c r="E2930" s="1">
        <v>71.599999999999994</v>
      </c>
      <c r="F2930" s="1">
        <v>69.3</v>
      </c>
      <c r="G2930" s="8">
        <f t="shared" si="342"/>
        <v>69.351232876712317</v>
      </c>
      <c r="H2930" s="13">
        <v>23</v>
      </c>
      <c r="I2930" s="8">
        <f t="shared" si="343"/>
        <v>12</v>
      </c>
      <c r="J2930" s="16"/>
      <c r="M2930" s="9"/>
      <c r="P2930" s="9"/>
      <c r="S2930" s="9"/>
    </row>
    <row r="2931" spans="1:19">
      <c r="A2931" s="1">
        <v>20200108</v>
      </c>
      <c r="B2931" s="1">
        <v>200000</v>
      </c>
      <c r="C2931" s="1">
        <v>2458857.3220000002</v>
      </c>
      <c r="D2931" s="1">
        <v>2226.0920000000001</v>
      </c>
      <c r="E2931" s="1">
        <v>73.7</v>
      </c>
      <c r="F2931" s="1">
        <v>71.2</v>
      </c>
      <c r="G2931" s="8">
        <f t="shared" si="342"/>
        <v>69.350410958904106</v>
      </c>
      <c r="H2931" s="13">
        <v>34</v>
      </c>
      <c r="I2931" s="8">
        <f t="shared" si="343"/>
        <v>12.093150684931507</v>
      </c>
      <c r="J2931" s="16"/>
      <c r="M2931" s="9"/>
      <c r="P2931" s="9"/>
      <c r="S2931" s="9"/>
    </row>
    <row r="2932" spans="1:19">
      <c r="A2932" s="1">
        <v>20200109</v>
      </c>
      <c r="B2932" s="1">
        <v>200000</v>
      </c>
      <c r="C2932" s="1">
        <v>2458858.3220000002</v>
      </c>
      <c r="D2932" s="1">
        <v>2226.1289999999999</v>
      </c>
      <c r="E2932" s="1">
        <v>74.400000000000006</v>
      </c>
      <c r="F2932" s="1">
        <v>71.900000000000006</v>
      </c>
      <c r="G2932" s="8">
        <f t="shared" si="342"/>
        <v>69.352876712328765</v>
      </c>
      <c r="H2932" s="13">
        <v>49</v>
      </c>
      <c r="I2932" s="8">
        <f t="shared" si="343"/>
        <v>12.156164383561643</v>
      </c>
      <c r="J2932" s="16"/>
      <c r="M2932" s="9"/>
      <c r="P2932" s="9"/>
      <c r="S2932" s="9"/>
    </row>
    <row r="2933" spans="1:19">
      <c r="A2933" s="1">
        <v>20200110</v>
      </c>
      <c r="B2933" s="1">
        <v>200000</v>
      </c>
      <c r="C2933" s="1">
        <v>2458859.3220000002</v>
      </c>
      <c r="D2933" s="1">
        <v>2226.1660000000002</v>
      </c>
      <c r="E2933" s="1">
        <v>72.8</v>
      </c>
      <c r="F2933" s="1">
        <v>70.400000000000006</v>
      </c>
      <c r="G2933" s="8">
        <f t="shared" si="342"/>
        <v>69.357534246575327</v>
      </c>
      <c r="H2933" s="13">
        <v>25</v>
      </c>
      <c r="I2933" s="8">
        <f t="shared" si="343"/>
        <v>12.189041095890412</v>
      </c>
      <c r="J2933" s="16"/>
      <c r="M2933" s="9"/>
      <c r="P2933" s="9"/>
      <c r="S2933" s="9"/>
    </row>
    <row r="2934" spans="1:19">
      <c r="A2934" s="1">
        <v>20200111</v>
      </c>
      <c r="B2934" s="1">
        <v>200000</v>
      </c>
      <c r="C2934" s="1">
        <v>2458860.3220000002</v>
      </c>
      <c r="D2934" s="1">
        <v>2226.2020000000002</v>
      </c>
      <c r="E2934" s="1">
        <v>73.5</v>
      </c>
      <c r="F2934" s="1">
        <v>71</v>
      </c>
      <c r="G2934" s="8">
        <f t="shared" si="342"/>
        <v>69.363013698630127</v>
      </c>
      <c r="H2934" s="13">
        <v>24</v>
      </c>
      <c r="I2934" s="8">
        <f t="shared" si="343"/>
        <v>12.126027397260273</v>
      </c>
      <c r="J2934" s="16"/>
      <c r="M2934" s="9"/>
      <c r="P2934" s="9"/>
      <c r="S2934" s="9"/>
    </row>
    <row r="2935" spans="1:19">
      <c r="A2935" s="1">
        <v>20200112</v>
      </c>
      <c r="B2935" s="1">
        <v>200000</v>
      </c>
      <c r="C2935" s="1">
        <v>2458861.3220000002</v>
      </c>
      <c r="D2935" s="1">
        <v>2226.239</v>
      </c>
      <c r="E2935" s="1">
        <v>71.900000000000006</v>
      </c>
      <c r="F2935" s="1">
        <v>69.5</v>
      </c>
      <c r="G2935" s="8">
        <f t="shared" si="342"/>
        <v>69.367397260273961</v>
      </c>
      <c r="H2935" s="13">
        <v>0</v>
      </c>
      <c r="I2935" s="8">
        <f t="shared" si="343"/>
        <v>12.126027397260273</v>
      </c>
      <c r="J2935" s="16"/>
      <c r="M2935" s="9"/>
      <c r="P2935" s="9"/>
      <c r="S2935" s="9"/>
    </row>
    <row r="2936" spans="1:19">
      <c r="A2936" s="1">
        <v>20200113</v>
      </c>
      <c r="B2936" s="1">
        <v>200000</v>
      </c>
      <c r="C2936" s="1">
        <v>2458862.3220000002</v>
      </c>
      <c r="D2936" s="1">
        <v>2226.2759999999998</v>
      </c>
      <c r="E2936" s="1">
        <v>71.5</v>
      </c>
      <c r="F2936" s="1">
        <v>69.099999999999994</v>
      </c>
      <c r="G2936" s="8">
        <f t="shared" ref="G2936:G2950" si="344">AVERAGE(F2754:F3118)</f>
        <v>69.370410958904102</v>
      </c>
      <c r="H2936" s="13">
        <v>0</v>
      </c>
      <c r="I2936" s="8">
        <f t="shared" ref="I2936:I2949" si="345">AVERAGE(H2754:H3118)</f>
        <v>12.063013698630137</v>
      </c>
      <c r="J2936" s="16"/>
      <c r="M2936" s="9"/>
      <c r="P2936" s="9"/>
      <c r="S2936" s="9"/>
    </row>
    <row r="2937" spans="1:19">
      <c r="A2937" s="1">
        <v>20200114</v>
      </c>
      <c r="B2937" s="1">
        <v>200000</v>
      </c>
      <c r="C2937" s="1">
        <v>2458863.3220000002</v>
      </c>
      <c r="D2937" s="1">
        <v>2226.3119999999999</v>
      </c>
      <c r="E2937" s="1">
        <v>71.900000000000006</v>
      </c>
      <c r="F2937" s="1">
        <v>69.5</v>
      </c>
      <c r="G2937" s="8">
        <f t="shared" si="344"/>
        <v>69.375616438356161</v>
      </c>
      <c r="H2937" s="13">
        <v>11</v>
      </c>
      <c r="I2937" s="8">
        <f t="shared" si="345"/>
        <v>12.032876712328767</v>
      </c>
      <c r="J2937" s="16"/>
      <c r="M2937" s="9"/>
      <c r="P2937" s="9"/>
      <c r="S2937" s="9"/>
    </row>
    <row r="2938" spans="1:19">
      <c r="A2938" s="1">
        <v>20200115</v>
      </c>
      <c r="B2938" s="1">
        <v>200000</v>
      </c>
      <c r="C2938" s="1">
        <v>2458864.3220000002</v>
      </c>
      <c r="D2938" s="1">
        <v>2226.3490000000002</v>
      </c>
      <c r="E2938" s="1">
        <v>71.2</v>
      </c>
      <c r="F2938" s="1">
        <v>68.900000000000006</v>
      </c>
      <c r="G2938" s="8">
        <f t="shared" si="344"/>
        <v>69.378630136986288</v>
      </c>
      <c r="H2938" s="13">
        <v>11</v>
      </c>
      <c r="I2938" s="8">
        <f t="shared" si="345"/>
        <v>12.128767123287671</v>
      </c>
      <c r="J2938" s="16"/>
      <c r="M2938" s="9"/>
      <c r="P2938" s="9"/>
      <c r="S2938" s="9"/>
    </row>
    <row r="2939" spans="1:19">
      <c r="A2939" s="1">
        <v>20200116</v>
      </c>
      <c r="B2939" s="1">
        <v>200000</v>
      </c>
      <c r="C2939" s="1">
        <v>2458865.3220000002</v>
      </c>
      <c r="D2939" s="1">
        <v>2226.386</v>
      </c>
      <c r="E2939" s="1">
        <v>71.8</v>
      </c>
      <c r="F2939" s="1">
        <v>69.400000000000006</v>
      </c>
      <c r="G2939" s="8">
        <f t="shared" si="344"/>
        <v>69.381095890410961</v>
      </c>
      <c r="H2939" s="13">
        <v>22</v>
      </c>
      <c r="I2939" s="8">
        <f t="shared" si="345"/>
        <v>12.128767123287671</v>
      </c>
      <c r="J2939" s="16"/>
      <c r="M2939" s="9"/>
      <c r="P2939" s="9"/>
      <c r="S2939" s="9"/>
    </row>
    <row r="2940" spans="1:19">
      <c r="A2940" s="1">
        <v>20200117</v>
      </c>
      <c r="B2940" s="1">
        <v>200000</v>
      </c>
      <c r="C2940" s="1">
        <v>2458866.3220000002</v>
      </c>
      <c r="D2940" s="1">
        <v>2226.422</v>
      </c>
      <c r="E2940" s="1">
        <v>70.099999999999994</v>
      </c>
      <c r="F2940" s="1">
        <v>67.900000000000006</v>
      </c>
      <c r="G2940" s="8">
        <f t="shared" si="344"/>
        <v>69.386849315068488</v>
      </c>
      <c r="H2940" s="13">
        <v>0</v>
      </c>
      <c r="I2940" s="8">
        <f t="shared" si="345"/>
        <v>12.282191780821918</v>
      </c>
      <c r="J2940" s="16"/>
      <c r="M2940" s="9"/>
      <c r="P2940" s="9"/>
      <c r="S2940" s="9"/>
    </row>
    <row r="2941" spans="1:19">
      <c r="A2941" s="1">
        <v>20200118</v>
      </c>
      <c r="B2941" s="1">
        <v>200000</v>
      </c>
      <c r="C2941" s="1">
        <v>2458867.3220000002</v>
      </c>
      <c r="D2941" s="1">
        <v>2226.4589999999998</v>
      </c>
      <c r="E2941" s="1">
        <v>71.3</v>
      </c>
      <c r="F2941" s="1">
        <v>69</v>
      </c>
      <c r="G2941" s="8">
        <f t="shared" si="344"/>
        <v>69.38986301369863</v>
      </c>
      <c r="H2941" s="13">
        <v>13</v>
      </c>
      <c r="I2941" s="8">
        <f t="shared" si="345"/>
        <v>12.246575342465754</v>
      </c>
      <c r="J2941" s="16"/>
      <c r="M2941" s="9"/>
      <c r="P2941" s="9"/>
      <c r="S2941" s="9"/>
    </row>
    <row r="2942" spans="1:19">
      <c r="A2942" s="1">
        <v>20200119</v>
      </c>
      <c r="B2942" s="1">
        <v>200000</v>
      </c>
      <c r="C2942" s="1">
        <v>2458868.3220000002</v>
      </c>
      <c r="D2942" s="1">
        <v>2226.4960000000001</v>
      </c>
      <c r="E2942" s="1">
        <v>71.8</v>
      </c>
      <c r="F2942" s="1">
        <v>69.5</v>
      </c>
      <c r="G2942" s="8">
        <f t="shared" si="344"/>
        <v>69.395342465753416</v>
      </c>
      <c r="H2942" s="13">
        <v>23</v>
      </c>
      <c r="I2942" s="8">
        <f t="shared" si="345"/>
        <v>12.246575342465754</v>
      </c>
      <c r="J2942" s="16"/>
      <c r="M2942" s="9"/>
      <c r="P2942" s="9"/>
      <c r="S2942" s="9"/>
    </row>
    <row r="2943" spans="1:19">
      <c r="A2943" s="1">
        <v>20200120</v>
      </c>
      <c r="B2943" s="1">
        <v>200000</v>
      </c>
      <c r="C2943" s="1">
        <v>2458869.3220000002</v>
      </c>
      <c r="D2943" s="1">
        <v>2226.5320000000002</v>
      </c>
      <c r="E2943" s="1">
        <v>71.2</v>
      </c>
      <c r="F2943" s="1">
        <v>69</v>
      </c>
      <c r="G2943" s="8">
        <f t="shared" si="344"/>
        <v>69.400273972602719</v>
      </c>
      <c r="H2943" s="13">
        <v>12</v>
      </c>
      <c r="I2943" s="8">
        <f t="shared" si="345"/>
        <v>12.194520547945206</v>
      </c>
      <c r="J2943" s="16"/>
      <c r="M2943" s="9"/>
      <c r="P2943" s="9"/>
      <c r="S2943" s="9"/>
    </row>
    <row r="2944" spans="1:19">
      <c r="A2944" s="1">
        <v>20200121</v>
      </c>
      <c r="B2944" s="1">
        <v>200000</v>
      </c>
      <c r="C2944" s="1">
        <v>2458870.3220000002</v>
      </c>
      <c r="D2944" s="1">
        <v>2226.569</v>
      </c>
      <c r="E2944" s="1">
        <v>70.5</v>
      </c>
      <c r="F2944" s="1">
        <v>68.3</v>
      </c>
      <c r="G2944" s="8">
        <f t="shared" si="344"/>
        <v>69.407397260273953</v>
      </c>
      <c r="H2944" s="13">
        <v>23</v>
      </c>
      <c r="I2944" s="8">
        <f t="shared" si="345"/>
        <v>12.156164383561643</v>
      </c>
      <c r="J2944" s="16"/>
      <c r="M2944" s="9"/>
      <c r="P2944" s="9"/>
      <c r="S2944" s="9"/>
    </row>
    <row r="2945" spans="1:19">
      <c r="A2945" s="1">
        <v>20200122</v>
      </c>
      <c r="B2945" s="1">
        <v>200000</v>
      </c>
      <c r="C2945" s="1">
        <v>2458871.3220000002</v>
      </c>
      <c r="D2945" s="1">
        <v>2226.6060000000002</v>
      </c>
      <c r="E2945" s="1">
        <v>71.900000000000006</v>
      </c>
      <c r="F2945" s="1">
        <v>69.599999999999994</v>
      </c>
      <c r="G2945" s="8">
        <f t="shared" si="344"/>
        <v>69.414520547945187</v>
      </c>
      <c r="H2945" s="13">
        <v>0</v>
      </c>
      <c r="I2945" s="8">
        <f t="shared" si="345"/>
        <v>12.153424657534247</v>
      </c>
      <c r="J2945" s="16"/>
      <c r="M2945" s="9"/>
      <c r="P2945" s="9"/>
      <c r="S2945" s="9"/>
    </row>
    <row r="2946" spans="1:19">
      <c r="A2946" s="1">
        <v>20200123</v>
      </c>
      <c r="B2946" s="1">
        <v>200000</v>
      </c>
      <c r="C2946" s="1">
        <v>2458872.3220000002</v>
      </c>
      <c r="D2946" s="1">
        <v>2226.6419999999998</v>
      </c>
      <c r="E2946" s="1">
        <v>70.8</v>
      </c>
      <c r="F2946" s="1">
        <v>68.599999999999994</v>
      </c>
      <c r="G2946" s="8">
        <f t="shared" si="344"/>
        <v>69.42136986301368</v>
      </c>
      <c r="H2946" s="13">
        <v>34</v>
      </c>
      <c r="I2946" s="8">
        <f t="shared" si="345"/>
        <v>12.216438356164383</v>
      </c>
      <c r="J2946" s="16"/>
      <c r="M2946" s="9"/>
      <c r="P2946" s="9"/>
      <c r="S2946" s="9"/>
    </row>
    <row r="2947" spans="1:19">
      <c r="A2947" s="1">
        <v>20200124</v>
      </c>
      <c r="B2947" s="1">
        <v>200000</v>
      </c>
      <c r="C2947" s="1">
        <v>2458873.3220000002</v>
      </c>
      <c r="D2947" s="1">
        <v>2226.6790000000001</v>
      </c>
      <c r="E2947" s="1">
        <v>71</v>
      </c>
      <c r="F2947" s="1">
        <v>68.8</v>
      </c>
      <c r="G2947" s="8">
        <f t="shared" si="344"/>
        <v>69.425205479452032</v>
      </c>
      <c r="H2947" s="13">
        <v>26</v>
      </c>
      <c r="I2947" s="8">
        <f t="shared" si="345"/>
        <v>12.252054794520548</v>
      </c>
      <c r="J2947" s="16"/>
      <c r="M2947" s="9"/>
      <c r="P2947" s="9"/>
      <c r="S2947" s="9"/>
    </row>
    <row r="2948" spans="1:19">
      <c r="A2948" s="1">
        <v>20200125</v>
      </c>
      <c r="B2948" s="1">
        <v>200000</v>
      </c>
      <c r="C2948" s="1">
        <v>2458874.3220000002</v>
      </c>
      <c r="D2948" s="1">
        <v>2226.7159999999999</v>
      </c>
      <c r="E2948" s="1">
        <v>72.7</v>
      </c>
      <c r="F2948" s="1">
        <v>70.400000000000006</v>
      </c>
      <c r="G2948" s="8">
        <f t="shared" si="344"/>
        <v>69.432876712328763</v>
      </c>
      <c r="H2948" s="13">
        <v>32</v>
      </c>
      <c r="I2948" s="8">
        <f t="shared" si="345"/>
        <v>12.219178082191782</v>
      </c>
      <c r="J2948" s="16"/>
      <c r="M2948" s="9"/>
      <c r="P2948" s="9"/>
      <c r="S2948" s="9"/>
    </row>
    <row r="2949" spans="1:19">
      <c r="A2949" s="1">
        <v>20200126</v>
      </c>
      <c r="B2949" s="1">
        <v>200000</v>
      </c>
      <c r="C2949" s="1">
        <v>2458875.3220000002</v>
      </c>
      <c r="D2949" s="1">
        <v>2226.752</v>
      </c>
      <c r="E2949" s="1">
        <v>74.7</v>
      </c>
      <c r="F2949" s="1">
        <v>72.400000000000006</v>
      </c>
      <c r="G2949" s="8">
        <f t="shared" si="344"/>
        <v>69.446301369862994</v>
      </c>
      <c r="H2949" s="13">
        <v>48</v>
      </c>
      <c r="I2949" s="8">
        <f t="shared" si="345"/>
        <v>12.227397260273973</v>
      </c>
      <c r="J2949" s="16"/>
      <c r="M2949" s="9"/>
      <c r="P2949" s="9"/>
      <c r="S2949" s="9"/>
    </row>
    <row r="2950" spans="1:19">
      <c r="A2950" s="1">
        <v>20200127</v>
      </c>
      <c r="B2950" s="1">
        <v>200000</v>
      </c>
      <c r="C2950" s="1">
        <v>2458876.3220000002</v>
      </c>
      <c r="D2950" s="1">
        <v>2226.7890000000002</v>
      </c>
      <c r="E2950" s="1">
        <v>72.900000000000006</v>
      </c>
      <c r="F2950" s="1">
        <v>70.7</v>
      </c>
      <c r="G2950" s="8">
        <f t="shared" si="344"/>
        <v>69.458630136986287</v>
      </c>
      <c r="H2950" s="13">
        <v>42</v>
      </c>
      <c r="I2950" s="8"/>
      <c r="J2950" s="16"/>
    </row>
    <row r="2951" spans="1:19">
      <c r="A2951" s="1">
        <v>20200128</v>
      </c>
      <c r="B2951" s="1">
        <v>200000</v>
      </c>
      <c r="C2951" s="1">
        <v>2458877.3220000002</v>
      </c>
      <c r="D2951" s="1">
        <v>2226.826</v>
      </c>
      <c r="E2951" s="1">
        <v>74.2</v>
      </c>
      <c r="F2951" s="1">
        <v>72</v>
      </c>
      <c r="G2951" s="8"/>
      <c r="H2951" s="13">
        <v>35</v>
      </c>
      <c r="I2951" s="8"/>
      <c r="J2951" s="16"/>
    </row>
    <row r="2952" spans="1:19">
      <c r="A2952" s="1">
        <v>20200129</v>
      </c>
      <c r="B2952" s="1">
        <v>200000</v>
      </c>
      <c r="C2952" s="1">
        <v>2458878.3220000002</v>
      </c>
      <c r="D2952" s="1">
        <v>2226.8620000000001</v>
      </c>
      <c r="E2952" s="1">
        <v>74.3</v>
      </c>
      <c r="F2952" s="1">
        <v>72</v>
      </c>
      <c r="G2952" s="8"/>
      <c r="H2952" s="13">
        <v>31</v>
      </c>
      <c r="I2952" s="8"/>
      <c r="J2952" s="16"/>
    </row>
    <row r="2953" spans="1:19">
      <c r="A2953" s="1">
        <v>20200130</v>
      </c>
      <c r="B2953" s="1">
        <v>200000</v>
      </c>
      <c r="C2953" s="1">
        <v>2458879.3220000002</v>
      </c>
      <c r="D2953" s="1">
        <v>2226.8989999999999</v>
      </c>
      <c r="E2953" s="1">
        <v>74.099999999999994</v>
      </c>
      <c r="F2953" s="1">
        <v>71.900000000000006</v>
      </c>
      <c r="G2953" s="8"/>
      <c r="H2953" s="13">
        <v>39</v>
      </c>
      <c r="I2953" s="8"/>
      <c r="J2953" s="16"/>
    </row>
    <row r="2954" spans="1:19">
      <c r="A2954" s="1">
        <v>20200131</v>
      </c>
      <c r="B2954" s="1">
        <v>200000</v>
      </c>
      <c r="C2954" s="1">
        <v>2458880.3220000002</v>
      </c>
      <c r="D2954" s="1">
        <v>2226.9360000000001</v>
      </c>
      <c r="E2954" s="1">
        <v>73.900000000000006</v>
      </c>
      <c r="F2954" s="1">
        <v>71.7</v>
      </c>
      <c r="G2954" s="8"/>
      <c r="H2954" s="13">
        <v>24</v>
      </c>
      <c r="I2954" s="8"/>
      <c r="J2954" s="16"/>
    </row>
    <row r="2955" spans="1:19">
      <c r="A2955" s="1">
        <v>20200201</v>
      </c>
      <c r="B2955" s="1">
        <v>200000</v>
      </c>
      <c r="C2955" s="1">
        <v>2458881.3220000002</v>
      </c>
      <c r="D2955" s="1">
        <v>2226.9720000000002</v>
      </c>
      <c r="E2955" s="1">
        <v>72.5</v>
      </c>
      <c r="F2955" s="1">
        <v>70.400000000000006</v>
      </c>
      <c r="G2955" s="8"/>
      <c r="H2955" s="13">
        <v>11</v>
      </c>
      <c r="I2955" s="8"/>
      <c r="J2955" s="16"/>
    </row>
    <row r="2956" spans="1:19">
      <c r="A2956" s="1">
        <v>20200202</v>
      </c>
      <c r="B2956" s="1">
        <v>200000</v>
      </c>
      <c r="C2956" s="1">
        <v>2458882.3220000002</v>
      </c>
      <c r="D2956" s="1">
        <v>2227.009</v>
      </c>
      <c r="E2956" s="1">
        <v>72.2</v>
      </c>
      <c r="F2956" s="1">
        <v>70.2</v>
      </c>
      <c r="G2956" s="8"/>
      <c r="H2956" s="13">
        <v>0</v>
      </c>
      <c r="I2956" s="8"/>
      <c r="J2956" s="16"/>
    </row>
    <row r="2957" spans="1:19">
      <c r="A2957" s="1">
        <v>20200203</v>
      </c>
      <c r="B2957" s="1">
        <v>200000</v>
      </c>
      <c r="C2957" s="1">
        <v>2458883.3220000002</v>
      </c>
      <c r="D2957" s="1">
        <v>2227.0459999999998</v>
      </c>
      <c r="E2957" s="1">
        <v>72.099999999999994</v>
      </c>
      <c r="F2957" s="1">
        <v>70</v>
      </c>
      <c r="G2957" s="8"/>
      <c r="H2957" s="13">
        <v>0</v>
      </c>
      <c r="I2957" s="8"/>
      <c r="J2957" s="16"/>
    </row>
    <row r="2958" spans="1:19">
      <c r="A2958" s="1">
        <v>20200204</v>
      </c>
      <c r="B2958" s="1">
        <v>200000</v>
      </c>
      <c r="C2958" s="1">
        <v>2458884.3220000002</v>
      </c>
      <c r="D2958" s="1">
        <v>2227.0819999999999</v>
      </c>
      <c r="E2958" s="1">
        <v>70.3</v>
      </c>
      <c r="F2958" s="1">
        <v>68.3</v>
      </c>
      <c r="G2958" s="8"/>
      <c r="H2958" s="13">
        <v>11</v>
      </c>
      <c r="I2958" s="8"/>
      <c r="J2958" s="16"/>
    </row>
    <row r="2959" spans="1:19">
      <c r="A2959" s="1">
        <v>20200205</v>
      </c>
      <c r="B2959" s="1">
        <v>200000</v>
      </c>
      <c r="C2959" s="1">
        <v>2458885.3220000002</v>
      </c>
      <c r="D2959" s="1">
        <v>2227.1190000000001</v>
      </c>
      <c r="E2959" s="1">
        <v>70.599999999999994</v>
      </c>
      <c r="F2959" s="1">
        <v>68.599999999999994</v>
      </c>
      <c r="G2959" s="8"/>
      <c r="H2959" s="13">
        <v>0</v>
      </c>
      <c r="I2959" s="8"/>
      <c r="J2959" s="16"/>
    </row>
    <row r="2960" spans="1:19">
      <c r="A2960" s="1">
        <v>20200206</v>
      </c>
      <c r="B2960" s="1">
        <v>200000</v>
      </c>
      <c r="C2960" s="1">
        <v>2458886.3220000002</v>
      </c>
      <c r="D2960" s="1">
        <v>2227.1559999999999</v>
      </c>
      <c r="E2960" s="1">
        <v>71.3</v>
      </c>
      <c r="F2960" s="1">
        <v>69.3</v>
      </c>
      <c r="G2960" s="8"/>
      <c r="H2960" s="13">
        <v>23</v>
      </c>
      <c r="I2960" s="8"/>
      <c r="J2960" s="16"/>
    </row>
    <row r="2961" spans="1:10">
      <c r="A2961" s="1">
        <v>20200207</v>
      </c>
      <c r="B2961" s="1">
        <v>200000</v>
      </c>
      <c r="C2961" s="1">
        <v>2458887.3220000002</v>
      </c>
      <c r="D2961" s="1">
        <v>2227.192</v>
      </c>
      <c r="E2961" s="1">
        <v>70.8</v>
      </c>
      <c r="F2961" s="1">
        <v>68.900000000000006</v>
      </c>
      <c r="G2961" s="8"/>
      <c r="H2961" s="13">
        <v>14</v>
      </c>
      <c r="I2961" s="8"/>
      <c r="J2961" s="16"/>
    </row>
    <row r="2962" spans="1:10">
      <c r="A2962" s="1">
        <v>20200208</v>
      </c>
      <c r="B2962" s="1">
        <v>200000</v>
      </c>
      <c r="C2962" s="1">
        <v>2458888.3220000002</v>
      </c>
      <c r="D2962" s="1">
        <v>2227.2289999999998</v>
      </c>
      <c r="E2962" s="1">
        <v>72</v>
      </c>
      <c r="F2962" s="1">
        <v>70</v>
      </c>
      <c r="G2962" s="8"/>
      <c r="H2962" s="13">
        <v>11</v>
      </c>
      <c r="I2962" s="8"/>
      <c r="J2962" s="16"/>
    </row>
    <row r="2963" spans="1:10">
      <c r="A2963" s="1">
        <v>20200209</v>
      </c>
      <c r="B2963" s="1">
        <v>200000</v>
      </c>
      <c r="C2963" s="1">
        <v>2458889.3220000002</v>
      </c>
      <c r="D2963" s="1">
        <v>2227.2660000000001</v>
      </c>
      <c r="E2963" s="1">
        <v>70.599999999999994</v>
      </c>
      <c r="F2963" s="1">
        <v>68.8</v>
      </c>
      <c r="G2963" s="8"/>
      <c r="H2963" s="13">
        <v>11</v>
      </c>
      <c r="I2963" s="8"/>
      <c r="J2963" s="16"/>
    </row>
    <row r="2964" spans="1:10">
      <c r="A2964" s="1">
        <v>20200210</v>
      </c>
      <c r="B2964" s="1">
        <v>200000</v>
      </c>
      <c r="C2964" s="1">
        <v>2458890.3220000002</v>
      </c>
      <c r="D2964" s="1">
        <v>2227.3020000000001</v>
      </c>
      <c r="E2964" s="1">
        <v>70.2</v>
      </c>
      <c r="F2964" s="1">
        <v>68.3</v>
      </c>
      <c r="G2964" s="8"/>
      <c r="H2964" s="13">
        <v>12</v>
      </c>
      <c r="I2964" s="8"/>
      <c r="J2964" s="16"/>
    </row>
    <row r="2965" spans="1:10">
      <c r="A2965" s="1">
        <v>20200211</v>
      </c>
      <c r="B2965" s="1">
        <v>200000</v>
      </c>
      <c r="C2965" s="1">
        <v>2458891.3220000002</v>
      </c>
      <c r="D2965" s="1">
        <v>2227.3389999999999</v>
      </c>
      <c r="E2965" s="1">
        <v>71.099999999999994</v>
      </c>
      <c r="F2965" s="1">
        <v>69.3</v>
      </c>
      <c r="G2965" s="8"/>
      <c r="H2965" s="13">
        <v>0</v>
      </c>
      <c r="I2965" s="8"/>
      <c r="J2965" s="16"/>
    </row>
    <row r="2966" spans="1:10">
      <c r="A2966" s="1">
        <v>20200212</v>
      </c>
      <c r="B2966" s="1">
        <v>200000</v>
      </c>
      <c r="C2966" s="1">
        <v>2458892.3220000002</v>
      </c>
      <c r="D2966" s="1">
        <v>2227.3760000000002</v>
      </c>
      <c r="E2966" s="1">
        <v>71.599999999999994</v>
      </c>
      <c r="F2966" s="1">
        <v>69.8</v>
      </c>
      <c r="G2966" s="8"/>
      <c r="H2966" s="13">
        <v>0</v>
      </c>
      <c r="I2966" s="8"/>
      <c r="J2966" s="16"/>
    </row>
    <row r="2967" spans="1:10">
      <c r="A2967" s="1">
        <v>20200213</v>
      </c>
      <c r="B2967" s="1">
        <v>200000</v>
      </c>
      <c r="C2967" s="1">
        <v>2458893.3220000002</v>
      </c>
      <c r="D2967" s="1">
        <v>2227.4119999999998</v>
      </c>
      <c r="E2967" s="1">
        <v>71.2</v>
      </c>
      <c r="F2967" s="1">
        <v>69.400000000000006</v>
      </c>
      <c r="G2967" s="8"/>
      <c r="H2967" s="13">
        <v>0</v>
      </c>
      <c r="I2967" s="8"/>
      <c r="J2967" s="16"/>
    </row>
    <row r="2968" spans="1:10">
      <c r="A2968" s="1">
        <v>20200214</v>
      </c>
      <c r="B2968" s="1">
        <v>200000</v>
      </c>
      <c r="C2968" s="1">
        <v>2458894.3220000002</v>
      </c>
      <c r="D2968" s="1">
        <v>2227.4490000000001</v>
      </c>
      <c r="E2968" s="1">
        <v>71.3</v>
      </c>
      <c r="F2968" s="1">
        <v>69.5</v>
      </c>
      <c r="G2968" s="8"/>
      <c r="H2968" s="13">
        <v>0</v>
      </c>
      <c r="I2968" s="8"/>
      <c r="J2968" s="16"/>
    </row>
    <row r="2969" spans="1:10">
      <c r="A2969" s="1">
        <v>20200215</v>
      </c>
      <c r="B2969" s="1">
        <v>200000</v>
      </c>
      <c r="C2969" s="1">
        <v>2458895.3220000002</v>
      </c>
      <c r="D2969" s="1">
        <v>2227.4859999999999</v>
      </c>
      <c r="E2969" s="1">
        <v>70.599999999999994</v>
      </c>
      <c r="F2969" s="1">
        <v>68.8</v>
      </c>
      <c r="G2969" s="8"/>
      <c r="H2969" s="13">
        <v>11</v>
      </c>
      <c r="I2969" s="8"/>
      <c r="J2969" s="16"/>
    </row>
    <row r="2970" spans="1:10">
      <c r="A2970" s="1">
        <v>20200216</v>
      </c>
      <c r="B2970" s="1">
        <v>200000</v>
      </c>
      <c r="C2970" s="1">
        <v>2458896.3220000002</v>
      </c>
      <c r="D2970" s="1">
        <v>2227.5219999999999</v>
      </c>
      <c r="E2970" s="1">
        <v>70.5</v>
      </c>
      <c r="F2970" s="1">
        <v>68.8</v>
      </c>
      <c r="G2970" s="8"/>
      <c r="H2970" s="13">
        <v>0</v>
      </c>
      <c r="I2970" s="8"/>
      <c r="J2970" s="16"/>
    </row>
    <row r="2971" spans="1:10">
      <c r="A2971" s="1">
        <v>20200217</v>
      </c>
      <c r="B2971" s="1">
        <v>200000</v>
      </c>
      <c r="C2971" s="1">
        <v>2458897.3220000002</v>
      </c>
      <c r="D2971" s="1">
        <v>2227.5590000000002</v>
      </c>
      <c r="E2971" s="1">
        <v>70.7</v>
      </c>
      <c r="F2971" s="1">
        <v>69</v>
      </c>
      <c r="G2971" s="8"/>
      <c r="H2971" s="13">
        <v>0</v>
      </c>
      <c r="I2971" s="8"/>
      <c r="J2971" s="16"/>
    </row>
    <row r="2972" spans="1:10">
      <c r="A2972" s="1">
        <v>20200218</v>
      </c>
      <c r="B2972" s="1">
        <v>200000</v>
      </c>
      <c r="C2972" s="1">
        <v>2458898.3220000002</v>
      </c>
      <c r="D2972" s="1">
        <v>2227.596</v>
      </c>
      <c r="E2972" s="1">
        <v>71</v>
      </c>
      <c r="F2972" s="1">
        <v>69.400000000000006</v>
      </c>
      <c r="G2972" s="8"/>
      <c r="H2972" s="13">
        <v>11</v>
      </c>
      <c r="I2972" s="8"/>
      <c r="J2972" s="16"/>
    </row>
    <row r="2973" spans="1:10">
      <c r="A2973" s="1">
        <v>20200219</v>
      </c>
      <c r="B2973" s="1">
        <v>200000</v>
      </c>
      <c r="C2973" s="1">
        <v>2458899.3220000002</v>
      </c>
      <c r="D2973" s="1">
        <v>2227.6320000000001</v>
      </c>
      <c r="E2973" s="1">
        <v>71</v>
      </c>
      <c r="F2973" s="1">
        <v>69.400000000000006</v>
      </c>
      <c r="G2973" s="8"/>
      <c r="H2973" s="13">
        <v>0</v>
      </c>
      <c r="I2973" s="8"/>
      <c r="J2973" s="16"/>
    </row>
    <row r="2974" spans="1:10">
      <c r="A2974" s="1">
        <v>20200220</v>
      </c>
      <c r="B2974" s="1">
        <v>200000</v>
      </c>
      <c r="C2974" s="1">
        <v>2458900.3220000002</v>
      </c>
      <c r="D2974" s="1">
        <v>2227.6689999999999</v>
      </c>
      <c r="E2974" s="1">
        <v>70.8</v>
      </c>
      <c r="F2974" s="1">
        <v>69.2</v>
      </c>
      <c r="G2974" s="8"/>
      <c r="H2974" s="13">
        <v>0</v>
      </c>
      <c r="I2974" s="8"/>
      <c r="J2974" s="16"/>
    </row>
    <row r="2975" spans="1:10">
      <c r="A2975" s="1">
        <v>20200221</v>
      </c>
      <c r="B2975" s="1">
        <v>200000</v>
      </c>
      <c r="C2975" s="1">
        <v>2458901.3220000002</v>
      </c>
      <c r="D2975" s="1">
        <v>2227.7060000000001</v>
      </c>
      <c r="E2975" s="1">
        <v>71.2</v>
      </c>
      <c r="F2975" s="1">
        <v>69.599999999999994</v>
      </c>
      <c r="G2975" s="8"/>
      <c r="H2975" s="13">
        <v>33</v>
      </c>
      <c r="I2975" s="8"/>
      <c r="J2975" s="16"/>
    </row>
    <row r="2976" spans="1:10">
      <c r="A2976" s="1">
        <v>20200222</v>
      </c>
      <c r="B2976" s="1">
        <v>200000</v>
      </c>
      <c r="C2976" s="1">
        <v>2458902.3220000002</v>
      </c>
      <c r="D2976" s="1">
        <v>2227.7420000000002</v>
      </c>
      <c r="E2976" s="1">
        <v>72.3</v>
      </c>
      <c r="F2976" s="1">
        <v>70.7</v>
      </c>
      <c r="G2976" s="8"/>
      <c r="H2976" s="13">
        <v>13</v>
      </c>
      <c r="I2976" s="8"/>
      <c r="J2976" s="16"/>
    </row>
    <row r="2977" spans="1:10">
      <c r="A2977" s="1">
        <v>20200223</v>
      </c>
      <c r="B2977" s="1">
        <v>200000</v>
      </c>
      <c r="C2977" s="1">
        <v>2458903.3220000002</v>
      </c>
      <c r="D2977" s="1">
        <v>2227.779</v>
      </c>
      <c r="E2977" s="1">
        <v>70.2</v>
      </c>
      <c r="F2977" s="1">
        <v>68.8</v>
      </c>
      <c r="G2977" s="8"/>
      <c r="H2977" s="13">
        <v>0</v>
      </c>
      <c r="I2977" s="8"/>
      <c r="J2977" s="16"/>
    </row>
    <row r="2978" spans="1:10">
      <c r="A2978" s="1">
        <v>20200224</v>
      </c>
      <c r="B2978" s="1">
        <v>200000</v>
      </c>
      <c r="C2978" s="1">
        <v>2458904.3220000002</v>
      </c>
      <c r="D2978" s="1">
        <v>2227.8159999999998</v>
      </c>
      <c r="E2978" s="1">
        <v>70.099999999999994</v>
      </c>
      <c r="F2978" s="1">
        <v>68.7</v>
      </c>
      <c r="G2978" s="8"/>
      <c r="H2978" s="13">
        <v>0</v>
      </c>
      <c r="I2978" s="8"/>
      <c r="J2978" s="16"/>
    </row>
    <row r="2979" spans="1:10">
      <c r="A2979" s="1">
        <v>20200225</v>
      </c>
      <c r="B2979" s="1">
        <v>200000</v>
      </c>
      <c r="C2979" s="1">
        <v>2458905.3220000002</v>
      </c>
      <c r="D2979" s="1">
        <v>2227.8519999999999</v>
      </c>
      <c r="E2979" s="1">
        <v>70.599999999999994</v>
      </c>
      <c r="F2979" s="1">
        <v>69.099999999999994</v>
      </c>
      <c r="G2979" s="8"/>
      <c r="H2979" s="13">
        <v>0</v>
      </c>
      <c r="I2979" s="8"/>
      <c r="J2979" s="16"/>
    </row>
    <row r="2980" spans="1:10">
      <c r="A2980" s="1">
        <v>20200226</v>
      </c>
      <c r="B2980" s="1">
        <v>200000</v>
      </c>
      <c r="C2980" s="1">
        <v>2458906.3220000002</v>
      </c>
      <c r="D2980" s="1">
        <v>2227.8890000000001</v>
      </c>
      <c r="E2980" s="1">
        <v>70.099999999999994</v>
      </c>
      <c r="F2980" s="1">
        <v>68.7</v>
      </c>
      <c r="G2980" s="8"/>
      <c r="H2980" s="13">
        <v>0</v>
      </c>
      <c r="I2980" s="8"/>
      <c r="J2980" s="16"/>
    </row>
    <row r="2981" spans="1:10">
      <c r="A2981" s="1">
        <v>20200227</v>
      </c>
      <c r="B2981" s="1">
        <v>200000</v>
      </c>
      <c r="C2981" s="1">
        <v>2458907.3220000002</v>
      </c>
      <c r="D2981" s="1">
        <v>2227.9259999999999</v>
      </c>
      <c r="E2981" s="1">
        <v>70.900000000000006</v>
      </c>
      <c r="F2981" s="1">
        <v>69.599999999999994</v>
      </c>
      <c r="G2981" s="8"/>
      <c r="H2981" s="13">
        <v>0</v>
      </c>
      <c r="I2981" s="8"/>
      <c r="J2981" s="16"/>
    </row>
    <row r="2982" spans="1:10">
      <c r="A2982" s="1">
        <v>20200228</v>
      </c>
      <c r="B2982" s="1">
        <v>200000</v>
      </c>
      <c r="C2982" s="1">
        <v>2458908.3220000002</v>
      </c>
      <c r="D2982" s="1">
        <v>2227.962</v>
      </c>
      <c r="E2982" s="1">
        <v>70.599999999999994</v>
      </c>
      <c r="F2982" s="1">
        <v>69.3</v>
      </c>
      <c r="G2982" s="8"/>
      <c r="H2982" s="13">
        <v>0</v>
      </c>
      <c r="I2982" s="8"/>
      <c r="J2982" s="16"/>
    </row>
    <row r="2983" spans="1:10">
      <c r="A2983" s="1">
        <v>20200229</v>
      </c>
      <c r="B2983" s="1">
        <v>200000</v>
      </c>
      <c r="C2983" s="1">
        <v>2458909.3220000002</v>
      </c>
      <c r="D2983" s="1">
        <v>2227.9989999999998</v>
      </c>
      <c r="E2983" s="1">
        <v>70.099999999999994</v>
      </c>
      <c r="F2983" s="1">
        <v>68.8</v>
      </c>
      <c r="G2983" s="8"/>
      <c r="H2983" s="13">
        <v>0</v>
      </c>
      <c r="I2983" s="8"/>
      <c r="J2983" s="16"/>
    </row>
    <row r="2984" spans="1:10">
      <c r="A2984" s="1">
        <v>20200301</v>
      </c>
      <c r="B2984" s="1">
        <v>200000</v>
      </c>
      <c r="C2984" s="1">
        <v>2458910.3220000002</v>
      </c>
      <c r="D2984" s="1">
        <v>2228.0360000000001</v>
      </c>
      <c r="E2984" s="1">
        <v>69.3</v>
      </c>
      <c r="F2984" s="1">
        <v>68.099999999999994</v>
      </c>
      <c r="G2984" s="8"/>
      <c r="H2984" s="13">
        <v>0</v>
      </c>
      <c r="I2984" s="8"/>
      <c r="J2984" s="16"/>
    </row>
    <row r="2985" spans="1:10">
      <c r="A2985" s="1">
        <v>20200302</v>
      </c>
      <c r="B2985" s="1">
        <v>200000</v>
      </c>
      <c r="C2985" s="1">
        <v>2458911.3220000002</v>
      </c>
      <c r="D2985" s="1">
        <v>2228.0720000000001</v>
      </c>
      <c r="E2985" s="1">
        <v>69.3</v>
      </c>
      <c r="F2985" s="1">
        <v>68.099999999999994</v>
      </c>
      <c r="G2985" s="8"/>
      <c r="H2985" s="13">
        <v>0</v>
      </c>
      <c r="I2985" s="8"/>
      <c r="J2985" s="16"/>
    </row>
    <row r="2986" spans="1:10">
      <c r="A2986" s="1">
        <v>20200303</v>
      </c>
      <c r="B2986" s="1">
        <v>200000</v>
      </c>
      <c r="C2986" s="1">
        <v>2458912.3220000002</v>
      </c>
      <c r="D2986" s="1">
        <v>2228.1089999999999</v>
      </c>
      <c r="E2986" s="1">
        <v>70</v>
      </c>
      <c r="F2986" s="1">
        <v>68.8</v>
      </c>
      <c r="G2986" s="8"/>
      <c r="H2986" s="13">
        <v>0</v>
      </c>
      <c r="I2986" s="8"/>
      <c r="J2986" s="16"/>
    </row>
    <row r="2987" spans="1:10">
      <c r="A2987" s="1">
        <v>20200304</v>
      </c>
      <c r="B2987" s="1">
        <v>200000</v>
      </c>
      <c r="C2987" s="1">
        <v>2458913.3220000002</v>
      </c>
      <c r="D2987" s="1">
        <v>2228.1460000000002</v>
      </c>
      <c r="E2987" s="1">
        <v>69.8</v>
      </c>
      <c r="F2987" s="1">
        <v>68.7</v>
      </c>
      <c r="G2987" s="8"/>
      <c r="H2987" s="13">
        <v>0</v>
      </c>
      <c r="I2987" s="8"/>
      <c r="J2987" s="16"/>
    </row>
    <row r="2988" spans="1:10">
      <c r="A2988" s="1">
        <v>20200305</v>
      </c>
      <c r="B2988" s="1">
        <v>200000</v>
      </c>
      <c r="C2988" s="1">
        <v>2458914.3220000002</v>
      </c>
      <c r="D2988" s="1">
        <v>2228.1819999999998</v>
      </c>
      <c r="E2988" s="1">
        <v>69.5</v>
      </c>
      <c r="F2988" s="1">
        <v>68.3</v>
      </c>
      <c r="G2988" s="8"/>
      <c r="H2988" s="13">
        <v>22</v>
      </c>
      <c r="I2988" s="8"/>
      <c r="J2988" s="16"/>
    </row>
    <row r="2989" spans="1:10">
      <c r="A2989" s="1">
        <v>20200306</v>
      </c>
      <c r="B2989" s="1">
        <v>200000</v>
      </c>
      <c r="C2989" s="1">
        <v>2458915.3220000002</v>
      </c>
      <c r="D2989" s="1">
        <v>2228.2190000000001</v>
      </c>
      <c r="E2989" s="1">
        <v>70</v>
      </c>
      <c r="F2989" s="1">
        <v>68.900000000000006</v>
      </c>
      <c r="G2989" s="8"/>
      <c r="H2989" s="13">
        <v>0</v>
      </c>
      <c r="I2989" s="8"/>
      <c r="J2989" s="16"/>
    </row>
    <row r="2990" spans="1:10">
      <c r="A2990" s="1">
        <v>20200307</v>
      </c>
      <c r="B2990" s="1">
        <v>200000</v>
      </c>
      <c r="C2990" s="1">
        <v>2458916.3220000002</v>
      </c>
      <c r="D2990" s="1">
        <v>2228.2559999999999</v>
      </c>
      <c r="E2990" s="1">
        <v>69.900000000000006</v>
      </c>
      <c r="F2990" s="1">
        <v>68.8</v>
      </c>
      <c r="G2990" s="8"/>
      <c r="H2990" s="13">
        <v>36</v>
      </c>
      <c r="I2990" s="8"/>
      <c r="J2990" s="16"/>
    </row>
    <row r="2991" spans="1:10">
      <c r="A2991" s="1">
        <v>20200308</v>
      </c>
      <c r="B2991" s="1">
        <v>200000</v>
      </c>
      <c r="C2991" s="1">
        <v>2458917.3220000002</v>
      </c>
      <c r="D2991" s="1">
        <v>2228.2919999999999</v>
      </c>
      <c r="E2991" s="1">
        <v>70.2</v>
      </c>
      <c r="F2991" s="1">
        <v>69.2</v>
      </c>
      <c r="G2991" s="8"/>
      <c r="H2991" s="13">
        <v>37</v>
      </c>
      <c r="I2991" s="8"/>
      <c r="J2991" s="16"/>
    </row>
    <row r="2992" spans="1:10">
      <c r="A2992" s="1">
        <v>20200309</v>
      </c>
      <c r="B2992" s="1">
        <v>200000</v>
      </c>
      <c r="C2992" s="1">
        <v>2458918.3220000002</v>
      </c>
      <c r="D2992" s="1">
        <v>2228.3290000000002</v>
      </c>
      <c r="E2992" s="1">
        <v>70.8</v>
      </c>
      <c r="F2992" s="1">
        <v>69.8</v>
      </c>
      <c r="G2992" s="8"/>
      <c r="H2992" s="13">
        <v>17</v>
      </c>
      <c r="I2992" s="8"/>
      <c r="J2992" s="16"/>
    </row>
    <row r="2993" spans="1:10">
      <c r="A2993" s="1">
        <v>20200310</v>
      </c>
      <c r="B2993" s="1">
        <v>200000</v>
      </c>
      <c r="C2993" s="1">
        <v>2458919.3220000002</v>
      </c>
      <c r="D2993" s="1">
        <v>2228.366</v>
      </c>
      <c r="E2993" s="1">
        <v>70.8</v>
      </c>
      <c r="F2993" s="1">
        <v>69.8</v>
      </c>
      <c r="G2993" s="8"/>
      <c r="H2993" s="13">
        <v>0</v>
      </c>
      <c r="I2993" s="8"/>
      <c r="J2993" s="16"/>
    </row>
    <row r="2994" spans="1:10">
      <c r="A2994" s="1">
        <v>20200311</v>
      </c>
      <c r="B2994" s="1">
        <v>200000</v>
      </c>
      <c r="C2994" s="1">
        <v>2458920.3220000002</v>
      </c>
      <c r="D2994" s="1">
        <v>2228.402</v>
      </c>
      <c r="E2994" s="1">
        <v>70.5</v>
      </c>
      <c r="F2994" s="1">
        <v>69.599999999999994</v>
      </c>
      <c r="G2994" s="8"/>
      <c r="H2994" s="13">
        <v>0</v>
      </c>
      <c r="I2994" s="8"/>
      <c r="J2994" s="16"/>
    </row>
    <row r="2995" spans="1:10">
      <c r="A2995" s="1">
        <v>20200312</v>
      </c>
      <c r="B2995" s="1">
        <v>200000</v>
      </c>
      <c r="C2995" s="1">
        <v>2458921.3220000002</v>
      </c>
      <c r="D2995" s="1">
        <v>2228.4389999999999</v>
      </c>
      <c r="E2995" s="1">
        <v>69.900000000000006</v>
      </c>
      <c r="F2995" s="1">
        <v>69.099999999999994</v>
      </c>
      <c r="G2995" s="8"/>
      <c r="H2995" s="13">
        <v>11</v>
      </c>
      <c r="I2995" s="8"/>
      <c r="J2995" s="16"/>
    </row>
    <row r="2996" spans="1:10">
      <c r="A2996" s="1">
        <v>20200313</v>
      </c>
      <c r="B2996" s="1">
        <v>200000</v>
      </c>
      <c r="C2996" s="1">
        <v>2458922.3220000002</v>
      </c>
      <c r="D2996" s="1">
        <v>2228.4760000000001</v>
      </c>
      <c r="E2996" s="1">
        <v>68.8</v>
      </c>
      <c r="F2996" s="1">
        <v>67.900000000000006</v>
      </c>
      <c r="G2996" s="8"/>
      <c r="H2996" s="13">
        <v>0</v>
      </c>
      <c r="I2996" s="8"/>
      <c r="J2996" s="16"/>
    </row>
    <row r="2997" spans="1:10">
      <c r="A2997" s="1">
        <v>20200314</v>
      </c>
      <c r="B2997" s="1">
        <v>200000</v>
      </c>
      <c r="C2997" s="1">
        <v>2458923.3220000002</v>
      </c>
      <c r="D2997" s="1">
        <v>2228.5120000000002</v>
      </c>
      <c r="E2997" s="1">
        <v>68.099999999999994</v>
      </c>
      <c r="F2997" s="1">
        <v>67.400000000000006</v>
      </c>
      <c r="G2997" s="8"/>
      <c r="H2997" s="13">
        <v>0</v>
      </c>
      <c r="I2997" s="8"/>
      <c r="J2997" s="16"/>
    </row>
    <row r="2998" spans="1:10">
      <c r="A2998" s="1">
        <v>20200315</v>
      </c>
      <c r="B2998" s="1">
        <v>200000</v>
      </c>
      <c r="C2998" s="1">
        <v>2458924.3220000002</v>
      </c>
      <c r="D2998" s="1">
        <v>2228.549</v>
      </c>
      <c r="E2998" s="1">
        <v>70.2</v>
      </c>
      <c r="F2998" s="1">
        <v>69.5</v>
      </c>
      <c r="G2998" s="8"/>
      <c r="H2998" s="13">
        <v>0</v>
      </c>
      <c r="I2998" s="8"/>
      <c r="J2998" s="16"/>
    </row>
    <row r="2999" spans="1:10">
      <c r="A2999" s="1">
        <v>20200316</v>
      </c>
      <c r="B2999" s="1">
        <v>200000</v>
      </c>
      <c r="C2999" s="1">
        <v>2458925.3220000002</v>
      </c>
      <c r="D2999" s="1">
        <v>2228.5859999999998</v>
      </c>
      <c r="E2999" s="1">
        <v>69.8</v>
      </c>
      <c r="F2999" s="1">
        <v>69.099999999999994</v>
      </c>
      <c r="G2999" s="8"/>
      <c r="H2999" s="13">
        <v>0</v>
      </c>
      <c r="I2999" s="8"/>
      <c r="J2999" s="16"/>
    </row>
    <row r="3000" spans="1:10">
      <c r="A3000" s="1">
        <v>20200317</v>
      </c>
      <c r="B3000" s="1">
        <v>200000</v>
      </c>
      <c r="C3000" s="1">
        <v>2458926.3220000002</v>
      </c>
      <c r="D3000" s="1">
        <v>2228.6219999999998</v>
      </c>
      <c r="E3000" s="1">
        <v>71.599999999999994</v>
      </c>
      <c r="F3000" s="1">
        <v>70.900000000000006</v>
      </c>
      <c r="G3000" s="8"/>
      <c r="H3000" s="13">
        <v>11</v>
      </c>
      <c r="I3000" s="8"/>
      <c r="J3000" s="16"/>
    </row>
    <row r="3001" spans="1:10">
      <c r="A3001" s="1">
        <v>20200318</v>
      </c>
      <c r="B3001" s="1">
        <v>200000</v>
      </c>
      <c r="C3001" s="1">
        <v>2458927.3220000002</v>
      </c>
      <c r="D3001" s="1">
        <v>2228.6590000000001</v>
      </c>
      <c r="E3001" s="1">
        <v>72</v>
      </c>
      <c r="F3001" s="1">
        <v>71.400000000000006</v>
      </c>
      <c r="G3001" s="8"/>
      <c r="H3001" s="13">
        <v>23</v>
      </c>
      <c r="I3001" s="8"/>
      <c r="J3001" s="16"/>
    </row>
    <row r="3002" spans="1:10">
      <c r="A3002" s="1">
        <v>20200319</v>
      </c>
      <c r="B3002" s="1">
        <v>200000</v>
      </c>
      <c r="C3002" s="1">
        <v>2458928.3220000002</v>
      </c>
      <c r="D3002" s="1">
        <v>2228.6959999999999</v>
      </c>
      <c r="E3002" s="1">
        <v>72.099999999999994</v>
      </c>
      <c r="F3002" s="1">
        <v>71.5</v>
      </c>
      <c r="G3002" s="8"/>
      <c r="H3002" s="13">
        <v>0</v>
      </c>
      <c r="I3002" s="8"/>
      <c r="J3002" s="16"/>
    </row>
    <row r="3003" spans="1:10">
      <c r="A3003" s="1">
        <v>20200320</v>
      </c>
      <c r="B3003" s="1">
        <v>200000</v>
      </c>
      <c r="C3003" s="1">
        <v>2458929.3220000002</v>
      </c>
      <c r="D3003" s="1">
        <v>2228.732</v>
      </c>
      <c r="E3003" s="1">
        <v>71.7</v>
      </c>
      <c r="F3003" s="1">
        <v>71.099999999999994</v>
      </c>
      <c r="G3003" s="8"/>
      <c r="H3003" s="13">
        <v>0</v>
      </c>
      <c r="I3003" s="8"/>
      <c r="J3003" s="16"/>
    </row>
    <row r="3004" spans="1:10">
      <c r="A3004" s="1">
        <v>20200321</v>
      </c>
      <c r="B3004" s="1">
        <v>200000</v>
      </c>
      <c r="C3004" s="1">
        <v>2458930.3220000002</v>
      </c>
      <c r="D3004" s="1">
        <v>2228.7689999999998</v>
      </c>
      <c r="E3004" s="1">
        <v>70.8</v>
      </c>
      <c r="F3004" s="1">
        <v>70.3</v>
      </c>
      <c r="G3004" s="8"/>
      <c r="H3004" s="13">
        <v>11</v>
      </c>
      <c r="I3004" s="8"/>
      <c r="J3004" s="16"/>
    </row>
    <row r="3005" spans="1:10">
      <c r="A3005" s="1">
        <v>20200322</v>
      </c>
      <c r="B3005" s="1">
        <v>200000</v>
      </c>
      <c r="C3005" s="1">
        <v>2458931.3220000002</v>
      </c>
      <c r="D3005" s="1">
        <v>2228.806</v>
      </c>
      <c r="E3005" s="1">
        <v>70.2</v>
      </c>
      <c r="F3005" s="1">
        <v>69.8</v>
      </c>
      <c r="G3005" s="8"/>
      <c r="H3005" s="13">
        <v>11</v>
      </c>
      <c r="I3005" s="8"/>
      <c r="J3005" s="16"/>
    </row>
    <row r="3006" spans="1:10">
      <c r="A3006" s="1">
        <v>20200323</v>
      </c>
      <c r="B3006" s="1">
        <v>200000</v>
      </c>
      <c r="C3006" s="1">
        <v>2458932.3220000002</v>
      </c>
      <c r="D3006" s="1">
        <v>2228.8420000000001</v>
      </c>
      <c r="E3006" s="1">
        <v>70.400000000000006</v>
      </c>
      <c r="F3006" s="1">
        <v>69.900000000000006</v>
      </c>
      <c r="G3006" s="8"/>
      <c r="H3006" s="13">
        <v>11</v>
      </c>
      <c r="I3006" s="8"/>
      <c r="J3006" s="16"/>
    </row>
    <row r="3007" spans="1:10">
      <c r="A3007" s="1">
        <v>20200324</v>
      </c>
      <c r="B3007" s="1">
        <v>200000</v>
      </c>
      <c r="C3007" s="1">
        <v>2458933.3220000002</v>
      </c>
      <c r="D3007" s="1">
        <v>2228.8789999999999</v>
      </c>
      <c r="E3007" s="1">
        <v>71.2</v>
      </c>
      <c r="F3007" s="1">
        <v>70.8</v>
      </c>
      <c r="G3007" s="8"/>
      <c r="H3007" s="13">
        <v>12</v>
      </c>
      <c r="I3007" s="8"/>
      <c r="J3007" s="16"/>
    </row>
    <row r="3008" spans="1:10">
      <c r="A3008" s="1">
        <v>20200325</v>
      </c>
      <c r="B3008" s="1">
        <v>200000</v>
      </c>
      <c r="C3008" s="1">
        <v>2458934.3220000002</v>
      </c>
      <c r="D3008" s="1">
        <v>2228.9160000000002</v>
      </c>
      <c r="E3008" s="1">
        <v>71.2</v>
      </c>
      <c r="F3008" s="1">
        <v>70.900000000000006</v>
      </c>
      <c r="G3008" s="8"/>
      <c r="H3008" s="13">
        <v>0</v>
      </c>
      <c r="I3008" s="8"/>
      <c r="J3008" s="16"/>
    </row>
    <row r="3009" spans="1:10">
      <c r="A3009" s="1">
        <v>20200326</v>
      </c>
      <c r="B3009" s="1">
        <v>200000</v>
      </c>
      <c r="C3009" s="1">
        <v>2458935.3220000002</v>
      </c>
      <c r="D3009" s="1">
        <v>2228.9520000000002</v>
      </c>
      <c r="E3009" s="1">
        <v>70.2</v>
      </c>
      <c r="F3009" s="1">
        <v>69.900000000000006</v>
      </c>
      <c r="G3009" s="8"/>
      <c r="H3009" s="13">
        <v>0</v>
      </c>
      <c r="I3009" s="8"/>
      <c r="J3009" s="16"/>
    </row>
    <row r="3010" spans="1:10">
      <c r="A3010" s="1">
        <v>20200327</v>
      </c>
      <c r="B3010" s="1">
        <v>200000</v>
      </c>
      <c r="C3010" s="1">
        <v>2458936.3220000002</v>
      </c>
      <c r="D3010" s="1">
        <v>2228.989</v>
      </c>
      <c r="E3010" s="1">
        <v>69.400000000000006</v>
      </c>
      <c r="F3010" s="1">
        <v>69.2</v>
      </c>
      <c r="G3010" s="8"/>
      <c r="H3010" s="13">
        <v>0</v>
      </c>
      <c r="I3010" s="8"/>
      <c r="J3010" s="16"/>
    </row>
    <row r="3011" spans="1:10">
      <c r="A3011" s="1">
        <v>20200328</v>
      </c>
      <c r="B3011" s="1">
        <v>200000</v>
      </c>
      <c r="C3011" s="1">
        <v>2458937.3220000002</v>
      </c>
      <c r="D3011" s="1">
        <v>2229.0259999999998</v>
      </c>
      <c r="E3011" s="1">
        <v>69.2</v>
      </c>
      <c r="F3011" s="1">
        <v>69</v>
      </c>
      <c r="G3011" s="8"/>
      <c r="H3011" s="13">
        <v>11</v>
      </c>
      <c r="I3011" s="8"/>
      <c r="J3011" s="16"/>
    </row>
    <row r="3012" spans="1:10">
      <c r="A3012" s="1">
        <v>20200329</v>
      </c>
      <c r="B3012" s="1">
        <v>200000</v>
      </c>
      <c r="C3012" s="1">
        <v>2458938.3220000002</v>
      </c>
      <c r="D3012" s="1">
        <v>2229.0619999999999</v>
      </c>
      <c r="E3012" s="1">
        <v>68.8</v>
      </c>
      <c r="F3012" s="1">
        <v>68.599999999999994</v>
      </c>
      <c r="G3012" s="8"/>
      <c r="H3012" s="13">
        <v>33</v>
      </c>
      <c r="I3012" s="8"/>
      <c r="J3012" s="16"/>
    </row>
    <row r="3013" spans="1:10">
      <c r="A3013" s="1">
        <v>20200330</v>
      </c>
      <c r="B3013" s="1">
        <v>200000</v>
      </c>
      <c r="C3013" s="1">
        <v>2458939.3220000002</v>
      </c>
      <c r="D3013" s="1">
        <v>2229.0990000000002</v>
      </c>
      <c r="E3013" s="1">
        <v>69.3</v>
      </c>
      <c r="F3013" s="1">
        <v>69.099999999999994</v>
      </c>
      <c r="G3013" s="8"/>
      <c r="H3013" s="13">
        <v>16</v>
      </c>
      <c r="I3013" s="8"/>
      <c r="J3013" s="16"/>
    </row>
    <row r="3014" spans="1:10">
      <c r="A3014" s="1">
        <v>20200331</v>
      </c>
      <c r="B3014" s="1">
        <v>200000</v>
      </c>
      <c r="C3014" s="1">
        <v>2458940.3220000002</v>
      </c>
      <c r="D3014" s="1">
        <v>2229.136</v>
      </c>
      <c r="E3014" s="1">
        <v>69.900000000000006</v>
      </c>
      <c r="F3014" s="1">
        <v>69.8</v>
      </c>
      <c r="G3014" s="8"/>
      <c r="H3014" s="13">
        <v>40</v>
      </c>
      <c r="I3014" s="8"/>
      <c r="J3014" s="16"/>
    </row>
    <row r="3015" spans="1:10">
      <c r="A3015" s="1">
        <v>20200401</v>
      </c>
      <c r="B3015" s="1">
        <v>200000</v>
      </c>
      <c r="C3015" s="1">
        <v>2458941.3220000002</v>
      </c>
      <c r="D3015" s="1">
        <v>2229.172</v>
      </c>
      <c r="E3015" s="1">
        <v>69.2</v>
      </c>
      <c r="F3015" s="1">
        <v>69.2</v>
      </c>
      <c r="G3015" s="8"/>
      <c r="H3015" s="13">
        <v>15</v>
      </c>
      <c r="I3015" s="8"/>
      <c r="J3015" s="16"/>
    </row>
    <row r="3016" spans="1:10">
      <c r="A3016" s="1">
        <v>20200402</v>
      </c>
      <c r="B3016" s="1">
        <v>200000</v>
      </c>
      <c r="C3016" s="1">
        <v>2458942.3220000002</v>
      </c>
      <c r="D3016" s="1">
        <v>2229.2089999999998</v>
      </c>
      <c r="E3016" s="1">
        <v>69.8</v>
      </c>
      <c r="F3016" s="1">
        <v>69.7</v>
      </c>
      <c r="G3016" s="8"/>
      <c r="H3016" s="13">
        <v>19</v>
      </c>
      <c r="I3016" s="8"/>
      <c r="J3016" s="16"/>
    </row>
    <row r="3017" spans="1:10">
      <c r="A3017" s="1">
        <v>20200403</v>
      </c>
      <c r="B3017" s="1">
        <v>200000</v>
      </c>
      <c r="C3017" s="1">
        <v>2458943.3220000002</v>
      </c>
      <c r="D3017" s="1">
        <v>2229.2460000000001</v>
      </c>
      <c r="E3017" s="1">
        <v>69.900000000000006</v>
      </c>
      <c r="F3017" s="1">
        <v>70</v>
      </c>
      <c r="G3017" s="8"/>
      <c r="H3017" s="13">
        <v>32</v>
      </c>
      <c r="I3017" s="8"/>
      <c r="J3017" s="16"/>
    </row>
    <row r="3018" spans="1:10">
      <c r="A3018" s="1">
        <v>20200404</v>
      </c>
      <c r="B3018" s="1">
        <v>200000</v>
      </c>
      <c r="C3018" s="1">
        <v>2458944.3220000002</v>
      </c>
      <c r="D3018" s="1">
        <v>2229.2820000000002</v>
      </c>
      <c r="E3018" s="1">
        <v>70.099999999999994</v>
      </c>
      <c r="F3018" s="1">
        <v>70.2</v>
      </c>
      <c r="G3018" s="8"/>
      <c r="H3018" s="13">
        <v>16</v>
      </c>
      <c r="I3018" s="8"/>
      <c r="J3018" s="16"/>
    </row>
    <row r="3019" spans="1:10">
      <c r="A3019" s="1">
        <v>20200405</v>
      </c>
      <c r="B3019" s="1">
        <v>200000</v>
      </c>
      <c r="C3019" s="1">
        <v>2458945.3220000002</v>
      </c>
      <c r="D3019" s="1">
        <v>2229.319</v>
      </c>
      <c r="E3019" s="1">
        <v>71.2</v>
      </c>
      <c r="F3019" s="1">
        <v>71.3</v>
      </c>
      <c r="G3019" s="8"/>
      <c r="H3019" s="13">
        <v>24</v>
      </c>
      <c r="I3019" s="8"/>
      <c r="J3019" s="16"/>
    </row>
    <row r="3020" spans="1:10">
      <c r="A3020" s="1">
        <v>20200406</v>
      </c>
      <c r="B3020" s="1">
        <v>200000</v>
      </c>
      <c r="C3020" s="1">
        <v>2458946.3220000002</v>
      </c>
      <c r="D3020" s="1">
        <v>2229.355</v>
      </c>
      <c r="E3020" s="1">
        <v>69.900000000000006</v>
      </c>
      <c r="F3020" s="1">
        <v>70.099999999999994</v>
      </c>
      <c r="G3020" s="8"/>
      <c r="H3020" s="13">
        <v>22</v>
      </c>
      <c r="I3020" s="8"/>
      <c r="J3020" s="16"/>
    </row>
    <row r="3021" spans="1:10">
      <c r="A3021" s="1">
        <v>20200407</v>
      </c>
      <c r="B3021" s="1">
        <v>200000</v>
      </c>
      <c r="C3021" s="1">
        <v>2458947.3220000002</v>
      </c>
      <c r="D3021" s="1">
        <v>2229.3919999999998</v>
      </c>
      <c r="E3021" s="1">
        <v>69.900000000000006</v>
      </c>
      <c r="F3021" s="1">
        <v>70.099999999999994</v>
      </c>
      <c r="G3021" s="8"/>
      <c r="H3021" s="13">
        <v>11</v>
      </c>
      <c r="I3021" s="8"/>
      <c r="J3021" s="16"/>
    </row>
    <row r="3022" spans="1:10">
      <c r="A3022" s="1">
        <v>20200408</v>
      </c>
      <c r="B3022" s="1">
        <v>200000</v>
      </c>
      <c r="C3022" s="1">
        <v>2458948.3220000002</v>
      </c>
      <c r="D3022" s="1">
        <v>2229.4290000000001</v>
      </c>
      <c r="E3022" s="1">
        <v>70.400000000000006</v>
      </c>
      <c r="F3022" s="1">
        <v>70.7</v>
      </c>
      <c r="G3022" s="8"/>
      <c r="H3022" s="13">
        <v>0</v>
      </c>
      <c r="I3022" s="8"/>
      <c r="J3022" s="16"/>
    </row>
    <row r="3023" spans="1:10">
      <c r="A3023" s="1">
        <v>20200409</v>
      </c>
      <c r="B3023" s="1">
        <v>200000</v>
      </c>
      <c r="C3023" s="1">
        <v>2458949.3220000002</v>
      </c>
      <c r="D3023" s="1">
        <v>2229.4650000000001</v>
      </c>
      <c r="E3023" s="1">
        <v>70.3</v>
      </c>
      <c r="F3023" s="1">
        <v>70.599999999999994</v>
      </c>
      <c r="G3023" s="8"/>
      <c r="H3023" s="13">
        <v>34</v>
      </c>
      <c r="I3023" s="8"/>
      <c r="J3023" s="16"/>
    </row>
    <row r="3024" spans="1:10">
      <c r="A3024" s="1">
        <v>20200410</v>
      </c>
      <c r="B3024" s="1">
        <v>200000</v>
      </c>
      <c r="C3024" s="1">
        <v>2458950.3220000002</v>
      </c>
      <c r="D3024" s="1">
        <v>2229.502</v>
      </c>
      <c r="E3024" s="1">
        <v>69.2</v>
      </c>
      <c r="F3024" s="1">
        <v>69.5</v>
      </c>
      <c r="G3024" s="8"/>
      <c r="H3024" s="13">
        <v>23</v>
      </c>
      <c r="I3024" s="8"/>
      <c r="J3024" s="16"/>
    </row>
    <row r="3025" spans="1:10">
      <c r="A3025" s="1">
        <v>20200411</v>
      </c>
      <c r="B3025" s="1">
        <v>200000</v>
      </c>
      <c r="C3025" s="1">
        <v>2458951.3220000002</v>
      </c>
      <c r="D3025" s="1">
        <v>2229.5390000000002</v>
      </c>
      <c r="E3025" s="1">
        <v>70.599999999999994</v>
      </c>
      <c r="F3025" s="1">
        <v>70.900000000000006</v>
      </c>
      <c r="G3025" s="8"/>
      <c r="H3025" s="13">
        <v>36</v>
      </c>
      <c r="I3025" s="8"/>
      <c r="J3025" s="16"/>
    </row>
    <row r="3026" spans="1:10">
      <c r="A3026" s="1">
        <v>20200412</v>
      </c>
      <c r="B3026" s="1">
        <v>200000</v>
      </c>
      <c r="C3026" s="1">
        <v>2458952.3220000002</v>
      </c>
      <c r="D3026" s="1">
        <v>2229.5749999999998</v>
      </c>
      <c r="E3026" s="1">
        <v>70.8</v>
      </c>
      <c r="F3026" s="1">
        <v>71.099999999999994</v>
      </c>
      <c r="G3026" s="8"/>
      <c r="H3026" s="13">
        <v>11</v>
      </c>
      <c r="I3026" s="8"/>
      <c r="J3026" s="16"/>
    </row>
    <row r="3027" spans="1:10">
      <c r="A3027" s="1">
        <v>20200413</v>
      </c>
      <c r="B3027" s="1">
        <v>200000</v>
      </c>
      <c r="C3027" s="1">
        <v>2458953.3220000002</v>
      </c>
      <c r="D3027" s="1">
        <v>2229.6120000000001</v>
      </c>
      <c r="E3027" s="1">
        <v>70.3</v>
      </c>
      <c r="F3027" s="1">
        <v>70.7</v>
      </c>
      <c r="G3027" s="8"/>
      <c r="H3027" s="13">
        <v>12</v>
      </c>
      <c r="I3027" s="8"/>
      <c r="J3027" s="16"/>
    </row>
    <row r="3028" spans="1:10">
      <c r="A3028" s="1">
        <v>20200414</v>
      </c>
      <c r="B3028" s="1">
        <v>200000</v>
      </c>
      <c r="C3028" s="1">
        <v>2458954.3220000002</v>
      </c>
      <c r="D3028" s="1">
        <v>2229.6489999999999</v>
      </c>
      <c r="E3028" s="1">
        <v>68.900000000000006</v>
      </c>
      <c r="F3028" s="1">
        <v>69.400000000000006</v>
      </c>
      <c r="G3028" s="8"/>
      <c r="H3028" s="13">
        <v>11</v>
      </c>
      <c r="I3028" s="8"/>
      <c r="J3028" s="16"/>
    </row>
    <row r="3029" spans="1:10">
      <c r="A3029" s="1">
        <v>20200415</v>
      </c>
      <c r="B3029" s="1">
        <v>200000</v>
      </c>
      <c r="C3029" s="1">
        <v>2458955.3220000002</v>
      </c>
      <c r="D3029" s="1">
        <v>2229.6849999999999</v>
      </c>
      <c r="E3029" s="1">
        <v>68.400000000000006</v>
      </c>
      <c r="F3029" s="1">
        <v>68.900000000000006</v>
      </c>
      <c r="G3029" s="8"/>
      <c r="H3029" s="13">
        <v>0</v>
      </c>
      <c r="I3029" s="8"/>
      <c r="J3029" s="16"/>
    </row>
    <row r="3030" spans="1:10">
      <c r="A3030" s="1">
        <v>20200416</v>
      </c>
      <c r="B3030" s="1">
        <v>200000</v>
      </c>
      <c r="C3030" s="1">
        <v>2458956.3220000002</v>
      </c>
      <c r="D3030" s="1">
        <v>2229.7220000000002</v>
      </c>
      <c r="E3030" s="1">
        <v>68.5</v>
      </c>
      <c r="F3030" s="1">
        <v>69</v>
      </c>
      <c r="G3030" s="8"/>
      <c r="H3030" s="13">
        <v>0</v>
      </c>
      <c r="I3030" s="8"/>
      <c r="J3030" s="16"/>
    </row>
    <row r="3031" spans="1:10">
      <c r="A3031" s="1">
        <v>20200417</v>
      </c>
      <c r="B3031" s="1">
        <v>200000</v>
      </c>
      <c r="C3031" s="1">
        <v>2458957.3220000002</v>
      </c>
      <c r="D3031" s="1">
        <v>2229.759</v>
      </c>
      <c r="E3031" s="1">
        <v>67.900000000000006</v>
      </c>
      <c r="F3031" s="1">
        <v>68.400000000000006</v>
      </c>
      <c r="G3031" s="8"/>
      <c r="H3031" s="13">
        <v>0</v>
      </c>
      <c r="I3031" s="8"/>
      <c r="J3031" s="16"/>
    </row>
    <row r="3032" spans="1:10">
      <c r="A3032" s="1">
        <v>20200418</v>
      </c>
      <c r="B3032" s="1">
        <v>200000</v>
      </c>
      <c r="C3032" s="1">
        <v>2458958.3220000002</v>
      </c>
      <c r="D3032" s="1">
        <v>2229.7950000000001</v>
      </c>
      <c r="E3032" s="1">
        <v>69.8</v>
      </c>
      <c r="F3032" s="1">
        <v>70.400000000000006</v>
      </c>
      <c r="G3032" s="8"/>
      <c r="H3032" s="13">
        <v>0</v>
      </c>
      <c r="I3032" s="8"/>
      <c r="J3032" s="16"/>
    </row>
    <row r="3033" spans="1:10">
      <c r="A3033" s="1">
        <v>20200419</v>
      </c>
      <c r="B3033" s="1">
        <v>200000</v>
      </c>
      <c r="C3033" s="1">
        <v>2458959.3220000002</v>
      </c>
      <c r="D3033" s="1">
        <v>2229.8319999999999</v>
      </c>
      <c r="E3033" s="1">
        <v>68.599999999999994</v>
      </c>
      <c r="F3033" s="1">
        <v>69.2</v>
      </c>
      <c r="G3033" s="8"/>
      <c r="H3033" s="13">
        <v>11</v>
      </c>
      <c r="I3033" s="8"/>
      <c r="J3033" s="16"/>
    </row>
    <row r="3034" spans="1:10">
      <c r="A3034" s="1">
        <v>20200420</v>
      </c>
      <c r="B3034" s="1">
        <v>200000</v>
      </c>
      <c r="C3034" s="1">
        <v>2458960.3220000002</v>
      </c>
      <c r="D3034" s="1">
        <v>2229.8690000000001</v>
      </c>
      <c r="E3034" s="1">
        <v>68.2</v>
      </c>
      <c r="F3034" s="1">
        <v>68.900000000000006</v>
      </c>
      <c r="G3034" s="8"/>
      <c r="H3034" s="13">
        <v>11</v>
      </c>
      <c r="I3034" s="8"/>
      <c r="J3034" s="16"/>
    </row>
    <row r="3035" spans="1:10">
      <c r="A3035" s="1">
        <v>20200421</v>
      </c>
      <c r="B3035" s="1">
        <v>200000</v>
      </c>
      <c r="C3035" s="1">
        <v>2458961.3220000002</v>
      </c>
      <c r="D3035" s="1">
        <v>2229.9050000000002</v>
      </c>
      <c r="E3035" s="1">
        <v>69.099999999999994</v>
      </c>
      <c r="F3035" s="1">
        <v>69.8</v>
      </c>
      <c r="G3035" s="8"/>
      <c r="H3035" s="13">
        <v>0</v>
      </c>
      <c r="I3035" s="8"/>
      <c r="J3035" s="16"/>
    </row>
    <row r="3036" spans="1:10">
      <c r="A3036" s="1">
        <v>20200422</v>
      </c>
      <c r="B3036" s="1">
        <v>200000</v>
      </c>
      <c r="C3036" s="1">
        <v>2458962.3220000002</v>
      </c>
      <c r="D3036" s="1">
        <v>2229.942</v>
      </c>
      <c r="E3036" s="1">
        <v>70.7</v>
      </c>
      <c r="F3036" s="1">
        <v>71.400000000000006</v>
      </c>
      <c r="G3036" s="8"/>
      <c r="H3036" s="13">
        <v>0</v>
      </c>
      <c r="I3036" s="8"/>
      <c r="J3036" s="16"/>
    </row>
    <row r="3037" spans="1:10">
      <c r="A3037" s="1">
        <v>20200423</v>
      </c>
      <c r="B3037" s="1">
        <v>200000</v>
      </c>
      <c r="C3037" s="1">
        <v>2458963.3220000002</v>
      </c>
      <c r="D3037" s="1">
        <v>2229.9789999999998</v>
      </c>
      <c r="E3037" s="1">
        <v>68.7</v>
      </c>
      <c r="F3037" s="1">
        <v>69.5</v>
      </c>
      <c r="G3037" s="8"/>
      <c r="H3037" s="13">
        <v>22</v>
      </c>
      <c r="I3037" s="8"/>
      <c r="J3037" s="16"/>
    </row>
    <row r="3038" spans="1:10">
      <c r="A3038" s="1">
        <v>20200424</v>
      </c>
      <c r="B3038" s="1">
        <v>200000</v>
      </c>
      <c r="C3038" s="1">
        <v>2458964.3220000002</v>
      </c>
      <c r="D3038" s="1">
        <v>2230.0149999999999</v>
      </c>
      <c r="E3038" s="1">
        <v>69.7</v>
      </c>
      <c r="F3038" s="1">
        <v>70.5</v>
      </c>
      <c r="G3038" s="8"/>
      <c r="H3038" s="13">
        <v>11</v>
      </c>
      <c r="I3038" s="8"/>
      <c r="J3038" s="16"/>
    </row>
    <row r="3039" spans="1:10">
      <c r="A3039" s="1">
        <v>20200425</v>
      </c>
      <c r="B3039" s="1">
        <v>200000</v>
      </c>
      <c r="C3039" s="1">
        <v>2458965.3220000002</v>
      </c>
      <c r="D3039" s="1">
        <v>2230.0520000000001</v>
      </c>
      <c r="E3039" s="1">
        <v>68.900000000000006</v>
      </c>
      <c r="F3039" s="1">
        <v>69.8</v>
      </c>
      <c r="G3039" s="8"/>
      <c r="H3039" s="13">
        <v>26</v>
      </c>
      <c r="I3039" s="8"/>
      <c r="J3039" s="16"/>
    </row>
    <row r="3040" spans="1:10">
      <c r="A3040" s="1">
        <v>20200426</v>
      </c>
      <c r="B3040" s="1">
        <v>200000</v>
      </c>
      <c r="C3040" s="1">
        <v>2458966.3220000002</v>
      </c>
      <c r="D3040" s="1">
        <v>2230.0889999999999</v>
      </c>
      <c r="E3040" s="1">
        <v>69.2</v>
      </c>
      <c r="F3040" s="1">
        <v>70.099999999999994</v>
      </c>
      <c r="G3040" s="8"/>
      <c r="H3040" s="13">
        <v>21</v>
      </c>
      <c r="I3040" s="8"/>
      <c r="J3040" s="16"/>
    </row>
    <row r="3041" spans="1:10">
      <c r="A3041" s="1">
        <v>20200427</v>
      </c>
      <c r="B3041" s="1">
        <v>200000</v>
      </c>
      <c r="C3041" s="1">
        <v>2458967.3220000002</v>
      </c>
      <c r="D3041" s="1">
        <v>2230.125</v>
      </c>
      <c r="E3041" s="1">
        <v>69</v>
      </c>
      <c r="F3041" s="1">
        <v>69.900000000000006</v>
      </c>
      <c r="G3041" s="8"/>
      <c r="H3041" s="13">
        <v>28</v>
      </c>
      <c r="I3041" s="8"/>
      <c r="J3041" s="16"/>
    </row>
    <row r="3042" spans="1:10">
      <c r="A3042" s="1">
        <v>20200428</v>
      </c>
      <c r="B3042" s="1">
        <v>200000</v>
      </c>
      <c r="C3042" s="1">
        <v>2458968.3220000002</v>
      </c>
      <c r="D3042" s="1">
        <v>2230.1619999999998</v>
      </c>
      <c r="E3042" s="1">
        <v>69</v>
      </c>
      <c r="F3042" s="1">
        <v>69.900000000000006</v>
      </c>
      <c r="G3042" s="8"/>
      <c r="H3042" s="13">
        <v>54</v>
      </c>
      <c r="I3042" s="8"/>
      <c r="J3042" s="16"/>
    </row>
    <row r="3043" spans="1:10">
      <c r="A3043" s="1">
        <v>20200429</v>
      </c>
      <c r="B3043" s="1">
        <v>200000</v>
      </c>
      <c r="C3043" s="1">
        <v>2458969.3220000002</v>
      </c>
      <c r="D3043" s="1">
        <v>2230.1990000000001</v>
      </c>
      <c r="E3043" s="1">
        <v>69.900000000000006</v>
      </c>
      <c r="F3043" s="1">
        <v>71</v>
      </c>
      <c r="G3043" s="8"/>
      <c r="H3043" s="13">
        <v>36</v>
      </c>
      <c r="I3043" s="8"/>
      <c r="J3043" s="16"/>
    </row>
    <row r="3044" spans="1:10">
      <c r="A3044" s="1">
        <v>20200430</v>
      </c>
      <c r="B3044" s="1">
        <v>200000</v>
      </c>
      <c r="C3044" s="1">
        <v>2458970.3220000002</v>
      </c>
      <c r="D3044" s="1">
        <v>2230.2350000000001</v>
      </c>
      <c r="E3044" s="1">
        <v>69.8</v>
      </c>
      <c r="F3044" s="1">
        <v>70.900000000000006</v>
      </c>
      <c r="G3044" s="8"/>
      <c r="H3044" s="13">
        <v>43</v>
      </c>
      <c r="I3044" s="8"/>
      <c r="J3044" s="16"/>
    </row>
    <row r="3045" spans="1:10">
      <c r="A3045" s="1">
        <v>20200501</v>
      </c>
      <c r="B3045" s="1">
        <v>200000</v>
      </c>
      <c r="C3045" s="1">
        <v>2458971.3220000002</v>
      </c>
      <c r="D3045" s="1">
        <v>2230.2719999999999</v>
      </c>
      <c r="E3045" s="1">
        <v>70.2</v>
      </c>
      <c r="F3045" s="27">
        <v>71.3</v>
      </c>
      <c r="H3045" s="25">
        <v>0</v>
      </c>
      <c r="I3045" s="1"/>
      <c r="J3045" s="16"/>
    </row>
    <row r="3046" spans="1:10">
      <c r="A3046" s="1">
        <v>20200502</v>
      </c>
      <c r="B3046" s="1">
        <v>200000</v>
      </c>
      <c r="C3046" s="1">
        <v>2458972.3220000002</v>
      </c>
      <c r="D3046" s="1">
        <v>2230.3090000000002</v>
      </c>
      <c r="E3046" s="1">
        <v>69.2</v>
      </c>
      <c r="F3046" s="27">
        <v>70.3</v>
      </c>
      <c r="H3046" s="25">
        <v>11</v>
      </c>
      <c r="I3046" s="1"/>
      <c r="J3046" s="16"/>
    </row>
    <row r="3047" spans="1:10">
      <c r="A3047" s="1">
        <v>20200503</v>
      </c>
      <c r="B3047" s="1">
        <v>200000</v>
      </c>
      <c r="C3047" s="1">
        <v>2458973.3220000002</v>
      </c>
      <c r="D3047" s="1">
        <v>2230.3449999999998</v>
      </c>
      <c r="E3047" s="1">
        <v>68.7</v>
      </c>
      <c r="F3047" s="27">
        <v>69.8</v>
      </c>
      <c r="H3047" s="25">
        <v>36</v>
      </c>
      <c r="I3047" s="1"/>
      <c r="J3047" s="16"/>
    </row>
    <row r="3048" spans="1:10">
      <c r="A3048" s="1">
        <v>20200504</v>
      </c>
      <c r="B3048" s="1">
        <v>200000</v>
      </c>
      <c r="C3048" s="1">
        <v>2458974.3220000002</v>
      </c>
      <c r="D3048" s="1">
        <v>2230.3820000000001</v>
      </c>
      <c r="E3048" s="1">
        <v>69.3</v>
      </c>
      <c r="F3048" s="27">
        <v>70.5</v>
      </c>
      <c r="H3048" s="25">
        <v>22</v>
      </c>
      <c r="I3048" s="1"/>
      <c r="J3048" s="16"/>
    </row>
    <row r="3049" spans="1:10">
      <c r="A3049" s="1">
        <v>20200505</v>
      </c>
      <c r="B3049" s="1">
        <v>200000</v>
      </c>
      <c r="C3049" s="1">
        <v>2458975.3220000002</v>
      </c>
      <c r="D3049" s="1">
        <v>2230.4189999999999</v>
      </c>
      <c r="E3049" s="1">
        <v>69.3</v>
      </c>
      <c r="F3049" s="27">
        <v>70.5</v>
      </c>
      <c r="H3049" s="25">
        <v>11</v>
      </c>
      <c r="I3049" s="1"/>
      <c r="J3049" s="16"/>
    </row>
    <row r="3050" spans="1:10">
      <c r="A3050" s="1">
        <v>20200506</v>
      </c>
      <c r="B3050" s="1">
        <v>200000</v>
      </c>
      <c r="C3050" s="1">
        <v>2458976.3220000002</v>
      </c>
      <c r="D3050" s="1">
        <v>2230.4549999999999</v>
      </c>
      <c r="E3050" s="1">
        <v>69.8</v>
      </c>
      <c r="F3050" s="27">
        <v>71.099999999999994</v>
      </c>
      <c r="H3050" s="25">
        <v>45</v>
      </c>
      <c r="I3050" s="1"/>
      <c r="J3050" s="16"/>
    </row>
    <row r="3051" spans="1:10">
      <c r="A3051" s="1">
        <v>20200507</v>
      </c>
      <c r="B3051" s="1">
        <v>200000</v>
      </c>
      <c r="C3051" s="1">
        <v>2458977.3220000002</v>
      </c>
      <c r="D3051" s="1">
        <v>2230.4920000000002</v>
      </c>
      <c r="E3051" s="1">
        <v>68.7</v>
      </c>
      <c r="F3051" s="27">
        <v>70</v>
      </c>
      <c r="H3051" s="25">
        <v>0</v>
      </c>
      <c r="I3051" s="1"/>
      <c r="J3051" s="16"/>
    </row>
    <row r="3052" spans="1:10">
      <c r="A3052" s="1">
        <v>20200508</v>
      </c>
      <c r="B3052" s="1">
        <v>200000</v>
      </c>
      <c r="C3052" s="1">
        <v>2458978.3220000002</v>
      </c>
      <c r="D3052" s="1">
        <v>2230.529</v>
      </c>
      <c r="E3052" s="1">
        <v>67.900000000000006</v>
      </c>
      <c r="F3052" s="27">
        <v>69.2</v>
      </c>
      <c r="H3052" s="25">
        <v>0</v>
      </c>
      <c r="I3052" s="1"/>
      <c r="J3052" s="16"/>
    </row>
    <row r="3053" spans="1:10">
      <c r="A3053" s="1">
        <v>20200509</v>
      </c>
      <c r="B3053" s="1">
        <v>170000</v>
      </c>
      <c r="C3053" s="1">
        <v>2458979.3220000002</v>
      </c>
      <c r="D3053" s="1">
        <v>2230.5610000000001</v>
      </c>
      <c r="E3053" s="1">
        <v>67.7</v>
      </c>
      <c r="F3053" s="27">
        <v>69</v>
      </c>
      <c r="H3053" s="25">
        <v>0</v>
      </c>
      <c r="I3053" s="1"/>
      <c r="J3053" s="16"/>
    </row>
    <row r="3054" spans="1:10">
      <c r="A3054" s="1">
        <v>20200510</v>
      </c>
      <c r="B3054" s="1">
        <v>200000</v>
      </c>
      <c r="C3054" s="1">
        <v>2458980.3220000002</v>
      </c>
      <c r="D3054" s="1">
        <v>2230.6019999999999</v>
      </c>
      <c r="E3054" s="1">
        <v>67.900000000000006</v>
      </c>
      <c r="F3054" s="27">
        <v>69.3</v>
      </c>
      <c r="H3054" s="25">
        <v>0</v>
      </c>
      <c r="I3054" s="1"/>
      <c r="J3054" s="16"/>
    </row>
    <row r="3055" spans="1:10">
      <c r="A3055" s="1">
        <v>20200511</v>
      </c>
      <c r="B3055" s="1">
        <v>200000</v>
      </c>
      <c r="C3055" s="1">
        <v>2458981.3220000002</v>
      </c>
      <c r="D3055" s="1">
        <v>2230.6390000000001</v>
      </c>
      <c r="E3055" s="1">
        <v>66.2</v>
      </c>
      <c r="F3055" s="27">
        <v>67.5</v>
      </c>
      <c r="H3055" s="25">
        <v>0</v>
      </c>
      <c r="I3055" s="1"/>
      <c r="J3055" s="16"/>
    </row>
    <row r="3056" spans="1:10">
      <c r="A3056" s="1">
        <v>20200512</v>
      </c>
      <c r="B3056" s="1">
        <v>200000</v>
      </c>
      <c r="C3056" s="1">
        <v>2458982.3220000002</v>
      </c>
      <c r="D3056" s="1">
        <v>2230.6750000000002</v>
      </c>
      <c r="E3056" s="1">
        <v>68.900000000000006</v>
      </c>
      <c r="F3056" s="27">
        <v>70.3</v>
      </c>
      <c r="H3056" s="25">
        <v>0</v>
      </c>
      <c r="I3056" s="1"/>
      <c r="J3056" s="16"/>
    </row>
    <row r="3057" spans="1:10">
      <c r="A3057" s="1">
        <v>20200513</v>
      </c>
      <c r="B3057" s="1">
        <v>200000</v>
      </c>
      <c r="C3057" s="1">
        <v>2458983.3220000002</v>
      </c>
      <c r="D3057" s="1">
        <v>2230.712</v>
      </c>
      <c r="E3057" s="1">
        <v>68.8</v>
      </c>
      <c r="F3057" s="27">
        <v>70.2</v>
      </c>
      <c r="H3057" s="25">
        <v>0</v>
      </c>
      <c r="I3057" s="1"/>
      <c r="J3057" s="16"/>
    </row>
    <row r="3058" spans="1:10">
      <c r="A3058" s="1">
        <v>20200514</v>
      </c>
      <c r="B3058" s="1">
        <v>200000</v>
      </c>
      <c r="C3058" s="1">
        <v>2458984.3220000002</v>
      </c>
      <c r="D3058" s="1">
        <v>2230.7489999999998</v>
      </c>
      <c r="E3058" s="1">
        <v>67.599999999999994</v>
      </c>
      <c r="F3058" s="27">
        <v>69</v>
      </c>
      <c r="H3058" s="25">
        <v>0</v>
      </c>
      <c r="I3058" s="1"/>
      <c r="J3058" s="16"/>
    </row>
    <row r="3059" spans="1:10">
      <c r="A3059" s="1">
        <v>20200515</v>
      </c>
      <c r="B3059" s="1">
        <v>200000</v>
      </c>
      <c r="C3059" s="1">
        <v>2458985.3220000002</v>
      </c>
      <c r="D3059" s="1">
        <v>2230.7849999999999</v>
      </c>
      <c r="E3059" s="1">
        <v>67.8</v>
      </c>
      <c r="F3059" s="27">
        <v>69.400000000000006</v>
      </c>
      <c r="H3059" s="25">
        <v>0</v>
      </c>
      <c r="I3059" s="1"/>
      <c r="J3059" s="16"/>
    </row>
    <row r="3060" spans="1:10">
      <c r="A3060" s="1">
        <v>20200516</v>
      </c>
      <c r="B3060" s="1">
        <v>200000</v>
      </c>
      <c r="C3060" s="1">
        <v>2458986.3220000002</v>
      </c>
      <c r="D3060" s="1">
        <v>2230.8220000000001</v>
      </c>
      <c r="E3060" s="1">
        <v>69.400000000000006</v>
      </c>
      <c r="F3060" s="27">
        <v>71</v>
      </c>
      <c r="H3060" s="25">
        <v>11</v>
      </c>
      <c r="I3060" s="1"/>
      <c r="J3060" s="16"/>
    </row>
    <row r="3061" spans="1:10">
      <c r="A3061" s="1">
        <v>20200517</v>
      </c>
      <c r="B3061" s="1">
        <v>200000</v>
      </c>
      <c r="C3061" s="1">
        <v>2458987.3220000002</v>
      </c>
      <c r="D3061" s="1">
        <v>2230.8589999999999</v>
      </c>
      <c r="E3061" s="1">
        <v>69.599999999999994</v>
      </c>
      <c r="F3061" s="27">
        <v>71.2</v>
      </c>
      <c r="H3061" s="25">
        <v>11</v>
      </c>
      <c r="I3061" s="1"/>
      <c r="J3061" s="16"/>
    </row>
    <row r="3062" spans="1:10">
      <c r="A3062" s="1">
        <v>20200518</v>
      </c>
      <c r="B3062" s="1">
        <v>200000</v>
      </c>
      <c r="C3062" s="1">
        <v>2458988.3220000002</v>
      </c>
      <c r="D3062" s="1">
        <v>2230.895</v>
      </c>
      <c r="E3062" s="1">
        <v>70.2</v>
      </c>
      <c r="F3062" s="27">
        <v>71.8</v>
      </c>
      <c r="H3062" s="25">
        <v>56</v>
      </c>
      <c r="I3062" s="1"/>
      <c r="J3062" s="16"/>
    </row>
    <row r="3063" spans="1:10">
      <c r="A3063" s="1">
        <v>20200519</v>
      </c>
      <c r="B3063" s="1">
        <v>200000</v>
      </c>
      <c r="C3063" s="1">
        <v>2458989.3220000002</v>
      </c>
      <c r="D3063" s="1">
        <v>2230.9319999999998</v>
      </c>
      <c r="E3063" s="1">
        <v>68.7</v>
      </c>
      <c r="F3063" s="27">
        <v>70.3</v>
      </c>
      <c r="H3063" s="25">
        <v>0</v>
      </c>
      <c r="I3063" s="1"/>
      <c r="J3063" s="16"/>
    </row>
    <row r="3064" spans="1:10">
      <c r="A3064" s="1">
        <v>20200520</v>
      </c>
      <c r="B3064" s="1">
        <v>200000</v>
      </c>
      <c r="C3064" s="1">
        <v>2458990.3220000002</v>
      </c>
      <c r="D3064" s="1">
        <v>2230.9690000000001</v>
      </c>
      <c r="E3064" s="1">
        <v>69.599999999999994</v>
      </c>
      <c r="F3064" s="27">
        <v>71.3</v>
      </c>
      <c r="H3064" s="25">
        <v>34</v>
      </c>
      <c r="I3064" s="1"/>
      <c r="J3064" s="16"/>
    </row>
    <row r="3065" spans="1:10">
      <c r="A3065" s="1">
        <v>20200521</v>
      </c>
      <c r="B3065" s="1">
        <v>200000</v>
      </c>
      <c r="C3065" s="1">
        <v>2458991.3220000002</v>
      </c>
      <c r="D3065" s="1">
        <v>2231.0050000000001</v>
      </c>
      <c r="E3065" s="1">
        <v>70.2</v>
      </c>
      <c r="F3065" s="27">
        <v>71.900000000000006</v>
      </c>
      <c r="H3065" s="25">
        <v>12</v>
      </c>
      <c r="I3065" s="1"/>
      <c r="J3065" s="16"/>
    </row>
    <row r="3066" spans="1:10">
      <c r="A3066" s="1">
        <v>20200522</v>
      </c>
      <c r="B3066" s="1">
        <v>200000</v>
      </c>
      <c r="C3066" s="1">
        <v>2458992.3220000002</v>
      </c>
      <c r="D3066" s="1">
        <v>2231.0419999999999</v>
      </c>
      <c r="E3066" s="1">
        <v>70.8</v>
      </c>
      <c r="F3066" s="27">
        <v>72.599999999999994</v>
      </c>
      <c r="H3066" s="25">
        <v>34</v>
      </c>
      <c r="I3066" s="1"/>
      <c r="J3066" s="16"/>
    </row>
    <row r="3067" spans="1:10">
      <c r="A3067" s="1">
        <v>20200523</v>
      </c>
      <c r="B3067" s="1">
        <v>200000</v>
      </c>
      <c r="C3067" s="1">
        <v>2458993.3220000002</v>
      </c>
      <c r="D3067" s="1">
        <v>2231.0790000000002</v>
      </c>
      <c r="E3067" s="1">
        <v>69.099999999999994</v>
      </c>
      <c r="F3067" s="27">
        <v>70.900000000000006</v>
      </c>
      <c r="H3067" s="25">
        <v>0</v>
      </c>
      <c r="I3067" s="1"/>
      <c r="J3067" s="16"/>
    </row>
    <row r="3068" spans="1:10">
      <c r="A3068" s="1">
        <v>20200524</v>
      </c>
      <c r="B3068" s="1">
        <v>200000</v>
      </c>
      <c r="C3068" s="1">
        <v>2458994.3220000002</v>
      </c>
      <c r="D3068" s="1">
        <v>2231.1149999999998</v>
      </c>
      <c r="E3068" s="1">
        <v>68.8</v>
      </c>
      <c r="F3068" s="27">
        <v>70.599999999999994</v>
      </c>
      <c r="H3068" s="25">
        <v>0</v>
      </c>
      <c r="I3068" s="1"/>
      <c r="J3068" s="16"/>
    </row>
    <row r="3069" spans="1:10">
      <c r="A3069" s="1">
        <v>20200525</v>
      </c>
      <c r="B3069" s="1">
        <v>200000</v>
      </c>
      <c r="C3069" s="1">
        <v>2458995.3220000002</v>
      </c>
      <c r="D3069" s="1">
        <v>2231.152</v>
      </c>
      <c r="E3069" s="1">
        <v>70.3</v>
      </c>
      <c r="F3069" s="27">
        <v>72.099999999999994</v>
      </c>
      <c r="H3069" s="25">
        <v>12</v>
      </c>
      <c r="I3069" s="1"/>
      <c r="J3069" s="16"/>
    </row>
    <row r="3070" spans="1:10">
      <c r="A3070" s="1">
        <v>20200526</v>
      </c>
      <c r="B3070" s="1">
        <v>200000</v>
      </c>
      <c r="C3070" s="1">
        <v>2458996.3220000002</v>
      </c>
      <c r="D3070" s="1">
        <v>2231.1889999999999</v>
      </c>
      <c r="E3070" s="1">
        <v>69.7</v>
      </c>
      <c r="F3070" s="27">
        <v>71.599999999999994</v>
      </c>
      <c r="H3070" s="25">
        <v>0</v>
      </c>
      <c r="I3070" s="1"/>
      <c r="J3070" s="16"/>
    </row>
    <row r="3071" spans="1:10">
      <c r="A3071" s="1">
        <v>20200527</v>
      </c>
      <c r="B3071" s="1">
        <v>200000</v>
      </c>
      <c r="C3071" s="1">
        <v>2458997.3330000001</v>
      </c>
      <c r="D3071" s="1">
        <v>2231.2249999999999</v>
      </c>
      <c r="E3071" s="1">
        <v>68</v>
      </c>
      <c r="F3071" s="27">
        <v>69.900000000000006</v>
      </c>
      <c r="H3071" s="25">
        <v>0</v>
      </c>
      <c r="I3071" s="1"/>
      <c r="J3071" s="16"/>
    </row>
    <row r="3072" spans="1:10">
      <c r="A3072" s="1">
        <v>20200528</v>
      </c>
      <c r="B3072" s="1">
        <v>200000</v>
      </c>
      <c r="C3072" s="1">
        <v>2458998.3330000001</v>
      </c>
      <c r="D3072" s="1">
        <v>2231.2620000000002</v>
      </c>
      <c r="E3072" s="1">
        <v>67.5</v>
      </c>
      <c r="F3072" s="27">
        <v>69.3</v>
      </c>
      <c r="H3072" s="25">
        <v>0</v>
      </c>
      <c r="I3072" s="1"/>
      <c r="J3072" s="16"/>
    </row>
    <row r="3073" spans="1:10">
      <c r="A3073" s="1">
        <v>20200529</v>
      </c>
      <c r="B3073" s="1">
        <v>200000</v>
      </c>
      <c r="C3073" s="1">
        <v>2458999.3220000002</v>
      </c>
      <c r="D3073" s="1">
        <v>2231.299</v>
      </c>
      <c r="E3073" s="1">
        <v>69.5</v>
      </c>
      <c r="F3073" s="27">
        <v>71.5</v>
      </c>
      <c r="H3073" s="25">
        <v>0</v>
      </c>
      <c r="I3073" s="1"/>
      <c r="J3073" s="16"/>
    </row>
    <row r="3074" spans="1:10">
      <c r="A3074" s="1">
        <v>20200530</v>
      </c>
      <c r="B3074" s="1">
        <v>200000</v>
      </c>
      <c r="C3074" s="1">
        <v>2459000.3220000002</v>
      </c>
      <c r="D3074" s="1">
        <v>2231.335</v>
      </c>
      <c r="E3074" s="1">
        <v>70</v>
      </c>
      <c r="F3074" s="27">
        <v>71.900000000000006</v>
      </c>
      <c r="H3074" s="25">
        <v>23</v>
      </c>
      <c r="I3074" s="1"/>
      <c r="J3074" s="16"/>
    </row>
    <row r="3075" spans="1:10">
      <c r="A3075" s="1">
        <v>20200531</v>
      </c>
      <c r="B3075" s="1">
        <v>200000</v>
      </c>
      <c r="C3075" s="1">
        <v>2459001.3220000002</v>
      </c>
      <c r="D3075" s="1">
        <v>2231.3719999999998</v>
      </c>
      <c r="E3075" s="1">
        <v>70.8</v>
      </c>
      <c r="F3075" s="27">
        <v>72.8</v>
      </c>
      <c r="H3075" s="25">
        <v>11</v>
      </c>
      <c r="I3075" s="1"/>
      <c r="J3075" s="16"/>
    </row>
    <row r="3076" spans="1:10">
      <c r="A3076" s="27">
        <v>20200601</v>
      </c>
      <c r="B3076" s="1">
        <v>200000</v>
      </c>
      <c r="C3076" s="1">
        <v>2459002.3220000002</v>
      </c>
      <c r="D3076" s="1">
        <v>2231.4090000000001</v>
      </c>
      <c r="E3076" s="1">
        <v>69.2</v>
      </c>
      <c r="F3076" s="27">
        <v>71.2</v>
      </c>
      <c r="H3076" s="26">
        <v>23</v>
      </c>
      <c r="I3076" s="1"/>
      <c r="J3076" s="16"/>
    </row>
    <row r="3077" spans="1:10">
      <c r="A3077" s="27">
        <v>20200602</v>
      </c>
      <c r="B3077" s="1">
        <v>200000</v>
      </c>
      <c r="C3077" s="1">
        <v>2459003.3220000002</v>
      </c>
      <c r="D3077" s="1">
        <v>2231.4450000000002</v>
      </c>
      <c r="E3077" s="1">
        <v>70.400000000000006</v>
      </c>
      <c r="F3077" s="27">
        <v>72.400000000000006</v>
      </c>
      <c r="H3077" s="26">
        <v>33</v>
      </c>
      <c r="I3077" s="1"/>
      <c r="J3077" s="1"/>
    </row>
    <row r="3078" spans="1:10">
      <c r="A3078" s="27">
        <v>20200603</v>
      </c>
      <c r="B3078" s="1">
        <v>200000</v>
      </c>
      <c r="C3078" s="1">
        <v>2459004.3220000002</v>
      </c>
      <c r="D3078" s="1">
        <v>2231.482</v>
      </c>
      <c r="E3078" s="1">
        <v>70</v>
      </c>
      <c r="F3078" s="27">
        <v>72</v>
      </c>
      <c r="H3078" s="26">
        <v>27</v>
      </c>
      <c r="I3078" s="1"/>
      <c r="J3078" s="1"/>
    </row>
    <row r="3079" spans="1:10">
      <c r="A3079" s="27">
        <v>20200604</v>
      </c>
      <c r="B3079" s="1">
        <v>200000</v>
      </c>
      <c r="C3079" s="1">
        <v>2459005.3220000002</v>
      </c>
      <c r="D3079" s="1">
        <v>2231.5189999999998</v>
      </c>
      <c r="E3079" s="1">
        <v>70.099999999999994</v>
      </c>
      <c r="F3079" s="27">
        <v>72.099999999999994</v>
      </c>
      <c r="H3079" s="26">
        <v>15</v>
      </c>
      <c r="I3079" s="1"/>
      <c r="J3079" s="1"/>
    </row>
    <row r="3080" spans="1:10">
      <c r="A3080" s="27">
        <v>20200605</v>
      </c>
      <c r="B3080" s="1">
        <v>200000</v>
      </c>
      <c r="C3080" s="1">
        <v>2459006.3220000002</v>
      </c>
      <c r="D3080" s="1">
        <v>2231.5549999999998</v>
      </c>
      <c r="E3080" s="1">
        <v>71.099999999999994</v>
      </c>
      <c r="F3080" s="27">
        <v>73.2</v>
      </c>
      <c r="H3080" s="26">
        <v>38</v>
      </c>
      <c r="I3080" s="1"/>
      <c r="J3080" s="1"/>
    </row>
    <row r="3081" spans="1:10">
      <c r="A3081" s="27">
        <v>20200606</v>
      </c>
      <c r="B3081" s="1">
        <v>200000</v>
      </c>
      <c r="C3081" s="1">
        <v>2459007.3220000002</v>
      </c>
      <c r="D3081" s="1">
        <v>2231.5920000000001</v>
      </c>
      <c r="E3081" s="1">
        <v>71.599999999999994</v>
      </c>
      <c r="F3081" s="27">
        <v>73.8</v>
      </c>
      <c r="H3081" s="26">
        <v>23</v>
      </c>
      <c r="I3081" s="1"/>
      <c r="J3081" s="1"/>
    </row>
    <row r="3082" spans="1:10">
      <c r="A3082" s="27">
        <v>20200607</v>
      </c>
      <c r="B3082" s="1">
        <v>200000</v>
      </c>
      <c r="C3082" s="1">
        <v>2459008.3220000002</v>
      </c>
      <c r="D3082" s="1">
        <v>2231.6289999999999</v>
      </c>
      <c r="E3082" s="1">
        <v>71.599999999999994</v>
      </c>
      <c r="F3082" s="27">
        <v>73.8</v>
      </c>
      <c r="H3082" s="26">
        <v>26</v>
      </c>
      <c r="I3082" s="1"/>
      <c r="J3082" s="1"/>
    </row>
    <row r="3083" spans="1:10">
      <c r="A3083" s="27">
        <v>20200608</v>
      </c>
      <c r="B3083" s="1">
        <v>200000</v>
      </c>
      <c r="C3083" s="1">
        <v>2459009.3220000002</v>
      </c>
      <c r="D3083" s="1">
        <v>2231.665</v>
      </c>
      <c r="E3083" s="1">
        <v>71</v>
      </c>
      <c r="F3083" s="27">
        <v>73.2</v>
      </c>
      <c r="H3083" s="26">
        <v>28</v>
      </c>
      <c r="I3083" s="1"/>
      <c r="J3083" s="1"/>
    </row>
    <row r="3084" spans="1:10">
      <c r="A3084" s="27">
        <v>20200609</v>
      </c>
      <c r="B3084" s="1">
        <v>200000</v>
      </c>
      <c r="C3084" s="1">
        <v>2459010.3220000002</v>
      </c>
      <c r="D3084" s="1">
        <v>2231.7020000000002</v>
      </c>
      <c r="E3084" s="1">
        <v>72.400000000000006</v>
      </c>
      <c r="F3084" s="27">
        <v>74.599999999999994</v>
      </c>
      <c r="H3084" s="26">
        <v>32</v>
      </c>
      <c r="I3084" s="1"/>
      <c r="J3084" s="1"/>
    </row>
    <row r="3085" spans="1:10">
      <c r="A3085" s="27">
        <v>20200610</v>
      </c>
      <c r="B3085" s="1">
        <v>200000</v>
      </c>
      <c r="C3085" s="1">
        <v>2459011.3220000002</v>
      </c>
      <c r="D3085" s="1">
        <v>2231.739</v>
      </c>
      <c r="E3085" s="1">
        <v>71</v>
      </c>
      <c r="F3085" s="27">
        <v>73.2</v>
      </c>
      <c r="H3085" s="26">
        <v>11</v>
      </c>
      <c r="I3085" s="1"/>
      <c r="J3085" s="1"/>
    </row>
    <row r="3086" spans="1:10">
      <c r="A3086" s="27">
        <v>20200611</v>
      </c>
      <c r="B3086" s="1">
        <v>200000</v>
      </c>
      <c r="C3086" s="1">
        <v>2459012.3220000002</v>
      </c>
      <c r="D3086" s="1">
        <v>2231.7750000000001</v>
      </c>
      <c r="E3086" s="1">
        <v>71.5</v>
      </c>
      <c r="F3086" s="27">
        <v>73.7</v>
      </c>
      <c r="H3086" s="26">
        <v>26</v>
      </c>
      <c r="I3086" s="1"/>
      <c r="J3086" s="1"/>
    </row>
    <row r="3087" spans="1:10">
      <c r="A3087" s="27">
        <v>20200612</v>
      </c>
      <c r="B3087" s="2">
        <v>200000</v>
      </c>
      <c r="C3087" s="2">
        <v>2459013.3220000002</v>
      </c>
      <c r="D3087" s="2">
        <v>2231.8119999999999</v>
      </c>
      <c r="E3087" s="2">
        <v>70.5</v>
      </c>
      <c r="F3087" s="27">
        <v>72.7</v>
      </c>
      <c r="H3087" s="26">
        <v>35</v>
      </c>
      <c r="I3087" s="2"/>
      <c r="J3087" s="1"/>
    </row>
    <row r="3088" spans="1:10">
      <c r="A3088" s="27">
        <v>20200613</v>
      </c>
      <c r="B3088" s="2">
        <v>200000</v>
      </c>
      <c r="F3088" s="27">
        <v>71.599999999999994</v>
      </c>
      <c r="H3088" s="26">
        <v>12</v>
      </c>
      <c r="I3088" s="1"/>
      <c r="J3088" s="1"/>
    </row>
    <row r="3089" spans="1:10">
      <c r="A3089" s="27">
        <v>20200614</v>
      </c>
      <c r="B3089" s="2">
        <v>200000</v>
      </c>
      <c r="F3089" s="27">
        <v>72.400000000000006</v>
      </c>
      <c r="H3089" s="26">
        <v>44</v>
      </c>
      <c r="I3089" s="1"/>
      <c r="J3089" s="1"/>
    </row>
    <row r="3090" spans="1:10">
      <c r="A3090" s="27">
        <v>20200615</v>
      </c>
      <c r="B3090" s="2">
        <v>200000</v>
      </c>
      <c r="F3090" s="27">
        <v>72.7</v>
      </c>
      <c r="H3090" s="26">
        <v>0</v>
      </c>
      <c r="I3090" s="1"/>
      <c r="J3090" s="1"/>
    </row>
    <row r="3091" spans="1:10">
      <c r="A3091" s="27">
        <v>20200616</v>
      </c>
      <c r="B3091" s="2">
        <v>200000</v>
      </c>
      <c r="F3091" s="27">
        <v>71.5</v>
      </c>
      <c r="H3091" s="26">
        <v>0</v>
      </c>
      <c r="I3091" s="1"/>
      <c r="J3091" s="1"/>
    </row>
    <row r="3092" spans="1:10">
      <c r="A3092" s="27">
        <v>20200617</v>
      </c>
      <c r="B3092" s="2">
        <v>200000</v>
      </c>
      <c r="F3092" s="27">
        <v>71</v>
      </c>
      <c r="H3092" s="26">
        <v>0</v>
      </c>
      <c r="I3092" s="1"/>
      <c r="J3092" s="1"/>
    </row>
    <row r="3093" spans="1:10">
      <c r="A3093" s="27">
        <v>20200618</v>
      </c>
      <c r="B3093" s="2">
        <v>200000</v>
      </c>
      <c r="F3093" s="27">
        <v>70.2</v>
      </c>
      <c r="H3093" s="26">
        <v>0</v>
      </c>
      <c r="I3093" s="1"/>
      <c r="J3093" s="1"/>
    </row>
    <row r="3094" spans="1:10">
      <c r="A3094" s="27">
        <v>20200619</v>
      </c>
      <c r="B3094" s="2">
        <v>200000</v>
      </c>
      <c r="F3094" s="27">
        <v>71.099999999999994</v>
      </c>
      <c r="H3094" s="26">
        <v>24</v>
      </c>
      <c r="I3094" s="1"/>
      <c r="J3094" s="1"/>
    </row>
    <row r="3095" spans="1:10">
      <c r="A3095" s="27">
        <v>20200620</v>
      </c>
      <c r="B3095" s="2">
        <v>200000</v>
      </c>
      <c r="F3095" s="27">
        <v>70</v>
      </c>
      <c r="H3095" s="26">
        <v>12</v>
      </c>
      <c r="I3095" s="1"/>
      <c r="J3095" s="1"/>
    </row>
    <row r="3096" spans="1:10">
      <c r="A3096" s="27">
        <v>20200621</v>
      </c>
      <c r="B3096" s="2">
        <v>200000</v>
      </c>
      <c r="F3096" s="27">
        <v>69.900000000000006</v>
      </c>
      <c r="H3096" s="26">
        <v>12</v>
      </c>
      <c r="I3096" s="1"/>
      <c r="J3096" s="1"/>
    </row>
    <row r="3097" spans="1:10">
      <c r="A3097" s="27">
        <v>20200622</v>
      </c>
      <c r="B3097" s="2">
        <v>200000</v>
      </c>
      <c r="F3097" s="27">
        <v>69.900000000000006</v>
      </c>
      <c r="H3097" s="26">
        <v>11</v>
      </c>
      <c r="I3097" s="1"/>
      <c r="J3097" s="1"/>
    </row>
    <row r="3098" spans="1:10">
      <c r="A3098" s="27">
        <v>20200623</v>
      </c>
      <c r="B3098" s="2">
        <v>200000</v>
      </c>
      <c r="F3098" s="27">
        <v>69.3</v>
      </c>
      <c r="H3098" s="26">
        <v>23</v>
      </c>
      <c r="I3098" s="1"/>
      <c r="J3098" s="1"/>
    </row>
    <row r="3099" spans="1:10">
      <c r="A3099" s="27">
        <v>20200624</v>
      </c>
      <c r="B3099" s="2">
        <v>200000</v>
      </c>
      <c r="F3099" s="27">
        <v>69.099999999999994</v>
      </c>
      <c r="H3099" s="26">
        <v>11</v>
      </c>
      <c r="I3099" s="1"/>
      <c r="J3099" s="1"/>
    </row>
    <row r="3100" spans="1:10">
      <c r="A3100" s="27">
        <v>20200625</v>
      </c>
      <c r="B3100" s="2">
        <v>200000</v>
      </c>
      <c r="F3100" s="27">
        <v>71.2</v>
      </c>
      <c r="H3100" s="26">
        <v>11</v>
      </c>
      <c r="I3100" s="1"/>
      <c r="J3100" s="1"/>
    </row>
    <row r="3101" spans="1:10">
      <c r="A3101" s="27">
        <v>20200626</v>
      </c>
      <c r="B3101" s="2">
        <v>200000</v>
      </c>
      <c r="F3101" s="27">
        <v>70</v>
      </c>
      <c r="H3101" s="26">
        <v>22</v>
      </c>
      <c r="I3101" s="1"/>
    </row>
    <row r="3102" spans="1:10">
      <c r="A3102" s="27">
        <v>20200627</v>
      </c>
      <c r="B3102" s="2">
        <v>200000</v>
      </c>
      <c r="F3102" s="27">
        <v>71.2</v>
      </c>
      <c r="H3102" s="26">
        <v>12</v>
      </c>
      <c r="I3102" s="1"/>
    </row>
    <row r="3103" spans="1:10">
      <c r="A3103" s="27">
        <v>20200628</v>
      </c>
      <c r="B3103" s="2">
        <v>200000</v>
      </c>
      <c r="F3103" s="27">
        <v>71.5</v>
      </c>
      <c r="H3103" s="26">
        <v>12</v>
      </c>
      <c r="I3103" s="1"/>
    </row>
    <row r="3104" spans="1:10">
      <c r="A3104" s="27">
        <v>20200629</v>
      </c>
      <c r="B3104" s="2">
        <v>200000</v>
      </c>
      <c r="F3104" s="27">
        <v>71</v>
      </c>
      <c r="H3104" s="26">
        <v>12</v>
      </c>
      <c r="I3104" s="1"/>
    </row>
    <row r="3105" spans="1:9">
      <c r="A3105" s="27">
        <v>20200630</v>
      </c>
      <c r="B3105" s="2">
        <v>200000</v>
      </c>
      <c r="F3105" s="27">
        <v>70.400000000000006</v>
      </c>
      <c r="H3105" s="26">
        <v>14</v>
      </c>
      <c r="I3105" s="1"/>
    </row>
    <row r="3106" spans="1:9">
      <c r="A3106" s="27">
        <v>20200701</v>
      </c>
      <c r="F3106" s="27">
        <v>71.2</v>
      </c>
      <c r="H3106" s="26">
        <v>36</v>
      </c>
      <c r="I3106" s="1"/>
    </row>
    <row r="3107" spans="1:9">
      <c r="A3107" s="27">
        <v>20200702</v>
      </c>
      <c r="F3107" s="27">
        <v>70.3</v>
      </c>
      <c r="H3107" s="26">
        <v>23</v>
      </c>
      <c r="I3107" s="1"/>
    </row>
    <row r="3108" spans="1:9">
      <c r="A3108" s="27">
        <v>20200703</v>
      </c>
      <c r="F3108" s="27">
        <v>71.599999999999994</v>
      </c>
      <c r="H3108" s="26">
        <v>28</v>
      </c>
    </row>
    <row r="3109" spans="1:9">
      <c r="A3109" s="27">
        <v>20200704</v>
      </c>
      <c r="F3109" s="27">
        <v>71.8</v>
      </c>
      <c r="H3109" s="26">
        <v>23</v>
      </c>
    </row>
    <row r="3110" spans="1:9">
      <c r="A3110" s="27">
        <v>20200705</v>
      </c>
      <c r="F3110" s="27">
        <v>71.8</v>
      </c>
      <c r="H3110" s="26">
        <v>25</v>
      </c>
    </row>
    <row r="3111" spans="1:9">
      <c r="A3111" s="27">
        <v>20200706</v>
      </c>
      <c r="F3111" s="27">
        <v>70.8</v>
      </c>
      <c r="H3111" s="26">
        <v>36</v>
      </c>
    </row>
    <row r="3112" spans="1:9">
      <c r="A3112" s="27">
        <v>20200707</v>
      </c>
      <c r="F3112" s="27">
        <v>70</v>
      </c>
      <c r="H3112" s="26">
        <v>11</v>
      </c>
    </row>
    <row r="3113" spans="1:9">
      <c r="A3113" s="27">
        <v>20200708</v>
      </c>
      <c r="F3113" s="27">
        <v>69.400000000000006</v>
      </c>
      <c r="H3113" s="26">
        <v>34</v>
      </c>
    </row>
    <row r="3114" spans="1:9">
      <c r="A3114" s="27">
        <v>20200709</v>
      </c>
      <c r="F3114" s="27">
        <v>71</v>
      </c>
      <c r="H3114" s="26">
        <v>23</v>
      </c>
    </row>
    <row r="3115" spans="1:9">
      <c r="A3115" s="27">
        <v>20200710</v>
      </c>
      <c r="F3115" s="27">
        <v>71.099999999999994</v>
      </c>
      <c r="H3115" s="26">
        <v>12</v>
      </c>
    </row>
    <row r="3116" spans="1:9">
      <c r="A3116" s="27">
        <v>20200711</v>
      </c>
      <c r="F3116" s="27">
        <v>71</v>
      </c>
      <c r="H3116" s="26">
        <v>0</v>
      </c>
    </row>
    <row r="3117" spans="1:9">
      <c r="A3117" s="27">
        <v>20200712</v>
      </c>
      <c r="F3117" s="27">
        <v>69.8</v>
      </c>
      <c r="H3117" s="26">
        <v>0</v>
      </c>
    </row>
    <row r="3118" spans="1:9">
      <c r="A3118" s="27">
        <v>20200713</v>
      </c>
      <c r="F3118" s="27">
        <v>70.5</v>
      </c>
      <c r="H3118" s="26">
        <v>0</v>
      </c>
    </row>
    <row r="3119" spans="1:9">
      <c r="A3119" s="27">
        <v>20200714</v>
      </c>
      <c r="F3119" s="27">
        <v>71.2</v>
      </c>
      <c r="H3119" s="26">
        <v>0</v>
      </c>
    </row>
    <row r="3120" spans="1:9">
      <c r="A3120" s="27">
        <v>20200715</v>
      </c>
      <c r="F3120" s="27">
        <v>70.599999999999994</v>
      </c>
      <c r="H3120" s="26">
        <v>35</v>
      </c>
    </row>
    <row r="3121" spans="1:8">
      <c r="A3121" s="27">
        <v>20200716</v>
      </c>
      <c r="F3121" s="27">
        <v>70.900000000000006</v>
      </c>
      <c r="H3121" s="26">
        <v>0</v>
      </c>
    </row>
    <row r="3122" spans="1:8">
      <c r="A3122" s="27">
        <v>20200717</v>
      </c>
      <c r="F3122" s="27">
        <v>71.3</v>
      </c>
      <c r="H3122" s="26">
        <v>56</v>
      </c>
    </row>
    <row r="3123" spans="1:8">
      <c r="A3123" s="27">
        <v>20200718</v>
      </c>
      <c r="F3123" s="27">
        <v>70</v>
      </c>
      <c r="H3123" s="26">
        <v>11</v>
      </c>
    </row>
    <row r="3124" spans="1:8">
      <c r="A3124" s="27">
        <v>20200719</v>
      </c>
      <c r="F3124" s="27">
        <v>71.099999999999994</v>
      </c>
      <c r="H3124" s="26">
        <v>11</v>
      </c>
    </row>
    <row r="3125" spans="1:8">
      <c r="A3125" s="27">
        <v>20200720</v>
      </c>
      <c r="F3125" s="27">
        <v>71.599999999999994</v>
      </c>
      <c r="H3125" s="26">
        <v>11</v>
      </c>
    </row>
    <row r="3126" spans="1:8">
      <c r="A3126" s="27">
        <v>20200721</v>
      </c>
      <c r="F3126" s="27">
        <v>72.099999999999994</v>
      </c>
      <c r="H3126" s="26">
        <v>11</v>
      </c>
    </row>
    <row r="3127" spans="1:8">
      <c r="A3127" s="27">
        <v>20200722</v>
      </c>
      <c r="F3127" s="27">
        <v>72.2</v>
      </c>
      <c r="H3127" s="26">
        <v>11</v>
      </c>
    </row>
    <row r="3128" spans="1:8">
      <c r="A3128" s="27">
        <v>20200723</v>
      </c>
      <c r="F3128" s="27">
        <v>72.5</v>
      </c>
      <c r="H3128" s="26">
        <v>23</v>
      </c>
    </row>
    <row r="3129" spans="1:8">
      <c r="A3129" s="27">
        <v>20200724</v>
      </c>
      <c r="F3129" s="27">
        <v>71.7</v>
      </c>
      <c r="H3129" s="26">
        <v>24</v>
      </c>
    </row>
    <row r="3130" spans="1:8">
      <c r="A3130" s="27">
        <v>20200725</v>
      </c>
      <c r="F3130" s="27">
        <v>72.599999999999994</v>
      </c>
      <c r="H3130" s="26">
        <v>11</v>
      </c>
    </row>
    <row r="3131" spans="1:8">
      <c r="A3131" s="27">
        <v>20200726</v>
      </c>
      <c r="F3131" s="27">
        <v>73.599999999999994</v>
      </c>
      <c r="H3131" s="26">
        <v>14</v>
      </c>
    </row>
    <row r="3132" spans="1:8">
      <c r="A3132" s="27">
        <v>20200727</v>
      </c>
      <c r="F3132" s="27">
        <v>73.7</v>
      </c>
      <c r="H3132" s="26">
        <v>34</v>
      </c>
    </row>
    <row r="3133" spans="1:8">
      <c r="A3133" s="27">
        <v>20200728</v>
      </c>
      <c r="F3133" s="27">
        <v>74.099999999999994</v>
      </c>
      <c r="H3133" s="26">
        <v>35</v>
      </c>
    </row>
    <row r="3134" spans="1:8">
      <c r="A3134" s="27">
        <v>20200729</v>
      </c>
      <c r="F3134" s="27">
        <v>74.900000000000006</v>
      </c>
      <c r="H3134" s="26">
        <v>25</v>
      </c>
    </row>
    <row r="3135" spans="1:8">
      <c r="A3135" s="27">
        <v>20200730</v>
      </c>
      <c r="F3135" s="27">
        <v>75.599999999999994</v>
      </c>
      <c r="H3135" s="26">
        <v>29</v>
      </c>
    </row>
    <row r="3136" spans="1:8">
      <c r="A3136" s="27">
        <v>20200731</v>
      </c>
      <c r="F3136" s="27">
        <v>74.400000000000006</v>
      </c>
      <c r="H3136" s="26">
        <v>31</v>
      </c>
    </row>
    <row r="3137" spans="1:8">
      <c r="A3137" s="27">
        <v>20200801</v>
      </c>
      <c r="F3137" s="27">
        <v>74.099999999999994</v>
      </c>
      <c r="H3137" s="26">
        <v>57</v>
      </c>
    </row>
    <row r="3138" spans="1:8">
      <c r="A3138" s="27">
        <v>20200802</v>
      </c>
      <c r="F3138" s="27">
        <v>74.900000000000006</v>
      </c>
      <c r="H3138" s="26">
        <v>70</v>
      </c>
    </row>
    <row r="3139" spans="1:8">
      <c r="A3139" s="27">
        <v>20200803</v>
      </c>
      <c r="F3139" s="27">
        <v>74.8</v>
      </c>
      <c r="H3139" s="26">
        <v>43</v>
      </c>
    </row>
    <row r="3140" spans="1:8">
      <c r="A3140" s="27">
        <v>20200804</v>
      </c>
      <c r="F3140" s="27">
        <v>75.099999999999994</v>
      </c>
      <c r="H3140" s="26">
        <v>45</v>
      </c>
    </row>
    <row r="3141" spans="1:8">
      <c r="A3141" s="27">
        <v>20200805</v>
      </c>
      <c r="F3141" s="27">
        <v>75.599999999999994</v>
      </c>
      <c r="H3141" s="26">
        <v>46</v>
      </c>
    </row>
    <row r="3142" spans="1:8">
      <c r="A3142" s="27">
        <v>20200806</v>
      </c>
      <c r="F3142" s="27">
        <v>75.099999999999994</v>
      </c>
      <c r="H3142" s="26">
        <v>59</v>
      </c>
    </row>
    <row r="3143" spans="1:8">
      <c r="A3143" s="27">
        <v>20200807</v>
      </c>
      <c r="F3143" s="27">
        <v>76</v>
      </c>
      <c r="H3143" s="26">
        <v>41</v>
      </c>
    </row>
    <row r="3144" spans="1:8">
      <c r="A3144" s="27">
        <v>20200808</v>
      </c>
      <c r="F3144" s="27">
        <v>76.8</v>
      </c>
      <c r="H3144" s="26">
        <v>26</v>
      </c>
    </row>
    <row r="3145" spans="1:8">
      <c r="A3145" s="27">
        <v>20200809</v>
      </c>
      <c r="F3145" s="27">
        <v>76</v>
      </c>
      <c r="H3145" s="26">
        <v>29</v>
      </c>
    </row>
    <row r="3146" spans="1:8">
      <c r="A3146" s="27">
        <v>20200810</v>
      </c>
      <c r="F3146" s="27">
        <v>76.2</v>
      </c>
      <c r="H3146" s="26">
        <v>14</v>
      </c>
    </row>
    <row r="3147" spans="1:8">
      <c r="A3147" s="27">
        <v>20200811</v>
      </c>
      <c r="F3147" s="27">
        <v>75.400000000000006</v>
      </c>
      <c r="H3147" s="26">
        <v>28</v>
      </c>
    </row>
    <row r="3148" spans="1:8">
      <c r="A3148" s="27">
        <v>20200812</v>
      </c>
      <c r="F3148" s="27">
        <v>75.099999999999994</v>
      </c>
      <c r="H3148" s="26">
        <v>32</v>
      </c>
    </row>
    <row r="3149" spans="1:8">
      <c r="A3149" s="27">
        <v>20200813</v>
      </c>
      <c r="F3149" s="27">
        <v>74.2</v>
      </c>
      <c r="H3149" s="26">
        <v>27</v>
      </c>
    </row>
    <row r="3150" spans="1:8">
      <c r="A3150" s="27">
        <v>20200814</v>
      </c>
      <c r="F3150" s="27">
        <v>72.599999999999994</v>
      </c>
      <c r="H3150" s="26">
        <v>24</v>
      </c>
    </row>
    <row r="3151" spans="1:8">
      <c r="A3151" s="27">
        <v>20200815</v>
      </c>
      <c r="F3151" s="27">
        <v>72.400000000000006</v>
      </c>
      <c r="H3151" s="26">
        <v>11</v>
      </c>
    </row>
    <row r="3152" spans="1:8">
      <c r="A3152" s="27">
        <v>20200816</v>
      </c>
      <c r="F3152" s="27">
        <v>72.599999999999994</v>
      </c>
      <c r="H3152" s="26">
        <v>49</v>
      </c>
    </row>
    <row r="3153" spans="1:8">
      <c r="A3153" s="27">
        <v>20200817</v>
      </c>
      <c r="F3153" s="27">
        <v>72.5</v>
      </c>
      <c r="H3153" s="26">
        <v>26</v>
      </c>
    </row>
    <row r="3154" spans="1:8">
      <c r="A3154" s="27">
        <v>20200818</v>
      </c>
      <c r="F3154" s="27">
        <v>73.099999999999994</v>
      </c>
      <c r="H3154" s="26">
        <v>37</v>
      </c>
    </row>
    <row r="3155" spans="1:8">
      <c r="A3155" s="27">
        <v>20200819</v>
      </c>
      <c r="F3155" s="27">
        <v>72.2</v>
      </c>
      <c r="H3155" s="26">
        <v>40</v>
      </c>
    </row>
    <row r="3156" spans="1:8">
      <c r="A3156" s="27">
        <v>20200820</v>
      </c>
      <c r="F3156" s="27">
        <v>71.599999999999994</v>
      </c>
      <c r="H3156" s="26">
        <v>24</v>
      </c>
    </row>
    <row r="3157" spans="1:8">
      <c r="A3157" s="27">
        <v>20200821</v>
      </c>
      <c r="F3157" s="27">
        <v>72.599999999999994</v>
      </c>
      <c r="H3157" s="26">
        <v>0</v>
      </c>
    </row>
    <row r="3158" spans="1:8">
      <c r="A3158" s="27">
        <v>20200822</v>
      </c>
      <c r="F3158" s="27">
        <v>71.599999999999994</v>
      </c>
      <c r="H3158" s="26">
        <v>11</v>
      </c>
    </row>
    <row r="3159" spans="1:8">
      <c r="A3159" s="27">
        <v>20200823</v>
      </c>
      <c r="F3159" s="27">
        <v>72.099999999999994</v>
      </c>
      <c r="H3159" s="26">
        <v>11</v>
      </c>
    </row>
    <row r="3160" spans="1:8">
      <c r="A3160" s="27">
        <v>20200824</v>
      </c>
      <c r="F3160" s="27">
        <v>71.8</v>
      </c>
      <c r="H3160" s="26">
        <v>24</v>
      </c>
    </row>
    <row r="3161" spans="1:8">
      <c r="A3161" s="27">
        <v>20200825</v>
      </c>
      <c r="F3161" s="27">
        <v>72.099999999999994</v>
      </c>
      <c r="H3161" s="26">
        <v>11</v>
      </c>
    </row>
    <row r="3162" spans="1:8">
      <c r="A3162" s="27">
        <v>20200826</v>
      </c>
      <c r="F3162" s="27">
        <v>71.900000000000006</v>
      </c>
      <c r="H3162" s="26">
        <v>0</v>
      </c>
    </row>
    <row r="3163" spans="1:8">
      <c r="A3163" s="27">
        <v>20200827</v>
      </c>
      <c r="F3163" s="27">
        <v>71.400000000000006</v>
      </c>
      <c r="H3163" s="26">
        <v>0</v>
      </c>
    </row>
    <row r="3164" spans="1:8">
      <c r="A3164" s="27">
        <v>20200828</v>
      </c>
      <c r="F3164" s="27">
        <v>71.5</v>
      </c>
      <c r="H3164" s="26">
        <v>0</v>
      </c>
    </row>
    <row r="3165" spans="1:8">
      <c r="A3165" s="27">
        <v>20200829</v>
      </c>
      <c r="F3165" s="27">
        <v>71.599999999999994</v>
      </c>
      <c r="H3165" s="26">
        <v>11</v>
      </c>
    </row>
    <row r="3166" spans="1:8">
      <c r="A3166" s="27">
        <v>20200830</v>
      </c>
      <c r="F3166" s="27">
        <v>71.400000000000006</v>
      </c>
      <c r="H3166" s="26">
        <v>0</v>
      </c>
    </row>
    <row r="3167" spans="1:8">
      <c r="A3167" s="27">
        <v>20200831</v>
      </c>
      <c r="F3167" s="27">
        <v>70.5</v>
      </c>
      <c r="H3167" s="26">
        <v>22</v>
      </c>
    </row>
    <row r="3168" spans="1:8">
      <c r="A3168" s="27">
        <v>20200901</v>
      </c>
      <c r="F3168" s="27">
        <v>70.8</v>
      </c>
      <c r="H3168" s="26">
        <v>0</v>
      </c>
    </row>
    <row r="3169" spans="1:8">
      <c r="A3169" s="27">
        <v>20200902</v>
      </c>
      <c r="F3169" s="27">
        <v>69.5</v>
      </c>
      <c r="H3169" s="26">
        <v>15</v>
      </c>
    </row>
    <row r="3170" spans="1:8">
      <c r="A3170" s="27">
        <v>20200903</v>
      </c>
      <c r="F3170" s="27">
        <v>71.2</v>
      </c>
      <c r="H3170" s="26">
        <v>11</v>
      </c>
    </row>
    <row r="3171" spans="1:8">
      <c r="A3171" s="27">
        <v>20200904</v>
      </c>
      <c r="F3171" s="27">
        <v>70.8</v>
      </c>
      <c r="H3171" s="26">
        <v>0</v>
      </c>
    </row>
    <row r="3172" spans="1:8">
      <c r="A3172" s="27">
        <v>20200905</v>
      </c>
      <c r="F3172" s="27">
        <v>70.3</v>
      </c>
      <c r="H3172" s="26">
        <v>0</v>
      </c>
    </row>
    <row r="3173" spans="1:8">
      <c r="A3173" s="27">
        <v>20200906</v>
      </c>
      <c r="F3173" s="27">
        <v>70.5</v>
      </c>
      <c r="H3173" s="26">
        <v>44</v>
      </c>
    </row>
    <row r="3174" spans="1:8">
      <c r="A3174" s="27">
        <v>20200907</v>
      </c>
      <c r="F3174" s="27">
        <v>71.3</v>
      </c>
      <c r="H3174" s="26">
        <v>23</v>
      </c>
    </row>
    <row r="3175" spans="1:8">
      <c r="A3175" s="27">
        <v>20200908</v>
      </c>
      <c r="F3175" s="27">
        <v>70.900000000000006</v>
      </c>
      <c r="H3175" s="26">
        <v>0</v>
      </c>
    </row>
    <row r="3176" spans="1:8">
      <c r="A3176" s="27">
        <v>20200909</v>
      </c>
      <c r="F3176" s="27">
        <v>70.7</v>
      </c>
      <c r="H3176" s="26">
        <v>13</v>
      </c>
    </row>
    <row r="3177" spans="1:8">
      <c r="A3177" s="27">
        <v>20200910</v>
      </c>
      <c r="F3177" s="27">
        <v>70.2</v>
      </c>
      <c r="H3177" s="26">
        <v>0</v>
      </c>
    </row>
    <row r="3178" spans="1:8">
      <c r="A3178" s="27">
        <v>20200911</v>
      </c>
      <c r="F3178" s="27">
        <v>69.599999999999994</v>
      </c>
      <c r="H3178" s="26">
        <v>22</v>
      </c>
    </row>
    <row r="3179" spans="1:8">
      <c r="A3179" s="27">
        <v>20200912</v>
      </c>
      <c r="F3179" s="27">
        <v>70.2</v>
      </c>
      <c r="H3179" s="26">
        <v>23</v>
      </c>
    </row>
    <row r="3180" spans="1:8">
      <c r="A3180" s="27">
        <v>20200913</v>
      </c>
      <c r="F3180" s="27">
        <v>70.599999999999994</v>
      </c>
      <c r="H3180" s="26">
        <v>23</v>
      </c>
    </row>
    <row r="3181" spans="1:8">
      <c r="A3181" s="27">
        <v>20200914</v>
      </c>
      <c r="F3181" s="27">
        <v>69.7</v>
      </c>
      <c r="H3181" s="26">
        <v>11</v>
      </c>
    </row>
    <row r="3182" spans="1:8">
      <c r="A3182" s="27">
        <v>20200915</v>
      </c>
      <c r="F3182" s="27">
        <v>69.599999999999994</v>
      </c>
      <c r="H3182" s="26">
        <v>22</v>
      </c>
    </row>
    <row r="3183" spans="1:8">
      <c r="A3183" s="27">
        <v>20200916</v>
      </c>
      <c r="F3183" s="27">
        <v>70.2</v>
      </c>
      <c r="H3183" s="26">
        <v>0</v>
      </c>
    </row>
    <row r="3184" spans="1:8">
      <c r="A3184" s="27">
        <v>20200917</v>
      </c>
      <c r="F3184" s="27">
        <v>70.400000000000006</v>
      </c>
      <c r="H3184" s="26">
        <v>23</v>
      </c>
    </row>
    <row r="3185" spans="1:8">
      <c r="A3185" s="27">
        <v>20200918</v>
      </c>
      <c r="F3185" s="27">
        <v>70.599999999999994</v>
      </c>
      <c r="H3185" s="26">
        <v>0</v>
      </c>
    </row>
    <row r="3186" spans="1:8">
      <c r="A3186" s="27">
        <v>20200919</v>
      </c>
      <c r="F3186" s="27">
        <v>71.2</v>
      </c>
      <c r="H3186" s="26">
        <v>11</v>
      </c>
    </row>
    <row r="3187" spans="1:8">
      <c r="A3187" s="27">
        <v>20200920</v>
      </c>
      <c r="F3187" s="27">
        <v>70.7</v>
      </c>
      <c r="H3187" s="26">
        <v>22</v>
      </c>
    </row>
    <row r="3188" spans="1:8">
      <c r="A3188" s="27">
        <v>20200921</v>
      </c>
      <c r="F3188" s="27">
        <v>71.900000000000006</v>
      </c>
      <c r="H3188" s="26">
        <v>0</v>
      </c>
    </row>
    <row r="3189" spans="1:8">
      <c r="A3189" s="27">
        <v>20200922</v>
      </c>
      <c r="F3189" s="27">
        <v>72.900000000000006</v>
      </c>
      <c r="H3189" s="26">
        <v>15</v>
      </c>
    </row>
    <row r="3190" spans="1:8">
      <c r="A3190" s="27">
        <v>20200923</v>
      </c>
      <c r="F3190" s="27">
        <v>73.7</v>
      </c>
      <c r="H3190" s="26">
        <v>36</v>
      </c>
    </row>
    <row r="3191" spans="1:8">
      <c r="A3191" s="27">
        <v>20200924</v>
      </c>
      <c r="F3191" s="27">
        <v>74.099999999999994</v>
      </c>
      <c r="H3191" s="26">
        <v>26</v>
      </c>
    </row>
    <row r="3192" spans="1:8">
      <c r="A3192" s="27">
        <v>20200925</v>
      </c>
      <c r="F3192" s="27">
        <v>73.8</v>
      </c>
      <c r="H3192" s="26">
        <v>33</v>
      </c>
    </row>
    <row r="3193" spans="1:8">
      <c r="A3193" s="27">
        <v>20200926</v>
      </c>
      <c r="F3193" s="27">
        <v>72.900000000000006</v>
      </c>
      <c r="H3193" s="26">
        <v>11</v>
      </c>
    </row>
    <row r="3194" spans="1:8">
      <c r="A3194" s="27">
        <v>20200927</v>
      </c>
      <c r="F3194" s="27">
        <v>74.400000000000006</v>
      </c>
      <c r="H3194" s="26">
        <v>55</v>
      </c>
    </row>
    <row r="3195" spans="1:8">
      <c r="A3195" s="27">
        <v>20200928</v>
      </c>
      <c r="F3195" s="27">
        <v>74.099999999999994</v>
      </c>
      <c r="H3195" s="26">
        <v>43</v>
      </c>
    </row>
    <row r="3196" spans="1:8">
      <c r="A3196" s="27">
        <v>20200929</v>
      </c>
      <c r="F3196" s="27">
        <v>73</v>
      </c>
      <c r="H3196" s="26">
        <v>26</v>
      </c>
    </row>
    <row r="3197" spans="1:8">
      <c r="A3197" s="27">
        <v>20200930</v>
      </c>
      <c r="F3197" s="27">
        <v>73.5</v>
      </c>
      <c r="H3197" s="26">
        <v>22</v>
      </c>
    </row>
    <row r="3198" spans="1:8">
      <c r="A3198" s="27">
        <v>20201001</v>
      </c>
      <c r="F3198" s="27">
        <v>73</v>
      </c>
      <c r="H3198" s="26">
        <v>12</v>
      </c>
    </row>
    <row r="3199" spans="1:8">
      <c r="A3199" s="27">
        <v>20201002</v>
      </c>
      <c r="F3199" s="27">
        <v>72.3</v>
      </c>
      <c r="H3199" s="26">
        <v>12</v>
      </c>
    </row>
    <row r="3200" spans="1:8">
      <c r="A3200" s="27">
        <v>20201003</v>
      </c>
      <c r="F3200" s="27">
        <v>71.900000000000006</v>
      </c>
      <c r="H3200" s="26">
        <v>0</v>
      </c>
    </row>
    <row r="3201" spans="1:8">
      <c r="A3201" s="27">
        <v>20201004</v>
      </c>
      <c r="F3201" s="27">
        <v>71.2</v>
      </c>
      <c r="H3201" s="26">
        <v>11</v>
      </c>
    </row>
    <row r="3202" spans="1:8">
      <c r="A3202" s="27">
        <v>20201005</v>
      </c>
      <c r="F3202" s="27">
        <v>72.2</v>
      </c>
      <c r="H3202" s="26">
        <v>0</v>
      </c>
    </row>
    <row r="3203" spans="1:8">
      <c r="A3203" s="27">
        <v>20201006</v>
      </c>
      <c r="F3203" s="27">
        <v>71.599999999999994</v>
      </c>
      <c r="H3203" s="26">
        <v>33</v>
      </c>
    </row>
    <row r="3204" spans="1:8">
      <c r="A3204" s="27">
        <v>20201007</v>
      </c>
      <c r="F3204" s="27">
        <v>70.599999999999994</v>
      </c>
      <c r="H3204" s="26">
        <v>26</v>
      </c>
    </row>
    <row r="3205" spans="1:8">
      <c r="A3205" s="27">
        <v>20201008</v>
      </c>
      <c r="F3205" s="27">
        <v>71.5</v>
      </c>
      <c r="H3205" s="26">
        <v>26</v>
      </c>
    </row>
    <row r="3206" spans="1:8">
      <c r="A3206" s="27">
        <v>20201009</v>
      </c>
      <c r="F3206" s="27">
        <v>72.900000000000006</v>
      </c>
      <c r="H3206" s="26">
        <v>51</v>
      </c>
    </row>
    <row r="3207" spans="1:8">
      <c r="A3207" s="27">
        <v>20201010</v>
      </c>
      <c r="F3207" s="27">
        <v>73.3</v>
      </c>
      <c r="H3207" s="26">
        <v>58</v>
      </c>
    </row>
    <row r="3208" spans="1:8">
      <c r="A3208" s="27">
        <v>20201011</v>
      </c>
      <c r="F3208" s="27">
        <v>72.599999999999994</v>
      </c>
      <c r="H3208" s="26">
        <v>22</v>
      </c>
    </row>
    <row r="3209" spans="1:8">
      <c r="A3209" s="27">
        <v>20201012</v>
      </c>
      <c r="F3209" s="27">
        <v>73.400000000000006</v>
      </c>
      <c r="H3209" s="26">
        <v>29</v>
      </c>
    </row>
    <row r="3210" spans="1:8">
      <c r="A3210" s="27">
        <v>20201013</v>
      </c>
      <c r="F3210" s="27">
        <v>72</v>
      </c>
      <c r="H3210" s="26">
        <v>46</v>
      </c>
    </row>
    <row r="3211" spans="1:8">
      <c r="A3211" s="27">
        <v>20201014</v>
      </c>
      <c r="F3211" s="27">
        <v>74.099999999999994</v>
      </c>
      <c r="H3211" s="26">
        <v>20</v>
      </c>
    </row>
    <row r="3212" spans="1:8">
      <c r="A3212" s="27">
        <v>20201015</v>
      </c>
      <c r="F3212" s="27">
        <v>73.400000000000006</v>
      </c>
      <c r="H3212" s="26">
        <v>20</v>
      </c>
    </row>
    <row r="3213" spans="1:8">
      <c r="A3213" s="27">
        <v>20201016</v>
      </c>
      <c r="F3213" s="27">
        <v>74.8</v>
      </c>
      <c r="H3213" s="26">
        <v>36</v>
      </c>
    </row>
    <row r="3214" spans="1:8">
      <c r="A3214" s="27">
        <v>20201017</v>
      </c>
      <c r="F3214" s="27">
        <v>72.5</v>
      </c>
      <c r="H3214" s="26">
        <v>37</v>
      </c>
    </row>
    <row r="3215" spans="1:8">
      <c r="A3215" s="27">
        <v>20201018</v>
      </c>
      <c r="F3215" s="27">
        <v>75.3</v>
      </c>
      <c r="H3215" s="26">
        <v>71</v>
      </c>
    </row>
    <row r="3216" spans="1:8">
      <c r="A3216" s="27">
        <v>20201019</v>
      </c>
      <c r="F3216" s="27">
        <v>74.2</v>
      </c>
      <c r="H3216" s="26">
        <v>30</v>
      </c>
    </row>
    <row r="3217" spans="1:8">
      <c r="A3217" s="27">
        <v>20201020</v>
      </c>
      <c r="F3217" s="27">
        <v>74</v>
      </c>
      <c r="H3217" s="26">
        <v>28</v>
      </c>
    </row>
    <row r="3218" spans="1:8">
      <c r="A3218" s="27">
        <v>20201021</v>
      </c>
      <c r="F3218" s="27">
        <v>73</v>
      </c>
      <c r="H3218" s="26">
        <v>25</v>
      </c>
    </row>
    <row r="3219" spans="1:8">
      <c r="A3219" s="27">
        <v>20201022</v>
      </c>
      <c r="F3219" s="27">
        <v>74.2</v>
      </c>
      <c r="H3219" s="26">
        <v>62</v>
      </c>
    </row>
    <row r="3220" spans="1:8">
      <c r="A3220" s="27">
        <v>20201023</v>
      </c>
      <c r="F3220" s="27">
        <v>71</v>
      </c>
      <c r="H3220" s="26">
        <v>30</v>
      </c>
    </row>
    <row r="3221" spans="1:8">
      <c r="A3221" s="27">
        <v>20201024</v>
      </c>
      <c r="F3221" s="27">
        <v>71.3</v>
      </c>
      <c r="H3221" s="26">
        <v>39</v>
      </c>
    </row>
    <row r="3222" spans="1:8">
      <c r="A3222" s="27">
        <v>20201025</v>
      </c>
      <c r="F3222" s="27">
        <v>73.3</v>
      </c>
      <c r="H3222" s="26">
        <v>82</v>
      </c>
    </row>
    <row r="3223" spans="1:8">
      <c r="A3223" s="27">
        <v>20201026</v>
      </c>
      <c r="F3223" s="27">
        <v>74.099999999999994</v>
      </c>
      <c r="H3223" s="26">
        <v>91</v>
      </c>
    </row>
    <row r="3224" spans="1:8">
      <c r="A3224" s="27">
        <v>20201027</v>
      </c>
      <c r="F3224" s="27">
        <v>81.400000000000006</v>
      </c>
      <c r="H3224" s="26">
        <v>76</v>
      </c>
    </row>
    <row r="3225" spans="1:8">
      <c r="A3225" s="27">
        <v>20201028</v>
      </c>
      <c r="F3225" s="27">
        <v>86.4</v>
      </c>
      <c r="H3225" s="26">
        <v>63</v>
      </c>
    </row>
    <row r="3226" spans="1:8">
      <c r="A3226" s="27">
        <v>20201029</v>
      </c>
      <c r="F3226" s="27">
        <v>83.5</v>
      </c>
      <c r="H3226" s="26">
        <v>65</v>
      </c>
    </row>
    <row r="3227" spans="1:8">
      <c r="A3227" s="27">
        <v>20201030</v>
      </c>
      <c r="F3227" s="27">
        <v>78.400000000000006</v>
      </c>
      <c r="H3227" s="26">
        <v>38</v>
      </c>
    </row>
    <row r="3228" spans="1:8">
      <c r="A3228" s="27">
        <v>20201031</v>
      </c>
      <c r="F3228" s="27">
        <v>75.599999999999994</v>
      </c>
      <c r="H3228" s="26">
        <v>35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A3228"/>
  <sheetViews>
    <sheetView topLeftCell="E883" workbookViewId="0">
      <selection activeCell="I911" sqref="I911"/>
    </sheetView>
  </sheetViews>
  <sheetFormatPr defaultRowHeight="12.75"/>
  <cols>
    <col min="7" max="7" width="11.28515625" customWidth="1"/>
    <col min="10" max="10" width="5.42578125" customWidth="1"/>
    <col min="12" max="12" width="6.7109375" customWidth="1"/>
    <col min="13" max="13" width="5.85546875" customWidth="1"/>
    <col min="15" max="15" width="7.5703125" customWidth="1"/>
    <col min="16" max="16" width="4.140625" customWidth="1"/>
    <col min="18" max="18" width="5.7109375" customWidth="1"/>
    <col min="19" max="19" width="6" customWidth="1"/>
    <col min="21" max="21" width="5.7109375" customWidth="1"/>
    <col min="22" max="22" width="3.85546875" customWidth="1"/>
    <col min="24" max="24" width="6" customWidth="1"/>
    <col min="25" max="25" width="3.28515625" customWidth="1"/>
    <col min="27" max="27" width="5.85546875" customWidth="1"/>
  </cols>
  <sheetData>
    <row r="1" spans="1:9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3" t="s">
        <v>5</v>
      </c>
      <c r="G1" s="4" t="s">
        <v>6</v>
      </c>
      <c r="H1" s="2" t="s">
        <v>13</v>
      </c>
      <c r="I1" t="s">
        <v>14</v>
      </c>
    </row>
    <row r="2" spans="1:9">
      <c r="A2" s="1">
        <v>20120101</v>
      </c>
      <c r="B2" s="1"/>
      <c r="C2" s="1"/>
      <c r="D2" s="1"/>
      <c r="E2" s="1"/>
      <c r="F2" s="1">
        <v>129.69999999999999</v>
      </c>
      <c r="H2" s="6">
        <v>71</v>
      </c>
    </row>
    <row r="3" spans="1:9">
      <c r="A3" s="1">
        <v>20120102</v>
      </c>
      <c r="B3" s="1">
        <v>200000</v>
      </c>
      <c r="C3" s="1">
        <v>2455929.3220000002</v>
      </c>
      <c r="D3" s="1">
        <v>2118.7420000000002</v>
      </c>
      <c r="E3" s="1">
        <v>134.69999999999999</v>
      </c>
      <c r="F3" s="1">
        <v>130.30000000000001</v>
      </c>
      <c r="H3" s="6">
        <v>92</v>
      </c>
    </row>
    <row r="4" spans="1:9">
      <c r="A4" s="1">
        <v>20120103</v>
      </c>
      <c r="B4" s="1">
        <v>200000</v>
      </c>
      <c r="C4" s="1">
        <v>2455930.3220000002</v>
      </c>
      <c r="D4" s="1">
        <v>2118.779</v>
      </c>
      <c r="E4" s="1">
        <v>134.6</v>
      </c>
      <c r="F4" s="1">
        <v>130.19999999999999</v>
      </c>
      <c r="H4" s="6">
        <v>120</v>
      </c>
    </row>
    <row r="5" spans="1:9">
      <c r="A5" s="1">
        <v>20120104</v>
      </c>
      <c r="B5" s="1">
        <v>200000</v>
      </c>
      <c r="C5" s="1">
        <v>2455931.3220000002</v>
      </c>
      <c r="D5" s="1">
        <v>2118.8159999999998</v>
      </c>
      <c r="E5" s="1">
        <v>136.19999999999999</v>
      </c>
      <c r="F5" s="1">
        <v>131.6</v>
      </c>
      <c r="H5" s="6">
        <v>126</v>
      </c>
    </row>
    <row r="6" spans="1:9">
      <c r="A6" s="1">
        <v>20120105</v>
      </c>
      <c r="B6" s="1">
        <v>200000</v>
      </c>
      <c r="C6" s="1">
        <v>2455932.3220000002</v>
      </c>
      <c r="D6" s="1">
        <v>2118.8519999999999</v>
      </c>
      <c r="E6" s="1">
        <v>141.30000000000001</v>
      </c>
      <c r="F6" s="1">
        <v>136.6</v>
      </c>
      <c r="H6" s="6">
        <v>109</v>
      </c>
    </row>
    <row r="7" spans="1:9">
      <c r="A7" s="1">
        <v>20120106</v>
      </c>
      <c r="B7" s="1">
        <v>200000</v>
      </c>
      <c r="C7" s="1">
        <v>2455933.3220000002</v>
      </c>
      <c r="D7" s="1">
        <v>2118.8890000000001</v>
      </c>
      <c r="E7" s="1">
        <v>135.5</v>
      </c>
      <c r="F7" s="1">
        <v>131</v>
      </c>
      <c r="H7" s="6">
        <v>113</v>
      </c>
    </row>
    <row r="8" spans="1:9">
      <c r="A8" s="1">
        <v>20120107</v>
      </c>
      <c r="B8" s="1">
        <v>200000</v>
      </c>
      <c r="C8" s="1">
        <v>2455934.3220000002</v>
      </c>
      <c r="D8" s="1">
        <v>2118.9259999999999</v>
      </c>
      <c r="E8" s="1">
        <v>140.5</v>
      </c>
      <c r="F8" s="1">
        <v>135.9</v>
      </c>
      <c r="H8" s="6">
        <v>113</v>
      </c>
    </row>
    <row r="9" spans="1:9">
      <c r="A9" s="1">
        <v>20120108</v>
      </c>
      <c r="B9" s="1">
        <v>200000</v>
      </c>
      <c r="C9" s="1">
        <v>2455935.3220000002</v>
      </c>
      <c r="D9" s="1">
        <v>2118.962</v>
      </c>
      <c r="E9" s="1">
        <v>135.80000000000001</v>
      </c>
      <c r="F9" s="1">
        <v>131.4</v>
      </c>
      <c r="H9" s="6">
        <v>104</v>
      </c>
    </row>
    <row r="10" spans="1:9">
      <c r="A10" s="1">
        <v>20120109</v>
      </c>
      <c r="B10" s="1">
        <v>200000</v>
      </c>
      <c r="C10" s="1">
        <v>2455936.3220000002</v>
      </c>
      <c r="D10" s="1">
        <v>2118.9989999999998</v>
      </c>
      <c r="E10" s="1">
        <v>142.30000000000001</v>
      </c>
      <c r="F10" s="1">
        <v>137.6</v>
      </c>
      <c r="H10" s="6">
        <v>79</v>
      </c>
    </row>
    <row r="11" spans="1:9">
      <c r="A11" s="1">
        <v>20120110</v>
      </c>
      <c r="B11" s="1">
        <v>200000</v>
      </c>
      <c r="C11" s="1">
        <v>2455937.3220000002</v>
      </c>
      <c r="D11" s="1">
        <v>2119.0360000000001</v>
      </c>
      <c r="E11" s="1">
        <v>128.80000000000001</v>
      </c>
      <c r="F11" s="1">
        <v>124.6</v>
      </c>
      <c r="H11" s="6">
        <v>70</v>
      </c>
    </row>
    <row r="12" spans="1:9">
      <c r="A12" s="1">
        <v>20120111</v>
      </c>
      <c r="B12" s="1">
        <v>200000</v>
      </c>
      <c r="C12" s="1">
        <v>2455938.3220000002</v>
      </c>
      <c r="D12" s="1">
        <v>2119.0720000000001</v>
      </c>
      <c r="E12" s="1">
        <v>120.1</v>
      </c>
      <c r="F12" s="1">
        <v>116.1</v>
      </c>
      <c r="H12" s="6">
        <v>63</v>
      </c>
    </row>
    <row r="13" spans="1:9">
      <c r="A13" s="1">
        <v>20120112</v>
      </c>
      <c r="B13" s="1">
        <v>200000</v>
      </c>
      <c r="C13" s="1">
        <v>2455939.3220000002</v>
      </c>
      <c r="D13" s="1">
        <v>2119.1089999999999</v>
      </c>
      <c r="E13" s="1">
        <v>116.8</v>
      </c>
      <c r="F13" s="1">
        <v>113</v>
      </c>
      <c r="H13" s="6">
        <v>52</v>
      </c>
    </row>
    <row r="14" spans="1:9">
      <c r="A14" s="1">
        <v>20120113</v>
      </c>
      <c r="B14" s="1">
        <v>200000</v>
      </c>
      <c r="C14" s="1">
        <v>2455940.3220000002</v>
      </c>
      <c r="D14" s="1">
        <v>2119.1460000000002</v>
      </c>
      <c r="E14" s="1">
        <v>124.1</v>
      </c>
      <c r="F14" s="1">
        <v>120</v>
      </c>
      <c r="H14" s="6">
        <v>71</v>
      </c>
    </row>
    <row r="15" spans="1:9">
      <c r="A15" s="1">
        <v>20120114</v>
      </c>
      <c r="B15" s="1">
        <v>200000</v>
      </c>
      <c r="C15" s="1">
        <v>2455941.3220000002</v>
      </c>
      <c r="D15" s="1">
        <v>2119.1819999999998</v>
      </c>
      <c r="E15" s="1">
        <v>132.30000000000001</v>
      </c>
      <c r="F15" s="1">
        <v>128</v>
      </c>
      <c r="H15" s="6">
        <v>118</v>
      </c>
    </row>
    <row r="16" spans="1:9">
      <c r="A16" s="1">
        <v>20120115</v>
      </c>
      <c r="B16" s="1">
        <v>200000</v>
      </c>
      <c r="C16" s="1">
        <v>2455942.3220000002</v>
      </c>
      <c r="D16" s="1">
        <v>2119.2190000000001</v>
      </c>
      <c r="E16" s="1">
        <v>133.5</v>
      </c>
      <c r="F16" s="1">
        <v>129.19999999999999</v>
      </c>
      <c r="H16" s="6">
        <v>149</v>
      </c>
    </row>
    <row r="17" spans="1:8">
      <c r="A17" s="1">
        <v>20120116</v>
      </c>
      <c r="B17" s="1">
        <v>200000</v>
      </c>
      <c r="C17" s="1">
        <v>2455943.3220000002</v>
      </c>
      <c r="D17" s="1">
        <v>2119.2559999999999</v>
      </c>
      <c r="E17" s="1">
        <v>139.69999999999999</v>
      </c>
      <c r="F17" s="1">
        <v>135.1</v>
      </c>
      <c r="H17" s="6">
        <v>154</v>
      </c>
    </row>
    <row r="18" spans="1:8">
      <c r="A18" s="1">
        <v>20120117</v>
      </c>
      <c r="B18" s="1">
        <v>200000</v>
      </c>
      <c r="C18" s="1">
        <v>2455944.3220000002</v>
      </c>
      <c r="D18" s="1">
        <v>2119.2919999999999</v>
      </c>
      <c r="E18" s="1">
        <v>139</v>
      </c>
      <c r="F18" s="1">
        <v>134.5</v>
      </c>
      <c r="H18" s="6">
        <v>141</v>
      </c>
    </row>
    <row r="19" spans="1:8">
      <c r="A19" s="1">
        <v>20120118</v>
      </c>
      <c r="B19" s="1">
        <v>200000</v>
      </c>
      <c r="C19" s="1">
        <v>2455945.3220000002</v>
      </c>
      <c r="D19" s="1">
        <v>2119.3290000000002</v>
      </c>
      <c r="E19" s="1">
        <v>148.1</v>
      </c>
      <c r="F19" s="1">
        <v>143.4</v>
      </c>
      <c r="H19" s="6">
        <v>126</v>
      </c>
    </row>
    <row r="20" spans="1:8">
      <c r="A20" s="1">
        <v>20120119</v>
      </c>
      <c r="B20" s="1">
        <v>200000</v>
      </c>
      <c r="C20" s="1">
        <v>2455946.3220000002</v>
      </c>
      <c r="D20" s="1">
        <v>2119.366</v>
      </c>
      <c r="E20" s="1">
        <v>157</v>
      </c>
      <c r="F20" s="1">
        <v>146.1</v>
      </c>
      <c r="H20" s="6">
        <v>105</v>
      </c>
    </row>
    <row r="21" spans="1:8">
      <c r="A21" s="1">
        <v>20120120</v>
      </c>
      <c r="B21" s="1">
        <v>200000</v>
      </c>
      <c r="C21" s="1">
        <v>2455947.3220000002</v>
      </c>
      <c r="D21" s="1">
        <v>2119.402</v>
      </c>
      <c r="E21" s="1">
        <v>141.19999999999999</v>
      </c>
      <c r="F21" s="1">
        <v>136.69999999999999</v>
      </c>
      <c r="H21" s="6">
        <v>102</v>
      </c>
    </row>
    <row r="22" spans="1:8">
      <c r="A22" s="1">
        <v>20120121</v>
      </c>
      <c r="B22" s="1">
        <v>200000</v>
      </c>
      <c r="C22" s="1">
        <v>2455948.3220000002</v>
      </c>
      <c r="D22" s="1">
        <v>2119.4389999999999</v>
      </c>
      <c r="E22" s="1">
        <v>141.6</v>
      </c>
      <c r="F22" s="1">
        <v>137.19999999999999</v>
      </c>
      <c r="H22" s="6">
        <v>112</v>
      </c>
    </row>
    <row r="23" spans="1:8">
      <c r="A23" s="1">
        <v>20120122</v>
      </c>
      <c r="B23" s="1">
        <v>200000</v>
      </c>
      <c r="C23" s="1">
        <v>2455949.3220000002</v>
      </c>
      <c r="D23" s="1">
        <v>2119.4760000000001</v>
      </c>
      <c r="E23" s="1">
        <v>141</v>
      </c>
      <c r="F23" s="1">
        <v>136.6</v>
      </c>
      <c r="H23" s="6">
        <v>109</v>
      </c>
    </row>
    <row r="24" spans="1:8">
      <c r="A24" s="1">
        <v>20120123</v>
      </c>
      <c r="B24" s="1">
        <v>200000</v>
      </c>
      <c r="C24" s="1">
        <v>2455950.3220000002</v>
      </c>
      <c r="D24" s="1">
        <v>2119.5120000000002</v>
      </c>
      <c r="E24" s="1">
        <v>144.30000000000001</v>
      </c>
      <c r="F24" s="1">
        <v>139.80000000000001</v>
      </c>
      <c r="H24" s="6">
        <v>113</v>
      </c>
    </row>
    <row r="25" spans="1:8">
      <c r="A25" s="1">
        <v>20120124</v>
      </c>
      <c r="B25" s="1">
        <v>200000</v>
      </c>
      <c r="C25" s="1">
        <v>2455951.3220000002</v>
      </c>
      <c r="D25" s="1">
        <v>2119.549</v>
      </c>
      <c r="E25" s="1">
        <v>135.69999999999999</v>
      </c>
      <c r="F25" s="1">
        <v>131.5</v>
      </c>
      <c r="H25" s="6">
        <v>86</v>
      </c>
    </row>
    <row r="26" spans="1:8">
      <c r="A26" s="1">
        <v>20120125</v>
      </c>
      <c r="B26" s="1">
        <v>200000</v>
      </c>
      <c r="C26" s="1">
        <v>2455952.3220000002</v>
      </c>
      <c r="D26" s="1">
        <v>2119.5859999999998</v>
      </c>
      <c r="E26" s="1">
        <v>126.4</v>
      </c>
      <c r="F26" s="1">
        <v>122.5</v>
      </c>
      <c r="H26" s="6">
        <v>76</v>
      </c>
    </row>
    <row r="27" spans="1:8">
      <c r="A27" s="1">
        <v>20120126</v>
      </c>
      <c r="B27" s="1">
        <v>200000</v>
      </c>
      <c r="C27" s="1">
        <v>2455953.3220000002</v>
      </c>
      <c r="D27" s="1">
        <v>2119.6219999999998</v>
      </c>
      <c r="E27" s="1">
        <v>128.19999999999999</v>
      </c>
      <c r="F27" s="1">
        <v>124.3</v>
      </c>
      <c r="H27" s="6">
        <v>49</v>
      </c>
    </row>
    <row r="28" spans="1:8">
      <c r="A28" s="1">
        <v>20120127</v>
      </c>
      <c r="B28" s="1">
        <v>200000</v>
      </c>
      <c r="C28" s="1">
        <v>2455954.3220000002</v>
      </c>
      <c r="D28" s="1">
        <v>2119.6590000000001</v>
      </c>
      <c r="E28" s="1">
        <v>141.69999999999999</v>
      </c>
      <c r="F28" s="1">
        <v>124.7</v>
      </c>
      <c r="H28" s="6">
        <v>65</v>
      </c>
    </row>
    <row r="29" spans="1:8">
      <c r="A29" s="1">
        <v>20120128</v>
      </c>
      <c r="B29" s="1">
        <v>200000</v>
      </c>
      <c r="C29" s="1">
        <v>2455955.3220000002</v>
      </c>
      <c r="D29" s="1">
        <v>2119.6959999999999</v>
      </c>
      <c r="E29" s="1">
        <v>114.5</v>
      </c>
      <c r="F29" s="1">
        <v>111</v>
      </c>
      <c r="H29" s="6">
        <v>45</v>
      </c>
    </row>
    <row r="30" spans="1:8">
      <c r="A30" s="1">
        <v>20120129</v>
      </c>
      <c r="B30" s="1">
        <v>200000</v>
      </c>
      <c r="C30" s="1">
        <v>2455956.3220000002</v>
      </c>
      <c r="D30" s="1">
        <v>2119.732</v>
      </c>
      <c r="E30" s="1">
        <v>109.8</v>
      </c>
      <c r="F30" s="1">
        <v>106.6</v>
      </c>
      <c r="H30" s="6">
        <v>57</v>
      </c>
    </row>
    <row r="31" spans="1:8">
      <c r="A31" s="1">
        <v>20120130</v>
      </c>
      <c r="B31" s="1">
        <v>200000</v>
      </c>
      <c r="C31" s="1">
        <v>2455957.3220000002</v>
      </c>
      <c r="D31" s="1">
        <v>2119.7689999999998</v>
      </c>
      <c r="E31" s="1">
        <v>114.4</v>
      </c>
      <c r="F31" s="1">
        <v>111</v>
      </c>
      <c r="H31" s="6">
        <v>62</v>
      </c>
    </row>
    <row r="32" spans="1:8">
      <c r="A32" s="1">
        <v>20120131</v>
      </c>
      <c r="B32" s="1">
        <v>200000</v>
      </c>
      <c r="C32" s="1">
        <v>2455958.3220000002</v>
      </c>
      <c r="D32" s="1">
        <v>2119.806</v>
      </c>
      <c r="E32" s="1">
        <v>116.5</v>
      </c>
      <c r="F32" s="1">
        <v>113.1</v>
      </c>
      <c r="H32" s="6">
        <v>75</v>
      </c>
    </row>
    <row r="33" spans="1:8">
      <c r="A33" s="1">
        <v>20120201</v>
      </c>
      <c r="B33" s="1">
        <v>200000</v>
      </c>
      <c r="C33" s="1">
        <v>2455959.3220000002</v>
      </c>
      <c r="D33" s="1">
        <v>2119.8420000000001</v>
      </c>
      <c r="E33" s="1">
        <v>117.5</v>
      </c>
      <c r="F33" s="1">
        <v>114.1</v>
      </c>
      <c r="H33" s="6">
        <v>89</v>
      </c>
    </row>
    <row r="34" spans="1:8">
      <c r="A34" s="1">
        <v>20120202</v>
      </c>
      <c r="B34" s="1">
        <v>200000</v>
      </c>
      <c r="C34" s="1">
        <v>2455960.3220000002</v>
      </c>
      <c r="D34" s="1">
        <v>2119.8789999999999</v>
      </c>
      <c r="E34" s="1">
        <v>118</v>
      </c>
      <c r="F34" s="1">
        <v>114.6</v>
      </c>
      <c r="H34" s="6">
        <v>59</v>
      </c>
    </row>
    <row r="35" spans="1:8">
      <c r="A35" s="1">
        <v>20120203</v>
      </c>
      <c r="B35" s="1">
        <v>200000</v>
      </c>
      <c r="C35" s="1">
        <v>2455961.3220000002</v>
      </c>
      <c r="D35" s="1">
        <v>2119.9160000000002</v>
      </c>
      <c r="E35" s="1">
        <v>111.1</v>
      </c>
      <c r="F35" s="1">
        <v>107.9</v>
      </c>
      <c r="H35" s="6">
        <v>35</v>
      </c>
    </row>
    <row r="36" spans="1:8">
      <c r="A36" s="1">
        <v>20120204</v>
      </c>
      <c r="B36" s="1">
        <v>200000</v>
      </c>
      <c r="C36" s="1">
        <v>2455962.3220000002</v>
      </c>
      <c r="D36" s="1">
        <v>2119.9520000000002</v>
      </c>
      <c r="E36" s="1">
        <v>107</v>
      </c>
      <c r="F36" s="1">
        <v>104</v>
      </c>
      <c r="H36" s="6">
        <v>38</v>
      </c>
    </row>
    <row r="37" spans="1:8">
      <c r="A37" s="1">
        <v>20120205</v>
      </c>
      <c r="B37" s="1">
        <v>200000</v>
      </c>
      <c r="C37" s="1">
        <v>2455963.3220000002</v>
      </c>
      <c r="D37" s="1">
        <v>2119.989</v>
      </c>
      <c r="E37" s="1">
        <v>102.7</v>
      </c>
      <c r="F37" s="1">
        <v>99.8</v>
      </c>
      <c r="H37" s="6">
        <v>29</v>
      </c>
    </row>
    <row r="38" spans="1:8">
      <c r="A38" s="1">
        <v>20120206</v>
      </c>
      <c r="B38" s="1">
        <v>200000</v>
      </c>
      <c r="C38" s="1">
        <v>2455964.3220000002</v>
      </c>
      <c r="D38" s="1">
        <v>2120.0259999999998</v>
      </c>
      <c r="E38" s="1">
        <v>112</v>
      </c>
      <c r="F38" s="1">
        <v>108.9</v>
      </c>
      <c r="H38" s="6">
        <v>42</v>
      </c>
    </row>
    <row r="39" spans="1:8">
      <c r="A39" s="1">
        <v>20120207</v>
      </c>
      <c r="B39" s="1">
        <v>200000</v>
      </c>
      <c r="C39" s="1">
        <v>2455965.3220000002</v>
      </c>
      <c r="D39" s="1">
        <v>2120.0619999999999</v>
      </c>
      <c r="E39" s="1">
        <v>107.2</v>
      </c>
      <c r="F39" s="1">
        <v>104.3</v>
      </c>
      <c r="H39" s="6">
        <v>32</v>
      </c>
    </row>
    <row r="40" spans="1:8">
      <c r="A40" s="1">
        <v>20120208</v>
      </c>
      <c r="B40" s="1">
        <v>200000</v>
      </c>
      <c r="C40" s="1">
        <v>2455966.3220000002</v>
      </c>
      <c r="D40" s="1">
        <v>2120.0990000000002</v>
      </c>
      <c r="E40" s="1">
        <v>97.2</v>
      </c>
      <c r="F40" s="1">
        <v>94.6</v>
      </c>
      <c r="H40" s="6">
        <v>13</v>
      </c>
    </row>
    <row r="41" spans="1:8">
      <c r="A41" s="1">
        <v>20120209</v>
      </c>
      <c r="B41" s="1">
        <v>200000</v>
      </c>
      <c r="C41" s="1">
        <v>2455967.3220000002</v>
      </c>
      <c r="D41" s="1">
        <v>2120.136</v>
      </c>
      <c r="E41" s="1">
        <v>99.2</v>
      </c>
      <c r="F41" s="1">
        <v>96.6</v>
      </c>
      <c r="H41" s="6">
        <v>29</v>
      </c>
    </row>
    <row r="42" spans="1:8">
      <c r="A42" s="1">
        <v>20120210</v>
      </c>
      <c r="B42" s="1">
        <v>200000</v>
      </c>
      <c r="C42" s="1">
        <v>2455968.3220000002</v>
      </c>
      <c r="D42" s="1">
        <v>2120.172</v>
      </c>
      <c r="E42" s="1">
        <v>110.8</v>
      </c>
      <c r="F42" s="1">
        <v>107.9</v>
      </c>
      <c r="H42" s="6">
        <v>46</v>
      </c>
    </row>
    <row r="43" spans="1:8">
      <c r="A43" s="1">
        <v>20120211</v>
      </c>
      <c r="B43" s="1">
        <v>200000</v>
      </c>
      <c r="C43" s="1">
        <v>2455969.3220000002</v>
      </c>
      <c r="D43" s="1">
        <v>2120.2089999999998</v>
      </c>
      <c r="E43" s="1">
        <v>112.3</v>
      </c>
      <c r="F43" s="1">
        <v>109.4</v>
      </c>
      <c r="H43" s="6">
        <v>46</v>
      </c>
    </row>
    <row r="44" spans="1:8">
      <c r="A44" s="1">
        <v>20120212</v>
      </c>
      <c r="B44" s="1">
        <v>200000</v>
      </c>
      <c r="C44" s="1">
        <v>2455970.3220000002</v>
      </c>
      <c r="D44" s="1">
        <v>2120.2460000000001</v>
      </c>
      <c r="E44" s="1">
        <v>110.4</v>
      </c>
      <c r="F44" s="1">
        <v>107.6</v>
      </c>
      <c r="H44" s="6">
        <v>49</v>
      </c>
    </row>
    <row r="45" spans="1:8">
      <c r="A45" s="1">
        <v>20120213</v>
      </c>
      <c r="B45" s="1">
        <v>200000</v>
      </c>
      <c r="C45" s="1">
        <v>2455971.3220000002</v>
      </c>
      <c r="D45" s="1">
        <v>2120.2820000000002</v>
      </c>
      <c r="E45" s="1">
        <v>108.4</v>
      </c>
      <c r="F45" s="1">
        <v>105.7</v>
      </c>
      <c r="H45" s="6">
        <v>65</v>
      </c>
    </row>
    <row r="46" spans="1:8">
      <c r="A46" s="1">
        <v>20120214</v>
      </c>
      <c r="B46" s="1">
        <v>200000</v>
      </c>
      <c r="C46" s="1">
        <v>2455972.3220000002</v>
      </c>
      <c r="D46" s="1">
        <v>2120.319</v>
      </c>
      <c r="E46" s="1">
        <v>107.4</v>
      </c>
      <c r="F46" s="1">
        <v>104.8</v>
      </c>
      <c r="H46" s="6">
        <v>58</v>
      </c>
    </row>
    <row r="47" spans="1:8">
      <c r="A47" s="1">
        <v>20120215</v>
      </c>
      <c r="B47" s="1">
        <v>200000</v>
      </c>
      <c r="C47" s="1">
        <v>2455973.3220000002</v>
      </c>
      <c r="D47" s="1">
        <v>2120.3560000000002</v>
      </c>
      <c r="E47" s="1">
        <v>104.6</v>
      </c>
      <c r="F47" s="1">
        <v>102</v>
      </c>
      <c r="H47" s="6">
        <v>54</v>
      </c>
    </row>
    <row r="48" spans="1:8">
      <c r="A48" s="1">
        <v>20120216</v>
      </c>
      <c r="B48" s="1">
        <v>200000</v>
      </c>
      <c r="C48" s="1">
        <v>2455974.3220000002</v>
      </c>
      <c r="D48" s="1">
        <v>2120.3919999999998</v>
      </c>
      <c r="E48" s="1">
        <v>103.2</v>
      </c>
      <c r="F48" s="1">
        <v>100.8</v>
      </c>
      <c r="H48" s="6">
        <v>48</v>
      </c>
    </row>
    <row r="49" spans="1:8">
      <c r="A49" s="1">
        <v>20120217</v>
      </c>
      <c r="B49" s="1">
        <v>200000</v>
      </c>
      <c r="C49" s="1">
        <v>2455975.3220000002</v>
      </c>
      <c r="D49" s="1">
        <v>2120.4290000000001</v>
      </c>
      <c r="E49" s="1">
        <v>103.7</v>
      </c>
      <c r="F49" s="1">
        <v>101.3</v>
      </c>
      <c r="H49" s="6">
        <v>49</v>
      </c>
    </row>
    <row r="50" spans="1:8">
      <c r="A50" s="1">
        <v>20120218</v>
      </c>
      <c r="B50" s="1">
        <v>200000</v>
      </c>
      <c r="C50" s="1">
        <v>2455976.3220000002</v>
      </c>
      <c r="D50" s="1">
        <v>2120.4650000000001</v>
      </c>
      <c r="E50" s="1">
        <v>104.1</v>
      </c>
      <c r="F50" s="1">
        <v>101.7</v>
      </c>
      <c r="H50" s="6">
        <v>55</v>
      </c>
    </row>
    <row r="51" spans="1:8">
      <c r="A51" s="1">
        <v>20120219</v>
      </c>
      <c r="B51" s="1">
        <v>200000</v>
      </c>
      <c r="C51" s="1">
        <v>2455977.3220000002</v>
      </c>
      <c r="D51" s="1">
        <v>2120.502</v>
      </c>
      <c r="E51" s="1">
        <v>105.3</v>
      </c>
      <c r="F51" s="1">
        <v>102.9</v>
      </c>
      <c r="H51" s="6">
        <v>70</v>
      </c>
    </row>
    <row r="52" spans="1:8">
      <c r="A52" s="1">
        <v>20120220</v>
      </c>
      <c r="B52" s="1">
        <v>200000</v>
      </c>
      <c r="C52" s="1">
        <v>2455978.3220000002</v>
      </c>
      <c r="D52" s="1">
        <v>2120.5390000000002</v>
      </c>
      <c r="E52" s="1">
        <v>111.1</v>
      </c>
      <c r="F52" s="1">
        <v>108.7</v>
      </c>
      <c r="H52" s="6">
        <v>64</v>
      </c>
    </row>
    <row r="53" spans="1:8">
      <c r="A53" s="1">
        <v>20120221</v>
      </c>
      <c r="B53" s="1">
        <v>200000</v>
      </c>
      <c r="C53" s="1">
        <v>2455979.3220000002</v>
      </c>
      <c r="D53" s="1">
        <v>2120.5749999999998</v>
      </c>
      <c r="E53" s="1">
        <v>103.3</v>
      </c>
      <c r="F53" s="1">
        <v>101</v>
      </c>
      <c r="H53" s="6">
        <v>59</v>
      </c>
    </row>
    <row r="54" spans="1:8">
      <c r="A54" s="1">
        <v>20120222</v>
      </c>
      <c r="B54" s="1">
        <v>200000</v>
      </c>
      <c r="C54" s="1">
        <v>2455980.3220000002</v>
      </c>
      <c r="D54" s="1">
        <v>2120.6120000000001</v>
      </c>
      <c r="E54" s="1">
        <v>104.2</v>
      </c>
      <c r="F54" s="1">
        <v>102</v>
      </c>
      <c r="H54" s="6">
        <v>44</v>
      </c>
    </row>
    <row r="55" spans="1:8">
      <c r="A55" s="1">
        <v>20120223</v>
      </c>
      <c r="B55" s="1">
        <v>200000</v>
      </c>
      <c r="C55" s="1">
        <v>2455981.3220000002</v>
      </c>
      <c r="D55" s="1">
        <v>2120.6489999999999</v>
      </c>
      <c r="E55" s="1">
        <v>103.3</v>
      </c>
      <c r="F55" s="1">
        <v>101.2</v>
      </c>
      <c r="H55" s="6">
        <v>55</v>
      </c>
    </row>
    <row r="56" spans="1:8">
      <c r="A56" s="1">
        <v>20120224</v>
      </c>
      <c r="B56" s="1">
        <v>200000</v>
      </c>
      <c r="C56" s="1">
        <v>2455982.3220000002</v>
      </c>
      <c r="D56" s="1">
        <v>2120.6849999999999</v>
      </c>
      <c r="E56" s="1">
        <v>108.9</v>
      </c>
      <c r="F56" s="1">
        <v>106.7</v>
      </c>
      <c r="H56" s="6">
        <v>58</v>
      </c>
    </row>
    <row r="57" spans="1:8">
      <c r="A57" s="1">
        <v>20120225</v>
      </c>
      <c r="B57" s="1">
        <v>200000</v>
      </c>
      <c r="C57" s="1">
        <v>2455983.3220000002</v>
      </c>
      <c r="D57" s="1">
        <v>2120.7220000000002</v>
      </c>
      <c r="E57" s="1">
        <v>108</v>
      </c>
      <c r="F57" s="1">
        <v>105.9</v>
      </c>
      <c r="H57" s="6">
        <v>48</v>
      </c>
    </row>
    <row r="58" spans="1:8">
      <c r="A58" s="1">
        <v>20120226</v>
      </c>
      <c r="B58" s="1">
        <v>200000</v>
      </c>
      <c r="C58" s="1">
        <v>2455984.3220000002</v>
      </c>
      <c r="D58" s="1">
        <v>2120.759</v>
      </c>
      <c r="E58" s="1">
        <v>107</v>
      </c>
      <c r="F58" s="1">
        <v>104.9</v>
      </c>
      <c r="H58" s="6">
        <v>48</v>
      </c>
    </row>
    <row r="59" spans="1:8">
      <c r="A59" s="1">
        <v>20120227</v>
      </c>
      <c r="B59" s="1">
        <v>200000</v>
      </c>
      <c r="C59" s="1">
        <v>2455985.3220000002</v>
      </c>
      <c r="D59" s="1">
        <v>2120.7950000000001</v>
      </c>
      <c r="E59" s="1">
        <v>105.5</v>
      </c>
      <c r="F59" s="1">
        <v>103.5</v>
      </c>
      <c r="H59" s="6">
        <v>44</v>
      </c>
    </row>
    <row r="60" spans="1:8">
      <c r="A60" s="1">
        <v>20120228</v>
      </c>
      <c r="B60" s="1">
        <v>200000</v>
      </c>
      <c r="C60" s="1">
        <v>2455986.3220000002</v>
      </c>
      <c r="D60" s="1">
        <v>2120.8319999999999</v>
      </c>
      <c r="E60" s="1">
        <v>103.3</v>
      </c>
      <c r="F60" s="1">
        <v>101.3</v>
      </c>
      <c r="H60" s="6">
        <v>39</v>
      </c>
    </row>
    <row r="61" spans="1:8">
      <c r="A61" s="1">
        <v>20120229</v>
      </c>
      <c r="B61" s="1">
        <v>200000</v>
      </c>
      <c r="C61" s="1">
        <v>2455987.3220000002</v>
      </c>
      <c r="D61" s="1">
        <v>2120.8690000000001</v>
      </c>
      <c r="E61" s="1">
        <v>102</v>
      </c>
      <c r="F61" s="1">
        <v>100.2</v>
      </c>
      <c r="H61" s="6">
        <v>20</v>
      </c>
    </row>
    <row r="62" spans="1:8">
      <c r="A62" s="1">
        <v>20120301</v>
      </c>
      <c r="B62" s="1">
        <v>200000</v>
      </c>
      <c r="C62" s="1">
        <v>2455988.3220000002</v>
      </c>
      <c r="D62" s="1">
        <v>2120.9050000000002</v>
      </c>
      <c r="E62" s="1">
        <v>103.4</v>
      </c>
      <c r="F62" s="1">
        <v>101.6</v>
      </c>
      <c r="H62" s="6">
        <v>24</v>
      </c>
    </row>
    <row r="63" spans="1:8">
      <c r="A63" s="1">
        <v>20120302</v>
      </c>
      <c r="B63" s="1">
        <v>200000</v>
      </c>
      <c r="C63" s="1">
        <v>2455989.3220000002</v>
      </c>
      <c r="D63" s="1">
        <v>2120.942</v>
      </c>
      <c r="E63" s="1">
        <v>108.2</v>
      </c>
      <c r="F63" s="1">
        <v>106.3</v>
      </c>
      <c r="H63" s="6">
        <v>27</v>
      </c>
    </row>
    <row r="64" spans="1:8">
      <c r="A64" s="1">
        <v>20120303</v>
      </c>
      <c r="B64" s="1">
        <v>200000</v>
      </c>
      <c r="C64" s="1">
        <v>2455990.3220000002</v>
      </c>
      <c r="D64" s="1">
        <v>2120.9789999999998</v>
      </c>
      <c r="E64" s="1">
        <v>116.4</v>
      </c>
      <c r="F64" s="1">
        <v>114.5</v>
      </c>
      <c r="H64" s="6">
        <v>63</v>
      </c>
    </row>
    <row r="65" spans="1:8">
      <c r="A65" s="1">
        <v>20120304</v>
      </c>
      <c r="B65" s="1">
        <v>200000</v>
      </c>
      <c r="C65" s="1">
        <v>2455991.3220000002</v>
      </c>
      <c r="D65" s="1">
        <v>2121.0149999999999</v>
      </c>
      <c r="E65" s="1">
        <v>120.1</v>
      </c>
      <c r="F65" s="1">
        <v>118.2</v>
      </c>
      <c r="H65" s="6">
        <v>86</v>
      </c>
    </row>
    <row r="66" spans="1:8">
      <c r="A66" s="1">
        <v>20120305</v>
      </c>
      <c r="B66" s="1">
        <v>200000</v>
      </c>
      <c r="C66" s="1">
        <v>2455992.3220000002</v>
      </c>
      <c r="D66" s="1">
        <v>2121.0520000000001</v>
      </c>
      <c r="E66" s="1">
        <v>131.6</v>
      </c>
      <c r="F66" s="1">
        <v>129.5</v>
      </c>
      <c r="H66" s="6">
        <v>108</v>
      </c>
    </row>
    <row r="67" spans="1:8">
      <c r="A67" s="1">
        <v>20120306</v>
      </c>
      <c r="B67" s="1">
        <v>200000</v>
      </c>
      <c r="C67" s="1">
        <v>2455993.3220000002</v>
      </c>
      <c r="D67" s="1">
        <v>2121.0889999999999</v>
      </c>
      <c r="E67" s="1">
        <v>138.1</v>
      </c>
      <c r="F67" s="1">
        <v>136</v>
      </c>
      <c r="H67" s="6">
        <v>115</v>
      </c>
    </row>
    <row r="68" spans="1:8">
      <c r="A68" s="1">
        <v>20120307</v>
      </c>
      <c r="B68" s="1">
        <v>200000</v>
      </c>
      <c r="C68" s="1">
        <v>2455994.3220000002</v>
      </c>
      <c r="D68" s="1">
        <v>2121.125</v>
      </c>
      <c r="E68" s="1">
        <v>135.69999999999999</v>
      </c>
      <c r="F68" s="1">
        <v>133.69999999999999</v>
      </c>
      <c r="H68" s="6">
        <v>106</v>
      </c>
    </row>
    <row r="69" spans="1:8">
      <c r="A69" s="1">
        <v>20120308</v>
      </c>
      <c r="B69" s="1">
        <v>200000</v>
      </c>
      <c r="C69" s="1">
        <v>2455995.3220000002</v>
      </c>
      <c r="D69" s="1">
        <v>2121.1619999999998</v>
      </c>
      <c r="E69" s="1">
        <v>139.5</v>
      </c>
      <c r="F69" s="1">
        <v>137.5</v>
      </c>
      <c r="H69" s="6">
        <v>97</v>
      </c>
    </row>
    <row r="70" spans="1:8">
      <c r="A70" s="1">
        <v>20120309</v>
      </c>
      <c r="B70" s="1">
        <v>200000</v>
      </c>
      <c r="C70" s="1">
        <v>2455996.3220000002</v>
      </c>
      <c r="D70" s="1">
        <v>2121.1990000000001</v>
      </c>
      <c r="E70" s="1">
        <v>145.5</v>
      </c>
      <c r="F70" s="1">
        <v>143.5</v>
      </c>
      <c r="H70" s="6">
        <v>110</v>
      </c>
    </row>
    <row r="71" spans="1:8">
      <c r="A71" s="1">
        <v>20120310</v>
      </c>
      <c r="B71" s="1">
        <v>200000</v>
      </c>
      <c r="C71" s="1">
        <v>2455997.3220000002</v>
      </c>
      <c r="D71" s="1">
        <v>2121.2350000000001</v>
      </c>
      <c r="E71" s="1">
        <v>148.9</v>
      </c>
      <c r="F71" s="1">
        <v>146.9</v>
      </c>
      <c r="H71" s="6">
        <v>104</v>
      </c>
    </row>
    <row r="72" spans="1:8">
      <c r="A72" s="1">
        <v>20120311</v>
      </c>
      <c r="B72" s="1">
        <v>200000</v>
      </c>
      <c r="C72" s="1">
        <v>2455998.3220000002</v>
      </c>
      <c r="D72" s="1">
        <v>2121.2719999999999</v>
      </c>
      <c r="E72" s="1">
        <v>131.19999999999999</v>
      </c>
      <c r="F72" s="1">
        <v>129.5</v>
      </c>
      <c r="H72" s="6">
        <v>116</v>
      </c>
    </row>
    <row r="73" spans="1:8">
      <c r="A73" s="1">
        <v>20120312</v>
      </c>
      <c r="B73" s="1">
        <v>200000</v>
      </c>
      <c r="C73" s="1">
        <v>2455999.3220000002</v>
      </c>
      <c r="D73" s="1">
        <v>2121.3090000000002</v>
      </c>
      <c r="E73" s="1">
        <v>114.9</v>
      </c>
      <c r="F73" s="1">
        <v>113.5</v>
      </c>
      <c r="H73" s="6">
        <v>116</v>
      </c>
    </row>
    <row r="74" spans="1:8">
      <c r="A74" s="1">
        <v>20120313</v>
      </c>
      <c r="B74" s="1">
        <v>200000</v>
      </c>
      <c r="C74" s="1">
        <v>2456000.3220000002</v>
      </c>
      <c r="D74" s="1">
        <v>2121.3449999999998</v>
      </c>
      <c r="E74" s="1">
        <v>140.69999999999999</v>
      </c>
      <c r="F74" s="1">
        <v>125</v>
      </c>
      <c r="H74" s="6">
        <v>96</v>
      </c>
    </row>
    <row r="75" spans="1:8">
      <c r="A75" s="1">
        <v>20120314</v>
      </c>
      <c r="B75" s="1">
        <v>200000</v>
      </c>
      <c r="C75" s="1">
        <v>2456001.3220000002</v>
      </c>
      <c r="D75" s="1">
        <v>2121.3820000000001</v>
      </c>
      <c r="E75" s="1">
        <v>118.8</v>
      </c>
      <c r="F75" s="1">
        <v>117.5</v>
      </c>
      <c r="H75" s="6">
        <v>85</v>
      </c>
    </row>
    <row r="76" spans="1:8">
      <c r="A76" s="1">
        <v>20120315</v>
      </c>
      <c r="B76" s="1">
        <v>200000</v>
      </c>
      <c r="C76" s="1">
        <v>2456002.3220000002</v>
      </c>
      <c r="D76" s="1">
        <v>2121.4189999999999</v>
      </c>
      <c r="E76" s="1">
        <v>110.6</v>
      </c>
      <c r="F76" s="1">
        <v>109.4</v>
      </c>
      <c r="H76" s="6">
        <v>88</v>
      </c>
    </row>
    <row r="77" spans="1:8">
      <c r="A77" s="1">
        <v>20120316</v>
      </c>
      <c r="B77" s="1">
        <v>200000</v>
      </c>
      <c r="C77" s="1">
        <v>2456003.3220000002</v>
      </c>
      <c r="D77" s="1">
        <v>2121.4549999999999</v>
      </c>
      <c r="E77" s="1">
        <v>98.5</v>
      </c>
      <c r="F77" s="1">
        <v>97.6</v>
      </c>
      <c r="H77" s="6">
        <v>85</v>
      </c>
    </row>
    <row r="78" spans="1:8">
      <c r="A78" s="1">
        <v>20120317</v>
      </c>
      <c r="B78" s="1">
        <v>200000</v>
      </c>
      <c r="C78" s="1">
        <v>2456004.3220000002</v>
      </c>
      <c r="D78" s="1">
        <v>2121.4920000000002</v>
      </c>
      <c r="E78" s="1">
        <v>102.4</v>
      </c>
      <c r="F78" s="1">
        <v>101.4</v>
      </c>
      <c r="H78" s="6">
        <v>88</v>
      </c>
    </row>
    <row r="79" spans="1:8">
      <c r="A79" s="1">
        <v>20120318</v>
      </c>
      <c r="B79" s="1">
        <v>200000</v>
      </c>
      <c r="C79" s="1">
        <v>2456005.3220000002</v>
      </c>
      <c r="D79" s="1">
        <v>2121.529</v>
      </c>
      <c r="E79" s="1">
        <v>102</v>
      </c>
      <c r="F79" s="1">
        <v>101.1</v>
      </c>
      <c r="H79" s="6">
        <v>62</v>
      </c>
    </row>
    <row r="80" spans="1:8">
      <c r="A80" s="1">
        <v>20120319</v>
      </c>
      <c r="B80" s="1">
        <v>200000</v>
      </c>
      <c r="C80" s="1">
        <v>2456006.3220000002</v>
      </c>
      <c r="D80" s="1">
        <v>2121.5650000000001</v>
      </c>
      <c r="E80" s="1">
        <v>101.8</v>
      </c>
      <c r="F80" s="1">
        <v>100.9</v>
      </c>
      <c r="H80" s="6">
        <v>74</v>
      </c>
    </row>
    <row r="81" spans="1:8">
      <c r="A81" s="1">
        <v>20120320</v>
      </c>
      <c r="B81" s="1">
        <v>200000</v>
      </c>
      <c r="C81" s="1">
        <v>2456007.3220000002</v>
      </c>
      <c r="D81" s="1">
        <v>2121.6019999999999</v>
      </c>
      <c r="E81" s="1">
        <v>99.6</v>
      </c>
      <c r="F81" s="1">
        <v>98.8</v>
      </c>
      <c r="H81" s="6">
        <v>86</v>
      </c>
    </row>
    <row r="82" spans="1:8">
      <c r="A82" s="1">
        <v>20120321</v>
      </c>
      <c r="B82" s="1">
        <v>200000</v>
      </c>
      <c r="C82" s="1">
        <v>2456008.3220000002</v>
      </c>
      <c r="D82" s="1">
        <v>2121.6390000000001</v>
      </c>
      <c r="E82" s="1">
        <v>99.9</v>
      </c>
      <c r="F82" s="1">
        <v>99.2</v>
      </c>
      <c r="H82" s="6">
        <v>77</v>
      </c>
    </row>
    <row r="83" spans="1:8">
      <c r="A83" s="1">
        <v>20120322</v>
      </c>
      <c r="B83" s="1">
        <v>200000</v>
      </c>
      <c r="C83" s="1">
        <v>2456009.3220000002</v>
      </c>
      <c r="D83" s="1">
        <v>2121.6750000000002</v>
      </c>
      <c r="E83" s="1">
        <v>102.4</v>
      </c>
      <c r="F83" s="1">
        <v>101.7</v>
      </c>
      <c r="H83" s="6">
        <v>70</v>
      </c>
    </row>
    <row r="84" spans="1:8">
      <c r="A84" s="1">
        <v>20120323</v>
      </c>
      <c r="B84" s="1">
        <v>200000</v>
      </c>
      <c r="C84" s="1">
        <v>2456010.3220000002</v>
      </c>
      <c r="D84" s="1">
        <v>2121.712</v>
      </c>
      <c r="E84" s="1">
        <v>104.8</v>
      </c>
      <c r="F84" s="1">
        <v>104.2</v>
      </c>
      <c r="H84" s="6">
        <v>71</v>
      </c>
    </row>
    <row r="85" spans="1:8">
      <c r="A85" s="1">
        <v>20120324</v>
      </c>
      <c r="B85" s="1">
        <v>200000</v>
      </c>
      <c r="C85" s="1">
        <v>2456011.3220000002</v>
      </c>
      <c r="D85" s="1">
        <v>2121.7489999999998</v>
      </c>
      <c r="E85" s="1">
        <v>102.7</v>
      </c>
      <c r="F85" s="1">
        <v>102.1</v>
      </c>
      <c r="H85" s="6">
        <v>94</v>
      </c>
    </row>
    <row r="86" spans="1:8">
      <c r="A86" s="1">
        <v>20120325</v>
      </c>
      <c r="B86" s="1">
        <v>200000</v>
      </c>
      <c r="C86" s="1">
        <v>2456012.3220000002</v>
      </c>
      <c r="D86" s="1">
        <v>2121.7849999999999</v>
      </c>
      <c r="E86" s="1">
        <v>101.3</v>
      </c>
      <c r="F86" s="1">
        <v>100.8</v>
      </c>
      <c r="H86" s="6">
        <v>89</v>
      </c>
    </row>
    <row r="87" spans="1:8">
      <c r="A87" s="1">
        <v>20120326</v>
      </c>
      <c r="B87" s="1">
        <v>200000</v>
      </c>
      <c r="C87" s="1">
        <v>2456013.3220000002</v>
      </c>
      <c r="D87" s="1">
        <v>2121.8220000000001</v>
      </c>
      <c r="E87" s="1">
        <v>102.4</v>
      </c>
      <c r="F87" s="1">
        <v>101.9</v>
      </c>
      <c r="H87" s="6">
        <v>88</v>
      </c>
    </row>
    <row r="88" spans="1:8">
      <c r="A88" s="1">
        <v>20120327</v>
      </c>
      <c r="B88" s="1">
        <v>200000</v>
      </c>
      <c r="C88" s="1">
        <v>2456014.3220000002</v>
      </c>
      <c r="D88" s="1">
        <v>2121.8589999999999</v>
      </c>
      <c r="E88" s="1">
        <v>105.6</v>
      </c>
      <c r="F88" s="1">
        <v>105.2</v>
      </c>
      <c r="H88" s="6">
        <v>84</v>
      </c>
    </row>
    <row r="89" spans="1:8">
      <c r="A89" s="1">
        <v>20120328</v>
      </c>
      <c r="B89" s="1">
        <v>200000</v>
      </c>
      <c r="C89" s="1">
        <v>2456015.3220000002</v>
      </c>
      <c r="D89" s="1">
        <v>2121.895</v>
      </c>
      <c r="E89" s="1">
        <v>107</v>
      </c>
      <c r="F89" s="1">
        <v>106.6</v>
      </c>
      <c r="H89" s="6">
        <v>88</v>
      </c>
    </row>
    <row r="90" spans="1:8">
      <c r="A90" s="1">
        <v>20120329</v>
      </c>
      <c r="B90" s="1">
        <v>200000</v>
      </c>
      <c r="C90" s="1">
        <v>2456016.3220000002</v>
      </c>
      <c r="D90" s="1">
        <v>2121.9319999999998</v>
      </c>
      <c r="E90" s="1">
        <v>111.5</v>
      </c>
      <c r="F90" s="1">
        <v>111.2</v>
      </c>
      <c r="H90" s="6">
        <v>106</v>
      </c>
    </row>
    <row r="91" spans="1:8">
      <c r="A91" s="1">
        <v>20120330</v>
      </c>
      <c r="B91" s="1">
        <v>200000</v>
      </c>
      <c r="C91" s="1">
        <v>2456017.3220000002</v>
      </c>
      <c r="D91" s="1">
        <v>2121.9690000000001</v>
      </c>
      <c r="E91" s="1">
        <v>110.6</v>
      </c>
      <c r="F91" s="1">
        <v>110.4</v>
      </c>
      <c r="H91" s="6">
        <v>94</v>
      </c>
    </row>
    <row r="92" spans="1:8">
      <c r="A92" s="1">
        <v>20120331</v>
      </c>
      <c r="B92" s="1">
        <v>200000</v>
      </c>
      <c r="C92" s="1">
        <v>2456018.3220000002</v>
      </c>
      <c r="D92" s="1">
        <v>2122.0050000000001</v>
      </c>
      <c r="E92" s="1">
        <v>110.1</v>
      </c>
      <c r="F92" s="1">
        <v>109.9</v>
      </c>
      <c r="H92" s="6">
        <v>89</v>
      </c>
    </row>
    <row r="93" spans="1:8">
      <c r="A93" s="1">
        <v>20120401</v>
      </c>
      <c r="B93" s="1">
        <v>200000</v>
      </c>
      <c r="C93" s="1">
        <v>2456019.3220000002</v>
      </c>
      <c r="D93" s="1">
        <v>2122.0419999999999</v>
      </c>
      <c r="E93" s="1">
        <v>107.3</v>
      </c>
      <c r="F93" s="1">
        <v>107.2</v>
      </c>
      <c r="H93" s="6">
        <v>65</v>
      </c>
    </row>
    <row r="94" spans="1:8">
      <c r="A94" s="1">
        <v>20120402</v>
      </c>
      <c r="B94" s="1">
        <v>200000</v>
      </c>
      <c r="C94" s="1">
        <v>2456020.3220000002</v>
      </c>
      <c r="D94" s="1">
        <v>2122.0790000000002</v>
      </c>
      <c r="E94" s="1">
        <v>105.9</v>
      </c>
      <c r="F94" s="1">
        <v>105.9</v>
      </c>
      <c r="H94" s="6">
        <v>79</v>
      </c>
    </row>
    <row r="95" spans="1:8">
      <c r="A95" s="1">
        <v>20120403</v>
      </c>
      <c r="B95" s="1">
        <v>200000</v>
      </c>
      <c r="C95" s="1">
        <v>2456021.3220000002</v>
      </c>
      <c r="D95" s="1">
        <v>2122.1149999999998</v>
      </c>
      <c r="E95" s="1">
        <v>103.5</v>
      </c>
      <c r="F95" s="1">
        <v>103.6</v>
      </c>
      <c r="H95" s="6">
        <v>72</v>
      </c>
    </row>
    <row r="96" spans="1:8">
      <c r="A96" s="1">
        <v>20120404</v>
      </c>
      <c r="B96" s="1">
        <v>200000</v>
      </c>
      <c r="C96" s="1">
        <v>2456022.3220000002</v>
      </c>
      <c r="D96" s="1">
        <v>2122.152</v>
      </c>
      <c r="E96" s="1">
        <v>102.1</v>
      </c>
      <c r="F96" s="1">
        <v>102.1</v>
      </c>
      <c r="H96" s="6">
        <v>64</v>
      </c>
    </row>
    <row r="97" spans="1:8">
      <c r="A97" s="1">
        <v>20120405</v>
      </c>
      <c r="B97" s="1">
        <v>200000</v>
      </c>
      <c r="C97" s="1">
        <v>2456023.3220000002</v>
      </c>
      <c r="D97" s="1">
        <v>2122.1889999999999</v>
      </c>
      <c r="E97" s="1">
        <v>100.9</v>
      </c>
      <c r="F97" s="1">
        <v>101</v>
      </c>
      <c r="H97" s="6">
        <v>53</v>
      </c>
    </row>
    <row r="98" spans="1:8">
      <c r="A98" s="1">
        <v>20120406</v>
      </c>
      <c r="B98" s="1">
        <v>200000</v>
      </c>
      <c r="C98" s="1">
        <v>2456024.3220000002</v>
      </c>
      <c r="D98" s="1">
        <v>2122.2249999999999</v>
      </c>
      <c r="E98" s="1">
        <v>97.4</v>
      </c>
      <c r="F98" s="1">
        <v>97.6</v>
      </c>
      <c r="H98" s="6">
        <v>53</v>
      </c>
    </row>
    <row r="99" spans="1:8">
      <c r="A99" s="1">
        <v>20120407</v>
      </c>
      <c r="B99" s="1">
        <v>200000</v>
      </c>
      <c r="C99" s="1">
        <v>2456025.3220000002</v>
      </c>
      <c r="D99" s="1">
        <v>2122.2620000000002</v>
      </c>
      <c r="E99" s="1">
        <v>98.5</v>
      </c>
      <c r="F99" s="1">
        <v>98.7</v>
      </c>
      <c r="H99" s="6">
        <v>30</v>
      </c>
    </row>
    <row r="100" spans="1:8">
      <c r="A100" s="1">
        <v>20120408</v>
      </c>
      <c r="B100" s="1">
        <v>200000</v>
      </c>
      <c r="C100" s="1">
        <v>2456026.3220000002</v>
      </c>
      <c r="D100" s="1">
        <v>2122.299</v>
      </c>
      <c r="E100" s="1">
        <v>93.3</v>
      </c>
      <c r="F100" s="1">
        <v>93.5</v>
      </c>
      <c r="H100" s="6">
        <v>25</v>
      </c>
    </row>
    <row r="101" spans="1:8">
      <c r="A101" s="1">
        <v>20120409</v>
      </c>
      <c r="B101" s="1">
        <v>200000</v>
      </c>
      <c r="C101" s="1">
        <v>2456027.3220000002</v>
      </c>
      <c r="D101" s="1">
        <v>2122.335</v>
      </c>
      <c r="E101" s="1">
        <v>94.5</v>
      </c>
      <c r="F101" s="1">
        <v>94.9</v>
      </c>
      <c r="H101" s="6">
        <v>14</v>
      </c>
    </row>
    <row r="102" spans="1:8">
      <c r="A102" s="1">
        <v>20120410</v>
      </c>
      <c r="B102" s="1">
        <v>200000</v>
      </c>
      <c r="C102" s="1">
        <v>2456028.3220000002</v>
      </c>
      <c r="D102" s="1">
        <v>2122.3719999999998</v>
      </c>
      <c r="E102" s="1">
        <v>93.3</v>
      </c>
      <c r="F102" s="1">
        <v>93.7</v>
      </c>
      <c r="H102" s="6">
        <v>16</v>
      </c>
    </row>
    <row r="103" spans="1:8">
      <c r="A103" s="1">
        <v>20120411</v>
      </c>
      <c r="B103" s="1">
        <v>200000</v>
      </c>
      <c r="C103" s="1">
        <v>2456029.3220000002</v>
      </c>
      <c r="D103" s="1">
        <v>2122.4090000000001</v>
      </c>
      <c r="E103" s="1">
        <v>93.4</v>
      </c>
      <c r="F103" s="1">
        <v>93.8</v>
      </c>
      <c r="H103" s="6">
        <v>30</v>
      </c>
    </row>
    <row r="104" spans="1:8">
      <c r="A104" s="1">
        <v>20120412</v>
      </c>
      <c r="B104" s="1">
        <v>200000</v>
      </c>
      <c r="C104" s="1">
        <v>2456030.3220000002</v>
      </c>
      <c r="D104" s="1">
        <v>2122.4450000000002</v>
      </c>
      <c r="E104" s="1">
        <v>95.3</v>
      </c>
      <c r="F104" s="1">
        <v>95.8</v>
      </c>
      <c r="H104" s="6">
        <v>58</v>
      </c>
    </row>
    <row r="105" spans="1:8">
      <c r="A105" s="1">
        <v>20120413</v>
      </c>
      <c r="B105" s="1">
        <v>200000</v>
      </c>
      <c r="C105" s="1">
        <v>2456031.3220000002</v>
      </c>
      <c r="D105" s="1">
        <v>2122.482</v>
      </c>
      <c r="E105" s="1">
        <v>97.7</v>
      </c>
      <c r="F105" s="1">
        <v>98.3</v>
      </c>
      <c r="H105" s="6">
        <v>54</v>
      </c>
    </row>
    <row r="106" spans="1:8">
      <c r="A106" s="1">
        <v>20120414</v>
      </c>
      <c r="B106" s="1">
        <v>200000</v>
      </c>
      <c r="C106" s="1">
        <v>2456032.3220000002</v>
      </c>
      <c r="D106" s="1">
        <v>2122.5189999999998</v>
      </c>
      <c r="E106" s="1">
        <v>98.1</v>
      </c>
      <c r="F106" s="1">
        <v>98.8</v>
      </c>
      <c r="H106" s="6">
        <v>51</v>
      </c>
    </row>
    <row r="107" spans="1:8">
      <c r="A107" s="1">
        <v>20120415</v>
      </c>
      <c r="B107" s="1">
        <v>200000</v>
      </c>
      <c r="C107" s="1">
        <v>2456033.3220000002</v>
      </c>
      <c r="D107" s="1">
        <v>2122.5549999999998</v>
      </c>
      <c r="E107" s="1">
        <v>101.7</v>
      </c>
      <c r="F107" s="1">
        <v>102.4</v>
      </c>
      <c r="H107" s="6">
        <v>90</v>
      </c>
    </row>
    <row r="108" spans="1:8">
      <c r="A108" s="1">
        <v>20120416</v>
      </c>
      <c r="B108" s="1">
        <v>200000</v>
      </c>
      <c r="C108" s="1">
        <v>2456034.3220000002</v>
      </c>
      <c r="D108" s="1">
        <v>2122.5920000000001</v>
      </c>
      <c r="E108" s="1">
        <v>107.9</v>
      </c>
      <c r="F108" s="1">
        <v>108.8</v>
      </c>
      <c r="H108" s="6">
        <v>61</v>
      </c>
    </row>
    <row r="109" spans="1:8">
      <c r="A109" s="1">
        <v>20120417</v>
      </c>
      <c r="B109" s="1">
        <v>200000</v>
      </c>
      <c r="C109" s="1">
        <v>2456035.3220000002</v>
      </c>
      <c r="D109" s="1">
        <v>2122.6289999999999</v>
      </c>
      <c r="E109" s="1">
        <v>113.8</v>
      </c>
      <c r="F109" s="1">
        <v>114.7</v>
      </c>
      <c r="H109" s="6">
        <v>79</v>
      </c>
    </row>
    <row r="110" spans="1:8">
      <c r="A110" s="1">
        <v>20120418</v>
      </c>
      <c r="B110" s="1">
        <v>200000</v>
      </c>
      <c r="C110" s="1">
        <v>2456036.3220000002</v>
      </c>
      <c r="D110" s="1">
        <v>2122.665</v>
      </c>
      <c r="E110" s="1">
        <v>121.5</v>
      </c>
      <c r="F110" s="1">
        <v>122.6</v>
      </c>
      <c r="H110" s="6">
        <v>112</v>
      </c>
    </row>
    <row r="111" spans="1:8">
      <c r="A111" s="1">
        <v>20120419</v>
      </c>
      <c r="B111" s="1">
        <v>200000</v>
      </c>
      <c r="C111" s="1">
        <v>2456037.3220000002</v>
      </c>
      <c r="D111" s="1">
        <v>2122.7020000000002</v>
      </c>
      <c r="E111" s="1">
        <v>137.80000000000001</v>
      </c>
      <c r="F111" s="1">
        <v>139.1</v>
      </c>
      <c r="H111" s="6">
        <v>148</v>
      </c>
    </row>
    <row r="112" spans="1:8">
      <c r="A112" s="1">
        <v>20120420</v>
      </c>
      <c r="B112" s="1">
        <v>200000</v>
      </c>
      <c r="C112" s="1">
        <v>2456038.3220000002</v>
      </c>
      <c r="D112" s="1">
        <v>2122.739</v>
      </c>
      <c r="E112" s="1">
        <v>141.69999999999999</v>
      </c>
      <c r="F112" s="1">
        <v>143.1</v>
      </c>
      <c r="H112" s="6">
        <v>168</v>
      </c>
    </row>
    <row r="113" spans="1:8">
      <c r="A113" s="1">
        <v>20120421</v>
      </c>
      <c r="B113" s="1">
        <v>200000</v>
      </c>
      <c r="C113" s="1">
        <v>2456039.3220000002</v>
      </c>
      <c r="D113" s="1">
        <v>2122.7750000000001</v>
      </c>
      <c r="E113" s="1">
        <v>149.1</v>
      </c>
      <c r="F113" s="1">
        <v>150.6</v>
      </c>
      <c r="H113" s="6">
        <v>162</v>
      </c>
    </row>
    <row r="114" spans="1:8">
      <c r="A114" s="1">
        <v>20120422</v>
      </c>
      <c r="B114" s="1">
        <v>200000</v>
      </c>
      <c r="C114" s="1">
        <v>2456040.3220000002</v>
      </c>
      <c r="D114" s="1">
        <v>2122.8119999999999</v>
      </c>
      <c r="E114" s="1">
        <v>147.9</v>
      </c>
      <c r="F114" s="1">
        <v>149.5</v>
      </c>
      <c r="H114" s="6">
        <v>146</v>
      </c>
    </row>
    <row r="115" spans="1:8">
      <c r="A115" s="1">
        <v>20120423</v>
      </c>
      <c r="B115" s="1">
        <v>200000</v>
      </c>
      <c r="C115" s="1">
        <v>2456041.3220000002</v>
      </c>
      <c r="D115" s="1">
        <v>2122.8490000000002</v>
      </c>
      <c r="E115" s="1">
        <v>141.80000000000001</v>
      </c>
      <c r="F115" s="1">
        <v>143.4</v>
      </c>
      <c r="H115" s="6">
        <v>138</v>
      </c>
    </row>
    <row r="116" spans="1:8">
      <c r="A116" s="1">
        <v>20120424</v>
      </c>
      <c r="B116" s="1">
        <v>200000</v>
      </c>
      <c r="C116" s="1">
        <v>2456042.3220000002</v>
      </c>
      <c r="D116" s="1">
        <v>2122.8850000000002</v>
      </c>
      <c r="E116" s="1">
        <v>133.6</v>
      </c>
      <c r="F116" s="1">
        <v>135.19999999999999</v>
      </c>
      <c r="H116" s="6">
        <v>134</v>
      </c>
    </row>
    <row r="117" spans="1:8">
      <c r="A117" s="1">
        <v>20120425</v>
      </c>
      <c r="B117" s="1">
        <v>200000</v>
      </c>
      <c r="C117" s="1">
        <v>2456043.3220000002</v>
      </c>
      <c r="D117" s="1">
        <v>2122.922</v>
      </c>
      <c r="E117" s="1">
        <v>127.2</v>
      </c>
      <c r="F117" s="1">
        <v>128.80000000000001</v>
      </c>
      <c r="H117" s="6">
        <v>126</v>
      </c>
    </row>
    <row r="118" spans="1:8">
      <c r="A118" s="1">
        <v>20120426</v>
      </c>
      <c r="B118" s="1">
        <v>200000</v>
      </c>
      <c r="C118" s="1">
        <v>2456044.3220000002</v>
      </c>
      <c r="D118" s="1">
        <v>2122.9589999999998</v>
      </c>
      <c r="E118" s="1">
        <v>119.2</v>
      </c>
      <c r="F118" s="1">
        <v>120.7</v>
      </c>
      <c r="H118" s="6">
        <v>117</v>
      </c>
    </row>
    <row r="119" spans="1:8">
      <c r="A119" s="1">
        <v>20120427</v>
      </c>
      <c r="B119" s="1">
        <v>200000</v>
      </c>
      <c r="C119" s="1">
        <v>2456045.3220000002</v>
      </c>
      <c r="D119" s="1">
        <v>2122.9949999999999</v>
      </c>
      <c r="E119" s="1">
        <v>117.9</v>
      </c>
      <c r="F119" s="1">
        <v>119.5</v>
      </c>
      <c r="H119" s="6">
        <v>106</v>
      </c>
    </row>
    <row r="120" spans="1:8">
      <c r="A120" s="1">
        <v>20120428</v>
      </c>
      <c r="B120" s="1">
        <v>200000</v>
      </c>
      <c r="C120" s="1">
        <v>2456046.3220000002</v>
      </c>
      <c r="D120" s="1">
        <v>2123.0320000000002</v>
      </c>
      <c r="E120" s="1">
        <v>121.1</v>
      </c>
      <c r="F120" s="1">
        <v>122.8</v>
      </c>
      <c r="H120" s="6">
        <v>112</v>
      </c>
    </row>
    <row r="121" spans="1:8">
      <c r="A121" s="1">
        <v>20120429</v>
      </c>
      <c r="B121" s="1">
        <v>200000</v>
      </c>
      <c r="C121" s="1">
        <v>2456047.3220000002</v>
      </c>
      <c r="D121" s="1">
        <v>2123.069</v>
      </c>
      <c r="E121" s="1">
        <v>116</v>
      </c>
      <c r="F121" s="1">
        <v>117.7</v>
      </c>
      <c r="H121" s="6">
        <v>110</v>
      </c>
    </row>
    <row r="122" spans="1:8">
      <c r="A122" s="1">
        <v>20120430</v>
      </c>
      <c r="B122" s="1">
        <v>200000</v>
      </c>
      <c r="C122" s="1">
        <v>2456048.3220000002</v>
      </c>
      <c r="D122" s="1">
        <v>2123.105</v>
      </c>
      <c r="E122" s="1">
        <v>114.1</v>
      </c>
      <c r="F122" s="1">
        <v>115.9</v>
      </c>
      <c r="H122" s="6">
        <v>104</v>
      </c>
    </row>
    <row r="123" spans="1:8">
      <c r="A123" s="1">
        <v>20120501</v>
      </c>
      <c r="B123" s="1">
        <v>200000</v>
      </c>
      <c r="C123" s="1">
        <v>2456049.3220000002</v>
      </c>
      <c r="D123" s="1">
        <v>2123.1419999999998</v>
      </c>
      <c r="E123" s="1">
        <v>109.9</v>
      </c>
      <c r="F123" s="1">
        <v>111.6</v>
      </c>
      <c r="H123" s="6">
        <v>96</v>
      </c>
    </row>
    <row r="124" spans="1:8">
      <c r="A124" s="1">
        <v>20120502</v>
      </c>
      <c r="B124" s="1">
        <v>200000</v>
      </c>
      <c r="C124" s="1">
        <v>2456050.3220000002</v>
      </c>
      <c r="D124" s="1">
        <v>2123.1790000000001</v>
      </c>
      <c r="E124" s="1">
        <v>115.5</v>
      </c>
      <c r="F124" s="1">
        <v>117.4</v>
      </c>
      <c r="H124" s="6">
        <v>95</v>
      </c>
    </row>
    <row r="125" spans="1:8">
      <c r="A125" s="1">
        <v>20120503</v>
      </c>
      <c r="B125" s="1">
        <v>200000</v>
      </c>
      <c r="C125" s="1">
        <v>2456051.3220000002</v>
      </c>
      <c r="D125" s="1">
        <v>2123.2150000000001</v>
      </c>
      <c r="E125" s="1">
        <v>114</v>
      </c>
      <c r="F125" s="1">
        <v>115.9</v>
      </c>
      <c r="H125" s="6">
        <v>96</v>
      </c>
    </row>
    <row r="126" spans="1:8">
      <c r="A126" s="1">
        <v>20120504</v>
      </c>
      <c r="B126" s="1">
        <v>200000</v>
      </c>
      <c r="C126" s="1">
        <v>2456052.3220000002</v>
      </c>
      <c r="D126" s="1">
        <v>2123.252</v>
      </c>
      <c r="E126" s="1">
        <v>114</v>
      </c>
      <c r="F126" s="1">
        <v>115.9</v>
      </c>
      <c r="H126" s="6">
        <v>87</v>
      </c>
    </row>
    <row r="127" spans="1:8">
      <c r="A127" s="1">
        <v>20120505</v>
      </c>
      <c r="B127" s="1">
        <v>200000</v>
      </c>
      <c r="C127" s="1">
        <v>2456053.3220000002</v>
      </c>
      <c r="D127" s="1">
        <v>2123.2890000000002</v>
      </c>
      <c r="E127" s="1">
        <v>116</v>
      </c>
      <c r="F127" s="1">
        <v>118.1</v>
      </c>
      <c r="H127" s="6">
        <v>88</v>
      </c>
    </row>
    <row r="128" spans="1:8">
      <c r="A128" s="1">
        <v>20120506</v>
      </c>
      <c r="B128" s="1">
        <v>200000</v>
      </c>
      <c r="C128" s="1">
        <v>2456054.3220000002</v>
      </c>
      <c r="D128" s="1">
        <v>2123.3249999999998</v>
      </c>
      <c r="E128" s="1">
        <v>117.3</v>
      </c>
      <c r="F128" s="1">
        <v>119.4</v>
      </c>
      <c r="H128" s="6">
        <v>87</v>
      </c>
    </row>
    <row r="129" spans="1:8">
      <c r="A129" s="1">
        <v>20120507</v>
      </c>
      <c r="B129" s="1">
        <v>200000</v>
      </c>
      <c r="C129" s="1">
        <v>2456055.3220000002</v>
      </c>
      <c r="D129" s="1">
        <v>2123.3620000000001</v>
      </c>
      <c r="E129" s="1">
        <v>121.7</v>
      </c>
      <c r="F129" s="1">
        <v>123.9</v>
      </c>
      <c r="H129" s="6">
        <v>80</v>
      </c>
    </row>
    <row r="130" spans="1:8">
      <c r="A130" s="1">
        <v>20120508</v>
      </c>
      <c r="B130" s="1">
        <v>200000</v>
      </c>
      <c r="C130" s="1">
        <v>2456056.3220000002</v>
      </c>
      <c r="D130" s="1">
        <v>2123.3989999999999</v>
      </c>
      <c r="E130" s="1">
        <v>122.8</v>
      </c>
      <c r="F130" s="1">
        <v>125.1</v>
      </c>
      <c r="H130" s="6">
        <v>85</v>
      </c>
    </row>
    <row r="131" spans="1:8">
      <c r="A131" s="1">
        <v>20120509</v>
      </c>
      <c r="B131" s="1">
        <v>200000</v>
      </c>
      <c r="C131" s="1">
        <v>2456057.3220000002</v>
      </c>
      <c r="D131" s="1">
        <v>2123.4349999999999</v>
      </c>
      <c r="E131" s="1">
        <v>127.3</v>
      </c>
      <c r="F131" s="1">
        <v>129.80000000000001</v>
      </c>
      <c r="H131" s="6">
        <v>91</v>
      </c>
    </row>
    <row r="132" spans="1:8">
      <c r="A132" s="1">
        <v>20120510</v>
      </c>
      <c r="B132" s="1">
        <v>200000</v>
      </c>
      <c r="C132" s="1">
        <v>2456058.3220000002</v>
      </c>
      <c r="D132" s="1">
        <v>2123.4720000000002</v>
      </c>
      <c r="E132" s="1">
        <v>130.69999999999999</v>
      </c>
      <c r="F132" s="1">
        <v>133.30000000000001</v>
      </c>
      <c r="H132" s="6">
        <v>96</v>
      </c>
    </row>
    <row r="133" spans="1:8">
      <c r="A133" s="1">
        <v>20120511</v>
      </c>
      <c r="B133" s="1">
        <v>200000</v>
      </c>
      <c r="C133" s="1">
        <v>2456059.3220000002</v>
      </c>
      <c r="D133" s="1">
        <v>2123.509</v>
      </c>
      <c r="E133" s="1">
        <v>136.4</v>
      </c>
      <c r="F133" s="1">
        <v>139.19999999999999</v>
      </c>
      <c r="H133" s="6">
        <v>110</v>
      </c>
    </row>
    <row r="134" spans="1:8">
      <c r="A134" s="1">
        <v>20120512</v>
      </c>
      <c r="B134" s="1">
        <v>200000</v>
      </c>
      <c r="C134" s="1">
        <v>2456060.3220000002</v>
      </c>
      <c r="D134" s="1">
        <v>2123.5450000000001</v>
      </c>
      <c r="E134" s="1">
        <v>129.5</v>
      </c>
      <c r="F134" s="1">
        <v>132.19999999999999</v>
      </c>
      <c r="H134" s="6">
        <v>101</v>
      </c>
    </row>
    <row r="135" spans="1:8">
      <c r="A135" s="1">
        <v>20120513</v>
      </c>
      <c r="B135" s="1">
        <v>200000</v>
      </c>
      <c r="C135" s="1">
        <v>2456061.3220000002</v>
      </c>
      <c r="D135" s="1">
        <v>2123.5819999999999</v>
      </c>
      <c r="E135" s="1">
        <v>130.5</v>
      </c>
      <c r="F135" s="1">
        <v>133.30000000000001</v>
      </c>
      <c r="H135" s="6">
        <v>105</v>
      </c>
    </row>
    <row r="136" spans="1:8">
      <c r="A136" s="1">
        <v>20120514</v>
      </c>
      <c r="B136" s="1">
        <v>200000</v>
      </c>
      <c r="C136" s="1">
        <v>2456062.3220000002</v>
      </c>
      <c r="D136" s="1">
        <v>2123.6190000000001</v>
      </c>
      <c r="E136" s="1">
        <v>130</v>
      </c>
      <c r="F136" s="1">
        <v>132.9</v>
      </c>
      <c r="H136" s="6">
        <v>119</v>
      </c>
    </row>
    <row r="137" spans="1:8">
      <c r="A137" s="1">
        <v>20120515</v>
      </c>
      <c r="B137" s="1">
        <v>200000</v>
      </c>
      <c r="C137" s="1">
        <v>2456063.3220000002</v>
      </c>
      <c r="D137" s="1">
        <v>2123.6550000000002</v>
      </c>
      <c r="E137" s="1">
        <v>129</v>
      </c>
      <c r="F137" s="1">
        <v>131.9</v>
      </c>
      <c r="H137" s="6">
        <v>122</v>
      </c>
    </row>
    <row r="138" spans="1:8">
      <c r="A138" s="1">
        <v>20120516</v>
      </c>
      <c r="B138" s="1">
        <v>200000</v>
      </c>
      <c r="C138" s="1">
        <v>2456064.3220000002</v>
      </c>
      <c r="D138" s="1">
        <v>2123.692</v>
      </c>
      <c r="E138" s="1">
        <v>130.9</v>
      </c>
      <c r="F138" s="1">
        <v>133.9</v>
      </c>
      <c r="H138" s="6">
        <v>137</v>
      </c>
    </row>
    <row r="139" spans="1:8">
      <c r="A139" s="1">
        <v>20120517</v>
      </c>
      <c r="B139" s="1">
        <v>200000</v>
      </c>
      <c r="C139" s="1">
        <v>2456065.3220000002</v>
      </c>
      <c r="D139" s="1">
        <v>2123.7289999999998</v>
      </c>
      <c r="E139" s="1">
        <v>136.30000000000001</v>
      </c>
      <c r="F139" s="1">
        <v>139.5</v>
      </c>
      <c r="H139" s="6">
        <v>110</v>
      </c>
    </row>
    <row r="140" spans="1:8">
      <c r="A140" s="1">
        <v>20120518</v>
      </c>
      <c r="B140" s="1">
        <v>200000</v>
      </c>
      <c r="C140" s="1">
        <v>2456066.3220000002</v>
      </c>
      <c r="D140" s="1">
        <v>2123.7649999999999</v>
      </c>
      <c r="E140" s="1">
        <v>132.19999999999999</v>
      </c>
      <c r="F140" s="1">
        <v>135.30000000000001</v>
      </c>
      <c r="H140" s="6">
        <v>102</v>
      </c>
    </row>
    <row r="141" spans="1:8">
      <c r="A141" s="1">
        <v>20120519</v>
      </c>
      <c r="B141" s="1">
        <v>200000</v>
      </c>
      <c r="C141" s="1">
        <v>2456067.3220000002</v>
      </c>
      <c r="D141" s="1">
        <v>2123.8020000000001</v>
      </c>
      <c r="E141" s="1">
        <v>130.9</v>
      </c>
      <c r="F141" s="1">
        <v>134.1</v>
      </c>
      <c r="H141" s="6">
        <v>109</v>
      </c>
    </row>
    <row r="142" spans="1:8">
      <c r="A142" s="1">
        <v>20120520</v>
      </c>
      <c r="B142" s="1">
        <v>200000</v>
      </c>
      <c r="C142" s="1">
        <v>2456068.3220000002</v>
      </c>
      <c r="D142" s="1">
        <v>2123.8389999999999</v>
      </c>
      <c r="E142" s="1">
        <v>130.80000000000001</v>
      </c>
      <c r="F142" s="1">
        <v>134</v>
      </c>
      <c r="H142" s="6">
        <v>116</v>
      </c>
    </row>
    <row r="143" spans="1:8">
      <c r="A143" s="1">
        <v>20120521</v>
      </c>
      <c r="B143" s="1">
        <v>200000</v>
      </c>
      <c r="C143" s="1">
        <v>2456069.3220000002</v>
      </c>
      <c r="D143" s="1">
        <v>2123.875</v>
      </c>
      <c r="E143" s="1">
        <v>125.1</v>
      </c>
      <c r="F143" s="1">
        <v>128.19999999999999</v>
      </c>
      <c r="H143" s="6">
        <v>110</v>
      </c>
    </row>
    <row r="144" spans="1:8">
      <c r="A144" s="1">
        <v>20120522</v>
      </c>
      <c r="B144" s="1">
        <v>200000</v>
      </c>
      <c r="C144" s="1">
        <v>2456070.3220000002</v>
      </c>
      <c r="D144" s="1">
        <v>2123.9119999999998</v>
      </c>
      <c r="E144" s="1">
        <v>121.3</v>
      </c>
      <c r="F144" s="1">
        <v>124.3</v>
      </c>
      <c r="H144" s="6">
        <v>80</v>
      </c>
    </row>
    <row r="145" spans="1:8">
      <c r="A145" s="1">
        <v>20120523</v>
      </c>
      <c r="B145" s="1">
        <v>200000</v>
      </c>
      <c r="C145" s="1">
        <v>2456071.3220000002</v>
      </c>
      <c r="D145" s="1">
        <v>2123.9490000000001</v>
      </c>
      <c r="E145" s="1">
        <v>117.2</v>
      </c>
      <c r="F145" s="1">
        <v>120.2</v>
      </c>
      <c r="H145" s="6">
        <v>77</v>
      </c>
    </row>
    <row r="146" spans="1:8">
      <c r="A146" s="1">
        <v>20120524</v>
      </c>
      <c r="B146" s="1">
        <v>200000</v>
      </c>
      <c r="C146" s="1">
        <v>2456072.3220000002</v>
      </c>
      <c r="D146" s="1">
        <v>2123.9850000000001</v>
      </c>
      <c r="E146" s="1">
        <v>115.5</v>
      </c>
      <c r="F146" s="1">
        <v>118.5</v>
      </c>
      <c r="H146" s="6">
        <v>87</v>
      </c>
    </row>
    <row r="147" spans="1:8">
      <c r="A147" s="1">
        <v>20120525</v>
      </c>
      <c r="B147" s="1">
        <v>200000</v>
      </c>
      <c r="C147" s="1">
        <v>2456073.3220000002</v>
      </c>
      <c r="D147" s="1">
        <v>2124.0219999999999</v>
      </c>
      <c r="E147" s="1">
        <v>117.2</v>
      </c>
      <c r="F147" s="1">
        <v>120.3</v>
      </c>
      <c r="H147" s="6">
        <v>94</v>
      </c>
    </row>
    <row r="148" spans="1:8">
      <c r="A148" s="1">
        <v>20120526</v>
      </c>
      <c r="B148" s="1">
        <v>200000</v>
      </c>
      <c r="C148" s="1">
        <v>2456074.3220000002</v>
      </c>
      <c r="D148" s="1">
        <v>2124.058</v>
      </c>
      <c r="E148" s="1">
        <v>110</v>
      </c>
      <c r="F148" s="1">
        <v>112.9</v>
      </c>
      <c r="H148" s="6">
        <v>80</v>
      </c>
    </row>
    <row r="149" spans="1:8">
      <c r="A149" s="1">
        <v>20120527</v>
      </c>
      <c r="B149" s="1">
        <v>200000</v>
      </c>
      <c r="C149" s="1">
        <v>2456075.3220000002</v>
      </c>
      <c r="D149" s="1">
        <v>2124.0949999999998</v>
      </c>
      <c r="E149" s="1">
        <v>110.7</v>
      </c>
      <c r="F149" s="1">
        <v>113.7</v>
      </c>
      <c r="H149" s="6">
        <v>82</v>
      </c>
    </row>
    <row r="150" spans="1:8">
      <c r="A150" s="1">
        <v>20120528</v>
      </c>
      <c r="B150" s="1">
        <v>200000</v>
      </c>
      <c r="C150" s="1">
        <v>2456076.3220000002</v>
      </c>
      <c r="D150" s="1">
        <v>2124.1320000000001</v>
      </c>
      <c r="E150" s="1">
        <v>110.3</v>
      </c>
      <c r="F150" s="1">
        <v>113.3</v>
      </c>
      <c r="H150" s="6">
        <v>109</v>
      </c>
    </row>
    <row r="151" spans="1:8">
      <c r="A151" s="1">
        <v>20120529</v>
      </c>
      <c r="B151" s="1">
        <v>200000</v>
      </c>
      <c r="C151" s="1">
        <v>2456077.3220000002</v>
      </c>
      <c r="D151" s="1">
        <v>2124.1680000000001</v>
      </c>
      <c r="E151" s="1">
        <v>106.3</v>
      </c>
      <c r="F151" s="1">
        <v>109.3</v>
      </c>
      <c r="H151" s="6">
        <v>78</v>
      </c>
    </row>
    <row r="152" spans="1:8">
      <c r="A152" s="1">
        <v>20120530</v>
      </c>
      <c r="B152" s="1">
        <v>200000</v>
      </c>
      <c r="C152" s="1">
        <v>2456078.3220000002</v>
      </c>
      <c r="D152" s="1">
        <v>2124.2049999999999</v>
      </c>
      <c r="E152" s="1">
        <v>111</v>
      </c>
      <c r="F152" s="1">
        <v>114.1</v>
      </c>
      <c r="H152" s="6">
        <v>73</v>
      </c>
    </row>
    <row r="153" spans="1:8">
      <c r="A153" s="1">
        <v>20120531</v>
      </c>
      <c r="B153" s="1">
        <v>200000</v>
      </c>
      <c r="C153" s="1">
        <v>2456079.3220000002</v>
      </c>
      <c r="D153" s="1">
        <v>2124.2420000000002</v>
      </c>
      <c r="E153" s="1">
        <v>117.3</v>
      </c>
      <c r="F153" s="1">
        <v>120.6</v>
      </c>
      <c r="H153" s="6">
        <v>89</v>
      </c>
    </row>
    <row r="154" spans="1:8">
      <c r="A154" s="1">
        <v>20120601</v>
      </c>
      <c r="B154" s="1">
        <v>200000</v>
      </c>
      <c r="C154" s="1">
        <v>2456080.3220000002</v>
      </c>
      <c r="D154" s="1">
        <v>2124.2779999999998</v>
      </c>
      <c r="E154" s="1">
        <v>128.6</v>
      </c>
      <c r="F154" s="1">
        <v>132.19999999999999</v>
      </c>
      <c r="G154" s="8"/>
      <c r="H154" s="6">
        <v>121</v>
      </c>
    </row>
    <row r="155" spans="1:8">
      <c r="A155" s="1">
        <v>20120602</v>
      </c>
      <c r="B155" s="1">
        <v>200000</v>
      </c>
      <c r="C155" s="1">
        <v>2456081.3220000002</v>
      </c>
      <c r="D155" s="1">
        <v>2124.3150000000001</v>
      </c>
      <c r="E155" s="1">
        <v>129.1</v>
      </c>
      <c r="F155" s="1">
        <v>132.9</v>
      </c>
      <c r="G155" s="8"/>
      <c r="H155" s="6">
        <v>151</v>
      </c>
    </row>
    <row r="156" spans="1:8">
      <c r="A156" s="1">
        <v>20120603</v>
      </c>
      <c r="B156" s="1">
        <v>200000</v>
      </c>
      <c r="C156" s="1">
        <v>2456082.3220000002</v>
      </c>
      <c r="D156" s="1">
        <v>2124.3519999999999</v>
      </c>
      <c r="E156" s="1">
        <v>129.4</v>
      </c>
      <c r="F156" s="1">
        <v>133.19999999999999</v>
      </c>
      <c r="G156" s="8"/>
      <c r="H156" s="6">
        <v>165</v>
      </c>
    </row>
    <row r="157" spans="1:8">
      <c r="A157" s="1">
        <v>20120604</v>
      </c>
      <c r="B157" s="1">
        <v>200000</v>
      </c>
      <c r="C157" s="1">
        <v>2456083.3220000002</v>
      </c>
      <c r="D157" s="1">
        <v>2124.3879999999999</v>
      </c>
      <c r="E157" s="1">
        <v>128.19999999999999</v>
      </c>
      <c r="F157" s="1">
        <v>131.9</v>
      </c>
      <c r="G157" s="8"/>
      <c r="H157" s="6">
        <v>148</v>
      </c>
    </row>
    <row r="158" spans="1:8">
      <c r="A158" s="1">
        <v>20120605</v>
      </c>
      <c r="B158" s="1">
        <v>200000</v>
      </c>
      <c r="C158" s="1">
        <v>2456084.3220000002</v>
      </c>
      <c r="D158" s="1">
        <v>2124.4250000000002</v>
      </c>
      <c r="E158" s="1">
        <v>138.69999999999999</v>
      </c>
      <c r="F158" s="1">
        <v>142.80000000000001</v>
      </c>
      <c r="G158" s="8"/>
      <c r="H158" s="6">
        <v>151</v>
      </c>
    </row>
    <row r="159" spans="1:8">
      <c r="A159" s="1">
        <v>20120606</v>
      </c>
      <c r="B159" s="1">
        <v>200000</v>
      </c>
      <c r="C159" s="1">
        <v>2456085.3220000002</v>
      </c>
      <c r="D159" s="1">
        <v>2124.462</v>
      </c>
      <c r="E159" s="1">
        <v>151.9</v>
      </c>
      <c r="F159" s="1">
        <v>138.5</v>
      </c>
      <c r="G159" s="8"/>
      <c r="H159" s="6">
        <v>153</v>
      </c>
    </row>
    <row r="160" spans="1:8">
      <c r="A160" s="1">
        <v>20120607</v>
      </c>
      <c r="B160" s="1">
        <v>200000</v>
      </c>
      <c r="C160" s="1">
        <v>2456086.3220000002</v>
      </c>
      <c r="D160" s="1">
        <v>2124.498</v>
      </c>
      <c r="E160" s="1">
        <v>128.19999999999999</v>
      </c>
      <c r="F160" s="1">
        <v>132.1</v>
      </c>
      <c r="G160" s="8"/>
      <c r="H160" s="6">
        <v>127</v>
      </c>
    </row>
    <row r="161" spans="1:8">
      <c r="A161" s="1">
        <v>20120608</v>
      </c>
      <c r="B161" s="1">
        <v>200000</v>
      </c>
      <c r="C161" s="1">
        <v>2456087.3220000002</v>
      </c>
      <c r="D161" s="1">
        <v>2124.5349999999999</v>
      </c>
      <c r="E161" s="1">
        <v>124.2</v>
      </c>
      <c r="F161" s="1">
        <v>127.9</v>
      </c>
      <c r="G161" s="8"/>
      <c r="H161" s="6">
        <v>107</v>
      </c>
    </row>
    <row r="162" spans="1:8">
      <c r="A162" s="1">
        <v>20120609</v>
      </c>
      <c r="B162" s="1">
        <v>200000</v>
      </c>
      <c r="C162" s="1">
        <v>2456088.3220000002</v>
      </c>
      <c r="D162" s="1">
        <v>2124.5720000000001</v>
      </c>
      <c r="E162" s="1">
        <v>128.30000000000001</v>
      </c>
      <c r="F162" s="1">
        <v>132.30000000000001</v>
      </c>
      <c r="G162" s="8"/>
      <c r="H162" s="6">
        <v>106</v>
      </c>
    </row>
    <row r="163" spans="1:8">
      <c r="A163" s="1">
        <v>20120610</v>
      </c>
      <c r="B163" s="1">
        <v>200000</v>
      </c>
      <c r="C163" s="1">
        <v>2456089.3220000002</v>
      </c>
      <c r="D163" s="1">
        <v>2124.6080000000002</v>
      </c>
      <c r="E163" s="1">
        <v>128.30000000000001</v>
      </c>
      <c r="F163" s="1">
        <v>132.30000000000001</v>
      </c>
      <c r="G163" s="8"/>
      <c r="H163" s="6">
        <v>121</v>
      </c>
    </row>
    <row r="164" spans="1:8">
      <c r="A164" s="1">
        <v>20120611</v>
      </c>
      <c r="B164" s="1">
        <v>200000</v>
      </c>
      <c r="C164" s="1">
        <v>2456090.3220000002</v>
      </c>
      <c r="D164" s="1">
        <v>2124.645</v>
      </c>
      <c r="E164" s="1">
        <v>133.9</v>
      </c>
      <c r="F164" s="1">
        <v>138.1</v>
      </c>
      <c r="G164" s="8"/>
      <c r="H164" s="6">
        <v>128</v>
      </c>
    </row>
    <row r="165" spans="1:8">
      <c r="A165" s="1">
        <v>20120612</v>
      </c>
      <c r="B165" s="1">
        <v>200000</v>
      </c>
      <c r="C165" s="1">
        <v>2456091.3220000002</v>
      </c>
      <c r="D165" s="1">
        <v>2124.6819999999998</v>
      </c>
      <c r="E165" s="1">
        <v>141.30000000000001</v>
      </c>
      <c r="F165" s="1">
        <v>145.80000000000001</v>
      </c>
      <c r="G165" s="8"/>
      <c r="H165" s="6">
        <v>111</v>
      </c>
    </row>
    <row r="166" spans="1:8">
      <c r="A166" s="1">
        <v>20120613</v>
      </c>
      <c r="B166" s="1">
        <v>200000</v>
      </c>
      <c r="C166" s="1">
        <v>2456092.3220000002</v>
      </c>
      <c r="D166" s="1">
        <v>2124.7179999999998</v>
      </c>
      <c r="E166" s="1">
        <v>142.80000000000001</v>
      </c>
      <c r="F166" s="1">
        <v>147.30000000000001</v>
      </c>
      <c r="G166" s="8"/>
      <c r="H166" s="6">
        <v>113</v>
      </c>
    </row>
    <row r="167" spans="1:8">
      <c r="A167" s="1">
        <v>20120614</v>
      </c>
      <c r="B167" s="1">
        <v>200000</v>
      </c>
      <c r="C167" s="1">
        <v>2456093.3220000002</v>
      </c>
      <c r="D167" s="1">
        <v>2124.7550000000001</v>
      </c>
      <c r="E167" s="1">
        <v>148.6</v>
      </c>
      <c r="F167" s="1">
        <v>153.30000000000001</v>
      </c>
      <c r="G167" s="8"/>
      <c r="H167" s="6">
        <v>123</v>
      </c>
    </row>
    <row r="168" spans="1:8">
      <c r="A168" s="1">
        <v>20120615</v>
      </c>
      <c r="B168" s="1">
        <v>200000</v>
      </c>
      <c r="C168" s="1">
        <v>2456094.3220000002</v>
      </c>
      <c r="D168" s="1">
        <v>2124.7919999999999</v>
      </c>
      <c r="E168" s="1">
        <v>144.9</v>
      </c>
      <c r="F168" s="1">
        <v>149.6</v>
      </c>
      <c r="G168" s="8"/>
      <c r="H168" s="6">
        <v>117</v>
      </c>
    </row>
    <row r="169" spans="1:8">
      <c r="A169" s="1">
        <v>20120616</v>
      </c>
      <c r="B169" s="1">
        <v>200000</v>
      </c>
      <c r="C169" s="1">
        <v>2456095.3220000002</v>
      </c>
      <c r="D169" s="1">
        <v>2124.828</v>
      </c>
      <c r="E169" s="1">
        <v>134.5</v>
      </c>
      <c r="F169" s="1">
        <v>138.80000000000001</v>
      </c>
      <c r="G169" s="8"/>
      <c r="H169" s="6">
        <v>106</v>
      </c>
    </row>
    <row r="170" spans="1:8">
      <c r="A170" s="1">
        <v>20120617</v>
      </c>
      <c r="B170" s="1">
        <v>200000</v>
      </c>
      <c r="C170" s="1">
        <v>2456096.3220000002</v>
      </c>
      <c r="D170" s="1">
        <v>2124.8649999999998</v>
      </c>
      <c r="E170" s="1">
        <v>124</v>
      </c>
      <c r="F170" s="1">
        <v>128</v>
      </c>
      <c r="G170" s="8"/>
      <c r="H170" s="6">
        <v>88</v>
      </c>
    </row>
    <row r="171" spans="1:8">
      <c r="A171" s="1">
        <v>20120618</v>
      </c>
      <c r="B171" s="1">
        <v>200000</v>
      </c>
      <c r="C171" s="1">
        <v>2456097.3220000002</v>
      </c>
      <c r="D171" s="1">
        <v>2124.902</v>
      </c>
      <c r="E171" s="1">
        <v>118</v>
      </c>
      <c r="F171" s="1">
        <v>121.9</v>
      </c>
      <c r="G171" s="8"/>
      <c r="H171" s="6">
        <v>57</v>
      </c>
    </row>
    <row r="172" spans="1:8">
      <c r="A172" s="1">
        <v>20120619</v>
      </c>
      <c r="B172" s="1">
        <v>200000</v>
      </c>
      <c r="C172" s="1">
        <v>2456098.3220000002</v>
      </c>
      <c r="D172" s="1">
        <v>2124.9380000000001</v>
      </c>
      <c r="E172" s="1">
        <v>109.9</v>
      </c>
      <c r="F172" s="1">
        <v>113.5</v>
      </c>
      <c r="G172" s="8"/>
      <c r="H172" s="6">
        <v>51</v>
      </c>
    </row>
    <row r="173" spans="1:8">
      <c r="A173" s="1">
        <v>20120620</v>
      </c>
      <c r="B173" s="1">
        <v>200000</v>
      </c>
      <c r="C173" s="1">
        <v>2456099.3220000002</v>
      </c>
      <c r="D173" s="1">
        <v>2124.9749999999999</v>
      </c>
      <c r="E173" s="1">
        <v>103.7</v>
      </c>
      <c r="F173" s="1">
        <v>107.1</v>
      </c>
      <c r="G173" s="8"/>
      <c r="H173" s="6">
        <v>30</v>
      </c>
    </row>
    <row r="174" spans="1:8">
      <c r="A174" s="1">
        <v>20120621</v>
      </c>
      <c r="B174" s="1">
        <v>200000</v>
      </c>
      <c r="C174" s="1">
        <v>2456100.3220000002</v>
      </c>
      <c r="D174" s="1">
        <v>2125.0120000000002</v>
      </c>
      <c r="E174" s="1">
        <v>97.7</v>
      </c>
      <c r="F174" s="1">
        <v>100.9</v>
      </c>
      <c r="G174" s="8"/>
      <c r="H174" s="6">
        <v>16</v>
      </c>
    </row>
    <row r="175" spans="1:8">
      <c r="A175" s="1">
        <v>20120622</v>
      </c>
      <c r="B175" s="1">
        <v>200000</v>
      </c>
      <c r="C175" s="1">
        <v>2456101.3220000002</v>
      </c>
      <c r="D175" s="1">
        <v>2125.0479999999998</v>
      </c>
      <c r="E175" s="1">
        <v>88.4</v>
      </c>
      <c r="F175" s="1">
        <v>91.4</v>
      </c>
      <c r="G175" s="8"/>
      <c r="H175" s="6">
        <v>16</v>
      </c>
    </row>
    <row r="176" spans="1:8">
      <c r="A176" s="1">
        <v>20120623</v>
      </c>
      <c r="B176" s="1">
        <v>200000</v>
      </c>
      <c r="C176" s="1">
        <v>2456102.3220000002</v>
      </c>
      <c r="D176" s="1">
        <v>2125.085</v>
      </c>
      <c r="E176" s="1">
        <v>84</v>
      </c>
      <c r="F176" s="1">
        <v>86.8</v>
      </c>
      <c r="G176" s="8"/>
      <c r="H176" s="6">
        <v>16</v>
      </c>
    </row>
    <row r="177" spans="1:27">
      <c r="A177" s="1">
        <v>20120624</v>
      </c>
      <c r="B177" s="1">
        <v>200000</v>
      </c>
      <c r="C177" s="1">
        <v>2456103.3220000002</v>
      </c>
      <c r="D177" s="1">
        <v>2125.1219999999998</v>
      </c>
      <c r="E177" s="1">
        <v>85.3</v>
      </c>
      <c r="F177" s="1">
        <v>88.1</v>
      </c>
      <c r="G177" s="8"/>
      <c r="H177" s="6">
        <v>20</v>
      </c>
    </row>
    <row r="178" spans="1:27">
      <c r="A178" s="1">
        <v>20120625</v>
      </c>
      <c r="B178" s="1">
        <v>200000</v>
      </c>
      <c r="C178" s="1">
        <v>2456104.3220000002</v>
      </c>
      <c r="D178" s="1">
        <v>2125.1579999999999</v>
      </c>
      <c r="E178" s="1">
        <v>88.6</v>
      </c>
      <c r="F178" s="1">
        <v>91.5</v>
      </c>
      <c r="G178" s="8"/>
      <c r="H178" s="6">
        <v>17</v>
      </c>
    </row>
    <row r="179" spans="1:27">
      <c r="A179" s="1">
        <v>20120626</v>
      </c>
      <c r="B179" s="1">
        <v>200000</v>
      </c>
      <c r="C179" s="1">
        <v>2456105.3220000002</v>
      </c>
      <c r="D179" s="1">
        <v>2125.1950000000002</v>
      </c>
      <c r="E179" s="1">
        <v>99.2</v>
      </c>
      <c r="F179" s="1">
        <v>102.5</v>
      </c>
      <c r="G179" s="8"/>
      <c r="H179" s="6">
        <v>36</v>
      </c>
    </row>
    <row r="180" spans="1:27">
      <c r="A180" s="1">
        <v>20120627</v>
      </c>
      <c r="B180" s="1">
        <v>200000</v>
      </c>
      <c r="C180" s="1">
        <v>2456106.3220000002</v>
      </c>
      <c r="D180" s="1">
        <v>2125.232</v>
      </c>
      <c r="E180" s="1">
        <v>106.3</v>
      </c>
      <c r="F180" s="1">
        <v>109.9</v>
      </c>
      <c r="G180" s="8"/>
      <c r="H180" s="6">
        <v>70</v>
      </c>
      <c r="K180" t="s">
        <v>18</v>
      </c>
      <c r="N180" s="4" t="s">
        <v>36</v>
      </c>
      <c r="Q180" t="s">
        <v>37</v>
      </c>
      <c r="T180" t="s">
        <v>52</v>
      </c>
      <c r="W180" s="10" t="s">
        <v>54</v>
      </c>
      <c r="Z180" s="24" t="s">
        <v>56</v>
      </c>
    </row>
    <row r="181" spans="1:27">
      <c r="A181" s="1">
        <v>20120628</v>
      </c>
      <c r="B181" s="1">
        <v>200000</v>
      </c>
      <c r="C181" s="1">
        <v>2456107.3220000002</v>
      </c>
      <c r="D181" s="1">
        <v>2125.268</v>
      </c>
      <c r="E181" s="1">
        <v>119.7</v>
      </c>
      <c r="F181" s="1">
        <v>123.7</v>
      </c>
      <c r="G181" s="8"/>
      <c r="H181" s="6">
        <v>87</v>
      </c>
    </row>
    <row r="182" spans="1:27">
      <c r="A182" s="1">
        <v>20120629</v>
      </c>
      <c r="B182" s="1">
        <v>200000</v>
      </c>
      <c r="C182" s="1">
        <v>2456108.3220000002</v>
      </c>
      <c r="D182" s="1">
        <v>2125.3049999999998</v>
      </c>
      <c r="E182" s="1">
        <v>117.4</v>
      </c>
      <c r="F182" s="1">
        <v>121.3</v>
      </c>
      <c r="G182" s="8"/>
      <c r="H182" s="6">
        <v>103</v>
      </c>
      <c r="L182" s="4" t="s">
        <v>19</v>
      </c>
      <c r="O182" s="4" t="s">
        <v>19</v>
      </c>
      <c r="R182" s="4" t="s">
        <v>19</v>
      </c>
      <c r="U182" s="4" t="s">
        <v>19</v>
      </c>
      <c r="X182" s="4" t="s">
        <v>19</v>
      </c>
      <c r="AA182" s="4" t="s">
        <v>19</v>
      </c>
    </row>
    <row r="183" spans="1:27">
      <c r="A183" s="1">
        <v>20120630</v>
      </c>
      <c r="B183" s="1">
        <v>200000</v>
      </c>
      <c r="C183" s="1">
        <v>2456109.3220000002</v>
      </c>
      <c r="D183" s="1">
        <v>2125.3420000000001</v>
      </c>
      <c r="E183" s="1">
        <v>124</v>
      </c>
      <c r="F183" s="1">
        <v>128.19999999999999</v>
      </c>
      <c r="G183" s="4" t="s">
        <v>6</v>
      </c>
      <c r="H183" s="6">
        <v>104</v>
      </c>
      <c r="I183" t="s">
        <v>14</v>
      </c>
      <c r="L183" s="4" t="s">
        <v>35</v>
      </c>
      <c r="O183" s="4" t="s">
        <v>38</v>
      </c>
      <c r="R183" s="4" t="s">
        <v>39</v>
      </c>
      <c r="U183" s="4" t="s">
        <v>53</v>
      </c>
      <c r="X183" s="23" t="s">
        <v>55</v>
      </c>
      <c r="AA183" s="23" t="s">
        <v>57</v>
      </c>
    </row>
    <row r="184" spans="1:27">
      <c r="A184" s="1">
        <v>20120701</v>
      </c>
      <c r="B184" s="1">
        <v>200000</v>
      </c>
      <c r="C184" s="1">
        <v>2456110.3220000002</v>
      </c>
      <c r="D184" s="1">
        <v>2125.3780000000002</v>
      </c>
      <c r="E184" s="1">
        <v>133.4</v>
      </c>
      <c r="F184" s="1">
        <v>137.9</v>
      </c>
      <c r="G184" s="8">
        <f t="shared" ref="G184:G247" si="0">AVERAGE(F2:F366)</f>
        <v>119.68904109589052</v>
      </c>
      <c r="H184" s="6">
        <v>126</v>
      </c>
      <c r="I184" s="8">
        <f t="shared" ref="I184:I247" si="1">AVERAGE(H2:H366)</f>
        <v>84.526027397260279</v>
      </c>
      <c r="K184">
        <f t="shared" ref="K184:K247" si="2">(I184*0.635)+64</f>
        <v>117.67402739726028</v>
      </c>
      <c r="L184" s="9">
        <f>((K184/G184)*100)-100</f>
        <v>-1.6835406819041054</v>
      </c>
      <c r="N184" s="10">
        <f>(I184*0.625)+64</f>
        <v>116.82876712328768</v>
      </c>
      <c r="O184" s="9">
        <f>((N184/G184)*100)-100</f>
        <v>-2.3897542719147395</v>
      </c>
      <c r="Q184">
        <f>(I184*0.6452)+64</f>
        <v>118.53619287671233</v>
      </c>
      <c r="R184" s="9">
        <f>((Q184/G184)*100)-100</f>
        <v>-0.96320282009324387</v>
      </c>
      <c r="T184">
        <f>(G184-64)*1.575</f>
        <v>87.710239726027567</v>
      </c>
      <c r="U184" s="9">
        <f>((T184/I184)*100)-100</f>
        <v>3.7671382730457168</v>
      </c>
      <c r="W184">
        <f>(G184-64)*1.6</f>
        <v>89.102465753424838</v>
      </c>
      <c r="X184" s="9">
        <f>((W184/I184)*100)-100</f>
        <v>5.4142357059512136</v>
      </c>
      <c r="Z184">
        <f>(G184-64)*1.55</f>
        <v>86.31801369863031</v>
      </c>
      <c r="AA184" s="9">
        <f>((Z184/I184)*100)-100</f>
        <v>2.12004084014022</v>
      </c>
    </row>
    <row r="185" spans="1:27">
      <c r="A185" s="1">
        <v>20120702</v>
      </c>
      <c r="B185" s="1">
        <v>200000</v>
      </c>
      <c r="C185" s="1">
        <v>2456111.3220000002</v>
      </c>
      <c r="D185" s="1">
        <v>2125.415</v>
      </c>
      <c r="E185" s="1">
        <v>165.9</v>
      </c>
      <c r="F185" s="1">
        <v>144.9</v>
      </c>
      <c r="G185" s="8">
        <f t="shared" si="0"/>
        <v>119.6345205479453</v>
      </c>
      <c r="H185" s="6">
        <v>128</v>
      </c>
      <c r="I185" s="8">
        <f t="shared" si="1"/>
        <v>84.575342465753423</v>
      </c>
      <c r="K185">
        <f t="shared" si="2"/>
        <v>117.70534246575343</v>
      </c>
      <c r="L185" s="9">
        <f t="shared" ref="L185:L248" si="3">((K185/G185)*100)-100</f>
        <v>-1.6125597138317005</v>
      </c>
      <c r="N185" s="10">
        <f t="shared" ref="N185:N248" si="4">(I185*0.625)+64</f>
        <v>116.85958904109589</v>
      </c>
      <c r="O185" s="9">
        <f t="shared" ref="O185:O248" si="5">((N185/G185)*100)-100</f>
        <v>-2.3195073580265841</v>
      </c>
      <c r="Q185">
        <f t="shared" ref="Q185:Q248" si="6">(I185*0.6452)+64</f>
        <v>118.56801095890411</v>
      </c>
      <c r="R185" s="9">
        <f t="shared" ref="R185:R248" si="7">((Q185/G185)*100)-100</f>
        <v>-0.89147311675293395</v>
      </c>
      <c r="T185">
        <f t="shared" ref="T185:T248" si="8">(G185-64)*1.575</f>
        <v>87.62436986301384</v>
      </c>
      <c r="U185" s="9">
        <f t="shared" ref="U185:U248" si="9">((T185/I185)*100)-100</f>
        <v>3.6051020408165044</v>
      </c>
      <c r="W185">
        <f t="shared" ref="W185:W248" si="10">(G185-64)*1.6</f>
        <v>89.015232876712489</v>
      </c>
      <c r="X185" s="9">
        <f t="shared" ref="X185:X248" si="11">((W185/I185)*100)-100</f>
        <v>5.2496274700358327</v>
      </c>
      <c r="Z185">
        <f t="shared" ref="Z185:Z248" si="12">(G185-64)*1.55</f>
        <v>86.233506849315219</v>
      </c>
      <c r="AA185" s="9">
        <f t="shared" ref="AA185:AA248" si="13">((Z185/I185)*100)-100</f>
        <v>1.9605766115972045</v>
      </c>
    </row>
    <row r="186" spans="1:27">
      <c r="A186" s="1">
        <v>20120703</v>
      </c>
      <c r="B186" s="1">
        <v>200000</v>
      </c>
      <c r="C186" s="1">
        <v>2456112.3220000002</v>
      </c>
      <c r="D186" s="1">
        <v>2125.4520000000002</v>
      </c>
      <c r="E186" s="1">
        <v>145.80000000000001</v>
      </c>
      <c r="F186" s="1">
        <v>150.69999999999999</v>
      </c>
      <c r="G186" s="8">
        <f t="shared" si="0"/>
        <v>119.58958904109598</v>
      </c>
      <c r="H186" s="6">
        <v>125</v>
      </c>
      <c r="I186" s="8">
        <f t="shared" si="1"/>
        <v>84.594520547945208</v>
      </c>
      <c r="K186">
        <f t="shared" si="2"/>
        <v>117.71752054794521</v>
      </c>
      <c r="L186" s="9">
        <f t="shared" si="3"/>
        <v>-1.5654109259522926</v>
      </c>
      <c r="N186" s="10">
        <f t="shared" si="4"/>
        <v>116.87157534246575</v>
      </c>
      <c r="O186" s="9">
        <f t="shared" si="5"/>
        <v>-2.2727845462335381</v>
      </c>
      <c r="Q186">
        <f t="shared" si="6"/>
        <v>118.58038465753424</v>
      </c>
      <c r="R186" s="9">
        <f t="shared" si="7"/>
        <v>-0.84388983326545031</v>
      </c>
      <c r="T186">
        <f t="shared" si="8"/>
        <v>87.553602739726159</v>
      </c>
      <c r="U186" s="9">
        <f t="shared" si="9"/>
        <v>3.497959646338856</v>
      </c>
      <c r="W186">
        <f t="shared" si="10"/>
        <v>88.943342465753574</v>
      </c>
      <c r="X186" s="9">
        <f t="shared" si="11"/>
        <v>5.1407844026299756</v>
      </c>
      <c r="Z186">
        <f t="shared" si="12"/>
        <v>86.163863013698773</v>
      </c>
      <c r="AA186" s="9">
        <f t="shared" si="13"/>
        <v>1.8551348900477791</v>
      </c>
    </row>
    <row r="187" spans="1:27">
      <c r="A187" s="1">
        <v>20120704</v>
      </c>
      <c r="B187" s="1">
        <v>200000</v>
      </c>
      <c r="C187" s="1">
        <v>2456113.3220000002</v>
      </c>
      <c r="D187" s="1">
        <v>2125.4879999999998</v>
      </c>
      <c r="E187" s="1">
        <v>163.19999999999999</v>
      </c>
      <c r="F187" s="1">
        <v>154.19999999999999</v>
      </c>
      <c r="G187" s="8">
        <f t="shared" si="0"/>
        <v>119.54794520547955</v>
      </c>
      <c r="H187" s="6">
        <v>131</v>
      </c>
      <c r="I187" s="8">
        <f t="shared" si="1"/>
        <v>84.526027397260279</v>
      </c>
      <c r="K187">
        <f t="shared" si="2"/>
        <v>117.67402739726028</v>
      </c>
      <c r="L187" s="9">
        <f t="shared" si="3"/>
        <v>-1.5675031511402153</v>
      </c>
      <c r="N187" s="10">
        <f t="shared" si="4"/>
        <v>116.82876712328768</v>
      </c>
      <c r="O187" s="9">
        <f t="shared" si="5"/>
        <v>-2.2745502463619403</v>
      </c>
      <c r="Q187">
        <f t="shared" si="6"/>
        <v>118.53619287671233</v>
      </c>
      <c r="R187" s="9">
        <f t="shared" si="7"/>
        <v>-0.8463151140140468</v>
      </c>
      <c r="T187">
        <f t="shared" si="8"/>
        <v>87.488013698630283</v>
      </c>
      <c r="U187" s="9">
        <f t="shared" si="9"/>
        <v>3.5042298716454496</v>
      </c>
      <c r="W187">
        <f t="shared" si="10"/>
        <v>88.876712328767283</v>
      </c>
      <c r="X187" s="9">
        <f t="shared" si="11"/>
        <v>5.1471541553223688</v>
      </c>
      <c r="Z187">
        <f t="shared" si="12"/>
        <v>86.099315068493311</v>
      </c>
      <c r="AA187" s="9">
        <f t="shared" si="13"/>
        <v>1.8613055879685589</v>
      </c>
    </row>
    <row r="188" spans="1:27">
      <c r="A188" s="1">
        <v>20120705</v>
      </c>
      <c r="B188" s="1">
        <v>200000</v>
      </c>
      <c r="C188" s="1">
        <v>2456114.3220000002</v>
      </c>
      <c r="D188" s="1">
        <v>2125.5250000000001</v>
      </c>
      <c r="E188" s="1">
        <v>164.6</v>
      </c>
      <c r="F188" s="1">
        <v>155.9</v>
      </c>
      <c r="G188" s="8">
        <f t="shared" si="0"/>
        <v>119.52876712328776</v>
      </c>
      <c r="H188" s="6">
        <v>129</v>
      </c>
      <c r="I188" s="8">
        <f t="shared" si="1"/>
        <v>84.536986301369865</v>
      </c>
      <c r="K188">
        <f t="shared" si="2"/>
        <v>117.68098630136987</v>
      </c>
      <c r="L188" s="9">
        <f t="shared" si="3"/>
        <v>-1.545887961859421</v>
      </c>
      <c r="N188" s="10">
        <f t="shared" si="4"/>
        <v>116.83561643835617</v>
      </c>
      <c r="O188" s="9">
        <f t="shared" si="5"/>
        <v>-2.2531401852022412</v>
      </c>
      <c r="Q188">
        <f t="shared" si="6"/>
        <v>118.54326356164384</v>
      </c>
      <c r="R188" s="9">
        <f t="shared" si="7"/>
        <v>-0.82449069404975717</v>
      </c>
      <c r="T188">
        <f t="shared" si="8"/>
        <v>87.457808219178233</v>
      </c>
      <c r="U188" s="9">
        <f t="shared" si="9"/>
        <v>3.4550816696916371</v>
      </c>
      <c r="W188">
        <f t="shared" si="10"/>
        <v>88.846027397260428</v>
      </c>
      <c r="X188" s="9">
        <f t="shared" si="11"/>
        <v>5.0972258231788174</v>
      </c>
      <c r="Z188">
        <f t="shared" si="12"/>
        <v>86.069589041096037</v>
      </c>
      <c r="AA188" s="9">
        <f t="shared" si="13"/>
        <v>1.8129375162044852</v>
      </c>
    </row>
    <row r="189" spans="1:27">
      <c r="A189" s="1">
        <v>20120706</v>
      </c>
      <c r="B189" s="1">
        <v>200000</v>
      </c>
      <c r="C189" s="1">
        <v>2456115.3220000002</v>
      </c>
      <c r="D189" s="1">
        <v>2125.5619999999999</v>
      </c>
      <c r="E189" s="1">
        <v>157.69999999999999</v>
      </c>
      <c r="F189" s="1">
        <v>163</v>
      </c>
      <c r="G189" s="8">
        <f t="shared" si="0"/>
        <v>119.53369863013707</v>
      </c>
      <c r="H189" s="6">
        <v>132</v>
      </c>
      <c r="I189" s="8">
        <f t="shared" si="1"/>
        <v>84.649315068493152</v>
      </c>
      <c r="K189">
        <f t="shared" si="2"/>
        <v>117.75231506849315</v>
      </c>
      <c r="L189" s="9">
        <f t="shared" si="3"/>
        <v>-1.4902772875420709</v>
      </c>
      <c r="N189" s="10">
        <f t="shared" si="4"/>
        <v>116.90582191780823</v>
      </c>
      <c r="O189" s="9">
        <f t="shared" si="5"/>
        <v>-2.1984400570253086</v>
      </c>
      <c r="Q189">
        <f t="shared" si="6"/>
        <v>118.61573808219178</v>
      </c>
      <c r="R189" s="9">
        <f t="shared" si="7"/>
        <v>-0.76795126266915759</v>
      </c>
      <c r="T189">
        <f t="shared" si="8"/>
        <v>87.465575342465883</v>
      </c>
      <c r="U189" s="9">
        <f t="shared" si="9"/>
        <v>3.3269734925722503</v>
      </c>
      <c r="W189">
        <f t="shared" si="10"/>
        <v>88.853917808219308</v>
      </c>
      <c r="X189" s="9">
        <f t="shared" si="11"/>
        <v>4.9670841829305203</v>
      </c>
      <c r="Z189">
        <f t="shared" si="12"/>
        <v>86.077232876712458</v>
      </c>
      <c r="AA189" s="9">
        <f t="shared" si="13"/>
        <v>1.6868628022139518</v>
      </c>
    </row>
    <row r="190" spans="1:27">
      <c r="A190" s="1">
        <v>20120707</v>
      </c>
      <c r="B190" s="1">
        <v>200000</v>
      </c>
      <c r="C190" s="1">
        <v>2456116.3220000002</v>
      </c>
      <c r="D190" s="1">
        <v>2125.598</v>
      </c>
      <c r="E190" s="1">
        <v>158.4</v>
      </c>
      <c r="F190" s="1">
        <v>163.69999999999999</v>
      </c>
      <c r="G190" s="8">
        <f t="shared" si="0"/>
        <v>119.55917808219186</v>
      </c>
      <c r="H190" s="6">
        <v>146</v>
      </c>
      <c r="I190" s="8">
        <f t="shared" si="1"/>
        <v>84.783561643835611</v>
      </c>
      <c r="K190">
        <f t="shared" si="2"/>
        <v>117.83756164383561</v>
      </c>
      <c r="L190" s="9">
        <f t="shared" si="3"/>
        <v>-1.4399701185405576</v>
      </c>
      <c r="N190" s="10">
        <f t="shared" si="4"/>
        <v>116.98972602739725</v>
      </c>
      <c r="O190" s="9">
        <f t="shared" si="5"/>
        <v>-2.1491048165522102</v>
      </c>
      <c r="Q190">
        <f t="shared" si="6"/>
        <v>118.70235397260274</v>
      </c>
      <c r="R190" s="9">
        <f t="shared" si="7"/>
        <v>-0.7166527265686824</v>
      </c>
      <c r="T190">
        <f t="shared" si="8"/>
        <v>87.505705479452189</v>
      </c>
      <c r="U190" s="9">
        <f t="shared" si="9"/>
        <v>3.2106976669038119</v>
      </c>
      <c r="W190">
        <f t="shared" si="10"/>
        <v>88.894684931506987</v>
      </c>
      <c r="X190" s="9">
        <f t="shared" si="11"/>
        <v>4.8489627092356073</v>
      </c>
      <c r="Z190">
        <f t="shared" si="12"/>
        <v>86.116726027397391</v>
      </c>
      <c r="AA190" s="9">
        <f t="shared" si="13"/>
        <v>1.572432624571988</v>
      </c>
    </row>
    <row r="191" spans="1:27">
      <c r="A191" s="1">
        <v>20120708</v>
      </c>
      <c r="B191" s="1">
        <v>200000</v>
      </c>
      <c r="C191" s="1">
        <v>2456117.3220000002</v>
      </c>
      <c r="D191" s="1">
        <v>2125.6350000000002</v>
      </c>
      <c r="E191" s="1">
        <v>177.7</v>
      </c>
      <c r="F191" s="1">
        <v>183.7</v>
      </c>
      <c r="G191" s="8">
        <f t="shared" si="0"/>
        <v>119.56356164383568</v>
      </c>
      <c r="H191" s="6">
        <v>117</v>
      </c>
      <c r="I191" s="8">
        <f t="shared" si="1"/>
        <v>84.912328767123284</v>
      </c>
      <c r="K191">
        <f t="shared" si="2"/>
        <v>117.91932876712329</v>
      </c>
      <c r="L191" s="9">
        <f t="shared" si="3"/>
        <v>-1.3751956316008318</v>
      </c>
      <c r="N191" s="10">
        <f t="shared" si="4"/>
        <v>117.07020547945206</v>
      </c>
      <c r="O191" s="9">
        <f t="shared" si="5"/>
        <v>-2.0853813068993503</v>
      </c>
      <c r="Q191">
        <f t="shared" si="6"/>
        <v>118.78543452054794</v>
      </c>
      <c r="R191" s="9">
        <f t="shared" si="7"/>
        <v>-0.65080624279634947</v>
      </c>
      <c r="T191">
        <f t="shared" si="8"/>
        <v>87.512609589041205</v>
      </c>
      <c r="U191" s="9">
        <f t="shared" si="9"/>
        <v>3.0623124576518563</v>
      </c>
      <c r="W191">
        <f t="shared" si="10"/>
        <v>88.901698630137105</v>
      </c>
      <c r="X191" s="9">
        <f t="shared" si="11"/>
        <v>4.6982221792019061</v>
      </c>
      <c r="Z191">
        <f t="shared" si="12"/>
        <v>86.123520547945319</v>
      </c>
      <c r="AA191" s="9">
        <f t="shared" si="13"/>
        <v>1.426402736101835</v>
      </c>
    </row>
    <row r="192" spans="1:27">
      <c r="A192" s="1">
        <v>20120709</v>
      </c>
      <c r="B192" s="1">
        <v>200000</v>
      </c>
      <c r="C192" s="1">
        <v>2456118.3220000002</v>
      </c>
      <c r="D192" s="1">
        <v>2125.672</v>
      </c>
      <c r="E192" s="1">
        <v>173.8</v>
      </c>
      <c r="F192" s="1">
        <v>179.6</v>
      </c>
      <c r="G192" s="8">
        <f t="shared" si="0"/>
        <v>119.60027397260284</v>
      </c>
      <c r="H192" s="6">
        <v>122</v>
      </c>
      <c r="I192" s="8">
        <f t="shared" si="1"/>
        <v>85.024657534246572</v>
      </c>
      <c r="K192">
        <f t="shared" si="2"/>
        <v>117.99065753424657</v>
      </c>
      <c r="L192" s="9">
        <f t="shared" si="3"/>
        <v>-1.3458300594904955</v>
      </c>
      <c r="N192" s="10">
        <f t="shared" si="4"/>
        <v>117.14041095890411</v>
      </c>
      <c r="O192" s="9">
        <f t="shared" si="5"/>
        <v>-2.056736938798494</v>
      </c>
      <c r="Q192">
        <f t="shared" si="6"/>
        <v>118.85790904109589</v>
      </c>
      <c r="R192" s="9">
        <f t="shared" si="7"/>
        <v>-0.62070504259629899</v>
      </c>
      <c r="T192">
        <f t="shared" si="8"/>
        <v>87.570431506849459</v>
      </c>
      <c r="U192" s="9">
        <f t="shared" si="9"/>
        <v>2.994159631372213</v>
      </c>
      <c r="W192">
        <f t="shared" si="10"/>
        <v>88.960438356164545</v>
      </c>
      <c r="X192" s="9">
        <f t="shared" si="11"/>
        <v>4.6289875620289394</v>
      </c>
      <c r="Z192">
        <f t="shared" si="12"/>
        <v>86.180424657534402</v>
      </c>
      <c r="AA192" s="9">
        <f t="shared" si="13"/>
        <v>1.3593317007155434</v>
      </c>
    </row>
    <row r="193" spans="1:27">
      <c r="A193" s="1">
        <v>20120710</v>
      </c>
      <c r="B193" s="1">
        <v>200000</v>
      </c>
      <c r="C193" s="1">
        <v>2456119.3220000002</v>
      </c>
      <c r="D193" s="1">
        <v>2125.7080000000001</v>
      </c>
      <c r="E193" s="1">
        <v>173.4</v>
      </c>
      <c r="F193" s="1">
        <v>179.2</v>
      </c>
      <c r="G193" s="8">
        <f t="shared" si="0"/>
        <v>119.63561643835627</v>
      </c>
      <c r="H193" s="6">
        <v>107</v>
      </c>
      <c r="I193" s="8">
        <f t="shared" si="1"/>
        <v>85.230136986301375</v>
      </c>
      <c r="K193">
        <f t="shared" si="2"/>
        <v>118.12113698630137</v>
      </c>
      <c r="L193" s="9">
        <f t="shared" si="3"/>
        <v>-1.265910183891819</v>
      </c>
      <c r="N193" s="10">
        <f t="shared" si="4"/>
        <v>117.26883561643837</v>
      </c>
      <c r="O193" s="9">
        <f t="shared" si="5"/>
        <v>-1.9783245929421156</v>
      </c>
      <c r="Q193">
        <f t="shared" si="6"/>
        <v>118.99048438356164</v>
      </c>
      <c r="R193" s="9">
        <f t="shared" si="7"/>
        <v>-0.53924748666049993</v>
      </c>
      <c r="T193">
        <f t="shared" si="8"/>
        <v>87.626095890411122</v>
      </c>
      <c r="U193" s="9">
        <f t="shared" si="9"/>
        <v>2.8111639718411396</v>
      </c>
      <c r="W193">
        <f t="shared" si="10"/>
        <v>89.016986301370025</v>
      </c>
      <c r="X193" s="9">
        <f t="shared" si="11"/>
        <v>4.4430872094894056</v>
      </c>
      <c r="Z193">
        <f t="shared" si="12"/>
        <v>86.235205479452219</v>
      </c>
      <c r="AA193" s="9">
        <f t="shared" si="13"/>
        <v>1.1792407341928595</v>
      </c>
    </row>
    <row r="194" spans="1:27">
      <c r="A194" s="1">
        <v>20120711</v>
      </c>
      <c r="B194" s="1">
        <v>200000</v>
      </c>
      <c r="C194" s="1">
        <v>2456120.3220000002</v>
      </c>
      <c r="D194" s="1">
        <v>2125.7449999999999</v>
      </c>
      <c r="E194" s="1">
        <v>161.69999999999999</v>
      </c>
      <c r="F194" s="1">
        <v>167.1</v>
      </c>
      <c r="G194" s="8">
        <f t="shared" si="0"/>
        <v>119.74301369863025</v>
      </c>
      <c r="H194" s="6">
        <v>110</v>
      </c>
      <c r="I194" s="8">
        <f t="shared" si="1"/>
        <v>85.465753424657535</v>
      </c>
      <c r="K194">
        <f t="shared" si="2"/>
        <v>118.27075342465753</v>
      </c>
      <c r="L194" s="9">
        <f t="shared" si="3"/>
        <v>-1.2295166360837726</v>
      </c>
      <c r="N194" s="10">
        <f t="shared" si="4"/>
        <v>117.41609589041096</v>
      </c>
      <c r="O194" s="9">
        <f t="shared" si="5"/>
        <v>-1.9432597663490299</v>
      </c>
      <c r="Q194">
        <f t="shared" si="6"/>
        <v>119.14250410958904</v>
      </c>
      <c r="R194" s="9">
        <f t="shared" si="7"/>
        <v>-0.50149864321318205</v>
      </c>
      <c r="T194">
        <f t="shared" si="8"/>
        <v>87.795246575342645</v>
      </c>
      <c r="U194" s="9">
        <f t="shared" si="9"/>
        <v>2.7256451354385831</v>
      </c>
      <c r="W194">
        <f t="shared" si="10"/>
        <v>89.188821917808411</v>
      </c>
      <c r="X194" s="9">
        <f t="shared" si="11"/>
        <v>4.3562109312392181</v>
      </c>
      <c r="Z194">
        <f t="shared" si="12"/>
        <v>86.401671232876893</v>
      </c>
      <c r="AA194" s="9">
        <f t="shared" si="13"/>
        <v>1.0950793396379765</v>
      </c>
    </row>
    <row r="195" spans="1:27">
      <c r="A195" s="1">
        <v>20120712</v>
      </c>
      <c r="B195" s="1">
        <v>200000</v>
      </c>
      <c r="C195" s="1">
        <v>2456121.3220000002</v>
      </c>
      <c r="D195" s="1">
        <v>2125.7820000000002</v>
      </c>
      <c r="E195" s="1">
        <v>165.4</v>
      </c>
      <c r="F195" s="1">
        <v>170.9</v>
      </c>
      <c r="G195" s="8">
        <f t="shared" si="0"/>
        <v>119.88575342465764</v>
      </c>
      <c r="H195" s="6">
        <v>125</v>
      </c>
      <c r="I195" s="8">
        <f t="shared" si="1"/>
        <v>85.698630136986296</v>
      </c>
      <c r="K195">
        <f t="shared" si="2"/>
        <v>118.41863013698631</v>
      </c>
      <c r="L195" s="9">
        <f t="shared" si="3"/>
        <v>-1.2237678337596094</v>
      </c>
      <c r="N195" s="10">
        <f t="shared" si="4"/>
        <v>117.56164383561644</v>
      </c>
      <c r="O195" s="9">
        <f t="shared" si="5"/>
        <v>-1.9386036477651913</v>
      </c>
      <c r="Q195">
        <f t="shared" si="6"/>
        <v>119.29275616438355</v>
      </c>
      <c r="R195" s="9">
        <f t="shared" si="7"/>
        <v>-0.4946353034739559</v>
      </c>
      <c r="T195">
        <f t="shared" si="8"/>
        <v>88.020061643835774</v>
      </c>
      <c r="U195" s="9">
        <f t="shared" si="9"/>
        <v>2.7088315217393273</v>
      </c>
      <c r="W195">
        <f t="shared" si="10"/>
        <v>89.417205479452221</v>
      </c>
      <c r="X195" s="9">
        <f t="shared" si="11"/>
        <v>4.3391304347828026</v>
      </c>
      <c r="Z195">
        <f t="shared" si="12"/>
        <v>86.622917808219341</v>
      </c>
      <c r="AA195" s="9">
        <f t="shared" si="13"/>
        <v>1.0785326086958662</v>
      </c>
    </row>
    <row r="196" spans="1:27">
      <c r="A196" s="1">
        <v>20120713</v>
      </c>
      <c r="B196" s="1">
        <v>200000</v>
      </c>
      <c r="C196" s="1">
        <v>2456122.3220000002</v>
      </c>
      <c r="D196" s="1">
        <v>2125.8180000000002</v>
      </c>
      <c r="E196" s="1">
        <v>147.19999999999999</v>
      </c>
      <c r="F196" s="1">
        <v>152.1</v>
      </c>
      <c r="G196" s="8">
        <f t="shared" si="0"/>
        <v>120.03287671232887</v>
      </c>
      <c r="H196" s="6">
        <v>129</v>
      </c>
      <c r="I196" s="8">
        <f t="shared" si="1"/>
        <v>86.0027397260274</v>
      </c>
      <c r="K196">
        <f t="shared" si="2"/>
        <v>118.61173972602739</v>
      </c>
      <c r="L196" s="9">
        <f t="shared" si="3"/>
        <v>-1.1839564502876812</v>
      </c>
      <c r="N196" s="10">
        <f t="shared" si="4"/>
        <v>117.75171232876713</v>
      </c>
      <c r="O196" s="9">
        <f t="shared" si="5"/>
        <v>-1.9004496484982099</v>
      </c>
      <c r="Q196">
        <f t="shared" si="6"/>
        <v>119.48896767123287</v>
      </c>
      <c r="R196" s="9">
        <f t="shared" si="7"/>
        <v>-0.45313338811293136</v>
      </c>
      <c r="T196">
        <f t="shared" si="8"/>
        <v>88.251780821917976</v>
      </c>
      <c r="U196" s="9">
        <f t="shared" si="9"/>
        <v>2.6150807556307996</v>
      </c>
      <c r="W196">
        <f t="shared" si="10"/>
        <v>89.652602739726206</v>
      </c>
      <c r="X196" s="9">
        <f t="shared" si="11"/>
        <v>4.2438915612757313</v>
      </c>
      <c r="Z196">
        <f t="shared" si="12"/>
        <v>86.85095890410976</v>
      </c>
      <c r="AA196" s="9">
        <f t="shared" si="13"/>
        <v>0.9862699499858536</v>
      </c>
    </row>
    <row r="197" spans="1:27">
      <c r="A197" s="1">
        <v>20120714</v>
      </c>
      <c r="B197" s="1">
        <v>200000</v>
      </c>
      <c r="C197" s="1">
        <v>2456123.3220000002</v>
      </c>
      <c r="D197" s="1">
        <v>2125.855</v>
      </c>
      <c r="E197" s="1">
        <v>147.9</v>
      </c>
      <c r="F197" s="1">
        <v>152.80000000000001</v>
      </c>
      <c r="G197" s="8">
        <f t="shared" si="0"/>
        <v>120.15068493150694</v>
      </c>
      <c r="H197" s="6">
        <v>125</v>
      </c>
      <c r="I197" s="8">
        <f t="shared" si="1"/>
        <v>86.246575342465746</v>
      </c>
      <c r="K197">
        <f t="shared" si="2"/>
        <v>118.76657534246576</v>
      </c>
      <c r="L197" s="9">
        <f t="shared" si="3"/>
        <v>-1.1519781096797033</v>
      </c>
      <c r="N197" s="10">
        <f t="shared" si="4"/>
        <v>117.9041095890411</v>
      </c>
      <c r="O197" s="9">
        <f t="shared" si="5"/>
        <v>-1.8697981986091321</v>
      </c>
      <c r="Q197">
        <f t="shared" si="6"/>
        <v>119.6462904109589</v>
      </c>
      <c r="R197" s="9">
        <f t="shared" si="7"/>
        <v>-0.41980161897168955</v>
      </c>
      <c r="T197">
        <f t="shared" si="8"/>
        <v>88.437328767123432</v>
      </c>
      <c r="U197" s="9">
        <f t="shared" si="9"/>
        <v>2.5401048284627024</v>
      </c>
      <c r="W197">
        <f t="shared" si="10"/>
        <v>89.841095890411111</v>
      </c>
      <c r="X197" s="9">
        <f t="shared" si="11"/>
        <v>4.1677255400256001</v>
      </c>
      <c r="Z197">
        <f t="shared" si="12"/>
        <v>87.033561643835768</v>
      </c>
      <c r="AA197" s="9">
        <f t="shared" si="13"/>
        <v>0.91248411689979037</v>
      </c>
    </row>
    <row r="198" spans="1:27">
      <c r="A198" s="1">
        <v>20120715</v>
      </c>
      <c r="B198" s="1">
        <v>200000</v>
      </c>
      <c r="C198" s="1">
        <v>2456124.3220000002</v>
      </c>
      <c r="D198" s="1">
        <v>2125.8919999999998</v>
      </c>
      <c r="E198" s="1">
        <v>140.5</v>
      </c>
      <c r="F198" s="1">
        <v>145.1</v>
      </c>
      <c r="G198" s="8">
        <f t="shared" si="0"/>
        <v>120.21479452054803</v>
      </c>
      <c r="H198" s="6">
        <v>117</v>
      </c>
      <c r="I198" s="8">
        <f t="shared" si="1"/>
        <v>86.273972602739732</v>
      </c>
      <c r="K198">
        <f t="shared" si="2"/>
        <v>118.78397260273974</v>
      </c>
      <c r="L198" s="9">
        <f t="shared" si="3"/>
        <v>-1.1902211566511625</v>
      </c>
      <c r="N198" s="10">
        <f t="shared" si="4"/>
        <v>117.92123287671234</v>
      </c>
      <c r="O198" s="9">
        <f t="shared" si="5"/>
        <v>-1.9078863404318014</v>
      </c>
      <c r="Q198">
        <f t="shared" si="6"/>
        <v>119.66396712328768</v>
      </c>
      <c r="R198" s="9">
        <f t="shared" si="7"/>
        <v>-0.45820266919493235</v>
      </c>
      <c r="T198">
        <f t="shared" si="8"/>
        <v>88.538301369863134</v>
      </c>
      <c r="U198" s="9">
        <f t="shared" si="9"/>
        <v>2.6245792315021959</v>
      </c>
      <c r="W198">
        <f t="shared" si="10"/>
        <v>89.943671232876852</v>
      </c>
      <c r="X198" s="9">
        <f t="shared" si="11"/>
        <v>4.2535408066054288</v>
      </c>
      <c r="Z198">
        <f t="shared" si="12"/>
        <v>87.132931506849445</v>
      </c>
      <c r="AA198" s="9">
        <f t="shared" si="13"/>
        <v>0.99561765639899136</v>
      </c>
    </row>
    <row r="199" spans="1:27">
      <c r="A199" s="1">
        <v>20120716</v>
      </c>
      <c r="B199" s="1">
        <v>200000</v>
      </c>
      <c r="C199" s="1">
        <v>2456125.3220000002</v>
      </c>
      <c r="D199" s="1">
        <v>2125.9279999999999</v>
      </c>
      <c r="E199" s="1">
        <v>154.4</v>
      </c>
      <c r="F199" s="1">
        <v>142.5</v>
      </c>
      <c r="G199" s="8">
        <f t="shared" si="0"/>
        <v>120.26931506849321</v>
      </c>
      <c r="H199" s="6">
        <v>102</v>
      </c>
      <c r="I199" s="8">
        <f t="shared" si="1"/>
        <v>86.191780821917803</v>
      </c>
      <c r="K199">
        <f t="shared" si="2"/>
        <v>118.73178082191781</v>
      </c>
      <c r="L199" s="9">
        <f t="shared" si="3"/>
        <v>-1.2784094144876263</v>
      </c>
      <c r="N199" s="10">
        <f t="shared" si="4"/>
        <v>117.86986301369862</v>
      </c>
      <c r="O199" s="9">
        <f t="shared" si="5"/>
        <v>-1.9950658681544127</v>
      </c>
      <c r="Q199">
        <f t="shared" si="6"/>
        <v>119.61093698630137</v>
      </c>
      <c r="R199" s="9">
        <f t="shared" si="7"/>
        <v>-0.54741983174751851</v>
      </c>
      <c r="T199">
        <f t="shared" si="8"/>
        <v>88.624171232876805</v>
      </c>
      <c r="U199" s="9">
        <f t="shared" si="9"/>
        <v>2.8220677050223628</v>
      </c>
      <c r="W199">
        <f t="shared" si="10"/>
        <v>90.030904109589144</v>
      </c>
      <c r="X199" s="9">
        <f t="shared" si="11"/>
        <v>4.454164017800494</v>
      </c>
      <c r="Z199">
        <f t="shared" si="12"/>
        <v>87.217438356164479</v>
      </c>
      <c r="AA199" s="9">
        <f t="shared" si="13"/>
        <v>1.1899713922442317</v>
      </c>
    </row>
    <row r="200" spans="1:27">
      <c r="A200" s="1">
        <v>20120717</v>
      </c>
      <c r="B200" s="1">
        <v>200000</v>
      </c>
      <c r="C200" s="1">
        <v>2456126.3220000002</v>
      </c>
      <c r="D200" s="1">
        <v>2125.9650000000001</v>
      </c>
      <c r="E200" s="1">
        <v>127.5</v>
      </c>
      <c r="F200" s="1">
        <v>131.69999999999999</v>
      </c>
      <c r="G200" s="8">
        <f t="shared" si="0"/>
        <v>120.26958904109595</v>
      </c>
      <c r="H200" s="6">
        <v>86</v>
      </c>
      <c r="I200" s="8">
        <f t="shared" si="1"/>
        <v>86.07123287671233</v>
      </c>
      <c r="K200">
        <f t="shared" si="2"/>
        <v>118.65523287671233</v>
      </c>
      <c r="L200" s="9">
        <f t="shared" si="3"/>
        <v>-1.3422812676544567</v>
      </c>
      <c r="N200" s="10">
        <f t="shared" si="4"/>
        <v>117.79452054794521</v>
      </c>
      <c r="O200" s="9">
        <f t="shared" si="5"/>
        <v>-2.0579337743517243</v>
      </c>
      <c r="Q200">
        <f t="shared" si="6"/>
        <v>119.5331594520548</v>
      </c>
      <c r="R200" s="9">
        <f t="shared" si="7"/>
        <v>-0.61231571082322489</v>
      </c>
      <c r="T200">
        <f t="shared" si="8"/>
        <v>88.624602739726129</v>
      </c>
      <c r="U200" s="9">
        <f t="shared" si="9"/>
        <v>2.9665775401070675</v>
      </c>
      <c r="W200">
        <f t="shared" si="10"/>
        <v>90.031342465753539</v>
      </c>
      <c r="X200" s="9">
        <f t="shared" si="11"/>
        <v>4.6009676597913227</v>
      </c>
      <c r="Z200">
        <f t="shared" si="12"/>
        <v>87.217863013698732</v>
      </c>
      <c r="AA200" s="9">
        <f t="shared" si="13"/>
        <v>1.3321874204228266</v>
      </c>
    </row>
    <row r="201" spans="1:27">
      <c r="A201" s="1">
        <v>20120718</v>
      </c>
      <c r="B201" s="1">
        <v>200000</v>
      </c>
      <c r="C201" s="1">
        <v>2456127.3220000002</v>
      </c>
      <c r="D201" s="1">
        <v>2126.002</v>
      </c>
      <c r="E201" s="1">
        <v>109.5</v>
      </c>
      <c r="F201" s="1">
        <v>113.1</v>
      </c>
      <c r="G201" s="8">
        <f t="shared" si="0"/>
        <v>120.2643835616439</v>
      </c>
      <c r="H201" s="6">
        <v>57</v>
      </c>
      <c r="I201" s="8">
        <f t="shared" si="1"/>
        <v>85.93150684931507</v>
      </c>
      <c r="K201">
        <f t="shared" si="2"/>
        <v>118.56650684931506</v>
      </c>
      <c r="L201" s="9">
        <f t="shared" si="3"/>
        <v>-1.4117868167166563</v>
      </c>
      <c r="N201" s="10">
        <f t="shared" si="4"/>
        <v>117.70719178082192</v>
      </c>
      <c r="O201" s="9">
        <f t="shared" si="5"/>
        <v>-2.1263084756188277</v>
      </c>
      <c r="Q201">
        <f t="shared" si="6"/>
        <v>119.44300821917808</v>
      </c>
      <c r="R201" s="9">
        <f t="shared" si="7"/>
        <v>-0.68297472463640929</v>
      </c>
      <c r="T201">
        <f t="shared" si="8"/>
        <v>88.616404109589141</v>
      </c>
      <c r="U201" s="9">
        <f t="shared" si="9"/>
        <v>3.124461979914031</v>
      </c>
      <c r="W201">
        <f t="shared" si="10"/>
        <v>90.023013698630237</v>
      </c>
      <c r="X201" s="9">
        <f t="shared" si="11"/>
        <v>4.7613582018174156</v>
      </c>
      <c r="Z201">
        <f t="shared" si="12"/>
        <v>87.209794520548044</v>
      </c>
      <c r="AA201" s="9">
        <f t="shared" si="13"/>
        <v>1.4875657580106321</v>
      </c>
    </row>
    <row r="202" spans="1:27">
      <c r="A202" s="1">
        <v>20120719</v>
      </c>
      <c r="B202" s="1">
        <v>200000</v>
      </c>
      <c r="C202" s="1">
        <v>2456128.3220000002</v>
      </c>
      <c r="D202" s="1">
        <v>2126.038</v>
      </c>
      <c r="E202" s="1">
        <v>100</v>
      </c>
      <c r="F202" s="1">
        <v>103.2</v>
      </c>
      <c r="G202" s="8">
        <f t="shared" si="0"/>
        <v>120.19698630136993</v>
      </c>
      <c r="H202" s="6">
        <v>38</v>
      </c>
      <c r="I202" s="8">
        <f t="shared" si="1"/>
        <v>85.758904109589039</v>
      </c>
      <c r="K202">
        <f t="shared" si="2"/>
        <v>118.45690410958903</v>
      </c>
      <c r="L202" s="9">
        <f t="shared" si="3"/>
        <v>-1.4476920306620684</v>
      </c>
      <c r="N202" s="10">
        <f t="shared" si="4"/>
        <v>117.59931506849315</v>
      </c>
      <c r="O202" s="9">
        <f t="shared" si="5"/>
        <v>-2.1611783396662076</v>
      </c>
      <c r="Q202">
        <f t="shared" si="6"/>
        <v>119.33164493150684</v>
      </c>
      <c r="R202" s="9">
        <f t="shared" si="7"/>
        <v>-0.71993599547781173</v>
      </c>
      <c r="T202">
        <f t="shared" si="8"/>
        <v>88.510253424657634</v>
      </c>
      <c r="U202" s="9">
        <f t="shared" si="9"/>
        <v>3.2082374928120743</v>
      </c>
      <c r="W202">
        <f t="shared" si="10"/>
        <v>89.9151780821919</v>
      </c>
      <c r="X202" s="9">
        <f t="shared" si="11"/>
        <v>4.8464634847615002</v>
      </c>
      <c r="Z202">
        <f t="shared" si="12"/>
        <v>87.105328767123396</v>
      </c>
      <c r="AA202" s="9">
        <f t="shared" si="13"/>
        <v>1.5700115008626909</v>
      </c>
    </row>
    <row r="203" spans="1:27">
      <c r="A203" s="1">
        <v>20120720</v>
      </c>
      <c r="B203" s="1">
        <v>200000</v>
      </c>
      <c r="C203" s="1">
        <v>2456129.3220000002</v>
      </c>
      <c r="D203" s="1">
        <v>2126.0749999999998</v>
      </c>
      <c r="E203" s="1">
        <v>92.3</v>
      </c>
      <c r="F203" s="1">
        <v>95.3</v>
      </c>
      <c r="G203" s="8">
        <f t="shared" si="0"/>
        <v>120.10219178082198</v>
      </c>
      <c r="H203" s="6">
        <v>36</v>
      </c>
      <c r="I203" s="8">
        <f t="shared" si="1"/>
        <v>85.589041095890408</v>
      </c>
      <c r="K203">
        <f t="shared" si="2"/>
        <v>118.34904109589041</v>
      </c>
      <c r="L203" s="9">
        <f t="shared" si="3"/>
        <v>-1.459715812789625</v>
      </c>
      <c r="N203" s="10">
        <f t="shared" si="4"/>
        <v>117.49315068493151</v>
      </c>
      <c r="O203" s="9">
        <f t="shared" si="5"/>
        <v>-2.1723509431466397</v>
      </c>
      <c r="Q203">
        <f t="shared" si="6"/>
        <v>119.22204931506849</v>
      </c>
      <c r="R203" s="9">
        <f t="shared" si="7"/>
        <v>-0.73282797982545844</v>
      </c>
      <c r="T203">
        <f t="shared" si="8"/>
        <v>88.360952054794623</v>
      </c>
      <c r="U203" s="9">
        <f t="shared" si="9"/>
        <v>3.2386283610756692</v>
      </c>
      <c r="W203">
        <f t="shared" si="10"/>
        <v>89.763506849315178</v>
      </c>
      <c r="X203" s="9">
        <f t="shared" si="11"/>
        <v>4.8773367477594149</v>
      </c>
      <c r="Z203">
        <f t="shared" si="12"/>
        <v>86.958397260274069</v>
      </c>
      <c r="AA203" s="9">
        <f t="shared" si="13"/>
        <v>1.5999199743919235</v>
      </c>
    </row>
    <row r="204" spans="1:27">
      <c r="A204" s="1">
        <v>20120721</v>
      </c>
      <c r="B204" s="1">
        <v>200000</v>
      </c>
      <c r="C204" s="1">
        <v>2456130.3220000002</v>
      </c>
      <c r="D204" s="1">
        <v>2126.1120000000001</v>
      </c>
      <c r="E204" s="1">
        <v>89.9</v>
      </c>
      <c r="F204" s="1">
        <v>92.8</v>
      </c>
      <c r="G204" s="8">
        <f t="shared" si="0"/>
        <v>120.01068493150692</v>
      </c>
      <c r="H204" s="6">
        <v>29</v>
      </c>
      <c r="I204" s="8">
        <f t="shared" si="1"/>
        <v>85.438356164383563</v>
      </c>
      <c r="K204">
        <f t="shared" si="2"/>
        <v>118.25335616438356</v>
      </c>
      <c r="L204" s="9">
        <f t="shared" si="3"/>
        <v>-1.4643102554795888</v>
      </c>
      <c r="N204" s="10">
        <f t="shared" si="4"/>
        <v>117.39897260273972</v>
      </c>
      <c r="O204" s="9">
        <f t="shared" si="5"/>
        <v>-2.1762331664532724</v>
      </c>
      <c r="Q204">
        <f t="shared" si="6"/>
        <v>119.12482739726028</v>
      </c>
      <c r="R204" s="9">
        <f t="shared" si="7"/>
        <v>-0.73814888628643871</v>
      </c>
      <c r="T204">
        <f t="shared" si="8"/>
        <v>88.216828767123388</v>
      </c>
      <c r="U204" s="9">
        <f t="shared" si="9"/>
        <v>3.2520202020203044</v>
      </c>
      <c r="W204">
        <f t="shared" si="10"/>
        <v>89.617095890411065</v>
      </c>
      <c r="X204" s="9">
        <f t="shared" si="11"/>
        <v>4.8909411576079549</v>
      </c>
      <c r="Z204">
        <f t="shared" si="12"/>
        <v>86.816561643835726</v>
      </c>
      <c r="AA204" s="9">
        <f t="shared" si="13"/>
        <v>1.6130992464327107</v>
      </c>
    </row>
    <row r="205" spans="1:27">
      <c r="A205" s="1">
        <v>20120722</v>
      </c>
      <c r="B205" s="1">
        <v>200000</v>
      </c>
      <c r="C205" s="1">
        <v>2456131.3220000002</v>
      </c>
      <c r="D205" s="1">
        <v>2126.1480000000001</v>
      </c>
      <c r="E205" s="1">
        <v>93.7</v>
      </c>
      <c r="F205" s="1">
        <v>96.7</v>
      </c>
      <c r="G205" s="8">
        <f t="shared" si="0"/>
        <v>119.9175342465754</v>
      </c>
      <c r="H205" s="6">
        <v>29</v>
      </c>
      <c r="I205" s="8">
        <f t="shared" si="1"/>
        <v>85.260273972602747</v>
      </c>
      <c r="K205">
        <f t="shared" si="2"/>
        <v>118.14027397260274</v>
      </c>
      <c r="L205" s="9">
        <f t="shared" si="3"/>
        <v>-1.4820687275959585</v>
      </c>
      <c r="N205" s="10">
        <f t="shared" si="4"/>
        <v>117.28767123287672</v>
      </c>
      <c r="O205" s="9">
        <f t="shared" si="5"/>
        <v>-2.1930596140270353</v>
      </c>
      <c r="Q205">
        <f t="shared" si="6"/>
        <v>119.00992876712328</v>
      </c>
      <c r="R205" s="9">
        <f t="shared" si="7"/>
        <v>-0.75685802343625141</v>
      </c>
      <c r="T205">
        <f t="shared" si="8"/>
        <v>88.070116438356251</v>
      </c>
      <c r="U205" s="9">
        <f t="shared" si="9"/>
        <v>3.2956057197944375</v>
      </c>
      <c r="W205">
        <f t="shared" si="10"/>
        <v>89.46805479452064</v>
      </c>
      <c r="X205" s="9">
        <f t="shared" si="11"/>
        <v>4.9352185089975222</v>
      </c>
      <c r="Z205">
        <f t="shared" si="12"/>
        <v>86.672178082191877</v>
      </c>
      <c r="AA205" s="9">
        <f t="shared" si="13"/>
        <v>1.6559929305913528</v>
      </c>
    </row>
    <row r="206" spans="1:27">
      <c r="A206" s="1">
        <v>20120723</v>
      </c>
      <c r="B206" s="1">
        <v>200000</v>
      </c>
      <c r="C206" s="1">
        <v>2456132.3220000002</v>
      </c>
      <c r="D206" s="1">
        <v>2126.1849999999999</v>
      </c>
      <c r="E206" s="1">
        <v>96.7</v>
      </c>
      <c r="F206" s="1">
        <v>99.8</v>
      </c>
      <c r="G206" s="8">
        <f t="shared" si="0"/>
        <v>119.83068493150689</v>
      </c>
      <c r="H206" s="6">
        <v>63</v>
      </c>
      <c r="I206" s="8">
        <f t="shared" si="1"/>
        <v>85.063013698630144</v>
      </c>
      <c r="K206">
        <f t="shared" si="2"/>
        <v>118.01501369863014</v>
      </c>
      <c r="L206" s="9">
        <f t="shared" si="3"/>
        <v>-1.5151972417703803</v>
      </c>
      <c r="N206" s="10">
        <f t="shared" si="4"/>
        <v>117.16438356164383</v>
      </c>
      <c r="O206" s="9">
        <f t="shared" si="5"/>
        <v>-2.225057272590135</v>
      </c>
      <c r="Q206">
        <f t="shared" si="6"/>
        <v>118.88265643835618</v>
      </c>
      <c r="R206" s="9">
        <f t="shared" si="7"/>
        <v>-0.79114001033424586</v>
      </c>
      <c r="T206">
        <f t="shared" si="8"/>
        <v>87.933328767123356</v>
      </c>
      <c r="U206" s="9">
        <f t="shared" si="9"/>
        <v>3.3743397320278916</v>
      </c>
      <c r="W206">
        <f t="shared" si="10"/>
        <v>89.32909589041104</v>
      </c>
      <c r="X206" s="9">
        <f t="shared" si="11"/>
        <v>5.0152022674569281</v>
      </c>
      <c r="Z206">
        <f t="shared" si="12"/>
        <v>86.537561643835687</v>
      </c>
      <c r="AA206" s="9">
        <f t="shared" si="13"/>
        <v>1.7334771965988836</v>
      </c>
    </row>
    <row r="207" spans="1:27">
      <c r="A207" s="1">
        <v>20120724</v>
      </c>
      <c r="B207" s="1">
        <v>200000</v>
      </c>
      <c r="C207" s="1">
        <v>2456133.3220000002</v>
      </c>
      <c r="D207" s="1">
        <v>2126.2220000000002</v>
      </c>
      <c r="E207" s="1">
        <v>102.4</v>
      </c>
      <c r="F207" s="1">
        <v>105.7</v>
      </c>
      <c r="G207" s="8">
        <f t="shared" si="0"/>
        <v>119.74054794520552</v>
      </c>
      <c r="H207" s="6">
        <v>71</v>
      </c>
      <c r="I207" s="8">
        <f t="shared" si="1"/>
        <v>84.904109589041099</v>
      </c>
      <c r="K207">
        <f t="shared" si="2"/>
        <v>117.91410958904109</v>
      </c>
      <c r="L207" s="9">
        <f t="shared" si="3"/>
        <v>-1.525329879900184</v>
      </c>
      <c r="N207" s="10">
        <f t="shared" si="4"/>
        <v>117.06506849315069</v>
      </c>
      <c r="O207" s="9">
        <f t="shared" si="5"/>
        <v>-2.2343972012548079</v>
      </c>
      <c r="Q207">
        <f t="shared" si="6"/>
        <v>118.78013150684932</v>
      </c>
      <c r="R207" s="9">
        <f t="shared" si="7"/>
        <v>-0.80208121211848038</v>
      </c>
      <c r="T207">
        <f t="shared" si="8"/>
        <v>87.791363013698685</v>
      </c>
      <c r="U207" s="9">
        <f t="shared" si="9"/>
        <v>3.4006050338819591</v>
      </c>
      <c r="W207">
        <f t="shared" si="10"/>
        <v>89.184876712328844</v>
      </c>
      <c r="X207" s="9">
        <f t="shared" si="11"/>
        <v>5.0418844788642474</v>
      </c>
      <c r="Z207">
        <f t="shared" si="12"/>
        <v>86.397849315068555</v>
      </c>
      <c r="AA207" s="9">
        <f t="shared" si="13"/>
        <v>1.7593255888997135</v>
      </c>
    </row>
    <row r="208" spans="1:27">
      <c r="A208" s="1">
        <v>20120725</v>
      </c>
      <c r="B208" s="1">
        <v>200000</v>
      </c>
      <c r="C208" s="1">
        <v>2456134.3220000002</v>
      </c>
      <c r="D208" s="1">
        <v>2126.2579999999998</v>
      </c>
      <c r="E208" s="1">
        <v>105.4</v>
      </c>
      <c r="F208" s="1">
        <v>108.7</v>
      </c>
      <c r="G208" s="8">
        <f t="shared" si="0"/>
        <v>119.65863013698636</v>
      </c>
      <c r="H208" s="6">
        <v>68</v>
      </c>
      <c r="I208" s="8">
        <f t="shared" si="1"/>
        <v>84.832876712328769</v>
      </c>
      <c r="K208">
        <f t="shared" si="2"/>
        <v>117.86887671232877</v>
      </c>
      <c r="L208" s="9">
        <f t="shared" si="3"/>
        <v>-1.4957161239508281</v>
      </c>
      <c r="N208" s="10">
        <f t="shared" si="4"/>
        <v>117.02054794520548</v>
      </c>
      <c r="O208" s="9">
        <f t="shared" si="5"/>
        <v>-2.2046735691030221</v>
      </c>
      <c r="Q208">
        <f t="shared" si="6"/>
        <v>118.73417205479453</v>
      </c>
      <c r="R208" s="9">
        <f t="shared" si="7"/>
        <v>-0.77257952989559442</v>
      </c>
      <c r="T208">
        <f t="shared" si="8"/>
        <v>87.662342465753511</v>
      </c>
      <c r="U208" s="9">
        <f t="shared" si="9"/>
        <v>3.3353410412092472</v>
      </c>
      <c r="W208">
        <f t="shared" si="10"/>
        <v>89.05380821917818</v>
      </c>
      <c r="X208" s="9">
        <f t="shared" si="11"/>
        <v>4.9755845497998763</v>
      </c>
      <c r="Z208">
        <f t="shared" si="12"/>
        <v>86.270876712328857</v>
      </c>
      <c r="AA208" s="9">
        <f t="shared" si="13"/>
        <v>1.6950975326186324</v>
      </c>
    </row>
    <row r="209" spans="1:27">
      <c r="A209" s="1">
        <v>20120726</v>
      </c>
      <c r="B209" s="1">
        <v>200000</v>
      </c>
      <c r="C209" s="1">
        <v>2456135.3220000002</v>
      </c>
      <c r="D209" s="1">
        <v>2126.2950000000001</v>
      </c>
      <c r="E209" s="1">
        <v>114.7</v>
      </c>
      <c r="F209" s="1">
        <v>118.3</v>
      </c>
      <c r="G209" s="8">
        <f t="shared" si="0"/>
        <v>119.59753424657539</v>
      </c>
      <c r="H209" s="6">
        <v>86</v>
      </c>
      <c r="I209" s="8">
        <f t="shared" si="1"/>
        <v>84.775342465753425</v>
      </c>
      <c r="K209">
        <f t="shared" si="2"/>
        <v>117.83234246575343</v>
      </c>
      <c r="L209" s="9">
        <f t="shared" si="3"/>
        <v>-1.4759432892509636</v>
      </c>
      <c r="N209" s="10">
        <f t="shared" si="4"/>
        <v>116.98458904109589</v>
      </c>
      <c r="O209" s="9">
        <f t="shared" si="5"/>
        <v>-2.1847818367997149</v>
      </c>
      <c r="Q209">
        <f t="shared" si="6"/>
        <v>118.6970509589041</v>
      </c>
      <c r="R209" s="9">
        <f t="shared" si="7"/>
        <v>-0.75292797075127282</v>
      </c>
      <c r="T209">
        <f t="shared" si="8"/>
        <v>87.566116438356246</v>
      </c>
      <c r="U209" s="9">
        <f t="shared" si="9"/>
        <v>3.2919642568594867</v>
      </c>
      <c r="W209">
        <f t="shared" si="10"/>
        <v>88.956054794520639</v>
      </c>
      <c r="X209" s="9">
        <f t="shared" si="11"/>
        <v>4.9315192450636118</v>
      </c>
      <c r="Z209">
        <f t="shared" si="12"/>
        <v>86.176178082191868</v>
      </c>
      <c r="AA209" s="9">
        <f t="shared" si="13"/>
        <v>1.6524092686553757</v>
      </c>
    </row>
    <row r="210" spans="1:27">
      <c r="A210" s="1">
        <v>20120727</v>
      </c>
      <c r="B210" s="1">
        <v>200000</v>
      </c>
      <c r="C210" s="1">
        <v>2456136.3220000002</v>
      </c>
      <c r="D210" s="1">
        <v>2126.3319999999999</v>
      </c>
      <c r="E210" s="1">
        <v>123.3</v>
      </c>
      <c r="F210" s="1">
        <v>127.1</v>
      </c>
      <c r="G210" s="8">
        <f t="shared" si="0"/>
        <v>119.52410958904115</v>
      </c>
      <c r="H210" s="6">
        <v>110</v>
      </c>
      <c r="I210" s="8">
        <f t="shared" si="1"/>
        <v>84.775342465753425</v>
      </c>
      <c r="K210">
        <f t="shared" si="2"/>
        <v>117.83234246575343</v>
      </c>
      <c r="L210" s="9">
        <f t="shared" si="3"/>
        <v>-1.4154191393723892</v>
      </c>
      <c r="N210" s="10">
        <f t="shared" si="4"/>
        <v>116.98458904109589</v>
      </c>
      <c r="O210" s="9">
        <f t="shared" si="5"/>
        <v>-2.1246931323536984</v>
      </c>
      <c r="Q210">
        <f t="shared" si="6"/>
        <v>118.6970509589041</v>
      </c>
      <c r="R210" s="9">
        <f t="shared" si="7"/>
        <v>-0.69195966653147423</v>
      </c>
      <c r="T210">
        <f t="shared" si="8"/>
        <v>87.450472602739808</v>
      </c>
      <c r="U210" s="9">
        <f t="shared" si="9"/>
        <v>3.1555521442653571</v>
      </c>
      <c r="W210">
        <f t="shared" si="10"/>
        <v>88.838575342465845</v>
      </c>
      <c r="X210" s="9">
        <f t="shared" si="11"/>
        <v>4.7929418608410117</v>
      </c>
      <c r="Z210">
        <f t="shared" si="12"/>
        <v>86.062369863013785</v>
      </c>
      <c r="AA210" s="9">
        <f t="shared" si="13"/>
        <v>1.5181624276897168</v>
      </c>
    </row>
    <row r="211" spans="1:27">
      <c r="A211" s="1">
        <v>20120728</v>
      </c>
      <c r="B211" s="1">
        <v>200000</v>
      </c>
      <c r="C211" s="1">
        <v>2456137.3220000002</v>
      </c>
      <c r="D211" s="1">
        <v>2126.3679999999999</v>
      </c>
      <c r="E211" s="1">
        <v>126.6</v>
      </c>
      <c r="F211" s="1">
        <v>130.5</v>
      </c>
      <c r="G211" s="8">
        <f t="shared" si="0"/>
        <v>119.44630136986308</v>
      </c>
      <c r="H211" s="6">
        <v>107</v>
      </c>
      <c r="I211" s="8">
        <f t="shared" si="1"/>
        <v>84.778082191780825</v>
      </c>
      <c r="K211">
        <f t="shared" si="2"/>
        <v>117.83408219178082</v>
      </c>
      <c r="L211" s="9">
        <f t="shared" si="3"/>
        <v>-1.3497439096837809</v>
      </c>
      <c r="N211" s="10">
        <f t="shared" si="4"/>
        <v>116.98630136986301</v>
      </c>
      <c r="O211" s="9">
        <f t="shared" si="5"/>
        <v>-2.0595028659637791</v>
      </c>
      <c r="Q211">
        <f t="shared" si="6"/>
        <v>118.698818630137</v>
      </c>
      <c r="R211" s="9">
        <f t="shared" si="7"/>
        <v>-0.62578977427816085</v>
      </c>
      <c r="T211">
        <f t="shared" si="8"/>
        <v>87.327924657534354</v>
      </c>
      <c r="U211" s="9">
        <f t="shared" si="9"/>
        <v>3.0076670760083886</v>
      </c>
      <c r="W211">
        <f t="shared" si="10"/>
        <v>88.714082191780932</v>
      </c>
      <c r="X211" s="9">
        <f t="shared" si="11"/>
        <v>4.642709410548207</v>
      </c>
      <c r="Z211">
        <f t="shared" si="12"/>
        <v>85.941767123287775</v>
      </c>
      <c r="AA211" s="9">
        <f t="shared" si="13"/>
        <v>1.3726247414685702</v>
      </c>
    </row>
    <row r="212" spans="1:27">
      <c r="A212" s="1">
        <v>20120729</v>
      </c>
      <c r="B212" s="1">
        <v>200000</v>
      </c>
      <c r="C212" s="1">
        <v>2456138.3220000002</v>
      </c>
      <c r="D212" s="1">
        <v>2126.4050000000002</v>
      </c>
      <c r="E212" s="1">
        <v>131.4</v>
      </c>
      <c r="F212" s="1">
        <v>135.4</v>
      </c>
      <c r="G212" s="8">
        <f t="shared" si="0"/>
        <v>119.4016438356165</v>
      </c>
      <c r="H212" s="6">
        <v>111</v>
      </c>
      <c r="I212" s="8">
        <f t="shared" si="1"/>
        <v>84.852054794520555</v>
      </c>
      <c r="K212">
        <f t="shared" si="2"/>
        <v>117.88105479452055</v>
      </c>
      <c r="L212" s="9">
        <f t="shared" si="3"/>
        <v>-1.2735076270720214</v>
      </c>
      <c r="N212" s="10">
        <f t="shared" si="4"/>
        <v>117.03253424657535</v>
      </c>
      <c r="O212" s="9">
        <f t="shared" si="5"/>
        <v>-1.9841515685519084</v>
      </c>
      <c r="Q212">
        <f t="shared" si="6"/>
        <v>118.74654575342467</v>
      </c>
      <c r="R212" s="9">
        <f t="shared" si="7"/>
        <v>-0.54865080676252376</v>
      </c>
      <c r="T212">
        <f t="shared" si="8"/>
        <v>87.257589041095983</v>
      </c>
      <c r="U212" s="9">
        <f t="shared" si="9"/>
        <v>2.8349746537084144</v>
      </c>
      <c r="W212">
        <f t="shared" si="10"/>
        <v>88.642630136986398</v>
      </c>
      <c r="X212" s="9">
        <f t="shared" si="11"/>
        <v>4.467275838687911</v>
      </c>
      <c r="Z212">
        <f t="shared" si="12"/>
        <v>85.872547945205568</v>
      </c>
      <c r="AA212" s="9">
        <f t="shared" si="13"/>
        <v>1.2026734687289036</v>
      </c>
    </row>
    <row r="213" spans="1:27">
      <c r="A213" s="1">
        <v>20120730</v>
      </c>
      <c r="B213" s="1">
        <v>200000</v>
      </c>
      <c r="C213" s="1">
        <v>2456139.3220000002</v>
      </c>
      <c r="D213" s="1">
        <v>2126.442</v>
      </c>
      <c r="E213" s="1">
        <v>136</v>
      </c>
      <c r="F213" s="1">
        <v>140.1</v>
      </c>
      <c r="G213" s="8">
        <f t="shared" si="0"/>
        <v>119.36904109589047</v>
      </c>
      <c r="H213" s="6">
        <v>120</v>
      </c>
      <c r="I213" s="8">
        <f t="shared" si="1"/>
        <v>84.863013698630141</v>
      </c>
      <c r="K213">
        <f t="shared" si="2"/>
        <v>117.88801369863015</v>
      </c>
      <c r="L213" s="9">
        <f t="shared" si="3"/>
        <v>-1.2407131561613056</v>
      </c>
      <c r="N213" s="10">
        <f t="shared" si="4"/>
        <v>117.03938356164383</v>
      </c>
      <c r="O213" s="9">
        <f t="shared" si="5"/>
        <v>-1.9516429996075715</v>
      </c>
      <c r="Q213">
        <f t="shared" si="6"/>
        <v>118.75361643835618</v>
      </c>
      <c r="R213" s="9">
        <f t="shared" si="7"/>
        <v>-0.51556471584613917</v>
      </c>
      <c r="T213">
        <f t="shared" si="8"/>
        <v>87.206239726027476</v>
      </c>
      <c r="U213" s="9">
        <f t="shared" si="9"/>
        <v>2.7611864406780597</v>
      </c>
      <c r="W213">
        <f t="shared" si="10"/>
        <v>88.590465753424752</v>
      </c>
      <c r="X213" s="9">
        <f t="shared" si="11"/>
        <v>4.3923163841809014</v>
      </c>
      <c r="Z213">
        <f t="shared" si="12"/>
        <v>85.822013698630229</v>
      </c>
      <c r="AA213" s="9">
        <f t="shared" si="13"/>
        <v>1.1300564971752323</v>
      </c>
    </row>
    <row r="214" spans="1:27">
      <c r="A214" s="1">
        <v>20120731</v>
      </c>
      <c r="B214" s="1">
        <v>200000</v>
      </c>
      <c r="C214" s="1">
        <v>2456140.3220000002</v>
      </c>
      <c r="D214" s="1">
        <v>2126.4780000000001</v>
      </c>
      <c r="E214" s="1">
        <v>139.80000000000001</v>
      </c>
      <c r="F214" s="1">
        <v>144</v>
      </c>
      <c r="G214" s="8">
        <f t="shared" si="0"/>
        <v>119.31863013698633</v>
      </c>
      <c r="H214" s="6">
        <v>122</v>
      </c>
      <c r="I214" s="8">
        <f t="shared" si="1"/>
        <v>84.835616438356169</v>
      </c>
      <c r="K214">
        <f t="shared" si="2"/>
        <v>117.87061643835617</v>
      </c>
      <c r="L214" s="9">
        <f t="shared" si="3"/>
        <v>-1.2135688257296806</v>
      </c>
      <c r="N214" s="10">
        <f t="shared" si="4"/>
        <v>117.02226027397261</v>
      </c>
      <c r="O214" s="9">
        <f t="shared" si="5"/>
        <v>-1.9245694158383486</v>
      </c>
      <c r="Q214">
        <f t="shared" si="6"/>
        <v>118.7359397260274</v>
      </c>
      <c r="R214" s="9">
        <f t="shared" si="7"/>
        <v>-0.48834822381883214</v>
      </c>
      <c r="T214">
        <f t="shared" si="8"/>
        <v>87.126842465753469</v>
      </c>
      <c r="U214" s="9">
        <f t="shared" si="9"/>
        <v>2.7007831422574355</v>
      </c>
      <c r="W214">
        <f t="shared" si="10"/>
        <v>88.509808219178126</v>
      </c>
      <c r="X214" s="9">
        <f t="shared" si="11"/>
        <v>4.3309543032456332</v>
      </c>
      <c r="Z214">
        <f t="shared" si="12"/>
        <v>85.743876712328813</v>
      </c>
      <c r="AA214" s="9">
        <f t="shared" si="13"/>
        <v>1.0706119812692378</v>
      </c>
    </row>
    <row r="215" spans="1:27">
      <c r="A215" s="1">
        <v>20120801</v>
      </c>
      <c r="B215" s="1">
        <v>200000</v>
      </c>
      <c r="C215" s="1">
        <v>2456141.3220000002</v>
      </c>
      <c r="D215" s="1">
        <v>2126.5149999999999</v>
      </c>
      <c r="E215" s="1">
        <v>150.1</v>
      </c>
      <c r="F215" s="1">
        <v>142.5</v>
      </c>
      <c r="G215" s="8">
        <f t="shared" si="0"/>
        <v>119.26575342465758</v>
      </c>
      <c r="H215" s="6">
        <v>132</v>
      </c>
      <c r="I215" s="8">
        <f t="shared" si="1"/>
        <v>84.775342465753425</v>
      </c>
      <c r="K215">
        <f t="shared" si="2"/>
        <v>117.83234246575343</v>
      </c>
      <c r="L215" s="9">
        <f t="shared" si="3"/>
        <v>-1.2018629973353256</v>
      </c>
      <c r="N215" s="10">
        <f t="shared" si="4"/>
        <v>116.98458904109589</v>
      </c>
      <c r="O215" s="9">
        <f t="shared" si="5"/>
        <v>-1.912673435633593</v>
      </c>
      <c r="Q215">
        <f t="shared" si="6"/>
        <v>118.6970509589041</v>
      </c>
      <c r="R215" s="9">
        <f t="shared" si="7"/>
        <v>-0.47683635027109972</v>
      </c>
      <c r="T215">
        <f t="shared" si="8"/>
        <v>87.043561643835673</v>
      </c>
      <c r="U215" s="9">
        <f t="shared" si="9"/>
        <v>2.6755647480852645</v>
      </c>
      <c r="W215">
        <f t="shared" si="10"/>
        <v>88.425205479452131</v>
      </c>
      <c r="X215" s="9">
        <f t="shared" si="11"/>
        <v>4.3053356171025143</v>
      </c>
      <c r="Z215">
        <f t="shared" si="12"/>
        <v>85.661917808219243</v>
      </c>
      <c r="AA215" s="9">
        <f t="shared" si="13"/>
        <v>1.045793879068043</v>
      </c>
    </row>
    <row r="216" spans="1:27">
      <c r="A216" s="1">
        <v>20120802</v>
      </c>
      <c r="B216" s="1">
        <v>200000</v>
      </c>
      <c r="C216" s="1">
        <v>2456142.3220000002</v>
      </c>
      <c r="D216" s="1">
        <v>2126.5520000000001</v>
      </c>
      <c r="E216" s="1">
        <v>134.6</v>
      </c>
      <c r="F216" s="1">
        <v>138.6</v>
      </c>
      <c r="G216" s="8">
        <f t="shared" si="0"/>
        <v>119.22630136986305</v>
      </c>
      <c r="H216" s="6">
        <v>143</v>
      </c>
      <c r="I216" s="8">
        <f t="shared" si="1"/>
        <v>84.665753424657538</v>
      </c>
      <c r="K216">
        <f t="shared" si="2"/>
        <v>117.76275342465755</v>
      </c>
      <c r="L216" s="9">
        <f t="shared" si="3"/>
        <v>-1.2275378237770695</v>
      </c>
      <c r="N216" s="10">
        <f t="shared" si="4"/>
        <v>116.91609589041096</v>
      </c>
      <c r="O216" s="9">
        <f t="shared" si="5"/>
        <v>-1.9376643013401775</v>
      </c>
      <c r="Q216">
        <f t="shared" si="6"/>
        <v>118.62634410958904</v>
      </c>
      <c r="R216" s="9">
        <f t="shared" si="7"/>
        <v>-0.50320881666272044</v>
      </c>
      <c r="T216">
        <f t="shared" si="8"/>
        <v>86.981424657534305</v>
      </c>
      <c r="U216" s="9">
        <f t="shared" si="9"/>
        <v>2.7350742646345765</v>
      </c>
      <c r="W216">
        <f t="shared" si="10"/>
        <v>88.362082191780885</v>
      </c>
      <c r="X216" s="9">
        <f t="shared" si="11"/>
        <v>4.3657897291525813</v>
      </c>
      <c r="Z216">
        <f t="shared" si="12"/>
        <v>85.600767123287739</v>
      </c>
      <c r="AA216" s="9">
        <f t="shared" si="13"/>
        <v>1.1043588001165716</v>
      </c>
    </row>
    <row r="217" spans="1:27">
      <c r="A217" s="1">
        <v>20120803</v>
      </c>
      <c r="B217" s="1">
        <v>200000</v>
      </c>
      <c r="C217" s="1">
        <v>2456143.3220000002</v>
      </c>
      <c r="D217" s="1">
        <v>2126.5880000000002</v>
      </c>
      <c r="E217" s="1">
        <v>139.69999999999999</v>
      </c>
      <c r="F217" s="1">
        <v>143.80000000000001</v>
      </c>
      <c r="G217" s="8">
        <f t="shared" si="0"/>
        <v>119.18821917808222</v>
      </c>
      <c r="H217" s="6">
        <v>174</v>
      </c>
      <c r="I217" s="8">
        <f t="shared" si="1"/>
        <v>84.679452054794524</v>
      </c>
      <c r="K217">
        <f t="shared" si="2"/>
        <v>117.77145205479452</v>
      </c>
      <c r="L217" s="9">
        <f t="shared" si="3"/>
        <v>-1.1886805030377019</v>
      </c>
      <c r="N217" s="10">
        <f t="shared" si="4"/>
        <v>116.92465753424658</v>
      </c>
      <c r="O217" s="9">
        <f t="shared" si="5"/>
        <v>-1.8991488080324501</v>
      </c>
      <c r="Q217">
        <f t="shared" si="6"/>
        <v>118.63518246575342</v>
      </c>
      <c r="R217" s="9">
        <f t="shared" si="7"/>
        <v>-0.46400283194306269</v>
      </c>
      <c r="T217">
        <f t="shared" si="8"/>
        <v>86.9214452054795</v>
      </c>
      <c r="U217" s="9">
        <f t="shared" si="9"/>
        <v>2.6476235925974549</v>
      </c>
      <c r="W217">
        <f t="shared" si="10"/>
        <v>88.301150684931557</v>
      </c>
      <c r="X217" s="9">
        <f t="shared" si="11"/>
        <v>4.2769509512100967</v>
      </c>
      <c r="Z217">
        <f t="shared" si="12"/>
        <v>85.541739726027444</v>
      </c>
      <c r="AA217" s="9">
        <f t="shared" si="13"/>
        <v>1.0182962339847705</v>
      </c>
    </row>
    <row r="218" spans="1:27">
      <c r="A218" s="1">
        <v>20120804</v>
      </c>
      <c r="B218" s="1">
        <v>200000</v>
      </c>
      <c r="C218" s="1">
        <v>2456144.3220000002</v>
      </c>
      <c r="D218" s="1">
        <v>2126.625</v>
      </c>
      <c r="E218" s="1">
        <v>138.69999999999999</v>
      </c>
      <c r="F218" s="1">
        <v>142.69999999999999</v>
      </c>
      <c r="G218" s="8">
        <f t="shared" si="0"/>
        <v>119.1901369863014</v>
      </c>
      <c r="H218" s="6">
        <v>152</v>
      </c>
      <c r="I218" s="8">
        <f t="shared" si="1"/>
        <v>84.780821917808225</v>
      </c>
      <c r="K218">
        <f t="shared" si="2"/>
        <v>117.83582191780823</v>
      </c>
      <c r="L218" s="9">
        <f t="shared" si="3"/>
        <v>-1.1362643778560511</v>
      </c>
      <c r="N218" s="10">
        <f t="shared" si="4"/>
        <v>116.98801369863014</v>
      </c>
      <c r="O218" s="9">
        <f t="shared" si="5"/>
        <v>-1.8475717398700198</v>
      </c>
      <c r="Q218">
        <f t="shared" si="6"/>
        <v>118.70058630136987</v>
      </c>
      <c r="R218" s="9">
        <f t="shared" si="7"/>
        <v>-0.41073086860181718</v>
      </c>
      <c r="T218">
        <f t="shared" si="8"/>
        <v>86.924465753424698</v>
      </c>
      <c r="U218" s="9">
        <f t="shared" si="9"/>
        <v>2.5284537081919893</v>
      </c>
      <c r="W218">
        <f t="shared" si="10"/>
        <v>88.304219178082235</v>
      </c>
      <c r="X218" s="9">
        <f t="shared" si="11"/>
        <v>4.1558894813378942</v>
      </c>
      <c r="Z218">
        <f t="shared" si="12"/>
        <v>85.544712328767162</v>
      </c>
      <c r="AA218" s="9">
        <f t="shared" si="13"/>
        <v>0.90101793504608452</v>
      </c>
    </row>
    <row r="219" spans="1:27">
      <c r="A219" s="1">
        <v>20120805</v>
      </c>
      <c r="B219" s="1">
        <v>200000</v>
      </c>
      <c r="C219" s="1">
        <v>2456145.3220000002</v>
      </c>
      <c r="D219" s="1">
        <v>2126.6619999999998</v>
      </c>
      <c r="E219" s="1">
        <v>134</v>
      </c>
      <c r="F219" s="1">
        <v>137.9</v>
      </c>
      <c r="G219" s="8">
        <f t="shared" si="0"/>
        <v>119.20082191780824</v>
      </c>
      <c r="H219" s="6">
        <v>123</v>
      </c>
      <c r="I219" s="8">
        <f t="shared" si="1"/>
        <v>84.895890410958899</v>
      </c>
      <c r="K219">
        <f t="shared" si="2"/>
        <v>117.9088904109589</v>
      </c>
      <c r="L219" s="9">
        <f t="shared" si="3"/>
        <v>-1.0838276834535208</v>
      </c>
      <c r="N219" s="10">
        <f t="shared" si="4"/>
        <v>117.05993150684931</v>
      </c>
      <c r="O219" s="9">
        <f t="shared" si="5"/>
        <v>-1.7960366183004339</v>
      </c>
      <c r="Q219">
        <f t="shared" si="6"/>
        <v>118.77482849315068</v>
      </c>
      <c r="R219" s="9">
        <f t="shared" si="7"/>
        <v>-0.35737456990968042</v>
      </c>
      <c r="T219">
        <f t="shared" si="8"/>
        <v>86.941294520547984</v>
      </c>
      <c r="U219" s="9">
        <f t="shared" si="9"/>
        <v>2.4093087423758845</v>
      </c>
      <c r="W219">
        <f t="shared" si="10"/>
        <v>88.321315068493192</v>
      </c>
      <c r="X219" s="9">
        <f t="shared" si="11"/>
        <v>4.0348533255881875</v>
      </c>
      <c r="Z219">
        <f t="shared" si="12"/>
        <v>85.561273972602777</v>
      </c>
      <c r="AA219" s="9">
        <f t="shared" si="13"/>
        <v>0.78376415916356734</v>
      </c>
    </row>
    <row r="220" spans="1:27">
      <c r="A220" s="1">
        <v>20120806</v>
      </c>
      <c r="B220" s="1">
        <v>200000</v>
      </c>
      <c r="C220" s="1">
        <v>2456146.3220000002</v>
      </c>
      <c r="D220" s="1">
        <v>2126.6979999999999</v>
      </c>
      <c r="E220" s="1">
        <v>134.1</v>
      </c>
      <c r="F220" s="1">
        <v>137.9</v>
      </c>
      <c r="G220" s="8">
        <f t="shared" si="0"/>
        <v>119.21150684931509</v>
      </c>
      <c r="H220" s="6">
        <v>98</v>
      </c>
      <c r="I220" s="8">
        <f t="shared" si="1"/>
        <v>84.920547945205485</v>
      </c>
      <c r="K220">
        <f t="shared" si="2"/>
        <v>117.92454794520549</v>
      </c>
      <c r="L220" s="9">
        <f t="shared" si="3"/>
        <v>-1.0795592960135281</v>
      </c>
      <c r="N220" s="10">
        <f t="shared" si="4"/>
        <v>117.07534246575344</v>
      </c>
      <c r="O220" s="9">
        <f t="shared" si="5"/>
        <v>-1.7919112340906764</v>
      </c>
      <c r="Q220">
        <f t="shared" si="6"/>
        <v>118.79073753424657</v>
      </c>
      <c r="R220" s="9">
        <f t="shared" si="7"/>
        <v>-0.35296031917486914</v>
      </c>
      <c r="T220">
        <f t="shared" si="8"/>
        <v>86.958123287671256</v>
      </c>
      <c r="U220" s="9">
        <f t="shared" si="9"/>
        <v>2.3993902439024595</v>
      </c>
      <c r="W220">
        <f t="shared" si="10"/>
        <v>88.338410958904149</v>
      </c>
      <c r="X220" s="9">
        <f t="shared" si="11"/>
        <v>4.0247773906311011</v>
      </c>
      <c r="Z220">
        <f t="shared" si="12"/>
        <v>85.577835616438392</v>
      </c>
      <c r="AA220" s="9">
        <f t="shared" si="13"/>
        <v>0.77400309717386051</v>
      </c>
    </row>
    <row r="221" spans="1:27">
      <c r="A221" s="1">
        <v>20120807</v>
      </c>
      <c r="B221" s="1">
        <v>200000</v>
      </c>
      <c r="C221" s="1">
        <v>2456147.3220000002</v>
      </c>
      <c r="D221" s="1">
        <v>2126.7350000000001</v>
      </c>
      <c r="E221" s="1">
        <v>128.5</v>
      </c>
      <c r="F221" s="1">
        <v>132.1</v>
      </c>
      <c r="G221" s="8">
        <f t="shared" si="0"/>
        <v>119.19315068493151</v>
      </c>
      <c r="H221" s="6">
        <v>122</v>
      </c>
      <c r="I221" s="8">
        <f t="shared" si="1"/>
        <v>84.920547945205485</v>
      </c>
      <c r="K221">
        <f t="shared" si="2"/>
        <v>117.92454794520549</v>
      </c>
      <c r="L221" s="9">
        <f t="shared" si="3"/>
        <v>-1.0643252002620329</v>
      </c>
      <c r="N221" s="10">
        <f t="shared" si="4"/>
        <v>117.07534246575344</v>
      </c>
      <c r="O221" s="9">
        <f t="shared" si="5"/>
        <v>-1.776786843042828</v>
      </c>
      <c r="Q221">
        <f t="shared" si="6"/>
        <v>118.79073753424657</v>
      </c>
      <c r="R221" s="9">
        <f t="shared" si="7"/>
        <v>-0.33761432462561913</v>
      </c>
      <c r="T221">
        <f t="shared" si="8"/>
        <v>86.929212328767122</v>
      </c>
      <c r="U221" s="9">
        <f t="shared" si="9"/>
        <v>2.3653455284552933</v>
      </c>
      <c r="W221">
        <f t="shared" si="10"/>
        <v>88.309041095890422</v>
      </c>
      <c r="X221" s="9">
        <f t="shared" si="11"/>
        <v>3.9901922828752276</v>
      </c>
      <c r="Z221">
        <f t="shared" si="12"/>
        <v>85.549383561643836</v>
      </c>
      <c r="AA221" s="9">
        <f t="shared" si="13"/>
        <v>0.74049877403534481</v>
      </c>
    </row>
    <row r="222" spans="1:27">
      <c r="A222" s="1">
        <v>20120808</v>
      </c>
      <c r="B222" s="1">
        <v>200000</v>
      </c>
      <c r="C222" s="1">
        <v>2456148.3220000002</v>
      </c>
      <c r="D222" s="1">
        <v>2126.7719999999999</v>
      </c>
      <c r="E222" s="1">
        <v>133.30000000000001</v>
      </c>
      <c r="F222" s="1">
        <v>137</v>
      </c>
      <c r="G222" s="8">
        <f t="shared" si="0"/>
        <v>119.18328767123286</v>
      </c>
      <c r="H222" s="6">
        <v>123</v>
      </c>
      <c r="I222" s="8">
        <f t="shared" si="1"/>
        <v>84.950684931506856</v>
      </c>
      <c r="K222">
        <f t="shared" si="2"/>
        <v>117.94368493150685</v>
      </c>
      <c r="L222" s="9">
        <f t="shared" si="3"/>
        <v>-1.0400810079559619</v>
      </c>
      <c r="N222" s="10">
        <f t="shared" si="4"/>
        <v>117.09417808219179</v>
      </c>
      <c r="O222" s="9">
        <f t="shared" si="5"/>
        <v>-1.7528544730230067</v>
      </c>
      <c r="Q222">
        <f t="shared" si="6"/>
        <v>118.81018191780822</v>
      </c>
      <c r="R222" s="9">
        <f t="shared" si="7"/>
        <v>-0.31305207358757059</v>
      </c>
      <c r="T222">
        <f t="shared" si="8"/>
        <v>86.913678082191751</v>
      </c>
      <c r="U222" s="9">
        <f t="shared" si="9"/>
        <v>2.3107443480503917</v>
      </c>
      <c r="W222">
        <f t="shared" si="10"/>
        <v>88.293260273972578</v>
      </c>
      <c r="X222" s="9">
        <f t="shared" si="11"/>
        <v>3.9347244170670876</v>
      </c>
      <c r="Z222">
        <f t="shared" si="12"/>
        <v>85.534095890410939</v>
      </c>
      <c r="AA222" s="9">
        <f t="shared" si="13"/>
        <v>0.68676427903373849</v>
      </c>
    </row>
    <row r="223" spans="1:27">
      <c r="A223" s="1">
        <v>20120809</v>
      </c>
      <c r="B223" s="1">
        <v>200000</v>
      </c>
      <c r="C223" s="1">
        <v>2456149.3220000002</v>
      </c>
      <c r="D223" s="1">
        <v>2126.808</v>
      </c>
      <c r="E223" s="1">
        <v>131.19999999999999</v>
      </c>
      <c r="F223" s="1">
        <v>134.80000000000001</v>
      </c>
      <c r="G223" s="8">
        <f t="shared" si="0"/>
        <v>119.19808219178081</v>
      </c>
      <c r="H223" s="6">
        <v>158</v>
      </c>
      <c r="I223" s="8">
        <f t="shared" si="1"/>
        <v>85.084931506849315</v>
      </c>
      <c r="K223">
        <f t="shared" si="2"/>
        <v>118.02893150684932</v>
      </c>
      <c r="L223" s="9">
        <f t="shared" si="3"/>
        <v>-0.98084689236058864</v>
      </c>
      <c r="N223" s="10">
        <f t="shared" si="4"/>
        <v>117.17808219178082</v>
      </c>
      <c r="O223" s="9">
        <f t="shared" si="5"/>
        <v>-1.6946581378297481</v>
      </c>
      <c r="Q223">
        <f t="shared" si="6"/>
        <v>118.89679780821918</v>
      </c>
      <c r="R223" s="9">
        <f t="shared" si="7"/>
        <v>-0.25275942198204859</v>
      </c>
      <c r="T223">
        <f t="shared" si="8"/>
        <v>86.936979452054771</v>
      </c>
      <c r="U223" s="9">
        <f t="shared" si="9"/>
        <v>2.1767049845440312</v>
      </c>
      <c r="W223">
        <f t="shared" si="10"/>
        <v>88.316931506849301</v>
      </c>
      <c r="X223" s="9">
        <f t="shared" si="11"/>
        <v>3.798557444616165</v>
      </c>
      <c r="Z223">
        <f t="shared" si="12"/>
        <v>85.557027397260256</v>
      </c>
      <c r="AA223" s="9">
        <f t="shared" si="13"/>
        <v>0.55485252447189737</v>
      </c>
    </row>
    <row r="224" spans="1:27">
      <c r="A224" s="1">
        <v>20120810</v>
      </c>
      <c r="B224" s="1">
        <v>200000</v>
      </c>
      <c r="C224" s="1">
        <v>2456150.3220000002</v>
      </c>
      <c r="D224" s="1">
        <v>2126.8449999999998</v>
      </c>
      <c r="E224" s="1">
        <v>125.4</v>
      </c>
      <c r="F224" s="1">
        <v>128.80000000000001</v>
      </c>
      <c r="G224" s="8">
        <f t="shared" si="0"/>
        <v>119.21123287671233</v>
      </c>
      <c r="H224" s="6">
        <v>131</v>
      </c>
      <c r="I224" s="8">
        <f t="shared" si="1"/>
        <v>85.167123287671231</v>
      </c>
      <c r="K224">
        <f t="shared" si="2"/>
        <v>118.08112328767123</v>
      </c>
      <c r="L224" s="9">
        <f t="shared" si="3"/>
        <v>-0.94798918002119592</v>
      </c>
      <c r="N224" s="10">
        <f t="shared" si="4"/>
        <v>117.22945205479452</v>
      </c>
      <c r="O224" s="9">
        <f t="shared" si="5"/>
        <v>-1.6624111454055281</v>
      </c>
      <c r="Q224">
        <f t="shared" si="6"/>
        <v>118.94982794520547</v>
      </c>
      <c r="R224" s="9">
        <f t="shared" si="7"/>
        <v>-0.2192787753291725</v>
      </c>
      <c r="T224">
        <f t="shared" si="8"/>
        <v>86.957691780821918</v>
      </c>
      <c r="U224" s="9">
        <f t="shared" si="9"/>
        <v>2.1024174869716177</v>
      </c>
      <c r="W224">
        <f t="shared" si="10"/>
        <v>88.33797260273974</v>
      </c>
      <c r="X224" s="9">
        <f t="shared" si="11"/>
        <v>3.7230907804156459</v>
      </c>
      <c r="Z224">
        <f t="shared" si="12"/>
        <v>85.57741095890411</v>
      </c>
      <c r="AA224" s="9">
        <f t="shared" si="13"/>
        <v>0.4817441935276463</v>
      </c>
    </row>
    <row r="225" spans="1:27">
      <c r="A225" s="1">
        <v>20120811</v>
      </c>
      <c r="B225" s="1">
        <v>200000</v>
      </c>
      <c r="C225" s="1">
        <v>2456151.3220000002</v>
      </c>
      <c r="D225" s="1">
        <v>2126.8820000000001</v>
      </c>
      <c r="E225" s="1">
        <v>119.7</v>
      </c>
      <c r="F225" s="1">
        <v>123</v>
      </c>
      <c r="G225" s="8">
        <f t="shared" si="0"/>
        <v>119.2027397260274</v>
      </c>
      <c r="H225" s="6">
        <v>108</v>
      </c>
      <c r="I225" s="8">
        <f t="shared" si="1"/>
        <v>85.208219178082189</v>
      </c>
      <c r="K225">
        <f t="shared" si="2"/>
        <v>118.10721917808219</v>
      </c>
      <c r="L225" s="9">
        <f t="shared" si="3"/>
        <v>-0.91903973890460122</v>
      </c>
      <c r="N225" s="10">
        <f t="shared" si="4"/>
        <v>117.25513698630137</v>
      </c>
      <c r="O225" s="9">
        <f t="shared" si="5"/>
        <v>-1.6338573628444806</v>
      </c>
      <c r="Q225">
        <f t="shared" si="6"/>
        <v>118.97634301369862</v>
      </c>
      <c r="R225" s="9">
        <f t="shared" si="7"/>
        <v>-0.18992576248592741</v>
      </c>
      <c r="T225">
        <f t="shared" si="8"/>
        <v>86.944315068493154</v>
      </c>
      <c r="U225" s="9">
        <f t="shared" si="9"/>
        <v>2.0374746792707725</v>
      </c>
      <c r="W225">
        <f t="shared" si="10"/>
        <v>88.324383561643856</v>
      </c>
      <c r="X225" s="9">
        <f t="shared" si="11"/>
        <v>3.6571171344972981</v>
      </c>
      <c r="Z225">
        <f t="shared" si="12"/>
        <v>85.56424657534248</v>
      </c>
      <c r="AA225" s="9">
        <f t="shared" si="13"/>
        <v>0.41783222404426112</v>
      </c>
    </row>
    <row r="226" spans="1:27">
      <c r="A226" s="1">
        <v>20120812</v>
      </c>
      <c r="B226" s="1">
        <v>200000</v>
      </c>
      <c r="C226" s="1">
        <v>2456152.3220000002</v>
      </c>
      <c r="D226" s="1">
        <v>2126.9180000000001</v>
      </c>
      <c r="E226" s="1">
        <v>112.3</v>
      </c>
      <c r="F226" s="1">
        <v>115.3</v>
      </c>
      <c r="G226" s="8">
        <f t="shared" si="0"/>
        <v>119.18575342465752</v>
      </c>
      <c r="H226" s="6">
        <v>98</v>
      </c>
      <c r="I226" s="8">
        <f t="shared" si="1"/>
        <v>85.213698630136989</v>
      </c>
      <c r="K226">
        <f t="shared" si="2"/>
        <v>118.11069863013699</v>
      </c>
      <c r="L226" s="9">
        <f t="shared" si="3"/>
        <v>-0.90199941153211682</v>
      </c>
      <c r="N226" s="10">
        <f t="shared" si="4"/>
        <v>117.25856164383562</v>
      </c>
      <c r="O226" s="9">
        <f t="shared" si="5"/>
        <v>-1.6169648850188736</v>
      </c>
      <c r="Q226">
        <f t="shared" si="6"/>
        <v>118.97987835616439</v>
      </c>
      <c r="R226" s="9">
        <f t="shared" si="7"/>
        <v>-0.17273462857561128</v>
      </c>
      <c r="T226">
        <f t="shared" si="8"/>
        <v>86.917561643835597</v>
      </c>
      <c r="U226" s="9">
        <f t="shared" si="9"/>
        <v>1.9995177314085169</v>
      </c>
      <c r="W226">
        <f t="shared" si="10"/>
        <v>88.297205479452032</v>
      </c>
      <c r="X226" s="9">
        <f t="shared" si="11"/>
        <v>3.618557695399133</v>
      </c>
      <c r="Z226">
        <f t="shared" si="12"/>
        <v>85.537917808219163</v>
      </c>
      <c r="AA226" s="9">
        <f t="shared" si="13"/>
        <v>0.38047776741791495</v>
      </c>
    </row>
    <row r="227" spans="1:27">
      <c r="A227" s="1">
        <v>20120813</v>
      </c>
      <c r="B227" s="1">
        <v>200000</v>
      </c>
      <c r="C227" s="1">
        <v>2456153.3220000002</v>
      </c>
      <c r="D227" s="1">
        <v>2126.9549999999999</v>
      </c>
      <c r="E227" s="1">
        <v>108.1</v>
      </c>
      <c r="F227" s="1">
        <v>110.9</v>
      </c>
      <c r="G227" s="8">
        <f t="shared" si="0"/>
        <v>119.17178082191781</v>
      </c>
      <c r="H227" s="6">
        <v>74</v>
      </c>
      <c r="I227" s="8">
        <f t="shared" si="1"/>
        <v>85.232876712328761</v>
      </c>
      <c r="K227">
        <f t="shared" si="2"/>
        <v>118.12287671232876</v>
      </c>
      <c r="L227" s="9">
        <f t="shared" si="3"/>
        <v>-0.88016147980238202</v>
      </c>
      <c r="N227" s="10">
        <f t="shared" si="4"/>
        <v>117.27054794520548</v>
      </c>
      <c r="O227" s="9">
        <f t="shared" si="5"/>
        <v>-1.5953717093087647</v>
      </c>
      <c r="Q227">
        <f t="shared" si="6"/>
        <v>118.99225205479451</v>
      </c>
      <c r="R227" s="9">
        <f t="shared" si="7"/>
        <v>-0.15064704570588106</v>
      </c>
      <c r="T227">
        <f t="shared" si="8"/>
        <v>86.89555479452055</v>
      </c>
      <c r="U227" s="9">
        <f t="shared" si="9"/>
        <v>1.9507473481195774</v>
      </c>
      <c r="W227">
        <f t="shared" si="10"/>
        <v>88.274849315068494</v>
      </c>
      <c r="X227" s="9">
        <f t="shared" si="11"/>
        <v>3.5690131790421304</v>
      </c>
      <c r="Z227">
        <f t="shared" si="12"/>
        <v>85.516260273972605</v>
      </c>
      <c r="AA227" s="9">
        <f t="shared" si="13"/>
        <v>0.33248151719705277</v>
      </c>
    </row>
    <row r="228" spans="1:27">
      <c r="A228" s="1">
        <v>20120814</v>
      </c>
      <c r="B228" s="1">
        <v>200000</v>
      </c>
      <c r="C228" s="1">
        <v>2456154.3220000002</v>
      </c>
      <c r="D228" s="1">
        <v>2126.9920000000002</v>
      </c>
      <c r="E228" s="1">
        <v>105.8</v>
      </c>
      <c r="F228" s="1">
        <v>108.5</v>
      </c>
      <c r="G228" s="8">
        <f t="shared" si="0"/>
        <v>119.1539726027397</v>
      </c>
      <c r="H228" s="6">
        <v>33</v>
      </c>
      <c r="I228" s="8">
        <f t="shared" si="1"/>
        <v>85.230136986301375</v>
      </c>
      <c r="K228">
        <f t="shared" si="2"/>
        <v>118.12113698630137</v>
      </c>
      <c r="L228" s="9">
        <f t="shared" si="3"/>
        <v>-0.86680753807665667</v>
      </c>
      <c r="N228" s="10">
        <f t="shared" si="4"/>
        <v>117.26883561643837</v>
      </c>
      <c r="O228" s="9">
        <f t="shared" si="5"/>
        <v>-1.5821016665440055</v>
      </c>
      <c r="Q228">
        <f t="shared" si="6"/>
        <v>118.99048438356164</v>
      </c>
      <c r="R228" s="9">
        <f t="shared" si="7"/>
        <v>-0.13720752703993355</v>
      </c>
      <c r="T228">
        <f t="shared" si="8"/>
        <v>86.867506849315021</v>
      </c>
      <c r="U228" s="9">
        <f t="shared" si="9"/>
        <v>1.9211160757336359</v>
      </c>
      <c r="W228">
        <f t="shared" si="10"/>
        <v>88.246356164383528</v>
      </c>
      <c r="X228" s="9">
        <f t="shared" si="11"/>
        <v>3.5389115689992821</v>
      </c>
      <c r="Z228">
        <f t="shared" si="12"/>
        <v>85.488657534246542</v>
      </c>
      <c r="AA228" s="9">
        <f t="shared" si="13"/>
        <v>0.3033205824680465</v>
      </c>
    </row>
    <row r="229" spans="1:27">
      <c r="A229" s="1">
        <v>20120815</v>
      </c>
      <c r="B229" s="1">
        <v>200000</v>
      </c>
      <c r="C229" s="1">
        <v>2456155.3220000002</v>
      </c>
      <c r="D229" s="1">
        <v>2127.0279999999998</v>
      </c>
      <c r="E229" s="1">
        <v>100.7</v>
      </c>
      <c r="F229" s="1">
        <v>103.2</v>
      </c>
      <c r="G229" s="8">
        <f t="shared" si="0"/>
        <v>119.13479452054791</v>
      </c>
      <c r="H229" s="6">
        <v>30</v>
      </c>
      <c r="I229" s="8">
        <f t="shared" si="1"/>
        <v>85.175342465753431</v>
      </c>
      <c r="K229">
        <f t="shared" si="2"/>
        <v>118.08634246575343</v>
      </c>
      <c r="L229" s="9">
        <f t="shared" si="3"/>
        <v>-0.88005528444810466</v>
      </c>
      <c r="N229" s="10">
        <f t="shared" si="4"/>
        <v>117.23458904109589</v>
      </c>
      <c r="O229" s="9">
        <f t="shared" si="5"/>
        <v>-1.5950046223685632</v>
      </c>
      <c r="Q229">
        <f t="shared" si="6"/>
        <v>118.95513095890411</v>
      </c>
      <c r="R229" s="9">
        <f t="shared" si="7"/>
        <v>-0.15080695976926961</v>
      </c>
      <c r="T229">
        <f t="shared" si="8"/>
        <v>86.837301369862956</v>
      </c>
      <c r="U229" s="9">
        <f t="shared" si="9"/>
        <v>1.9512206889896078</v>
      </c>
      <c r="W229">
        <f t="shared" si="10"/>
        <v>88.215671232876673</v>
      </c>
      <c r="X229" s="9">
        <f t="shared" si="11"/>
        <v>3.5694940332593035</v>
      </c>
      <c r="Z229">
        <f t="shared" si="12"/>
        <v>85.458931506849268</v>
      </c>
      <c r="AA229" s="9">
        <f t="shared" si="13"/>
        <v>0.33294734471994047</v>
      </c>
    </row>
    <row r="230" spans="1:27">
      <c r="A230" s="1">
        <v>20120816</v>
      </c>
      <c r="B230" s="1">
        <v>200000</v>
      </c>
      <c r="C230" s="1">
        <v>2456156.3220000002</v>
      </c>
      <c r="D230" s="1">
        <v>2127.0650000000001</v>
      </c>
      <c r="E230" s="1">
        <v>98.3</v>
      </c>
      <c r="F230" s="1">
        <v>100.8</v>
      </c>
      <c r="G230" s="8">
        <f t="shared" si="0"/>
        <v>119.12109589041093</v>
      </c>
      <c r="H230" s="6">
        <v>32</v>
      </c>
      <c r="I230" s="8">
        <f t="shared" si="1"/>
        <v>85.123287671232873</v>
      </c>
      <c r="K230">
        <f t="shared" si="2"/>
        <v>118.05328767123288</v>
      </c>
      <c r="L230" s="9">
        <f t="shared" si="3"/>
        <v>-0.89640563763819614</v>
      </c>
      <c r="N230" s="10">
        <f t="shared" si="4"/>
        <v>117.20205479452055</v>
      </c>
      <c r="O230" s="9">
        <f t="shared" si="5"/>
        <v>-1.6110002023956014</v>
      </c>
      <c r="Q230">
        <f t="shared" si="6"/>
        <v>118.92154520547945</v>
      </c>
      <c r="R230" s="9">
        <f t="shared" si="7"/>
        <v>-0.16751918158564649</v>
      </c>
      <c r="T230">
        <f t="shared" si="8"/>
        <v>86.815726027397204</v>
      </c>
      <c r="U230" s="9">
        <f t="shared" si="9"/>
        <v>1.9882201480527328</v>
      </c>
      <c r="W230">
        <f t="shared" si="10"/>
        <v>88.193753424657487</v>
      </c>
      <c r="X230" s="9">
        <f t="shared" si="11"/>
        <v>3.6070807853234186</v>
      </c>
      <c r="Z230">
        <f t="shared" si="12"/>
        <v>85.437698630136936</v>
      </c>
      <c r="AA230" s="9">
        <f t="shared" si="13"/>
        <v>0.3693595107820471</v>
      </c>
    </row>
    <row r="231" spans="1:27">
      <c r="A231" s="1">
        <v>20120817</v>
      </c>
      <c r="B231" s="1">
        <v>200000</v>
      </c>
      <c r="C231" s="1">
        <v>2456157.3220000002</v>
      </c>
      <c r="D231" s="1">
        <v>2127.1019999999999</v>
      </c>
      <c r="E231" s="1">
        <v>95.1</v>
      </c>
      <c r="F231" s="1">
        <v>97.5</v>
      </c>
      <c r="G231" s="8">
        <f t="shared" si="0"/>
        <v>119.11260273972599</v>
      </c>
      <c r="H231" s="6">
        <v>50</v>
      </c>
      <c r="I231" s="8">
        <f t="shared" si="1"/>
        <v>85.115068493150687</v>
      </c>
      <c r="K231">
        <f t="shared" si="2"/>
        <v>118.04806849315068</v>
      </c>
      <c r="L231" s="9">
        <f t="shared" si="3"/>
        <v>-0.89372091792958486</v>
      </c>
      <c r="N231" s="10">
        <f t="shared" si="4"/>
        <v>117.19691780821918</v>
      </c>
      <c r="O231" s="9">
        <f t="shared" si="5"/>
        <v>-1.6082974323823578</v>
      </c>
      <c r="Q231">
        <f t="shared" si="6"/>
        <v>118.91624219178082</v>
      </c>
      <c r="R231" s="9">
        <f t="shared" si="7"/>
        <v>-0.16485287318775477</v>
      </c>
      <c r="T231">
        <f t="shared" si="8"/>
        <v>86.802349315068426</v>
      </c>
      <c r="U231" s="9">
        <f t="shared" si="9"/>
        <v>1.9823526571602486</v>
      </c>
      <c r="W231">
        <f t="shared" si="10"/>
        <v>88.180164383561589</v>
      </c>
      <c r="X231" s="9">
        <f t="shared" si="11"/>
        <v>3.601120159654883</v>
      </c>
      <c r="Z231">
        <f t="shared" si="12"/>
        <v>85.424534246575277</v>
      </c>
      <c r="AA231" s="9">
        <f t="shared" si="13"/>
        <v>0.36358515466562835</v>
      </c>
    </row>
    <row r="232" spans="1:27">
      <c r="A232" s="1">
        <v>20120818</v>
      </c>
      <c r="B232" s="1">
        <v>200000</v>
      </c>
      <c r="C232" s="1">
        <v>2456158.3220000002</v>
      </c>
      <c r="D232" s="1">
        <v>2127.1379999999999</v>
      </c>
      <c r="E232" s="1">
        <v>97</v>
      </c>
      <c r="F232" s="1">
        <v>99.4</v>
      </c>
      <c r="G232" s="8">
        <f t="shared" si="0"/>
        <v>119.11123287671228</v>
      </c>
      <c r="H232" s="6">
        <v>54</v>
      </c>
      <c r="I232" s="8">
        <f t="shared" si="1"/>
        <v>85.090410958904116</v>
      </c>
      <c r="K232">
        <f t="shared" si="2"/>
        <v>118.03241095890411</v>
      </c>
      <c r="L232" s="9">
        <f t="shared" si="3"/>
        <v>-0.90572643045749146</v>
      </c>
      <c r="N232" s="10">
        <f t="shared" si="4"/>
        <v>117.18150684931507</v>
      </c>
      <c r="O232" s="9">
        <f t="shared" si="5"/>
        <v>-1.6201041503739617</v>
      </c>
      <c r="Q232">
        <f t="shared" si="6"/>
        <v>118.90033315068493</v>
      </c>
      <c r="R232" s="9">
        <f t="shared" si="7"/>
        <v>-0.17706115614272733</v>
      </c>
      <c r="T232">
        <f t="shared" si="8"/>
        <v>86.800191780821834</v>
      </c>
      <c r="U232" s="9">
        <f t="shared" si="9"/>
        <v>2.0093695666171953</v>
      </c>
      <c r="W232">
        <f t="shared" si="10"/>
        <v>88.177972602739658</v>
      </c>
      <c r="X232" s="9">
        <f t="shared" si="11"/>
        <v>3.6285659089444664</v>
      </c>
      <c r="Z232">
        <f t="shared" si="12"/>
        <v>85.422410958904038</v>
      </c>
      <c r="AA232" s="9">
        <f t="shared" si="13"/>
        <v>0.39017322428995271</v>
      </c>
    </row>
    <row r="233" spans="1:27">
      <c r="A233" s="1">
        <v>20120819</v>
      </c>
      <c r="B233" s="1">
        <v>200000</v>
      </c>
      <c r="C233" s="1">
        <v>2456159.3220000002</v>
      </c>
      <c r="D233" s="1">
        <v>2127.1750000000002</v>
      </c>
      <c r="E233" s="1">
        <v>96.2</v>
      </c>
      <c r="F233" s="1">
        <v>98.5</v>
      </c>
      <c r="G233" s="8">
        <f t="shared" si="0"/>
        <v>119.11506849315064</v>
      </c>
      <c r="H233" s="6">
        <v>72</v>
      </c>
      <c r="I233" s="8">
        <f t="shared" si="1"/>
        <v>85.136986301369859</v>
      </c>
      <c r="K233">
        <f t="shared" si="2"/>
        <v>118.06198630136987</v>
      </c>
      <c r="L233" s="9">
        <f t="shared" si="3"/>
        <v>-0.88408813855598112</v>
      </c>
      <c r="N233" s="10">
        <f t="shared" si="4"/>
        <v>117.21061643835617</v>
      </c>
      <c r="O233" s="9">
        <f t="shared" si="5"/>
        <v>-1.5988338661820762</v>
      </c>
      <c r="Q233">
        <f t="shared" si="6"/>
        <v>118.93038356164384</v>
      </c>
      <c r="R233" s="9">
        <f t="shared" si="7"/>
        <v>-0.15504749637736381</v>
      </c>
      <c r="T233">
        <f t="shared" si="8"/>
        <v>86.806232876712258</v>
      </c>
      <c r="U233" s="9">
        <f t="shared" si="9"/>
        <v>1.9606596942879406</v>
      </c>
      <c r="W233">
        <f t="shared" si="10"/>
        <v>88.184109589041043</v>
      </c>
      <c r="X233" s="9">
        <f t="shared" si="11"/>
        <v>3.5790828640385683</v>
      </c>
      <c r="Z233">
        <f t="shared" si="12"/>
        <v>85.428356164383501</v>
      </c>
      <c r="AA233" s="9">
        <f t="shared" si="13"/>
        <v>0.34223652453735554</v>
      </c>
    </row>
    <row r="234" spans="1:27">
      <c r="A234" s="1">
        <v>20120820</v>
      </c>
      <c r="B234" s="1">
        <v>200000</v>
      </c>
      <c r="C234" s="1">
        <v>2456160.3220000002</v>
      </c>
      <c r="D234" s="1">
        <v>2127.212</v>
      </c>
      <c r="E234" s="1">
        <v>96.2</v>
      </c>
      <c r="F234" s="1">
        <v>98.5</v>
      </c>
      <c r="G234" s="8">
        <f t="shared" si="0"/>
        <v>119.11342465753421</v>
      </c>
      <c r="H234" s="6">
        <v>80</v>
      </c>
      <c r="I234" s="8">
        <f t="shared" si="1"/>
        <v>85.243835616438361</v>
      </c>
      <c r="K234">
        <f t="shared" si="2"/>
        <v>118.12983561643836</v>
      </c>
      <c r="L234" s="9">
        <f t="shared" si="3"/>
        <v>-0.8257583424570214</v>
      </c>
      <c r="N234" s="10">
        <f t="shared" si="4"/>
        <v>117.27739726027397</v>
      </c>
      <c r="O234" s="9">
        <f t="shared" si="5"/>
        <v>-1.5414109723895848</v>
      </c>
      <c r="Q234">
        <f t="shared" si="6"/>
        <v>118.99932273972604</v>
      </c>
      <c r="R234" s="9">
        <f t="shared" si="7"/>
        <v>-9.5792659925805879E-2</v>
      </c>
      <c r="T234">
        <f t="shared" si="8"/>
        <v>86.803643835616384</v>
      </c>
      <c r="U234" s="9">
        <f t="shared" si="9"/>
        <v>1.829819373915214</v>
      </c>
      <c r="W234">
        <f t="shared" si="10"/>
        <v>88.181479452054745</v>
      </c>
      <c r="X234" s="9">
        <f t="shared" si="11"/>
        <v>3.4461657131837029</v>
      </c>
      <c r="Z234">
        <f t="shared" si="12"/>
        <v>85.425808219178023</v>
      </c>
      <c r="AA234" s="9">
        <f t="shared" si="13"/>
        <v>0.21347303464671086</v>
      </c>
    </row>
    <row r="235" spans="1:27">
      <c r="A235" s="1">
        <v>20120821</v>
      </c>
      <c r="B235" s="1">
        <v>200000</v>
      </c>
      <c r="C235" s="1">
        <v>2456161.3220000002</v>
      </c>
      <c r="D235" s="1">
        <v>2127.248</v>
      </c>
      <c r="E235" s="1">
        <v>94.2</v>
      </c>
      <c r="F235" s="1">
        <v>96.4</v>
      </c>
      <c r="G235" s="8">
        <f t="shared" si="0"/>
        <v>119.11671232876709</v>
      </c>
      <c r="H235" s="6">
        <v>71</v>
      </c>
      <c r="I235" s="8">
        <f t="shared" si="1"/>
        <v>85.38082191780822</v>
      </c>
      <c r="K235">
        <f t="shared" si="2"/>
        <v>118.21682191780822</v>
      </c>
      <c r="L235" s="9">
        <f t="shared" si="3"/>
        <v>-0.75546948313612461</v>
      </c>
      <c r="N235" s="10">
        <f t="shared" si="4"/>
        <v>117.36301369863014</v>
      </c>
      <c r="O235" s="9">
        <f t="shared" si="5"/>
        <v>-1.4722523782361208</v>
      </c>
      <c r="Q235">
        <f t="shared" si="6"/>
        <v>119.08770630136986</v>
      </c>
      <c r="R235" s="9">
        <f t="shared" si="7"/>
        <v>-2.4350930134104942E-2</v>
      </c>
      <c r="T235">
        <f t="shared" si="8"/>
        <v>86.808821917808174</v>
      </c>
      <c r="U235" s="9">
        <f t="shared" si="9"/>
        <v>1.6725067385444277</v>
      </c>
      <c r="W235">
        <f t="shared" si="10"/>
        <v>88.186739726027355</v>
      </c>
      <c r="X235" s="9">
        <f t="shared" si="11"/>
        <v>3.2863560518546535</v>
      </c>
      <c r="Z235">
        <f t="shared" si="12"/>
        <v>85.430904109588994</v>
      </c>
      <c r="AA235" s="9">
        <f t="shared" si="13"/>
        <v>5.8657425234187599E-2</v>
      </c>
    </row>
    <row r="236" spans="1:27">
      <c r="A236" s="1">
        <v>20120822</v>
      </c>
      <c r="B236" s="1">
        <v>200000</v>
      </c>
      <c r="C236" s="1">
        <v>2456162.3220000002</v>
      </c>
      <c r="D236" s="1">
        <v>2127.2849999999999</v>
      </c>
      <c r="E236" s="1">
        <v>94.8</v>
      </c>
      <c r="F236" s="1">
        <v>96.9</v>
      </c>
      <c r="G236" s="8">
        <f t="shared" si="0"/>
        <v>119.14410958904107</v>
      </c>
      <c r="H236" s="6">
        <v>69</v>
      </c>
      <c r="I236" s="8">
        <f t="shared" si="1"/>
        <v>85.512328767123293</v>
      </c>
      <c r="K236">
        <f t="shared" si="2"/>
        <v>118.30032876712329</v>
      </c>
      <c r="L236" s="9">
        <f t="shared" si="3"/>
        <v>-0.70820187823652248</v>
      </c>
      <c r="N236" s="10">
        <f t="shared" si="4"/>
        <v>117.44520547945206</v>
      </c>
      <c r="O236" s="9">
        <f t="shared" si="5"/>
        <v>-1.4259237115867336</v>
      </c>
      <c r="Q236">
        <f t="shared" si="6"/>
        <v>119.17255452054795</v>
      </c>
      <c r="R236" s="9">
        <f t="shared" si="7"/>
        <v>2.387439178066586E-2</v>
      </c>
      <c r="T236">
        <f t="shared" si="8"/>
        <v>86.851972602739679</v>
      </c>
      <c r="U236" s="9">
        <f t="shared" si="9"/>
        <v>1.5666089965397276</v>
      </c>
      <c r="W236">
        <f t="shared" si="10"/>
        <v>88.230575342465713</v>
      </c>
      <c r="X236" s="9">
        <f t="shared" si="11"/>
        <v>3.178777393310213</v>
      </c>
      <c r="Z236">
        <f t="shared" si="12"/>
        <v>85.473369863013659</v>
      </c>
      <c r="AA236" s="9">
        <f t="shared" si="13"/>
        <v>-4.5559400230729352E-2</v>
      </c>
    </row>
    <row r="237" spans="1:27">
      <c r="A237" s="1">
        <v>20120823</v>
      </c>
      <c r="B237" s="1">
        <v>200000</v>
      </c>
      <c r="C237" s="1">
        <v>2456163.3220000002</v>
      </c>
      <c r="D237" s="1">
        <v>2127.3220000000001</v>
      </c>
      <c r="E237" s="1">
        <v>96.7</v>
      </c>
      <c r="F237" s="1">
        <v>98.8</v>
      </c>
      <c r="G237" s="8">
        <f t="shared" si="0"/>
        <v>119.15561643835613</v>
      </c>
      <c r="H237" s="6">
        <v>71</v>
      </c>
      <c r="I237" s="8">
        <f t="shared" si="1"/>
        <v>85.605479452054794</v>
      </c>
      <c r="K237">
        <f t="shared" si="2"/>
        <v>118.35947945205479</v>
      </c>
      <c r="L237" s="9">
        <f t="shared" si="3"/>
        <v>-0.66814893842055767</v>
      </c>
      <c r="N237" s="10">
        <f t="shared" si="4"/>
        <v>117.50342465753425</v>
      </c>
      <c r="O237" s="9">
        <f t="shared" si="5"/>
        <v>-1.386583217985887</v>
      </c>
      <c r="Q237">
        <f t="shared" si="6"/>
        <v>119.23265534246576</v>
      </c>
      <c r="R237" s="9">
        <f t="shared" si="7"/>
        <v>6.4654026736093329E-2</v>
      </c>
      <c r="T237">
        <f t="shared" si="8"/>
        <v>86.870095890410909</v>
      </c>
      <c r="U237" s="9">
        <f t="shared" si="9"/>
        <v>1.4772610894193861</v>
      </c>
      <c r="W237">
        <f t="shared" si="10"/>
        <v>88.248986301369825</v>
      </c>
      <c r="X237" s="9">
        <f t="shared" si="11"/>
        <v>3.0880112654419349</v>
      </c>
      <c r="Z237">
        <f t="shared" si="12"/>
        <v>85.491205479452006</v>
      </c>
      <c r="AA237" s="9">
        <f t="shared" si="13"/>
        <v>-0.13348908660314862</v>
      </c>
    </row>
    <row r="238" spans="1:27">
      <c r="A238" s="1">
        <v>20120824</v>
      </c>
      <c r="B238" s="1">
        <v>200000</v>
      </c>
      <c r="C238" s="1">
        <v>2456164.3220000002</v>
      </c>
      <c r="D238" s="1">
        <v>2127.3580000000002</v>
      </c>
      <c r="E238" s="1">
        <v>104.2</v>
      </c>
      <c r="F238" s="1">
        <v>106.4</v>
      </c>
      <c r="G238" s="8">
        <f t="shared" si="0"/>
        <v>119.16520547945203</v>
      </c>
      <c r="H238" s="6">
        <v>71</v>
      </c>
      <c r="I238" s="8">
        <f t="shared" si="1"/>
        <v>85.638356164383566</v>
      </c>
      <c r="K238">
        <f t="shared" si="2"/>
        <v>118.38035616438356</v>
      </c>
      <c r="L238" s="9">
        <f t="shared" si="3"/>
        <v>-0.65862288569107363</v>
      </c>
      <c r="N238" s="10">
        <f t="shared" si="4"/>
        <v>117.52397260273973</v>
      </c>
      <c r="O238" s="9">
        <f t="shared" si="5"/>
        <v>-1.3772752458311288</v>
      </c>
      <c r="Q238">
        <f t="shared" si="6"/>
        <v>119.25386739726028</v>
      </c>
      <c r="R238" s="9">
        <f t="shared" si="7"/>
        <v>7.4402521651791176E-2</v>
      </c>
      <c r="T238">
        <f t="shared" si="8"/>
        <v>86.885198630136941</v>
      </c>
      <c r="U238" s="9">
        <f t="shared" si="9"/>
        <v>1.4559392795443671</v>
      </c>
      <c r="W238">
        <f t="shared" si="10"/>
        <v>88.264328767123246</v>
      </c>
      <c r="X238" s="9">
        <f t="shared" si="11"/>
        <v>3.0663510141403236</v>
      </c>
      <c r="Z238">
        <f t="shared" si="12"/>
        <v>85.50606849315065</v>
      </c>
      <c r="AA238" s="9">
        <f t="shared" si="13"/>
        <v>-0.15447245505156104</v>
      </c>
    </row>
    <row r="239" spans="1:27">
      <c r="A239" s="1">
        <v>20120825</v>
      </c>
      <c r="B239" s="1">
        <v>200000</v>
      </c>
      <c r="C239" s="1">
        <v>2456165.3220000002</v>
      </c>
      <c r="D239" s="1">
        <v>2127.395</v>
      </c>
      <c r="E239" s="1">
        <v>105.9</v>
      </c>
      <c r="F239" s="1">
        <v>108.1</v>
      </c>
      <c r="G239" s="8">
        <f t="shared" si="0"/>
        <v>119.13999999999997</v>
      </c>
      <c r="H239" s="6">
        <v>77</v>
      </c>
      <c r="I239" s="8">
        <f t="shared" si="1"/>
        <v>85.61643835616438</v>
      </c>
      <c r="K239">
        <f t="shared" si="2"/>
        <v>118.36643835616438</v>
      </c>
      <c r="L239" s="9">
        <f t="shared" si="3"/>
        <v>-0.64928793338559387</v>
      </c>
      <c r="N239" s="10">
        <f t="shared" si="4"/>
        <v>117.51027397260273</v>
      </c>
      <c r="O239" s="9">
        <f t="shared" si="5"/>
        <v>-1.3679083661215685</v>
      </c>
      <c r="Q239">
        <f t="shared" si="6"/>
        <v>119.23972602739727</v>
      </c>
      <c r="R239" s="9">
        <f t="shared" si="7"/>
        <v>8.3704908005117318E-2</v>
      </c>
      <c r="T239">
        <f t="shared" si="8"/>
        <v>86.845499999999959</v>
      </c>
      <c r="U239" s="9">
        <f t="shared" si="9"/>
        <v>1.4355439999999646</v>
      </c>
      <c r="W239">
        <f t="shared" si="10"/>
        <v>88.223999999999961</v>
      </c>
      <c r="X239" s="9">
        <f t="shared" si="11"/>
        <v>3.0456319999999693</v>
      </c>
      <c r="Z239">
        <f t="shared" si="12"/>
        <v>85.466999999999956</v>
      </c>
      <c r="AA239" s="9">
        <f t="shared" si="13"/>
        <v>-0.17454400000004</v>
      </c>
    </row>
    <row r="240" spans="1:27">
      <c r="A240" s="1">
        <v>20120826</v>
      </c>
      <c r="B240" s="1">
        <v>200000</v>
      </c>
      <c r="C240" s="1">
        <v>2456166.3220000002</v>
      </c>
      <c r="D240" s="1">
        <v>2127.4319999999998</v>
      </c>
      <c r="E240" s="1">
        <v>113.2</v>
      </c>
      <c r="F240" s="1">
        <v>115.6</v>
      </c>
      <c r="G240" s="8">
        <f t="shared" si="0"/>
        <v>119.10465753424654</v>
      </c>
      <c r="H240" s="6">
        <v>78</v>
      </c>
      <c r="I240" s="8">
        <f t="shared" si="1"/>
        <v>85.567123287671237</v>
      </c>
      <c r="K240">
        <f t="shared" si="2"/>
        <v>118.33512328767124</v>
      </c>
      <c r="L240" s="9">
        <f t="shared" si="3"/>
        <v>-0.64609920594753589</v>
      </c>
      <c r="N240" s="10">
        <f t="shared" si="4"/>
        <v>117.47945205479452</v>
      </c>
      <c r="O240" s="9">
        <f t="shared" si="5"/>
        <v>-1.3645188299917805</v>
      </c>
      <c r="Q240">
        <f t="shared" si="6"/>
        <v>119.20790794520548</v>
      </c>
      <c r="R240" s="9">
        <f t="shared" si="7"/>
        <v>8.6688810577584263E-2</v>
      </c>
      <c r="T240">
        <f t="shared" si="8"/>
        <v>86.789835616438296</v>
      </c>
      <c r="U240" s="9">
        <f t="shared" si="9"/>
        <v>1.4289510758195973</v>
      </c>
      <c r="W240">
        <f t="shared" si="10"/>
        <v>88.167452054794467</v>
      </c>
      <c r="X240" s="9">
        <f t="shared" si="11"/>
        <v>3.0389344262294458</v>
      </c>
      <c r="Z240">
        <f t="shared" si="12"/>
        <v>85.41221917808214</v>
      </c>
      <c r="AA240" s="9">
        <f t="shared" si="13"/>
        <v>-0.18103227459023685</v>
      </c>
    </row>
    <row r="241" spans="1:27">
      <c r="A241" s="1">
        <v>20120827</v>
      </c>
      <c r="B241" s="1">
        <v>200000</v>
      </c>
      <c r="C241" s="1">
        <v>2456167.3220000002</v>
      </c>
      <c r="D241" s="1">
        <v>2127.4679999999998</v>
      </c>
      <c r="E241" s="1">
        <v>111.5</v>
      </c>
      <c r="F241" s="1">
        <v>113.7</v>
      </c>
      <c r="G241" s="8">
        <f t="shared" si="0"/>
        <v>119.07342465753423</v>
      </c>
      <c r="H241" s="6">
        <v>75</v>
      </c>
      <c r="I241" s="8">
        <f t="shared" si="1"/>
        <v>85.575342465753423</v>
      </c>
      <c r="K241">
        <f t="shared" si="2"/>
        <v>118.34034246575342</v>
      </c>
      <c r="L241" s="9">
        <f t="shared" si="3"/>
        <v>-0.61565558720531044</v>
      </c>
      <c r="N241" s="10">
        <f t="shared" si="4"/>
        <v>117.48458904109589</v>
      </c>
      <c r="O241" s="9">
        <f t="shared" si="5"/>
        <v>-1.3343326783520126</v>
      </c>
      <c r="Q241">
        <f t="shared" si="6"/>
        <v>119.21321095890411</v>
      </c>
      <c r="R241" s="9">
        <f t="shared" si="7"/>
        <v>0.11739504576434001</v>
      </c>
      <c r="T241">
        <f t="shared" si="8"/>
        <v>86.74064383561641</v>
      </c>
      <c r="U241" s="9">
        <f t="shared" si="9"/>
        <v>1.3617256283015422</v>
      </c>
      <c r="W241">
        <f t="shared" si="10"/>
        <v>88.117479452054781</v>
      </c>
      <c r="X241" s="9">
        <f t="shared" si="11"/>
        <v>2.9706419081158941</v>
      </c>
      <c r="Z241">
        <f t="shared" si="12"/>
        <v>85.363808219178068</v>
      </c>
      <c r="AA241" s="9">
        <f t="shared" si="13"/>
        <v>-0.24719065151273867</v>
      </c>
    </row>
    <row r="242" spans="1:27">
      <c r="A242" s="1">
        <v>20120828</v>
      </c>
      <c r="B242" s="1">
        <v>200000</v>
      </c>
      <c r="C242" s="1">
        <v>2456168.3220000002</v>
      </c>
      <c r="D242" s="1">
        <v>2127.5050000000001</v>
      </c>
      <c r="E242" s="1">
        <v>111.2</v>
      </c>
      <c r="F242" s="1">
        <v>113.4</v>
      </c>
      <c r="G242" s="8">
        <f t="shared" si="0"/>
        <v>119.05506849315069</v>
      </c>
      <c r="H242" s="6">
        <v>80</v>
      </c>
      <c r="I242" s="8">
        <f t="shared" si="1"/>
        <v>85.6</v>
      </c>
      <c r="K242">
        <f t="shared" si="2"/>
        <v>118.35599999999999</v>
      </c>
      <c r="L242" s="9">
        <f t="shared" si="3"/>
        <v>-0.58718079120747291</v>
      </c>
      <c r="N242" s="10">
        <f t="shared" si="4"/>
        <v>117.5</v>
      </c>
      <c r="O242" s="9">
        <f t="shared" si="5"/>
        <v>-1.3061757998485746</v>
      </c>
      <c r="Q242">
        <f t="shared" si="6"/>
        <v>119.22911999999999</v>
      </c>
      <c r="R242" s="9">
        <f t="shared" si="7"/>
        <v>0.14619411760644141</v>
      </c>
      <c r="T242">
        <f t="shared" si="8"/>
        <v>86.711732876712333</v>
      </c>
      <c r="U242" s="9">
        <f t="shared" si="9"/>
        <v>1.2987533606452502</v>
      </c>
      <c r="W242">
        <f t="shared" si="10"/>
        <v>88.088109589041096</v>
      </c>
      <c r="X242" s="9">
        <f t="shared" si="11"/>
        <v>2.9066700806554877</v>
      </c>
      <c r="Z242">
        <f t="shared" si="12"/>
        <v>85.335356164383569</v>
      </c>
      <c r="AA242" s="9">
        <f t="shared" si="13"/>
        <v>-0.3091633593649874</v>
      </c>
    </row>
    <row r="243" spans="1:27">
      <c r="A243" s="1">
        <v>20120829</v>
      </c>
      <c r="B243" s="1">
        <v>200000</v>
      </c>
      <c r="C243" s="1">
        <v>2456169.3220000002</v>
      </c>
      <c r="D243" s="1">
        <v>2127.5419999999999</v>
      </c>
      <c r="E243" s="1">
        <v>118.3</v>
      </c>
      <c r="F243" s="1">
        <v>120.6</v>
      </c>
      <c r="G243" s="8">
        <f t="shared" si="0"/>
        <v>119.05150684931506</v>
      </c>
      <c r="H243" s="6">
        <v>83</v>
      </c>
      <c r="I243" s="8">
        <f t="shared" si="1"/>
        <v>85.652054794520552</v>
      </c>
      <c r="K243">
        <f t="shared" si="2"/>
        <v>118.38905479452055</v>
      </c>
      <c r="L243" s="9">
        <f t="shared" si="3"/>
        <v>-0.55644155401827788</v>
      </c>
      <c r="N243" s="10">
        <f t="shared" si="4"/>
        <v>117.53253424657535</v>
      </c>
      <c r="O243" s="9">
        <f t="shared" si="5"/>
        <v>-1.27589531870629</v>
      </c>
      <c r="Q243">
        <f t="shared" si="6"/>
        <v>119.26270575342465</v>
      </c>
      <c r="R243" s="9">
        <f t="shared" si="7"/>
        <v>0.1774012859634837</v>
      </c>
      <c r="T243">
        <f t="shared" si="8"/>
        <v>86.706123287671218</v>
      </c>
      <c r="U243" s="9">
        <f t="shared" si="9"/>
        <v>1.2306400537376305</v>
      </c>
      <c r="W243">
        <f t="shared" si="10"/>
        <v>88.082410958904106</v>
      </c>
      <c r="X243" s="9">
        <f t="shared" si="11"/>
        <v>2.8374756101461855</v>
      </c>
      <c r="Z243">
        <f t="shared" si="12"/>
        <v>85.329835616438345</v>
      </c>
      <c r="AA243" s="9">
        <f t="shared" si="13"/>
        <v>-0.37619550267091029</v>
      </c>
    </row>
    <row r="244" spans="1:27">
      <c r="A244" s="1">
        <v>20120830</v>
      </c>
      <c r="B244" s="1">
        <v>200000</v>
      </c>
      <c r="C244" s="1">
        <v>2456170.3220000002</v>
      </c>
      <c r="D244" s="1">
        <v>2127.578</v>
      </c>
      <c r="E244" s="1">
        <v>127.8</v>
      </c>
      <c r="F244" s="1">
        <v>130.19999999999999</v>
      </c>
      <c r="G244" s="8">
        <f t="shared" si="0"/>
        <v>119.06082191780821</v>
      </c>
      <c r="H244" s="6">
        <v>126</v>
      </c>
      <c r="I244" s="8">
        <f t="shared" si="1"/>
        <v>85.789041095890411</v>
      </c>
      <c r="K244">
        <f t="shared" si="2"/>
        <v>118.47604109589041</v>
      </c>
      <c r="L244" s="9">
        <f t="shared" si="3"/>
        <v>-0.49116141859116169</v>
      </c>
      <c r="N244" s="10">
        <f t="shared" si="4"/>
        <v>117.61815068493151</v>
      </c>
      <c r="O244" s="9">
        <f t="shared" si="5"/>
        <v>-1.2117094520585709</v>
      </c>
      <c r="Q244">
        <f t="shared" si="6"/>
        <v>119.35108931506849</v>
      </c>
      <c r="R244" s="9">
        <f t="shared" si="7"/>
        <v>0.24379757554559944</v>
      </c>
      <c r="T244">
        <f t="shared" si="8"/>
        <v>86.720794520547926</v>
      </c>
      <c r="U244" s="9">
        <f t="shared" si="9"/>
        <v>1.0860984255740078</v>
      </c>
      <c r="W244">
        <f t="shared" si="10"/>
        <v>88.097315068493145</v>
      </c>
      <c r="X244" s="9">
        <f t="shared" si="11"/>
        <v>2.6906396704244173</v>
      </c>
      <c r="Z244">
        <f t="shared" si="12"/>
        <v>85.344273972602736</v>
      </c>
      <c r="AA244" s="9">
        <f t="shared" si="13"/>
        <v>-0.51844281927634484</v>
      </c>
    </row>
    <row r="245" spans="1:27">
      <c r="A245" s="1">
        <v>20120831</v>
      </c>
      <c r="B245" s="1">
        <v>200000</v>
      </c>
      <c r="C245" s="1">
        <v>2456171.3220000002</v>
      </c>
      <c r="D245" s="1">
        <v>2127.6149999999998</v>
      </c>
      <c r="E245" s="1">
        <v>130.5</v>
      </c>
      <c r="F245" s="1">
        <v>132.9</v>
      </c>
      <c r="G245" s="8">
        <f t="shared" si="0"/>
        <v>119.08547945205477</v>
      </c>
      <c r="H245" s="6">
        <v>150</v>
      </c>
      <c r="I245" s="8">
        <f t="shared" si="1"/>
        <v>85.93424657534247</v>
      </c>
      <c r="K245">
        <f t="shared" si="2"/>
        <v>118.56824657534247</v>
      </c>
      <c r="L245" s="9">
        <f t="shared" si="3"/>
        <v>-0.43433748521837856</v>
      </c>
      <c r="N245" s="10">
        <f t="shared" si="4"/>
        <v>117.70890410958904</v>
      </c>
      <c r="O245" s="9">
        <f t="shared" si="5"/>
        <v>-1.1559556621006521</v>
      </c>
      <c r="Q245">
        <f t="shared" si="6"/>
        <v>119.44477589041097</v>
      </c>
      <c r="R245" s="9">
        <f t="shared" si="7"/>
        <v>0.3017130552015459</v>
      </c>
      <c r="T245">
        <f t="shared" si="8"/>
        <v>86.75963013698626</v>
      </c>
      <c r="U245" s="9">
        <f t="shared" si="9"/>
        <v>0.96048268826112349</v>
      </c>
      <c r="W245">
        <f t="shared" si="10"/>
        <v>88.13676712328764</v>
      </c>
      <c r="X245" s="9">
        <f t="shared" si="11"/>
        <v>2.5630300325192508</v>
      </c>
      <c r="Z245">
        <f t="shared" si="12"/>
        <v>85.382493150684894</v>
      </c>
      <c r="AA245" s="9">
        <f t="shared" si="13"/>
        <v>-0.64206465599698959</v>
      </c>
    </row>
    <row r="246" spans="1:27">
      <c r="A246" s="1">
        <v>20120901</v>
      </c>
      <c r="B246" s="1">
        <v>200000</v>
      </c>
      <c r="C246" s="1">
        <v>2456172.3220000002</v>
      </c>
      <c r="D246" s="1">
        <v>2127.652</v>
      </c>
      <c r="E246" s="1">
        <v>145.6</v>
      </c>
      <c r="F246" s="1">
        <v>148.19999999999999</v>
      </c>
      <c r="G246" s="8">
        <f t="shared" si="0"/>
        <v>119.09315068493147</v>
      </c>
      <c r="H246" s="6">
        <v>145</v>
      </c>
      <c r="I246" s="8">
        <f t="shared" si="1"/>
        <v>86.123287671232873</v>
      </c>
      <c r="K246">
        <f t="shared" si="2"/>
        <v>118.68828767123287</v>
      </c>
      <c r="L246" s="9">
        <f t="shared" si="3"/>
        <v>-0.33995491039588899</v>
      </c>
      <c r="N246" s="10">
        <f t="shared" si="4"/>
        <v>117.82705479452055</v>
      </c>
      <c r="O246" s="9">
        <f t="shared" si="5"/>
        <v>-1.0631139432698831</v>
      </c>
      <c r="Q246">
        <f t="shared" si="6"/>
        <v>119.56674520547945</v>
      </c>
      <c r="R246" s="9">
        <f t="shared" si="7"/>
        <v>0.39766730313559151</v>
      </c>
      <c r="T246">
        <f t="shared" si="8"/>
        <v>86.771712328767066</v>
      </c>
      <c r="U246" s="9">
        <f t="shared" si="9"/>
        <v>0.75290281533315806</v>
      </c>
      <c r="W246">
        <f t="shared" si="10"/>
        <v>88.149041095890368</v>
      </c>
      <c r="X246" s="9">
        <f t="shared" si="11"/>
        <v>2.3521552409733886</v>
      </c>
      <c r="Z246">
        <f t="shared" si="12"/>
        <v>85.394383561643792</v>
      </c>
      <c r="AA246" s="9">
        <f t="shared" si="13"/>
        <v>-0.84634961030702982</v>
      </c>
    </row>
    <row r="247" spans="1:27">
      <c r="A247" s="1">
        <v>20120902</v>
      </c>
      <c r="B247" s="1">
        <v>200000</v>
      </c>
      <c r="C247" s="1">
        <v>2456173.3220000002</v>
      </c>
      <c r="D247" s="1">
        <v>2127.6880000000001</v>
      </c>
      <c r="E247" s="1">
        <v>142.30000000000001</v>
      </c>
      <c r="F247" s="1">
        <v>144.69999999999999</v>
      </c>
      <c r="G247" s="8">
        <f t="shared" si="0"/>
        <v>119.08109589041094</v>
      </c>
      <c r="H247" s="6">
        <v>142</v>
      </c>
      <c r="I247" s="8">
        <f t="shared" si="1"/>
        <v>86.202739726027403</v>
      </c>
      <c r="K247">
        <f t="shared" si="2"/>
        <v>118.7387397260274</v>
      </c>
      <c r="L247" s="9">
        <f t="shared" si="3"/>
        <v>-0.28749833197588259</v>
      </c>
      <c r="N247" s="10">
        <f t="shared" si="4"/>
        <v>117.87671232876713</v>
      </c>
      <c r="O247" s="9">
        <f t="shared" si="5"/>
        <v>-1.0113977811828221</v>
      </c>
      <c r="Q247">
        <f t="shared" si="6"/>
        <v>119.61800767123287</v>
      </c>
      <c r="R247" s="9">
        <f t="shared" si="7"/>
        <v>0.45087910621519711</v>
      </c>
      <c r="T247">
        <f t="shared" si="8"/>
        <v>86.752726027397216</v>
      </c>
      <c r="U247" s="9">
        <f t="shared" si="9"/>
        <v>0.63801487414181679</v>
      </c>
      <c r="W247">
        <f t="shared" si="10"/>
        <v>88.129753424657508</v>
      </c>
      <c r="X247" s="9">
        <f t="shared" si="11"/>
        <v>2.2354436816679026</v>
      </c>
      <c r="Z247">
        <f t="shared" si="12"/>
        <v>85.375698630136952</v>
      </c>
      <c r="AA247" s="9">
        <f t="shared" si="13"/>
        <v>-0.95941393338424064</v>
      </c>
    </row>
    <row r="248" spans="1:27">
      <c r="A248" s="1">
        <v>20120903</v>
      </c>
      <c r="B248" s="1">
        <v>200000</v>
      </c>
      <c r="C248" s="1">
        <v>2456174.3220000002</v>
      </c>
      <c r="D248" s="1">
        <v>2127.7249999999999</v>
      </c>
      <c r="E248" s="1">
        <v>141.6</v>
      </c>
      <c r="F248" s="1">
        <v>144</v>
      </c>
      <c r="G248" s="8">
        <f t="shared" ref="G248:G311" si="14">AVERAGE(F66:F430)</f>
        <v>119.06520547945202</v>
      </c>
      <c r="H248" s="6">
        <v>171</v>
      </c>
      <c r="I248" s="8">
        <f t="shared" ref="I248:I311" si="15">AVERAGE(H66:H430)</f>
        <v>86.208219178082189</v>
      </c>
      <c r="K248">
        <f t="shared" ref="K248:K311" si="16">(I248*0.635)+64</f>
        <v>118.74221917808219</v>
      </c>
      <c r="L248" s="9">
        <f t="shared" si="3"/>
        <v>-0.27126841974464355</v>
      </c>
      <c r="N248" s="10">
        <f t="shared" si="4"/>
        <v>117.88013698630137</v>
      </c>
      <c r="O248" s="9">
        <f t="shared" si="5"/>
        <v>-0.99531050098021012</v>
      </c>
      <c r="Q248">
        <f t="shared" si="6"/>
        <v>119.62154301369863</v>
      </c>
      <c r="R248" s="9">
        <f t="shared" si="7"/>
        <v>0.46725450311562611</v>
      </c>
      <c r="T248">
        <f t="shared" si="8"/>
        <v>86.727698630136928</v>
      </c>
      <c r="U248" s="9">
        <f t="shared" si="9"/>
        <v>0.60258691921433183</v>
      </c>
      <c r="W248">
        <f t="shared" si="10"/>
        <v>88.104328767123235</v>
      </c>
      <c r="X248" s="9">
        <f t="shared" si="11"/>
        <v>2.1994533782494727</v>
      </c>
      <c r="Z248">
        <f t="shared" si="12"/>
        <v>85.351068493150635</v>
      </c>
      <c r="AA248" s="9">
        <f t="shared" si="13"/>
        <v>-0.99427953982080908</v>
      </c>
    </row>
    <row r="249" spans="1:27">
      <c r="A249" s="1">
        <v>20120904</v>
      </c>
      <c r="B249" s="1">
        <v>200000</v>
      </c>
      <c r="C249" s="1">
        <v>2456175.3220000002</v>
      </c>
      <c r="D249" s="1">
        <v>2127.761</v>
      </c>
      <c r="E249" s="1">
        <v>137.6</v>
      </c>
      <c r="F249" s="1">
        <v>139.9</v>
      </c>
      <c r="G249" s="8">
        <f t="shared" si="14"/>
        <v>119.02986301369862</v>
      </c>
      <c r="H249" s="6">
        <v>159</v>
      </c>
      <c r="I249" s="8">
        <f t="shared" si="15"/>
        <v>86.139726027397259</v>
      </c>
      <c r="K249">
        <f t="shared" si="16"/>
        <v>118.69872602739727</v>
      </c>
      <c r="L249" s="9">
        <f t="shared" ref="L249:L312" si="17">((K249/G249)*100)-100</f>
        <v>-0.27819656170085239</v>
      </c>
      <c r="N249" s="10">
        <f t="shared" ref="N249:N312" si="18">(I249*0.625)+64</f>
        <v>117.8373287671233</v>
      </c>
      <c r="O249" s="9">
        <f t="shared" ref="O249:O312" si="19">((N249/G249)*100)-100</f>
        <v>-1.0018781979427018</v>
      </c>
      <c r="Q249">
        <f t="shared" ref="Q249:Q312" si="20">(I249*0.6452)+64</f>
        <v>119.57735123287671</v>
      </c>
      <c r="R249" s="9">
        <f t="shared" ref="R249:R312" si="21">((Q249/G249)*100)-100</f>
        <v>0.45995870726582666</v>
      </c>
      <c r="T249">
        <f t="shared" ref="T249:T312" si="22">(G249-64)*1.575</f>
        <v>86.672034246575322</v>
      </c>
      <c r="U249" s="9">
        <f t="shared" ref="U249:U312" si="23">((T249/I249)*100)-100</f>
        <v>0.61795903438184041</v>
      </c>
      <c r="W249">
        <f t="shared" ref="W249:W312" si="24">(G249-64)*1.6</f>
        <v>88.047780821917797</v>
      </c>
      <c r="X249" s="9">
        <f t="shared" ref="X249:X312" si="25">((W249/I249)*100)-100</f>
        <v>2.2150694952450607</v>
      </c>
      <c r="Z249">
        <f t="shared" ref="Z249:Z312" si="26">(G249-64)*1.55</f>
        <v>85.296287671232861</v>
      </c>
      <c r="AA249" s="9">
        <f t="shared" ref="AA249:AA312" si="27">((Z249/I249)*100)-100</f>
        <v>-0.97915142648136566</v>
      </c>
    </row>
    <row r="250" spans="1:27">
      <c r="A250" s="1">
        <v>20120905</v>
      </c>
      <c r="B250" s="1">
        <v>200000</v>
      </c>
      <c r="C250" s="1">
        <v>2456176.3220000002</v>
      </c>
      <c r="D250" s="1">
        <v>2127.7979999999998</v>
      </c>
      <c r="E250" s="1">
        <v>132.69999999999999</v>
      </c>
      <c r="F250" s="1">
        <v>134.9</v>
      </c>
      <c r="G250" s="8">
        <f t="shared" si="14"/>
        <v>118.96575342465752</v>
      </c>
      <c r="H250" s="6">
        <v>122</v>
      </c>
      <c r="I250" s="8">
        <f t="shared" si="15"/>
        <v>86.035616438356158</v>
      </c>
      <c r="K250">
        <f t="shared" si="16"/>
        <v>118.63261643835617</v>
      </c>
      <c r="L250" s="9">
        <f t="shared" si="17"/>
        <v>-0.28002763544243692</v>
      </c>
      <c r="N250" s="10">
        <f t="shared" si="18"/>
        <v>117.77226027397259</v>
      </c>
      <c r="O250" s="9">
        <f t="shared" si="19"/>
        <v>-1.0032241349530722</v>
      </c>
      <c r="Q250">
        <f t="shared" si="20"/>
        <v>119.51017972602739</v>
      </c>
      <c r="R250" s="9">
        <f t="shared" si="21"/>
        <v>0.45763279405839796</v>
      </c>
      <c r="T250">
        <f t="shared" si="22"/>
        <v>86.571061643835591</v>
      </c>
      <c r="U250" s="9">
        <f t="shared" si="23"/>
        <v>0.62235295990826955</v>
      </c>
      <c r="W250">
        <f t="shared" si="24"/>
        <v>87.945205479452042</v>
      </c>
      <c r="X250" s="9">
        <f t="shared" si="25"/>
        <v>2.2195331656211152</v>
      </c>
      <c r="Z250">
        <f t="shared" si="26"/>
        <v>85.196917808219155</v>
      </c>
      <c r="AA250" s="9">
        <f t="shared" si="27"/>
        <v>-0.97482724580456193</v>
      </c>
    </row>
    <row r="251" spans="1:27">
      <c r="A251" s="1">
        <v>20120906</v>
      </c>
      <c r="B251" s="1">
        <v>200000</v>
      </c>
      <c r="C251" s="1">
        <v>2456177.3220000002</v>
      </c>
      <c r="D251" s="1">
        <v>2127.835</v>
      </c>
      <c r="E251" s="1">
        <v>128</v>
      </c>
      <c r="F251" s="1">
        <v>130</v>
      </c>
      <c r="G251" s="8">
        <f t="shared" si="14"/>
        <v>118.90657534246574</v>
      </c>
      <c r="H251" s="6">
        <v>116</v>
      </c>
      <c r="I251" s="8">
        <f t="shared" si="15"/>
        <v>85.92602739726027</v>
      </c>
      <c r="K251">
        <f t="shared" si="16"/>
        <v>118.56302739726027</v>
      </c>
      <c r="L251" s="9">
        <f t="shared" si="17"/>
        <v>-0.28892257994648674</v>
      </c>
      <c r="N251" s="10">
        <f t="shared" si="18"/>
        <v>117.70376712328766</v>
      </c>
      <c r="O251" s="9">
        <f t="shared" si="19"/>
        <v>-1.0115573640178042</v>
      </c>
      <c r="Q251">
        <f t="shared" si="20"/>
        <v>119.43947287671233</v>
      </c>
      <c r="R251" s="9">
        <f t="shared" si="21"/>
        <v>0.44816489980622976</v>
      </c>
      <c r="T251">
        <f t="shared" si="22"/>
        <v>86.477856164383539</v>
      </c>
      <c r="U251" s="9">
        <f t="shared" si="23"/>
        <v>0.64221375506167533</v>
      </c>
      <c r="W251">
        <f t="shared" si="24"/>
        <v>87.850520547945194</v>
      </c>
      <c r="X251" s="9">
        <f t="shared" si="25"/>
        <v>2.2397092114912311</v>
      </c>
      <c r="Z251">
        <f t="shared" si="26"/>
        <v>85.105191780821897</v>
      </c>
      <c r="AA251" s="9">
        <f t="shared" si="27"/>
        <v>-0.95528170136786628</v>
      </c>
    </row>
    <row r="252" spans="1:27">
      <c r="A252" s="1">
        <v>20120907</v>
      </c>
      <c r="B252" s="1">
        <v>200000</v>
      </c>
      <c r="C252" s="1">
        <v>2456178.3220000002</v>
      </c>
      <c r="D252" s="1">
        <v>2127.8710000000001</v>
      </c>
      <c r="E252" s="1">
        <v>133.4</v>
      </c>
      <c r="F252" s="1">
        <v>135.4</v>
      </c>
      <c r="G252" s="8">
        <f t="shared" si="14"/>
        <v>118.84027397260272</v>
      </c>
      <c r="H252" s="6">
        <v>95</v>
      </c>
      <c r="I252" s="8">
        <f t="shared" si="15"/>
        <v>85.860273972602741</v>
      </c>
      <c r="K252">
        <f t="shared" si="16"/>
        <v>118.52127397260274</v>
      </c>
      <c r="L252" s="9">
        <f t="shared" si="17"/>
        <v>-0.26842751984358415</v>
      </c>
      <c r="N252" s="10">
        <f t="shared" si="18"/>
        <v>117.6626712328767</v>
      </c>
      <c r="O252" s="9">
        <f t="shared" si="19"/>
        <v>-0.990912171741968</v>
      </c>
      <c r="Q252">
        <f t="shared" si="20"/>
        <v>119.39704876712329</v>
      </c>
      <c r="R252" s="9">
        <f t="shared" si="21"/>
        <v>0.46850682509275998</v>
      </c>
      <c r="T252">
        <f t="shared" si="22"/>
        <v>86.373431506849272</v>
      </c>
      <c r="U252" s="9">
        <f t="shared" si="23"/>
        <v>0.59766584766580877</v>
      </c>
      <c r="W252">
        <f t="shared" si="24"/>
        <v>87.744438356164352</v>
      </c>
      <c r="X252" s="9">
        <f t="shared" si="25"/>
        <v>2.1944541944541669</v>
      </c>
      <c r="Z252">
        <f t="shared" si="26"/>
        <v>85.002424657534206</v>
      </c>
      <c r="AA252" s="9">
        <f t="shared" si="27"/>
        <v>-0.99912249912254936</v>
      </c>
    </row>
    <row r="253" spans="1:27">
      <c r="A253" s="1">
        <v>20120908</v>
      </c>
      <c r="B253" s="1">
        <v>200000</v>
      </c>
      <c r="C253" s="1">
        <v>2456179.3220000002</v>
      </c>
      <c r="D253" s="1">
        <v>2127.9079999999999</v>
      </c>
      <c r="E253" s="1">
        <v>128.6</v>
      </c>
      <c r="F253" s="1">
        <v>130.5</v>
      </c>
      <c r="G253" s="8">
        <f t="shared" si="14"/>
        <v>118.76109589041094</v>
      </c>
      <c r="H253" s="6">
        <v>82</v>
      </c>
      <c r="I253" s="8">
        <f t="shared" si="15"/>
        <v>85.780821917808225</v>
      </c>
      <c r="K253">
        <f t="shared" si="16"/>
        <v>118.47082191780822</v>
      </c>
      <c r="L253" s="9">
        <f t="shared" si="17"/>
        <v>-0.24441840185659203</v>
      </c>
      <c r="N253" s="10">
        <f t="shared" si="18"/>
        <v>117.61301369863014</v>
      </c>
      <c r="O253" s="9">
        <f t="shared" si="19"/>
        <v>-0.96671572721105292</v>
      </c>
      <c r="Q253">
        <f t="shared" si="20"/>
        <v>119.34578630136987</v>
      </c>
      <c r="R253" s="9">
        <f t="shared" si="21"/>
        <v>0.49232487000496405</v>
      </c>
      <c r="T253">
        <f t="shared" si="22"/>
        <v>86.248726027397225</v>
      </c>
      <c r="U253" s="9">
        <f t="shared" si="23"/>
        <v>0.54546470776104172</v>
      </c>
      <c r="W253">
        <f t="shared" si="24"/>
        <v>87.617753424657508</v>
      </c>
      <c r="X253" s="9">
        <f t="shared" si="25"/>
        <v>2.1414244650271144</v>
      </c>
      <c r="Z253">
        <f t="shared" si="26"/>
        <v>84.879698630136957</v>
      </c>
      <c r="AA253" s="9">
        <f t="shared" si="27"/>
        <v>-1.0504950495050025</v>
      </c>
    </row>
    <row r="254" spans="1:27">
      <c r="A254" s="1">
        <v>20120909</v>
      </c>
      <c r="B254" s="1">
        <v>200000</v>
      </c>
      <c r="C254" s="1">
        <v>2456180.3220000002</v>
      </c>
      <c r="D254" s="1">
        <v>2127.9450000000002</v>
      </c>
      <c r="E254" s="1">
        <v>123</v>
      </c>
      <c r="F254" s="1">
        <v>124.8</v>
      </c>
      <c r="G254" s="8">
        <f t="shared" si="14"/>
        <v>118.68109589041096</v>
      </c>
      <c r="H254" s="6">
        <v>89</v>
      </c>
      <c r="I254" s="8">
        <f t="shared" si="15"/>
        <v>85.769863013698625</v>
      </c>
      <c r="K254">
        <f t="shared" si="16"/>
        <v>118.46386301369863</v>
      </c>
      <c r="L254" s="9">
        <f t="shared" si="17"/>
        <v>-0.1830391563900946</v>
      </c>
      <c r="N254" s="10">
        <f t="shared" si="18"/>
        <v>117.60616438356163</v>
      </c>
      <c r="O254" s="9">
        <f t="shared" si="19"/>
        <v>-0.9057310254717521</v>
      </c>
      <c r="Q254">
        <f t="shared" si="20"/>
        <v>119.33871561643835</v>
      </c>
      <c r="R254" s="9">
        <f t="shared" si="21"/>
        <v>0.55410655007317189</v>
      </c>
      <c r="T254">
        <f t="shared" si="22"/>
        <v>86.122726027397263</v>
      </c>
      <c r="U254" s="9">
        <f t="shared" si="23"/>
        <v>0.4114067590877255</v>
      </c>
      <c r="W254">
        <f t="shared" si="24"/>
        <v>87.489753424657536</v>
      </c>
      <c r="X254" s="9">
        <f t="shared" si="25"/>
        <v>2.005238612406572</v>
      </c>
      <c r="Z254">
        <f t="shared" si="26"/>
        <v>84.75569863013699</v>
      </c>
      <c r="AA254" s="9">
        <f t="shared" si="27"/>
        <v>-1.1824250942311352</v>
      </c>
    </row>
    <row r="255" spans="1:27">
      <c r="A255" s="1">
        <v>20120910</v>
      </c>
      <c r="B255" s="1">
        <v>200000</v>
      </c>
      <c r="C255" s="1">
        <v>2456181.3220000002</v>
      </c>
      <c r="D255" s="1">
        <v>2127.9810000000002</v>
      </c>
      <c r="E255" s="1">
        <v>111.3</v>
      </c>
      <c r="F255" s="1">
        <v>112.8</v>
      </c>
      <c r="G255" s="8">
        <f t="shared" si="14"/>
        <v>118.65013698630136</v>
      </c>
      <c r="H255" s="6">
        <v>70</v>
      </c>
      <c r="I255" s="8">
        <f t="shared" si="15"/>
        <v>85.728767123287668</v>
      </c>
      <c r="K255">
        <f t="shared" si="16"/>
        <v>118.43776712328767</v>
      </c>
      <c r="L255" s="9">
        <f t="shared" si="17"/>
        <v>-0.17898829989401577</v>
      </c>
      <c r="N255" s="10">
        <f t="shared" si="18"/>
        <v>117.58047945205479</v>
      </c>
      <c r="O255" s="9">
        <f t="shared" si="19"/>
        <v>-0.90152237613520469</v>
      </c>
      <c r="Q255">
        <f t="shared" si="20"/>
        <v>119.3122005479452</v>
      </c>
      <c r="R255" s="9">
        <f t="shared" si="21"/>
        <v>0.55799645787200802</v>
      </c>
      <c r="T255">
        <f t="shared" si="22"/>
        <v>86.073965753424645</v>
      </c>
      <c r="U255" s="9">
        <f t="shared" si="23"/>
        <v>0.40266370521875672</v>
      </c>
      <c r="W255">
        <f t="shared" si="24"/>
        <v>87.440219178082188</v>
      </c>
      <c r="X255" s="9">
        <f t="shared" si="25"/>
        <v>1.9963567799047723</v>
      </c>
      <c r="Z255">
        <f t="shared" si="26"/>
        <v>84.707712328767116</v>
      </c>
      <c r="AA255" s="9">
        <f t="shared" si="27"/>
        <v>-1.1910293694672731</v>
      </c>
    </row>
    <row r="256" spans="1:27">
      <c r="A256" s="1">
        <v>20120911</v>
      </c>
      <c r="B256" s="1">
        <v>200000</v>
      </c>
      <c r="C256" s="1">
        <v>2456182.3220000002</v>
      </c>
      <c r="D256" s="1">
        <v>2128.018</v>
      </c>
      <c r="E256" s="1">
        <v>105.1</v>
      </c>
      <c r="F256" s="1">
        <v>106.4</v>
      </c>
      <c r="G256" s="8">
        <f t="shared" si="14"/>
        <v>118.67205479452053</v>
      </c>
      <c r="H256" s="6">
        <v>76</v>
      </c>
      <c r="I256" s="8">
        <f t="shared" si="15"/>
        <v>85.726027397260268</v>
      </c>
      <c r="K256">
        <f t="shared" si="16"/>
        <v>118.43602739726026</v>
      </c>
      <c r="L256" s="9">
        <f t="shared" si="17"/>
        <v>-0.19889046133813792</v>
      </c>
      <c r="N256" s="10">
        <f t="shared" si="18"/>
        <v>117.57876712328766</v>
      </c>
      <c r="O256" s="9">
        <f t="shared" si="19"/>
        <v>-0.92126800460806635</v>
      </c>
      <c r="Q256">
        <f t="shared" si="20"/>
        <v>119.31043287671233</v>
      </c>
      <c r="R256" s="9">
        <f t="shared" si="21"/>
        <v>0.53793463279718878</v>
      </c>
      <c r="T256">
        <f t="shared" si="22"/>
        <v>86.108486301369837</v>
      </c>
      <c r="U256" s="9">
        <f t="shared" si="23"/>
        <v>0.44614093959729928</v>
      </c>
      <c r="W256">
        <f t="shared" si="24"/>
        <v>87.475287671232863</v>
      </c>
      <c r="X256" s="9">
        <f t="shared" si="25"/>
        <v>2.0405241291147291</v>
      </c>
      <c r="Z256">
        <f t="shared" si="26"/>
        <v>84.741684931506825</v>
      </c>
      <c r="AA256" s="9">
        <f t="shared" si="27"/>
        <v>-1.1482422499201306</v>
      </c>
    </row>
    <row r="257" spans="1:27">
      <c r="A257" s="1">
        <v>20120912</v>
      </c>
      <c r="B257" s="1">
        <v>200000</v>
      </c>
      <c r="C257" s="1">
        <v>2456183.3220000002</v>
      </c>
      <c r="D257" s="1">
        <v>2128.0549999999998</v>
      </c>
      <c r="E257" s="1">
        <v>102.6</v>
      </c>
      <c r="F257" s="1">
        <v>103.8</v>
      </c>
      <c r="G257" s="8">
        <f t="shared" si="14"/>
        <v>118.66246575342464</v>
      </c>
      <c r="H257" s="6">
        <v>73</v>
      </c>
      <c r="I257" s="8">
        <f t="shared" si="15"/>
        <v>85.764383561643839</v>
      </c>
      <c r="K257">
        <f t="shared" si="16"/>
        <v>118.46038356164384</v>
      </c>
      <c r="L257" s="9">
        <f t="shared" si="17"/>
        <v>-0.17030001062065026</v>
      </c>
      <c r="N257" s="10">
        <f t="shared" si="18"/>
        <v>117.60273972602741</v>
      </c>
      <c r="O257" s="9">
        <f t="shared" si="19"/>
        <v>-0.89305916632416427</v>
      </c>
      <c r="Q257">
        <f t="shared" si="20"/>
        <v>119.33518027397261</v>
      </c>
      <c r="R257" s="9">
        <f t="shared" si="21"/>
        <v>0.56691432819695819</v>
      </c>
      <c r="T257">
        <f t="shared" si="22"/>
        <v>86.093383561643805</v>
      </c>
      <c r="U257" s="9">
        <f t="shared" si="23"/>
        <v>0.3836091234346668</v>
      </c>
      <c r="W257">
        <f t="shared" si="24"/>
        <v>87.459945205479428</v>
      </c>
      <c r="X257" s="9">
        <f t="shared" si="25"/>
        <v>1.9769997444415708</v>
      </c>
      <c r="Z257">
        <f t="shared" si="26"/>
        <v>84.726821917808195</v>
      </c>
      <c r="AA257" s="9">
        <f t="shared" si="27"/>
        <v>-1.209781497572223</v>
      </c>
    </row>
    <row r="258" spans="1:27">
      <c r="A258" s="1">
        <v>20120913</v>
      </c>
      <c r="B258" s="1">
        <v>200000</v>
      </c>
      <c r="C258" s="1">
        <v>2456184.3220000002</v>
      </c>
      <c r="D258" s="1">
        <v>2128.0909999999999</v>
      </c>
      <c r="E258" s="1">
        <v>99.1</v>
      </c>
      <c r="F258" s="1">
        <v>100.3</v>
      </c>
      <c r="G258" s="8">
        <f t="shared" si="14"/>
        <v>118.67342465753424</v>
      </c>
      <c r="H258" s="6">
        <v>58</v>
      </c>
      <c r="I258" s="8">
        <f t="shared" si="15"/>
        <v>85.868493150684927</v>
      </c>
      <c r="K258">
        <f t="shared" si="16"/>
        <v>118.52649315068493</v>
      </c>
      <c r="L258" s="9">
        <f t="shared" si="17"/>
        <v>-0.12381163455367528</v>
      </c>
      <c r="N258" s="10">
        <f t="shared" si="18"/>
        <v>117.66780821917808</v>
      </c>
      <c r="O258" s="9">
        <f t="shared" si="19"/>
        <v>-0.84738132505920305</v>
      </c>
      <c r="Q258">
        <f t="shared" si="20"/>
        <v>119.40235178082192</v>
      </c>
      <c r="R258" s="9">
        <f t="shared" si="21"/>
        <v>0.6142294497619929</v>
      </c>
      <c r="T258">
        <f t="shared" si="22"/>
        <v>86.110643835616429</v>
      </c>
      <c r="U258" s="9">
        <f t="shared" si="23"/>
        <v>0.28200178673982634</v>
      </c>
      <c r="W258">
        <f t="shared" si="24"/>
        <v>87.477479452054794</v>
      </c>
      <c r="X258" s="9">
        <f t="shared" si="25"/>
        <v>1.8737795928785772</v>
      </c>
      <c r="Z258">
        <f t="shared" si="26"/>
        <v>84.743808219178078</v>
      </c>
      <c r="AA258" s="9">
        <f t="shared" si="27"/>
        <v>-1.3097760193988961</v>
      </c>
    </row>
    <row r="259" spans="1:27">
      <c r="A259" s="1">
        <v>20120914</v>
      </c>
      <c r="B259" s="1">
        <v>200000</v>
      </c>
      <c r="C259" s="1">
        <v>2456185.3220000002</v>
      </c>
      <c r="D259" s="1">
        <v>2128.1280000000002</v>
      </c>
      <c r="E259" s="1">
        <v>100.5</v>
      </c>
      <c r="F259" s="1">
        <v>101.7</v>
      </c>
      <c r="G259" s="8">
        <f t="shared" si="14"/>
        <v>118.70739726027396</v>
      </c>
      <c r="H259" s="6">
        <v>52</v>
      </c>
      <c r="I259" s="8">
        <f t="shared" si="15"/>
        <v>85.93150684931507</v>
      </c>
      <c r="K259">
        <f t="shared" si="16"/>
        <v>118.56650684931506</v>
      </c>
      <c r="L259" s="9">
        <f t="shared" si="17"/>
        <v>-0.11868713678389042</v>
      </c>
      <c r="N259" s="10">
        <f t="shared" si="18"/>
        <v>117.70719178082192</v>
      </c>
      <c r="O259" s="9">
        <f t="shared" si="19"/>
        <v>-0.84258058262285829</v>
      </c>
      <c r="Q259">
        <f t="shared" si="20"/>
        <v>119.44300821917808</v>
      </c>
      <c r="R259" s="9">
        <f t="shared" si="21"/>
        <v>0.61968417797186248</v>
      </c>
      <c r="T259">
        <f t="shared" si="22"/>
        <v>86.164150684931485</v>
      </c>
      <c r="U259" s="9">
        <f t="shared" si="23"/>
        <v>0.2707317073170401</v>
      </c>
      <c r="W259">
        <f t="shared" si="24"/>
        <v>87.531835616438343</v>
      </c>
      <c r="X259" s="9">
        <f t="shared" si="25"/>
        <v>1.8623306233062067</v>
      </c>
      <c r="Z259">
        <f t="shared" si="26"/>
        <v>84.796465753424641</v>
      </c>
      <c r="AA259" s="9">
        <f t="shared" si="27"/>
        <v>-1.3208672086720981</v>
      </c>
    </row>
    <row r="260" spans="1:27">
      <c r="A260" s="1">
        <v>20120915</v>
      </c>
      <c r="B260" s="1">
        <v>200000</v>
      </c>
      <c r="C260" s="1">
        <v>2456186.3220000002</v>
      </c>
      <c r="D260" s="1">
        <v>2128.165</v>
      </c>
      <c r="E260" s="1">
        <v>97.5</v>
      </c>
      <c r="F260" s="1">
        <v>98.6</v>
      </c>
      <c r="G260" s="8">
        <f t="shared" si="14"/>
        <v>118.78191780821918</v>
      </c>
      <c r="H260" s="6">
        <v>61</v>
      </c>
      <c r="I260" s="8">
        <f t="shared" si="15"/>
        <v>86</v>
      </c>
      <c r="K260">
        <f t="shared" si="16"/>
        <v>118.61</v>
      </c>
      <c r="L260" s="9">
        <f t="shared" si="17"/>
        <v>-0.14473398930697101</v>
      </c>
      <c r="N260" s="10">
        <f t="shared" si="18"/>
        <v>117.75</v>
      </c>
      <c r="O260" s="9">
        <f t="shared" si="19"/>
        <v>-0.86874991350558162</v>
      </c>
      <c r="Q260">
        <f t="shared" si="20"/>
        <v>119.4872</v>
      </c>
      <c r="R260" s="9">
        <f t="shared" si="21"/>
        <v>0.59376225337560129</v>
      </c>
      <c r="T260">
        <f t="shared" si="22"/>
        <v>86.281520547945206</v>
      </c>
      <c r="U260" s="9">
        <f t="shared" si="23"/>
        <v>0.32734947435488948</v>
      </c>
      <c r="W260">
        <f t="shared" si="24"/>
        <v>87.651068493150689</v>
      </c>
      <c r="X260" s="9">
        <f t="shared" si="25"/>
        <v>1.9198470850589473</v>
      </c>
      <c r="Z260">
        <f t="shared" si="26"/>
        <v>84.911972602739723</v>
      </c>
      <c r="AA260" s="9">
        <f t="shared" si="27"/>
        <v>-1.2651481363491541</v>
      </c>
    </row>
    <row r="261" spans="1:27">
      <c r="A261" s="1">
        <v>20120916</v>
      </c>
      <c r="B261" s="1">
        <v>200000</v>
      </c>
      <c r="C261" s="1">
        <v>2456187.3220000002</v>
      </c>
      <c r="D261" s="1">
        <v>2128.201</v>
      </c>
      <c r="E261" s="1">
        <v>97.3</v>
      </c>
      <c r="F261" s="1">
        <v>98.3</v>
      </c>
      <c r="G261" s="8">
        <f t="shared" si="14"/>
        <v>118.84520547945205</v>
      </c>
      <c r="H261" s="6">
        <v>64</v>
      </c>
      <c r="I261" s="8">
        <f t="shared" si="15"/>
        <v>86.084931506849315</v>
      </c>
      <c r="K261">
        <f t="shared" si="16"/>
        <v>118.66393150684931</v>
      </c>
      <c r="L261" s="9">
        <f t="shared" si="17"/>
        <v>-0.15252947888930635</v>
      </c>
      <c r="N261" s="10">
        <f t="shared" si="18"/>
        <v>117.80308219178082</v>
      </c>
      <c r="O261" s="9">
        <f t="shared" si="19"/>
        <v>-0.87687448851389149</v>
      </c>
      <c r="Q261">
        <f t="shared" si="20"/>
        <v>119.54199780821918</v>
      </c>
      <c r="R261" s="9">
        <f t="shared" si="21"/>
        <v>0.58630243092775913</v>
      </c>
      <c r="T261">
        <f t="shared" si="22"/>
        <v>86.381198630136979</v>
      </c>
      <c r="U261" s="9">
        <f t="shared" si="23"/>
        <v>0.3441567741319318</v>
      </c>
      <c r="W261">
        <f t="shared" si="24"/>
        <v>87.752328767123288</v>
      </c>
      <c r="X261" s="9">
        <f t="shared" si="25"/>
        <v>1.9369211673721338</v>
      </c>
      <c r="Z261">
        <f t="shared" si="26"/>
        <v>85.010068493150683</v>
      </c>
      <c r="AA261" s="9">
        <f t="shared" si="27"/>
        <v>-1.2486076191082418</v>
      </c>
    </row>
    <row r="262" spans="1:27">
      <c r="A262" s="1">
        <v>20120917</v>
      </c>
      <c r="B262" s="1">
        <v>200000</v>
      </c>
      <c r="C262" s="1">
        <v>2456188.3220000002</v>
      </c>
      <c r="D262" s="1">
        <v>2128.2379999999998</v>
      </c>
      <c r="E262" s="1">
        <v>101.5</v>
      </c>
      <c r="F262" s="1">
        <v>102.5</v>
      </c>
      <c r="G262" s="8">
        <f t="shared" si="14"/>
        <v>118.88767123287671</v>
      </c>
      <c r="H262" s="6">
        <v>55</v>
      </c>
      <c r="I262" s="8">
        <f t="shared" si="15"/>
        <v>86.208219178082189</v>
      </c>
      <c r="K262">
        <f t="shared" si="16"/>
        <v>118.74221917808219</v>
      </c>
      <c r="L262" s="9">
        <f t="shared" si="17"/>
        <v>-0.12234410287136654</v>
      </c>
      <c r="N262" s="10">
        <f t="shared" si="18"/>
        <v>117.88013698630137</v>
      </c>
      <c r="O262" s="9">
        <f t="shared" si="19"/>
        <v>-0.84746739180532416</v>
      </c>
      <c r="Q262">
        <f t="shared" si="20"/>
        <v>119.62154301369863</v>
      </c>
      <c r="R262" s="9">
        <f t="shared" si="21"/>
        <v>0.61728165184126738</v>
      </c>
      <c r="T262">
        <f t="shared" si="22"/>
        <v>86.448082191780827</v>
      </c>
      <c r="U262" s="9">
        <f t="shared" si="23"/>
        <v>0.27823682705144392</v>
      </c>
      <c r="W262">
        <f t="shared" si="24"/>
        <v>87.820273972602749</v>
      </c>
      <c r="X262" s="9">
        <f t="shared" si="25"/>
        <v>1.8699548719252732</v>
      </c>
      <c r="Z262">
        <f t="shared" si="26"/>
        <v>85.075890410958905</v>
      </c>
      <c r="AA262" s="9">
        <f t="shared" si="27"/>
        <v>-1.3134812178224138</v>
      </c>
    </row>
    <row r="263" spans="1:27">
      <c r="A263" s="1">
        <v>20120918</v>
      </c>
      <c r="B263" s="1">
        <v>200000</v>
      </c>
      <c r="C263" s="1">
        <v>2456189.3220000002</v>
      </c>
      <c r="D263" s="1">
        <v>2128.2750000000001</v>
      </c>
      <c r="E263" s="1">
        <v>104.3</v>
      </c>
      <c r="F263" s="1">
        <v>105.3</v>
      </c>
      <c r="G263" s="8">
        <f t="shared" si="14"/>
        <v>118.91123287671232</v>
      </c>
      <c r="H263" s="6">
        <v>64</v>
      </c>
      <c r="I263" s="8">
        <f t="shared" si="15"/>
        <v>86.186301369863017</v>
      </c>
      <c r="K263">
        <f t="shared" si="16"/>
        <v>118.72830136986302</v>
      </c>
      <c r="L263" s="9">
        <f t="shared" si="17"/>
        <v>-0.15383871012333827</v>
      </c>
      <c r="N263" s="10">
        <f t="shared" si="18"/>
        <v>117.86643835616439</v>
      </c>
      <c r="O263" s="9">
        <f t="shared" si="19"/>
        <v>-0.87863399888483684</v>
      </c>
      <c r="Q263">
        <f t="shared" si="20"/>
        <v>119.60740164383562</v>
      </c>
      <c r="R263" s="9">
        <f t="shared" si="21"/>
        <v>0.58545248441336639</v>
      </c>
      <c r="T263">
        <f t="shared" si="22"/>
        <v>86.485191780821893</v>
      </c>
      <c r="U263" s="9">
        <f t="shared" si="23"/>
        <v>0.34679572763680255</v>
      </c>
      <c r="W263">
        <f t="shared" si="24"/>
        <v>87.857972602739721</v>
      </c>
      <c r="X263" s="9">
        <f t="shared" si="25"/>
        <v>1.9396020090278938</v>
      </c>
      <c r="Z263">
        <f t="shared" si="26"/>
        <v>85.112410958904093</v>
      </c>
      <c r="AA263" s="9">
        <f t="shared" si="27"/>
        <v>-1.2460105537542461</v>
      </c>
    </row>
    <row r="264" spans="1:27">
      <c r="A264" s="1">
        <v>20120919</v>
      </c>
      <c r="B264" s="1">
        <v>200000</v>
      </c>
      <c r="C264" s="1">
        <v>2456190.3220000002</v>
      </c>
      <c r="D264" s="1">
        <v>2128.3110000000001</v>
      </c>
      <c r="E264" s="1">
        <v>109.8</v>
      </c>
      <c r="F264" s="1">
        <v>110.8</v>
      </c>
      <c r="G264" s="8">
        <f t="shared" si="14"/>
        <v>118.93287671232876</v>
      </c>
      <c r="H264" s="6">
        <v>67</v>
      </c>
      <c r="I264" s="8">
        <f t="shared" si="15"/>
        <v>86.090410958904116</v>
      </c>
      <c r="K264">
        <f t="shared" si="16"/>
        <v>118.66741095890411</v>
      </c>
      <c r="L264" s="9">
        <f t="shared" si="17"/>
        <v>-0.22320636712315434</v>
      </c>
      <c r="N264" s="10">
        <f t="shared" si="18"/>
        <v>117.80650684931507</v>
      </c>
      <c r="O264" s="9">
        <f t="shared" si="19"/>
        <v>-0.94706349846235582</v>
      </c>
      <c r="Q264">
        <f t="shared" si="20"/>
        <v>119.54553315068493</v>
      </c>
      <c r="R264" s="9">
        <f t="shared" si="21"/>
        <v>0.51512790684282095</v>
      </c>
      <c r="T264">
        <f t="shared" si="22"/>
        <v>86.519280821917803</v>
      </c>
      <c r="U264" s="9">
        <f t="shared" si="23"/>
        <v>0.49816217420359976</v>
      </c>
      <c r="W264">
        <f t="shared" si="24"/>
        <v>87.89260273972603</v>
      </c>
      <c r="X264" s="9">
        <f t="shared" si="25"/>
        <v>2.093371097603665</v>
      </c>
      <c r="Z264">
        <f t="shared" si="26"/>
        <v>85.145958904109591</v>
      </c>
      <c r="AA264" s="9">
        <f t="shared" si="27"/>
        <v>-1.0970467491964513</v>
      </c>
    </row>
    <row r="265" spans="1:27">
      <c r="A265" s="1">
        <v>20120920</v>
      </c>
      <c r="B265" s="1">
        <v>200000</v>
      </c>
      <c r="C265" s="1">
        <v>2456191.3220000002</v>
      </c>
      <c r="D265" s="1">
        <v>2128.348</v>
      </c>
      <c r="E265" s="1">
        <v>117.4</v>
      </c>
      <c r="F265" s="1">
        <v>118.4</v>
      </c>
      <c r="G265" s="8">
        <f t="shared" si="14"/>
        <v>118.94958904109589</v>
      </c>
      <c r="H265" s="6">
        <v>81</v>
      </c>
      <c r="I265" s="8">
        <f t="shared" si="15"/>
        <v>86.013698630136986</v>
      </c>
      <c r="K265">
        <f t="shared" si="16"/>
        <v>118.61869863013699</v>
      </c>
      <c r="L265" s="9">
        <f t="shared" si="17"/>
        <v>-0.27817701063648315</v>
      </c>
      <c r="N265" s="10">
        <f t="shared" si="18"/>
        <v>117.75856164383562</v>
      </c>
      <c r="O265" s="9">
        <f t="shared" si="19"/>
        <v>-1.0012875259693317</v>
      </c>
      <c r="Q265">
        <f t="shared" si="20"/>
        <v>119.49603835616438</v>
      </c>
      <c r="R265" s="9">
        <f t="shared" si="21"/>
        <v>0.45939571500301213</v>
      </c>
      <c r="T265">
        <f t="shared" si="22"/>
        <v>86.545602739726021</v>
      </c>
      <c r="U265" s="9">
        <f t="shared" si="23"/>
        <v>0.61839464882942252</v>
      </c>
      <c r="W265">
        <f t="shared" si="24"/>
        <v>87.919342465753431</v>
      </c>
      <c r="X265" s="9">
        <f t="shared" si="25"/>
        <v>2.2155120242076833</v>
      </c>
      <c r="Z265">
        <f t="shared" si="26"/>
        <v>85.171863013698626</v>
      </c>
      <c r="AA265" s="9">
        <f t="shared" si="27"/>
        <v>-0.97872272654882408</v>
      </c>
    </row>
    <row r="266" spans="1:27">
      <c r="A266" s="1">
        <v>20120921</v>
      </c>
      <c r="B266" s="1">
        <v>200000</v>
      </c>
      <c r="C266" s="1">
        <v>2456192.3220000002</v>
      </c>
      <c r="D266" s="1">
        <v>2128.3850000000002</v>
      </c>
      <c r="E266" s="1">
        <v>116.9</v>
      </c>
      <c r="F266" s="1">
        <v>117.8</v>
      </c>
      <c r="G266" s="8">
        <f t="shared" si="14"/>
        <v>118.94547945205477</v>
      </c>
      <c r="H266" s="6">
        <v>84</v>
      </c>
      <c r="I266" s="8">
        <f t="shared" si="15"/>
        <v>85.956164383561642</v>
      </c>
      <c r="K266">
        <f t="shared" si="16"/>
        <v>118.58216438356165</v>
      </c>
      <c r="L266" s="9">
        <f t="shared" si="17"/>
        <v>-0.30544672245368076</v>
      </c>
      <c r="N266" s="10">
        <f t="shared" si="18"/>
        <v>117.72260273972603</v>
      </c>
      <c r="O266" s="9">
        <f t="shared" si="19"/>
        <v>-1.0280985187181244</v>
      </c>
      <c r="Q266">
        <f t="shared" si="20"/>
        <v>119.45891726027398</v>
      </c>
      <c r="R266" s="9">
        <f t="shared" si="21"/>
        <v>0.43165810973604835</v>
      </c>
      <c r="T266">
        <f t="shared" si="22"/>
        <v>86.539130136986259</v>
      </c>
      <c r="U266" s="9">
        <f t="shared" si="23"/>
        <v>0.67821285140556142</v>
      </c>
      <c r="W266">
        <f t="shared" si="24"/>
        <v>87.912767123287637</v>
      </c>
      <c r="X266" s="9">
        <f t="shared" si="25"/>
        <v>2.2762797220628102</v>
      </c>
      <c r="Z266">
        <f t="shared" si="26"/>
        <v>85.165493150684895</v>
      </c>
      <c r="AA266" s="9">
        <f t="shared" si="27"/>
        <v>-0.91985401925165888</v>
      </c>
    </row>
    <row r="267" spans="1:27">
      <c r="A267" s="1">
        <v>20120922</v>
      </c>
      <c r="B267" s="1">
        <v>200000</v>
      </c>
      <c r="C267" s="1">
        <v>2456193.3220000002</v>
      </c>
      <c r="D267" s="1">
        <v>2128.4209999999998</v>
      </c>
      <c r="E267" s="1">
        <v>124.5</v>
      </c>
      <c r="F267" s="1">
        <v>125.3</v>
      </c>
      <c r="G267" s="8">
        <f t="shared" si="14"/>
        <v>118.92739726027393</v>
      </c>
      <c r="H267" s="6">
        <v>58</v>
      </c>
      <c r="I267" s="8">
        <f t="shared" si="15"/>
        <v>85.895890410958899</v>
      </c>
      <c r="K267">
        <f t="shared" si="16"/>
        <v>118.54389041095891</v>
      </c>
      <c r="L267" s="9">
        <f t="shared" si="17"/>
        <v>-0.32247140536988184</v>
      </c>
      <c r="N267" s="10">
        <f t="shared" si="18"/>
        <v>117.68493150684931</v>
      </c>
      <c r="O267" s="9">
        <f t="shared" si="19"/>
        <v>-1.0447262632894194</v>
      </c>
      <c r="Q267">
        <f t="shared" si="20"/>
        <v>119.42002849315068</v>
      </c>
      <c r="R267" s="9">
        <f t="shared" si="21"/>
        <v>0.41422854970802803</v>
      </c>
      <c r="T267">
        <f t="shared" si="22"/>
        <v>86.510650684931448</v>
      </c>
      <c r="U267" s="9">
        <f t="shared" si="23"/>
        <v>0.71570394233215495</v>
      </c>
      <c r="W267">
        <f t="shared" si="24"/>
        <v>87.883835616438304</v>
      </c>
      <c r="X267" s="9">
        <f t="shared" si="25"/>
        <v>2.3143659096707836</v>
      </c>
      <c r="Z267">
        <f t="shared" si="26"/>
        <v>85.137465753424607</v>
      </c>
      <c r="AA267" s="9">
        <f t="shared" si="27"/>
        <v>-0.88295802500643106</v>
      </c>
    </row>
    <row r="268" spans="1:27">
      <c r="A268" s="1">
        <v>20120923</v>
      </c>
      <c r="B268" s="1">
        <v>200000</v>
      </c>
      <c r="C268" s="1">
        <v>2456194.3220000002</v>
      </c>
      <c r="D268" s="1">
        <v>2128.4580000000001</v>
      </c>
      <c r="E268" s="1">
        <v>133.6</v>
      </c>
      <c r="F268" s="1">
        <v>134.4</v>
      </c>
      <c r="G268" s="8">
        <f t="shared" si="14"/>
        <v>118.90904109589037</v>
      </c>
      <c r="H268" s="6">
        <v>75</v>
      </c>
      <c r="I268" s="8">
        <f t="shared" si="15"/>
        <v>85.750684931506854</v>
      </c>
      <c r="K268">
        <f t="shared" si="16"/>
        <v>118.45168493150686</v>
      </c>
      <c r="L268" s="9">
        <f t="shared" si="17"/>
        <v>-0.38462690487487805</v>
      </c>
      <c r="N268" s="10">
        <f t="shared" si="18"/>
        <v>117.59417808219177</v>
      </c>
      <c r="O268" s="9">
        <f t="shared" si="19"/>
        <v>-1.1057721108340957</v>
      </c>
      <c r="Q268">
        <f t="shared" si="20"/>
        <v>119.32634191780822</v>
      </c>
      <c r="R268" s="9">
        <f t="shared" si="21"/>
        <v>0.35094120520351169</v>
      </c>
      <c r="T268">
        <f t="shared" si="22"/>
        <v>86.481739726027342</v>
      </c>
      <c r="U268" s="9">
        <f t="shared" si="23"/>
        <v>0.8525352247674931</v>
      </c>
      <c r="W268">
        <f t="shared" si="24"/>
        <v>87.854465753424606</v>
      </c>
      <c r="X268" s="9">
        <f t="shared" si="25"/>
        <v>2.4533691172241419</v>
      </c>
      <c r="Z268">
        <f t="shared" si="26"/>
        <v>85.109013698630079</v>
      </c>
      <c r="AA268" s="9">
        <f t="shared" si="27"/>
        <v>-0.74829866768914144</v>
      </c>
    </row>
    <row r="269" spans="1:27">
      <c r="A269" s="1">
        <v>20120924</v>
      </c>
      <c r="B269" s="1">
        <v>200000</v>
      </c>
      <c r="C269" s="1">
        <v>2456195.3220000002</v>
      </c>
      <c r="D269" s="1">
        <v>2128.4949999999999</v>
      </c>
      <c r="E269" s="1">
        <v>136.6</v>
      </c>
      <c r="F269" s="1">
        <v>137.4</v>
      </c>
      <c r="G269" s="8">
        <f t="shared" si="14"/>
        <v>118.88547945205475</v>
      </c>
      <c r="H269" s="6">
        <v>95</v>
      </c>
      <c r="I269" s="8">
        <f t="shared" si="15"/>
        <v>85.62191780821918</v>
      </c>
      <c r="K269">
        <f t="shared" si="16"/>
        <v>118.36991780821918</v>
      </c>
      <c r="L269" s="9">
        <f t="shared" si="17"/>
        <v>-0.43366241715287401</v>
      </c>
      <c r="N269" s="10">
        <f t="shared" si="18"/>
        <v>117.51369863013699</v>
      </c>
      <c r="O269" s="9">
        <f t="shared" si="19"/>
        <v>-1.1538674262326509</v>
      </c>
      <c r="Q269">
        <f t="shared" si="20"/>
        <v>119.24326136986301</v>
      </c>
      <c r="R269" s="9">
        <f t="shared" si="21"/>
        <v>0.30094669210846803</v>
      </c>
      <c r="T269">
        <f t="shared" si="22"/>
        <v>86.444630136986234</v>
      </c>
      <c r="U269" s="9">
        <f t="shared" si="23"/>
        <v>0.96086650454363109</v>
      </c>
      <c r="W269">
        <f t="shared" si="24"/>
        <v>87.816767123287605</v>
      </c>
      <c r="X269" s="9">
        <f t="shared" si="25"/>
        <v>2.5634199411236835</v>
      </c>
      <c r="Z269">
        <f t="shared" si="26"/>
        <v>85.072493150684863</v>
      </c>
      <c r="AA269" s="9">
        <f t="shared" si="27"/>
        <v>-0.64168693203643556</v>
      </c>
    </row>
    <row r="270" spans="1:27">
      <c r="A270" s="1">
        <v>20120925</v>
      </c>
      <c r="B270" s="1">
        <v>200000</v>
      </c>
      <c r="C270" s="1">
        <v>2456196.3220000002</v>
      </c>
      <c r="D270" s="1">
        <v>2128.5309999999999</v>
      </c>
      <c r="E270" s="1">
        <v>139.80000000000001</v>
      </c>
      <c r="F270" s="1">
        <v>140.6</v>
      </c>
      <c r="G270" s="8">
        <f t="shared" si="14"/>
        <v>118.85835616438354</v>
      </c>
      <c r="H270" s="6">
        <v>136</v>
      </c>
      <c r="I270" s="8">
        <f t="shared" si="15"/>
        <v>85.463013698630135</v>
      </c>
      <c r="K270">
        <f t="shared" si="16"/>
        <v>118.26901369863015</v>
      </c>
      <c r="L270" s="9">
        <f t="shared" si="17"/>
        <v>-0.49583595530997115</v>
      </c>
      <c r="N270" s="10">
        <f t="shared" si="18"/>
        <v>117.41438356164383</v>
      </c>
      <c r="O270" s="9">
        <f t="shared" si="19"/>
        <v>-1.2148683940594367</v>
      </c>
      <c r="Q270">
        <f t="shared" si="20"/>
        <v>119.14073643835616</v>
      </c>
      <c r="R270" s="9">
        <f t="shared" si="21"/>
        <v>0.23757713221448284</v>
      </c>
      <c r="T270">
        <f t="shared" si="22"/>
        <v>86.401910958904068</v>
      </c>
      <c r="U270" s="9">
        <f t="shared" si="23"/>
        <v>1.0986006924408116</v>
      </c>
      <c r="W270">
        <f t="shared" si="24"/>
        <v>87.77336986301367</v>
      </c>
      <c r="X270" s="9">
        <f t="shared" si="25"/>
        <v>2.7033403859716145</v>
      </c>
      <c r="Z270">
        <f t="shared" si="26"/>
        <v>85.03045205479448</v>
      </c>
      <c r="AA270" s="9">
        <f t="shared" si="27"/>
        <v>-0.50613900109000554</v>
      </c>
    </row>
    <row r="271" spans="1:27">
      <c r="A271" s="1">
        <v>20120926</v>
      </c>
      <c r="B271" s="1">
        <v>200000</v>
      </c>
      <c r="C271" s="1">
        <v>2456197.3220000002</v>
      </c>
      <c r="D271" s="1">
        <v>2128.5680000000002</v>
      </c>
      <c r="E271" s="1">
        <v>139.19999999999999</v>
      </c>
      <c r="F271" s="1">
        <v>139.9</v>
      </c>
      <c r="G271" s="8">
        <f t="shared" si="14"/>
        <v>118.8238356164383</v>
      </c>
      <c r="H271" s="6">
        <v>145</v>
      </c>
      <c r="I271" s="8">
        <f t="shared" si="15"/>
        <v>85.328767123287676</v>
      </c>
      <c r="K271">
        <f t="shared" si="16"/>
        <v>118.18376712328768</v>
      </c>
      <c r="L271" s="9">
        <f t="shared" si="17"/>
        <v>-0.53867011599992054</v>
      </c>
      <c r="N271" s="10">
        <f t="shared" si="18"/>
        <v>117.33047945205479</v>
      </c>
      <c r="O271" s="9">
        <f t="shared" si="19"/>
        <v>-1.2567816521291633</v>
      </c>
      <c r="Q271">
        <f t="shared" si="20"/>
        <v>119.05412054794522</v>
      </c>
      <c r="R271" s="9">
        <f t="shared" si="21"/>
        <v>0.19380365085189055</v>
      </c>
      <c r="T271">
        <f t="shared" si="22"/>
        <v>86.347541095890321</v>
      </c>
      <c r="U271" s="9">
        <f t="shared" si="23"/>
        <v>1.1939396371808186</v>
      </c>
      <c r="W271">
        <f t="shared" si="24"/>
        <v>87.718136986301289</v>
      </c>
      <c r="X271" s="9">
        <f t="shared" si="25"/>
        <v>2.8001926472948071</v>
      </c>
      <c r="Z271">
        <f t="shared" si="26"/>
        <v>84.976945205479367</v>
      </c>
      <c r="AA271" s="9">
        <f t="shared" si="27"/>
        <v>-0.41231337293315562</v>
      </c>
    </row>
    <row r="272" spans="1:27">
      <c r="A272" s="1">
        <v>20120927</v>
      </c>
      <c r="B272" s="1">
        <v>200000</v>
      </c>
      <c r="C272" s="1">
        <v>2456198.3220000002</v>
      </c>
      <c r="D272" s="1">
        <v>2128.605</v>
      </c>
      <c r="E272" s="1">
        <v>133.19999999999999</v>
      </c>
      <c r="F272" s="1">
        <v>133.80000000000001</v>
      </c>
      <c r="G272" s="8">
        <f t="shared" si="14"/>
        <v>118.80109589041091</v>
      </c>
      <c r="H272" s="6">
        <v>113</v>
      </c>
      <c r="I272" s="8">
        <f t="shared" si="15"/>
        <v>85.216438356164389</v>
      </c>
      <c r="K272">
        <f t="shared" si="16"/>
        <v>118.11243835616439</v>
      </c>
      <c r="L272" s="9">
        <f t="shared" si="17"/>
        <v>-0.57967271184247693</v>
      </c>
      <c r="N272" s="10">
        <f t="shared" si="18"/>
        <v>117.26027397260275</v>
      </c>
      <c r="O272" s="9">
        <f t="shared" si="19"/>
        <v>-1.2969761821300949</v>
      </c>
      <c r="Q272">
        <f t="shared" si="20"/>
        <v>118.98164602739726</v>
      </c>
      <c r="R272" s="9">
        <f t="shared" si="21"/>
        <v>0.15197682785090194</v>
      </c>
      <c r="T272">
        <f t="shared" si="22"/>
        <v>86.311726027397171</v>
      </c>
      <c r="U272" s="9">
        <f t="shared" si="23"/>
        <v>1.2853009259258243</v>
      </c>
      <c r="W272">
        <f t="shared" si="24"/>
        <v>87.681753424657458</v>
      </c>
      <c r="X272" s="9">
        <f t="shared" si="25"/>
        <v>2.8930041152262334</v>
      </c>
      <c r="Z272">
        <f t="shared" si="26"/>
        <v>84.941698630136912</v>
      </c>
      <c r="AA272" s="9">
        <f t="shared" si="27"/>
        <v>-0.32240226337457045</v>
      </c>
    </row>
    <row r="273" spans="1:27">
      <c r="A273" s="1">
        <v>20120928</v>
      </c>
      <c r="B273" s="1">
        <v>200000</v>
      </c>
      <c r="C273" s="1">
        <v>2456199.3220000002</v>
      </c>
      <c r="D273" s="1">
        <v>2128.6410000000001</v>
      </c>
      <c r="E273" s="1">
        <v>137.80000000000001</v>
      </c>
      <c r="F273" s="1">
        <v>138.30000000000001</v>
      </c>
      <c r="G273" s="8">
        <f t="shared" si="14"/>
        <v>118.78356164383558</v>
      </c>
      <c r="H273" s="6">
        <v>85</v>
      </c>
      <c r="I273" s="8">
        <f t="shared" si="15"/>
        <v>85.123287671232873</v>
      </c>
      <c r="K273">
        <f t="shared" si="16"/>
        <v>118.05328767123288</v>
      </c>
      <c r="L273" s="9">
        <f t="shared" si="17"/>
        <v>-0.61479380016604068</v>
      </c>
      <c r="N273" s="10">
        <f t="shared" si="18"/>
        <v>117.20205479452055</v>
      </c>
      <c r="O273" s="9">
        <f t="shared" si="19"/>
        <v>-1.3314189500876097</v>
      </c>
      <c r="Q273">
        <f t="shared" si="20"/>
        <v>118.92154520547945</v>
      </c>
      <c r="R273" s="9">
        <f t="shared" si="21"/>
        <v>0.11616385275397079</v>
      </c>
      <c r="T273">
        <f t="shared" si="22"/>
        <v>86.284109589041037</v>
      </c>
      <c r="U273" s="9">
        <f t="shared" si="23"/>
        <v>1.3636948825232622</v>
      </c>
      <c r="W273">
        <f t="shared" si="24"/>
        <v>87.653698630136944</v>
      </c>
      <c r="X273" s="9">
        <f t="shared" si="25"/>
        <v>2.972642420341117</v>
      </c>
      <c r="Z273">
        <f t="shared" si="26"/>
        <v>84.914520547945159</v>
      </c>
      <c r="AA273" s="9">
        <f t="shared" si="27"/>
        <v>-0.24525265529454998</v>
      </c>
    </row>
    <row r="274" spans="1:27">
      <c r="A274" s="1">
        <v>20120929</v>
      </c>
      <c r="B274" s="1">
        <v>200000</v>
      </c>
      <c r="C274" s="1">
        <v>2456200.3220000002</v>
      </c>
      <c r="D274" s="1">
        <v>2128.6779999999999</v>
      </c>
      <c r="E274" s="1">
        <v>136</v>
      </c>
      <c r="F274" s="1">
        <v>136.4</v>
      </c>
      <c r="G274" s="8">
        <f t="shared" si="14"/>
        <v>118.77753424657529</v>
      </c>
      <c r="H274" s="6">
        <v>79</v>
      </c>
      <c r="I274" s="8">
        <f t="shared" si="15"/>
        <v>85.06575342465753</v>
      </c>
      <c r="K274">
        <f t="shared" si="16"/>
        <v>118.01675342465754</v>
      </c>
      <c r="L274" s="9">
        <f t="shared" si="17"/>
        <v>-0.64050902112381891</v>
      </c>
      <c r="N274" s="10">
        <f t="shared" si="18"/>
        <v>117.16609589041096</v>
      </c>
      <c r="O274" s="9">
        <f t="shared" si="19"/>
        <v>-1.3566861497722869</v>
      </c>
      <c r="Q274">
        <f t="shared" si="20"/>
        <v>118.88442410958905</v>
      </c>
      <c r="R274" s="9">
        <f t="shared" si="21"/>
        <v>8.9991650097616116E-2</v>
      </c>
      <c r="T274">
        <f t="shared" si="22"/>
        <v>86.274616438356077</v>
      </c>
      <c r="U274" s="9">
        <f t="shared" si="23"/>
        <v>1.4210924667460176</v>
      </c>
      <c r="W274">
        <f t="shared" si="24"/>
        <v>87.644054794520457</v>
      </c>
      <c r="X274" s="9">
        <f t="shared" si="25"/>
        <v>3.0309510773292914</v>
      </c>
      <c r="Z274">
        <f t="shared" si="26"/>
        <v>84.905178082191696</v>
      </c>
      <c r="AA274" s="9">
        <f t="shared" si="27"/>
        <v>-0.1887661438372561</v>
      </c>
    </row>
    <row r="275" spans="1:27">
      <c r="A275" s="1">
        <v>20120930</v>
      </c>
      <c r="B275" s="1">
        <v>200000</v>
      </c>
      <c r="C275" s="1">
        <v>2456201.3220000002</v>
      </c>
      <c r="D275" s="1">
        <v>2128.7150000000001</v>
      </c>
      <c r="E275" s="1">
        <v>135.6</v>
      </c>
      <c r="F275" s="1">
        <v>135.9</v>
      </c>
      <c r="G275" s="8">
        <f t="shared" si="14"/>
        <v>118.78630136986297</v>
      </c>
      <c r="H275" s="6">
        <v>99</v>
      </c>
      <c r="I275" s="8">
        <f t="shared" si="15"/>
        <v>85.082191780821915</v>
      </c>
      <c r="K275">
        <f t="shared" si="16"/>
        <v>118.02719178082191</v>
      </c>
      <c r="L275" s="9">
        <f t="shared" si="17"/>
        <v>-0.63905482390383384</v>
      </c>
      <c r="N275" s="10">
        <f t="shared" si="18"/>
        <v>117.17636986301369</v>
      </c>
      <c r="O275" s="9">
        <f t="shared" si="19"/>
        <v>-1.3553174804529533</v>
      </c>
      <c r="Q275">
        <f t="shared" si="20"/>
        <v>118.89503013698629</v>
      </c>
      <c r="R275" s="9">
        <f t="shared" si="21"/>
        <v>9.1533085776248413E-2</v>
      </c>
      <c r="T275">
        <f t="shared" si="22"/>
        <v>86.288424657534179</v>
      </c>
      <c r="U275" s="9">
        <f t="shared" si="23"/>
        <v>1.4177266140717393</v>
      </c>
      <c r="W275">
        <f t="shared" si="24"/>
        <v>87.65808219178075</v>
      </c>
      <c r="X275" s="9">
        <f t="shared" si="25"/>
        <v>3.0275317984220749</v>
      </c>
      <c r="Z275">
        <f t="shared" si="26"/>
        <v>84.918767123287608</v>
      </c>
      <c r="AA275" s="9">
        <f t="shared" si="27"/>
        <v>-0.19207857027861053</v>
      </c>
    </row>
    <row r="276" spans="1:27">
      <c r="A276" s="1">
        <v>20121001</v>
      </c>
      <c r="B276" s="1">
        <v>200000</v>
      </c>
      <c r="C276" s="1">
        <v>2456202.3220000002</v>
      </c>
      <c r="D276" s="1">
        <v>2128.7510000000002</v>
      </c>
      <c r="E276" s="1">
        <v>128.1</v>
      </c>
      <c r="F276" s="1">
        <v>128.30000000000001</v>
      </c>
      <c r="G276" s="8">
        <f t="shared" si="14"/>
        <v>118.81863013698627</v>
      </c>
      <c r="H276" s="6">
        <v>78</v>
      </c>
      <c r="I276" s="8">
        <f t="shared" si="15"/>
        <v>85.120547945205473</v>
      </c>
      <c r="K276">
        <f t="shared" si="16"/>
        <v>118.05154794520547</v>
      </c>
      <c r="L276" s="9">
        <f t="shared" si="17"/>
        <v>-0.64559083949750118</v>
      </c>
      <c r="N276" s="10">
        <f t="shared" si="18"/>
        <v>117.20034246575342</v>
      </c>
      <c r="O276" s="9">
        <f t="shared" si="19"/>
        <v>-1.3619814244341342</v>
      </c>
      <c r="Q276">
        <f t="shared" si="20"/>
        <v>118.91977753424658</v>
      </c>
      <c r="R276" s="9">
        <f t="shared" si="21"/>
        <v>8.5127557137880672E-2</v>
      </c>
      <c r="T276">
        <f t="shared" si="22"/>
        <v>86.339342465753376</v>
      </c>
      <c r="U276" s="9">
        <f t="shared" si="23"/>
        <v>1.4318452476744739</v>
      </c>
      <c r="W276">
        <f t="shared" si="24"/>
        <v>87.709808219178043</v>
      </c>
      <c r="X276" s="9">
        <f t="shared" si="25"/>
        <v>3.0418745373201261</v>
      </c>
      <c r="Z276">
        <f t="shared" si="26"/>
        <v>84.968876712328722</v>
      </c>
      <c r="AA276" s="9">
        <f t="shared" si="27"/>
        <v>-0.1781840419711358</v>
      </c>
    </row>
    <row r="277" spans="1:27">
      <c r="A277" s="1">
        <v>20121002</v>
      </c>
      <c r="B277" s="1">
        <v>200000</v>
      </c>
      <c r="C277" s="1">
        <v>2456203.3220000002</v>
      </c>
      <c r="D277" s="1">
        <v>2128.788</v>
      </c>
      <c r="E277" s="1">
        <v>118.2</v>
      </c>
      <c r="F277" s="1">
        <v>118.3</v>
      </c>
      <c r="G277" s="8">
        <f t="shared" si="14"/>
        <v>118.8630136986301</v>
      </c>
      <c r="H277" s="6">
        <v>73</v>
      </c>
      <c r="I277" s="8">
        <f t="shared" si="15"/>
        <v>85.172602739726031</v>
      </c>
      <c r="K277">
        <f t="shared" si="16"/>
        <v>118.08460273972602</v>
      </c>
      <c r="L277" s="9">
        <f t="shared" si="17"/>
        <v>-0.65488071914253965</v>
      </c>
      <c r="N277" s="10">
        <f t="shared" si="18"/>
        <v>117.23287671232876</v>
      </c>
      <c r="O277" s="9">
        <f t="shared" si="19"/>
        <v>-1.3714417425377121</v>
      </c>
      <c r="Q277">
        <f t="shared" si="20"/>
        <v>118.95336328767124</v>
      </c>
      <c r="R277" s="9">
        <f t="shared" si="21"/>
        <v>7.6011524720570378E-2</v>
      </c>
      <c r="T277">
        <f t="shared" si="22"/>
        <v>86.409246575342408</v>
      </c>
      <c r="U277" s="9">
        <f t="shared" si="23"/>
        <v>1.4519267884713685</v>
      </c>
      <c r="W277">
        <f t="shared" si="24"/>
        <v>87.780821917808169</v>
      </c>
      <c r="X277" s="9">
        <f t="shared" si="25"/>
        <v>3.0622748327328253</v>
      </c>
      <c r="Z277">
        <f t="shared" si="26"/>
        <v>85.037671232876662</v>
      </c>
      <c r="AA277" s="9">
        <f t="shared" si="27"/>
        <v>-0.15842125579007416</v>
      </c>
    </row>
    <row r="278" spans="1:27">
      <c r="A278" s="1">
        <v>20121003</v>
      </c>
      <c r="B278" s="1">
        <v>200000</v>
      </c>
      <c r="C278" s="1">
        <v>2456204.3220000002</v>
      </c>
      <c r="D278" s="1">
        <v>2128.8249999999998</v>
      </c>
      <c r="E278" s="1">
        <v>111.7</v>
      </c>
      <c r="F278" s="1">
        <v>111.8</v>
      </c>
      <c r="G278" s="8">
        <f t="shared" si="14"/>
        <v>118.92712328767119</v>
      </c>
      <c r="H278" s="6">
        <v>63</v>
      </c>
      <c r="I278" s="8">
        <f t="shared" si="15"/>
        <v>85.252054794520546</v>
      </c>
      <c r="K278">
        <f t="shared" si="16"/>
        <v>118.13505479452056</v>
      </c>
      <c r="L278" s="9">
        <f t="shared" si="17"/>
        <v>-0.66601164751519093</v>
      </c>
      <c r="N278" s="10">
        <f t="shared" si="18"/>
        <v>117.28253424657534</v>
      </c>
      <c r="O278" s="9">
        <f t="shared" si="19"/>
        <v>-1.3828544705632737</v>
      </c>
      <c r="Q278">
        <f t="shared" si="20"/>
        <v>119.00462575342465</v>
      </c>
      <c r="R278" s="9">
        <f t="shared" si="21"/>
        <v>6.5168031993835029E-2</v>
      </c>
      <c r="T278">
        <f t="shared" si="22"/>
        <v>86.510219178082124</v>
      </c>
      <c r="U278" s="9">
        <f t="shared" si="23"/>
        <v>1.475817077481679</v>
      </c>
      <c r="W278">
        <f t="shared" si="24"/>
        <v>87.88339726027391</v>
      </c>
      <c r="X278" s="9">
        <f t="shared" si="25"/>
        <v>3.0865443326798072</v>
      </c>
      <c r="Z278">
        <f t="shared" si="26"/>
        <v>85.137041095890353</v>
      </c>
      <c r="AA278" s="9">
        <f t="shared" si="27"/>
        <v>-0.13491017771643499</v>
      </c>
    </row>
    <row r="279" spans="1:27">
      <c r="A279" s="1">
        <v>20121004</v>
      </c>
      <c r="B279" s="1">
        <v>200000</v>
      </c>
      <c r="C279" s="1">
        <v>2456205.3220000002</v>
      </c>
      <c r="D279" s="1">
        <v>2128.8609999999999</v>
      </c>
      <c r="E279" s="1">
        <v>109.5</v>
      </c>
      <c r="F279" s="1">
        <v>109.5</v>
      </c>
      <c r="G279" s="8">
        <f t="shared" si="14"/>
        <v>118.99972602739723</v>
      </c>
      <c r="H279" s="6">
        <v>62</v>
      </c>
      <c r="I279" s="8">
        <f t="shared" si="15"/>
        <v>85.331506849315062</v>
      </c>
      <c r="K279">
        <f t="shared" si="16"/>
        <v>118.18550684931506</v>
      </c>
      <c r="L279" s="9">
        <f t="shared" si="17"/>
        <v>-0.68421937197965121</v>
      </c>
      <c r="N279" s="10">
        <f t="shared" si="18"/>
        <v>117.33219178082192</v>
      </c>
      <c r="O279" s="9">
        <f t="shared" si="19"/>
        <v>-1.4012925090192283</v>
      </c>
      <c r="Q279">
        <f t="shared" si="20"/>
        <v>119.05588821917809</v>
      </c>
      <c r="R279" s="9">
        <f t="shared" si="21"/>
        <v>4.7195227800727935E-2</v>
      </c>
      <c r="T279">
        <f t="shared" si="22"/>
        <v>86.624568493150633</v>
      </c>
      <c r="U279" s="9">
        <f t="shared" si="23"/>
        <v>1.5153390483528568</v>
      </c>
      <c r="W279">
        <f t="shared" si="24"/>
        <v>87.999561643835577</v>
      </c>
      <c r="X279" s="9">
        <f t="shared" si="25"/>
        <v>3.126693636421976</v>
      </c>
      <c r="Z279">
        <f t="shared" si="26"/>
        <v>85.249575342465704</v>
      </c>
      <c r="AA279" s="9">
        <f t="shared" si="27"/>
        <v>-9.6015539716219678E-2</v>
      </c>
    </row>
    <row r="280" spans="1:27">
      <c r="A280" s="1">
        <v>20121005</v>
      </c>
      <c r="B280" s="1">
        <v>200000</v>
      </c>
      <c r="C280" s="1">
        <v>2456206.3220000002</v>
      </c>
      <c r="D280" s="1">
        <v>2128.8980000000001</v>
      </c>
      <c r="E280" s="1">
        <v>106.2</v>
      </c>
      <c r="F280" s="1">
        <v>106.1</v>
      </c>
      <c r="G280" s="8">
        <f t="shared" si="14"/>
        <v>119.09150684931501</v>
      </c>
      <c r="H280" s="6">
        <v>60</v>
      </c>
      <c r="I280" s="8">
        <f t="shared" si="15"/>
        <v>85.498630136986307</v>
      </c>
      <c r="K280">
        <f t="shared" si="16"/>
        <v>118.2916301369863</v>
      </c>
      <c r="L280" s="9">
        <f t="shared" si="17"/>
        <v>-0.67164882995459152</v>
      </c>
      <c r="N280" s="10">
        <f t="shared" si="18"/>
        <v>117.43664383561645</v>
      </c>
      <c r="O280" s="9">
        <f t="shared" si="19"/>
        <v>-1.389572655078112</v>
      </c>
      <c r="Q280">
        <f t="shared" si="20"/>
        <v>119.16371616438357</v>
      </c>
      <c r="R280" s="9">
        <f t="shared" si="21"/>
        <v>6.0633471671422967E-2</v>
      </c>
      <c r="T280">
        <f t="shared" si="22"/>
        <v>86.769123287671135</v>
      </c>
      <c r="U280" s="9">
        <f t="shared" si="23"/>
        <v>1.4859807094560864</v>
      </c>
      <c r="W280">
        <f t="shared" si="24"/>
        <v>88.146410958904028</v>
      </c>
      <c r="X280" s="9">
        <f t="shared" si="25"/>
        <v>3.0968692921458967</v>
      </c>
      <c r="Z280">
        <f t="shared" si="26"/>
        <v>85.391835616438271</v>
      </c>
      <c r="AA280" s="9">
        <f t="shared" si="27"/>
        <v>-0.12490787323366703</v>
      </c>
    </row>
    <row r="281" spans="1:27">
      <c r="A281" s="1">
        <v>20121006</v>
      </c>
      <c r="B281" s="1">
        <v>200000</v>
      </c>
      <c r="C281" s="1">
        <v>2456207.3220000002</v>
      </c>
      <c r="D281" s="1">
        <v>2128.9349999999999</v>
      </c>
      <c r="E281" s="1">
        <v>98.8</v>
      </c>
      <c r="F281" s="1">
        <v>98.7</v>
      </c>
      <c r="G281" s="8">
        <f t="shared" si="14"/>
        <v>119.2002739726027</v>
      </c>
      <c r="H281" s="6">
        <v>43</v>
      </c>
      <c r="I281" s="8">
        <f t="shared" si="15"/>
        <v>85.663013698630138</v>
      </c>
      <c r="K281">
        <f t="shared" si="16"/>
        <v>118.39601369863013</v>
      </c>
      <c r="L281" s="9">
        <f t="shared" si="17"/>
        <v>-0.67471344416324541</v>
      </c>
      <c r="N281" s="10">
        <f t="shared" si="18"/>
        <v>117.53938356164383</v>
      </c>
      <c r="O281" s="9">
        <f t="shared" si="19"/>
        <v>-1.3933612361835799</v>
      </c>
      <c r="Q281">
        <f t="shared" si="20"/>
        <v>119.26977643835616</v>
      </c>
      <c r="R281" s="9">
        <f t="shared" si="21"/>
        <v>5.8307303697489488E-2</v>
      </c>
      <c r="T281">
        <f t="shared" si="22"/>
        <v>86.940431506849251</v>
      </c>
      <c r="U281" s="9">
        <f t="shared" si="23"/>
        <v>1.4912127802474657</v>
      </c>
      <c r="W281">
        <f t="shared" si="24"/>
        <v>88.320438356164331</v>
      </c>
      <c r="X281" s="9">
        <f t="shared" si="25"/>
        <v>3.1021844116799713</v>
      </c>
      <c r="Z281">
        <f t="shared" si="26"/>
        <v>85.560424657534185</v>
      </c>
      <c r="AA281" s="9">
        <f t="shared" si="27"/>
        <v>-0.11975885118502561</v>
      </c>
    </row>
    <row r="282" spans="1:27">
      <c r="A282" s="1">
        <v>20121007</v>
      </c>
      <c r="B282" s="1">
        <v>200000</v>
      </c>
      <c r="C282" s="1">
        <v>2456208.3220000002</v>
      </c>
      <c r="D282" s="1">
        <v>2128.971</v>
      </c>
      <c r="E282" s="1">
        <v>98.1</v>
      </c>
      <c r="F282" s="1">
        <v>97.9</v>
      </c>
      <c r="G282" s="8">
        <f t="shared" si="14"/>
        <v>119.30849315068488</v>
      </c>
      <c r="H282" s="6">
        <v>40</v>
      </c>
      <c r="I282" s="8">
        <f t="shared" si="15"/>
        <v>85.92602739726027</v>
      </c>
      <c r="K282">
        <f t="shared" si="16"/>
        <v>118.56302739726027</v>
      </c>
      <c r="L282" s="9">
        <f t="shared" si="17"/>
        <v>-0.62482203382042201</v>
      </c>
      <c r="N282" s="10">
        <f t="shared" si="18"/>
        <v>117.70376712328766</v>
      </c>
      <c r="O282" s="9">
        <f t="shared" si="19"/>
        <v>-1.3450224581836494</v>
      </c>
      <c r="Q282">
        <f t="shared" si="20"/>
        <v>119.43947287671233</v>
      </c>
      <c r="R282" s="9">
        <f t="shared" si="21"/>
        <v>0.10978239903008102</v>
      </c>
      <c r="T282">
        <f t="shared" si="22"/>
        <v>87.11087671232869</v>
      </c>
      <c r="U282" s="9">
        <f t="shared" si="23"/>
        <v>1.3789178331153664</v>
      </c>
      <c r="W282">
        <f t="shared" si="24"/>
        <v>88.493589041095817</v>
      </c>
      <c r="X282" s="9">
        <f t="shared" si="25"/>
        <v>2.9881070050695939</v>
      </c>
      <c r="Z282">
        <f t="shared" si="26"/>
        <v>85.728164383561563</v>
      </c>
      <c r="AA282" s="9">
        <f t="shared" si="27"/>
        <v>-0.23027133883884687</v>
      </c>
    </row>
    <row r="283" spans="1:27">
      <c r="A283" s="1">
        <v>20121008</v>
      </c>
      <c r="B283" s="1">
        <v>200000</v>
      </c>
      <c r="C283" s="1">
        <v>2456209.3220000002</v>
      </c>
      <c r="D283" s="1">
        <v>2129.0079999999998</v>
      </c>
      <c r="E283" s="1">
        <v>103.4</v>
      </c>
      <c r="F283" s="1">
        <v>103.2</v>
      </c>
      <c r="G283" s="8">
        <f t="shared" si="14"/>
        <v>119.4347945205479</v>
      </c>
      <c r="H283" s="6">
        <v>49</v>
      </c>
      <c r="I283" s="8">
        <f t="shared" si="15"/>
        <v>86.191780821917803</v>
      </c>
      <c r="K283">
        <f t="shared" si="16"/>
        <v>118.73178082191781</v>
      </c>
      <c r="L283" s="9">
        <f t="shared" si="17"/>
        <v>-0.58861716257160879</v>
      </c>
      <c r="N283" s="10">
        <f t="shared" si="18"/>
        <v>117.86986301369862</v>
      </c>
      <c r="O283" s="9">
        <f t="shared" si="19"/>
        <v>-1.3102810727237824</v>
      </c>
      <c r="Q283">
        <f t="shared" si="20"/>
        <v>119.61093698630137</v>
      </c>
      <c r="R283" s="9">
        <f t="shared" si="21"/>
        <v>0.14748002578357955</v>
      </c>
      <c r="T283">
        <f t="shared" si="22"/>
        <v>87.309801369862939</v>
      </c>
      <c r="U283" s="9">
        <f t="shared" si="23"/>
        <v>1.2971312778130084</v>
      </c>
      <c r="W283">
        <f t="shared" si="24"/>
        <v>88.695671232876634</v>
      </c>
      <c r="X283" s="9">
        <f t="shared" si="25"/>
        <v>2.9050222504767049</v>
      </c>
      <c r="Z283">
        <f t="shared" si="26"/>
        <v>85.923931506849243</v>
      </c>
      <c r="AA283" s="9">
        <f t="shared" si="27"/>
        <v>-0.31075969485068811</v>
      </c>
    </row>
    <row r="284" spans="1:27">
      <c r="A284" s="1">
        <v>20121009</v>
      </c>
      <c r="B284" s="1">
        <v>200000</v>
      </c>
      <c r="C284" s="1">
        <v>2456210.3220000002</v>
      </c>
      <c r="D284" s="1">
        <v>2129.0450000000001</v>
      </c>
      <c r="E284" s="1">
        <v>106.2</v>
      </c>
      <c r="F284" s="1">
        <v>105.9</v>
      </c>
      <c r="G284" s="8">
        <f t="shared" si="14"/>
        <v>119.5775342465753</v>
      </c>
      <c r="H284" s="6">
        <v>70</v>
      </c>
      <c r="I284" s="8">
        <f t="shared" si="15"/>
        <v>86.526027397260279</v>
      </c>
      <c r="K284">
        <f t="shared" si="16"/>
        <v>118.94402739726027</v>
      </c>
      <c r="L284" s="9">
        <f t="shared" si="17"/>
        <v>-0.52978751678280389</v>
      </c>
      <c r="N284" s="10">
        <f t="shared" si="18"/>
        <v>118.07876712328768</v>
      </c>
      <c r="O284" s="9">
        <f t="shared" si="19"/>
        <v>-1.2533852054492769</v>
      </c>
      <c r="Q284">
        <f t="shared" si="20"/>
        <v>119.82659287671234</v>
      </c>
      <c r="R284" s="9">
        <f t="shared" si="21"/>
        <v>0.20828212565704973</v>
      </c>
      <c r="T284">
        <f t="shared" si="22"/>
        <v>87.534616438356096</v>
      </c>
      <c r="U284" s="9">
        <f t="shared" si="23"/>
        <v>1.1656481540117056</v>
      </c>
      <c r="W284">
        <f t="shared" si="24"/>
        <v>88.924054794520487</v>
      </c>
      <c r="X284" s="9">
        <f t="shared" si="25"/>
        <v>2.7714520929642816</v>
      </c>
      <c r="Z284">
        <f t="shared" si="26"/>
        <v>86.14517808219172</v>
      </c>
      <c r="AA284" s="9">
        <f t="shared" si="27"/>
        <v>-0.44015578494087038</v>
      </c>
    </row>
    <row r="285" spans="1:27">
      <c r="A285" s="1">
        <v>20121010</v>
      </c>
      <c r="B285" s="1">
        <v>200000</v>
      </c>
      <c r="C285" s="1">
        <v>2456211.3220000002</v>
      </c>
      <c r="D285" s="1">
        <v>2129.0810000000001</v>
      </c>
      <c r="E285" s="1">
        <v>112</v>
      </c>
      <c r="F285" s="1">
        <v>111.6</v>
      </c>
      <c r="G285" s="8">
        <f t="shared" si="14"/>
        <v>119.7279452054794</v>
      </c>
      <c r="H285" s="6">
        <v>76</v>
      </c>
      <c r="I285" s="8">
        <f t="shared" si="15"/>
        <v>86.863013698630141</v>
      </c>
      <c r="K285">
        <f t="shared" si="16"/>
        <v>119.15801369863014</v>
      </c>
      <c r="L285" s="9">
        <f t="shared" si="17"/>
        <v>-0.47602212321537252</v>
      </c>
      <c r="N285" s="10">
        <f t="shared" si="18"/>
        <v>118.28938356164383</v>
      </c>
      <c r="O285" s="9">
        <f t="shared" si="19"/>
        <v>-1.2015253760236817</v>
      </c>
      <c r="Q285">
        <f t="shared" si="20"/>
        <v>120.04401643835617</v>
      </c>
      <c r="R285" s="9">
        <f t="shared" si="21"/>
        <v>0.26399119464910825</v>
      </c>
      <c r="T285">
        <f t="shared" si="22"/>
        <v>87.771513698630059</v>
      </c>
      <c r="U285" s="9">
        <f t="shared" si="23"/>
        <v>1.0458997003626109</v>
      </c>
      <c r="W285">
        <f t="shared" si="24"/>
        <v>89.164712328767052</v>
      </c>
      <c r="X285" s="9">
        <f t="shared" si="25"/>
        <v>2.6498028702096548</v>
      </c>
      <c r="Z285">
        <f t="shared" si="26"/>
        <v>86.37831506849308</v>
      </c>
      <c r="AA285" s="9">
        <f t="shared" si="27"/>
        <v>-0.55800346948439028</v>
      </c>
    </row>
    <row r="286" spans="1:27">
      <c r="A286" s="1">
        <v>20121011</v>
      </c>
      <c r="B286" s="1">
        <v>200000</v>
      </c>
      <c r="C286" s="1">
        <v>2456212.3220000002</v>
      </c>
      <c r="D286" s="1">
        <v>2129.1179999999999</v>
      </c>
      <c r="E286" s="1">
        <v>116.6</v>
      </c>
      <c r="F286" s="1">
        <v>116.2</v>
      </c>
      <c r="G286" s="8">
        <f t="shared" si="14"/>
        <v>119.84849315068489</v>
      </c>
      <c r="H286" s="6">
        <v>73</v>
      </c>
      <c r="I286" s="8">
        <f t="shared" si="15"/>
        <v>87.126027397260273</v>
      </c>
      <c r="K286">
        <f t="shared" si="16"/>
        <v>119.32502739726027</v>
      </c>
      <c r="L286" s="9">
        <f t="shared" si="17"/>
        <v>-0.43677291191843892</v>
      </c>
      <c r="N286" s="10">
        <f t="shared" si="18"/>
        <v>118.45376712328766</v>
      </c>
      <c r="O286" s="9">
        <f t="shared" si="19"/>
        <v>-1.1637409789071285</v>
      </c>
      <c r="Q286">
        <f t="shared" si="20"/>
        <v>120.21371287671232</v>
      </c>
      <c r="R286" s="9">
        <f t="shared" si="21"/>
        <v>0.30473451641002214</v>
      </c>
      <c r="T286">
        <f t="shared" si="22"/>
        <v>87.9613767123287</v>
      </c>
      <c r="U286" s="9">
        <f t="shared" si="23"/>
        <v>0.95878274268098096</v>
      </c>
      <c r="W286">
        <f t="shared" si="24"/>
        <v>89.357589041095821</v>
      </c>
      <c r="X286" s="9">
        <f t="shared" si="25"/>
        <v>2.5613031036759111</v>
      </c>
      <c r="Z286">
        <f t="shared" si="26"/>
        <v>86.56516438356158</v>
      </c>
      <c r="AA286" s="9">
        <f t="shared" si="27"/>
        <v>-0.64373761831396337</v>
      </c>
    </row>
    <row r="287" spans="1:27">
      <c r="A287" s="1">
        <v>20121012</v>
      </c>
      <c r="B287" s="1">
        <v>200000</v>
      </c>
      <c r="C287" s="1">
        <v>2456213.3220000002</v>
      </c>
      <c r="D287" s="1">
        <v>2129.1550000000002</v>
      </c>
      <c r="E287" s="1">
        <v>121.9</v>
      </c>
      <c r="F287" s="1">
        <v>121.3</v>
      </c>
      <c r="G287" s="8">
        <f t="shared" si="14"/>
        <v>119.96575342465748</v>
      </c>
      <c r="H287" s="6">
        <v>83</v>
      </c>
      <c r="I287" s="8">
        <f t="shared" si="15"/>
        <v>87.30958904109589</v>
      </c>
      <c r="K287">
        <f t="shared" si="16"/>
        <v>119.44158904109588</v>
      </c>
      <c r="L287" s="9">
        <f t="shared" si="17"/>
        <v>-0.43692834713098705</v>
      </c>
      <c r="N287" s="10">
        <f t="shared" si="18"/>
        <v>118.56849315068493</v>
      </c>
      <c r="O287" s="9">
        <f t="shared" si="19"/>
        <v>-1.1647159577504453</v>
      </c>
      <c r="Q287">
        <f t="shared" si="20"/>
        <v>120.33214684931507</v>
      </c>
      <c r="R287" s="9">
        <f t="shared" si="21"/>
        <v>0.30541501570087348</v>
      </c>
      <c r="T287">
        <f t="shared" si="22"/>
        <v>88.146061643835523</v>
      </c>
      <c r="U287" s="9">
        <f t="shared" si="23"/>
        <v>0.95805353332485765</v>
      </c>
      <c r="W287">
        <f t="shared" si="24"/>
        <v>89.545205479451965</v>
      </c>
      <c r="X287" s="9">
        <f t="shared" si="25"/>
        <v>2.5605623195681204</v>
      </c>
      <c r="Z287">
        <f t="shared" si="26"/>
        <v>86.746917808219095</v>
      </c>
      <c r="AA287" s="9">
        <f t="shared" si="27"/>
        <v>-0.6444552529183909</v>
      </c>
    </row>
    <row r="288" spans="1:27">
      <c r="A288" s="1">
        <v>20121013</v>
      </c>
      <c r="B288" s="1">
        <v>200000</v>
      </c>
      <c r="C288" s="1">
        <v>2456214.3220000002</v>
      </c>
      <c r="D288" s="1">
        <v>2129.1909999999998</v>
      </c>
      <c r="E288" s="1">
        <v>124.9</v>
      </c>
      <c r="F288" s="1">
        <v>124.3</v>
      </c>
      <c r="G288" s="8">
        <f t="shared" si="14"/>
        <v>120.0410958904109</v>
      </c>
      <c r="H288" s="6">
        <v>80</v>
      </c>
      <c r="I288" s="8">
        <f t="shared" si="15"/>
        <v>87.482191780821921</v>
      </c>
      <c r="K288">
        <f t="shared" si="16"/>
        <v>119.55119178082192</v>
      </c>
      <c r="L288" s="9">
        <f t="shared" si="17"/>
        <v>-0.4081136597055206</v>
      </c>
      <c r="N288" s="10">
        <f t="shared" si="18"/>
        <v>118.6763698630137</v>
      </c>
      <c r="O288" s="9">
        <f t="shared" si="19"/>
        <v>-1.1368823462284041</v>
      </c>
      <c r="Q288">
        <f t="shared" si="20"/>
        <v>120.4435101369863</v>
      </c>
      <c r="R288" s="9">
        <f t="shared" si="21"/>
        <v>0.33523040054781461</v>
      </c>
      <c r="T288">
        <f t="shared" si="22"/>
        <v>88.26472602739716</v>
      </c>
      <c r="U288" s="9">
        <f t="shared" si="23"/>
        <v>0.89450690551488776</v>
      </c>
      <c r="W288">
        <f t="shared" si="24"/>
        <v>89.665753424657453</v>
      </c>
      <c r="X288" s="9">
        <f t="shared" si="25"/>
        <v>2.496007015126267</v>
      </c>
      <c r="Z288">
        <f t="shared" si="26"/>
        <v>86.863698630136895</v>
      </c>
      <c r="AA288" s="9">
        <f t="shared" si="27"/>
        <v>-0.70699320409643462</v>
      </c>
    </row>
    <row r="289" spans="1:27">
      <c r="A289" s="1">
        <v>20121014</v>
      </c>
      <c r="B289" s="1">
        <v>200000</v>
      </c>
      <c r="C289" s="1">
        <v>2456215.3220000002</v>
      </c>
      <c r="D289" s="1">
        <v>2129.2280000000001</v>
      </c>
      <c r="E289" s="1">
        <v>132.1</v>
      </c>
      <c r="F289" s="1">
        <v>131.30000000000001</v>
      </c>
      <c r="G289" s="8">
        <f t="shared" si="14"/>
        <v>120.09232876712323</v>
      </c>
      <c r="H289" s="6">
        <v>95</v>
      </c>
      <c r="I289" s="8">
        <f t="shared" si="15"/>
        <v>87.643835616438352</v>
      </c>
      <c r="K289">
        <f t="shared" si="16"/>
        <v>119.65383561643836</v>
      </c>
      <c r="L289" s="9">
        <f t="shared" si="17"/>
        <v>-0.36513002552825924</v>
      </c>
      <c r="N289" s="10">
        <f t="shared" si="18"/>
        <v>118.77739726027397</v>
      </c>
      <c r="O289" s="9">
        <f t="shared" si="19"/>
        <v>-1.0949338066373144</v>
      </c>
      <c r="Q289">
        <f t="shared" si="20"/>
        <v>120.54780273972602</v>
      </c>
      <c r="R289" s="9">
        <f t="shared" si="21"/>
        <v>0.37926983120297564</v>
      </c>
      <c r="T289">
        <f t="shared" si="22"/>
        <v>88.345417808219096</v>
      </c>
      <c r="U289" s="9">
        <f t="shared" si="23"/>
        <v>0.80049234135660186</v>
      </c>
      <c r="W289">
        <f t="shared" si="24"/>
        <v>89.747726027397178</v>
      </c>
      <c r="X289" s="9">
        <f t="shared" si="25"/>
        <v>2.4005001562987616</v>
      </c>
      <c r="Z289">
        <f t="shared" si="26"/>
        <v>86.943109589041015</v>
      </c>
      <c r="AA289" s="9">
        <f t="shared" si="27"/>
        <v>-0.79951547358558628</v>
      </c>
    </row>
    <row r="290" spans="1:27">
      <c r="A290" s="1">
        <v>20121015</v>
      </c>
      <c r="B290" s="1">
        <v>200000</v>
      </c>
      <c r="C290" s="1">
        <v>2456216.3220000002</v>
      </c>
      <c r="D290" s="1">
        <v>2129.2649999999999</v>
      </c>
      <c r="E290" s="1">
        <v>136.80000000000001</v>
      </c>
      <c r="F290" s="1">
        <v>135.9</v>
      </c>
      <c r="G290" s="8">
        <f t="shared" si="14"/>
        <v>120.12438356164378</v>
      </c>
      <c r="H290" s="6">
        <v>119</v>
      </c>
      <c r="I290" s="8">
        <f t="shared" si="15"/>
        <v>87.652054794520552</v>
      </c>
      <c r="K290">
        <f t="shared" si="16"/>
        <v>119.65905479452056</v>
      </c>
      <c r="L290" s="9">
        <f t="shared" si="17"/>
        <v>-0.38737244956136863</v>
      </c>
      <c r="N290" s="10">
        <f t="shared" si="18"/>
        <v>118.78253424657535</v>
      </c>
      <c r="O290" s="9">
        <f t="shared" si="19"/>
        <v>-1.1170499071737936</v>
      </c>
      <c r="Q290">
        <f t="shared" si="20"/>
        <v>120.55310575342466</v>
      </c>
      <c r="R290" s="9">
        <f t="shared" si="21"/>
        <v>0.35689855720330854</v>
      </c>
      <c r="T290">
        <f t="shared" si="22"/>
        <v>88.395904109588955</v>
      </c>
      <c r="U290" s="9">
        <f t="shared" si="23"/>
        <v>0.84863876472968514</v>
      </c>
      <c r="W290">
        <f t="shared" si="24"/>
        <v>89.799013698630063</v>
      </c>
      <c r="X290" s="9">
        <f t="shared" si="25"/>
        <v>2.4494108086142887</v>
      </c>
      <c r="Z290">
        <f t="shared" si="26"/>
        <v>86.992794520547861</v>
      </c>
      <c r="AA290" s="9">
        <f t="shared" si="27"/>
        <v>-0.75213327915491845</v>
      </c>
    </row>
    <row r="291" spans="1:27">
      <c r="A291" s="1">
        <v>20121016</v>
      </c>
      <c r="B291" s="1">
        <v>200000</v>
      </c>
      <c r="C291" s="1">
        <v>2456217.3220000002</v>
      </c>
      <c r="D291" s="1">
        <v>2129.3009999999999</v>
      </c>
      <c r="E291" s="1">
        <v>137</v>
      </c>
      <c r="F291" s="1">
        <v>136.1</v>
      </c>
      <c r="G291" s="8">
        <f t="shared" si="14"/>
        <v>120.13890410958898</v>
      </c>
      <c r="H291" s="6">
        <v>115</v>
      </c>
      <c r="I291" s="8">
        <f t="shared" si="15"/>
        <v>87.739726027397253</v>
      </c>
      <c r="K291">
        <f t="shared" si="16"/>
        <v>119.71472602739726</v>
      </c>
      <c r="L291" s="9">
        <f t="shared" si="17"/>
        <v>-0.35307304102323656</v>
      </c>
      <c r="N291" s="10">
        <f t="shared" si="18"/>
        <v>118.83732876712328</v>
      </c>
      <c r="O291" s="9">
        <f t="shared" si="19"/>
        <v>-1.0833920553149312</v>
      </c>
      <c r="Q291">
        <f t="shared" si="20"/>
        <v>120.60967123287671</v>
      </c>
      <c r="R291" s="9">
        <f t="shared" si="21"/>
        <v>0.3918523535542846</v>
      </c>
      <c r="T291">
        <f t="shared" si="22"/>
        <v>88.418773972602636</v>
      </c>
      <c r="U291" s="9">
        <f t="shared" si="23"/>
        <v>0.77393442622938835</v>
      </c>
      <c r="W291">
        <f t="shared" si="24"/>
        <v>89.822246575342376</v>
      </c>
      <c r="X291" s="9">
        <f t="shared" si="25"/>
        <v>2.3735206869632179</v>
      </c>
      <c r="Z291">
        <f t="shared" si="26"/>
        <v>87.015301369862925</v>
      </c>
      <c r="AA291" s="9">
        <f t="shared" si="27"/>
        <v>-0.8256518345043844</v>
      </c>
    </row>
    <row r="292" spans="1:27">
      <c r="A292" s="1">
        <v>20121017</v>
      </c>
      <c r="B292" s="1">
        <v>200000</v>
      </c>
      <c r="C292" s="1">
        <v>2456218.3220000002</v>
      </c>
      <c r="D292" s="1">
        <v>2129.3380000000002</v>
      </c>
      <c r="E292" s="1">
        <v>135</v>
      </c>
      <c r="F292" s="1">
        <v>134.1</v>
      </c>
      <c r="G292" s="8">
        <f t="shared" si="14"/>
        <v>120.1232876712328</v>
      </c>
      <c r="H292" s="6">
        <v>102</v>
      </c>
      <c r="I292" s="8">
        <f t="shared" si="15"/>
        <v>87.783561643835611</v>
      </c>
      <c r="K292">
        <f t="shared" si="16"/>
        <v>119.74256164383561</v>
      </c>
      <c r="L292" s="9">
        <f t="shared" si="17"/>
        <v>-0.31694605998396241</v>
      </c>
      <c r="N292" s="10">
        <f t="shared" si="18"/>
        <v>118.86472602739725</v>
      </c>
      <c r="O292" s="9">
        <f t="shared" si="19"/>
        <v>-1.0477249401299389</v>
      </c>
      <c r="Q292">
        <f t="shared" si="20"/>
        <v>120.63795397260273</v>
      </c>
      <c r="R292" s="9">
        <f t="shared" si="21"/>
        <v>0.42844839776489607</v>
      </c>
      <c r="T292">
        <f t="shared" si="22"/>
        <v>88.394178082191658</v>
      </c>
      <c r="U292" s="9">
        <f t="shared" si="23"/>
        <v>0.69559314628119751</v>
      </c>
      <c r="W292">
        <f t="shared" si="24"/>
        <v>89.797260273972483</v>
      </c>
      <c r="X292" s="9">
        <f t="shared" si="25"/>
        <v>2.2939358946348705</v>
      </c>
      <c r="Z292">
        <f t="shared" si="26"/>
        <v>86.991095890410847</v>
      </c>
      <c r="AA292" s="9">
        <f t="shared" si="27"/>
        <v>-0.90274960207246124</v>
      </c>
    </row>
    <row r="293" spans="1:27">
      <c r="A293" s="1">
        <v>20121018</v>
      </c>
      <c r="B293" s="1">
        <v>200000</v>
      </c>
      <c r="C293" s="1">
        <v>2456219.3220000002</v>
      </c>
      <c r="D293" s="1">
        <v>2129.375</v>
      </c>
      <c r="E293" s="1">
        <v>137.6</v>
      </c>
      <c r="F293" s="1">
        <v>136.5</v>
      </c>
      <c r="G293" s="8">
        <f t="shared" si="14"/>
        <v>120.07753424657527</v>
      </c>
      <c r="H293" s="6">
        <v>109</v>
      </c>
      <c r="I293" s="8">
        <f t="shared" si="15"/>
        <v>87.709589041095896</v>
      </c>
      <c r="K293">
        <f t="shared" si="16"/>
        <v>119.6955890410959</v>
      </c>
      <c r="L293" s="9">
        <f t="shared" si="17"/>
        <v>-0.31808215239918525</v>
      </c>
      <c r="N293" s="10">
        <f t="shared" si="18"/>
        <v>118.81849315068493</v>
      </c>
      <c r="O293" s="9">
        <f t="shared" si="19"/>
        <v>-1.0485234426157888</v>
      </c>
      <c r="Q293">
        <f t="shared" si="20"/>
        <v>120.59022684931507</v>
      </c>
      <c r="R293" s="9">
        <f t="shared" si="21"/>
        <v>0.42696796362173473</v>
      </c>
      <c r="T293">
        <f t="shared" si="22"/>
        <v>88.322116438356048</v>
      </c>
      <c r="U293" s="9">
        <f t="shared" si="23"/>
        <v>0.69835853064270736</v>
      </c>
      <c r="W293">
        <f t="shared" si="24"/>
        <v>89.724054794520441</v>
      </c>
      <c r="X293" s="9">
        <f t="shared" si="25"/>
        <v>2.2967451739862526</v>
      </c>
      <c r="Z293">
        <f t="shared" si="26"/>
        <v>86.920178082191669</v>
      </c>
      <c r="AA293" s="9">
        <f t="shared" si="27"/>
        <v>-0.90002811270082361</v>
      </c>
    </row>
    <row r="294" spans="1:27">
      <c r="A294" s="1">
        <v>20121019</v>
      </c>
      <c r="B294" s="1">
        <v>200000</v>
      </c>
      <c r="C294" s="1">
        <v>2456220.3220000002</v>
      </c>
      <c r="D294" s="1">
        <v>2129.4110000000001</v>
      </c>
      <c r="E294" s="1">
        <v>141.4</v>
      </c>
      <c r="F294" s="1">
        <v>140.30000000000001</v>
      </c>
      <c r="G294" s="8">
        <f t="shared" si="14"/>
        <v>119.97123287671226</v>
      </c>
      <c r="H294" s="6">
        <v>95</v>
      </c>
      <c r="I294" s="8">
        <f t="shared" si="15"/>
        <v>87.542465753424651</v>
      </c>
      <c r="K294">
        <f t="shared" si="16"/>
        <v>119.58946575342466</v>
      </c>
      <c r="L294" s="9">
        <f t="shared" si="17"/>
        <v>-0.31821555395694645</v>
      </c>
      <c r="N294" s="10">
        <f t="shared" si="18"/>
        <v>118.71404109589041</v>
      </c>
      <c r="O294" s="9">
        <f t="shared" si="19"/>
        <v>-1.047911028899577</v>
      </c>
      <c r="Q294">
        <f t="shared" si="20"/>
        <v>120.48239890410959</v>
      </c>
      <c r="R294" s="9">
        <f t="shared" si="21"/>
        <v>0.42607383048451197</v>
      </c>
      <c r="T294">
        <f t="shared" si="22"/>
        <v>88.154691780821807</v>
      </c>
      <c r="U294" s="9">
        <f t="shared" si="23"/>
        <v>0.69934747910981798</v>
      </c>
      <c r="W294">
        <f t="shared" si="24"/>
        <v>89.553972602739634</v>
      </c>
      <c r="X294" s="9">
        <f t="shared" si="25"/>
        <v>2.2977498200480966</v>
      </c>
      <c r="Z294">
        <f t="shared" si="26"/>
        <v>86.755410958904008</v>
      </c>
      <c r="AA294" s="9">
        <f t="shared" si="27"/>
        <v>-0.89905486182841798</v>
      </c>
    </row>
    <row r="295" spans="1:27">
      <c r="A295" s="1">
        <v>20121020</v>
      </c>
      <c r="B295" s="1">
        <v>200000</v>
      </c>
      <c r="C295" s="1">
        <v>2456221.3220000002</v>
      </c>
      <c r="D295" s="1">
        <v>2129.4479999999999</v>
      </c>
      <c r="E295" s="1">
        <v>151.4</v>
      </c>
      <c r="F295" s="1">
        <v>150.1</v>
      </c>
      <c r="G295" s="8">
        <f t="shared" si="14"/>
        <v>119.86931506849309</v>
      </c>
      <c r="H295" s="6">
        <v>73</v>
      </c>
      <c r="I295" s="8">
        <f t="shared" si="15"/>
        <v>87.328767123287676</v>
      </c>
      <c r="K295">
        <f t="shared" si="16"/>
        <v>119.45376712328768</v>
      </c>
      <c r="L295" s="9">
        <f t="shared" si="17"/>
        <v>-0.34666748948049531</v>
      </c>
      <c r="N295" s="10">
        <f t="shared" si="18"/>
        <v>118.58047945205479</v>
      </c>
      <c r="O295" s="9">
        <f t="shared" si="19"/>
        <v>-1.0752006180246099</v>
      </c>
      <c r="Q295">
        <f t="shared" si="20"/>
        <v>120.34452054794521</v>
      </c>
      <c r="R295" s="9">
        <f t="shared" si="21"/>
        <v>0.39643630163448051</v>
      </c>
      <c r="T295">
        <f t="shared" si="22"/>
        <v>87.994171232876624</v>
      </c>
      <c r="U295" s="9">
        <f t="shared" si="23"/>
        <v>0.76195294117636081</v>
      </c>
      <c r="W295">
        <f t="shared" si="24"/>
        <v>89.390904109588959</v>
      </c>
      <c r="X295" s="9">
        <f t="shared" si="25"/>
        <v>2.3613490196077436</v>
      </c>
      <c r="Z295">
        <f t="shared" si="26"/>
        <v>86.597438356164304</v>
      </c>
      <c r="AA295" s="9">
        <f t="shared" si="27"/>
        <v>-0.83744313725500774</v>
      </c>
    </row>
    <row r="296" spans="1:27">
      <c r="A296" s="1">
        <v>20121021</v>
      </c>
      <c r="B296" s="1">
        <v>200000</v>
      </c>
      <c r="C296" s="1">
        <v>2456222.3220000002</v>
      </c>
      <c r="D296" s="1">
        <v>2129.4850000000001</v>
      </c>
      <c r="E296" s="1">
        <v>144.19999999999999</v>
      </c>
      <c r="F296" s="1">
        <v>142.80000000000001</v>
      </c>
      <c r="G296" s="8">
        <f t="shared" si="14"/>
        <v>119.75945205479448</v>
      </c>
      <c r="H296" s="6">
        <v>82</v>
      </c>
      <c r="I296" s="8">
        <f t="shared" si="15"/>
        <v>87.139726027397259</v>
      </c>
      <c r="K296">
        <f t="shared" si="16"/>
        <v>119.33372602739726</v>
      </c>
      <c r="L296" s="9">
        <f t="shared" si="17"/>
        <v>-0.35548428127613363</v>
      </c>
      <c r="N296" s="10">
        <f t="shared" si="18"/>
        <v>118.4623287671233</v>
      </c>
      <c r="O296" s="9">
        <f t="shared" si="19"/>
        <v>-1.0831072332208862</v>
      </c>
      <c r="Q296">
        <f t="shared" si="20"/>
        <v>120.22255123287671</v>
      </c>
      <c r="R296" s="9">
        <f t="shared" si="21"/>
        <v>0.38669112970752906</v>
      </c>
      <c r="T296">
        <f t="shared" si="22"/>
        <v>87.821136986301298</v>
      </c>
      <c r="U296" s="9">
        <f t="shared" si="23"/>
        <v>0.78197509903783669</v>
      </c>
      <c r="W296">
        <f t="shared" si="24"/>
        <v>89.215123287671176</v>
      </c>
      <c r="X296" s="9">
        <f t="shared" si="25"/>
        <v>2.3816889894987696</v>
      </c>
      <c r="Z296">
        <f t="shared" si="26"/>
        <v>86.427150684931448</v>
      </c>
      <c r="AA296" s="9">
        <f t="shared" si="27"/>
        <v>-0.81773879142306782</v>
      </c>
    </row>
    <row r="297" spans="1:27">
      <c r="A297" s="1">
        <v>20121022</v>
      </c>
      <c r="B297" s="1">
        <v>200000</v>
      </c>
      <c r="C297" s="1">
        <v>2456223.3220000002</v>
      </c>
      <c r="D297" s="1">
        <v>2129.5210000000002</v>
      </c>
      <c r="E297" s="1">
        <v>155.5</v>
      </c>
      <c r="F297" s="1">
        <v>153.9</v>
      </c>
      <c r="G297" s="8">
        <f t="shared" si="14"/>
        <v>119.66246575342463</v>
      </c>
      <c r="H297" s="6">
        <v>85</v>
      </c>
      <c r="I297" s="8">
        <f t="shared" si="15"/>
        <v>86.983561643835614</v>
      </c>
      <c r="K297">
        <f t="shared" si="16"/>
        <v>119.23456164383562</v>
      </c>
      <c r="L297" s="9">
        <f t="shared" si="17"/>
        <v>-0.35759258920064951</v>
      </c>
      <c r="N297" s="10">
        <f t="shared" si="18"/>
        <v>118.36472602739727</v>
      </c>
      <c r="O297" s="9">
        <f t="shared" si="19"/>
        <v>-1.0845002381126534</v>
      </c>
      <c r="Q297">
        <f t="shared" si="20"/>
        <v>120.12179397260275</v>
      </c>
      <c r="R297" s="9">
        <f t="shared" si="21"/>
        <v>0.38385321268961548</v>
      </c>
      <c r="T297">
        <f t="shared" si="22"/>
        <v>87.668383561643779</v>
      </c>
      <c r="U297" s="9">
        <f t="shared" si="23"/>
        <v>0.78730038741372255</v>
      </c>
      <c r="W297">
        <f t="shared" si="24"/>
        <v>89.059945205479409</v>
      </c>
      <c r="X297" s="9">
        <f t="shared" si="25"/>
        <v>2.3870988062615766</v>
      </c>
      <c r="Z297">
        <f t="shared" si="26"/>
        <v>86.276821917808178</v>
      </c>
      <c r="AA297" s="9">
        <f t="shared" si="27"/>
        <v>-0.81249803143410304</v>
      </c>
    </row>
    <row r="298" spans="1:27">
      <c r="A298" s="1">
        <v>20121023</v>
      </c>
      <c r="B298" s="1">
        <v>200000</v>
      </c>
      <c r="C298" s="1">
        <v>2456224.3220000002</v>
      </c>
      <c r="D298" s="1">
        <v>2129.558</v>
      </c>
      <c r="E298" s="1">
        <v>141.6</v>
      </c>
      <c r="F298" s="1">
        <v>140.1</v>
      </c>
      <c r="G298" s="8">
        <f t="shared" si="14"/>
        <v>119.59506849315066</v>
      </c>
      <c r="H298" s="6">
        <v>92</v>
      </c>
      <c r="I298" s="8">
        <f t="shared" si="15"/>
        <v>86.830136986301369</v>
      </c>
      <c r="K298">
        <f t="shared" si="16"/>
        <v>119.13713698630137</v>
      </c>
      <c r="L298" s="9">
        <f t="shared" si="17"/>
        <v>-0.38290166360455657</v>
      </c>
      <c r="N298" s="10">
        <f t="shared" si="18"/>
        <v>118.26883561643835</v>
      </c>
      <c r="O298" s="9">
        <f t="shared" si="19"/>
        <v>-1.1089360902772256</v>
      </c>
      <c r="Q298">
        <f t="shared" si="20"/>
        <v>120.02280438356163</v>
      </c>
      <c r="R298" s="9">
        <f t="shared" si="21"/>
        <v>0.35765345160152151</v>
      </c>
      <c r="T298">
        <f t="shared" si="22"/>
        <v>87.562232876712287</v>
      </c>
      <c r="U298" s="9">
        <f t="shared" si="23"/>
        <v>0.84313570820049222</v>
      </c>
      <c r="W298">
        <f t="shared" si="24"/>
        <v>88.952109589041072</v>
      </c>
      <c r="X298" s="9">
        <f t="shared" si="25"/>
        <v>2.4438204019814833</v>
      </c>
      <c r="Z298">
        <f t="shared" si="26"/>
        <v>86.17235616438353</v>
      </c>
      <c r="AA298" s="9">
        <f t="shared" si="27"/>
        <v>-0.75754898558044204</v>
      </c>
    </row>
    <row r="299" spans="1:27">
      <c r="A299" s="1">
        <v>20121024</v>
      </c>
      <c r="B299" s="1">
        <v>200000</v>
      </c>
      <c r="C299" s="1">
        <v>2456225.3220000002</v>
      </c>
      <c r="D299" s="1">
        <v>2129.5949999999998</v>
      </c>
      <c r="E299" s="1">
        <v>135.6</v>
      </c>
      <c r="F299" s="1">
        <v>134.1</v>
      </c>
      <c r="G299" s="8">
        <f t="shared" si="14"/>
        <v>119.54273972602738</v>
      </c>
      <c r="H299" s="6">
        <v>95</v>
      </c>
      <c r="I299" s="8">
        <f t="shared" si="15"/>
        <v>86.731506849315068</v>
      </c>
      <c r="K299">
        <f t="shared" si="16"/>
        <v>119.07450684931507</v>
      </c>
      <c r="L299" s="9">
        <f t="shared" si="17"/>
        <v>-0.39168658655927402</v>
      </c>
      <c r="N299" s="10">
        <f t="shared" si="18"/>
        <v>118.20719178082192</v>
      </c>
      <c r="O299" s="9">
        <f t="shared" si="19"/>
        <v>-1.1172137666129487</v>
      </c>
      <c r="Q299">
        <f t="shared" si="20"/>
        <v>119.95916821917808</v>
      </c>
      <c r="R299" s="9">
        <f t="shared" si="21"/>
        <v>0.34835113709547727</v>
      </c>
      <c r="T299">
        <f t="shared" si="22"/>
        <v>87.479815068493124</v>
      </c>
      <c r="U299" s="9">
        <f t="shared" si="23"/>
        <v>0.8627870613134121</v>
      </c>
      <c r="W299">
        <f t="shared" si="24"/>
        <v>88.86838356164381</v>
      </c>
      <c r="X299" s="9">
        <f t="shared" si="25"/>
        <v>2.4637836813342631</v>
      </c>
      <c r="Z299">
        <f t="shared" si="26"/>
        <v>86.091246575342439</v>
      </c>
      <c r="AA299" s="9">
        <f t="shared" si="27"/>
        <v>-0.73820955870742466</v>
      </c>
    </row>
    <row r="300" spans="1:27">
      <c r="A300" s="1">
        <v>20121025</v>
      </c>
      <c r="B300" s="1">
        <v>200000</v>
      </c>
      <c r="C300" s="1">
        <v>2456226.3220000002</v>
      </c>
      <c r="D300" s="1">
        <v>2129.6309999999999</v>
      </c>
      <c r="E300" s="1">
        <v>130</v>
      </c>
      <c r="F300" s="1">
        <v>128.5</v>
      </c>
      <c r="G300" s="8">
        <f t="shared" si="14"/>
        <v>119.52054794520542</v>
      </c>
      <c r="H300" s="6">
        <v>79</v>
      </c>
      <c r="I300" s="8">
        <f t="shared" si="15"/>
        <v>86.69041095890411</v>
      </c>
      <c r="K300">
        <f t="shared" si="16"/>
        <v>119.04841095890411</v>
      </c>
      <c r="L300" s="9">
        <f t="shared" si="17"/>
        <v>-0.3950257879655652</v>
      </c>
      <c r="N300" s="10">
        <f t="shared" si="18"/>
        <v>118.18150684931507</v>
      </c>
      <c r="O300" s="9">
        <f t="shared" si="19"/>
        <v>-1.1203438395414906</v>
      </c>
      <c r="Q300">
        <f t="shared" si="20"/>
        <v>119.93265315068493</v>
      </c>
      <c r="R300" s="9">
        <f t="shared" si="21"/>
        <v>0.34479862464186795</v>
      </c>
      <c r="T300">
        <f t="shared" si="22"/>
        <v>87.444863013698537</v>
      </c>
      <c r="U300" s="9">
        <f t="shared" si="23"/>
        <v>0.87028316794123839</v>
      </c>
      <c r="W300">
        <f t="shared" si="24"/>
        <v>88.832876712328684</v>
      </c>
      <c r="X300" s="9">
        <f t="shared" si="25"/>
        <v>2.4713987737816012</v>
      </c>
      <c r="Z300">
        <f t="shared" si="26"/>
        <v>86.056849315068405</v>
      </c>
      <c r="AA300" s="9">
        <f t="shared" si="27"/>
        <v>-0.73083243789909602</v>
      </c>
    </row>
    <row r="301" spans="1:27">
      <c r="A301" s="1">
        <v>20121026</v>
      </c>
      <c r="B301" s="1">
        <v>200000</v>
      </c>
      <c r="C301" s="1">
        <v>2456227.3220000002</v>
      </c>
      <c r="D301" s="1">
        <v>2129.6680000000001</v>
      </c>
      <c r="E301" s="1">
        <v>130.69999999999999</v>
      </c>
      <c r="F301" s="1">
        <v>129.1</v>
      </c>
      <c r="G301" s="8">
        <f t="shared" si="14"/>
        <v>119.52821917808214</v>
      </c>
      <c r="H301" s="6">
        <v>78</v>
      </c>
      <c r="I301" s="8">
        <f t="shared" si="15"/>
        <v>86.657534246575338</v>
      </c>
      <c r="K301">
        <f t="shared" si="16"/>
        <v>119.02753424657534</v>
      </c>
      <c r="L301" s="9">
        <f t="shared" si="17"/>
        <v>-0.41888428937507172</v>
      </c>
      <c r="N301" s="10">
        <f t="shared" si="18"/>
        <v>118.16095890410958</v>
      </c>
      <c r="O301" s="9">
        <f t="shared" si="19"/>
        <v>-1.1438807365945252</v>
      </c>
      <c r="Q301">
        <f t="shared" si="20"/>
        <v>119.91144109589041</v>
      </c>
      <c r="R301" s="9">
        <f t="shared" si="21"/>
        <v>0.3206120867887563</v>
      </c>
      <c r="T301">
        <f t="shared" si="22"/>
        <v>87.456945205479371</v>
      </c>
      <c r="U301" s="9">
        <f t="shared" si="23"/>
        <v>0.92249446727781503</v>
      </c>
      <c r="W301">
        <f t="shared" si="24"/>
        <v>88.845150684931426</v>
      </c>
      <c r="X301" s="9">
        <f t="shared" si="25"/>
        <v>2.5244388239012778</v>
      </c>
      <c r="Z301">
        <f t="shared" si="26"/>
        <v>86.068739726027317</v>
      </c>
      <c r="AA301" s="9">
        <f t="shared" si="27"/>
        <v>-0.67944988934563355</v>
      </c>
    </row>
    <row r="302" spans="1:27">
      <c r="A302" s="1">
        <v>20121027</v>
      </c>
      <c r="B302" s="1">
        <v>200000</v>
      </c>
      <c r="C302" s="1">
        <v>2456228.3220000002</v>
      </c>
      <c r="D302" s="1">
        <v>2129.7049999999999</v>
      </c>
      <c r="E302" s="1">
        <v>121.7</v>
      </c>
      <c r="F302" s="1">
        <v>120.2</v>
      </c>
      <c r="G302" s="8">
        <f t="shared" si="14"/>
        <v>119.55369863013692</v>
      </c>
      <c r="H302" s="6">
        <v>67</v>
      </c>
      <c r="I302" s="8">
        <f t="shared" si="15"/>
        <v>86.660273972602738</v>
      </c>
      <c r="K302">
        <f t="shared" si="16"/>
        <v>119.02927397260274</v>
      </c>
      <c r="L302" s="9">
        <f t="shared" si="17"/>
        <v>-0.43865197274790546</v>
      </c>
      <c r="N302" s="10">
        <f t="shared" si="18"/>
        <v>118.1626712328767</v>
      </c>
      <c r="O302" s="9">
        <f t="shared" si="19"/>
        <v>-1.1635168239868818</v>
      </c>
      <c r="Q302">
        <f t="shared" si="20"/>
        <v>119.91320876712328</v>
      </c>
      <c r="R302" s="9">
        <f t="shared" si="21"/>
        <v>0.30071017551583168</v>
      </c>
      <c r="T302">
        <f t="shared" si="22"/>
        <v>87.497075342465649</v>
      </c>
      <c r="U302" s="9">
        <f t="shared" si="23"/>
        <v>0.96561126742740555</v>
      </c>
      <c r="W302">
        <f t="shared" si="24"/>
        <v>88.885917808219077</v>
      </c>
      <c r="X302" s="9">
        <f t="shared" si="25"/>
        <v>2.5682400177040421</v>
      </c>
      <c r="Z302">
        <f t="shared" si="26"/>
        <v>86.108232876712236</v>
      </c>
      <c r="AA302" s="9">
        <f t="shared" si="27"/>
        <v>-0.63701748284921678</v>
      </c>
    </row>
    <row r="303" spans="1:27">
      <c r="A303" s="1">
        <v>20121028</v>
      </c>
      <c r="B303" s="1">
        <v>200000</v>
      </c>
      <c r="C303" s="1">
        <v>2456229.3220000002</v>
      </c>
      <c r="D303" s="1">
        <v>2129.741</v>
      </c>
      <c r="E303" s="1">
        <v>117</v>
      </c>
      <c r="F303" s="1">
        <v>115.4</v>
      </c>
      <c r="G303" s="8">
        <f t="shared" si="14"/>
        <v>119.58301369863007</v>
      </c>
      <c r="H303" s="6">
        <v>53</v>
      </c>
      <c r="I303" s="8">
        <f t="shared" si="15"/>
        <v>86.632876712328766</v>
      </c>
      <c r="K303">
        <f t="shared" si="16"/>
        <v>119.01187671232876</v>
      </c>
      <c r="L303" s="9">
        <f t="shared" si="17"/>
        <v>-0.47760711880090412</v>
      </c>
      <c r="N303" s="10">
        <f t="shared" si="18"/>
        <v>118.14554794520548</v>
      </c>
      <c r="O303" s="9">
        <f t="shared" si="19"/>
        <v>-1.2020651670874116</v>
      </c>
      <c r="Q303">
        <f t="shared" si="20"/>
        <v>119.89553205479453</v>
      </c>
      <c r="R303" s="9">
        <f t="shared" si="21"/>
        <v>0.26134009045135542</v>
      </c>
      <c r="T303">
        <f t="shared" si="22"/>
        <v>87.543246575342351</v>
      </c>
      <c r="U303" s="9">
        <f t="shared" si="23"/>
        <v>1.0508364694347279</v>
      </c>
      <c r="W303">
        <f t="shared" si="24"/>
        <v>88.932821917808113</v>
      </c>
      <c r="X303" s="9">
        <f t="shared" si="25"/>
        <v>2.6548180006956272</v>
      </c>
      <c r="Z303">
        <f t="shared" si="26"/>
        <v>86.153671232876604</v>
      </c>
      <c r="AA303" s="9">
        <f t="shared" si="27"/>
        <v>-0.55314506182611467</v>
      </c>
    </row>
    <row r="304" spans="1:27">
      <c r="A304" s="1">
        <v>20121029</v>
      </c>
      <c r="B304" s="1">
        <v>200000</v>
      </c>
      <c r="C304" s="1">
        <v>2456230.3220000002</v>
      </c>
      <c r="D304" s="1">
        <v>2129.7779999999998</v>
      </c>
      <c r="E304" s="1">
        <v>108.4</v>
      </c>
      <c r="F304" s="1">
        <v>106.9</v>
      </c>
      <c r="G304" s="8">
        <f t="shared" si="14"/>
        <v>119.65643835616432</v>
      </c>
      <c r="H304" s="6">
        <v>69</v>
      </c>
      <c r="I304" s="8">
        <f t="shared" si="15"/>
        <v>86.717808219178082</v>
      </c>
      <c r="K304">
        <f t="shared" si="16"/>
        <v>119.06580821917808</v>
      </c>
      <c r="L304" s="9">
        <f t="shared" si="17"/>
        <v>-0.49360497863742125</v>
      </c>
      <c r="N304" s="10">
        <f t="shared" si="18"/>
        <v>118.19863013698631</v>
      </c>
      <c r="O304" s="9">
        <f t="shared" si="19"/>
        <v>-1.2183282731838858</v>
      </c>
      <c r="Q304">
        <f t="shared" si="20"/>
        <v>119.95032986301371</v>
      </c>
      <c r="R304" s="9">
        <f t="shared" si="21"/>
        <v>0.24561278180001977</v>
      </c>
      <c r="T304">
        <f t="shared" si="22"/>
        <v>87.65889041095879</v>
      </c>
      <c r="U304" s="9">
        <f t="shared" si="23"/>
        <v>1.0852236825475785</v>
      </c>
      <c r="W304">
        <f t="shared" si="24"/>
        <v>89.050301369862908</v>
      </c>
      <c r="X304" s="9">
        <f t="shared" si="25"/>
        <v>2.6897510425880142</v>
      </c>
      <c r="Z304">
        <f t="shared" si="26"/>
        <v>86.267479452054687</v>
      </c>
      <c r="AA304" s="9">
        <f t="shared" si="27"/>
        <v>-0.51930367749285722</v>
      </c>
    </row>
    <row r="305" spans="1:27">
      <c r="A305" s="1">
        <v>20121030</v>
      </c>
      <c r="B305" s="1">
        <v>200000</v>
      </c>
      <c r="C305" s="1">
        <v>2456231.3220000002</v>
      </c>
      <c r="D305" s="1">
        <v>2129.8150000000001</v>
      </c>
      <c r="E305" s="1">
        <v>106.3</v>
      </c>
      <c r="F305" s="1">
        <v>104.8</v>
      </c>
      <c r="G305" s="8">
        <f t="shared" si="14"/>
        <v>119.76821917808212</v>
      </c>
      <c r="H305" s="6">
        <v>65</v>
      </c>
      <c r="I305" s="8">
        <f t="shared" si="15"/>
        <v>86.843835616438355</v>
      </c>
      <c r="K305">
        <f t="shared" si="16"/>
        <v>119.14583561643835</v>
      </c>
      <c r="L305" s="9">
        <f t="shared" si="17"/>
        <v>-0.51965668848959012</v>
      </c>
      <c r="N305" s="10">
        <f t="shared" si="18"/>
        <v>118.27739726027397</v>
      </c>
      <c r="O305" s="9">
        <f t="shared" si="19"/>
        <v>-1.2447558526285292</v>
      </c>
      <c r="Q305">
        <f t="shared" si="20"/>
        <v>120.03164273972602</v>
      </c>
      <c r="R305" s="9">
        <f t="shared" si="21"/>
        <v>0.21994445893214731</v>
      </c>
      <c r="T305">
        <f t="shared" si="22"/>
        <v>87.834945205479343</v>
      </c>
      <c r="U305" s="9">
        <f t="shared" si="23"/>
        <v>1.1412549687676261</v>
      </c>
      <c r="W305">
        <f t="shared" si="24"/>
        <v>89.229150684931398</v>
      </c>
      <c r="X305" s="9">
        <f t="shared" si="25"/>
        <v>2.7466717143036306</v>
      </c>
      <c r="Z305">
        <f t="shared" si="26"/>
        <v>86.440739726027289</v>
      </c>
      <c r="AA305" s="9">
        <f t="shared" si="27"/>
        <v>-0.46416177676837833</v>
      </c>
    </row>
    <row r="306" spans="1:27">
      <c r="A306" s="1">
        <v>20121031</v>
      </c>
      <c r="B306" s="1">
        <v>200000</v>
      </c>
      <c r="C306" s="1">
        <v>2456232.3220000002</v>
      </c>
      <c r="D306" s="1">
        <v>2129.8510000000001</v>
      </c>
      <c r="E306" s="1">
        <v>104.2</v>
      </c>
      <c r="F306" s="1">
        <v>102.7</v>
      </c>
      <c r="G306" s="8">
        <f t="shared" si="14"/>
        <v>119.90547945205472</v>
      </c>
      <c r="H306" s="6">
        <v>50</v>
      </c>
      <c r="I306" s="8">
        <f t="shared" si="15"/>
        <v>86.969863013698628</v>
      </c>
      <c r="K306">
        <f t="shared" si="16"/>
        <v>119.22586301369863</v>
      </c>
      <c r="L306" s="9">
        <f t="shared" si="17"/>
        <v>-0.56679347888170639</v>
      </c>
      <c r="N306" s="10">
        <f t="shared" si="18"/>
        <v>118.35616438356163</v>
      </c>
      <c r="O306" s="9">
        <f t="shared" si="19"/>
        <v>-1.2921136511635467</v>
      </c>
      <c r="Q306">
        <f t="shared" si="20"/>
        <v>120.11295561643836</v>
      </c>
      <c r="R306" s="9">
        <f t="shared" si="21"/>
        <v>0.17303309684575652</v>
      </c>
      <c r="T306">
        <f t="shared" si="22"/>
        <v>88.051130136986188</v>
      </c>
      <c r="U306" s="9">
        <f t="shared" si="23"/>
        <v>1.2432664440522814</v>
      </c>
      <c r="W306">
        <f t="shared" si="24"/>
        <v>89.448767123287553</v>
      </c>
      <c r="X306" s="9">
        <f t="shared" si="25"/>
        <v>2.8503024193547049</v>
      </c>
      <c r="Z306">
        <f t="shared" si="26"/>
        <v>86.653493150684824</v>
      </c>
      <c r="AA306" s="9">
        <f t="shared" si="27"/>
        <v>-0.3637695312501279</v>
      </c>
    </row>
    <row r="307" spans="1:27">
      <c r="A307" s="1">
        <v>20121101</v>
      </c>
      <c r="B307" s="1">
        <v>200000</v>
      </c>
      <c r="C307" s="1">
        <v>2456233.3220000002</v>
      </c>
      <c r="D307" s="1">
        <v>2129.8879999999999</v>
      </c>
      <c r="E307" s="1">
        <v>98.4</v>
      </c>
      <c r="F307" s="1">
        <v>96.8</v>
      </c>
      <c r="G307" s="8">
        <f t="shared" si="14"/>
        <v>119.99972602739719</v>
      </c>
      <c r="H307" s="6">
        <v>47</v>
      </c>
      <c r="I307" s="8">
        <f t="shared" si="15"/>
        <v>86.9945205479452</v>
      </c>
      <c r="K307">
        <f t="shared" si="16"/>
        <v>119.2415205479452</v>
      </c>
      <c r="L307" s="9">
        <f t="shared" si="17"/>
        <v>-0.63183934209889969</v>
      </c>
      <c r="N307" s="10">
        <f t="shared" si="18"/>
        <v>118.37157534246575</v>
      </c>
      <c r="O307" s="9">
        <f t="shared" si="19"/>
        <v>-1.3567953351491013</v>
      </c>
      <c r="Q307">
        <f t="shared" si="20"/>
        <v>120.12886465753425</v>
      </c>
      <c r="R307" s="9">
        <f t="shared" si="21"/>
        <v>0.10761577081233042</v>
      </c>
      <c r="T307">
        <f t="shared" si="22"/>
        <v>88.199568493150565</v>
      </c>
      <c r="U307" s="9">
        <f t="shared" si="23"/>
        <v>1.3851998236385867</v>
      </c>
      <c r="W307">
        <f t="shared" si="24"/>
        <v>89.5995616438355</v>
      </c>
      <c r="X307" s="9">
        <f t="shared" si="25"/>
        <v>2.9944887097280883</v>
      </c>
      <c r="Z307">
        <f t="shared" si="26"/>
        <v>86.799575342465644</v>
      </c>
      <c r="AA307" s="9">
        <f t="shared" si="27"/>
        <v>-0.22408906245091487</v>
      </c>
    </row>
    <row r="308" spans="1:27">
      <c r="A308" s="1">
        <v>20121102</v>
      </c>
      <c r="B308" s="1">
        <v>200000</v>
      </c>
      <c r="C308" s="1">
        <v>2456234.3220000002</v>
      </c>
      <c r="D308" s="1">
        <v>2129.9250000000002</v>
      </c>
      <c r="E308" s="1">
        <v>96.5</v>
      </c>
      <c r="F308" s="1">
        <v>94.9</v>
      </c>
      <c r="G308" s="8">
        <f t="shared" si="14"/>
        <v>120.0942465753424</v>
      </c>
      <c r="H308" s="6">
        <v>45</v>
      </c>
      <c r="I308" s="8">
        <f t="shared" si="15"/>
        <v>87</v>
      </c>
      <c r="K308">
        <f t="shared" si="16"/>
        <v>119.245</v>
      </c>
      <c r="L308" s="9">
        <f t="shared" si="17"/>
        <v>-0.70715009216499425</v>
      </c>
      <c r="N308" s="10">
        <f t="shared" si="18"/>
        <v>118.375</v>
      </c>
      <c r="O308" s="9">
        <f t="shared" si="19"/>
        <v>-1.4315811326263628</v>
      </c>
      <c r="Q308">
        <f t="shared" si="20"/>
        <v>120.13239999999999</v>
      </c>
      <c r="R308" s="9">
        <f t="shared" si="21"/>
        <v>3.176956910560591E-2</v>
      </c>
      <c r="T308">
        <f t="shared" si="22"/>
        <v>88.348438356164266</v>
      </c>
      <c r="U308" s="9">
        <f t="shared" si="23"/>
        <v>1.5499291450163923</v>
      </c>
      <c r="W308">
        <f t="shared" si="24"/>
        <v>89.750794520547842</v>
      </c>
      <c r="X308" s="9">
        <f t="shared" si="25"/>
        <v>3.1618327822388892</v>
      </c>
      <c r="Z308">
        <f t="shared" si="26"/>
        <v>86.946082191780718</v>
      </c>
      <c r="AA308" s="9">
        <f t="shared" si="27"/>
        <v>-6.1974492206076093E-2</v>
      </c>
    </row>
    <row r="309" spans="1:27">
      <c r="A309" s="1">
        <v>20121103</v>
      </c>
      <c r="B309" s="1">
        <v>200000</v>
      </c>
      <c r="C309" s="1">
        <v>2456235.3220000002</v>
      </c>
      <c r="D309" s="1">
        <v>2129.9609999999998</v>
      </c>
      <c r="E309" s="1">
        <v>93.3</v>
      </c>
      <c r="F309" s="1">
        <v>91.8</v>
      </c>
      <c r="G309" s="8">
        <f t="shared" si="14"/>
        <v>120.17150684931501</v>
      </c>
      <c r="H309" s="6">
        <v>44</v>
      </c>
      <c r="I309" s="8">
        <f t="shared" si="15"/>
        <v>87.095890410958901</v>
      </c>
      <c r="K309">
        <f t="shared" si="16"/>
        <v>119.30589041095891</v>
      </c>
      <c r="L309" s="9">
        <f t="shared" si="17"/>
        <v>-0.72031753703605261</v>
      </c>
      <c r="N309" s="10">
        <f t="shared" si="18"/>
        <v>118.43493150684931</v>
      </c>
      <c r="O309" s="9">
        <f t="shared" si="19"/>
        <v>-1.4450807749654189</v>
      </c>
      <c r="Q309">
        <f t="shared" si="20"/>
        <v>120.19426849315067</v>
      </c>
      <c r="R309" s="9">
        <f t="shared" si="21"/>
        <v>1.8940965651864872E-2</v>
      </c>
      <c r="T309">
        <f t="shared" si="22"/>
        <v>88.470123287671129</v>
      </c>
      <c r="U309" s="9">
        <f t="shared" si="23"/>
        <v>1.577838943063739</v>
      </c>
      <c r="W309">
        <f t="shared" si="24"/>
        <v>89.874410958904022</v>
      </c>
      <c r="X309" s="9">
        <f t="shared" si="25"/>
        <v>3.1901855929536538</v>
      </c>
      <c r="Z309">
        <f t="shared" si="26"/>
        <v>87.065835616438264</v>
      </c>
      <c r="AA309" s="9">
        <f t="shared" si="27"/>
        <v>-3.4507706826147455E-2</v>
      </c>
    </row>
    <row r="310" spans="1:27">
      <c r="A310" s="1">
        <v>20121104</v>
      </c>
      <c r="B310" s="1">
        <v>200000</v>
      </c>
      <c r="C310" s="1">
        <v>2456236.3220000002</v>
      </c>
      <c r="D310" s="1">
        <v>2129.998</v>
      </c>
      <c r="E310" s="1">
        <v>95</v>
      </c>
      <c r="F310" s="1">
        <v>93.4</v>
      </c>
      <c r="G310" s="8">
        <f t="shared" si="14"/>
        <v>120.2301369863013</v>
      </c>
      <c r="H310" s="6">
        <v>45</v>
      </c>
      <c r="I310" s="8">
        <f t="shared" si="15"/>
        <v>87.156164383561645</v>
      </c>
      <c r="K310">
        <f t="shared" si="16"/>
        <v>119.34416438356165</v>
      </c>
      <c r="L310" s="9">
        <f t="shared" si="17"/>
        <v>-0.73689727463306554</v>
      </c>
      <c r="N310" s="10">
        <f t="shared" si="18"/>
        <v>118.47260273972603</v>
      </c>
      <c r="O310" s="9">
        <f t="shared" si="19"/>
        <v>-1.4618084039740609</v>
      </c>
      <c r="Q310">
        <f t="shared" si="20"/>
        <v>120.23315726027397</v>
      </c>
      <c r="R310" s="9">
        <f t="shared" si="21"/>
        <v>2.5120772947389014E-3</v>
      </c>
      <c r="T310">
        <f t="shared" si="22"/>
        <v>88.562465753424547</v>
      </c>
      <c r="U310" s="9">
        <f t="shared" si="23"/>
        <v>1.6135420596000216</v>
      </c>
      <c r="W310">
        <f t="shared" si="24"/>
        <v>89.968219178082094</v>
      </c>
      <c r="X310" s="9">
        <f t="shared" si="25"/>
        <v>3.2264554256254314</v>
      </c>
      <c r="Z310">
        <f t="shared" si="26"/>
        <v>87.156712328767028</v>
      </c>
      <c r="AA310" s="9">
        <f t="shared" si="27"/>
        <v>6.2869357464023778E-4</v>
      </c>
    </row>
    <row r="311" spans="1:27">
      <c r="A311" s="1">
        <v>20121105</v>
      </c>
      <c r="B311" s="1">
        <v>200000</v>
      </c>
      <c r="C311" s="1">
        <v>2456237.3220000002</v>
      </c>
      <c r="D311" s="1">
        <v>2130.0349999999999</v>
      </c>
      <c r="E311" s="1">
        <v>96.6</v>
      </c>
      <c r="F311" s="1">
        <v>94.9</v>
      </c>
      <c r="G311" s="8">
        <f t="shared" si="14"/>
        <v>120.26739726027391</v>
      </c>
      <c r="H311" s="6">
        <v>51</v>
      </c>
      <c r="I311" s="8">
        <f t="shared" si="15"/>
        <v>87.213698630136989</v>
      </c>
      <c r="K311">
        <f t="shared" si="16"/>
        <v>119.38069863013699</v>
      </c>
      <c r="L311" s="9">
        <f t="shared" si="17"/>
        <v>-0.73727265271899967</v>
      </c>
      <c r="N311" s="10">
        <f t="shared" si="18"/>
        <v>118.50856164383562</v>
      </c>
      <c r="O311" s="9">
        <f t="shared" si="19"/>
        <v>-1.4624375820089739</v>
      </c>
      <c r="Q311">
        <f t="shared" si="20"/>
        <v>120.27027835616438</v>
      </c>
      <c r="R311" s="9">
        <f t="shared" si="21"/>
        <v>2.39557515678257E-3</v>
      </c>
      <c r="T311">
        <f t="shared" si="22"/>
        <v>88.621150684931408</v>
      </c>
      <c r="U311" s="9">
        <f t="shared" si="23"/>
        <v>1.6137970031098661</v>
      </c>
      <c r="W311">
        <f t="shared" si="24"/>
        <v>90.027835616438267</v>
      </c>
      <c r="X311" s="9">
        <f t="shared" si="25"/>
        <v>3.2267144158576428</v>
      </c>
      <c r="Z311">
        <f t="shared" si="26"/>
        <v>87.214465753424562</v>
      </c>
      <c r="AA311" s="9">
        <f t="shared" si="27"/>
        <v>8.795903621034995E-4</v>
      </c>
    </row>
    <row r="312" spans="1:27">
      <c r="A312" s="1">
        <v>20121106</v>
      </c>
      <c r="B312" s="1">
        <v>200000</v>
      </c>
      <c r="C312" s="1">
        <v>2456238.3220000002</v>
      </c>
      <c r="D312" s="1">
        <v>2130.0709999999999</v>
      </c>
      <c r="E312" s="1">
        <v>98.7</v>
      </c>
      <c r="F312" s="1">
        <v>96.9</v>
      </c>
      <c r="G312" s="8">
        <f t="shared" ref="G312:G375" si="28">AVERAGE(F130:F494)</f>
        <v>120.28712328767116</v>
      </c>
      <c r="H312" s="6">
        <v>47</v>
      </c>
      <c r="I312" s="8">
        <f t="shared" ref="I312:I375" si="29">AVERAGE(H130:H494)</f>
        <v>87.31232876712329</v>
      </c>
      <c r="K312">
        <f t="shared" ref="K312:K375" si="30">(I312*0.635)+64</f>
        <v>119.44332876712329</v>
      </c>
      <c r="L312" s="9">
        <f t="shared" si="17"/>
        <v>-0.70148366465619461</v>
      </c>
      <c r="N312" s="10">
        <f t="shared" si="18"/>
        <v>118.57020547945206</v>
      </c>
      <c r="O312" s="9">
        <f t="shared" si="19"/>
        <v>-1.4273496291976642</v>
      </c>
      <c r="Q312">
        <f t="shared" si="20"/>
        <v>120.33391452054795</v>
      </c>
      <c r="R312" s="9">
        <f t="shared" si="21"/>
        <v>3.8899619176092415E-2</v>
      </c>
      <c r="T312">
        <f t="shared" si="22"/>
        <v>88.652219178082078</v>
      </c>
      <c r="U312" s="9">
        <f t="shared" si="23"/>
        <v>1.5345947472464019</v>
      </c>
      <c r="W312">
        <f t="shared" si="24"/>
        <v>90.059397260273869</v>
      </c>
      <c r="X312" s="9">
        <f t="shared" si="25"/>
        <v>3.1462549813297045</v>
      </c>
      <c r="Z312">
        <f t="shared" si="26"/>
        <v>87.245041095890301</v>
      </c>
      <c r="AA312" s="9">
        <f t="shared" si="27"/>
        <v>-7.706548683687231E-2</v>
      </c>
    </row>
    <row r="313" spans="1:27">
      <c r="A313" s="1">
        <v>20121107</v>
      </c>
      <c r="B313" s="1">
        <v>200000</v>
      </c>
      <c r="C313" s="1">
        <v>2456239.3220000002</v>
      </c>
      <c r="D313" s="1">
        <v>2130.1080000000002</v>
      </c>
      <c r="E313" s="1">
        <v>101.7</v>
      </c>
      <c r="F313" s="1">
        <v>99.8</v>
      </c>
      <c r="G313" s="8">
        <f t="shared" si="28"/>
        <v>120.29863013698625</v>
      </c>
      <c r="H313" s="6">
        <v>61</v>
      </c>
      <c r="I313" s="8">
        <f t="shared" si="29"/>
        <v>87.413698630136992</v>
      </c>
      <c r="K313">
        <f t="shared" si="30"/>
        <v>119.50769863013699</v>
      </c>
      <c r="L313" s="9">
        <f t="shared" ref="L313:L376" si="31">((K313/G313)*100)-100</f>
        <v>-0.65747341091798717</v>
      </c>
      <c r="N313" s="10">
        <f t="shared" ref="N313:N376" si="32">(I313*0.625)+64</f>
        <v>118.63356164383562</v>
      </c>
      <c r="O313" s="9">
        <f t="shared" ref="O313:O376" si="33">((N313/G313)*100)-100</f>
        <v>-1.3841125965063554</v>
      </c>
      <c r="Q313">
        <f t="shared" ref="Q313:Q376" si="34">(I313*0.6452)+64</f>
        <v>120.39931835616439</v>
      </c>
      <c r="R313" s="9">
        <f t="shared" ref="R313:R376" si="35">((Q313/G313)*100)-100</f>
        <v>8.369855838215301E-2</v>
      </c>
      <c r="T313">
        <f t="shared" ref="T313:T376" si="36">(G313-64)*1.575</f>
        <v>88.670342465753336</v>
      </c>
      <c r="U313" s="9">
        <f t="shared" ref="U313:U376" si="37">((T313/I313)*100)-100</f>
        <v>1.4375822729266048</v>
      </c>
      <c r="W313">
        <f t="shared" ref="W313:W376" si="38">(G313-64)*1.6</f>
        <v>90.077808219177996</v>
      </c>
      <c r="X313" s="9">
        <f t="shared" ref="X313:X376" si="39">((W313/I313)*100)-100</f>
        <v>3.0477026264651386</v>
      </c>
      <c r="Z313">
        <f t="shared" ref="Z313:Z376" si="40">(G313-64)*1.55</f>
        <v>87.262876712328691</v>
      </c>
      <c r="AA313" s="9">
        <f t="shared" ref="AA313:AA376" si="41">((Z313/I313)*100)-100</f>
        <v>-0.17253808061190057</v>
      </c>
    </row>
    <row r="314" spans="1:27">
      <c r="A314" s="1">
        <v>20121108</v>
      </c>
      <c r="B314" s="1">
        <v>200000</v>
      </c>
      <c r="C314" s="1">
        <v>2456240.3220000002</v>
      </c>
      <c r="D314" s="1">
        <v>2130.145</v>
      </c>
      <c r="E314" s="1">
        <v>104.1</v>
      </c>
      <c r="F314" s="1">
        <v>102.2</v>
      </c>
      <c r="G314" s="8">
        <f t="shared" si="28"/>
        <v>120.30164383561639</v>
      </c>
      <c r="H314" s="6">
        <v>65</v>
      </c>
      <c r="I314" s="8">
        <f t="shared" si="29"/>
        <v>87.482191780821921</v>
      </c>
      <c r="K314">
        <f t="shared" si="30"/>
        <v>119.55119178082192</v>
      </c>
      <c r="L314" s="9">
        <f t="shared" si="31"/>
        <v>-0.6238086453913354</v>
      </c>
      <c r="N314" s="10">
        <f t="shared" si="32"/>
        <v>118.6763698630137</v>
      </c>
      <c r="O314" s="9">
        <f t="shared" si="33"/>
        <v>-1.350998972901408</v>
      </c>
      <c r="Q314">
        <f t="shared" si="34"/>
        <v>120.4435101369863</v>
      </c>
      <c r="R314" s="9">
        <f t="shared" si="35"/>
        <v>0.11792548866893071</v>
      </c>
      <c r="T314">
        <f t="shared" si="36"/>
        <v>88.675089041095816</v>
      </c>
      <c r="U314" s="9">
        <f t="shared" si="37"/>
        <v>1.3635886755816387</v>
      </c>
      <c r="W314">
        <f t="shared" si="38"/>
        <v>90.082630136986225</v>
      </c>
      <c r="X314" s="9">
        <f t="shared" si="39"/>
        <v>2.972534527574993</v>
      </c>
      <c r="Z314">
        <f t="shared" si="40"/>
        <v>87.267547945205408</v>
      </c>
      <c r="AA314" s="9">
        <f t="shared" si="41"/>
        <v>-0.24535717641171573</v>
      </c>
    </row>
    <row r="315" spans="1:27">
      <c r="A315" s="1">
        <v>20121109</v>
      </c>
      <c r="B315" s="1">
        <v>200000</v>
      </c>
      <c r="C315" s="1">
        <v>2456241.3220000002</v>
      </c>
      <c r="D315" s="1">
        <v>2130.181</v>
      </c>
      <c r="E315" s="1">
        <v>115.1</v>
      </c>
      <c r="F315" s="1">
        <v>112.9</v>
      </c>
      <c r="G315" s="8">
        <f t="shared" si="28"/>
        <v>120.28520547945202</v>
      </c>
      <c r="H315" s="6">
        <v>65</v>
      </c>
      <c r="I315" s="8">
        <f t="shared" si="29"/>
        <v>87.561643835616437</v>
      </c>
      <c r="K315">
        <f t="shared" si="30"/>
        <v>119.60164383561644</v>
      </c>
      <c r="L315" s="9">
        <f t="shared" si="31"/>
        <v>-0.56828405547541649</v>
      </c>
      <c r="N315" s="10">
        <f t="shared" si="32"/>
        <v>118.72602739726028</v>
      </c>
      <c r="O315" s="9">
        <f t="shared" si="33"/>
        <v>-1.2962342924692365</v>
      </c>
      <c r="Q315">
        <f t="shared" si="34"/>
        <v>120.49477260273972</v>
      </c>
      <c r="R315" s="9">
        <f t="shared" si="35"/>
        <v>0.17422518625824068</v>
      </c>
      <c r="T315">
        <f t="shared" si="36"/>
        <v>88.649198630136922</v>
      </c>
      <c r="U315" s="9">
        <f t="shared" si="37"/>
        <v>1.2420447434292186</v>
      </c>
      <c r="W315">
        <f t="shared" si="38"/>
        <v>90.056328767123233</v>
      </c>
      <c r="X315" s="9">
        <f t="shared" si="39"/>
        <v>2.8490613266582585</v>
      </c>
      <c r="Z315">
        <f t="shared" si="40"/>
        <v>87.242068493150626</v>
      </c>
      <c r="AA315" s="9">
        <f t="shared" si="41"/>
        <v>-0.36497183979980719</v>
      </c>
    </row>
    <row r="316" spans="1:27">
      <c r="A316" s="1">
        <v>20121110</v>
      </c>
      <c r="B316" s="1">
        <v>200000</v>
      </c>
      <c r="C316" s="1">
        <v>2456242.3220000002</v>
      </c>
      <c r="D316" s="1">
        <v>2130.2179999999998</v>
      </c>
      <c r="E316" s="1">
        <v>122.2</v>
      </c>
      <c r="F316" s="1">
        <v>119.8</v>
      </c>
      <c r="G316" s="8">
        <f t="shared" si="28"/>
        <v>120.28575342465753</v>
      </c>
      <c r="H316" s="6">
        <v>79</v>
      </c>
      <c r="I316" s="8">
        <f t="shared" si="29"/>
        <v>87.627397260273966</v>
      </c>
      <c r="K316">
        <f t="shared" si="30"/>
        <v>119.64339726027397</v>
      </c>
      <c r="L316" s="9">
        <f t="shared" si="31"/>
        <v>-0.53402514104540444</v>
      </c>
      <c r="N316" s="10">
        <f t="shared" si="32"/>
        <v>118.76712328767123</v>
      </c>
      <c r="O316" s="9">
        <f t="shared" si="33"/>
        <v>-1.2625187054570972</v>
      </c>
      <c r="Q316">
        <f t="shared" si="34"/>
        <v>120.53719671232876</v>
      </c>
      <c r="R316" s="9">
        <f t="shared" si="35"/>
        <v>0.20903829465450485</v>
      </c>
      <c r="T316">
        <f t="shared" si="36"/>
        <v>88.650061643835599</v>
      </c>
      <c r="U316" s="9">
        <f t="shared" si="37"/>
        <v>1.1670600925462509</v>
      </c>
      <c r="W316">
        <f t="shared" si="38"/>
        <v>90.057205479452051</v>
      </c>
      <c r="X316" s="9">
        <f t="shared" si="39"/>
        <v>2.7728864432216227</v>
      </c>
      <c r="Z316">
        <f t="shared" si="40"/>
        <v>87.242917808219175</v>
      </c>
      <c r="AA316" s="9">
        <f t="shared" si="41"/>
        <v>-0.43876625812906411</v>
      </c>
    </row>
    <row r="317" spans="1:27">
      <c r="A317" s="1">
        <v>20121111</v>
      </c>
      <c r="B317" s="1">
        <v>200000</v>
      </c>
      <c r="C317" s="1">
        <v>2456243.3220000002</v>
      </c>
      <c r="D317" s="1">
        <v>2130.2550000000001</v>
      </c>
      <c r="E317" s="1">
        <v>133.30000000000001</v>
      </c>
      <c r="F317" s="1">
        <v>130.6</v>
      </c>
      <c r="G317" s="8">
        <f t="shared" si="28"/>
        <v>120.33561643835614</v>
      </c>
      <c r="H317" s="6">
        <v>108</v>
      </c>
      <c r="I317" s="8">
        <f t="shared" si="29"/>
        <v>87.739726027397253</v>
      </c>
      <c r="K317">
        <f t="shared" si="30"/>
        <v>119.71472602739726</v>
      </c>
      <c r="L317" s="9">
        <f t="shared" si="31"/>
        <v>-0.51596562126469792</v>
      </c>
      <c r="N317" s="10">
        <f t="shared" si="32"/>
        <v>118.83732876712328</v>
      </c>
      <c r="O317" s="9">
        <f t="shared" si="33"/>
        <v>-1.2450907849052157</v>
      </c>
      <c r="Q317">
        <f t="shared" si="34"/>
        <v>120.60967123287671</v>
      </c>
      <c r="R317" s="9">
        <f t="shared" si="35"/>
        <v>0.22774204564859701</v>
      </c>
      <c r="T317">
        <f t="shared" si="36"/>
        <v>88.728595890410915</v>
      </c>
      <c r="U317" s="9">
        <f t="shared" si="37"/>
        <v>1.1270491803278162</v>
      </c>
      <c r="W317">
        <f t="shared" si="38"/>
        <v>90.136986301369831</v>
      </c>
      <c r="X317" s="9">
        <f t="shared" si="39"/>
        <v>2.7322404371584526</v>
      </c>
      <c r="Z317">
        <f t="shared" si="40"/>
        <v>87.320205479452014</v>
      </c>
      <c r="AA317" s="9">
        <f t="shared" si="41"/>
        <v>-0.47814207650277751</v>
      </c>
    </row>
    <row r="318" spans="1:27">
      <c r="A318" s="1">
        <v>20121112</v>
      </c>
      <c r="B318" s="1">
        <v>200000</v>
      </c>
      <c r="C318" s="1">
        <v>2456244.3220000002</v>
      </c>
      <c r="D318" s="1">
        <v>2130.2910000000002</v>
      </c>
      <c r="E318" s="1">
        <v>143.80000000000001</v>
      </c>
      <c r="F318" s="1">
        <v>140.80000000000001</v>
      </c>
      <c r="G318" s="8">
        <f t="shared" si="28"/>
        <v>120.39095890410958</v>
      </c>
      <c r="H318" s="6">
        <v>122</v>
      </c>
      <c r="I318" s="8">
        <f t="shared" si="29"/>
        <v>87.871232876712327</v>
      </c>
      <c r="K318">
        <f t="shared" si="30"/>
        <v>119.79823287671232</v>
      </c>
      <c r="L318" s="9">
        <f t="shared" si="31"/>
        <v>-0.49233433539586713</v>
      </c>
      <c r="N318" s="10">
        <f t="shared" si="32"/>
        <v>118.91952054794521</v>
      </c>
      <c r="O318" s="9">
        <f t="shared" si="33"/>
        <v>-1.2222166594223722</v>
      </c>
      <c r="Q318">
        <f t="shared" si="34"/>
        <v>120.69451945205479</v>
      </c>
      <c r="R318" s="9">
        <f t="shared" si="35"/>
        <v>0.2521456351111766</v>
      </c>
      <c r="T318">
        <f t="shared" si="36"/>
        <v>88.815760273972586</v>
      </c>
      <c r="U318" s="9">
        <f t="shared" si="37"/>
        <v>1.0748994481339196</v>
      </c>
      <c r="W318">
        <f t="shared" si="38"/>
        <v>90.225534246575336</v>
      </c>
      <c r="X318" s="9">
        <f t="shared" si="39"/>
        <v>2.6792629314376484</v>
      </c>
      <c r="Z318">
        <f t="shared" si="40"/>
        <v>87.40598630136985</v>
      </c>
      <c r="AA318" s="9">
        <f t="shared" si="41"/>
        <v>-0.5294640351697808</v>
      </c>
    </row>
    <row r="319" spans="1:27">
      <c r="A319" s="1">
        <v>20121113</v>
      </c>
      <c r="B319" s="1">
        <v>200000</v>
      </c>
      <c r="C319" s="1">
        <v>2456245.3220000002</v>
      </c>
      <c r="D319" s="1">
        <v>2130.328</v>
      </c>
      <c r="E319" s="1">
        <v>146.19999999999999</v>
      </c>
      <c r="F319" s="1">
        <v>143.1</v>
      </c>
      <c r="G319" s="8">
        <f t="shared" si="28"/>
        <v>120.44082191780821</v>
      </c>
      <c r="H319" s="6">
        <v>121</v>
      </c>
      <c r="I319" s="8">
        <f t="shared" si="29"/>
        <v>87.983561643835614</v>
      </c>
      <c r="K319">
        <f t="shared" si="30"/>
        <v>119.86956164383562</v>
      </c>
      <c r="L319" s="9">
        <f t="shared" si="31"/>
        <v>-0.47430785084016236</v>
      </c>
      <c r="N319" s="10">
        <f t="shared" si="32"/>
        <v>118.98972602739727</v>
      </c>
      <c r="O319" s="9">
        <f t="shared" si="33"/>
        <v>-1.2048206474389502</v>
      </c>
      <c r="Q319">
        <f t="shared" si="34"/>
        <v>120.76699397260273</v>
      </c>
      <c r="R319" s="9">
        <f t="shared" si="35"/>
        <v>0.27081520169059559</v>
      </c>
      <c r="T319">
        <f t="shared" si="36"/>
        <v>88.89429452054793</v>
      </c>
      <c r="U319" s="9">
        <f t="shared" si="37"/>
        <v>1.0351170828921852</v>
      </c>
      <c r="W319">
        <f t="shared" si="38"/>
        <v>90.305315068493144</v>
      </c>
      <c r="X319" s="9">
        <f t="shared" si="39"/>
        <v>2.6388491000809609</v>
      </c>
      <c r="Z319">
        <f t="shared" si="40"/>
        <v>87.483273972602731</v>
      </c>
      <c r="AA319" s="9">
        <f t="shared" si="41"/>
        <v>-0.56861493429657628</v>
      </c>
    </row>
    <row r="320" spans="1:27">
      <c r="A320" s="1">
        <v>20121114</v>
      </c>
      <c r="B320" s="1">
        <v>200000</v>
      </c>
      <c r="C320" s="1">
        <v>2456246.3220000002</v>
      </c>
      <c r="D320" s="1">
        <v>2130.3649999999998</v>
      </c>
      <c r="E320" s="1">
        <v>142.1</v>
      </c>
      <c r="F320" s="1">
        <v>139.1</v>
      </c>
      <c r="G320" s="8">
        <f t="shared" si="28"/>
        <v>120.48712328767122</v>
      </c>
      <c r="H320" s="6">
        <v>133</v>
      </c>
      <c r="I320" s="8">
        <f t="shared" si="29"/>
        <v>88.123287671232873</v>
      </c>
      <c r="K320">
        <f t="shared" si="30"/>
        <v>119.95828767123288</v>
      </c>
      <c r="L320" s="9">
        <f t="shared" si="31"/>
        <v>-0.43891463420179377</v>
      </c>
      <c r="N320" s="10">
        <f t="shared" si="32"/>
        <v>119.07705479452055</v>
      </c>
      <c r="O320" s="9">
        <f t="shared" si="33"/>
        <v>-1.1703063818562924</v>
      </c>
      <c r="Q320">
        <f t="shared" si="34"/>
        <v>120.85714520547944</v>
      </c>
      <c r="R320" s="9">
        <f t="shared" si="35"/>
        <v>0.30710494840577951</v>
      </c>
      <c r="T320">
        <f t="shared" si="36"/>
        <v>88.967219178082175</v>
      </c>
      <c r="U320" s="9">
        <f t="shared" si="37"/>
        <v>0.95767138193687629</v>
      </c>
      <c r="W320">
        <f t="shared" si="38"/>
        <v>90.379397260273961</v>
      </c>
      <c r="X320" s="9">
        <f t="shared" si="39"/>
        <v>2.5601741022850888</v>
      </c>
      <c r="Z320">
        <f t="shared" si="40"/>
        <v>87.555041095890402</v>
      </c>
      <c r="AA320" s="9">
        <f t="shared" si="41"/>
        <v>-0.64483133841132201</v>
      </c>
    </row>
    <row r="321" spans="1:27">
      <c r="A321" s="1">
        <v>20121115</v>
      </c>
      <c r="B321" s="1">
        <v>200000</v>
      </c>
      <c r="C321" s="1">
        <v>2456247.3220000002</v>
      </c>
      <c r="D321" s="1">
        <v>2130.4009999999998</v>
      </c>
      <c r="E321" s="1">
        <v>141.69999999999999</v>
      </c>
      <c r="F321" s="1">
        <v>138.6</v>
      </c>
      <c r="G321" s="8">
        <f t="shared" si="28"/>
        <v>120.52575342465752</v>
      </c>
      <c r="H321" s="6">
        <v>138</v>
      </c>
      <c r="I321" s="8">
        <f t="shared" si="29"/>
        <v>88.31232876712329</v>
      </c>
      <c r="K321">
        <f t="shared" si="30"/>
        <v>120.07832876712328</v>
      </c>
      <c r="L321" s="9">
        <f t="shared" si="31"/>
        <v>-0.37122743050424845</v>
      </c>
      <c r="N321" s="10">
        <f t="shared" si="32"/>
        <v>119.19520547945206</v>
      </c>
      <c r="O321" s="9">
        <f t="shared" si="33"/>
        <v>-1.10395322775328</v>
      </c>
      <c r="Q321">
        <f t="shared" si="34"/>
        <v>120.97911452054794</v>
      </c>
      <c r="R321" s="9">
        <f t="shared" si="35"/>
        <v>0.3761528826897802</v>
      </c>
      <c r="T321">
        <f t="shared" si="36"/>
        <v>89.028061643835599</v>
      </c>
      <c r="U321" s="9">
        <f t="shared" si="37"/>
        <v>0.81045635043739139</v>
      </c>
      <c r="W321">
        <f t="shared" si="38"/>
        <v>90.441205479452037</v>
      </c>
      <c r="X321" s="9">
        <f t="shared" si="39"/>
        <v>2.4106223242538647</v>
      </c>
      <c r="Z321">
        <f t="shared" si="40"/>
        <v>87.614917808219161</v>
      </c>
      <c r="AA321" s="9">
        <f t="shared" si="41"/>
        <v>-0.78970962337906769</v>
      </c>
    </row>
    <row r="322" spans="1:27">
      <c r="A322" s="1">
        <v>20121116</v>
      </c>
      <c r="B322" s="1">
        <v>200000</v>
      </c>
      <c r="C322" s="1">
        <v>2456248.3220000002</v>
      </c>
      <c r="D322" s="1">
        <v>2130.4380000000001</v>
      </c>
      <c r="E322" s="1">
        <v>138.30000000000001</v>
      </c>
      <c r="F322" s="1">
        <v>135.19999999999999</v>
      </c>
      <c r="G322" s="8">
        <f t="shared" si="28"/>
        <v>120.52602739726025</v>
      </c>
      <c r="H322" s="6">
        <v>142</v>
      </c>
      <c r="I322" s="8">
        <f t="shared" si="29"/>
        <v>88.512328767123293</v>
      </c>
      <c r="K322">
        <f t="shared" si="30"/>
        <v>120.20532876712329</v>
      </c>
      <c r="L322" s="9">
        <f t="shared" si="31"/>
        <v>-0.26608246953989578</v>
      </c>
      <c r="N322" s="10">
        <f t="shared" si="32"/>
        <v>119.32020547945206</v>
      </c>
      <c r="O322" s="9">
        <f t="shared" si="33"/>
        <v>-1.0004659938170306</v>
      </c>
      <c r="Q322">
        <f t="shared" si="34"/>
        <v>121.10815452054794</v>
      </c>
      <c r="R322" s="9">
        <f t="shared" si="35"/>
        <v>0.48298872522278202</v>
      </c>
      <c r="T322">
        <f t="shared" si="36"/>
        <v>89.028493150684895</v>
      </c>
      <c r="U322" s="9">
        <f t="shared" si="37"/>
        <v>0.58315535332896218</v>
      </c>
      <c r="W322">
        <f t="shared" si="38"/>
        <v>90.441643835616404</v>
      </c>
      <c r="X322" s="9">
        <f t="shared" si="39"/>
        <v>2.1797133748103761</v>
      </c>
      <c r="Z322">
        <f t="shared" si="40"/>
        <v>87.615342465753386</v>
      </c>
      <c r="AA322" s="9">
        <f t="shared" si="41"/>
        <v>-1.0134026681524659</v>
      </c>
    </row>
    <row r="323" spans="1:27">
      <c r="A323" s="1">
        <v>20121117</v>
      </c>
      <c r="B323" s="1">
        <v>200000</v>
      </c>
      <c r="C323" s="1">
        <v>2456249.3220000002</v>
      </c>
      <c r="D323" s="1">
        <v>2130.4749999999999</v>
      </c>
      <c r="E323" s="1">
        <v>135.5</v>
      </c>
      <c r="F323" s="1">
        <v>132.4</v>
      </c>
      <c r="G323" s="8">
        <f t="shared" si="28"/>
        <v>120.52575342465749</v>
      </c>
      <c r="H323" s="6">
        <v>139</v>
      </c>
      <c r="I323" s="8">
        <f t="shared" si="29"/>
        <v>88.597260273972609</v>
      </c>
      <c r="K323">
        <f t="shared" si="30"/>
        <v>120.25926027397261</v>
      </c>
      <c r="L323" s="9">
        <f t="shared" si="31"/>
        <v>-0.22110888595395295</v>
      </c>
      <c r="N323" s="10">
        <f t="shared" si="32"/>
        <v>119.37328767123287</v>
      </c>
      <c r="O323" s="9">
        <f t="shared" si="33"/>
        <v>-0.95619875477072469</v>
      </c>
      <c r="Q323">
        <f t="shared" si="34"/>
        <v>121.16295232876712</v>
      </c>
      <c r="R323" s="9">
        <f t="shared" si="35"/>
        <v>0.52868278023912296</v>
      </c>
      <c r="T323">
        <f t="shared" si="36"/>
        <v>89.028061643835557</v>
      </c>
      <c r="U323" s="9">
        <f t="shared" si="37"/>
        <v>0.48624683035430394</v>
      </c>
      <c r="W323">
        <f t="shared" si="38"/>
        <v>90.441205479451995</v>
      </c>
      <c r="X323" s="9">
        <f t="shared" si="39"/>
        <v>2.0812666213123237</v>
      </c>
      <c r="Z323">
        <f t="shared" si="40"/>
        <v>87.614917808219118</v>
      </c>
      <c r="AA323" s="9">
        <f t="shared" si="41"/>
        <v>-1.1087729606037016</v>
      </c>
    </row>
    <row r="324" spans="1:27">
      <c r="A324" s="1">
        <v>20121118</v>
      </c>
      <c r="B324" s="1">
        <v>200000</v>
      </c>
      <c r="C324" s="1">
        <v>2456250.3220000002</v>
      </c>
      <c r="D324" s="1">
        <v>2130.511</v>
      </c>
      <c r="E324" s="1">
        <v>141</v>
      </c>
      <c r="F324" s="1">
        <v>137.69999999999999</v>
      </c>
      <c r="G324" s="8">
        <f t="shared" si="28"/>
        <v>120.53780821917807</v>
      </c>
      <c r="H324" s="6">
        <v>132</v>
      </c>
      <c r="I324" s="8">
        <f t="shared" si="29"/>
        <v>88.646575342465752</v>
      </c>
      <c r="K324">
        <f t="shared" si="30"/>
        <v>120.29057534246576</v>
      </c>
      <c r="L324" s="9">
        <f t="shared" si="31"/>
        <v>-0.2051081568222628</v>
      </c>
      <c r="N324" s="10">
        <f t="shared" si="32"/>
        <v>119.4041095890411</v>
      </c>
      <c r="O324" s="9">
        <f t="shared" si="33"/>
        <v>-0.94053363578299809</v>
      </c>
      <c r="Q324">
        <f t="shared" si="34"/>
        <v>121.19477041095891</v>
      </c>
      <c r="R324" s="9">
        <f t="shared" si="35"/>
        <v>0.54502583171766616</v>
      </c>
      <c r="T324">
        <f t="shared" si="36"/>
        <v>89.047047945205463</v>
      </c>
      <c r="U324" s="9">
        <f t="shared" si="37"/>
        <v>0.45176319693409539</v>
      </c>
      <c r="W324">
        <f t="shared" si="38"/>
        <v>90.460493150684925</v>
      </c>
      <c r="X324" s="9">
        <f t="shared" si="39"/>
        <v>2.0462356286314645</v>
      </c>
      <c r="Z324">
        <f t="shared" si="40"/>
        <v>87.633602739726015</v>
      </c>
      <c r="AA324" s="9">
        <f t="shared" si="41"/>
        <v>-1.1427092347632737</v>
      </c>
    </row>
    <row r="325" spans="1:27">
      <c r="A325" s="1">
        <v>20121119</v>
      </c>
      <c r="B325" s="1">
        <v>200000</v>
      </c>
      <c r="C325" s="1">
        <v>2456251.3220000002</v>
      </c>
      <c r="D325" s="1">
        <v>2130.5479999999998</v>
      </c>
      <c r="E325" s="1">
        <v>133.9</v>
      </c>
      <c r="F325" s="1">
        <v>130.69999999999999</v>
      </c>
      <c r="G325" s="8">
        <f t="shared" si="28"/>
        <v>120.54109589041094</v>
      </c>
      <c r="H325" s="6">
        <v>121</v>
      </c>
      <c r="I325" s="8">
        <f t="shared" si="29"/>
        <v>88.635616438356166</v>
      </c>
      <c r="K325">
        <f t="shared" si="30"/>
        <v>120.28361643835618</v>
      </c>
      <c r="L325" s="9">
        <f t="shared" si="31"/>
        <v>-0.21360304562757904</v>
      </c>
      <c r="N325" s="10">
        <f t="shared" si="32"/>
        <v>119.39726027397261</v>
      </c>
      <c r="O325" s="9">
        <f t="shared" si="33"/>
        <v>-0.94891755213363638</v>
      </c>
      <c r="Q325">
        <f t="shared" si="34"/>
        <v>121.1876997260274</v>
      </c>
      <c r="R325" s="9">
        <f t="shared" si="35"/>
        <v>0.53641775100858524</v>
      </c>
      <c r="T325">
        <f t="shared" si="36"/>
        <v>89.052226027397239</v>
      </c>
      <c r="U325" s="9">
        <f t="shared" si="37"/>
        <v>0.47002503709197185</v>
      </c>
      <c r="W325">
        <f t="shared" si="38"/>
        <v>90.465753424657521</v>
      </c>
      <c r="X325" s="9">
        <f t="shared" si="39"/>
        <v>2.0647873392680225</v>
      </c>
      <c r="Z325">
        <f t="shared" si="40"/>
        <v>87.638698630136972</v>
      </c>
      <c r="AA325" s="9">
        <f t="shared" si="41"/>
        <v>-1.124737265084093</v>
      </c>
    </row>
    <row r="326" spans="1:27">
      <c r="A326" s="1">
        <v>20121120</v>
      </c>
      <c r="B326" s="1">
        <v>200000</v>
      </c>
      <c r="C326" s="1">
        <v>2456252.3220000002</v>
      </c>
      <c r="D326" s="1">
        <v>2130.585</v>
      </c>
      <c r="E326" s="1">
        <v>141.19999999999999</v>
      </c>
      <c r="F326" s="1">
        <v>137.80000000000001</v>
      </c>
      <c r="G326" s="8">
        <f t="shared" si="28"/>
        <v>120.54164383561641</v>
      </c>
      <c r="H326" s="6">
        <v>105</v>
      </c>
      <c r="I326" s="8">
        <f t="shared" si="29"/>
        <v>88.643835616438352</v>
      </c>
      <c r="K326">
        <f t="shared" si="30"/>
        <v>120.28883561643835</v>
      </c>
      <c r="L326" s="9">
        <f t="shared" si="31"/>
        <v>-0.20972687208647756</v>
      </c>
      <c r="N326" s="10">
        <f t="shared" si="32"/>
        <v>119.40239726027397</v>
      </c>
      <c r="O326" s="9">
        <f t="shared" si="33"/>
        <v>-0.94510622146155754</v>
      </c>
      <c r="Q326">
        <f t="shared" si="34"/>
        <v>121.19300273972603</v>
      </c>
      <c r="R326" s="9">
        <f t="shared" si="35"/>
        <v>0.54036006427611483</v>
      </c>
      <c r="T326">
        <f t="shared" si="36"/>
        <v>89.053089041095845</v>
      </c>
      <c r="U326" s="9">
        <f t="shared" si="37"/>
        <v>0.46168289290677933</v>
      </c>
      <c r="W326">
        <f t="shared" si="38"/>
        <v>90.466630136986268</v>
      </c>
      <c r="X326" s="9">
        <f t="shared" si="39"/>
        <v>2.0563127800957659</v>
      </c>
      <c r="Z326">
        <f t="shared" si="40"/>
        <v>87.639547945205436</v>
      </c>
      <c r="AA326" s="9">
        <f t="shared" si="41"/>
        <v>-1.1329469942822215</v>
      </c>
    </row>
    <row r="327" spans="1:27">
      <c r="A327" s="1">
        <v>20121121</v>
      </c>
      <c r="B327" s="1">
        <v>200000</v>
      </c>
      <c r="C327" s="1">
        <v>2456253.3220000002</v>
      </c>
      <c r="D327" s="1">
        <v>2130.6210000000001</v>
      </c>
      <c r="E327" s="1">
        <v>140.4</v>
      </c>
      <c r="F327" s="1">
        <v>137</v>
      </c>
      <c r="G327" s="8">
        <f t="shared" si="28"/>
        <v>120.57561643835611</v>
      </c>
      <c r="H327" s="6">
        <v>106</v>
      </c>
      <c r="I327" s="8">
        <f t="shared" si="29"/>
        <v>88.783561643835611</v>
      </c>
      <c r="K327">
        <f t="shared" si="30"/>
        <v>120.37756164383561</v>
      </c>
      <c r="L327" s="9">
        <f t="shared" si="31"/>
        <v>-0.16425774992553954</v>
      </c>
      <c r="N327" s="10">
        <f t="shared" si="32"/>
        <v>119.48972602739725</v>
      </c>
      <c r="O327" s="9">
        <f t="shared" si="33"/>
        <v>-0.90058872849637339</v>
      </c>
      <c r="Q327">
        <f t="shared" si="34"/>
        <v>121.28315397260273</v>
      </c>
      <c r="R327" s="9">
        <f t="shared" si="35"/>
        <v>0.58679984821669962</v>
      </c>
      <c r="T327">
        <f t="shared" si="36"/>
        <v>89.106595890410873</v>
      </c>
      <c r="U327" s="9">
        <f t="shared" si="37"/>
        <v>0.36384465839648783</v>
      </c>
      <c r="W327">
        <f t="shared" si="38"/>
        <v>90.520986301369774</v>
      </c>
      <c r="X327" s="9">
        <f t="shared" si="39"/>
        <v>1.9569215577361234</v>
      </c>
      <c r="Z327">
        <f t="shared" si="40"/>
        <v>87.692205479451971</v>
      </c>
      <c r="AA327" s="9">
        <f t="shared" si="41"/>
        <v>-1.2292322409431193</v>
      </c>
    </row>
    <row r="328" spans="1:27">
      <c r="A328" s="1">
        <v>20121122</v>
      </c>
      <c r="B328" s="1">
        <v>200000</v>
      </c>
      <c r="C328" s="1">
        <v>2456254.3220000002</v>
      </c>
      <c r="D328" s="1">
        <v>2130.6579999999999</v>
      </c>
      <c r="E328" s="1">
        <v>127.7</v>
      </c>
      <c r="F328" s="1">
        <v>124.5</v>
      </c>
      <c r="G328" s="8">
        <f t="shared" si="28"/>
        <v>120.62410958904104</v>
      </c>
      <c r="H328" s="6">
        <v>95</v>
      </c>
      <c r="I328" s="8">
        <f t="shared" si="29"/>
        <v>88.868493150684927</v>
      </c>
      <c r="K328">
        <f t="shared" si="30"/>
        <v>120.43149315068493</v>
      </c>
      <c r="L328" s="9">
        <f t="shared" si="31"/>
        <v>-0.15968320015986137</v>
      </c>
      <c r="N328" s="10">
        <f t="shared" si="32"/>
        <v>119.54280821917808</v>
      </c>
      <c r="O328" s="9">
        <f t="shared" si="33"/>
        <v>-0.89642226048083273</v>
      </c>
      <c r="Q328">
        <f t="shared" si="34"/>
        <v>121.33795178082192</v>
      </c>
      <c r="R328" s="9">
        <f t="shared" si="35"/>
        <v>0.59179064136756665</v>
      </c>
      <c r="T328">
        <f t="shared" si="36"/>
        <v>89.182972602739639</v>
      </c>
      <c r="U328" s="9">
        <f t="shared" si="37"/>
        <v>0.35387057989323978</v>
      </c>
      <c r="W328">
        <f t="shared" si="38"/>
        <v>90.598575342465665</v>
      </c>
      <c r="X328" s="9">
        <f t="shared" si="39"/>
        <v>1.946789160526464</v>
      </c>
      <c r="Z328">
        <f t="shared" si="40"/>
        <v>87.767369863013613</v>
      </c>
      <c r="AA328" s="9">
        <f t="shared" si="41"/>
        <v>-1.2390480007399844</v>
      </c>
    </row>
    <row r="329" spans="1:27">
      <c r="A329" s="1">
        <v>20121123</v>
      </c>
      <c r="B329" s="1">
        <v>200000</v>
      </c>
      <c r="C329" s="1">
        <v>2456255.3220000002</v>
      </c>
      <c r="D329" s="1">
        <v>2130.6950000000002</v>
      </c>
      <c r="E329" s="1">
        <v>126.7</v>
      </c>
      <c r="F329" s="1">
        <v>123.5</v>
      </c>
      <c r="G329" s="8">
        <f t="shared" si="28"/>
        <v>120.65726027397255</v>
      </c>
      <c r="H329" s="6">
        <v>78</v>
      </c>
      <c r="I329" s="8">
        <f t="shared" si="29"/>
        <v>88.92602739726027</v>
      </c>
      <c r="K329">
        <f t="shared" si="30"/>
        <v>120.46802739726027</v>
      </c>
      <c r="L329" s="9">
        <f t="shared" si="31"/>
        <v>-0.15683505185066338</v>
      </c>
      <c r="N329" s="10">
        <f t="shared" si="32"/>
        <v>119.57876712328766</v>
      </c>
      <c r="O329" s="9">
        <f t="shared" si="33"/>
        <v>-0.89384853280772347</v>
      </c>
      <c r="Q329">
        <f t="shared" si="34"/>
        <v>121.37507287671232</v>
      </c>
      <c r="R329" s="9">
        <f t="shared" si="35"/>
        <v>0.5949186987254933</v>
      </c>
      <c r="T329">
        <f t="shared" si="36"/>
        <v>89.235184931506765</v>
      </c>
      <c r="U329" s="9">
        <f t="shared" si="37"/>
        <v>0.34765697208692359</v>
      </c>
      <c r="W329">
        <f t="shared" si="38"/>
        <v>90.651616438356086</v>
      </c>
      <c r="X329" s="9">
        <f t="shared" si="39"/>
        <v>1.9404769240248072</v>
      </c>
      <c r="Z329">
        <f t="shared" si="40"/>
        <v>87.818753424657459</v>
      </c>
      <c r="AA329" s="9">
        <f t="shared" si="41"/>
        <v>-1.24516297985096</v>
      </c>
    </row>
    <row r="330" spans="1:27">
      <c r="A330" s="1">
        <v>20121124</v>
      </c>
      <c r="B330" s="1">
        <v>200000</v>
      </c>
      <c r="C330" s="1">
        <v>2456256.3220000002</v>
      </c>
      <c r="D330" s="1">
        <v>2130.7310000000002</v>
      </c>
      <c r="E330" s="1">
        <v>118</v>
      </c>
      <c r="F330" s="1">
        <v>115</v>
      </c>
      <c r="G330" s="8">
        <f t="shared" si="28"/>
        <v>120.66876712328762</v>
      </c>
      <c r="H330" s="6">
        <v>82</v>
      </c>
      <c r="I330" s="8">
        <f t="shared" si="29"/>
        <v>88.991780821917814</v>
      </c>
      <c r="K330">
        <f t="shared" si="30"/>
        <v>120.50978082191781</v>
      </c>
      <c r="L330" s="9">
        <f t="shared" si="31"/>
        <v>-0.13175430988482617</v>
      </c>
      <c r="N330" s="10">
        <f t="shared" si="32"/>
        <v>119.61986301369863</v>
      </c>
      <c r="O330" s="9">
        <f t="shared" si="33"/>
        <v>-0.86924241839425065</v>
      </c>
      <c r="Q330">
        <f t="shared" si="34"/>
        <v>121.41749698630137</v>
      </c>
      <c r="R330" s="9">
        <f t="shared" si="35"/>
        <v>0.6204835607947814</v>
      </c>
      <c r="T330">
        <f t="shared" si="36"/>
        <v>89.25330821917801</v>
      </c>
      <c r="U330" s="9">
        <f t="shared" si="37"/>
        <v>0.29387814789720323</v>
      </c>
      <c r="W330">
        <f t="shared" si="38"/>
        <v>90.670027397260199</v>
      </c>
      <c r="X330" s="9">
        <f t="shared" si="39"/>
        <v>1.8858444677050983</v>
      </c>
      <c r="Z330">
        <f t="shared" si="40"/>
        <v>87.83658904109582</v>
      </c>
      <c r="AA330" s="9">
        <f t="shared" si="41"/>
        <v>-1.2980881719106776</v>
      </c>
    </row>
    <row r="331" spans="1:27">
      <c r="A331" s="1">
        <v>20121125</v>
      </c>
      <c r="B331" s="1">
        <v>200000</v>
      </c>
      <c r="C331" s="1">
        <v>2456257.3220000002</v>
      </c>
      <c r="D331" s="1">
        <v>2130.768</v>
      </c>
      <c r="E331" s="1">
        <v>121.6</v>
      </c>
      <c r="F331" s="1">
        <v>118.4</v>
      </c>
      <c r="G331" s="8">
        <f t="shared" si="28"/>
        <v>120.6969863013698</v>
      </c>
      <c r="H331" s="6">
        <v>84</v>
      </c>
      <c r="I331" s="8">
        <f t="shared" si="29"/>
        <v>89.035616438356158</v>
      </c>
      <c r="K331">
        <f t="shared" si="30"/>
        <v>120.53761643835617</v>
      </c>
      <c r="L331" s="9">
        <f t="shared" si="31"/>
        <v>-0.132041294399599</v>
      </c>
      <c r="N331" s="10">
        <f t="shared" si="32"/>
        <v>119.64726027397259</v>
      </c>
      <c r="O331" s="9">
        <f t="shared" si="33"/>
        <v>-0.8697201641606398</v>
      </c>
      <c r="Q331">
        <f t="shared" si="34"/>
        <v>121.44577972602738</v>
      </c>
      <c r="R331" s="9">
        <f t="shared" si="35"/>
        <v>0.62039115275662482</v>
      </c>
      <c r="T331">
        <f t="shared" si="36"/>
        <v>89.297753424657444</v>
      </c>
      <c r="U331" s="9">
        <f t="shared" si="37"/>
        <v>0.29441811803793883</v>
      </c>
      <c r="W331">
        <f t="shared" si="38"/>
        <v>90.715178082191699</v>
      </c>
      <c r="X331" s="9">
        <f t="shared" si="39"/>
        <v>1.8863930088004395</v>
      </c>
      <c r="Z331">
        <f t="shared" si="40"/>
        <v>87.880328767123203</v>
      </c>
      <c r="AA331" s="9">
        <f t="shared" si="41"/>
        <v>-1.2975567727245618</v>
      </c>
    </row>
    <row r="332" spans="1:27">
      <c r="A332" s="1">
        <v>20121126</v>
      </c>
      <c r="B332" s="1">
        <v>200000</v>
      </c>
      <c r="C332" s="1">
        <v>2456258.3220000002</v>
      </c>
      <c r="D332" s="1">
        <v>2130.8049999999998</v>
      </c>
      <c r="E332" s="1">
        <v>121.8</v>
      </c>
      <c r="F332" s="1">
        <v>118.6</v>
      </c>
      <c r="G332" s="8">
        <f t="shared" si="28"/>
        <v>120.69534246575337</v>
      </c>
      <c r="H332" s="6">
        <v>72</v>
      </c>
      <c r="I332" s="8">
        <f t="shared" si="29"/>
        <v>89.063013698630144</v>
      </c>
      <c r="K332">
        <f t="shared" si="30"/>
        <v>120.55501369863015</v>
      </c>
      <c r="L332" s="9">
        <f t="shared" si="31"/>
        <v>-0.11626692816506079</v>
      </c>
      <c r="N332" s="10">
        <f t="shared" si="32"/>
        <v>119.66438356164383</v>
      </c>
      <c r="O332" s="9">
        <f t="shared" si="33"/>
        <v>-0.85418284007278089</v>
      </c>
      <c r="Q332">
        <f t="shared" si="34"/>
        <v>121.46345643835616</v>
      </c>
      <c r="R332" s="9">
        <f t="shared" si="35"/>
        <v>0.63640730198079609</v>
      </c>
      <c r="T332">
        <f t="shared" si="36"/>
        <v>89.295164383561556</v>
      </c>
      <c r="U332" s="9">
        <f t="shared" si="37"/>
        <v>0.26065891472856606</v>
      </c>
      <c r="W332">
        <f t="shared" si="38"/>
        <v>90.712547945205401</v>
      </c>
      <c r="X332" s="9">
        <f t="shared" si="39"/>
        <v>1.8520979451211161</v>
      </c>
      <c r="Z332">
        <f t="shared" si="40"/>
        <v>87.877780821917725</v>
      </c>
      <c r="AA332" s="9">
        <f t="shared" si="41"/>
        <v>-1.3307801156639414</v>
      </c>
    </row>
    <row r="333" spans="1:27">
      <c r="A333" s="1">
        <v>20121127</v>
      </c>
      <c r="B333" s="1">
        <v>200000</v>
      </c>
      <c r="C333" s="1">
        <v>2456259.3220000002</v>
      </c>
      <c r="D333" s="1">
        <v>2130.8409999999999</v>
      </c>
      <c r="E333" s="1">
        <v>117.1</v>
      </c>
      <c r="F333" s="1">
        <v>114</v>
      </c>
      <c r="G333" s="8">
        <f t="shared" si="28"/>
        <v>120.67972602739719</v>
      </c>
      <c r="H333" s="6">
        <v>77</v>
      </c>
      <c r="I333" s="8">
        <f t="shared" si="29"/>
        <v>88.978082191780828</v>
      </c>
      <c r="K333">
        <f t="shared" si="30"/>
        <v>120.50108219178082</v>
      </c>
      <c r="L333" s="9">
        <f t="shared" si="31"/>
        <v>-0.14803135663053979</v>
      </c>
      <c r="N333" s="10">
        <f t="shared" si="32"/>
        <v>119.61130136986301</v>
      </c>
      <c r="O333" s="9">
        <f t="shared" si="33"/>
        <v>-0.88533898170403802</v>
      </c>
      <c r="Q333">
        <f t="shared" si="34"/>
        <v>121.40865863013698</v>
      </c>
      <c r="R333" s="9">
        <f t="shared" si="35"/>
        <v>0.60402242094443181</v>
      </c>
      <c r="T333">
        <f t="shared" si="36"/>
        <v>89.270568493150577</v>
      </c>
      <c r="U333" s="9">
        <f t="shared" si="37"/>
        <v>0.32871724605092822</v>
      </c>
      <c r="W333">
        <f t="shared" si="38"/>
        <v>90.687561643835522</v>
      </c>
      <c r="X333" s="9">
        <f t="shared" si="39"/>
        <v>1.9212365674168268</v>
      </c>
      <c r="Z333">
        <f t="shared" si="40"/>
        <v>87.85357534246566</v>
      </c>
      <c r="AA333" s="9">
        <f t="shared" si="41"/>
        <v>-1.2638020753149419</v>
      </c>
    </row>
    <row r="334" spans="1:27">
      <c r="A334" s="1">
        <v>20121128</v>
      </c>
      <c r="B334" s="1">
        <v>200000</v>
      </c>
      <c r="C334" s="1">
        <v>2456260.3220000002</v>
      </c>
      <c r="D334" s="1">
        <v>2130.8780000000002</v>
      </c>
      <c r="E334" s="1">
        <v>114.3</v>
      </c>
      <c r="F334" s="1">
        <v>111.2</v>
      </c>
      <c r="G334" s="8">
        <f t="shared" si="28"/>
        <v>120.6810958904109</v>
      </c>
      <c r="H334" s="6">
        <v>77</v>
      </c>
      <c r="I334" s="8">
        <f t="shared" si="29"/>
        <v>88.961643835616442</v>
      </c>
      <c r="K334">
        <f t="shared" si="30"/>
        <v>120.49064383561644</v>
      </c>
      <c r="L334" s="9">
        <f t="shared" si="31"/>
        <v>-0.15781432327015921</v>
      </c>
      <c r="N334" s="10">
        <f t="shared" si="32"/>
        <v>119.60102739726028</v>
      </c>
      <c r="O334" s="9">
        <f t="shared" si="33"/>
        <v>-0.89497736590942623</v>
      </c>
      <c r="Q334">
        <f t="shared" si="34"/>
        <v>121.39805260273972</v>
      </c>
      <c r="R334" s="9">
        <f t="shared" si="35"/>
        <v>0.59409198022189003</v>
      </c>
      <c r="T334">
        <f t="shared" si="36"/>
        <v>89.272726027397169</v>
      </c>
      <c r="U334" s="9">
        <f t="shared" si="37"/>
        <v>0.34968125404195405</v>
      </c>
      <c r="W334">
        <f t="shared" si="38"/>
        <v>90.689753424657454</v>
      </c>
      <c r="X334" s="9">
        <f t="shared" si="39"/>
        <v>1.9425333374394569</v>
      </c>
      <c r="Z334">
        <f t="shared" si="40"/>
        <v>87.855698630136899</v>
      </c>
      <c r="AA334" s="9">
        <f t="shared" si="41"/>
        <v>-1.2431708293555204</v>
      </c>
    </row>
    <row r="335" spans="1:27">
      <c r="A335" s="1">
        <v>20121129</v>
      </c>
      <c r="B335" s="1">
        <v>200000</v>
      </c>
      <c r="C335" s="1">
        <v>2456261.3220000002</v>
      </c>
      <c r="D335" s="1">
        <v>2130.915</v>
      </c>
      <c r="E335" s="1">
        <v>113.1</v>
      </c>
      <c r="F335" s="1">
        <v>110</v>
      </c>
      <c r="G335" s="8">
        <f t="shared" si="28"/>
        <v>120.66136986301365</v>
      </c>
      <c r="H335" s="6">
        <v>78</v>
      </c>
      <c r="I335" s="8">
        <f t="shared" si="29"/>
        <v>88.961643835616442</v>
      </c>
      <c r="K335">
        <f t="shared" si="30"/>
        <v>120.49064383561644</v>
      </c>
      <c r="L335" s="9">
        <f t="shared" si="31"/>
        <v>-0.1414918690141036</v>
      </c>
      <c r="N335" s="10">
        <f t="shared" si="32"/>
        <v>119.60102739726028</v>
      </c>
      <c r="O335" s="9">
        <f t="shared" si="33"/>
        <v>-0.87877542494102556</v>
      </c>
      <c r="Q335">
        <f t="shared" si="34"/>
        <v>121.39805260273972</v>
      </c>
      <c r="R335" s="9">
        <f t="shared" si="35"/>
        <v>0.61053735803136533</v>
      </c>
      <c r="T335">
        <f t="shared" si="36"/>
        <v>89.241657534246485</v>
      </c>
      <c r="U335" s="9">
        <f t="shared" si="37"/>
        <v>0.31475778386858622</v>
      </c>
      <c r="W335">
        <f t="shared" si="38"/>
        <v>90.658191780821838</v>
      </c>
      <c r="X335" s="9">
        <f t="shared" si="39"/>
        <v>1.9070555264696765</v>
      </c>
      <c r="Z335">
        <f t="shared" si="40"/>
        <v>87.825123287671161</v>
      </c>
      <c r="AA335" s="9">
        <f t="shared" si="41"/>
        <v>-1.2775399587324898</v>
      </c>
    </row>
    <row r="336" spans="1:27">
      <c r="A336" s="1">
        <v>20121130</v>
      </c>
      <c r="B336" s="1">
        <v>200000</v>
      </c>
      <c r="C336" s="1">
        <v>2456262.3220000002</v>
      </c>
      <c r="D336" s="1">
        <v>2130.951</v>
      </c>
      <c r="E336" s="1">
        <v>110.6</v>
      </c>
      <c r="F336" s="1">
        <v>107.5</v>
      </c>
      <c r="G336" s="8">
        <f t="shared" si="28"/>
        <v>120.61780821917802</v>
      </c>
      <c r="H336" s="6">
        <v>70</v>
      </c>
      <c r="I336" s="8">
        <f t="shared" si="29"/>
        <v>88.854794520547941</v>
      </c>
      <c r="K336">
        <f t="shared" si="30"/>
        <v>120.42279452054794</v>
      </c>
      <c r="L336" s="9">
        <f t="shared" si="31"/>
        <v>-0.16167902692752989</v>
      </c>
      <c r="N336" s="10">
        <f t="shared" si="32"/>
        <v>119.53424657534246</v>
      </c>
      <c r="O336" s="9">
        <f t="shared" si="33"/>
        <v>-0.89834300575797954</v>
      </c>
      <c r="Q336">
        <f t="shared" si="34"/>
        <v>121.32911342465752</v>
      </c>
      <c r="R336" s="9">
        <f t="shared" si="35"/>
        <v>0.58971823147953728</v>
      </c>
      <c r="T336">
        <f t="shared" si="36"/>
        <v>89.173047945205369</v>
      </c>
      <c r="U336" s="9">
        <f t="shared" si="37"/>
        <v>0.35817248396632806</v>
      </c>
      <c r="W336">
        <f t="shared" si="38"/>
        <v>90.588493150684826</v>
      </c>
      <c r="X336" s="9">
        <f t="shared" si="39"/>
        <v>1.9511593487911938</v>
      </c>
      <c r="Z336">
        <f t="shared" si="40"/>
        <v>87.757602739725925</v>
      </c>
      <c r="AA336" s="9">
        <f t="shared" si="41"/>
        <v>-1.2348143808585235</v>
      </c>
    </row>
    <row r="337" spans="1:27">
      <c r="A337" s="1">
        <v>20121201</v>
      </c>
      <c r="B337" s="1">
        <v>200000</v>
      </c>
      <c r="C337" s="1">
        <v>2456263.3220000002</v>
      </c>
      <c r="D337" s="1">
        <v>2130.9879999999998</v>
      </c>
      <c r="E337" s="1">
        <v>101.7</v>
      </c>
      <c r="F337" s="1">
        <v>98.8</v>
      </c>
      <c r="G337" s="8">
        <f t="shared" si="28"/>
        <v>120.55369863013695</v>
      </c>
      <c r="H337" s="6">
        <v>53</v>
      </c>
      <c r="I337" s="8">
        <f t="shared" si="29"/>
        <v>88.68767123287671</v>
      </c>
      <c r="K337">
        <f t="shared" si="30"/>
        <v>120.31667123287671</v>
      </c>
      <c r="L337" s="9">
        <f t="shared" si="31"/>
        <v>-0.19661561607283318</v>
      </c>
      <c r="N337" s="10">
        <f t="shared" si="32"/>
        <v>119.42979452054794</v>
      </c>
      <c r="O337" s="9">
        <f t="shared" si="33"/>
        <v>-0.93228505003168038</v>
      </c>
      <c r="Q337">
        <f t="shared" si="34"/>
        <v>121.22128547945205</v>
      </c>
      <c r="R337" s="9">
        <f t="shared" si="35"/>
        <v>0.55376720656516909</v>
      </c>
      <c r="T337">
        <f t="shared" si="36"/>
        <v>89.072075342465695</v>
      </c>
      <c r="U337" s="9">
        <f t="shared" si="37"/>
        <v>0.43343579129462739</v>
      </c>
      <c r="W337">
        <f t="shared" si="38"/>
        <v>90.485917808219128</v>
      </c>
      <c r="X337" s="9">
        <f t="shared" si="39"/>
        <v>2.0276173117913743</v>
      </c>
      <c r="Z337">
        <f t="shared" si="40"/>
        <v>87.658232876712276</v>
      </c>
      <c r="AA337" s="9">
        <f t="shared" si="41"/>
        <v>-1.1607457292021195</v>
      </c>
    </row>
    <row r="338" spans="1:27">
      <c r="A338" s="1">
        <v>20121202</v>
      </c>
      <c r="B338" s="1">
        <v>200000</v>
      </c>
      <c r="C338" s="1">
        <v>2456264.3220000002</v>
      </c>
      <c r="D338" s="1">
        <v>2131.0250000000001</v>
      </c>
      <c r="E338" s="1">
        <v>97.7</v>
      </c>
      <c r="F338" s="1">
        <v>94.9</v>
      </c>
      <c r="G338" s="8">
        <f t="shared" si="28"/>
        <v>120.50219178082186</v>
      </c>
      <c r="H338" s="6">
        <v>47</v>
      </c>
      <c r="I338" s="8">
        <f t="shared" si="29"/>
        <v>88.484931506849321</v>
      </c>
      <c r="K338">
        <f t="shared" si="30"/>
        <v>120.18793150684931</v>
      </c>
      <c r="L338" s="9">
        <f t="shared" si="31"/>
        <v>-0.26079216429867813</v>
      </c>
      <c r="N338" s="10">
        <f t="shared" si="32"/>
        <v>119.30308219178082</v>
      </c>
      <c r="O338" s="9">
        <f t="shared" si="33"/>
        <v>-0.9950935923406945</v>
      </c>
      <c r="Q338">
        <f t="shared" si="34"/>
        <v>121.09047780821919</v>
      </c>
      <c r="R338" s="9">
        <f t="shared" si="35"/>
        <v>0.48819529230416947</v>
      </c>
      <c r="T338">
        <f t="shared" si="36"/>
        <v>88.990952054794434</v>
      </c>
      <c r="U338" s="9">
        <f t="shared" si="37"/>
        <v>0.57187200049528997</v>
      </c>
      <c r="W338">
        <f t="shared" si="38"/>
        <v>90.403506849314979</v>
      </c>
      <c r="X338" s="9">
        <f t="shared" si="39"/>
        <v>2.1682509211380818</v>
      </c>
      <c r="Z338">
        <f t="shared" si="40"/>
        <v>87.578397260273888</v>
      </c>
      <c r="AA338" s="9">
        <f t="shared" si="41"/>
        <v>-1.0245069201474877</v>
      </c>
    </row>
    <row r="339" spans="1:27">
      <c r="A339" s="1">
        <v>20121203</v>
      </c>
      <c r="B339" s="1">
        <v>200000</v>
      </c>
      <c r="C339" s="1">
        <v>2456265.3220000002</v>
      </c>
      <c r="D339" s="1">
        <v>2131.0610000000001</v>
      </c>
      <c r="E339" s="1">
        <v>96.6</v>
      </c>
      <c r="F339" s="1">
        <v>93.9</v>
      </c>
      <c r="G339" s="8">
        <f t="shared" si="28"/>
        <v>120.45232876712325</v>
      </c>
      <c r="H339" s="6">
        <v>44</v>
      </c>
      <c r="I339" s="8">
        <f t="shared" si="29"/>
        <v>88.208219178082189</v>
      </c>
      <c r="K339">
        <f t="shared" si="30"/>
        <v>120.01221917808219</v>
      </c>
      <c r="L339" s="9">
        <f t="shared" si="31"/>
        <v>-0.36538072243662612</v>
      </c>
      <c r="N339" s="10">
        <f t="shared" si="32"/>
        <v>119.13013698630137</v>
      </c>
      <c r="O339" s="9">
        <f t="shared" si="33"/>
        <v>-1.0976888486549257</v>
      </c>
      <c r="Q339">
        <f t="shared" si="34"/>
        <v>120.91194301369862</v>
      </c>
      <c r="R339" s="9">
        <f t="shared" si="35"/>
        <v>0.38157356630601669</v>
      </c>
      <c r="T339">
        <f t="shared" si="36"/>
        <v>88.912417808219118</v>
      </c>
      <c r="U339" s="9">
        <f t="shared" si="37"/>
        <v>0.79833674990675263</v>
      </c>
      <c r="W339">
        <f t="shared" si="38"/>
        <v>90.3237260273972</v>
      </c>
      <c r="X339" s="9">
        <f t="shared" si="39"/>
        <v>2.3983103491116253</v>
      </c>
      <c r="Z339">
        <f t="shared" si="40"/>
        <v>87.501109589041036</v>
      </c>
      <c r="AA339" s="9">
        <f t="shared" si="41"/>
        <v>-0.80163684929812007</v>
      </c>
    </row>
    <row r="340" spans="1:27">
      <c r="A340" s="1">
        <v>20121204</v>
      </c>
      <c r="B340" s="1">
        <v>200000</v>
      </c>
      <c r="C340" s="1">
        <v>2456266.3220000002</v>
      </c>
      <c r="D340" s="1">
        <v>2131.098</v>
      </c>
      <c r="E340" s="1">
        <v>96.2</v>
      </c>
      <c r="F340" s="1">
        <v>93.4</v>
      </c>
      <c r="G340" s="8">
        <f t="shared" si="28"/>
        <v>120.40082191780817</v>
      </c>
      <c r="H340" s="6">
        <v>54</v>
      </c>
      <c r="I340" s="8">
        <f t="shared" si="29"/>
        <v>87.942465753424656</v>
      </c>
      <c r="K340">
        <f t="shared" si="30"/>
        <v>119.84346575342465</v>
      </c>
      <c r="L340" s="9">
        <f t="shared" si="31"/>
        <v>-0.46291724217962837</v>
      </c>
      <c r="N340" s="10">
        <f t="shared" si="32"/>
        <v>118.96404109589041</v>
      </c>
      <c r="O340" s="9">
        <f t="shared" si="33"/>
        <v>-1.1933314067395457</v>
      </c>
      <c r="Q340">
        <f t="shared" si="34"/>
        <v>120.74047890410958</v>
      </c>
      <c r="R340" s="9">
        <f t="shared" si="35"/>
        <v>0.28210520567148478</v>
      </c>
      <c r="T340">
        <f t="shared" si="36"/>
        <v>88.831294520547871</v>
      </c>
      <c r="U340" s="9">
        <f t="shared" si="37"/>
        <v>1.0106934795475695</v>
      </c>
      <c r="W340">
        <f t="shared" si="38"/>
        <v>90.24131506849308</v>
      </c>
      <c r="X340" s="9">
        <f t="shared" si="39"/>
        <v>2.6140378204927686</v>
      </c>
      <c r="Z340">
        <f t="shared" si="40"/>
        <v>87.421273972602677</v>
      </c>
      <c r="AA340" s="9">
        <f t="shared" si="41"/>
        <v>-0.59265086139762957</v>
      </c>
    </row>
    <row r="341" spans="1:27">
      <c r="A341" s="1">
        <v>20121205</v>
      </c>
      <c r="B341" s="1">
        <v>200000</v>
      </c>
      <c r="C341" s="1">
        <v>2456267.3220000002</v>
      </c>
      <c r="D341" s="1">
        <v>2131.1350000000002</v>
      </c>
      <c r="E341" s="1">
        <v>95.5</v>
      </c>
      <c r="F341" s="1">
        <v>92.7</v>
      </c>
      <c r="G341" s="8">
        <f t="shared" si="28"/>
        <v>120.31671232876705</v>
      </c>
      <c r="H341" s="6">
        <v>60</v>
      </c>
      <c r="I341" s="8">
        <f t="shared" si="29"/>
        <v>87.745205479452054</v>
      </c>
      <c r="K341">
        <f t="shared" si="30"/>
        <v>119.71820547945205</v>
      </c>
      <c r="L341" s="9">
        <f t="shared" si="31"/>
        <v>-0.49744282214059865</v>
      </c>
      <c r="N341" s="10">
        <f t="shared" si="32"/>
        <v>118.84075342465754</v>
      </c>
      <c r="O341" s="9">
        <f t="shared" si="33"/>
        <v>-1.2267280875132656</v>
      </c>
      <c r="Q341">
        <f t="shared" si="34"/>
        <v>120.61320657534247</v>
      </c>
      <c r="R341" s="9">
        <f t="shared" si="35"/>
        <v>0.24642814853955031</v>
      </c>
      <c r="T341">
        <f t="shared" si="36"/>
        <v>88.698821917808104</v>
      </c>
      <c r="U341" s="9">
        <f t="shared" si="37"/>
        <v>1.0868017610140157</v>
      </c>
      <c r="W341">
        <f t="shared" si="38"/>
        <v>90.106739726027286</v>
      </c>
      <c r="X341" s="9">
        <f t="shared" si="39"/>
        <v>2.6913541699190091</v>
      </c>
      <c r="Z341">
        <f t="shared" si="40"/>
        <v>87.290904109588936</v>
      </c>
      <c r="AA341" s="9">
        <f t="shared" si="41"/>
        <v>-0.51775064789096348</v>
      </c>
    </row>
    <row r="342" spans="1:27">
      <c r="A342" s="1">
        <v>20121206</v>
      </c>
      <c r="B342" s="1">
        <v>200000</v>
      </c>
      <c r="C342" s="1">
        <v>2456268.3220000002</v>
      </c>
      <c r="D342" s="1">
        <v>2131.1709999999998</v>
      </c>
      <c r="E342" s="1">
        <v>97.4</v>
      </c>
      <c r="F342" s="1">
        <v>94.6</v>
      </c>
      <c r="G342" s="8">
        <f t="shared" si="28"/>
        <v>120.24493150684926</v>
      </c>
      <c r="H342" s="6">
        <v>28</v>
      </c>
      <c r="I342" s="8">
        <f t="shared" si="29"/>
        <v>87.534246575342465</v>
      </c>
      <c r="K342">
        <f t="shared" si="30"/>
        <v>119.58424657534246</v>
      </c>
      <c r="L342" s="9">
        <f t="shared" si="31"/>
        <v>-0.54944929755244232</v>
      </c>
      <c r="N342" s="10">
        <f t="shared" si="32"/>
        <v>118.70890410958904</v>
      </c>
      <c r="O342" s="9">
        <f t="shared" si="33"/>
        <v>-1.2774155035155985</v>
      </c>
      <c r="Q342">
        <f t="shared" si="34"/>
        <v>120.47709589041096</v>
      </c>
      <c r="R342" s="9">
        <f t="shared" si="35"/>
        <v>0.19307623253000372</v>
      </c>
      <c r="T342">
        <f t="shared" si="36"/>
        <v>88.585767123287567</v>
      </c>
      <c r="U342" s="9">
        <f t="shared" si="37"/>
        <v>1.2012676056336886</v>
      </c>
      <c r="W342">
        <f t="shared" si="38"/>
        <v>89.991890410958817</v>
      </c>
      <c r="X342" s="9">
        <f t="shared" si="39"/>
        <v>2.8076369327072541</v>
      </c>
      <c r="Z342">
        <f t="shared" si="40"/>
        <v>87.179643835616346</v>
      </c>
      <c r="AA342" s="9">
        <f t="shared" si="41"/>
        <v>-0.40510172143984846</v>
      </c>
    </row>
    <row r="343" spans="1:27">
      <c r="A343" s="1">
        <v>20121207</v>
      </c>
      <c r="B343" s="1">
        <v>200000</v>
      </c>
      <c r="C343" s="1">
        <v>2456269.3220000002</v>
      </c>
      <c r="D343" s="1">
        <v>2131.2080000000001</v>
      </c>
      <c r="E343" s="1">
        <v>97.1</v>
      </c>
      <c r="F343" s="1">
        <v>94.2</v>
      </c>
      <c r="G343" s="8">
        <f t="shared" si="28"/>
        <v>120.19287671232871</v>
      </c>
      <c r="H343" s="6">
        <v>31</v>
      </c>
      <c r="I343" s="8">
        <f t="shared" si="29"/>
        <v>87.317808219178076</v>
      </c>
      <c r="K343">
        <f t="shared" si="30"/>
        <v>119.44680821917808</v>
      </c>
      <c r="L343" s="9">
        <f t="shared" si="31"/>
        <v>-0.62072604763116601</v>
      </c>
      <c r="N343" s="10">
        <f t="shared" si="32"/>
        <v>118.5736301369863</v>
      </c>
      <c r="O343" s="9">
        <f t="shared" si="33"/>
        <v>-1.3472067726758468</v>
      </c>
      <c r="Q343">
        <f t="shared" si="34"/>
        <v>120.33744986301369</v>
      </c>
      <c r="R343" s="9">
        <f t="shared" si="35"/>
        <v>0.12028429191440182</v>
      </c>
      <c r="T343">
        <f t="shared" si="36"/>
        <v>88.503780821917715</v>
      </c>
      <c r="U343" s="9">
        <f t="shared" si="37"/>
        <v>1.3582253459256606</v>
      </c>
      <c r="W343">
        <f t="shared" si="38"/>
        <v>89.90860273972595</v>
      </c>
      <c r="X343" s="9">
        <f t="shared" si="39"/>
        <v>2.9670860657022899</v>
      </c>
      <c r="Z343">
        <f t="shared" si="40"/>
        <v>87.098958904109509</v>
      </c>
      <c r="AA343" s="9">
        <f t="shared" si="41"/>
        <v>-0.25063537385091195</v>
      </c>
    </row>
    <row r="344" spans="1:27">
      <c r="A344" s="1">
        <v>20121208</v>
      </c>
      <c r="B344" s="1">
        <v>200000</v>
      </c>
      <c r="C344" s="1">
        <v>2456270.3220000002</v>
      </c>
      <c r="D344" s="1">
        <v>2131.2449999999999</v>
      </c>
      <c r="E344" s="1">
        <v>101.1</v>
      </c>
      <c r="F344" s="1">
        <v>98.1</v>
      </c>
      <c r="G344" s="8">
        <f t="shared" si="28"/>
        <v>120.13369863013695</v>
      </c>
      <c r="H344" s="6">
        <v>50</v>
      </c>
      <c r="I344" s="8">
        <f t="shared" si="29"/>
        <v>87.095890410958901</v>
      </c>
      <c r="K344">
        <f t="shared" si="30"/>
        <v>119.30589041095891</v>
      </c>
      <c r="L344" s="9">
        <f t="shared" si="31"/>
        <v>-0.68907244896094255</v>
      </c>
      <c r="N344" s="10">
        <f t="shared" si="32"/>
        <v>118.43493150684931</v>
      </c>
      <c r="O344" s="9">
        <f t="shared" si="33"/>
        <v>-1.4140637828172942</v>
      </c>
      <c r="Q344">
        <f t="shared" si="34"/>
        <v>120.19426849315067</v>
      </c>
      <c r="R344" s="9">
        <f t="shared" si="35"/>
        <v>5.041871157251876E-2</v>
      </c>
      <c r="T344">
        <f t="shared" si="36"/>
        <v>88.410575342465691</v>
      </c>
      <c r="U344" s="9">
        <f t="shared" si="37"/>
        <v>1.5094683862849223</v>
      </c>
      <c r="W344">
        <f t="shared" si="38"/>
        <v>89.813917808219117</v>
      </c>
      <c r="X344" s="9">
        <f t="shared" si="39"/>
        <v>3.1207297892418211</v>
      </c>
      <c r="Z344">
        <f t="shared" si="40"/>
        <v>87.007232876712266</v>
      </c>
      <c r="AA344" s="9">
        <f t="shared" si="41"/>
        <v>-0.10179301667197649</v>
      </c>
    </row>
    <row r="345" spans="1:27">
      <c r="A345" s="1">
        <v>20121209</v>
      </c>
      <c r="B345" s="1">
        <v>200000</v>
      </c>
      <c r="C345" s="1">
        <v>2456271.3220000002</v>
      </c>
      <c r="D345" s="1">
        <v>2131.2809999999999</v>
      </c>
      <c r="E345" s="1">
        <v>103.7</v>
      </c>
      <c r="F345" s="1">
        <v>100.6</v>
      </c>
      <c r="G345" s="8">
        <f t="shared" si="28"/>
        <v>120.04246575342462</v>
      </c>
      <c r="H345" s="6">
        <v>42</v>
      </c>
      <c r="I345" s="8">
        <f t="shared" si="29"/>
        <v>86.901369863013699</v>
      </c>
      <c r="K345">
        <f t="shared" si="30"/>
        <v>119.18236986301369</v>
      </c>
      <c r="L345" s="9">
        <f t="shared" si="31"/>
        <v>-0.71649302187579167</v>
      </c>
      <c r="N345" s="10">
        <f t="shared" si="32"/>
        <v>118.31335616438356</v>
      </c>
      <c r="O345" s="9">
        <f t="shared" si="33"/>
        <v>-1.4404149216601212</v>
      </c>
      <c r="Q345">
        <f t="shared" si="34"/>
        <v>120.06876383561644</v>
      </c>
      <c r="R345" s="9">
        <f t="shared" si="35"/>
        <v>2.1907315904215352E-2</v>
      </c>
      <c r="T345">
        <f t="shared" si="36"/>
        <v>88.26688356164378</v>
      </c>
      <c r="U345" s="9">
        <f t="shared" si="37"/>
        <v>1.5713373687694485</v>
      </c>
      <c r="W345">
        <f t="shared" si="38"/>
        <v>89.667945205479398</v>
      </c>
      <c r="X345" s="9">
        <f t="shared" si="39"/>
        <v>3.1835808190673731</v>
      </c>
      <c r="Z345">
        <f t="shared" si="40"/>
        <v>86.865821917808162</v>
      </c>
      <c r="AA345" s="9">
        <f t="shared" si="41"/>
        <v>-4.090608152849029E-2</v>
      </c>
    </row>
    <row r="346" spans="1:27">
      <c r="A346" s="1">
        <v>20121210</v>
      </c>
      <c r="B346" s="1">
        <v>200000</v>
      </c>
      <c r="C346" s="1">
        <v>2456272.3220000002</v>
      </c>
      <c r="D346" s="1">
        <v>2131.3180000000002</v>
      </c>
      <c r="E346" s="1">
        <v>104</v>
      </c>
      <c r="F346" s="1">
        <v>100.9</v>
      </c>
      <c r="G346" s="8">
        <f t="shared" si="28"/>
        <v>119.94356164383558</v>
      </c>
      <c r="H346" s="6">
        <v>43</v>
      </c>
      <c r="I346" s="8">
        <f t="shared" si="29"/>
        <v>86.641095890410952</v>
      </c>
      <c r="K346">
        <f t="shared" si="30"/>
        <v>119.01709589041096</v>
      </c>
      <c r="L346" s="9">
        <f t="shared" si="31"/>
        <v>-0.77241807790875328</v>
      </c>
      <c r="N346" s="10">
        <f t="shared" si="32"/>
        <v>118.15068493150685</v>
      </c>
      <c r="O346" s="9">
        <f t="shared" si="33"/>
        <v>-1.4947669451842387</v>
      </c>
      <c r="Q346">
        <f t="shared" si="34"/>
        <v>119.90083506849314</v>
      </c>
      <c r="R346" s="9">
        <f t="shared" si="35"/>
        <v>-3.5622233287782024E-2</v>
      </c>
      <c r="T346">
        <f t="shared" si="36"/>
        <v>88.111109589041035</v>
      </c>
      <c r="U346" s="9">
        <f t="shared" si="37"/>
        <v>1.6966702504426507</v>
      </c>
      <c r="W346">
        <f t="shared" si="38"/>
        <v>89.509698630136938</v>
      </c>
      <c r="X346" s="9">
        <f t="shared" si="39"/>
        <v>3.3109031115607905</v>
      </c>
      <c r="Z346">
        <f t="shared" si="40"/>
        <v>86.712520547945147</v>
      </c>
      <c r="AA346" s="9">
        <f t="shared" si="41"/>
        <v>8.2437389324496735E-2</v>
      </c>
    </row>
    <row r="347" spans="1:27">
      <c r="A347" s="1">
        <v>20121211</v>
      </c>
      <c r="B347" s="1">
        <v>200000</v>
      </c>
      <c r="C347" s="1">
        <v>2456273.3220000002</v>
      </c>
      <c r="D347" s="1">
        <v>2131.3539999999998</v>
      </c>
      <c r="E347" s="1">
        <v>103.7</v>
      </c>
      <c r="F347" s="1">
        <v>100.5</v>
      </c>
      <c r="G347" s="8">
        <f t="shared" si="28"/>
        <v>119.8180821917808</v>
      </c>
      <c r="H347" s="6">
        <v>47</v>
      </c>
      <c r="I347" s="8">
        <f t="shared" si="29"/>
        <v>86.334246575342462</v>
      </c>
      <c r="K347">
        <f t="shared" si="30"/>
        <v>118.82224657534246</v>
      </c>
      <c r="L347" s="9">
        <f t="shared" si="31"/>
        <v>-0.83112298095741721</v>
      </c>
      <c r="N347" s="10">
        <f t="shared" si="32"/>
        <v>117.95890410958904</v>
      </c>
      <c r="O347" s="9">
        <f t="shared" si="33"/>
        <v>-1.5516673678818762</v>
      </c>
      <c r="Q347">
        <f t="shared" si="34"/>
        <v>119.70285589041096</v>
      </c>
      <c r="R347" s="9">
        <f t="shared" si="35"/>
        <v>-9.6167706294465916E-2</v>
      </c>
      <c r="T347">
        <f t="shared" si="36"/>
        <v>87.913479452054759</v>
      </c>
      <c r="U347" s="9">
        <f t="shared" si="37"/>
        <v>1.8292079207920438</v>
      </c>
      <c r="W347">
        <f t="shared" si="38"/>
        <v>89.308931506849291</v>
      </c>
      <c r="X347" s="9">
        <f t="shared" si="39"/>
        <v>3.4455445544554237</v>
      </c>
      <c r="Z347">
        <f t="shared" si="40"/>
        <v>86.518027397260241</v>
      </c>
      <c r="AA347" s="9">
        <f t="shared" si="41"/>
        <v>0.21287128712867798</v>
      </c>
    </row>
    <row r="348" spans="1:27">
      <c r="A348" s="1">
        <v>20121212</v>
      </c>
      <c r="B348" s="1">
        <v>200000</v>
      </c>
      <c r="C348" s="1">
        <v>2456274.3220000002</v>
      </c>
      <c r="D348" s="1">
        <v>2131.3910000000001</v>
      </c>
      <c r="E348" s="1">
        <v>111.9</v>
      </c>
      <c r="F348" s="1">
        <v>108.4</v>
      </c>
      <c r="G348" s="8">
        <f t="shared" si="28"/>
        <v>119.68219178082188</v>
      </c>
      <c r="H348" s="6">
        <v>67</v>
      </c>
      <c r="I348" s="8">
        <f t="shared" si="29"/>
        <v>86.109589041095887</v>
      </c>
      <c r="K348">
        <f t="shared" si="30"/>
        <v>118.67958904109588</v>
      </c>
      <c r="L348" s="9">
        <f t="shared" si="31"/>
        <v>-0.83772090467904547</v>
      </c>
      <c r="N348" s="10">
        <f t="shared" si="32"/>
        <v>117.81849315068493</v>
      </c>
      <c r="O348" s="9">
        <f t="shared" si="33"/>
        <v>-1.557206299789371</v>
      </c>
      <c r="Q348">
        <f t="shared" si="34"/>
        <v>119.55790684931506</v>
      </c>
      <c r="R348" s="9">
        <f t="shared" si="35"/>
        <v>-0.10384580166649471</v>
      </c>
      <c r="T348">
        <f t="shared" si="36"/>
        <v>87.699452054794463</v>
      </c>
      <c r="U348" s="9">
        <f t="shared" si="37"/>
        <v>1.8463251670378042</v>
      </c>
      <c r="W348">
        <f t="shared" si="38"/>
        <v>89.09150684931501</v>
      </c>
      <c r="X348" s="9">
        <f t="shared" si="39"/>
        <v>3.4629335030225405</v>
      </c>
      <c r="Z348">
        <f t="shared" si="40"/>
        <v>86.307397260273916</v>
      </c>
      <c r="AA348" s="9">
        <f t="shared" si="41"/>
        <v>0.22971683105306795</v>
      </c>
    </row>
    <row r="349" spans="1:27">
      <c r="A349" s="1">
        <v>20121213</v>
      </c>
      <c r="B349" s="1">
        <v>200000</v>
      </c>
      <c r="C349" s="1">
        <v>2456275.3220000002</v>
      </c>
      <c r="D349" s="1">
        <v>2131.4279999999999</v>
      </c>
      <c r="E349" s="1">
        <v>116.6</v>
      </c>
      <c r="F349" s="1">
        <v>113</v>
      </c>
      <c r="G349" s="8">
        <f t="shared" si="28"/>
        <v>119.55808219178077</v>
      </c>
      <c r="H349" s="6">
        <v>72</v>
      </c>
      <c r="I349" s="8">
        <f t="shared" si="29"/>
        <v>85.939726027397256</v>
      </c>
      <c r="K349">
        <f t="shared" si="30"/>
        <v>118.57172602739726</v>
      </c>
      <c r="L349" s="9">
        <f t="shared" si="31"/>
        <v>-0.82500166136934183</v>
      </c>
      <c r="N349" s="10">
        <f t="shared" si="32"/>
        <v>117.71232876712328</v>
      </c>
      <c r="O349" s="9">
        <f t="shared" si="33"/>
        <v>-1.5438131750028816</v>
      </c>
      <c r="Q349">
        <f t="shared" si="34"/>
        <v>119.4483112328767</v>
      </c>
      <c r="R349" s="9">
        <f t="shared" si="35"/>
        <v>-9.1813917463127837E-2</v>
      </c>
      <c r="T349">
        <f t="shared" si="36"/>
        <v>87.503979452054708</v>
      </c>
      <c r="U349" s="9">
        <f t="shared" si="37"/>
        <v>1.8201750191276744</v>
      </c>
      <c r="W349">
        <f t="shared" si="38"/>
        <v>88.892931506849237</v>
      </c>
      <c r="X349" s="9">
        <f t="shared" si="39"/>
        <v>3.4363682733995518</v>
      </c>
      <c r="Z349">
        <f t="shared" si="40"/>
        <v>86.115027397260192</v>
      </c>
      <c r="AA349" s="9">
        <f t="shared" si="41"/>
        <v>0.20398176485581132</v>
      </c>
    </row>
    <row r="350" spans="1:27">
      <c r="A350" s="1">
        <v>20121214</v>
      </c>
      <c r="B350" s="1">
        <v>200000</v>
      </c>
      <c r="C350" s="1">
        <v>2456276.3220000002</v>
      </c>
      <c r="D350" s="1">
        <v>2131.4639999999999</v>
      </c>
      <c r="E350" s="1">
        <v>119.2</v>
      </c>
      <c r="F350" s="1">
        <v>115.5</v>
      </c>
      <c r="G350" s="8">
        <f t="shared" si="28"/>
        <v>119.44657534246571</v>
      </c>
      <c r="H350" s="6">
        <v>60</v>
      </c>
      <c r="I350" s="8">
        <f t="shared" si="29"/>
        <v>85.778082191780825</v>
      </c>
      <c r="K350">
        <f t="shared" si="30"/>
        <v>118.46908219178083</v>
      </c>
      <c r="L350" s="9">
        <f t="shared" si="31"/>
        <v>-0.81835175925496628</v>
      </c>
      <c r="N350" s="10">
        <f t="shared" si="32"/>
        <v>117.61130136986301</v>
      </c>
      <c r="O350" s="9">
        <f t="shared" si="33"/>
        <v>-1.5364810312399158</v>
      </c>
      <c r="Q350">
        <f t="shared" si="34"/>
        <v>119.34401863013699</v>
      </c>
      <c r="R350" s="9">
        <f t="shared" si="35"/>
        <v>-8.5859901830318108E-2</v>
      </c>
      <c r="T350">
        <f t="shared" si="36"/>
        <v>87.328356164383479</v>
      </c>
      <c r="U350" s="9">
        <f t="shared" si="37"/>
        <v>1.8073078028680811</v>
      </c>
      <c r="W350">
        <f t="shared" si="38"/>
        <v>88.714520547945142</v>
      </c>
      <c r="X350" s="9">
        <f t="shared" si="39"/>
        <v>3.4232968156120478</v>
      </c>
      <c r="Z350">
        <f t="shared" si="40"/>
        <v>85.942191780821844</v>
      </c>
      <c r="AA350" s="9">
        <f t="shared" si="41"/>
        <v>0.19131879012415709</v>
      </c>
    </row>
    <row r="351" spans="1:27">
      <c r="A351" s="1">
        <v>20121215</v>
      </c>
      <c r="B351" s="1">
        <v>200000</v>
      </c>
      <c r="C351" s="1">
        <v>2456277.3220000002</v>
      </c>
      <c r="D351" s="1">
        <v>2131.5010000000002</v>
      </c>
      <c r="E351" s="1">
        <v>122.4</v>
      </c>
      <c r="F351" s="1">
        <v>118.5</v>
      </c>
      <c r="G351" s="8">
        <f t="shared" si="28"/>
        <v>119.35041095890405</v>
      </c>
      <c r="H351" s="6">
        <v>62</v>
      </c>
      <c r="I351" s="8">
        <f t="shared" si="29"/>
        <v>85.717808219178082</v>
      </c>
      <c r="K351">
        <f t="shared" si="30"/>
        <v>118.43080821917809</v>
      </c>
      <c r="L351" s="9">
        <f t="shared" si="31"/>
        <v>-0.77050655488953623</v>
      </c>
      <c r="N351" s="10">
        <f t="shared" si="32"/>
        <v>117.57363013698631</v>
      </c>
      <c r="O351" s="9">
        <f t="shared" si="33"/>
        <v>-1.4887094293538183</v>
      </c>
      <c r="Q351">
        <f t="shared" si="34"/>
        <v>119.30512986301369</v>
      </c>
      <c r="R351" s="9">
        <f t="shared" si="35"/>
        <v>-3.7939622935994066E-2</v>
      </c>
      <c r="T351">
        <f t="shared" si="36"/>
        <v>87.176897260273876</v>
      </c>
      <c r="U351" s="9">
        <f t="shared" si="37"/>
        <v>1.7022005944959915</v>
      </c>
      <c r="W351">
        <f t="shared" si="38"/>
        <v>88.560657534246488</v>
      </c>
      <c r="X351" s="9">
        <f t="shared" si="39"/>
        <v>3.3165212388530847</v>
      </c>
      <c r="Z351">
        <f t="shared" si="40"/>
        <v>85.793136986301278</v>
      </c>
      <c r="AA351" s="9">
        <f t="shared" si="41"/>
        <v>8.7879950138926688E-2</v>
      </c>
    </row>
    <row r="352" spans="1:27">
      <c r="A352" s="1">
        <v>20121216</v>
      </c>
      <c r="B352" s="1">
        <v>200000</v>
      </c>
      <c r="C352" s="1">
        <v>2456278.3220000002</v>
      </c>
      <c r="D352" s="1">
        <v>2131.538</v>
      </c>
      <c r="E352" s="1">
        <v>119.5</v>
      </c>
      <c r="F352" s="1">
        <v>115.8</v>
      </c>
      <c r="G352" s="8">
        <f t="shared" si="28"/>
        <v>119.29808219178076</v>
      </c>
      <c r="H352" s="6">
        <v>65</v>
      </c>
      <c r="I352" s="8">
        <f t="shared" si="29"/>
        <v>85.712328767123282</v>
      </c>
      <c r="K352">
        <f t="shared" si="30"/>
        <v>118.42732876712329</v>
      </c>
      <c r="L352" s="9">
        <f t="shared" si="31"/>
        <v>-0.72989725288095997</v>
      </c>
      <c r="N352" s="10">
        <f t="shared" si="32"/>
        <v>117.57020547945206</v>
      </c>
      <c r="O352" s="9">
        <f t="shared" si="33"/>
        <v>-1.4483692282253173</v>
      </c>
      <c r="Q352">
        <f t="shared" si="34"/>
        <v>119.30159452054795</v>
      </c>
      <c r="R352" s="9">
        <f t="shared" si="35"/>
        <v>2.9441619703050037E-3</v>
      </c>
      <c r="T352">
        <f t="shared" si="36"/>
        <v>87.094479452054699</v>
      </c>
      <c r="U352" s="9">
        <f t="shared" si="37"/>
        <v>1.6125459485375302</v>
      </c>
      <c r="W352">
        <f t="shared" si="38"/>
        <v>88.476931506849226</v>
      </c>
      <c r="X352" s="9">
        <f t="shared" si="39"/>
        <v>3.2254435032762245</v>
      </c>
      <c r="Z352">
        <f t="shared" si="40"/>
        <v>85.712027397260186</v>
      </c>
      <c r="AA352" s="9">
        <f t="shared" si="41"/>
        <v>-3.5160620114993435E-4</v>
      </c>
    </row>
    <row r="353" spans="1:27">
      <c r="A353" s="1">
        <v>20121217</v>
      </c>
      <c r="B353" s="1">
        <v>200000</v>
      </c>
      <c r="C353" s="1">
        <v>2456279.3220000002</v>
      </c>
      <c r="D353" s="1">
        <v>2131.5740000000001</v>
      </c>
      <c r="E353" s="1">
        <v>115</v>
      </c>
      <c r="F353" s="1">
        <v>111.3</v>
      </c>
      <c r="G353" s="8">
        <f t="shared" si="28"/>
        <v>119.2975342465753</v>
      </c>
      <c r="H353" s="6">
        <v>74</v>
      </c>
      <c r="I353" s="8">
        <f t="shared" si="29"/>
        <v>85.775342465753425</v>
      </c>
      <c r="K353">
        <f t="shared" si="30"/>
        <v>118.46734246575343</v>
      </c>
      <c r="L353" s="9">
        <f t="shared" si="31"/>
        <v>-0.69590020117762208</v>
      </c>
      <c r="N353" s="10">
        <f t="shared" si="32"/>
        <v>117.60958904109589</v>
      </c>
      <c r="O353" s="9">
        <f t="shared" si="33"/>
        <v>-1.4149036827455319</v>
      </c>
      <c r="Q353">
        <f t="shared" si="34"/>
        <v>119.34225095890412</v>
      </c>
      <c r="R353" s="9">
        <f t="shared" si="35"/>
        <v>3.7483350021631168E-2</v>
      </c>
      <c r="T353">
        <f t="shared" si="36"/>
        <v>87.093616438356094</v>
      </c>
      <c r="U353" s="9">
        <f t="shared" si="37"/>
        <v>1.5368915293215082</v>
      </c>
      <c r="W353">
        <f t="shared" si="38"/>
        <v>88.476054794520479</v>
      </c>
      <c r="X353" s="9">
        <f t="shared" si="39"/>
        <v>3.1485882202631217</v>
      </c>
      <c r="Z353">
        <f t="shared" si="40"/>
        <v>85.711178082191708</v>
      </c>
      <c r="AA353" s="9">
        <f t="shared" si="41"/>
        <v>-7.480516162011952E-2</v>
      </c>
    </row>
    <row r="354" spans="1:27">
      <c r="A354" s="1">
        <v>20121218</v>
      </c>
      <c r="B354" s="1">
        <v>200000</v>
      </c>
      <c r="C354" s="1">
        <v>2456280.3220000002</v>
      </c>
      <c r="D354" s="1">
        <v>2131.6109999999999</v>
      </c>
      <c r="E354" s="1">
        <v>116.2</v>
      </c>
      <c r="F354" s="1">
        <v>112.5</v>
      </c>
      <c r="G354" s="8">
        <f t="shared" si="28"/>
        <v>119.31643835616437</v>
      </c>
      <c r="H354" s="6">
        <v>60</v>
      </c>
      <c r="I354" s="8">
        <f t="shared" si="29"/>
        <v>85.92876712328767</v>
      </c>
      <c r="K354">
        <f t="shared" si="30"/>
        <v>118.56476712328768</v>
      </c>
      <c r="L354" s="9">
        <f t="shared" si="31"/>
        <v>-0.62998128609314108</v>
      </c>
      <c r="N354" s="10">
        <f t="shared" si="32"/>
        <v>117.70547945205479</v>
      </c>
      <c r="O354" s="9">
        <f t="shared" si="33"/>
        <v>-1.3501567146186488</v>
      </c>
      <c r="Q354">
        <f t="shared" si="34"/>
        <v>119.4412405479452</v>
      </c>
      <c r="R354" s="9">
        <f t="shared" si="35"/>
        <v>0.10459765100286234</v>
      </c>
      <c r="T354">
        <f t="shared" si="36"/>
        <v>87.123390410958876</v>
      </c>
      <c r="U354" s="9">
        <f t="shared" si="37"/>
        <v>1.3902483739318683</v>
      </c>
      <c r="W354">
        <f t="shared" si="38"/>
        <v>88.506301369862996</v>
      </c>
      <c r="X354" s="9">
        <f t="shared" si="39"/>
        <v>2.99961739574033</v>
      </c>
      <c r="Z354">
        <f t="shared" si="40"/>
        <v>85.740479452054771</v>
      </c>
      <c r="AA354" s="9">
        <f t="shared" si="41"/>
        <v>-0.21912064787656504</v>
      </c>
    </row>
    <row r="355" spans="1:27">
      <c r="A355" s="1">
        <v>20121219</v>
      </c>
      <c r="B355" s="1">
        <v>200000</v>
      </c>
      <c r="C355" s="1">
        <v>2456281.3220000002</v>
      </c>
      <c r="D355" s="1">
        <v>2131.6480000000001</v>
      </c>
      <c r="E355" s="1">
        <v>113.4</v>
      </c>
      <c r="F355" s="1">
        <v>109.8</v>
      </c>
      <c r="G355" s="8">
        <f t="shared" si="28"/>
        <v>119.35452054794517</v>
      </c>
      <c r="H355" s="6">
        <v>54</v>
      </c>
      <c r="I355" s="8">
        <f t="shared" si="29"/>
        <v>86.126027397260273</v>
      </c>
      <c r="K355">
        <f t="shared" si="30"/>
        <v>118.69002739726028</v>
      </c>
      <c r="L355" s="9">
        <f t="shared" si="31"/>
        <v>-0.55673898871552296</v>
      </c>
      <c r="N355" s="10">
        <f t="shared" si="32"/>
        <v>117.82876712328766</v>
      </c>
      <c r="O355" s="9">
        <f t="shared" si="33"/>
        <v>-1.2783373580262634</v>
      </c>
      <c r="Q355">
        <f t="shared" si="34"/>
        <v>119.56851287671233</v>
      </c>
      <c r="R355" s="9">
        <f t="shared" si="35"/>
        <v>0.17929134798140467</v>
      </c>
      <c r="T355">
        <f t="shared" si="36"/>
        <v>87.183369863013638</v>
      </c>
      <c r="U355" s="9">
        <f t="shared" si="37"/>
        <v>1.2276689146201107</v>
      </c>
      <c r="W355">
        <f t="shared" si="38"/>
        <v>88.567232876712282</v>
      </c>
      <c r="X355" s="9">
        <f t="shared" si="39"/>
        <v>2.8344573100902863</v>
      </c>
      <c r="Z355">
        <f t="shared" si="40"/>
        <v>85.799506849315023</v>
      </c>
      <c r="AA355" s="9">
        <f t="shared" si="41"/>
        <v>-0.37911948085003644</v>
      </c>
    </row>
    <row r="356" spans="1:27">
      <c r="A356" s="1">
        <v>20121220</v>
      </c>
      <c r="B356" s="1">
        <v>200000</v>
      </c>
      <c r="C356" s="1">
        <v>2456282.3220000002</v>
      </c>
      <c r="D356" s="1">
        <v>2131.6840000000002</v>
      </c>
      <c r="E356" s="1">
        <v>114.1</v>
      </c>
      <c r="F356" s="1">
        <v>110.4</v>
      </c>
      <c r="G356" s="8">
        <f t="shared" si="28"/>
        <v>119.41863013698627</v>
      </c>
      <c r="H356" s="6">
        <v>56</v>
      </c>
      <c r="I356" s="8">
        <f t="shared" si="29"/>
        <v>86.397260273972606</v>
      </c>
      <c r="K356">
        <f t="shared" si="30"/>
        <v>118.86226027397259</v>
      </c>
      <c r="L356" s="9">
        <f t="shared" si="31"/>
        <v>-0.46589871477796407</v>
      </c>
      <c r="N356" s="10">
        <f t="shared" si="32"/>
        <v>117.99828767123287</v>
      </c>
      <c r="O356" s="9">
        <f t="shared" si="33"/>
        <v>-1.1893809735751546</v>
      </c>
      <c r="Q356">
        <f t="shared" si="34"/>
        <v>119.74351232876712</v>
      </c>
      <c r="R356" s="9">
        <f t="shared" si="35"/>
        <v>0.2720531891951623</v>
      </c>
      <c r="T356">
        <f t="shared" si="36"/>
        <v>87.284342465753369</v>
      </c>
      <c r="U356" s="9">
        <f t="shared" si="37"/>
        <v>1.0267480577135899</v>
      </c>
      <c r="W356">
        <f t="shared" si="38"/>
        <v>88.669808219178037</v>
      </c>
      <c r="X356" s="9">
        <f t="shared" si="39"/>
        <v>2.6303472332328539</v>
      </c>
      <c r="Z356">
        <f t="shared" si="40"/>
        <v>85.898876712328715</v>
      </c>
      <c r="AA356" s="9">
        <f t="shared" si="41"/>
        <v>-0.57685111780567411</v>
      </c>
    </row>
    <row r="357" spans="1:27">
      <c r="A357" s="1">
        <v>20121221</v>
      </c>
      <c r="B357" s="1">
        <v>200000</v>
      </c>
      <c r="C357" s="1">
        <v>2456283.3220000002</v>
      </c>
      <c r="D357" s="1">
        <v>2131.721</v>
      </c>
      <c r="E357" s="1">
        <v>114.6</v>
      </c>
      <c r="F357" s="1">
        <v>110.9</v>
      </c>
      <c r="G357" s="8">
        <f t="shared" si="28"/>
        <v>119.51917808219174</v>
      </c>
      <c r="H357" s="6">
        <v>60</v>
      </c>
      <c r="I357" s="8">
        <f t="shared" si="29"/>
        <v>86.734246575342468</v>
      </c>
      <c r="K357">
        <f t="shared" si="30"/>
        <v>119.07624657534247</v>
      </c>
      <c r="L357" s="9">
        <f t="shared" si="31"/>
        <v>-0.3705945053811206</v>
      </c>
      <c r="N357" s="10">
        <f t="shared" si="32"/>
        <v>118.20890410958904</v>
      </c>
      <c r="O357" s="9">
        <f t="shared" si="33"/>
        <v>-1.096287636534484</v>
      </c>
      <c r="Q357">
        <f t="shared" si="34"/>
        <v>119.96093589041095</v>
      </c>
      <c r="R357" s="9">
        <f t="shared" si="35"/>
        <v>0.36961248839530469</v>
      </c>
      <c r="T357">
        <f t="shared" si="36"/>
        <v>87.442705479451988</v>
      </c>
      <c r="U357" s="9">
        <f t="shared" si="37"/>
        <v>0.81681565481071061</v>
      </c>
      <c r="W357">
        <f t="shared" si="38"/>
        <v>88.830684931506795</v>
      </c>
      <c r="X357" s="9">
        <f t="shared" si="39"/>
        <v>2.4170825699664391</v>
      </c>
      <c r="Z357">
        <f t="shared" si="40"/>
        <v>86.054726027397209</v>
      </c>
      <c r="AA357" s="9">
        <f t="shared" si="41"/>
        <v>-0.78345126034500367</v>
      </c>
    </row>
    <row r="358" spans="1:27">
      <c r="A358" s="1">
        <v>20121222</v>
      </c>
      <c r="B358" s="1">
        <v>200000</v>
      </c>
      <c r="C358" s="1">
        <v>2456284.3220000002</v>
      </c>
      <c r="D358" s="1">
        <v>2131.7579999999998</v>
      </c>
      <c r="E358" s="1">
        <v>115.3</v>
      </c>
      <c r="F358" s="1">
        <v>111.6</v>
      </c>
      <c r="G358" s="8">
        <f t="shared" si="28"/>
        <v>119.63643835616435</v>
      </c>
      <c r="H358" s="6">
        <v>78</v>
      </c>
      <c r="I358" s="8">
        <f t="shared" si="29"/>
        <v>87.06575342465753</v>
      </c>
      <c r="K358">
        <f t="shared" si="30"/>
        <v>119.28675342465753</v>
      </c>
      <c r="L358" s="9">
        <f t="shared" si="31"/>
        <v>-0.29228965381415151</v>
      </c>
      <c r="N358" s="10">
        <f t="shared" si="32"/>
        <v>118.41609589041096</v>
      </c>
      <c r="O358" s="9">
        <f t="shared" si="33"/>
        <v>-1.0200424573994411</v>
      </c>
      <c r="Q358">
        <f t="shared" si="34"/>
        <v>120.17482410958904</v>
      </c>
      <c r="R358" s="9">
        <f t="shared" si="35"/>
        <v>0.45001820584285213</v>
      </c>
      <c r="T358">
        <f t="shared" si="36"/>
        <v>87.627390410958839</v>
      </c>
      <c r="U358" s="9">
        <f t="shared" si="37"/>
        <v>0.64507221750204735</v>
      </c>
      <c r="W358">
        <f t="shared" si="38"/>
        <v>89.018301369862968</v>
      </c>
      <c r="X358" s="9">
        <f t="shared" si="39"/>
        <v>2.2426130463513232</v>
      </c>
      <c r="Z358">
        <f t="shared" si="40"/>
        <v>86.236479452054738</v>
      </c>
      <c r="AA358" s="9">
        <f t="shared" si="41"/>
        <v>-0.95246861134718586</v>
      </c>
    </row>
    <row r="359" spans="1:27">
      <c r="A359" s="1">
        <v>20121223</v>
      </c>
      <c r="B359" s="1">
        <v>200000</v>
      </c>
      <c r="C359" s="1">
        <v>2456285.3220000002</v>
      </c>
      <c r="D359" s="1">
        <v>2131.7939999999999</v>
      </c>
      <c r="E359" s="1">
        <v>114.2</v>
      </c>
      <c r="F359" s="1">
        <v>110.4</v>
      </c>
      <c r="G359" s="8">
        <f t="shared" si="28"/>
        <v>119.76136986301367</v>
      </c>
      <c r="H359" s="6">
        <v>79</v>
      </c>
      <c r="I359" s="8">
        <f t="shared" si="29"/>
        <v>87.345205479452048</v>
      </c>
      <c r="K359">
        <f t="shared" si="30"/>
        <v>119.46420547945205</v>
      </c>
      <c r="L359" s="9">
        <f t="shared" si="31"/>
        <v>-0.24813041459155727</v>
      </c>
      <c r="N359" s="10">
        <f t="shared" si="32"/>
        <v>118.59075342465752</v>
      </c>
      <c r="O359" s="9">
        <f t="shared" si="33"/>
        <v>-0.97745745535068806</v>
      </c>
      <c r="Q359">
        <f t="shared" si="34"/>
        <v>120.35512657534247</v>
      </c>
      <c r="R359" s="9">
        <f t="shared" si="35"/>
        <v>0.49578316698277547</v>
      </c>
      <c r="T359">
        <f t="shared" si="36"/>
        <v>87.824157534246524</v>
      </c>
      <c r="U359" s="9">
        <f t="shared" si="37"/>
        <v>0.54834384115926582</v>
      </c>
      <c r="W359">
        <f t="shared" si="38"/>
        <v>89.218191780821883</v>
      </c>
      <c r="X359" s="9">
        <f t="shared" si="39"/>
        <v>2.1443492989554613</v>
      </c>
      <c r="Z359">
        <f t="shared" si="40"/>
        <v>86.430123287671194</v>
      </c>
      <c r="AA359" s="9">
        <f t="shared" si="41"/>
        <v>-1.0476616166369013</v>
      </c>
    </row>
    <row r="360" spans="1:27">
      <c r="A360" s="1">
        <v>20121224</v>
      </c>
      <c r="B360" s="1">
        <v>200000</v>
      </c>
      <c r="C360" s="1">
        <v>2456286.3220000002</v>
      </c>
      <c r="D360" s="1">
        <v>2131.8310000000001</v>
      </c>
      <c r="E360" s="1">
        <v>113.1</v>
      </c>
      <c r="F360" s="1">
        <v>109.4</v>
      </c>
      <c r="G360" s="8">
        <f t="shared" si="28"/>
        <v>119.86136986301365</v>
      </c>
      <c r="H360" s="6">
        <v>57</v>
      </c>
      <c r="I360" s="8">
        <f t="shared" si="29"/>
        <v>87.586301369863008</v>
      </c>
      <c r="K360">
        <f t="shared" si="30"/>
        <v>119.61730136986301</v>
      </c>
      <c r="L360" s="9">
        <f t="shared" si="31"/>
        <v>-0.20362564972316477</v>
      </c>
      <c r="N360" s="10">
        <f t="shared" si="32"/>
        <v>118.74143835616438</v>
      </c>
      <c r="O360" s="9">
        <f t="shared" si="33"/>
        <v>-0.93435567116345908</v>
      </c>
      <c r="Q360">
        <f t="shared" si="34"/>
        <v>120.51068164383561</v>
      </c>
      <c r="R360" s="9">
        <f t="shared" si="35"/>
        <v>0.54171897214594367</v>
      </c>
      <c r="T360">
        <f t="shared" si="36"/>
        <v>87.981657534246494</v>
      </c>
      <c r="U360" s="9">
        <f t="shared" si="37"/>
        <v>0.45139040945907993</v>
      </c>
      <c r="W360">
        <f t="shared" si="38"/>
        <v>89.378191780821851</v>
      </c>
      <c r="X360" s="9">
        <f t="shared" si="39"/>
        <v>2.0458569238949593</v>
      </c>
      <c r="Z360">
        <f t="shared" si="40"/>
        <v>86.585123287671166</v>
      </c>
      <c r="AA360" s="9">
        <f t="shared" si="41"/>
        <v>-1.143076104976771</v>
      </c>
    </row>
    <row r="361" spans="1:27">
      <c r="A361" s="1">
        <v>20121225</v>
      </c>
      <c r="B361" s="1">
        <v>200000</v>
      </c>
      <c r="C361" s="1">
        <v>2456287.3220000002</v>
      </c>
      <c r="D361" s="1">
        <v>2131.8679999999999</v>
      </c>
      <c r="E361" s="1">
        <v>113</v>
      </c>
      <c r="F361" s="1">
        <v>109.3</v>
      </c>
      <c r="G361" s="8">
        <f t="shared" si="28"/>
        <v>119.91999999999994</v>
      </c>
      <c r="H361" s="6">
        <v>53</v>
      </c>
      <c r="I361" s="8">
        <f t="shared" si="29"/>
        <v>87.750684931506854</v>
      </c>
      <c r="K361">
        <f t="shared" si="30"/>
        <v>119.72168493150684</v>
      </c>
      <c r="L361" s="9">
        <f t="shared" si="31"/>
        <v>-0.16537280561466616</v>
      </c>
      <c r="N361" s="10">
        <f t="shared" si="32"/>
        <v>118.84417808219177</v>
      </c>
      <c r="O361" s="9">
        <f t="shared" si="33"/>
        <v>-0.89711634240174476</v>
      </c>
      <c r="Q361">
        <f t="shared" si="34"/>
        <v>120.61674191780821</v>
      </c>
      <c r="R361" s="9">
        <f t="shared" si="35"/>
        <v>0.58100560190817419</v>
      </c>
      <c r="T361">
        <f t="shared" si="36"/>
        <v>88.073999999999913</v>
      </c>
      <c r="U361" s="9">
        <f t="shared" si="37"/>
        <v>0.36844734459384654</v>
      </c>
      <c r="W361">
        <f t="shared" si="38"/>
        <v>89.471999999999923</v>
      </c>
      <c r="X361" s="9">
        <f t="shared" si="39"/>
        <v>1.9615973024445594</v>
      </c>
      <c r="Z361">
        <f t="shared" si="40"/>
        <v>86.675999999999917</v>
      </c>
      <c r="AA361" s="9">
        <f t="shared" si="41"/>
        <v>-1.2247026132568379</v>
      </c>
    </row>
    <row r="362" spans="1:27">
      <c r="A362" s="1">
        <v>20121226</v>
      </c>
      <c r="B362" s="1">
        <v>200000</v>
      </c>
      <c r="C362" s="1">
        <v>2456288.3220000002</v>
      </c>
      <c r="D362" s="1">
        <v>2131.904</v>
      </c>
      <c r="E362" s="1">
        <v>109.8</v>
      </c>
      <c r="F362" s="1">
        <v>106.2</v>
      </c>
      <c r="G362" s="8">
        <f t="shared" si="28"/>
        <v>119.94082191780817</v>
      </c>
      <c r="H362" s="6">
        <v>57</v>
      </c>
      <c r="I362" s="8">
        <f t="shared" si="29"/>
        <v>87.816438356164383</v>
      </c>
      <c r="K362">
        <f t="shared" si="30"/>
        <v>119.76343835616439</v>
      </c>
      <c r="L362" s="9">
        <f t="shared" si="31"/>
        <v>-0.14789256802436057</v>
      </c>
      <c r="N362" s="10">
        <f t="shared" si="32"/>
        <v>118.88527397260273</v>
      </c>
      <c r="O362" s="9">
        <f t="shared" si="33"/>
        <v>-0.8800572885258191</v>
      </c>
      <c r="Q362">
        <f t="shared" si="34"/>
        <v>120.65916602739726</v>
      </c>
      <c r="R362" s="9">
        <f t="shared" si="35"/>
        <v>0.59891544688710496</v>
      </c>
      <c r="T362">
        <f t="shared" si="36"/>
        <v>88.106794520547851</v>
      </c>
      <c r="U362" s="9">
        <f t="shared" si="37"/>
        <v>0.33063987770245262</v>
      </c>
      <c r="W362">
        <f t="shared" si="38"/>
        <v>89.505315068493076</v>
      </c>
      <c r="X362" s="9">
        <f t="shared" si="39"/>
        <v>1.923189717031093</v>
      </c>
      <c r="Z362">
        <f t="shared" si="40"/>
        <v>86.708273972602655</v>
      </c>
      <c r="AA362" s="9">
        <f t="shared" si="41"/>
        <v>-1.2619099616261451</v>
      </c>
    </row>
    <row r="363" spans="1:27">
      <c r="A363" s="1">
        <v>20121227</v>
      </c>
      <c r="B363" s="1">
        <v>200000</v>
      </c>
      <c r="C363" s="1">
        <v>2456289.3220000002</v>
      </c>
      <c r="D363" s="1">
        <v>2131.9409999999998</v>
      </c>
      <c r="E363" s="1">
        <v>106.8</v>
      </c>
      <c r="F363" s="1">
        <v>103.2</v>
      </c>
      <c r="G363" s="8">
        <f t="shared" si="28"/>
        <v>119.92164383561638</v>
      </c>
      <c r="H363" s="6">
        <v>54</v>
      </c>
      <c r="I363" s="8">
        <f t="shared" si="29"/>
        <v>87.791780821917811</v>
      </c>
      <c r="K363">
        <f t="shared" si="30"/>
        <v>119.74778082191781</v>
      </c>
      <c r="L363" s="9">
        <f t="shared" si="31"/>
        <v>-0.14498051238930998</v>
      </c>
      <c r="N363" s="10">
        <f t="shared" si="32"/>
        <v>118.86986301369863</v>
      </c>
      <c r="O363" s="9">
        <f t="shared" si="33"/>
        <v>-0.87705670826150595</v>
      </c>
      <c r="Q363">
        <f t="shared" si="34"/>
        <v>120.64325698630137</v>
      </c>
      <c r="R363" s="9">
        <f t="shared" si="35"/>
        <v>0.6017372074003049</v>
      </c>
      <c r="T363">
        <f t="shared" si="36"/>
        <v>88.076589041095801</v>
      </c>
      <c r="U363" s="9">
        <f t="shared" si="37"/>
        <v>0.32441330670319246</v>
      </c>
      <c r="W363">
        <f t="shared" si="38"/>
        <v>89.474630136986207</v>
      </c>
      <c r="X363" s="9">
        <f t="shared" si="39"/>
        <v>1.916864311571473</v>
      </c>
      <c r="Z363">
        <f t="shared" si="40"/>
        <v>86.678547945205395</v>
      </c>
      <c r="AA363" s="9">
        <f t="shared" si="41"/>
        <v>-1.2680376981651307</v>
      </c>
    </row>
    <row r="364" spans="1:27">
      <c r="A364" s="1">
        <v>20121228</v>
      </c>
      <c r="B364" s="1">
        <v>200000</v>
      </c>
      <c r="C364" s="1">
        <v>2456290.3220000002</v>
      </c>
      <c r="D364" s="1">
        <v>2131.9780000000001</v>
      </c>
      <c r="E364" s="1">
        <v>105.8</v>
      </c>
      <c r="F364" s="1">
        <v>102.3</v>
      </c>
      <c r="G364" s="8">
        <f t="shared" si="28"/>
        <v>119.86849315068487</v>
      </c>
      <c r="H364" s="6">
        <v>53</v>
      </c>
      <c r="I364" s="8">
        <f t="shared" si="29"/>
        <v>87.758904109589039</v>
      </c>
      <c r="K364">
        <f t="shared" si="30"/>
        <v>119.72690410958904</v>
      </c>
      <c r="L364" s="9">
        <f t="shared" si="31"/>
        <v>-0.11812031449986193</v>
      </c>
      <c r="N364" s="10">
        <f t="shared" si="32"/>
        <v>118.84931506849315</v>
      </c>
      <c r="O364" s="9">
        <f t="shared" si="33"/>
        <v>-0.85024684585842181</v>
      </c>
      <c r="Q364">
        <f t="shared" si="34"/>
        <v>120.62204493150685</v>
      </c>
      <c r="R364" s="9">
        <f t="shared" si="35"/>
        <v>0.62864874748586885</v>
      </c>
      <c r="T364">
        <f t="shared" si="36"/>
        <v>87.992876712328666</v>
      </c>
      <c r="U364" s="9">
        <f t="shared" si="37"/>
        <v>0.26660839160828687</v>
      </c>
      <c r="W364">
        <f t="shared" si="38"/>
        <v>89.389589041095803</v>
      </c>
      <c r="X364" s="9">
        <f t="shared" si="39"/>
        <v>1.8581418581417779</v>
      </c>
      <c r="Z364">
        <f t="shared" si="40"/>
        <v>86.596164383561558</v>
      </c>
      <c r="AA364" s="9">
        <f t="shared" si="41"/>
        <v>-1.3249250749251757</v>
      </c>
    </row>
    <row r="365" spans="1:27">
      <c r="A365" s="1">
        <v>20121229</v>
      </c>
      <c r="B365" s="1">
        <v>200000</v>
      </c>
      <c r="C365" s="1">
        <v>2456291.3220000002</v>
      </c>
      <c r="D365" s="1">
        <v>2132.0140000000001</v>
      </c>
      <c r="E365" s="1">
        <v>104.3</v>
      </c>
      <c r="F365" s="1">
        <v>100.9</v>
      </c>
      <c r="G365" s="8">
        <f t="shared" si="28"/>
        <v>119.81999999999995</v>
      </c>
      <c r="H365" s="6">
        <v>56</v>
      </c>
      <c r="I365" s="8">
        <f t="shared" si="29"/>
        <v>87.665753424657538</v>
      </c>
      <c r="K365">
        <f t="shared" si="30"/>
        <v>119.66775342465755</v>
      </c>
      <c r="L365" s="9">
        <f t="shared" si="31"/>
        <v>-0.12706274022900743</v>
      </c>
      <c r="N365" s="10">
        <f t="shared" si="32"/>
        <v>118.79109589041096</v>
      </c>
      <c r="O365" s="9">
        <f t="shared" si="33"/>
        <v>-0.85870815355448826</v>
      </c>
      <c r="Q365">
        <f t="shared" si="34"/>
        <v>120.56194410958904</v>
      </c>
      <c r="R365" s="9">
        <f t="shared" si="35"/>
        <v>0.61921558136295118</v>
      </c>
      <c r="T365">
        <f t="shared" si="36"/>
        <v>87.916499999999914</v>
      </c>
      <c r="U365" s="9">
        <f t="shared" si="37"/>
        <v>0.28602568910547177</v>
      </c>
      <c r="W365">
        <f t="shared" si="38"/>
        <v>89.311999999999927</v>
      </c>
      <c r="X365" s="9">
        <f t="shared" si="39"/>
        <v>1.8778673667103334</v>
      </c>
      <c r="Z365">
        <f t="shared" si="40"/>
        <v>86.52099999999993</v>
      </c>
      <c r="AA365" s="9">
        <f t="shared" si="41"/>
        <v>-1.3058159884993756</v>
      </c>
    </row>
    <row r="366" spans="1:27">
      <c r="A366" s="1">
        <v>20121230</v>
      </c>
      <c r="B366" s="1">
        <v>200000</v>
      </c>
      <c r="C366" s="1">
        <v>2456292.3220000002</v>
      </c>
      <c r="D366" s="1">
        <v>2132.0509999999999</v>
      </c>
      <c r="E366" s="1">
        <v>106.7</v>
      </c>
      <c r="F366" s="1">
        <v>103.2</v>
      </c>
      <c r="G366" s="8">
        <f t="shared" si="28"/>
        <v>119.75999999999995</v>
      </c>
      <c r="H366" s="6">
        <v>56</v>
      </c>
      <c r="I366" s="8">
        <f t="shared" si="29"/>
        <v>87.6</v>
      </c>
      <c r="K366">
        <f t="shared" si="30"/>
        <v>119.626</v>
      </c>
      <c r="L366" s="9">
        <f t="shared" si="31"/>
        <v>-0.11189044756174837</v>
      </c>
      <c r="N366" s="10">
        <f t="shared" si="32"/>
        <v>118.75</v>
      </c>
      <c r="O366" s="9">
        <f t="shared" si="33"/>
        <v>-0.84335337341344996</v>
      </c>
      <c r="Q366">
        <f t="shared" si="34"/>
        <v>120.51952</v>
      </c>
      <c r="R366" s="9">
        <f t="shared" si="35"/>
        <v>0.63420173680700032</v>
      </c>
      <c r="T366">
        <f t="shared" si="36"/>
        <v>87.821999999999917</v>
      </c>
      <c r="U366" s="9">
        <f t="shared" si="37"/>
        <v>0.25342465753415411</v>
      </c>
      <c r="W366">
        <f t="shared" si="38"/>
        <v>89.215999999999923</v>
      </c>
      <c r="X366" s="9">
        <f t="shared" si="39"/>
        <v>1.844748858447403</v>
      </c>
      <c r="Z366">
        <f t="shared" si="40"/>
        <v>86.427999999999926</v>
      </c>
      <c r="AA366" s="9">
        <f t="shared" si="41"/>
        <v>-1.3378995433790664</v>
      </c>
    </row>
    <row r="367" spans="1:27">
      <c r="A367" s="1">
        <v>20121231</v>
      </c>
      <c r="B367" s="1">
        <v>200000</v>
      </c>
      <c r="C367" s="1">
        <v>2456293.3220000002</v>
      </c>
      <c r="D367" s="1">
        <v>2132.0880000000002</v>
      </c>
      <c r="E367" s="1">
        <v>113.6</v>
      </c>
      <c r="F367" s="1">
        <v>109.8</v>
      </c>
      <c r="G367" s="8">
        <f t="shared" si="28"/>
        <v>119.68739726027391</v>
      </c>
      <c r="H367" s="6">
        <v>89</v>
      </c>
      <c r="I367" s="8">
        <f t="shared" si="29"/>
        <v>87.465753424657535</v>
      </c>
      <c r="K367">
        <f t="shared" si="30"/>
        <v>119.54075342465754</v>
      </c>
      <c r="L367" s="9">
        <f t="shared" si="31"/>
        <v>-0.12252236991793097</v>
      </c>
      <c r="N367" s="10">
        <f t="shared" si="32"/>
        <v>118.66609589041096</v>
      </c>
      <c r="O367" s="9">
        <f t="shared" si="33"/>
        <v>-0.8533073600406027</v>
      </c>
      <c r="Q367">
        <f t="shared" si="34"/>
        <v>120.43290410958903</v>
      </c>
      <c r="R367" s="9">
        <f t="shared" si="35"/>
        <v>0.62287832000717458</v>
      </c>
      <c r="T367">
        <f t="shared" si="36"/>
        <v>87.707650684931409</v>
      </c>
      <c r="U367" s="9">
        <f t="shared" si="37"/>
        <v>0.27656225528571099</v>
      </c>
      <c r="W367">
        <f t="shared" si="38"/>
        <v>89.09983561643827</v>
      </c>
      <c r="X367" s="9">
        <f t="shared" si="39"/>
        <v>1.8682537196553284</v>
      </c>
      <c r="Z367">
        <f t="shared" si="40"/>
        <v>86.315465753424562</v>
      </c>
      <c r="AA367" s="9">
        <f t="shared" si="41"/>
        <v>-1.3151292090838922</v>
      </c>
    </row>
    <row r="368" spans="1:27">
      <c r="A368" s="1">
        <v>20130101</v>
      </c>
      <c r="B368" s="1">
        <v>200000</v>
      </c>
      <c r="C368" s="1">
        <v>2456294.3220000002</v>
      </c>
      <c r="D368" s="1">
        <v>2132.1239999999998</v>
      </c>
      <c r="E368" s="1">
        <v>117.8</v>
      </c>
      <c r="F368" s="1">
        <v>113.9</v>
      </c>
      <c r="G368" s="8">
        <f t="shared" si="28"/>
        <v>119.61397260273966</v>
      </c>
      <c r="H368" s="6">
        <v>99</v>
      </c>
      <c r="I368" s="8">
        <f t="shared" si="29"/>
        <v>87.421917808219177</v>
      </c>
      <c r="J368">
        <v>2013</v>
      </c>
      <c r="K368">
        <f t="shared" si="30"/>
        <v>119.51291780821919</v>
      </c>
      <c r="L368" s="9">
        <f t="shared" si="31"/>
        <v>-8.4484105260926867E-2</v>
      </c>
      <c r="N368" s="10">
        <f t="shared" si="32"/>
        <v>118.63869863013699</v>
      </c>
      <c r="O368" s="9">
        <f t="shared" si="33"/>
        <v>-0.81535120971338415</v>
      </c>
      <c r="Q368">
        <f t="shared" si="34"/>
        <v>120.40462136986301</v>
      </c>
      <c r="R368" s="9">
        <f t="shared" si="35"/>
        <v>0.6610003412805554</v>
      </c>
      <c r="T368">
        <f t="shared" si="36"/>
        <v>87.59200684931497</v>
      </c>
      <c r="U368" s="9">
        <f t="shared" si="37"/>
        <v>0.19456109561555479</v>
      </c>
      <c r="W368">
        <f t="shared" si="38"/>
        <v>88.982356164383475</v>
      </c>
      <c r="X368" s="9">
        <f t="shared" si="39"/>
        <v>1.7849509542761268</v>
      </c>
      <c r="Z368">
        <f t="shared" si="40"/>
        <v>86.201657534246479</v>
      </c>
      <c r="AA368" s="9">
        <f t="shared" si="41"/>
        <v>-1.3958287630450172</v>
      </c>
    </row>
    <row r="369" spans="1:27">
      <c r="A369" s="1">
        <v>20130102</v>
      </c>
      <c r="B369" s="1">
        <v>200000</v>
      </c>
      <c r="C369" s="1">
        <v>2456295.3220000002</v>
      </c>
      <c r="D369" s="1">
        <v>2132.1610000000001</v>
      </c>
      <c r="E369" s="1">
        <v>119</v>
      </c>
      <c r="F369" s="1">
        <v>115</v>
      </c>
      <c r="G369" s="8">
        <f t="shared" si="28"/>
        <v>119.55369863013692</v>
      </c>
      <c r="H369" s="6">
        <v>95</v>
      </c>
      <c r="I369" s="8">
        <f t="shared" si="29"/>
        <v>87.37808219178082</v>
      </c>
      <c r="K369">
        <f t="shared" si="30"/>
        <v>119.48508219178082</v>
      </c>
      <c r="L369" s="9">
        <f t="shared" si="31"/>
        <v>-5.7393823145844181E-2</v>
      </c>
      <c r="N369" s="10">
        <f t="shared" si="32"/>
        <v>118.61130136986301</v>
      </c>
      <c r="O369" s="9">
        <f t="shared" si="33"/>
        <v>-0.78826273973288608</v>
      </c>
      <c r="Q369">
        <f t="shared" si="34"/>
        <v>120.37633863013698</v>
      </c>
      <c r="R369" s="9">
        <f t="shared" si="35"/>
        <v>0.68809247177293287</v>
      </c>
      <c r="T369">
        <f t="shared" si="36"/>
        <v>87.497075342465649</v>
      </c>
      <c r="U369" s="9">
        <f t="shared" si="37"/>
        <v>0.1361819207975401</v>
      </c>
      <c r="W369">
        <f t="shared" si="38"/>
        <v>88.885917808219077</v>
      </c>
      <c r="X369" s="9">
        <f t="shared" si="39"/>
        <v>1.7256451258895709</v>
      </c>
      <c r="Z369">
        <f t="shared" si="40"/>
        <v>86.108232876712236</v>
      </c>
      <c r="AA369" s="9">
        <f t="shared" si="41"/>
        <v>-1.4532812842944622</v>
      </c>
    </row>
    <row r="370" spans="1:27">
      <c r="A370" s="1">
        <v>20130103</v>
      </c>
      <c r="B370" s="1">
        <v>200000</v>
      </c>
      <c r="C370" s="1">
        <v>2456296.3220000002</v>
      </c>
      <c r="D370" s="1">
        <v>2132.1979999999999</v>
      </c>
      <c r="E370" s="1">
        <v>128.80000000000001</v>
      </c>
      <c r="F370" s="1">
        <v>124.6</v>
      </c>
      <c r="G370" s="8">
        <f t="shared" si="28"/>
        <v>119.5210958904109</v>
      </c>
      <c r="H370" s="6">
        <v>130</v>
      </c>
      <c r="I370" s="8">
        <f t="shared" si="29"/>
        <v>87.350684931506848</v>
      </c>
      <c r="K370">
        <f t="shared" si="30"/>
        <v>119.46768493150685</v>
      </c>
      <c r="L370" s="9">
        <f t="shared" si="31"/>
        <v>-4.4687474212096845E-2</v>
      </c>
      <c r="N370" s="10">
        <f t="shared" si="32"/>
        <v>118.59417808219177</v>
      </c>
      <c r="O370" s="9">
        <f t="shared" si="33"/>
        <v>-0.77552653053734844</v>
      </c>
      <c r="Q370">
        <f t="shared" si="34"/>
        <v>120.35866191780822</v>
      </c>
      <c r="R370" s="9">
        <f t="shared" si="35"/>
        <v>0.70076836323964642</v>
      </c>
      <c r="T370">
        <f t="shared" si="36"/>
        <v>87.445726027397171</v>
      </c>
      <c r="U370" s="9">
        <f t="shared" si="37"/>
        <v>0.10880406486204208</v>
      </c>
      <c r="W370">
        <f t="shared" si="38"/>
        <v>88.833753424657459</v>
      </c>
      <c r="X370" s="9">
        <f t="shared" si="39"/>
        <v>1.6978327008122562</v>
      </c>
      <c r="Z370">
        <f t="shared" si="40"/>
        <v>86.057698630136912</v>
      </c>
      <c r="AA370" s="9">
        <f t="shared" si="41"/>
        <v>-1.4802245710881294</v>
      </c>
    </row>
    <row r="371" spans="1:27">
      <c r="A371" s="1">
        <v>20130104</v>
      </c>
      <c r="B371" s="1">
        <v>200000</v>
      </c>
      <c r="C371" s="1">
        <v>2456297.3220000002</v>
      </c>
      <c r="D371" s="1">
        <v>2132.2339999999999</v>
      </c>
      <c r="E371" s="1">
        <v>143.1</v>
      </c>
      <c r="F371" s="1">
        <v>138.4</v>
      </c>
      <c r="G371" s="8">
        <f t="shared" si="28"/>
        <v>119.49287671232871</v>
      </c>
      <c r="H371" s="6">
        <v>150</v>
      </c>
      <c r="I371" s="8">
        <f t="shared" si="29"/>
        <v>87.295890410958904</v>
      </c>
      <c r="K371">
        <f t="shared" si="30"/>
        <v>119.4328904109589</v>
      </c>
      <c r="L371" s="9">
        <f t="shared" si="31"/>
        <v>-5.0200734152724635E-2</v>
      </c>
      <c r="N371" s="10">
        <f t="shared" si="32"/>
        <v>118.55993150684932</v>
      </c>
      <c r="O371" s="9">
        <f t="shared" si="33"/>
        <v>-0.78075382495426027</v>
      </c>
      <c r="Q371">
        <f t="shared" si="34"/>
        <v>120.32330849315068</v>
      </c>
      <c r="R371" s="9">
        <f t="shared" si="35"/>
        <v>0.69496341846482323</v>
      </c>
      <c r="T371">
        <f t="shared" si="36"/>
        <v>87.401280821917709</v>
      </c>
      <c r="U371" s="9">
        <f t="shared" si="37"/>
        <v>0.12072780340824352</v>
      </c>
      <c r="W371">
        <f t="shared" si="38"/>
        <v>88.788602739725945</v>
      </c>
      <c r="X371" s="9">
        <f t="shared" si="39"/>
        <v>1.7099457050496483</v>
      </c>
      <c r="Z371">
        <f t="shared" si="40"/>
        <v>86.013958904109501</v>
      </c>
      <c r="AA371" s="9">
        <f t="shared" si="41"/>
        <v>-1.4684900982331612</v>
      </c>
    </row>
    <row r="372" spans="1:27">
      <c r="A372" s="1">
        <v>20130105</v>
      </c>
      <c r="B372" s="1">
        <v>200000</v>
      </c>
      <c r="C372" s="1">
        <v>2456298.3220000002</v>
      </c>
      <c r="D372" s="1">
        <v>2132.2710000000002</v>
      </c>
      <c r="E372" s="1">
        <v>145.1</v>
      </c>
      <c r="F372" s="1">
        <v>140.30000000000001</v>
      </c>
      <c r="G372" s="8">
        <f t="shared" si="28"/>
        <v>119.42630136986297</v>
      </c>
      <c r="H372" s="6">
        <v>162</v>
      </c>
      <c r="I372" s="8">
        <f t="shared" si="29"/>
        <v>87.273972602739732</v>
      </c>
      <c r="K372">
        <f t="shared" si="30"/>
        <v>119.41897260273973</v>
      </c>
      <c r="L372" s="9">
        <f t="shared" si="31"/>
        <v>-6.1366441388344128E-3</v>
      </c>
      <c r="N372" s="10">
        <f t="shared" si="32"/>
        <v>118.54623287671234</v>
      </c>
      <c r="O372" s="9">
        <f t="shared" si="33"/>
        <v>-0.73691346299426641</v>
      </c>
      <c r="Q372">
        <f t="shared" si="34"/>
        <v>120.30916712328766</v>
      </c>
      <c r="R372" s="9">
        <f t="shared" si="35"/>
        <v>0.7392557110937048</v>
      </c>
      <c r="T372">
        <f t="shared" si="36"/>
        <v>87.296424657534175</v>
      </c>
      <c r="U372" s="9">
        <f t="shared" si="37"/>
        <v>2.5725945691320362E-2</v>
      </c>
      <c r="W372">
        <f t="shared" si="38"/>
        <v>88.682082191780751</v>
      </c>
      <c r="X372" s="9">
        <f t="shared" si="39"/>
        <v>1.6134358813372245</v>
      </c>
      <c r="Z372">
        <f t="shared" si="40"/>
        <v>85.910767123287599</v>
      </c>
      <c r="AA372" s="9">
        <f t="shared" si="41"/>
        <v>-1.5619839899545696</v>
      </c>
    </row>
    <row r="373" spans="1:27">
      <c r="A373" s="1">
        <v>20130106</v>
      </c>
      <c r="B373" s="1">
        <v>200000</v>
      </c>
      <c r="C373" s="1">
        <v>2456299.3220000002</v>
      </c>
      <c r="D373" s="1">
        <v>2132.308</v>
      </c>
      <c r="E373" s="1">
        <v>142.19999999999999</v>
      </c>
      <c r="F373" s="1">
        <v>137.5</v>
      </c>
      <c r="G373" s="8">
        <f t="shared" si="28"/>
        <v>119.3334246575342</v>
      </c>
      <c r="H373" s="6">
        <v>160</v>
      </c>
      <c r="I373" s="8">
        <f t="shared" si="29"/>
        <v>87.260273972602747</v>
      </c>
      <c r="K373">
        <f t="shared" si="30"/>
        <v>119.41027397260274</v>
      </c>
      <c r="L373" s="9">
        <f t="shared" si="31"/>
        <v>6.4398818092328725E-2</v>
      </c>
      <c r="N373" s="10">
        <f t="shared" si="32"/>
        <v>118.53767123287672</v>
      </c>
      <c r="O373" s="9">
        <f t="shared" si="33"/>
        <v>-0.6668319684456776</v>
      </c>
      <c r="Q373">
        <f t="shared" si="34"/>
        <v>120.30032876712329</v>
      </c>
      <c r="R373" s="9">
        <f t="shared" si="35"/>
        <v>0.81025422036108807</v>
      </c>
      <c r="T373">
        <f t="shared" si="36"/>
        <v>87.150143835616362</v>
      </c>
      <c r="U373" s="9">
        <f t="shared" si="37"/>
        <v>-0.12620879120888162</v>
      </c>
      <c r="W373">
        <f t="shared" si="38"/>
        <v>88.533479452054721</v>
      </c>
      <c r="X373" s="9">
        <f t="shared" si="39"/>
        <v>1.4590894819465348</v>
      </c>
      <c r="Z373">
        <f t="shared" si="40"/>
        <v>85.766808219178003</v>
      </c>
      <c r="AA373" s="9">
        <f t="shared" si="41"/>
        <v>-1.711507064364298</v>
      </c>
    </row>
    <row r="374" spans="1:27">
      <c r="A374" s="1">
        <v>20130107</v>
      </c>
      <c r="B374" s="1">
        <v>200000</v>
      </c>
      <c r="C374" s="1">
        <v>2456300.3220000002</v>
      </c>
      <c r="D374" s="1">
        <v>2132.3440000000001</v>
      </c>
      <c r="E374" s="1">
        <v>149.69999999999999</v>
      </c>
      <c r="F374" s="1">
        <v>144.80000000000001</v>
      </c>
      <c r="G374" s="8">
        <f t="shared" si="28"/>
        <v>119.1679452054794</v>
      </c>
      <c r="H374" s="6">
        <v>145</v>
      </c>
      <c r="I374" s="8">
        <f t="shared" si="29"/>
        <v>87.273972602739732</v>
      </c>
      <c r="K374">
        <f t="shared" si="30"/>
        <v>119.41897260273973</v>
      </c>
      <c r="L374" s="9">
        <f t="shared" si="31"/>
        <v>0.21065010127303196</v>
      </c>
      <c r="N374" s="10">
        <f t="shared" si="32"/>
        <v>118.54623287671234</v>
      </c>
      <c r="O374" s="9">
        <f t="shared" si="33"/>
        <v>-0.5217110420885831</v>
      </c>
      <c r="Q374">
        <f t="shared" si="34"/>
        <v>120.30916712328766</v>
      </c>
      <c r="R374" s="9">
        <f t="shared" si="35"/>
        <v>0.95765846750185801</v>
      </c>
      <c r="T374">
        <f t="shared" si="36"/>
        <v>86.889513698630054</v>
      </c>
      <c r="U374" s="9">
        <f t="shared" si="37"/>
        <v>-0.44051954167331075</v>
      </c>
      <c r="W374">
        <f t="shared" si="38"/>
        <v>88.268712328767037</v>
      </c>
      <c r="X374" s="9">
        <f t="shared" si="39"/>
        <v>1.139789671950922</v>
      </c>
      <c r="Z374">
        <f t="shared" si="40"/>
        <v>85.510315068493071</v>
      </c>
      <c r="AA374" s="9">
        <f t="shared" si="41"/>
        <v>-2.0208287552975435</v>
      </c>
    </row>
    <row r="375" spans="1:27">
      <c r="A375" s="1">
        <v>20130108</v>
      </c>
      <c r="B375" s="1">
        <v>200000</v>
      </c>
      <c r="C375" s="1">
        <v>2456301.3220000002</v>
      </c>
      <c r="D375" s="1">
        <v>2132.3809999999999</v>
      </c>
      <c r="E375" s="1">
        <v>155.6</v>
      </c>
      <c r="F375" s="1">
        <v>150.5</v>
      </c>
      <c r="G375" s="8">
        <f t="shared" si="28"/>
        <v>119.01561643835612</v>
      </c>
      <c r="H375" s="6">
        <v>154</v>
      </c>
      <c r="I375" s="8">
        <f t="shared" si="29"/>
        <v>87.241095890410961</v>
      </c>
      <c r="K375">
        <f t="shared" si="30"/>
        <v>119.39809589041096</v>
      </c>
      <c r="L375" s="9">
        <f t="shared" si="31"/>
        <v>0.32136913079212093</v>
      </c>
      <c r="N375" s="10">
        <f t="shared" si="32"/>
        <v>118.52568493150685</v>
      </c>
      <c r="O375" s="9">
        <f t="shared" si="33"/>
        <v>-0.41165312713650337</v>
      </c>
      <c r="Q375">
        <f t="shared" si="34"/>
        <v>120.28795506849315</v>
      </c>
      <c r="R375" s="9">
        <f t="shared" si="35"/>
        <v>1.0690518338793282</v>
      </c>
      <c r="T375">
        <f t="shared" si="36"/>
        <v>86.649595890410879</v>
      </c>
      <c r="U375" s="9">
        <f t="shared" si="37"/>
        <v>-0.67800615519904284</v>
      </c>
      <c r="W375">
        <f t="shared" si="38"/>
        <v>88.024986301369793</v>
      </c>
      <c r="X375" s="9">
        <f t="shared" si="39"/>
        <v>0.89853342963908744</v>
      </c>
      <c r="Z375">
        <f t="shared" si="40"/>
        <v>85.274205479451993</v>
      </c>
      <c r="AA375" s="9">
        <f t="shared" si="41"/>
        <v>-2.2545457400371305</v>
      </c>
    </row>
    <row r="376" spans="1:27">
      <c r="A376" s="1">
        <v>20130109</v>
      </c>
      <c r="B376" s="1">
        <v>200000</v>
      </c>
      <c r="C376" s="1">
        <v>2456302.3220000002</v>
      </c>
      <c r="D376" s="1">
        <v>2132.4180000000001</v>
      </c>
      <c r="E376" s="1">
        <v>169.3</v>
      </c>
      <c r="F376" s="1">
        <v>163.80000000000001</v>
      </c>
      <c r="G376" s="8">
        <f t="shared" ref="G376:G439" si="42">AVERAGE(F194:F558)</f>
        <v>118.85863013698625</v>
      </c>
      <c r="H376" s="6">
        <v>156</v>
      </c>
      <c r="I376" s="8">
        <f t="shared" ref="I376:I439" si="43">AVERAGE(H194:H558)</f>
        <v>87.167123287671231</v>
      </c>
      <c r="K376">
        <f t="shared" ref="K376:K439" si="44">(I376*0.635)+64</f>
        <v>119.35112328767124</v>
      </c>
      <c r="L376" s="9">
        <f t="shared" si="31"/>
        <v>0.41435203326622627</v>
      </c>
      <c r="N376" s="10">
        <f t="shared" si="32"/>
        <v>118.47945205479452</v>
      </c>
      <c r="O376" s="9">
        <f t="shared" si="33"/>
        <v>-0.31901602917240268</v>
      </c>
      <c r="Q376">
        <f t="shared" si="34"/>
        <v>120.24022794520548</v>
      </c>
      <c r="R376" s="9">
        <f t="shared" si="35"/>
        <v>1.1623874569536241</v>
      </c>
      <c r="T376">
        <f t="shared" si="36"/>
        <v>86.402342465753335</v>
      </c>
      <c r="U376" s="9">
        <f t="shared" si="37"/>
        <v>-0.87737301986432215</v>
      </c>
      <c r="W376">
        <f t="shared" si="38"/>
        <v>87.773808219178008</v>
      </c>
      <c r="X376" s="9">
        <f t="shared" si="39"/>
        <v>0.69600201156643493</v>
      </c>
      <c r="Z376">
        <f t="shared" si="40"/>
        <v>85.030876712328691</v>
      </c>
      <c r="AA376" s="9">
        <f t="shared" si="41"/>
        <v>-2.4507480512950224</v>
      </c>
    </row>
    <row r="377" spans="1:27">
      <c r="A377" s="1">
        <v>20130110</v>
      </c>
      <c r="B377" s="1">
        <v>200000</v>
      </c>
      <c r="C377" s="1">
        <v>2456303.3220000002</v>
      </c>
      <c r="D377" s="1">
        <v>2132.4540000000002</v>
      </c>
      <c r="E377" s="1">
        <v>173.9</v>
      </c>
      <c r="F377" s="1">
        <v>168.2</v>
      </c>
      <c r="G377" s="8">
        <f t="shared" si="42"/>
        <v>118.72164383561638</v>
      </c>
      <c r="H377" s="6">
        <v>148</v>
      </c>
      <c r="I377" s="8">
        <f t="shared" si="43"/>
        <v>87.082191780821915</v>
      </c>
      <c r="K377">
        <f t="shared" si="44"/>
        <v>119.29719178082192</v>
      </c>
      <c r="L377" s="9">
        <f t="shared" ref="L377:L440" si="45">((K377/G377)*100)-100</f>
        <v>0.48478771571124923</v>
      </c>
      <c r="N377" s="10">
        <f t="shared" ref="N377:N440" si="46">(I377*0.625)+64</f>
        <v>118.42636986301369</v>
      </c>
      <c r="O377" s="9">
        <f t="shared" ref="O377:O440" si="47">((N377/G377)*100)-100</f>
        <v>-0.24871115582895698</v>
      </c>
      <c r="Q377">
        <f t="shared" ref="Q377:Q440" si="48">(I377*0.6452)+64</f>
        <v>120.1854301369863</v>
      </c>
      <c r="R377" s="9">
        <f t="shared" ref="R377:R440" si="49">((Q377/G377)*100)-100</f>
        <v>1.2329565646822545</v>
      </c>
      <c r="T377">
        <f t="shared" ref="T377:T440" si="50">(G377-64)*1.575</f>
        <v>86.186589041095786</v>
      </c>
      <c r="U377" s="9">
        <f t="shared" ref="U377:U440" si="51">((T377/I377)*100)-100</f>
        <v>-1.0284568192544867</v>
      </c>
      <c r="W377">
        <f t="shared" ref="W377:W440" si="52">(G377-64)*1.6</f>
        <v>87.554630136986205</v>
      </c>
      <c r="X377" s="9">
        <f t="shared" ref="X377:X440" si="53">((W377/I377)*100)-100</f>
        <v>0.54252005663038005</v>
      </c>
      <c r="Z377">
        <f t="shared" ref="Z377:Z440" si="54">(G377-64)*1.55</f>
        <v>84.818547945205381</v>
      </c>
      <c r="AA377" s="9">
        <f t="shared" ref="AA377:AA440" si="55">((Z377/I377)*100)-100</f>
        <v>-2.5994336951393251</v>
      </c>
    </row>
    <row r="378" spans="1:27">
      <c r="A378" s="1">
        <v>20130111</v>
      </c>
      <c r="B378" s="1">
        <v>200000</v>
      </c>
      <c r="C378" s="1">
        <v>2456304.3220000002</v>
      </c>
      <c r="D378" s="1">
        <v>2132.491</v>
      </c>
      <c r="E378" s="1">
        <v>172.3</v>
      </c>
      <c r="F378" s="1">
        <v>166.7</v>
      </c>
      <c r="G378" s="8">
        <f t="shared" si="42"/>
        <v>118.58657534246569</v>
      </c>
      <c r="H378" s="6">
        <v>163</v>
      </c>
      <c r="I378" s="8">
        <f t="shared" si="43"/>
        <v>86.939726027397256</v>
      </c>
      <c r="K378">
        <f t="shared" si="44"/>
        <v>119.20672602739725</v>
      </c>
      <c r="L378" s="9">
        <f t="shared" si="45"/>
        <v>0.52295184605898726</v>
      </c>
      <c r="N378" s="10">
        <f t="shared" si="46"/>
        <v>118.33732876712328</v>
      </c>
      <c r="O378" s="9">
        <f t="shared" si="47"/>
        <v>-0.21018110576396509</v>
      </c>
      <c r="Q378">
        <f t="shared" si="48"/>
        <v>120.09351123287671</v>
      </c>
      <c r="R378" s="9">
        <f t="shared" si="49"/>
        <v>1.2707474569184001</v>
      </c>
      <c r="T378">
        <f t="shared" si="50"/>
        <v>85.973856164383463</v>
      </c>
      <c r="U378" s="9">
        <f t="shared" si="51"/>
        <v>-1.1109649261022696</v>
      </c>
      <c r="W378">
        <f t="shared" si="52"/>
        <v>87.338520547945109</v>
      </c>
      <c r="X378" s="9">
        <f t="shared" si="53"/>
        <v>0.45870229729291623</v>
      </c>
      <c r="Z378">
        <f t="shared" si="54"/>
        <v>84.609191780821831</v>
      </c>
      <c r="AA378" s="9">
        <f t="shared" si="55"/>
        <v>-2.6806321494974696</v>
      </c>
    </row>
    <row r="379" spans="1:27">
      <c r="A379" s="1">
        <v>20130112</v>
      </c>
      <c r="B379" s="1">
        <v>200000</v>
      </c>
      <c r="C379" s="1">
        <v>2456305.3220000002</v>
      </c>
      <c r="D379" s="1">
        <v>2132.5279999999998</v>
      </c>
      <c r="E379" s="1">
        <v>168.5</v>
      </c>
      <c r="F379" s="1">
        <v>163</v>
      </c>
      <c r="G379" s="8">
        <f t="shared" si="42"/>
        <v>118.49260273972598</v>
      </c>
      <c r="H379" s="6">
        <v>160</v>
      </c>
      <c r="I379" s="8">
        <f t="shared" si="43"/>
        <v>86.68493150684931</v>
      </c>
      <c r="K379">
        <f t="shared" si="44"/>
        <v>119.04493150684931</v>
      </c>
      <c r="L379" s="9">
        <f t="shared" si="45"/>
        <v>0.4661293231414021</v>
      </c>
      <c r="N379" s="10">
        <f t="shared" si="46"/>
        <v>118.17808219178082</v>
      </c>
      <c r="O379" s="9">
        <f t="shared" si="47"/>
        <v>-0.26543475345548018</v>
      </c>
      <c r="Q379">
        <f t="shared" si="48"/>
        <v>119.92911780821917</v>
      </c>
      <c r="R379" s="9">
        <f t="shared" si="49"/>
        <v>1.212324681270232</v>
      </c>
      <c r="T379">
        <f t="shared" si="50"/>
        <v>85.825849315068425</v>
      </c>
      <c r="U379" s="9">
        <f t="shared" si="51"/>
        <v>-0.99103982300891857</v>
      </c>
      <c r="W379">
        <f t="shared" si="52"/>
        <v>87.188164383561571</v>
      </c>
      <c r="X379" s="9">
        <f t="shared" si="53"/>
        <v>0.58053097345126048</v>
      </c>
      <c r="Z379">
        <f t="shared" si="54"/>
        <v>84.463534246575279</v>
      </c>
      <c r="AA379" s="9">
        <f t="shared" si="55"/>
        <v>-2.5626106194690976</v>
      </c>
    </row>
    <row r="380" spans="1:27">
      <c r="A380" s="1">
        <v>20130113</v>
      </c>
      <c r="B380" s="1">
        <v>200000</v>
      </c>
      <c r="C380" s="1">
        <v>2456306.3220000002</v>
      </c>
      <c r="D380" s="1">
        <v>2132.5639999999999</v>
      </c>
      <c r="E380" s="1">
        <v>156.4</v>
      </c>
      <c r="F380" s="1">
        <v>151.4</v>
      </c>
      <c r="G380" s="8">
        <f t="shared" si="42"/>
        <v>118.39369863013694</v>
      </c>
      <c r="H380" s="6">
        <v>128</v>
      </c>
      <c r="I380" s="8">
        <f t="shared" si="43"/>
        <v>86.506849315068493</v>
      </c>
      <c r="K380">
        <f t="shared" si="44"/>
        <v>118.93184931506849</v>
      </c>
      <c r="L380" s="9">
        <f t="shared" si="45"/>
        <v>0.45454335083555009</v>
      </c>
      <c r="N380" s="10">
        <f t="shared" si="46"/>
        <v>118.0667808219178</v>
      </c>
      <c r="O380" s="9">
        <f t="shared" si="47"/>
        <v>-0.27612770949949095</v>
      </c>
      <c r="Q380">
        <f t="shared" si="48"/>
        <v>119.8142191780822</v>
      </c>
      <c r="R380" s="9">
        <f t="shared" si="49"/>
        <v>1.1998278323772809</v>
      </c>
      <c r="T380">
        <f t="shared" si="50"/>
        <v>85.67007534246568</v>
      </c>
      <c r="U380" s="9">
        <f t="shared" si="51"/>
        <v>-0.96729216152027675</v>
      </c>
      <c r="W380">
        <f t="shared" si="52"/>
        <v>87.02991780821911</v>
      </c>
      <c r="X380" s="9">
        <f t="shared" si="53"/>
        <v>0.604655581947668</v>
      </c>
      <c r="Z380">
        <f t="shared" si="54"/>
        <v>84.310232876712263</v>
      </c>
      <c r="AA380" s="9">
        <f t="shared" si="55"/>
        <v>-2.5392399049881931</v>
      </c>
    </row>
    <row r="381" spans="1:27">
      <c r="A381" s="1">
        <v>20130114</v>
      </c>
      <c r="B381" s="1">
        <v>200000</v>
      </c>
      <c r="C381" s="1">
        <v>2456307.3220000002</v>
      </c>
      <c r="D381" s="1">
        <v>2132.6010000000001</v>
      </c>
      <c r="E381" s="1">
        <v>154.1</v>
      </c>
      <c r="F381" s="1">
        <v>149.1</v>
      </c>
      <c r="G381" s="8">
        <f t="shared" si="42"/>
        <v>118.31917808219173</v>
      </c>
      <c r="H381" s="6">
        <v>119</v>
      </c>
      <c r="I381" s="8">
        <f t="shared" si="43"/>
        <v>86.397260273972606</v>
      </c>
      <c r="K381">
        <f t="shared" si="44"/>
        <v>118.86226027397259</v>
      </c>
      <c r="L381" s="9">
        <f t="shared" si="45"/>
        <v>0.45899760341777096</v>
      </c>
      <c r="N381" s="10">
        <f t="shared" si="46"/>
        <v>117.99828767123287</v>
      </c>
      <c r="O381" s="9">
        <f t="shared" si="47"/>
        <v>-0.27120743750937493</v>
      </c>
      <c r="Q381">
        <f t="shared" si="48"/>
        <v>119.74351232876712</v>
      </c>
      <c r="R381" s="9">
        <f t="shared" si="49"/>
        <v>1.203806745163476</v>
      </c>
      <c r="T381">
        <f t="shared" si="50"/>
        <v>85.552705479451973</v>
      </c>
      <c r="U381" s="9">
        <f t="shared" si="51"/>
        <v>-0.97752497225314983</v>
      </c>
      <c r="W381">
        <f t="shared" si="52"/>
        <v>86.910684931506765</v>
      </c>
      <c r="X381" s="9">
        <f t="shared" si="53"/>
        <v>0.59426034564759789</v>
      </c>
      <c r="Z381">
        <f t="shared" si="54"/>
        <v>84.194726027397181</v>
      </c>
      <c r="AA381" s="9">
        <f t="shared" si="55"/>
        <v>-2.5493102901538975</v>
      </c>
    </row>
    <row r="382" spans="1:27">
      <c r="A382" s="1">
        <v>20130115</v>
      </c>
      <c r="B382" s="1">
        <v>200000</v>
      </c>
      <c r="C382" s="1">
        <v>2456308.3220000002</v>
      </c>
      <c r="D382" s="1">
        <v>2132.6379999999999</v>
      </c>
      <c r="E382" s="1">
        <v>139.69999999999999</v>
      </c>
      <c r="F382" s="1">
        <v>135.19999999999999</v>
      </c>
      <c r="G382" s="8">
        <f t="shared" si="42"/>
        <v>118.25095890410952</v>
      </c>
      <c r="H382" s="6">
        <v>110</v>
      </c>
      <c r="I382" s="8">
        <f t="shared" si="43"/>
        <v>86.328767123287676</v>
      </c>
      <c r="K382">
        <f t="shared" si="44"/>
        <v>118.81876712328767</v>
      </c>
      <c r="L382" s="9">
        <f t="shared" si="45"/>
        <v>0.48017219009494738</v>
      </c>
      <c r="N382" s="10">
        <f t="shared" si="46"/>
        <v>117.95547945205479</v>
      </c>
      <c r="O382" s="9">
        <f t="shared" si="47"/>
        <v>-0.2498748887899751</v>
      </c>
      <c r="Q382">
        <f t="shared" si="48"/>
        <v>119.69932054794521</v>
      </c>
      <c r="R382" s="9">
        <f t="shared" si="49"/>
        <v>1.2248202105575814</v>
      </c>
      <c r="T382">
        <f t="shared" si="50"/>
        <v>85.445260273972494</v>
      </c>
      <c r="U382" s="9">
        <f t="shared" si="51"/>
        <v>-1.0234211361473911</v>
      </c>
      <c r="W382">
        <f t="shared" si="52"/>
        <v>86.801534246575244</v>
      </c>
      <c r="X382" s="9">
        <f t="shared" si="53"/>
        <v>0.54763567121536028</v>
      </c>
      <c r="Z382">
        <f t="shared" si="54"/>
        <v>84.088986301369758</v>
      </c>
      <c r="AA382" s="9">
        <f t="shared" si="55"/>
        <v>-2.594477943510114</v>
      </c>
    </row>
    <row r="383" spans="1:27">
      <c r="A383" s="1">
        <v>20130116</v>
      </c>
      <c r="B383" s="1">
        <v>200000</v>
      </c>
      <c r="C383" s="1">
        <v>2456309.3220000002</v>
      </c>
      <c r="D383" s="1">
        <v>2132.674</v>
      </c>
      <c r="E383" s="1">
        <v>137.1</v>
      </c>
      <c r="F383" s="1">
        <v>132.6</v>
      </c>
      <c r="G383" s="8">
        <f t="shared" si="42"/>
        <v>118.20493150684926</v>
      </c>
      <c r="H383" s="6">
        <v>90</v>
      </c>
      <c r="I383" s="8">
        <f t="shared" si="43"/>
        <v>86.293150684931504</v>
      </c>
      <c r="K383">
        <f t="shared" si="44"/>
        <v>118.7961506849315</v>
      </c>
      <c r="L383" s="9">
        <f t="shared" si="45"/>
        <v>0.50016456212571825</v>
      </c>
      <c r="N383" s="10">
        <f t="shared" si="46"/>
        <v>117.9332191780822</v>
      </c>
      <c r="O383" s="9">
        <f t="shared" si="47"/>
        <v>-0.22986547625664855</v>
      </c>
      <c r="Q383">
        <f t="shared" si="48"/>
        <v>119.6763408219178</v>
      </c>
      <c r="R383" s="9">
        <f t="shared" si="49"/>
        <v>1.2447952012757355</v>
      </c>
      <c r="T383">
        <f t="shared" si="50"/>
        <v>85.372767123287588</v>
      </c>
      <c r="U383" s="9">
        <f t="shared" si="51"/>
        <v>-1.0665777693114649</v>
      </c>
      <c r="W383">
        <f t="shared" si="52"/>
        <v>86.727890410958821</v>
      </c>
      <c r="X383" s="9">
        <f t="shared" si="53"/>
        <v>0.50379401212805419</v>
      </c>
      <c r="Z383">
        <f t="shared" si="54"/>
        <v>84.017643835616354</v>
      </c>
      <c r="AA383" s="9">
        <f t="shared" si="55"/>
        <v>-2.6369495507509555</v>
      </c>
    </row>
    <row r="384" spans="1:27">
      <c r="A384" s="1">
        <v>20130117</v>
      </c>
      <c r="B384" s="1">
        <v>200000</v>
      </c>
      <c r="C384" s="1">
        <v>2456310.3220000002</v>
      </c>
      <c r="D384" s="1">
        <v>2132.7109999999998</v>
      </c>
      <c r="E384" s="1">
        <v>122.7</v>
      </c>
      <c r="F384" s="1">
        <v>118.8</v>
      </c>
      <c r="G384" s="8">
        <f t="shared" si="42"/>
        <v>118.21999999999994</v>
      </c>
      <c r="H384" s="6">
        <v>63</v>
      </c>
      <c r="I384" s="8">
        <f t="shared" si="43"/>
        <v>86.397260273972606</v>
      </c>
      <c r="K384">
        <f t="shared" si="44"/>
        <v>118.86226027397259</v>
      </c>
      <c r="L384" s="9">
        <f t="shared" si="45"/>
        <v>0.54327548128290459</v>
      </c>
      <c r="N384" s="10">
        <f t="shared" si="46"/>
        <v>117.99828767123287</v>
      </c>
      <c r="O384" s="9">
        <f t="shared" si="47"/>
        <v>-0.18754214918547518</v>
      </c>
      <c r="Q384">
        <f t="shared" si="48"/>
        <v>119.74351232876712</v>
      </c>
      <c r="R384" s="9">
        <f t="shared" si="49"/>
        <v>1.2887094643606645</v>
      </c>
      <c r="T384">
        <f t="shared" si="50"/>
        <v>85.396499999999904</v>
      </c>
      <c r="U384" s="9">
        <f t="shared" si="51"/>
        <v>-1.1583240843508378</v>
      </c>
      <c r="W384">
        <f t="shared" si="52"/>
        <v>86.75199999999991</v>
      </c>
      <c r="X384" s="9">
        <f t="shared" si="53"/>
        <v>0.41059140637375435</v>
      </c>
      <c r="Z384">
        <f t="shared" si="54"/>
        <v>84.040999999999912</v>
      </c>
      <c r="AA384" s="9">
        <f t="shared" si="55"/>
        <v>-2.7272395750754299</v>
      </c>
    </row>
    <row r="385" spans="1:27">
      <c r="A385" s="1">
        <v>20130118</v>
      </c>
      <c r="B385" s="1">
        <v>200000</v>
      </c>
      <c r="C385" s="1">
        <v>2456311.3220000002</v>
      </c>
      <c r="D385" s="1">
        <v>2132.748</v>
      </c>
      <c r="E385" s="1">
        <v>115.2</v>
      </c>
      <c r="F385" s="1">
        <v>111.5</v>
      </c>
      <c r="G385" s="8">
        <f t="shared" si="42"/>
        <v>118.25863013698624</v>
      </c>
      <c r="H385" s="6">
        <v>43</v>
      </c>
      <c r="I385" s="8">
        <f t="shared" si="43"/>
        <v>86.526027397260279</v>
      </c>
      <c r="K385">
        <f t="shared" si="44"/>
        <v>118.94402739726027</v>
      </c>
      <c r="L385" s="9">
        <f t="shared" si="45"/>
        <v>0.57957483481763461</v>
      </c>
      <c r="N385" s="10">
        <f t="shared" si="46"/>
        <v>118.07876712328768</v>
      </c>
      <c r="O385" s="9">
        <f t="shared" si="47"/>
        <v>-0.1520929284317134</v>
      </c>
      <c r="Q385">
        <f t="shared" si="48"/>
        <v>119.82659287671234</v>
      </c>
      <c r="R385" s="9">
        <f t="shared" si="49"/>
        <v>1.3258759533319733</v>
      </c>
      <c r="T385">
        <f t="shared" si="50"/>
        <v>85.457342465753328</v>
      </c>
      <c r="U385" s="9">
        <f t="shared" si="51"/>
        <v>-1.2351022734470263</v>
      </c>
      <c r="W385">
        <f t="shared" si="52"/>
        <v>86.813808219177986</v>
      </c>
      <c r="X385" s="9">
        <f t="shared" si="53"/>
        <v>0.33259451586336297</v>
      </c>
      <c r="Z385">
        <f t="shared" si="54"/>
        <v>84.10087671232867</v>
      </c>
      <c r="AA385" s="9">
        <f t="shared" si="55"/>
        <v>-2.8027990627573871</v>
      </c>
    </row>
    <row r="386" spans="1:27">
      <c r="A386" s="1">
        <v>20130119</v>
      </c>
      <c r="B386" s="1">
        <v>200000</v>
      </c>
      <c r="C386" s="1">
        <v>2456312.3220000002</v>
      </c>
      <c r="D386" s="1">
        <v>2132.7840000000001</v>
      </c>
      <c r="E386" s="1">
        <v>106.7</v>
      </c>
      <c r="F386" s="1">
        <v>103.3</v>
      </c>
      <c r="G386" s="8">
        <f t="shared" si="42"/>
        <v>118.3156164383561</v>
      </c>
      <c r="H386" s="6">
        <v>47</v>
      </c>
      <c r="I386" s="8">
        <f t="shared" si="43"/>
        <v>86.589041095890408</v>
      </c>
      <c r="K386">
        <f t="shared" si="44"/>
        <v>118.9840410958904</v>
      </c>
      <c r="L386" s="9">
        <f t="shared" si="45"/>
        <v>0.56495049229835104</v>
      </c>
      <c r="N386" s="10">
        <f t="shared" si="46"/>
        <v>118.11815068493151</v>
      </c>
      <c r="O386" s="9">
        <f t="shared" si="47"/>
        <v>-0.16689745560974245</v>
      </c>
      <c r="Q386">
        <f t="shared" si="48"/>
        <v>119.86724931506849</v>
      </c>
      <c r="R386" s="9">
        <f t="shared" si="49"/>
        <v>1.31143539916458</v>
      </c>
      <c r="T386">
        <f t="shared" si="50"/>
        <v>85.547095890410858</v>
      </c>
      <c r="U386" s="9">
        <f t="shared" si="51"/>
        <v>-1.2033222591363284</v>
      </c>
      <c r="W386">
        <f t="shared" si="52"/>
        <v>86.904986301369775</v>
      </c>
      <c r="X386" s="9">
        <f t="shared" si="53"/>
        <v>0.36487897484565224</v>
      </c>
      <c r="Z386">
        <f t="shared" si="54"/>
        <v>84.189205479451957</v>
      </c>
      <c r="AA386" s="9">
        <f t="shared" si="55"/>
        <v>-2.7715234931182948</v>
      </c>
    </row>
    <row r="387" spans="1:27">
      <c r="A387" s="1">
        <v>20130120</v>
      </c>
      <c r="B387" s="1">
        <v>200000</v>
      </c>
      <c r="C387" s="1">
        <v>2456313.3220000002</v>
      </c>
      <c r="D387" s="1">
        <v>2132.8209999999999</v>
      </c>
      <c r="E387" s="1">
        <v>106.6</v>
      </c>
      <c r="F387" s="1">
        <v>103.2</v>
      </c>
      <c r="G387" s="8">
        <f t="shared" si="42"/>
        <v>118.37068493150677</v>
      </c>
      <c r="H387" s="6">
        <v>47</v>
      </c>
      <c r="I387" s="8">
        <f t="shared" si="43"/>
        <v>86.654794520547952</v>
      </c>
      <c r="K387">
        <f t="shared" si="44"/>
        <v>119.02579452054795</v>
      </c>
      <c r="L387" s="9">
        <f t="shared" si="45"/>
        <v>0.55343904567270386</v>
      </c>
      <c r="N387" s="10">
        <f t="shared" si="46"/>
        <v>118.15924657534248</v>
      </c>
      <c r="O387" s="9">
        <f t="shared" si="47"/>
        <v>-0.17862391882469808</v>
      </c>
      <c r="Q387">
        <f t="shared" si="48"/>
        <v>119.90967342465754</v>
      </c>
      <c r="R387" s="9">
        <f t="shared" si="49"/>
        <v>1.3001432694600652</v>
      </c>
      <c r="T387">
        <f t="shared" si="50"/>
        <v>85.633828767123163</v>
      </c>
      <c r="U387" s="9">
        <f t="shared" si="51"/>
        <v>-1.178198804894393</v>
      </c>
      <c r="W387">
        <f t="shared" si="52"/>
        <v>86.993095890410842</v>
      </c>
      <c r="X387" s="9">
        <f t="shared" si="53"/>
        <v>0.39040121407553841</v>
      </c>
      <c r="Z387">
        <f t="shared" si="54"/>
        <v>84.274561643835497</v>
      </c>
      <c r="AA387" s="9">
        <f t="shared" si="55"/>
        <v>-2.7467988238643102</v>
      </c>
    </row>
    <row r="388" spans="1:27">
      <c r="A388" s="1">
        <v>20130121</v>
      </c>
      <c r="B388" s="1">
        <v>200000</v>
      </c>
      <c r="C388" s="1">
        <v>2456314.3220000002</v>
      </c>
      <c r="D388" s="1">
        <v>2132.8580000000002</v>
      </c>
      <c r="E388" s="1">
        <v>108.3</v>
      </c>
      <c r="F388" s="1">
        <v>104.9</v>
      </c>
      <c r="G388" s="8">
        <f t="shared" si="42"/>
        <v>118.41643835616432</v>
      </c>
      <c r="H388" s="6">
        <v>37</v>
      </c>
      <c r="I388" s="8">
        <f t="shared" si="43"/>
        <v>86.731506849315068</v>
      </c>
      <c r="K388">
        <f t="shared" si="44"/>
        <v>119.07450684931507</v>
      </c>
      <c r="L388" s="9">
        <f t="shared" si="45"/>
        <v>0.55572393688404986</v>
      </c>
      <c r="N388" s="10">
        <f t="shared" si="46"/>
        <v>118.20719178082192</v>
      </c>
      <c r="O388" s="9">
        <f t="shared" si="47"/>
        <v>-0.17670399333667319</v>
      </c>
      <c r="Q388">
        <f t="shared" si="48"/>
        <v>119.95916821917808</v>
      </c>
      <c r="R388" s="9">
        <f t="shared" si="49"/>
        <v>1.3028004257091794</v>
      </c>
      <c r="T388">
        <f t="shared" si="50"/>
        <v>85.705890410958801</v>
      </c>
      <c r="U388" s="9">
        <f t="shared" si="51"/>
        <v>-1.1825188741827617</v>
      </c>
      <c r="W388">
        <f t="shared" si="52"/>
        <v>87.066301369862913</v>
      </c>
      <c r="X388" s="9">
        <f t="shared" si="53"/>
        <v>0.38601257225879237</v>
      </c>
      <c r="Z388">
        <f t="shared" si="54"/>
        <v>84.345479452054704</v>
      </c>
      <c r="AA388" s="9">
        <f t="shared" si="55"/>
        <v>-2.7510503206242873</v>
      </c>
    </row>
    <row r="389" spans="1:27">
      <c r="A389" s="1">
        <v>20130122</v>
      </c>
      <c r="B389" s="1">
        <v>200000</v>
      </c>
      <c r="C389" s="1">
        <v>2456315.3220000002</v>
      </c>
      <c r="D389" s="1">
        <v>2132.8939999999998</v>
      </c>
      <c r="E389" s="1">
        <v>110.3</v>
      </c>
      <c r="F389" s="1">
        <v>106.9</v>
      </c>
      <c r="G389" s="8">
        <f t="shared" si="42"/>
        <v>118.44465753424652</v>
      </c>
      <c r="H389" s="6">
        <v>55</v>
      </c>
      <c r="I389" s="8">
        <f t="shared" si="43"/>
        <v>86.778082191780825</v>
      </c>
      <c r="K389">
        <f t="shared" si="44"/>
        <v>119.10408219178083</v>
      </c>
      <c r="L389" s="9">
        <f t="shared" si="45"/>
        <v>0.55673651413417247</v>
      </c>
      <c r="N389" s="10">
        <f t="shared" si="46"/>
        <v>118.23630136986301</v>
      </c>
      <c r="O389" s="9">
        <f t="shared" si="47"/>
        <v>-0.17591014126007565</v>
      </c>
      <c r="Q389">
        <f t="shared" si="48"/>
        <v>119.98921863013699</v>
      </c>
      <c r="R389" s="9">
        <f t="shared" si="49"/>
        <v>1.3040361026362746</v>
      </c>
      <c r="T389">
        <f t="shared" si="50"/>
        <v>85.750335616438264</v>
      </c>
      <c r="U389" s="9">
        <f t="shared" si="51"/>
        <v>-1.1843388899413867</v>
      </c>
      <c r="W389">
        <f t="shared" si="52"/>
        <v>87.111452054794427</v>
      </c>
      <c r="X389" s="9">
        <f t="shared" si="53"/>
        <v>0.38416366736113616</v>
      </c>
      <c r="Z389">
        <f t="shared" si="54"/>
        <v>84.389219178082101</v>
      </c>
      <c r="AA389" s="9">
        <f t="shared" si="55"/>
        <v>-2.7528414472439096</v>
      </c>
    </row>
    <row r="390" spans="1:27">
      <c r="A390" s="1">
        <v>20130123</v>
      </c>
      <c r="B390" s="1">
        <v>200000</v>
      </c>
      <c r="C390" s="1">
        <v>2456316.3220000002</v>
      </c>
      <c r="D390" s="1">
        <v>2132.931</v>
      </c>
      <c r="E390" s="1">
        <v>104.9</v>
      </c>
      <c r="F390" s="1">
        <v>101.6</v>
      </c>
      <c r="G390" s="8">
        <f t="shared" si="42"/>
        <v>118.45917808219174</v>
      </c>
      <c r="H390" s="6">
        <v>60</v>
      </c>
      <c r="I390" s="8">
        <f t="shared" si="43"/>
        <v>86.775342465753425</v>
      </c>
      <c r="K390">
        <f t="shared" si="44"/>
        <v>119.10234246575342</v>
      </c>
      <c r="L390" s="9">
        <f t="shared" si="45"/>
        <v>0.54294179140381971</v>
      </c>
      <c r="N390" s="10">
        <f t="shared" si="46"/>
        <v>118.23458904109589</v>
      </c>
      <c r="O390" s="9">
        <f t="shared" si="47"/>
        <v>-0.18959192924673118</v>
      </c>
      <c r="Q390">
        <f t="shared" si="48"/>
        <v>119.98745095890411</v>
      </c>
      <c r="R390" s="9">
        <f t="shared" si="49"/>
        <v>1.2901261864673614</v>
      </c>
      <c r="T390">
        <f t="shared" si="50"/>
        <v>85.773205479451988</v>
      </c>
      <c r="U390" s="9">
        <f t="shared" si="51"/>
        <v>-1.1548637640893702</v>
      </c>
      <c r="W390">
        <f t="shared" si="52"/>
        <v>87.134684931506797</v>
      </c>
      <c r="X390" s="9">
        <f t="shared" si="53"/>
        <v>0.41410665235368072</v>
      </c>
      <c r="Z390">
        <f t="shared" si="54"/>
        <v>84.411726027397208</v>
      </c>
      <c r="AA390" s="9">
        <f t="shared" si="55"/>
        <v>-2.7238341805323785</v>
      </c>
    </row>
    <row r="391" spans="1:27">
      <c r="A391" s="1">
        <v>20130124</v>
      </c>
      <c r="B391" s="1">
        <v>200000</v>
      </c>
      <c r="C391" s="1">
        <v>2456317.3220000002</v>
      </c>
      <c r="D391" s="1">
        <v>2132.9679999999998</v>
      </c>
      <c r="E391" s="1">
        <v>103.4</v>
      </c>
      <c r="F391" s="1">
        <v>100.2</v>
      </c>
      <c r="G391" s="8">
        <f t="shared" si="42"/>
        <v>118.46356164383559</v>
      </c>
      <c r="H391" s="6">
        <v>55</v>
      </c>
      <c r="I391" s="8">
        <f t="shared" si="43"/>
        <v>86.821917808219183</v>
      </c>
      <c r="K391">
        <f t="shared" si="44"/>
        <v>119.13191780821919</v>
      </c>
      <c r="L391" s="9">
        <f t="shared" si="45"/>
        <v>0.56418712649634983</v>
      </c>
      <c r="N391" s="10">
        <f t="shared" si="46"/>
        <v>118.26369863013699</v>
      </c>
      <c r="O391" s="9">
        <f t="shared" si="47"/>
        <v>-0.16871264963272381</v>
      </c>
      <c r="Q391">
        <f t="shared" si="48"/>
        <v>120.01750136986303</v>
      </c>
      <c r="R391" s="9">
        <f t="shared" si="49"/>
        <v>1.3117448981480067</v>
      </c>
      <c r="T391">
        <f t="shared" si="50"/>
        <v>85.780109589041047</v>
      </c>
      <c r="U391" s="9">
        <f t="shared" si="51"/>
        <v>-1.1999368886084483</v>
      </c>
      <c r="W391">
        <f t="shared" si="52"/>
        <v>87.141698630136943</v>
      </c>
      <c r="X391" s="9">
        <f t="shared" si="53"/>
        <v>0.36831808141364775</v>
      </c>
      <c r="Z391">
        <f t="shared" si="54"/>
        <v>84.418520547945164</v>
      </c>
      <c r="AA391" s="9">
        <f t="shared" si="55"/>
        <v>-2.7681918586305301</v>
      </c>
    </row>
    <row r="392" spans="1:27">
      <c r="A392" s="1">
        <v>20130125</v>
      </c>
      <c r="B392" s="1">
        <v>200000</v>
      </c>
      <c r="C392" s="1">
        <v>2456318.3220000002</v>
      </c>
      <c r="D392" s="1">
        <v>2133.0039999999999</v>
      </c>
      <c r="E392" s="1">
        <v>100.5</v>
      </c>
      <c r="F392" s="1">
        <v>97.5</v>
      </c>
      <c r="G392" s="8">
        <f t="shared" si="42"/>
        <v>118.44876712328764</v>
      </c>
      <c r="H392" s="6">
        <v>49</v>
      </c>
      <c r="I392" s="8">
        <f t="shared" si="43"/>
        <v>86.780821917808225</v>
      </c>
      <c r="K392">
        <f t="shared" si="44"/>
        <v>119.10582191780821</v>
      </c>
      <c r="L392" s="9">
        <f t="shared" si="45"/>
        <v>0.55471644870451087</v>
      </c>
      <c r="N392" s="10">
        <f t="shared" si="46"/>
        <v>118.23801369863014</v>
      </c>
      <c r="O392" s="9">
        <f t="shared" si="47"/>
        <v>-0.17792791750895276</v>
      </c>
      <c r="Q392">
        <f t="shared" si="48"/>
        <v>119.99098630136987</v>
      </c>
      <c r="R392" s="9">
        <f t="shared" si="49"/>
        <v>1.3020137022422489</v>
      </c>
      <c r="T392">
        <f t="shared" si="50"/>
        <v>85.756808219178026</v>
      </c>
      <c r="U392" s="9">
        <f t="shared" si="51"/>
        <v>-1.1800000000000637</v>
      </c>
      <c r="W392">
        <f t="shared" si="52"/>
        <v>87.118027397260221</v>
      </c>
      <c r="X392" s="9">
        <f t="shared" si="53"/>
        <v>0.38857142857136751</v>
      </c>
      <c r="Z392">
        <f t="shared" si="54"/>
        <v>84.395589041095846</v>
      </c>
      <c r="AA392" s="9">
        <f t="shared" si="55"/>
        <v>-2.7485714285714948</v>
      </c>
    </row>
    <row r="393" spans="1:27">
      <c r="A393" s="1">
        <v>20130126</v>
      </c>
      <c r="B393" s="1">
        <v>200000</v>
      </c>
      <c r="C393" s="1">
        <v>2456319.3220000002</v>
      </c>
      <c r="D393" s="1">
        <v>2133.0410000000002</v>
      </c>
      <c r="E393" s="1">
        <v>99.4</v>
      </c>
      <c r="F393" s="1">
        <v>96.3</v>
      </c>
      <c r="G393" s="8">
        <f t="shared" si="42"/>
        <v>118.40547945205478</v>
      </c>
      <c r="H393" s="6">
        <v>66</v>
      </c>
      <c r="I393" s="8">
        <f t="shared" si="43"/>
        <v>86.665753424657538</v>
      </c>
      <c r="K393">
        <f t="shared" si="44"/>
        <v>119.03275342465753</v>
      </c>
      <c r="L393" s="9">
        <f t="shared" si="45"/>
        <v>0.52976768938867735</v>
      </c>
      <c r="N393" s="10">
        <f t="shared" si="46"/>
        <v>118.16609589041096</v>
      </c>
      <c r="O393" s="9">
        <f t="shared" si="47"/>
        <v>-0.20217270581700575</v>
      </c>
      <c r="Q393">
        <f t="shared" si="48"/>
        <v>119.91674410958905</v>
      </c>
      <c r="R393" s="9">
        <f t="shared" si="49"/>
        <v>1.2763468924985091</v>
      </c>
      <c r="T393">
        <f t="shared" si="50"/>
        <v>85.688630136986276</v>
      </c>
      <c r="U393" s="9">
        <f t="shared" si="51"/>
        <v>-1.1274618278380473</v>
      </c>
      <c r="W393">
        <f t="shared" si="52"/>
        <v>87.048767123287647</v>
      </c>
      <c r="X393" s="9">
        <f t="shared" si="53"/>
        <v>0.44194353997404789</v>
      </c>
      <c r="Z393">
        <f t="shared" si="54"/>
        <v>84.328493150684906</v>
      </c>
      <c r="AA393" s="9">
        <f t="shared" si="55"/>
        <v>-2.6968671956501424</v>
      </c>
    </row>
    <row r="394" spans="1:27">
      <c r="A394" s="1">
        <v>20130127</v>
      </c>
      <c r="B394" s="1">
        <v>200000</v>
      </c>
      <c r="C394" s="1">
        <v>2456320.3220000002</v>
      </c>
      <c r="D394" s="1">
        <v>2133.078</v>
      </c>
      <c r="E394" s="1">
        <v>97.7</v>
      </c>
      <c r="F394" s="1">
        <v>94.7</v>
      </c>
      <c r="G394" s="8">
        <f t="shared" si="42"/>
        <v>118.3567123287671</v>
      </c>
      <c r="H394" s="6">
        <v>72</v>
      </c>
      <c r="I394" s="8">
        <f t="shared" si="43"/>
        <v>86.572602739726022</v>
      </c>
      <c r="K394">
        <f t="shared" si="44"/>
        <v>118.97360273972603</v>
      </c>
      <c r="L394" s="9">
        <f t="shared" si="45"/>
        <v>0.5212128647552845</v>
      </c>
      <c r="N394" s="10">
        <f t="shared" si="46"/>
        <v>118.10787671232876</v>
      </c>
      <c r="O394" s="9">
        <f t="shared" si="47"/>
        <v>-0.21024208221257368</v>
      </c>
      <c r="Q394">
        <f t="shared" si="48"/>
        <v>119.85664328767123</v>
      </c>
      <c r="R394" s="9">
        <f t="shared" si="49"/>
        <v>1.2672969106624805</v>
      </c>
      <c r="T394">
        <f t="shared" si="50"/>
        <v>85.611821917808186</v>
      </c>
      <c r="U394" s="9">
        <f t="shared" si="51"/>
        <v>-1.1097977784107371</v>
      </c>
      <c r="W394">
        <f t="shared" si="52"/>
        <v>86.970739726027375</v>
      </c>
      <c r="X394" s="9">
        <f t="shared" si="53"/>
        <v>0.45988797113831481</v>
      </c>
      <c r="Z394">
        <f t="shared" si="54"/>
        <v>84.252904109589011</v>
      </c>
      <c r="AA394" s="9">
        <f t="shared" si="55"/>
        <v>-2.6794835279597748</v>
      </c>
    </row>
    <row r="395" spans="1:27">
      <c r="A395" s="1">
        <v>20130128</v>
      </c>
      <c r="B395" s="1">
        <v>200000</v>
      </c>
      <c r="C395" s="1">
        <v>2456321.3220000002</v>
      </c>
      <c r="D395" s="1">
        <v>2133.114</v>
      </c>
      <c r="E395" s="1">
        <v>97.6</v>
      </c>
      <c r="F395" s="1">
        <v>94.7</v>
      </c>
      <c r="G395" s="8">
        <f t="shared" si="42"/>
        <v>118.30246575342463</v>
      </c>
      <c r="H395" s="6">
        <v>61</v>
      </c>
      <c r="I395" s="8">
        <f t="shared" si="43"/>
        <v>86.550684931506851</v>
      </c>
      <c r="K395">
        <f t="shared" si="44"/>
        <v>118.95968493150684</v>
      </c>
      <c r="L395" s="9">
        <f t="shared" si="45"/>
        <v>0.55554140304398913</v>
      </c>
      <c r="N395" s="10">
        <f t="shared" si="46"/>
        <v>118.09417808219177</v>
      </c>
      <c r="O395" s="9">
        <f t="shared" si="47"/>
        <v>-0.17606367703864123</v>
      </c>
      <c r="Q395">
        <f t="shared" si="48"/>
        <v>119.84250191780822</v>
      </c>
      <c r="R395" s="9">
        <f t="shared" si="49"/>
        <v>1.3017785847282823</v>
      </c>
      <c r="T395">
        <f t="shared" si="50"/>
        <v>85.526383561643783</v>
      </c>
      <c r="U395" s="9">
        <f t="shared" si="51"/>
        <v>-1.183469975626025</v>
      </c>
      <c r="W395">
        <f t="shared" si="52"/>
        <v>86.883945205479407</v>
      </c>
      <c r="X395" s="9">
        <f t="shared" si="53"/>
        <v>0.38504637396721364</v>
      </c>
      <c r="Z395">
        <f t="shared" si="54"/>
        <v>84.168821917808174</v>
      </c>
      <c r="AA395" s="9">
        <f t="shared" si="55"/>
        <v>-2.7519863252192636</v>
      </c>
    </row>
    <row r="396" spans="1:27">
      <c r="A396" s="1">
        <v>20130129</v>
      </c>
      <c r="B396" s="1">
        <v>200000</v>
      </c>
      <c r="C396" s="1">
        <v>2456322.3220000002</v>
      </c>
      <c r="D396" s="1">
        <v>2133.1509999999998</v>
      </c>
      <c r="E396" s="1">
        <v>95.4</v>
      </c>
      <c r="F396" s="1">
        <v>92.6</v>
      </c>
      <c r="G396" s="8">
        <f t="shared" si="42"/>
        <v>118.23780821917804</v>
      </c>
      <c r="H396" s="6">
        <v>52</v>
      </c>
      <c r="I396" s="8">
        <f t="shared" si="43"/>
        <v>86.465753424657535</v>
      </c>
      <c r="K396">
        <f t="shared" si="44"/>
        <v>118.90575342465753</v>
      </c>
      <c r="L396" s="9">
        <f t="shared" si="45"/>
        <v>0.56491676862052032</v>
      </c>
      <c r="N396" s="10">
        <f t="shared" si="46"/>
        <v>118.04109589041096</v>
      </c>
      <c r="O396" s="9">
        <f t="shared" si="47"/>
        <v>-0.16637007377744339</v>
      </c>
      <c r="Q396">
        <f t="shared" si="48"/>
        <v>119.78770410958904</v>
      </c>
      <c r="R396" s="9">
        <f t="shared" si="49"/>
        <v>1.310829347866445</v>
      </c>
      <c r="T396">
        <f t="shared" si="50"/>
        <v>85.424547945205404</v>
      </c>
      <c r="U396" s="9">
        <f t="shared" si="51"/>
        <v>-1.2041825095057845</v>
      </c>
      <c r="W396">
        <f t="shared" si="52"/>
        <v>86.780493150684862</v>
      </c>
      <c r="X396" s="9">
        <f t="shared" si="53"/>
        <v>0.36400506970841207</v>
      </c>
      <c r="Z396">
        <f t="shared" si="54"/>
        <v>84.068602739725961</v>
      </c>
      <c r="AA396" s="9">
        <f t="shared" si="55"/>
        <v>-2.7723700887199811</v>
      </c>
    </row>
    <row r="397" spans="1:27">
      <c r="A397" s="1">
        <v>20130130</v>
      </c>
      <c r="B397" s="1">
        <v>200000</v>
      </c>
      <c r="C397" s="1">
        <v>2456323.3220000002</v>
      </c>
      <c r="D397" s="1">
        <v>2133.1880000000001</v>
      </c>
      <c r="E397" s="1">
        <v>96.6</v>
      </c>
      <c r="F397" s="1">
        <v>93.8</v>
      </c>
      <c r="G397" s="8">
        <f t="shared" si="42"/>
        <v>118.15013698630133</v>
      </c>
      <c r="H397" s="6">
        <v>53</v>
      </c>
      <c r="I397" s="8">
        <f t="shared" si="43"/>
        <v>86.413698630136992</v>
      </c>
      <c r="K397">
        <f t="shared" si="44"/>
        <v>118.87269863013699</v>
      </c>
      <c r="L397" s="9">
        <f t="shared" si="45"/>
        <v>0.61156225652064222</v>
      </c>
      <c r="N397" s="10">
        <f t="shared" si="46"/>
        <v>118.00856164383562</v>
      </c>
      <c r="O397" s="9">
        <f t="shared" si="47"/>
        <v>-0.1198266426742407</v>
      </c>
      <c r="Q397">
        <f t="shared" si="48"/>
        <v>119.75411835616438</v>
      </c>
      <c r="R397" s="9">
        <f t="shared" si="49"/>
        <v>1.3575789336994291</v>
      </c>
      <c r="T397">
        <f t="shared" si="50"/>
        <v>85.286465753424594</v>
      </c>
      <c r="U397" s="9">
        <f t="shared" si="51"/>
        <v>-1.3044608604674011</v>
      </c>
      <c r="W397">
        <f t="shared" si="52"/>
        <v>86.640219178082134</v>
      </c>
      <c r="X397" s="9">
        <f t="shared" si="53"/>
        <v>0.26213499889024661</v>
      </c>
      <c r="Z397">
        <f t="shared" si="54"/>
        <v>83.932712328767067</v>
      </c>
      <c r="AA397" s="9">
        <f t="shared" si="55"/>
        <v>-2.8710567198250629</v>
      </c>
    </row>
    <row r="398" spans="1:27">
      <c r="A398" s="1">
        <v>20130131</v>
      </c>
      <c r="B398" s="1">
        <v>200000</v>
      </c>
      <c r="C398" s="1">
        <v>2456324.3220000002</v>
      </c>
      <c r="D398" s="1">
        <v>2133.2240000000002</v>
      </c>
      <c r="E398" s="1">
        <v>102.7</v>
      </c>
      <c r="F398" s="1">
        <v>99.7</v>
      </c>
      <c r="G398" s="8">
        <f t="shared" si="42"/>
        <v>118.07589041095886</v>
      </c>
      <c r="H398" s="6">
        <v>49</v>
      </c>
      <c r="I398" s="8">
        <f t="shared" si="43"/>
        <v>86.31506849315069</v>
      </c>
      <c r="K398">
        <f t="shared" si="44"/>
        <v>118.81006849315068</v>
      </c>
      <c r="L398" s="9">
        <f t="shared" si="45"/>
        <v>0.62178492123712203</v>
      </c>
      <c r="N398" s="10">
        <f t="shared" si="46"/>
        <v>117.94691780821918</v>
      </c>
      <c r="O398" s="9">
        <f t="shared" si="47"/>
        <v>-0.10922856672162595</v>
      </c>
      <c r="Q398">
        <f t="shared" si="48"/>
        <v>119.69048219178083</v>
      </c>
      <c r="R398" s="9">
        <f t="shared" si="49"/>
        <v>1.3674186789550618</v>
      </c>
      <c r="T398">
        <f t="shared" si="50"/>
        <v>85.169527397260211</v>
      </c>
      <c r="U398" s="9">
        <f t="shared" si="51"/>
        <v>-1.3271623551817981</v>
      </c>
      <c r="W398">
        <f t="shared" si="52"/>
        <v>86.521424657534183</v>
      </c>
      <c r="X398" s="9">
        <f t="shared" si="53"/>
        <v>0.23907316298992498</v>
      </c>
      <c r="Z398">
        <f t="shared" si="54"/>
        <v>83.817630136986239</v>
      </c>
      <c r="AA398" s="9">
        <f t="shared" si="55"/>
        <v>-2.8933978733535071</v>
      </c>
    </row>
    <row r="399" spans="1:27">
      <c r="A399" s="1">
        <v>20130201</v>
      </c>
      <c r="B399" s="1">
        <v>200000</v>
      </c>
      <c r="C399" s="1">
        <v>2456325.3220000002</v>
      </c>
      <c r="D399" s="1">
        <v>2133.261</v>
      </c>
      <c r="E399" s="1">
        <v>103.7</v>
      </c>
      <c r="F399" s="1">
        <v>100.7</v>
      </c>
      <c r="G399" s="8">
        <f t="shared" si="42"/>
        <v>118.01452054794515</v>
      </c>
      <c r="H399" s="6">
        <v>64</v>
      </c>
      <c r="I399" s="8">
        <f t="shared" si="43"/>
        <v>86.235616438356161</v>
      </c>
      <c r="K399">
        <f t="shared" si="44"/>
        <v>118.75961643835616</v>
      </c>
      <c r="L399" s="9">
        <f t="shared" si="45"/>
        <v>0.63135950300990373</v>
      </c>
      <c r="N399" s="10">
        <f t="shared" si="46"/>
        <v>117.89726027397259</v>
      </c>
      <c r="O399" s="9">
        <f t="shared" si="47"/>
        <v>-9.9360886633377277E-2</v>
      </c>
      <c r="Q399">
        <f t="shared" si="48"/>
        <v>119.63921972602739</v>
      </c>
      <c r="R399" s="9">
        <f t="shared" si="49"/>
        <v>1.3766943004460046</v>
      </c>
      <c r="T399">
        <f t="shared" si="50"/>
        <v>85.072869863013608</v>
      </c>
      <c r="U399" s="9">
        <f t="shared" si="51"/>
        <v>-1.3483368280595727</v>
      </c>
      <c r="W399">
        <f t="shared" si="52"/>
        <v>86.423232876712248</v>
      </c>
      <c r="X399" s="9">
        <f t="shared" si="53"/>
        <v>0.21756258736806444</v>
      </c>
      <c r="Z399">
        <f t="shared" si="54"/>
        <v>83.722506849314996</v>
      </c>
      <c r="AA399" s="9">
        <f t="shared" si="55"/>
        <v>-2.9142362434871814</v>
      </c>
    </row>
    <row r="400" spans="1:27">
      <c r="A400" s="1">
        <v>20130202</v>
      </c>
      <c r="B400" s="1">
        <v>200000</v>
      </c>
      <c r="C400" s="1">
        <v>2456326.3220000002</v>
      </c>
      <c r="D400" s="1">
        <v>2133.2979999999998</v>
      </c>
      <c r="E400" s="1">
        <v>111.8</v>
      </c>
      <c r="F400" s="1">
        <v>108.6</v>
      </c>
      <c r="G400" s="8">
        <f t="shared" si="42"/>
        <v>117.92328767123281</v>
      </c>
      <c r="H400" s="6">
        <v>72</v>
      </c>
      <c r="I400" s="8">
        <f t="shared" si="43"/>
        <v>86.052054794520544</v>
      </c>
      <c r="K400">
        <f t="shared" si="44"/>
        <v>118.64305479452054</v>
      </c>
      <c r="L400" s="9">
        <f t="shared" si="45"/>
        <v>0.6103689419637135</v>
      </c>
      <c r="N400" s="10">
        <f t="shared" si="46"/>
        <v>117.78253424657534</v>
      </c>
      <c r="O400" s="9">
        <f t="shared" si="47"/>
        <v>-0.11936015984382209</v>
      </c>
      <c r="Q400">
        <f t="shared" si="48"/>
        <v>119.52078575342466</v>
      </c>
      <c r="R400" s="9">
        <f t="shared" si="49"/>
        <v>1.3546926258074024</v>
      </c>
      <c r="T400">
        <f t="shared" si="50"/>
        <v>84.929178082191683</v>
      </c>
      <c r="U400" s="9">
        <f t="shared" si="51"/>
        <v>-1.3048807666593376</v>
      </c>
      <c r="W400">
        <f t="shared" si="52"/>
        <v>86.277260273972502</v>
      </c>
      <c r="X400" s="9">
        <f t="shared" si="53"/>
        <v>0.26170842752067358</v>
      </c>
      <c r="Z400">
        <f t="shared" si="54"/>
        <v>83.581095890410865</v>
      </c>
      <c r="AA400" s="9">
        <f t="shared" si="55"/>
        <v>-2.871469960839363</v>
      </c>
    </row>
    <row r="401" spans="1:27">
      <c r="A401" s="1">
        <v>20130203</v>
      </c>
      <c r="B401" s="1">
        <v>200000</v>
      </c>
      <c r="C401" s="1">
        <v>2456327.3220000002</v>
      </c>
      <c r="D401" s="1">
        <v>2133.3339999999998</v>
      </c>
      <c r="E401" s="1">
        <v>111.1</v>
      </c>
      <c r="F401" s="1">
        <v>107.9</v>
      </c>
      <c r="G401" s="8">
        <f t="shared" si="42"/>
        <v>117.82794520547938</v>
      </c>
      <c r="H401" s="6">
        <v>80</v>
      </c>
      <c r="I401" s="8">
        <f t="shared" si="43"/>
        <v>85.871232876712327</v>
      </c>
      <c r="K401">
        <f t="shared" si="44"/>
        <v>118.52823287671234</v>
      </c>
      <c r="L401" s="9">
        <f t="shared" si="45"/>
        <v>0.59433071671726623</v>
      </c>
      <c r="N401" s="10">
        <f t="shared" si="46"/>
        <v>117.66952054794521</v>
      </c>
      <c r="O401" s="9">
        <f t="shared" si="47"/>
        <v>-0.13445423091941677</v>
      </c>
      <c r="Q401">
        <f t="shared" si="48"/>
        <v>119.4041194520548</v>
      </c>
      <c r="R401" s="9">
        <f t="shared" si="49"/>
        <v>1.3376913633066749</v>
      </c>
      <c r="T401">
        <f t="shared" si="50"/>
        <v>84.779013698630024</v>
      </c>
      <c r="U401" s="9">
        <f t="shared" si="51"/>
        <v>-1.2719267460040271</v>
      </c>
      <c r="W401">
        <f t="shared" si="52"/>
        <v>86.124712328767018</v>
      </c>
      <c r="X401" s="9">
        <f t="shared" si="53"/>
        <v>0.29518552786893792</v>
      </c>
      <c r="Z401">
        <f t="shared" si="54"/>
        <v>83.433315068493044</v>
      </c>
      <c r="AA401" s="9">
        <f t="shared" si="55"/>
        <v>-2.8390390198769637</v>
      </c>
    </row>
    <row r="402" spans="1:27">
      <c r="A402" s="1">
        <v>20130204</v>
      </c>
      <c r="B402" s="1">
        <v>200000</v>
      </c>
      <c r="C402" s="1">
        <v>2456328.3220000002</v>
      </c>
      <c r="D402" s="1">
        <v>2133.3710000000001</v>
      </c>
      <c r="E402" s="1">
        <v>106.7</v>
      </c>
      <c r="F402" s="1">
        <v>103.7</v>
      </c>
      <c r="G402" s="8">
        <f t="shared" si="42"/>
        <v>117.74410958904103</v>
      </c>
      <c r="H402" s="6">
        <v>38</v>
      </c>
      <c r="I402" s="8">
        <f t="shared" si="43"/>
        <v>85.758904109589039</v>
      </c>
      <c r="K402">
        <f t="shared" si="44"/>
        <v>118.45690410958903</v>
      </c>
      <c r="L402" s="9">
        <f t="shared" si="45"/>
        <v>0.6053759487721635</v>
      </c>
      <c r="N402" s="10">
        <f t="shared" si="46"/>
        <v>117.59931506849315</v>
      </c>
      <c r="O402" s="9">
        <f t="shared" si="47"/>
        <v>-0.12297389742319353</v>
      </c>
      <c r="Q402">
        <f t="shared" si="48"/>
        <v>119.33164493150684</v>
      </c>
      <c r="R402" s="9">
        <f t="shared" si="49"/>
        <v>1.3482927918914527</v>
      </c>
      <c r="T402">
        <f t="shared" si="50"/>
        <v>84.646972602739623</v>
      </c>
      <c r="U402" s="9">
        <f t="shared" si="51"/>
        <v>-1.2965784933871305</v>
      </c>
      <c r="W402">
        <f t="shared" si="52"/>
        <v>85.990575342465661</v>
      </c>
      <c r="X402" s="9">
        <f t="shared" si="53"/>
        <v>0.27014248290832654</v>
      </c>
      <c r="Z402">
        <f t="shared" si="54"/>
        <v>83.3033698630136</v>
      </c>
      <c r="AA402" s="9">
        <f t="shared" si="55"/>
        <v>-2.8632994696825591</v>
      </c>
    </row>
    <row r="403" spans="1:27">
      <c r="A403" s="1">
        <v>20130205</v>
      </c>
      <c r="B403" s="1">
        <v>200000</v>
      </c>
      <c r="C403" s="1">
        <v>2456329.3220000002</v>
      </c>
      <c r="D403" s="1">
        <v>2133.4079999999999</v>
      </c>
      <c r="E403" s="1">
        <v>105.1</v>
      </c>
      <c r="F403" s="1">
        <v>102.2</v>
      </c>
      <c r="G403" s="8">
        <f t="shared" si="42"/>
        <v>117.65890410958899</v>
      </c>
      <c r="H403" s="6">
        <v>42</v>
      </c>
      <c r="I403" s="8">
        <f t="shared" si="43"/>
        <v>85.68493150684931</v>
      </c>
      <c r="K403">
        <f t="shared" si="44"/>
        <v>118.40993150684932</v>
      </c>
      <c r="L403" s="9">
        <f t="shared" si="45"/>
        <v>0.63830901957135211</v>
      </c>
      <c r="N403" s="10">
        <f t="shared" si="46"/>
        <v>117.55308219178082</v>
      </c>
      <c r="O403" s="9">
        <f t="shared" si="47"/>
        <v>-8.9939574577030612E-2</v>
      </c>
      <c r="Q403">
        <f t="shared" si="48"/>
        <v>119.28391780821917</v>
      </c>
      <c r="R403" s="9">
        <f t="shared" si="49"/>
        <v>1.3811225856027249</v>
      </c>
      <c r="T403">
        <f t="shared" si="50"/>
        <v>84.512773972602659</v>
      </c>
      <c r="U403" s="9">
        <f t="shared" si="51"/>
        <v>-1.3679856115108748</v>
      </c>
      <c r="W403">
        <f t="shared" si="52"/>
        <v>85.854246575342387</v>
      </c>
      <c r="X403" s="9">
        <f t="shared" si="53"/>
        <v>0.19760191846513919</v>
      </c>
      <c r="Z403">
        <f t="shared" si="54"/>
        <v>83.171301369862931</v>
      </c>
      <c r="AA403" s="9">
        <f t="shared" si="55"/>
        <v>-2.9335731414869031</v>
      </c>
    </row>
    <row r="404" spans="1:27">
      <c r="A404" s="1">
        <v>20130206</v>
      </c>
      <c r="B404" s="1">
        <v>200000</v>
      </c>
      <c r="C404" s="1">
        <v>2456330.3220000002</v>
      </c>
      <c r="D404" s="1">
        <v>2133.444</v>
      </c>
      <c r="E404" s="1">
        <v>103.5</v>
      </c>
      <c r="F404" s="1">
        <v>100.7</v>
      </c>
      <c r="G404" s="8">
        <f t="shared" si="42"/>
        <v>117.59424657534242</v>
      </c>
      <c r="H404" s="6">
        <v>43</v>
      </c>
      <c r="I404" s="8">
        <f t="shared" si="43"/>
        <v>85.586301369863008</v>
      </c>
      <c r="K404">
        <f t="shared" si="44"/>
        <v>118.347301369863</v>
      </c>
      <c r="L404" s="9">
        <f t="shared" si="45"/>
        <v>0.64038404637263113</v>
      </c>
      <c r="N404" s="10">
        <f t="shared" si="46"/>
        <v>117.49143835616438</v>
      </c>
      <c r="O404" s="9">
        <f t="shared" si="47"/>
        <v>-8.7426232296309081E-2</v>
      </c>
      <c r="Q404">
        <f t="shared" si="48"/>
        <v>119.22028164383562</v>
      </c>
      <c r="R404" s="9">
        <f t="shared" si="49"/>
        <v>1.3827505306149419</v>
      </c>
      <c r="T404">
        <f t="shared" si="50"/>
        <v>84.410938356164323</v>
      </c>
      <c r="U404" s="9">
        <f t="shared" si="51"/>
        <v>-1.3733074042063436</v>
      </c>
      <c r="W404">
        <f t="shared" si="52"/>
        <v>85.750794520547885</v>
      </c>
      <c r="X404" s="9">
        <f t="shared" si="53"/>
        <v>0.19219565286974216</v>
      </c>
      <c r="Z404">
        <f t="shared" si="54"/>
        <v>83.071082191780761</v>
      </c>
      <c r="AA404" s="9">
        <f t="shared" si="55"/>
        <v>-2.9388104612824435</v>
      </c>
    </row>
    <row r="405" spans="1:27">
      <c r="A405" s="1">
        <v>20130207</v>
      </c>
      <c r="B405" s="1">
        <v>200000</v>
      </c>
      <c r="C405" s="1">
        <v>2456331.3220000002</v>
      </c>
      <c r="D405" s="1">
        <v>2133.4810000000002</v>
      </c>
      <c r="E405" s="1">
        <v>102.8</v>
      </c>
      <c r="F405" s="1">
        <v>100</v>
      </c>
      <c r="G405" s="8">
        <f t="shared" si="42"/>
        <v>117.51287671232872</v>
      </c>
      <c r="H405" s="6">
        <v>62</v>
      </c>
      <c r="I405" s="8">
        <f t="shared" si="43"/>
        <v>85.493150684931507</v>
      </c>
      <c r="K405">
        <f t="shared" si="44"/>
        <v>118.28815068493151</v>
      </c>
      <c r="L405" s="9">
        <f t="shared" si="45"/>
        <v>0.65973533649479066</v>
      </c>
      <c r="N405" s="10">
        <f t="shared" si="46"/>
        <v>117.4332191780822</v>
      </c>
      <c r="O405" s="9">
        <f t="shared" si="47"/>
        <v>-6.7786217540671601E-2</v>
      </c>
      <c r="Q405">
        <f t="shared" si="48"/>
        <v>119.16018082191781</v>
      </c>
      <c r="R405" s="9">
        <f t="shared" si="49"/>
        <v>1.4018073216109741</v>
      </c>
      <c r="T405">
        <f t="shared" si="50"/>
        <v>84.282780821917726</v>
      </c>
      <c r="U405" s="9">
        <f t="shared" si="51"/>
        <v>-1.4157506809807074</v>
      </c>
      <c r="W405">
        <f t="shared" si="52"/>
        <v>85.620602739725953</v>
      </c>
      <c r="X405" s="9">
        <f t="shared" si="53"/>
        <v>0.14907867328946622</v>
      </c>
      <c r="Z405">
        <f t="shared" si="54"/>
        <v>82.944958904109512</v>
      </c>
      <c r="AA405" s="9">
        <f t="shared" si="55"/>
        <v>-2.9805800352508527</v>
      </c>
    </row>
    <row r="406" spans="1:27">
      <c r="A406" s="1">
        <v>20130208</v>
      </c>
      <c r="B406" s="1">
        <v>200000</v>
      </c>
      <c r="C406" s="1">
        <v>2456332.3220000002</v>
      </c>
      <c r="D406" s="1">
        <v>2133.518</v>
      </c>
      <c r="E406" s="1">
        <v>104.2</v>
      </c>
      <c r="F406" s="1">
        <v>101.4</v>
      </c>
      <c r="G406" s="8">
        <f t="shared" si="42"/>
        <v>117.43534246575337</v>
      </c>
      <c r="H406" s="6">
        <v>59</v>
      </c>
      <c r="I406" s="8">
        <f t="shared" si="43"/>
        <v>85.235616438356161</v>
      </c>
      <c r="K406">
        <f t="shared" si="44"/>
        <v>118.12461643835616</v>
      </c>
      <c r="L406" s="9">
        <f t="shared" si="45"/>
        <v>0.58693912593119535</v>
      </c>
      <c r="N406" s="10">
        <f t="shared" si="46"/>
        <v>117.27226027397259</v>
      </c>
      <c r="O406" s="9">
        <f t="shared" si="47"/>
        <v>-0.13886977153264013</v>
      </c>
      <c r="Q406">
        <f t="shared" si="48"/>
        <v>118.9940197260274</v>
      </c>
      <c r="R406" s="9">
        <f t="shared" si="49"/>
        <v>1.3272642013443061</v>
      </c>
      <c r="T406">
        <f t="shared" si="50"/>
        <v>84.160664383561553</v>
      </c>
      <c r="U406" s="9">
        <f t="shared" si="51"/>
        <v>-1.2611536112629977</v>
      </c>
      <c r="W406">
        <f t="shared" si="52"/>
        <v>85.496547945205393</v>
      </c>
      <c r="X406" s="9">
        <f t="shared" si="53"/>
        <v>0.30612966474869552</v>
      </c>
      <c r="Z406">
        <f t="shared" si="54"/>
        <v>82.824780821917713</v>
      </c>
      <c r="AA406" s="9">
        <f t="shared" si="55"/>
        <v>-2.8284368872747052</v>
      </c>
    </row>
    <row r="407" spans="1:27">
      <c r="A407" s="1">
        <v>20130209</v>
      </c>
      <c r="B407" s="1">
        <v>200000</v>
      </c>
      <c r="C407" s="1">
        <v>2456333.3220000002</v>
      </c>
      <c r="D407" s="1">
        <v>2133.5540000000001</v>
      </c>
      <c r="E407" s="1">
        <v>107.6</v>
      </c>
      <c r="F407" s="1">
        <v>104.8</v>
      </c>
      <c r="G407" s="8">
        <f t="shared" si="42"/>
        <v>117.37095890410956</v>
      </c>
      <c r="H407" s="6">
        <v>61</v>
      </c>
      <c r="I407" s="8">
        <f t="shared" si="43"/>
        <v>85.07397260273973</v>
      </c>
      <c r="K407">
        <f t="shared" si="44"/>
        <v>118.02197260273974</v>
      </c>
      <c r="L407" s="9">
        <f t="shared" si="45"/>
        <v>0.55466335515077958</v>
      </c>
      <c r="N407" s="10">
        <f t="shared" si="46"/>
        <v>117.17123287671234</v>
      </c>
      <c r="O407" s="9">
        <f t="shared" si="47"/>
        <v>-0.1701664783708452</v>
      </c>
      <c r="Q407">
        <f t="shared" si="48"/>
        <v>118.88972712328767</v>
      </c>
      <c r="R407" s="9">
        <f t="shared" si="49"/>
        <v>1.2939897853428306</v>
      </c>
      <c r="T407">
        <f t="shared" si="50"/>
        <v>84.059260273972555</v>
      </c>
      <c r="U407" s="9">
        <f t="shared" si="51"/>
        <v>-1.1927412082958284</v>
      </c>
      <c r="W407">
        <f t="shared" si="52"/>
        <v>85.3935342465753</v>
      </c>
      <c r="X407" s="9">
        <f t="shared" si="53"/>
        <v>0.37562797887409261</v>
      </c>
      <c r="Z407">
        <f t="shared" si="54"/>
        <v>82.72498630136981</v>
      </c>
      <c r="AA407" s="9">
        <f t="shared" si="55"/>
        <v>-2.7611103954657352</v>
      </c>
    </row>
    <row r="408" spans="1:27">
      <c r="A408" s="1">
        <v>20130210</v>
      </c>
      <c r="B408" s="1">
        <v>200000</v>
      </c>
      <c r="C408" s="1">
        <v>2456334.3220000002</v>
      </c>
      <c r="D408" s="1">
        <v>2133.5909999999999</v>
      </c>
      <c r="E408" s="1">
        <v>105.9</v>
      </c>
      <c r="F408" s="1">
        <v>103.2</v>
      </c>
      <c r="G408" s="8">
        <f t="shared" si="42"/>
        <v>117.34465753424652</v>
      </c>
      <c r="H408" s="6">
        <v>48</v>
      </c>
      <c r="I408" s="8">
        <f t="shared" si="43"/>
        <v>85</v>
      </c>
      <c r="K408">
        <f t="shared" si="44"/>
        <v>117.97499999999999</v>
      </c>
      <c r="L408" s="9">
        <f t="shared" si="45"/>
        <v>0.53717184829613984</v>
      </c>
      <c r="N408" s="10">
        <f t="shared" si="46"/>
        <v>117.125</v>
      </c>
      <c r="O408" s="9">
        <f t="shared" si="47"/>
        <v>-0.18719005948985057</v>
      </c>
      <c r="Q408">
        <f t="shared" si="48"/>
        <v>118.842</v>
      </c>
      <c r="R408" s="9">
        <f t="shared" si="49"/>
        <v>1.2760209942378253</v>
      </c>
      <c r="T408">
        <f t="shared" si="50"/>
        <v>84.017835616438276</v>
      </c>
      <c r="U408" s="9">
        <f t="shared" si="51"/>
        <v>-1.1554875100726179</v>
      </c>
      <c r="W408">
        <f t="shared" si="52"/>
        <v>85.351452054794436</v>
      </c>
      <c r="X408" s="9">
        <f t="shared" si="53"/>
        <v>0.41347300564052603</v>
      </c>
      <c r="Z408">
        <f t="shared" si="54"/>
        <v>82.684219178082117</v>
      </c>
      <c r="AA408" s="9">
        <f t="shared" si="55"/>
        <v>-2.7244480257857475</v>
      </c>
    </row>
    <row r="409" spans="1:27">
      <c r="A409" s="1">
        <v>20130211</v>
      </c>
      <c r="B409" s="1">
        <v>200000</v>
      </c>
      <c r="C409" s="1">
        <v>2456335.3220000002</v>
      </c>
      <c r="D409" s="1">
        <v>2133.6280000000002</v>
      </c>
      <c r="E409" s="1">
        <v>105.2</v>
      </c>
      <c r="F409" s="1">
        <v>102.5</v>
      </c>
      <c r="G409" s="8">
        <f t="shared" si="42"/>
        <v>117.34986301369858</v>
      </c>
      <c r="H409" s="6">
        <v>56</v>
      </c>
      <c r="I409" s="8">
        <f t="shared" si="43"/>
        <v>84.978082191780828</v>
      </c>
      <c r="K409">
        <f t="shared" si="44"/>
        <v>117.96108219178083</v>
      </c>
      <c r="L409" s="9">
        <f t="shared" si="45"/>
        <v>0.52085205929120093</v>
      </c>
      <c r="N409" s="10">
        <f t="shared" si="46"/>
        <v>117.11130136986301</v>
      </c>
      <c r="O409" s="9">
        <f t="shared" si="47"/>
        <v>-0.20329094360145916</v>
      </c>
      <c r="Q409">
        <f t="shared" si="48"/>
        <v>118.82785863013699</v>
      </c>
      <c r="R409" s="9">
        <f t="shared" si="49"/>
        <v>1.2594779222417003</v>
      </c>
      <c r="T409">
        <f t="shared" si="50"/>
        <v>84.026034246575264</v>
      </c>
      <c r="U409" s="9">
        <f t="shared" si="51"/>
        <v>-1.1203452945160137</v>
      </c>
      <c r="W409">
        <f t="shared" si="52"/>
        <v>85.359780821917738</v>
      </c>
      <c r="X409" s="9">
        <f t="shared" si="53"/>
        <v>0.44917303414247556</v>
      </c>
      <c r="Z409">
        <f t="shared" si="54"/>
        <v>82.692287671232805</v>
      </c>
      <c r="AA409" s="9">
        <f t="shared" si="55"/>
        <v>-2.6898636231744888</v>
      </c>
    </row>
    <row r="410" spans="1:27">
      <c r="A410" s="1">
        <v>20130212</v>
      </c>
      <c r="B410" s="1">
        <v>200000</v>
      </c>
      <c r="C410" s="1">
        <v>2456336.3220000002</v>
      </c>
      <c r="D410" s="1">
        <v>2133.6640000000002</v>
      </c>
      <c r="E410" s="1">
        <v>101.8</v>
      </c>
      <c r="F410" s="1">
        <v>99.2</v>
      </c>
      <c r="G410" s="8">
        <f t="shared" si="42"/>
        <v>117.38876712328764</v>
      </c>
      <c r="H410" s="6">
        <v>64</v>
      </c>
      <c r="I410" s="8">
        <f t="shared" si="43"/>
        <v>85.07123287671233</v>
      </c>
      <c r="K410">
        <f t="shared" si="44"/>
        <v>118.02023287671233</v>
      </c>
      <c r="L410" s="9">
        <f t="shared" si="45"/>
        <v>0.5379268978619649</v>
      </c>
      <c r="N410" s="10">
        <f t="shared" si="46"/>
        <v>117.16952054794521</v>
      </c>
      <c r="O410" s="9">
        <f t="shared" si="47"/>
        <v>-0.18676963794342782</v>
      </c>
      <c r="Q410">
        <f t="shared" si="48"/>
        <v>118.88795945205479</v>
      </c>
      <c r="R410" s="9">
        <f t="shared" si="49"/>
        <v>1.2771173643834572</v>
      </c>
      <c r="T410">
        <f t="shared" si="50"/>
        <v>84.087308219178027</v>
      </c>
      <c r="U410" s="9">
        <f t="shared" si="51"/>
        <v>-1.1565891597694673</v>
      </c>
      <c r="W410">
        <f t="shared" si="52"/>
        <v>85.422027397260223</v>
      </c>
      <c r="X410" s="9">
        <f t="shared" si="53"/>
        <v>0.41235386944053687</v>
      </c>
      <c r="Z410">
        <f t="shared" si="54"/>
        <v>82.752589041095831</v>
      </c>
      <c r="AA410" s="9">
        <f t="shared" si="55"/>
        <v>-2.7255321889794999</v>
      </c>
    </row>
    <row r="411" spans="1:27">
      <c r="A411" s="1">
        <v>20130213</v>
      </c>
      <c r="B411" s="1">
        <v>200000</v>
      </c>
      <c r="C411" s="1">
        <v>2456337.3220000002</v>
      </c>
      <c r="D411" s="1">
        <v>2133.701</v>
      </c>
      <c r="E411" s="1">
        <v>100.3</v>
      </c>
      <c r="F411" s="1">
        <v>97.8</v>
      </c>
      <c r="G411" s="8">
        <f t="shared" si="42"/>
        <v>117.44356164383558</v>
      </c>
      <c r="H411" s="6">
        <v>38</v>
      </c>
      <c r="I411" s="8">
        <f t="shared" si="43"/>
        <v>85.276712328767118</v>
      </c>
      <c r="K411">
        <f t="shared" si="44"/>
        <v>118.15071232876713</v>
      </c>
      <c r="L411" s="9">
        <f t="shared" si="45"/>
        <v>0.60211958410805266</v>
      </c>
      <c r="N411" s="10">
        <f t="shared" si="46"/>
        <v>117.29794520547945</v>
      </c>
      <c r="O411" s="9">
        <f t="shared" si="47"/>
        <v>-0.12398843863211084</v>
      </c>
      <c r="Q411">
        <f t="shared" si="48"/>
        <v>119.02053479452054</v>
      </c>
      <c r="R411" s="9">
        <f t="shared" si="49"/>
        <v>1.3427497673029904</v>
      </c>
      <c r="T411">
        <f t="shared" si="50"/>
        <v>84.173609589041035</v>
      </c>
      <c r="U411" s="9">
        <f t="shared" si="51"/>
        <v>-1.2935568335154528</v>
      </c>
      <c r="W411">
        <f t="shared" si="52"/>
        <v>85.509698630136938</v>
      </c>
      <c r="X411" s="9">
        <f t="shared" si="53"/>
        <v>0.27321210563511045</v>
      </c>
      <c r="Z411">
        <f t="shared" si="54"/>
        <v>82.837520547945147</v>
      </c>
      <c r="AA411" s="9">
        <f t="shared" si="55"/>
        <v>-2.8603257726660019</v>
      </c>
    </row>
    <row r="412" spans="1:27">
      <c r="A412" s="1">
        <v>20130214</v>
      </c>
      <c r="B412" s="1">
        <v>200000</v>
      </c>
      <c r="C412" s="1">
        <v>2456338.3220000002</v>
      </c>
      <c r="D412" s="1">
        <v>2133.7379999999998</v>
      </c>
      <c r="E412" s="1">
        <v>99.5</v>
      </c>
      <c r="F412" s="1">
        <v>97</v>
      </c>
      <c r="G412" s="8">
        <f t="shared" si="42"/>
        <v>117.50547945205476</v>
      </c>
      <c r="H412" s="6">
        <v>35</v>
      </c>
      <c r="I412" s="8">
        <f t="shared" si="43"/>
        <v>85.534246575342465</v>
      </c>
      <c r="K412">
        <f t="shared" si="44"/>
        <v>118.31424657534247</v>
      </c>
      <c r="L412" s="9">
        <f t="shared" si="45"/>
        <v>0.688280348337031</v>
      </c>
      <c r="N412" s="10">
        <f t="shared" si="46"/>
        <v>117.45890410958904</v>
      </c>
      <c r="O412" s="9">
        <f t="shared" si="47"/>
        <v>-3.9636740927235792E-2</v>
      </c>
      <c r="Q412">
        <f t="shared" si="48"/>
        <v>119.18669589041096</v>
      </c>
      <c r="R412" s="9">
        <f t="shared" si="49"/>
        <v>1.430755779386601</v>
      </c>
      <c r="T412">
        <f t="shared" si="50"/>
        <v>84.271130136986244</v>
      </c>
      <c r="U412" s="9">
        <f t="shared" si="51"/>
        <v>-1.4767376681615048</v>
      </c>
      <c r="W412">
        <f t="shared" si="52"/>
        <v>85.60876712328762</v>
      </c>
      <c r="X412" s="9">
        <f t="shared" si="53"/>
        <v>8.7123638693071825E-2</v>
      </c>
      <c r="Z412">
        <f t="shared" si="54"/>
        <v>82.933493150684882</v>
      </c>
      <c r="AA412" s="9">
        <f t="shared" si="55"/>
        <v>-3.0405989750160671</v>
      </c>
    </row>
    <row r="413" spans="1:27">
      <c r="A413" s="1">
        <v>20130215</v>
      </c>
      <c r="B413" s="1">
        <v>200000</v>
      </c>
      <c r="C413" s="1">
        <v>2456339.3220000002</v>
      </c>
      <c r="D413" s="1">
        <v>2133.7739999999999</v>
      </c>
      <c r="E413" s="1">
        <v>100.1</v>
      </c>
      <c r="F413" s="1">
        <v>97.7</v>
      </c>
      <c r="G413" s="8">
        <f t="shared" si="42"/>
        <v>117.56602739726026</v>
      </c>
      <c r="H413" s="6">
        <v>45</v>
      </c>
      <c r="I413" s="8">
        <f t="shared" si="43"/>
        <v>85.709589041095896</v>
      </c>
      <c r="K413">
        <f t="shared" si="44"/>
        <v>118.42558904109589</v>
      </c>
      <c r="L413" s="9">
        <f t="shared" si="45"/>
        <v>0.73113097623954104</v>
      </c>
      <c r="N413" s="10">
        <f t="shared" si="46"/>
        <v>117.56849315068493</v>
      </c>
      <c r="O413" s="9">
        <f t="shared" si="47"/>
        <v>2.097334986345345E-3</v>
      </c>
      <c r="Q413">
        <f t="shared" si="48"/>
        <v>119.29982684931508</v>
      </c>
      <c r="R413" s="9">
        <f t="shared" si="49"/>
        <v>1.4747452903177987</v>
      </c>
      <c r="T413">
        <f t="shared" si="50"/>
        <v>84.366493150684903</v>
      </c>
      <c r="U413" s="9">
        <f t="shared" si="51"/>
        <v>-1.567031070195668</v>
      </c>
      <c r="W413">
        <f t="shared" si="52"/>
        <v>85.705643835616414</v>
      </c>
      <c r="X413" s="9">
        <f t="shared" si="53"/>
        <v>-4.6029919448073997E-3</v>
      </c>
      <c r="Z413">
        <f t="shared" si="54"/>
        <v>83.027342465753406</v>
      </c>
      <c r="AA413" s="9">
        <f t="shared" si="55"/>
        <v>-3.1294591484465286</v>
      </c>
    </row>
    <row r="414" spans="1:27">
      <c r="A414" s="1">
        <v>20130216</v>
      </c>
      <c r="B414" s="1">
        <v>200000</v>
      </c>
      <c r="C414" s="1">
        <v>2456340.3220000002</v>
      </c>
      <c r="D414" s="1">
        <v>2133.8110000000001</v>
      </c>
      <c r="E414" s="1">
        <v>103.2</v>
      </c>
      <c r="F414" s="1">
        <v>100.8</v>
      </c>
      <c r="G414" s="8">
        <f t="shared" si="42"/>
        <v>117.71917808219176</v>
      </c>
      <c r="H414" s="6">
        <v>40</v>
      </c>
      <c r="I414" s="8">
        <f t="shared" si="43"/>
        <v>85.846575342465755</v>
      </c>
      <c r="K414">
        <f t="shared" si="44"/>
        <v>118.51257534246575</v>
      </c>
      <c r="L414" s="9">
        <f t="shared" si="45"/>
        <v>0.67397451562230515</v>
      </c>
      <c r="N414" s="10">
        <f t="shared" si="46"/>
        <v>117.6541095890411</v>
      </c>
      <c r="O414" s="9">
        <f t="shared" si="47"/>
        <v>-5.5274335253372442E-2</v>
      </c>
      <c r="Q414">
        <f t="shared" si="48"/>
        <v>119.38821041095891</v>
      </c>
      <c r="R414" s="9">
        <f t="shared" si="49"/>
        <v>1.4178083435154605</v>
      </c>
      <c r="T414">
        <f t="shared" si="50"/>
        <v>84.607705479452022</v>
      </c>
      <c r="U414" s="9">
        <f t="shared" si="51"/>
        <v>-1.4431208910449129</v>
      </c>
      <c r="W414">
        <f t="shared" si="52"/>
        <v>85.950684931506828</v>
      </c>
      <c r="X414" s="9">
        <f t="shared" si="53"/>
        <v>0.12127401544645977</v>
      </c>
      <c r="Z414">
        <f t="shared" si="54"/>
        <v>83.264726027397231</v>
      </c>
      <c r="AA414" s="9">
        <f t="shared" si="55"/>
        <v>-3.0075157975362572</v>
      </c>
    </row>
    <row r="415" spans="1:27">
      <c r="A415" s="1">
        <v>20130217</v>
      </c>
      <c r="B415" s="1">
        <v>200000</v>
      </c>
      <c r="C415" s="1">
        <v>2456341.3220000002</v>
      </c>
      <c r="D415" s="1">
        <v>2133.848</v>
      </c>
      <c r="E415" s="1">
        <v>105.5</v>
      </c>
      <c r="F415" s="1">
        <v>103.1</v>
      </c>
      <c r="G415" s="8">
        <f t="shared" si="42"/>
        <v>117.80082191780821</v>
      </c>
      <c r="H415" s="6">
        <v>72</v>
      </c>
      <c r="I415" s="8">
        <f t="shared" si="43"/>
        <v>86</v>
      </c>
      <c r="K415">
        <f t="shared" si="44"/>
        <v>118.61</v>
      </c>
      <c r="L415" s="9">
        <f t="shared" si="45"/>
        <v>0.68690359627233022</v>
      </c>
      <c r="N415" s="10">
        <f t="shared" si="46"/>
        <v>117.75</v>
      </c>
      <c r="O415" s="9">
        <f t="shared" si="47"/>
        <v>-4.3142243815296411E-2</v>
      </c>
      <c r="Q415">
        <f t="shared" si="48"/>
        <v>119.4872</v>
      </c>
      <c r="R415" s="9">
        <f t="shared" si="49"/>
        <v>1.4315503531617111</v>
      </c>
      <c r="T415">
        <f t="shared" si="50"/>
        <v>84.736294520547929</v>
      </c>
      <c r="U415" s="9">
        <f t="shared" si="51"/>
        <v>-1.4694249761070637</v>
      </c>
      <c r="W415">
        <f t="shared" si="52"/>
        <v>86.08131506849314</v>
      </c>
      <c r="X415" s="9">
        <f t="shared" si="53"/>
        <v>9.4552405224575864E-2</v>
      </c>
      <c r="Z415">
        <f t="shared" si="54"/>
        <v>83.391273972602718</v>
      </c>
      <c r="AA415" s="9">
        <f t="shared" si="55"/>
        <v>-3.0334023574387032</v>
      </c>
    </row>
    <row r="416" spans="1:27">
      <c r="A416" s="1">
        <v>20130218</v>
      </c>
      <c r="B416" s="1">
        <v>200000</v>
      </c>
      <c r="C416" s="1">
        <v>2456342.3220000002</v>
      </c>
      <c r="D416" s="1">
        <v>2133.884</v>
      </c>
      <c r="E416" s="1">
        <v>104.7</v>
      </c>
      <c r="F416" s="1">
        <v>102.3</v>
      </c>
      <c r="G416" s="8">
        <f t="shared" si="42"/>
        <v>117.89095890410958</v>
      </c>
      <c r="H416" s="6">
        <v>109</v>
      </c>
      <c r="I416" s="8">
        <f t="shared" si="43"/>
        <v>86.169863013698631</v>
      </c>
      <c r="K416">
        <f t="shared" si="44"/>
        <v>118.71786301369863</v>
      </c>
      <c r="L416" s="9">
        <f t="shared" si="45"/>
        <v>0.70141435549916764</v>
      </c>
      <c r="N416" s="10">
        <f t="shared" si="46"/>
        <v>117.85616438356165</v>
      </c>
      <c r="O416" s="9">
        <f t="shared" si="47"/>
        <v>-2.9514155174723555E-2</v>
      </c>
      <c r="Q416">
        <f t="shared" si="48"/>
        <v>119.59679561643836</v>
      </c>
      <c r="R416" s="9">
        <f t="shared" si="49"/>
        <v>1.4469614363865446</v>
      </c>
      <c r="T416">
        <f t="shared" si="50"/>
        <v>84.878260273972586</v>
      </c>
      <c r="U416" s="9">
        <f t="shared" si="51"/>
        <v>-1.498903090423525</v>
      </c>
      <c r="W416">
        <f t="shared" si="52"/>
        <v>86.225534246575336</v>
      </c>
      <c r="X416" s="9">
        <f t="shared" si="53"/>
        <v>6.460638433168242E-2</v>
      </c>
      <c r="Z416">
        <f t="shared" si="54"/>
        <v>83.53098630136985</v>
      </c>
      <c r="AA416" s="9">
        <f t="shared" si="55"/>
        <v>-3.0624125651786898</v>
      </c>
    </row>
    <row r="417" spans="1:27">
      <c r="A417" s="1">
        <v>20130219</v>
      </c>
      <c r="B417" s="1">
        <v>200000</v>
      </c>
      <c r="C417" s="1">
        <v>2456343.3220000002</v>
      </c>
      <c r="D417" s="1">
        <v>2133.9209999999998</v>
      </c>
      <c r="E417" s="1">
        <v>112.4</v>
      </c>
      <c r="F417" s="1">
        <v>109.9</v>
      </c>
      <c r="G417" s="8">
        <f t="shared" si="42"/>
        <v>117.98986301369862</v>
      </c>
      <c r="H417" s="6">
        <v>114</v>
      </c>
      <c r="I417" s="8">
        <f t="shared" si="43"/>
        <v>86.30410958904109</v>
      </c>
      <c r="K417">
        <f t="shared" si="44"/>
        <v>118.8031095890411</v>
      </c>
      <c r="L417" s="9">
        <f t="shared" si="45"/>
        <v>0.68925122427513941</v>
      </c>
      <c r="N417" s="10">
        <f t="shared" si="46"/>
        <v>117.94006849315068</v>
      </c>
      <c r="O417" s="9">
        <f t="shared" si="47"/>
        <v>-4.2202371692027896E-2</v>
      </c>
      <c r="Q417">
        <f t="shared" si="48"/>
        <v>119.68341150684931</v>
      </c>
      <c r="R417" s="9">
        <f t="shared" si="49"/>
        <v>1.4353338921616228</v>
      </c>
      <c r="T417">
        <f t="shared" si="50"/>
        <v>85.034034246575331</v>
      </c>
      <c r="U417" s="9">
        <f t="shared" si="51"/>
        <v>-1.4716278848290614</v>
      </c>
      <c r="W417">
        <f t="shared" si="52"/>
        <v>86.38378082191781</v>
      </c>
      <c r="X417" s="9">
        <f t="shared" si="53"/>
        <v>9.2314529697461012E-2</v>
      </c>
      <c r="Z417">
        <f t="shared" si="54"/>
        <v>83.684287671232866</v>
      </c>
      <c r="AA417" s="9">
        <f t="shared" si="55"/>
        <v>-3.0355702993555838</v>
      </c>
    </row>
    <row r="418" spans="1:27">
      <c r="A418" s="1">
        <v>20130220</v>
      </c>
      <c r="B418" s="1">
        <v>200000</v>
      </c>
      <c r="C418" s="1">
        <v>2456344.3220000002</v>
      </c>
      <c r="D418" s="1">
        <v>2133.9580000000001</v>
      </c>
      <c r="E418" s="1">
        <v>113.5</v>
      </c>
      <c r="F418" s="1">
        <v>111</v>
      </c>
      <c r="G418" s="8">
        <f t="shared" si="42"/>
        <v>118.09123287671231</v>
      </c>
      <c r="H418" s="6">
        <v>107</v>
      </c>
      <c r="I418" s="8">
        <f t="shared" si="43"/>
        <v>86.509589041095893</v>
      </c>
      <c r="K418">
        <f t="shared" si="44"/>
        <v>118.9335890410959</v>
      </c>
      <c r="L418" s="9">
        <f t="shared" si="45"/>
        <v>0.71330965378521682</v>
      </c>
      <c r="N418" s="10">
        <f t="shared" si="46"/>
        <v>118.06849315068493</v>
      </c>
      <c r="O418" s="9">
        <f t="shared" si="47"/>
        <v>-1.925606624085674E-2</v>
      </c>
      <c r="Q418">
        <f t="shared" si="48"/>
        <v>119.81598684931507</v>
      </c>
      <c r="R418" s="9">
        <f t="shared" si="49"/>
        <v>1.4605266882118144</v>
      </c>
      <c r="T418">
        <f t="shared" si="50"/>
        <v>85.193691780821894</v>
      </c>
      <c r="U418" s="9">
        <f t="shared" si="51"/>
        <v>-1.5210998859893863</v>
      </c>
      <c r="W418">
        <f t="shared" si="52"/>
        <v>86.54597260273971</v>
      </c>
      <c r="X418" s="9">
        <f t="shared" si="53"/>
        <v>4.2057258677459686E-2</v>
      </c>
      <c r="Z418">
        <f t="shared" si="54"/>
        <v>83.841410958904092</v>
      </c>
      <c r="AA418" s="9">
        <f t="shared" si="55"/>
        <v>-3.084257030656218</v>
      </c>
    </row>
    <row r="419" spans="1:27">
      <c r="A419" s="1">
        <v>20130221</v>
      </c>
      <c r="B419" s="1">
        <v>200000</v>
      </c>
      <c r="C419" s="1">
        <v>2456345.3220000002</v>
      </c>
      <c r="D419" s="1">
        <v>2133.9940000000001</v>
      </c>
      <c r="E419" s="1">
        <v>108.5</v>
      </c>
      <c r="F419" s="1">
        <v>106.2</v>
      </c>
      <c r="G419" s="8">
        <f t="shared" si="42"/>
        <v>118.19424657534245</v>
      </c>
      <c r="H419" s="6">
        <v>78</v>
      </c>
      <c r="I419" s="8">
        <f t="shared" si="43"/>
        <v>86.701369863013696</v>
      </c>
      <c r="K419">
        <f t="shared" si="44"/>
        <v>119.05536986301369</v>
      </c>
      <c r="L419" s="9">
        <f t="shared" si="45"/>
        <v>0.72856616343193537</v>
      </c>
      <c r="N419" s="10">
        <f t="shared" si="46"/>
        <v>118.18835616438356</v>
      </c>
      <c r="O419" s="9">
        <f t="shared" si="47"/>
        <v>-4.9836697889702464E-3</v>
      </c>
      <c r="Q419">
        <f t="shared" si="48"/>
        <v>119.93972383561643</v>
      </c>
      <c r="R419" s="9">
        <f t="shared" si="49"/>
        <v>1.4767869933172619</v>
      </c>
      <c r="T419">
        <f t="shared" si="50"/>
        <v>85.355938356164359</v>
      </c>
      <c r="U419" s="9">
        <f t="shared" si="51"/>
        <v>-1.551799595525523</v>
      </c>
      <c r="W419">
        <f t="shared" si="52"/>
        <v>86.710794520547921</v>
      </c>
      <c r="X419" s="9">
        <f t="shared" si="53"/>
        <v>1.0870252164551175E-2</v>
      </c>
      <c r="Z419">
        <f t="shared" si="54"/>
        <v>84.001082191780796</v>
      </c>
      <c r="AA419" s="9">
        <f t="shared" si="55"/>
        <v>-3.1144694432155973</v>
      </c>
    </row>
    <row r="420" spans="1:27">
      <c r="A420" s="1">
        <v>20130222</v>
      </c>
      <c r="B420" s="1">
        <v>200000</v>
      </c>
      <c r="C420" s="1">
        <v>2456346.3220000002</v>
      </c>
      <c r="D420" s="1">
        <v>2134.0309999999999</v>
      </c>
      <c r="E420" s="1">
        <v>107</v>
      </c>
      <c r="F420" s="1">
        <v>104.7</v>
      </c>
      <c r="G420" s="8">
        <f t="shared" si="42"/>
        <v>118.27095890410959</v>
      </c>
      <c r="H420" s="6">
        <v>67</v>
      </c>
      <c r="I420" s="8">
        <f t="shared" si="43"/>
        <v>86.884931506849313</v>
      </c>
      <c r="K420">
        <f t="shared" si="44"/>
        <v>119.17193150684932</v>
      </c>
      <c r="L420" s="9">
        <f t="shared" si="45"/>
        <v>0.7617868419162761</v>
      </c>
      <c r="N420" s="10">
        <f t="shared" si="46"/>
        <v>118.30308219178082</v>
      </c>
      <c r="O420" s="9">
        <f t="shared" si="47"/>
        <v>2.7160756933810148E-2</v>
      </c>
      <c r="Q420">
        <f t="shared" si="48"/>
        <v>120.05815780821918</v>
      </c>
      <c r="R420" s="9">
        <f t="shared" si="49"/>
        <v>1.5111054485983999</v>
      </c>
      <c r="T420">
        <f t="shared" si="50"/>
        <v>85.476760273972602</v>
      </c>
      <c r="U420" s="9">
        <f t="shared" si="51"/>
        <v>-1.6207312458613217</v>
      </c>
      <c r="W420">
        <f t="shared" si="52"/>
        <v>86.833534246575354</v>
      </c>
      <c r="X420" s="9">
        <f t="shared" si="53"/>
        <v>-5.9155551351167901E-2</v>
      </c>
      <c r="Z420">
        <f t="shared" si="54"/>
        <v>84.119986301369863</v>
      </c>
      <c r="AA420" s="9">
        <f t="shared" si="55"/>
        <v>-3.182306940371447</v>
      </c>
    </row>
    <row r="421" spans="1:27">
      <c r="A421" s="1">
        <v>20130223</v>
      </c>
      <c r="B421" s="1">
        <v>200000</v>
      </c>
      <c r="C421" s="1">
        <v>2456347.3220000002</v>
      </c>
      <c r="D421" s="1">
        <v>2134.0680000000002</v>
      </c>
      <c r="E421" s="1">
        <v>99.6</v>
      </c>
      <c r="F421" s="1">
        <v>97.5</v>
      </c>
      <c r="G421" s="8">
        <f t="shared" si="42"/>
        <v>118.30794520547947</v>
      </c>
      <c r="H421" s="6">
        <v>50</v>
      </c>
      <c r="I421" s="8">
        <f t="shared" si="43"/>
        <v>86.904109589041099</v>
      </c>
      <c r="K421">
        <f t="shared" si="44"/>
        <v>119.1841095890411</v>
      </c>
      <c r="L421" s="9">
        <f t="shared" si="45"/>
        <v>0.74057949534993384</v>
      </c>
      <c r="N421" s="10">
        <f t="shared" si="46"/>
        <v>118.31506849315069</v>
      </c>
      <c r="O421" s="9">
        <f t="shared" si="47"/>
        <v>6.0209715068992864E-3</v>
      </c>
      <c r="Q421">
        <f t="shared" si="48"/>
        <v>120.07053150684931</v>
      </c>
      <c r="R421" s="9">
        <f t="shared" si="49"/>
        <v>1.4898291896698481</v>
      </c>
      <c r="T421">
        <f t="shared" si="50"/>
        <v>85.535013698630166</v>
      </c>
      <c r="U421" s="9">
        <f t="shared" si="51"/>
        <v>-1.5754098360655462</v>
      </c>
      <c r="W421">
        <f t="shared" si="52"/>
        <v>86.892712328767161</v>
      </c>
      <c r="X421" s="9">
        <f t="shared" si="53"/>
        <v>-1.3114754098324966E-2</v>
      </c>
      <c r="Z421">
        <f t="shared" si="54"/>
        <v>84.177315068493186</v>
      </c>
      <c r="AA421" s="9">
        <f t="shared" si="55"/>
        <v>-3.1377049180327532</v>
      </c>
    </row>
    <row r="422" spans="1:27">
      <c r="A422" s="1">
        <v>20130224</v>
      </c>
      <c r="B422" s="1">
        <v>200000</v>
      </c>
      <c r="C422" s="1">
        <v>2456348.3220000002</v>
      </c>
      <c r="D422" s="1">
        <v>2134.1039999999998</v>
      </c>
      <c r="E422" s="1">
        <v>94.9</v>
      </c>
      <c r="F422" s="1">
        <v>93</v>
      </c>
      <c r="G422" s="8">
        <f t="shared" si="42"/>
        <v>118.3268493150685</v>
      </c>
      <c r="H422" s="6">
        <v>30</v>
      </c>
      <c r="I422" s="8">
        <f t="shared" si="43"/>
        <v>86.830136986301369</v>
      </c>
      <c r="K422">
        <f t="shared" si="44"/>
        <v>119.13713698630137</v>
      </c>
      <c r="L422" s="9">
        <f t="shared" si="45"/>
        <v>0.68478766731574581</v>
      </c>
      <c r="N422" s="10">
        <f t="shared" si="46"/>
        <v>118.26883561643835</v>
      </c>
      <c r="O422" s="9">
        <f t="shared" si="47"/>
        <v>-4.9028347299000075E-2</v>
      </c>
      <c r="Q422">
        <f t="shared" si="48"/>
        <v>120.02280438356163</v>
      </c>
      <c r="R422" s="9">
        <f t="shared" si="49"/>
        <v>1.4332800022227588</v>
      </c>
      <c r="T422">
        <f t="shared" si="50"/>
        <v>85.564787671232892</v>
      </c>
      <c r="U422" s="9">
        <f t="shared" si="51"/>
        <v>-1.4572697441075206</v>
      </c>
      <c r="W422">
        <f t="shared" si="52"/>
        <v>86.922958904109606</v>
      </c>
      <c r="X422" s="9">
        <f t="shared" si="53"/>
        <v>0.10690057741457792</v>
      </c>
      <c r="Z422">
        <f t="shared" si="54"/>
        <v>84.206616438356178</v>
      </c>
      <c r="AA422" s="9">
        <f t="shared" si="55"/>
        <v>-3.0214400656296192</v>
      </c>
    </row>
    <row r="423" spans="1:27">
      <c r="A423" s="1">
        <v>20130225</v>
      </c>
      <c r="B423" s="1">
        <v>200000</v>
      </c>
      <c r="C423" s="1">
        <v>2456349.3220000002</v>
      </c>
      <c r="D423" s="1">
        <v>2134.1410000000001</v>
      </c>
      <c r="E423" s="1">
        <v>95.4</v>
      </c>
      <c r="F423" s="1">
        <v>93.5</v>
      </c>
      <c r="G423" s="8">
        <f t="shared" si="42"/>
        <v>118.32109589041094</v>
      </c>
      <c r="H423" s="6">
        <v>51</v>
      </c>
      <c r="I423" s="8">
        <f t="shared" si="43"/>
        <v>86.734246575342468</v>
      </c>
      <c r="K423">
        <f t="shared" si="44"/>
        <v>119.07624657534247</v>
      </c>
      <c r="L423" s="9">
        <f t="shared" si="45"/>
        <v>0.63822151007705941</v>
      </c>
      <c r="N423" s="10">
        <f t="shared" si="46"/>
        <v>118.20890410958904</v>
      </c>
      <c r="O423" s="9">
        <f t="shared" si="47"/>
        <v>-9.4819761410775527E-2</v>
      </c>
      <c r="Q423">
        <f t="shared" si="48"/>
        <v>119.96093589041095</v>
      </c>
      <c r="R423" s="9">
        <f t="shared" si="49"/>
        <v>1.3859236069946803</v>
      </c>
      <c r="T423">
        <f t="shared" si="50"/>
        <v>85.555726027397242</v>
      </c>
      <c r="U423" s="9">
        <f t="shared" si="51"/>
        <v>-1.3587718744077648</v>
      </c>
      <c r="W423">
        <f t="shared" si="52"/>
        <v>86.913753424657514</v>
      </c>
      <c r="X423" s="9">
        <f t="shared" si="53"/>
        <v>0.2069619053635563</v>
      </c>
      <c r="Z423">
        <f t="shared" si="54"/>
        <v>84.197698630136969</v>
      </c>
      <c r="AA423" s="9">
        <f t="shared" si="55"/>
        <v>-2.9245056541790575</v>
      </c>
    </row>
    <row r="424" spans="1:27">
      <c r="A424" s="1">
        <v>20130226</v>
      </c>
      <c r="B424" s="1">
        <v>200000</v>
      </c>
      <c r="C424" s="1">
        <v>2456350.3220000002</v>
      </c>
      <c r="D424" s="1">
        <v>2134.1779999999999</v>
      </c>
      <c r="E424" s="1">
        <v>98.7</v>
      </c>
      <c r="F424" s="1">
        <v>96.8</v>
      </c>
      <c r="G424" s="8">
        <f t="shared" si="42"/>
        <v>118.31616438356164</v>
      </c>
      <c r="H424" s="6">
        <v>53</v>
      </c>
      <c r="I424" s="8">
        <f t="shared" si="43"/>
        <v>86.682191780821924</v>
      </c>
      <c r="K424">
        <f t="shared" si="44"/>
        <v>119.04319178082193</v>
      </c>
      <c r="L424" s="9">
        <f t="shared" si="45"/>
        <v>0.61447850430933215</v>
      </c>
      <c r="N424" s="10">
        <f t="shared" si="46"/>
        <v>118.1763698630137</v>
      </c>
      <c r="O424" s="9">
        <f t="shared" si="47"/>
        <v>-0.1181533573846707</v>
      </c>
      <c r="Q424">
        <f t="shared" si="48"/>
        <v>119.92735013698631</v>
      </c>
      <c r="R424" s="9">
        <f t="shared" si="49"/>
        <v>1.3617630032372006</v>
      </c>
      <c r="T424">
        <f t="shared" si="50"/>
        <v>85.547958904109578</v>
      </c>
      <c r="U424" s="9">
        <f t="shared" si="51"/>
        <v>-1.3084958437371768</v>
      </c>
      <c r="W424">
        <f t="shared" si="52"/>
        <v>86.905863013698635</v>
      </c>
      <c r="X424" s="9">
        <f t="shared" si="53"/>
        <v>0.25803596826700925</v>
      </c>
      <c r="Z424">
        <f t="shared" si="54"/>
        <v>84.190054794520549</v>
      </c>
      <c r="AA424" s="9">
        <f t="shared" si="55"/>
        <v>-2.8750276557413343</v>
      </c>
    </row>
    <row r="425" spans="1:27">
      <c r="A425" s="1">
        <v>20130227</v>
      </c>
      <c r="B425" s="1">
        <v>200000</v>
      </c>
      <c r="C425" s="1">
        <v>2456351.3220000002</v>
      </c>
      <c r="D425" s="1">
        <v>2134.2139999999999</v>
      </c>
      <c r="E425" s="1">
        <v>102</v>
      </c>
      <c r="F425" s="1">
        <v>100</v>
      </c>
      <c r="G425" s="8">
        <f t="shared" si="42"/>
        <v>118.30767123287674</v>
      </c>
      <c r="H425" s="6">
        <v>58</v>
      </c>
      <c r="I425" s="8">
        <f t="shared" si="43"/>
        <v>86.6</v>
      </c>
      <c r="K425">
        <f t="shared" si="44"/>
        <v>118.991</v>
      </c>
      <c r="L425" s="9">
        <f t="shared" si="45"/>
        <v>0.57758618693304697</v>
      </c>
      <c r="N425" s="10">
        <f t="shared" si="46"/>
        <v>118.125</v>
      </c>
      <c r="O425" s="9">
        <f t="shared" si="47"/>
        <v>-0.1544035403394588</v>
      </c>
      <c r="Q425">
        <f t="shared" si="48"/>
        <v>119.87432</v>
      </c>
      <c r="R425" s="9">
        <f t="shared" si="49"/>
        <v>1.3242157087510122</v>
      </c>
      <c r="T425">
        <f t="shared" si="50"/>
        <v>85.534582191780871</v>
      </c>
      <c r="U425" s="9">
        <f t="shared" si="51"/>
        <v>-1.2302746053338609</v>
      </c>
      <c r="W425">
        <f t="shared" si="52"/>
        <v>86.892273972602794</v>
      </c>
      <c r="X425" s="9">
        <f t="shared" si="53"/>
        <v>0.33749881362909662</v>
      </c>
      <c r="Z425">
        <f t="shared" si="54"/>
        <v>84.176890410958947</v>
      </c>
      <c r="AA425" s="9">
        <f t="shared" si="55"/>
        <v>-2.7980480242968184</v>
      </c>
    </row>
    <row r="426" spans="1:27">
      <c r="A426" s="1">
        <v>20130228</v>
      </c>
      <c r="B426" s="1">
        <v>200000</v>
      </c>
      <c r="C426" s="1">
        <v>2456352.3220000002</v>
      </c>
      <c r="D426" s="1">
        <v>2134.2510000000002</v>
      </c>
      <c r="E426" s="1">
        <v>105.5</v>
      </c>
      <c r="F426" s="1">
        <v>103.6</v>
      </c>
      <c r="G426" s="8">
        <f t="shared" si="42"/>
        <v>118.28136986301371</v>
      </c>
      <c r="H426" s="6">
        <v>70</v>
      </c>
      <c r="I426" s="8">
        <f t="shared" si="43"/>
        <v>86.517808219178079</v>
      </c>
      <c r="K426">
        <f t="shared" si="44"/>
        <v>118.93880821917807</v>
      </c>
      <c r="L426" s="9">
        <f t="shared" si="45"/>
        <v>0.55582578805586991</v>
      </c>
      <c r="N426" s="10">
        <f t="shared" si="46"/>
        <v>118.0736301369863</v>
      </c>
      <c r="O426" s="9">
        <f t="shared" si="47"/>
        <v>-0.17563182288809287</v>
      </c>
      <c r="Q426">
        <f t="shared" si="48"/>
        <v>119.8212898630137</v>
      </c>
      <c r="R426" s="9">
        <f t="shared" si="49"/>
        <v>1.3019125512186918</v>
      </c>
      <c r="T426">
        <f t="shared" si="50"/>
        <v>85.493157534246592</v>
      </c>
      <c r="U426" s="9">
        <f t="shared" si="51"/>
        <v>-1.1843234427942377</v>
      </c>
      <c r="W426">
        <f t="shared" si="52"/>
        <v>86.850191780821945</v>
      </c>
      <c r="X426" s="9">
        <f t="shared" si="53"/>
        <v>0.3841793597010934</v>
      </c>
      <c r="Z426">
        <f t="shared" si="54"/>
        <v>84.136123287671253</v>
      </c>
      <c r="AA426" s="9">
        <f t="shared" si="55"/>
        <v>-2.7528262452895689</v>
      </c>
    </row>
    <row r="427" spans="1:27">
      <c r="A427" s="1">
        <v>20130301</v>
      </c>
      <c r="B427" s="1">
        <v>200000</v>
      </c>
      <c r="C427" s="1">
        <v>2456353.3220000002</v>
      </c>
      <c r="D427" s="1">
        <v>2134.288</v>
      </c>
      <c r="E427" s="1">
        <v>112.6</v>
      </c>
      <c r="F427" s="1">
        <v>110.6</v>
      </c>
      <c r="G427" s="8">
        <f t="shared" si="42"/>
        <v>118.22465753424659</v>
      </c>
      <c r="H427" s="6">
        <v>77</v>
      </c>
      <c r="I427" s="8">
        <f t="shared" si="43"/>
        <v>86.367123287671234</v>
      </c>
      <c r="K427">
        <f t="shared" si="44"/>
        <v>118.84312328767123</v>
      </c>
      <c r="L427" s="9">
        <f t="shared" si="45"/>
        <v>0.52312754912864534</v>
      </c>
      <c r="N427" s="10">
        <f t="shared" si="46"/>
        <v>117.97945205479452</v>
      </c>
      <c r="O427" s="9">
        <f t="shared" si="47"/>
        <v>-0.20740637745643653</v>
      </c>
      <c r="Q427">
        <f t="shared" si="48"/>
        <v>119.72406794520548</v>
      </c>
      <c r="R427" s="9">
        <f t="shared" si="49"/>
        <v>1.2682721542454516</v>
      </c>
      <c r="T427">
        <f t="shared" si="50"/>
        <v>85.403835616438371</v>
      </c>
      <c r="U427" s="9">
        <f t="shared" si="51"/>
        <v>-1.1153406928054608</v>
      </c>
      <c r="W427">
        <f t="shared" si="52"/>
        <v>86.759452054794551</v>
      </c>
      <c r="X427" s="9">
        <f t="shared" si="53"/>
        <v>0.4542570739754126</v>
      </c>
      <c r="Z427">
        <f t="shared" si="54"/>
        <v>84.048219178082221</v>
      </c>
      <c r="AA427" s="9">
        <f t="shared" si="55"/>
        <v>-2.6849384595863199</v>
      </c>
    </row>
    <row r="428" spans="1:27">
      <c r="A428" s="1">
        <v>20130302</v>
      </c>
      <c r="B428" s="1">
        <v>200000</v>
      </c>
      <c r="C428" s="1">
        <v>2456354.3220000002</v>
      </c>
      <c r="D428" s="1">
        <v>2134.3240000000001</v>
      </c>
      <c r="E428" s="1">
        <v>111</v>
      </c>
      <c r="F428" s="1">
        <v>109.1</v>
      </c>
      <c r="G428" s="8">
        <f t="shared" si="42"/>
        <v>118.16054794520549</v>
      </c>
      <c r="H428" s="6">
        <v>96</v>
      </c>
      <c r="I428" s="8">
        <f t="shared" si="43"/>
        <v>86.158904109589045</v>
      </c>
      <c r="K428">
        <f t="shared" si="44"/>
        <v>118.71090410958905</v>
      </c>
      <c r="L428" s="9">
        <f t="shared" si="45"/>
        <v>0.46576981399812212</v>
      </c>
      <c r="N428" s="10">
        <f t="shared" si="46"/>
        <v>117.84931506849315</v>
      </c>
      <c r="O428" s="9">
        <f t="shared" si="47"/>
        <v>-0.26339830182293156</v>
      </c>
      <c r="Q428">
        <f t="shared" si="48"/>
        <v>119.58972493150685</v>
      </c>
      <c r="R428" s="9">
        <f t="shared" si="49"/>
        <v>1.2095212921356051</v>
      </c>
      <c r="T428">
        <f t="shared" si="50"/>
        <v>85.302863013698655</v>
      </c>
      <c r="U428" s="9">
        <f t="shared" si="51"/>
        <v>-0.99356079877891545</v>
      </c>
      <c r="W428">
        <f t="shared" si="52"/>
        <v>86.656876712328796</v>
      </c>
      <c r="X428" s="9">
        <f t="shared" si="53"/>
        <v>0.57796998219285456</v>
      </c>
      <c r="Z428">
        <f t="shared" si="54"/>
        <v>83.948849315068514</v>
      </c>
      <c r="AA428" s="9">
        <f t="shared" si="55"/>
        <v>-2.5650915797506713</v>
      </c>
    </row>
    <row r="429" spans="1:27">
      <c r="A429" s="1">
        <v>20130303</v>
      </c>
      <c r="B429" s="1">
        <v>200000</v>
      </c>
      <c r="C429" s="1">
        <v>2456355.3220000002</v>
      </c>
      <c r="D429" s="1">
        <v>2134.3609999999999</v>
      </c>
      <c r="E429" s="1">
        <v>112</v>
      </c>
      <c r="F429" s="1">
        <v>110.1</v>
      </c>
      <c r="G429" s="8">
        <f t="shared" si="42"/>
        <v>118.04383561643836</v>
      </c>
      <c r="H429" s="6">
        <v>92</v>
      </c>
      <c r="I429" s="8">
        <f t="shared" si="43"/>
        <v>85.964383561643842</v>
      </c>
      <c r="K429">
        <f t="shared" si="44"/>
        <v>118.58738356164383</v>
      </c>
      <c r="L429" s="9">
        <f t="shared" si="45"/>
        <v>0.46046279533955214</v>
      </c>
      <c r="N429" s="10">
        <f t="shared" si="46"/>
        <v>117.72773972602741</v>
      </c>
      <c r="O429" s="9">
        <f t="shared" si="47"/>
        <v>-0.26777839669497894</v>
      </c>
      <c r="Q429">
        <f t="shared" si="48"/>
        <v>119.46422027397261</v>
      </c>
      <c r="R429" s="9">
        <f t="shared" si="49"/>
        <v>1.203268811214798</v>
      </c>
      <c r="T429">
        <f t="shared" si="50"/>
        <v>85.11904109589041</v>
      </c>
      <c r="U429" s="9">
        <f t="shared" si="51"/>
        <v>-0.98336361028779606</v>
      </c>
      <c r="W429">
        <f t="shared" si="52"/>
        <v>86.470136986301384</v>
      </c>
      <c r="X429" s="9">
        <f t="shared" si="53"/>
        <v>0.58832903081875543</v>
      </c>
      <c r="Z429">
        <f t="shared" si="54"/>
        <v>83.767945205479464</v>
      </c>
      <c r="AA429" s="9">
        <f t="shared" si="55"/>
        <v>-2.5550562513943333</v>
      </c>
    </row>
    <row r="430" spans="1:27">
      <c r="A430" s="1">
        <v>20130304</v>
      </c>
      <c r="B430" s="1">
        <v>200000</v>
      </c>
      <c r="C430" s="1">
        <v>2456356.3220000002</v>
      </c>
      <c r="D430" s="1">
        <v>2134.3980000000001</v>
      </c>
      <c r="E430" s="1">
        <v>114.3</v>
      </c>
      <c r="F430" s="1">
        <v>112.4</v>
      </c>
      <c r="G430" s="8">
        <f t="shared" si="42"/>
        <v>117.94191780821919</v>
      </c>
      <c r="H430" s="6">
        <v>88</v>
      </c>
      <c r="I430" s="8">
        <f t="shared" si="43"/>
        <v>85.821917808219183</v>
      </c>
      <c r="K430">
        <f t="shared" si="44"/>
        <v>118.49691780821918</v>
      </c>
      <c r="L430" s="9">
        <f t="shared" si="45"/>
        <v>0.47057060823993879</v>
      </c>
      <c r="N430" s="10">
        <f t="shared" si="46"/>
        <v>117.63869863013699</v>
      </c>
      <c r="O430" s="9">
        <f t="shared" si="47"/>
        <v>-0.25709195145974206</v>
      </c>
      <c r="Q430">
        <f t="shared" si="48"/>
        <v>119.37230136986301</v>
      </c>
      <c r="R430" s="9">
        <f t="shared" si="49"/>
        <v>1.2127864191336215</v>
      </c>
      <c r="T430">
        <f t="shared" si="50"/>
        <v>84.958520547945213</v>
      </c>
      <c r="U430" s="9">
        <f t="shared" si="51"/>
        <v>-1.0060335195530712</v>
      </c>
      <c r="W430">
        <f t="shared" si="52"/>
        <v>86.307068493150709</v>
      </c>
      <c r="X430" s="9">
        <f t="shared" si="53"/>
        <v>0.56529928172388111</v>
      </c>
      <c r="Z430">
        <f t="shared" si="54"/>
        <v>83.609972602739745</v>
      </c>
      <c r="AA430" s="9">
        <f t="shared" si="55"/>
        <v>-2.5773663208299809</v>
      </c>
    </row>
    <row r="431" spans="1:27">
      <c r="A431" s="1">
        <v>20130305</v>
      </c>
      <c r="B431" s="1">
        <v>200000</v>
      </c>
      <c r="C431" s="1">
        <v>2456357.3220000002</v>
      </c>
      <c r="D431" s="1">
        <v>2134.4340000000002</v>
      </c>
      <c r="E431" s="1">
        <v>118.4</v>
      </c>
      <c r="F431" s="1">
        <v>116.6</v>
      </c>
      <c r="G431" s="8">
        <f t="shared" si="42"/>
        <v>117.84301369863014</v>
      </c>
      <c r="H431" s="6">
        <v>83</v>
      </c>
      <c r="I431" s="8">
        <f t="shared" si="43"/>
        <v>85.550684931506851</v>
      </c>
      <c r="K431">
        <f t="shared" si="44"/>
        <v>118.32468493150685</v>
      </c>
      <c r="L431" s="9">
        <f t="shared" si="45"/>
        <v>0.4087397443080647</v>
      </c>
      <c r="N431" s="10">
        <f t="shared" si="46"/>
        <v>117.46917808219177</v>
      </c>
      <c r="O431" s="9">
        <f t="shared" si="47"/>
        <v>-0.31723188732630092</v>
      </c>
      <c r="Q431">
        <f t="shared" si="48"/>
        <v>119.19730191780822</v>
      </c>
      <c r="R431" s="9">
        <f t="shared" si="49"/>
        <v>1.1492308085751404</v>
      </c>
      <c r="T431">
        <f t="shared" si="50"/>
        <v>84.802746575342482</v>
      </c>
      <c r="U431" s="9">
        <f t="shared" si="51"/>
        <v>-0.87426343431754105</v>
      </c>
      <c r="W431">
        <f t="shared" si="52"/>
        <v>86.148821917808235</v>
      </c>
      <c r="X431" s="9">
        <f t="shared" si="53"/>
        <v>0.69916095561393377</v>
      </c>
      <c r="Z431">
        <f t="shared" si="54"/>
        <v>83.45667123287673</v>
      </c>
      <c r="AA431" s="9">
        <f t="shared" si="55"/>
        <v>-2.4476878242490017</v>
      </c>
    </row>
    <row r="432" spans="1:27">
      <c r="A432" s="1">
        <v>20130306</v>
      </c>
      <c r="B432" s="1">
        <v>200000</v>
      </c>
      <c r="C432" s="1">
        <v>2456358.3220000002</v>
      </c>
      <c r="D432" s="1">
        <v>2134.471</v>
      </c>
      <c r="E432" s="1">
        <v>114.3</v>
      </c>
      <c r="F432" s="1">
        <v>112.6</v>
      </c>
      <c r="G432" s="8">
        <f t="shared" si="42"/>
        <v>117.7641095890411</v>
      </c>
      <c r="H432" s="6">
        <v>77</v>
      </c>
      <c r="I432" s="8">
        <f t="shared" si="43"/>
        <v>85.328767123287676</v>
      </c>
      <c r="K432">
        <f t="shared" si="44"/>
        <v>118.18376712328768</v>
      </c>
      <c r="L432" s="9">
        <f t="shared" si="45"/>
        <v>0.35635435593326292</v>
      </c>
      <c r="N432" s="10">
        <f t="shared" si="46"/>
        <v>117.33047945205479</v>
      </c>
      <c r="O432" s="9">
        <f t="shared" si="47"/>
        <v>-0.36821926349168166</v>
      </c>
      <c r="Q432">
        <f t="shared" si="48"/>
        <v>119.05412054794522</v>
      </c>
      <c r="R432" s="9">
        <f t="shared" si="49"/>
        <v>1.0954194477467212</v>
      </c>
      <c r="T432">
        <f t="shared" si="50"/>
        <v>84.678472602739731</v>
      </c>
      <c r="U432" s="9">
        <f t="shared" si="51"/>
        <v>-0.76210467169690332</v>
      </c>
      <c r="W432">
        <f t="shared" si="52"/>
        <v>86.022575342465757</v>
      </c>
      <c r="X432" s="9">
        <f t="shared" si="53"/>
        <v>0.81310001605395144</v>
      </c>
      <c r="Z432">
        <f t="shared" si="54"/>
        <v>83.334369863013706</v>
      </c>
      <c r="AA432" s="9">
        <f t="shared" si="55"/>
        <v>-2.3373093594477439</v>
      </c>
    </row>
    <row r="433" spans="1:27">
      <c r="A433" s="1">
        <v>20130307</v>
      </c>
      <c r="B433" s="1">
        <v>200000</v>
      </c>
      <c r="C433" s="1">
        <v>2456359.3220000002</v>
      </c>
      <c r="D433" s="1">
        <v>2134.5079999999998</v>
      </c>
      <c r="E433" s="1">
        <v>113.8</v>
      </c>
      <c r="F433" s="1">
        <v>112.1</v>
      </c>
      <c r="G433" s="8">
        <f t="shared" si="42"/>
        <v>117.70109589041097</v>
      </c>
      <c r="H433" s="6">
        <v>66</v>
      </c>
      <c r="I433" s="8">
        <f t="shared" si="43"/>
        <v>85.172602739726031</v>
      </c>
      <c r="K433">
        <f t="shared" si="44"/>
        <v>118.08460273972602</v>
      </c>
      <c r="L433" s="9">
        <f t="shared" si="45"/>
        <v>0.32583116275495172</v>
      </c>
      <c r="N433" s="10">
        <f t="shared" si="46"/>
        <v>117.23287671232876</v>
      </c>
      <c r="O433" s="9">
        <f t="shared" si="47"/>
        <v>-0.39780358418936146</v>
      </c>
      <c r="Q433">
        <f t="shared" si="48"/>
        <v>118.95336328767124</v>
      </c>
      <c r="R433" s="9">
        <f t="shared" si="49"/>
        <v>1.0639386046381532</v>
      </c>
      <c r="T433">
        <f t="shared" si="50"/>
        <v>84.579226027397269</v>
      </c>
      <c r="U433" s="9">
        <f t="shared" si="51"/>
        <v>-0.69667556613484294</v>
      </c>
      <c r="W433">
        <f t="shared" si="52"/>
        <v>85.921753424657553</v>
      </c>
      <c r="X433" s="9">
        <f t="shared" si="53"/>
        <v>0.87956767884716669</v>
      </c>
      <c r="Z433">
        <f t="shared" si="54"/>
        <v>83.236698630136999</v>
      </c>
      <c r="AA433" s="9">
        <f t="shared" si="55"/>
        <v>-2.2729188111168241</v>
      </c>
    </row>
    <row r="434" spans="1:27">
      <c r="A434" s="1">
        <v>20130308</v>
      </c>
      <c r="B434" s="1">
        <v>200000</v>
      </c>
      <c r="C434" s="1">
        <v>2456360.3220000002</v>
      </c>
      <c r="D434" s="1">
        <v>2134.5439999999999</v>
      </c>
      <c r="E434" s="1">
        <v>115</v>
      </c>
      <c r="F434" s="1">
        <v>113.3</v>
      </c>
      <c r="G434" s="8">
        <f t="shared" si="42"/>
        <v>117.6268493150685</v>
      </c>
      <c r="H434" s="6">
        <v>73</v>
      </c>
      <c r="I434" s="8">
        <f t="shared" si="43"/>
        <v>84.989041095890414</v>
      </c>
      <c r="K434">
        <f t="shared" si="44"/>
        <v>117.96804109589041</v>
      </c>
      <c r="L434" s="9">
        <f t="shared" si="45"/>
        <v>0.29006284093185286</v>
      </c>
      <c r="N434" s="10">
        <f t="shared" si="46"/>
        <v>117.11815068493151</v>
      </c>
      <c r="O434" s="9">
        <f t="shared" si="47"/>
        <v>-0.4324681253464604</v>
      </c>
      <c r="Q434">
        <f t="shared" si="48"/>
        <v>118.83492931506849</v>
      </c>
      <c r="R434" s="9">
        <f t="shared" si="49"/>
        <v>1.0270444265357384</v>
      </c>
      <c r="T434">
        <f t="shared" si="50"/>
        <v>84.462287671232886</v>
      </c>
      <c r="U434" s="9">
        <f t="shared" si="51"/>
        <v>-0.6197898197994931</v>
      </c>
      <c r="W434">
        <f t="shared" si="52"/>
        <v>85.802958904109602</v>
      </c>
      <c r="X434" s="9">
        <f t="shared" si="53"/>
        <v>0.95767383385449989</v>
      </c>
      <c r="Z434">
        <f t="shared" si="54"/>
        <v>83.12161643835617</v>
      </c>
      <c r="AA434" s="9">
        <f t="shared" si="55"/>
        <v>-2.1972534734534577</v>
      </c>
    </row>
    <row r="435" spans="1:27">
      <c r="A435" s="1">
        <v>20130309</v>
      </c>
      <c r="B435" s="1">
        <v>200000</v>
      </c>
      <c r="C435" s="1">
        <v>2456361.3220000002</v>
      </c>
      <c r="D435" s="1">
        <v>2134.5810000000001</v>
      </c>
      <c r="E435" s="1">
        <v>116.2</v>
      </c>
      <c r="F435" s="1">
        <v>114.6</v>
      </c>
      <c r="G435" s="8">
        <f t="shared" si="42"/>
        <v>117.52986301369863</v>
      </c>
      <c r="H435" s="6">
        <v>81</v>
      </c>
      <c r="I435" s="8">
        <f t="shared" si="43"/>
        <v>84.830136986301369</v>
      </c>
      <c r="K435">
        <f t="shared" si="44"/>
        <v>117.86713698630138</v>
      </c>
      <c r="L435" s="9">
        <f t="shared" si="45"/>
        <v>0.2869687447550433</v>
      </c>
      <c r="N435" s="10">
        <f t="shared" si="46"/>
        <v>117.01883561643835</v>
      </c>
      <c r="O435" s="9">
        <f t="shared" si="47"/>
        <v>-0.4348064263469098</v>
      </c>
      <c r="Q435">
        <f t="shared" si="48"/>
        <v>118.73240438356164</v>
      </c>
      <c r="R435" s="9">
        <f t="shared" si="49"/>
        <v>1.0231794192790318</v>
      </c>
      <c r="T435">
        <f t="shared" si="50"/>
        <v>84.309534246575339</v>
      </c>
      <c r="U435" s="9">
        <f t="shared" si="51"/>
        <v>-0.6137002228466315</v>
      </c>
      <c r="W435">
        <f t="shared" si="52"/>
        <v>85.64778082191782</v>
      </c>
      <c r="X435" s="9">
        <f t="shared" si="53"/>
        <v>0.96386009107645521</v>
      </c>
      <c r="Z435">
        <f t="shared" si="54"/>
        <v>82.971287671232886</v>
      </c>
      <c r="AA435" s="9">
        <f t="shared" si="55"/>
        <v>-2.1912605367696756</v>
      </c>
    </row>
    <row r="436" spans="1:27">
      <c r="A436" s="1">
        <v>20130310</v>
      </c>
      <c r="B436" s="1">
        <v>200000</v>
      </c>
      <c r="C436" s="1">
        <v>2456362.3220000002</v>
      </c>
      <c r="D436" s="1">
        <v>2134.6179999999999</v>
      </c>
      <c r="E436" s="1">
        <v>119.2</v>
      </c>
      <c r="F436" s="1">
        <v>117.7</v>
      </c>
      <c r="G436" s="8">
        <f t="shared" si="42"/>
        <v>117.43835616438358</v>
      </c>
      <c r="H436" s="6">
        <v>100</v>
      </c>
      <c r="I436" s="8">
        <f t="shared" si="43"/>
        <v>84.673972602739724</v>
      </c>
      <c r="K436">
        <f t="shared" si="44"/>
        <v>117.76797260273972</v>
      </c>
      <c r="L436" s="9">
        <f t="shared" si="45"/>
        <v>0.28067187682256645</v>
      </c>
      <c r="N436" s="10">
        <f t="shared" si="46"/>
        <v>116.92123287671232</v>
      </c>
      <c r="O436" s="9">
        <f t="shared" si="47"/>
        <v>-0.4403359384113088</v>
      </c>
      <c r="Q436">
        <f t="shared" si="48"/>
        <v>118.63164712328768</v>
      </c>
      <c r="R436" s="9">
        <f t="shared" si="49"/>
        <v>1.0160998483611365</v>
      </c>
      <c r="T436">
        <f t="shared" si="50"/>
        <v>84.165410958904133</v>
      </c>
      <c r="U436" s="9">
        <f t="shared" si="51"/>
        <v>-0.60061153174137871</v>
      </c>
      <c r="W436">
        <f t="shared" si="52"/>
        <v>85.501369863013736</v>
      </c>
      <c r="X436" s="9">
        <f t="shared" si="53"/>
        <v>0.97715653918338319</v>
      </c>
      <c r="Z436">
        <f t="shared" si="54"/>
        <v>82.829452054794544</v>
      </c>
      <c r="AA436" s="9">
        <f t="shared" si="55"/>
        <v>-2.1783796026661122</v>
      </c>
    </row>
    <row r="437" spans="1:27">
      <c r="A437" s="1">
        <v>20130311</v>
      </c>
      <c r="B437" s="1">
        <v>200000</v>
      </c>
      <c r="C437" s="1">
        <v>2456363.3220000002</v>
      </c>
      <c r="D437" s="1">
        <v>2134.654</v>
      </c>
      <c r="E437" s="1">
        <v>119.7</v>
      </c>
      <c r="F437" s="1">
        <v>118.2</v>
      </c>
      <c r="G437" s="8">
        <f t="shared" si="42"/>
        <v>117.35835616438357</v>
      </c>
      <c r="H437" s="6">
        <v>101</v>
      </c>
      <c r="I437" s="8">
        <f t="shared" si="43"/>
        <v>84.465753424657535</v>
      </c>
      <c r="K437">
        <f t="shared" si="44"/>
        <v>117.63575342465754</v>
      </c>
      <c r="L437" s="9">
        <f t="shared" si="45"/>
        <v>0.23636771112013832</v>
      </c>
      <c r="N437" s="10">
        <f t="shared" si="46"/>
        <v>116.79109589041096</v>
      </c>
      <c r="O437" s="9">
        <f t="shared" si="47"/>
        <v>-0.48335737864123018</v>
      </c>
      <c r="Q437">
        <f t="shared" si="48"/>
        <v>118.49730410958904</v>
      </c>
      <c r="R437" s="9">
        <f t="shared" si="49"/>
        <v>0.97048730267673022</v>
      </c>
      <c r="T437">
        <f t="shared" si="50"/>
        <v>84.039410958904114</v>
      </c>
      <c r="U437" s="9">
        <f t="shared" si="51"/>
        <v>-0.50475186506648129</v>
      </c>
      <c r="W437">
        <f t="shared" si="52"/>
        <v>85.373369863013707</v>
      </c>
      <c r="X437" s="9">
        <f t="shared" si="53"/>
        <v>1.0745377878689624</v>
      </c>
      <c r="Z437">
        <f t="shared" si="54"/>
        <v>82.705452054794534</v>
      </c>
      <c r="AA437" s="9">
        <f t="shared" si="55"/>
        <v>-2.0840415180019392</v>
      </c>
    </row>
    <row r="438" spans="1:27">
      <c r="A438" s="1">
        <v>20130312</v>
      </c>
      <c r="B438" s="1">
        <v>200000</v>
      </c>
      <c r="C438" s="1">
        <v>2456364.3220000002</v>
      </c>
      <c r="D438" s="1">
        <v>2134.6909999999998</v>
      </c>
      <c r="E438" s="1">
        <v>123</v>
      </c>
      <c r="F438" s="1">
        <v>121.5</v>
      </c>
      <c r="G438" s="8">
        <f t="shared" si="42"/>
        <v>117.31287671232876</v>
      </c>
      <c r="H438" s="6">
        <v>115</v>
      </c>
      <c r="I438" s="8">
        <f t="shared" si="43"/>
        <v>84.323287671232876</v>
      </c>
      <c r="K438">
        <f t="shared" si="44"/>
        <v>117.54528767123287</v>
      </c>
      <c r="L438" s="9">
        <f t="shared" si="45"/>
        <v>0.19811206187878838</v>
      </c>
      <c r="N438" s="10">
        <f t="shared" si="46"/>
        <v>116.70205479452055</v>
      </c>
      <c r="O438" s="9">
        <f t="shared" si="47"/>
        <v>-0.52067763993721883</v>
      </c>
      <c r="Q438">
        <f t="shared" si="48"/>
        <v>118.40538520547946</v>
      </c>
      <c r="R438" s="9">
        <f t="shared" si="49"/>
        <v>0.93127755773112142</v>
      </c>
      <c r="T438">
        <f t="shared" si="50"/>
        <v>83.967780821917799</v>
      </c>
      <c r="U438" s="9">
        <f t="shared" si="51"/>
        <v>-0.42159984404446504</v>
      </c>
      <c r="W438">
        <f t="shared" si="52"/>
        <v>85.300602739726017</v>
      </c>
      <c r="X438" s="9">
        <f t="shared" si="53"/>
        <v>1.1590096822405371</v>
      </c>
      <c r="Z438">
        <f t="shared" si="54"/>
        <v>82.634958904109581</v>
      </c>
      <c r="AA438" s="9">
        <f t="shared" si="55"/>
        <v>-2.0022093703294672</v>
      </c>
    </row>
    <row r="439" spans="1:27">
      <c r="A439" s="1">
        <v>20130313</v>
      </c>
      <c r="B439" s="1">
        <v>200000</v>
      </c>
      <c r="C439" s="1">
        <v>2456365.3220000002</v>
      </c>
      <c r="D439" s="1">
        <v>2134.7280000000001</v>
      </c>
      <c r="E439" s="1">
        <v>122.9</v>
      </c>
      <c r="F439" s="1">
        <v>121.5</v>
      </c>
      <c r="G439" s="8">
        <f t="shared" si="42"/>
        <v>117.27917808219176</v>
      </c>
      <c r="H439" s="6">
        <v>110</v>
      </c>
      <c r="I439" s="8">
        <f t="shared" si="43"/>
        <v>84.279452054794518</v>
      </c>
      <c r="K439">
        <f t="shared" si="44"/>
        <v>117.51745205479452</v>
      </c>
      <c r="L439" s="9">
        <f t="shared" si="45"/>
        <v>0.20316818083068711</v>
      </c>
      <c r="N439" s="10">
        <f t="shared" si="46"/>
        <v>116.67465753424658</v>
      </c>
      <c r="O439" s="9">
        <f t="shared" si="47"/>
        <v>-0.51545428423919759</v>
      </c>
      <c r="Q439">
        <f t="shared" si="48"/>
        <v>118.37710246575342</v>
      </c>
      <c r="R439" s="9">
        <f t="shared" si="49"/>
        <v>0.93616309520194818</v>
      </c>
      <c r="T439">
        <f t="shared" si="50"/>
        <v>83.914705479452024</v>
      </c>
      <c r="U439" s="9">
        <f t="shared" si="51"/>
        <v>-0.43278232884730983</v>
      </c>
      <c r="W439">
        <f t="shared" si="52"/>
        <v>85.24668493150682</v>
      </c>
      <c r="X439" s="9">
        <f t="shared" si="53"/>
        <v>1.1476496976789292</v>
      </c>
      <c r="Z439">
        <f t="shared" si="54"/>
        <v>82.582726027397229</v>
      </c>
      <c r="AA439" s="9">
        <f t="shared" si="55"/>
        <v>-2.0132143553735489</v>
      </c>
    </row>
    <row r="440" spans="1:27">
      <c r="A440" s="1">
        <v>20130314</v>
      </c>
      <c r="B440" s="1">
        <v>200000</v>
      </c>
      <c r="C440" s="1">
        <v>2456366.3220000002</v>
      </c>
      <c r="D440" s="1">
        <v>2134.7640000000001</v>
      </c>
      <c r="E440" s="1">
        <v>122.8</v>
      </c>
      <c r="F440" s="1">
        <v>121.5</v>
      </c>
      <c r="G440" s="8">
        <f t="shared" ref="G440:G503" si="56">AVERAGE(F258:F622)</f>
        <v>117.252602739726</v>
      </c>
      <c r="H440" s="6">
        <v>123</v>
      </c>
      <c r="I440" s="8">
        <f t="shared" ref="I440:I503" si="57">AVERAGE(H258:H622)</f>
        <v>84.221917808219175</v>
      </c>
      <c r="K440">
        <f t="shared" ref="K440:K503" si="58">(I440*0.635)+64</f>
        <v>117.48091780821917</v>
      </c>
      <c r="L440" s="9">
        <f t="shared" si="45"/>
        <v>0.19472068266151155</v>
      </c>
      <c r="N440" s="10">
        <f t="shared" si="46"/>
        <v>116.63869863013699</v>
      </c>
      <c r="O440" s="9">
        <f t="shared" si="47"/>
        <v>-0.52357397212900025</v>
      </c>
      <c r="Q440">
        <f t="shared" si="48"/>
        <v>118.33998136986301</v>
      </c>
      <c r="R440" s="9">
        <f t="shared" si="49"/>
        <v>0.92738123054780885</v>
      </c>
      <c r="T440">
        <f t="shared" si="50"/>
        <v>83.87284931506845</v>
      </c>
      <c r="U440" s="9">
        <f t="shared" si="51"/>
        <v>-0.4144627695911538</v>
      </c>
      <c r="W440">
        <f t="shared" si="52"/>
        <v>85.204164383561604</v>
      </c>
      <c r="X440" s="9">
        <f t="shared" si="53"/>
        <v>1.1662600435899435</v>
      </c>
      <c r="Z440">
        <f t="shared" si="54"/>
        <v>82.54153424657531</v>
      </c>
      <c r="AA440" s="9">
        <f t="shared" si="55"/>
        <v>-1.9951855827722227</v>
      </c>
    </row>
    <row r="441" spans="1:27">
      <c r="A441" s="1">
        <v>20130315</v>
      </c>
      <c r="B441" s="1">
        <v>200000</v>
      </c>
      <c r="C441" s="1">
        <v>2456367.3220000002</v>
      </c>
      <c r="D441" s="1">
        <v>2134.8009999999999</v>
      </c>
      <c r="E441" s="1">
        <v>123.1</v>
      </c>
      <c r="F441" s="1">
        <v>121.8</v>
      </c>
      <c r="G441" s="8">
        <f t="shared" si="56"/>
        <v>117.23178082191777</v>
      </c>
      <c r="H441" s="6">
        <v>111</v>
      </c>
      <c r="I441" s="8">
        <f t="shared" si="57"/>
        <v>84.164383561643831</v>
      </c>
      <c r="K441">
        <f t="shared" si="58"/>
        <v>117.44438356164383</v>
      </c>
      <c r="L441" s="9">
        <f t="shared" ref="L441:L504" si="59">((K441/G441)*100)-100</f>
        <v>0.18135247817230038</v>
      </c>
      <c r="N441" s="10">
        <f t="shared" ref="N441:N504" si="60">(I441*0.625)+64</f>
        <v>116.60273972602739</v>
      </c>
      <c r="O441" s="9">
        <f t="shared" ref="O441:O504" si="61">((N441/G441)*100)-100</f>
        <v>-0.53657898180863128</v>
      </c>
      <c r="Q441">
        <f t="shared" ref="Q441:Q504" si="62">(I441*0.6452)+64</f>
        <v>118.3028602739726</v>
      </c>
      <c r="R441" s="9">
        <f t="shared" ref="R441:R504" si="63">((Q441/G441)*100)-100</f>
        <v>0.9136425673528521</v>
      </c>
      <c r="T441">
        <f t="shared" ref="T441:T504" si="64">(G441-64)*1.575</f>
        <v>83.840054794520483</v>
      </c>
      <c r="U441" s="9">
        <f t="shared" ref="U441:U504" si="65">((T441/I441)*100)-100</f>
        <v>-0.38535156250006253</v>
      </c>
      <c r="W441">
        <f t="shared" ref="W441:W504" si="66">(G441-64)*1.6</f>
        <v>85.170849315068438</v>
      </c>
      <c r="X441" s="9">
        <f t="shared" ref="X441:X504" si="67">((W441/I441)*100)-100</f>
        <v>1.1958333333332689</v>
      </c>
      <c r="Z441">
        <f t="shared" ref="Z441:Z504" si="68">(G441-64)*1.55</f>
        <v>82.509260273972544</v>
      </c>
      <c r="AA441" s="9">
        <f t="shared" ref="AA441:AA504" si="69">((Z441/I441)*100)-100</f>
        <v>-1.966536458333394</v>
      </c>
    </row>
    <row r="442" spans="1:27">
      <c r="A442" s="1">
        <v>20130316</v>
      </c>
      <c r="B442" s="1">
        <v>200000</v>
      </c>
      <c r="C442" s="1">
        <v>2456368.3220000002</v>
      </c>
      <c r="D442" s="1">
        <v>2134.8380000000002</v>
      </c>
      <c r="E442" s="1">
        <v>126</v>
      </c>
      <c r="F442" s="1">
        <v>124.8</v>
      </c>
      <c r="G442" s="8">
        <f t="shared" si="56"/>
        <v>117.20958904109585</v>
      </c>
      <c r="H442" s="6">
        <v>110</v>
      </c>
      <c r="I442" s="8">
        <f t="shared" si="57"/>
        <v>84.090410958904116</v>
      </c>
      <c r="K442">
        <f t="shared" si="58"/>
        <v>117.39741095890412</v>
      </c>
      <c r="L442" s="9">
        <f t="shared" si="59"/>
        <v>0.16024449820604048</v>
      </c>
      <c r="N442" s="10">
        <f t="shared" si="60"/>
        <v>116.55650684931507</v>
      </c>
      <c r="O442" s="9">
        <f t="shared" si="61"/>
        <v>-0.55719177681939414</v>
      </c>
      <c r="Q442">
        <f t="shared" si="62"/>
        <v>118.25513315068494</v>
      </c>
      <c r="R442" s="9">
        <f t="shared" si="63"/>
        <v>0.89202949873197213</v>
      </c>
      <c r="T442">
        <f t="shared" si="64"/>
        <v>83.805102739725967</v>
      </c>
      <c r="U442" s="9">
        <f t="shared" si="65"/>
        <v>-0.33928745968142948</v>
      </c>
      <c r="W442">
        <f t="shared" si="66"/>
        <v>85.135342465753368</v>
      </c>
      <c r="X442" s="9">
        <f t="shared" si="67"/>
        <v>1.242628612387108</v>
      </c>
      <c r="Z442">
        <f t="shared" si="68"/>
        <v>82.474863013698581</v>
      </c>
      <c r="AA442" s="9">
        <f t="shared" si="69"/>
        <v>-1.9212035317499669</v>
      </c>
    </row>
    <row r="443" spans="1:27">
      <c r="A443" s="1">
        <v>20130317</v>
      </c>
      <c r="B443" s="1">
        <v>200000</v>
      </c>
      <c r="C443" s="1">
        <v>2456369.3220000002</v>
      </c>
      <c r="D443" s="1">
        <v>2134.8739999999998</v>
      </c>
      <c r="E443" s="1">
        <v>125.7</v>
      </c>
      <c r="F443" s="1">
        <v>124.5</v>
      </c>
      <c r="G443" s="8">
        <f t="shared" si="56"/>
        <v>117.19643835616435</v>
      </c>
      <c r="H443" s="6">
        <v>119</v>
      </c>
      <c r="I443" s="8">
        <f t="shared" si="57"/>
        <v>83.958904109589042</v>
      </c>
      <c r="K443">
        <f t="shared" si="58"/>
        <v>117.31390410958903</v>
      </c>
      <c r="L443" s="9">
        <f t="shared" si="59"/>
        <v>0.10022979799752818</v>
      </c>
      <c r="N443" s="10">
        <f t="shared" si="60"/>
        <v>116.47431506849315</v>
      </c>
      <c r="O443" s="9">
        <f t="shared" si="61"/>
        <v>-0.61616487480330306</v>
      </c>
      <c r="Q443">
        <f t="shared" si="62"/>
        <v>118.17028493150684</v>
      </c>
      <c r="R443" s="9">
        <f t="shared" si="63"/>
        <v>0.83095236425438657</v>
      </c>
      <c r="T443">
        <f t="shared" si="64"/>
        <v>83.784390410958849</v>
      </c>
      <c r="U443" s="9">
        <f t="shared" si="65"/>
        <v>-0.20785609397950111</v>
      </c>
      <c r="W443">
        <f t="shared" si="66"/>
        <v>85.114301369862972</v>
      </c>
      <c r="X443" s="9">
        <f t="shared" si="67"/>
        <v>1.3761461902430625</v>
      </c>
      <c r="Z443">
        <f t="shared" si="68"/>
        <v>82.454479452054741</v>
      </c>
      <c r="AA443" s="9">
        <f t="shared" si="69"/>
        <v>-1.7918583782020647</v>
      </c>
    </row>
    <row r="444" spans="1:27">
      <c r="A444" s="1">
        <v>20130318</v>
      </c>
      <c r="B444" s="1">
        <v>200000</v>
      </c>
      <c r="C444" s="1">
        <v>2456370.3220000002</v>
      </c>
      <c r="D444" s="1">
        <v>2134.9110000000001</v>
      </c>
      <c r="E444" s="1">
        <v>117.6</v>
      </c>
      <c r="F444" s="1">
        <v>116.6</v>
      </c>
      <c r="G444" s="8">
        <f t="shared" si="56"/>
        <v>117.18876712328763</v>
      </c>
      <c r="H444" s="6">
        <v>107</v>
      </c>
      <c r="I444" s="8">
        <f t="shared" si="57"/>
        <v>83.852054794520555</v>
      </c>
      <c r="K444">
        <f t="shared" si="58"/>
        <v>117.24605479452055</v>
      </c>
      <c r="L444" s="9">
        <f t="shared" si="59"/>
        <v>4.8884950869606314E-2</v>
      </c>
      <c r="N444" s="10">
        <f t="shared" si="60"/>
        <v>116.40753424657535</v>
      </c>
      <c r="O444" s="9">
        <f t="shared" si="61"/>
        <v>-0.66664484650682709</v>
      </c>
      <c r="Q444">
        <f t="shared" si="62"/>
        <v>118.10134575342465</v>
      </c>
      <c r="R444" s="9">
        <f t="shared" si="63"/>
        <v>0.77872534419356043</v>
      </c>
      <c r="T444">
        <f t="shared" si="64"/>
        <v>83.772308219178015</v>
      </c>
      <c r="U444" s="9">
        <f t="shared" si="65"/>
        <v>-9.5103901195940921E-2</v>
      </c>
      <c r="W444">
        <f t="shared" si="66"/>
        <v>85.102027397260215</v>
      </c>
      <c r="X444" s="9">
        <f t="shared" si="67"/>
        <v>1.4906881003724095</v>
      </c>
      <c r="Z444">
        <f t="shared" si="68"/>
        <v>82.442589041095829</v>
      </c>
      <c r="AA444" s="9">
        <f t="shared" si="69"/>
        <v>-1.6808959027642487</v>
      </c>
    </row>
    <row r="445" spans="1:27">
      <c r="A445" s="1">
        <v>20130319</v>
      </c>
      <c r="B445" s="1">
        <v>200000</v>
      </c>
      <c r="C445" s="1">
        <v>2456371.3220000002</v>
      </c>
      <c r="D445" s="1">
        <v>2134.9470000000001</v>
      </c>
      <c r="E445" s="1">
        <v>110.4</v>
      </c>
      <c r="F445" s="1">
        <v>109.5</v>
      </c>
      <c r="G445" s="8">
        <f t="shared" si="56"/>
        <v>117.18109589041092</v>
      </c>
      <c r="H445" s="6">
        <v>66</v>
      </c>
      <c r="I445" s="8">
        <f t="shared" si="57"/>
        <v>83.843835616438355</v>
      </c>
      <c r="K445">
        <f t="shared" si="58"/>
        <v>117.24083561643835</v>
      </c>
      <c r="L445" s="9">
        <f t="shared" si="59"/>
        <v>5.0980685556396566E-2</v>
      </c>
      <c r="N445" s="10">
        <f t="shared" si="60"/>
        <v>116.40239726027397</v>
      </c>
      <c r="O445" s="9">
        <f t="shared" si="61"/>
        <v>-0.66452581299051872</v>
      </c>
      <c r="Q445">
        <f t="shared" si="62"/>
        <v>118.09604273972602</v>
      </c>
      <c r="R445" s="9">
        <f t="shared" si="63"/>
        <v>0.78079731407424902</v>
      </c>
      <c r="T445">
        <f t="shared" si="64"/>
        <v>83.760226027397195</v>
      </c>
      <c r="U445" s="9">
        <f t="shared" si="65"/>
        <v>-9.9720615625997766E-2</v>
      </c>
      <c r="W445">
        <f t="shared" si="66"/>
        <v>85.089753424657474</v>
      </c>
      <c r="X445" s="9">
        <f t="shared" si="67"/>
        <v>1.4859981047609097</v>
      </c>
      <c r="Z445">
        <f t="shared" si="68"/>
        <v>82.430698630136916</v>
      </c>
      <c r="AA445" s="9">
        <f t="shared" si="69"/>
        <v>-1.685439336012891</v>
      </c>
    </row>
    <row r="446" spans="1:27">
      <c r="A446" s="1">
        <v>20130320</v>
      </c>
      <c r="B446" s="1">
        <v>200000</v>
      </c>
      <c r="C446" s="1">
        <v>2456372.3220000002</v>
      </c>
      <c r="D446" s="1">
        <v>2134.9839999999999</v>
      </c>
      <c r="E446" s="1">
        <v>107.6</v>
      </c>
      <c r="F446" s="1">
        <v>106.7</v>
      </c>
      <c r="G446" s="8">
        <f t="shared" si="56"/>
        <v>117.18054794520545</v>
      </c>
      <c r="H446" s="6">
        <v>51</v>
      </c>
      <c r="I446" s="8">
        <f t="shared" si="57"/>
        <v>83.841095890410955</v>
      </c>
      <c r="K446">
        <f t="shared" si="58"/>
        <v>117.23909589041097</v>
      </c>
      <c r="L446" s="9">
        <f t="shared" si="59"/>
        <v>4.9963877309139093E-2</v>
      </c>
      <c r="N446" s="10">
        <f t="shared" si="60"/>
        <v>116.40068493150685</v>
      </c>
      <c r="O446" s="9">
        <f t="shared" si="61"/>
        <v>-0.66552258661845087</v>
      </c>
      <c r="Q446">
        <f t="shared" si="62"/>
        <v>118.09427506849315</v>
      </c>
      <c r="R446" s="9">
        <f t="shared" si="63"/>
        <v>0.77976007051525187</v>
      </c>
      <c r="T446">
        <f t="shared" si="64"/>
        <v>83.759363013698575</v>
      </c>
      <c r="U446" s="9">
        <f t="shared" si="65"/>
        <v>-9.7485458466834984E-2</v>
      </c>
      <c r="W446">
        <f t="shared" si="66"/>
        <v>85.088876712328727</v>
      </c>
      <c r="X446" s="9">
        <f t="shared" si="67"/>
        <v>1.4882687406051502</v>
      </c>
      <c r="Z446">
        <f t="shared" si="68"/>
        <v>82.429849315068452</v>
      </c>
      <c r="AA446" s="9">
        <f t="shared" si="69"/>
        <v>-1.6832396575387776</v>
      </c>
    </row>
    <row r="447" spans="1:27">
      <c r="A447" s="1">
        <v>20130321</v>
      </c>
      <c r="B447" s="1">
        <v>200000</v>
      </c>
      <c r="C447" s="1">
        <v>2456373.3220000002</v>
      </c>
      <c r="D447" s="1">
        <v>2135.0210000000002</v>
      </c>
      <c r="E447" s="1">
        <v>106.1</v>
      </c>
      <c r="F447" s="1">
        <v>105.3</v>
      </c>
      <c r="G447" s="8">
        <f t="shared" si="56"/>
        <v>117.1753424657534</v>
      </c>
      <c r="H447" s="6">
        <v>49</v>
      </c>
      <c r="I447" s="8">
        <f t="shared" si="57"/>
        <v>83.830136986301369</v>
      </c>
      <c r="K447">
        <f t="shared" si="58"/>
        <v>117.23213698630137</v>
      </c>
      <c r="L447" s="9">
        <f t="shared" si="59"/>
        <v>4.84696859875271E-2</v>
      </c>
      <c r="N447" s="10">
        <f t="shared" si="60"/>
        <v>116.39383561643835</v>
      </c>
      <c r="O447" s="9">
        <f t="shared" si="61"/>
        <v>-0.66695503752715979</v>
      </c>
      <c r="Q447">
        <f t="shared" si="62"/>
        <v>118.08720438356164</v>
      </c>
      <c r="R447" s="9">
        <f t="shared" si="63"/>
        <v>0.77820290397252734</v>
      </c>
      <c r="T447">
        <f t="shared" si="64"/>
        <v>83.751164383561601</v>
      </c>
      <c r="U447" s="9">
        <f t="shared" si="65"/>
        <v>-9.4205503627748044E-2</v>
      </c>
      <c r="W447">
        <f t="shared" si="66"/>
        <v>85.080547945205453</v>
      </c>
      <c r="X447" s="9">
        <f t="shared" si="67"/>
        <v>1.4916007582194624</v>
      </c>
      <c r="Z447">
        <f t="shared" si="68"/>
        <v>82.421780821917778</v>
      </c>
      <c r="AA447" s="9">
        <f t="shared" si="69"/>
        <v>-1.6800117654749016</v>
      </c>
    </row>
    <row r="448" spans="1:27">
      <c r="A448" s="1">
        <v>20130322</v>
      </c>
      <c r="B448" s="1">
        <v>200000</v>
      </c>
      <c r="C448" s="1">
        <v>2456374.3220000002</v>
      </c>
      <c r="D448" s="1">
        <v>2135.0569999999998</v>
      </c>
      <c r="E448" s="1">
        <v>100.9</v>
      </c>
      <c r="F448" s="1">
        <v>100.2</v>
      </c>
      <c r="G448" s="8">
        <f t="shared" si="56"/>
        <v>117.15232876712327</v>
      </c>
      <c r="H448" s="6">
        <v>49</v>
      </c>
      <c r="I448" s="8">
        <f t="shared" si="57"/>
        <v>83.854794520547941</v>
      </c>
      <c r="K448">
        <f t="shared" si="58"/>
        <v>117.24779452054794</v>
      </c>
      <c r="L448" s="9">
        <f t="shared" si="59"/>
        <v>8.1488566577661459E-2</v>
      </c>
      <c r="N448" s="10">
        <f t="shared" si="60"/>
        <v>116.40924657534246</v>
      </c>
      <c r="O448" s="9">
        <f t="shared" si="61"/>
        <v>-0.63428717090029352</v>
      </c>
      <c r="Q448">
        <f t="shared" si="62"/>
        <v>118.10311342465752</v>
      </c>
      <c r="R448" s="9">
        <f t="shared" si="63"/>
        <v>0.81157981880517127</v>
      </c>
      <c r="T448">
        <f t="shared" si="64"/>
        <v>83.714917808219141</v>
      </c>
      <c r="U448" s="9">
        <f t="shared" si="65"/>
        <v>-0.16680824647960435</v>
      </c>
      <c r="W448">
        <f t="shared" si="66"/>
        <v>85.043726027397227</v>
      </c>
      <c r="X448" s="9">
        <f t="shared" si="67"/>
        <v>1.4178455908778744</v>
      </c>
      <c r="Z448">
        <f t="shared" si="68"/>
        <v>82.38610958904107</v>
      </c>
      <c r="AA448" s="9">
        <f t="shared" si="69"/>
        <v>-1.7514620838370547</v>
      </c>
    </row>
    <row r="449" spans="1:27">
      <c r="A449" s="1">
        <v>20130323</v>
      </c>
      <c r="B449" s="1">
        <v>200000</v>
      </c>
      <c r="C449" s="1">
        <v>2456375.3220000002</v>
      </c>
      <c r="D449" s="1">
        <v>2135.0940000000001</v>
      </c>
      <c r="E449" s="1">
        <v>98.2</v>
      </c>
      <c r="F449" s="1">
        <v>97.6</v>
      </c>
      <c r="G449" s="8">
        <f t="shared" si="56"/>
        <v>117.13424657534243</v>
      </c>
      <c r="H449" s="6">
        <v>49</v>
      </c>
      <c r="I449" s="8">
        <f t="shared" si="57"/>
        <v>83.835616438356169</v>
      </c>
      <c r="K449">
        <f t="shared" si="58"/>
        <v>117.23561643835617</v>
      </c>
      <c r="L449" s="9">
        <f t="shared" si="59"/>
        <v>8.6541610141793512E-2</v>
      </c>
      <c r="N449" s="10">
        <f t="shared" si="60"/>
        <v>116.39726027397261</v>
      </c>
      <c r="O449" s="9">
        <f t="shared" si="61"/>
        <v>-0.62918089535479282</v>
      </c>
      <c r="Q449">
        <f t="shared" si="62"/>
        <v>118.09073972602741</v>
      </c>
      <c r="R449" s="9">
        <f t="shared" si="63"/>
        <v>0.81657856574828713</v>
      </c>
      <c r="T449">
        <f t="shared" si="64"/>
        <v>83.686438356164331</v>
      </c>
      <c r="U449" s="9">
        <f t="shared" si="65"/>
        <v>-0.17794117647065377</v>
      </c>
      <c r="W449">
        <f t="shared" si="66"/>
        <v>85.014794520547895</v>
      </c>
      <c r="X449" s="9">
        <f t="shared" si="67"/>
        <v>1.4065359477123565</v>
      </c>
      <c r="Z449">
        <f t="shared" si="68"/>
        <v>82.358082191780767</v>
      </c>
      <c r="AA449" s="9">
        <f t="shared" si="69"/>
        <v>-1.762418300653664</v>
      </c>
    </row>
    <row r="450" spans="1:27">
      <c r="A450" s="1">
        <v>20130324</v>
      </c>
      <c r="B450" s="1">
        <v>200000</v>
      </c>
      <c r="C450" s="1">
        <v>2456376.3220000002</v>
      </c>
      <c r="D450" s="1">
        <v>2135.1309999999999</v>
      </c>
      <c r="E450" s="1">
        <v>96</v>
      </c>
      <c r="F450" s="1">
        <v>95.4</v>
      </c>
      <c r="G450" s="8">
        <f t="shared" si="56"/>
        <v>117.09753424657529</v>
      </c>
      <c r="H450" s="6">
        <v>41</v>
      </c>
      <c r="I450" s="8">
        <f t="shared" si="57"/>
        <v>83.893150684931513</v>
      </c>
      <c r="K450">
        <f t="shared" si="58"/>
        <v>117.27215068493152</v>
      </c>
      <c r="L450" s="9">
        <f t="shared" si="59"/>
        <v>0.14912050836915114</v>
      </c>
      <c r="N450" s="10">
        <f t="shared" si="60"/>
        <v>116.4332191780822</v>
      </c>
      <c r="O450" s="9">
        <f t="shared" si="61"/>
        <v>-0.56731772600286945</v>
      </c>
      <c r="Q450">
        <f t="shared" si="62"/>
        <v>118.12786082191781</v>
      </c>
      <c r="R450" s="9">
        <f t="shared" si="63"/>
        <v>0.87988750742857746</v>
      </c>
      <c r="T450">
        <f t="shared" si="64"/>
        <v>83.62861643835609</v>
      </c>
      <c r="U450" s="9">
        <f t="shared" si="65"/>
        <v>-0.31532281767424308</v>
      </c>
      <c r="W450">
        <f t="shared" si="66"/>
        <v>84.956054794520469</v>
      </c>
      <c r="X450" s="9">
        <f t="shared" si="67"/>
        <v>1.2669736455372771</v>
      </c>
      <c r="Z450">
        <f t="shared" si="68"/>
        <v>82.301178082191711</v>
      </c>
      <c r="AA450" s="9">
        <f t="shared" si="69"/>
        <v>-1.897619280885749</v>
      </c>
    </row>
    <row r="451" spans="1:27">
      <c r="A451" s="1">
        <v>20130325</v>
      </c>
      <c r="B451" s="1">
        <v>200000</v>
      </c>
      <c r="C451" s="1">
        <v>2456377.3220000002</v>
      </c>
      <c r="D451" s="1">
        <v>2135.1669999999999</v>
      </c>
      <c r="E451" s="1">
        <v>92.6</v>
      </c>
      <c r="F451" s="1">
        <v>92.2</v>
      </c>
      <c r="G451" s="8">
        <f t="shared" si="56"/>
        <v>117.0265753424657</v>
      </c>
      <c r="H451" s="6">
        <v>42</v>
      </c>
      <c r="I451" s="8">
        <f t="shared" si="57"/>
        <v>83.884931506849313</v>
      </c>
      <c r="K451">
        <f t="shared" si="58"/>
        <v>117.26693150684932</v>
      </c>
      <c r="L451" s="9">
        <f t="shared" si="59"/>
        <v>0.2053859678284482</v>
      </c>
      <c r="N451" s="10">
        <f t="shared" si="60"/>
        <v>116.42808219178082</v>
      </c>
      <c r="O451" s="9">
        <f t="shared" si="61"/>
        <v>-0.51141644445584689</v>
      </c>
      <c r="Q451">
        <f t="shared" si="62"/>
        <v>118.12255780821917</v>
      </c>
      <c r="R451" s="9">
        <f t="shared" si="63"/>
        <v>0.93652442835843885</v>
      </c>
      <c r="T451">
        <f t="shared" si="64"/>
        <v>83.516856164383483</v>
      </c>
      <c r="U451" s="9">
        <f t="shared" si="65"/>
        <v>-0.43878600823053659</v>
      </c>
      <c r="W451">
        <f t="shared" si="66"/>
        <v>84.842520547945128</v>
      </c>
      <c r="X451" s="9">
        <f t="shared" si="67"/>
        <v>1.1415507217975289</v>
      </c>
      <c r="Z451">
        <f t="shared" si="68"/>
        <v>82.191191780821839</v>
      </c>
      <c r="AA451" s="9">
        <f t="shared" si="69"/>
        <v>-2.0191227382586305</v>
      </c>
    </row>
    <row r="452" spans="1:27">
      <c r="A452" s="1">
        <v>20130326</v>
      </c>
      <c r="B452" s="1">
        <v>200000</v>
      </c>
      <c r="C452" s="1">
        <v>2456378.3220000002</v>
      </c>
      <c r="D452" s="1">
        <v>2135.2040000000002</v>
      </c>
      <c r="E452" s="1">
        <v>92.4</v>
      </c>
      <c r="F452" s="1">
        <v>92</v>
      </c>
      <c r="G452" s="8">
        <f t="shared" si="56"/>
        <v>116.95397260273968</v>
      </c>
      <c r="H452" s="6">
        <v>30</v>
      </c>
      <c r="I452" s="8">
        <f t="shared" si="57"/>
        <v>83.802739726027397</v>
      </c>
      <c r="K452">
        <f t="shared" si="58"/>
        <v>117.2147397260274</v>
      </c>
      <c r="L452" s="9">
        <f t="shared" si="59"/>
        <v>0.2229655970502904</v>
      </c>
      <c r="N452" s="10">
        <f t="shared" si="60"/>
        <v>116.37671232876713</v>
      </c>
      <c r="O452" s="9">
        <f t="shared" si="61"/>
        <v>-0.49357902183737679</v>
      </c>
      <c r="Q452">
        <f t="shared" si="62"/>
        <v>118.06952767123288</v>
      </c>
      <c r="R452" s="9">
        <f t="shared" si="63"/>
        <v>0.95384110831568591</v>
      </c>
      <c r="T452">
        <f t="shared" si="64"/>
        <v>83.402506849315003</v>
      </c>
      <c r="U452" s="9">
        <f t="shared" si="65"/>
        <v>-0.47758925068661995</v>
      </c>
      <c r="W452">
        <f t="shared" si="66"/>
        <v>84.726356164383503</v>
      </c>
      <c r="X452" s="9">
        <f t="shared" si="67"/>
        <v>1.1021315548580617</v>
      </c>
      <c r="Z452">
        <f t="shared" si="68"/>
        <v>82.078657534246517</v>
      </c>
      <c r="AA452" s="9">
        <f t="shared" si="69"/>
        <v>-2.0573100562312732</v>
      </c>
    </row>
    <row r="453" spans="1:27">
      <c r="A453" s="1">
        <v>20130327</v>
      </c>
      <c r="B453" s="1">
        <v>200000</v>
      </c>
      <c r="C453" s="1">
        <v>2456379.3220000002</v>
      </c>
      <c r="D453" s="1">
        <v>2135.241</v>
      </c>
      <c r="E453" s="1">
        <v>93</v>
      </c>
      <c r="F453" s="1">
        <v>92.6</v>
      </c>
      <c r="G453" s="8">
        <f t="shared" si="56"/>
        <v>116.87479452054788</v>
      </c>
      <c r="H453" s="6">
        <v>35</v>
      </c>
      <c r="I453" s="8">
        <f t="shared" si="57"/>
        <v>83.62465753424658</v>
      </c>
      <c r="K453">
        <f t="shared" si="58"/>
        <v>117.10165753424658</v>
      </c>
      <c r="L453" s="9">
        <f t="shared" si="59"/>
        <v>0.19410773266328363</v>
      </c>
      <c r="N453" s="10">
        <f t="shared" si="60"/>
        <v>116.26541095890411</v>
      </c>
      <c r="O453" s="9">
        <f t="shared" si="61"/>
        <v>-0.52139861647981434</v>
      </c>
      <c r="Q453">
        <f t="shared" si="62"/>
        <v>117.9546290410959</v>
      </c>
      <c r="R453" s="9">
        <f t="shared" si="63"/>
        <v>0.92392420878924497</v>
      </c>
      <c r="T453">
        <f t="shared" si="64"/>
        <v>83.277801369862914</v>
      </c>
      <c r="U453" s="9">
        <f t="shared" si="65"/>
        <v>-0.4147773809915094</v>
      </c>
      <c r="W453">
        <f t="shared" si="66"/>
        <v>84.599671232876617</v>
      </c>
      <c r="X453" s="9">
        <f t="shared" si="67"/>
        <v>1.1659404383578504</v>
      </c>
      <c r="Z453">
        <f t="shared" si="68"/>
        <v>81.955931506849211</v>
      </c>
      <c r="AA453" s="9">
        <f t="shared" si="69"/>
        <v>-1.995495200340855</v>
      </c>
    </row>
    <row r="454" spans="1:27">
      <c r="A454" s="1">
        <v>20130328</v>
      </c>
      <c r="B454" s="1">
        <v>200000</v>
      </c>
      <c r="C454" s="1">
        <v>2456380.3220000002</v>
      </c>
      <c r="D454" s="1">
        <v>2135.277</v>
      </c>
      <c r="E454" s="1">
        <v>98.7</v>
      </c>
      <c r="F454" s="1">
        <v>98.3</v>
      </c>
      <c r="G454" s="8">
        <f t="shared" si="56"/>
        <v>116.79424657534241</v>
      </c>
      <c r="H454" s="6">
        <v>47</v>
      </c>
      <c r="I454" s="8">
        <f t="shared" si="57"/>
        <v>83.37534246575342</v>
      </c>
      <c r="K454">
        <f t="shared" si="58"/>
        <v>116.94334246575343</v>
      </c>
      <c r="L454" s="9">
        <f t="shared" si="59"/>
        <v>0.12765687932653691</v>
      </c>
      <c r="N454" s="10">
        <f t="shared" si="60"/>
        <v>116.10958904109589</v>
      </c>
      <c r="O454" s="9">
        <f t="shared" si="61"/>
        <v>-0.58620827165904643</v>
      </c>
      <c r="Q454">
        <f t="shared" si="62"/>
        <v>117.7937709589041</v>
      </c>
      <c r="R454" s="9">
        <f t="shared" si="63"/>
        <v>0.85579933333181657</v>
      </c>
      <c r="T454">
        <f t="shared" si="64"/>
        <v>83.150938356164303</v>
      </c>
      <c r="U454" s="9">
        <f t="shared" si="65"/>
        <v>-0.26914925078872898</v>
      </c>
      <c r="W454">
        <f t="shared" si="66"/>
        <v>84.470794520547869</v>
      </c>
      <c r="X454" s="9">
        <f t="shared" si="67"/>
        <v>1.3138801261828803</v>
      </c>
      <c r="Z454">
        <f t="shared" si="68"/>
        <v>81.831082191780737</v>
      </c>
      <c r="AA454" s="9">
        <f t="shared" si="69"/>
        <v>-1.8521786277603525</v>
      </c>
    </row>
    <row r="455" spans="1:27">
      <c r="A455" s="1">
        <v>20130329</v>
      </c>
      <c r="B455" s="1">
        <v>200000</v>
      </c>
      <c r="C455" s="1">
        <v>2456381.3220000002</v>
      </c>
      <c r="D455" s="1">
        <v>2135.3139999999999</v>
      </c>
      <c r="E455" s="1">
        <v>105.1</v>
      </c>
      <c r="F455" s="1">
        <v>104.8</v>
      </c>
      <c r="G455" s="8">
        <f t="shared" si="56"/>
        <v>116.72438356164378</v>
      </c>
      <c r="H455" s="6">
        <v>72</v>
      </c>
      <c r="I455" s="8">
        <f t="shared" si="57"/>
        <v>83.238356164383561</v>
      </c>
      <c r="K455">
        <f t="shared" si="58"/>
        <v>116.85635616438356</v>
      </c>
      <c r="L455" s="9">
        <f t="shared" si="59"/>
        <v>0.11306343945700803</v>
      </c>
      <c r="N455" s="10">
        <f t="shared" si="60"/>
        <v>116.02397260273972</v>
      </c>
      <c r="O455" s="9">
        <f t="shared" si="61"/>
        <v>-0.60005539333961622</v>
      </c>
      <c r="Q455">
        <f t="shared" si="62"/>
        <v>117.70538739726027</v>
      </c>
      <c r="R455" s="9">
        <f t="shared" si="63"/>
        <v>0.84044464890955339</v>
      </c>
      <c r="T455">
        <f t="shared" si="64"/>
        <v>83.040904109588951</v>
      </c>
      <c r="U455" s="9">
        <f t="shared" si="65"/>
        <v>-0.23721282338236449</v>
      </c>
      <c r="W455">
        <f t="shared" si="66"/>
        <v>84.359013698630051</v>
      </c>
      <c r="X455" s="9">
        <f t="shared" si="67"/>
        <v>1.3463234810083833</v>
      </c>
      <c r="Z455">
        <f t="shared" si="68"/>
        <v>81.722794520547851</v>
      </c>
      <c r="AA455" s="9">
        <f t="shared" si="69"/>
        <v>-1.8207491277731407</v>
      </c>
    </row>
    <row r="456" spans="1:27">
      <c r="A456" s="1">
        <v>20130330</v>
      </c>
      <c r="B456" s="1">
        <v>200000</v>
      </c>
      <c r="C456" s="1">
        <v>2456382.3220000002</v>
      </c>
      <c r="D456" s="1">
        <v>2135.3510000000001</v>
      </c>
      <c r="E456" s="1">
        <v>108.4</v>
      </c>
      <c r="F456" s="1">
        <v>108.2</v>
      </c>
      <c r="G456" s="8">
        <f t="shared" si="56"/>
        <v>116.63589041095887</v>
      </c>
      <c r="H456" s="6">
        <v>73</v>
      </c>
      <c r="I456" s="8">
        <f t="shared" si="57"/>
        <v>83.158904109589045</v>
      </c>
      <c r="K456">
        <f t="shared" si="58"/>
        <v>116.80590410958905</v>
      </c>
      <c r="L456" s="9">
        <f t="shared" si="59"/>
        <v>0.14576447955354865</v>
      </c>
      <c r="N456" s="10">
        <f t="shared" si="60"/>
        <v>115.97431506849315</v>
      </c>
      <c r="O456" s="9">
        <f t="shared" si="61"/>
        <v>-0.56721420836647951</v>
      </c>
      <c r="Q456">
        <f t="shared" si="62"/>
        <v>117.65412493150686</v>
      </c>
      <c r="R456" s="9">
        <f t="shared" si="63"/>
        <v>0.87300274123197141</v>
      </c>
      <c r="T456">
        <f t="shared" si="64"/>
        <v>82.90152739726021</v>
      </c>
      <c r="U456" s="9">
        <f t="shared" si="65"/>
        <v>-0.30949988469022571</v>
      </c>
      <c r="W456">
        <f t="shared" si="66"/>
        <v>84.217424657534195</v>
      </c>
      <c r="X456" s="9">
        <f t="shared" si="67"/>
        <v>1.2728890060290041</v>
      </c>
      <c r="Z456">
        <f t="shared" si="68"/>
        <v>81.585630136986239</v>
      </c>
      <c r="AA456" s="9">
        <f t="shared" si="69"/>
        <v>-1.8918887754094271</v>
      </c>
    </row>
    <row r="457" spans="1:27">
      <c r="A457" s="1">
        <v>20130331</v>
      </c>
      <c r="B457" s="1">
        <v>200000</v>
      </c>
      <c r="C457" s="1">
        <v>2456383.3220000002</v>
      </c>
      <c r="D457" s="1">
        <v>2135.3870000000002</v>
      </c>
      <c r="E457" s="1">
        <v>113.3</v>
      </c>
      <c r="F457" s="1">
        <v>113.1</v>
      </c>
      <c r="G457" s="8">
        <f t="shared" si="56"/>
        <v>116.54547945205475</v>
      </c>
      <c r="H457" s="6">
        <v>95</v>
      </c>
      <c r="I457" s="8">
        <f t="shared" si="57"/>
        <v>83.060273972602744</v>
      </c>
      <c r="K457">
        <f t="shared" si="58"/>
        <v>116.74327397260274</v>
      </c>
      <c r="L457" s="9">
        <f t="shared" si="59"/>
        <v>0.1697144509404751</v>
      </c>
      <c r="N457" s="10">
        <f t="shared" si="60"/>
        <v>115.91267123287672</v>
      </c>
      <c r="O457" s="9">
        <f t="shared" si="61"/>
        <v>-0.54297105486476482</v>
      </c>
      <c r="Q457">
        <f t="shared" si="62"/>
        <v>117.59048876712329</v>
      </c>
      <c r="R457" s="9">
        <f t="shared" si="63"/>
        <v>0.89665366686182324</v>
      </c>
      <c r="T457">
        <f t="shared" si="64"/>
        <v>82.759130136986229</v>
      </c>
      <c r="U457" s="9">
        <f t="shared" si="65"/>
        <v>-0.36256060955908254</v>
      </c>
      <c r="W457">
        <f t="shared" si="66"/>
        <v>84.072767123287605</v>
      </c>
      <c r="X457" s="9">
        <f t="shared" si="67"/>
        <v>1.218986047432054</v>
      </c>
      <c r="Z457">
        <f t="shared" si="68"/>
        <v>81.445493150684868</v>
      </c>
      <c r="AA457" s="9">
        <f t="shared" si="69"/>
        <v>-1.9441072665502048</v>
      </c>
    </row>
    <row r="458" spans="1:27">
      <c r="A458" s="1">
        <v>20130401</v>
      </c>
      <c r="B458" s="1">
        <v>200000</v>
      </c>
      <c r="C458" s="1">
        <v>2456384.3220000002</v>
      </c>
      <c r="D458" s="1">
        <v>2135.424</v>
      </c>
      <c r="E458" s="1">
        <v>119.1</v>
      </c>
      <c r="F458" s="1">
        <v>119</v>
      </c>
      <c r="G458" s="8">
        <f t="shared" si="56"/>
        <v>116.46136986301364</v>
      </c>
      <c r="H458" s="6">
        <v>79</v>
      </c>
      <c r="I458" s="8">
        <f t="shared" si="57"/>
        <v>82.93424657534247</v>
      </c>
      <c r="K458">
        <f t="shared" si="58"/>
        <v>116.66324657534247</v>
      </c>
      <c r="L458" s="9">
        <f t="shared" si="59"/>
        <v>0.17334221001030414</v>
      </c>
      <c r="N458" s="10">
        <f t="shared" si="60"/>
        <v>115.83390410958904</v>
      </c>
      <c r="O458" s="9">
        <f t="shared" si="61"/>
        <v>-0.53877586547595513</v>
      </c>
      <c r="Q458">
        <f t="shared" si="62"/>
        <v>117.50917589041096</v>
      </c>
      <c r="R458" s="9">
        <f t="shared" si="63"/>
        <v>0.89970264700629343</v>
      </c>
      <c r="T458">
        <f t="shared" si="64"/>
        <v>82.62665753424649</v>
      </c>
      <c r="U458" s="9">
        <f t="shared" si="65"/>
        <v>-0.3708830233557876</v>
      </c>
      <c r="W458">
        <f t="shared" si="66"/>
        <v>83.938191780821839</v>
      </c>
      <c r="X458" s="9">
        <f t="shared" si="67"/>
        <v>1.2105315318290337</v>
      </c>
      <c r="Z458">
        <f t="shared" si="68"/>
        <v>81.315123287671156</v>
      </c>
      <c r="AA458" s="9">
        <f t="shared" si="69"/>
        <v>-1.9522975785406231</v>
      </c>
    </row>
    <row r="459" spans="1:27">
      <c r="A459" s="1">
        <v>20130402</v>
      </c>
      <c r="B459" s="1">
        <v>200000</v>
      </c>
      <c r="C459" s="1">
        <v>2456385.3220000002</v>
      </c>
      <c r="D459" s="1">
        <v>2135.4609999999998</v>
      </c>
      <c r="E459" s="1">
        <v>122.1</v>
      </c>
      <c r="F459" s="1">
        <v>122.1</v>
      </c>
      <c r="G459" s="8">
        <f t="shared" si="56"/>
        <v>116.40301369863008</v>
      </c>
      <c r="H459" s="6">
        <v>98</v>
      </c>
      <c r="I459" s="8">
        <f t="shared" si="57"/>
        <v>82.852054794520555</v>
      </c>
      <c r="K459">
        <f t="shared" si="58"/>
        <v>116.61105479452056</v>
      </c>
      <c r="L459" s="9">
        <f t="shared" si="59"/>
        <v>0.17872483647983017</v>
      </c>
      <c r="N459" s="10">
        <f t="shared" si="60"/>
        <v>115.78253424657535</v>
      </c>
      <c r="O459" s="9">
        <f t="shared" si="61"/>
        <v>-0.53304414751765705</v>
      </c>
      <c r="Q459">
        <f t="shared" si="62"/>
        <v>117.45614575342466</v>
      </c>
      <c r="R459" s="9">
        <f t="shared" si="63"/>
        <v>0.90472920015727709</v>
      </c>
      <c r="T459">
        <f t="shared" si="64"/>
        <v>82.534746575342368</v>
      </c>
      <c r="U459" s="9">
        <f t="shared" si="65"/>
        <v>-0.38298171356780131</v>
      </c>
      <c r="W459">
        <f t="shared" si="66"/>
        <v>83.844821917808133</v>
      </c>
      <c r="X459" s="9">
        <f t="shared" si="67"/>
        <v>1.1982407989152648</v>
      </c>
      <c r="Z459">
        <f t="shared" si="68"/>
        <v>81.224671232876617</v>
      </c>
      <c r="AA459" s="9">
        <f t="shared" si="69"/>
        <v>-1.9642042260508532</v>
      </c>
    </row>
    <row r="460" spans="1:27">
      <c r="A460" s="1">
        <v>20130403</v>
      </c>
      <c r="B460" s="1">
        <v>200000</v>
      </c>
      <c r="C460" s="1">
        <v>2456386.3220000002</v>
      </c>
      <c r="D460" s="1">
        <v>2135.4969999999998</v>
      </c>
      <c r="E460" s="1">
        <v>127</v>
      </c>
      <c r="F460" s="1">
        <v>127</v>
      </c>
      <c r="G460" s="8">
        <f t="shared" si="56"/>
        <v>116.3756164383561</v>
      </c>
      <c r="H460" s="6">
        <v>101</v>
      </c>
      <c r="I460" s="8">
        <f t="shared" si="57"/>
        <v>82.816438356164383</v>
      </c>
      <c r="K460">
        <f t="shared" si="58"/>
        <v>116.58843835616437</v>
      </c>
      <c r="L460" s="9">
        <f t="shared" si="59"/>
        <v>0.18287500794549771</v>
      </c>
      <c r="N460" s="10">
        <f t="shared" si="60"/>
        <v>115.76027397260273</v>
      </c>
      <c r="O460" s="9">
        <f t="shared" si="61"/>
        <v>-0.52875549413680289</v>
      </c>
      <c r="Q460">
        <f t="shared" si="62"/>
        <v>117.43316602739726</v>
      </c>
      <c r="R460" s="9">
        <f t="shared" si="63"/>
        <v>0.90873812006945798</v>
      </c>
      <c r="T460">
        <f t="shared" si="64"/>
        <v>82.491595890410863</v>
      </c>
      <c r="U460" s="9">
        <f t="shared" si="65"/>
        <v>-0.39224394601043855</v>
      </c>
      <c r="W460">
        <f t="shared" si="66"/>
        <v>83.800986301369775</v>
      </c>
      <c r="X460" s="9">
        <f t="shared" si="67"/>
        <v>1.1888315469100519</v>
      </c>
      <c r="Z460">
        <f t="shared" si="68"/>
        <v>81.182205479451966</v>
      </c>
      <c r="AA460" s="9">
        <f t="shared" si="69"/>
        <v>-1.9733194389309006</v>
      </c>
    </row>
    <row r="461" spans="1:27">
      <c r="A461" s="1">
        <v>20130404</v>
      </c>
      <c r="B461" s="1">
        <v>200000</v>
      </c>
      <c r="C461" s="1">
        <v>2456387.3220000002</v>
      </c>
      <c r="D461" s="1">
        <v>2135.5340000000001</v>
      </c>
      <c r="E461" s="1">
        <v>128.5</v>
      </c>
      <c r="F461" s="1">
        <v>128.6</v>
      </c>
      <c r="G461" s="8">
        <f t="shared" si="56"/>
        <v>116.38136986301365</v>
      </c>
      <c r="H461" s="6">
        <v>93</v>
      </c>
      <c r="I461" s="8">
        <f t="shared" si="57"/>
        <v>82.830136986301369</v>
      </c>
      <c r="K461">
        <f t="shared" si="58"/>
        <v>116.59713698630136</v>
      </c>
      <c r="L461" s="9">
        <f t="shared" si="59"/>
        <v>0.18539661763878712</v>
      </c>
      <c r="N461" s="10">
        <f t="shared" si="60"/>
        <v>115.76883561643835</v>
      </c>
      <c r="O461" s="9">
        <f t="shared" si="61"/>
        <v>-0.52631640897187992</v>
      </c>
      <c r="Q461">
        <f t="shared" si="62"/>
        <v>117.44200438356165</v>
      </c>
      <c r="R461" s="9">
        <f t="shared" si="63"/>
        <v>0.91134390478168825</v>
      </c>
      <c r="T461">
        <f t="shared" si="64"/>
        <v>82.500657534246486</v>
      </c>
      <c r="U461" s="9">
        <f t="shared" si="65"/>
        <v>-0.39777726325549168</v>
      </c>
      <c r="W461">
        <f t="shared" si="66"/>
        <v>83.810191780821839</v>
      </c>
      <c r="X461" s="9">
        <f t="shared" si="67"/>
        <v>1.1832103992325216</v>
      </c>
      <c r="Z461">
        <f t="shared" si="68"/>
        <v>81.191123287671147</v>
      </c>
      <c r="AA461" s="9">
        <f t="shared" si="69"/>
        <v>-1.9787649257434907</v>
      </c>
    </row>
    <row r="462" spans="1:27">
      <c r="A462" s="1">
        <v>20130405</v>
      </c>
      <c r="B462" s="1">
        <v>200000</v>
      </c>
      <c r="C462" s="1">
        <v>2456388.3220000002</v>
      </c>
      <c r="D462" s="1">
        <v>2135.5709999999999</v>
      </c>
      <c r="E462" s="1">
        <v>134.4</v>
      </c>
      <c r="F462" s="1">
        <v>134.5</v>
      </c>
      <c r="G462" s="8">
        <f t="shared" si="56"/>
        <v>116.38054794520541</v>
      </c>
      <c r="H462" s="6">
        <v>114</v>
      </c>
      <c r="I462" s="8">
        <f t="shared" si="57"/>
        <v>82.876712328767127</v>
      </c>
      <c r="K462">
        <f t="shared" si="58"/>
        <v>116.62671232876713</v>
      </c>
      <c r="L462" s="9">
        <f t="shared" si="59"/>
        <v>0.21151677656443724</v>
      </c>
      <c r="N462" s="10">
        <f t="shared" si="60"/>
        <v>115.79794520547945</v>
      </c>
      <c r="O462" s="9">
        <f t="shared" si="61"/>
        <v>-0.50060147508521879</v>
      </c>
      <c r="Q462">
        <f t="shared" si="62"/>
        <v>117.47205479452055</v>
      </c>
      <c r="R462" s="9">
        <f t="shared" si="63"/>
        <v>0.93787739324706365</v>
      </c>
      <c r="T462">
        <f t="shared" si="64"/>
        <v>82.499363013698513</v>
      </c>
      <c r="U462" s="9">
        <f t="shared" si="65"/>
        <v>-0.45531404958691724</v>
      </c>
      <c r="W462">
        <f t="shared" si="66"/>
        <v>83.808876712328654</v>
      </c>
      <c r="X462" s="9">
        <f t="shared" si="67"/>
        <v>1.1247603305783826</v>
      </c>
      <c r="Z462">
        <f t="shared" si="68"/>
        <v>81.189849315068386</v>
      </c>
      <c r="AA462" s="9">
        <f t="shared" si="69"/>
        <v>-2.0353884297521887</v>
      </c>
    </row>
    <row r="463" spans="1:27">
      <c r="A463" s="1">
        <v>20130406</v>
      </c>
      <c r="B463" s="1">
        <v>200000</v>
      </c>
      <c r="C463" s="1">
        <v>2456389.3220000002</v>
      </c>
      <c r="D463" s="1">
        <v>2135.607</v>
      </c>
      <c r="E463" s="1">
        <v>137</v>
      </c>
      <c r="F463" s="1">
        <v>137.30000000000001</v>
      </c>
      <c r="G463" s="8">
        <f t="shared" si="56"/>
        <v>116.37999999999994</v>
      </c>
      <c r="H463" s="6">
        <v>113</v>
      </c>
      <c r="I463" s="8">
        <f t="shared" si="57"/>
        <v>82.868493150684927</v>
      </c>
      <c r="K463">
        <f t="shared" si="58"/>
        <v>116.62149315068493</v>
      </c>
      <c r="L463" s="9">
        <f t="shared" si="59"/>
        <v>0.20750399612046522</v>
      </c>
      <c r="N463" s="10">
        <f t="shared" si="60"/>
        <v>115.79280821917808</v>
      </c>
      <c r="O463" s="9">
        <f t="shared" si="61"/>
        <v>-0.50454698472405823</v>
      </c>
      <c r="Q463">
        <f t="shared" si="62"/>
        <v>117.46675178082191</v>
      </c>
      <c r="R463" s="9">
        <f t="shared" si="63"/>
        <v>0.93379599658184986</v>
      </c>
      <c r="T463">
        <f t="shared" si="64"/>
        <v>82.498499999999908</v>
      </c>
      <c r="U463" s="9">
        <f t="shared" si="65"/>
        <v>-0.4464822957649659</v>
      </c>
      <c r="W463">
        <f t="shared" si="66"/>
        <v>83.807999999999907</v>
      </c>
      <c r="X463" s="9">
        <f t="shared" si="67"/>
        <v>1.1337322709689062</v>
      </c>
      <c r="Z463">
        <f t="shared" si="68"/>
        <v>81.188999999999908</v>
      </c>
      <c r="AA463" s="9">
        <f t="shared" si="69"/>
        <v>-2.0266968624988664</v>
      </c>
    </row>
    <row r="464" spans="1:27">
      <c r="A464" s="1">
        <v>20130407</v>
      </c>
      <c r="B464" s="1">
        <v>200000</v>
      </c>
      <c r="C464" s="1">
        <v>2456390.3220000002</v>
      </c>
      <c r="D464" s="1">
        <v>2135.6439999999998</v>
      </c>
      <c r="E464" s="1">
        <v>137.80000000000001</v>
      </c>
      <c r="F464" s="1">
        <v>138.19999999999999</v>
      </c>
      <c r="G464" s="8">
        <f t="shared" si="56"/>
        <v>116.40136986301364</v>
      </c>
      <c r="H464" s="6">
        <v>126</v>
      </c>
      <c r="I464" s="8">
        <f t="shared" si="57"/>
        <v>82.879452054794527</v>
      </c>
      <c r="K464">
        <f t="shared" si="58"/>
        <v>116.62845205479452</v>
      </c>
      <c r="L464" s="9">
        <f t="shared" si="59"/>
        <v>0.1950854977463905</v>
      </c>
      <c r="N464" s="10">
        <f t="shared" si="60"/>
        <v>115.79965753424658</v>
      </c>
      <c r="O464" s="9">
        <f t="shared" si="61"/>
        <v>-0.51692890682917891</v>
      </c>
      <c r="Q464">
        <f t="shared" si="62"/>
        <v>117.47382246575343</v>
      </c>
      <c r="R464" s="9">
        <f t="shared" si="63"/>
        <v>0.92134019041347415</v>
      </c>
      <c r="T464">
        <f t="shared" si="64"/>
        <v>82.53215753424648</v>
      </c>
      <c r="U464" s="9">
        <f t="shared" si="65"/>
        <v>-0.41903573435601515</v>
      </c>
      <c r="W464">
        <f t="shared" si="66"/>
        <v>83.842191780821835</v>
      </c>
      <c r="X464" s="9">
        <f t="shared" si="67"/>
        <v>1.1616144920828049</v>
      </c>
      <c r="Z464">
        <f t="shared" si="68"/>
        <v>81.222123287671153</v>
      </c>
      <c r="AA464" s="9">
        <f t="shared" si="69"/>
        <v>-1.9996859607947783</v>
      </c>
    </row>
    <row r="465" spans="1:27">
      <c r="A465" s="1">
        <v>20130408</v>
      </c>
      <c r="B465" s="1">
        <v>200000</v>
      </c>
      <c r="C465" s="1">
        <v>2456391.3220000002</v>
      </c>
      <c r="D465" s="1">
        <v>2135.681</v>
      </c>
      <c r="E465" s="1">
        <v>139.19999999999999</v>
      </c>
      <c r="F465" s="1">
        <v>139.6</v>
      </c>
      <c r="G465" s="8">
        <f t="shared" si="56"/>
        <v>116.43945205479449</v>
      </c>
      <c r="H465" s="6">
        <v>122</v>
      </c>
      <c r="I465" s="8">
        <f t="shared" si="57"/>
        <v>82.969863013698628</v>
      </c>
      <c r="K465">
        <f t="shared" si="58"/>
        <v>116.68586301369862</v>
      </c>
      <c r="L465" s="9">
        <f t="shared" si="59"/>
        <v>0.21162153767966174</v>
      </c>
      <c r="N465" s="10">
        <f t="shared" si="60"/>
        <v>115.85616438356163</v>
      </c>
      <c r="O465" s="9">
        <f t="shared" si="61"/>
        <v>-0.50093646177445805</v>
      </c>
      <c r="Q465">
        <f t="shared" si="62"/>
        <v>117.53215561643836</v>
      </c>
      <c r="R465" s="9">
        <f t="shared" si="63"/>
        <v>0.93843069712289662</v>
      </c>
      <c r="T465">
        <f t="shared" si="64"/>
        <v>82.592136986301313</v>
      </c>
      <c r="U465" s="9">
        <f t="shared" si="65"/>
        <v>-0.45525690133409569</v>
      </c>
      <c r="W465">
        <f t="shared" si="66"/>
        <v>83.903123287671178</v>
      </c>
      <c r="X465" s="9">
        <f t="shared" si="67"/>
        <v>1.1248183859463126</v>
      </c>
      <c r="Z465">
        <f t="shared" si="68"/>
        <v>81.281150684931461</v>
      </c>
      <c r="AA465" s="9">
        <f t="shared" si="69"/>
        <v>-2.0353321886145039</v>
      </c>
    </row>
    <row r="466" spans="1:27">
      <c r="A466" s="1">
        <v>20130409</v>
      </c>
      <c r="B466" s="1">
        <v>200000</v>
      </c>
      <c r="C466" s="1">
        <v>2456392.3220000002</v>
      </c>
      <c r="D466" s="1">
        <v>2135.7170000000001</v>
      </c>
      <c r="E466" s="1">
        <v>146.5</v>
      </c>
      <c r="F466" s="1">
        <v>147</v>
      </c>
      <c r="G466" s="8">
        <f t="shared" si="56"/>
        <v>116.46273972602734</v>
      </c>
      <c r="H466" s="6">
        <v>136</v>
      </c>
      <c r="I466" s="8">
        <f t="shared" si="57"/>
        <v>83.098630136986301</v>
      </c>
      <c r="K466">
        <f t="shared" si="58"/>
        <v>116.7676301369863</v>
      </c>
      <c r="L466" s="9">
        <f t="shared" si="59"/>
        <v>0.26179223644935234</v>
      </c>
      <c r="N466" s="10">
        <f t="shared" si="60"/>
        <v>115.93664383561644</v>
      </c>
      <c r="O466" s="9">
        <f t="shared" si="61"/>
        <v>-0.45172893205888442</v>
      </c>
      <c r="Q466">
        <f t="shared" si="62"/>
        <v>117.61523616438356</v>
      </c>
      <c r="R466" s="9">
        <f t="shared" si="63"/>
        <v>0.98958382832776692</v>
      </c>
      <c r="T466">
        <f t="shared" si="64"/>
        <v>82.628815068493054</v>
      </c>
      <c r="U466" s="9">
        <f t="shared" si="65"/>
        <v>-0.56537041310880909</v>
      </c>
      <c r="W466">
        <f t="shared" si="66"/>
        <v>83.940383561643742</v>
      </c>
      <c r="X466" s="9">
        <f t="shared" si="67"/>
        <v>1.0129570406513579</v>
      </c>
      <c r="Z466">
        <f t="shared" si="68"/>
        <v>81.317246575342381</v>
      </c>
      <c r="AA466" s="9">
        <f t="shared" si="69"/>
        <v>-2.1436978668689903</v>
      </c>
    </row>
    <row r="467" spans="1:27">
      <c r="A467" s="1">
        <v>20130410</v>
      </c>
      <c r="B467" s="1">
        <v>200000</v>
      </c>
      <c r="C467" s="1">
        <v>2456393.3220000002</v>
      </c>
      <c r="D467" s="1">
        <v>2135.7539999999999</v>
      </c>
      <c r="E467" s="1">
        <v>148</v>
      </c>
      <c r="F467" s="1">
        <v>148.6</v>
      </c>
      <c r="G467" s="8">
        <f t="shared" si="56"/>
        <v>116.48246575342459</v>
      </c>
      <c r="H467" s="6">
        <v>139</v>
      </c>
      <c r="I467" s="8">
        <f t="shared" si="57"/>
        <v>83.197260273972603</v>
      </c>
      <c r="K467">
        <f t="shared" si="58"/>
        <v>116.83026027397261</v>
      </c>
      <c r="L467" s="9">
        <f t="shared" si="59"/>
        <v>0.29858100813579824</v>
      </c>
      <c r="N467" s="10">
        <f t="shared" si="60"/>
        <v>115.99828767123287</v>
      </c>
      <c r="O467" s="9">
        <f t="shared" si="61"/>
        <v>-0.41566606532579442</v>
      </c>
      <c r="Q467">
        <f t="shared" si="62"/>
        <v>117.67887232876711</v>
      </c>
      <c r="R467" s="9">
        <f t="shared" si="63"/>
        <v>1.0271130230665904</v>
      </c>
      <c r="T467">
        <f t="shared" si="64"/>
        <v>82.659883561643724</v>
      </c>
      <c r="U467" s="9">
        <f t="shared" si="65"/>
        <v>-0.64590674087015998</v>
      </c>
      <c r="W467">
        <f t="shared" si="66"/>
        <v>83.971945205479358</v>
      </c>
      <c r="X467" s="9">
        <f t="shared" si="67"/>
        <v>0.93114235848112514</v>
      </c>
      <c r="Z467">
        <f t="shared" si="68"/>
        <v>81.347821917808119</v>
      </c>
      <c r="AA467" s="9">
        <f t="shared" si="69"/>
        <v>-2.2229558402214167</v>
      </c>
    </row>
    <row r="468" spans="1:27">
      <c r="A468" s="1">
        <v>20130411</v>
      </c>
      <c r="B468" s="1">
        <v>200000</v>
      </c>
      <c r="C468" s="1">
        <v>2456394.3220000002</v>
      </c>
      <c r="D468" s="1">
        <v>2135.7910000000002</v>
      </c>
      <c r="E468" s="1">
        <v>137.1</v>
      </c>
      <c r="F468" s="1">
        <v>137.80000000000001</v>
      </c>
      <c r="G468" s="8">
        <f t="shared" si="56"/>
        <v>116.50630136986297</v>
      </c>
      <c r="H468" s="6">
        <v>126</v>
      </c>
      <c r="I468" s="8">
        <f t="shared" si="57"/>
        <v>83.317808219178076</v>
      </c>
      <c r="K468">
        <f t="shared" si="58"/>
        <v>116.90680821917809</v>
      </c>
      <c r="L468" s="9">
        <f t="shared" si="59"/>
        <v>0.34376410941383995</v>
      </c>
      <c r="N468" s="10">
        <f t="shared" si="60"/>
        <v>116.0736301369863</v>
      </c>
      <c r="O468" s="9">
        <f t="shared" si="61"/>
        <v>-0.37137152908417193</v>
      </c>
      <c r="Q468">
        <f t="shared" si="62"/>
        <v>117.75664986301369</v>
      </c>
      <c r="R468" s="9">
        <f t="shared" si="63"/>
        <v>1.0732024606818129</v>
      </c>
      <c r="T468">
        <f t="shared" si="64"/>
        <v>82.697424657534171</v>
      </c>
      <c r="U468" s="9">
        <f t="shared" si="65"/>
        <v>-0.74459899378523176</v>
      </c>
      <c r="W468">
        <f t="shared" si="66"/>
        <v>84.010082191780754</v>
      </c>
      <c r="X468" s="9">
        <f t="shared" si="67"/>
        <v>0.83088356186897272</v>
      </c>
      <c r="Z468">
        <f t="shared" si="68"/>
        <v>81.384767123287602</v>
      </c>
      <c r="AA468" s="9">
        <f t="shared" si="69"/>
        <v>-2.320081549439422</v>
      </c>
    </row>
    <row r="469" spans="1:27">
      <c r="A469" s="1">
        <v>20130412</v>
      </c>
      <c r="B469" s="1">
        <v>200000</v>
      </c>
      <c r="C469" s="1">
        <v>2456395.3220000002</v>
      </c>
      <c r="D469" s="1">
        <v>2135.8270000000002</v>
      </c>
      <c r="E469" s="1">
        <v>137.9</v>
      </c>
      <c r="F469" s="1">
        <v>138.6</v>
      </c>
      <c r="G469" s="8">
        <f t="shared" si="56"/>
        <v>116.53999999999998</v>
      </c>
      <c r="H469" s="6">
        <v>125</v>
      </c>
      <c r="I469" s="8">
        <f t="shared" si="57"/>
        <v>83.452054794520549</v>
      </c>
      <c r="K469">
        <f t="shared" si="58"/>
        <v>116.99205479452056</v>
      </c>
      <c r="L469" s="9">
        <f t="shared" si="59"/>
        <v>0.38789668313074799</v>
      </c>
      <c r="N469" s="10">
        <f t="shared" si="60"/>
        <v>116.15753424657535</v>
      </c>
      <c r="O469" s="9">
        <f t="shared" si="61"/>
        <v>-0.32818410281845445</v>
      </c>
      <c r="Q469">
        <f t="shared" si="62"/>
        <v>117.84326575342466</v>
      </c>
      <c r="R469" s="9">
        <f t="shared" si="63"/>
        <v>1.1182990847989487</v>
      </c>
      <c r="T469">
        <f t="shared" si="64"/>
        <v>82.75049999999996</v>
      </c>
      <c r="U469" s="9">
        <f t="shared" si="65"/>
        <v>-0.8406680892974947</v>
      </c>
      <c r="W469">
        <f t="shared" si="66"/>
        <v>84.063999999999965</v>
      </c>
      <c r="X469" s="9">
        <f t="shared" si="67"/>
        <v>0.73328956007874524</v>
      </c>
      <c r="Z469">
        <f t="shared" si="68"/>
        <v>81.436999999999969</v>
      </c>
      <c r="AA469" s="9">
        <f t="shared" si="69"/>
        <v>-2.4146257386737062</v>
      </c>
    </row>
    <row r="470" spans="1:27">
      <c r="A470" s="1">
        <v>20130413</v>
      </c>
      <c r="B470" s="1">
        <v>200000</v>
      </c>
      <c r="C470" s="1">
        <v>2456396.3220000002</v>
      </c>
      <c r="D470" s="1">
        <v>2135.864</v>
      </c>
      <c r="E470" s="1">
        <v>125.1</v>
      </c>
      <c r="F470" s="1">
        <v>125.8</v>
      </c>
      <c r="G470" s="8">
        <f t="shared" si="56"/>
        <v>116.55643835616436</v>
      </c>
      <c r="H470" s="6">
        <v>117</v>
      </c>
      <c r="I470" s="8">
        <f t="shared" si="57"/>
        <v>83.531506849315065</v>
      </c>
      <c r="K470">
        <f t="shared" si="58"/>
        <v>117.04250684931506</v>
      </c>
      <c r="L470" s="9">
        <f t="shared" si="59"/>
        <v>0.41702414727653547</v>
      </c>
      <c r="N470" s="10">
        <f t="shared" si="60"/>
        <v>116.20719178082192</v>
      </c>
      <c r="O470" s="9">
        <f t="shared" si="61"/>
        <v>-0.29963730898781193</v>
      </c>
      <c r="Q470">
        <f t="shared" si="62"/>
        <v>117.89452821917808</v>
      </c>
      <c r="R470" s="9">
        <f t="shared" si="63"/>
        <v>1.1480188326661818</v>
      </c>
      <c r="T470">
        <f t="shared" si="64"/>
        <v>82.776390410958868</v>
      </c>
      <c r="U470" s="9">
        <f t="shared" si="65"/>
        <v>-0.90398996359346029</v>
      </c>
      <c r="W470">
        <f t="shared" si="66"/>
        <v>84.090301369862985</v>
      </c>
      <c r="X470" s="9">
        <f t="shared" si="67"/>
        <v>0.66896257666695647</v>
      </c>
      <c r="Z470">
        <f t="shared" si="68"/>
        <v>81.462479452054765</v>
      </c>
      <c r="AA470" s="9">
        <f t="shared" si="69"/>
        <v>-2.4769425038538913</v>
      </c>
    </row>
    <row r="471" spans="1:27">
      <c r="A471" s="1">
        <v>20130414</v>
      </c>
      <c r="B471" s="1">
        <v>200000</v>
      </c>
      <c r="C471" s="1">
        <v>2456397.3220000002</v>
      </c>
      <c r="D471" s="1">
        <v>2135.9009999999998</v>
      </c>
      <c r="E471" s="1">
        <v>116.8</v>
      </c>
      <c r="F471" s="1">
        <v>117.5</v>
      </c>
      <c r="G471" s="8">
        <f t="shared" si="56"/>
        <v>116.57013698630136</v>
      </c>
      <c r="H471" s="6">
        <v>110</v>
      </c>
      <c r="I471" s="8">
        <f t="shared" si="57"/>
        <v>83.673972602739724</v>
      </c>
      <c r="K471">
        <f t="shared" si="58"/>
        <v>117.13297260273973</v>
      </c>
      <c r="L471" s="9">
        <f t="shared" si="59"/>
        <v>0.48283002061198488</v>
      </c>
      <c r="N471" s="10">
        <f t="shared" si="60"/>
        <v>116.29623287671232</v>
      </c>
      <c r="O471" s="9">
        <f t="shared" si="61"/>
        <v>-0.23496936408442082</v>
      </c>
      <c r="Q471">
        <f t="shared" si="62"/>
        <v>117.98644712328766</v>
      </c>
      <c r="R471" s="9">
        <f t="shared" si="63"/>
        <v>1.2149853930022658</v>
      </c>
      <c r="T471">
        <f t="shared" si="64"/>
        <v>82.797965753424648</v>
      </c>
      <c r="U471" s="9">
        <f t="shared" si="65"/>
        <v>-1.0469287187714968</v>
      </c>
      <c r="W471">
        <f t="shared" si="66"/>
        <v>84.112219178082185</v>
      </c>
      <c r="X471" s="9">
        <f t="shared" si="67"/>
        <v>0.52375495235912695</v>
      </c>
      <c r="Z471">
        <f t="shared" si="68"/>
        <v>81.483712328767112</v>
      </c>
      <c r="AA471" s="9">
        <f t="shared" si="69"/>
        <v>-2.6176123899021064</v>
      </c>
    </row>
    <row r="472" spans="1:27">
      <c r="A472" s="1">
        <v>20130415</v>
      </c>
      <c r="B472" s="1">
        <v>200000</v>
      </c>
      <c r="C472" s="1">
        <v>2456398.3220000002</v>
      </c>
      <c r="D472" s="1">
        <v>2135.9369999999999</v>
      </c>
      <c r="E472" s="1">
        <v>113.3</v>
      </c>
      <c r="F472" s="1">
        <v>114.1</v>
      </c>
      <c r="G472" s="8">
        <f t="shared" si="56"/>
        <v>116.55095890410959</v>
      </c>
      <c r="H472" s="6">
        <v>93</v>
      </c>
      <c r="I472" s="8">
        <f t="shared" si="57"/>
        <v>83.764383561643839</v>
      </c>
      <c r="K472">
        <f t="shared" si="58"/>
        <v>117.19038356164384</v>
      </c>
      <c r="L472" s="9">
        <f t="shared" si="59"/>
        <v>0.54862239105241883</v>
      </c>
      <c r="N472" s="10">
        <f t="shared" si="60"/>
        <v>116.35273972602741</v>
      </c>
      <c r="O472" s="9">
        <f t="shared" si="61"/>
        <v>-0.17007082562508913</v>
      </c>
      <c r="Q472">
        <f t="shared" si="62"/>
        <v>118.04478027397261</v>
      </c>
      <c r="R472" s="9">
        <f t="shared" si="63"/>
        <v>1.2816894720634906</v>
      </c>
      <c r="T472">
        <f t="shared" si="64"/>
        <v>82.767760273972598</v>
      </c>
      <c r="U472" s="9">
        <f t="shared" si="65"/>
        <v>-1.1897936154903022</v>
      </c>
      <c r="W472">
        <f t="shared" si="66"/>
        <v>84.081534246575359</v>
      </c>
      <c r="X472" s="9">
        <f t="shared" si="67"/>
        <v>0.37862235886703388</v>
      </c>
      <c r="Z472">
        <f t="shared" si="68"/>
        <v>81.453986301369866</v>
      </c>
      <c r="AA472" s="9">
        <f t="shared" si="69"/>
        <v>-2.7582095898475814</v>
      </c>
    </row>
    <row r="473" spans="1:27">
      <c r="A473" s="1">
        <v>20130416</v>
      </c>
      <c r="B473" s="1">
        <v>200000</v>
      </c>
      <c r="C473" s="1">
        <v>2456399.3220000002</v>
      </c>
      <c r="D473" s="1">
        <v>2135.9740000000002</v>
      </c>
      <c r="E473" s="1">
        <v>113.3</v>
      </c>
      <c r="F473" s="1">
        <v>114.1</v>
      </c>
      <c r="G473" s="8">
        <f t="shared" si="56"/>
        <v>116.51972602739725</v>
      </c>
      <c r="H473" s="6">
        <v>93</v>
      </c>
      <c r="I473" s="8">
        <f t="shared" si="57"/>
        <v>83.789041095890411</v>
      </c>
      <c r="K473">
        <f t="shared" si="58"/>
        <v>117.20604109589041</v>
      </c>
      <c r="L473" s="9">
        <f t="shared" si="59"/>
        <v>0.58901191402713948</v>
      </c>
      <c r="N473" s="10">
        <f t="shared" si="60"/>
        <v>116.36815068493151</v>
      </c>
      <c r="O473" s="9">
        <f t="shared" si="61"/>
        <v>-0.13008556373546298</v>
      </c>
      <c r="Q473">
        <f t="shared" si="62"/>
        <v>118.06068931506849</v>
      </c>
      <c r="R473" s="9">
        <f t="shared" si="63"/>
        <v>1.3224913413449855</v>
      </c>
      <c r="T473">
        <f t="shared" si="64"/>
        <v>82.71856849315067</v>
      </c>
      <c r="U473" s="9">
        <f t="shared" si="65"/>
        <v>-1.2775806820782947</v>
      </c>
      <c r="W473">
        <f t="shared" si="66"/>
        <v>84.031561643835616</v>
      </c>
      <c r="X473" s="9">
        <f t="shared" si="67"/>
        <v>0.28944184677762053</v>
      </c>
      <c r="Z473">
        <f t="shared" si="68"/>
        <v>81.405575342465752</v>
      </c>
      <c r="AA473" s="9">
        <f t="shared" si="69"/>
        <v>-2.8446032109341814</v>
      </c>
    </row>
    <row r="474" spans="1:27">
      <c r="A474" s="1">
        <v>20130417</v>
      </c>
      <c r="B474" s="1">
        <v>200000</v>
      </c>
      <c r="C474" s="1">
        <v>2456400.3220000002</v>
      </c>
      <c r="D474" s="1">
        <v>2136.011</v>
      </c>
      <c r="E474" s="1">
        <v>108.1</v>
      </c>
      <c r="F474" s="1">
        <v>109</v>
      </c>
      <c r="G474" s="8">
        <f t="shared" si="56"/>
        <v>116.49534246575341</v>
      </c>
      <c r="H474" s="6">
        <v>95</v>
      </c>
      <c r="I474" s="8">
        <f t="shared" si="57"/>
        <v>83.8</v>
      </c>
      <c r="K474">
        <f t="shared" si="58"/>
        <v>117.21299999999999</v>
      </c>
      <c r="L474" s="9">
        <f t="shared" si="59"/>
        <v>0.61603967940398263</v>
      </c>
      <c r="N474" s="10">
        <f t="shared" si="60"/>
        <v>116.375</v>
      </c>
      <c r="O474" s="9">
        <f t="shared" si="61"/>
        <v>-0.10330238377451906</v>
      </c>
      <c r="Q474">
        <f t="shared" si="62"/>
        <v>118.06775999999999</v>
      </c>
      <c r="R474" s="9">
        <f t="shared" si="63"/>
        <v>1.3497685838460285</v>
      </c>
      <c r="T474">
        <f t="shared" si="64"/>
        <v>82.680164383561618</v>
      </c>
      <c r="U474" s="9">
        <f t="shared" si="65"/>
        <v>-1.3363193513584548</v>
      </c>
      <c r="W474">
        <f t="shared" si="66"/>
        <v>83.992547945205459</v>
      </c>
      <c r="X474" s="9">
        <f t="shared" si="67"/>
        <v>0.22977081766761387</v>
      </c>
      <c r="Z474">
        <f t="shared" si="68"/>
        <v>81.36778082191779</v>
      </c>
      <c r="AA474" s="9">
        <f t="shared" si="69"/>
        <v>-2.9024095203844951</v>
      </c>
    </row>
    <row r="475" spans="1:27">
      <c r="A475" s="1">
        <v>20130418</v>
      </c>
      <c r="B475" s="1">
        <v>200000</v>
      </c>
      <c r="C475" s="1">
        <v>2456401.3220000002</v>
      </c>
      <c r="D475" s="1">
        <v>2136.047</v>
      </c>
      <c r="E475" s="1">
        <v>105</v>
      </c>
      <c r="F475" s="1">
        <v>105.9</v>
      </c>
      <c r="G475" s="8">
        <f t="shared" si="56"/>
        <v>116.49808219178081</v>
      </c>
      <c r="H475" s="6">
        <v>85</v>
      </c>
      <c r="I475" s="8">
        <f t="shared" si="57"/>
        <v>83.920547945205485</v>
      </c>
      <c r="K475">
        <f t="shared" si="58"/>
        <v>117.28954794520548</v>
      </c>
      <c r="L475" s="9">
        <f t="shared" si="59"/>
        <v>0.67938092931156291</v>
      </c>
      <c r="N475" s="10">
        <f t="shared" si="60"/>
        <v>116.45034246575344</v>
      </c>
      <c r="O475" s="9">
        <f t="shared" si="61"/>
        <v>-4.0978980193671077E-2</v>
      </c>
      <c r="Q475">
        <f t="shared" si="62"/>
        <v>118.14553753424659</v>
      </c>
      <c r="R475" s="9">
        <f t="shared" si="63"/>
        <v>1.4141480370069246</v>
      </c>
      <c r="T475">
        <f t="shared" si="64"/>
        <v>82.684479452054774</v>
      </c>
      <c r="U475" s="9">
        <f t="shared" si="65"/>
        <v>-1.4729032679312155</v>
      </c>
      <c r="W475">
        <f t="shared" si="66"/>
        <v>83.996931506849307</v>
      </c>
      <c r="X475" s="9">
        <f t="shared" si="67"/>
        <v>9.1018902419094161E-2</v>
      </c>
      <c r="Z475">
        <f t="shared" si="68"/>
        <v>81.372027397260254</v>
      </c>
      <c r="AA475" s="9">
        <f t="shared" si="69"/>
        <v>-3.036825438281511</v>
      </c>
    </row>
    <row r="476" spans="1:27">
      <c r="A476" s="1">
        <v>20130419</v>
      </c>
      <c r="B476" s="1">
        <v>200000</v>
      </c>
      <c r="C476" s="1">
        <v>2456402.3220000002</v>
      </c>
      <c r="D476" s="1">
        <v>2136.0839999999998</v>
      </c>
      <c r="E476" s="1">
        <v>99.4</v>
      </c>
      <c r="F476" s="1">
        <v>100.3</v>
      </c>
      <c r="G476" s="8">
        <f t="shared" si="56"/>
        <v>116.50438356164381</v>
      </c>
      <c r="H476" s="6">
        <v>87</v>
      </c>
      <c r="I476" s="8">
        <f t="shared" si="57"/>
        <v>84.046575342465758</v>
      </c>
      <c r="K476">
        <f t="shared" si="58"/>
        <v>117.36957534246577</v>
      </c>
      <c r="L476" s="9">
        <f t="shared" si="59"/>
        <v>0.74262594622818767</v>
      </c>
      <c r="N476" s="10">
        <f t="shared" si="60"/>
        <v>116.5291095890411</v>
      </c>
      <c r="O476" s="9">
        <f t="shared" si="61"/>
        <v>2.122325928124269E-2</v>
      </c>
      <c r="Q476">
        <f t="shared" si="62"/>
        <v>118.2268504109589</v>
      </c>
      <c r="R476" s="9">
        <f t="shared" si="63"/>
        <v>1.4784566869140434</v>
      </c>
      <c r="T476">
        <f t="shared" si="64"/>
        <v>82.694404109588987</v>
      </c>
      <c r="U476" s="9">
        <f t="shared" si="65"/>
        <v>-1.6088356097402681</v>
      </c>
      <c r="W476">
        <f t="shared" si="66"/>
        <v>84.007013698630089</v>
      </c>
      <c r="X476" s="9">
        <f t="shared" si="67"/>
        <v>-4.7071095609155122E-2</v>
      </c>
      <c r="Z476">
        <f t="shared" si="68"/>
        <v>81.381794520547899</v>
      </c>
      <c r="AA476" s="9">
        <f t="shared" si="69"/>
        <v>-3.1706001238713526</v>
      </c>
    </row>
    <row r="477" spans="1:27">
      <c r="A477" s="1">
        <v>20130420</v>
      </c>
      <c r="B477" s="1">
        <v>200000</v>
      </c>
      <c r="C477" s="1">
        <v>2456403.3220000002</v>
      </c>
      <c r="D477" s="1">
        <v>2136.1210000000001</v>
      </c>
      <c r="E477" s="1">
        <v>104.9</v>
      </c>
      <c r="F477" s="1">
        <v>105.9</v>
      </c>
      <c r="G477" s="8">
        <f t="shared" si="56"/>
        <v>116.48054794520546</v>
      </c>
      <c r="H477" s="6">
        <v>90</v>
      </c>
      <c r="I477" s="8">
        <f t="shared" si="57"/>
        <v>84.142465753424659</v>
      </c>
      <c r="K477">
        <f t="shared" si="58"/>
        <v>117.43046575342466</v>
      </c>
      <c r="L477" s="9">
        <f t="shared" si="59"/>
        <v>0.8155162599905168</v>
      </c>
      <c r="N477" s="10">
        <f t="shared" si="60"/>
        <v>116.58904109589041</v>
      </c>
      <c r="O477" s="9">
        <f t="shared" si="61"/>
        <v>9.3142720049698369E-2</v>
      </c>
      <c r="Q477">
        <f t="shared" si="62"/>
        <v>118.28871890410959</v>
      </c>
      <c r="R477" s="9">
        <f t="shared" si="63"/>
        <v>1.5523372707301348</v>
      </c>
      <c r="T477">
        <f t="shared" si="64"/>
        <v>82.656863013698597</v>
      </c>
      <c r="U477" s="9">
        <f t="shared" si="65"/>
        <v>-1.7655802292264013</v>
      </c>
      <c r="W477">
        <f t="shared" si="66"/>
        <v>83.968876712328736</v>
      </c>
      <c r="X477" s="9">
        <f t="shared" si="67"/>
        <v>-0.20630372492840365</v>
      </c>
      <c r="Z477">
        <f t="shared" si="68"/>
        <v>81.344849315068458</v>
      </c>
      <c r="AA477" s="9">
        <f t="shared" si="69"/>
        <v>-3.324856733524399</v>
      </c>
    </row>
    <row r="478" spans="1:27">
      <c r="A478" s="1">
        <v>20130421</v>
      </c>
      <c r="B478" s="1">
        <v>200000</v>
      </c>
      <c r="C478" s="1">
        <v>2456404.3220000002</v>
      </c>
      <c r="D478" s="1">
        <v>2136.1570000000002</v>
      </c>
      <c r="E478" s="1">
        <v>109.3</v>
      </c>
      <c r="F478" s="1">
        <v>110.5</v>
      </c>
      <c r="G478" s="8">
        <f t="shared" si="56"/>
        <v>116.43150684931503</v>
      </c>
      <c r="H478" s="6">
        <v>93</v>
      </c>
      <c r="I478" s="8">
        <f t="shared" si="57"/>
        <v>84.254794520547946</v>
      </c>
      <c r="K478">
        <f t="shared" si="58"/>
        <v>117.50179452054795</v>
      </c>
      <c r="L478" s="9">
        <f t="shared" si="59"/>
        <v>0.91924230837112475</v>
      </c>
      <c r="N478" s="10">
        <f t="shared" si="60"/>
        <v>116.65924657534246</v>
      </c>
      <c r="O478" s="9">
        <f t="shared" si="61"/>
        <v>0.19559974116127421</v>
      </c>
      <c r="Q478">
        <f t="shared" si="62"/>
        <v>118.36119342465753</v>
      </c>
      <c r="R478" s="9">
        <f t="shared" si="63"/>
        <v>1.6573577269251416</v>
      </c>
      <c r="T478">
        <f t="shared" si="64"/>
        <v>82.579623287671168</v>
      </c>
      <c r="U478" s="9">
        <f t="shared" si="65"/>
        <v>-1.9882206613989695</v>
      </c>
      <c r="W478">
        <f t="shared" si="66"/>
        <v>83.890410958904056</v>
      </c>
      <c r="X478" s="9">
        <f t="shared" si="67"/>
        <v>-0.43247813221481124</v>
      </c>
      <c r="Z478">
        <f t="shared" si="68"/>
        <v>81.268835616438295</v>
      </c>
      <c r="AA478" s="9">
        <f t="shared" si="69"/>
        <v>-3.5439631905831135</v>
      </c>
    </row>
    <row r="479" spans="1:27">
      <c r="A479" s="1">
        <v>20130422</v>
      </c>
      <c r="B479" s="1">
        <v>200000</v>
      </c>
      <c r="C479" s="1">
        <v>2456405.3220000002</v>
      </c>
      <c r="D479" s="1">
        <v>2136.194</v>
      </c>
      <c r="E479" s="1">
        <v>112.9</v>
      </c>
      <c r="F479" s="1">
        <v>114.1</v>
      </c>
      <c r="G479" s="8">
        <f t="shared" si="56"/>
        <v>116.40876712328765</v>
      </c>
      <c r="H479" s="6">
        <v>89</v>
      </c>
      <c r="I479" s="8">
        <f t="shared" si="57"/>
        <v>84.38082191780822</v>
      </c>
      <c r="K479">
        <f t="shared" si="58"/>
        <v>117.58182191780821</v>
      </c>
      <c r="L479" s="9">
        <f t="shared" si="59"/>
        <v>1.0077031339728961</v>
      </c>
      <c r="N479" s="10">
        <f t="shared" si="60"/>
        <v>116.73801369863014</v>
      </c>
      <c r="O479" s="9">
        <f t="shared" si="61"/>
        <v>0.28283657964848885</v>
      </c>
      <c r="Q479">
        <f t="shared" si="62"/>
        <v>118.44250630136986</v>
      </c>
      <c r="R479" s="9">
        <f t="shared" si="63"/>
        <v>1.7470670193837634</v>
      </c>
      <c r="T479">
        <f t="shared" si="64"/>
        <v>82.543808219178047</v>
      </c>
      <c r="U479" s="9">
        <f t="shared" si="65"/>
        <v>-2.1770512029611808</v>
      </c>
      <c r="W479">
        <f t="shared" si="66"/>
        <v>83.854027397260239</v>
      </c>
      <c r="X479" s="9">
        <f t="shared" si="67"/>
        <v>-0.62430598396055359</v>
      </c>
      <c r="Z479">
        <f t="shared" si="68"/>
        <v>81.233589041095854</v>
      </c>
      <c r="AA479" s="9">
        <f t="shared" si="69"/>
        <v>-3.7297964219617938</v>
      </c>
    </row>
    <row r="480" spans="1:27">
      <c r="A480" s="1">
        <v>20130423</v>
      </c>
      <c r="B480" s="1">
        <v>200000</v>
      </c>
      <c r="C480" s="1">
        <v>2456406.3220000002</v>
      </c>
      <c r="D480" s="1">
        <v>2136.2310000000002</v>
      </c>
      <c r="E480" s="1">
        <v>117.5</v>
      </c>
      <c r="F480" s="1">
        <v>118.8</v>
      </c>
      <c r="G480" s="8">
        <f t="shared" si="56"/>
        <v>116.38383561643833</v>
      </c>
      <c r="H480" s="6">
        <v>82</v>
      </c>
      <c r="I480" s="8">
        <f t="shared" si="57"/>
        <v>84.471232876712335</v>
      </c>
      <c r="K480">
        <f t="shared" si="58"/>
        <v>117.63923287671233</v>
      </c>
      <c r="L480" s="9">
        <f t="shared" si="59"/>
        <v>1.0786697771427214</v>
      </c>
      <c r="N480" s="10">
        <f t="shared" si="60"/>
        <v>116.79452054794521</v>
      </c>
      <c r="O480" s="9">
        <f t="shared" si="61"/>
        <v>0.35287110906050145</v>
      </c>
      <c r="Q480">
        <f t="shared" si="62"/>
        <v>118.50083945205481</v>
      </c>
      <c r="R480" s="9">
        <f t="shared" si="63"/>
        <v>1.8189844185866093</v>
      </c>
      <c r="T480">
        <f t="shared" si="64"/>
        <v>82.504541095890374</v>
      </c>
      <c r="U480" s="9">
        <f t="shared" si="65"/>
        <v>-2.3282385184224665</v>
      </c>
      <c r="W480">
        <f t="shared" si="66"/>
        <v>83.814136986301335</v>
      </c>
      <c r="X480" s="9">
        <f t="shared" si="67"/>
        <v>-0.77789309807995721</v>
      </c>
      <c r="Z480">
        <f t="shared" si="68"/>
        <v>81.194945205479414</v>
      </c>
      <c r="AA480" s="9">
        <f t="shared" si="69"/>
        <v>-3.8785839387649617</v>
      </c>
    </row>
    <row r="481" spans="1:27">
      <c r="A481" s="1">
        <v>20130424</v>
      </c>
      <c r="B481" s="1">
        <v>200000</v>
      </c>
      <c r="C481" s="1">
        <v>2456407.3220000002</v>
      </c>
      <c r="D481" s="1">
        <v>2136.2669999999998</v>
      </c>
      <c r="E481" s="1">
        <v>114.7</v>
      </c>
      <c r="F481" s="1">
        <v>116.1</v>
      </c>
      <c r="G481" s="8">
        <f t="shared" si="56"/>
        <v>116.4139726027397</v>
      </c>
      <c r="H481" s="6">
        <v>98</v>
      </c>
      <c r="I481" s="8">
        <f t="shared" si="57"/>
        <v>84.558904109589037</v>
      </c>
      <c r="K481">
        <f t="shared" si="58"/>
        <v>117.69490410958903</v>
      </c>
      <c r="L481" s="9">
        <f t="shared" si="59"/>
        <v>1.1003245385504385</v>
      </c>
      <c r="N481" s="10">
        <f t="shared" si="60"/>
        <v>116.84931506849315</v>
      </c>
      <c r="O481" s="9">
        <f t="shared" si="61"/>
        <v>0.37396066470391531</v>
      </c>
      <c r="Q481">
        <f t="shared" si="62"/>
        <v>118.55740493150685</v>
      </c>
      <c r="R481" s="9">
        <f t="shared" si="63"/>
        <v>1.8412156898739056</v>
      </c>
      <c r="T481">
        <f t="shared" si="64"/>
        <v>82.552006849315035</v>
      </c>
      <c r="U481" s="9">
        <f t="shared" si="65"/>
        <v>-2.3733718895801275</v>
      </c>
      <c r="W481">
        <f t="shared" si="66"/>
        <v>83.862356164383527</v>
      </c>
      <c r="X481" s="9">
        <f t="shared" si="67"/>
        <v>-0.82374287195440843</v>
      </c>
      <c r="Z481">
        <f t="shared" si="68"/>
        <v>81.241657534246542</v>
      </c>
      <c r="AA481" s="9">
        <f t="shared" si="69"/>
        <v>-3.9230009072058465</v>
      </c>
    </row>
    <row r="482" spans="1:27">
      <c r="A482" s="1">
        <v>20130425</v>
      </c>
      <c r="B482" s="1">
        <v>200000</v>
      </c>
      <c r="C482" s="1">
        <v>2456408.3220000002</v>
      </c>
      <c r="D482" s="1">
        <v>2136.3040000000001</v>
      </c>
      <c r="E482" s="1">
        <v>119.2</v>
      </c>
      <c r="F482" s="1">
        <v>120.7</v>
      </c>
      <c r="G482" s="8">
        <f t="shared" si="56"/>
        <v>116.48164383561642</v>
      </c>
      <c r="H482" s="6">
        <v>111</v>
      </c>
      <c r="I482" s="8">
        <f t="shared" si="57"/>
        <v>84.69315068493151</v>
      </c>
      <c r="K482">
        <f t="shared" si="58"/>
        <v>117.7801506849315</v>
      </c>
      <c r="L482" s="9">
        <f t="shared" si="59"/>
        <v>1.1147738017395881</v>
      </c>
      <c r="N482" s="10">
        <f t="shared" si="60"/>
        <v>116.9332191780822</v>
      </c>
      <c r="O482" s="9">
        <f t="shared" si="61"/>
        <v>0.38767940389222133</v>
      </c>
      <c r="Q482">
        <f t="shared" si="62"/>
        <v>118.64402082191782</v>
      </c>
      <c r="R482" s="9">
        <f t="shared" si="63"/>
        <v>1.8564100875439635</v>
      </c>
      <c r="T482">
        <f t="shared" si="64"/>
        <v>82.658589041095865</v>
      </c>
      <c r="U482" s="9">
        <f t="shared" si="65"/>
        <v>-2.4022741241549284</v>
      </c>
      <c r="W482">
        <f t="shared" si="66"/>
        <v>83.970630136986287</v>
      </c>
      <c r="X482" s="9">
        <f t="shared" si="67"/>
        <v>-0.85310387215736228</v>
      </c>
      <c r="Z482">
        <f t="shared" si="68"/>
        <v>81.346547945205458</v>
      </c>
      <c r="AA482" s="9">
        <f t="shared" si="69"/>
        <v>-3.9514443761524518</v>
      </c>
    </row>
    <row r="483" spans="1:27">
      <c r="A483" s="1">
        <v>20130426</v>
      </c>
      <c r="B483" s="1">
        <v>200000</v>
      </c>
      <c r="C483" s="1">
        <v>2456409.3220000002</v>
      </c>
      <c r="D483" s="1">
        <v>2136.3409999999999</v>
      </c>
      <c r="E483" s="1">
        <v>121.9</v>
      </c>
      <c r="F483" s="1">
        <v>123.5</v>
      </c>
      <c r="G483" s="8">
        <f t="shared" si="56"/>
        <v>116.56684931506848</v>
      </c>
      <c r="H483" s="6">
        <v>105</v>
      </c>
      <c r="I483" s="8">
        <f t="shared" si="57"/>
        <v>84.854794520547941</v>
      </c>
      <c r="K483">
        <f t="shared" si="58"/>
        <v>117.88279452054795</v>
      </c>
      <c r="L483" s="9">
        <f t="shared" si="59"/>
        <v>1.128918910660957</v>
      </c>
      <c r="N483" s="10">
        <f t="shared" si="60"/>
        <v>117.03424657534246</v>
      </c>
      <c r="O483" s="9">
        <f t="shared" si="61"/>
        <v>0.40096928330855519</v>
      </c>
      <c r="Q483">
        <f t="shared" si="62"/>
        <v>118.74831342465754</v>
      </c>
      <c r="R483" s="9">
        <f t="shared" si="63"/>
        <v>1.8714275305603962</v>
      </c>
      <c r="T483">
        <f t="shared" si="64"/>
        <v>82.792787671232858</v>
      </c>
      <c r="U483" s="9">
        <f t="shared" si="65"/>
        <v>-2.43004165052308</v>
      </c>
      <c r="W483">
        <f t="shared" si="66"/>
        <v>84.106958904109575</v>
      </c>
      <c r="X483" s="9">
        <f t="shared" si="67"/>
        <v>-0.88131215291231513</v>
      </c>
      <c r="Z483">
        <f t="shared" si="68"/>
        <v>81.478616438356141</v>
      </c>
      <c r="AA483" s="9">
        <f t="shared" si="69"/>
        <v>-3.9787711481338164</v>
      </c>
    </row>
    <row r="484" spans="1:27">
      <c r="A484" s="1">
        <v>20130427</v>
      </c>
      <c r="B484" s="1">
        <v>200000</v>
      </c>
      <c r="C484" s="1">
        <v>2456410.3220000002</v>
      </c>
      <c r="D484" s="1">
        <v>2136.377</v>
      </c>
      <c r="E484" s="1">
        <v>127</v>
      </c>
      <c r="F484" s="1">
        <v>128.80000000000001</v>
      </c>
      <c r="G484" s="8">
        <f t="shared" si="56"/>
        <v>116.64657534246575</v>
      </c>
      <c r="H484" s="6">
        <v>107</v>
      </c>
      <c r="I484" s="8">
        <f t="shared" si="57"/>
        <v>85.0027397260274</v>
      </c>
      <c r="K484">
        <f t="shared" si="58"/>
        <v>117.9767397260274</v>
      </c>
      <c r="L484" s="9">
        <f t="shared" si="59"/>
        <v>1.1403372792183433</v>
      </c>
      <c r="N484" s="10">
        <f t="shared" si="60"/>
        <v>117.12671232876713</v>
      </c>
      <c r="O484" s="9">
        <f t="shared" si="61"/>
        <v>0.41161687335589647</v>
      </c>
      <c r="Q484">
        <f t="shared" si="62"/>
        <v>118.84376767123288</v>
      </c>
      <c r="R484" s="9">
        <f t="shared" si="63"/>
        <v>1.8836320931980595</v>
      </c>
      <c r="T484">
        <f t="shared" si="64"/>
        <v>82.918356164383553</v>
      </c>
      <c r="U484" s="9">
        <f t="shared" si="65"/>
        <v>-2.452136917424113</v>
      </c>
      <c r="W484">
        <f t="shared" si="66"/>
        <v>84.234520547945209</v>
      </c>
      <c r="X484" s="9">
        <f t="shared" si="67"/>
        <v>-0.90375813833558993</v>
      </c>
      <c r="Z484">
        <f t="shared" si="68"/>
        <v>81.602191780821911</v>
      </c>
      <c r="AA484" s="9">
        <f t="shared" si="69"/>
        <v>-4.0005156965126076</v>
      </c>
    </row>
    <row r="485" spans="1:27">
      <c r="A485" s="1">
        <v>20130428</v>
      </c>
      <c r="B485" s="1">
        <v>200000</v>
      </c>
      <c r="C485" s="1">
        <v>2456411.3220000002</v>
      </c>
      <c r="D485" s="1">
        <v>2136.4140000000002</v>
      </c>
      <c r="E485" s="1">
        <v>131.69999999999999</v>
      </c>
      <c r="F485" s="1">
        <v>133.5</v>
      </c>
      <c r="G485" s="8">
        <f t="shared" si="56"/>
        <v>116.76876712328767</v>
      </c>
      <c r="H485" s="6">
        <v>102</v>
      </c>
      <c r="I485" s="8">
        <f t="shared" si="57"/>
        <v>85.224657534246575</v>
      </c>
      <c r="K485">
        <f t="shared" si="58"/>
        <v>118.11765753424658</v>
      </c>
      <c r="L485" s="9">
        <f t="shared" si="59"/>
        <v>1.1551808280502769</v>
      </c>
      <c r="N485" s="10">
        <f t="shared" si="60"/>
        <v>117.26541095890411</v>
      </c>
      <c r="O485" s="9">
        <f t="shared" si="61"/>
        <v>0.42532249663307198</v>
      </c>
      <c r="Q485">
        <f t="shared" si="62"/>
        <v>118.9869490410959</v>
      </c>
      <c r="R485" s="9">
        <f t="shared" si="63"/>
        <v>1.8996363260958447</v>
      </c>
      <c r="T485">
        <f t="shared" si="64"/>
        <v>83.110808219178082</v>
      </c>
      <c r="U485" s="9">
        <f t="shared" si="65"/>
        <v>-2.480325971646252</v>
      </c>
      <c r="W485">
        <f t="shared" si="66"/>
        <v>84.430027397260289</v>
      </c>
      <c r="X485" s="9">
        <f t="shared" si="67"/>
        <v>-0.93239463786284205</v>
      </c>
      <c r="Z485">
        <f t="shared" si="68"/>
        <v>81.791589041095904</v>
      </c>
      <c r="AA485" s="9">
        <f t="shared" si="69"/>
        <v>-4.0282573054296336</v>
      </c>
    </row>
    <row r="486" spans="1:27">
      <c r="A486" s="1">
        <v>20130429</v>
      </c>
      <c r="B486" s="1">
        <v>200000</v>
      </c>
      <c r="C486" s="1">
        <v>2456412.3220000002</v>
      </c>
      <c r="D486" s="1">
        <v>2136.451</v>
      </c>
      <c r="E486" s="1">
        <v>142.4</v>
      </c>
      <c r="F486" s="1">
        <v>144.5</v>
      </c>
      <c r="G486" s="8">
        <f t="shared" si="56"/>
        <v>116.88493150684931</v>
      </c>
      <c r="H486" s="6">
        <v>141</v>
      </c>
      <c r="I486" s="8">
        <f t="shared" si="57"/>
        <v>85.482191780821921</v>
      </c>
      <c r="K486">
        <f t="shared" si="58"/>
        <v>118.28119178082193</v>
      </c>
      <c r="L486" s="9">
        <f t="shared" si="59"/>
        <v>1.1945596887232597</v>
      </c>
      <c r="N486" s="10">
        <f t="shared" si="60"/>
        <v>117.4263698630137</v>
      </c>
      <c r="O486" s="9">
        <f t="shared" si="61"/>
        <v>0.46322340201112411</v>
      </c>
      <c r="Q486">
        <f t="shared" si="62"/>
        <v>119.1531101369863</v>
      </c>
      <c r="R486" s="9">
        <f t="shared" si="63"/>
        <v>1.9405227011696269</v>
      </c>
      <c r="T486">
        <f t="shared" si="64"/>
        <v>83.293767123287665</v>
      </c>
      <c r="U486" s="9">
        <f t="shared" si="65"/>
        <v>-2.5600942277491185</v>
      </c>
      <c r="W486">
        <f t="shared" si="66"/>
        <v>84.615890410958912</v>
      </c>
      <c r="X486" s="9">
        <f t="shared" si="67"/>
        <v>-1.013429056760998</v>
      </c>
      <c r="Z486">
        <f t="shared" si="68"/>
        <v>81.971643835616433</v>
      </c>
      <c r="AA486" s="9">
        <f t="shared" si="69"/>
        <v>-4.1067593987372248</v>
      </c>
    </row>
    <row r="487" spans="1:27">
      <c r="A487" s="1">
        <v>20130430</v>
      </c>
      <c r="B487" s="1">
        <v>200000</v>
      </c>
      <c r="C487" s="1">
        <v>2456413.3220000002</v>
      </c>
      <c r="D487" s="1">
        <v>2136.4870000000001</v>
      </c>
      <c r="E487" s="1">
        <v>154.4</v>
      </c>
      <c r="F487" s="1">
        <v>156.69999999999999</v>
      </c>
      <c r="G487" s="8">
        <f t="shared" si="56"/>
        <v>117.00465753424656</v>
      </c>
      <c r="H487" s="6">
        <v>150</v>
      </c>
      <c r="I487" s="8">
        <f t="shared" si="57"/>
        <v>85.704109589041096</v>
      </c>
      <c r="K487">
        <f t="shared" si="58"/>
        <v>118.4221095890411</v>
      </c>
      <c r="L487" s="9">
        <f t="shared" si="59"/>
        <v>1.2114492573764863</v>
      </c>
      <c r="N487" s="10">
        <f t="shared" si="60"/>
        <v>117.56506849315068</v>
      </c>
      <c r="O487" s="9">
        <f t="shared" si="61"/>
        <v>0.47896465894110918</v>
      </c>
      <c r="Q487">
        <f t="shared" si="62"/>
        <v>119.29629150684931</v>
      </c>
      <c r="R487" s="9">
        <f t="shared" si="63"/>
        <v>1.9585835477805773</v>
      </c>
      <c r="T487">
        <f t="shared" si="64"/>
        <v>83.482335616438334</v>
      </c>
      <c r="U487" s="9">
        <f t="shared" si="65"/>
        <v>-2.5923774055367659</v>
      </c>
      <c r="W487">
        <f t="shared" si="66"/>
        <v>84.80745205479451</v>
      </c>
      <c r="X487" s="9">
        <f t="shared" si="67"/>
        <v>-1.0462246659420913</v>
      </c>
      <c r="Z487">
        <f t="shared" si="68"/>
        <v>82.157219178082173</v>
      </c>
      <c r="AA487" s="9">
        <f t="shared" si="69"/>
        <v>-4.1385301451313978</v>
      </c>
    </row>
    <row r="488" spans="1:27">
      <c r="A488" s="1">
        <v>20130501</v>
      </c>
      <c r="B488" s="1">
        <v>200000</v>
      </c>
      <c r="C488" s="1">
        <v>2456414.3220000002</v>
      </c>
      <c r="D488" s="1">
        <v>2136.5239999999999</v>
      </c>
      <c r="E488" s="1">
        <v>159.19999999999999</v>
      </c>
      <c r="F488" s="1">
        <v>161.69999999999999</v>
      </c>
      <c r="G488" s="8">
        <f t="shared" si="56"/>
        <v>117.1008219178082</v>
      </c>
      <c r="H488" s="6">
        <v>142</v>
      </c>
      <c r="I488" s="8">
        <f t="shared" si="57"/>
        <v>85.92602739726027</v>
      </c>
      <c r="K488">
        <f t="shared" si="58"/>
        <v>118.56302739726027</v>
      </c>
      <c r="L488" s="9">
        <f t="shared" si="59"/>
        <v>1.2486722599422677</v>
      </c>
      <c r="N488" s="10">
        <f t="shared" si="60"/>
        <v>117.70376712328766</v>
      </c>
      <c r="O488" s="9">
        <f t="shared" si="61"/>
        <v>0.5148940849472865</v>
      </c>
      <c r="Q488">
        <f t="shared" si="62"/>
        <v>119.43947287671233</v>
      </c>
      <c r="R488" s="9">
        <f t="shared" si="63"/>
        <v>1.9971259984371272</v>
      </c>
      <c r="T488">
        <f t="shared" si="64"/>
        <v>83.633794520547923</v>
      </c>
      <c r="U488" s="9">
        <f t="shared" si="65"/>
        <v>-2.6676816631062223</v>
      </c>
      <c r="W488">
        <f t="shared" si="66"/>
        <v>84.961315068493136</v>
      </c>
      <c r="X488" s="9">
        <f t="shared" si="67"/>
        <v>-1.1227242291872841</v>
      </c>
      <c r="Z488">
        <f t="shared" si="68"/>
        <v>82.306273972602725</v>
      </c>
      <c r="AA488" s="9">
        <f t="shared" si="69"/>
        <v>-4.2126390970251748</v>
      </c>
    </row>
    <row r="489" spans="1:27">
      <c r="A489" s="1">
        <v>20130502</v>
      </c>
      <c r="B489" s="1">
        <v>200000</v>
      </c>
      <c r="C489" s="1">
        <v>2456415.3220000002</v>
      </c>
      <c r="D489" s="1">
        <v>2136.5610000000001</v>
      </c>
      <c r="E489" s="1">
        <v>149.4</v>
      </c>
      <c r="F489" s="1">
        <v>151.80000000000001</v>
      </c>
      <c r="G489" s="8">
        <f t="shared" si="56"/>
        <v>117.20438356164381</v>
      </c>
      <c r="H489" s="6">
        <v>104</v>
      </c>
      <c r="I489" s="8">
        <f t="shared" si="57"/>
        <v>86.145205479452059</v>
      </c>
      <c r="K489">
        <f t="shared" si="58"/>
        <v>118.70220547945206</v>
      </c>
      <c r="L489" s="9">
        <f t="shared" si="59"/>
        <v>1.2779572506522072</v>
      </c>
      <c r="N489" s="10">
        <f t="shared" si="60"/>
        <v>117.84075342465754</v>
      </c>
      <c r="O489" s="9">
        <f t="shared" si="61"/>
        <v>0.5429573909059684</v>
      </c>
      <c r="Q489">
        <f t="shared" si="62"/>
        <v>119.58088657534248</v>
      </c>
      <c r="R489" s="9">
        <f t="shared" si="63"/>
        <v>2.027657107593356</v>
      </c>
      <c r="T489">
        <f t="shared" si="64"/>
        <v>83.796904109588993</v>
      </c>
      <c r="U489" s="9">
        <f t="shared" si="65"/>
        <v>-2.7259803453869438</v>
      </c>
      <c r="W489">
        <f t="shared" si="66"/>
        <v>85.127013698630094</v>
      </c>
      <c r="X489" s="9">
        <f t="shared" si="67"/>
        <v>-1.1819482873772102</v>
      </c>
      <c r="Z489">
        <f t="shared" si="68"/>
        <v>82.466794520547907</v>
      </c>
      <c r="AA489" s="9">
        <f t="shared" si="69"/>
        <v>-4.2700124033966773</v>
      </c>
    </row>
    <row r="490" spans="1:27">
      <c r="A490" s="1">
        <v>20130503</v>
      </c>
      <c r="B490" s="1">
        <v>200000</v>
      </c>
      <c r="C490" s="1">
        <v>2456416.3220000002</v>
      </c>
      <c r="D490" s="1">
        <v>2136.5970000000002</v>
      </c>
      <c r="E490" s="1">
        <v>147.9</v>
      </c>
      <c r="F490" s="1">
        <v>150.4</v>
      </c>
      <c r="G490" s="8">
        <f t="shared" si="56"/>
        <v>117.33424657534245</v>
      </c>
      <c r="H490" s="6">
        <v>98</v>
      </c>
      <c r="I490" s="8">
        <f t="shared" si="57"/>
        <v>86.30684931506849</v>
      </c>
      <c r="K490">
        <f t="shared" si="58"/>
        <v>118.80484931506849</v>
      </c>
      <c r="L490" s="9">
        <f t="shared" si="59"/>
        <v>1.2533448525463058</v>
      </c>
      <c r="N490" s="10">
        <f t="shared" si="60"/>
        <v>117.9417808219178</v>
      </c>
      <c r="O490" s="9">
        <f t="shared" si="61"/>
        <v>0.51778083919025164</v>
      </c>
      <c r="Q490">
        <f t="shared" si="62"/>
        <v>119.68517917808219</v>
      </c>
      <c r="R490" s="9">
        <f t="shared" si="63"/>
        <v>2.0036201461694816</v>
      </c>
      <c r="T490">
        <f t="shared" si="64"/>
        <v>84.001438356164357</v>
      </c>
      <c r="U490" s="9">
        <f t="shared" si="65"/>
        <v>-2.6711796076439924</v>
      </c>
      <c r="W490">
        <f t="shared" si="66"/>
        <v>85.334794520547916</v>
      </c>
      <c r="X490" s="9">
        <f t="shared" si="67"/>
        <v>-1.1262776966542134</v>
      </c>
      <c r="Z490">
        <f t="shared" si="68"/>
        <v>82.668082191780798</v>
      </c>
      <c r="AA490" s="9">
        <f t="shared" si="69"/>
        <v>-4.2160815186337572</v>
      </c>
    </row>
    <row r="491" spans="1:27">
      <c r="A491" s="1">
        <v>20130504</v>
      </c>
      <c r="B491" s="1">
        <v>200000</v>
      </c>
      <c r="C491" s="1">
        <v>2456417.3220000002</v>
      </c>
      <c r="D491" s="1">
        <v>2136.634</v>
      </c>
      <c r="E491" s="1">
        <v>141.6</v>
      </c>
      <c r="F491" s="1">
        <v>144.1</v>
      </c>
      <c r="G491" s="8">
        <f t="shared" si="56"/>
        <v>117.45616438356163</v>
      </c>
      <c r="H491" s="6">
        <v>122</v>
      </c>
      <c r="I491" s="8">
        <f t="shared" si="57"/>
        <v>86.460273972602735</v>
      </c>
      <c r="K491">
        <f t="shared" si="58"/>
        <v>118.90227397260273</v>
      </c>
      <c r="L491" s="9">
        <f t="shared" si="59"/>
        <v>1.2311908843870611</v>
      </c>
      <c r="N491" s="10">
        <f t="shared" si="60"/>
        <v>118.0376712328767</v>
      </c>
      <c r="O491" s="9">
        <f t="shared" si="61"/>
        <v>0.49508414681082513</v>
      </c>
      <c r="Q491">
        <f t="shared" si="62"/>
        <v>119.78416876712328</v>
      </c>
      <c r="R491" s="9">
        <f t="shared" si="63"/>
        <v>1.9820197567148341</v>
      </c>
      <c r="T491">
        <f t="shared" si="64"/>
        <v>84.193458904109562</v>
      </c>
      <c r="U491" s="9">
        <f t="shared" si="65"/>
        <v>-2.6217995436973496</v>
      </c>
      <c r="W491">
        <f t="shared" si="66"/>
        <v>85.529863013698616</v>
      </c>
      <c r="X491" s="9">
        <f t="shared" si="67"/>
        <v>-1.0761138221687077</v>
      </c>
      <c r="Z491">
        <f t="shared" si="68"/>
        <v>82.857054794520522</v>
      </c>
      <c r="AA491" s="9">
        <f t="shared" si="69"/>
        <v>-4.1674852652259631</v>
      </c>
    </row>
    <row r="492" spans="1:27">
      <c r="A492" s="1">
        <v>20130505</v>
      </c>
      <c r="B492" s="1">
        <v>200000</v>
      </c>
      <c r="C492" s="1">
        <v>2456418.3220000002</v>
      </c>
      <c r="D492" s="1">
        <v>2136.6709999999998</v>
      </c>
      <c r="E492" s="1">
        <v>137.1</v>
      </c>
      <c r="F492" s="1">
        <v>139.5</v>
      </c>
      <c r="G492" s="8">
        <f t="shared" si="56"/>
        <v>117.59123287671228</v>
      </c>
      <c r="H492" s="6">
        <v>110</v>
      </c>
      <c r="I492" s="8">
        <f t="shared" si="57"/>
        <v>86.676712328767124</v>
      </c>
      <c r="K492">
        <f t="shared" si="58"/>
        <v>119.03971232876712</v>
      </c>
      <c r="L492" s="9">
        <f t="shared" si="59"/>
        <v>1.2317920448827095</v>
      </c>
      <c r="N492" s="10">
        <f t="shared" si="60"/>
        <v>118.17294520547945</v>
      </c>
      <c r="O492" s="9">
        <f t="shared" si="61"/>
        <v>0.49469022012640096</v>
      </c>
      <c r="Q492">
        <f t="shared" si="62"/>
        <v>119.92381479452055</v>
      </c>
      <c r="R492" s="9">
        <f t="shared" si="63"/>
        <v>1.9836359061341255</v>
      </c>
      <c r="T492">
        <f t="shared" si="64"/>
        <v>84.406191780821842</v>
      </c>
      <c r="U492" s="9">
        <f t="shared" si="65"/>
        <v>-2.6195277681196956</v>
      </c>
      <c r="W492">
        <f t="shared" si="66"/>
        <v>85.745972602739656</v>
      </c>
      <c r="X492" s="9">
        <f t="shared" si="67"/>
        <v>-1.0738059866612701</v>
      </c>
      <c r="Z492">
        <f t="shared" si="68"/>
        <v>83.066410958904044</v>
      </c>
      <c r="AA492" s="9">
        <f t="shared" si="69"/>
        <v>-4.1652495495780926</v>
      </c>
    </row>
    <row r="493" spans="1:27">
      <c r="A493" s="1">
        <v>20130506</v>
      </c>
      <c r="B493" s="1">
        <v>200000</v>
      </c>
      <c r="C493" s="1">
        <v>2456419.3220000002</v>
      </c>
      <c r="D493" s="1">
        <v>2136.7069999999999</v>
      </c>
      <c r="E493" s="1">
        <v>130.69999999999999</v>
      </c>
      <c r="F493" s="1">
        <v>133</v>
      </c>
      <c r="G493" s="8">
        <f t="shared" si="56"/>
        <v>117.73232876712325</v>
      </c>
      <c r="H493" s="6">
        <v>108</v>
      </c>
      <c r="I493" s="8">
        <f t="shared" si="57"/>
        <v>86.904109589041099</v>
      </c>
      <c r="K493">
        <f t="shared" si="58"/>
        <v>119.1841095890411</v>
      </c>
      <c r="L493" s="9">
        <f t="shared" si="59"/>
        <v>1.2331199400544364</v>
      </c>
      <c r="N493" s="10">
        <f t="shared" si="60"/>
        <v>118.31506849315069</v>
      </c>
      <c r="O493" s="9">
        <f t="shared" si="61"/>
        <v>0.49497001556819953</v>
      </c>
      <c r="Q493">
        <f t="shared" si="62"/>
        <v>120.07053150684931</v>
      </c>
      <c r="R493" s="9">
        <f t="shared" si="63"/>
        <v>1.9860328630304025</v>
      </c>
      <c r="T493">
        <f t="shared" si="64"/>
        <v>84.628417808219112</v>
      </c>
      <c r="U493" s="9">
        <f t="shared" si="65"/>
        <v>-2.6186238965952811</v>
      </c>
      <c r="W493">
        <f t="shared" si="66"/>
        <v>85.97172602739721</v>
      </c>
      <c r="X493" s="9">
        <f t="shared" si="67"/>
        <v>-1.072887767969803</v>
      </c>
      <c r="Z493">
        <f t="shared" si="68"/>
        <v>83.285109589041042</v>
      </c>
      <c r="AA493" s="9">
        <f t="shared" si="69"/>
        <v>-4.1643600252207449</v>
      </c>
    </row>
    <row r="494" spans="1:27">
      <c r="A494" s="1">
        <v>20130507</v>
      </c>
      <c r="B494" s="1">
        <v>200000</v>
      </c>
      <c r="C494" s="1">
        <v>2456420.3220000002</v>
      </c>
      <c r="D494" s="1">
        <v>2136.7440000000001</v>
      </c>
      <c r="E494" s="1">
        <v>128.69999999999999</v>
      </c>
      <c r="F494" s="1">
        <v>131.1</v>
      </c>
      <c r="G494" s="8">
        <f t="shared" si="56"/>
        <v>117.87205479452052</v>
      </c>
      <c r="H494" s="6">
        <v>116</v>
      </c>
      <c r="I494" s="8">
        <f t="shared" si="57"/>
        <v>87.098630136986301</v>
      </c>
      <c r="K494">
        <f t="shared" si="58"/>
        <v>119.3076301369863</v>
      </c>
      <c r="L494" s="9">
        <f t="shared" si="59"/>
        <v>1.217909830254797</v>
      </c>
      <c r="N494" s="10">
        <f t="shared" si="60"/>
        <v>118.43664383561644</v>
      </c>
      <c r="O494" s="9">
        <f t="shared" si="61"/>
        <v>0.47898464320496714</v>
      </c>
      <c r="Q494">
        <f t="shared" si="62"/>
        <v>120.19603616438357</v>
      </c>
      <c r="R494" s="9">
        <f t="shared" si="63"/>
        <v>1.9716135210455974</v>
      </c>
      <c r="T494">
        <f t="shared" si="64"/>
        <v>84.848486301369817</v>
      </c>
      <c r="U494" s="9">
        <f t="shared" si="65"/>
        <v>-2.5834434273851627</v>
      </c>
      <c r="W494">
        <f t="shared" si="66"/>
        <v>86.195287671232848</v>
      </c>
      <c r="X494" s="9">
        <f t="shared" si="67"/>
        <v>-1.037148878613479</v>
      </c>
      <c r="Z494">
        <f t="shared" si="68"/>
        <v>83.501684931506816</v>
      </c>
      <c r="AA494" s="9">
        <f t="shared" si="69"/>
        <v>-4.1297379761568038</v>
      </c>
    </row>
    <row r="495" spans="1:27">
      <c r="A495" s="1">
        <v>20130508</v>
      </c>
      <c r="B495" s="1">
        <v>200000</v>
      </c>
      <c r="C495" s="1">
        <v>2456421.3220000002</v>
      </c>
      <c r="D495" s="1">
        <v>2136.7809999999999</v>
      </c>
      <c r="E495" s="1">
        <v>126.9</v>
      </c>
      <c r="F495" s="1">
        <v>129.30000000000001</v>
      </c>
      <c r="G495" s="8">
        <f t="shared" si="56"/>
        <v>118.01972602739725</v>
      </c>
      <c r="H495" s="6">
        <v>122</v>
      </c>
      <c r="I495" s="8">
        <f t="shared" si="57"/>
        <v>87.367123287671234</v>
      </c>
      <c r="K495">
        <f t="shared" si="58"/>
        <v>119.47812328767122</v>
      </c>
      <c r="L495" s="9">
        <f t="shared" si="59"/>
        <v>1.2357233060644575</v>
      </c>
      <c r="N495" s="10">
        <f t="shared" si="60"/>
        <v>118.60445205479452</v>
      </c>
      <c r="O495" s="9">
        <f t="shared" si="61"/>
        <v>0.49544770783616343</v>
      </c>
      <c r="Q495">
        <f t="shared" si="62"/>
        <v>120.36926794520548</v>
      </c>
      <c r="R495" s="9">
        <f t="shared" si="63"/>
        <v>1.9908044162573191</v>
      </c>
      <c r="T495">
        <f t="shared" si="64"/>
        <v>85.081068493150667</v>
      </c>
      <c r="U495" s="9">
        <f t="shared" si="65"/>
        <v>-2.6166076076390254</v>
      </c>
      <c r="W495">
        <f t="shared" si="66"/>
        <v>86.431561643835607</v>
      </c>
      <c r="X495" s="9">
        <f t="shared" si="67"/>
        <v>-1.0708394744269327</v>
      </c>
      <c r="Z495">
        <f t="shared" si="68"/>
        <v>83.730575342465741</v>
      </c>
      <c r="AA495" s="9">
        <f t="shared" si="69"/>
        <v>-4.1623757408510897</v>
      </c>
    </row>
    <row r="496" spans="1:27">
      <c r="A496" s="1">
        <v>20130509</v>
      </c>
      <c r="B496" s="1">
        <v>200000</v>
      </c>
      <c r="C496" s="1">
        <v>2456422.3220000002</v>
      </c>
      <c r="D496" s="1">
        <v>2136.817</v>
      </c>
      <c r="E496" s="1">
        <v>128.4</v>
      </c>
      <c r="F496" s="1">
        <v>130.9</v>
      </c>
      <c r="G496" s="8">
        <f t="shared" si="56"/>
        <v>118.14438356164385</v>
      </c>
      <c r="H496" s="6">
        <v>116</v>
      </c>
      <c r="I496" s="8">
        <f t="shared" si="57"/>
        <v>87.654794520547952</v>
      </c>
      <c r="K496">
        <f t="shared" si="58"/>
        <v>119.66079452054795</v>
      </c>
      <c r="L496" s="9">
        <f t="shared" si="59"/>
        <v>1.2835235270518837</v>
      </c>
      <c r="N496" s="10">
        <f t="shared" si="60"/>
        <v>118.78424657534248</v>
      </c>
      <c r="O496" s="9">
        <f t="shared" si="61"/>
        <v>0.54159410241010164</v>
      </c>
      <c r="Q496">
        <f t="shared" si="62"/>
        <v>120.55487342465753</v>
      </c>
      <c r="R496" s="9">
        <f t="shared" si="63"/>
        <v>2.0402915401864732</v>
      </c>
      <c r="T496">
        <f t="shared" si="64"/>
        <v>85.277404109589057</v>
      </c>
      <c r="U496" s="9">
        <f t="shared" si="65"/>
        <v>-2.71221947865223</v>
      </c>
      <c r="W496">
        <f t="shared" si="66"/>
        <v>86.63101369863017</v>
      </c>
      <c r="X496" s="9">
        <f t="shared" si="67"/>
        <v>-1.1679689941863813</v>
      </c>
      <c r="Z496">
        <f t="shared" si="68"/>
        <v>83.923794520547972</v>
      </c>
      <c r="AA496" s="9">
        <f t="shared" si="69"/>
        <v>-4.2564699631180645</v>
      </c>
    </row>
    <row r="497" spans="1:27">
      <c r="A497" s="1">
        <v>20130510</v>
      </c>
      <c r="B497" s="1">
        <v>200000</v>
      </c>
      <c r="C497" s="1">
        <v>2456423.3220000002</v>
      </c>
      <c r="D497" s="1">
        <v>2136.8539999999998</v>
      </c>
      <c r="E497" s="1">
        <v>124.8</v>
      </c>
      <c r="F497" s="1">
        <v>127.3</v>
      </c>
      <c r="G497" s="8">
        <f t="shared" si="56"/>
        <v>118.25698630136988</v>
      </c>
      <c r="H497" s="6">
        <v>125</v>
      </c>
      <c r="I497" s="8">
        <f t="shared" si="57"/>
        <v>87.865753424657541</v>
      </c>
      <c r="K497">
        <f t="shared" si="58"/>
        <v>119.79475342465753</v>
      </c>
      <c r="L497" s="9">
        <f t="shared" si="59"/>
        <v>1.30036048726015</v>
      </c>
      <c r="N497" s="10">
        <f t="shared" si="60"/>
        <v>118.91609589041096</v>
      </c>
      <c r="O497" s="9">
        <f t="shared" si="61"/>
        <v>0.55735361576134324</v>
      </c>
      <c r="Q497">
        <f t="shared" si="62"/>
        <v>120.69098410958904</v>
      </c>
      <c r="R497" s="9">
        <f t="shared" si="63"/>
        <v>2.0582274961889198</v>
      </c>
      <c r="T497">
        <f t="shared" si="64"/>
        <v>85.454753424657554</v>
      </c>
      <c r="U497" s="9">
        <f t="shared" si="65"/>
        <v>-2.7439587165975325</v>
      </c>
      <c r="W497">
        <f t="shared" si="66"/>
        <v>86.811178082191816</v>
      </c>
      <c r="X497" s="9">
        <f t="shared" si="67"/>
        <v>-1.2002120295593812</v>
      </c>
      <c r="Z497">
        <f t="shared" si="68"/>
        <v>84.09832876712332</v>
      </c>
      <c r="AA497" s="9">
        <f t="shared" si="69"/>
        <v>-4.2877054036356554</v>
      </c>
    </row>
    <row r="498" spans="1:27">
      <c r="A498" s="1">
        <v>20130511</v>
      </c>
      <c r="B498" s="1">
        <v>200000</v>
      </c>
      <c r="C498" s="1">
        <v>2456424.3220000002</v>
      </c>
      <c r="D498" s="1">
        <v>2136.8910000000001</v>
      </c>
      <c r="E498" s="1">
        <v>136.6</v>
      </c>
      <c r="F498" s="1">
        <v>139.4</v>
      </c>
      <c r="G498" s="8">
        <f t="shared" si="56"/>
        <v>118.34547945205479</v>
      </c>
      <c r="H498" s="6">
        <v>134</v>
      </c>
      <c r="I498" s="8">
        <f t="shared" si="57"/>
        <v>87.972602739726028</v>
      </c>
      <c r="K498">
        <f t="shared" si="58"/>
        <v>119.86260273972603</v>
      </c>
      <c r="L498" s="9">
        <f t="shared" si="59"/>
        <v>1.2819444347985183</v>
      </c>
      <c r="N498" s="10">
        <f t="shared" si="60"/>
        <v>118.98287671232876</v>
      </c>
      <c r="O498" s="9">
        <f t="shared" si="61"/>
        <v>0.53859028940112808</v>
      </c>
      <c r="Q498">
        <f t="shared" si="62"/>
        <v>120.75992328767123</v>
      </c>
      <c r="R498" s="9">
        <f t="shared" si="63"/>
        <v>2.0401656631038492</v>
      </c>
      <c r="T498">
        <f t="shared" si="64"/>
        <v>85.594130136986294</v>
      </c>
      <c r="U498" s="9">
        <f t="shared" si="65"/>
        <v>-2.7036515104328913</v>
      </c>
      <c r="W498">
        <f t="shared" si="66"/>
        <v>86.952767123287671</v>
      </c>
      <c r="X498" s="9">
        <f t="shared" si="67"/>
        <v>-1.1592650264715019</v>
      </c>
      <c r="Z498">
        <f t="shared" si="68"/>
        <v>84.235493150684931</v>
      </c>
      <c r="AA498" s="9">
        <f t="shared" si="69"/>
        <v>-4.2480379943942665</v>
      </c>
    </row>
    <row r="499" spans="1:27">
      <c r="A499" s="1">
        <v>20130512</v>
      </c>
      <c r="B499" s="1">
        <v>200000</v>
      </c>
      <c r="C499" s="1">
        <v>2456425.3220000002</v>
      </c>
      <c r="D499" s="1">
        <v>2136.9270000000001</v>
      </c>
      <c r="E499" s="1">
        <v>147.30000000000001</v>
      </c>
      <c r="F499" s="1">
        <v>150.4</v>
      </c>
      <c r="G499" s="8">
        <f t="shared" si="56"/>
        <v>118.43123287671231</v>
      </c>
      <c r="H499" s="6">
        <v>142</v>
      </c>
      <c r="I499" s="8">
        <f t="shared" si="57"/>
        <v>88.032876712328772</v>
      </c>
      <c r="K499">
        <f t="shared" si="58"/>
        <v>119.90087671232877</v>
      </c>
      <c r="L499" s="9">
        <f t="shared" si="59"/>
        <v>1.2409258942245032</v>
      </c>
      <c r="N499" s="10">
        <f t="shared" si="60"/>
        <v>119.02054794520548</v>
      </c>
      <c r="O499" s="9">
        <f t="shared" si="61"/>
        <v>0.49760105858784698</v>
      </c>
      <c r="Q499">
        <f t="shared" si="62"/>
        <v>120.79881205479452</v>
      </c>
      <c r="R499" s="9">
        <f t="shared" si="63"/>
        <v>1.9991172265739152</v>
      </c>
      <c r="T499">
        <f t="shared" si="64"/>
        <v>85.729191780821893</v>
      </c>
      <c r="U499" s="9">
        <f t="shared" si="65"/>
        <v>-2.6168461346944127</v>
      </c>
      <c r="W499">
        <f t="shared" si="66"/>
        <v>87.089972602739707</v>
      </c>
      <c r="X499" s="9">
        <f t="shared" si="67"/>
        <v>-1.0710817876260705</v>
      </c>
      <c r="Z499">
        <f t="shared" si="68"/>
        <v>84.368410958904093</v>
      </c>
      <c r="AA499" s="9">
        <f t="shared" si="69"/>
        <v>-4.1626104817627549</v>
      </c>
    </row>
    <row r="500" spans="1:27">
      <c r="A500" s="1">
        <v>20130513</v>
      </c>
      <c r="B500" s="1">
        <v>200000</v>
      </c>
      <c r="C500" s="1">
        <v>2456426.3220000002</v>
      </c>
      <c r="D500" s="1">
        <v>2136.9639999999999</v>
      </c>
      <c r="E500" s="1">
        <v>150.30000000000001</v>
      </c>
      <c r="F500" s="1">
        <v>153.5</v>
      </c>
      <c r="G500" s="8">
        <f t="shared" si="56"/>
        <v>118.51287671232876</v>
      </c>
      <c r="H500" s="6">
        <v>153</v>
      </c>
      <c r="I500" s="8">
        <f t="shared" si="57"/>
        <v>88.046575342465758</v>
      </c>
      <c r="K500">
        <f t="shared" si="58"/>
        <v>119.90957534246576</v>
      </c>
      <c r="L500" s="9">
        <f t="shared" si="59"/>
        <v>1.1785205699860342</v>
      </c>
      <c r="N500" s="10">
        <f t="shared" si="60"/>
        <v>119.0291095890411</v>
      </c>
      <c r="O500" s="9">
        <f t="shared" si="61"/>
        <v>0.43559222510936024</v>
      </c>
      <c r="Q500">
        <f t="shared" si="62"/>
        <v>120.8076504109589</v>
      </c>
      <c r="R500" s="9">
        <f t="shared" si="63"/>
        <v>1.9363074817602524</v>
      </c>
      <c r="T500">
        <f t="shared" si="64"/>
        <v>85.8577808219178</v>
      </c>
      <c r="U500" s="9">
        <f t="shared" si="65"/>
        <v>-2.4859507732520285</v>
      </c>
      <c r="W500">
        <f t="shared" si="66"/>
        <v>87.220602739726019</v>
      </c>
      <c r="X500" s="9">
        <f t="shared" si="67"/>
        <v>-0.93810872203380313</v>
      </c>
      <c r="Z500">
        <f t="shared" si="68"/>
        <v>84.494958904109581</v>
      </c>
      <c r="AA500" s="9">
        <f t="shared" si="69"/>
        <v>-4.0337928244702539</v>
      </c>
    </row>
    <row r="501" spans="1:27">
      <c r="A501" s="1">
        <v>20130514</v>
      </c>
      <c r="B501" s="1">
        <v>200000</v>
      </c>
      <c r="C501" s="1">
        <v>2456427.3220000002</v>
      </c>
      <c r="D501" s="1">
        <v>2137.0010000000002</v>
      </c>
      <c r="E501" s="1">
        <v>147.9</v>
      </c>
      <c r="F501" s="1">
        <v>151.1</v>
      </c>
      <c r="G501" s="8">
        <f t="shared" si="56"/>
        <v>118.57643835616439</v>
      </c>
      <c r="H501" s="6">
        <v>160</v>
      </c>
      <c r="I501" s="8">
        <f t="shared" si="57"/>
        <v>88.082191780821915</v>
      </c>
      <c r="K501">
        <f t="shared" si="58"/>
        <v>119.93219178082191</v>
      </c>
      <c r="L501" s="9">
        <f t="shared" si="59"/>
        <v>1.1433581944714035</v>
      </c>
      <c r="N501" s="10">
        <f t="shared" si="60"/>
        <v>119.05136986301369</v>
      </c>
      <c r="O501" s="9">
        <f t="shared" si="61"/>
        <v>0.40052772155523542</v>
      </c>
      <c r="Q501">
        <f t="shared" si="62"/>
        <v>120.8306301369863</v>
      </c>
      <c r="R501" s="9">
        <f t="shared" si="63"/>
        <v>1.9010452768458634</v>
      </c>
      <c r="T501">
        <f t="shared" si="64"/>
        <v>85.95789041095891</v>
      </c>
      <c r="U501" s="9">
        <f t="shared" si="65"/>
        <v>-2.4117262830481963</v>
      </c>
      <c r="W501">
        <f t="shared" si="66"/>
        <v>87.322301369863027</v>
      </c>
      <c r="X501" s="9">
        <f t="shared" si="67"/>
        <v>-0.86270606531880389</v>
      </c>
      <c r="Z501">
        <f t="shared" si="68"/>
        <v>84.593479452054808</v>
      </c>
      <c r="AA501" s="9">
        <f t="shared" si="69"/>
        <v>-3.9607465007775886</v>
      </c>
    </row>
    <row r="502" spans="1:27">
      <c r="A502" s="1">
        <v>20130515</v>
      </c>
      <c r="B502" s="1">
        <v>200000</v>
      </c>
      <c r="C502" s="1">
        <v>2456428.3220000002</v>
      </c>
      <c r="D502" s="1">
        <v>2137.0369999999998</v>
      </c>
      <c r="E502" s="1">
        <v>145.6</v>
      </c>
      <c r="F502" s="1">
        <v>148.80000000000001</v>
      </c>
      <c r="G502" s="8">
        <f t="shared" si="56"/>
        <v>118.64301369863017</v>
      </c>
      <c r="H502" s="6">
        <v>173</v>
      </c>
      <c r="I502" s="8">
        <f t="shared" si="57"/>
        <v>88.167123287671231</v>
      </c>
      <c r="K502">
        <f t="shared" si="58"/>
        <v>119.98612328767123</v>
      </c>
      <c r="L502" s="9">
        <f t="shared" si="59"/>
        <v>1.132059568591842</v>
      </c>
      <c r="N502" s="10">
        <f t="shared" si="60"/>
        <v>119.10445205479452</v>
      </c>
      <c r="O502" s="9">
        <f t="shared" si="61"/>
        <v>0.38893006994618418</v>
      </c>
      <c r="Q502">
        <f t="shared" si="62"/>
        <v>120.88542794520548</v>
      </c>
      <c r="R502" s="9">
        <f t="shared" si="63"/>
        <v>1.8900516572103925</v>
      </c>
      <c r="T502">
        <f t="shared" si="64"/>
        <v>86.062746575342516</v>
      </c>
      <c r="U502" s="9">
        <f t="shared" si="65"/>
        <v>-2.386804325533646</v>
      </c>
      <c r="W502">
        <f t="shared" si="66"/>
        <v>87.428821917808278</v>
      </c>
      <c r="X502" s="9">
        <f t="shared" si="67"/>
        <v>-0.83738852117701867</v>
      </c>
      <c r="Z502">
        <f t="shared" si="68"/>
        <v>84.696671232876767</v>
      </c>
      <c r="AA502" s="9">
        <f t="shared" si="69"/>
        <v>-3.9362201298902448</v>
      </c>
    </row>
    <row r="503" spans="1:27">
      <c r="A503" s="1">
        <v>20130516</v>
      </c>
      <c r="B503" s="1">
        <v>200000</v>
      </c>
      <c r="C503" s="1">
        <v>2456429.3220000002</v>
      </c>
      <c r="D503" s="1">
        <v>2137.0740000000001</v>
      </c>
      <c r="E503" s="1">
        <v>144.69999999999999</v>
      </c>
      <c r="F503" s="1">
        <v>148</v>
      </c>
      <c r="G503" s="8">
        <f t="shared" si="56"/>
        <v>118.73315068493152</v>
      </c>
      <c r="H503" s="6">
        <v>206</v>
      </c>
      <c r="I503" s="8">
        <f t="shared" si="57"/>
        <v>88.276712328767118</v>
      </c>
      <c r="K503">
        <f t="shared" si="58"/>
        <v>120.05571232876713</v>
      </c>
      <c r="L503" s="9">
        <f t="shared" si="59"/>
        <v>1.1138941704201386</v>
      </c>
      <c r="N503" s="10">
        <f t="shared" si="60"/>
        <v>119.17294520547945</v>
      </c>
      <c r="O503" s="9">
        <f t="shared" si="61"/>
        <v>0.37040583696372664</v>
      </c>
      <c r="Q503">
        <f t="shared" si="62"/>
        <v>120.95613479452055</v>
      </c>
      <c r="R503" s="9">
        <f t="shared" si="63"/>
        <v>1.8722522705456583</v>
      </c>
      <c r="T503">
        <f t="shared" si="64"/>
        <v>86.20471232876713</v>
      </c>
      <c r="U503" s="9">
        <f t="shared" si="65"/>
        <v>-2.3471648924614215</v>
      </c>
      <c r="W503">
        <f t="shared" si="66"/>
        <v>87.573041095890432</v>
      </c>
      <c r="X503" s="9">
        <f t="shared" si="67"/>
        <v>-0.79711989075444478</v>
      </c>
      <c r="Z503">
        <f t="shared" si="68"/>
        <v>84.836383561643856</v>
      </c>
      <c r="AA503" s="9">
        <f t="shared" si="69"/>
        <v>-3.8972098941683697</v>
      </c>
    </row>
    <row r="504" spans="1:27">
      <c r="A504" s="1">
        <v>20130517</v>
      </c>
      <c r="B504" s="1">
        <v>200000</v>
      </c>
      <c r="C504" s="1">
        <v>2456430.3220000002</v>
      </c>
      <c r="D504" s="1">
        <v>2137.1109999999999</v>
      </c>
      <c r="E504" s="1">
        <v>136.4</v>
      </c>
      <c r="F504" s="1">
        <v>139.6</v>
      </c>
      <c r="G504" s="8">
        <f t="shared" ref="G504:G567" si="70">AVERAGE(F322:F686)</f>
        <v>118.83013698630138</v>
      </c>
      <c r="H504" s="6">
        <v>183</v>
      </c>
      <c r="I504" s="8">
        <f t="shared" ref="I504:I567" si="71">AVERAGE(H322:H686)</f>
        <v>88.353424657534248</v>
      </c>
      <c r="K504">
        <f t="shared" ref="K504:K567" si="72">(I504*0.635)+64</f>
        <v>120.10442465753425</v>
      </c>
      <c r="L504" s="9">
        <f t="shared" si="59"/>
        <v>1.0723606852188965</v>
      </c>
      <c r="N504" s="10">
        <f t="shared" si="60"/>
        <v>119.2208904109589</v>
      </c>
      <c r="O504" s="9">
        <f t="shared" si="61"/>
        <v>0.32883360616050084</v>
      </c>
      <c r="Q504">
        <f t="shared" si="62"/>
        <v>121.00562958904109</v>
      </c>
      <c r="R504" s="9">
        <f t="shared" si="63"/>
        <v>1.8307583058584669</v>
      </c>
      <c r="T504">
        <f t="shared" si="64"/>
        <v>86.357465753424677</v>
      </c>
      <c r="U504" s="9">
        <f t="shared" si="65"/>
        <v>-2.2590622965053058</v>
      </c>
      <c r="W504">
        <f t="shared" si="66"/>
        <v>87.728219178082213</v>
      </c>
      <c r="X504" s="9">
        <f t="shared" si="67"/>
        <v>-0.70761884089426985</v>
      </c>
      <c r="Z504">
        <f t="shared" si="68"/>
        <v>84.98671232876714</v>
      </c>
      <c r="AA504" s="9">
        <f t="shared" si="69"/>
        <v>-3.8105057521163275</v>
      </c>
    </row>
    <row r="505" spans="1:27">
      <c r="A505" s="1">
        <v>20130518</v>
      </c>
      <c r="B505" s="1">
        <v>200000</v>
      </c>
      <c r="C505" s="1">
        <v>2456431.3220000002</v>
      </c>
      <c r="D505" s="1">
        <v>2137.1469999999999</v>
      </c>
      <c r="E505" s="1">
        <v>132.1</v>
      </c>
      <c r="F505" s="1">
        <v>135.19999999999999</v>
      </c>
      <c r="G505" s="8">
        <f t="shared" si="70"/>
        <v>118.92712328767124</v>
      </c>
      <c r="H505" s="6">
        <v>133</v>
      </c>
      <c r="I505" s="8">
        <f t="shared" si="71"/>
        <v>88.465753424657535</v>
      </c>
      <c r="K505">
        <f t="shared" si="72"/>
        <v>120.17575342465753</v>
      </c>
      <c r="L505" s="9">
        <f t="shared" ref="L505:L568" si="73">((K505/G505)*100)-100</f>
        <v>1.0499119985993417</v>
      </c>
      <c r="N505" s="10">
        <f t="shared" ref="N505:N568" si="74">(I505*0.625)+64</f>
        <v>119.29109589041096</v>
      </c>
      <c r="O505" s="9">
        <f t="shared" ref="O505:O568" si="75">((N505/G505)*100)-100</f>
        <v>0.30604675592742581</v>
      </c>
      <c r="Q505">
        <f t="shared" ref="Q505:Q568" si="76">(I505*0.6452)+64</f>
        <v>121.07810410958905</v>
      </c>
      <c r="R505" s="9">
        <f t="shared" ref="R505:R568" si="77">((Q505/G505)*100)-100</f>
        <v>1.8086545461247141</v>
      </c>
      <c r="T505">
        <f t="shared" ref="T505:T568" si="78">(G505-64)*1.575</f>
        <v>86.510219178082195</v>
      </c>
      <c r="U505" s="9">
        <f t="shared" ref="U505:U568" si="79">((T505/I505)*100)-100</f>
        <v>-2.2104986063796872</v>
      </c>
      <c r="W505">
        <f t="shared" ref="W505:W568" si="80">(G505-64)*1.6</f>
        <v>87.883397260273981</v>
      </c>
      <c r="X505" s="9">
        <f t="shared" ref="X505:X568" si="81">((W505/I505)*100)-100</f>
        <v>-0.65828429854443016</v>
      </c>
      <c r="Z505">
        <f t="shared" ref="Z505:Z568" si="82">(G505-64)*1.55</f>
        <v>85.137041095890424</v>
      </c>
      <c r="AA505" s="9">
        <f t="shared" ref="AA505:AA568" si="83">((Z505/I505)*100)-100</f>
        <v>-3.7627129142149158</v>
      </c>
    </row>
    <row r="506" spans="1:27">
      <c r="A506" s="1">
        <v>20130519</v>
      </c>
      <c r="B506" s="1">
        <v>200000</v>
      </c>
      <c r="C506" s="1">
        <v>2456432.3220000002</v>
      </c>
      <c r="D506" s="1">
        <v>2137.1840000000002</v>
      </c>
      <c r="E506" s="1">
        <v>135.30000000000001</v>
      </c>
      <c r="F506" s="1">
        <v>138.5</v>
      </c>
      <c r="G506" s="8">
        <f t="shared" si="70"/>
        <v>119.03808219178084</v>
      </c>
      <c r="H506" s="6">
        <v>127</v>
      </c>
      <c r="I506" s="8">
        <f t="shared" si="71"/>
        <v>88.610958904109594</v>
      </c>
      <c r="K506">
        <f t="shared" si="72"/>
        <v>120.26795890410959</v>
      </c>
      <c r="L506" s="9">
        <f t="shared" si="73"/>
        <v>1.0331792059177474</v>
      </c>
      <c r="N506" s="10">
        <f t="shared" si="74"/>
        <v>119.38184931506849</v>
      </c>
      <c r="O506" s="9">
        <f t="shared" si="75"/>
        <v>0.28878751821102355</v>
      </c>
      <c r="Q506">
        <f t="shared" si="76"/>
        <v>121.17179068493151</v>
      </c>
      <c r="R506" s="9">
        <f t="shared" si="77"/>
        <v>1.7924587273785875</v>
      </c>
      <c r="T506">
        <f t="shared" si="78"/>
        <v>86.684979452054833</v>
      </c>
      <c r="U506" s="9">
        <f t="shared" si="79"/>
        <v>-2.1735228642982634</v>
      </c>
      <c r="W506">
        <f t="shared" si="80"/>
        <v>88.060931506849357</v>
      </c>
      <c r="X506" s="9">
        <f t="shared" si="81"/>
        <v>-0.62072163992203855</v>
      </c>
      <c r="Z506">
        <f t="shared" si="82"/>
        <v>85.309027397260309</v>
      </c>
      <c r="AA506" s="9">
        <f t="shared" si="83"/>
        <v>-3.7263240886744882</v>
      </c>
    </row>
    <row r="507" spans="1:27">
      <c r="A507" s="1">
        <v>20130520</v>
      </c>
      <c r="B507" s="1">
        <v>200000</v>
      </c>
      <c r="C507" s="1">
        <v>2456433.3220000002</v>
      </c>
      <c r="D507" s="1">
        <v>2137.221</v>
      </c>
      <c r="E507" s="1">
        <v>132</v>
      </c>
      <c r="F507" s="1">
        <v>135.19999999999999</v>
      </c>
      <c r="G507" s="8">
        <f t="shared" si="70"/>
        <v>119.09780821917812</v>
      </c>
      <c r="H507" s="6">
        <v>112</v>
      </c>
      <c r="I507" s="8">
        <f t="shared" si="71"/>
        <v>88.646575342465752</v>
      </c>
      <c r="K507">
        <f t="shared" si="72"/>
        <v>120.29057534246576</v>
      </c>
      <c r="L507" s="9">
        <f t="shared" si="73"/>
        <v>1.0015021612258153</v>
      </c>
      <c r="N507" s="10">
        <f t="shared" si="74"/>
        <v>119.4041095890411</v>
      </c>
      <c r="O507" s="9">
        <f t="shared" si="75"/>
        <v>0.25718472442355278</v>
      </c>
      <c r="Q507">
        <f t="shared" si="76"/>
        <v>121.19477041095891</v>
      </c>
      <c r="R507" s="9">
        <f t="shared" si="77"/>
        <v>1.7607059467641193</v>
      </c>
      <c r="T507">
        <f t="shared" si="78"/>
        <v>86.779047945205534</v>
      </c>
      <c r="U507" s="9">
        <f t="shared" si="79"/>
        <v>-2.106711274570344</v>
      </c>
      <c r="W507">
        <f t="shared" si="80"/>
        <v>88.156493150684994</v>
      </c>
      <c r="X507" s="9">
        <f t="shared" si="81"/>
        <v>-0.55284954876985637</v>
      </c>
      <c r="Z507">
        <f t="shared" si="82"/>
        <v>85.401602739726087</v>
      </c>
      <c r="AA507" s="9">
        <f t="shared" si="83"/>
        <v>-3.6605730003708032</v>
      </c>
    </row>
    <row r="508" spans="1:27">
      <c r="A508" s="1">
        <v>20130521</v>
      </c>
      <c r="B508" s="1">
        <v>200000</v>
      </c>
      <c r="C508" s="1">
        <v>2456434.3220000002</v>
      </c>
      <c r="D508" s="1">
        <v>2137.2570000000001</v>
      </c>
      <c r="E508" s="1">
        <v>125.3</v>
      </c>
      <c r="F508" s="1">
        <v>128.4</v>
      </c>
      <c r="G508" s="8">
        <f t="shared" si="70"/>
        <v>119.1487671232877</v>
      </c>
      <c r="H508" s="6">
        <v>113</v>
      </c>
      <c r="I508" s="8">
        <f t="shared" si="71"/>
        <v>88.62465753424658</v>
      </c>
      <c r="K508">
        <f t="shared" si="72"/>
        <v>120.27665753424658</v>
      </c>
      <c r="L508" s="9">
        <f t="shared" si="73"/>
        <v>0.94662365225468648</v>
      </c>
      <c r="N508" s="10">
        <f t="shared" si="74"/>
        <v>119.39041095890411</v>
      </c>
      <c r="O508" s="9">
        <f t="shared" si="75"/>
        <v>0.20280850692006425</v>
      </c>
      <c r="Q508">
        <f t="shared" si="76"/>
        <v>121.1806290410959</v>
      </c>
      <c r="R508" s="9">
        <f t="shared" si="77"/>
        <v>1.7053151004959659</v>
      </c>
      <c r="T508">
        <f t="shared" si="78"/>
        <v>86.859308219178118</v>
      </c>
      <c r="U508" s="9">
        <f t="shared" si="79"/>
        <v>-1.9919392234450015</v>
      </c>
      <c r="W508">
        <f t="shared" si="80"/>
        <v>88.238027397260325</v>
      </c>
      <c r="X508" s="9">
        <f t="shared" si="81"/>
        <v>-0.4362557190552252</v>
      </c>
      <c r="Z508">
        <f t="shared" si="82"/>
        <v>85.480589041095939</v>
      </c>
      <c r="AA508" s="9">
        <f t="shared" si="83"/>
        <v>-3.5476227278347494</v>
      </c>
    </row>
    <row r="509" spans="1:27">
      <c r="A509" s="1">
        <v>20130522</v>
      </c>
      <c r="B509" s="1">
        <v>200000</v>
      </c>
      <c r="C509" s="1">
        <v>2456435.3220000002</v>
      </c>
      <c r="D509" s="1">
        <v>2137.2939999999999</v>
      </c>
      <c r="E509" s="1">
        <v>133.4</v>
      </c>
      <c r="F509" s="1">
        <v>136.69999999999999</v>
      </c>
      <c r="G509" s="8">
        <f t="shared" si="70"/>
        <v>119.16438356164386</v>
      </c>
      <c r="H509" s="6">
        <v>131</v>
      </c>
      <c r="I509" s="8">
        <f t="shared" si="71"/>
        <v>88.567123287671237</v>
      </c>
      <c r="K509">
        <f t="shared" si="72"/>
        <v>120.24012328767124</v>
      </c>
      <c r="L509" s="9">
        <f t="shared" si="73"/>
        <v>0.90273594666052759</v>
      </c>
      <c r="N509" s="10">
        <f t="shared" si="74"/>
        <v>119.35445205479452</v>
      </c>
      <c r="O509" s="9">
        <f t="shared" si="75"/>
        <v>0.15950109207953744</v>
      </c>
      <c r="Q509">
        <f t="shared" si="76"/>
        <v>121.14350794520549</v>
      </c>
      <c r="R509" s="9">
        <f t="shared" si="77"/>
        <v>1.6608354983331424</v>
      </c>
      <c r="T509">
        <f t="shared" si="78"/>
        <v>86.883904109589082</v>
      </c>
      <c r="U509" s="9">
        <f t="shared" si="79"/>
        <v>-1.9005011290870897</v>
      </c>
      <c r="W509">
        <f t="shared" si="80"/>
        <v>88.263013698630175</v>
      </c>
      <c r="X509" s="9">
        <f t="shared" si="81"/>
        <v>-0.34336622637420078</v>
      </c>
      <c r="Z509">
        <f t="shared" si="82"/>
        <v>85.504794520547989</v>
      </c>
      <c r="AA509" s="9">
        <f t="shared" si="83"/>
        <v>-3.4576360317999928</v>
      </c>
    </row>
    <row r="510" spans="1:27">
      <c r="A510" s="1">
        <v>20130523</v>
      </c>
      <c r="B510" s="1">
        <v>200000</v>
      </c>
      <c r="C510" s="1">
        <v>2456436.3220000002</v>
      </c>
      <c r="D510" s="1">
        <v>2137.3310000000001</v>
      </c>
      <c r="E510" s="1">
        <v>134.5</v>
      </c>
      <c r="F510" s="1">
        <v>137.9</v>
      </c>
      <c r="G510" s="8">
        <f t="shared" si="70"/>
        <v>119.16657534246578</v>
      </c>
      <c r="H510" s="6">
        <v>108</v>
      </c>
      <c r="I510" s="8">
        <f t="shared" si="71"/>
        <v>88.473972602739721</v>
      </c>
      <c r="K510">
        <f t="shared" si="72"/>
        <v>120.18097260273973</v>
      </c>
      <c r="L510" s="9">
        <f t="shared" si="73"/>
        <v>0.8512431085299994</v>
      </c>
      <c r="N510" s="10">
        <f t="shared" si="74"/>
        <v>119.29623287671232</v>
      </c>
      <c r="O510" s="9">
        <f t="shared" si="75"/>
        <v>0.10880360862427096</v>
      </c>
      <c r="Q510">
        <f t="shared" si="76"/>
        <v>121.08340712328767</v>
      </c>
      <c r="R510" s="9">
        <f t="shared" si="77"/>
        <v>1.6085313984338399</v>
      </c>
      <c r="T510">
        <f t="shared" si="78"/>
        <v>86.88735616438359</v>
      </c>
      <c r="U510" s="9">
        <f t="shared" si="79"/>
        <v>-1.7933143405691254</v>
      </c>
      <c r="W510">
        <f t="shared" si="80"/>
        <v>88.266520547945248</v>
      </c>
      <c r="X510" s="9">
        <f t="shared" si="81"/>
        <v>-0.23447806026068463</v>
      </c>
      <c r="Z510">
        <f t="shared" si="82"/>
        <v>85.50819178082196</v>
      </c>
      <c r="AA510" s="9">
        <f t="shared" si="83"/>
        <v>-3.3521506208775378</v>
      </c>
    </row>
    <row r="511" spans="1:27">
      <c r="A511" s="1">
        <v>20130524</v>
      </c>
      <c r="B511" s="1">
        <v>200000</v>
      </c>
      <c r="C511" s="1">
        <v>2456437.3220000002</v>
      </c>
      <c r="D511" s="1">
        <v>2137.3670000000002</v>
      </c>
      <c r="E511" s="1">
        <v>127.3</v>
      </c>
      <c r="F511" s="1">
        <v>130.6</v>
      </c>
      <c r="G511" s="8">
        <f t="shared" si="70"/>
        <v>119.20684931506851</v>
      </c>
      <c r="H511" s="6">
        <v>108</v>
      </c>
      <c r="I511" s="8">
        <f t="shared" si="71"/>
        <v>88.397260273972606</v>
      </c>
      <c r="K511">
        <f t="shared" si="72"/>
        <v>120.13226027397261</v>
      </c>
      <c r="L511" s="9">
        <f t="shared" si="73"/>
        <v>0.77630686845702712</v>
      </c>
      <c r="N511" s="10">
        <f t="shared" si="74"/>
        <v>119.24828767123287</v>
      </c>
      <c r="O511" s="9">
        <f t="shared" si="75"/>
        <v>3.4761724181507248E-2</v>
      </c>
      <c r="Q511">
        <f t="shared" si="76"/>
        <v>121.03391232876712</v>
      </c>
      <c r="R511" s="9">
        <f t="shared" si="77"/>
        <v>1.5326829156180537</v>
      </c>
      <c r="T511">
        <f t="shared" si="78"/>
        <v>86.950787671232902</v>
      </c>
      <c r="U511" s="9">
        <f t="shared" si="79"/>
        <v>-1.6363319386331767</v>
      </c>
      <c r="W511">
        <f t="shared" si="80"/>
        <v>88.330958904109622</v>
      </c>
      <c r="X511" s="9">
        <f t="shared" si="81"/>
        <v>-7.500387416702381E-2</v>
      </c>
      <c r="Z511">
        <f t="shared" si="82"/>
        <v>85.570616438356197</v>
      </c>
      <c r="AA511" s="9">
        <f t="shared" si="83"/>
        <v>-3.1976600030993012</v>
      </c>
    </row>
    <row r="512" spans="1:27">
      <c r="A512" s="1">
        <v>20130525</v>
      </c>
      <c r="B512" s="1">
        <v>200000</v>
      </c>
      <c r="C512" s="1">
        <v>2456438.3220000002</v>
      </c>
      <c r="D512" s="1">
        <v>2137.404</v>
      </c>
      <c r="E512" s="1">
        <v>121.3</v>
      </c>
      <c r="F512" s="1">
        <v>124.5</v>
      </c>
      <c r="G512" s="8">
        <f t="shared" si="70"/>
        <v>119.23068493150686</v>
      </c>
      <c r="H512" s="6">
        <v>118</v>
      </c>
      <c r="I512" s="8">
        <f t="shared" si="71"/>
        <v>88.353424657534248</v>
      </c>
      <c r="K512">
        <f t="shared" si="72"/>
        <v>120.10442465753425</v>
      </c>
      <c r="L512" s="9">
        <f t="shared" si="73"/>
        <v>0.73281448188384957</v>
      </c>
      <c r="N512" s="10">
        <f t="shared" si="74"/>
        <v>119.2208904109589</v>
      </c>
      <c r="O512" s="9">
        <f t="shared" si="75"/>
        <v>-8.2147649773105513E-3</v>
      </c>
      <c r="Q512">
        <f t="shared" si="76"/>
        <v>121.00562958904109</v>
      </c>
      <c r="R512" s="9">
        <f t="shared" si="77"/>
        <v>1.4886643136822215</v>
      </c>
      <c r="T512">
        <f t="shared" si="78"/>
        <v>86.988328767123292</v>
      </c>
      <c r="U512" s="9">
        <f t="shared" si="79"/>
        <v>-1.5450401562839176</v>
      </c>
      <c r="W512">
        <f t="shared" si="80"/>
        <v>88.369095890410975</v>
      </c>
      <c r="X512" s="9">
        <f t="shared" si="81"/>
        <v>1.7736984092550756E-2</v>
      </c>
      <c r="Z512">
        <f t="shared" si="82"/>
        <v>85.607561643835638</v>
      </c>
      <c r="AA512" s="9">
        <f t="shared" si="83"/>
        <v>-3.1078172966603432</v>
      </c>
    </row>
    <row r="513" spans="1:27">
      <c r="A513" s="1">
        <v>20130526</v>
      </c>
      <c r="B513" s="1">
        <v>200000</v>
      </c>
      <c r="C513" s="1">
        <v>2456439.3220000002</v>
      </c>
      <c r="D513" s="1">
        <v>2137.4409999999998</v>
      </c>
      <c r="E513" s="1">
        <v>120</v>
      </c>
      <c r="F513" s="1">
        <v>123.2</v>
      </c>
      <c r="G513" s="8">
        <f t="shared" si="70"/>
        <v>119.2550684931507</v>
      </c>
      <c r="H513" s="6">
        <v>96</v>
      </c>
      <c r="I513" s="8">
        <f t="shared" si="71"/>
        <v>88.326027397260276</v>
      </c>
      <c r="K513">
        <f t="shared" si="72"/>
        <v>120.08702739726027</v>
      </c>
      <c r="L513" s="9">
        <f t="shared" si="73"/>
        <v>0.69762980695227839</v>
      </c>
      <c r="N513" s="10">
        <f t="shared" si="74"/>
        <v>119.20376712328768</v>
      </c>
      <c r="O513" s="9">
        <f t="shared" si="75"/>
        <v>-4.3018188250826483E-2</v>
      </c>
      <c r="Q513">
        <f t="shared" si="76"/>
        <v>120.98795287671233</v>
      </c>
      <c r="R513" s="9">
        <f t="shared" si="77"/>
        <v>1.4530907620594462</v>
      </c>
      <c r="T513">
        <f t="shared" si="78"/>
        <v>87.026732876712359</v>
      </c>
      <c r="U513" s="9">
        <f t="shared" si="79"/>
        <v>-1.4710211234839505</v>
      </c>
      <c r="W513">
        <f t="shared" si="80"/>
        <v>88.408109589041132</v>
      </c>
      <c r="X513" s="9">
        <f t="shared" si="81"/>
        <v>9.2930922175042951E-2</v>
      </c>
      <c r="Z513">
        <f t="shared" si="82"/>
        <v>85.645356164383585</v>
      </c>
      <c r="AA513" s="9">
        <f t="shared" si="83"/>
        <v>-3.034973169142944</v>
      </c>
    </row>
    <row r="514" spans="1:27">
      <c r="A514" s="1">
        <v>20130527</v>
      </c>
      <c r="B514" s="1">
        <v>200000</v>
      </c>
      <c r="C514" s="1">
        <v>2456440.3220000002</v>
      </c>
      <c r="D514" s="1">
        <v>2137.4769999999999</v>
      </c>
      <c r="E514" s="1">
        <v>110.1</v>
      </c>
      <c r="F514" s="1">
        <v>113.1</v>
      </c>
      <c r="G514" s="8">
        <f t="shared" si="70"/>
        <v>119.24849315068494</v>
      </c>
      <c r="H514" s="6">
        <v>92</v>
      </c>
      <c r="I514" s="8">
        <f t="shared" si="71"/>
        <v>88.205479452054789</v>
      </c>
      <c r="K514">
        <f t="shared" si="72"/>
        <v>120.0104794520548</v>
      </c>
      <c r="L514" s="9">
        <f t="shared" si="73"/>
        <v>0.63899029768619187</v>
      </c>
      <c r="N514" s="10">
        <f t="shared" si="74"/>
        <v>119.12842465753424</v>
      </c>
      <c r="O514" s="9">
        <f t="shared" si="75"/>
        <v>-0.10068763971631256</v>
      </c>
      <c r="Q514">
        <f t="shared" si="76"/>
        <v>120.91017534246575</v>
      </c>
      <c r="R514" s="9">
        <f t="shared" si="77"/>
        <v>1.3934617938367495</v>
      </c>
      <c r="T514">
        <f t="shared" si="78"/>
        <v>87.016376712328778</v>
      </c>
      <c r="U514" s="9">
        <f t="shared" si="79"/>
        <v>-1.3481052958533724</v>
      </c>
      <c r="W514">
        <f t="shared" si="80"/>
        <v>88.397589041095898</v>
      </c>
      <c r="X514" s="9">
        <f t="shared" si="81"/>
        <v>0.21779779468862159</v>
      </c>
      <c r="Z514">
        <f t="shared" si="82"/>
        <v>85.635164383561658</v>
      </c>
      <c r="AA514" s="9">
        <f t="shared" si="83"/>
        <v>-2.9140083863953805</v>
      </c>
    </row>
    <row r="515" spans="1:27">
      <c r="A515" s="1">
        <v>20130528</v>
      </c>
      <c r="B515" s="1">
        <v>200000</v>
      </c>
      <c r="C515" s="1">
        <v>2456441.3220000002</v>
      </c>
      <c r="D515" s="1">
        <v>2137.5140000000001</v>
      </c>
      <c r="E515" s="1">
        <v>104.8</v>
      </c>
      <c r="F515" s="1">
        <v>107.6</v>
      </c>
      <c r="G515" s="8">
        <f t="shared" si="70"/>
        <v>119.23150684931507</v>
      </c>
      <c r="H515" s="6">
        <v>78</v>
      </c>
      <c r="I515" s="8">
        <f t="shared" si="71"/>
        <v>88.109589041095887</v>
      </c>
      <c r="K515">
        <f t="shared" si="72"/>
        <v>119.94958904109589</v>
      </c>
      <c r="L515" s="9">
        <f t="shared" si="73"/>
        <v>0.60225875756844971</v>
      </c>
      <c r="N515" s="10">
        <f t="shared" si="74"/>
        <v>119.06849315068493</v>
      </c>
      <c r="O515" s="9">
        <f t="shared" si="75"/>
        <v>-0.13672032077573704</v>
      </c>
      <c r="Q515">
        <f t="shared" si="76"/>
        <v>120.84830684931507</v>
      </c>
      <c r="R515" s="9">
        <f t="shared" si="77"/>
        <v>1.3560174174795208</v>
      </c>
      <c r="T515">
        <f t="shared" si="78"/>
        <v>86.989623287671236</v>
      </c>
      <c r="U515" s="9">
        <f t="shared" si="79"/>
        <v>-1.2711054104477597</v>
      </c>
      <c r="W515">
        <f t="shared" si="80"/>
        <v>88.370410958904117</v>
      </c>
      <c r="X515" s="9">
        <f t="shared" si="81"/>
        <v>0.29601990049752658</v>
      </c>
      <c r="Z515">
        <f t="shared" si="82"/>
        <v>85.608835616438355</v>
      </c>
      <c r="AA515" s="9">
        <f t="shared" si="83"/>
        <v>-2.8382307213930318</v>
      </c>
    </row>
    <row r="516" spans="1:27">
      <c r="A516" s="1">
        <v>20130529</v>
      </c>
      <c r="B516" s="1">
        <v>200000</v>
      </c>
      <c r="C516" s="1">
        <v>2456442.3220000002</v>
      </c>
      <c r="D516" s="1">
        <v>2137.5509999999999</v>
      </c>
      <c r="E516" s="1">
        <v>106.9</v>
      </c>
      <c r="F516" s="1">
        <v>109.8</v>
      </c>
      <c r="G516" s="8">
        <f t="shared" si="70"/>
        <v>119.26328767123289</v>
      </c>
      <c r="H516" s="6">
        <v>72</v>
      </c>
      <c r="I516" s="8">
        <f t="shared" si="71"/>
        <v>88.098630136986301</v>
      </c>
      <c r="K516">
        <f t="shared" si="72"/>
        <v>119.94263013698631</v>
      </c>
      <c r="L516" s="9">
        <f t="shared" si="73"/>
        <v>0.56961574598390996</v>
      </c>
      <c r="N516" s="10">
        <f t="shared" si="74"/>
        <v>119.06164383561644</v>
      </c>
      <c r="O516" s="9">
        <f t="shared" si="75"/>
        <v>-0.16907452373131093</v>
      </c>
      <c r="Q516">
        <f t="shared" si="76"/>
        <v>120.84123616438356</v>
      </c>
      <c r="R516" s="9">
        <f t="shared" si="77"/>
        <v>1.3230798210934154</v>
      </c>
      <c r="T516">
        <f t="shared" si="78"/>
        <v>87.039678082191799</v>
      </c>
      <c r="U516" s="9">
        <f t="shared" si="79"/>
        <v>-1.2020074014180722</v>
      </c>
      <c r="W516">
        <f t="shared" si="80"/>
        <v>88.421260273972621</v>
      </c>
      <c r="X516" s="9">
        <f t="shared" si="81"/>
        <v>0.36621470332131878</v>
      </c>
      <c r="Z516">
        <f t="shared" si="82"/>
        <v>85.658095890410976</v>
      </c>
      <c r="AA516" s="9">
        <f t="shared" si="83"/>
        <v>-2.7702295061574631</v>
      </c>
    </row>
    <row r="517" spans="1:27">
      <c r="A517" s="1">
        <v>20130530</v>
      </c>
      <c r="B517" s="1">
        <v>200000</v>
      </c>
      <c r="C517" s="1">
        <v>2456443.3220000002</v>
      </c>
      <c r="D517" s="1">
        <v>2137.587</v>
      </c>
      <c r="E517" s="1">
        <v>104.1</v>
      </c>
      <c r="F517" s="1">
        <v>106.9</v>
      </c>
      <c r="G517" s="8">
        <f t="shared" si="70"/>
        <v>119.31287671232877</v>
      </c>
      <c r="H517" s="6">
        <v>73</v>
      </c>
      <c r="I517" s="8">
        <f t="shared" si="71"/>
        <v>88.178082191780817</v>
      </c>
      <c r="K517">
        <f t="shared" si="72"/>
        <v>119.99308219178081</v>
      </c>
      <c r="L517" s="9">
        <f t="shared" si="73"/>
        <v>0.57010232105297121</v>
      </c>
      <c r="N517" s="10">
        <f t="shared" si="74"/>
        <v>119.11130136986301</v>
      </c>
      <c r="O517" s="9">
        <f t="shared" si="75"/>
        <v>-0.16894684632553947</v>
      </c>
      <c r="Q517">
        <f t="shared" si="76"/>
        <v>120.89249863013698</v>
      </c>
      <c r="R517" s="9">
        <f t="shared" si="77"/>
        <v>1.3239324717790453</v>
      </c>
      <c r="T517">
        <f t="shared" si="78"/>
        <v>87.117780821917819</v>
      </c>
      <c r="U517" s="9">
        <f t="shared" si="79"/>
        <v>-1.2024545595774327</v>
      </c>
      <c r="W517">
        <f t="shared" si="80"/>
        <v>88.500602739726048</v>
      </c>
      <c r="X517" s="9">
        <f t="shared" si="81"/>
        <v>0.36576044741340752</v>
      </c>
      <c r="Z517">
        <f t="shared" si="82"/>
        <v>85.734958904109604</v>
      </c>
      <c r="AA517" s="9">
        <f t="shared" si="83"/>
        <v>-2.7706695665682446</v>
      </c>
    </row>
    <row r="518" spans="1:27">
      <c r="A518" s="1">
        <v>20130531</v>
      </c>
      <c r="B518" s="1">
        <v>200000</v>
      </c>
      <c r="C518" s="1">
        <v>2456444.3220000002</v>
      </c>
      <c r="D518" s="1">
        <v>2137.6239999999998</v>
      </c>
      <c r="E518" s="1">
        <v>101.8</v>
      </c>
      <c r="F518" s="1">
        <v>104.7</v>
      </c>
      <c r="G518" s="8">
        <f t="shared" si="70"/>
        <v>119.35397260273974</v>
      </c>
      <c r="H518" s="6">
        <v>50</v>
      </c>
      <c r="I518" s="8">
        <f t="shared" si="71"/>
        <v>88.232876712328761</v>
      </c>
      <c r="K518">
        <f t="shared" si="72"/>
        <v>120.02787671232876</v>
      </c>
      <c r="L518" s="9">
        <f t="shared" si="73"/>
        <v>0.56462645934045952</v>
      </c>
      <c r="N518" s="10">
        <f t="shared" si="74"/>
        <v>119.14554794520548</v>
      </c>
      <c r="O518" s="9">
        <f t="shared" si="75"/>
        <v>-0.17462733161633537</v>
      </c>
      <c r="Q518">
        <f t="shared" si="76"/>
        <v>120.92785205479451</v>
      </c>
      <c r="R518" s="9">
        <f t="shared" si="77"/>
        <v>1.3186653261163741</v>
      </c>
      <c r="T518">
        <f t="shared" si="78"/>
        <v>87.182506849315089</v>
      </c>
      <c r="U518" s="9">
        <f t="shared" si="79"/>
        <v>-1.1904517931997844</v>
      </c>
      <c r="W518">
        <f t="shared" si="80"/>
        <v>88.566356164383592</v>
      </c>
      <c r="X518" s="9">
        <f t="shared" si="81"/>
        <v>0.37795373389228359</v>
      </c>
      <c r="Z518">
        <f t="shared" si="82"/>
        <v>85.798657534246601</v>
      </c>
      <c r="AA518" s="9">
        <f t="shared" si="83"/>
        <v>-2.7588573202918383</v>
      </c>
    </row>
    <row r="519" spans="1:27">
      <c r="A519" s="1">
        <v>20130601</v>
      </c>
      <c r="B519" s="1">
        <v>200000</v>
      </c>
      <c r="C519" s="1">
        <v>2456445.3220000002</v>
      </c>
      <c r="D519" s="1">
        <v>2137.6610000000001</v>
      </c>
      <c r="E519" s="1">
        <v>105.8</v>
      </c>
      <c r="F519" s="1">
        <v>108.8</v>
      </c>
      <c r="G519" s="8">
        <f t="shared" si="70"/>
        <v>119.40904109589042</v>
      </c>
      <c r="H519" s="6">
        <v>60</v>
      </c>
      <c r="I519" s="8">
        <f t="shared" si="71"/>
        <v>88.301369863013704</v>
      </c>
      <c r="K519">
        <f t="shared" si="72"/>
        <v>120.0713698630137</v>
      </c>
      <c r="L519" s="9">
        <f t="shared" si="73"/>
        <v>0.5546722099471566</v>
      </c>
      <c r="N519" s="10">
        <f t="shared" si="74"/>
        <v>119.18835616438356</v>
      </c>
      <c r="O519" s="9">
        <f t="shared" si="75"/>
        <v>-0.18481425650979588</v>
      </c>
      <c r="Q519">
        <f t="shared" si="76"/>
        <v>120.97204383561643</v>
      </c>
      <c r="R519" s="9">
        <f t="shared" si="77"/>
        <v>1.3089484057332612</v>
      </c>
      <c r="T519">
        <f t="shared" si="78"/>
        <v>87.269239726027408</v>
      </c>
      <c r="U519" s="9">
        <f t="shared" si="79"/>
        <v>-1.1688721687868338</v>
      </c>
      <c r="W519">
        <f t="shared" si="80"/>
        <v>88.654465753424674</v>
      </c>
      <c r="X519" s="9">
        <f t="shared" si="81"/>
        <v>0.3998758920260741</v>
      </c>
      <c r="Z519">
        <f t="shared" si="82"/>
        <v>85.884013698630142</v>
      </c>
      <c r="AA519" s="9">
        <f t="shared" si="83"/>
        <v>-2.7376202295997558</v>
      </c>
    </row>
    <row r="520" spans="1:27">
      <c r="A520" s="1">
        <v>20130602</v>
      </c>
      <c r="B520" s="1">
        <v>200000</v>
      </c>
      <c r="C520" s="1">
        <v>2456446.3220000002</v>
      </c>
      <c r="D520" s="1">
        <v>2137.6970000000001</v>
      </c>
      <c r="E520" s="1">
        <v>110.9</v>
      </c>
      <c r="F520" s="1">
        <v>114.1</v>
      </c>
      <c r="G520" s="8">
        <f t="shared" si="70"/>
        <v>119.4860273972603</v>
      </c>
      <c r="H520" s="6">
        <v>77</v>
      </c>
      <c r="I520" s="8">
        <f t="shared" si="71"/>
        <v>88.495890410958907</v>
      </c>
      <c r="K520">
        <f t="shared" si="72"/>
        <v>120.19489041095891</v>
      </c>
      <c r="L520" s="9">
        <f t="shared" si="73"/>
        <v>0.59326017371203932</v>
      </c>
      <c r="N520" s="10">
        <f t="shared" si="74"/>
        <v>119.30993150684932</v>
      </c>
      <c r="O520" s="9">
        <f t="shared" si="75"/>
        <v>-0.14737780998066796</v>
      </c>
      <c r="Q520">
        <f t="shared" si="76"/>
        <v>121.0975484931507</v>
      </c>
      <c r="R520" s="9">
        <f t="shared" si="77"/>
        <v>1.3487109170786198</v>
      </c>
      <c r="T520">
        <f t="shared" si="78"/>
        <v>87.390493150684975</v>
      </c>
      <c r="U520" s="9">
        <f t="shared" si="79"/>
        <v>-1.2490944552799732</v>
      </c>
      <c r="W520">
        <f t="shared" si="80"/>
        <v>88.777643835616487</v>
      </c>
      <c r="X520" s="9">
        <f t="shared" si="81"/>
        <v>0.31838023590606213</v>
      </c>
      <c r="Z520">
        <f t="shared" si="82"/>
        <v>86.003342465753462</v>
      </c>
      <c r="AA520" s="9">
        <f t="shared" si="83"/>
        <v>-2.8165691464660227</v>
      </c>
    </row>
    <row r="521" spans="1:27">
      <c r="A521" s="1">
        <v>20130603</v>
      </c>
      <c r="B521" s="1">
        <v>200000</v>
      </c>
      <c r="C521" s="1">
        <v>2456447.3220000002</v>
      </c>
      <c r="D521" s="1">
        <v>2137.7339999999999</v>
      </c>
      <c r="E521" s="1">
        <v>111.8</v>
      </c>
      <c r="F521" s="1">
        <v>115</v>
      </c>
      <c r="G521" s="8">
        <f t="shared" si="70"/>
        <v>119.58219178082194</v>
      </c>
      <c r="H521" s="6">
        <v>64</v>
      </c>
      <c r="I521" s="8">
        <f t="shared" si="71"/>
        <v>88.747945205479454</v>
      </c>
      <c r="K521">
        <f t="shared" si="72"/>
        <v>120.35494520547945</v>
      </c>
      <c r="L521" s="9">
        <f t="shared" si="73"/>
        <v>0.64621112320291729</v>
      </c>
      <c r="N521" s="10">
        <f t="shared" si="74"/>
        <v>119.46746575342466</v>
      </c>
      <c r="O521" s="9">
        <f t="shared" si="75"/>
        <v>-9.5939057219780466E-2</v>
      </c>
      <c r="Q521">
        <f t="shared" si="76"/>
        <v>121.26017424657535</v>
      </c>
      <c r="R521" s="9">
        <f t="shared" si="77"/>
        <v>1.4032043072340628</v>
      </c>
      <c r="T521">
        <f t="shared" si="78"/>
        <v>87.541952054794564</v>
      </c>
      <c r="U521" s="9">
        <f t="shared" si="79"/>
        <v>-1.3588969839162388</v>
      </c>
      <c r="W521">
        <f t="shared" si="80"/>
        <v>88.931506849315113</v>
      </c>
      <c r="X521" s="9">
        <f t="shared" si="81"/>
        <v>0.20683480998985715</v>
      </c>
      <c r="Z521">
        <f t="shared" si="82"/>
        <v>86.152397260274014</v>
      </c>
      <c r="AA521" s="9">
        <f t="shared" si="83"/>
        <v>-2.9246287778223206</v>
      </c>
    </row>
    <row r="522" spans="1:27">
      <c r="A522" s="1">
        <v>20130604</v>
      </c>
      <c r="B522" s="1">
        <v>200000</v>
      </c>
      <c r="C522" s="1">
        <v>2456448.3220000002</v>
      </c>
      <c r="D522" s="1">
        <v>2137.7710000000002</v>
      </c>
      <c r="E522" s="1">
        <v>109.9</v>
      </c>
      <c r="F522" s="1">
        <v>113.1</v>
      </c>
      <c r="G522" s="8">
        <f t="shared" si="70"/>
        <v>119.68630136986306</v>
      </c>
      <c r="H522" s="6">
        <v>51</v>
      </c>
      <c r="I522" s="8">
        <f t="shared" si="71"/>
        <v>88.92876712328767</v>
      </c>
      <c r="K522">
        <f t="shared" si="72"/>
        <v>120.46976712328768</v>
      </c>
      <c r="L522" s="9">
        <f t="shared" si="73"/>
        <v>0.65459935218777332</v>
      </c>
      <c r="N522" s="10">
        <f t="shared" si="74"/>
        <v>119.58047945205479</v>
      </c>
      <c r="O522" s="9">
        <f t="shared" si="75"/>
        <v>-8.8416064827043783E-2</v>
      </c>
      <c r="Q522">
        <f t="shared" si="76"/>
        <v>121.37684054794521</v>
      </c>
      <c r="R522" s="9">
        <f t="shared" si="77"/>
        <v>1.412475077542851</v>
      </c>
      <c r="T522">
        <f t="shared" si="78"/>
        <v>87.705924657534311</v>
      </c>
      <c r="U522" s="9">
        <f t="shared" si="79"/>
        <v>-1.3750808712528908</v>
      </c>
      <c r="W522">
        <f t="shared" si="80"/>
        <v>89.098082191780904</v>
      </c>
      <c r="X522" s="9">
        <f t="shared" si="81"/>
        <v>0.19039403555262879</v>
      </c>
      <c r="Z522">
        <f t="shared" si="82"/>
        <v>86.313767123287747</v>
      </c>
      <c r="AA522" s="9">
        <f t="shared" si="83"/>
        <v>-2.940555778058382</v>
      </c>
    </row>
    <row r="523" spans="1:27">
      <c r="A523" s="1">
        <v>20130605</v>
      </c>
      <c r="B523" s="1">
        <v>200000</v>
      </c>
      <c r="C523" s="1">
        <v>2456449.3220000002</v>
      </c>
      <c r="D523" s="1">
        <v>2137.8069999999998</v>
      </c>
      <c r="E523" s="1">
        <v>108.8</v>
      </c>
      <c r="F523" s="1">
        <v>112.1</v>
      </c>
      <c r="G523" s="8">
        <f t="shared" si="70"/>
        <v>119.79753424657538</v>
      </c>
      <c r="H523" s="6">
        <v>79</v>
      </c>
      <c r="I523" s="8">
        <f t="shared" si="71"/>
        <v>89.101369863013701</v>
      </c>
      <c r="K523">
        <f t="shared" si="72"/>
        <v>120.57936986301371</v>
      </c>
      <c r="L523" s="9">
        <f t="shared" si="73"/>
        <v>0.65263080860169964</v>
      </c>
      <c r="N523" s="10">
        <f t="shared" si="74"/>
        <v>119.68835616438356</v>
      </c>
      <c r="O523" s="9">
        <f t="shared" si="75"/>
        <v>-9.1135500307629513E-2</v>
      </c>
      <c r="Q523">
        <f t="shared" si="76"/>
        <v>121.48820383561645</v>
      </c>
      <c r="R523" s="9">
        <f t="shared" si="77"/>
        <v>1.4112724436892137</v>
      </c>
      <c r="T523">
        <f t="shared" si="78"/>
        <v>87.88111643835623</v>
      </c>
      <c r="U523" s="9">
        <f t="shared" si="79"/>
        <v>-1.3695114076624435</v>
      </c>
      <c r="W523">
        <f t="shared" si="80"/>
        <v>89.276054794520618</v>
      </c>
      <c r="X523" s="9">
        <f t="shared" si="81"/>
        <v>0.19605190332706002</v>
      </c>
      <c r="Z523">
        <f t="shared" si="82"/>
        <v>86.486178082191842</v>
      </c>
      <c r="AA523" s="9">
        <f t="shared" si="83"/>
        <v>-2.9350747186519186</v>
      </c>
    </row>
    <row r="524" spans="1:27">
      <c r="A524" s="1">
        <v>20130606</v>
      </c>
      <c r="B524" s="1">
        <v>200000</v>
      </c>
      <c r="C524" s="1">
        <v>2456450.3220000002</v>
      </c>
      <c r="D524" s="1">
        <v>2137.8440000000001</v>
      </c>
      <c r="E524" s="1">
        <v>109</v>
      </c>
      <c r="F524" s="1">
        <v>112.3</v>
      </c>
      <c r="G524" s="8">
        <f t="shared" si="70"/>
        <v>119.94164383561649</v>
      </c>
      <c r="H524" s="6">
        <v>76</v>
      </c>
      <c r="I524" s="8">
        <f t="shared" si="71"/>
        <v>89.238356164383561</v>
      </c>
      <c r="K524">
        <f t="shared" si="72"/>
        <v>120.66635616438356</v>
      </c>
      <c r="L524" s="9">
        <f t="shared" si="73"/>
        <v>0.60422077402932928</v>
      </c>
      <c r="N524" s="10">
        <f t="shared" si="74"/>
        <v>119.77397260273972</v>
      </c>
      <c r="O524" s="9">
        <f t="shared" si="75"/>
        <v>-0.1397940094155814</v>
      </c>
      <c r="Q524">
        <f t="shared" si="76"/>
        <v>121.57658739726028</v>
      </c>
      <c r="R524" s="9">
        <f t="shared" si="77"/>
        <v>1.3631158531431709</v>
      </c>
      <c r="T524">
        <f t="shared" si="78"/>
        <v>88.108089041095965</v>
      </c>
      <c r="U524" s="9">
        <f t="shared" si="79"/>
        <v>-1.2665709812107622</v>
      </c>
      <c r="W524">
        <f t="shared" si="80"/>
        <v>89.506630136986388</v>
      </c>
      <c r="X524" s="9">
        <f t="shared" si="81"/>
        <v>0.30062630480176722</v>
      </c>
      <c r="Z524">
        <f t="shared" si="82"/>
        <v>86.709547945205557</v>
      </c>
      <c r="AA524" s="9">
        <f t="shared" si="83"/>
        <v>-2.8337682672232916</v>
      </c>
    </row>
    <row r="525" spans="1:27">
      <c r="A525" s="1">
        <v>20130607</v>
      </c>
      <c r="B525" s="1">
        <v>200000</v>
      </c>
      <c r="C525" s="1">
        <v>2456451.3220000002</v>
      </c>
      <c r="D525" s="1">
        <v>2137.8809999999999</v>
      </c>
      <c r="E525" s="1">
        <v>109.8</v>
      </c>
      <c r="F525" s="1">
        <v>113.1</v>
      </c>
      <c r="G525" s="8">
        <f t="shared" si="70"/>
        <v>120.08273972602743</v>
      </c>
      <c r="H525" s="6">
        <v>48</v>
      </c>
      <c r="I525" s="8">
        <f t="shared" si="71"/>
        <v>89.430136986301363</v>
      </c>
      <c r="K525">
        <f t="shared" si="72"/>
        <v>120.78813698630137</v>
      </c>
      <c r="L525" s="9">
        <f t="shared" si="73"/>
        <v>0.58742602132772959</v>
      </c>
      <c r="N525" s="10">
        <f t="shared" si="74"/>
        <v>119.89383561643835</v>
      </c>
      <c r="O525" s="9">
        <f t="shared" si="75"/>
        <v>-0.1573116253177318</v>
      </c>
      <c r="Q525">
        <f t="shared" si="76"/>
        <v>121.70032438356164</v>
      </c>
      <c r="R525" s="9">
        <f t="shared" si="77"/>
        <v>1.3470584209060945</v>
      </c>
      <c r="T525">
        <f t="shared" si="78"/>
        <v>88.330315068493192</v>
      </c>
      <c r="U525" s="9">
        <f t="shared" si="79"/>
        <v>-1.229811286073101</v>
      </c>
      <c r="W525">
        <f t="shared" si="80"/>
        <v>89.732383561643886</v>
      </c>
      <c r="X525" s="9">
        <f t="shared" si="81"/>
        <v>0.33796948716384634</v>
      </c>
      <c r="Z525">
        <f t="shared" si="82"/>
        <v>86.928246575342513</v>
      </c>
      <c r="AA525" s="9">
        <f t="shared" si="83"/>
        <v>-2.7975920593100341</v>
      </c>
    </row>
    <row r="526" spans="1:27">
      <c r="A526" s="1">
        <v>20130608</v>
      </c>
      <c r="B526" s="1">
        <v>200000</v>
      </c>
      <c r="C526" s="1">
        <v>2456452.3220000002</v>
      </c>
      <c r="D526" s="1">
        <v>2137.9169999999999</v>
      </c>
      <c r="E526" s="1">
        <v>103.2</v>
      </c>
      <c r="F526" s="1">
        <v>106.3</v>
      </c>
      <c r="G526" s="8">
        <f t="shared" si="70"/>
        <v>120.24191780821924</v>
      </c>
      <c r="H526" s="6">
        <v>26</v>
      </c>
      <c r="I526" s="8">
        <f t="shared" si="71"/>
        <v>89.589041095890408</v>
      </c>
      <c r="K526">
        <f t="shared" si="72"/>
        <v>120.88904109589041</v>
      </c>
      <c r="L526" s="9">
        <f t="shared" si="73"/>
        <v>0.5381844363987085</v>
      </c>
      <c r="N526" s="10">
        <f t="shared" si="74"/>
        <v>119.99315068493151</v>
      </c>
      <c r="O526" s="9">
        <f t="shared" si="75"/>
        <v>-0.20688885192642203</v>
      </c>
      <c r="Q526">
        <f t="shared" si="76"/>
        <v>121.8028493150685</v>
      </c>
      <c r="R526" s="9">
        <f t="shared" si="77"/>
        <v>1.2981591904903667</v>
      </c>
      <c r="T526">
        <f t="shared" si="78"/>
        <v>88.5810205479453</v>
      </c>
      <c r="U526" s="9">
        <f t="shared" si="79"/>
        <v>-1.1251605504586024</v>
      </c>
      <c r="W526">
        <f t="shared" si="80"/>
        <v>89.987068493150787</v>
      </c>
      <c r="X526" s="9">
        <f t="shared" si="81"/>
        <v>0.4442813455658694</v>
      </c>
      <c r="Z526">
        <f t="shared" si="82"/>
        <v>87.174972602739828</v>
      </c>
      <c r="AA526" s="9">
        <f t="shared" si="83"/>
        <v>-2.69460244648306</v>
      </c>
    </row>
    <row r="527" spans="1:27">
      <c r="A527" s="1">
        <v>20130609</v>
      </c>
      <c r="B527" s="1">
        <v>200000</v>
      </c>
      <c r="C527" s="1">
        <v>2456453.3220000002</v>
      </c>
      <c r="D527" s="1">
        <v>2137.9540000000002</v>
      </c>
      <c r="E527" s="1">
        <v>96</v>
      </c>
      <c r="F527" s="1">
        <v>99</v>
      </c>
      <c r="G527" s="8">
        <f t="shared" si="70"/>
        <v>120.41315068493155</v>
      </c>
      <c r="H527" s="6">
        <v>35</v>
      </c>
      <c r="I527" s="8">
        <f t="shared" si="71"/>
        <v>89.712328767123282</v>
      </c>
      <c r="K527">
        <f t="shared" si="72"/>
        <v>120.96732876712329</v>
      </c>
      <c r="L527" s="9">
        <f t="shared" si="73"/>
        <v>0.46023053050225826</v>
      </c>
      <c r="N527" s="10">
        <f t="shared" si="74"/>
        <v>120.07020547945206</v>
      </c>
      <c r="O527" s="9">
        <f t="shared" si="75"/>
        <v>-0.2848071024873633</v>
      </c>
      <c r="Q527">
        <f t="shared" si="76"/>
        <v>121.88239452054793</v>
      </c>
      <c r="R527" s="9">
        <f t="shared" si="77"/>
        <v>1.2201689161516356</v>
      </c>
      <c r="T527">
        <f t="shared" si="78"/>
        <v>88.850712328767187</v>
      </c>
      <c r="U527" s="9">
        <f t="shared" si="79"/>
        <v>-0.96042143838745631</v>
      </c>
      <c r="W527">
        <f t="shared" si="80"/>
        <v>90.261041095890491</v>
      </c>
      <c r="X527" s="9">
        <f t="shared" si="81"/>
        <v>0.61163536417782893</v>
      </c>
      <c r="Z527">
        <f t="shared" si="82"/>
        <v>87.440383561643912</v>
      </c>
      <c r="AA527" s="9">
        <f t="shared" si="83"/>
        <v>-2.5324782409527273</v>
      </c>
    </row>
    <row r="528" spans="1:27">
      <c r="A528" s="1">
        <v>20130610</v>
      </c>
      <c r="B528" s="1">
        <v>200000</v>
      </c>
      <c r="C528" s="1">
        <v>2456454.3220000002</v>
      </c>
      <c r="D528" s="1">
        <v>2137.991</v>
      </c>
      <c r="E528" s="1">
        <v>93.3</v>
      </c>
      <c r="F528" s="1">
        <v>96.2</v>
      </c>
      <c r="G528" s="8">
        <f t="shared" si="70"/>
        <v>120.58438356164389</v>
      </c>
      <c r="H528" s="6">
        <v>26</v>
      </c>
      <c r="I528" s="8">
        <f t="shared" si="71"/>
        <v>89.986301369863014</v>
      </c>
      <c r="K528">
        <f t="shared" si="72"/>
        <v>121.14130136986302</v>
      </c>
      <c r="L528" s="9">
        <f t="shared" si="73"/>
        <v>0.46184903199710448</v>
      </c>
      <c r="N528" s="10">
        <f t="shared" si="74"/>
        <v>120.24143835616438</v>
      </c>
      <c r="O528" s="9">
        <f t="shared" si="75"/>
        <v>-0.28440266919321289</v>
      </c>
      <c r="Q528">
        <f t="shared" si="76"/>
        <v>122.05916164383561</v>
      </c>
      <c r="R528" s="9">
        <f t="shared" si="77"/>
        <v>1.2230257672112259</v>
      </c>
      <c r="T528">
        <f t="shared" si="78"/>
        <v>89.120404109589117</v>
      </c>
      <c r="U528" s="9">
        <f t="shared" si="79"/>
        <v>-0.96225452884752372</v>
      </c>
      <c r="W528">
        <f t="shared" si="80"/>
        <v>90.535013698630223</v>
      </c>
      <c r="X528" s="9">
        <f t="shared" si="81"/>
        <v>0.60977317704377754</v>
      </c>
      <c r="Z528">
        <f t="shared" si="82"/>
        <v>87.705794520548025</v>
      </c>
      <c r="AA528" s="9">
        <f t="shared" si="83"/>
        <v>-2.5342822347388392</v>
      </c>
    </row>
    <row r="529" spans="1:27">
      <c r="A529" s="1">
        <v>20130611</v>
      </c>
      <c r="B529" s="1">
        <v>200000</v>
      </c>
      <c r="C529" s="1">
        <v>2456455.3220000002</v>
      </c>
      <c r="D529" s="1">
        <v>2138.027</v>
      </c>
      <c r="E529" s="1">
        <v>89.5</v>
      </c>
      <c r="F529" s="1">
        <v>92.3</v>
      </c>
      <c r="G529" s="8">
        <f t="shared" si="70"/>
        <v>120.77342465753429</v>
      </c>
      <c r="H529" s="6">
        <v>16</v>
      </c>
      <c r="I529" s="8">
        <f t="shared" si="71"/>
        <v>90.38082191780822</v>
      </c>
      <c r="K529">
        <f t="shared" si="72"/>
        <v>121.39182191780822</v>
      </c>
      <c r="L529" s="9">
        <f t="shared" si="73"/>
        <v>0.51203090582836808</v>
      </c>
      <c r="N529" s="10">
        <f t="shared" si="74"/>
        <v>120.48801369863014</v>
      </c>
      <c r="O529" s="9">
        <f t="shared" si="75"/>
        <v>-0.23631933905447511</v>
      </c>
      <c r="Q529">
        <f t="shared" si="76"/>
        <v>122.31370630136986</v>
      </c>
      <c r="R529" s="9">
        <f t="shared" si="77"/>
        <v>1.2753481556088957</v>
      </c>
      <c r="T529">
        <f t="shared" si="78"/>
        <v>89.418143835616505</v>
      </c>
      <c r="U529" s="9">
        <f t="shared" si="79"/>
        <v>-1.0651353481462849</v>
      </c>
      <c r="W529">
        <f t="shared" si="80"/>
        <v>90.837479452054879</v>
      </c>
      <c r="X529" s="9">
        <f t="shared" si="81"/>
        <v>0.50525932886729663</v>
      </c>
      <c r="Z529">
        <f t="shared" si="82"/>
        <v>87.998808219178159</v>
      </c>
      <c r="AA529" s="9">
        <f t="shared" si="83"/>
        <v>-2.6355300251598095</v>
      </c>
    </row>
    <row r="530" spans="1:27">
      <c r="A530" s="1">
        <v>20130612</v>
      </c>
      <c r="B530" s="1">
        <v>200000</v>
      </c>
      <c r="C530" s="1">
        <v>2456456.3220000002</v>
      </c>
      <c r="D530" s="1">
        <v>2138.0639999999999</v>
      </c>
      <c r="E530" s="1">
        <v>93.3</v>
      </c>
      <c r="F530" s="1">
        <v>96.2</v>
      </c>
      <c r="G530" s="8">
        <f t="shared" si="70"/>
        <v>120.95178082191785</v>
      </c>
      <c r="H530" s="6">
        <v>29</v>
      </c>
      <c r="I530" s="8">
        <f t="shared" si="71"/>
        <v>90.734246575342468</v>
      </c>
      <c r="K530">
        <f t="shared" si="72"/>
        <v>121.61624657534247</v>
      </c>
      <c r="L530" s="9">
        <f t="shared" si="73"/>
        <v>0.54936417546669247</v>
      </c>
      <c r="N530" s="10">
        <f t="shared" si="74"/>
        <v>120.70890410958904</v>
      </c>
      <c r="O530" s="9">
        <f t="shared" si="75"/>
        <v>-0.20080457739304336</v>
      </c>
      <c r="Q530">
        <f t="shared" si="76"/>
        <v>122.54173589041096</v>
      </c>
      <c r="R530" s="9">
        <f t="shared" si="77"/>
        <v>1.3145363033836333</v>
      </c>
      <c r="T530">
        <f t="shared" si="78"/>
        <v>89.699054794520606</v>
      </c>
      <c r="U530" s="9">
        <f t="shared" si="79"/>
        <v>-1.1409052479013866</v>
      </c>
      <c r="W530">
        <f t="shared" si="80"/>
        <v>91.122849315068564</v>
      </c>
      <c r="X530" s="9">
        <f t="shared" si="81"/>
        <v>0.42828673229067249</v>
      </c>
      <c r="Z530">
        <f t="shared" si="82"/>
        <v>88.275260273972677</v>
      </c>
      <c r="AA530" s="9">
        <f t="shared" si="83"/>
        <v>-2.710097228093403</v>
      </c>
    </row>
    <row r="531" spans="1:27">
      <c r="A531" s="1">
        <v>20130613</v>
      </c>
      <c r="B531" s="1">
        <v>200000</v>
      </c>
      <c r="C531" s="1">
        <v>2456457.3220000002</v>
      </c>
      <c r="D531" s="1">
        <v>2138.1010000000001</v>
      </c>
      <c r="E531" s="1">
        <v>98.9</v>
      </c>
      <c r="F531" s="1">
        <v>102</v>
      </c>
      <c r="G531" s="8">
        <f t="shared" si="70"/>
        <v>121.09260273972608</v>
      </c>
      <c r="H531" s="6">
        <v>51</v>
      </c>
      <c r="I531" s="8">
        <f t="shared" si="71"/>
        <v>90.964383561643842</v>
      </c>
      <c r="K531">
        <f t="shared" si="72"/>
        <v>121.76238356164384</v>
      </c>
      <c r="L531" s="9">
        <f t="shared" si="73"/>
        <v>0.55311456419629224</v>
      </c>
      <c r="N531" s="10">
        <f t="shared" si="74"/>
        <v>120.85273972602741</v>
      </c>
      <c r="O531" s="9">
        <f t="shared" si="75"/>
        <v>-0.19808230087697609</v>
      </c>
      <c r="Q531">
        <f t="shared" si="76"/>
        <v>122.69022027397261</v>
      </c>
      <c r="R531" s="9">
        <f t="shared" si="77"/>
        <v>1.3193353665710106</v>
      </c>
      <c r="T531">
        <f t="shared" si="78"/>
        <v>89.920849315068565</v>
      </c>
      <c r="U531" s="9">
        <f t="shared" si="79"/>
        <v>-1.1471899283174878</v>
      </c>
      <c r="W531">
        <f t="shared" si="80"/>
        <v>91.348164383561723</v>
      </c>
      <c r="X531" s="9">
        <f t="shared" si="81"/>
        <v>0.42190229504255683</v>
      </c>
      <c r="Z531">
        <f t="shared" si="82"/>
        <v>88.493534246575422</v>
      </c>
      <c r="AA531" s="9">
        <f t="shared" si="83"/>
        <v>-2.7162821516775324</v>
      </c>
    </row>
    <row r="532" spans="1:27">
      <c r="A532" s="1">
        <v>20130614</v>
      </c>
      <c r="B532" s="1">
        <v>200000</v>
      </c>
      <c r="C532" s="1">
        <v>2456458.3220000002</v>
      </c>
      <c r="D532" s="1">
        <v>2138.1370000000002</v>
      </c>
      <c r="E532" s="1">
        <v>109.1</v>
      </c>
      <c r="F532" s="1">
        <v>112.6</v>
      </c>
      <c r="G532" s="8">
        <f t="shared" si="70"/>
        <v>121.21616438356169</v>
      </c>
      <c r="H532" s="6">
        <v>64</v>
      </c>
      <c r="I532" s="8">
        <f t="shared" si="71"/>
        <v>91.161643835616445</v>
      </c>
      <c r="K532">
        <f t="shared" si="72"/>
        <v>121.88764383561644</v>
      </c>
      <c r="L532" s="9">
        <f t="shared" si="73"/>
        <v>0.55395207022885984</v>
      </c>
      <c r="N532" s="10">
        <f t="shared" si="74"/>
        <v>120.97602739726028</v>
      </c>
      <c r="O532" s="9">
        <f t="shared" si="75"/>
        <v>-0.19810640562883464</v>
      </c>
      <c r="Q532">
        <f t="shared" si="76"/>
        <v>122.81749260273973</v>
      </c>
      <c r="R532" s="9">
        <f t="shared" si="77"/>
        <v>1.3210517156037014</v>
      </c>
      <c r="T532">
        <f t="shared" si="78"/>
        <v>90.115458904109659</v>
      </c>
      <c r="U532" s="9">
        <f t="shared" si="79"/>
        <v>-1.1476152551541077</v>
      </c>
      <c r="W532">
        <f t="shared" si="80"/>
        <v>91.545863013698707</v>
      </c>
      <c r="X532" s="9">
        <f t="shared" si="81"/>
        <v>0.42147021698630738</v>
      </c>
      <c r="Z532">
        <f t="shared" si="82"/>
        <v>88.685054794520624</v>
      </c>
      <c r="AA532" s="9">
        <f t="shared" si="83"/>
        <v>-2.7167007272945085</v>
      </c>
    </row>
    <row r="533" spans="1:27">
      <c r="A533" s="1">
        <v>20130615</v>
      </c>
      <c r="B533" s="1">
        <v>200000</v>
      </c>
      <c r="C533" s="1">
        <v>2456459.3220000002</v>
      </c>
      <c r="D533" s="1">
        <v>2138.174</v>
      </c>
      <c r="E533" s="1">
        <v>111</v>
      </c>
      <c r="F533" s="1">
        <v>114.5</v>
      </c>
      <c r="G533" s="8">
        <f t="shared" si="70"/>
        <v>121.33534246575347</v>
      </c>
      <c r="H533" s="6">
        <v>95</v>
      </c>
      <c r="I533" s="8">
        <f t="shared" si="71"/>
        <v>91.367123287671234</v>
      </c>
      <c r="K533">
        <f t="shared" si="72"/>
        <v>122.01812328767124</v>
      </c>
      <c r="L533" s="9">
        <f t="shared" si="73"/>
        <v>0.56272212864152493</v>
      </c>
      <c r="N533" s="10">
        <f t="shared" si="74"/>
        <v>121.10445205479452</v>
      </c>
      <c r="O533" s="9">
        <f t="shared" si="75"/>
        <v>-0.19029114375651091</v>
      </c>
      <c r="Q533">
        <f t="shared" si="76"/>
        <v>122.95006794520549</v>
      </c>
      <c r="R533" s="9">
        <f t="shared" si="77"/>
        <v>1.3307956664875036</v>
      </c>
      <c r="T533">
        <f t="shared" si="78"/>
        <v>90.303164383561707</v>
      </c>
      <c r="U533" s="9">
        <f t="shared" si="79"/>
        <v>-1.1644876907852648</v>
      </c>
      <c r="W533">
        <f t="shared" si="80"/>
        <v>91.736547945205558</v>
      </c>
      <c r="X533" s="9">
        <f t="shared" si="81"/>
        <v>0.40432996491657036</v>
      </c>
      <c r="Z533">
        <f t="shared" si="82"/>
        <v>88.869780821917885</v>
      </c>
      <c r="AA533" s="9">
        <f t="shared" si="83"/>
        <v>-2.7333053464870716</v>
      </c>
    </row>
    <row r="534" spans="1:27">
      <c r="A534" s="1">
        <v>20130616</v>
      </c>
      <c r="B534" s="1">
        <v>200000</v>
      </c>
      <c r="C534" s="1">
        <v>2456460.3220000002</v>
      </c>
      <c r="D534" s="1">
        <v>2138.2109999999998</v>
      </c>
      <c r="E534" s="1">
        <v>115.9</v>
      </c>
      <c r="F534" s="1">
        <v>119.7</v>
      </c>
      <c r="G534" s="8">
        <f t="shared" si="70"/>
        <v>121.4252054794521</v>
      </c>
      <c r="H534" s="6">
        <v>104</v>
      </c>
      <c r="I534" s="8">
        <f t="shared" si="71"/>
        <v>91.567123287671237</v>
      </c>
      <c r="K534">
        <f t="shared" si="72"/>
        <v>122.14512328767124</v>
      </c>
      <c r="L534" s="9">
        <f t="shared" si="73"/>
        <v>0.59288992378189675</v>
      </c>
      <c r="N534" s="10">
        <f t="shared" si="74"/>
        <v>121.22945205479452</v>
      </c>
      <c r="O534" s="9">
        <f t="shared" si="75"/>
        <v>-0.16121317142075497</v>
      </c>
      <c r="Q534">
        <f t="shared" si="76"/>
        <v>123.07910794520548</v>
      </c>
      <c r="R534" s="9">
        <f t="shared" si="77"/>
        <v>1.3620750808885873</v>
      </c>
      <c r="T534">
        <f t="shared" si="78"/>
        <v>90.444698630137054</v>
      </c>
      <c r="U534" s="9">
        <f t="shared" si="79"/>
        <v>-1.2257943869306871</v>
      </c>
      <c r="W534">
        <f t="shared" si="80"/>
        <v>91.880328767123373</v>
      </c>
      <c r="X534" s="9">
        <f t="shared" si="81"/>
        <v>0.3420501466101058</v>
      </c>
      <c r="Z534">
        <f t="shared" si="82"/>
        <v>89.009068493150764</v>
      </c>
      <c r="AA534" s="9">
        <f t="shared" si="83"/>
        <v>-2.7936389204714658</v>
      </c>
    </row>
    <row r="535" spans="1:27">
      <c r="A535" s="1">
        <v>20130617</v>
      </c>
      <c r="B535" s="1">
        <v>200000</v>
      </c>
      <c r="C535" s="1">
        <v>2456461.3220000002</v>
      </c>
      <c r="D535" s="1">
        <v>2138.2469999999998</v>
      </c>
      <c r="E535" s="1">
        <v>123.8</v>
      </c>
      <c r="F535" s="1">
        <v>127.8</v>
      </c>
      <c r="G535" s="8">
        <f t="shared" si="70"/>
        <v>121.51726027397267</v>
      </c>
      <c r="H535" s="6">
        <v>111</v>
      </c>
      <c r="I535" s="8">
        <f t="shared" si="71"/>
        <v>91.701369863013696</v>
      </c>
      <c r="K535">
        <f t="shared" si="72"/>
        <v>122.23036986301369</v>
      </c>
      <c r="L535" s="9">
        <f t="shared" si="73"/>
        <v>0.58683810631777078</v>
      </c>
      <c r="N535" s="10">
        <f t="shared" si="74"/>
        <v>121.31335616438356</v>
      </c>
      <c r="O535" s="9">
        <f t="shared" si="75"/>
        <v>-0.1677984749897945</v>
      </c>
      <c r="Q535">
        <f t="shared" si="76"/>
        <v>123.16572383561643</v>
      </c>
      <c r="R535" s="9">
        <f t="shared" si="77"/>
        <v>1.3565674192514905</v>
      </c>
      <c r="T535">
        <f t="shared" si="78"/>
        <v>90.589684931506952</v>
      </c>
      <c r="U535" s="9">
        <f t="shared" si="79"/>
        <v>-1.2122882495293226</v>
      </c>
      <c r="W535">
        <f t="shared" si="80"/>
        <v>92.027616438356276</v>
      </c>
      <c r="X535" s="9">
        <f t="shared" si="81"/>
        <v>0.35577066714482442</v>
      </c>
      <c r="Z535">
        <f t="shared" si="82"/>
        <v>89.151753424657642</v>
      </c>
      <c r="AA535" s="9">
        <f t="shared" si="83"/>
        <v>-2.7803471662034553</v>
      </c>
    </row>
    <row r="536" spans="1:27">
      <c r="A536" s="1">
        <v>20130618</v>
      </c>
      <c r="B536" s="1">
        <v>200000</v>
      </c>
      <c r="C536" s="1">
        <v>2456462.3220000002</v>
      </c>
      <c r="D536" s="1">
        <v>2138.2840000000001</v>
      </c>
      <c r="E536" s="1">
        <v>124.8</v>
      </c>
      <c r="F536" s="1">
        <v>128.80000000000001</v>
      </c>
      <c r="G536" s="8">
        <f t="shared" si="70"/>
        <v>121.6339726027398</v>
      </c>
      <c r="H536" s="6">
        <v>113</v>
      </c>
      <c r="I536" s="8">
        <f t="shared" si="71"/>
        <v>91.830136986301369</v>
      </c>
      <c r="K536">
        <f t="shared" si="72"/>
        <v>122.31213698630137</v>
      </c>
      <c r="L536" s="9">
        <f t="shared" si="73"/>
        <v>0.55754520636801885</v>
      </c>
      <c r="N536" s="10">
        <f t="shared" si="74"/>
        <v>121.39383561643835</v>
      </c>
      <c r="O536" s="9">
        <f t="shared" si="75"/>
        <v>-0.19742591741679405</v>
      </c>
      <c r="Q536">
        <f t="shared" si="76"/>
        <v>123.24880438356163</v>
      </c>
      <c r="R536" s="9">
        <f t="shared" si="77"/>
        <v>1.3276157526285175</v>
      </c>
      <c r="T536">
        <f t="shared" si="78"/>
        <v>90.773506849315183</v>
      </c>
      <c r="U536" s="9">
        <f t="shared" si="79"/>
        <v>-1.1506354794437499</v>
      </c>
      <c r="W536">
        <f t="shared" si="80"/>
        <v>92.214356164383688</v>
      </c>
      <c r="X536" s="9">
        <f t="shared" si="81"/>
        <v>0.41840205262857921</v>
      </c>
      <c r="Z536">
        <f t="shared" si="82"/>
        <v>89.332657534246692</v>
      </c>
      <c r="AA536" s="9">
        <f t="shared" si="83"/>
        <v>-2.719673011516079</v>
      </c>
    </row>
    <row r="537" spans="1:27">
      <c r="A537" s="1">
        <v>20130619</v>
      </c>
      <c r="B537" s="1">
        <v>200000</v>
      </c>
      <c r="C537" s="1">
        <v>2456463.3220000002</v>
      </c>
      <c r="D537" s="1">
        <v>2138.3209999999999</v>
      </c>
      <c r="E537" s="1">
        <v>123.4</v>
      </c>
      <c r="F537" s="1">
        <v>127.4</v>
      </c>
      <c r="G537" s="8">
        <f t="shared" si="70"/>
        <v>121.73972602739734</v>
      </c>
      <c r="H537" s="6">
        <v>123</v>
      </c>
      <c r="I537" s="8">
        <f t="shared" si="71"/>
        <v>92.049315068493144</v>
      </c>
      <c r="K537">
        <f t="shared" si="72"/>
        <v>122.45131506849314</v>
      </c>
      <c r="L537" s="9">
        <f t="shared" si="73"/>
        <v>0.58451670980075221</v>
      </c>
      <c r="N537" s="10">
        <f t="shared" si="74"/>
        <v>121.53082191780821</v>
      </c>
      <c r="O537" s="9">
        <f t="shared" si="75"/>
        <v>-0.17159896478008818</v>
      </c>
      <c r="Q537">
        <f t="shared" si="76"/>
        <v>123.39021808219178</v>
      </c>
      <c r="R537" s="9">
        <f t="shared" si="77"/>
        <v>1.3557546978732375</v>
      </c>
      <c r="T537">
        <f t="shared" si="78"/>
        <v>90.940068493150804</v>
      </c>
      <c r="U537" s="9">
        <f t="shared" si="79"/>
        <v>-1.2050568486218083</v>
      </c>
      <c r="W537">
        <f t="shared" si="80"/>
        <v>92.383561643835748</v>
      </c>
      <c r="X537" s="9">
        <f t="shared" si="81"/>
        <v>0.36311685219372691</v>
      </c>
      <c r="Z537">
        <f t="shared" si="82"/>
        <v>89.496575342465874</v>
      </c>
      <c r="AA537" s="9">
        <f t="shared" si="83"/>
        <v>-2.7732305494373293</v>
      </c>
    </row>
    <row r="538" spans="1:27">
      <c r="A538" s="1">
        <v>20130620</v>
      </c>
      <c r="B538" s="1">
        <v>200000</v>
      </c>
      <c r="C538" s="1">
        <v>2456464.3220000002</v>
      </c>
      <c r="D538" s="1">
        <v>2138.357</v>
      </c>
      <c r="E538" s="1">
        <v>126.3</v>
      </c>
      <c r="F538" s="1">
        <v>130.5</v>
      </c>
      <c r="G538" s="8">
        <f t="shared" si="70"/>
        <v>121.8457534246576</v>
      </c>
      <c r="H538" s="6">
        <v>129</v>
      </c>
      <c r="I538" s="8">
        <f t="shared" si="71"/>
        <v>92.284931506849318</v>
      </c>
      <c r="K538">
        <f t="shared" si="72"/>
        <v>122.60093150684932</v>
      </c>
      <c r="L538" s="9">
        <f t="shared" si="73"/>
        <v>0.61978202847970465</v>
      </c>
      <c r="N538" s="10">
        <f t="shared" si="74"/>
        <v>121.67808219178082</v>
      </c>
      <c r="O538" s="9">
        <f t="shared" si="75"/>
        <v>-0.13760941860027742</v>
      </c>
      <c r="Q538">
        <f t="shared" si="76"/>
        <v>123.54223780821917</v>
      </c>
      <c r="R538" s="9">
        <f t="shared" si="77"/>
        <v>1.3923213045012375</v>
      </c>
      <c r="T538">
        <f t="shared" si="78"/>
        <v>91.107061643835721</v>
      </c>
      <c r="U538" s="9">
        <f t="shared" si="79"/>
        <v>-1.2763403990023789</v>
      </c>
      <c r="W538">
        <f t="shared" si="80"/>
        <v>92.553205479452174</v>
      </c>
      <c r="X538" s="9">
        <f t="shared" si="81"/>
        <v>0.29070181688648233</v>
      </c>
      <c r="Z538">
        <f t="shared" si="82"/>
        <v>89.660917808219281</v>
      </c>
      <c r="AA538" s="9">
        <f t="shared" si="83"/>
        <v>-2.843382614891226</v>
      </c>
    </row>
    <row r="539" spans="1:27">
      <c r="A539" s="1">
        <v>20130621</v>
      </c>
      <c r="B539" s="1">
        <v>200000</v>
      </c>
      <c r="C539" s="1">
        <v>2456465.3220000002</v>
      </c>
      <c r="D539" s="1">
        <v>2138.3939999999998</v>
      </c>
      <c r="E539" s="1">
        <v>133.19999999999999</v>
      </c>
      <c r="F539" s="1">
        <v>137.6</v>
      </c>
      <c r="G539" s="8">
        <f t="shared" si="70"/>
        <v>121.93890410958913</v>
      </c>
      <c r="H539" s="6">
        <v>139</v>
      </c>
      <c r="I539" s="8">
        <f t="shared" si="71"/>
        <v>92.523287671232879</v>
      </c>
      <c r="K539">
        <f t="shared" si="72"/>
        <v>122.75228767123288</v>
      </c>
      <c r="L539" s="9">
        <f t="shared" si="73"/>
        <v>0.66704188264046138</v>
      </c>
      <c r="N539" s="10">
        <f t="shared" si="74"/>
        <v>121.82705479452055</v>
      </c>
      <c r="O539" s="9">
        <f t="shared" si="75"/>
        <v>-9.1725701395560577E-2</v>
      </c>
      <c r="Q539">
        <f t="shared" si="76"/>
        <v>123.69602520547946</v>
      </c>
      <c r="R539" s="9">
        <f t="shared" si="77"/>
        <v>1.4409848183571938</v>
      </c>
      <c r="T539">
        <f t="shared" si="78"/>
        <v>91.253773972602886</v>
      </c>
      <c r="U539" s="9">
        <f t="shared" si="79"/>
        <v>-1.3721018033222236</v>
      </c>
      <c r="W539">
        <f t="shared" si="80"/>
        <v>92.702246575342613</v>
      </c>
      <c r="X539" s="9">
        <f t="shared" si="81"/>
        <v>0.19342039027583269</v>
      </c>
      <c r="Z539">
        <f t="shared" si="82"/>
        <v>89.805301369863159</v>
      </c>
      <c r="AA539" s="9">
        <f t="shared" si="83"/>
        <v>-2.93762399692028</v>
      </c>
    </row>
    <row r="540" spans="1:27">
      <c r="A540" s="1">
        <v>20130622</v>
      </c>
      <c r="B540" s="1">
        <v>200000</v>
      </c>
      <c r="C540" s="1">
        <v>2456466.3220000002</v>
      </c>
      <c r="D540" s="1">
        <v>2138.431</v>
      </c>
      <c r="E540" s="1">
        <v>130</v>
      </c>
      <c r="F540" s="1">
        <v>134.19999999999999</v>
      </c>
      <c r="G540" s="8">
        <f t="shared" si="70"/>
        <v>122.01726027397267</v>
      </c>
      <c r="H540" s="6">
        <v>137</v>
      </c>
      <c r="I540" s="8">
        <f t="shared" si="71"/>
        <v>92.742465753424653</v>
      </c>
      <c r="K540">
        <f t="shared" si="72"/>
        <v>122.89146575342465</v>
      </c>
      <c r="L540" s="9">
        <f t="shared" si="73"/>
        <v>0.71646050525072269</v>
      </c>
      <c r="N540" s="10">
        <f t="shared" si="74"/>
        <v>121.96404109589041</v>
      </c>
      <c r="O540" s="9">
        <f t="shared" si="75"/>
        <v>-4.3616106412130762E-2</v>
      </c>
      <c r="Q540">
        <f t="shared" si="76"/>
        <v>123.83743890410959</v>
      </c>
      <c r="R540" s="9">
        <f t="shared" si="77"/>
        <v>1.491738649146825</v>
      </c>
      <c r="T540">
        <f t="shared" si="78"/>
        <v>91.377184931506946</v>
      </c>
      <c r="U540" s="9">
        <f t="shared" si="79"/>
        <v>-1.4721204691145431</v>
      </c>
      <c r="W540">
        <f t="shared" si="80"/>
        <v>92.827616438356273</v>
      </c>
      <c r="X540" s="9">
        <f t="shared" si="81"/>
        <v>9.1814126613812164E-2</v>
      </c>
      <c r="Z540">
        <f t="shared" si="82"/>
        <v>89.926753424657633</v>
      </c>
      <c r="AA540" s="9">
        <f t="shared" si="83"/>
        <v>-3.0360550648428841</v>
      </c>
    </row>
    <row r="541" spans="1:27">
      <c r="A541" s="1">
        <v>20130623</v>
      </c>
      <c r="B541" s="1">
        <v>200000</v>
      </c>
      <c r="C541" s="1">
        <v>2456467.3220000002</v>
      </c>
      <c r="D541" s="1">
        <v>2138.4670000000001</v>
      </c>
      <c r="E541" s="1">
        <v>128.19999999999999</v>
      </c>
      <c r="F541" s="1">
        <v>132.4</v>
      </c>
      <c r="G541" s="8">
        <f t="shared" si="70"/>
        <v>122.07698630136994</v>
      </c>
      <c r="H541" s="6">
        <v>118</v>
      </c>
      <c r="I541" s="8">
        <f t="shared" si="71"/>
        <v>92.841095890410955</v>
      </c>
      <c r="K541">
        <f t="shared" si="72"/>
        <v>122.95409589041095</v>
      </c>
      <c r="L541" s="9">
        <f t="shared" si="73"/>
        <v>0.71848889427504048</v>
      </c>
      <c r="N541" s="10">
        <f t="shared" si="74"/>
        <v>122.02568493150685</v>
      </c>
      <c r="O541" s="9">
        <f t="shared" si="75"/>
        <v>-4.202378467670087E-2</v>
      </c>
      <c r="Q541">
        <f t="shared" si="76"/>
        <v>123.90107506849316</v>
      </c>
      <c r="R541" s="9">
        <f t="shared" si="77"/>
        <v>1.4942118268058522</v>
      </c>
      <c r="T541">
        <f t="shared" si="78"/>
        <v>91.471253424657661</v>
      </c>
      <c r="U541" s="9">
        <f t="shared" si="79"/>
        <v>-1.475469944226262</v>
      </c>
      <c r="W541">
        <f t="shared" si="80"/>
        <v>92.92317808219191</v>
      </c>
      <c r="X541" s="9">
        <f t="shared" si="81"/>
        <v>8.8411485230466269E-2</v>
      </c>
      <c r="Z541">
        <f t="shared" si="82"/>
        <v>90.019328767123412</v>
      </c>
      <c r="AA541" s="9">
        <f t="shared" si="83"/>
        <v>-3.0393513736829902</v>
      </c>
    </row>
    <row r="542" spans="1:27">
      <c r="A542" s="1">
        <v>20130624</v>
      </c>
      <c r="B542" s="1">
        <v>200000</v>
      </c>
      <c r="C542" s="1">
        <v>2456468.3220000002</v>
      </c>
      <c r="D542" s="1">
        <v>2138.5039999999999</v>
      </c>
      <c r="E542" s="1">
        <v>120.6</v>
      </c>
      <c r="F542" s="1">
        <v>124.6</v>
      </c>
      <c r="G542" s="8">
        <f t="shared" si="70"/>
        <v>122.13506849315077</v>
      </c>
      <c r="H542" s="6">
        <v>108</v>
      </c>
      <c r="I542" s="8">
        <f t="shared" si="71"/>
        <v>92.92876712328767</v>
      </c>
      <c r="K542">
        <f t="shared" si="72"/>
        <v>123.00976712328767</v>
      </c>
      <c r="L542" s="9">
        <f t="shared" si="73"/>
        <v>0.71617320146340546</v>
      </c>
      <c r="N542" s="10">
        <f t="shared" si="74"/>
        <v>122.08047945205479</v>
      </c>
      <c r="O542" s="9">
        <f t="shared" si="75"/>
        <v>-4.4695632277836239E-2</v>
      </c>
      <c r="Q542">
        <f t="shared" si="76"/>
        <v>123.9576405479452</v>
      </c>
      <c r="R542" s="9">
        <f t="shared" si="77"/>
        <v>1.4922594118794308</v>
      </c>
      <c r="T542">
        <f t="shared" si="78"/>
        <v>91.56273287671246</v>
      </c>
      <c r="U542" s="9">
        <f t="shared" si="79"/>
        <v>-1.4699799522390151</v>
      </c>
      <c r="W542">
        <f t="shared" si="80"/>
        <v>93.016109589041235</v>
      </c>
      <c r="X542" s="9">
        <f t="shared" si="81"/>
        <v>9.3988619947666052E-2</v>
      </c>
      <c r="Z542">
        <f t="shared" si="82"/>
        <v>90.109356164383698</v>
      </c>
      <c r="AA542" s="9">
        <f t="shared" si="83"/>
        <v>-3.0339485244256821</v>
      </c>
    </row>
    <row r="543" spans="1:27">
      <c r="A543" s="1">
        <v>20130625</v>
      </c>
      <c r="B543" s="1">
        <v>200000</v>
      </c>
      <c r="C543" s="1">
        <v>2456469.3220000002</v>
      </c>
      <c r="D543" s="1">
        <v>2138.5410000000002</v>
      </c>
      <c r="E543" s="1">
        <v>109.2</v>
      </c>
      <c r="F543" s="1">
        <v>112.9</v>
      </c>
      <c r="G543" s="8">
        <f t="shared" si="70"/>
        <v>122.1753424657535</v>
      </c>
      <c r="H543" s="6">
        <v>77</v>
      </c>
      <c r="I543" s="8">
        <f t="shared" si="71"/>
        <v>93.07123287671233</v>
      </c>
      <c r="K543">
        <f t="shared" si="72"/>
        <v>123.10023287671234</v>
      </c>
      <c r="L543" s="9">
        <f t="shared" si="73"/>
        <v>0.75701888146382146</v>
      </c>
      <c r="N543" s="10">
        <f t="shared" si="74"/>
        <v>122.16952054794521</v>
      </c>
      <c r="O543" s="9">
        <f t="shared" si="75"/>
        <v>-4.7652150514068126E-3</v>
      </c>
      <c r="Q543">
        <f t="shared" si="76"/>
        <v>124.04955945205479</v>
      </c>
      <c r="R543" s="9">
        <f t="shared" si="77"/>
        <v>1.5340386599093279</v>
      </c>
      <c r="T543">
        <f t="shared" si="78"/>
        <v>91.626164383561758</v>
      </c>
      <c r="U543" s="9">
        <f t="shared" si="79"/>
        <v>-1.5526478466926505</v>
      </c>
      <c r="W543">
        <f t="shared" si="80"/>
        <v>93.080547945205609</v>
      </c>
      <c r="X543" s="9">
        <f t="shared" si="81"/>
        <v>1.0008536693192127E-2</v>
      </c>
      <c r="Z543">
        <f t="shared" si="82"/>
        <v>90.171780821917935</v>
      </c>
      <c r="AA543" s="9">
        <f t="shared" si="83"/>
        <v>-3.1153042300784648</v>
      </c>
    </row>
    <row r="544" spans="1:27">
      <c r="A544" s="1">
        <v>20130626</v>
      </c>
      <c r="B544" s="1">
        <v>200000</v>
      </c>
      <c r="C544" s="1">
        <v>2456470.3220000002</v>
      </c>
      <c r="D544" s="1">
        <v>2138.5770000000002</v>
      </c>
      <c r="E544" s="1">
        <v>106.5</v>
      </c>
      <c r="F544" s="1">
        <v>110.1</v>
      </c>
      <c r="G544" s="8">
        <f t="shared" si="70"/>
        <v>122.20109589041103</v>
      </c>
      <c r="H544" s="6">
        <v>60</v>
      </c>
      <c r="I544" s="8">
        <f t="shared" si="71"/>
        <v>93.189041095890417</v>
      </c>
      <c r="K544">
        <f t="shared" si="72"/>
        <v>123.17504109589041</v>
      </c>
      <c r="L544" s="9">
        <f t="shared" si="73"/>
        <v>0.7970020222673071</v>
      </c>
      <c r="N544" s="10">
        <f t="shared" si="74"/>
        <v>122.24315068493151</v>
      </c>
      <c r="O544" s="9">
        <f t="shared" si="75"/>
        <v>3.4414416838117745E-2</v>
      </c>
      <c r="Q544">
        <f t="shared" si="76"/>
        <v>124.1255693150685</v>
      </c>
      <c r="R544" s="9">
        <f t="shared" si="77"/>
        <v>1.5748413798050791</v>
      </c>
      <c r="T544">
        <f t="shared" si="78"/>
        <v>91.66672602739736</v>
      </c>
      <c r="U544" s="9">
        <f t="shared" si="79"/>
        <v>-1.6335773505026339</v>
      </c>
      <c r="W544">
        <f t="shared" si="80"/>
        <v>93.121753424657641</v>
      </c>
      <c r="X544" s="9">
        <f t="shared" si="81"/>
        <v>-7.2205562415376789E-2</v>
      </c>
      <c r="Z544">
        <f t="shared" si="82"/>
        <v>90.211698630137093</v>
      </c>
      <c r="AA544" s="9">
        <f t="shared" si="83"/>
        <v>-3.1949491385898909</v>
      </c>
    </row>
    <row r="545" spans="1:27">
      <c r="A545" s="1">
        <v>20130627</v>
      </c>
      <c r="B545" s="1">
        <v>200000</v>
      </c>
      <c r="C545" s="1">
        <v>2456471.3220000002</v>
      </c>
      <c r="D545" s="1">
        <v>2138.614</v>
      </c>
      <c r="E545" s="1">
        <v>99.5</v>
      </c>
      <c r="F545" s="1">
        <v>102.9</v>
      </c>
      <c r="G545" s="8">
        <f t="shared" si="70"/>
        <v>122.24054794520555</v>
      </c>
      <c r="H545" s="6">
        <v>61</v>
      </c>
      <c r="I545" s="8">
        <f t="shared" si="71"/>
        <v>93.31506849315069</v>
      </c>
      <c r="K545">
        <f t="shared" si="72"/>
        <v>123.25506849315069</v>
      </c>
      <c r="L545" s="9">
        <f t="shared" si="73"/>
        <v>0.82993782750375544</v>
      </c>
      <c r="N545" s="10">
        <f t="shared" si="74"/>
        <v>122.32191780821918</v>
      </c>
      <c r="O545" s="9">
        <f t="shared" si="75"/>
        <v>6.656536180622652E-2</v>
      </c>
      <c r="Q545">
        <f t="shared" si="76"/>
        <v>124.20688219178084</v>
      </c>
      <c r="R545" s="9">
        <f t="shared" si="77"/>
        <v>1.6085777425152799</v>
      </c>
      <c r="T545">
        <f t="shared" si="78"/>
        <v>91.728863013698742</v>
      </c>
      <c r="U545" s="9">
        <f t="shared" si="79"/>
        <v>-1.699838520258254</v>
      </c>
      <c r="W545">
        <f t="shared" si="80"/>
        <v>93.184876712328887</v>
      </c>
      <c r="X545" s="9">
        <f t="shared" si="81"/>
        <v>-0.13951849677027894</v>
      </c>
      <c r="Z545">
        <f t="shared" si="82"/>
        <v>90.272849315068598</v>
      </c>
      <c r="AA545" s="9">
        <f t="shared" si="83"/>
        <v>-3.260158543746229</v>
      </c>
    </row>
    <row r="546" spans="1:27">
      <c r="A546" s="1">
        <v>20130628</v>
      </c>
      <c r="B546" s="1">
        <v>200000</v>
      </c>
      <c r="C546" s="1">
        <v>2456472.3220000002</v>
      </c>
      <c r="D546" s="1">
        <v>2138.65</v>
      </c>
      <c r="E546" s="1">
        <v>101</v>
      </c>
      <c r="F546" s="1">
        <v>104.3</v>
      </c>
      <c r="G546" s="8">
        <f t="shared" si="70"/>
        <v>122.30383561643842</v>
      </c>
      <c r="H546" s="6">
        <v>75</v>
      </c>
      <c r="I546" s="8">
        <f t="shared" si="71"/>
        <v>93.457534246575349</v>
      </c>
      <c r="K546">
        <f t="shared" si="72"/>
        <v>123.34553424657534</v>
      </c>
      <c r="L546" s="9">
        <f t="shared" si="73"/>
        <v>0.85173013984926627</v>
      </c>
      <c r="N546" s="10">
        <f t="shared" si="74"/>
        <v>122.41095890410959</v>
      </c>
      <c r="O546" s="9">
        <f t="shared" si="75"/>
        <v>8.7587839850854721E-2</v>
      </c>
      <c r="Q546">
        <f t="shared" si="76"/>
        <v>124.29880109589041</v>
      </c>
      <c r="R546" s="9">
        <f t="shared" si="77"/>
        <v>1.6311552858476688</v>
      </c>
      <c r="T546">
        <f t="shared" si="78"/>
        <v>91.828541095890515</v>
      </c>
      <c r="U546" s="9">
        <f t="shared" si="79"/>
        <v>-1.7430303119135999</v>
      </c>
      <c r="W546">
        <f t="shared" si="80"/>
        <v>93.286136986301472</v>
      </c>
      <c r="X546" s="9">
        <f t="shared" si="81"/>
        <v>-0.18339587242016364</v>
      </c>
      <c r="Z546">
        <f t="shared" si="82"/>
        <v>90.370945205479558</v>
      </c>
      <c r="AA546" s="9">
        <f t="shared" si="83"/>
        <v>-3.302664751407022</v>
      </c>
    </row>
    <row r="547" spans="1:27">
      <c r="A547" s="1">
        <v>20130629</v>
      </c>
      <c r="B547" s="1">
        <v>200000</v>
      </c>
      <c r="C547" s="1">
        <v>2456473.3220000002</v>
      </c>
      <c r="D547" s="1">
        <v>2138.6869999999999</v>
      </c>
      <c r="E547" s="1">
        <v>100.2</v>
      </c>
      <c r="F547" s="1">
        <v>103.6</v>
      </c>
      <c r="G547" s="8">
        <f t="shared" si="70"/>
        <v>122.38000000000005</v>
      </c>
      <c r="H547" s="6">
        <v>69</v>
      </c>
      <c r="I547" s="8">
        <f t="shared" si="71"/>
        <v>93.586301369863008</v>
      </c>
      <c r="K547">
        <f t="shared" si="72"/>
        <v>123.42730136986302</v>
      </c>
      <c r="L547" s="9">
        <f t="shared" si="73"/>
        <v>0.85577820711142749</v>
      </c>
      <c r="N547" s="10">
        <f t="shared" si="74"/>
        <v>122.49143835616438</v>
      </c>
      <c r="O547" s="9">
        <f t="shared" si="75"/>
        <v>9.1059287599563277E-2</v>
      </c>
      <c r="Q547">
        <f t="shared" si="76"/>
        <v>124.38188164383561</v>
      </c>
      <c r="R547" s="9">
        <f t="shared" si="77"/>
        <v>1.6357915050135432</v>
      </c>
      <c r="T547">
        <f t="shared" si="78"/>
        <v>91.948500000000081</v>
      </c>
      <c r="U547" s="9">
        <f t="shared" si="79"/>
        <v>-1.7500439122924263</v>
      </c>
      <c r="W547">
        <f t="shared" si="80"/>
        <v>93.408000000000087</v>
      </c>
      <c r="X547" s="9">
        <f t="shared" si="81"/>
        <v>-0.19052079978911252</v>
      </c>
      <c r="Z547">
        <f t="shared" si="82"/>
        <v>90.48900000000009</v>
      </c>
      <c r="AA547" s="9">
        <f t="shared" si="83"/>
        <v>-3.3095670247957116</v>
      </c>
    </row>
    <row r="548" spans="1:27">
      <c r="A548" s="1">
        <v>20130630</v>
      </c>
      <c r="B548" s="1">
        <v>200000</v>
      </c>
      <c r="C548" s="1">
        <v>2456474.3220000002</v>
      </c>
      <c r="D548" s="1">
        <v>2138.7240000000002</v>
      </c>
      <c r="E548" s="1">
        <v>102.8</v>
      </c>
      <c r="F548" s="1">
        <v>106.3</v>
      </c>
      <c r="G548" s="8">
        <f t="shared" si="70"/>
        <v>122.46657534246582</v>
      </c>
      <c r="H548" s="6">
        <v>80</v>
      </c>
      <c r="I548" s="8">
        <f t="shared" si="71"/>
        <v>93.772602739726025</v>
      </c>
      <c r="K548">
        <f t="shared" si="72"/>
        <v>123.54560273972604</v>
      </c>
      <c r="L548" s="9">
        <f t="shared" si="73"/>
        <v>0.88107909790309691</v>
      </c>
      <c r="N548" s="10">
        <f t="shared" si="74"/>
        <v>122.60787671232876</v>
      </c>
      <c r="O548" s="9">
        <f t="shared" si="75"/>
        <v>0.11537953883973273</v>
      </c>
      <c r="Q548">
        <f t="shared" si="76"/>
        <v>124.50208328767124</v>
      </c>
      <c r="R548" s="9">
        <f t="shared" si="77"/>
        <v>1.6620926481477341</v>
      </c>
      <c r="T548">
        <f t="shared" si="78"/>
        <v>92.084856164383652</v>
      </c>
      <c r="U548" s="9">
        <f t="shared" si="79"/>
        <v>-1.7998290823033471</v>
      </c>
      <c r="W548">
        <f t="shared" si="80"/>
        <v>93.546520547945306</v>
      </c>
      <c r="X548" s="9">
        <f t="shared" si="81"/>
        <v>-0.24109621059386654</v>
      </c>
      <c r="Z548">
        <f t="shared" si="82"/>
        <v>90.623191780822012</v>
      </c>
      <c r="AA548" s="9">
        <f t="shared" si="83"/>
        <v>-3.3585619540127993</v>
      </c>
    </row>
    <row r="549" spans="1:27">
      <c r="A549" s="1">
        <v>20130701</v>
      </c>
      <c r="B549" s="1">
        <v>200000</v>
      </c>
      <c r="C549" s="1">
        <v>2456475.3220000002</v>
      </c>
      <c r="D549" s="1">
        <v>2138.7600000000002</v>
      </c>
      <c r="E549" s="1">
        <v>107.8</v>
      </c>
      <c r="F549" s="1">
        <v>111.4</v>
      </c>
      <c r="G549" s="8">
        <f t="shared" si="70"/>
        <v>122.5624657534247</v>
      </c>
      <c r="H549" s="6">
        <v>77</v>
      </c>
      <c r="I549" s="8">
        <f t="shared" si="71"/>
        <v>93.893150684931513</v>
      </c>
      <c r="K549">
        <f t="shared" si="72"/>
        <v>123.62215068493151</v>
      </c>
      <c r="L549" s="9">
        <f t="shared" si="73"/>
        <v>0.86460803884178006</v>
      </c>
      <c r="N549" s="10">
        <f t="shared" si="74"/>
        <v>122.6832191780822</v>
      </c>
      <c r="O549" s="9">
        <f t="shared" si="75"/>
        <v>9.8523984414967458E-2</v>
      </c>
      <c r="Q549">
        <f t="shared" si="76"/>
        <v>124.5798608219178</v>
      </c>
      <c r="R549" s="9">
        <f t="shared" si="77"/>
        <v>1.6460137743571153</v>
      </c>
      <c r="T549">
        <f t="shared" si="78"/>
        <v>92.235883561643902</v>
      </c>
      <c r="U549" s="9">
        <f t="shared" si="79"/>
        <v>-1.765056461731433</v>
      </c>
      <c r="W549">
        <f t="shared" si="80"/>
        <v>93.699945205479537</v>
      </c>
      <c r="X549" s="9">
        <f t="shared" si="81"/>
        <v>-0.20577164366365253</v>
      </c>
      <c r="Z549">
        <f t="shared" si="82"/>
        <v>90.771821917808296</v>
      </c>
      <c r="AA549" s="9">
        <f t="shared" si="83"/>
        <v>-3.3243412797991709</v>
      </c>
    </row>
    <row r="550" spans="1:27">
      <c r="A550" s="1">
        <v>20130702</v>
      </c>
      <c r="B550" s="1">
        <v>200000</v>
      </c>
      <c r="C550" s="1">
        <v>2456476.3220000002</v>
      </c>
      <c r="D550" s="1">
        <v>2138.797</v>
      </c>
      <c r="E550" s="1">
        <v>114.3</v>
      </c>
      <c r="F550" s="1">
        <v>118.1</v>
      </c>
      <c r="G550" s="8">
        <f t="shared" si="70"/>
        <v>122.64657534246581</v>
      </c>
      <c r="H550" s="6">
        <v>112</v>
      </c>
      <c r="I550" s="8">
        <f t="shared" si="71"/>
        <v>94.021917808219172</v>
      </c>
      <c r="K550">
        <f t="shared" si="72"/>
        <v>123.70391780821917</v>
      </c>
      <c r="L550" s="9">
        <f t="shared" si="73"/>
        <v>0.86210516910149693</v>
      </c>
      <c r="N550" s="10">
        <f t="shared" si="74"/>
        <v>122.76369863013699</v>
      </c>
      <c r="O550" s="9">
        <f t="shared" si="75"/>
        <v>9.5496582227539761E-2</v>
      </c>
      <c r="Q550">
        <f t="shared" si="76"/>
        <v>124.66294136986301</v>
      </c>
      <c r="R550" s="9">
        <f t="shared" si="77"/>
        <v>1.6440459277129378</v>
      </c>
      <c r="T550">
        <f t="shared" si="78"/>
        <v>92.368356164383641</v>
      </c>
      <c r="U550" s="9">
        <f t="shared" si="79"/>
        <v>-1.7586980593273722</v>
      </c>
      <c r="W550">
        <f t="shared" si="80"/>
        <v>93.834520547945303</v>
      </c>
      <c r="X550" s="9">
        <f t="shared" si="81"/>
        <v>-0.19931231423731788</v>
      </c>
      <c r="Z550">
        <f t="shared" si="82"/>
        <v>90.902191780822008</v>
      </c>
      <c r="AA550" s="9">
        <f t="shared" si="83"/>
        <v>-3.3180838044173981</v>
      </c>
    </row>
    <row r="551" spans="1:27">
      <c r="A551" s="1">
        <v>20130703</v>
      </c>
      <c r="B551" s="1">
        <v>200000</v>
      </c>
      <c r="C551" s="1">
        <v>2456477.3220000002</v>
      </c>
      <c r="D551" s="1">
        <v>2138.8339999999998</v>
      </c>
      <c r="E551" s="1">
        <v>124.5</v>
      </c>
      <c r="F551" s="1">
        <v>128.69999999999999</v>
      </c>
      <c r="G551" s="8">
        <f t="shared" si="70"/>
        <v>122.75726027397269</v>
      </c>
      <c r="H551" s="6">
        <v>109</v>
      </c>
      <c r="I551" s="8">
        <f t="shared" si="71"/>
        <v>94.090410958904116</v>
      </c>
      <c r="K551">
        <f t="shared" si="72"/>
        <v>123.74741095890411</v>
      </c>
      <c r="L551" s="9">
        <f t="shared" si="73"/>
        <v>0.80659236180538585</v>
      </c>
      <c r="N551" s="10">
        <f t="shared" si="74"/>
        <v>122.80650684931507</v>
      </c>
      <c r="O551" s="9">
        <f t="shared" si="75"/>
        <v>4.0117036851810894E-2</v>
      </c>
      <c r="Q551">
        <f t="shared" si="76"/>
        <v>124.70713315068494</v>
      </c>
      <c r="R551" s="9">
        <f t="shared" si="77"/>
        <v>1.5883971932580323</v>
      </c>
      <c r="T551">
        <f t="shared" si="78"/>
        <v>92.542684931506983</v>
      </c>
      <c r="U551" s="9">
        <f t="shared" si="79"/>
        <v>-1.644934921235631</v>
      </c>
      <c r="W551">
        <f t="shared" si="80"/>
        <v>94.011616438356313</v>
      </c>
      <c r="X551" s="9">
        <f t="shared" si="81"/>
        <v>-8.3743412048889354E-2</v>
      </c>
      <c r="Z551">
        <f t="shared" si="82"/>
        <v>91.073753424657667</v>
      </c>
      <c r="AA551" s="9">
        <f t="shared" si="83"/>
        <v>-3.2061264304223585</v>
      </c>
    </row>
    <row r="552" spans="1:27">
      <c r="A552" s="1">
        <v>20130704</v>
      </c>
      <c r="B552" s="1">
        <v>200000</v>
      </c>
      <c r="C552" s="1">
        <v>2456478.3220000002</v>
      </c>
      <c r="D552" s="1">
        <v>2138.87</v>
      </c>
      <c r="E552" s="1">
        <v>137.69999999999999</v>
      </c>
      <c r="F552" s="1">
        <v>142.30000000000001</v>
      </c>
      <c r="G552" s="8">
        <f t="shared" si="70"/>
        <v>122.86739726027403</v>
      </c>
      <c r="H552" s="6">
        <v>121</v>
      </c>
      <c r="I552" s="8">
        <f t="shared" si="71"/>
        <v>94.194520547945203</v>
      </c>
      <c r="K552">
        <f t="shared" si="72"/>
        <v>123.8135205479452</v>
      </c>
      <c r="L552" s="9">
        <f t="shared" si="73"/>
        <v>0.7700360785432423</v>
      </c>
      <c r="N552" s="10">
        <f t="shared" si="74"/>
        <v>122.87157534246575</v>
      </c>
      <c r="O552" s="9">
        <f t="shared" si="75"/>
        <v>3.4004807498746459E-3</v>
      </c>
      <c r="Q552">
        <f t="shared" si="76"/>
        <v>124.77430465753424</v>
      </c>
      <c r="R552" s="9">
        <f t="shared" si="77"/>
        <v>1.5520043882924881</v>
      </c>
      <c r="T552">
        <f t="shared" si="78"/>
        <v>92.716150684931591</v>
      </c>
      <c r="U552" s="9">
        <f t="shared" si="79"/>
        <v>-1.5694860533433257</v>
      </c>
      <c r="W552">
        <f t="shared" si="80"/>
        <v>94.187835616438463</v>
      </c>
      <c r="X552" s="9">
        <f t="shared" si="81"/>
        <v>-7.0969430789062926E-3</v>
      </c>
      <c r="Z552">
        <f t="shared" si="82"/>
        <v>91.244465753424748</v>
      </c>
      <c r="AA552" s="9">
        <f t="shared" si="83"/>
        <v>-3.1318751636077167</v>
      </c>
    </row>
    <row r="553" spans="1:27">
      <c r="A553" s="1">
        <v>20130705</v>
      </c>
      <c r="B553" s="1">
        <v>200000</v>
      </c>
      <c r="C553" s="1">
        <v>2456479.3220000002</v>
      </c>
      <c r="D553" s="1">
        <v>2138.9070000000002</v>
      </c>
      <c r="E553" s="1">
        <v>140.80000000000001</v>
      </c>
      <c r="F553" s="1">
        <v>145.6</v>
      </c>
      <c r="G553" s="8">
        <f t="shared" si="70"/>
        <v>123.00904109589048</v>
      </c>
      <c r="H553" s="6">
        <v>109</v>
      </c>
      <c r="I553" s="8">
        <f t="shared" si="71"/>
        <v>94.257534246575347</v>
      </c>
      <c r="K553">
        <f t="shared" si="72"/>
        <v>123.85353424657535</v>
      </c>
      <c r="L553" s="9">
        <f t="shared" si="73"/>
        <v>0.68652933407274475</v>
      </c>
      <c r="N553" s="10">
        <f t="shared" si="74"/>
        <v>122.91095890410959</v>
      </c>
      <c r="O553" s="9">
        <f t="shared" si="75"/>
        <v>-7.9735758369523069E-2</v>
      </c>
      <c r="Q553">
        <f t="shared" si="76"/>
        <v>124.81496109589041</v>
      </c>
      <c r="R553" s="9">
        <f t="shared" si="77"/>
        <v>1.4681197283638312</v>
      </c>
      <c r="T553">
        <f t="shared" si="78"/>
        <v>92.939239726027509</v>
      </c>
      <c r="U553" s="9">
        <f t="shared" si="79"/>
        <v>-1.3986091733518151</v>
      </c>
      <c r="W553">
        <f t="shared" si="80"/>
        <v>94.414465753424778</v>
      </c>
      <c r="X553" s="9">
        <f t="shared" si="81"/>
        <v>0.16649226834101682</v>
      </c>
      <c r="Z553">
        <f t="shared" si="82"/>
        <v>91.464013698630254</v>
      </c>
      <c r="AA553" s="9">
        <f t="shared" si="83"/>
        <v>-2.9637106150446471</v>
      </c>
    </row>
    <row r="554" spans="1:27">
      <c r="A554" s="1">
        <v>20130706</v>
      </c>
      <c r="B554" s="1">
        <v>200000</v>
      </c>
      <c r="C554" s="1">
        <v>2456480.3220000002</v>
      </c>
      <c r="D554" s="1">
        <v>2138.944</v>
      </c>
      <c r="E554" s="1">
        <v>134.19999999999999</v>
      </c>
      <c r="F554" s="1">
        <v>138.69999999999999</v>
      </c>
      <c r="G554" s="8">
        <f t="shared" si="70"/>
        <v>123.194794520548</v>
      </c>
      <c r="H554" s="6">
        <v>124</v>
      </c>
      <c r="I554" s="8">
        <f t="shared" si="71"/>
        <v>94.219178082191775</v>
      </c>
      <c r="K554">
        <f t="shared" si="72"/>
        <v>123.82917808219179</v>
      </c>
      <c r="L554" s="9">
        <f t="shared" si="73"/>
        <v>0.51494347964352016</v>
      </c>
      <c r="N554" s="10">
        <f t="shared" si="74"/>
        <v>122.88698630136986</v>
      </c>
      <c r="O554" s="9">
        <f t="shared" si="75"/>
        <v>-0.24985489068436095</v>
      </c>
      <c r="Q554">
        <f t="shared" si="76"/>
        <v>124.79021369863014</v>
      </c>
      <c r="R554" s="9">
        <f t="shared" si="77"/>
        <v>1.2950378173779455</v>
      </c>
      <c r="T554">
        <f t="shared" si="78"/>
        <v>93.231801369863092</v>
      </c>
      <c r="U554" s="9">
        <f t="shared" si="79"/>
        <v>-1.047957255015902</v>
      </c>
      <c r="W554">
        <f t="shared" si="80"/>
        <v>94.71167123287681</v>
      </c>
      <c r="X554" s="9">
        <f t="shared" si="81"/>
        <v>0.52271009014259562</v>
      </c>
      <c r="Z554">
        <f t="shared" si="82"/>
        <v>91.751931506849402</v>
      </c>
      <c r="AA554" s="9">
        <f t="shared" si="83"/>
        <v>-2.6186246001743712</v>
      </c>
    </row>
    <row r="555" spans="1:27">
      <c r="A555" s="1">
        <v>20130707</v>
      </c>
      <c r="B555" s="1">
        <v>200000</v>
      </c>
      <c r="C555" s="1">
        <v>2456481.3220000002</v>
      </c>
      <c r="D555" s="1">
        <v>2138.98</v>
      </c>
      <c r="E555" s="1">
        <v>125.6</v>
      </c>
      <c r="F555" s="1">
        <v>129.80000000000001</v>
      </c>
      <c r="G555" s="8">
        <f t="shared" si="70"/>
        <v>123.3865753424658</v>
      </c>
      <c r="H555" s="6">
        <v>141</v>
      </c>
      <c r="I555" s="8">
        <f t="shared" si="71"/>
        <v>94.142465753424659</v>
      </c>
      <c r="K555">
        <f t="shared" si="72"/>
        <v>123.78046575342466</v>
      </c>
      <c r="L555" s="9">
        <f t="shared" si="73"/>
        <v>0.31923279324806231</v>
      </c>
      <c r="N555" s="10">
        <f t="shared" si="74"/>
        <v>122.83904109589041</v>
      </c>
      <c r="O555" s="9">
        <f t="shared" si="75"/>
        <v>-0.44375512089195013</v>
      </c>
      <c r="Q555">
        <f t="shared" si="76"/>
        <v>124.7407189041096</v>
      </c>
      <c r="R555" s="9">
        <f t="shared" si="77"/>
        <v>1.0974804656708415</v>
      </c>
      <c r="T555">
        <f t="shared" si="78"/>
        <v>93.533856164383636</v>
      </c>
      <c r="U555" s="9">
        <f t="shared" si="79"/>
        <v>-0.64647721320054075</v>
      </c>
      <c r="W555">
        <f t="shared" si="80"/>
        <v>95.018520547945286</v>
      </c>
      <c r="X555" s="9">
        <f t="shared" si="81"/>
        <v>0.93056283103436499</v>
      </c>
      <c r="Z555">
        <f t="shared" si="82"/>
        <v>92.049191780821999</v>
      </c>
      <c r="AA555" s="9">
        <f t="shared" si="83"/>
        <v>-2.2235172574354607</v>
      </c>
    </row>
    <row r="556" spans="1:27">
      <c r="A556" s="1">
        <v>20130708</v>
      </c>
      <c r="B556" s="1">
        <v>200000</v>
      </c>
      <c r="C556" s="1">
        <v>2456482.3220000002</v>
      </c>
      <c r="D556" s="1">
        <v>2139.0169999999998</v>
      </c>
      <c r="E556" s="1">
        <v>119.3</v>
      </c>
      <c r="F556" s="1">
        <v>123.3</v>
      </c>
      <c r="G556" s="8">
        <f t="shared" si="70"/>
        <v>123.55013698630138</v>
      </c>
      <c r="H556" s="6">
        <v>122</v>
      </c>
      <c r="I556" s="8">
        <f t="shared" si="71"/>
        <v>94.161643835616445</v>
      </c>
      <c r="K556">
        <f t="shared" si="72"/>
        <v>123.79264383561645</v>
      </c>
      <c r="L556" s="9">
        <f t="shared" si="73"/>
        <v>0.19628213713916409</v>
      </c>
      <c r="N556" s="10">
        <f t="shared" si="74"/>
        <v>122.85102739726028</v>
      </c>
      <c r="O556" s="9">
        <f t="shared" si="75"/>
        <v>-0.5658509218153398</v>
      </c>
      <c r="Q556">
        <f t="shared" si="76"/>
        <v>124.75309260273973</v>
      </c>
      <c r="R556" s="9">
        <f t="shared" si="77"/>
        <v>0.9736578572727268</v>
      </c>
      <c r="T556">
        <f t="shared" si="78"/>
        <v>93.791465753424674</v>
      </c>
      <c r="U556" s="9">
        <f t="shared" si="79"/>
        <v>-0.39313043731267783</v>
      </c>
      <c r="W556">
        <f t="shared" si="80"/>
        <v>95.28021917808222</v>
      </c>
      <c r="X556" s="9">
        <f t="shared" si="81"/>
        <v>1.1879309843172905</v>
      </c>
      <c r="Z556">
        <f t="shared" si="82"/>
        <v>92.302712328767143</v>
      </c>
      <c r="AA556" s="9">
        <f t="shared" si="83"/>
        <v>-1.9741918589426461</v>
      </c>
    </row>
    <row r="557" spans="1:27">
      <c r="A557" s="1">
        <v>20130709</v>
      </c>
      <c r="B557" s="1">
        <v>200000</v>
      </c>
      <c r="C557" s="1">
        <v>2456483.3220000002</v>
      </c>
      <c r="D557" s="1">
        <v>2139.0540000000001</v>
      </c>
      <c r="E557" s="1">
        <v>119.9</v>
      </c>
      <c r="F557" s="1">
        <v>124</v>
      </c>
      <c r="G557" s="8">
        <f t="shared" si="70"/>
        <v>123.68301369863016</v>
      </c>
      <c r="H557" s="6">
        <v>110</v>
      </c>
      <c r="I557" s="8">
        <f t="shared" si="71"/>
        <v>94.147945205479445</v>
      </c>
      <c r="K557">
        <f t="shared" si="72"/>
        <v>123.78394520547945</v>
      </c>
      <c r="L557" s="9">
        <f t="shared" si="73"/>
        <v>8.160498667604088E-2</v>
      </c>
      <c r="N557" s="10">
        <f t="shared" si="74"/>
        <v>122.84246575342465</v>
      </c>
      <c r="O557" s="9">
        <f t="shared" si="75"/>
        <v>-0.67959853181911001</v>
      </c>
      <c r="Q557">
        <f t="shared" si="76"/>
        <v>124.74425424657534</v>
      </c>
      <c r="R557" s="9">
        <f t="shared" si="77"/>
        <v>0.85803257554107404</v>
      </c>
      <c r="T557">
        <f t="shared" si="78"/>
        <v>94.000746575342504</v>
      </c>
      <c r="U557" s="9">
        <f t="shared" si="79"/>
        <v>-0.15634821324637471</v>
      </c>
      <c r="W557">
        <f t="shared" si="80"/>
        <v>95.492821917808271</v>
      </c>
      <c r="X557" s="9">
        <f t="shared" si="81"/>
        <v>1.4284716563846445</v>
      </c>
      <c r="Z557">
        <f t="shared" si="82"/>
        <v>92.50867123287675</v>
      </c>
      <c r="AA557" s="9">
        <f t="shared" si="83"/>
        <v>-1.7411680828773797</v>
      </c>
    </row>
    <row r="558" spans="1:27">
      <c r="A558" s="1">
        <v>20130710</v>
      </c>
      <c r="B558" s="1">
        <v>200000</v>
      </c>
      <c r="C558" s="1">
        <v>2456484.3220000002</v>
      </c>
      <c r="D558" s="1">
        <v>2139.09</v>
      </c>
      <c r="E558" s="1">
        <v>117.9</v>
      </c>
      <c r="F558" s="1">
        <v>121.9</v>
      </c>
      <c r="G558" s="8">
        <f t="shared" si="70"/>
        <v>123.78630136986305</v>
      </c>
      <c r="H558" s="6">
        <v>80</v>
      </c>
      <c r="I558" s="8">
        <f t="shared" si="71"/>
        <v>94.019178082191786</v>
      </c>
      <c r="K558">
        <f t="shared" si="72"/>
        <v>123.70217808219178</v>
      </c>
      <c r="L558" s="9">
        <f t="shared" si="73"/>
        <v>-6.7958479040370889E-2</v>
      </c>
      <c r="N558" s="10">
        <f t="shared" si="74"/>
        <v>122.76198630136986</v>
      </c>
      <c r="O558" s="9">
        <f t="shared" si="75"/>
        <v>-0.82748660971186894</v>
      </c>
      <c r="Q558">
        <f t="shared" si="76"/>
        <v>124.66117369863014</v>
      </c>
      <c r="R558" s="9">
        <f t="shared" si="77"/>
        <v>0.70676021424458213</v>
      </c>
      <c r="T558">
        <f t="shared" si="78"/>
        <v>94.163424657534307</v>
      </c>
      <c r="U558" s="9">
        <f t="shared" si="79"/>
        <v>0.15342250196701457</v>
      </c>
      <c r="W558">
        <f t="shared" si="80"/>
        <v>95.658082191780892</v>
      </c>
      <c r="X558" s="9">
        <f t="shared" si="81"/>
        <v>1.7431593670776095</v>
      </c>
      <c r="Z558">
        <f t="shared" si="82"/>
        <v>92.668767123287736</v>
      </c>
      <c r="AA558" s="9">
        <f t="shared" si="83"/>
        <v>-1.4363143631435662</v>
      </c>
    </row>
    <row r="559" spans="1:27">
      <c r="A559" s="1">
        <v>20130711</v>
      </c>
      <c r="B559" s="1">
        <v>200000</v>
      </c>
      <c r="C559" s="1">
        <v>2456485.3220000002</v>
      </c>
      <c r="D559" s="1">
        <v>2139.127</v>
      </c>
      <c r="E559" s="1">
        <v>113.4</v>
      </c>
      <c r="F559" s="1">
        <v>117.1</v>
      </c>
      <c r="G559" s="8">
        <f t="shared" si="70"/>
        <v>123.82547945205482</v>
      </c>
      <c r="H559" s="6">
        <v>79</v>
      </c>
      <c r="I559" s="8">
        <f t="shared" si="71"/>
        <v>93.920547945205485</v>
      </c>
      <c r="K559">
        <f t="shared" si="72"/>
        <v>123.63954794520549</v>
      </c>
      <c r="L559" s="9">
        <f t="shared" si="73"/>
        <v>-0.15015609684864728</v>
      </c>
      <c r="N559" s="10">
        <f t="shared" si="74"/>
        <v>122.70034246575344</v>
      </c>
      <c r="O559" s="9">
        <f t="shared" si="75"/>
        <v>-0.90864738927744781</v>
      </c>
      <c r="Q559">
        <f t="shared" si="76"/>
        <v>124.59753753424658</v>
      </c>
      <c r="R559" s="9">
        <f t="shared" si="77"/>
        <v>0.6235050214287412</v>
      </c>
      <c r="T559">
        <f t="shared" si="78"/>
        <v>94.225130136986337</v>
      </c>
      <c r="U559" s="9">
        <f t="shared" si="79"/>
        <v>0.32429771593598389</v>
      </c>
      <c r="W559">
        <f t="shared" si="80"/>
        <v>95.720767123287715</v>
      </c>
      <c r="X559" s="9">
        <f t="shared" si="81"/>
        <v>1.9167468860302108</v>
      </c>
      <c r="Z559">
        <f t="shared" si="82"/>
        <v>92.729493150684974</v>
      </c>
      <c r="AA559" s="9">
        <f t="shared" si="83"/>
        <v>-1.268151454158243</v>
      </c>
    </row>
    <row r="560" spans="1:27">
      <c r="A560" s="1">
        <v>20130712</v>
      </c>
      <c r="B560" s="1">
        <v>200000</v>
      </c>
      <c r="C560" s="1">
        <v>2456486.3220000002</v>
      </c>
      <c r="D560" s="1">
        <v>2139.1640000000002</v>
      </c>
      <c r="E560" s="1">
        <v>117.6</v>
      </c>
      <c r="F560" s="1">
        <v>121.6</v>
      </c>
      <c r="G560" s="8">
        <f t="shared" si="70"/>
        <v>123.8287671232877</v>
      </c>
      <c r="H560" s="6">
        <v>73</v>
      </c>
      <c r="I560" s="8">
        <f t="shared" si="71"/>
        <v>93.890410958904113</v>
      </c>
      <c r="K560">
        <f t="shared" si="72"/>
        <v>123.6204109589041</v>
      </c>
      <c r="L560" s="9">
        <f t="shared" si="73"/>
        <v>-0.16826151888935215</v>
      </c>
      <c r="N560" s="10">
        <f t="shared" si="74"/>
        <v>122.68150684931507</v>
      </c>
      <c r="O560" s="9">
        <f t="shared" si="75"/>
        <v>-0.92648929697442384</v>
      </c>
      <c r="Q560">
        <f t="shared" si="76"/>
        <v>124.57809315068494</v>
      </c>
      <c r="R560" s="9">
        <f t="shared" si="77"/>
        <v>0.60513081475744457</v>
      </c>
      <c r="T560">
        <f t="shared" si="78"/>
        <v>94.230308219178127</v>
      </c>
      <c r="U560" s="9">
        <f t="shared" si="79"/>
        <v>0.36201488182088326</v>
      </c>
      <c r="W560">
        <f t="shared" si="80"/>
        <v>95.726027397260339</v>
      </c>
      <c r="X560" s="9">
        <f t="shared" si="81"/>
        <v>1.9550627370878999</v>
      </c>
      <c r="Z560">
        <f t="shared" si="82"/>
        <v>92.734589041095944</v>
      </c>
      <c r="AA560" s="9">
        <f t="shared" si="83"/>
        <v>-1.231032973446105</v>
      </c>
    </row>
    <row r="561" spans="1:27">
      <c r="A561" s="1">
        <v>20130713</v>
      </c>
      <c r="B561" s="1">
        <v>200000</v>
      </c>
      <c r="C561" s="1">
        <v>2456487.3220000002</v>
      </c>
      <c r="D561" s="1">
        <v>2139.1999999999998</v>
      </c>
      <c r="E561" s="1">
        <v>114</v>
      </c>
      <c r="F561" s="1">
        <v>117.8</v>
      </c>
      <c r="G561" s="8">
        <f t="shared" si="70"/>
        <v>123.81232876712333</v>
      </c>
      <c r="H561" s="6">
        <v>36</v>
      </c>
      <c r="I561" s="8">
        <f t="shared" si="71"/>
        <v>93.832876712328769</v>
      </c>
      <c r="K561">
        <f t="shared" si="72"/>
        <v>123.58387671232876</v>
      </c>
      <c r="L561" s="9">
        <f t="shared" si="73"/>
        <v>-0.18451478707282831</v>
      </c>
      <c r="N561" s="10">
        <f t="shared" si="74"/>
        <v>122.64554794520548</v>
      </c>
      <c r="O561" s="9">
        <f t="shared" si="75"/>
        <v>-0.94237854463786164</v>
      </c>
      <c r="Q561">
        <f t="shared" si="76"/>
        <v>124.54097205479452</v>
      </c>
      <c r="R561" s="9">
        <f t="shared" si="77"/>
        <v>0.58850624564350085</v>
      </c>
      <c r="T561">
        <f t="shared" si="78"/>
        <v>94.204417808219247</v>
      </c>
      <c r="U561" s="9">
        <f t="shared" si="79"/>
        <v>0.39596046599908163</v>
      </c>
      <c r="W561">
        <f t="shared" si="80"/>
        <v>95.699726027397332</v>
      </c>
      <c r="X561" s="9">
        <f t="shared" si="81"/>
        <v>1.9895471400625695</v>
      </c>
      <c r="Z561">
        <f t="shared" si="82"/>
        <v>92.709109589041162</v>
      </c>
      <c r="AA561" s="9">
        <f t="shared" si="83"/>
        <v>-1.197626208064392</v>
      </c>
    </row>
    <row r="562" spans="1:27">
      <c r="A562" s="1">
        <v>20130714</v>
      </c>
      <c r="B562" s="1">
        <v>200000</v>
      </c>
      <c r="C562" s="1">
        <v>2456488.3220000002</v>
      </c>
      <c r="D562" s="1">
        <v>2139.2370000000001</v>
      </c>
      <c r="E562" s="1">
        <v>112.9</v>
      </c>
      <c r="F562" s="1">
        <v>116.7</v>
      </c>
      <c r="G562" s="8">
        <f t="shared" si="70"/>
        <v>123.77726027397263</v>
      </c>
      <c r="H562" s="6">
        <v>60</v>
      </c>
      <c r="I562" s="8">
        <f t="shared" si="71"/>
        <v>93.758904109589039</v>
      </c>
      <c r="K562">
        <f t="shared" si="72"/>
        <v>123.53690410958905</v>
      </c>
      <c r="L562" s="9">
        <f t="shared" si="73"/>
        <v>-0.1941844276174578</v>
      </c>
      <c r="N562" s="10">
        <f t="shared" si="74"/>
        <v>122.59931506849315</v>
      </c>
      <c r="O562" s="9">
        <f t="shared" si="75"/>
        <v>-0.95166527589330485</v>
      </c>
      <c r="Q562">
        <f t="shared" si="76"/>
        <v>124.49324493150685</v>
      </c>
      <c r="R562" s="9">
        <f t="shared" si="77"/>
        <v>0.57844603762391955</v>
      </c>
      <c r="T562">
        <f t="shared" si="78"/>
        <v>94.149184931506895</v>
      </c>
      <c r="U562" s="9">
        <f t="shared" si="79"/>
        <v>0.41626000818190789</v>
      </c>
      <c r="W562">
        <f t="shared" si="80"/>
        <v>95.643616438356219</v>
      </c>
      <c r="X562" s="9">
        <f t="shared" si="81"/>
        <v>2.0101688972006855</v>
      </c>
      <c r="Z562">
        <f t="shared" si="82"/>
        <v>92.654753424657585</v>
      </c>
      <c r="AA562" s="9">
        <f t="shared" si="83"/>
        <v>-1.1776488808368413</v>
      </c>
    </row>
    <row r="563" spans="1:27">
      <c r="A563" s="1">
        <v>20130715</v>
      </c>
      <c r="B563" s="1">
        <v>200000</v>
      </c>
      <c r="C563" s="1">
        <v>2456489.3220000002</v>
      </c>
      <c r="D563" s="1">
        <v>2139.2739999999999</v>
      </c>
      <c r="E563" s="1">
        <v>114.1</v>
      </c>
      <c r="F563" s="1">
        <v>117.9</v>
      </c>
      <c r="G563" s="8">
        <f t="shared" si="70"/>
        <v>123.74246575342468</v>
      </c>
      <c r="H563" s="6">
        <v>77</v>
      </c>
      <c r="I563" s="8">
        <f t="shared" si="71"/>
        <v>93.728767123287668</v>
      </c>
      <c r="K563">
        <f t="shared" si="72"/>
        <v>123.51776712328767</v>
      </c>
      <c r="L563" s="9">
        <f t="shared" si="73"/>
        <v>-0.18158570606210844</v>
      </c>
      <c r="N563" s="10">
        <f t="shared" si="74"/>
        <v>122.58047945205479</v>
      </c>
      <c r="O563" s="9">
        <f t="shared" si="75"/>
        <v>-0.93903600053140224</v>
      </c>
      <c r="Q563">
        <f t="shared" si="76"/>
        <v>124.4738005479452</v>
      </c>
      <c r="R563" s="9">
        <f t="shared" si="77"/>
        <v>0.59101359429656952</v>
      </c>
      <c r="T563">
        <f t="shared" si="78"/>
        <v>94.094383561643866</v>
      </c>
      <c r="U563" s="9">
        <f t="shared" si="79"/>
        <v>0.39007921428783732</v>
      </c>
      <c r="W563">
        <f t="shared" si="80"/>
        <v>95.5879452054795</v>
      </c>
      <c r="X563" s="9">
        <f t="shared" si="81"/>
        <v>1.9835725351495626</v>
      </c>
      <c r="Z563">
        <f t="shared" si="82"/>
        <v>92.600821917808261</v>
      </c>
      <c r="AA563" s="9">
        <f t="shared" si="83"/>
        <v>-1.2034141065738595</v>
      </c>
    </row>
    <row r="564" spans="1:27">
      <c r="A564" s="1">
        <v>20130716</v>
      </c>
      <c r="B564" s="1">
        <v>200000</v>
      </c>
      <c r="C564" s="1">
        <v>2456490.3220000002</v>
      </c>
      <c r="D564" s="1">
        <v>2139.31</v>
      </c>
      <c r="E564" s="1">
        <v>113.9</v>
      </c>
      <c r="F564" s="1">
        <v>117.6</v>
      </c>
      <c r="G564" s="8">
        <f t="shared" si="70"/>
        <v>123.6972602739726</v>
      </c>
      <c r="H564" s="6">
        <v>77</v>
      </c>
      <c r="I564" s="8">
        <f t="shared" si="71"/>
        <v>93.665753424657538</v>
      </c>
      <c r="K564">
        <f t="shared" si="72"/>
        <v>123.47775342465754</v>
      </c>
      <c r="L564" s="9">
        <f t="shared" si="73"/>
        <v>-0.17745489983276741</v>
      </c>
      <c r="N564" s="10">
        <f t="shared" si="74"/>
        <v>122.54109589041096</v>
      </c>
      <c r="O564" s="9">
        <f t="shared" si="75"/>
        <v>-0.93467258773630135</v>
      </c>
      <c r="Q564">
        <f t="shared" si="76"/>
        <v>124.43314410958905</v>
      </c>
      <c r="R564" s="9">
        <f t="shared" si="77"/>
        <v>0.59490714182881277</v>
      </c>
      <c r="T564">
        <f t="shared" si="78"/>
        <v>94.023184931506847</v>
      </c>
      <c r="U564" s="9">
        <f t="shared" si="79"/>
        <v>0.38160319410319232</v>
      </c>
      <c r="W564">
        <f t="shared" si="80"/>
        <v>95.515616438356176</v>
      </c>
      <c r="X564" s="9">
        <f t="shared" si="81"/>
        <v>1.9749619749619853</v>
      </c>
      <c r="Z564">
        <f t="shared" si="82"/>
        <v>92.530753424657533</v>
      </c>
      <c r="AA564" s="9">
        <f t="shared" si="83"/>
        <v>-1.2117555867555865</v>
      </c>
    </row>
    <row r="565" spans="1:27">
      <c r="A565" s="1">
        <v>20130717</v>
      </c>
      <c r="B565" s="1">
        <v>200000</v>
      </c>
      <c r="C565" s="1">
        <v>2456491.3220000002</v>
      </c>
      <c r="D565" s="1">
        <v>2139.3470000000002</v>
      </c>
      <c r="E565" s="1">
        <v>111.3</v>
      </c>
      <c r="F565" s="1">
        <v>114.9</v>
      </c>
      <c r="G565" s="8">
        <f t="shared" si="70"/>
        <v>123.6613698630137</v>
      </c>
      <c r="H565" s="6">
        <v>73</v>
      </c>
      <c r="I565" s="8">
        <f t="shared" si="71"/>
        <v>93.61917808219178</v>
      </c>
      <c r="K565">
        <f t="shared" si="72"/>
        <v>123.44817808219179</v>
      </c>
      <c r="L565" s="9">
        <f t="shared" si="73"/>
        <v>-0.17239965969815785</v>
      </c>
      <c r="N565" s="10">
        <f t="shared" si="74"/>
        <v>122.51198630136986</v>
      </c>
      <c r="O565" s="9">
        <f t="shared" si="75"/>
        <v>-0.92946047979015134</v>
      </c>
      <c r="Q565">
        <f t="shared" si="76"/>
        <v>124.40309369863013</v>
      </c>
      <c r="R565" s="9">
        <f t="shared" si="77"/>
        <v>0.59980237679566528</v>
      </c>
      <c r="T565">
        <f t="shared" si="78"/>
        <v>93.966657534246579</v>
      </c>
      <c r="U565" s="9">
        <f t="shared" si="79"/>
        <v>0.37116268180621148</v>
      </c>
      <c r="W565">
        <f t="shared" si="80"/>
        <v>95.458191780821934</v>
      </c>
      <c r="X565" s="9">
        <f t="shared" si="81"/>
        <v>1.9643557402475977</v>
      </c>
      <c r="Z565">
        <f t="shared" si="82"/>
        <v>92.475123287671238</v>
      </c>
      <c r="AA565" s="9">
        <f t="shared" si="83"/>
        <v>-1.2220303766351464</v>
      </c>
    </row>
    <row r="566" spans="1:27">
      <c r="A566" s="1">
        <v>20130718</v>
      </c>
      <c r="B566" s="1">
        <v>200000</v>
      </c>
      <c r="C566" s="1">
        <v>2456492.3220000002</v>
      </c>
      <c r="D566" s="1">
        <v>2139.384</v>
      </c>
      <c r="E566" s="1">
        <v>114.8</v>
      </c>
      <c r="F566" s="1">
        <v>118.6</v>
      </c>
      <c r="G566" s="8">
        <f t="shared" si="70"/>
        <v>123.61890410958904</v>
      </c>
      <c r="H566" s="6">
        <v>95</v>
      </c>
      <c r="I566" s="8">
        <f t="shared" si="71"/>
        <v>93.591780821917808</v>
      </c>
      <c r="K566">
        <f t="shared" si="72"/>
        <v>123.43078082191781</v>
      </c>
      <c r="L566" s="9">
        <f t="shared" si="73"/>
        <v>-0.15218003186993201</v>
      </c>
      <c r="N566" s="10">
        <f t="shared" si="74"/>
        <v>122.49486301369863</v>
      </c>
      <c r="O566" s="9">
        <f t="shared" si="75"/>
        <v>-0.90927929185808409</v>
      </c>
      <c r="Q566">
        <f t="shared" si="76"/>
        <v>124.38541698630138</v>
      </c>
      <c r="R566" s="9">
        <f t="shared" si="77"/>
        <v>0.62006121331801012</v>
      </c>
      <c r="T566">
        <f t="shared" si="78"/>
        <v>93.899773972602731</v>
      </c>
      <c r="U566" s="9">
        <f t="shared" si="79"/>
        <v>0.32908140862386404</v>
      </c>
      <c r="W566">
        <f t="shared" si="80"/>
        <v>95.390246575342474</v>
      </c>
      <c r="X566" s="9">
        <f t="shared" si="81"/>
        <v>1.9216065103480702</v>
      </c>
      <c r="Z566">
        <f t="shared" si="82"/>
        <v>92.409301369863016</v>
      </c>
      <c r="AA566" s="9">
        <f t="shared" si="83"/>
        <v>-1.2634436931003137</v>
      </c>
    </row>
    <row r="567" spans="1:27">
      <c r="A567" s="1">
        <v>20130719</v>
      </c>
      <c r="B567" s="1">
        <v>200000</v>
      </c>
      <c r="C567" s="1">
        <v>2456493.3220000002</v>
      </c>
      <c r="D567" s="1">
        <v>2139.42</v>
      </c>
      <c r="E567" s="1">
        <v>113.6</v>
      </c>
      <c r="F567" s="1">
        <v>117.3</v>
      </c>
      <c r="G567" s="8">
        <f t="shared" si="70"/>
        <v>123.6350684931507</v>
      </c>
      <c r="H567" s="6">
        <v>85</v>
      </c>
      <c r="I567" s="8">
        <f t="shared" si="71"/>
        <v>93.62191780821918</v>
      </c>
      <c r="K567">
        <f t="shared" si="72"/>
        <v>123.44991780821918</v>
      </c>
      <c r="L567" s="9">
        <f t="shared" si="73"/>
        <v>-0.14975579921467386</v>
      </c>
      <c r="N567" s="10">
        <f t="shared" si="74"/>
        <v>122.51369863013699</v>
      </c>
      <c r="O567" s="9">
        <f t="shared" si="75"/>
        <v>-0.90699983158567932</v>
      </c>
      <c r="Q567">
        <f t="shared" si="76"/>
        <v>124.40486136986301</v>
      </c>
      <c r="R567" s="9">
        <f t="shared" si="77"/>
        <v>0.62263311380374375</v>
      </c>
      <c r="T567">
        <f t="shared" si="78"/>
        <v>93.925232876712343</v>
      </c>
      <c r="U567" s="9">
        <f t="shared" si="79"/>
        <v>0.32397869600843876</v>
      </c>
      <c r="W567">
        <f t="shared" si="80"/>
        <v>95.416109589041127</v>
      </c>
      <c r="X567" s="9">
        <f t="shared" si="81"/>
        <v>1.9164228022943206</v>
      </c>
      <c r="Z567">
        <f t="shared" si="82"/>
        <v>92.434356164383587</v>
      </c>
      <c r="AA567" s="9">
        <f t="shared" si="83"/>
        <v>-1.2684654102774005</v>
      </c>
    </row>
    <row r="568" spans="1:27">
      <c r="A568" s="1">
        <v>20130720</v>
      </c>
      <c r="B568" s="1">
        <v>200000</v>
      </c>
      <c r="C568" s="1">
        <v>2456494.3220000002</v>
      </c>
      <c r="D568" s="1">
        <v>2139.4569999999999</v>
      </c>
      <c r="E568" s="1">
        <v>112.5</v>
      </c>
      <c r="F568" s="1">
        <v>116.1</v>
      </c>
      <c r="G568" s="8">
        <f t="shared" ref="G568:G631" si="84">AVERAGE(F386:F750)</f>
        <v>123.67342465753426</v>
      </c>
      <c r="H568" s="6">
        <v>59</v>
      </c>
      <c r="I568" s="8">
        <f t="shared" ref="I568:I631" si="85">AVERAGE(H386:H750)</f>
        <v>93.821917808219183</v>
      </c>
      <c r="K568">
        <f t="shared" ref="K568:K631" si="86">(I568*0.635)+64</f>
        <v>123.57691780821918</v>
      </c>
      <c r="L568" s="9">
        <f t="shared" si="73"/>
        <v>-7.8033619253531583E-2</v>
      </c>
      <c r="N568" s="10">
        <f t="shared" si="74"/>
        <v>122.63869863013699</v>
      </c>
      <c r="O568" s="9">
        <f t="shared" si="75"/>
        <v>-0.83665996171977497</v>
      </c>
      <c r="Q568">
        <f t="shared" si="76"/>
        <v>124.53390136986302</v>
      </c>
      <c r="R568" s="9">
        <f t="shared" si="77"/>
        <v>0.69576525006202417</v>
      </c>
      <c r="T568">
        <f t="shared" si="78"/>
        <v>93.985643835616443</v>
      </c>
      <c r="U568" s="9">
        <f t="shared" si="79"/>
        <v>0.17450722733245527</v>
      </c>
      <c r="W568">
        <f t="shared" si="80"/>
        <v>95.477479452054808</v>
      </c>
      <c r="X568" s="9">
        <f t="shared" si="81"/>
        <v>1.7645787706234586</v>
      </c>
      <c r="Z568">
        <f t="shared" si="82"/>
        <v>92.493808219178092</v>
      </c>
      <c r="AA568" s="9">
        <f t="shared" si="83"/>
        <v>-1.4155643159585338</v>
      </c>
    </row>
    <row r="569" spans="1:27">
      <c r="A569" s="1">
        <v>20130721</v>
      </c>
      <c r="B569" s="1">
        <v>200000</v>
      </c>
      <c r="C569" s="1">
        <v>2456495.3220000002</v>
      </c>
      <c r="D569" s="1">
        <v>2139.4940000000001</v>
      </c>
      <c r="E569" s="1">
        <v>109.4</v>
      </c>
      <c r="F569" s="1">
        <v>112.9</v>
      </c>
      <c r="G569" s="8">
        <f t="shared" si="84"/>
        <v>123.72849315068491</v>
      </c>
      <c r="H569" s="6">
        <v>53</v>
      </c>
      <c r="I569" s="8">
        <f t="shared" si="85"/>
        <v>93.9945205479452</v>
      </c>
      <c r="K569">
        <f t="shared" si="86"/>
        <v>123.68652054794521</v>
      </c>
      <c r="L569" s="9">
        <f t="shared" ref="L569:L632" si="87">((K569/G569)*100)-100</f>
        <v>-3.3923150335780861E-2</v>
      </c>
      <c r="N569" s="10">
        <f t="shared" ref="N569:N632" si="88">(I569*0.625)+64</f>
        <v>122.74657534246575</v>
      </c>
      <c r="O569" s="9">
        <f t="shared" ref="O569:O632" si="89">((N569/G569)*100)-100</f>
        <v>-0.79360685903070305</v>
      </c>
      <c r="Q569">
        <f t="shared" ref="Q569:Q632" si="90">(I569*0.6452)+64</f>
        <v>124.64526465753424</v>
      </c>
      <c r="R569" s="9">
        <f t="shared" ref="R569:R632" si="91">((Q569/G569)*100)-100</f>
        <v>0.74095423253301362</v>
      </c>
      <c r="T569">
        <f t="shared" ref="T569:T632" si="92">(G569-64)*1.575</f>
        <v>94.072376712328733</v>
      </c>
      <c r="U569" s="9">
        <f t="shared" ref="U569:U632" si="93">((T569/I569)*100)-100</f>
        <v>8.2830535152126572E-2</v>
      </c>
      <c r="W569">
        <f t="shared" ref="W569:W632" si="94">(G569-64)*1.6</f>
        <v>95.565589041095862</v>
      </c>
      <c r="X569" s="9">
        <f t="shared" ref="X569:X632" si="95">((W569/I569)*100)-100</f>
        <v>1.6714468928529413</v>
      </c>
      <c r="Z569">
        <f t="shared" ref="Z569:Z632" si="96">(G569-64)*1.55</f>
        <v>92.579164383561618</v>
      </c>
      <c r="AA569" s="9">
        <f t="shared" ref="AA569:AA632" si="97">((Z569/I569)*100)-100</f>
        <v>-1.5057858225487024</v>
      </c>
    </row>
    <row r="570" spans="1:27">
      <c r="A570" s="1">
        <v>20130722</v>
      </c>
      <c r="B570" s="1">
        <v>200000</v>
      </c>
      <c r="C570" s="1">
        <v>2456496.3220000002</v>
      </c>
      <c r="D570" s="1">
        <v>2139.5300000000002</v>
      </c>
      <c r="E570" s="1">
        <v>109.9</v>
      </c>
      <c r="F570" s="1">
        <v>113.4</v>
      </c>
      <c r="G570" s="8">
        <f t="shared" si="84"/>
        <v>123.81013698630136</v>
      </c>
      <c r="H570" s="6">
        <v>57</v>
      </c>
      <c r="I570" s="8">
        <f t="shared" si="85"/>
        <v>94.230136986301375</v>
      </c>
      <c r="K570">
        <f t="shared" si="86"/>
        <v>123.83613698630137</v>
      </c>
      <c r="L570" s="9">
        <f t="shared" si="87"/>
        <v>2.0999895996311579E-2</v>
      </c>
      <c r="N570" s="10">
        <f t="shared" si="88"/>
        <v>122.89383561643837</v>
      </c>
      <c r="O570" s="9">
        <f t="shared" si="89"/>
        <v>-0.74008590263039764</v>
      </c>
      <c r="Q570">
        <f t="shared" si="90"/>
        <v>124.79728438356165</v>
      </c>
      <c r="R570" s="9">
        <f t="shared" si="91"/>
        <v>0.79730741059556465</v>
      </c>
      <c r="T570">
        <f t="shared" si="92"/>
        <v>94.20096575342464</v>
      </c>
      <c r="U570" s="9">
        <f t="shared" si="93"/>
        <v>-3.0957434436260201E-2</v>
      </c>
      <c r="W570">
        <f t="shared" si="94"/>
        <v>95.696219178082174</v>
      </c>
      <c r="X570" s="9">
        <f t="shared" si="95"/>
        <v>1.5558527650171357</v>
      </c>
      <c r="Z570">
        <f t="shared" si="96"/>
        <v>92.705712328767106</v>
      </c>
      <c r="AA570" s="9">
        <f t="shared" si="97"/>
        <v>-1.6177676338896561</v>
      </c>
    </row>
    <row r="571" spans="1:27">
      <c r="A571" s="1">
        <v>20130723</v>
      </c>
      <c r="B571" s="1">
        <v>200000</v>
      </c>
      <c r="C571" s="1">
        <v>2456497.3220000002</v>
      </c>
      <c r="D571" s="1">
        <v>2139.567</v>
      </c>
      <c r="E571" s="1">
        <v>106.7</v>
      </c>
      <c r="F571" s="1">
        <v>110.1</v>
      </c>
      <c r="G571" s="8">
        <f t="shared" si="84"/>
        <v>123.91013698630137</v>
      </c>
      <c r="H571" s="6">
        <v>80</v>
      </c>
      <c r="I571" s="8">
        <f t="shared" si="85"/>
        <v>94.482191780821921</v>
      </c>
      <c r="K571">
        <f t="shared" si="86"/>
        <v>123.99619178082193</v>
      </c>
      <c r="L571" s="9">
        <f t="shared" si="87"/>
        <v>6.94493579085389E-2</v>
      </c>
      <c r="N571" s="10">
        <f t="shared" si="88"/>
        <v>123.0513698630137</v>
      </c>
      <c r="O571" s="9">
        <f t="shared" si="89"/>
        <v>-0.69305639084443271</v>
      </c>
      <c r="Q571">
        <f t="shared" si="90"/>
        <v>124.95991013698631</v>
      </c>
      <c r="R571" s="9">
        <f t="shared" si="91"/>
        <v>0.84720522163654266</v>
      </c>
      <c r="T571">
        <f t="shared" si="92"/>
        <v>94.358465753424653</v>
      </c>
      <c r="U571" s="9">
        <f t="shared" si="93"/>
        <v>-0.1309516905410959</v>
      </c>
      <c r="W571">
        <f t="shared" si="94"/>
        <v>95.856219178082199</v>
      </c>
      <c r="X571" s="9">
        <f t="shared" si="95"/>
        <v>1.4542712984979573</v>
      </c>
      <c r="Z571">
        <f t="shared" si="96"/>
        <v>92.860712328767121</v>
      </c>
      <c r="AA571" s="9">
        <f t="shared" si="97"/>
        <v>-1.7161746795801349</v>
      </c>
    </row>
    <row r="572" spans="1:27">
      <c r="A572" s="1">
        <v>20130724</v>
      </c>
      <c r="B572" s="1">
        <v>200000</v>
      </c>
      <c r="C572" s="1">
        <v>2456498.3220000002</v>
      </c>
      <c r="D572" s="1">
        <v>2139.6039999999998</v>
      </c>
      <c r="E572" s="1">
        <v>107.6</v>
      </c>
      <c r="F572" s="1">
        <v>111</v>
      </c>
      <c r="G572" s="8">
        <f t="shared" si="84"/>
        <v>123.99780821917807</v>
      </c>
      <c r="H572" s="6">
        <v>70</v>
      </c>
      <c r="I572" s="8">
        <f t="shared" si="85"/>
        <v>94.753424657534254</v>
      </c>
      <c r="K572">
        <f t="shared" si="86"/>
        <v>124.16842465753425</v>
      </c>
      <c r="L572" s="9">
        <f t="shared" si="87"/>
        <v>0.1375963340050248</v>
      </c>
      <c r="N572" s="10">
        <f t="shared" si="88"/>
        <v>123.2208904109589</v>
      </c>
      <c r="O572" s="9">
        <f t="shared" si="89"/>
        <v>-0.62655769434721265</v>
      </c>
      <c r="Q572">
        <f t="shared" si="90"/>
        <v>125.1349095890411</v>
      </c>
      <c r="R572" s="9">
        <f t="shared" si="91"/>
        <v>0.91703344292433542</v>
      </c>
      <c r="T572">
        <f t="shared" si="92"/>
        <v>94.49654794520545</v>
      </c>
      <c r="U572" s="9">
        <f t="shared" si="93"/>
        <v>-0.27110018794277835</v>
      </c>
      <c r="W572">
        <f t="shared" si="94"/>
        <v>95.996493150684913</v>
      </c>
      <c r="X572" s="9">
        <f t="shared" si="95"/>
        <v>1.3118982217724238</v>
      </c>
      <c r="Z572">
        <f t="shared" si="96"/>
        <v>92.996602739726015</v>
      </c>
      <c r="AA572" s="9">
        <f t="shared" si="97"/>
        <v>-1.8540985976579663</v>
      </c>
    </row>
    <row r="573" spans="1:27">
      <c r="A573" s="1">
        <v>20130725</v>
      </c>
      <c r="B573" s="1">
        <v>200000</v>
      </c>
      <c r="C573" s="1">
        <v>2456499.3220000002</v>
      </c>
      <c r="D573" s="1">
        <v>2139.64</v>
      </c>
      <c r="E573" s="1">
        <v>106.9</v>
      </c>
      <c r="F573" s="1">
        <v>110.3</v>
      </c>
      <c r="G573" s="8">
        <f t="shared" si="84"/>
        <v>124.08136986301369</v>
      </c>
      <c r="H573" s="6">
        <v>85</v>
      </c>
      <c r="I573" s="8">
        <f t="shared" si="85"/>
        <v>94.989041095890414</v>
      </c>
      <c r="K573">
        <f t="shared" si="86"/>
        <v>124.31804109589041</v>
      </c>
      <c r="L573" s="9">
        <f t="shared" si="87"/>
        <v>0.19073873308943234</v>
      </c>
      <c r="N573" s="10">
        <f t="shared" si="88"/>
        <v>123.36815068493151</v>
      </c>
      <c r="O573" s="9">
        <f t="shared" si="89"/>
        <v>-0.57479956811371835</v>
      </c>
      <c r="Q573">
        <f t="shared" si="90"/>
        <v>125.28692931506851</v>
      </c>
      <c r="R573" s="9">
        <f t="shared" si="91"/>
        <v>0.97158780031665515</v>
      </c>
      <c r="T573">
        <f t="shared" si="92"/>
        <v>94.628157534246554</v>
      </c>
      <c r="U573" s="9">
        <f t="shared" si="93"/>
        <v>-0.37992125984254699</v>
      </c>
      <c r="W573">
        <f t="shared" si="94"/>
        <v>96.130191780821917</v>
      </c>
      <c r="X573" s="9">
        <f t="shared" si="95"/>
        <v>1.201349831271088</v>
      </c>
      <c r="Z573">
        <f t="shared" si="96"/>
        <v>93.12612328767122</v>
      </c>
      <c r="AA573" s="9">
        <f t="shared" si="97"/>
        <v>-1.9611923509561393</v>
      </c>
    </row>
    <row r="574" spans="1:27">
      <c r="A574" s="1">
        <v>20130726</v>
      </c>
      <c r="B574" s="1">
        <v>200000</v>
      </c>
      <c r="C574" s="1">
        <v>2456500.3220000002</v>
      </c>
      <c r="D574" s="1">
        <v>2139.6770000000001</v>
      </c>
      <c r="E574" s="1">
        <v>109.5</v>
      </c>
      <c r="F574" s="1">
        <v>112.9</v>
      </c>
      <c r="G574" s="8">
        <f t="shared" si="84"/>
        <v>124.16657534246575</v>
      </c>
      <c r="H574" s="6">
        <v>71</v>
      </c>
      <c r="I574" s="8">
        <f t="shared" si="85"/>
        <v>95.156164383561645</v>
      </c>
      <c r="K574">
        <f t="shared" si="86"/>
        <v>124.42416438356165</v>
      </c>
      <c r="L574" s="9">
        <f t="shared" si="87"/>
        <v>0.20745441386735308</v>
      </c>
      <c r="N574" s="10">
        <f t="shared" si="88"/>
        <v>123.47260273972603</v>
      </c>
      <c r="O574" s="9">
        <f t="shared" si="89"/>
        <v>-0.55890452066158502</v>
      </c>
      <c r="Q574">
        <f t="shared" si="90"/>
        <v>125.39475726027396</v>
      </c>
      <c r="R574" s="9">
        <f t="shared" si="91"/>
        <v>0.98914052708690292</v>
      </c>
      <c r="T574">
        <f t="shared" si="92"/>
        <v>94.762356164383547</v>
      </c>
      <c r="U574" s="9">
        <f t="shared" si="93"/>
        <v>-0.41385465852818015</v>
      </c>
      <c r="W574">
        <f t="shared" si="94"/>
        <v>96.266520547945206</v>
      </c>
      <c r="X574" s="9">
        <f t="shared" si="95"/>
        <v>1.1668778072095023</v>
      </c>
      <c r="Z574">
        <f t="shared" si="96"/>
        <v>93.258191780821917</v>
      </c>
      <c r="AA574" s="9">
        <f t="shared" si="97"/>
        <v>-1.9945871242658058</v>
      </c>
    </row>
    <row r="575" spans="1:27">
      <c r="A575" s="1">
        <v>20130727</v>
      </c>
      <c r="B575" s="1">
        <v>200000</v>
      </c>
      <c r="C575" s="1">
        <v>2456501.3220000002</v>
      </c>
      <c r="D575" s="1">
        <v>2139.7139999999999</v>
      </c>
      <c r="E575" s="1">
        <v>107.9</v>
      </c>
      <c r="F575" s="1">
        <v>111.3</v>
      </c>
      <c r="G575" s="8">
        <f t="shared" si="84"/>
        <v>124.25315068493151</v>
      </c>
      <c r="H575" s="6">
        <v>68</v>
      </c>
      <c r="I575" s="8">
        <f t="shared" si="85"/>
        <v>95.295890410958904</v>
      </c>
      <c r="K575">
        <f t="shared" si="86"/>
        <v>124.5128904109589</v>
      </c>
      <c r="L575" s="9">
        <f t="shared" si="87"/>
        <v>0.20904075638775055</v>
      </c>
      <c r="N575" s="10">
        <f t="shared" si="88"/>
        <v>123.55993150684932</v>
      </c>
      <c r="O575" s="9">
        <f t="shared" si="89"/>
        <v>-0.55790873250367667</v>
      </c>
      <c r="Q575">
        <f t="shared" si="90"/>
        <v>125.48490849315068</v>
      </c>
      <c r="R575" s="9">
        <f t="shared" si="91"/>
        <v>0.99132923505702308</v>
      </c>
      <c r="T575">
        <f t="shared" si="92"/>
        <v>94.898712328767132</v>
      </c>
      <c r="U575" s="9">
        <f t="shared" si="93"/>
        <v>-0.41678406117929967</v>
      </c>
      <c r="W575">
        <f t="shared" si="94"/>
        <v>96.405041095890425</v>
      </c>
      <c r="X575" s="9">
        <f t="shared" si="95"/>
        <v>1.1639019061035754</v>
      </c>
      <c r="Z575">
        <f t="shared" si="96"/>
        <v>93.39238356164384</v>
      </c>
      <c r="AA575" s="9">
        <f t="shared" si="97"/>
        <v>-1.9974700284621747</v>
      </c>
    </row>
    <row r="576" spans="1:27">
      <c r="A576" s="1">
        <v>20130728</v>
      </c>
      <c r="B576" s="1">
        <v>200000</v>
      </c>
      <c r="C576" s="1">
        <v>2456502.3220000002</v>
      </c>
      <c r="D576" s="1">
        <v>2139.75</v>
      </c>
      <c r="E576" s="1">
        <v>109.4</v>
      </c>
      <c r="F576" s="1">
        <v>112.7</v>
      </c>
      <c r="G576" s="8">
        <f t="shared" si="84"/>
        <v>124.35561643835615</v>
      </c>
      <c r="H576" s="6">
        <v>73</v>
      </c>
      <c r="I576" s="8">
        <f t="shared" si="85"/>
        <v>95.38082191780822</v>
      </c>
      <c r="K576">
        <f t="shared" si="86"/>
        <v>124.56682191780823</v>
      </c>
      <c r="L576" s="9">
        <f t="shared" si="87"/>
        <v>0.16983991998202441</v>
      </c>
      <c r="N576" s="10">
        <f t="shared" si="88"/>
        <v>123.61301369863014</v>
      </c>
      <c r="O576" s="9">
        <f t="shared" si="89"/>
        <v>-0.59716059555229606</v>
      </c>
      <c r="Q576">
        <f t="shared" si="90"/>
        <v>125.53970630136986</v>
      </c>
      <c r="R576" s="9">
        <f t="shared" si="91"/>
        <v>0.95218044582705375</v>
      </c>
      <c r="T576">
        <f t="shared" si="92"/>
        <v>95.060095890410935</v>
      </c>
      <c r="U576" s="9">
        <f t="shared" si="93"/>
        <v>-0.3362584017924064</v>
      </c>
      <c r="W576">
        <f t="shared" si="94"/>
        <v>96.568986301369847</v>
      </c>
      <c r="X576" s="9">
        <f t="shared" si="95"/>
        <v>1.2457057505601057</v>
      </c>
      <c r="Z576">
        <f t="shared" si="96"/>
        <v>93.551205479452037</v>
      </c>
      <c r="AA576" s="9">
        <f t="shared" si="97"/>
        <v>-1.9182225541449043</v>
      </c>
    </row>
    <row r="577" spans="1:27">
      <c r="A577" s="1">
        <v>20130729</v>
      </c>
      <c r="B577" s="1">
        <v>200000</v>
      </c>
      <c r="C577" s="1">
        <v>2456503.3220000002</v>
      </c>
      <c r="D577" s="1">
        <v>2139.7869999999998</v>
      </c>
      <c r="E577" s="1">
        <v>112.1</v>
      </c>
      <c r="F577" s="1">
        <v>115.6</v>
      </c>
      <c r="G577" s="8">
        <f t="shared" si="84"/>
        <v>124.4786301369863</v>
      </c>
      <c r="H577" s="6">
        <v>103</v>
      </c>
      <c r="I577" s="8">
        <f t="shared" si="85"/>
        <v>95.391780821917806</v>
      </c>
      <c r="K577">
        <f t="shared" si="86"/>
        <v>124.57378082191781</v>
      </c>
      <c r="L577" s="9">
        <f t="shared" si="87"/>
        <v>7.6439373430446267E-2</v>
      </c>
      <c r="N577" s="10">
        <f t="shared" si="88"/>
        <v>123.61986301369862</v>
      </c>
      <c r="O577" s="9">
        <f t="shared" si="89"/>
        <v>-0.68989120650076075</v>
      </c>
      <c r="Q577">
        <f t="shared" si="90"/>
        <v>125.54677698630137</v>
      </c>
      <c r="R577" s="9">
        <f t="shared" si="91"/>
        <v>0.858096564960249</v>
      </c>
      <c r="T577">
        <f t="shared" si="92"/>
        <v>95.253842465753408</v>
      </c>
      <c r="U577" s="9">
        <f t="shared" si="93"/>
        <v>-0.14460193003620248</v>
      </c>
      <c r="W577">
        <f t="shared" si="94"/>
        <v>96.765808219178084</v>
      </c>
      <c r="X577" s="9">
        <f t="shared" si="95"/>
        <v>1.4404043885346738</v>
      </c>
      <c r="Z577">
        <f t="shared" si="96"/>
        <v>93.741876712328761</v>
      </c>
      <c r="AA577" s="9">
        <f t="shared" si="97"/>
        <v>-1.7296082486070503</v>
      </c>
    </row>
    <row r="578" spans="1:27">
      <c r="A578" s="1">
        <v>20130730</v>
      </c>
      <c r="B578" s="1">
        <v>200000</v>
      </c>
      <c r="C578" s="1">
        <v>2456504.3220000002</v>
      </c>
      <c r="D578" s="1">
        <v>2139.8240000000001</v>
      </c>
      <c r="E578" s="1">
        <v>113.1</v>
      </c>
      <c r="F578" s="1">
        <v>116.5</v>
      </c>
      <c r="G578" s="8">
        <f t="shared" si="84"/>
        <v>124.63698630136986</v>
      </c>
      <c r="H578" s="6">
        <v>89</v>
      </c>
      <c r="I578" s="8">
        <f t="shared" si="85"/>
        <v>95.435616438356163</v>
      </c>
      <c r="K578">
        <f t="shared" si="86"/>
        <v>124.60161643835616</v>
      </c>
      <c r="L578" s="9">
        <f t="shared" si="87"/>
        <v>-2.8378304116060349E-2</v>
      </c>
      <c r="N578" s="10">
        <f t="shared" si="88"/>
        <v>123.64726027397261</v>
      </c>
      <c r="O578" s="9">
        <f t="shared" si="89"/>
        <v>-0.79408693740725766</v>
      </c>
      <c r="Q578">
        <f t="shared" si="90"/>
        <v>125.5750597260274</v>
      </c>
      <c r="R578" s="9">
        <f t="shared" si="91"/>
        <v>0.75264450184097598</v>
      </c>
      <c r="T578">
        <f t="shared" si="92"/>
        <v>95.50325342465753</v>
      </c>
      <c r="U578" s="9">
        <f t="shared" si="93"/>
        <v>7.0871849342609039E-2</v>
      </c>
      <c r="W578">
        <f t="shared" si="94"/>
        <v>97.019178082191786</v>
      </c>
      <c r="X578" s="9">
        <f t="shared" si="95"/>
        <v>1.6592983866337505</v>
      </c>
      <c r="Z578">
        <f t="shared" si="96"/>
        <v>93.987328767123287</v>
      </c>
      <c r="AA578" s="9">
        <f t="shared" si="97"/>
        <v>-1.5175546879485466</v>
      </c>
    </row>
    <row r="579" spans="1:27">
      <c r="A579" s="1">
        <v>20130731</v>
      </c>
      <c r="B579" s="1">
        <v>200000</v>
      </c>
      <c r="C579" s="1">
        <v>2456505.3220000002</v>
      </c>
      <c r="D579" s="1">
        <v>2139.86</v>
      </c>
      <c r="E579" s="1">
        <v>108.7</v>
      </c>
      <c r="F579" s="1">
        <v>112</v>
      </c>
      <c r="G579" s="8">
        <f t="shared" si="84"/>
        <v>124.79917808219179</v>
      </c>
      <c r="H579" s="6">
        <v>103</v>
      </c>
      <c r="I579" s="8">
        <f t="shared" si="85"/>
        <v>95.550684931506851</v>
      </c>
      <c r="K579">
        <f t="shared" si="86"/>
        <v>124.67468493150685</v>
      </c>
      <c r="L579" s="9">
        <f t="shared" si="87"/>
        <v>-9.9754784124414186E-2</v>
      </c>
      <c r="N579" s="10">
        <f t="shared" si="88"/>
        <v>123.71917808219177</v>
      </c>
      <c r="O579" s="9">
        <f t="shared" si="89"/>
        <v>-0.86539031474127626</v>
      </c>
      <c r="Q579">
        <f t="shared" si="90"/>
        <v>125.64930191780822</v>
      </c>
      <c r="R579" s="9">
        <f t="shared" si="91"/>
        <v>0.68119345710478285</v>
      </c>
      <c r="T579">
        <f t="shared" si="92"/>
        <v>95.758705479452061</v>
      </c>
      <c r="U579" s="9">
        <f t="shared" si="93"/>
        <v>0.21770701915357904</v>
      </c>
      <c r="W579">
        <f t="shared" si="94"/>
        <v>97.278684931506859</v>
      </c>
      <c r="X579" s="9">
        <f t="shared" si="95"/>
        <v>1.8084642734258694</v>
      </c>
      <c r="Z579">
        <f t="shared" si="96"/>
        <v>94.238726027397277</v>
      </c>
      <c r="AA579" s="9">
        <f t="shared" si="97"/>
        <v>-1.3730502351186828</v>
      </c>
    </row>
    <row r="580" spans="1:27">
      <c r="A580" s="1">
        <v>20130801</v>
      </c>
      <c r="B580" s="1">
        <v>200000</v>
      </c>
      <c r="C580" s="1">
        <v>2456506.3220000002</v>
      </c>
      <c r="D580" s="1">
        <v>2139.8969999999999</v>
      </c>
      <c r="E580" s="1">
        <v>112.1</v>
      </c>
      <c r="F580" s="1">
        <v>115.4</v>
      </c>
      <c r="G580" s="8">
        <f t="shared" si="84"/>
        <v>124.96904109589042</v>
      </c>
      <c r="H580" s="6">
        <v>96</v>
      </c>
      <c r="I580" s="8">
        <f t="shared" si="85"/>
        <v>95.676712328767124</v>
      </c>
      <c r="K580">
        <f t="shared" si="86"/>
        <v>124.75471232876713</v>
      </c>
      <c r="L580" s="9">
        <f t="shared" si="87"/>
        <v>-0.1715054906749458</v>
      </c>
      <c r="N580" s="10">
        <f t="shared" si="88"/>
        <v>123.79794520547945</v>
      </c>
      <c r="O580" s="9">
        <f t="shared" si="89"/>
        <v>-0.9371088072224012</v>
      </c>
      <c r="Q580">
        <f t="shared" si="90"/>
        <v>125.73061479452055</v>
      </c>
      <c r="R580" s="9">
        <f t="shared" si="91"/>
        <v>0.60940989220344477</v>
      </c>
      <c r="T580">
        <f t="shared" si="92"/>
        <v>96.026239726027413</v>
      </c>
      <c r="U580" s="9">
        <f t="shared" si="93"/>
        <v>0.36532128744059378</v>
      </c>
      <c r="W580">
        <f t="shared" si="94"/>
        <v>97.550465753424675</v>
      </c>
      <c r="X580" s="9">
        <f t="shared" si="95"/>
        <v>1.9584216253364843</v>
      </c>
      <c r="Z580">
        <f t="shared" si="96"/>
        <v>94.502013698630151</v>
      </c>
      <c r="AA580" s="9">
        <f t="shared" si="97"/>
        <v>-1.2277790504552968</v>
      </c>
    </row>
    <row r="581" spans="1:27">
      <c r="A581" s="1">
        <v>20130802</v>
      </c>
      <c r="B581" s="1">
        <v>200000</v>
      </c>
      <c r="C581" s="1">
        <v>2456507.3220000002</v>
      </c>
      <c r="D581" s="1">
        <v>2139.9340000000002</v>
      </c>
      <c r="E581" s="1">
        <v>112.9</v>
      </c>
      <c r="F581" s="1">
        <v>116.2</v>
      </c>
      <c r="G581" s="8">
        <f t="shared" si="84"/>
        <v>125.13671232876713</v>
      </c>
      <c r="H581" s="6">
        <v>114</v>
      </c>
      <c r="I581" s="8">
        <f t="shared" si="85"/>
        <v>95.797260273972597</v>
      </c>
      <c r="K581">
        <f t="shared" si="86"/>
        <v>124.8312602739726</v>
      </c>
      <c r="L581" s="9">
        <f t="shared" si="87"/>
        <v>-0.24409467782086836</v>
      </c>
      <c r="N581" s="10">
        <f t="shared" si="88"/>
        <v>123.87328767123287</v>
      </c>
      <c r="O581" s="9">
        <f t="shared" si="89"/>
        <v>-1.0096354890760608</v>
      </c>
      <c r="Q581">
        <f t="shared" si="90"/>
        <v>125.80839232876713</v>
      </c>
      <c r="R581" s="9">
        <f t="shared" si="91"/>
        <v>0.53675694965944842</v>
      </c>
      <c r="T581">
        <f t="shared" si="92"/>
        <v>96.290321917808228</v>
      </c>
      <c r="U581" s="9">
        <f t="shared" si="93"/>
        <v>0.51469284447750852</v>
      </c>
      <c r="W581">
        <f t="shared" si="94"/>
        <v>97.818739726027417</v>
      </c>
      <c r="X581" s="9">
        <f t="shared" si="95"/>
        <v>2.1101641594692353</v>
      </c>
      <c r="Z581">
        <f t="shared" si="96"/>
        <v>94.761904109589054</v>
      </c>
      <c r="AA581" s="9">
        <f t="shared" si="97"/>
        <v>-1.0807784705142041</v>
      </c>
    </row>
    <row r="582" spans="1:27">
      <c r="A582" s="1">
        <v>20130803</v>
      </c>
      <c r="B582" s="1">
        <v>200000</v>
      </c>
      <c r="C582" s="1">
        <v>2456508.3220000002</v>
      </c>
      <c r="D582" s="1">
        <v>2139.9699999999998</v>
      </c>
      <c r="E582" s="1">
        <v>107.3</v>
      </c>
      <c r="F582" s="1">
        <v>110.5</v>
      </c>
      <c r="G582" s="8">
        <f t="shared" si="84"/>
        <v>125.33095890410959</v>
      </c>
      <c r="H582" s="6">
        <v>107</v>
      </c>
      <c r="I582" s="8">
        <f t="shared" si="85"/>
        <v>95.879452054794527</v>
      </c>
      <c r="K582">
        <f t="shared" si="86"/>
        <v>124.88345205479453</v>
      </c>
      <c r="L582" s="9">
        <f t="shared" si="87"/>
        <v>-0.35706010169238311</v>
      </c>
      <c r="N582" s="10">
        <f t="shared" si="88"/>
        <v>123.92465753424658</v>
      </c>
      <c r="O582" s="9">
        <f t="shared" si="89"/>
        <v>-1.1220702228401365</v>
      </c>
      <c r="Q582">
        <f t="shared" si="90"/>
        <v>125.86142246575344</v>
      </c>
      <c r="R582" s="9">
        <f t="shared" si="91"/>
        <v>0.42325022187830541</v>
      </c>
      <c r="T582">
        <f t="shared" si="92"/>
        <v>96.596260273972604</v>
      </c>
      <c r="U582" s="9">
        <f t="shared" si="93"/>
        <v>0.74761401303004504</v>
      </c>
      <c r="W582">
        <f t="shared" si="94"/>
        <v>98.129534246575361</v>
      </c>
      <c r="X582" s="9">
        <f t="shared" si="95"/>
        <v>2.346782489427369</v>
      </c>
      <c r="Z582">
        <f t="shared" si="96"/>
        <v>95.062986301369875</v>
      </c>
      <c r="AA582" s="9">
        <f t="shared" si="97"/>
        <v>-0.85155446336723628</v>
      </c>
    </row>
    <row r="583" spans="1:27">
      <c r="A583" s="1">
        <v>20130804</v>
      </c>
      <c r="B583" s="1">
        <v>200000</v>
      </c>
      <c r="C583" s="1">
        <v>2456509.3220000002</v>
      </c>
      <c r="D583" s="1">
        <v>2140.0070000000001</v>
      </c>
      <c r="E583" s="1">
        <v>104.8</v>
      </c>
      <c r="F583" s="1">
        <v>107.9</v>
      </c>
      <c r="G583" s="8">
        <f t="shared" si="84"/>
        <v>125.53863013698631</v>
      </c>
      <c r="H583" s="6">
        <v>86</v>
      </c>
      <c r="I583" s="8">
        <f t="shared" si="85"/>
        <v>96.0054794520548</v>
      </c>
      <c r="K583">
        <f t="shared" si="86"/>
        <v>124.9634794520548</v>
      </c>
      <c r="L583" s="9">
        <f t="shared" si="87"/>
        <v>-0.45814637638144973</v>
      </c>
      <c r="N583" s="10">
        <f t="shared" si="88"/>
        <v>124.00342465753425</v>
      </c>
      <c r="O583" s="9">
        <f t="shared" si="89"/>
        <v>-1.2228948792709247</v>
      </c>
      <c r="Q583">
        <f t="shared" si="90"/>
        <v>125.94273534246577</v>
      </c>
      <c r="R583" s="9">
        <f t="shared" si="91"/>
        <v>0.3218970965658059</v>
      </c>
      <c r="T583">
        <f t="shared" si="92"/>
        <v>96.923342465753436</v>
      </c>
      <c r="U583" s="9">
        <f t="shared" si="93"/>
        <v>0.95605273671594659</v>
      </c>
      <c r="W583">
        <f t="shared" si="94"/>
        <v>98.46180821917811</v>
      </c>
      <c r="X583" s="9">
        <f t="shared" si="95"/>
        <v>2.5585297642828806</v>
      </c>
      <c r="Z583">
        <f t="shared" si="96"/>
        <v>95.38487671232879</v>
      </c>
      <c r="AA583" s="9">
        <f t="shared" si="97"/>
        <v>-0.64642429085095898</v>
      </c>
    </row>
    <row r="584" spans="1:27">
      <c r="A584" s="1">
        <v>20130805</v>
      </c>
      <c r="B584" s="1">
        <v>200000</v>
      </c>
      <c r="C584" s="1">
        <v>2456510.3220000002</v>
      </c>
      <c r="D584" s="1">
        <v>2140.0439999999999</v>
      </c>
      <c r="E584" s="1">
        <v>104.3</v>
      </c>
      <c r="F584" s="1">
        <v>107.3</v>
      </c>
      <c r="G584" s="8">
        <f t="shared" si="84"/>
        <v>125.74438356164384</v>
      </c>
      <c r="H584" s="6">
        <v>82</v>
      </c>
      <c r="I584" s="8">
        <f t="shared" si="85"/>
        <v>96.134246575342459</v>
      </c>
      <c r="K584">
        <f t="shared" si="86"/>
        <v>125.04524657534246</v>
      </c>
      <c r="L584" s="9">
        <f t="shared" si="87"/>
        <v>-0.55599857941857067</v>
      </c>
      <c r="N584" s="10">
        <f t="shared" si="88"/>
        <v>124.08390410958904</v>
      </c>
      <c r="O584" s="9">
        <f t="shared" si="89"/>
        <v>-1.3205197759316007</v>
      </c>
      <c r="Q584">
        <f t="shared" si="90"/>
        <v>126.02581589041095</v>
      </c>
      <c r="R584" s="9">
        <f t="shared" si="91"/>
        <v>0.22381304102472654</v>
      </c>
      <c r="T584">
        <f t="shared" si="92"/>
        <v>97.247404109589056</v>
      </c>
      <c r="U584" s="9">
        <f t="shared" si="93"/>
        <v>1.1579198609251051</v>
      </c>
      <c r="W584">
        <f t="shared" si="94"/>
        <v>98.791013698630152</v>
      </c>
      <c r="X584" s="9">
        <f t="shared" si="95"/>
        <v>2.7636011285588182</v>
      </c>
      <c r="Z584">
        <f t="shared" si="96"/>
        <v>95.703794520547959</v>
      </c>
      <c r="AA584" s="9">
        <f t="shared" si="97"/>
        <v>-0.4477614067086364</v>
      </c>
    </row>
    <row r="585" spans="1:27">
      <c r="A585" s="1">
        <v>20130806</v>
      </c>
      <c r="B585" s="1">
        <v>200000</v>
      </c>
      <c r="C585" s="1">
        <v>2456511.3220000002</v>
      </c>
      <c r="D585" s="1">
        <v>2140.08</v>
      </c>
      <c r="E585" s="1">
        <v>103.9</v>
      </c>
      <c r="F585" s="1">
        <v>106.8</v>
      </c>
      <c r="G585" s="8">
        <f t="shared" si="84"/>
        <v>125.9613698630137</v>
      </c>
      <c r="H585" s="6">
        <v>71</v>
      </c>
      <c r="I585" s="8">
        <f t="shared" si="85"/>
        <v>96.424657534246577</v>
      </c>
      <c r="K585">
        <f t="shared" si="86"/>
        <v>125.22965753424657</v>
      </c>
      <c r="L585" s="9">
        <f t="shared" si="87"/>
        <v>-0.58090216830993313</v>
      </c>
      <c r="N585" s="10">
        <f t="shared" si="88"/>
        <v>124.26541095890411</v>
      </c>
      <c r="O585" s="9">
        <f t="shared" si="89"/>
        <v>-1.3464119245082742</v>
      </c>
      <c r="Q585">
        <f t="shared" si="90"/>
        <v>126.21318904109589</v>
      </c>
      <c r="R585" s="9">
        <f t="shared" si="91"/>
        <v>0.1999177830124097</v>
      </c>
      <c r="T585">
        <f t="shared" si="92"/>
        <v>97.589157534246581</v>
      </c>
      <c r="U585" s="9">
        <f t="shared" si="93"/>
        <v>1.2076786475351753</v>
      </c>
      <c r="W585">
        <f t="shared" si="94"/>
        <v>99.138191780821927</v>
      </c>
      <c r="X585" s="9">
        <f t="shared" si="95"/>
        <v>2.8141497371785675</v>
      </c>
      <c r="Z585">
        <f t="shared" si="96"/>
        <v>96.040123287671236</v>
      </c>
      <c r="AA585" s="9">
        <f t="shared" si="97"/>
        <v>-0.39879244210825959</v>
      </c>
    </row>
    <row r="586" spans="1:27">
      <c r="A586" s="1">
        <v>20130807</v>
      </c>
      <c r="B586" s="1">
        <v>200000</v>
      </c>
      <c r="C586" s="1">
        <v>2456512.3220000002</v>
      </c>
      <c r="D586" s="1">
        <v>2140.1170000000002</v>
      </c>
      <c r="E586" s="1">
        <v>105.5</v>
      </c>
      <c r="F586" s="1">
        <v>108.5</v>
      </c>
      <c r="G586" s="8">
        <f t="shared" si="84"/>
        <v>126.19671232876711</v>
      </c>
      <c r="H586" s="6">
        <v>86</v>
      </c>
      <c r="I586" s="8">
        <f t="shared" si="85"/>
        <v>96.767123287671239</v>
      </c>
      <c r="K586">
        <f t="shared" si="86"/>
        <v>125.44712328767125</v>
      </c>
      <c r="L586" s="9">
        <f t="shared" si="87"/>
        <v>-0.59398460329380498</v>
      </c>
      <c r="N586" s="10">
        <f t="shared" si="88"/>
        <v>124.47945205479452</v>
      </c>
      <c r="O586" s="9">
        <f t="shared" si="89"/>
        <v>-1.3607805166102764</v>
      </c>
      <c r="Q586">
        <f t="shared" si="90"/>
        <v>126.43414794520548</v>
      </c>
      <c r="R586" s="9">
        <f t="shared" si="91"/>
        <v>0.1881472282889689</v>
      </c>
      <c r="T586">
        <f t="shared" si="92"/>
        <v>97.959821917808185</v>
      </c>
      <c r="U586" s="9">
        <f t="shared" si="93"/>
        <v>1.2325453001132018</v>
      </c>
      <c r="W586">
        <f t="shared" si="94"/>
        <v>99.514739726027372</v>
      </c>
      <c r="X586" s="9">
        <f t="shared" si="95"/>
        <v>2.8394110985277194</v>
      </c>
      <c r="Z586">
        <f t="shared" si="96"/>
        <v>96.404904109589012</v>
      </c>
      <c r="AA586" s="9">
        <f t="shared" si="97"/>
        <v>-0.37432049830128733</v>
      </c>
    </row>
    <row r="587" spans="1:27">
      <c r="A587" s="1">
        <v>20130808</v>
      </c>
      <c r="B587" s="1">
        <v>200000</v>
      </c>
      <c r="C587" s="1">
        <v>2456513.3220000002</v>
      </c>
      <c r="D587" s="1">
        <v>2140.154</v>
      </c>
      <c r="E587" s="1">
        <v>104.4</v>
      </c>
      <c r="F587" s="1">
        <v>107.3</v>
      </c>
      <c r="G587" s="8">
        <f t="shared" si="84"/>
        <v>126.43068493150685</v>
      </c>
      <c r="H587" s="6">
        <v>89</v>
      </c>
      <c r="I587" s="8">
        <f t="shared" si="85"/>
        <v>97.117808219178087</v>
      </c>
      <c r="K587">
        <f t="shared" si="86"/>
        <v>125.66980821917809</v>
      </c>
      <c r="L587" s="9">
        <f t="shared" si="87"/>
        <v>-0.60181332778586238</v>
      </c>
      <c r="N587" s="10">
        <f t="shared" si="88"/>
        <v>124.69863013698631</v>
      </c>
      <c r="O587" s="9">
        <f t="shared" si="89"/>
        <v>-1.3699639414742251</v>
      </c>
      <c r="Q587">
        <f t="shared" si="90"/>
        <v>126.66040986301371</v>
      </c>
      <c r="R587" s="9">
        <f t="shared" si="91"/>
        <v>0.18170029817628119</v>
      </c>
      <c r="T587">
        <f t="shared" si="92"/>
        <v>98.328328767123281</v>
      </c>
      <c r="U587" s="9">
        <f t="shared" si="93"/>
        <v>1.2464454976303045</v>
      </c>
      <c r="W587">
        <f t="shared" si="94"/>
        <v>99.889095890410957</v>
      </c>
      <c r="X587" s="9">
        <f t="shared" si="95"/>
        <v>2.8535319341006442</v>
      </c>
      <c r="Z587">
        <f t="shared" si="96"/>
        <v>96.76756164383562</v>
      </c>
      <c r="AA587" s="9">
        <f t="shared" si="97"/>
        <v>-0.36064093883999249</v>
      </c>
    </row>
    <row r="588" spans="1:27">
      <c r="A588" s="1">
        <v>20130809</v>
      </c>
      <c r="B588" s="1">
        <v>200000</v>
      </c>
      <c r="C588" s="1">
        <v>2456514.3220000002</v>
      </c>
      <c r="D588" s="1">
        <v>2140.19</v>
      </c>
      <c r="E588" s="1">
        <v>103.6</v>
      </c>
      <c r="F588" s="1">
        <v>106.5</v>
      </c>
      <c r="G588" s="8">
        <f t="shared" si="84"/>
        <v>126.63123287671232</v>
      </c>
      <c r="H588" s="6">
        <v>64</v>
      </c>
      <c r="I588" s="8">
        <f t="shared" si="85"/>
        <v>97.350684931506848</v>
      </c>
      <c r="K588">
        <f t="shared" si="86"/>
        <v>125.81768493150685</v>
      </c>
      <c r="L588" s="9">
        <f t="shared" si="87"/>
        <v>-0.64245441406824</v>
      </c>
      <c r="N588" s="10">
        <f t="shared" si="88"/>
        <v>124.84417808219177</v>
      </c>
      <c r="O588" s="9">
        <f t="shared" si="89"/>
        <v>-1.4112275099306828</v>
      </c>
      <c r="Q588">
        <f t="shared" si="90"/>
        <v>126.81066191780822</v>
      </c>
      <c r="R588" s="9">
        <f t="shared" si="91"/>
        <v>0.14169414371143318</v>
      </c>
      <c r="T588">
        <f t="shared" si="92"/>
        <v>98.644191780821899</v>
      </c>
      <c r="U588" s="9">
        <f t="shared" si="93"/>
        <v>1.3287085244702013</v>
      </c>
      <c r="W588">
        <f t="shared" si="94"/>
        <v>100.20997260273971</v>
      </c>
      <c r="X588" s="9">
        <f t="shared" si="95"/>
        <v>2.937100723271314</v>
      </c>
      <c r="Z588">
        <f t="shared" si="96"/>
        <v>97.078410958904101</v>
      </c>
      <c r="AA588" s="9">
        <f t="shared" si="97"/>
        <v>-0.27968367433091146</v>
      </c>
    </row>
    <row r="589" spans="1:27">
      <c r="A589" s="1">
        <v>20130810</v>
      </c>
      <c r="B589" s="1">
        <v>200000</v>
      </c>
      <c r="C589" s="1">
        <v>2456515.3220000002</v>
      </c>
      <c r="D589" s="1">
        <v>2140.2269999999999</v>
      </c>
      <c r="E589" s="1">
        <v>102.5</v>
      </c>
      <c r="F589" s="1">
        <v>105.3</v>
      </c>
      <c r="G589" s="8">
        <f t="shared" si="84"/>
        <v>126.81150684931507</v>
      </c>
      <c r="H589" s="6">
        <v>72</v>
      </c>
      <c r="I589" s="8">
        <f t="shared" si="85"/>
        <v>97.591780821917808</v>
      </c>
      <c r="K589">
        <f t="shared" si="86"/>
        <v>125.9707808219178</v>
      </c>
      <c r="L589" s="9">
        <f t="shared" si="87"/>
        <v>-0.66297298114773184</v>
      </c>
      <c r="N589" s="10">
        <f t="shared" si="88"/>
        <v>124.99486301369863</v>
      </c>
      <c r="O589" s="9">
        <f t="shared" si="89"/>
        <v>-1.4325544114660431</v>
      </c>
      <c r="Q589">
        <f t="shared" si="90"/>
        <v>126.96621698630136</v>
      </c>
      <c r="R589" s="9">
        <f t="shared" si="91"/>
        <v>0.12200007777695987</v>
      </c>
      <c r="T589">
        <f t="shared" si="92"/>
        <v>98.928123287671227</v>
      </c>
      <c r="U589" s="9">
        <f t="shared" si="93"/>
        <v>1.3693186603407952</v>
      </c>
      <c r="W589">
        <f t="shared" si="94"/>
        <v>100.49841095890412</v>
      </c>
      <c r="X589" s="9">
        <f t="shared" si="95"/>
        <v>2.9783554644731964</v>
      </c>
      <c r="Z589">
        <f t="shared" si="96"/>
        <v>97.357835616438351</v>
      </c>
      <c r="AA589" s="9">
        <f t="shared" si="97"/>
        <v>-0.23971814379159184</v>
      </c>
    </row>
    <row r="590" spans="1:27">
      <c r="A590" s="1">
        <v>20130811</v>
      </c>
      <c r="B590" s="1">
        <v>200000</v>
      </c>
      <c r="C590" s="1">
        <v>2456516.3220000002</v>
      </c>
      <c r="D590" s="1">
        <v>2140.2640000000001</v>
      </c>
      <c r="E590" s="1">
        <v>110.4</v>
      </c>
      <c r="F590" s="1">
        <v>113.4</v>
      </c>
      <c r="G590" s="8">
        <f t="shared" si="84"/>
        <v>126.97534246575339</v>
      </c>
      <c r="H590" s="6">
        <v>81</v>
      </c>
      <c r="I590" s="8">
        <f t="shared" si="85"/>
        <v>97.827397260273969</v>
      </c>
      <c r="K590">
        <f t="shared" si="86"/>
        <v>126.12039726027396</v>
      </c>
      <c r="L590" s="9">
        <f t="shared" si="87"/>
        <v>-0.67331592801966167</v>
      </c>
      <c r="N590" s="10">
        <f t="shared" si="88"/>
        <v>125.14212328767124</v>
      </c>
      <c r="O590" s="9">
        <f t="shared" si="89"/>
        <v>-1.443759979286213</v>
      </c>
      <c r="Q590">
        <f t="shared" si="90"/>
        <v>127.11823671232877</v>
      </c>
      <c r="R590" s="9">
        <f t="shared" si="91"/>
        <v>0.1125370042722551</v>
      </c>
      <c r="T590">
        <f t="shared" si="92"/>
        <v>99.186164383561575</v>
      </c>
      <c r="U590" s="9">
        <f t="shared" si="93"/>
        <v>1.3889433444421968</v>
      </c>
      <c r="W590">
        <f t="shared" si="94"/>
        <v>100.76054794520542</v>
      </c>
      <c r="X590" s="9">
        <f t="shared" si="95"/>
        <v>2.9982916514968565</v>
      </c>
      <c r="Z590">
        <f t="shared" si="96"/>
        <v>97.611780821917748</v>
      </c>
      <c r="AA590" s="9">
        <f t="shared" si="97"/>
        <v>-0.22040496261243447</v>
      </c>
    </row>
    <row r="591" spans="1:27">
      <c r="A591" s="1">
        <v>20130812</v>
      </c>
      <c r="B591" s="1">
        <v>200000</v>
      </c>
      <c r="C591" s="1">
        <v>2456517.3220000002</v>
      </c>
      <c r="D591" s="1">
        <v>2140.3000000000002</v>
      </c>
      <c r="E591" s="1">
        <v>114.1</v>
      </c>
      <c r="F591" s="1">
        <v>117.2</v>
      </c>
      <c r="G591" s="8">
        <f t="shared" si="84"/>
        <v>127.12219178082189</v>
      </c>
      <c r="H591" s="6">
        <v>90</v>
      </c>
      <c r="I591" s="8">
        <f t="shared" si="85"/>
        <v>98.07123287671233</v>
      </c>
      <c r="K591">
        <f t="shared" si="86"/>
        <v>126.27523287671232</v>
      </c>
      <c r="L591" s="9">
        <f t="shared" si="87"/>
        <v>-0.66625574358397444</v>
      </c>
      <c r="N591" s="10">
        <f t="shared" si="88"/>
        <v>125.29452054794521</v>
      </c>
      <c r="O591" s="9">
        <f t="shared" si="89"/>
        <v>-1.4377279114474817</v>
      </c>
      <c r="Q591">
        <f t="shared" si="90"/>
        <v>127.27555945205479</v>
      </c>
      <c r="R591" s="9">
        <f t="shared" si="91"/>
        <v>0.12064586763681007</v>
      </c>
      <c r="T591">
        <f t="shared" si="92"/>
        <v>99.417452054794481</v>
      </c>
      <c r="U591" s="9">
        <f t="shared" si="93"/>
        <v>1.3726952732148447</v>
      </c>
      <c r="W591">
        <f t="shared" si="94"/>
        <v>100.99550684931503</v>
      </c>
      <c r="X591" s="9">
        <f t="shared" si="95"/>
        <v>2.9817856743769937</v>
      </c>
      <c r="Z591">
        <f t="shared" si="96"/>
        <v>97.839397260273941</v>
      </c>
      <c r="AA591" s="9">
        <f t="shared" si="97"/>
        <v>-0.23639512794729001</v>
      </c>
    </row>
    <row r="592" spans="1:27">
      <c r="A592" s="1">
        <v>20130813</v>
      </c>
      <c r="B592" s="1">
        <v>200000</v>
      </c>
      <c r="C592" s="1">
        <v>2456518.3220000002</v>
      </c>
      <c r="D592" s="1">
        <v>2140.337</v>
      </c>
      <c r="E592" s="1">
        <v>122</v>
      </c>
      <c r="F592" s="1">
        <v>125.1</v>
      </c>
      <c r="G592" s="8">
        <f t="shared" si="84"/>
        <v>127.30109589041095</v>
      </c>
      <c r="H592" s="6">
        <v>108</v>
      </c>
      <c r="I592" s="8">
        <f t="shared" si="85"/>
        <v>98.350684931506848</v>
      </c>
      <c r="K592">
        <f t="shared" si="86"/>
        <v>126.45268493150685</v>
      </c>
      <c r="L592" s="9">
        <f t="shared" si="87"/>
        <v>-0.66646005909835537</v>
      </c>
      <c r="N592" s="10">
        <f t="shared" si="88"/>
        <v>125.46917808219177</v>
      </c>
      <c r="O592" s="9">
        <f t="shared" si="89"/>
        <v>-1.4390432347858138</v>
      </c>
      <c r="Q592">
        <f t="shared" si="90"/>
        <v>127.45586191780822</v>
      </c>
      <c r="R592" s="9">
        <f t="shared" si="91"/>
        <v>0.12157478010283285</v>
      </c>
      <c r="T592">
        <f t="shared" si="92"/>
        <v>99.699226027397245</v>
      </c>
      <c r="U592" s="9">
        <f t="shared" si="93"/>
        <v>1.3711557746949552</v>
      </c>
      <c r="W592">
        <f t="shared" si="94"/>
        <v>101.28175342465752</v>
      </c>
      <c r="X592" s="9">
        <f t="shared" si="95"/>
        <v>2.9802217393726664</v>
      </c>
      <c r="Z592">
        <f t="shared" si="96"/>
        <v>98.116698630136966</v>
      </c>
      <c r="AA592" s="9">
        <f t="shared" si="97"/>
        <v>-0.23791018998274183</v>
      </c>
    </row>
    <row r="593" spans="1:27">
      <c r="A593" s="1">
        <v>20130814</v>
      </c>
      <c r="B593" s="1">
        <v>200000</v>
      </c>
      <c r="C593" s="1">
        <v>2456519.3220000002</v>
      </c>
      <c r="D593" s="1">
        <v>2140.3739999999998</v>
      </c>
      <c r="E593" s="1">
        <v>125.2</v>
      </c>
      <c r="F593" s="1">
        <v>128.5</v>
      </c>
      <c r="G593" s="8">
        <f t="shared" si="84"/>
        <v>127.45698630136985</v>
      </c>
      <c r="H593" s="6">
        <v>108</v>
      </c>
      <c r="I593" s="8">
        <f t="shared" si="85"/>
        <v>98.61643835616438</v>
      </c>
      <c r="K593">
        <f t="shared" si="86"/>
        <v>126.62143835616439</v>
      </c>
      <c r="L593" s="9">
        <f t="shared" si="87"/>
        <v>-0.65555288058499173</v>
      </c>
      <c r="N593" s="10">
        <f t="shared" si="88"/>
        <v>125.63527397260273</v>
      </c>
      <c r="O593" s="9">
        <f t="shared" si="89"/>
        <v>-1.4292761673022056</v>
      </c>
      <c r="Q593">
        <f t="shared" si="90"/>
        <v>127.62732602739726</v>
      </c>
      <c r="R593" s="9">
        <f t="shared" si="91"/>
        <v>0.13364487186653662</v>
      </c>
      <c r="T593">
        <f t="shared" si="92"/>
        <v>99.94475342465752</v>
      </c>
      <c r="U593" s="9">
        <f t="shared" si="93"/>
        <v>1.3469509654118355</v>
      </c>
      <c r="W593">
        <f t="shared" si="94"/>
        <v>101.53117808219177</v>
      </c>
      <c r="X593" s="9">
        <f t="shared" si="95"/>
        <v>2.9556327267676039</v>
      </c>
      <c r="Z593">
        <f t="shared" si="96"/>
        <v>98.358328767123268</v>
      </c>
      <c r="AA593" s="9">
        <f t="shared" si="97"/>
        <v>-0.26173079594389037</v>
      </c>
    </row>
    <row r="594" spans="1:27">
      <c r="A594" s="1">
        <v>20130815</v>
      </c>
      <c r="B594" s="1">
        <v>200000</v>
      </c>
      <c r="C594" s="1">
        <v>2456520.3220000002</v>
      </c>
      <c r="D594" s="1">
        <v>2140.41</v>
      </c>
      <c r="E594" s="1">
        <v>122.7</v>
      </c>
      <c r="F594" s="1">
        <v>125.8</v>
      </c>
      <c r="G594" s="8">
        <f t="shared" si="84"/>
        <v>127.63424657534244</v>
      </c>
      <c r="H594" s="6">
        <v>124</v>
      </c>
      <c r="I594" s="8">
        <f t="shared" si="85"/>
        <v>98.915068493150685</v>
      </c>
      <c r="K594">
        <f t="shared" si="86"/>
        <v>126.81106849315069</v>
      </c>
      <c r="L594" s="9">
        <f t="shared" si="87"/>
        <v>-0.64495079046503179</v>
      </c>
      <c r="N594" s="10">
        <f t="shared" si="88"/>
        <v>125.82191780821918</v>
      </c>
      <c r="O594" s="9">
        <f t="shared" si="89"/>
        <v>-1.419939252787799</v>
      </c>
      <c r="Q594">
        <f t="shared" si="90"/>
        <v>127.82000219178082</v>
      </c>
      <c r="R594" s="9">
        <f t="shared" si="91"/>
        <v>0.14553744110419586</v>
      </c>
      <c r="T594">
        <f t="shared" si="92"/>
        <v>100.22393835616435</v>
      </c>
      <c r="U594" s="9">
        <f t="shared" si="93"/>
        <v>1.3232259583425332</v>
      </c>
      <c r="W594">
        <f t="shared" si="94"/>
        <v>101.81479452054792</v>
      </c>
      <c r="X594" s="9">
        <f t="shared" si="95"/>
        <v>2.9315311322844764</v>
      </c>
      <c r="Z594">
        <f t="shared" si="96"/>
        <v>98.633082191780787</v>
      </c>
      <c r="AA594" s="9">
        <f t="shared" si="97"/>
        <v>-0.28507921559940996</v>
      </c>
    </row>
    <row r="595" spans="1:27">
      <c r="A595" s="1">
        <v>20130816</v>
      </c>
      <c r="B595" s="1">
        <v>200000</v>
      </c>
      <c r="C595" s="1">
        <v>2456521.3220000002</v>
      </c>
      <c r="D595" s="1">
        <v>2140.4470000000001</v>
      </c>
      <c r="E595" s="1">
        <v>119.9</v>
      </c>
      <c r="F595" s="1">
        <v>122.9</v>
      </c>
      <c r="G595" s="8">
        <f t="shared" si="84"/>
        <v>127.81369863013698</v>
      </c>
      <c r="H595" s="6">
        <v>96</v>
      </c>
      <c r="I595" s="8">
        <f t="shared" si="85"/>
        <v>99.175342465753431</v>
      </c>
      <c r="K595">
        <f t="shared" si="86"/>
        <v>126.97634246575343</v>
      </c>
      <c r="L595" s="9">
        <f t="shared" si="87"/>
        <v>-0.65513804338505111</v>
      </c>
      <c r="N595" s="10">
        <f t="shared" si="88"/>
        <v>125.98458904109589</v>
      </c>
      <c r="O595" s="9">
        <f t="shared" si="89"/>
        <v>-1.4310747663551382</v>
      </c>
      <c r="Q595">
        <f t="shared" si="90"/>
        <v>127.98793095890412</v>
      </c>
      <c r="R595" s="9">
        <f t="shared" si="91"/>
        <v>0.13631741404442721</v>
      </c>
      <c r="T595">
        <f t="shared" si="92"/>
        <v>100.50657534246575</v>
      </c>
      <c r="U595" s="9">
        <f t="shared" si="93"/>
        <v>1.3423022735434671</v>
      </c>
      <c r="W595">
        <f t="shared" si="94"/>
        <v>102.10191780821918</v>
      </c>
      <c r="X595" s="9">
        <f t="shared" si="95"/>
        <v>2.9509102461394008</v>
      </c>
      <c r="Z595">
        <f t="shared" si="96"/>
        <v>98.911232876712333</v>
      </c>
      <c r="AA595" s="9">
        <f t="shared" si="97"/>
        <v>-0.26630569905246659</v>
      </c>
    </row>
    <row r="596" spans="1:27">
      <c r="A596" s="1">
        <v>20130817</v>
      </c>
      <c r="B596" s="1">
        <v>200000</v>
      </c>
      <c r="C596" s="1">
        <v>2456522.3220000002</v>
      </c>
      <c r="D596" s="1">
        <v>2140.4839999999999</v>
      </c>
      <c r="E596" s="1">
        <v>149.69999999999999</v>
      </c>
      <c r="F596" s="1">
        <v>153.4</v>
      </c>
      <c r="G596" s="8">
        <f t="shared" si="84"/>
        <v>127.97917808219177</v>
      </c>
      <c r="H596" s="6">
        <v>100</v>
      </c>
      <c r="I596" s="8">
        <f t="shared" si="85"/>
        <v>99.361643835616434</v>
      </c>
      <c r="K596">
        <f t="shared" si="86"/>
        <v>127.09464383561644</v>
      </c>
      <c r="L596" s="9">
        <f t="shared" si="87"/>
        <v>-0.69115481114221211</v>
      </c>
      <c r="N596" s="10">
        <f t="shared" si="88"/>
        <v>126.10102739726027</v>
      </c>
      <c r="O596" s="9">
        <f t="shared" si="89"/>
        <v>-1.4675439497863465</v>
      </c>
      <c r="Q596">
        <f t="shared" si="90"/>
        <v>128.10813260273972</v>
      </c>
      <c r="R596" s="9">
        <f t="shared" si="91"/>
        <v>0.10076211027478621</v>
      </c>
      <c r="T596">
        <f t="shared" si="92"/>
        <v>100.76720547945203</v>
      </c>
      <c r="U596" s="9">
        <f t="shared" si="93"/>
        <v>1.4145917776490933</v>
      </c>
      <c r="W596">
        <f t="shared" si="94"/>
        <v>102.36668493150682</v>
      </c>
      <c r="X596" s="9">
        <f t="shared" si="95"/>
        <v>3.024347202691132</v>
      </c>
      <c r="Z596">
        <f t="shared" si="96"/>
        <v>99.167726027397237</v>
      </c>
      <c r="AA596" s="9">
        <f t="shared" si="97"/>
        <v>-0.19516364739297387</v>
      </c>
    </row>
    <row r="597" spans="1:27">
      <c r="A597" s="1">
        <v>20130818</v>
      </c>
      <c r="B597" s="1">
        <v>200000</v>
      </c>
      <c r="C597" s="1">
        <v>2456523.3220000002</v>
      </c>
      <c r="D597" s="1">
        <v>2140.52</v>
      </c>
      <c r="E597" s="1">
        <v>126.1</v>
      </c>
      <c r="F597" s="1">
        <v>129.19999999999999</v>
      </c>
      <c r="G597" s="8">
        <f t="shared" si="84"/>
        <v>128.1145205479452</v>
      </c>
      <c r="H597" s="6">
        <v>110</v>
      </c>
      <c r="I597" s="8">
        <f t="shared" si="85"/>
        <v>99.534246575342465</v>
      </c>
      <c r="K597">
        <f t="shared" si="86"/>
        <v>127.20424657534247</v>
      </c>
      <c r="L597" s="9">
        <f t="shared" si="87"/>
        <v>-0.71051584840617465</v>
      </c>
      <c r="N597" s="10">
        <f t="shared" si="88"/>
        <v>126.20890410958904</v>
      </c>
      <c r="O597" s="9">
        <f t="shared" si="89"/>
        <v>-1.487432049236773</v>
      </c>
      <c r="Q597">
        <f t="shared" si="90"/>
        <v>128.21949589041094</v>
      </c>
      <c r="R597" s="9">
        <f t="shared" si="91"/>
        <v>8.1938676441012603E-2</v>
      </c>
      <c r="T597">
        <f t="shared" si="92"/>
        <v>100.98036986301369</v>
      </c>
      <c r="U597" s="9">
        <f t="shared" si="93"/>
        <v>1.4528901734103954</v>
      </c>
      <c r="W597">
        <f t="shared" si="94"/>
        <v>102.58323287671233</v>
      </c>
      <c r="X597" s="9">
        <f t="shared" si="95"/>
        <v>3.0632535094962776</v>
      </c>
      <c r="Z597">
        <f t="shared" si="96"/>
        <v>99.377506849315068</v>
      </c>
      <c r="AA597" s="9">
        <f t="shared" si="97"/>
        <v>-0.15747316267547262</v>
      </c>
    </row>
    <row r="598" spans="1:27">
      <c r="A598" s="1">
        <v>20130819</v>
      </c>
      <c r="B598" s="1">
        <v>200000</v>
      </c>
      <c r="C598" s="1">
        <v>2456524.3220000002</v>
      </c>
      <c r="D598" s="1">
        <v>2140.5569999999998</v>
      </c>
      <c r="E598" s="1">
        <v>128.30000000000001</v>
      </c>
      <c r="F598" s="1">
        <v>131.4</v>
      </c>
      <c r="G598" s="8">
        <f t="shared" si="84"/>
        <v>128.24</v>
      </c>
      <c r="H598" s="6">
        <v>134</v>
      </c>
      <c r="I598" s="8">
        <f t="shared" si="85"/>
        <v>99.627397260273966</v>
      </c>
      <c r="K598">
        <f t="shared" si="86"/>
        <v>127.26339726027396</v>
      </c>
      <c r="L598" s="9">
        <f t="shared" si="87"/>
        <v>-0.76154299729105901</v>
      </c>
      <c r="N598" s="10">
        <f t="shared" si="88"/>
        <v>126.26712328767123</v>
      </c>
      <c r="O598" s="9">
        <f t="shared" si="89"/>
        <v>-1.5384253839120277</v>
      </c>
      <c r="Q598">
        <f t="shared" si="90"/>
        <v>128.27959671232878</v>
      </c>
      <c r="R598" s="9">
        <f t="shared" si="91"/>
        <v>3.0877037062367663E-2</v>
      </c>
      <c r="T598">
        <f t="shared" si="92"/>
        <v>101.17800000000001</v>
      </c>
      <c r="U598" s="9">
        <f t="shared" si="93"/>
        <v>1.5564019359806593</v>
      </c>
      <c r="W598">
        <f t="shared" si="94"/>
        <v>102.78400000000002</v>
      </c>
      <c r="X598" s="9">
        <f t="shared" si="95"/>
        <v>3.1684083159168779</v>
      </c>
      <c r="Z598">
        <f t="shared" si="96"/>
        <v>99.572000000000017</v>
      </c>
      <c r="AA598" s="9">
        <f t="shared" si="97"/>
        <v>-5.5604443955530769E-2</v>
      </c>
    </row>
    <row r="599" spans="1:27">
      <c r="A599" s="1">
        <v>20130820</v>
      </c>
      <c r="B599" s="1">
        <v>200000</v>
      </c>
      <c r="C599" s="1">
        <v>2456525.3220000002</v>
      </c>
      <c r="D599" s="1">
        <v>2140.5940000000001</v>
      </c>
      <c r="E599" s="1">
        <v>131.5</v>
      </c>
      <c r="F599" s="1">
        <v>134.6</v>
      </c>
      <c r="G599" s="8">
        <f t="shared" si="84"/>
        <v>128.3649315068493</v>
      </c>
      <c r="H599" s="6">
        <v>129</v>
      </c>
      <c r="I599" s="8">
        <f t="shared" si="85"/>
        <v>99.676712328767124</v>
      </c>
      <c r="K599">
        <f t="shared" si="86"/>
        <v>127.29471232876713</v>
      </c>
      <c r="L599" s="9">
        <f t="shared" si="87"/>
        <v>-0.83373174084158563</v>
      </c>
      <c r="N599" s="10">
        <f t="shared" si="88"/>
        <v>126.29794520547945</v>
      </c>
      <c r="O599" s="9">
        <f t="shared" si="89"/>
        <v>-1.6102422033073367</v>
      </c>
      <c r="Q599">
        <f t="shared" si="90"/>
        <v>128.31141479452054</v>
      </c>
      <c r="R599" s="9">
        <f t="shared" si="91"/>
        <v>-4.1691069126542857E-2</v>
      </c>
      <c r="T599">
        <f t="shared" si="92"/>
        <v>101.37476712328765</v>
      </c>
      <c r="U599" s="9">
        <f t="shared" si="93"/>
        <v>1.703562201088431</v>
      </c>
      <c r="W599">
        <f t="shared" si="94"/>
        <v>102.98389041095889</v>
      </c>
      <c r="X599" s="9">
        <f t="shared" si="95"/>
        <v>3.3179044582485773</v>
      </c>
      <c r="Z599">
        <f t="shared" si="96"/>
        <v>99.765643835616416</v>
      </c>
      <c r="AA599" s="9">
        <f t="shared" si="97"/>
        <v>8.9219943928299017E-2</v>
      </c>
    </row>
    <row r="600" spans="1:27">
      <c r="A600" s="1">
        <v>20130821</v>
      </c>
      <c r="B600" s="1">
        <v>200000</v>
      </c>
      <c r="C600" s="1">
        <v>2456526.3220000002</v>
      </c>
      <c r="D600" s="1">
        <v>2140.63</v>
      </c>
      <c r="E600" s="1">
        <v>130.4</v>
      </c>
      <c r="F600" s="1">
        <v>133.4</v>
      </c>
      <c r="G600" s="8">
        <f t="shared" si="84"/>
        <v>128.48630136986299</v>
      </c>
      <c r="H600" s="6">
        <v>146</v>
      </c>
      <c r="I600" s="8">
        <f t="shared" si="85"/>
        <v>99.709589041095896</v>
      </c>
      <c r="K600">
        <f t="shared" si="86"/>
        <v>127.3155890410959</v>
      </c>
      <c r="L600" s="9">
        <f t="shared" si="87"/>
        <v>-0.91115731115726817</v>
      </c>
      <c r="N600" s="10">
        <f t="shared" si="88"/>
        <v>126.31849315068493</v>
      </c>
      <c r="O600" s="9">
        <f t="shared" si="89"/>
        <v>-1.6871901487285896</v>
      </c>
      <c r="Q600">
        <f t="shared" si="90"/>
        <v>128.33262684931509</v>
      </c>
      <c r="R600" s="9">
        <f t="shared" si="91"/>
        <v>-0.11960381683454102</v>
      </c>
      <c r="T600">
        <f t="shared" si="92"/>
        <v>101.5659246575342</v>
      </c>
      <c r="U600" s="9">
        <f t="shared" si="93"/>
        <v>1.8617423201626053</v>
      </c>
      <c r="W600">
        <f t="shared" si="94"/>
        <v>103.17808219178079</v>
      </c>
      <c r="X600" s="9">
        <f t="shared" si="95"/>
        <v>3.4785953728636088</v>
      </c>
      <c r="Z600">
        <f t="shared" si="96"/>
        <v>99.953767123287633</v>
      </c>
      <c r="AA600" s="9">
        <f t="shared" si="97"/>
        <v>0.2448892674616161</v>
      </c>
    </row>
    <row r="601" spans="1:27">
      <c r="A601" s="1">
        <v>20130822</v>
      </c>
      <c r="B601" s="1">
        <v>200000</v>
      </c>
      <c r="C601" s="1">
        <v>2456527.3220000002</v>
      </c>
      <c r="D601" s="1">
        <v>2140.6669999999999</v>
      </c>
      <c r="E601" s="1">
        <v>131.6</v>
      </c>
      <c r="F601" s="1">
        <v>134.5</v>
      </c>
      <c r="G601" s="8">
        <f t="shared" si="84"/>
        <v>128.60136986301367</v>
      </c>
      <c r="H601" s="6">
        <v>139</v>
      </c>
      <c r="I601" s="8">
        <f t="shared" si="85"/>
        <v>99.780821917808225</v>
      </c>
      <c r="K601">
        <f t="shared" si="86"/>
        <v>127.36082191780822</v>
      </c>
      <c r="L601" s="9">
        <f t="shared" si="87"/>
        <v>-0.96464598046419781</v>
      </c>
      <c r="N601" s="10">
        <f t="shared" si="88"/>
        <v>126.36301369863014</v>
      </c>
      <c r="O601" s="9">
        <f t="shared" si="89"/>
        <v>-1.7405383525601792</v>
      </c>
      <c r="Q601">
        <f t="shared" si="90"/>
        <v>128.37858630136986</v>
      </c>
      <c r="R601" s="9">
        <f t="shared" si="91"/>
        <v>-0.17323576092628912</v>
      </c>
      <c r="T601">
        <f t="shared" si="92"/>
        <v>101.74715753424653</v>
      </c>
      <c r="U601" s="9">
        <f t="shared" si="93"/>
        <v>1.9706548599669986</v>
      </c>
      <c r="W601">
        <f t="shared" si="94"/>
        <v>103.36219178082189</v>
      </c>
      <c r="X601" s="9">
        <f t="shared" si="95"/>
        <v>3.5892366831411096</v>
      </c>
      <c r="Z601">
        <f t="shared" si="96"/>
        <v>100.13212328767119</v>
      </c>
      <c r="AA601" s="9">
        <f t="shared" si="97"/>
        <v>0.35207303679291613</v>
      </c>
    </row>
    <row r="602" spans="1:27">
      <c r="A602" s="1">
        <v>20130823</v>
      </c>
      <c r="B602" s="1">
        <v>200000</v>
      </c>
      <c r="C602" s="1">
        <v>2456528.3220000002</v>
      </c>
      <c r="D602" s="1">
        <v>2140.7040000000002</v>
      </c>
      <c r="E602" s="1">
        <v>124.1</v>
      </c>
      <c r="F602" s="1">
        <v>126.8</v>
      </c>
      <c r="G602" s="8">
        <f t="shared" si="84"/>
        <v>128.73068493150683</v>
      </c>
      <c r="H602" s="6">
        <v>138</v>
      </c>
      <c r="I602" s="8">
        <f t="shared" si="85"/>
        <v>99.939726027397256</v>
      </c>
      <c r="K602">
        <f t="shared" si="86"/>
        <v>127.46172602739726</v>
      </c>
      <c r="L602" s="9">
        <f t="shared" si="87"/>
        <v>-0.98574703054266877</v>
      </c>
      <c r="N602" s="10">
        <f t="shared" si="88"/>
        <v>126.46232876712328</v>
      </c>
      <c r="O602" s="9">
        <f t="shared" si="89"/>
        <v>-1.7620943798989828</v>
      </c>
      <c r="Q602">
        <f t="shared" si="90"/>
        <v>128.48111123287671</v>
      </c>
      <c r="R602" s="9">
        <f t="shared" si="91"/>
        <v>-0.19387273419924611</v>
      </c>
      <c r="T602">
        <f t="shared" si="92"/>
        <v>101.95082876712326</v>
      </c>
      <c r="U602" s="9">
        <f t="shared" si="93"/>
        <v>2.0123156423049267</v>
      </c>
      <c r="W602">
        <f t="shared" si="94"/>
        <v>103.56909589041094</v>
      </c>
      <c r="X602" s="9">
        <f t="shared" si="95"/>
        <v>3.6315587477383531</v>
      </c>
      <c r="Z602">
        <f t="shared" si="96"/>
        <v>100.33256164383559</v>
      </c>
      <c r="AA602" s="9">
        <f t="shared" si="97"/>
        <v>0.39307253687151444</v>
      </c>
    </row>
    <row r="603" spans="1:27">
      <c r="A603" s="1">
        <v>20130824</v>
      </c>
      <c r="B603" s="1">
        <v>200000</v>
      </c>
      <c r="C603" s="1">
        <v>2456529.3220000002</v>
      </c>
      <c r="D603" s="1">
        <v>2140.7399999999998</v>
      </c>
      <c r="E603" s="1">
        <v>117.4</v>
      </c>
      <c r="F603" s="1">
        <v>119.9</v>
      </c>
      <c r="G603" s="8">
        <f t="shared" si="84"/>
        <v>128.88136986301367</v>
      </c>
      <c r="H603" s="6">
        <v>78</v>
      </c>
      <c r="I603" s="8">
        <f t="shared" si="85"/>
        <v>100.15616438356165</v>
      </c>
      <c r="K603">
        <f t="shared" si="86"/>
        <v>127.59916438356164</v>
      </c>
      <c r="L603" s="9">
        <f t="shared" si="87"/>
        <v>-0.99487263427977268</v>
      </c>
      <c r="N603" s="10">
        <f t="shared" si="88"/>
        <v>126.59760273972603</v>
      </c>
      <c r="O603" s="9">
        <f t="shared" si="89"/>
        <v>-1.7719916584646995</v>
      </c>
      <c r="Q603">
        <f t="shared" si="90"/>
        <v>128.62075726027399</v>
      </c>
      <c r="R603" s="9">
        <f t="shared" si="91"/>
        <v>-0.20221122961113736</v>
      </c>
      <c r="T603">
        <f t="shared" si="92"/>
        <v>102.18815753424653</v>
      </c>
      <c r="U603" s="9">
        <f t="shared" si="93"/>
        <v>2.0288248488661083</v>
      </c>
      <c r="W603">
        <f t="shared" si="94"/>
        <v>103.81019178082188</v>
      </c>
      <c r="X603" s="9">
        <f t="shared" si="95"/>
        <v>3.6483300051973373</v>
      </c>
      <c r="Z603">
        <f t="shared" si="96"/>
        <v>100.5661232876712</v>
      </c>
      <c r="AA603" s="9">
        <f t="shared" si="97"/>
        <v>0.40931969253490763</v>
      </c>
    </row>
    <row r="604" spans="1:27">
      <c r="A604" s="1">
        <v>20130825</v>
      </c>
      <c r="B604" s="1">
        <v>200000</v>
      </c>
      <c r="C604" s="1">
        <v>2456530.3220000002</v>
      </c>
      <c r="D604" s="1">
        <v>2140.777</v>
      </c>
      <c r="E604" s="1">
        <v>112.6</v>
      </c>
      <c r="F604" s="1">
        <v>115</v>
      </c>
      <c r="G604" s="8">
        <f t="shared" si="84"/>
        <v>129.07506849315064</v>
      </c>
      <c r="H604" s="6">
        <v>50</v>
      </c>
      <c r="I604" s="8">
        <f t="shared" si="85"/>
        <v>100.45205479452055</v>
      </c>
      <c r="K604">
        <f t="shared" si="86"/>
        <v>127.78705479452054</v>
      </c>
      <c r="L604" s="9">
        <f t="shared" si="87"/>
        <v>-0.99787953914464822</v>
      </c>
      <c r="N604" s="10">
        <f t="shared" si="88"/>
        <v>126.78253424657535</v>
      </c>
      <c r="O604" s="9">
        <f t="shared" si="89"/>
        <v>-1.7761247569641512</v>
      </c>
      <c r="Q604">
        <f t="shared" si="90"/>
        <v>128.81166575342468</v>
      </c>
      <c r="R604" s="9">
        <f t="shared" si="91"/>
        <v>-0.2040694169687356</v>
      </c>
      <c r="T604">
        <f t="shared" si="92"/>
        <v>102.49323287671226</v>
      </c>
      <c r="U604" s="9">
        <f t="shared" si="93"/>
        <v>2.031992363289163</v>
      </c>
      <c r="W604">
        <f t="shared" si="94"/>
        <v>104.12010958904102</v>
      </c>
      <c r="X604" s="9">
        <f t="shared" si="95"/>
        <v>3.6515477976270887</v>
      </c>
      <c r="Z604">
        <f t="shared" si="96"/>
        <v>100.86635616438349</v>
      </c>
      <c r="AA604" s="9">
        <f t="shared" si="97"/>
        <v>0.41243692895123729</v>
      </c>
    </row>
    <row r="605" spans="1:27">
      <c r="A605" s="1">
        <v>20130826</v>
      </c>
      <c r="B605" s="1">
        <v>200000</v>
      </c>
      <c r="C605" s="1">
        <v>2456531.3220000002</v>
      </c>
      <c r="D605" s="1">
        <v>2140.8139999999999</v>
      </c>
      <c r="E605" s="1">
        <v>111.2</v>
      </c>
      <c r="F605" s="1">
        <v>113.5</v>
      </c>
      <c r="G605" s="8">
        <f t="shared" si="84"/>
        <v>129.2783561643835</v>
      </c>
      <c r="H605" s="6">
        <v>43</v>
      </c>
      <c r="I605" s="8">
        <f t="shared" si="85"/>
        <v>100.78904109589041</v>
      </c>
      <c r="K605">
        <f t="shared" si="86"/>
        <v>128.0010410958904</v>
      </c>
      <c r="L605" s="9">
        <f t="shared" si="87"/>
        <v>-0.98803473867576486</v>
      </c>
      <c r="N605" s="10">
        <f t="shared" si="88"/>
        <v>126.99315068493151</v>
      </c>
      <c r="O605" s="9">
        <f t="shared" si="89"/>
        <v>-1.7676628534371588</v>
      </c>
      <c r="Q605">
        <f t="shared" si="90"/>
        <v>129.02908931506849</v>
      </c>
      <c r="R605" s="9">
        <f t="shared" si="91"/>
        <v>-0.1928140616191456</v>
      </c>
      <c r="T605">
        <f t="shared" si="92"/>
        <v>102.813410958904</v>
      </c>
      <c r="U605" s="9">
        <f t="shared" si="93"/>
        <v>2.0085218005870331</v>
      </c>
      <c r="W605">
        <f t="shared" si="94"/>
        <v>104.4453698630136</v>
      </c>
      <c r="X605" s="9">
        <f t="shared" si="95"/>
        <v>3.6277046863106648</v>
      </c>
      <c r="Z605">
        <f t="shared" si="96"/>
        <v>101.18145205479442</v>
      </c>
      <c r="AA605" s="9">
        <f t="shared" si="97"/>
        <v>0.38933891486342986</v>
      </c>
    </row>
    <row r="606" spans="1:27">
      <c r="A606" s="1">
        <v>20130827</v>
      </c>
      <c r="B606" s="1">
        <v>200000</v>
      </c>
      <c r="C606" s="1">
        <v>2456532.3220000002</v>
      </c>
      <c r="D606" s="1">
        <v>2140.85</v>
      </c>
      <c r="E606" s="1">
        <v>109.7</v>
      </c>
      <c r="F606" s="1">
        <v>111.9</v>
      </c>
      <c r="G606" s="8">
        <f t="shared" si="84"/>
        <v>129.48904109589034</v>
      </c>
      <c r="H606" s="6">
        <v>56</v>
      </c>
      <c r="I606" s="8">
        <f t="shared" si="85"/>
        <v>101.11780821917809</v>
      </c>
      <c r="K606">
        <f t="shared" si="86"/>
        <v>128.20980821917809</v>
      </c>
      <c r="L606" s="9">
        <f t="shared" si="87"/>
        <v>-0.98790821669993534</v>
      </c>
      <c r="N606" s="10">
        <f t="shared" si="88"/>
        <v>127.19863013698631</v>
      </c>
      <c r="O606" s="9">
        <f t="shared" si="89"/>
        <v>-1.7688067959418419</v>
      </c>
      <c r="Q606">
        <f t="shared" si="90"/>
        <v>129.24120986301369</v>
      </c>
      <c r="R606" s="9">
        <f t="shared" si="91"/>
        <v>-0.19139166587319778</v>
      </c>
      <c r="T606">
        <f t="shared" si="92"/>
        <v>103.14523972602728</v>
      </c>
      <c r="U606" s="9">
        <f t="shared" si="93"/>
        <v>2.0050192370216706</v>
      </c>
      <c r="W606">
        <f t="shared" si="94"/>
        <v>104.78246575342456</v>
      </c>
      <c r="X606" s="9">
        <f t="shared" si="95"/>
        <v>3.6241465264982224</v>
      </c>
      <c r="Z606">
        <f t="shared" si="96"/>
        <v>101.50801369863004</v>
      </c>
      <c r="AA606" s="9">
        <f t="shared" si="97"/>
        <v>0.38589194754514722</v>
      </c>
    </row>
    <row r="607" spans="1:27">
      <c r="A607" s="1">
        <v>20130828</v>
      </c>
      <c r="B607" s="1">
        <v>200000</v>
      </c>
      <c r="C607" s="1">
        <v>2456533.3220000002</v>
      </c>
      <c r="D607" s="1">
        <v>2140.8870000000002</v>
      </c>
      <c r="E607" s="1">
        <v>108.1</v>
      </c>
      <c r="F607" s="1">
        <v>110.3</v>
      </c>
      <c r="G607" s="8">
        <f t="shared" si="84"/>
        <v>129.7024657534246</v>
      </c>
      <c r="H607" s="6">
        <v>50</v>
      </c>
      <c r="I607" s="8">
        <f t="shared" si="85"/>
        <v>101.53972602739726</v>
      </c>
      <c r="K607">
        <f t="shared" si="86"/>
        <v>128.47772602739727</v>
      </c>
      <c r="L607" s="9">
        <f t="shared" si="87"/>
        <v>-0.94426865280701122</v>
      </c>
      <c r="N607" s="10">
        <f t="shared" si="88"/>
        <v>127.4623287671233</v>
      </c>
      <c r="O607" s="9">
        <f t="shared" si="89"/>
        <v>-1.7271352346993893</v>
      </c>
      <c r="Q607">
        <f t="shared" si="90"/>
        <v>129.51343123287671</v>
      </c>
      <c r="R607" s="9">
        <f t="shared" si="91"/>
        <v>-0.14574473927679321</v>
      </c>
      <c r="T607">
        <f t="shared" si="92"/>
        <v>103.48138356164375</v>
      </c>
      <c r="U607" s="9">
        <f t="shared" si="93"/>
        <v>1.9122146673141458</v>
      </c>
      <c r="W607">
        <f t="shared" si="94"/>
        <v>105.12394520547937</v>
      </c>
      <c r="X607" s="9">
        <f t="shared" si="95"/>
        <v>3.5298688683826214</v>
      </c>
      <c r="Z607">
        <f t="shared" si="96"/>
        <v>101.83882191780815</v>
      </c>
      <c r="AA607" s="9">
        <f t="shared" si="97"/>
        <v>0.29456046624567023</v>
      </c>
    </row>
    <row r="608" spans="1:27">
      <c r="A608" s="1">
        <v>20130829</v>
      </c>
      <c r="B608" s="1">
        <v>200000</v>
      </c>
      <c r="C608" s="1">
        <v>2456534.3220000002</v>
      </c>
      <c r="D608" s="1">
        <v>2140.924</v>
      </c>
      <c r="E608" s="1">
        <v>108.8</v>
      </c>
      <c r="F608" s="1">
        <v>111</v>
      </c>
      <c r="G608" s="8">
        <f t="shared" si="84"/>
        <v>129.90082191780817</v>
      </c>
      <c r="H608" s="6">
        <v>53</v>
      </c>
      <c r="I608" s="8">
        <f t="shared" si="85"/>
        <v>101.98356164383561</v>
      </c>
      <c r="K608">
        <f t="shared" si="86"/>
        <v>128.75956164383561</v>
      </c>
      <c r="L608" s="9">
        <f t="shared" si="87"/>
        <v>-0.8785627812999337</v>
      </c>
      <c r="N608" s="10">
        <f t="shared" si="88"/>
        <v>127.73972602739727</v>
      </c>
      <c r="O608" s="9">
        <f t="shared" si="89"/>
        <v>-1.6636506671053155</v>
      </c>
      <c r="Q608">
        <f t="shared" si="90"/>
        <v>129.79979397260274</v>
      </c>
      <c r="R608" s="9">
        <f t="shared" si="91"/>
        <v>-7.7773137778407886E-2</v>
      </c>
      <c r="T608">
        <f t="shared" si="92"/>
        <v>103.79379452054786</v>
      </c>
      <c r="U608" s="9">
        <f t="shared" si="93"/>
        <v>1.7750241779496321</v>
      </c>
      <c r="W608">
        <f t="shared" si="94"/>
        <v>105.44131506849308</v>
      </c>
      <c r="X608" s="9">
        <f t="shared" si="95"/>
        <v>3.3905007522028257</v>
      </c>
      <c r="Z608">
        <f t="shared" si="96"/>
        <v>102.14627397260267</v>
      </c>
      <c r="AA608" s="9">
        <f t="shared" si="97"/>
        <v>0.15954760369648113</v>
      </c>
    </row>
    <row r="609" spans="1:27">
      <c r="A609" s="1">
        <v>20130830</v>
      </c>
      <c r="B609" s="1">
        <v>200000</v>
      </c>
      <c r="C609" s="1">
        <v>2456535.3220000002</v>
      </c>
      <c r="D609" s="1">
        <v>2140.96</v>
      </c>
      <c r="E609" s="1">
        <v>107.5</v>
      </c>
      <c r="F609" s="1">
        <v>109.5</v>
      </c>
      <c r="G609" s="8">
        <f t="shared" si="84"/>
        <v>130.08438356164379</v>
      </c>
      <c r="H609" s="6">
        <v>71</v>
      </c>
      <c r="I609" s="8">
        <f t="shared" si="85"/>
        <v>102.32876712328768</v>
      </c>
      <c r="K609">
        <f t="shared" si="86"/>
        <v>128.9787671232877</v>
      </c>
      <c r="L609" s="9">
        <f t="shared" si="87"/>
        <v>-0.84992249498739625</v>
      </c>
      <c r="N609" s="10">
        <f t="shared" si="88"/>
        <v>127.95547945205479</v>
      </c>
      <c r="O609" s="9">
        <f t="shared" si="89"/>
        <v>-1.6365562501052864</v>
      </c>
      <c r="Q609">
        <f t="shared" si="90"/>
        <v>130.02252054794519</v>
      </c>
      <c r="R609" s="9">
        <f t="shared" si="91"/>
        <v>-4.7556064767206863E-2</v>
      </c>
      <c r="T609">
        <f t="shared" si="92"/>
        <v>104.08290410958897</v>
      </c>
      <c r="U609" s="9">
        <f t="shared" si="93"/>
        <v>1.7142168674698013</v>
      </c>
      <c r="W609">
        <f t="shared" si="94"/>
        <v>105.73501369863007</v>
      </c>
      <c r="X609" s="9">
        <f t="shared" si="95"/>
        <v>3.3287282463185335</v>
      </c>
      <c r="Z609">
        <f t="shared" si="96"/>
        <v>102.43079452054788</v>
      </c>
      <c r="AA609" s="9">
        <f t="shared" si="97"/>
        <v>9.9705488621083305E-2</v>
      </c>
    </row>
    <row r="610" spans="1:27">
      <c r="A610" s="1">
        <v>20130831</v>
      </c>
      <c r="B610" s="1">
        <v>200000</v>
      </c>
      <c r="C610" s="1">
        <v>2456536.3220000002</v>
      </c>
      <c r="D610" s="1">
        <v>2140.9969999999998</v>
      </c>
      <c r="E610" s="1">
        <v>107.5</v>
      </c>
      <c r="F610" s="1">
        <v>109.5</v>
      </c>
      <c r="G610" s="8">
        <f t="shared" si="84"/>
        <v>130.23232876712325</v>
      </c>
      <c r="H610" s="6">
        <v>74</v>
      </c>
      <c r="I610" s="8">
        <f t="shared" si="85"/>
        <v>102.54246575342465</v>
      </c>
      <c r="K610">
        <f t="shared" si="86"/>
        <v>129.11446575342467</v>
      </c>
      <c r="L610" s="9">
        <f t="shared" si="87"/>
        <v>-0.85836061159399435</v>
      </c>
      <c r="N610" s="10">
        <f t="shared" si="88"/>
        <v>128.08904109589042</v>
      </c>
      <c r="O610" s="9">
        <f t="shared" si="89"/>
        <v>-1.6457416461202854</v>
      </c>
      <c r="Q610">
        <f t="shared" si="90"/>
        <v>130.16039890410957</v>
      </c>
      <c r="R610" s="9">
        <f t="shared" si="91"/>
        <v>-5.523195637721301E-2</v>
      </c>
      <c r="T610">
        <f t="shared" si="92"/>
        <v>104.31591780821911</v>
      </c>
      <c r="U610" s="9">
        <f t="shared" si="93"/>
        <v>1.7294806027572349</v>
      </c>
      <c r="W610">
        <f t="shared" si="94"/>
        <v>105.97172602739721</v>
      </c>
      <c r="X610" s="9">
        <f t="shared" si="95"/>
        <v>3.3442342631184658</v>
      </c>
      <c r="Z610">
        <f t="shared" si="96"/>
        <v>102.66010958904104</v>
      </c>
      <c r="AA610" s="9">
        <f t="shared" si="97"/>
        <v>0.11472694239603243</v>
      </c>
    </row>
    <row r="611" spans="1:27">
      <c r="A611" s="1">
        <v>20130901</v>
      </c>
      <c r="B611" s="1">
        <v>200000</v>
      </c>
      <c r="C611" s="1">
        <v>2456537.3220000002</v>
      </c>
      <c r="D611" s="1">
        <v>2141.0340000000001</v>
      </c>
      <c r="E611" s="1">
        <v>103.8</v>
      </c>
      <c r="F611" s="1">
        <v>105.6</v>
      </c>
      <c r="G611" s="8">
        <f t="shared" si="84"/>
        <v>130.36767123287666</v>
      </c>
      <c r="H611" s="6">
        <v>74</v>
      </c>
      <c r="I611" s="8">
        <f t="shared" si="85"/>
        <v>102.71232876712328</v>
      </c>
      <c r="K611">
        <f t="shared" si="86"/>
        <v>129.22232876712329</v>
      </c>
      <c r="L611" s="9">
        <f t="shared" si="87"/>
        <v>-0.87854792136882054</v>
      </c>
      <c r="N611" s="10">
        <f t="shared" si="88"/>
        <v>128.19520547945206</v>
      </c>
      <c r="O611" s="9">
        <f t="shared" si="89"/>
        <v>-1.6664144821179718</v>
      </c>
      <c r="Q611">
        <f t="shared" si="90"/>
        <v>130.26999452054793</v>
      </c>
      <c r="R611" s="9">
        <f t="shared" si="91"/>
        <v>-7.4924029404684234E-2</v>
      </c>
      <c r="T611">
        <f t="shared" si="92"/>
        <v>104.52908219178073</v>
      </c>
      <c r="U611" s="9">
        <f t="shared" si="93"/>
        <v>1.7687783408908189</v>
      </c>
      <c r="W611">
        <f t="shared" si="94"/>
        <v>106.18827397260266</v>
      </c>
      <c r="X611" s="9">
        <f t="shared" si="95"/>
        <v>3.3841557748732356</v>
      </c>
      <c r="Z611">
        <f t="shared" si="96"/>
        <v>102.86989041095883</v>
      </c>
      <c r="AA611" s="9">
        <f t="shared" si="97"/>
        <v>0.15340090690844477</v>
      </c>
    </row>
    <row r="612" spans="1:27">
      <c r="A612" s="1">
        <v>20130902</v>
      </c>
      <c r="B612" s="1">
        <v>200000</v>
      </c>
      <c r="C612" s="1">
        <v>2456538.3220000002</v>
      </c>
      <c r="D612" s="1">
        <v>2141.0700000000002</v>
      </c>
      <c r="E612" s="1">
        <v>105.6</v>
      </c>
      <c r="F612" s="1">
        <v>107.5</v>
      </c>
      <c r="G612" s="8">
        <f t="shared" si="84"/>
        <v>130.49972602739723</v>
      </c>
      <c r="H612" s="6">
        <v>90</v>
      </c>
      <c r="I612" s="8">
        <f t="shared" si="85"/>
        <v>102.9013698630137</v>
      </c>
      <c r="K612">
        <f t="shared" si="86"/>
        <v>129.34236986301369</v>
      </c>
      <c r="L612" s="9">
        <f t="shared" si="87"/>
        <v>-0.88686482310357917</v>
      </c>
      <c r="N612" s="10">
        <f t="shared" si="88"/>
        <v>128.31335616438355</v>
      </c>
      <c r="O612" s="9">
        <f t="shared" si="89"/>
        <v>-1.6753827226845459</v>
      </c>
      <c r="Q612">
        <f t="shared" si="90"/>
        <v>130.39196383561642</v>
      </c>
      <c r="R612" s="9">
        <f t="shared" si="91"/>
        <v>-8.2576565531013557E-2</v>
      </c>
      <c r="T612">
        <f t="shared" si="92"/>
        <v>104.73706849315063</v>
      </c>
      <c r="U612" s="9">
        <f t="shared" si="93"/>
        <v>1.7839399345029818</v>
      </c>
      <c r="W612">
        <f t="shared" si="94"/>
        <v>106.39956164383557</v>
      </c>
      <c r="X612" s="9">
        <f t="shared" si="95"/>
        <v>3.3995580287014633</v>
      </c>
      <c r="Z612">
        <f t="shared" si="96"/>
        <v>103.07457534246571</v>
      </c>
      <c r="AA612" s="9">
        <f t="shared" si="97"/>
        <v>0.16832184030455721</v>
      </c>
    </row>
    <row r="613" spans="1:27">
      <c r="A613" s="1">
        <v>20130903</v>
      </c>
      <c r="B613" s="1">
        <v>200000</v>
      </c>
      <c r="C613" s="1">
        <v>2456539.3220000002</v>
      </c>
      <c r="D613" s="1">
        <v>2141.107</v>
      </c>
      <c r="E613" s="1">
        <v>106</v>
      </c>
      <c r="F613" s="1">
        <v>107.9</v>
      </c>
      <c r="G613" s="8">
        <f t="shared" si="84"/>
        <v>130.6175342465753</v>
      </c>
      <c r="H613" s="6">
        <v>72</v>
      </c>
      <c r="I613" s="8">
        <f t="shared" si="85"/>
        <v>103.04657534246576</v>
      </c>
      <c r="K613">
        <f t="shared" si="86"/>
        <v>129.43457534246576</v>
      </c>
      <c r="L613" s="9">
        <f t="shared" si="87"/>
        <v>-0.90566623457796425</v>
      </c>
      <c r="N613" s="10">
        <f t="shared" si="88"/>
        <v>128.4041095890411</v>
      </c>
      <c r="O613" s="9">
        <f t="shared" si="89"/>
        <v>-1.6945846285505439</v>
      </c>
      <c r="Q613">
        <f t="shared" si="90"/>
        <v>130.4856504109589</v>
      </c>
      <c r="R613" s="9">
        <f t="shared" si="91"/>
        <v>-0.10096947272595003</v>
      </c>
      <c r="T613">
        <f t="shared" si="92"/>
        <v>104.9226164383561</v>
      </c>
      <c r="U613" s="9">
        <f t="shared" si="93"/>
        <v>1.8205758800382057</v>
      </c>
      <c r="W613">
        <f t="shared" si="94"/>
        <v>106.58805479452049</v>
      </c>
      <c r="X613" s="9">
        <f t="shared" si="95"/>
        <v>3.4367754971816851</v>
      </c>
      <c r="Z613">
        <f t="shared" si="96"/>
        <v>103.25717808219173</v>
      </c>
      <c r="AA613" s="9">
        <f t="shared" si="97"/>
        <v>0.20437626289475475</v>
      </c>
    </row>
    <row r="614" spans="1:27">
      <c r="A614" s="1">
        <v>20130904</v>
      </c>
      <c r="B614" s="1">
        <v>200000</v>
      </c>
      <c r="C614" s="1">
        <v>2456540.3220000002</v>
      </c>
      <c r="D614" s="1">
        <v>2141.1439999999998</v>
      </c>
      <c r="E614" s="1">
        <v>109.3</v>
      </c>
      <c r="F614" s="1">
        <v>111.1</v>
      </c>
      <c r="G614" s="8">
        <f t="shared" si="84"/>
        <v>130.69999999999996</v>
      </c>
      <c r="H614" s="6">
        <v>78</v>
      </c>
      <c r="I614" s="8">
        <f t="shared" si="85"/>
        <v>103.24109589041096</v>
      </c>
      <c r="K614">
        <f t="shared" si="86"/>
        <v>129.55809589041098</v>
      </c>
      <c r="L614" s="9">
        <f t="shared" si="87"/>
        <v>-0.87368332791811554</v>
      </c>
      <c r="N614" s="10">
        <f t="shared" si="88"/>
        <v>128.52568493150685</v>
      </c>
      <c r="O614" s="9">
        <f t="shared" si="89"/>
        <v>-1.6635922482732326</v>
      </c>
      <c r="Q614">
        <f t="shared" si="90"/>
        <v>130.61115506849313</v>
      </c>
      <c r="R614" s="9">
        <f t="shared" si="91"/>
        <v>-6.79762291559598E-2</v>
      </c>
      <c r="T614">
        <f t="shared" si="92"/>
        <v>105.05249999999994</v>
      </c>
      <c r="U614" s="9">
        <f t="shared" si="93"/>
        <v>1.7545378552662498</v>
      </c>
      <c r="W614">
        <f t="shared" si="94"/>
        <v>106.71999999999994</v>
      </c>
      <c r="X614" s="9">
        <f t="shared" si="95"/>
        <v>3.369689249794277</v>
      </c>
      <c r="Z614">
        <f t="shared" si="96"/>
        <v>103.38499999999995</v>
      </c>
      <c r="AA614" s="9">
        <f t="shared" si="97"/>
        <v>0.13938646073820848</v>
      </c>
    </row>
    <row r="615" spans="1:27">
      <c r="A615" s="1">
        <v>20130905</v>
      </c>
      <c r="B615" s="1">
        <v>200000</v>
      </c>
      <c r="C615" s="1">
        <v>2456541.3220000002</v>
      </c>
      <c r="D615" s="1">
        <v>2141.1799999999998</v>
      </c>
      <c r="E615" s="1">
        <v>110.1</v>
      </c>
      <c r="F615" s="1">
        <v>111.9</v>
      </c>
      <c r="G615" s="8">
        <f t="shared" si="84"/>
        <v>130.79287671232871</v>
      </c>
      <c r="H615" s="6">
        <v>65</v>
      </c>
      <c r="I615" s="8">
        <f t="shared" si="85"/>
        <v>103.37808219178082</v>
      </c>
      <c r="K615">
        <f t="shared" si="86"/>
        <v>129.64508219178083</v>
      </c>
      <c r="L615" s="9">
        <f t="shared" si="87"/>
        <v>-0.87756653833096721</v>
      </c>
      <c r="N615" s="10">
        <f t="shared" si="88"/>
        <v>128.61130136986301</v>
      </c>
      <c r="O615" s="9">
        <f t="shared" si="89"/>
        <v>-1.6679618931112969</v>
      </c>
      <c r="Q615">
        <f t="shared" si="90"/>
        <v>130.699538630137</v>
      </c>
      <c r="R615" s="9">
        <f t="shared" si="91"/>
        <v>-7.1363276455031155E-2</v>
      </c>
      <c r="T615">
        <f t="shared" si="92"/>
        <v>105.19878082191771</v>
      </c>
      <c r="U615" s="9">
        <f t="shared" si="93"/>
        <v>1.7612037208808147</v>
      </c>
      <c r="W615">
        <f t="shared" si="94"/>
        <v>106.86860273972593</v>
      </c>
      <c r="X615" s="9">
        <f t="shared" si="95"/>
        <v>3.3764609227995663</v>
      </c>
      <c r="Z615">
        <f t="shared" si="96"/>
        <v>103.5289589041095</v>
      </c>
      <c r="AA615" s="9">
        <f t="shared" si="97"/>
        <v>0.14594651896209143</v>
      </c>
    </row>
    <row r="616" spans="1:27">
      <c r="A616" s="1">
        <v>20130906</v>
      </c>
      <c r="B616" s="1">
        <v>200000</v>
      </c>
      <c r="C616" s="1">
        <v>2456542.3220000002</v>
      </c>
      <c r="D616" s="1">
        <v>2141.2170000000001</v>
      </c>
      <c r="E616" s="1">
        <v>101.3</v>
      </c>
      <c r="F616" s="1">
        <v>102.9</v>
      </c>
      <c r="G616" s="8">
        <f t="shared" si="84"/>
        <v>130.88575342465751</v>
      </c>
      <c r="H616" s="6">
        <v>49</v>
      </c>
      <c r="I616" s="8">
        <f t="shared" si="85"/>
        <v>103.56438356164384</v>
      </c>
      <c r="K616">
        <f t="shared" si="86"/>
        <v>129.76338356164382</v>
      </c>
      <c r="L616" s="9">
        <f t="shared" si="87"/>
        <v>-0.85751873954697544</v>
      </c>
      <c r="N616" s="10">
        <f t="shared" si="88"/>
        <v>128.72773972602738</v>
      </c>
      <c r="O616" s="9">
        <f t="shared" si="89"/>
        <v>-1.6487766179016319</v>
      </c>
      <c r="Q616">
        <f t="shared" si="90"/>
        <v>130.8197402739726</v>
      </c>
      <c r="R616" s="9">
        <f t="shared" si="91"/>
        <v>-5.0435703625225869E-2</v>
      </c>
      <c r="T616">
        <f t="shared" si="92"/>
        <v>105.34506164383558</v>
      </c>
      <c r="U616" s="9">
        <f t="shared" si="93"/>
        <v>1.7193923441178356</v>
      </c>
      <c r="W616">
        <f t="shared" si="94"/>
        <v>107.01720547945202</v>
      </c>
      <c r="X616" s="9">
        <f t="shared" si="95"/>
        <v>3.3339858733895511</v>
      </c>
      <c r="Z616">
        <f t="shared" si="96"/>
        <v>103.67291780821914</v>
      </c>
      <c r="AA616" s="9">
        <f t="shared" si="97"/>
        <v>0.10479881484613429</v>
      </c>
    </row>
    <row r="617" spans="1:27">
      <c r="A617" s="1">
        <v>20130907</v>
      </c>
      <c r="B617" s="1">
        <v>200000</v>
      </c>
      <c r="C617" s="1">
        <v>2456543.3220000002</v>
      </c>
      <c r="D617" s="1">
        <v>2141.2539999999999</v>
      </c>
      <c r="E617" s="1">
        <v>98.5</v>
      </c>
      <c r="F617" s="1">
        <v>100</v>
      </c>
      <c r="G617" s="8">
        <f t="shared" si="84"/>
        <v>130.95753424657531</v>
      </c>
      <c r="H617" s="6">
        <v>37</v>
      </c>
      <c r="I617" s="8">
        <f t="shared" si="85"/>
        <v>103.68219178082192</v>
      </c>
      <c r="K617">
        <f t="shared" si="86"/>
        <v>129.83819178082192</v>
      </c>
      <c r="L617" s="9">
        <f t="shared" si="87"/>
        <v>-0.85473697423610417</v>
      </c>
      <c r="N617" s="10">
        <f t="shared" si="88"/>
        <v>128.80136986301369</v>
      </c>
      <c r="O617" s="9">
        <f t="shared" si="89"/>
        <v>-1.6464607370369748</v>
      </c>
      <c r="Q617">
        <f t="shared" si="90"/>
        <v>130.89575013698629</v>
      </c>
      <c r="R617" s="9">
        <f t="shared" si="91"/>
        <v>-4.7178736179233738E-2</v>
      </c>
      <c r="T617">
        <f t="shared" si="92"/>
        <v>105.4581164383561</v>
      </c>
      <c r="U617" s="9">
        <f t="shared" si="93"/>
        <v>1.7128540851917791</v>
      </c>
      <c r="W617">
        <f t="shared" si="94"/>
        <v>107.1320547945205</v>
      </c>
      <c r="X617" s="9">
        <f t="shared" si="95"/>
        <v>3.327343832575778</v>
      </c>
      <c r="Z617">
        <f t="shared" si="96"/>
        <v>103.78417808219173</v>
      </c>
      <c r="AA617" s="9">
        <f t="shared" si="97"/>
        <v>9.83643378077943E-2</v>
      </c>
    </row>
    <row r="618" spans="1:27">
      <c r="A618" s="1">
        <v>20130908</v>
      </c>
      <c r="B618" s="1">
        <v>200000</v>
      </c>
      <c r="C618" s="1">
        <v>2456544.3220000002</v>
      </c>
      <c r="D618" s="1">
        <v>2141.29</v>
      </c>
      <c r="E618" s="1">
        <v>95.7</v>
      </c>
      <c r="F618" s="1">
        <v>97.1</v>
      </c>
      <c r="G618" s="8">
        <f t="shared" si="84"/>
        <v>131.03753424657529</v>
      </c>
      <c r="H618" s="6">
        <v>25</v>
      </c>
      <c r="I618" s="8">
        <f t="shared" si="85"/>
        <v>103.76438356164384</v>
      </c>
      <c r="K618">
        <f t="shared" si="86"/>
        <v>129.89038356164383</v>
      </c>
      <c r="L618" s="9">
        <f t="shared" si="87"/>
        <v>-0.87543671477583018</v>
      </c>
      <c r="N618" s="10">
        <f t="shared" si="88"/>
        <v>128.85273972602738</v>
      </c>
      <c r="O618" s="9">
        <f t="shared" si="89"/>
        <v>-1.667304359098182</v>
      </c>
      <c r="Q618">
        <f t="shared" si="90"/>
        <v>130.9487802739726</v>
      </c>
      <c r="R618" s="9">
        <f t="shared" si="91"/>
        <v>-6.7731717567028227E-2</v>
      </c>
      <c r="T618">
        <f t="shared" si="92"/>
        <v>105.58411643835608</v>
      </c>
      <c r="U618" s="9">
        <f t="shared" si="93"/>
        <v>1.7537162697364153</v>
      </c>
      <c r="W618">
        <f t="shared" si="94"/>
        <v>107.26005479452047</v>
      </c>
      <c r="X618" s="9">
        <f t="shared" si="95"/>
        <v>3.3688546232242942</v>
      </c>
      <c r="Z618">
        <f t="shared" si="96"/>
        <v>103.90817808219171</v>
      </c>
      <c r="AA618" s="9">
        <f t="shared" si="97"/>
        <v>0.13857791624853633</v>
      </c>
    </row>
    <row r="619" spans="1:27">
      <c r="A619" s="1">
        <v>20130909</v>
      </c>
      <c r="B619" s="1">
        <v>200000</v>
      </c>
      <c r="C619" s="1">
        <v>2456545.3220000002</v>
      </c>
      <c r="D619" s="1">
        <v>2141.3270000000002</v>
      </c>
      <c r="E619" s="1">
        <v>94.3</v>
      </c>
      <c r="F619" s="1">
        <v>95.6</v>
      </c>
      <c r="G619" s="8">
        <f t="shared" si="84"/>
        <v>131.12465753424652</v>
      </c>
      <c r="H619" s="6">
        <v>13</v>
      </c>
      <c r="I619" s="8">
        <f t="shared" si="85"/>
        <v>103.8</v>
      </c>
      <c r="K619">
        <f t="shared" si="86"/>
        <v>129.91300000000001</v>
      </c>
      <c r="L619" s="9">
        <f t="shared" si="87"/>
        <v>-0.92405010394787723</v>
      </c>
      <c r="N619" s="10">
        <f t="shared" si="88"/>
        <v>128.875</v>
      </c>
      <c r="O619" s="9">
        <f t="shared" si="89"/>
        <v>-1.7156632295942984</v>
      </c>
      <c r="Q619">
        <f t="shared" si="90"/>
        <v>130.97176000000002</v>
      </c>
      <c r="R619" s="9">
        <f t="shared" si="91"/>
        <v>-0.11660471578854015</v>
      </c>
      <c r="T619">
        <f t="shared" si="92"/>
        <v>105.72133561643827</v>
      </c>
      <c r="U619" s="9">
        <f t="shared" si="93"/>
        <v>1.8509977036977716</v>
      </c>
      <c r="W619">
        <f t="shared" si="94"/>
        <v>107.39945205479444</v>
      </c>
      <c r="X619" s="9">
        <f t="shared" si="95"/>
        <v>3.4676802069310639</v>
      </c>
      <c r="Z619">
        <f t="shared" si="96"/>
        <v>104.04321917808211</v>
      </c>
      <c r="AA619" s="9">
        <f t="shared" si="97"/>
        <v>0.23431520046446508</v>
      </c>
    </row>
    <row r="620" spans="1:27">
      <c r="A620" s="1">
        <v>20130910</v>
      </c>
      <c r="B620" s="1">
        <v>200000</v>
      </c>
      <c r="C620" s="1">
        <v>2456546.3220000002</v>
      </c>
      <c r="D620" s="1">
        <v>2141.364</v>
      </c>
      <c r="E620" s="1">
        <v>94.9</v>
      </c>
      <c r="F620" s="1">
        <v>96.2</v>
      </c>
      <c r="G620" s="8">
        <f t="shared" si="84"/>
        <v>131.24602739726024</v>
      </c>
      <c r="H620" s="6">
        <v>18</v>
      </c>
      <c r="I620" s="8">
        <f t="shared" si="85"/>
        <v>103.82739726027397</v>
      </c>
      <c r="K620">
        <f t="shared" si="86"/>
        <v>129.93039726027399</v>
      </c>
      <c r="L620" s="9">
        <f t="shared" si="87"/>
        <v>-1.0024152068268393</v>
      </c>
      <c r="N620" s="10">
        <f t="shared" si="88"/>
        <v>128.89212328767121</v>
      </c>
      <c r="O620" s="9">
        <f t="shared" si="89"/>
        <v>-1.7935050349860404</v>
      </c>
      <c r="Q620">
        <f t="shared" si="90"/>
        <v>130.98943671232877</v>
      </c>
      <c r="R620" s="9">
        <f t="shared" si="91"/>
        <v>-0.19550358210447882</v>
      </c>
      <c r="T620">
        <f t="shared" si="92"/>
        <v>105.91249315068487</v>
      </c>
      <c r="U620" s="9">
        <f t="shared" si="93"/>
        <v>2.0082328416496864</v>
      </c>
      <c r="W620">
        <f t="shared" si="94"/>
        <v>107.59364383561638</v>
      </c>
      <c r="X620" s="9">
        <f t="shared" si="95"/>
        <v>3.6274111407234955</v>
      </c>
      <c r="Z620">
        <f t="shared" si="96"/>
        <v>104.23134246575337</v>
      </c>
      <c r="AA620" s="9">
        <f t="shared" si="97"/>
        <v>0.38905454257587735</v>
      </c>
    </row>
    <row r="621" spans="1:27">
      <c r="A621" s="1">
        <v>20130911</v>
      </c>
      <c r="B621" s="1">
        <v>200000</v>
      </c>
      <c r="C621" s="1">
        <v>2456547.3220000002</v>
      </c>
      <c r="D621" s="1">
        <v>2141.4</v>
      </c>
      <c r="E621" s="1">
        <v>92.8</v>
      </c>
      <c r="F621" s="1">
        <v>94.1</v>
      </c>
      <c r="G621" s="8">
        <f t="shared" si="84"/>
        <v>131.31260273972597</v>
      </c>
      <c r="H621" s="6">
        <v>60</v>
      </c>
      <c r="I621" s="8">
        <f t="shared" si="85"/>
        <v>103.87397260273973</v>
      </c>
      <c r="K621">
        <f t="shared" si="86"/>
        <v>129.95997260273973</v>
      </c>
      <c r="L621" s="9">
        <f t="shared" si="87"/>
        <v>-1.0300840199377461</v>
      </c>
      <c r="N621" s="10">
        <f t="shared" si="88"/>
        <v>128.92123287671234</v>
      </c>
      <c r="O621" s="9">
        <f t="shared" si="89"/>
        <v>-1.8211274570145832</v>
      </c>
      <c r="Q621">
        <f t="shared" si="90"/>
        <v>131.01948712328766</v>
      </c>
      <c r="R621" s="9">
        <f t="shared" si="91"/>
        <v>-0.22321971411936659</v>
      </c>
      <c r="T621">
        <f t="shared" si="92"/>
        <v>106.0173493150684</v>
      </c>
      <c r="U621" s="9">
        <f t="shared" si="93"/>
        <v>2.0634396265230919</v>
      </c>
      <c r="W621">
        <f t="shared" si="94"/>
        <v>107.70016438356157</v>
      </c>
      <c r="X621" s="9">
        <f t="shared" si="95"/>
        <v>3.6834942237695287</v>
      </c>
      <c r="Z621">
        <f t="shared" si="96"/>
        <v>104.33453424657526</v>
      </c>
      <c r="AA621" s="9">
        <f t="shared" si="97"/>
        <v>0.44338502927669765</v>
      </c>
    </row>
    <row r="622" spans="1:27">
      <c r="A622" s="1">
        <v>20130912</v>
      </c>
      <c r="B622" s="1">
        <v>200000</v>
      </c>
      <c r="C622" s="1">
        <v>2456548.3220000002</v>
      </c>
      <c r="D622" s="1">
        <v>2141.4369999999999</v>
      </c>
      <c r="E622" s="1">
        <v>92.9</v>
      </c>
      <c r="F622" s="1">
        <v>94.1</v>
      </c>
      <c r="G622" s="8">
        <f t="shared" si="84"/>
        <v>131.37945205479448</v>
      </c>
      <c r="H622" s="6">
        <v>52</v>
      </c>
      <c r="I622" s="8">
        <f t="shared" si="85"/>
        <v>103.87945205479453</v>
      </c>
      <c r="K622">
        <f t="shared" si="86"/>
        <v>129.96345205479452</v>
      </c>
      <c r="L622" s="9">
        <f t="shared" si="87"/>
        <v>-1.0777941130469912</v>
      </c>
      <c r="N622" s="10">
        <f t="shared" si="88"/>
        <v>128.92465753424659</v>
      </c>
      <c r="O622" s="9">
        <f t="shared" si="89"/>
        <v>-1.8684767535215911</v>
      </c>
      <c r="Q622">
        <f t="shared" si="90"/>
        <v>131.02302246575343</v>
      </c>
      <c r="R622" s="9">
        <f t="shared" si="91"/>
        <v>-0.27129781976286438</v>
      </c>
      <c r="T622">
        <f t="shared" si="92"/>
        <v>106.12263698630132</v>
      </c>
      <c r="U622" s="9">
        <f t="shared" si="93"/>
        <v>2.1594115940499563</v>
      </c>
      <c r="W622">
        <f t="shared" si="94"/>
        <v>107.80712328767117</v>
      </c>
      <c r="X622" s="9">
        <f t="shared" si="95"/>
        <v>3.7809895558602591</v>
      </c>
      <c r="Z622">
        <f t="shared" si="96"/>
        <v>104.43815068493146</v>
      </c>
      <c r="AA622" s="9">
        <f t="shared" si="97"/>
        <v>0.5378336322396251</v>
      </c>
    </row>
    <row r="623" spans="1:27">
      <c r="A623" s="1">
        <v>20130913</v>
      </c>
      <c r="B623" s="1">
        <v>200000</v>
      </c>
      <c r="C623" s="1">
        <v>2456549.3220000002</v>
      </c>
      <c r="D623" s="1">
        <v>2141.4740000000002</v>
      </c>
      <c r="E623" s="1">
        <v>91.6</v>
      </c>
      <c r="F623" s="1">
        <v>92.7</v>
      </c>
      <c r="G623" s="8">
        <f t="shared" si="84"/>
        <v>131.43589041095885</v>
      </c>
      <c r="H623" s="6">
        <v>37</v>
      </c>
      <c r="I623" s="8">
        <f t="shared" si="85"/>
        <v>103.84109589041095</v>
      </c>
      <c r="K623">
        <f t="shared" si="86"/>
        <v>129.93909589041095</v>
      </c>
      <c r="L623" s="9">
        <f t="shared" si="87"/>
        <v>-1.1388019785675567</v>
      </c>
      <c r="N623" s="10">
        <f t="shared" si="88"/>
        <v>128.90068493150685</v>
      </c>
      <c r="O623" s="9">
        <f t="shared" si="89"/>
        <v>-1.9288532770807194</v>
      </c>
      <c r="Q623">
        <f t="shared" si="90"/>
        <v>130.99827506849314</v>
      </c>
      <c r="R623" s="9">
        <f t="shared" si="91"/>
        <v>-0.33294965408414612</v>
      </c>
      <c r="T623">
        <f t="shared" si="92"/>
        <v>106.21152739726018</v>
      </c>
      <c r="U623" s="9">
        <f t="shared" si="93"/>
        <v>2.2827489314547194</v>
      </c>
      <c r="W623">
        <f t="shared" si="94"/>
        <v>107.89742465753416</v>
      </c>
      <c r="X623" s="9">
        <f t="shared" si="95"/>
        <v>3.9062846287794031</v>
      </c>
      <c r="Z623">
        <f t="shared" si="96"/>
        <v>104.52563013698622</v>
      </c>
      <c r="AA623" s="9">
        <f t="shared" si="97"/>
        <v>0.65921323413004984</v>
      </c>
    </row>
    <row r="624" spans="1:27">
      <c r="A624" s="1">
        <v>20130914</v>
      </c>
      <c r="B624" s="1">
        <v>200000</v>
      </c>
      <c r="C624" s="1">
        <v>2456550.3319999999</v>
      </c>
      <c r="D624" s="1">
        <v>2141.5100000000002</v>
      </c>
      <c r="E624" s="1">
        <v>92.5</v>
      </c>
      <c r="F624" s="1">
        <v>93.6</v>
      </c>
      <c r="G624" s="8">
        <f t="shared" si="84"/>
        <v>131.478904109589</v>
      </c>
      <c r="H624" s="6">
        <v>25</v>
      </c>
      <c r="I624" s="8">
        <f t="shared" si="85"/>
        <v>103.84109589041095</v>
      </c>
      <c r="K624">
        <f t="shared" si="86"/>
        <v>129.93909589041095</v>
      </c>
      <c r="L624" s="9">
        <f t="shared" si="87"/>
        <v>-1.1711447015823921</v>
      </c>
      <c r="N624" s="10">
        <f t="shared" si="88"/>
        <v>128.90068493150685</v>
      </c>
      <c r="O624" s="9">
        <f t="shared" si="89"/>
        <v>-1.9609375325589724</v>
      </c>
      <c r="Q624">
        <f t="shared" si="90"/>
        <v>130.99827506849314</v>
      </c>
      <c r="R624" s="9">
        <f t="shared" si="91"/>
        <v>-0.36555601398627857</v>
      </c>
      <c r="T624">
        <f t="shared" si="92"/>
        <v>106.27927397260267</v>
      </c>
      <c r="U624" s="9">
        <f t="shared" si="93"/>
        <v>2.3479895520024598</v>
      </c>
      <c r="W624">
        <f t="shared" si="94"/>
        <v>107.9662465753424</v>
      </c>
      <c r="X624" s="9">
        <f t="shared" si="95"/>
        <v>3.9725608147326739</v>
      </c>
      <c r="Z624">
        <f t="shared" si="96"/>
        <v>104.59230136986295</v>
      </c>
      <c r="AA624" s="9">
        <f t="shared" si="97"/>
        <v>0.72341828927227425</v>
      </c>
    </row>
    <row r="625" spans="1:27">
      <c r="A625" s="1">
        <v>20130915</v>
      </c>
      <c r="B625" s="1">
        <v>200000</v>
      </c>
      <c r="C625" s="1">
        <v>2456551.3220000002</v>
      </c>
      <c r="D625" s="1">
        <v>2141.547</v>
      </c>
      <c r="E625" s="1">
        <v>92.8</v>
      </c>
      <c r="F625" s="1">
        <v>93.8</v>
      </c>
      <c r="G625" s="8">
        <f t="shared" si="84"/>
        <v>131.50465753424652</v>
      </c>
      <c r="H625" s="6">
        <v>13</v>
      </c>
      <c r="I625" s="8">
        <f t="shared" si="85"/>
        <v>103.87397260273973</v>
      </c>
      <c r="K625">
        <f t="shared" si="86"/>
        <v>129.95997260273973</v>
      </c>
      <c r="L625" s="9">
        <f t="shared" si="87"/>
        <v>-1.1746237437290148</v>
      </c>
      <c r="N625" s="10">
        <f t="shared" si="88"/>
        <v>128.92123287671234</v>
      </c>
      <c r="O625" s="9">
        <f t="shared" si="89"/>
        <v>-1.9645119085317617</v>
      </c>
      <c r="Q625">
        <f t="shared" si="90"/>
        <v>131.01948712328766</v>
      </c>
      <c r="R625" s="9">
        <f t="shared" si="91"/>
        <v>-0.36893781563021832</v>
      </c>
      <c r="T625">
        <f t="shared" si="92"/>
        <v>106.31983561643827</v>
      </c>
      <c r="U625" s="9">
        <f t="shared" si="93"/>
        <v>2.3546447222661016</v>
      </c>
      <c r="W625">
        <f t="shared" si="94"/>
        <v>108.00745205479444</v>
      </c>
      <c r="X625" s="9">
        <f t="shared" si="95"/>
        <v>3.9793216226195369</v>
      </c>
      <c r="Z625">
        <f t="shared" si="96"/>
        <v>104.63221917808211</v>
      </c>
      <c r="AA625" s="9">
        <f t="shared" si="97"/>
        <v>0.72996782191268039</v>
      </c>
    </row>
    <row r="626" spans="1:27">
      <c r="A626" s="1">
        <v>20130916</v>
      </c>
      <c r="B626" s="1">
        <v>200000</v>
      </c>
      <c r="C626" s="1">
        <v>2456552.3220000002</v>
      </c>
      <c r="D626" s="1">
        <v>2141.5839999999998</v>
      </c>
      <c r="E626" s="1">
        <v>94.5</v>
      </c>
      <c r="F626" s="1">
        <v>95.5</v>
      </c>
      <c r="G626" s="8">
        <f t="shared" si="84"/>
        <v>131.53369863013691</v>
      </c>
      <c r="H626" s="6">
        <v>25</v>
      </c>
      <c r="I626" s="8">
        <f t="shared" si="85"/>
        <v>103.89315068493151</v>
      </c>
      <c r="K626">
        <f t="shared" si="86"/>
        <v>129.97215068493151</v>
      </c>
      <c r="L626" s="9">
        <f t="shared" si="87"/>
        <v>-1.1871846997904072</v>
      </c>
      <c r="N626" s="10">
        <f t="shared" si="88"/>
        <v>128.9332191780822</v>
      </c>
      <c r="O626" s="9">
        <f t="shared" si="89"/>
        <v>-1.9770442701281183</v>
      </c>
      <c r="Q626">
        <f t="shared" si="90"/>
        <v>131.0318608219178</v>
      </c>
      <c r="R626" s="9">
        <f t="shared" si="91"/>
        <v>-0.38152793804593443</v>
      </c>
      <c r="T626">
        <f t="shared" si="92"/>
        <v>106.36557534246563</v>
      </c>
      <c r="U626" s="9">
        <f t="shared" si="93"/>
        <v>2.3797763772051184</v>
      </c>
      <c r="W626">
        <f t="shared" si="94"/>
        <v>108.05391780821907</v>
      </c>
      <c r="X626" s="9">
        <f t="shared" si="95"/>
        <v>4.0048521927163279</v>
      </c>
      <c r="Z626">
        <f t="shared" si="96"/>
        <v>104.67723287671221</v>
      </c>
      <c r="AA626" s="9">
        <f t="shared" si="97"/>
        <v>0.75470056169393729</v>
      </c>
    </row>
    <row r="627" spans="1:27">
      <c r="A627" s="1">
        <v>20130917</v>
      </c>
      <c r="B627" s="1">
        <v>200000</v>
      </c>
      <c r="C627" s="1">
        <v>2456553.3220000002</v>
      </c>
      <c r="D627" s="1">
        <v>2141.62</v>
      </c>
      <c r="E627" s="1">
        <v>98.7</v>
      </c>
      <c r="F627" s="1">
        <v>99.7</v>
      </c>
      <c r="G627" s="8">
        <f t="shared" si="84"/>
        <v>131.58958904109582</v>
      </c>
      <c r="H627" s="6">
        <v>52</v>
      </c>
      <c r="I627" s="8">
        <f t="shared" si="85"/>
        <v>103.97260273972603</v>
      </c>
      <c r="K627">
        <f t="shared" si="86"/>
        <v>130.02260273972604</v>
      </c>
      <c r="L627" s="9">
        <f t="shared" si="87"/>
        <v>-1.1908132799779594</v>
      </c>
      <c r="N627" s="10">
        <f t="shared" si="88"/>
        <v>128.98287671232876</v>
      </c>
      <c r="O627" s="9">
        <f t="shared" si="89"/>
        <v>-1.9809411578548008</v>
      </c>
      <c r="Q627">
        <f t="shared" si="90"/>
        <v>131.08312328767124</v>
      </c>
      <c r="R627" s="9">
        <f t="shared" si="91"/>
        <v>-0.38488284454358279</v>
      </c>
      <c r="T627">
        <f t="shared" si="92"/>
        <v>106.45360273972591</v>
      </c>
      <c r="U627" s="9">
        <f t="shared" si="93"/>
        <v>2.3862055335967227</v>
      </c>
      <c r="W627">
        <f t="shared" si="94"/>
        <v>108.14334246575332</v>
      </c>
      <c r="X627" s="9">
        <f t="shared" si="95"/>
        <v>4.011383399209393</v>
      </c>
      <c r="Z627">
        <f t="shared" si="96"/>
        <v>104.76386301369853</v>
      </c>
      <c r="AA627" s="9">
        <f t="shared" si="97"/>
        <v>0.76102766798409505</v>
      </c>
    </row>
    <row r="628" spans="1:27">
      <c r="A628" s="1">
        <v>20130918</v>
      </c>
      <c r="B628" s="1">
        <v>200000</v>
      </c>
      <c r="C628" s="1">
        <v>2456554.3220000002</v>
      </c>
      <c r="D628" s="1">
        <v>2141.6570000000002</v>
      </c>
      <c r="E628" s="1">
        <v>104.1</v>
      </c>
      <c r="F628" s="1">
        <v>105.1</v>
      </c>
      <c r="G628" s="8">
        <f t="shared" si="84"/>
        <v>131.69479452054787</v>
      </c>
      <c r="H628" s="6">
        <v>63</v>
      </c>
      <c r="I628" s="8">
        <f t="shared" si="85"/>
        <v>104.17808219178082</v>
      </c>
      <c r="K628">
        <f t="shared" si="86"/>
        <v>130.15308219178081</v>
      </c>
      <c r="L628" s="9">
        <f t="shared" si="87"/>
        <v>-1.1706706665057425</v>
      </c>
      <c r="N628" s="10">
        <f t="shared" si="88"/>
        <v>129.11130136986301</v>
      </c>
      <c r="O628" s="9">
        <f t="shared" si="89"/>
        <v>-1.9617276142845412</v>
      </c>
      <c r="Q628">
        <f t="shared" si="90"/>
        <v>131.21569863013698</v>
      </c>
      <c r="R628" s="9">
        <f t="shared" si="91"/>
        <v>-0.36379257977135637</v>
      </c>
      <c r="T628">
        <f t="shared" si="92"/>
        <v>106.6193013698629</v>
      </c>
      <c r="U628" s="9">
        <f t="shared" si="93"/>
        <v>2.3433136094673586</v>
      </c>
      <c r="W628">
        <f t="shared" si="94"/>
        <v>108.31167123287661</v>
      </c>
      <c r="X628" s="9">
        <f t="shared" si="95"/>
        <v>3.967810650887472</v>
      </c>
      <c r="Z628">
        <f t="shared" si="96"/>
        <v>104.9269315068492</v>
      </c>
      <c r="AA628" s="9">
        <f t="shared" si="97"/>
        <v>0.71881656804724514</v>
      </c>
    </row>
    <row r="629" spans="1:27">
      <c r="A629" s="1">
        <v>20130919</v>
      </c>
      <c r="B629" s="1">
        <v>200000</v>
      </c>
      <c r="C629" s="1">
        <v>2456555.3220000002</v>
      </c>
      <c r="D629" s="1">
        <v>2141.694</v>
      </c>
      <c r="E629" s="1">
        <v>107.9</v>
      </c>
      <c r="F629" s="1">
        <v>108.9</v>
      </c>
      <c r="G629" s="8">
        <f t="shared" si="84"/>
        <v>131.81369863013691</v>
      </c>
      <c r="H629" s="6">
        <v>63</v>
      </c>
      <c r="I629" s="8">
        <f t="shared" si="85"/>
        <v>104.41917808219178</v>
      </c>
      <c r="K629">
        <f t="shared" si="86"/>
        <v>130.30617808219176</v>
      </c>
      <c r="L629" s="9">
        <f t="shared" si="87"/>
        <v>-1.1436751745925733</v>
      </c>
      <c r="N629" s="10">
        <f t="shared" si="88"/>
        <v>129.26198630136986</v>
      </c>
      <c r="O629" s="9">
        <f t="shared" si="89"/>
        <v>-1.9358476055869147</v>
      </c>
      <c r="Q629">
        <f t="shared" si="90"/>
        <v>131.37125369863014</v>
      </c>
      <c r="R629" s="9">
        <f t="shared" si="91"/>
        <v>-0.33565929497831348</v>
      </c>
      <c r="T629">
        <f t="shared" si="92"/>
        <v>106.80657534246564</v>
      </c>
      <c r="U629" s="9">
        <f t="shared" si="93"/>
        <v>2.286358985123087</v>
      </c>
      <c r="W629">
        <f t="shared" si="94"/>
        <v>108.50191780821906</v>
      </c>
      <c r="X629" s="9">
        <f t="shared" si="95"/>
        <v>3.9099519848869306</v>
      </c>
      <c r="Z629">
        <f t="shared" si="96"/>
        <v>105.11123287671222</v>
      </c>
      <c r="AA629" s="9">
        <f t="shared" si="97"/>
        <v>0.66276598535924336</v>
      </c>
    </row>
    <row r="630" spans="1:27">
      <c r="A630" s="1">
        <v>20130920</v>
      </c>
      <c r="B630" s="1">
        <v>200000</v>
      </c>
      <c r="C630" s="1">
        <v>2456556.3220000002</v>
      </c>
      <c r="D630" s="1">
        <v>2141.73</v>
      </c>
      <c r="E630" s="1">
        <v>109.2</v>
      </c>
      <c r="F630" s="1">
        <v>110</v>
      </c>
      <c r="G630" s="8">
        <f t="shared" si="84"/>
        <v>131.93999999999994</v>
      </c>
      <c r="H630" s="6">
        <v>90</v>
      </c>
      <c r="I630" s="8">
        <f t="shared" si="85"/>
        <v>104.63013698630137</v>
      </c>
      <c r="K630">
        <f t="shared" si="86"/>
        <v>130.44013698630135</v>
      </c>
      <c r="L630" s="9">
        <f t="shared" si="87"/>
        <v>-1.1367765754877865</v>
      </c>
      <c r="N630" s="10">
        <f t="shared" si="88"/>
        <v>129.39383561643837</v>
      </c>
      <c r="O630" s="9">
        <f t="shared" si="89"/>
        <v>-1.9297895888749252</v>
      </c>
      <c r="Q630">
        <f t="shared" si="90"/>
        <v>131.50736438356165</v>
      </c>
      <c r="R630" s="9">
        <f t="shared" si="91"/>
        <v>-0.32790330183286187</v>
      </c>
      <c r="T630">
        <f t="shared" si="92"/>
        <v>107.0054999999999</v>
      </c>
      <c r="U630" s="9">
        <f t="shared" si="93"/>
        <v>2.2702474469755458</v>
      </c>
      <c r="W630">
        <f t="shared" si="94"/>
        <v>108.70399999999991</v>
      </c>
      <c r="X630" s="9">
        <f t="shared" si="95"/>
        <v>3.8935847080386736</v>
      </c>
      <c r="Z630">
        <f t="shared" si="96"/>
        <v>105.30699999999992</v>
      </c>
      <c r="AA630" s="9">
        <f t="shared" si="97"/>
        <v>0.64691018591247484</v>
      </c>
    </row>
    <row r="631" spans="1:27">
      <c r="A631" s="1">
        <v>20130921</v>
      </c>
      <c r="B631" s="1">
        <v>200000</v>
      </c>
      <c r="C631" s="1">
        <v>2456557.3220000002</v>
      </c>
      <c r="D631" s="1">
        <v>2141.7669999999998</v>
      </c>
      <c r="E631" s="1">
        <v>110.3</v>
      </c>
      <c r="F631" s="1">
        <v>111.2</v>
      </c>
      <c r="G631" s="8">
        <f t="shared" si="84"/>
        <v>132.08684931506843</v>
      </c>
      <c r="H631" s="6">
        <v>77</v>
      </c>
      <c r="I631" s="8">
        <f t="shared" si="85"/>
        <v>104.8958904109589</v>
      </c>
      <c r="K631">
        <f t="shared" si="86"/>
        <v>130.60889041095891</v>
      </c>
      <c r="L631" s="9">
        <f t="shared" si="87"/>
        <v>-1.1189296374116111</v>
      </c>
      <c r="N631" s="10">
        <f t="shared" si="88"/>
        <v>129.5599315068493</v>
      </c>
      <c r="O631" s="9">
        <f t="shared" si="89"/>
        <v>-1.9130729677650606</v>
      </c>
      <c r="Q631">
        <f t="shared" si="90"/>
        <v>131.67882849315066</v>
      </c>
      <c r="R631" s="9">
        <f t="shared" si="91"/>
        <v>-0.30890344045114659</v>
      </c>
      <c r="T631">
        <f t="shared" si="92"/>
        <v>107.23678767123278</v>
      </c>
      <c r="U631" s="9">
        <f t="shared" si="93"/>
        <v>2.2316386763130254</v>
      </c>
      <c r="W631">
        <f t="shared" si="94"/>
        <v>108.9389589041095</v>
      </c>
      <c r="X631" s="9">
        <f t="shared" si="95"/>
        <v>3.8543630997465641</v>
      </c>
      <c r="Z631">
        <f t="shared" si="96"/>
        <v>105.53461643835608</v>
      </c>
      <c r="AA631" s="9">
        <f t="shared" si="97"/>
        <v>0.60891425287950085</v>
      </c>
    </row>
    <row r="632" spans="1:27">
      <c r="A632" s="1">
        <v>20130922</v>
      </c>
      <c r="B632" s="1">
        <v>200000</v>
      </c>
      <c r="C632" s="1">
        <v>2456558.3220000002</v>
      </c>
      <c r="D632" s="1">
        <v>2141.8040000000001</v>
      </c>
      <c r="E632" s="1">
        <v>111.2</v>
      </c>
      <c r="F632" s="1">
        <v>111.9</v>
      </c>
      <c r="G632" s="8">
        <f t="shared" ref="G632:G695" si="98">AVERAGE(F450:F814)</f>
        <v>132.2468493150684</v>
      </c>
      <c r="H632" s="6">
        <v>79</v>
      </c>
      <c r="I632" s="8">
        <f t="shared" ref="I632:I695" si="99">AVERAGE(H450:H814)</f>
        <v>105.17534246575343</v>
      </c>
      <c r="K632">
        <f t="shared" ref="K632:K695" si="100">(I632*0.635)+64</f>
        <v>130.78634246575342</v>
      </c>
      <c r="L632" s="9">
        <f t="shared" si="87"/>
        <v>-1.1043793155596688</v>
      </c>
      <c r="N632" s="10">
        <f t="shared" si="88"/>
        <v>129.73458904109589</v>
      </c>
      <c r="O632" s="9">
        <f t="shared" si="89"/>
        <v>-1.8996749540605293</v>
      </c>
      <c r="Q632">
        <f t="shared" si="90"/>
        <v>131.85913095890413</v>
      </c>
      <c r="R632" s="9">
        <f t="shared" si="91"/>
        <v>-0.29317776428877096</v>
      </c>
      <c r="T632">
        <f t="shared" si="92"/>
        <v>107.48878767123273</v>
      </c>
      <c r="U632" s="9">
        <f t="shared" si="93"/>
        <v>2.1996079606135766</v>
      </c>
      <c r="W632">
        <f t="shared" si="94"/>
        <v>109.19495890410946</v>
      </c>
      <c r="X632" s="9">
        <f t="shared" si="95"/>
        <v>3.8218239599884072</v>
      </c>
      <c r="Z632">
        <f t="shared" si="96"/>
        <v>105.78261643835603</v>
      </c>
      <c r="AA632" s="9">
        <f t="shared" si="97"/>
        <v>0.57739196123876013</v>
      </c>
    </row>
    <row r="633" spans="1:27">
      <c r="A633" s="1">
        <v>20130923</v>
      </c>
      <c r="B633" s="1">
        <v>200000</v>
      </c>
      <c r="C633" s="1">
        <v>2456559.3220000002</v>
      </c>
      <c r="D633" s="1">
        <v>2141.84</v>
      </c>
      <c r="E633" s="1">
        <v>107.8</v>
      </c>
      <c r="F633" s="1">
        <v>108.5</v>
      </c>
      <c r="G633" s="8">
        <f t="shared" si="98"/>
        <v>132.41753424657526</v>
      </c>
      <c r="H633" s="6">
        <v>72</v>
      </c>
      <c r="I633" s="8">
        <f t="shared" si="99"/>
        <v>105.43835616438356</v>
      </c>
      <c r="K633">
        <f t="shared" si="100"/>
        <v>130.95335616438356</v>
      </c>
      <c r="L633" s="9">
        <f t="shared" ref="L633:L696" si="101">((K633/G633)*100)-100</f>
        <v>-1.1057282485454181</v>
      </c>
      <c r="N633" s="10">
        <f t="shared" ref="N633:N696" si="102">(I633*0.625)+64</f>
        <v>129.89897260273972</v>
      </c>
      <c r="O633" s="9">
        <f t="shared" ref="O633:O696" si="103">((N633/G633)*100)-100</f>
        <v>-1.9019850038482957</v>
      </c>
      <c r="Q633">
        <f t="shared" ref="Q633:Q696" si="104">(I633*0.6452)+64</f>
        <v>132.02882739726027</v>
      </c>
      <c r="R633" s="9">
        <f t="shared" ref="R633:R696" si="105">((Q633/G633)*100)-100</f>
        <v>-0.29354635813650987</v>
      </c>
      <c r="T633">
        <f t="shared" ref="T633:T696" si="106">(G633-64)*1.575</f>
        <v>107.75761643835602</v>
      </c>
      <c r="U633" s="9">
        <f t="shared" ref="U633:U696" si="107">((T633/I633)*100)-100</f>
        <v>2.1996362219045125</v>
      </c>
      <c r="W633">
        <f t="shared" ref="W633:W696" si="108">(G633-64)*1.6</f>
        <v>109.46805479452041</v>
      </c>
      <c r="X633" s="9">
        <f t="shared" ref="X633:X696" si="109">((W633/I633)*100)-100</f>
        <v>3.8218526698712481</v>
      </c>
      <c r="Z633">
        <f t="shared" ref="Z633:Z696" si="110">(G633-64)*1.55</f>
        <v>106.04717808219165</v>
      </c>
      <c r="AA633" s="9">
        <f t="shared" ref="AA633:AA696" si="111">((Z633/I633)*100)-100</f>
        <v>0.57741977393777688</v>
      </c>
    </row>
    <row r="634" spans="1:27">
      <c r="A634" s="1">
        <v>20130924</v>
      </c>
      <c r="B634" s="1">
        <v>200000</v>
      </c>
      <c r="C634" s="1">
        <v>2456560.3220000002</v>
      </c>
      <c r="D634" s="1">
        <v>2141.877</v>
      </c>
      <c r="E634" s="1">
        <v>110.2</v>
      </c>
      <c r="F634" s="1">
        <v>110.9</v>
      </c>
      <c r="G634" s="8">
        <f t="shared" si="98"/>
        <v>132.58136986301361</v>
      </c>
      <c r="H634" s="6">
        <v>65</v>
      </c>
      <c r="I634" s="8">
        <f t="shared" si="99"/>
        <v>105.69589041095891</v>
      </c>
      <c r="K634">
        <f t="shared" si="100"/>
        <v>131.11689041095889</v>
      </c>
      <c r="L634" s="9">
        <f t="shared" si="101"/>
        <v>-1.1045891693288894</v>
      </c>
      <c r="N634" s="10">
        <f t="shared" si="102"/>
        <v>130.05993150684932</v>
      </c>
      <c r="O634" s="9">
        <f t="shared" si="103"/>
        <v>-1.9018044230267748</v>
      </c>
      <c r="Q634">
        <f t="shared" si="104"/>
        <v>132.19498849315067</v>
      </c>
      <c r="R634" s="9">
        <f t="shared" si="105"/>
        <v>-0.29142961055701733</v>
      </c>
      <c r="T634">
        <f t="shared" si="106"/>
        <v>108.01565753424643</v>
      </c>
      <c r="U634" s="9">
        <f t="shared" si="107"/>
        <v>2.1947562145206945</v>
      </c>
      <c r="W634">
        <f t="shared" si="108"/>
        <v>109.73019178082177</v>
      </c>
      <c r="X634" s="9">
        <f t="shared" si="109"/>
        <v>3.8168952020527911</v>
      </c>
      <c r="Z634">
        <f t="shared" si="110"/>
        <v>106.30112328767109</v>
      </c>
      <c r="AA634" s="9">
        <f t="shared" si="111"/>
        <v>0.57261722698862627</v>
      </c>
    </row>
    <row r="635" spans="1:27">
      <c r="A635" s="1">
        <v>20130925</v>
      </c>
      <c r="B635" s="1">
        <v>200000</v>
      </c>
      <c r="C635" s="1">
        <v>2456561.3220000002</v>
      </c>
      <c r="D635" s="1">
        <v>2141.9140000000002</v>
      </c>
      <c r="E635" s="1">
        <v>111.1</v>
      </c>
      <c r="F635" s="1">
        <v>111.7</v>
      </c>
      <c r="G635" s="8">
        <f t="shared" si="98"/>
        <v>132.74712328767114</v>
      </c>
      <c r="H635" s="6">
        <v>71</v>
      </c>
      <c r="I635" s="8">
        <f t="shared" si="99"/>
        <v>105.92054794520548</v>
      </c>
      <c r="K635">
        <f t="shared" si="100"/>
        <v>131.2595479452055</v>
      </c>
      <c r="L635" s="9">
        <f t="shared" si="101"/>
        <v>-1.1206083458712612</v>
      </c>
      <c r="N635" s="10">
        <f t="shared" si="102"/>
        <v>130.20034246575341</v>
      </c>
      <c r="O635" s="9">
        <f t="shared" si="103"/>
        <v>-1.9185205365231894</v>
      </c>
      <c r="Q635">
        <f t="shared" si="104"/>
        <v>132.33993753424659</v>
      </c>
      <c r="R635" s="9">
        <f t="shared" si="105"/>
        <v>-0.30673791140630158</v>
      </c>
      <c r="T635">
        <f t="shared" si="106"/>
        <v>108.27671917808205</v>
      </c>
      <c r="U635" s="9">
        <f t="shared" si="107"/>
        <v>2.2244703965234862</v>
      </c>
      <c r="W635">
        <f t="shared" si="108"/>
        <v>109.99539726027383</v>
      </c>
      <c r="X635" s="9">
        <f t="shared" si="109"/>
        <v>3.8470810377381497</v>
      </c>
      <c r="Z635">
        <f t="shared" si="110"/>
        <v>106.55804109589027</v>
      </c>
      <c r="AA635" s="9">
        <f t="shared" si="111"/>
        <v>0.60185975530883695</v>
      </c>
    </row>
    <row r="636" spans="1:27">
      <c r="A636" s="1">
        <v>20130926</v>
      </c>
      <c r="B636" s="1">
        <v>200000</v>
      </c>
      <c r="C636" s="1">
        <v>2456562.3220000002</v>
      </c>
      <c r="D636" s="1">
        <v>2141.9499999999998</v>
      </c>
      <c r="E636" s="1">
        <v>109.9</v>
      </c>
      <c r="F636" s="1">
        <v>110.5</v>
      </c>
      <c r="G636" s="8">
        <f t="shared" si="98"/>
        <v>132.88849315068484</v>
      </c>
      <c r="H636" s="6">
        <v>54</v>
      </c>
      <c r="I636" s="8">
        <f t="shared" si="99"/>
        <v>106.13972602739726</v>
      </c>
      <c r="K636">
        <f t="shared" si="100"/>
        <v>131.39872602739726</v>
      </c>
      <c r="L636" s="9">
        <f t="shared" si="101"/>
        <v>-1.1210655550125779</v>
      </c>
      <c r="N636" s="10">
        <f t="shared" si="102"/>
        <v>130.33732876712327</v>
      </c>
      <c r="O636" s="9">
        <f t="shared" si="103"/>
        <v>-1.9197782464646878</v>
      </c>
      <c r="Q636">
        <f t="shared" si="104"/>
        <v>132.4813512328767</v>
      </c>
      <c r="R636" s="9">
        <f t="shared" si="105"/>
        <v>-0.30637860973143916</v>
      </c>
      <c r="T636">
        <f t="shared" si="106"/>
        <v>108.49937671232861</v>
      </c>
      <c r="U636" s="9">
        <f t="shared" si="107"/>
        <v>2.2231550553675419</v>
      </c>
      <c r="W636">
        <f t="shared" si="108"/>
        <v>110.22158904109574</v>
      </c>
      <c r="X636" s="9">
        <f t="shared" si="109"/>
        <v>3.8457448181511609</v>
      </c>
      <c r="Z636">
        <f t="shared" si="110"/>
        <v>106.7771643835615</v>
      </c>
      <c r="AA636" s="9">
        <f t="shared" si="111"/>
        <v>0.60056529258393709</v>
      </c>
    </row>
    <row r="637" spans="1:27">
      <c r="A637" s="1">
        <v>20130927</v>
      </c>
      <c r="B637" s="1">
        <v>200000</v>
      </c>
      <c r="C637" s="1">
        <v>2456563.3220000002</v>
      </c>
      <c r="D637" s="1">
        <v>2141.9870000000001</v>
      </c>
      <c r="E637" s="1">
        <v>107.9</v>
      </c>
      <c r="F637" s="1">
        <v>108.3</v>
      </c>
      <c r="G637" s="8">
        <f t="shared" si="98"/>
        <v>133.01890410958896</v>
      </c>
      <c r="H637" s="6">
        <v>63</v>
      </c>
      <c r="I637" s="8">
        <f t="shared" si="99"/>
        <v>106.34520547945205</v>
      </c>
      <c r="K637">
        <f t="shared" si="100"/>
        <v>131.52920547945206</v>
      </c>
      <c r="L637" s="9">
        <f t="shared" si="101"/>
        <v>-1.1199149775806205</v>
      </c>
      <c r="N637" s="10">
        <f t="shared" si="102"/>
        <v>130.46575342465752</v>
      </c>
      <c r="O637" s="9">
        <f t="shared" si="103"/>
        <v>-1.9193893544845366</v>
      </c>
      <c r="Q637">
        <f t="shared" si="104"/>
        <v>132.61392657534248</v>
      </c>
      <c r="R637" s="9">
        <f t="shared" si="105"/>
        <v>-0.30445111313865425</v>
      </c>
      <c r="T637">
        <f t="shared" si="106"/>
        <v>108.70477397260261</v>
      </c>
      <c r="U637" s="9">
        <f t="shared" si="107"/>
        <v>2.2187822032150564</v>
      </c>
      <c r="W637">
        <f t="shared" si="108"/>
        <v>110.43024657534234</v>
      </c>
      <c r="X637" s="9">
        <f t="shared" si="109"/>
        <v>3.8413025556470473</v>
      </c>
      <c r="Z637">
        <f t="shared" si="110"/>
        <v>106.9793013698629</v>
      </c>
      <c r="AA637" s="9">
        <f t="shared" si="111"/>
        <v>0.59626185078307969</v>
      </c>
    </row>
    <row r="638" spans="1:27">
      <c r="A638" s="1">
        <v>20130928</v>
      </c>
      <c r="B638" s="1">
        <v>200000</v>
      </c>
      <c r="C638" s="1">
        <v>2456564.3220000002</v>
      </c>
      <c r="D638" s="1">
        <v>2142.0239999999999</v>
      </c>
      <c r="E638" s="1">
        <v>105.7</v>
      </c>
      <c r="F638" s="1">
        <v>106</v>
      </c>
      <c r="G638" s="8">
        <f t="shared" si="98"/>
        <v>133.12164383561634</v>
      </c>
      <c r="H638" s="6">
        <v>56</v>
      </c>
      <c r="I638" s="8">
        <f t="shared" si="99"/>
        <v>106.47123287671234</v>
      </c>
      <c r="K638">
        <f t="shared" si="100"/>
        <v>131.60923287671233</v>
      </c>
      <c r="L638" s="9">
        <f t="shared" si="101"/>
        <v>-1.1361119915042508</v>
      </c>
      <c r="N638" s="10">
        <f t="shared" si="102"/>
        <v>130.54452054794521</v>
      </c>
      <c r="O638" s="9">
        <f t="shared" si="103"/>
        <v>-1.9359160639974249</v>
      </c>
      <c r="Q638">
        <f t="shared" si="104"/>
        <v>132.69523945205481</v>
      </c>
      <c r="R638" s="9">
        <f t="shared" si="105"/>
        <v>-0.32031183756119219</v>
      </c>
      <c r="T638">
        <f t="shared" si="106"/>
        <v>108.86658904109574</v>
      </c>
      <c r="U638" s="9">
        <f t="shared" si="107"/>
        <v>2.2497684113013747</v>
      </c>
      <c r="W638">
        <f t="shared" si="108"/>
        <v>110.59463013698615</v>
      </c>
      <c r="X638" s="9">
        <f t="shared" si="109"/>
        <v>3.8727806083061864</v>
      </c>
      <c r="Z638">
        <f t="shared" si="110"/>
        <v>107.13854794520533</v>
      </c>
      <c r="AA638" s="9">
        <f t="shared" si="111"/>
        <v>0.62675621429659145</v>
      </c>
    </row>
    <row r="639" spans="1:27">
      <c r="A639" s="1">
        <v>20130929</v>
      </c>
      <c r="B639" s="1">
        <v>200000</v>
      </c>
      <c r="C639" s="1">
        <v>2456565.3220000002</v>
      </c>
      <c r="D639" s="1">
        <v>2142.06</v>
      </c>
      <c r="E639" s="1">
        <v>103.1</v>
      </c>
      <c r="F639" s="1">
        <v>103.4</v>
      </c>
      <c r="G639" s="8">
        <f t="shared" si="98"/>
        <v>133.23095890410949</v>
      </c>
      <c r="H639" s="6">
        <v>43</v>
      </c>
      <c r="I639" s="8">
        <f t="shared" si="99"/>
        <v>106.54794520547945</v>
      </c>
      <c r="K639">
        <f t="shared" si="100"/>
        <v>131.65794520547945</v>
      </c>
      <c r="L639" s="9">
        <f t="shared" si="101"/>
        <v>-1.1806667996454081</v>
      </c>
      <c r="N639" s="10">
        <f t="shared" si="102"/>
        <v>130.59246575342468</v>
      </c>
      <c r="O639" s="9">
        <f t="shared" si="103"/>
        <v>-1.9803904230576137</v>
      </c>
      <c r="Q639">
        <f t="shared" si="104"/>
        <v>132.74473424657535</v>
      </c>
      <c r="R639" s="9">
        <f t="shared" si="105"/>
        <v>-0.36494870376493793</v>
      </c>
      <c r="T639">
        <f t="shared" si="106"/>
        <v>109.03876027397244</v>
      </c>
      <c r="U639" s="9">
        <f t="shared" si="107"/>
        <v>2.3377410645408503</v>
      </c>
      <c r="W639">
        <f t="shared" si="108"/>
        <v>110.76953424657518</v>
      </c>
      <c r="X639" s="9">
        <f t="shared" si="109"/>
        <v>3.9621496528668985</v>
      </c>
      <c r="Z639">
        <f t="shared" si="110"/>
        <v>107.30798630136971</v>
      </c>
      <c r="AA639" s="9">
        <f t="shared" si="111"/>
        <v>0.71333247621481632</v>
      </c>
    </row>
    <row r="640" spans="1:27">
      <c r="A640" s="1">
        <v>20130930</v>
      </c>
      <c r="B640" s="1">
        <v>200000</v>
      </c>
      <c r="C640" s="1">
        <v>2456566.3220000002</v>
      </c>
      <c r="D640" s="1">
        <v>2142.0970000000002</v>
      </c>
      <c r="E640" s="1">
        <v>104.9</v>
      </c>
      <c r="F640" s="1">
        <v>105.2</v>
      </c>
      <c r="G640" s="8">
        <f t="shared" si="98"/>
        <v>133.33780821917796</v>
      </c>
      <c r="H640" s="6">
        <v>53</v>
      </c>
      <c r="I640" s="8">
        <f t="shared" si="99"/>
        <v>106.61095890410959</v>
      </c>
      <c r="K640">
        <f t="shared" si="100"/>
        <v>131.69795890410961</v>
      </c>
      <c r="L640" s="9">
        <f t="shared" si="101"/>
        <v>-1.2298457106575569</v>
      </c>
      <c r="N640" s="10">
        <f t="shared" si="102"/>
        <v>130.63184931506851</v>
      </c>
      <c r="O640" s="9">
        <f t="shared" si="103"/>
        <v>-2.0294010680462407</v>
      </c>
      <c r="Q640">
        <f t="shared" si="104"/>
        <v>132.78539068493151</v>
      </c>
      <c r="R640" s="9">
        <f t="shared" si="105"/>
        <v>-0.41429924612110369</v>
      </c>
      <c r="T640">
        <f t="shared" si="106"/>
        <v>109.20704794520528</v>
      </c>
      <c r="U640" s="9">
        <f t="shared" si="107"/>
        <v>2.4351052347542463</v>
      </c>
      <c r="W640">
        <f t="shared" si="108"/>
        <v>110.94049315068474</v>
      </c>
      <c r="X640" s="9">
        <f t="shared" si="109"/>
        <v>4.0610592860995922</v>
      </c>
      <c r="Z640">
        <f t="shared" si="110"/>
        <v>107.47360273972583</v>
      </c>
      <c r="AA640" s="9">
        <f t="shared" si="111"/>
        <v>0.80915118340895731</v>
      </c>
    </row>
    <row r="641" spans="1:27">
      <c r="A641" s="1">
        <v>20131001</v>
      </c>
      <c r="B641" s="1">
        <v>200000</v>
      </c>
      <c r="C641" s="1">
        <v>2456567.3220000002</v>
      </c>
      <c r="D641" s="1">
        <v>2142.134</v>
      </c>
      <c r="E641" s="1">
        <v>106.8</v>
      </c>
      <c r="F641" s="1">
        <v>107</v>
      </c>
      <c r="G641" s="8">
        <f t="shared" si="98"/>
        <v>133.43123287671224</v>
      </c>
      <c r="H641" s="6">
        <v>48</v>
      </c>
      <c r="I641" s="8">
        <f t="shared" si="99"/>
        <v>106.65753424657534</v>
      </c>
      <c r="K641">
        <f t="shared" si="100"/>
        <v>131.72753424657535</v>
      </c>
      <c r="L641" s="9">
        <f t="shared" si="101"/>
        <v>-1.2768364598047839</v>
      </c>
      <c r="N641" s="10">
        <f t="shared" si="102"/>
        <v>130.66095890410958</v>
      </c>
      <c r="O641" s="9">
        <f t="shared" si="103"/>
        <v>-2.0761810506257916</v>
      </c>
      <c r="Q641">
        <f t="shared" si="104"/>
        <v>132.81544109589041</v>
      </c>
      <c r="R641" s="9">
        <f t="shared" si="105"/>
        <v>-0.4615049771673938</v>
      </c>
      <c r="T641">
        <f t="shared" si="106"/>
        <v>109.35419178082178</v>
      </c>
      <c r="U641" s="9">
        <f t="shared" si="107"/>
        <v>2.5283329052143699</v>
      </c>
      <c r="W641">
        <f t="shared" si="108"/>
        <v>111.08997260273959</v>
      </c>
      <c r="X641" s="9">
        <f t="shared" si="109"/>
        <v>4.1557667608526998</v>
      </c>
      <c r="Z641">
        <f t="shared" si="110"/>
        <v>107.61841095890398</v>
      </c>
      <c r="AA641" s="9">
        <f t="shared" si="111"/>
        <v>0.90089904957604006</v>
      </c>
    </row>
    <row r="642" spans="1:27">
      <c r="A642" s="1">
        <v>20131002</v>
      </c>
      <c r="B642" s="1">
        <v>200000</v>
      </c>
      <c r="C642" s="1">
        <v>2456568.3220000002</v>
      </c>
      <c r="D642" s="1">
        <v>2142.17</v>
      </c>
      <c r="E642" s="1">
        <v>108.1</v>
      </c>
      <c r="F642" s="1">
        <v>108.3</v>
      </c>
      <c r="G642" s="8">
        <f t="shared" si="98"/>
        <v>133.52027397260264</v>
      </c>
      <c r="H642" s="6">
        <v>60</v>
      </c>
      <c r="I642" s="8">
        <f t="shared" si="99"/>
        <v>106.7013698630137</v>
      </c>
      <c r="K642">
        <f t="shared" si="100"/>
        <v>131.7553698630137</v>
      </c>
      <c r="L642" s="9">
        <f t="shared" si="101"/>
        <v>-1.3218248113773967</v>
      </c>
      <c r="N642" s="10">
        <f t="shared" si="102"/>
        <v>130.68835616438355</v>
      </c>
      <c r="O642" s="9">
        <f t="shared" si="103"/>
        <v>-2.120964647511272</v>
      </c>
      <c r="Q642">
        <f t="shared" si="104"/>
        <v>132.84372383561643</v>
      </c>
      <c r="R642" s="9">
        <f t="shared" si="105"/>
        <v>-0.50670217852086807</v>
      </c>
      <c r="T642">
        <f t="shared" si="106"/>
        <v>109.49443150684915</v>
      </c>
      <c r="U642" s="9">
        <f t="shared" si="107"/>
        <v>2.6176436604527851</v>
      </c>
      <c r="W642">
        <f t="shared" si="108"/>
        <v>111.23243835616422</v>
      </c>
      <c r="X642" s="9">
        <f t="shared" si="109"/>
        <v>4.2464951471266517</v>
      </c>
      <c r="Z642">
        <f t="shared" si="110"/>
        <v>107.7564246575341</v>
      </c>
      <c r="AA642" s="9">
        <f t="shared" si="111"/>
        <v>0.9887921737789469</v>
      </c>
    </row>
    <row r="643" spans="1:27">
      <c r="A643" s="1">
        <v>20131003</v>
      </c>
      <c r="B643" s="1">
        <v>200000</v>
      </c>
      <c r="C643" s="1">
        <v>2456569.3220000002</v>
      </c>
      <c r="D643" s="1">
        <v>2142.2069999999999</v>
      </c>
      <c r="E643" s="1">
        <v>113.8</v>
      </c>
      <c r="F643" s="1">
        <v>113.9</v>
      </c>
      <c r="G643" s="8">
        <f t="shared" si="98"/>
        <v>133.59150684931495</v>
      </c>
      <c r="H643" s="6">
        <v>68</v>
      </c>
      <c r="I643" s="8">
        <f t="shared" si="99"/>
        <v>106.78904109589041</v>
      </c>
      <c r="K643">
        <f t="shared" si="100"/>
        <v>131.8110410958904</v>
      </c>
      <c r="L643" s="9">
        <f t="shared" si="101"/>
        <v>-1.3327686732606594</v>
      </c>
      <c r="N643" s="10">
        <f t="shared" si="102"/>
        <v>130.74315068493149</v>
      </c>
      <c r="O643" s="9">
        <f t="shared" si="103"/>
        <v>-2.1321386602789545</v>
      </c>
      <c r="Q643">
        <f t="shared" si="104"/>
        <v>132.90028931506851</v>
      </c>
      <c r="R643" s="9">
        <f t="shared" si="105"/>
        <v>-0.51741128650199641</v>
      </c>
      <c r="T643">
        <f t="shared" si="106"/>
        <v>109.60662328767104</v>
      </c>
      <c r="U643" s="9">
        <f t="shared" si="107"/>
        <v>2.6384563086867701</v>
      </c>
      <c r="W643">
        <f t="shared" si="108"/>
        <v>111.34641095890393</v>
      </c>
      <c r="X643" s="9">
        <f t="shared" si="109"/>
        <v>4.2676381548564279</v>
      </c>
      <c r="Z643">
        <f t="shared" si="110"/>
        <v>107.86683561643818</v>
      </c>
      <c r="AA643" s="9">
        <f t="shared" si="111"/>
        <v>1.0092744625171548</v>
      </c>
    </row>
    <row r="644" spans="1:27">
      <c r="A644" s="1">
        <v>20131004</v>
      </c>
      <c r="B644" s="1">
        <v>200000</v>
      </c>
      <c r="C644" s="1">
        <v>2456570.3220000002</v>
      </c>
      <c r="D644" s="1">
        <v>2142.2429999999999</v>
      </c>
      <c r="E644" s="1">
        <v>109.1</v>
      </c>
      <c r="F644" s="1">
        <v>109.2</v>
      </c>
      <c r="G644" s="8">
        <f t="shared" si="98"/>
        <v>133.66931506849303</v>
      </c>
      <c r="H644" s="6">
        <v>79</v>
      </c>
      <c r="I644" s="8">
        <f t="shared" si="99"/>
        <v>106.96712328767123</v>
      </c>
      <c r="K644">
        <f t="shared" si="100"/>
        <v>131.92412328767125</v>
      </c>
      <c r="L644" s="9">
        <f t="shared" si="101"/>
        <v>-1.3056038926566913</v>
      </c>
      <c r="N644" s="10">
        <f t="shared" si="102"/>
        <v>130.85445205479454</v>
      </c>
      <c r="O644" s="9">
        <f t="shared" si="103"/>
        <v>-2.1058408298539888</v>
      </c>
      <c r="Q644">
        <f t="shared" si="104"/>
        <v>133.01518794520547</v>
      </c>
      <c r="R644" s="9">
        <f t="shared" si="105"/>
        <v>-0.48936221671547742</v>
      </c>
      <c r="T644">
        <f t="shared" si="106"/>
        <v>109.72917123287652</v>
      </c>
      <c r="U644" s="9">
        <f t="shared" si="107"/>
        <v>2.5821466075863384</v>
      </c>
      <c r="W644">
        <f t="shared" si="108"/>
        <v>111.47090410958886</v>
      </c>
      <c r="X644" s="9">
        <f t="shared" si="109"/>
        <v>4.2104346489766158</v>
      </c>
      <c r="Z644">
        <f t="shared" si="110"/>
        <v>107.9874383561642</v>
      </c>
      <c r="AA644" s="9">
        <f t="shared" si="111"/>
        <v>0.95385856619607523</v>
      </c>
    </row>
    <row r="645" spans="1:27">
      <c r="A645" s="1">
        <v>20131005</v>
      </c>
      <c r="B645" s="1">
        <v>200000</v>
      </c>
      <c r="C645" s="1">
        <v>2456571.3220000002</v>
      </c>
      <c r="D645" s="1">
        <v>2142.2800000000002</v>
      </c>
      <c r="E645" s="1">
        <v>105.9</v>
      </c>
      <c r="F645" s="1">
        <v>105.9</v>
      </c>
      <c r="G645" s="8">
        <f t="shared" si="98"/>
        <v>133.69068493150675</v>
      </c>
      <c r="H645" s="6">
        <v>57</v>
      </c>
      <c r="I645" s="8">
        <f t="shared" si="99"/>
        <v>107.02465753424657</v>
      </c>
      <c r="K645">
        <f t="shared" si="100"/>
        <v>131.96065753424659</v>
      </c>
      <c r="L645" s="9">
        <f t="shared" si="101"/>
        <v>-1.2940523104855828</v>
      </c>
      <c r="N645" s="10">
        <f t="shared" si="102"/>
        <v>130.89041095890411</v>
      </c>
      <c r="O645" s="9">
        <f t="shared" si="103"/>
        <v>-2.0945916868009817</v>
      </c>
      <c r="Q645">
        <f t="shared" si="104"/>
        <v>133.0523090410959</v>
      </c>
      <c r="R645" s="9">
        <f t="shared" si="105"/>
        <v>-0.47750214664388579</v>
      </c>
      <c r="T645">
        <f t="shared" si="106"/>
        <v>109.76282876712312</v>
      </c>
      <c r="U645" s="9">
        <f t="shared" si="107"/>
        <v>2.5584489555599674</v>
      </c>
      <c r="W645">
        <f t="shared" si="108"/>
        <v>111.50509589041081</v>
      </c>
      <c r="X645" s="9">
        <f t="shared" si="109"/>
        <v>4.1863608437434578</v>
      </c>
      <c r="Z645">
        <f t="shared" si="110"/>
        <v>108.02056164383546</v>
      </c>
      <c r="AA645" s="9">
        <f t="shared" si="111"/>
        <v>0.9305370673764628</v>
      </c>
    </row>
    <row r="646" spans="1:27">
      <c r="A646" s="1">
        <v>20131006</v>
      </c>
      <c r="B646" s="1">
        <v>200000</v>
      </c>
      <c r="C646" s="1">
        <v>2456572.3220000002</v>
      </c>
      <c r="D646" s="1">
        <v>2142.317</v>
      </c>
      <c r="E646" s="1">
        <v>106.5</v>
      </c>
      <c r="F646" s="1">
        <v>106.5</v>
      </c>
      <c r="G646" s="8">
        <f t="shared" si="98"/>
        <v>133.70136986301358</v>
      </c>
      <c r="H646" s="6">
        <v>47</v>
      </c>
      <c r="I646" s="8">
        <f t="shared" si="99"/>
        <v>107.04657534246576</v>
      </c>
      <c r="K646">
        <f t="shared" si="100"/>
        <v>131.97457534246576</v>
      </c>
      <c r="L646" s="9">
        <f t="shared" si="101"/>
        <v>-1.2915309112517264</v>
      </c>
      <c r="N646" s="10">
        <f t="shared" si="102"/>
        <v>130.9041095890411</v>
      </c>
      <c r="O646" s="9">
        <f t="shared" si="103"/>
        <v>-2.0921702424129762</v>
      </c>
      <c r="Q646">
        <f t="shared" si="104"/>
        <v>133.06645041095891</v>
      </c>
      <c r="R646" s="9">
        <f t="shared" si="105"/>
        <v>-0.47487879346725492</v>
      </c>
      <c r="T646">
        <f t="shared" si="106"/>
        <v>109.77965753424638</v>
      </c>
      <c r="U646" s="9">
        <f t="shared" si="107"/>
        <v>2.5531710687958906</v>
      </c>
      <c r="W646">
        <f t="shared" si="108"/>
        <v>111.52219178082174</v>
      </c>
      <c r="X646" s="9">
        <f t="shared" si="109"/>
        <v>4.1809991809990095</v>
      </c>
      <c r="Z646">
        <f t="shared" si="110"/>
        <v>108.03712328767105</v>
      </c>
      <c r="AA646" s="9">
        <f t="shared" si="111"/>
        <v>0.92534295659278598</v>
      </c>
    </row>
    <row r="647" spans="1:27">
      <c r="A647" s="1">
        <v>20131007</v>
      </c>
      <c r="B647" s="1">
        <v>200000</v>
      </c>
      <c r="C647" s="1">
        <v>2456573.3220000002</v>
      </c>
      <c r="D647" s="1">
        <v>2142.3530000000001</v>
      </c>
      <c r="E647" s="1">
        <v>112</v>
      </c>
      <c r="F647" s="1">
        <v>111.8</v>
      </c>
      <c r="G647" s="8">
        <f t="shared" si="98"/>
        <v>133.70684931506838</v>
      </c>
      <c r="H647" s="6">
        <v>73</v>
      </c>
      <c r="I647" s="8">
        <f t="shared" si="99"/>
        <v>107.01369863013699</v>
      </c>
      <c r="K647">
        <f t="shared" si="100"/>
        <v>131.95369863013698</v>
      </c>
      <c r="L647" s="9">
        <f t="shared" si="101"/>
        <v>-1.3111898858675914</v>
      </c>
      <c r="N647" s="10">
        <f t="shared" si="102"/>
        <v>130.88356164383561</v>
      </c>
      <c r="O647" s="9">
        <f t="shared" si="103"/>
        <v>-2.1115505194352124</v>
      </c>
      <c r="Q647">
        <f t="shared" si="104"/>
        <v>133.04523835616439</v>
      </c>
      <c r="R647" s="9">
        <f t="shared" si="105"/>
        <v>-0.49482203962863025</v>
      </c>
      <c r="T647">
        <f t="shared" si="106"/>
        <v>109.78828767123269</v>
      </c>
      <c r="U647" s="9">
        <f t="shared" si="107"/>
        <v>2.5927419354837156</v>
      </c>
      <c r="W647">
        <f t="shared" si="108"/>
        <v>111.53095890410941</v>
      </c>
      <c r="X647" s="9">
        <f t="shared" si="109"/>
        <v>4.221198156681865</v>
      </c>
      <c r="Z647">
        <f t="shared" si="110"/>
        <v>108.04561643835599</v>
      </c>
      <c r="AA647" s="9">
        <f t="shared" si="111"/>
        <v>0.96428571428555188</v>
      </c>
    </row>
    <row r="648" spans="1:27">
      <c r="A648" s="1">
        <v>20131008</v>
      </c>
      <c r="B648" s="1">
        <v>200000</v>
      </c>
      <c r="C648" s="1">
        <v>2456574.3220000002</v>
      </c>
      <c r="D648" s="1">
        <v>2142.39</v>
      </c>
      <c r="E648" s="1">
        <v>111.9</v>
      </c>
      <c r="F648" s="1">
        <v>111.7</v>
      </c>
      <c r="G648" s="8">
        <f t="shared" si="98"/>
        <v>133.68712328767111</v>
      </c>
      <c r="H648" s="6">
        <v>96</v>
      </c>
      <c r="I648" s="8">
        <f t="shared" si="99"/>
        <v>107</v>
      </c>
      <c r="K648">
        <f t="shared" si="100"/>
        <v>131.94499999999999</v>
      </c>
      <c r="L648" s="9">
        <f t="shared" si="101"/>
        <v>-1.3031346960188444</v>
      </c>
      <c r="N648" s="10">
        <f t="shared" si="102"/>
        <v>130.875</v>
      </c>
      <c r="O648" s="9">
        <f t="shared" si="103"/>
        <v>-2.1035109579102311</v>
      </c>
      <c r="Q648">
        <f t="shared" si="104"/>
        <v>133.03640000000001</v>
      </c>
      <c r="R648" s="9">
        <f t="shared" si="105"/>
        <v>-0.48675090888960426</v>
      </c>
      <c r="T648">
        <f t="shared" si="106"/>
        <v>109.757219178082</v>
      </c>
      <c r="U648" s="9">
        <f t="shared" si="107"/>
        <v>2.5768403533476629</v>
      </c>
      <c r="W648">
        <f t="shared" si="108"/>
        <v>111.49939726027378</v>
      </c>
      <c r="X648" s="9">
        <f t="shared" si="109"/>
        <v>4.2050441684801712</v>
      </c>
      <c r="Z648">
        <f t="shared" si="110"/>
        <v>108.01504109589023</v>
      </c>
      <c r="AA648" s="9">
        <f t="shared" si="111"/>
        <v>0.94863653821516891</v>
      </c>
    </row>
    <row r="649" spans="1:27">
      <c r="A649" s="1">
        <v>20131009</v>
      </c>
      <c r="B649" s="1">
        <v>200000</v>
      </c>
      <c r="C649" s="1">
        <v>2456575.3220000002</v>
      </c>
      <c r="D649" s="1">
        <v>2142.4270000000001</v>
      </c>
      <c r="E649" s="1">
        <v>113.4</v>
      </c>
      <c r="F649" s="1">
        <v>113.1</v>
      </c>
      <c r="G649" s="8">
        <f t="shared" si="98"/>
        <v>133.64328767123277</v>
      </c>
      <c r="H649" s="6">
        <v>106</v>
      </c>
      <c r="I649" s="8">
        <f t="shared" si="99"/>
        <v>106.88493150684931</v>
      </c>
      <c r="K649">
        <f t="shared" si="100"/>
        <v>131.87193150684931</v>
      </c>
      <c r="L649" s="9">
        <f t="shared" si="101"/>
        <v>-1.3254359386466632</v>
      </c>
      <c r="N649" s="10">
        <f t="shared" si="102"/>
        <v>130.80308219178082</v>
      </c>
      <c r="O649" s="9">
        <f t="shared" si="103"/>
        <v>-2.1252137155133255</v>
      </c>
      <c r="Q649">
        <f t="shared" si="104"/>
        <v>132.96215780821916</v>
      </c>
      <c r="R649" s="9">
        <f t="shared" si="105"/>
        <v>-0.50966260624267079</v>
      </c>
      <c r="T649">
        <f t="shared" si="106"/>
        <v>109.68817808219161</v>
      </c>
      <c r="U649" s="9">
        <f t="shared" si="107"/>
        <v>2.6226770563656743</v>
      </c>
      <c r="W649">
        <f t="shared" si="108"/>
        <v>111.42926027397243</v>
      </c>
      <c r="X649" s="9">
        <f t="shared" si="109"/>
        <v>4.2516084382127559</v>
      </c>
      <c r="Z649">
        <f t="shared" si="110"/>
        <v>107.94709589041079</v>
      </c>
      <c r="AA649" s="9">
        <f t="shared" si="111"/>
        <v>0.99374567451859264</v>
      </c>
    </row>
    <row r="650" spans="1:27">
      <c r="A650" s="1">
        <v>20131010</v>
      </c>
      <c r="B650" s="1">
        <v>200000</v>
      </c>
      <c r="C650" s="1">
        <v>2456576.3220000002</v>
      </c>
      <c r="D650" s="1">
        <v>2142.4630000000002</v>
      </c>
      <c r="E650" s="1">
        <v>120.7</v>
      </c>
      <c r="F650" s="1">
        <v>120.3</v>
      </c>
      <c r="G650" s="8">
        <f t="shared" si="98"/>
        <v>133.61232876712319</v>
      </c>
      <c r="H650" s="6">
        <v>120</v>
      </c>
      <c r="I650" s="8">
        <f t="shared" si="99"/>
        <v>106.68219178082192</v>
      </c>
      <c r="K650">
        <f t="shared" si="100"/>
        <v>131.74319178082192</v>
      </c>
      <c r="L650" s="9">
        <f t="shared" si="101"/>
        <v>-1.3989255359503971</v>
      </c>
      <c r="N650" s="10">
        <f t="shared" si="102"/>
        <v>130.67636986301369</v>
      </c>
      <c r="O650" s="9">
        <f t="shared" si="103"/>
        <v>-2.1973712539856081</v>
      </c>
      <c r="Q650">
        <f t="shared" si="104"/>
        <v>132.83135013698632</v>
      </c>
      <c r="R650" s="9">
        <f t="shared" si="105"/>
        <v>-0.58451090355445956</v>
      </c>
      <c r="T650">
        <f t="shared" si="106"/>
        <v>109.63941780821902</v>
      </c>
      <c r="U650" s="9">
        <f t="shared" si="107"/>
        <v>2.7719959423712481</v>
      </c>
      <c r="W650">
        <f t="shared" si="108"/>
        <v>111.37972602739711</v>
      </c>
      <c r="X650" s="9">
        <f t="shared" si="109"/>
        <v>4.4032974652660357</v>
      </c>
      <c r="Z650">
        <f t="shared" si="110"/>
        <v>107.89910958904095</v>
      </c>
      <c r="AA650" s="9">
        <f t="shared" si="111"/>
        <v>1.1406944194764606</v>
      </c>
    </row>
    <row r="651" spans="1:27">
      <c r="A651" s="1">
        <v>20131011</v>
      </c>
      <c r="B651" s="1">
        <v>200000</v>
      </c>
      <c r="C651" s="1">
        <v>2456577.3220000002</v>
      </c>
      <c r="D651" s="1">
        <v>2142.5</v>
      </c>
      <c r="E651" s="1">
        <v>129</v>
      </c>
      <c r="F651" s="1">
        <v>128.5</v>
      </c>
      <c r="G651" s="8">
        <f t="shared" si="98"/>
        <v>133.61342465753413</v>
      </c>
      <c r="H651" s="6">
        <v>122</v>
      </c>
      <c r="I651" s="8">
        <f t="shared" si="99"/>
        <v>106.50410958904109</v>
      </c>
      <c r="K651">
        <f t="shared" si="100"/>
        <v>131.6301095890411</v>
      </c>
      <c r="L651" s="9">
        <f t="shared" si="101"/>
        <v>-1.4843681116448266</v>
      </c>
      <c r="N651" s="10">
        <f t="shared" si="102"/>
        <v>130.56506849315068</v>
      </c>
      <c r="O651" s="9">
        <f t="shared" si="103"/>
        <v>-2.2814744642589062</v>
      </c>
      <c r="Q651">
        <f t="shared" si="104"/>
        <v>132.7164515068493</v>
      </c>
      <c r="R651" s="9">
        <f t="shared" si="105"/>
        <v>-0.67131963197849132</v>
      </c>
      <c r="T651">
        <f t="shared" si="106"/>
        <v>109.64114383561625</v>
      </c>
      <c r="U651" s="9">
        <f t="shared" si="107"/>
        <v>2.9454584040745146</v>
      </c>
      <c r="W651">
        <f t="shared" si="108"/>
        <v>111.38147945205461</v>
      </c>
      <c r="X651" s="9">
        <f t="shared" si="109"/>
        <v>4.5795132993772967</v>
      </c>
      <c r="Z651">
        <f t="shared" si="110"/>
        <v>107.9008082191779</v>
      </c>
      <c r="AA651" s="9">
        <f t="shared" si="111"/>
        <v>1.3114035087717753</v>
      </c>
    </row>
    <row r="652" spans="1:27">
      <c r="A652" s="1">
        <v>20131012</v>
      </c>
      <c r="B652" s="1">
        <v>200000</v>
      </c>
      <c r="C652" s="1">
        <v>2456578.3220000002</v>
      </c>
      <c r="D652" s="1">
        <v>2142.5369999999998</v>
      </c>
      <c r="E652" s="1">
        <v>127.9</v>
      </c>
      <c r="F652" s="1">
        <v>127.3</v>
      </c>
      <c r="G652" s="8">
        <f t="shared" si="98"/>
        <v>133.60767123287658</v>
      </c>
      <c r="H652" s="6">
        <v>112</v>
      </c>
      <c r="I652" s="8">
        <f t="shared" si="99"/>
        <v>106.36164383561643</v>
      </c>
      <c r="K652">
        <f t="shared" si="100"/>
        <v>131.53964383561643</v>
      </c>
      <c r="L652" s="9">
        <f t="shared" si="101"/>
        <v>-1.5478358227317699</v>
      </c>
      <c r="N652" s="10">
        <f t="shared" si="102"/>
        <v>130.47602739726028</v>
      </c>
      <c r="O652" s="9">
        <f t="shared" si="103"/>
        <v>-2.3439102012023625</v>
      </c>
      <c r="Q652">
        <f t="shared" si="104"/>
        <v>132.62453260273972</v>
      </c>
      <c r="R652" s="9">
        <f t="shared" si="105"/>
        <v>-0.7358399566917484</v>
      </c>
      <c r="T652">
        <f t="shared" si="106"/>
        <v>109.63208219178061</v>
      </c>
      <c r="U652" s="9">
        <f t="shared" si="107"/>
        <v>3.0748287053730508</v>
      </c>
      <c r="W652">
        <f t="shared" si="108"/>
        <v>111.37227397260254</v>
      </c>
      <c r="X652" s="9">
        <f t="shared" si="109"/>
        <v>4.7109370975218354</v>
      </c>
      <c r="Z652">
        <f t="shared" si="110"/>
        <v>107.89189041095871</v>
      </c>
      <c r="AA652" s="9">
        <f t="shared" si="111"/>
        <v>1.4387203132242803</v>
      </c>
    </row>
    <row r="653" spans="1:27">
      <c r="A653" s="1">
        <v>20131013</v>
      </c>
      <c r="B653" s="1">
        <v>200000</v>
      </c>
      <c r="C653" s="1">
        <v>2456579.3220000002</v>
      </c>
      <c r="D653" s="1">
        <v>2142.5729999999999</v>
      </c>
      <c r="E653" s="1">
        <v>129.30000000000001</v>
      </c>
      <c r="F653" s="1">
        <v>129.30000000000001</v>
      </c>
      <c r="G653" s="8">
        <f t="shared" si="98"/>
        <v>133.63863013698617</v>
      </c>
      <c r="H653" s="6">
        <v>132</v>
      </c>
      <c r="I653" s="8">
        <f t="shared" si="99"/>
        <v>106.26027397260275</v>
      </c>
      <c r="K653">
        <f t="shared" si="100"/>
        <v>131.47527397260274</v>
      </c>
      <c r="L653" s="9">
        <f t="shared" si="101"/>
        <v>-1.6188104907734271</v>
      </c>
      <c r="N653" s="10">
        <f t="shared" si="102"/>
        <v>130.41267123287673</v>
      </c>
      <c r="O653" s="9">
        <f t="shared" si="103"/>
        <v>-2.4139419124564938</v>
      </c>
      <c r="Q653">
        <f t="shared" si="104"/>
        <v>132.5591287671233</v>
      </c>
      <c r="R653" s="9">
        <f t="shared" si="105"/>
        <v>-0.80777644065665299</v>
      </c>
      <c r="T653">
        <f t="shared" si="106"/>
        <v>109.6808424657532</v>
      </c>
      <c r="U653" s="9">
        <f t="shared" si="107"/>
        <v>3.2190473121049763</v>
      </c>
      <c r="W653">
        <f t="shared" si="108"/>
        <v>111.42180821917788</v>
      </c>
      <c r="X653" s="9">
        <f t="shared" si="109"/>
        <v>4.8574448884876347</v>
      </c>
      <c r="Z653">
        <f t="shared" si="110"/>
        <v>107.93987671232856</v>
      </c>
      <c r="AA653" s="9">
        <f t="shared" si="111"/>
        <v>1.5806497357223606</v>
      </c>
    </row>
    <row r="654" spans="1:27">
      <c r="A654" s="1">
        <v>20131014</v>
      </c>
      <c r="B654" s="1">
        <v>200000</v>
      </c>
      <c r="C654" s="1">
        <v>2456580.3220000002</v>
      </c>
      <c r="D654" s="1">
        <v>2142.61</v>
      </c>
      <c r="E654" s="1">
        <v>125</v>
      </c>
      <c r="F654" s="1">
        <v>124.3</v>
      </c>
      <c r="G654" s="8">
        <f t="shared" si="98"/>
        <v>133.73095890410946</v>
      </c>
      <c r="H654" s="6">
        <v>128</v>
      </c>
      <c r="I654" s="8">
        <f t="shared" si="99"/>
        <v>106.24657534246575</v>
      </c>
      <c r="K654">
        <f t="shared" si="100"/>
        <v>131.46657534246575</v>
      </c>
      <c r="L654" s="9">
        <f t="shared" si="101"/>
        <v>-1.6932381104568037</v>
      </c>
      <c r="N654" s="10">
        <f t="shared" si="102"/>
        <v>130.4041095890411</v>
      </c>
      <c r="O654" s="9">
        <f t="shared" si="103"/>
        <v>-2.4877181337298566</v>
      </c>
      <c r="Q654">
        <f t="shared" si="104"/>
        <v>132.55029041095889</v>
      </c>
      <c r="R654" s="9">
        <f t="shared" si="105"/>
        <v>-0.88286848671828011</v>
      </c>
      <c r="T654">
        <f t="shared" si="106"/>
        <v>109.82626027397239</v>
      </c>
      <c r="U654" s="9">
        <f t="shared" si="107"/>
        <v>3.3692238267146024</v>
      </c>
      <c r="W654">
        <f t="shared" si="108"/>
        <v>111.56953424657513</v>
      </c>
      <c r="X654" s="9">
        <f t="shared" si="109"/>
        <v>5.0100051572973996</v>
      </c>
      <c r="Z654">
        <f t="shared" si="110"/>
        <v>108.08298630136966</v>
      </c>
      <c r="AA654" s="9">
        <f t="shared" si="111"/>
        <v>1.7284424961318479</v>
      </c>
    </row>
    <row r="655" spans="1:27">
      <c r="A655" s="1">
        <v>20131015</v>
      </c>
      <c r="B655" s="1">
        <v>200000</v>
      </c>
      <c r="C655" s="1">
        <v>2456581.3220000002</v>
      </c>
      <c r="D655" s="1">
        <v>2142.6469999999999</v>
      </c>
      <c r="E655" s="1">
        <v>125.3</v>
      </c>
      <c r="F655" s="1">
        <v>124.5</v>
      </c>
      <c r="G655" s="8">
        <f t="shared" si="98"/>
        <v>133.86493150684916</v>
      </c>
      <c r="H655" s="6">
        <v>128</v>
      </c>
      <c r="I655" s="8">
        <f t="shared" si="99"/>
        <v>106.38904109589041</v>
      </c>
      <c r="K655">
        <f t="shared" si="100"/>
        <v>131.55704109589041</v>
      </c>
      <c r="L655" s="9">
        <f t="shared" si="101"/>
        <v>-1.7240440681364362</v>
      </c>
      <c r="N655" s="10">
        <f t="shared" si="102"/>
        <v>130.49315068493149</v>
      </c>
      <c r="O655" s="9">
        <f t="shared" si="103"/>
        <v>-2.5187932223647067</v>
      </c>
      <c r="Q655">
        <f t="shared" si="104"/>
        <v>132.6422093150685</v>
      </c>
      <c r="R655" s="9">
        <f t="shared" si="105"/>
        <v>-0.9133999308236298</v>
      </c>
      <c r="T655">
        <f t="shared" si="106"/>
        <v>110.03726712328742</v>
      </c>
      <c r="U655" s="9">
        <f t="shared" si="107"/>
        <v>3.4291370519157169</v>
      </c>
      <c r="W655">
        <f t="shared" si="108"/>
        <v>111.78389041095866</v>
      </c>
      <c r="X655" s="9">
        <f t="shared" si="109"/>
        <v>5.0708693860731273</v>
      </c>
      <c r="Z655">
        <f t="shared" si="110"/>
        <v>108.29064383561621</v>
      </c>
      <c r="AA655" s="9">
        <f t="shared" si="111"/>
        <v>1.787404717758335</v>
      </c>
    </row>
    <row r="656" spans="1:27">
      <c r="A656" s="1">
        <v>20131016</v>
      </c>
      <c r="B656" s="1">
        <v>200000</v>
      </c>
      <c r="C656" s="1">
        <v>2456582.3220000002</v>
      </c>
      <c r="D656" s="1">
        <v>2142.683</v>
      </c>
      <c r="E656" s="1">
        <v>128.1</v>
      </c>
      <c r="F656" s="1">
        <v>127.2</v>
      </c>
      <c r="G656" s="8">
        <f t="shared" si="98"/>
        <v>134.0298630136985</v>
      </c>
      <c r="H656" s="6">
        <v>119</v>
      </c>
      <c r="I656" s="8">
        <f t="shared" si="99"/>
        <v>106.64657534246575</v>
      </c>
      <c r="K656">
        <f t="shared" si="100"/>
        <v>131.72057534246574</v>
      </c>
      <c r="L656" s="9">
        <f t="shared" si="101"/>
        <v>-1.7229650313055629</v>
      </c>
      <c r="N656" s="10">
        <f t="shared" si="102"/>
        <v>130.6541095890411</v>
      </c>
      <c r="O656" s="9">
        <f t="shared" si="103"/>
        <v>-2.5186576698301764</v>
      </c>
      <c r="Q656">
        <f t="shared" si="104"/>
        <v>132.8083704109589</v>
      </c>
      <c r="R656" s="9">
        <f t="shared" si="105"/>
        <v>-0.91135854001041139</v>
      </c>
      <c r="T656">
        <f t="shared" si="106"/>
        <v>110.29703424657514</v>
      </c>
      <c r="U656" s="9">
        <f t="shared" si="107"/>
        <v>3.4229499563271872</v>
      </c>
      <c r="W656">
        <f t="shared" si="108"/>
        <v>112.04778082191761</v>
      </c>
      <c r="X656" s="9">
        <f t="shared" si="109"/>
        <v>5.0645840826181114</v>
      </c>
      <c r="Z656">
        <f t="shared" si="110"/>
        <v>108.54628767123268</v>
      </c>
      <c r="AA656" s="9">
        <f t="shared" si="111"/>
        <v>1.7813158300362915</v>
      </c>
    </row>
    <row r="657" spans="1:27">
      <c r="A657" s="1">
        <v>20131017</v>
      </c>
      <c r="B657" s="1">
        <v>200000</v>
      </c>
      <c r="C657" s="1">
        <v>2456583.3220000002</v>
      </c>
      <c r="D657" s="1">
        <v>2142.7199999999998</v>
      </c>
      <c r="E657" s="1">
        <v>136.1</v>
      </c>
      <c r="F657" s="1">
        <v>135.1</v>
      </c>
      <c r="G657" s="8">
        <f t="shared" si="98"/>
        <v>134.22520547945192</v>
      </c>
      <c r="H657" s="6">
        <v>146</v>
      </c>
      <c r="I657" s="8">
        <f t="shared" si="99"/>
        <v>106.93150684931507</v>
      </c>
      <c r="K657">
        <f t="shared" si="100"/>
        <v>131.90150684931507</v>
      </c>
      <c r="L657" s="9">
        <f t="shared" si="101"/>
        <v>-1.731193945158509</v>
      </c>
      <c r="N657" s="10">
        <f t="shared" si="102"/>
        <v>130.83219178082192</v>
      </c>
      <c r="O657" s="9">
        <f t="shared" si="103"/>
        <v>-2.527851372259164</v>
      </c>
      <c r="Q657">
        <f t="shared" si="104"/>
        <v>132.99220821917808</v>
      </c>
      <c r="R657" s="9">
        <f t="shared" si="105"/>
        <v>-0.91860336951586419</v>
      </c>
      <c r="T657">
        <f t="shared" si="106"/>
        <v>110.60469863013677</v>
      </c>
      <c r="U657" s="9">
        <f t="shared" si="107"/>
        <v>3.435088393543225</v>
      </c>
      <c r="W657">
        <f t="shared" si="108"/>
        <v>112.36032876712306</v>
      </c>
      <c r="X657" s="9">
        <f t="shared" si="109"/>
        <v>5.0769151934407404</v>
      </c>
      <c r="Z657">
        <f t="shared" si="110"/>
        <v>108.84906849315047</v>
      </c>
      <c r="AA657" s="9">
        <f t="shared" si="111"/>
        <v>1.7932615936456955</v>
      </c>
    </row>
    <row r="658" spans="1:27">
      <c r="A658" s="1">
        <v>20131018</v>
      </c>
      <c r="B658" s="1">
        <v>200000</v>
      </c>
      <c r="C658" s="1">
        <v>2456584.3220000002</v>
      </c>
      <c r="D658" s="1">
        <v>2142.761</v>
      </c>
      <c r="E658" s="1">
        <v>139.9</v>
      </c>
      <c r="F658" s="1">
        <v>138.80000000000001</v>
      </c>
      <c r="G658" s="8">
        <f t="shared" si="98"/>
        <v>134.41095890410946</v>
      </c>
      <c r="H658" s="6">
        <v>155</v>
      </c>
      <c r="I658" s="8">
        <f t="shared" si="99"/>
        <v>107.18630136986302</v>
      </c>
      <c r="K658">
        <f t="shared" si="100"/>
        <v>132.06330136986301</v>
      </c>
      <c r="L658" s="9">
        <f t="shared" si="101"/>
        <v>-1.7466265796982441</v>
      </c>
      <c r="N658" s="10">
        <f t="shared" si="102"/>
        <v>130.99143835616439</v>
      </c>
      <c r="O658" s="9">
        <f t="shared" si="103"/>
        <v>-2.5440786791682655</v>
      </c>
      <c r="Q658">
        <f t="shared" si="104"/>
        <v>133.15660164383561</v>
      </c>
      <c r="R658" s="9">
        <f t="shared" si="105"/>
        <v>-0.93322543823880721</v>
      </c>
      <c r="T658">
        <f t="shared" si="106"/>
        <v>110.89726027397241</v>
      </c>
      <c r="U658" s="9">
        <f t="shared" si="107"/>
        <v>3.462157809983708</v>
      </c>
      <c r="W658">
        <f t="shared" si="108"/>
        <v>112.65753424657515</v>
      </c>
      <c r="X658" s="9">
        <f t="shared" si="109"/>
        <v>5.1044142831580643</v>
      </c>
      <c r="Z658">
        <f t="shared" si="110"/>
        <v>109.13698630136967</v>
      </c>
      <c r="AA658" s="9">
        <f t="shared" si="111"/>
        <v>1.8199013368093659</v>
      </c>
    </row>
    <row r="659" spans="1:27">
      <c r="A659" s="1">
        <v>20131019</v>
      </c>
      <c r="B659" s="1">
        <v>200000</v>
      </c>
      <c r="C659" s="1">
        <v>2456585.3220000002</v>
      </c>
      <c r="D659" s="1">
        <v>2142.7930000000001</v>
      </c>
      <c r="E659" s="1">
        <v>132.69999999999999</v>
      </c>
      <c r="F659" s="1">
        <v>131.6</v>
      </c>
      <c r="G659" s="8">
        <f t="shared" si="98"/>
        <v>134.60410958904097</v>
      </c>
      <c r="H659" s="6">
        <v>130</v>
      </c>
      <c r="I659" s="8">
        <f t="shared" si="99"/>
        <v>107.43561643835616</v>
      </c>
      <c r="K659">
        <f t="shared" si="100"/>
        <v>132.22161643835616</v>
      </c>
      <c r="L659" s="9">
        <f t="shared" si="101"/>
        <v>-1.7700003053092388</v>
      </c>
      <c r="N659" s="10">
        <f t="shared" si="102"/>
        <v>131.14726027397262</v>
      </c>
      <c r="O659" s="9">
        <f t="shared" si="103"/>
        <v>-2.5681603077516968</v>
      </c>
      <c r="Q659">
        <f t="shared" si="104"/>
        <v>133.31745972602738</v>
      </c>
      <c r="R659" s="9">
        <f t="shared" si="105"/>
        <v>-0.95587710281792226</v>
      </c>
      <c r="T659">
        <f t="shared" si="106"/>
        <v>111.20147260273953</v>
      </c>
      <c r="U659" s="9">
        <f t="shared" si="107"/>
        <v>3.5052213495178535</v>
      </c>
      <c r="W659">
        <f t="shared" si="108"/>
        <v>112.96657534246556</v>
      </c>
      <c r="X659" s="9">
        <f t="shared" si="109"/>
        <v>5.1481613709387659</v>
      </c>
      <c r="Z659">
        <f t="shared" si="110"/>
        <v>109.43636986301351</v>
      </c>
      <c r="AA659" s="9">
        <f t="shared" si="111"/>
        <v>1.862281328096941</v>
      </c>
    </row>
    <row r="660" spans="1:27">
      <c r="A660" s="1">
        <v>20131020</v>
      </c>
      <c r="B660" s="1">
        <v>200000</v>
      </c>
      <c r="C660" s="1">
        <v>2456586.3220000002</v>
      </c>
      <c r="D660" s="1">
        <v>2142.83</v>
      </c>
      <c r="E660" s="1">
        <v>133.4</v>
      </c>
      <c r="F660" s="1">
        <v>132.19999999999999</v>
      </c>
      <c r="G660" s="8">
        <f t="shared" si="98"/>
        <v>134.76356164383549</v>
      </c>
      <c r="H660" s="6">
        <v>114</v>
      </c>
      <c r="I660" s="8">
        <f t="shared" si="99"/>
        <v>107.66301369863014</v>
      </c>
      <c r="K660">
        <f t="shared" si="100"/>
        <v>132.36601369863013</v>
      </c>
      <c r="L660" s="9">
        <f t="shared" si="101"/>
        <v>-1.7790773084061016</v>
      </c>
      <c r="N660" s="10">
        <f t="shared" si="102"/>
        <v>131.28938356164383</v>
      </c>
      <c r="O660" s="9">
        <f t="shared" si="103"/>
        <v>-2.5779803084853938</v>
      </c>
      <c r="Q660">
        <f t="shared" si="104"/>
        <v>133.46417643835616</v>
      </c>
      <c r="R660" s="9">
        <f t="shared" si="105"/>
        <v>-0.96419624832523709</v>
      </c>
      <c r="T660">
        <f t="shared" si="106"/>
        <v>111.45260958904089</v>
      </c>
      <c r="U660" s="9">
        <f t="shared" si="107"/>
        <v>3.5198679288493224</v>
      </c>
      <c r="W660">
        <f t="shared" si="108"/>
        <v>113.22169863013679</v>
      </c>
      <c r="X660" s="9">
        <f t="shared" si="109"/>
        <v>5.1630404356564696</v>
      </c>
      <c r="Z660">
        <f t="shared" si="110"/>
        <v>109.68352054794501</v>
      </c>
      <c r="AA660" s="9">
        <f t="shared" si="111"/>
        <v>1.8766954220422036</v>
      </c>
    </row>
    <row r="661" spans="1:27">
      <c r="A661" s="1">
        <v>20131021</v>
      </c>
      <c r="B661" s="1">
        <v>200000</v>
      </c>
      <c r="C661" s="1">
        <v>2456587.3220000002</v>
      </c>
      <c r="D661" s="1">
        <v>2142.8670000000002</v>
      </c>
      <c r="E661" s="1">
        <v>135.80000000000001</v>
      </c>
      <c r="F661" s="1">
        <v>134.5</v>
      </c>
      <c r="G661" s="8">
        <f t="shared" si="98"/>
        <v>134.9002739726026</v>
      </c>
      <c r="H661" s="6">
        <v>128</v>
      </c>
      <c r="I661" s="8">
        <f t="shared" si="99"/>
        <v>107.81917808219178</v>
      </c>
      <c r="K661">
        <f t="shared" si="100"/>
        <v>132.46517808219178</v>
      </c>
      <c r="L661" s="9">
        <f t="shared" si="101"/>
        <v>-1.8051081874788366</v>
      </c>
      <c r="N661" s="10">
        <f t="shared" si="102"/>
        <v>131.38698630136986</v>
      </c>
      <c r="O661" s="9">
        <f t="shared" si="103"/>
        <v>-2.604359181617582</v>
      </c>
      <c r="Q661">
        <f t="shared" si="104"/>
        <v>133.56493369863014</v>
      </c>
      <c r="R661" s="9">
        <f t="shared" si="105"/>
        <v>-0.98987217345730016</v>
      </c>
      <c r="T661">
        <f t="shared" si="106"/>
        <v>111.6679315068491</v>
      </c>
      <c r="U661" s="9">
        <f t="shared" si="107"/>
        <v>3.5696371398076963</v>
      </c>
      <c r="W661">
        <f t="shared" si="108"/>
        <v>113.44043835616418</v>
      </c>
      <c r="X661" s="9">
        <f t="shared" si="109"/>
        <v>5.2135996340903574</v>
      </c>
      <c r="Z661">
        <f t="shared" si="110"/>
        <v>109.89542465753404</v>
      </c>
      <c r="AA661" s="9">
        <f t="shared" si="111"/>
        <v>1.9256746455250493</v>
      </c>
    </row>
    <row r="662" spans="1:27">
      <c r="A662" s="1">
        <v>20131022</v>
      </c>
      <c r="B662" s="1">
        <v>200000</v>
      </c>
      <c r="C662" s="1">
        <v>2456588.3220000002</v>
      </c>
      <c r="D662" s="1">
        <v>2142.9029999999998</v>
      </c>
      <c r="E662" s="1">
        <v>146.30000000000001</v>
      </c>
      <c r="F662" s="1">
        <v>144.80000000000001</v>
      </c>
      <c r="G662" s="8">
        <f t="shared" si="98"/>
        <v>134.98849315068483</v>
      </c>
      <c r="H662" s="6">
        <v>118</v>
      </c>
      <c r="I662" s="8">
        <f t="shared" si="99"/>
        <v>107.91232876712328</v>
      </c>
      <c r="K662">
        <f t="shared" si="100"/>
        <v>132.52432876712328</v>
      </c>
      <c r="L662" s="9">
        <f t="shared" si="101"/>
        <v>-1.8254625457674081</v>
      </c>
      <c r="N662" s="10">
        <f t="shared" si="102"/>
        <v>131.44520547945206</v>
      </c>
      <c r="O662" s="9">
        <f t="shared" si="103"/>
        <v>-2.6248812684185481</v>
      </c>
      <c r="Q662">
        <f t="shared" si="104"/>
        <v>133.62503452054796</v>
      </c>
      <c r="R662" s="9">
        <f t="shared" si="105"/>
        <v>-1.0100554486632234</v>
      </c>
      <c r="T662">
        <f t="shared" si="106"/>
        <v>111.8068767123286</v>
      </c>
      <c r="U662" s="9">
        <f t="shared" si="107"/>
        <v>3.6089925865744306</v>
      </c>
      <c r="W662">
        <f t="shared" si="108"/>
        <v>113.58158904109574</v>
      </c>
      <c r="X662" s="9">
        <f t="shared" si="109"/>
        <v>5.2535797704883294</v>
      </c>
      <c r="Z662">
        <f t="shared" si="110"/>
        <v>110.03216438356149</v>
      </c>
      <c r="AA662" s="9">
        <f t="shared" si="111"/>
        <v>1.9644054026605602</v>
      </c>
    </row>
    <row r="663" spans="1:27">
      <c r="A663" s="1">
        <v>20131023</v>
      </c>
      <c r="B663" s="1">
        <v>200000</v>
      </c>
      <c r="C663" s="1">
        <v>2456589.3220000002</v>
      </c>
      <c r="D663" s="1">
        <v>2142.94</v>
      </c>
      <c r="E663" s="1">
        <v>152.69999999999999</v>
      </c>
      <c r="F663" s="1">
        <v>151.1</v>
      </c>
      <c r="G663" s="8">
        <f t="shared" si="98"/>
        <v>135.03999999999988</v>
      </c>
      <c r="H663" s="6">
        <v>124</v>
      </c>
      <c r="I663" s="8">
        <f t="shared" si="99"/>
        <v>107.92054794520548</v>
      </c>
      <c r="K663">
        <f t="shared" si="100"/>
        <v>132.52954794520548</v>
      </c>
      <c r="L663" s="9">
        <f t="shared" si="101"/>
        <v>-1.8590432870219189</v>
      </c>
      <c r="N663" s="10">
        <f t="shared" si="102"/>
        <v>131.45034246575341</v>
      </c>
      <c r="O663" s="9">
        <f t="shared" si="103"/>
        <v>-2.6582179607867857</v>
      </c>
      <c r="Q663">
        <f t="shared" si="104"/>
        <v>133.63033753424656</v>
      </c>
      <c r="R663" s="9">
        <f t="shared" si="105"/>
        <v>-1.0438851197817911</v>
      </c>
      <c r="T663">
        <f t="shared" si="106"/>
        <v>111.88799999999981</v>
      </c>
      <c r="U663" s="9">
        <f t="shared" si="107"/>
        <v>3.676271229468469</v>
      </c>
      <c r="W663">
        <f t="shared" si="108"/>
        <v>113.66399999999982</v>
      </c>
      <c r="X663" s="9">
        <f t="shared" si="109"/>
        <v>5.3219263283489369</v>
      </c>
      <c r="Z663">
        <f t="shared" si="110"/>
        <v>110.11199999999981</v>
      </c>
      <c r="AA663" s="9">
        <f t="shared" si="111"/>
        <v>2.0306161305880153</v>
      </c>
    </row>
    <row r="664" spans="1:27">
      <c r="A664" s="1">
        <v>20131024</v>
      </c>
      <c r="B664" s="1">
        <v>200000</v>
      </c>
      <c r="C664" s="1">
        <v>2456590.3220000002</v>
      </c>
      <c r="D664" s="1">
        <v>2142.9769999999999</v>
      </c>
      <c r="E664" s="1">
        <v>160.6</v>
      </c>
      <c r="F664" s="1">
        <v>158.80000000000001</v>
      </c>
      <c r="G664" s="8">
        <f t="shared" si="98"/>
        <v>135.08246575342454</v>
      </c>
      <c r="H664" s="6">
        <v>144</v>
      </c>
      <c r="I664" s="8">
        <f t="shared" si="99"/>
        <v>107.84931506849315</v>
      </c>
      <c r="K664">
        <f t="shared" si="100"/>
        <v>132.48431506849317</v>
      </c>
      <c r="L664" s="9">
        <f t="shared" si="101"/>
        <v>-1.9233811512398375</v>
      </c>
      <c r="N664" s="10">
        <f t="shared" si="102"/>
        <v>131.40582191780823</v>
      </c>
      <c r="O664" s="9">
        <f t="shared" si="103"/>
        <v>-2.7217772603644619</v>
      </c>
      <c r="Q664">
        <f t="shared" si="104"/>
        <v>133.58437808219179</v>
      </c>
      <c r="R664" s="9">
        <f t="shared" si="105"/>
        <v>-1.1090171199327301</v>
      </c>
      <c r="T664">
        <f t="shared" si="106"/>
        <v>111.95488356164365</v>
      </c>
      <c r="U664" s="9">
        <f t="shared" si="107"/>
        <v>3.806763622507134</v>
      </c>
      <c r="W664">
        <f t="shared" si="108"/>
        <v>113.73194520547928</v>
      </c>
      <c r="X664" s="9">
        <f t="shared" si="109"/>
        <v>5.4544900292136163</v>
      </c>
      <c r="Z664">
        <f t="shared" si="110"/>
        <v>110.17782191780805</v>
      </c>
      <c r="AA664" s="9">
        <f t="shared" si="111"/>
        <v>2.1590372158006659</v>
      </c>
    </row>
    <row r="665" spans="1:27">
      <c r="A665" s="1">
        <v>20131025</v>
      </c>
      <c r="B665" s="1">
        <v>200000</v>
      </c>
      <c r="C665" s="1">
        <v>2456591.3220000002</v>
      </c>
      <c r="D665" s="1">
        <v>2143.0129999999999</v>
      </c>
      <c r="E665" s="1">
        <v>161.4</v>
      </c>
      <c r="F665" s="1">
        <v>159.6</v>
      </c>
      <c r="G665" s="8">
        <f t="shared" si="98"/>
        <v>135.09753424657521</v>
      </c>
      <c r="H665" s="6">
        <v>138</v>
      </c>
      <c r="I665" s="8">
        <f t="shared" si="99"/>
        <v>107.7013698630137</v>
      </c>
      <c r="K665">
        <f t="shared" si="100"/>
        <v>132.39036986301369</v>
      </c>
      <c r="L665" s="9">
        <f t="shared" si="101"/>
        <v>-2.0038592107983959</v>
      </c>
      <c r="N665" s="10">
        <f t="shared" si="102"/>
        <v>131.31335616438355</v>
      </c>
      <c r="O665" s="9">
        <f t="shared" si="103"/>
        <v>-2.8010711692819825</v>
      </c>
      <c r="Q665">
        <f t="shared" si="104"/>
        <v>133.48892383561645</v>
      </c>
      <c r="R665" s="9">
        <f t="shared" si="105"/>
        <v>-1.1907030131451393</v>
      </c>
      <c r="T665">
        <f t="shared" si="106"/>
        <v>111.97861643835594</v>
      </c>
      <c r="U665" s="9">
        <f t="shared" si="107"/>
        <v>3.9713947749991689</v>
      </c>
      <c r="W665">
        <f t="shared" si="108"/>
        <v>113.75605479452034</v>
      </c>
      <c r="X665" s="9">
        <f t="shared" si="109"/>
        <v>5.6217343746023403</v>
      </c>
      <c r="Z665">
        <f t="shared" si="110"/>
        <v>110.20117808219157</v>
      </c>
      <c r="AA665" s="9">
        <f t="shared" si="111"/>
        <v>2.3210551753959976</v>
      </c>
    </row>
    <row r="666" spans="1:27">
      <c r="A666" s="1">
        <v>20131026</v>
      </c>
      <c r="B666" s="1">
        <v>170000</v>
      </c>
      <c r="C666" s="1">
        <v>2456592.1970000002</v>
      </c>
      <c r="D666" s="1">
        <v>2143.0500000000002</v>
      </c>
      <c r="E666" s="1">
        <v>160.19999999999999</v>
      </c>
      <c r="F666" s="1">
        <v>158.19999999999999</v>
      </c>
      <c r="G666" s="8">
        <f t="shared" si="98"/>
        <v>135.09424657534234</v>
      </c>
      <c r="H666" s="6">
        <v>132</v>
      </c>
      <c r="I666" s="8">
        <f t="shared" si="99"/>
        <v>107.53698630136986</v>
      </c>
      <c r="K666">
        <f t="shared" si="100"/>
        <v>132.28598630136986</v>
      </c>
      <c r="L666" s="9">
        <f t="shared" si="101"/>
        <v>-2.0787415786847134</v>
      </c>
      <c r="N666" s="10">
        <f t="shared" si="102"/>
        <v>131.21061643835617</v>
      </c>
      <c r="O666" s="9">
        <f t="shared" si="103"/>
        <v>-2.8747561316908303</v>
      </c>
      <c r="Q666">
        <f t="shared" si="104"/>
        <v>133.38286356164383</v>
      </c>
      <c r="R666" s="9">
        <f t="shared" si="105"/>
        <v>-1.2668067346184699</v>
      </c>
      <c r="T666">
        <f t="shared" si="106"/>
        <v>111.97343835616418</v>
      </c>
      <c r="U666" s="9">
        <f t="shared" si="107"/>
        <v>4.1255127257902302</v>
      </c>
      <c r="W666">
        <f t="shared" si="108"/>
        <v>113.75079452054774</v>
      </c>
      <c r="X666" s="9">
        <f t="shared" si="109"/>
        <v>5.7782986420726274</v>
      </c>
      <c r="Z666">
        <f t="shared" si="110"/>
        <v>110.19608219178063</v>
      </c>
      <c r="AA666" s="9">
        <f t="shared" si="111"/>
        <v>2.4727268095078472</v>
      </c>
    </row>
    <row r="667" spans="1:27">
      <c r="A667" s="1">
        <v>20131027</v>
      </c>
      <c r="B667" s="1">
        <v>200000</v>
      </c>
      <c r="C667" s="1">
        <v>2456593.3220000002</v>
      </c>
      <c r="D667" s="1">
        <v>2143.087</v>
      </c>
      <c r="E667" s="1">
        <v>166.9</v>
      </c>
      <c r="F667" s="1">
        <v>164.8</v>
      </c>
      <c r="G667" s="8">
        <f t="shared" si="98"/>
        <v>135.06904109589027</v>
      </c>
      <c r="H667" s="6">
        <v>148</v>
      </c>
      <c r="I667" s="8">
        <f t="shared" si="99"/>
        <v>107.45479452054795</v>
      </c>
      <c r="K667">
        <f t="shared" si="100"/>
        <v>132.23379452054795</v>
      </c>
      <c r="L667" s="9">
        <f t="shared" si="101"/>
        <v>-2.0991091314030257</v>
      </c>
      <c r="N667" s="10">
        <f t="shared" si="102"/>
        <v>131.15924657534248</v>
      </c>
      <c r="O667" s="9">
        <f t="shared" si="103"/>
        <v>-2.8946637133316813</v>
      </c>
      <c r="Q667">
        <f t="shared" si="104"/>
        <v>133.32983342465752</v>
      </c>
      <c r="R667" s="9">
        <f t="shared" si="105"/>
        <v>-1.2876434578357703</v>
      </c>
      <c r="T667">
        <f t="shared" si="106"/>
        <v>111.93373972602717</v>
      </c>
      <c r="U667" s="9">
        <f t="shared" si="107"/>
        <v>4.168213457076348</v>
      </c>
      <c r="W667">
        <f t="shared" si="108"/>
        <v>113.71046575342444</v>
      </c>
      <c r="X667" s="9">
        <f t="shared" si="109"/>
        <v>5.821677162744237</v>
      </c>
      <c r="Z667">
        <f t="shared" si="110"/>
        <v>110.15701369862992</v>
      </c>
      <c r="AA667" s="9">
        <f t="shared" si="111"/>
        <v>2.5147497514084876</v>
      </c>
    </row>
    <row r="668" spans="1:27">
      <c r="A668" s="1">
        <v>20131028</v>
      </c>
      <c r="B668" s="1">
        <v>200000</v>
      </c>
      <c r="C668" s="1">
        <v>2456594.3220000002</v>
      </c>
      <c r="D668" s="1">
        <v>2143.123</v>
      </c>
      <c r="E668" s="1">
        <v>159.9</v>
      </c>
      <c r="F668" s="1">
        <v>157.80000000000001</v>
      </c>
      <c r="G668" s="8">
        <f t="shared" si="98"/>
        <v>135.03890410958894</v>
      </c>
      <c r="H668" s="6">
        <v>147</v>
      </c>
      <c r="I668" s="8">
        <f t="shared" si="99"/>
        <v>107.39452054794521</v>
      </c>
      <c r="K668">
        <f t="shared" si="100"/>
        <v>132.19552054794519</v>
      </c>
      <c r="L668" s="9">
        <f t="shared" si="101"/>
        <v>-2.1056032558855975</v>
      </c>
      <c r="N668" s="10">
        <f t="shared" si="102"/>
        <v>131.12157534246575</v>
      </c>
      <c r="O668" s="9">
        <f t="shared" si="103"/>
        <v>-2.9008890385722736</v>
      </c>
      <c r="Q668">
        <f t="shared" si="104"/>
        <v>133.29094465753423</v>
      </c>
      <c r="R668" s="9">
        <f t="shared" si="105"/>
        <v>-1.2944117575452054</v>
      </c>
      <c r="T668">
        <f t="shared" si="106"/>
        <v>111.88627397260258</v>
      </c>
      <c r="U668" s="9">
        <f t="shared" si="107"/>
        <v>4.1824791448759981</v>
      </c>
      <c r="W668">
        <f t="shared" si="108"/>
        <v>113.66224657534231</v>
      </c>
      <c r="X668" s="9">
        <f t="shared" si="109"/>
        <v>5.8361692900327711</v>
      </c>
      <c r="Z668">
        <f t="shared" si="110"/>
        <v>110.11030136986287</v>
      </c>
      <c r="AA668" s="9">
        <f t="shared" si="111"/>
        <v>2.5287889997192394</v>
      </c>
    </row>
    <row r="669" spans="1:27">
      <c r="A669" s="1">
        <v>20131029</v>
      </c>
      <c r="B669" s="1">
        <v>200000</v>
      </c>
      <c r="C669" s="1">
        <v>2456595.3220000002</v>
      </c>
      <c r="D669" s="1">
        <v>2143.16</v>
      </c>
      <c r="E669" s="1">
        <v>152.6</v>
      </c>
      <c r="F669" s="1">
        <v>150.6</v>
      </c>
      <c r="G669" s="8">
        <f t="shared" si="98"/>
        <v>134.97671232876701</v>
      </c>
      <c r="H669" s="6">
        <v>150</v>
      </c>
      <c r="I669" s="8">
        <f t="shared" si="99"/>
        <v>107.21917808219177</v>
      </c>
      <c r="K669">
        <f t="shared" si="100"/>
        <v>132.08417808219178</v>
      </c>
      <c r="L669" s="9">
        <f t="shared" si="101"/>
        <v>-2.1429876285101557</v>
      </c>
      <c r="N669" s="10">
        <f t="shared" si="102"/>
        <v>131.01198630136986</v>
      </c>
      <c r="O669" s="9">
        <f t="shared" si="103"/>
        <v>-2.93734078938013</v>
      </c>
      <c r="Q669">
        <f t="shared" si="104"/>
        <v>133.17781369863013</v>
      </c>
      <c r="R669" s="9">
        <f t="shared" si="105"/>
        <v>-1.332747404422804</v>
      </c>
      <c r="T669">
        <f t="shared" si="106"/>
        <v>111.78832191780803</v>
      </c>
      <c r="U669" s="9">
        <f t="shared" si="107"/>
        <v>4.2614986584896855</v>
      </c>
      <c r="W669">
        <f t="shared" si="108"/>
        <v>113.56273972602722</v>
      </c>
      <c r="X669" s="9">
        <f t="shared" si="109"/>
        <v>5.916443081640324</v>
      </c>
      <c r="Z669">
        <f t="shared" si="110"/>
        <v>110.01390410958886</v>
      </c>
      <c r="AA669" s="9">
        <f t="shared" si="111"/>
        <v>2.606554235339047</v>
      </c>
    </row>
    <row r="670" spans="1:27">
      <c r="A670" s="1">
        <v>20131030</v>
      </c>
      <c r="B670" s="1">
        <v>200000</v>
      </c>
      <c r="C670" s="1">
        <v>2456596.3220000002</v>
      </c>
      <c r="D670" s="1">
        <v>2143.1970000000001</v>
      </c>
      <c r="E670" s="1">
        <v>141.9</v>
      </c>
      <c r="F670" s="1">
        <v>139.9</v>
      </c>
      <c r="G670" s="8">
        <f t="shared" si="98"/>
        <v>134.89123287671222</v>
      </c>
      <c r="H670" s="6">
        <v>146</v>
      </c>
      <c r="I670" s="8">
        <f t="shared" si="99"/>
        <v>107.03287671232877</v>
      </c>
      <c r="K670">
        <f t="shared" si="100"/>
        <v>131.96587671232876</v>
      </c>
      <c r="L670" s="9">
        <f t="shared" si="101"/>
        <v>-2.1686777576250478</v>
      </c>
      <c r="N670" s="10">
        <f t="shared" si="102"/>
        <v>130.89554794520546</v>
      </c>
      <c r="O670" s="9">
        <f t="shared" si="103"/>
        <v>-2.9621531705909518</v>
      </c>
      <c r="Q670">
        <f t="shared" si="104"/>
        <v>133.0576120547945</v>
      </c>
      <c r="R670" s="9">
        <f t="shared" si="105"/>
        <v>-1.3593328363998438</v>
      </c>
      <c r="T670">
        <f t="shared" si="106"/>
        <v>111.65369178082175</v>
      </c>
      <c r="U670" s="9">
        <f t="shared" si="107"/>
        <v>4.3171922594515593</v>
      </c>
      <c r="W670">
        <f t="shared" si="108"/>
        <v>113.42597260273956</v>
      </c>
      <c r="X670" s="9">
        <f t="shared" si="109"/>
        <v>5.973020708014289</v>
      </c>
      <c r="Z670">
        <f t="shared" si="110"/>
        <v>109.88141095890396</v>
      </c>
      <c r="AA670" s="9">
        <f t="shared" si="111"/>
        <v>2.6613638108888438</v>
      </c>
    </row>
    <row r="671" spans="1:27">
      <c r="A671" s="1">
        <v>20131031</v>
      </c>
      <c r="B671" s="1">
        <v>200000</v>
      </c>
      <c r="C671" s="1">
        <v>2456597.3220000002</v>
      </c>
      <c r="D671" s="1">
        <v>2143.2330000000002</v>
      </c>
      <c r="E671" s="1">
        <v>142.6</v>
      </c>
      <c r="F671" s="1">
        <v>140.5</v>
      </c>
      <c r="G671" s="8">
        <f t="shared" si="98"/>
        <v>134.79808219178074</v>
      </c>
      <c r="H671" s="6">
        <v>130</v>
      </c>
      <c r="I671" s="8">
        <f t="shared" si="99"/>
        <v>106.88493150684931</v>
      </c>
      <c r="K671">
        <f t="shared" si="100"/>
        <v>131.87193150684931</v>
      </c>
      <c r="L671" s="9">
        <f t="shared" si="101"/>
        <v>-2.1707658130983702</v>
      </c>
      <c r="N671" s="10">
        <f t="shared" si="102"/>
        <v>130.80308219178082</v>
      </c>
      <c r="O671" s="9">
        <f t="shared" si="103"/>
        <v>-2.9636920162677995</v>
      </c>
      <c r="Q671">
        <f t="shared" si="104"/>
        <v>132.96215780821916</v>
      </c>
      <c r="R671" s="9">
        <f t="shared" si="105"/>
        <v>-1.3619810858655654</v>
      </c>
      <c r="T671">
        <f t="shared" si="106"/>
        <v>111.50697945205465</v>
      </c>
      <c r="U671" s="9">
        <f t="shared" si="107"/>
        <v>4.3243213800526803</v>
      </c>
      <c r="W671">
        <f t="shared" si="108"/>
        <v>113.27693150684918</v>
      </c>
      <c r="X671" s="9">
        <f t="shared" si="109"/>
        <v>5.9802629892598702</v>
      </c>
      <c r="Z671">
        <f t="shared" si="110"/>
        <v>109.73702739726015</v>
      </c>
      <c r="AA671" s="9">
        <f t="shared" si="111"/>
        <v>2.6683797708455046</v>
      </c>
    </row>
    <row r="672" spans="1:27">
      <c r="A672" s="1">
        <v>20131101</v>
      </c>
      <c r="B672" s="1">
        <v>200000</v>
      </c>
      <c r="C672" s="1">
        <v>2456598.3220000002</v>
      </c>
      <c r="D672" s="1">
        <v>2143.27</v>
      </c>
      <c r="E672" s="1">
        <v>146.5</v>
      </c>
      <c r="F672" s="1">
        <v>144.19999999999999</v>
      </c>
      <c r="G672" s="8">
        <f t="shared" si="98"/>
        <v>134.75917808219171</v>
      </c>
      <c r="H672" s="6">
        <v>106</v>
      </c>
      <c r="I672" s="8">
        <f t="shared" si="99"/>
        <v>106.91506849315068</v>
      </c>
      <c r="K672">
        <f t="shared" si="100"/>
        <v>131.89106849315067</v>
      </c>
      <c r="L672" s="9">
        <f t="shared" si="101"/>
        <v>-2.1283222633576315</v>
      </c>
      <c r="N672" s="10">
        <f t="shared" si="102"/>
        <v>130.82191780821918</v>
      </c>
      <c r="O672" s="9">
        <f t="shared" si="103"/>
        <v>-2.9217010151034941</v>
      </c>
      <c r="Q672">
        <f t="shared" si="104"/>
        <v>132.98160219178084</v>
      </c>
      <c r="R672" s="9">
        <f t="shared" si="105"/>
        <v>-1.3190759365768088</v>
      </c>
      <c r="T672">
        <f t="shared" si="106"/>
        <v>111.44570547945195</v>
      </c>
      <c r="U672" s="9">
        <f t="shared" si="107"/>
        <v>4.2376037822877208</v>
      </c>
      <c r="W672">
        <f t="shared" si="108"/>
        <v>113.21468493150674</v>
      </c>
      <c r="X672" s="9">
        <f t="shared" si="109"/>
        <v>5.8921689216891053</v>
      </c>
      <c r="Z672">
        <f t="shared" si="110"/>
        <v>109.67672602739715</v>
      </c>
      <c r="AA672" s="9">
        <f t="shared" si="111"/>
        <v>2.5830386428863363</v>
      </c>
    </row>
    <row r="673" spans="1:27">
      <c r="A673" s="1">
        <v>20131102</v>
      </c>
      <c r="B673" s="1">
        <v>200000</v>
      </c>
      <c r="C673" s="1">
        <v>2456599.3220000002</v>
      </c>
      <c r="D673" s="1">
        <v>2143.3069999999998</v>
      </c>
      <c r="E673" s="1">
        <v>141.6</v>
      </c>
      <c r="F673" s="1">
        <v>139.4</v>
      </c>
      <c r="G673" s="8">
        <f t="shared" si="98"/>
        <v>134.71643835616433</v>
      </c>
      <c r="H673" s="6">
        <v>101</v>
      </c>
      <c r="I673" s="8">
        <f t="shared" si="99"/>
        <v>106.98356164383561</v>
      </c>
      <c r="K673">
        <f t="shared" si="100"/>
        <v>131.93456164383562</v>
      </c>
      <c r="L673" s="9">
        <f t="shared" si="101"/>
        <v>-2.0649868318029263</v>
      </c>
      <c r="N673" s="10">
        <f t="shared" si="102"/>
        <v>130.86472602739724</v>
      </c>
      <c r="O673" s="9">
        <f t="shared" si="103"/>
        <v>-2.8591257130654668</v>
      </c>
      <c r="Q673">
        <f t="shared" si="104"/>
        <v>133.02579397260274</v>
      </c>
      <c r="R673" s="9">
        <f t="shared" si="105"/>
        <v>-1.2549651729151634</v>
      </c>
      <c r="T673">
        <f t="shared" si="106"/>
        <v>111.37839041095881</v>
      </c>
      <c r="U673" s="9">
        <f t="shared" si="107"/>
        <v>4.1079477067273586</v>
      </c>
      <c r="W673">
        <f t="shared" si="108"/>
        <v>113.14630136986294</v>
      </c>
      <c r="X673" s="9">
        <f t="shared" si="109"/>
        <v>5.7604548131833724</v>
      </c>
      <c r="Z673">
        <f t="shared" si="110"/>
        <v>109.61047945205472</v>
      </c>
      <c r="AA673" s="9">
        <f t="shared" si="111"/>
        <v>2.4554406002713876</v>
      </c>
    </row>
    <row r="674" spans="1:27">
      <c r="A674" s="1">
        <v>20131103</v>
      </c>
      <c r="B674" s="1">
        <v>200000</v>
      </c>
      <c r="C674" s="1">
        <v>2456600.3220000002</v>
      </c>
      <c r="D674" s="1">
        <v>2143.3429999999998</v>
      </c>
      <c r="E674" s="1">
        <v>143.5</v>
      </c>
      <c r="F674" s="1">
        <v>141.1</v>
      </c>
      <c r="G674" s="8">
        <f t="shared" si="98"/>
        <v>134.68794520547937</v>
      </c>
      <c r="H674" s="6">
        <v>123</v>
      </c>
      <c r="I674" s="8">
        <f t="shared" si="99"/>
        <v>106.9972602739726</v>
      </c>
      <c r="K674">
        <f t="shared" si="100"/>
        <v>131.94326027397261</v>
      </c>
      <c r="L674" s="9">
        <f t="shared" si="101"/>
        <v>-2.0378103825991758</v>
      </c>
      <c r="N674" s="10">
        <f t="shared" si="102"/>
        <v>130.87328767123287</v>
      </c>
      <c r="O674" s="9">
        <f t="shared" si="103"/>
        <v>-2.8322189698765357</v>
      </c>
      <c r="Q674">
        <f t="shared" si="104"/>
        <v>133.03463232876712</v>
      </c>
      <c r="R674" s="9">
        <f t="shared" si="105"/>
        <v>-1.2275136235763</v>
      </c>
      <c r="T674">
        <f t="shared" si="106"/>
        <v>111.33351369863</v>
      </c>
      <c r="U674" s="9">
        <f t="shared" si="107"/>
        <v>4.052677062528673</v>
      </c>
      <c r="W674">
        <f t="shared" si="108"/>
        <v>113.10071232876699</v>
      </c>
      <c r="X674" s="9">
        <f t="shared" si="109"/>
        <v>5.7043068571719999</v>
      </c>
      <c r="Z674">
        <f t="shared" si="110"/>
        <v>109.56631506849303</v>
      </c>
      <c r="AA674" s="9">
        <f t="shared" si="111"/>
        <v>2.4010472678853745</v>
      </c>
    </row>
    <row r="675" spans="1:27">
      <c r="A675" s="1">
        <v>20131104</v>
      </c>
      <c r="B675" s="1">
        <v>200000</v>
      </c>
      <c r="C675" s="1">
        <v>2456601.3220000002</v>
      </c>
      <c r="D675" s="1">
        <v>2143.38</v>
      </c>
      <c r="E675" s="1">
        <v>147.30000000000001</v>
      </c>
      <c r="F675" s="1">
        <v>144.9</v>
      </c>
      <c r="G675" s="8">
        <f t="shared" si="98"/>
        <v>134.69342465753417</v>
      </c>
      <c r="H675" s="6">
        <v>128</v>
      </c>
      <c r="I675" s="8">
        <f t="shared" si="99"/>
        <v>107.08493150684932</v>
      </c>
      <c r="K675">
        <f t="shared" si="100"/>
        <v>131.99893150684932</v>
      </c>
      <c r="L675" s="9">
        <f t="shared" si="101"/>
        <v>-2.0004637624559223</v>
      </c>
      <c r="N675" s="10">
        <f t="shared" si="102"/>
        <v>130.92808219178082</v>
      </c>
      <c r="O675" s="9">
        <f t="shared" si="103"/>
        <v>-2.7954909271383883</v>
      </c>
      <c r="Q675">
        <f t="shared" si="104"/>
        <v>133.09119780821919</v>
      </c>
      <c r="R675" s="9">
        <f t="shared" si="105"/>
        <v>-1.1895360544798166</v>
      </c>
      <c r="T675">
        <f t="shared" si="106"/>
        <v>111.34214383561631</v>
      </c>
      <c r="U675" s="9">
        <f t="shared" si="107"/>
        <v>3.9755475106175027</v>
      </c>
      <c r="W675">
        <f t="shared" si="108"/>
        <v>113.10947945205467</v>
      </c>
      <c r="X675" s="9">
        <f t="shared" si="109"/>
        <v>5.6259530266590474</v>
      </c>
      <c r="Z675">
        <f t="shared" si="110"/>
        <v>109.57480821917797</v>
      </c>
      <c r="AA675" s="9">
        <f t="shared" si="111"/>
        <v>2.3251419945759579</v>
      </c>
    </row>
    <row r="676" spans="1:27">
      <c r="A676" s="1">
        <v>20131105</v>
      </c>
      <c r="B676" s="1">
        <v>200000</v>
      </c>
      <c r="C676" s="1">
        <v>2456602.3220000002</v>
      </c>
      <c r="D676" s="1">
        <v>2143.4169999999999</v>
      </c>
      <c r="E676" s="1">
        <v>148.5</v>
      </c>
      <c r="F676" s="1">
        <v>145.9</v>
      </c>
      <c r="G676" s="8">
        <f t="shared" si="98"/>
        <v>134.71616438356156</v>
      </c>
      <c r="H676" s="6">
        <v>122</v>
      </c>
      <c r="I676" s="8">
        <f t="shared" si="99"/>
        <v>107.1945205479452</v>
      </c>
      <c r="K676">
        <f t="shared" si="100"/>
        <v>132.06852054794518</v>
      </c>
      <c r="L676" s="9">
        <f t="shared" si="101"/>
        <v>-1.9653497764960548</v>
      </c>
      <c r="N676" s="10">
        <f t="shared" si="102"/>
        <v>130.99657534246575</v>
      </c>
      <c r="O676" s="9">
        <f t="shared" si="103"/>
        <v>-2.7610562237397716</v>
      </c>
      <c r="Q676">
        <f t="shared" si="104"/>
        <v>133.16190465753425</v>
      </c>
      <c r="R676" s="9">
        <f t="shared" si="105"/>
        <v>-1.1537292003074242</v>
      </c>
      <c r="T676">
        <f t="shared" si="106"/>
        <v>111.37795890410946</v>
      </c>
      <c r="U676" s="9">
        <f t="shared" si="107"/>
        <v>3.902660634871836</v>
      </c>
      <c r="W676">
        <f t="shared" si="108"/>
        <v>113.1458630136985</v>
      </c>
      <c r="X676" s="9">
        <f t="shared" si="109"/>
        <v>5.5519092163777373</v>
      </c>
      <c r="Z676">
        <f t="shared" si="110"/>
        <v>109.61005479452042</v>
      </c>
      <c r="AA676" s="9">
        <f t="shared" si="111"/>
        <v>2.2534120533659348</v>
      </c>
    </row>
    <row r="677" spans="1:27">
      <c r="A677" s="1">
        <v>20131106</v>
      </c>
      <c r="B677" s="1">
        <v>200000</v>
      </c>
      <c r="C677" s="1">
        <v>2456603.3220000002</v>
      </c>
      <c r="D677" s="1">
        <v>2143.453</v>
      </c>
      <c r="E677" s="1">
        <v>153.5</v>
      </c>
      <c r="F677" s="1">
        <v>150.80000000000001</v>
      </c>
      <c r="G677" s="8">
        <f t="shared" si="98"/>
        <v>134.76410958904103</v>
      </c>
      <c r="H677" s="6">
        <v>145</v>
      </c>
      <c r="I677" s="8">
        <f t="shared" si="99"/>
        <v>107.20547945205479</v>
      </c>
      <c r="K677">
        <f t="shared" si="100"/>
        <v>132.07547945205479</v>
      </c>
      <c r="L677" s="9">
        <f t="shared" si="101"/>
        <v>-1.9950639270241339</v>
      </c>
      <c r="N677" s="10">
        <f t="shared" si="102"/>
        <v>131.00342465753425</v>
      </c>
      <c r="O677" s="9">
        <f t="shared" si="103"/>
        <v>-2.7905686038922823</v>
      </c>
      <c r="Q677">
        <f t="shared" si="104"/>
        <v>133.16897534246573</v>
      </c>
      <c r="R677" s="9">
        <f t="shared" si="105"/>
        <v>-1.1836491566186425</v>
      </c>
      <c r="T677">
        <f t="shared" si="106"/>
        <v>111.45347260273961</v>
      </c>
      <c r="U677" s="9">
        <f t="shared" si="107"/>
        <v>3.9624776386403227</v>
      </c>
      <c r="W677">
        <f t="shared" si="108"/>
        <v>113.22257534246565</v>
      </c>
      <c r="X677" s="9">
        <f t="shared" si="109"/>
        <v>5.6126756963965363</v>
      </c>
      <c r="Z677">
        <f t="shared" si="110"/>
        <v>109.6843698630136</v>
      </c>
      <c r="AA677" s="9">
        <f t="shared" si="111"/>
        <v>2.3122795808841374</v>
      </c>
    </row>
    <row r="678" spans="1:27">
      <c r="A678" s="1">
        <v>20131107</v>
      </c>
      <c r="B678" s="1">
        <v>200000</v>
      </c>
      <c r="C678" s="1">
        <v>2456604.3220000002</v>
      </c>
      <c r="D678" s="1">
        <v>2143.4899999999998</v>
      </c>
      <c r="E678" s="1">
        <v>148</v>
      </c>
      <c r="F678" s="1">
        <v>145.30000000000001</v>
      </c>
      <c r="G678" s="8">
        <f t="shared" si="98"/>
        <v>134.82301369863006</v>
      </c>
      <c r="H678" s="6">
        <v>166</v>
      </c>
      <c r="I678" s="8">
        <f t="shared" si="99"/>
        <v>107.23287671232876</v>
      </c>
      <c r="K678">
        <f t="shared" si="100"/>
        <v>132.09287671232875</v>
      </c>
      <c r="L678" s="9">
        <f t="shared" si="101"/>
        <v>-2.0249784598377261</v>
      </c>
      <c r="N678" s="10">
        <f t="shared" si="102"/>
        <v>131.02054794520546</v>
      </c>
      <c r="O678" s="9">
        <f t="shared" si="103"/>
        <v>-2.8203387901743895</v>
      </c>
      <c r="Q678">
        <f t="shared" si="104"/>
        <v>133.18665205479454</v>
      </c>
      <c r="R678" s="9">
        <f t="shared" si="105"/>
        <v>-1.2137109228942791</v>
      </c>
      <c r="T678">
        <f t="shared" si="106"/>
        <v>111.54624657534235</v>
      </c>
      <c r="U678" s="9">
        <f t="shared" si="107"/>
        <v>4.022432294327956</v>
      </c>
      <c r="W678">
        <f t="shared" si="108"/>
        <v>113.31682191780811</v>
      </c>
      <c r="X678" s="9">
        <f t="shared" si="109"/>
        <v>5.6735820132855395</v>
      </c>
      <c r="Z678">
        <f t="shared" si="110"/>
        <v>109.7756712328766</v>
      </c>
      <c r="AA678" s="9">
        <f t="shared" si="111"/>
        <v>2.3712825753703868</v>
      </c>
    </row>
    <row r="679" spans="1:27">
      <c r="A679" s="1">
        <v>20131108</v>
      </c>
      <c r="B679" s="1">
        <v>200000</v>
      </c>
      <c r="C679" s="1">
        <v>2456605.3220000002</v>
      </c>
      <c r="D679" s="1">
        <v>2143.527</v>
      </c>
      <c r="E679" s="1">
        <v>146</v>
      </c>
      <c r="F679" s="1">
        <v>143.30000000000001</v>
      </c>
      <c r="G679" s="8">
        <f t="shared" si="98"/>
        <v>134.88958904109583</v>
      </c>
      <c r="H679" s="6">
        <v>142</v>
      </c>
      <c r="I679" s="8">
        <f t="shared" si="99"/>
        <v>107.2958904109589</v>
      </c>
      <c r="K679">
        <f t="shared" si="100"/>
        <v>132.13289041095891</v>
      </c>
      <c r="L679" s="9">
        <f t="shared" si="101"/>
        <v>-2.0436704194399056</v>
      </c>
      <c r="N679" s="10">
        <f t="shared" si="102"/>
        <v>131.0599315068493</v>
      </c>
      <c r="O679" s="9">
        <f t="shared" si="103"/>
        <v>-2.8391053464324756</v>
      </c>
      <c r="Q679">
        <f t="shared" si="104"/>
        <v>133.2273084931507</v>
      </c>
      <c r="R679" s="9">
        <f t="shared" si="105"/>
        <v>-1.2323267939074896</v>
      </c>
      <c r="T679">
        <f t="shared" si="106"/>
        <v>111.65110273972593</v>
      </c>
      <c r="U679" s="9">
        <f t="shared" si="107"/>
        <v>4.0590672318258783</v>
      </c>
      <c r="W679">
        <f t="shared" si="108"/>
        <v>113.42334246575334</v>
      </c>
      <c r="X679" s="9">
        <f t="shared" si="109"/>
        <v>5.7107984577278899</v>
      </c>
      <c r="Z679">
        <f t="shared" si="110"/>
        <v>109.87886301369855</v>
      </c>
      <c r="AA679" s="9">
        <f t="shared" si="111"/>
        <v>2.4073360059238951</v>
      </c>
    </row>
    <row r="680" spans="1:27">
      <c r="A680" s="1">
        <v>20131109</v>
      </c>
      <c r="B680" s="1">
        <v>200000</v>
      </c>
      <c r="C680" s="1">
        <v>2456606.3220000002</v>
      </c>
      <c r="D680" s="1">
        <v>2143.5630000000001</v>
      </c>
      <c r="E680" s="1">
        <v>148.1</v>
      </c>
      <c r="F680" s="1">
        <v>145.19999999999999</v>
      </c>
      <c r="G680" s="8">
        <f t="shared" si="98"/>
        <v>134.96575342465746</v>
      </c>
      <c r="H680" s="6">
        <v>104</v>
      </c>
      <c r="I680" s="8">
        <f t="shared" si="99"/>
        <v>107.2904109589041</v>
      </c>
      <c r="K680">
        <f t="shared" si="100"/>
        <v>132.12941095890409</v>
      </c>
      <c r="L680" s="9">
        <f t="shared" si="101"/>
        <v>-2.1015275310834483</v>
      </c>
      <c r="N680" s="10">
        <f t="shared" si="102"/>
        <v>131.05650684931507</v>
      </c>
      <c r="O680" s="9">
        <f t="shared" si="103"/>
        <v>-2.8964729764018813</v>
      </c>
      <c r="Q680">
        <f t="shared" si="104"/>
        <v>133.22377315068493</v>
      </c>
      <c r="R680" s="9">
        <f t="shared" si="105"/>
        <v>-1.2906831768586073</v>
      </c>
      <c r="T680">
        <f t="shared" si="106"/>
        <v>111.77106164383551</v>
      </c>
      <c r="U680" s="9">
        <f t="shared" si="107"/>
        <v>4.176189321008053</v>
      </c>
      <c r="W680">
        <f t="shared" si="108"/>
        <v>113.54520547945195</v>
      </c>
      <c r="X680" s="9">
        <f t="shared" si="109"/>
        <v>5.8297796276907405</v>
      </c>
      <c r="Z680">
        <f t="shared" si="110"/>
        <v>109.99691780821907</v>
      </c>
      <c r="AA680" s="9">
        <f t="shared" si="111"/>
        <v>2.5225990143253938</v>
      </c>
    </row>
    <row r="681" spans="1:27">
      <c r="A681" s="1">
        <v>20131110</v>
      </c>
      <c r="B681" s="1">
        <v>200000</v>
      </c>
      <c r="C681" s="1">
        <v>2456607.3220000002</v>
      </c>
      <c r="D681" s="1">
        <v>2143.6</v>
      </c>
      <c r="E681" s="1">
        <v>154.1</v>
      </c>
      <c r="F681" s="1">
        <v>151.1</v>
      </c>
      <c r="G681" s="8">
        <f t="shared" si="98"/>
        <v>135.04328767123278</v>
      </c>
      <c r="H681" s="6">
        <v>101</v>
      </c>
      <c r="I681" s="8">
        <f t="shared" si="99"/>
        <v>107.33424657534246</v>
      </c>
      <c r="K681">
        <f t="shared" si="100"/>
        <v>132.15724657534247</v>
      </c>
      <c r="L681" s="9">
        <f t="shared" si="101"/>
        <v>-2.1371229519503885</v>
      </c>
      <c r="N681" s="10">
        <f t="shared" si="102"/>
        <v>131.08390410958904</v>
      </c>
      <c r="O681" s="9">
        <f t="shared" si="103"/>
        <v>-2.9319365885722419</v>
      </c>
      <c r="Q681">
        <f t="shared" si="104"/>
        <v>133.25205589041096</v>
      </c>
      <c r="R681" s="9">
        <f t="shared" si="105"/>
        <v>-1.3264130425961014</v>
      </c>
      <c r="T681">
        <f t="shared" si="106"/>
        <v>111.89317808219162</v>
      </c>
      <c r="U681" s="9">
        <f t="shared" si="107"/>
        <v>4.2474155754650695</v>
      </c>
      <c r="W681">
        <f t="shared" si="108"/>
        <v>113.66926027397244</v>
      </c>
      <c r="X681" s="9">
        <f t="shared" si="109"/>
        <v>5.9021364576152848</v>
      </c>
      <c r="Z681">
        <f t="shared" si="110"/>
        <v>110.11709589041081</v>
      </c>
      <c r="AA681" s="9">
        <f t="shared" si="111"/>
        <v>2.5926946933148258</v>
      </c>
    </row>
    <row r="682" spans="1:27">
      <c r="A682" s="1">
        <v>20131111</v>
      </c>
      <c r="B682" s="1">
        <v>200000</v>
      </c>
      <c r="C682" s="1">
        <v>2456608.3220000002</v>
      </c>
      <c r="D682" s="1">
        <v>2143.6370000000002</v>
      </c>
      <c r="E682" s="1">
        <v>163.69999999999999</v>
      </c>
      <c r="F682" s="1">
        <v>160.4</v>
      </c>
      <c r="G682" s="8">
        <f t="shared" si="98"/>
        <v>135.08684931506843</v>
      </c>
      <c r="H682" s="6">
        <v>113</v>
      </c>
      <c r="I682" s="8">
        <f t="shared" si="99"/>
        <v>107.36712328767123</v>
      </c>
      <c r="K682">
        <f t="shared" si="100"/>
        <v>132.17812328767124</v>
      </c>
      <c r="L682" s="9">
        <f t="shared" si="101"/>
        <v>-2.1532266405984899</v>
      </c>
      <c r="N682" s="10">
        <f t="shared" si="102"/>
        <v>131.10445205479454</v>
      </c>
      <c r="O682" s="9">
        <f t="shared" si="103"/>
        <v>-2.9480273471961738</v>
      </c>
      <c r="Q682">
        <f t="shared" si="104"/>
        <v>133.27326794520548</v>
      </c>
      <c r="R682" s="9">
        <f t="shared" si="105"/>
        <v>-1.3425299198688663</v>
      </c>
      <c r="T682">
        <f t="shared" si="106"/>
        <v>111.96178767123278</v>
      </c>
      <c r="U682" s="9">
        <f t="shared" si="107"/>
        <v>4.2793960039806223</v>
      </c>
      <c r="W682">
        <f t="shared" si="108"/>
        <v>113.7389589041095</v>
      </c>
      <c r="X682" s="9">
        <f t="shared" si="109"/>
        <v>5.9346245119803314</v>
      </c>
      <c r="Z682">
        <f t="shared" si="110"/>
        <v>110.18461643835607</v>
      </c>
      <c r="AA682" s="9">
        <f t="shared" si="111"/>
        <v>2.6241674959809274</v>
      </c>
    </row>
    <row r="683" spans="1:27">
      <c r="A683" s="1">
        <v>20131112</v>
      </c>
      <c r="B683" s="1">
        <v>200000</v>
      </c>
      <c r="C683" s="1">
        <v>2456609.3220000002</v>
      </c>
      <c r="D683" s="1">
        <v>2143.6729999999998</v>
      </c>
      <c r="E683" s="1">
        <v>167.5</v>
      </c>
      <c r="F683" s="1">
        <v>164</v>
      </c>
      <c r="G683" s="8">
        <f t="shared" si="98"/>
        <v>135.11205479452045</v>
      </c>
      <c r="H683" s="6">
        <v>135</v>
      </c>
      <c r="I683" s="8">
        <f t="shared" si="99"/>
        <v>107.31232876712329</v>
      </c>
      <c r="K683">
        <f t="shared" si="100"/>
        <v>132.14332876712331</v>
      </c>
      <c r="L683" s="9">
        <f t="shared" si="101"/>
        <v>-2.1972325355513362</v>
      </c>
      <c r="N683" s="10">
        <f t="shared" si="102"/>
        <v>131.07020547945206</v>
      </c>
      <c r="O683" s="9">
        <f t="shared" si="103"/>
        <v>-2.9914794214441258</v>
      </c>
      <c r="Q683">
        <f t="shared" si="104"/>
        <v>133.23791452054795</v>
      </c>
      <c r="R683" s="9">
        <f t="shared" si="105"/>
        <v>-1.3871007119407039</v>
      </c>
      <c r="T683">
        <f t="shared" si="106"/>
        <v>112.0014863013697</v>
      </c>
      <c r="U683" s="9">
        <f t="shared" si="107"/>
        <v>4.3696354259744652</v>
      </c>
      <c r="W683">
        <f t="shared" si="108"/>
        <v>113.77928767123272</v>
      </c>
      <c r="X683" s="9">
        <f t="shared" si="109"/>
        <v>6.0262963057518419</v>
      </c>
      <c r="Z683">
        <f t="shared" si="110"/>
        <v>110.2236849315067</v>
      </c>
      <c r="AA683" s="9">
        <f t="shared" si="111"/>
        <v>2.7129745461971027</v>
      </c>
    </row>
    <row r="684" spans="1:27">
      <c r="A684" s="1">
        <v>20131113</v>
      </c>
      <c r="B684" s="1">
        <v>200000</v>
      </c>
      <c r="C684" s="1">
        <v>2456610.3220000002</v>
      </c>
      <c r="D684" s="1">
        <v>2143.71</v>
      </c>
      <c r="E684" s="1">
        <v>171</v>
      </c>
      <c r="F684" s="1">
        <v>167.4</v>
      </c>
      <c r="G684" s="8">
        <f t="shared" si="98"/>
        <v>135.15479452054785</v>
      </c>
      <c r="H684" s="6">
        <v>152</v>
      </c>
      <c r="I684" s="8">
        <f t="shared" si="99"/>
        <v>107.32876712328768</v>
      </c>
      <c r="K684">
        <f t="shared" si="100"/>
        <v>132.15376712328768</v>
      </c>
      <c r="L684" s="9">
        <f t="shared" si="101"/>
        <v>-2.2204372459786725</v>
      </c>
      <c r="N684" s="10">
        <f t="shared" si="102"/>
        <v>131.08047945205482</v>
      </c>
      <c r="O684" s="9">
        <f t="shared" si="103"/>
        <v>-3.0145545949341965</v>
      </c>
      <c r="Q684">
        <f t="shared" si="104"/>
        <v>133.24852054794519</v>
      </c>
      <c r="R684" s="9">
        <f t="shared" si="105"/>
        <v>-1.4104375500440369</v>
      </c>
      <c r="T684">
        <f t="shared" si="106"/>
        <v>112.06880136986287</v>
      </c>
      <c r="U684" s="9">
        <f t="shared" si="107"/>
        <v>4.4163688576897187</v>
      </c>
      <c r="W684">
        <f t="shared" si="108"/>
        <v>113.84767123287656</v>
      </c>
      <c r="X684" s="9">
        <f t="shared" si="109"/>
        <v>6.0737715379705008</v>
      </c>
      <c r="Z684">
        <f t="shared" si="110"/>
        <v>110.28993150684917</v>
      </c>
      <c r="AA684" s="9">
        <f t="shared" si="111"/>
        <v>2.7589661774089222</v>
      </c>
    </row>
    <row r="685" spans="1:27">
      <c r="A685" s="1">
        <v>20131114</v>
      </c>
      <c r="B685" s="1">
        <v>200000</v>
      </c>
      <c r="C685" s="1">
        <v>2456611.3220000002</v>
      </c>
      <c r="D685" s="1">
        <v>2143.7469999999998</v>
      </c>
      <c r="E685" s="1">
        <v>175.8</v>
      </c>
      <c r="F685" s="1">
        <v>172</v>
      </c>
      <c r="G685" s="8">
        <f t="shared" si="98"/>
        <v>135.17315068493139</v>
      </c>
      <c r="H685" s="6">
        <v>173</v>
      </c>
      <c r="I685" s="8">
        <f t="shared" si="99"/>
        <v>107.28219178082192</v>
      </c>
      <c r="K685">
        <f t="shared" si="100"/>
        <v>132.12419178082192</v>
      </c>
      <c r="L685" s="9">
        <f t="shared" si="101"/>
        <v>-2.2555950561633011</v>
      </c>
      <c r="N685" s="10">
        <f t="shared" si="102"/>
        <v>131.05136986301369</v>
      </c>
      <c r="O685" s="9">
        <f t="shared" si="103"/>
        <v>-3.0492600054318189</v>
      </c>
      <c r="Q685">
        <f t="shared" si="104"/>
        <v>133.2184701369863</v>
      </c>
      <c r="R685" s="9">
        <f t="shared" si="105"/>
        <v>-1.4460568079094003</v>
      </c>
      <c r="T685">
        <f t="shared" si="106"/>
        <v>112.09771232876693</v>
      </c>
      <c r="U685" s="9">
        <f t="shared" si="107"/>
        <v>4.4886485520198534</v>
      </c>
      <c r="W685">
        <f t="shared" si="108"/>
        <v>113.87704109589022</v>
      </c>
      <c r="X685" s="9">
        <f t="shared" si="109"/>
        <v>6.147198529036018</v>
      </c>
      <c r="Z685">
        <f t="shared" si="110"/>
        <v>110.31838356164366</v>
      </c>
      <c r="AA685" s="9">
        <f t="shared" si="111"/>
        <v>2.8300985750036745</v>
      </c>
    </row>
    <row r="686" spans="1:27">
      <c r="A686" s="1">
        <v>20131115</v>
      </c>
      <c r="B686" s="1">
        <v>200000</v>
      </c>
      <c r="C686" s="1">
        <v>2456612.3220000002</v>
      </c>
      <c r="D686" s="1">
        <v>2143.7829999999999</v>
      </c>
      <c r="E686" s="1">
        <v>177.9</v>
      </c>
      <c r="F686" s="1">
        <v>174</v>
      </c>
      <c r="G686" s="8">
        <f t="shared" si="98"/>
        <v>135.15616438356153</v>
      </c>
      <c r="H686" s="6">
        <v>166</v>
      </c>
      <c r="I686" s="8">
        <f t="shared" si="99"/>
        <v>107.08219178082192</v>
      </c>
      <c r="K686">
        <f t="shared" si="100"/>
        <v>131.99719178082194</v>
      </c>
      <c r="L686" s="9">
        <f t="shared" si="101"/>
        <v>-2.3372760074595647</v>
      </c>
      <c r="N686" s="10">
        <f t="shared" si="102"/>
        <v>130.92636986301369</v>
      </c>
      <c r="O686" s="9">
        <f t="shared" si="103"/>
        <v>-3.1295609340792225</v>
      </c>
      <c r="Q686">
        <f t="shared" si="104"/>
        <v>133.08943013698629</v>
      </c>
      <c r="R686" s="9">
        <f t="shared" si="105"/>
        <v>-1.5291453823075472</v>
      </c>
      <c r="T686">
        <f t="shared" si="106"/>
        <v>112.0709589041094</v>
      </c>
      <c r="U686" s="9">
        <f t="shared" si="107"/>
        <v>4.6588205193806687</v>
      </c>
      <c r="W686">
        <f t="shared" si="108"/>
        <v>113.84986301369845</v>
      </c>
      <c r="X686" s="9">
        <f t="shared" si="109"/>
        <v>6.3200716387359392</v>
      </c>
      <c r="Z686">
        <f t="shared" si="110"/>
        <v>110.29205479452038</v>
      </c>
      <c r="AA686" s="9">
        <f t="shared" si="111"/>
        <v>2.9975694000254265</v>
      </c>
    </row>
    <row r="687" spans="1:27">
      <c r="A687" s="1">
        <v>20131116</v>
      </c>
      <c r="B687" s="1">
        <v>200000</v>
      </c>
      <c r="C687" s="1">
        <v>2456613.3220000002</v>
      </c>
      <c r="D687" s="1">
        <v>2143.8200000000002</v>
      </c>
      <c r="E687" s="1">
        <v>174.5</v>
      </c>
      <c r="F687" s="1">
        <v>170.6</v>
      </c>
      <c r="G687" s="8">
        <f t="shared" si="98"/>
        <v>135.14794520547935</v>
      </c>
      <c r="H687" s="6">
        <v>183</v>
      </c>
      <c r="I687" s="8">
        <f t="shared" si="99"/>
        <v>106.9945205479452</v>
      </c>
      <c r="K687">
        <f t="shared" si="100"/>
        <v>131.9415205479452</v>
      </c>
      <c r="L687" s="9">
        <f t="shared" si="101"/>
        <v>-2.3725293437936443</v>
      </c>
      <c r="N687" s="10">
        <f t="shared" si="102"/>
        <v>130.87157534246575</v>
      </c>
      <c r="O687" s="9">
        <f t="shared" si="103"/>
        <v>-3.1642137485048636</v>
      </c>
      <c r="Q687">
        <f t="shared" si="104"/>
        <v>133.03286465753425</v>
      </c>
      <c r="R687" s="9">
        <f t="shared" si="105"/>
        <v>-1.5650112509881779</v>
      </c>
      <c r="T687">
        <f t="shared" si="106"/>
        <v>112.05801369862996</v>
      </c>
      <c r="U687" s="9">
        <f t="shared" si="107"/>
        <v>4.7324789388777759</v>
      </c>
      <c r="W687">
        <f t="shared" si="108"/>
        <v>113.83671232876696</v>
      </c>
      <c r="X687" s="9">
        <f t="shared" si="109"/>
        <v>6.3948992394949045</v>
      </c>
      <c r="Z687">
        <f t="shared" si="110"/>
        <v>110.27931506849299</v>
      </c>
      <c r="AA687" s="9">
        <f t="shared" si="111"/>
        <v>3.07005863826069</v>
      </c>
    </row>
    <row r="688" spans="1:27">
      <c r="A688" s="1">
        <v>20131117</v>
      </c>
      <c r="B688" s="1">
        <v>200000</v>
      </c>
      <c r="C688" s="1">
        <v>2456614.3220000002</v>
      </c>
      <c r="D688" s="1">
        <v>2143.857</v>
      </c>
      <c r="E688" s="1">
        <v>177</v>
      </c>
      <c r="F688" s="1">
        <v>172.9</v>
      </c>
      <c r="G688" s="8">
        <f t="shared" si="98"/>
        <v>135.13479452054784</v>
      </c>
      <c r="H688" s="6">
        <v>192</v>
      </c>
      <c r="I688" s="8">
        <f t="shared" si="99"/>
        <v>107.00821917808219</v>
      </c>
      <c r="K688">
        <f t="shared" si="100"/>
        <v>131.95021917808219</v>
      </c>
      <c r="L688" s="9">
        <f t="shared" si="101"/>
        <v>-2.3565916933269335</v>
      </c>
      <c r="N688" s="10">
        <f t="shared" si="102"/>
        <v>130.88013698630135</v>
      </c>
      <c r="O688" s="9">
        <f t="shared" si="103"/>
        <v>-3.1484545111729432</v>
      </c>
      <c r="Q688">
        <f t="shared" si="104"/>
        <v>133.04170301369862</v>
      </c>
      <c r="R688" s="9">
        <f t="shared" si="105"/>
        <v>-1.5488916191240207</v>
      </c>
      <c r="T688">
        <f t="shared" si="106"/>
        <v>112.03730136986285</v>
      </c>
      <c r="U688" s="9">
        <f t="shared" si="107"/>
        <v>4.6997158072608443</v>
      </c>
      <c r="W688">
        <f t="shared" si="108"/>
        <v>113.81567123287655</v>
      </c>
      <c r="X688" s="9">
        <f t="shared" si="109"/>
        <v>6.3616160581697585</v>
      </c>
      <c r="Z688">
        <f t="shared" si="110"/>
        <v>110.25893150684917</v>
      </c>
      <c r="AA688" s="9">
        <f t="shared" si="111"/>
        <v>3.0378155563519584</v>
      </c>
    </row>
    <row r="689" spans="1:27">
      <c r="A689" s="1">
        <v>20131118</v>
      </c>
      <c r="B689" s="1">
        <v>200000</v>
      </c>
      <c r="C689" s="1">
        <v>2456615.3220000002</v>
      </c>
      <c r="D689" s="1">
        <v>2143.893</v>
      </c>
      <c r="E689" s="1">
        <v>163.30000000000001</v>
      </c>
      <c r="F689" s="1">
        <v>159.5</v>
      </c>
      <c r="G689" s="8">
        <f t="shared" si="98"/>
        <v>135.08328767123277</v>
      </c>
      <c r="H689" s="6">
        <v>145</v>
      </c>
      <c r="I689" s="8">
        <f t="shared" si="99"/>
        <v>106.93972602739726</v>
      </c>
      <c r="K689">
        <f t="shared" si="100"/>
        <v>131.90672602739727</v>
      </c>
      <c r="L689" s="9">
        <f t="shared" si="101"/>
        <v>-2.3515578415345146</v>
      </c>
      <c r="N689" s="10">
        <f t="shared" si="102"/>
        <v>130.83732876712327</v>
      </c>
      <c r="O689" s="9">
        <f t="shared" si="103"/>
        <v>-3.1432155504264614</v>
      </c>
      <c r="Q689">
        <f t="shared" si="104"/>
        <v>132.99751123287672</v>
      </c>
      <c r="R689" s="9">
        <f t="shared" si="105"/>
        <v>-1.5440669784647554</v>
      </c>
      <c r="T689">
        <f t="shared" si="106"/>
        <v>111.9561780821916</v>
      </c>
      <c r="U689" s="9">
        <f t="shared" si="107"/>
        <v>4.6909153792942675</v>
      </c>
      <c r="W689">
        <f t="shared" si="108"/>
        <v>113.73326027397243</v>
      </c>
      <c r="X689" s="9">
        <f t="shared" si="109"/>
        <v>6.3526759408703839</v>
      </c>
      <c r="Z689">
        <f t="shared" si="110"/>
        <v>110.17909589041079</v>
      </c>
      <c r="AA689" s="9">
        <f t="shared" si="111"/>
        <v>3.0291548177181937</v>
      </c>
    </row>
    <row r="690" spans="1:27">
      <c r="A690" s="1">
        <v>20131119</v>
      </c>
      <c r="B690" s="1">
        <v>200000</v>
      </c>
      <c r="C690" s="1">
        <v>2456616.3220000002</v>
      </c>
      <c r="D690" s="1">
        <v>2143.9299999999998</v>
      </c>
      <c r="E690" s="1">
        <v>152.9</v>
      </c>
      <c r="F690" s="1">
        <v>149.30000000000001</v>
      </c>
      <c r="G690" s="8">
        <f t="shared" si="98"/>
        <v>135.04191780821904</v>
      </c>
      <c r="H690" s="6">
        <v>113</v>
      </c>
      <c r="I690" s="8">
        <f t="shared" si="99"/>
        <v>106.87123287671233</v>
      </c>
      <c r="K690">
        <f t="shared" si="100"/>
        <v>131.86323287671235</v>
      </c>
      <c r="L690" s="9">
        <f t="shared" si="101"/>
        <v>-2.3538505547743682</v>
      </c>
      <c r="N690" s="10">
        <f t="shared" si="102"/>
        <v>130.79452054794521</v>
      </c>
      <c r="O690" s="9">
        <f t="shared" si="103"/>
        <v>-3.1452435874805929</v>
      </c>
      <c r="Q690">
        <f t="shared" si="104"/>
        <v>132.95331945205481</v>
      </c>
      <c r="R690" s="9">
        <f t="shared" si="105"/>
        <v>-1.546629661414002</v>
      </c>
      <c r="T690">
        <f t="shared" si="106"/>
        <v>111.89102054794499</v>
      </c>
      <c r="U690" s="9">
        <f t="shared" si="107"/>
        <v>4.6970429142737942</v>
      </c>
      <c r="W690">
        <f t="shared" si="108"/>
        <v>113.66706849315047</v>
      </c>
      <c r="X690" s="9">
        <f t="shared" si="109"/>
        <v>6.3589007383098988</v>
      </c>
      <c r="Z690">
        <f t="shared" si="110"/>
        <v>110.11497260273951</v>
      </c>
      <c r="AA690" s="9">
        <f t="shared" si="111"/>
        <v>3.0351850902377038</v>
      </c>
    </row>
    <row r="691" spans="1:27">
      <c r="A691" s="1">
        <v>20131120</v>
      </c>
      <c r="B691" s="1">
        <v>200000</v>
      </c>
      <c r="C691" s="1">
        <v>2456617.3220000002</v>
      </c>
      <c r="D691" s="1">
        <v>2143.9670000000001</v>
      </c>
      <c r="E691" s="1">
        <v>147</v>
      </c>
      <c r="F691" s="1">
        <v>143.5</v>
      </c>
      <c r="G691" s="8">
        <f t="shared" si="98"/>
        <v>135.00986301369852</v>
      </c>
      <c r="H691" s="6">
        <v>84</v>
      </c>
      <c r="I691" s="8">
        <f t="shared" si="99"/>
        <v>106.79452054794521</v>
      </c>
      <c r="K691">
        <f t="shared" si="100"/>
        <v>131.81452054794522</v>
      </c>
      <c r="L691" s="9">
        <f t="shared" si="101"/>
        <v>-2.3667474319480561</v>
      </c>
      <c r="N691" s="10">
        <f t="shared" si="102"/>
        <v>130.74657534246575</v>
      </c>
      <c r="O691" s="9">
        <f t="shared" si="103"/>
        <v>-3.157760163640944</v>
      </c>
      <c r="Q691">
        <f t="shared" si="104"/>
        <v>132.90382465753424</v>
      </c>
      <c r="R691" s="9">
        <f t="shared" si="105"/>
        <v>-1.5599144456213452</v>
      </c>
      <c r="T691">
        <f t="shared" si="106"/>
        <v>111.84053424657516</v>
      </c>
      <c r="U691" s="9">
        <f t="shared" si="107"/>
        <v>4.7249743458181968</v>
      </c>
      <c r="W691">
        <f t="shared" si="108"/>
        <v>113.61578082191764</v>
      </c>
      <c r="X691" s="9">
        <f t="shared" si="109"/>
        <v>6.3872755259105674</v>
      </c>
      <c r="Z691">
        <f t="shared" si="110"/>
        <v>110.06528767123271</v>
      </c>
      <c r="AA691" s="9">
        <f t="shared" si="111"/>
        <v>3.0626731657258546</v>
      </c>
    </row>
    <row r="692" spans="1:27">
      <c r="A692" s="1">
        <v>20131121</v>
      </c>
      <c r="B692" s="1">
        <v>200000</v>
      </c>
      <c r="C692" s="1">
        <v>2456618.3220000002</v>
      </c>
      <c r="D692" s="1">
        <v>2144.0030000000002</v>
      </c>
      <c r="E692" s="1">
        <v>141.19999999999999</v>
      </c>
      <c r="F692" s="1">
        <v>137.80000000000001</v>
      </c>
      <c r="G692" s="8">
        <f t="shared" si="98"/>
        <v>134.9479452054793</v>
      </c>
      <c r="H692" s="6">
        <v>72</v>
      </c>
      <c r="I692" s="8">
        <f t="shared" si="99"/>
        <v>106.61643835616438</v>
      </c>
      <c r="K692">
        <f t="shared" si="100"/>
        <v>131.70143835616437</v>
      </c>
      <c r="L692" s="9">
        <f t="shared" si="101"/>
        <v>-2.4057475231442851</v>
      </c>
      <c r="N692" s="10">
        <f t="shared" si="102"/>
        <v>130.63527397260273</v>
      </c>
      <c r="O692" s="9">
        <f t="shared" si="103"/>
        <v>-3.1958035569269612</v>
      </c>
      <c r="Q692">
        <f t="shared" si="104"/>
        <v>132.78892602739725</v>
      </c>
      <c r="R692" s="9">
        <f t="shared" si="105"/>
        <v>-1.5998903686859478</v>
      </c>
      <c r="T692">
        <f t="shared" si="106"/>
        <v>111.74301369862989</v>
      </c>
      <c r="U692" s="9">
        <f t="shared" si="107"/>
        <v>4.8084286264934235</v>
      </c>
      <c r="W692">
        <f t="shared" si="108"/>
        <v>113.51671232876689</v>
      </c>
      <c r="X692" s="9">
        <f t="shared" si="109"/>
        <v>6.4720544777076014</v>
      </c>
      <c r="Z692">
        <f t="shared" si="110"/>
        <v>109.96931506849292</v>
      </c>
      <c r="AA692" s="9">
        <f t="shared" si="111"/>
        <v>3.1448027752792456</v>
      </c>
    </row>
    <row r="693" spans="1:27">
      <c r="A693" s="1">
        <v>20131122</v>
      </c>
      <c r="B693" s="1">
        <v>200000</v>
      </c>
      <c r="C693" s="1">
        <v>2456619.3220000002</v>
      </c>
      <c r="D693" s="1">
        <v>2144.04</v>
      </c>
      <c r="E693" s="1">
        <v>142.80000000000001</v>
      </c>
      <c r="F693" s="1">
        <v>139.19999999999999</v>
      </c>
      <c r="G693" s="8">
        <f t="shared" si="98"/>
        <v>134.89671232876699</v>
      </c>
      <c r="H693" s="6">
        <v>67</v>
      </c>
      <c r="I693" s="8">
        <f t="shared" si="99"/>
        <v>106.56986301369864</v>
      </c>
      <c r="K693">
        <f t="shared" si="100"/>
        <v>131.67186301369864</v>
      </c>
      <c r="L693" s="9">
        <f t="shared" si="101"/>
        <v>-2.3906063086317744</v>
      </c>
      <c r="N693" s="10">
        <f t="shared" si="102"/>
        <v>130.60616438356163</v>
      </c>
      <c r="O693" s="9">
        <f t="shared" si="103"/>
        <v>-3.1806171337582612</v>
      </c>
      <c r="Q693">
        <f t="shared" si="104"/>
        <v>132.75887561643836</v>
      </c>
      <c r="R693" s="9">
        <f t="shared" si="105"/>
        <v>-1.5847952670027752</v>
      </c>
      <c r="T693">
        <f t="shared" si="106"/>
        <v>111.66232191780801</v>
      </c>
      <c r="U693" s="9">
        <f t="shared" si="107"/>
        <v>4.7785168903283477</v>
      </c>
      <c r="W693">
        <f t="shared" si="108"/>
        <v>113.4347397260272</v>
      </c>
      <c r="X693" s="9">
        <f t="shared" si="109"/>
        <v>6.4416679520796123</v>
      </c>
      <c r="Z693">
        <f t="shared" si="110"/>
        <v>109.88990410958884</v>
      </c>
      <c r="AA693" s="9">
        <f t="shared" si="111"/>
        <v>3.1153658285771257</v>
      </c>
    </row>
    <row r="694" spans="1:27">
      <c r="A694" s="1">
        <v>20131123</v>
      </c>
      <c r="B694" s="1">
        <v>200000</v>
      </c>
      <c r="C694" s="1">
        <v>2456620.3220000002</v>
      </c>
      <c r="D694" s="1">
        <v>2144.0770000000002</v>
      </c>
      <c r="E694" s="1">
        <v>135.6</v>
      </c>
      <c r="F694" s="1">
        <v>132.19999999999999</v>
      </c>
      <c r="G694" s="8">
        <f t="shared" si="98"/>
        <v>134.87123287671218</v>
      </c>
      <c r="H694" s="6">
        <v>62</v>
      </c>
      <c r="I694" s="8">
        <f t="shared" si="99"/>
        <v>106.57260273972602</v>
      </c>
      <c r="K694">
        <f t="shared" si="100"/>
        <v>131.67360273972602</v>
      </c>
      <c r="L694" s="9">
        <f t="shared" si="101"/>
        <v>-2.3708763305434957</v>
      </c>
      <c r="N694" s="10">
        <f t="shared" si="102"/>
        <v>130.60787671232876</v>
      </c>
      <c r="O694" s="9">
        <f t="shared" si="103"/>
        <v>-3.1610567156901652</v>
      </c>
      <c r="Q694">
        <f t="shared" si="104"/>
        <v>132.76064328767123</v>
      </c>
      <c r="R694" s="9">
        <f t="shared" si="105"/>
        <v>-1.564892337693891</v>
      </c>
      <c r="T694">
        <f t="shared" si="106"/>
        <v>111.62219178082169</v>
      </c>
      <c r="U694" s="9">
        <f t="shared" si="107"/>
        <v>4.7381680762999707</v>
      </c>
      <c r="W694">
        <f t="shared" si="108"/>
        <v>113.3939726027395</v>
      </c>
      <c r="X694" s="9">
        <f t="shared" si="109"/>
        <v>6.4006786806856582</v>
      </c>
      <c r="Z694">
        <f t="shared" si="110"/>
        <v>109.85041095890389</v>
      </c>
      <c r="AA694" s="9">
        <f t="shared" si="111"/>
        <v>3.0756574719142549</v>
      </c>
    </row>
    <row r="695" spans="1:27">
      <c r="A695" s="1">
        <v>20131124</v>
      </c>
      <c r="B695" s="1">
        <v>200000</v>
      </c>
      <c r="C695" s="1">
        <v>2456621.3220000002</v>
      </c>
      <c r="D695" s="1">
        <v>2144.1129999999998</v>
      </c>
      <c r="E695" s="1">
        <v>127.1</v>
      </c>
      <c r="F695" s="1">
        <v>123.9</v>
      </c>
      <c r="G695" s="8">
        <f t="shared" si="98"/>
        <v>134.84794520547931</v>
      </c>
      <c r="H695" s="6">
        <v>72</v>
      </c>
      <c r="I695" s="8">
        <f t="shared" si="99"/>
        <v>106.54794520547945</v>
      </c>
      <c r="K695">
        <f t="shared" si="100"/>
        <v>131.65794520547945</v>
      </c>
      <c r="L695" s="9">
        <f t="shared" si="101"/>
        <v>-2.3656274444070959</v>
      </c>
      <c r="N695" s="10">
        <f t="shared" si="102"/>
        <v>130.59246575342468</v>
      </c>
      <c r="O695" s="9">
        <f t="shared" si="103"/>
        <v>-3.1557614360160926</v>
      </c>
      <c r="Q695">
        <f t="shared" si="104"/>
        <v>132.74473424657535</v>
      </c>
      <c r="R695" s="9">
        <f t="shared" si="105"/>
        <v>-1.5596907729658938</v>
      </c>
      <c r="T695">
        <f t="shared" si="106"/>
        <v>111.58551369862991</v>
      </c>
      <c r="U695" s="9">
        <f t="shared" si="107"/>
        <v>4.727982771920594</v>
      </c>
      <c r="W695">
        <f t="shared" si="108"/>
        <v>113.35671232876689</v>
      </c>
      <c r="X695" s="9">
        <f t="shared" si="109"/>
        <v>6.3903317048082044</v>
      </c>
      <c r="Z695">
        <f t="shared" si="110"/>
        <v>109.81431506849293</v>
      </c>
      <c r="AA695" s="9">
        <f t="shared" si="111"/>
        <v>3.0656338390329552</v>
      </c>
    </row>
    <row r="696" spans="1:27">
      <c r="A696" s="1">
        <v>20131125</v>
      </c>
      <c r="B696" s="1">
        <v>200000</v>
      </c>
      <c r="C696" s="1">
        <v>2456622.3220000002</v>
      </c>
      <c r="D696" s="1">
        <v>2144.15</v>
      </c>
      <c r="E696" s="1">
        <v>119.1</v>
      </c>
      <c r="F696" s="1">
        <v>116</v>
      </c>
      <c r="G696" s="8">
        <f t="shared" ref="G696:G759" si="112">AVERAGE(F514:F878)</f>
        <v>134.81479452054782</v>
      </c>
      <c r="H696" s="6">
        <v>40</v>
      </c>
      <c r="I696" s="8">
        <f t="shared" ref="I696:I759" si="113">AVERAGE(H514:H878)</f>
        <v>106.53424657534246</v>
      </c>
      <c r="K696">
        <f t="shared" ref="K696:K759" si="114">(I696*0.635)+64</f>
        <v>131.64924657534246</v>
      </c>
      <c r="L696" s="9">
        <f t="shared" si="101"/>
        <v>-2.3480716315024921</v>
      </c>
      <c r="N696" s="10">
        <f t="shared" si="102"/>
        <v>130.58390410958904</v>
      </c>
      <c r="O696" s="9">
        <f t="shared" si="103"/>
        <v>-3.1382983047264332</v>
      </c>
      <c r="Q696">
        <f t="shared" si="104"/>
        <v>132.73589589041097</v>
      </c>
      <c r="R696" s="9">
        <f t="shared" si="105"/>
        <v>-1.5420404248140471</v>
      </c>
      <c r="T696">
        <f t="shared" si="106"/>
        <v>111.53330136986281</v>
      </c>
      <c r="U696" s="9">
        <f t="shared" si="107"/>
        <v>4.6924392439241984</v>
      </c>
      <c r="W696">
        <f t="shared" si="108"/>
        <v>113.30367123287652</v>
      </c>
      <c r="X696" s="9">
        <f t="shared" si="109"/>
        <v>6.3542239938277874</v>
      </c>
      <c r="Z696">
        <f t="shared" si="110"/>
        <v>109.76293150684913</v>
      </c>
      <c r="AA696" s="9">
        <f t="shared" si="111"/>
        <v>3.0306544940206521</v>
      </c>
    </row>
    <row r="697" spans="1:27">
      <c r="A697" s="1">
        <v>20131126</v>
      </c>
      <c r="B697" s="1">
        <v>200000</v>
      </c>
      <c r="C697" s="1">
        <v>2456623.3220000002</v>
      </c>
      <c r="D697" s="1">
        <v>2144.1869999999999</v>
      </c>
      <c r="E697" s="1">
        <v>115.5</v>
      </c>
      <c r="F697" s="1">
        <v>112.4</v>
      </c>
      <c r="G697" s="8">
        <f t="shared" si="112"/>
        <v>134.80273972602726</v>
      </c>
      <c r="H697" s="6">
        <v>37</v>
      </c>
      <c r="I697" s="8">
        <f t="shared" si="113"/>
        <v>106.49589041095891</v>
      </c>
      <c r="K697">
        <f t="shared" si="114"/>
        <v>131.62489041095893</v>
      </c>
      <c r="L697" s="9">
        <f t="shared" ref="L697:L760" si="115">((K697/G697)*100)-100</f>
        <v>-2.3574070686745614</v>
      </c>
      <c r="N697" s="10">
        <f t="shared" ref="N697:N760" si="116">(I697*0.625)+64</f>
        <v>130.55993150684932</v>
      </c>
      <c r="O697" s="9">
        <f t="shared" ref="O697:O760" si="117">((N697/G697)*100)-100</f>
        <v>-3.1474198727718772</v>
      </c>
      <c r="Q697">
        <f t="shared" ref="Q697:Q760" si="118">(I697*0.6452)+64</f>
        <v>132.71114849315069</v>
      </c>
      <c r="R697" s="9">
        <f t="shared" ref="R697:R760" si="119">((Q697/G697)*100)-100</f>
        <v>-1.5515940084953144</v>
      </c>
      <c r="T697">
        <f t="shared" ref="T697:T760" si="120">(G697-64)*1.575</f>
        <v>111.51431506849292</v>
      </c>
      <c r="U697" s="9">
        <f t="shared" ref="U697:U760" si="121">((T697/I697)*100)-100</f>
        <v>4.7123176661262107</v>
      </c>
      <c r="W697">
        <f t="shared" ref="W697:W760" si="122">(G697-64)*1.6</f>
        <v>113.28438356164361</v>
      </c>
      <c r="X697" s="9">
        <f t="shared" ref="X697:X760" si="123">((W697/I697)*100)-100</f>
        <v>6.3744179465409019</v>
      </c>
      <c r="Z697">
        <f t="shared" ref="Z697:Z760" si="124">(G697-64)*1.55</f>
        <v>109.74424657534225</v>
      </c>
      <c r="AA697" s="9">
        <f t="shared" ref="AA697:AA760" si="125">((Z697/I697)*100)-100</f>
        <v>3.0502173857114911</v>
      </c>
    </row>
    <row r="698" spans="1:27">
      <c r="A698" s="1">
        <v>20131127</v>
      </c>
      <c r="B698" s="1">
        <v>200000</v>
      </c>
      <c r="C698" s="1">
        <v>2456624.3220000002</v>
      </c>
      <c r="D698" s="1">
        <v>2144.223</v>
      </c>
      <c r="E698" s="1">
        <v>129</v>
      </c>
      <c r="F698" s="1">
        <v>125.6</v>
      </c>
      <c r="G698" s="8">
        <f t="shared" si="112"/>
        <v>134.78767123287656</v>
      </c>
      <c r="H698" s="6">
        <v>73</v>
      </c>
      <c r="I698" s="8">
        <f t="shared" si="113"/>
        <v>106.47397260273972</v>
      </c>
      <c r="K698">
        <f t="shared" si="114"/>
        <v>131.61097260273971</v>
      </c>
      <c r="L698" s="9">
        <f t="shared" si="115"/>
        <v>-2.3568169114283251</v>
      </c>
      <c r="N698" s="10">
        <f t="shared" si="116"/>
        <v>130.54623287671234</v>
      </c>
      <c r="O698" s="9">
        <f t="shared" si="117"/>
        <v>-3.1467554245641338</v>
      </c>
      <c r="Q698">
        <f t="shared" si="118"/>
        <v>132.69700712328768</v>
      </c>
      <c r="R698" s="9">
        <f t="shared" si="119"/>
        <v>-1.5510796280297541</v>
      </c>
      <c r="T698">
        <f t="shared" si="120"/>
        <v>111.49058219178058</v>
      </c>
      <c r="U698" s="9">
        <f t="shared" si="121"/>
        <v>4.7115829966804199</v>
      </c>
      <c r="W698">
        <f t="shared" si="122"/>
        <v>113.2602739726025</v>
      </c>
      <c r="X698" s="9">
        <f t="shared" si="123"/>
        <v>6.373671615675363</v>
      </c>
      <c r="Z698">
        <f t="shared" si="124"/>
        <v>109.72089041095867</v>
      </c>
      <c r="AA698" s="9">
        <f t="shared" si="125"/>
        <v>3.0494943776855195</v>
      </c>
    </row>
    <row r="699" spans="1:27">
      <c r="A699" s="1">
        <v>20131128</v>
      </c>
      <c r="B699" s="1">
        <v>200000</v>
      </c>
      <c r="C699" s="1">
        <v>2456625.3220000002</v>
      </c>
      <c r="D699" s="1">
        <v>2144.2600000000002</v>
      </c>
      <c r="E699" s="1">
        <v>132.9</v>
      </c>
      <c r="F699" s="1">
        <v>129.30000000000001</v>
      </c>
      <c r="G699" s="8">
        <f t="shared" si="112"/>
        <v>134.77589041095877</v>
      </c>
      <c r="H699" s="6">
        <v>106</v>
      </c>
      <c r="I699" s="8">
        <f t="shared" si="113"/>
        <v>106.40821917808219</v>
      </c>
      <c r="K699">
        <f t="shared" si="114"/>
        <v>131.56921917808219</v>
      </c>
      <c r="L699" s="9">
        <f t="shared" si="115"/>
        <v>-2.3792617678865184</v>
      </c>
      <c r="N699" s="10">
        <f t="shared" si="116"/>
        <v>130.50513698630135</v>
      </c>
      <c r="O699" s="9">
        <f t="shared" si="117"/>
        <v>-3.1687814575997493</v>
      </c>
      <c r="Q699">
        <f t="shared" si="118"/>
        <v>132.65458301369864</v>
      </c>
      <c r="R699" s="9">
        <f t="shared" si="119"/>
        <v>-1.5739516843790398</v>
      </c>
      <c r="T699">
        <f t="shared" si="120"/>
        <v>111.47202739726005</v>
      </c>
      <c r="U699" s="9">
        <f t="shared" si="121"/>
        <v>4.7588506398205794</v>
      </c>
      <c r="W699">
        <f t="shared" si="122"/>
        <v>113.24142465753403</v>
      </c>
      <c r="X699" s="9">
        <f t="shared" si="123"/>
        <v>6.4216895388653654</v>
      </c>
      <c r="Z699">
        <f t="shared" si="124"/>
        <v>109.70263013698609</v>
      </c>
      <c r="AA699" s="9">
        <f t="shared" si="125"/>
        <v>3.0960117407758219</v>
      </c>
    </row>
    <row r="700" spans="1:27">
      <c r="A700" s="1">
        <v>20131129</v>
      </c>
      <c r="B700" s="1">
        <v>200000</v>
      </c>
      <c r="C700" s="1">
        <v>2456626.3220000002</v>
      </c>
      <c r="D700" s="1">
        <v>2144.297</v>
      </c>
      <c r="E700" s="1">
        <v>128.5</v>
      </c>
      <c r="F700" s="1">
        <v>125</v>
      </c>
      <c r="G700" s="8">
        <f t="shared" si="112"/>
        <v>134.76904109589029</v>
      </c>
      <c r="H700" s="6">
        <v>98</v>
      </c>
      <c r="I700" s="8">
        <f t="shared" si="113"/>
        <v>106.35890410958905</v>
      </c>
      <c r="K700">
        <f t="shared" si="114"/>
        <v>131.53790410958905</v>
      </c>
      <c r="L700" s="9">
        <f t="shared" si="115"/>
        <v>-2.3975365262132016</v>
      </c>
      <c r="N700" s="10">
        <f t="shared" si="116"/>
        <v>130.47431506849315</v>
      </c>
      <c r="O700" s="9">
        <f t="shared" si="117"/>
        <v>-3.1867304185546459</v>
      </c>
      <c r="Q700">
        <f t="shared" si="118"/>
        <v>132.62276493150685</v>
      </c>
      <c r="R700" s="9">
        <f t="shared" si="119"/>
        <v>-1.5925587560249284</v>
      </c>
      <c r="T700">
        <f t="shared" si="120"/>
        <v>111.4612397260272</v>
      </c>
      <c r="U700" s="9">
        <f t="shared" si="121"/>
        <v>4.7972811107388509</v>
      </c>
      <c r="W700">
        <f t="shared" si="122"/>
        <v>113.23046575342447</v>
      </c>
      <c r="X700" s="9">
        <f t="shared" si="123"/>
        <v>6.4607300172585127</v>
      </c>
      <c r="Z700">
        <f t="shared" si="124"/>
        <v>109.69201369862995</v>
      </c>
      <c r="AA700" s="9">
        <f t="shared" si="125"/>
        <v>3.1338322042191891</v>
      </c>
    </row>
    <row r="701" spans="1:27">
      <c r="A701" s="1">
        <v>20131130</v>
      </c>
      <c r="B701" s="1">
        <v>200000</v>
      </c>
      <c r="C701" s="1">
        <v>2456627.3220000002</v>
      </c>
      <c r="D701" s="1">
        <v>2144.3330000000001</v>
      </c>
      <c r="E701" s="1">
        <v>131.19999999999999</v>
      </c>
      <c r="F701" s="1">
        <v>127.6</v>
      </c>
      <c r="G701" s="8">
        <f t="shared" si="112"/>
        <v>134.77424657534235</v>
      </c>
      <c r="H701" s="6">
        <v>95</v>
      </c>
      <c r="I701" s="8">
        <f t="shared" si="113"/>
        <v>106.37808219178082</v>
      </c>
      <c r="K701">
        <f t="shared" si="114"/>
        <v>131.5500821917808</v>
      </c>
      <c r="L701" s="9">
        <f t="shared" si="115"/>
        <v>-2.3922703821305618</v>
      </c>
      <c r="N701" s="10">
        <f t="shared" si="116"/>
        <v>130.48630136986301</v>
      </c>
      <c r="O701" s="9">
        <f t="shared" si="117"/>
        <v>-3.1815760907127526</v>
      </c>
      <c r="Q701">
        <f t="shared" si="118"/>
        <v>132.63513863013696</v>
      </c>
      <c r="R701" s="9">
        <f t="shared" si="119"/>
        <v>-1.5871785593767385</v>
      </c>
      <c r="T701">
        <f t="shared" si="120"/>
        <v>111.46943835616419</v>
      </c>
      <c r="U701" s="9">
        <f t="shared" si="121"/>
        <v>4.7860950860202109</v>
      </c>
      <c r="W701">
        <f t="shared" si="122"/>
        <v>113.23879452054776</v>
      </c>
      <c r="X701" s="9">
        <f t="shared" si="123"/>
        <v>6.4493664365919727</v>
      </c>
      <c r="Z701">
        <f t="shared" si="124"/>
        <v>109.70008219178064</v>
      </c>
      <c r="AA701" s="9">
        <f t="shared" si="125"/>
        <v>3.1228237354484776</v>
      </c>
    </row>
    <row r="702" spans="1:27">
      <c r="A702" s="1">
        <v>20131201</v>
      </c>
      <c r="B702" s="1">
        <v>200000</v>
      </c>
      <c r="C702" s="1">
        <v>2456628.3220000002</v>
      </c>
      <c r="D702" s="1">
        <v>2144.37</v>
      </c>
      <c r="E702" s="1">
        <v>130.5</v>
      </c>
      <c r="F702" s="1">
        <v>126.9</v>
      </c>
      <c r="G702" s="8">
        <f t="shared" si="112"/>
        <v>134.76712328767113</v>
      </c>
      <c r="H702" s="6">
        <v>124</v>
      </c>
      <c r="I702" s="8">
        <f t="shared" si="113"/>
        <v>106.38904109589041</v>
      </c>
      <c r="K702">
        <f t="shared" si="114"/>
        <v>131.55704109589041</v>
      </c>
      <c r="L702" s="9">
        <f t="shared" si="115"/>
        <v>-2.3819475503150187</v>
      </c>
      <c r="N702" s="10">
        <f t="shared" si="116"/>
        <v>130.49315068493149</v>
      </c>
      <c r="O702" s="9">
        <f t="shared" si="117"/>
        <v>-3.17137629599506</v>
      </c>
      <c r="Q702">
        <f t="shared" si="118"/>
        <v>132.6422093150685</v>
      </c>
      <c r="R702" s="9">
        <f t="shared" si="119"/>
        <v>-1.5767302297214059</v>
      </c>
      <c r="T702">
        <f t="shared" si="120"/>
        <v>111.45821917808202</v>
      </c>
      <c r="U702" s="9">
        <f t="shared" si="121"/>
        <v>4.76475587144607</v>
      </c>
      <c r="W702">
        <f t="shared" si="122"/>
        <v>113.2273972602738</v>
      </c>
      <c r="X702" s="9">
        <f t="shared" si="123"/>
        <v>6.4276885043261842</v>
      </c>
      <c r="Z702">
        <f t="shared" si="124"/>
        <v>109.68904109589025</v>
      </c>
      <c r="AA702" s="9">
        <f t="shared" si="125"/>
        <v>3.1018232385659843</v>
      </c>
    </row>
    <row r="703" spans="1:27">
      <c r="A703" s="1">
        <v>20131202</v>
      </c>
      <c r="B703" s="1">
        <v>200000</v>
      </c>
      <c r="C703" s="1">
        <v>2456629.3220000002</v>
      </c>
      <c r="D703" s="1">
        <v>2144.4070000000002</v>
      </c>
      <c r="E703" s="1">
        <v>133.69999999999999</v>
      </c>
      <c r="F703" s="1">
        <v>130</v>
      </c>
      <c r="G703" s="8">
        <f t="shared" si="112"/>
        <v>134.75123287671221</v>
      </c>
      <c r="H703" s="6">
        <v>139</v>
      </c>
      <c r="I703" s="8">
        <f t="shared" si="113"/>
        <v>106.34794520547945</v>
      </c>
      <c r="K703">
        <f t="shared" si="114"/>
        <v>131.53094520547944</v>
      </c>
      <c r="L703" s="9">
        <f t="shared" si="115"/>
        <v>-2.3898020095883652</v>
      </c>
      <c r="N703" s="10">
        <f t="shared" si="116"/>
        <v>130.46746575342465</v>
      </c>
      <c r="O703" s="9">
        <f t="shared" si="117"/>
        <v>-3.1790188719140815</v>
      </c>
      <c r="Q703">
        <f t="shared" si="118"/>
        <v>132.61569424657534</v>
      </c>
      <c r="R703" s="9">
        <f t="shared" si="119"/>
        <v>-1.5848008100161337</v>
      </c>
      <c r="T703">
        <f t="shared" si="120"/>
        <v>111.43319178082173</v>
      </c>
      <c r="U703" s="9">
        <f t="shared" si="121"/>
        <v>4.7817064688150452</v>
      </c>
      <c r="W703">
        <f t="shared" si="122"/>
        <v>113.20197260273954</v>
      </c>
      <c r="X703" s="9">
        <f t="shared" si="123"/>
        <v>6.4449081587962382</v>
      </c>
      <c r="Z703">
        <f t="shared" si="124"/>
        <v>109.66441095890393</v>
      </c>
      <c r="AA703" s="9">
        <f t="shared" si="125"/>
        <v>3.118504778833838</v>
      </c>
    </row>
    <row r="704" spans="1:27">
      <c r="A704" s="1">
        <v>20131203</v>
      </c>
      <c r="B704" s="1">
        <v>200000</v>
      </c>
      <c r="C704" s="1">
        <v>2456630.3220000002</v>
      </c>
      <c r="D704" s="1">
        <v>2144.4430000000002</v>
      </c>
      <c r="E704" s="1">
        <v>135.69999999999999</v>
      </c>
      <c r="F704" s="1">
        <v>131.9</v>
      </c>
      <c r="G704" s="8">
        <f t="shared" si="112"/>
        <v>134.73780821917796</v>
      </c>
      <c r="H704" s="6">
        <v>110</v>
      </c>
      <c r="I704" s="8">
        <f t="shared" si="113"/>
        <v>106.37534246575342</v>
      </c>
      <c r="K704">
        <f t="shared" si="114"/>
        <v>131.54834246575342</v>
      </c>
      <c r="L704" s="9">
        <f t="shared" si="115"/>
        <v>-2.3671646404075659</v>
      </c>
      <c r="N704" s="10">
        <f t="shared" si="116"/>
        <v>130.48458904109589</v>
      </c>
      <c r="O704" s="9">
        <f t="shared" si="117"/>
        <v>-3.1566634742665372</v>
      </c>
      <c r="Q704">
        <f t="shared" si="118"/>
        <v>132.6333709589041</v>
      </c>
      <c r="R704" s="9">
        <f t="shared" si="119"/>
        <v>-1.5618758298714397</v>
      </c>
      <c r="T704">
        <f t="shared" si="120"/>
        <v>111.41204794520529</v>
      </c>
      <c r="U704" s="9">
        <f t="shared" si="121"/>
        <v>4.7348430216084978</v>
      </c>
      <c r="W704">
        <f t="shared" si="122"/>
        <v>113.18049315068475</v>
      </c>
      <c r="X704" s="9">
        <f t="shared" si="123"/>
        <v>6.3973008473483333</v>
      </c>
      <c r="Z704">
        <f t="shared" si="124"/>
        <v>109.64360273972585</v>
      </c>
      <c r="AA704" s="9">
        <f t="shared" si="125"/>
        <v>3.072385195868705</v>
      </c>
    </row>
    <row r="705" spans="1:27">
      <c r="A705" s="1">
        <v>20131204</v>
      </c>
      <c r="B705" s="1">
        <v>200000</v>
      </c>
      <c r="C705" s="1">
        <v>2456631.3220000002</v>
      </c>
      <c r="D705" s="1">
        <v>2144.48</v>
      </c>
      <c r="E705" s="1">
        <v>138</v>
      </c>
      <c r="F705" s="1">
        <v>134</v>
      </c>
      <c r="G705" s="8">
        <f t="shared" si="112"/>
        <v>134.72520547945192</v>
      </c>
      <c r="H705" s="6">
        <v>117</v>
      </c>
      <c r="I705" s="8">
        <f t="shared" si="113"/>
        <v>106.41095890410959</v>
      </c>
      <c r="K705">
        <f t="shared" si="114"/>
        <v>131.5709589041096</v>
      </c>
      <c r="L705" s="9">
        <f t="shared" si="115"/>
        <v>-2.3412445830883399</v>
      </c>
      <c r="N705" s="10">
        <f t="shared" si="116"/>
        <v>130.50684931506851</v>
      </c>
      <c r="O705" s="9">
        <f t="shared" si="117"/>
        <v>-3.1310816334414824</v>
      </c>
      <c r="Q705">
        <f t="shared" si="118"/>
        <v>132.65635068493151</v>
      </c>
      <c r="R705" s="9">
        <f t="shared" si="119"/>
        <v>-1.5356107917281605</v>
      </c>
      <c r="T705">
        <f t="shared" si="120"/>
        <v>111.39219863013676</v>
      </c>
      <c r="U705" s="9">
        <f t="shared" si="121"/>
        <v>4.6811341400615731</v>
      </c>
      <c r="W705">
        <f t="shared" si="122"/>
        <v>113.16032876712308</v>
      </c>
      <c r="X705" s="9">
        <f t="shared" si="123"/>
        <v>6.342739443872091</v>
      </c>
      <c r="Z705">
        <f t="shared" si="124"/>
        <v>109.62406849315047</v>
      </c>
      <c r="AA705" s="9">
        <f t="shared" si="125"/>
        <v>3.0195288362510979</v>
      </c>
    </row>
    <row r="706" spans="1:27">
      <c r="A706" s="1">
        <v>20131205</v>
      </c>
      <c r="B706" s="1">
        <v>200000</v>
      </c>
      <c r="C706" s="1">
        <v>2456632.3220000002</v>
      </c>
      <c r="D706" s="1">
        <v>2144.5169999999998</v>
      </c>
      <c r="E706" s="1">
        <v>149.6</v>
      </c>
      <c r="F706" s="1">
        <v>145.30000000000001</v>
      </c>
      <c r="G706" s="8">
        <f t="shared" si="112"/>
        <v>134.72986301369852</v>
      </c>
      <c r="H706" s="6">
        <v>110</v>
      </c>
      <c r="I706" s="8">
        <f t="shared" si="113"/>
        <v>106.43287671232876</v>
      </c>
      <c r="K706">
        <f t="shared" si="114"/>
        <v>131.58487671232876</v>
      </c>
      <c r="L706" s="9">
        <f t="shared" si="115"/>
        <v>-2.334290431995754</v>
      </c>
      <c r="N706" s="10">
        <f t="shared" si="116"/>
        <v>130.52054794520546</v>
      </c>
      <c r="O706" s="9">
        <f t="shared" si="117"/>
        <v>-3.1242628577934966</v>
      </c>
      <c r="Q706">
        <f t="shared" si="118"/>
        <v>132.67049205479452</v>
      </c>
      <c r="R706" s="9">
        <f t="shared" si="119"/>
        <v>-1.5285185576820624</v>
      </c>
      <c r="T706">
        <f t="shared" si="120"/>
        <v>111.39953424657517</v>
      </c>
      <c r="U706" s="9">
        <f t="shared" si="121"/>
        <v>4.6664693163095592</v>
      </c>
      <c r="W706">
        <f t="shared" si="122"/>
        <v>113.16778082191763</v>
      </c>
      <c r="X706" s="9">
        <f t="shared" si="123"/>
        <v>6.3278418451398863</v>
      </c>
      <c r="Z706">
        <f t="shared" si="124"/>
        <v>109.63128767123271</v>
      </c>
      <c r="AA706" s="9">
        <f t="shared" si="125"/>
        <v>3.0050967874792605</v>
      </c>
    </row>
    <row r="707" spans="1:27">
      <c r="A707" s="1">
        <v>20131206</v>
      </c>
      <c r="B707" s="1">
        <v>200000</v>
      </c>
      <c r="C707" s="1">
        <v>2456633.3220000002</v>
      </c>
      <c r="D707" s="1">
        <v>2144.5529999999999</v>
      </c>
      <c r="E707" s="1">
        <v>150.5</v>
      </c>
      <c r="F707" s="1">
        <v>146.1</v>
      </c>
      <c r="G707" s="8">
        <f t="shared" si="112"/>
        <v>134.79726027397248</v>
      </c>
      <c r="H707" s="6">
        <v>98</v>
      </c>
      <c r="I707" s="8">
        <f t="shared" si="113"/>
        <v>106.55068493150685</v>
      </c>
      <c r="K707">
        <f t="shared" si="114"/>
        <v>131.65968493150683</v>
      </c>
      <c r="L707" s="9">
        <f t="shared" si="115"/>
        <v>-2.3276254547671016</v>
      </c>
      <c r="N707" s="10">
        <f t="shared" si="116"/>
        <v>130.59417808219177</v>
      </c>
      <c r="O707" s="9">
        <f t="shared" si="117"/>
        <v>-3.1180768683562547</v>
      </c>
      <c r="Q707">
        <f t="shared" si="118"/>
        <v>132.74650191780822</v>
      </c>
      <c r="R707" s="9">
        <f t="shared" si="119"/>
        <v>-1.5213650129061449</v>
      </c>
      <c r="T707">
        <f t="shared" si="120"/>
        <v>111.50568493150666</v>
      </c>
      <c r="U707" s="9">
        <f t="shared" si="121"/>
        <v>4.6503689799694854</v>
      </c>
      <c r="W707">
        <f t="shared" si="122"/>
        <v>113.27561643835598</v>
      </c>
      <c r="X707" s="9">
        <f t="shared" si="123"/>
        <v>6.3114859479055099</v>
      </c>
      <c r="Z707">
        <f t="shared" si="124"/>
        <v>109.73575342465735</v>
      </c>
      <c r="AA707" s="9">
        <f t="shared" si="125"/>
        <v>2.9892520120334609</v>
      </c>
    </row>
    <row r="708" spans="1:27">
      <c r="A708" s="1">
        <v>20131207</v>
      </c>
      <c r="B708" s="1">
        <v>200000</v>
      </c>
      <c r="C708" s="1">
        <v>2456634.3220000002</v>
      </c>
      <c r="D708" s="1">
        <v>2144.59</v>
      </c>
      <c r="E708" s="1">
        <v>156.9</v>
      </c>
      <c r="F708" s="1">
        <v>152.30000000000001</v>
      </c>
      <c r="G708" s="8">
        <f t="shared" si="112"/>
        <v>134.8731506849314</v>
      </c>
      <c r="H708" s="6">
        <v>89</v>
      </c>
      <c r="I708" s="8">
        <f t="shared" si="113"/>
        <v>106.78356164383561</v>
      </c>
      <c r="K708">
        <f t="shared" si="114"/>
        <v>131.80756164383561</v>
      </c>
      <c r="L708" s="9">
        <f t="shared" si="115"/>
        <v>-2.2729424096105788</v>
      </c>
      <c r="N708" s="10">
        <f t="shared" si="116"/>
        <v>130.73972602739724</v>
      </c>
      <c r="O708" s="9">
        <f t="shared" si="117"/>
        <v>-3.064675687149915</v>
      </c>
      <c r="Q708">
        <f t="shared" si="118"/>
        <v>132.89675397260274</v>
      </c>
      <c r="R708" s="9">
        <f t="shared" si="119"/>
        <v>-1.4653744665204727</v>
      </c>
      <c r="T708">
        <f t="shared" si="120"/>
        <v>111.62521232876696</v>
      </c>
      <c r="U708" s="9">
        <f t="shared" si="121"/>
        <v>4.5340786637929682</v>
      </c>
      <c r="W708">
        <f t="shared" si="122"/>
        <v>113.39704109589024</v>
      </c>
      <c r="X708" s="9">
        <f t="shared" si="123"/>
        <v>6.1933497536944344</v>
      </c>
      <c r="Z708">
        <f t="shared" si="124"/>
        <v>109.85338356164368</v>
      </c>
      <c r="AA708" s="9">
        <f t="shared" si="125"/>
        <v>2.8748075738914878</v>
      </c>
    </row>
    <row r="709" spans="1:27">
      <c r="A709" s="1">
        <v>20131208</v>
      </c>
      <c r="B709" s="1">
        <v>200000</v>
      </c>
      <c r="C709" s="1">
        <v>2456635.3220000002</v>
      </c>
      <c r="D709" s="1">
        <v>2144.627</v>
      </c>
      <c r="E709" s="1">
        <v>165.5</v>
      </c>
      <c r="F709" s="1">
        <v>160.6</v>
      </c>
      <c r="G709" s="8">
        <f t="shared" si="112"/>
        <v>135.00136986301359</v>
      </c>
      <c r="H709" s="6">
        <v>95</v>
      </c>
      <c r="I709" s="8">
        <f t="shared" si="113"/>
        <v>107.1013698630137</v>
      </c>
      <c r="K709">
        <f t="shared" si="114"/>
        <v>132.00936986301372</v>
      </c>
      <c r="L709" s="9">
        <f t="shared" si="115"/>
        <v>-2.2162738074701593</v>
      </c>
      <c r="N709" s="10">
        <f t="shared" si="116"/>
        <v>130.93835616438355</v>
      </c>
      <c r="O709" s="9">
        <f t="shared" si="117"/>
        <v>-3.0096092378564663</v>
      </c>
      <c r="Q709">
        <f t="shared" si="118"/>
        <v>133.10180383561644</v>
      </c>
      <c r="R709" s="9">
        <f t="shared" si="119"/>
        <v>-1.4070716684761493</v>
      </c>
      <c r="T709">
        <f t="shared" si="120"/>
        <v>111.82715753424641</v>
      </c>
      <c r="U709" s="9">
        <f t="shared" si="121"/>
        <v>4.4124437225005977</v>
      </c>
      <c r="W709">
        <f t="shared" si="122"/>
        <v>113.60219178082176</v>
      </c>
      <c r="X709" s="9">
        <f t="shared" si="123"/>
        <v>6.0697840990482348</v>
      </c>
      <c r="Z709">
        <f t="shared" si="124"/>
        <v>110.05212328767108</v>
      </c>
      <c r="AA709" s="9">
        <f t="shared" si="125"/>
        <v>2.755103345952989</v>
      </c>
    </row>
    <row r="710" spans="1:27">
      <c r="A710" s="1">
        <v>20131209</v>
      </c>
      <c r="B710" s="1">
        <v>200000</v>
      </c>
      <c r="C710" s="1">
        <v>2456636.3220000002</v>
      </c>
      <c r="D710" s="1">
        <v>2144.663</v>
      </c>
      <c r="E710" s="1">
        <v>168.1</v>
      </c>
      <c r="F710" s="1">
        <v>163.1</v>
      </c>
      <c r="G710" s="8">
        <f t="shared" si="112"/>
        <v>135.18520547945195</v>
      </c>
      <c r="H710" s="6">
        <v>142</v>
      </c>
      <c r="I710" s="8">
        <f t="shared" si="113"/>
        <v>107.43287671232876</v>
      </c>
      <c r="K710">
        <f t="shared" si="114"/>
        <v>132.21987671232876</v>
      </c>
      <c r="L710" s="9">
        <f t="shared" si="115"/>
        <v>-2.1935305395337252</v>
      </c>
      <c r="N710" s="10">
        <f t="shared" si="116"/>
        <v>131.14554794520546</v>
      </c>
      <c r="O710" s="9">
        <f t="shared" si="117"/>
        <v>-2.9882393712531723</v>
      </c>
      <c r="Q710">
        <f t="shared" si="118"/>
        <v>133.31569205479451</v>
      </c>
      <c r="R710" s="9">
        <f t="shared" si="119"/>
        <v>-1.3829275311798881</v>
      </c>
      <c r="T710">
        <f t="shared" si="120"/>
        <v>112.11669863013682</v>
      </c>
      <c r="U710" s="9">
        <f t="shared" si="121"/>
        <v>4.3597658939635835</v>
      </c>
      <c r="W710">
        <f t="shared" si="122"/>
        <v>113.89632876712312</v>
      </c>
      <c r="X710" s="9">
        <f t="shared" si="123"/>
        <v>6.0162701145027029</v>
      </c>
      <c r="Z710">
        <f t="shared" si="124"/>
        <v>110.33706849315053</v>
      </c>
      <c r="AA710" s="9">
        <f t="shared" si="125"/>
        <v>2.7032616734244925</v>
      </c>
    </row>
    <row r="711" spans="1:27">
      <c r="A711" s="1">
        <v>20131210</v>
      </c>
      <c r="B711" s="1">
        <v>200000</v>
      </c>
      <c r="C711" s="1">
        <v>2456637.3220000002</v>
      </c>
      <c r="D711" s="1">
        <v>2144.6999999999998</v>
      </c>
      <c r="E711" s="1">
        <v>175.2</v>
      </c>
      <c r="F711" s="1">
        <v>169.9</v>
      </c>
      <c r="G711" s="8">
        <f t="shared" si="112"/>
        <v>135.39095890410948</v>
      </c>
      <c r="H711" s="6">
        <v>187</v>
      </c>
      <c r="I711" s="8">
        <f t="shared" si="113"/>
        <v>107.8054794520548</v>
      </c>
      <c r="K711">
        <f t="shared" si="114"/>
        <v>132.45647945205479</v>
      </c>
      <c r="L711" s="9">
        <f t="shared" si="115"/>
        <v>-2.1674116763830824</v>
      </c>
      <c r="N711" s="10">
        <f t="shared" si="116"/>
        <v>131.37842465753425</v>
      </c>
      <c r="O711" s="9">
        <f t="shared" si="117"/>
        <v>-2.9636648407351203</v>
      </c>
      <c r="Q711">
        <f t="shared" si="118"/>
        <v>133.55609534246577</v>
      </c>
      <c r="R711" s="9">
        <f t="shared" si="119"/>
        <v>-1.3552334487439879</v>
      </c>
      <c r="T711">
        <f t="shared" si="120"/>
        <v>112.44076027397243</v>
      </c>
      <c r="U711" s="9">
        <f t="shared" si="121"/>
        <v>4.2996708937963746</v>
      </c>
      <c r="W711">
        <f t="shared" si="122"/>
        <v>114.22553424657518</v>
      </c>
      <c r="X711" s="9">
        <f t="shared" si="123"/>
        <v>5.9552212254439354</v>
      </c>
      <c r="Z711">
        <f t="shared" si="124"/>
        <v>110.65598630136969</v>
      </c>
      <c r="AA711" s="9">
        <f t="shared" si="125"/>
        <v>2.644120562148828</v>
      </c>
    </row>
    <row r="712" spans="1:27">
      <c r="A712" s="1">
        <v>20131211</v>
      </c>
      <c r="B712" s="1">
        <v>200000</v>
      </c>
      <c r="C712" s="1">
        <v>2456638.3220000002</v>
      </c>
      <c r="D712" s="1">
        <v>2144.7370000000001</v>
      </c>
      <c r="E712" s="1">
        <v>170.8</v>
      </c>
      <c r="F712" s="1">
        <v>165.6</v>
      </c>
      <c r="G712" s="8">
        <f t="shared" si="112"/>
        <v>135.61369863013687</v>
      </c>
      <c r="H712" s="6">
        <v>176</v>
      </c>
      <c r="I712" s="8">
        <f t="shared" si="113"/>
        <v>108.23835616438356</v>
      </c>
      <c r="K712">
        <f t="shared" si="114"/>
        <v>132.73135616438356</v>
      </c>
      <c r="L712" s="9">
        <f t="shared" si="115"/>
        <v>-2.1254065738700945</v>
      </c>
      <c r="N712" s="10">
        <f t="shared" si="116"/>
        <v>131.64897260273972</v>
      </c>
      <c r="O712" s="9">
        <f t="shared" si="117"/>
        <v>-2.9235439099778944</v>
      </c>
      <c r="Q712">
        <f t="shared" si="118"/>
        <v>133.83538739726026</v>
      </c>
      <c r="R712" s="9">
        <f t="shared" si="119"/>
        <v>-1.311306491040142</v>
      </c>
      <c r="T712">
        <f t="shared" si="120"/>
        <v>112.79157534246556</v>
      </c>
      <c r="U712" s="9">
        <f t="shared" si="121"/>
        <v>4.2066595793148736</v>
      </c>
      <c r="W712">
        <f t="shared" si="122"/>
        <v>114.58191780821899</v>
      </c>
      <c r="X712" s="9">
        <f t="shared" si="123"/>
        <v>5.8607335408913173</v>
      </c>
      <c r="Z712">
        <f t="shared" si="124"/>
        <v>111.00123287671215</v>
      </c>
      <c r="AA712" s="9">
        <f t="shared" si="125"/>
        <v>2.5525856177384583</v>
      </c>
    </row>
    <row r="713" spans="1:27">
      <c r="A713" s="1">
        <v>20131212</v>
      </c>
      <c r="B713" s="1">
        <v>200000</v>
      </c>
      <c r="C713" s="1">
        <v>2456639.3220000002</v>
      </c>
      <c r="D713" s="1">
        <v>2144.7730000000001</v>
      </c>
      <c r="E713" s="1">
        <v>164.8</v>
      </c>
      <c r="F713" s="1">
        <v>159.80000000000001</v>
      </c>
      <c r="G713" s="8">
        <f t="shared" si="112"/>
        <v>135.84301369863002</v>
      </c>
      <c r="H713" s="6">
        <v>151</v>
      </c>
      <c r="I713" s="8">
        <f t="shared" si="113"/>
        <v>108.6986301369863</v>
      </c>
      <c r="K713">
        <f t="shared" si="114"/>
        <v>133.0236301369863</v>
      </c>
      <c r="L713" s="9">
        <f t="shared" si="115"/>
        <v>-2.0754718883803491</v>
      </c>
      <c r="N713" s="10">
        <f t="shared" si="116"/>
        <v>131.93664383561645</v>
      </c>
      <c r="O713" s="9">
        <f t="shared" si="117"/>
        <v>-2.8756501763719058</v>
      </c>
      <c r="Q713">
        <f t="shared" si="118"/>
        <v>134.13235616438357</v>
      </c>
      <c r="R713" s="9">
        <f t="shared" si="119"/>
        <v>-1.2592900346289184</v>
      </c>
      <c r="T713">
        <f t="shared" si="120"/>
        <v>113.15274657534228</v>
      </c>
      <c r="U713" s="9">
        <f t="shared" si="121"/>
        <v>4.0976748582229021</v>
      </c>
      <c r="W713">
        <f t="shared" si="122"/>
        <v>114.94882191780803</v>
      </c>
      <c r="X713" s="9">
        <f t="shared" si="123"/>
        <v>5.7500189035915241</v>
      </c>
      <c r="Z713">
        <f t="shared" si="124"/>
        <v>111.35667123287654</v>
      </c>
      <c r="AA713" s="9">
        <f t="shared" si="125"/>
        <v>2.4453308128542943</v>
      </c>
    </row>
    <row r="714" spans="1:27">
      <c r="A714" s="1">
        <v>20131213</v>
      </c>
      <c r="B714" s="1">
        <v>200000</v>
      </c>
      <c r="C714" s="1">
        <v>2456640.3220000002</v>
      </c>
      <c r="D714" s="1">
        <v>2144.81</v>
      </c>
      <c r="E714" s="1">
        <v>163.1</v>
      </c>
      <c r="F714" s="1">
        <v>158.1</v>
      </c>
      <c r="G714" s="8">
        <f t="shared" si="112"/>
        <v>135.99506849315057</v>
      </c>
      <c r="H714" s="6">
        <v>144</v>
      </c>
      <c r="I714" s="8">
        <f t="shared" si="113"/>
        <v>109.05753424657534</v>
      </c>
      <c r="K714">
        <f t="shared" si="114"/>
        <v>133.25153424657535</v>
      </c>
      <c r="L714" s="9">
        <f t="shared" si="115"/>
        <v>-2.0173777453653798</v>
      </c>
      <c r="N714" s="10">
        <f t="shared" si="116"/>
        <v>132.16095890410958</v>
      </c>
      <c r="O714" s="9">
        <f t="shared" si="117"/>
        <v>-2.8193004581148529</v>
      </c>
      <c r="Q714">
        <f t="shared" si="118"/>
        <v>134.36392109589042</v>
      </c>
      <c r="R714" s="9">
        <f t="shared" si="119"/>
        <v>-1.199416578360939</v>
      </c>
      <c r="T714">
        <f t="shared" si="120"/>
        <v>113.39223287671214</v>
      </c>
      <c r="U714" s="9">
        <f t="shared" si="121"/>
        <v>3.9746897452643566</v>
      </c>
      <c r="W714">
        <f t="shared" si="122"/>
        <v>115.19210958904091</v>
      </c>
      <c r="X714" s="9">
        <f t="shared" si="123"/>
        <v>5.6250816459828599</v>
      </c>
      <c r="Z714">
        <f t="shared" si="124"/>
        <v>111.59235616438339</v>
      </c>
      <c r="AA714" s="9">
        <f t="shared" si="125"/>
        <v>2.3242978445458817</v>
      </c>
    </row>
    <row r="715" spans="1:27">
      <c r="A715" s="1">
        <v>20131214</v>
      </c>
      <c r="B715" s="1">
        <v>200000</v>
      </c>
      <c r="C715" s="1">
        <v>2456641.3220000002</v>
      </c>
      <c r="D715" s="1">
        <v>2144.8470000000002</v>
      </c>
      <c r="E715" s="1">
        <v>164.2</v>
      </c>
      <c r="F715" s="1">
        <v>159</v>
      </c>
      <c r="G715" s="8">
        <f t="shared" si="112"/>
        <v>136.09205479452044</v>
      </c>
      <c r="H715" s="6">
        <v>135</v>
      </c>
      <c r="I715" s="8">
        <f t="shared" si="113"/>
        <v>109.25753424657535</v>
      </c>
      <c r="K715">
        <f t="shared" si="114"/>
        <v>133.37853424657533</v>
      </c>
      <c r="L715" s="9">
        <f t="shared" si="115"/>
        <v>-1.9938860883849117</v>
      </c>
      <c r="N715" s="10">
        <f t="shared" si="116"/>
        <v>132.28595890410958</v>
      </c>
      <c r="O715" s="9">
        <f t="shared" si="117"/>
        <v>-2.7967069026604889</v>
      </c>
      <c r="Q715">
        <f t="shared" si="118"/>
        <v>134.49296109589039</v>
      </c>
      <c r="R715" s="9">
        <f t="shared" si="119"/>
        <v>-1.1750088578237978</v>
      </c>
      <c r="T715">
        <f t="shared" si="120"/>
        <v>113.54498630136969</v>
      </c>
      <c r="U715" s="9">
        <f t="shared" si="121"/>
        <v>3.9241706161135852</v>
      </c>
      <c r="W715">
        <f t="shared" si="122"/>
        <v>115.34728767123271</v>
      </c>
      <c r="X715" s="9">
        <f t="shared" si="123"/>
        <v>5.5737606258931578</v>
      </c>
      <c r="Z715">
        <f t="shared" si="124"/>
        <v>111.74268493150667</v>
      </c>
      <c r="AA715" s="9">
        <f t="shared" si="125"/>
        <v>2.2745806063339842</v>
      </c>
    </row>
    <row r="716" spans="1:27">
      <c r="A716" s="1">
        <v>20131215</v>
      </c>
      <c r="B716" s="1">
        <v>200000</v>
      </c>
      <c r="C716" s="1">
        <v>2456642.3220000002</v>
      </c>
      <c r="D716" s="1">
        <v>2144.8829999999998</v>
      </c>
      <c r="E716" s="1">
        <v>156.19999999999999</v>
      </c>
      <c r="F716" s="1">
        <v>151.30000000000001</v>
      </c>
      <c r="G716" s="8">
        <f t="shared" si="112"/>
        <v>136.14630136986293</v>
      </c>
      <c r="H716" s="6">
        <v>135</v>
      </c>
      <c r="I716" s="8">
        <f t="shared" si="113"/>
        <v>109.2</v>
      </c>
      <c r="K716">
        <f t="shared" si="114"/>
        <v>133.34199999999998</v>
      </c>
      <c r="L716" s="9">
        <f t="shared" si="115"/>
        <v>-2.0597705127843398</v>
      </c>
      <c r="N716" s="10">
        <f t="shared" si="116"/>
        <v>132.25</v>
      </c>
      <c r="O716" s="9">
        <f t="shared" si="117"/>
        <v>-2.8618488571922427</v>
      </c>
      <c r="Q716">
        <f t="shared" si="118"/>
        <v>134.45583999999999</v>
      </c>
      <c r="R716" s="9">
        <f t="shared" si="119"/>
        <v>-1.24165060148826</v>
      </c>
      <c r="T716">
        <f t="shared" si="120"/>
        <v>113.63042465753411</v>
      </c>
      <c r="U716" s="9">
        <f t="shared" si="121"/>
        <v>4.0571654373023023</v>
      </c>
      <c r="W716">
        <f t="shared" si="122"/>
        <v>115.43408219178069</v>
      </c>
      <c r="X716" s="9">
        <f t="shared" si="123"/>
        <v>5.7088664759896517</v>
      </c>
      <c r="Z716">
        <f t="shared" si="124"/>
        <v>111.82676712328754</v>
      </c>
      <c r="AA716" s="9">
        <f t="shared" si="125"/>
        <v>2.4054643986149529</v>
      </c>
    </row>
    <row r="717" spans="1:27">
      <c r="A717" s="1">
        <v>20131216</v>
      </c>
      <c r="B717" s="1">
        <v>200000</v>
      </c>
      <c r="C717" s="1">
        <v>2456643.3220000002</v>
      </c>
      <c r="D717" s="1">
        <v>2144.92</v>
      </c>
      <c r="E717" s="1">
        <v>154.30000000000001</v>
      </c>
      <c r="F717" s="1">
        <v>149.4</v>
      </c>
      <c r="G717" s="8">
        <f t="shared" si="112"/>
        <v>136.14849315068486</v>
      </c>
      <c r="H717" s="6">
        <v>114</v>
      </c>
      <c r="I717" s="8">
        <f t="shared" si="113"/>
        <v>109.14520547945206</v>
      </c>
      <c r="K717">
        <f t="shared" si="114"/>
        <v>133.30720547945208</v>
      </c>
      <c r="L717" s="9">
        <f t="shared" si="115"/>
        <v>-2.0869035018170337</v>
      </c>
      <c r="N717" s="10">
        <f t="shared" si="116"/>
        <v>132.21575342465752</v>
      </c>
      <c r="O717" s="9">
        <f t="shared" si="117"/>
        <v>-2.8885664725460458</v>
      </c>
      <c r="Q717">
        <f t="shared" si="118"/>
        <v>134.42048657534247</v>
      </c>
      <c r="R717" s="9">
        <f t="shared" si="119"/>
        <v>-1.2692072716734941</v>
      </c>
      <c r="T717">
        <f t="shared" si="120"/>
        <v>113.63387671232864</v>
      </c>
      <c r="U717" s="9">
        <f t="shared" si="121"/>
        <v>4.1125684020280886</v>
      </c>
      <c r="W717">
        <f t="shared" si="122"/>
        <v>115.43758904109578</v>
      </c>
      <c r="X717" s="9">
        <f t="shared" si="123"/>
        <v>5.7651488528539545</v>
      </c>
      <c r="Z717">
        <f t="shared" si="124"/>
        <v>111.83016438356154</v>
      </c>
      <c r="AA717" s="9">
        <f t="shared" si="125"/>
        <v>2.4599879512022653</v>
      </c>
    </row>
    <row r="718" spans="1:27">
      <c r="A718" s="1">
        <v>20131217</v>
      </c>
      <c r="B718" s="1">
        <v>200000</v>
      </c>
      <c r="C718" s="1">
        <v>2456644.3220000002</v>
      </c>
      <c r="D718" s="1">
        <v>2144.9569999999999</v>
      </c>
      <c r="E718" s="1">
        <v>159</v>
      </c>
      <c r="F718" s="1">
        <v>153.9</v>
      </c>
      <c r="G718" s="8">
        <f t="shared" si="112"/>
        <v>136.12164383561634</v>
      </c>
      <c r="H718" s="6">
        <v>121</v>
      </c>
      <c r="I718" s="8">
        <f t="shared" si="113"/>
        <v>109.1013698630137</v>
      </c>
      <c r="K718">
        <f t="shared" si="114"/>
        <v>133.2793698630137</v>
      </c>
      <c r="L718" s="9">
        <f t="shared" si="115"/>
        <v>-2.088039706628166</v>
      </c>
      <c r="N718" s="10">
        <f t="shared" si="116"/>
        <v>132.18835616438355</v>
      </c>
      <c r="O718" s="9">
        <f t="shared" si="117"/>
        <v>-2.8895387687080216</v>
      </c>
      <c r="Q718">
        <f t="shared" si="118"/>
        <v>134.39220383561644</v>
      </c>
      <c r="R718" s="9">
        <f t="shared" si="119"/>
        <v>-1.2705106633067231</v>
      </c>
      <c r="T718">
        <f t="shared" si="120"/>
        <v>113.59158904109573</v>
      </c>
      <c r="U718" s="9">
        <f t="shared" si="121"/>
        <v>4.1156395962029535</v>
      </c>
      <c r="W718">
        <f t="shared" si="122"/>
        <v>115.39463013698615</v>
      </c>
      <c r="X718" s="9">
        <f t="shared" si="123"/>
        <v>5.7682687961426922</v>
      </c>
      <c r="Z718">
        <f t="shared" si="124"/>
        <v>111.78854794520532</v>
      </c>
      <c r="AA718" s="9">
        <f t="shared" si="125"/>
        <v>2.4630103962632148</v>
      </c>
    </row>
    <row r="719" spans="1:27">
      <c r="A719" s="1">
        <v>20131218</v>
      </c>
      <c r="B719" s="1">
        <v>200000</v>
      </c>
      <c r="C719" s="1">
        <v>2456645.3220000002</v>
      </c>
      <c r="D719" s="1">
        <v>2144.9929999999999</v>
      </c>
      <c r="E719" s="1">
        <v>156</v>
      </c>
      <c r="F719" s="1">
        <v>151.1</v>
      </c>
      <c r="G719" s="8">
        <f t="shared" si="112"/>
        <v>136.08219178082183</v>
      </c>
      <c r="H719" s="6">
        <v>140</v>
      </c>
      <c r="I719" s="8">
        <f t="shared" si="113"/>
        <v>109.12054794520547</v>
      </c>
      <c r="K719">
        <f t="shared" si="114"/>
        <v>133.29154794520548</v>
      </c>
      <c r="L719" s="9">
        <f t="shared" si="115"/>
        <v>-2.0507046506945272</v>
      </c>
      <c r="N719" s="10">
        <f t="shared" si="116"/>
        <v>132.20034246575341</v>
      </c>
      <c r="O719" s="9">
        <f t="shared" si="117"/>
        <v>-2.8525770082544284</v>
      </c>
      <c r="Q719">
        <f t="shared" si="118"/>
        <v>134.40457753424658</v>
      </c>
      <c r="R719" s="9">
        <f t="shared" si="119"/>
        <v>-1.2327948459834204</v>
      </c>
      <c r="T719">
        <f t="shared" si="120"/>
        <v>113.52945205479438</v>
      </c>
      <c r="U719" s="9">
        <f t="shared" si="121"/>
        <v>4.0403977001680857</v>
      </c>
      <c r="W719">
        <f t="shared" si="122"/>
        <v>115.33150684931493</v>
      </c>
      <c r="X719" s="9">
        <f t="shared" si="123"/>
        <v>5.6918325842977566</v>
      </c>
      <c r="Z719">
        <f t="shared" si="124"/>
        <v>111.72739726027385</v>
      </c>
      <c r="AA719" s="9">
        <f t="shared" si="125"/>
        <v>2.3889628160384575</v>
      </c>
    </row>
    <row r="720" spans="1:27">
      <c r="A720" s="1">
        <v>20131219</v>
      </c>
      <c r="B720" s="1">
        <v>200000</v>
      </c>
      <c r="C720" s="1">
        <v>2456646.3220000002</v>
      </c>
      <c r="D720" s="1">
        <v>2145.0300000000002</v>
      </c>
      <c r="E720" s="1">
        <v>153.4</v>
      </c>
      <c r="F720" s="1">
        <v>148.5</v>
      </c>
      <c r="G720" s="8">
        <f t="shared" si="112"/>
        <v>136.02904109589034</v>
      </c>
      <c r="H720" s="6">
        <v>140</v>
      </c>
      <c r="I720" s="8">
        <f t="shared" si="113"/>
        <v>109.04383561643836</v>
      </c>
      <c r="K720">
        <f t="shared" si="114"/>
        <v>133.24283561643836</v>
      </c>
      <c r="L720" s="9">
        <f t="shared" si="115"/>
        <v>-2.0482431229430773</v>
      </c>
      <c r="N720" s="10">
        <f t="shared" si="116"/>
        <v>132.15239726027397</v>
      </c>
      <c r="O720" s="9">
        <f t="shared" si="117"/>
        <v>-2.8498648556109458</v>
      </c>
      <c r="Q720">
        <f t="shared" si="118"/>
        <v>134.35508273972602</v>
      </c>
      <c r="R720" s="9">
        <f t="shared" si="119"/>
        <v>-1.2305889556218403</v>
      </c>
      <c r="T720">
        <f t="shared" si="120"/>
        <v>113.44573972602727</v>
      </c>
      <c r="U720" s="9">
        <f t="shared" si="121"/>
        <v>4.0368206828973001</v>
      </c>
      <c r="W720">
        <f t="shared" si="122"/>
        <v>115.24646575342454</v>
      </c>
      <c r="X720" s="9">
        <f t="shared" si="123"/>
        <v>5.6881987889750434</v>
      </c>
      <c r="Z720">
        <f t="shared" si="124"/>
        <v>111.64501369863002</v>
      </c>
      <c r="AA720" s="9">
        <f t="shared" si="125"/>
        <v>2.3854425768195568</v>
      </c>
    </row>
    <row r="721" spans="1:27">
      <c r="A721" s="1">
        <v>20131220</v>
      </c>
      <c r="B721" s="1">
        <v>200000</v>
      </c>
      <c r="C721" s="1">
        <v>2456647.3220000002</v>
      </c>
      <c r="D721" s="1">
        <v>2145.067</v>
      </c>
      <c r="E721" s="1">
        <v>149.19999999999999</v>
      </c>
      <c r="F721" s="1">
        <v>144.4</v>
      </c>
      <c r="G721" s="8">
        <f t="shared" si="112"/>
        <v>135.96054794520541</v>
      </c>
      <c r="H721" s="6">
        <v>143</v>
      </c>
      <c r="I721" s="8">
        <f t="shared" si="113"/>
        <v>108.90958904109588</v>
      </c>
      <c r="K721">
        <f t="shared" si="114"/>
        <v>133.15758904109589</v>
      </c>
      <c r="L721" s="9">
        <f t="shared" si="115"/>
        <v>-2.061597240134077</v>
      </c>
      <c r="N721" s="10">
        <f t="shared" si="116"/>
        <v>132.06849315068493</v>
      </c>
      <c r="O721" s="9">
        <f t="shared" si="117"/>
        <v>-2.8626354139798309</v>
      </c>
      <c r="Q721">
        <f t="shared" si="118"/>
        <v>134.26846684931508</v>
      </c>
      <c r="R721" s="9">
        <f t="shared" si="119"/>
        <v>-1.2445383028113923</v>
      </c>
      <c r="T721">
        <f t="shared" si="120"/>
        <v>113.33786301369851</v>
      </c>
      <c r="U721" s="9">
        <f t="shared" si="121"/>
        <v>4.0660092573957485</v>
      </c>
      <c r="W721">
        <f t="shared" si="122"/>
        <v>115.13687671232866</v>
      </c>
      <c r="X721" s="9">
        <f t="shared" si="123"/>
        <v>5.7178506741798287</v>
      </c>
      <c r="Z721">
        <f t="shared" si="124"/>
        <v>111.53884931506838</v>
      </c>
      <c r="AA721" s="9">
        <f t="shared" si="125"/>
        <v>2.4141678406116824</v>
      </c>
    </row>
    <row r="722" spans="1:27">
      <c r="A722" s="1">
        <v>20131221</v>
      </c>
      <c r="B722" s="1">
        <v>200000</v>
      </c>
      <c r="C722" s="1">
        <v>2456648.3220000002</v>
      </c>
      <c r="D722" s="1">
        <v>2145.1030000000001</v>
      </c>
      <c r="E722" s="1">
        <v>144.19999999999999</v>
      </c>
      <c r="F722" s="1">
        <v>139.5</v>
      </c>
      <c r="G722" s="8">
        <f t="shared" si="112"/>
        <v>135.86986301369856</v>
      </c>
      <c r="H722" s="6">
        <v>140</v>
      </c>
      <c r="I722" s="8">
        <f t="shared" si="113"/>
        <v>108.78356164383561</v>
      </c>
      <c r="K722">
        <f t="shared" si="114"/>
        <v>133.07756164383562</v>
      </c>
      <c r="L722" s="9">
        <f t="shared" si="115"/>
        <v>-2.0551293038261349</v>
      </c>
      <c r="N722" s="10">
        <f t="shared" si="116"/>
        <v>131.98972602739724</v>
      </c>
      <c r="O722" s="9">
        <f t="shared" si="117"/>
        <v>-2.8557745626858519</v>
      </c>
      <c r="Q722">
        <f t="shared" si="118"/>
        <v>134.18715397260274</v>
      </c>
      <c r="R722" s="9">
        <f t="shared" si="119"/>
        <v>-1.2384711397892261</v>
      </c>
      <c r="T722">
        <f t="shared" si="120"/>
        <v>113.19503424657523</v>
      </c>
      <c r="U722" s="9">
        <f t="shared" si="121"/>
        <v>4.0552750214072546</v>
      </c>
      <c r="W722">
        <f t="shared" si="122"/>
        <v>114.9917808219177</v>
      </c>
      <c r="X722" s="9">
        <f t="shared" si="123"/>
        <v>5.706946053493084</v>
      </c>
      <c r="Z722">
        <f t="shared" si="124"/>
        <v>111.39828767123278</v>
      </c>
      <c r="AA722" s="9">
        <f t="shared" si="125"/>
        <v>2.4036039893214252</v>
      </c>
    </row>
    <row r="723" spans="1:27">
      <c r="A723" s="1">
        <v>20131222</v>
      </c>
      <c r="B723" s="1">
        <v>200000</v>
      </c>
      <c r="C723" s="1">
        <v>2456649.3220000002</v>
      </c>
      <c r="D723" s="1">
        <v>2145.14</v>
      </c>
      <c r="E723" s="1">
        <v>137.9</v>
      </c>
      <c r="F723" s="1">
        <v>133.4</v>
      </c>
      <c r="G723" s="8">
        <f t="shared" si="112"/>
        <v>135.76876712328763</v>
      </c>
      <c r="H723" s="6">
        <v>114</v>
      </c>
      <c r="I723" s="8">
        <f t="shared" si="113"/>
        <v>108.65479452054795</v>
      </c>
      <c r="K723">
        <f t="shared" si="114"/>
        <v>132.99579452054795</v>
      </c>
      <c r="L723" s="9">
        <f t="shared" si="115"/>
        <v>-2.0424230561227859</v>
      </c>
      <c r="N723" s="10">
        <f t="shared" si="116"/>
        <v>131.90924657534248</v>
      </c>
      <c r="O723" s="9">
        <f t="shared" si="117"/>
        <v>-2.8427160603443014</v>
      </c>
      <c r="Q723">
        <f t="shared" si="118"/>
        <v>134.10407342465754</v>
      </c>
      <c r="R723" s="9">
        <f t="shared" si="119"/>
        <v>-1.2261241918168366</v>
      </c>
      <c r="T723">
        <f t="shared" si="120"/>
        <v>113.03580821917802</v>
      </c>
      <c r="U723" s="9">
        <f t="shared" si="121"/>
        <v>4.0320482109986955</v>
      </c>
      <c r="W723">
        <f t="shared" si="122"/>
        <v>114.83002739726021</v>
      </c>
      <c r="X723" s="9">
        <f t="shared" si="123"/>
        <v>5.6833505635542281</v>
      </c>
      <c r="Z723">
        <f t="shared" si="124"/>
        <v>111.24158904109584</v>
      </c>
      <c r="AA723" s="9">
        <f t="shared" si="125"/>
        <v>2.3807458584431629</v>
      </c>
    </row>
    <row r="724" spans="1:27">
      <c r="A724" s="1">
        <v>20131223</v>
      </c>
      <c r="B724" s="1">
        <v>200000</v>
      </c>
      <c r="C724" s="1">
        <v>2456650.3220000002</v>
      </c>
      <c r="D724" s="1">
        <v>2145.1770000000001</v>
      </c>
      <c r="E724" s="1">
        <v>136.1</v>
      </c>
      <c r="F724" s="1">
        <v>131.6</v>
      </c>
      <c r="G724" s="8">
        <f t="shared" si="112"/>
        <v>135.66794520547941</v>
      </c>
      <c r="H724" s="6">
        <v>111</v>
      </c>
      <c r="I724" s="8">
        <f t="shared" si="113"/>
        <v>108.54246575342465</v>
      </c>
      <c r="K724">
        <f t="shared" si="114"/>
        <v>132.92446575342467</v>
      </c>
      <c r="L724" s="9">
        <f t="shared" si="115"/>
        <v>-2.0222016688610722</v>
      </c>
      <c r="N724" s="10">
        <f t="shared" si="116"/>
        <v>131.83904109589042</v>
      </c>
      <c r="O724" s="9">
        <f t="shared" si="117"/>
        <v>-2.8222614441383485</v>
      </c>
      <c r="Q724">
        <f t="shared" si="118"/>
        <v>134.03159890410959</v>
      </c>
      <c r="R724" s="9">
        <f t="shared" si="119"/>
        <v>-1.2061406980782863</v>
      </c>
      <c r="T724">
        <f t="shared" si="120"/>
        <v>112.87701369863007</v>
      </c>
      <c r="U724" s="9">
        <f t="shared" si="121"/>
        <v>3.9934120854156561</v>
      </c>
      <c r="W724">
        <f t="shared" si="122"/>
        <v>114.66871232876707</v>
      </c>
      <c r="X724" s="9">
        <f t="shared" si="123"/>
        <v>5.644101166136565</v>
      </c>
      <c r="Z724">
        <f t="shared" si="124"/>
        <v>111.08531506849309</v>
      </c>
      <c r="AA724" s="9">
        <f t="shared" si="125"/>
        <v>2.3427230046947756</v>
      </c>
    </row>
    <row r="725" spans="1:27">
      <c r="A725" s="1">
        <v>20131224</v>
      </c>
      <c r="B725" s="1">
        <v>200000</v>
      </c>
      <c r="C725" s="1">
        <v>2456651.3220000002</v>
      </c>
      <c r="D725" s="1">
        <v>2145.2130000000002</v>
      </c>
      <c r="E725" s="1">
        <v>128.30000000000001</v>
      </c>
      <c r="F725" s="1">
        <v>124.1</v>
      </c>
      <c r="G725" s="8">
        <f t="shared" si="112"/>
        <v>135.59123287671227</v>
      </c>
      <c r="H725" s="6">
        <v>109</v>
      </c>
      <c r="I725" s="8">
        <f t="shared" si="113"/>
        <v>108.35616438356165</v>
      </c>
      <c r="K725">
        <f t="shared" si="114"/>
        <v>132.80616438356165</v>
      </c>
      <c r="L725" s="9">
        <f t="shared" si="115"/>
        <v>-2.0540181205395243</v>
      </c>
      <c r="N725" s="10">
        <f t="shared" si="116"/>
        <v>131.72260273972603</v>
      </c>
      <c r="O725" s="9">
        <f t="shared" si="117"/>
        <v>-2.8531565462671438</v>
      </c>
      <c r="Q725">
        <f t="shared" si="118"/>
        <v>133.91139726027399</v>
      </c>
      <c r="R725" s="9">
        <f t="shared" si="119"/>
        <v>-1.2388969262973575</v>
      </c>
      <c r="T725">
        <f t="shared" si="120"/>
        <v>112.75619178082182</v>
      </c>
      <c r="U725" s="9">
        <f t="shared" si="121"/>
        <v>4.0607079646016757</v>
      </c>
      <c r="W725">
        <f t="shared" si="122"/>
        <v>114.54597260273964</v>
      </c>
      <c r="X725" s="9">
        <f t="shared" si="123"/>
        <v>5.7124652338810762</v>
      </c>
      <c r="Z725">
        <f t="shared" si="124"/>
        <v>110.96641095890402</v>
      </c>
      <c r="AA725" s="9">
        <f t="shared" si="125"/>
        <v>2.4089506953223037</v>
      </c>
    </row>
    <row r="726" spans="1:27">
      <c r="A726" s="1">
        <v>20131225</v>
      </c>
      <c r="B726" s="1">
        <v>200000</v>
      </c>
      <c r="C726" s="1">
        <v>2456652.3220000002</v>
      </c>
      <c r="D726" s="1">
        <v>2145.25</v>
      </c>
      <c r="E726" s="1">
        <v>122.7</v>
      </c>
      <c r="F726" s="1">
        <v>118.7</v>
      </c>
      <c r="G726" s="8">
        <f t="shared" si="112"/>
        <v>135.55643835616431</v>
      </c>
      <c r="H726" s="6">
        <v>96</v>
      </c>
      <c r="I726" s="8">
        <f t="shared" si="113"/>
        <v>108.2958904109589</v>
      </c>
      <c r="K726">
        <f t="shared" si="114"/>
        <v>132.7678904109589</v>
      </c>
      <c r="L726" s="9">
        <f t="shared" si="115"/>
        <v>-2.0571121364805265</v>
      </c>
      <c r="N726" s="10">
        <f t="shared" si="116"/>
        <v>131.6849315068493</v>
      </c>
      <c r="O726" s="9">
        <f t="shared" si="117"/>
        <v>-2.8560110432696177</v>
      </c>
      <c r="Q726">
        <f t="shared" si="118"/>
        <v>133.87250849315069</v>
      </c>
      <c r="R726" s="9">
        <f t="shared" si="119"/>
        <v>-1.2422352515556838</v>
      </c>
      <c r="T726">
        <f t="shared" si="120"/>
        <v>112.70139041095878</v>
      </c>
      <c r="U726" s="9">
        <f t="shared" si="121"/>
        <v>4.0680214025499879</v>
      </c>
      <c r="W726">
        <f t="shared" si="122"/>
        <v>114.49030136986289</v>
      </c>
      <c r="X726" s="9">
        <f t="shared" si="123"/>
        <v>5.7198947581460118</v>
      </c>
      <c r="Z726">
        <f t="shared" si="124"/>
        <v>110.91247945205468</v>
      </c>
      <c r="AA726" s="9">
        <f t="shared" si="125"/>
        <v>2.416148046953964</v>
      </c>
    </row>
    <row r="727" spans="1:27">
      <c r="A727" s="1">
        <v>20131226</v>
      </c>
      <c r="B727" s="1">
        <v>200000</v>
      </c>
      <c r="C727" s="1">
        <v>2456653.3220000002</v>
      </c>
      <c r="D727" s="1">
        <v>2145.2869999999998</v>
      </c>
      <c r="E727" s="1">
        <v>124.7</v>
      </c>
      <c r="F727" s="1">
        <v>120.6</v>
      </c>
      <c r="G727" s="8">
        <f t="shared" si="112"/>
        <v>135.53780821917803</v>
      </c>
      <c r="H727" s="6">
        <v>103</v>
      </c>
      <c r="I727" s="8">
        <f t="shared" si="113"/>
        <v>108.31506849315069</v>
      </c>
      <c r="K727">
        <f t="shared" si="114"/>
        <v>132.78006849315068</v>
      </c>
      <c r="L727" s="9">
        <f t="shared" si="115"/>
        <v>-2.0346645428763424</v>
      </c>
      <c r="N727" s="10">
        <f t="shared" si="116"/>
        <v>131.69691780821918</v>
      </c>
      <c r="O727" s="9">
        <f t="shared" si="117"/>
        <v>-2.8338147572430472</v>
      </c>
      <c r="Q727">
        <f t="shared" si="118"/>
        <v>133.88488219178083</v>
      </c>
      <c r="R727" s="9">
        <f t="shared" si="119"/>
        <v>-1.2195313242222738</v>
      </c>
      <c r="T727">
        <f t="shared" si="120"/>
        <v>112.67204794520539</v>
      </c>
      <c r="U727" s="9">
        <f t="shared" si="121"/>
        <v>4.0225053749840924</v>
      </c>
      <c r="W727">
        <f t="shared" si="122"/>
        <v>114.46049315068485</v>
      </c>
      <c r="X727" s="9">
        <f t="shared" si="123"/>
        <v>5.6736562539521032</v>
      </c>
      <c r="Z727">
        <f t="shared" si="124"/>
        <v>110.88360273972596</v>
      </c>
      <c r="AA727" s="9">
        <f t="shared" si="125"/>
        <v>2.3713544960161101</v>
      </c>
    </row>
    <row r="728" spans="1:27">
      <c r="A728" s="1">
        <v>20131227</v>
      </c>
      <c r="B728" s="1">
        <v>200000</v>
      </c>
      <c r="C728" s="1">
        <v>2456654.3220000002</v>
      </c>
      <c r="D728" s="1">
        <v>2145.3229999999999</v>
      </c>
      <c r="E728" s="1">
        <v>130.6</v>
      </c>
      <c r="F728" s="1">
        <v>126.3</v>
      </c>
      <c r="G728" s="8">
        <f t="shared" si="112"/>
        <v>135.55068493150679</v>
      </c>
      <c r="H728" s="6">
        <v>106</v>
      </c>
      <c r="I728" s="8">
        <f t="shared" si="113"/>
        <v>108.33150684931506</v>
      </c>
      <c r="K728">
        <f t="shared" si="114"/>
        <v>132.79050684931508</v>
      </c>
      <c r="L728" s="9">
        <f t="shared" si="115"/>
        <v>-2.0362701107607251</v>
      </c>
      <c r="N728" s="10">
        <f t="shared" si="116"/>
        <v>131.70719178082192</v>
      </c>
      <c r="O728" s="9">
        <f t="shared" si="117"/>
        <v>-2.8354656803298184</v>
      </c>
      <c r="Q728">
        <f t="shared" si="118"/>
        <v>133.89548821917808</v>
      </c>
      <c r="R728" s="9">
        <f t="shared" si="119"/>
        <v>-1.2210906298002726</v>
      </c>
      <c r="T728">
        <f t="shared" si="120"/>
        <v>112.6923287671232</v>
      </c>
      <c r="U728" s="9">
        <f t="shared" si="121"/>
        <v>4.0254419463341122</v>
      </c>
      <c r="W728">
        <f t="shared" si="122"/>
        <v>114.48109589041087</v>
      </c>
      <c r="X728" s="9">
        <f t="shared" si="123"/>
        <v>5.6766394375457736</v>
      </c>
      <c r="Z728">
        <f t="shared" si="124"/>
        <v>110.90356164383553</v>
      </c>
      <c r="AA728" s="9">
        <f t="shared" si="125"/>
        <v>2.3742444551224651</v>
      </c>
    </row>
    <row r="729" spans="1:27">
      <c r="A729" s="1">
        <v>20131228</v>
      </c>
      <c r="B729" s="1">
        <v>200000</v>
      </c>
      <c r="C729" s="1">
        <v>2456655.3220000002</v>
      </c>
      <c r="D729" s="1">
        <v>2145.36</v>
      </c>
      <c r="E729" s="1">
        <v>134.5</v>
      </c>
      <c r="F729" s="1">
        <v>130.1</v>
      </c>
      <c r="G729" s="8">
        <f t="shared" si="112"/>
        <v>135.58931506849311</v>
      </c>
      <c r="H729" s="6">
        <v>100</v>
      </c>
      <c r="I729" s="8">
        <f t="shared" si="113"/>
        <v>108.32054794520548</v>
      </c>
      <c r="K729">
        <f t="shared" si="114"/>
        <v>132.7835479452055</v>
      </c>
      <c r="L729" s="9">
        <f t="shared" si="115"/>
        <v>-2.0693128524694373</v>
      </c>
      <c r="N729" s="10">
        <f t="shared" si="116"/>
        <v>131.70034246575341</v>
      </c>
      <c r="O729" s="9">
        <f t="shared" si="117"/>
        <v>-2.8681999026067615</v>
      </c>
      <c r="Q729">
        <f t="shared" si="118"/>
        <v>133.88841753424657</v>
      </c>
      <c r="R729" s="9">
        <f t="shared" si="119"/>
        <v>-1.2544480613293985</v>
      </c>
      <c r="T729">
        <f t="shared" si="120"/>
        <v>112.75317123287664</v>
      </c>
      <c r="U729" s="9">
        <f t="shared" si="121"/>
        <v>4.0921352151148938</v>
      </c>
      <c r="W729">
        <f t="shared" si="122"/>
        <v>114.54290410958897</v>
      </c>
      <c r="X729" s="9">
        <f t="shared" si="123"/>
        <v>5.7443913296405356</v>
      </c>
      <c r="Z729">
        <f t="shared" si="124"/>
        <v>110.96343835616432</v>
      </c>
      <c r="AA729" s="9">
        <f t="shared" si="125"/>
        <v>2.4398791005892662</v>
      </c>
    </row>
    <row r="730" spans="1:27">
      <c r="A730" s="1">
        <v>20131229</v>
      </c>
      <c r="B730" s="1">
        <v>200000</v>
      </c>
      <c r="C730" s="1">
        <v>2456656.3220000002</v>
      </c>
      <c r="D730" s="1">
        <v>2145.3969999999999</v>
      </c>
      <c r="E730" s="1">
        <v>137</v>
      </c>
      <c r="F730" s="1">
        <v>132.5</v>
      </c>
      <c r="G730" s="8">
        <f t="shared" si="112"/>
        <v>135.66136986301368</v>
      </c>
      <c r="H730" s="6">
        <v>124</v>
      </c>
      <c r="I730" s="8">
        <f t="shared" si="113"/>
        <v>108.38630136986302</v>
      </c>
      <c r="K730">
        <f t="shared" si="114"/>
        <v>132.82530136986301</v>
      </c>
      <c r="L730" s="9">
        <f t="shared" si="115"/>
        <v>-2.0905497976427796</v>
      </c>
      <c r="N730" s="10">
        <f t="shared" si="116"/>
        <v>131.74143835616439</v>
      </c>
      <c r="O730" s="9">
        <f t="shared" si="117"/>
        <v>-2.8894972170836013</v>
      </c>
      <c r="Q730">
        <f t="shared" si="118"/>
        <v>133.93084164383561</v>
      </c>
      <c r="R730" s="9">
        <f t="shared" si="119"/>
        <v>-1.2756234298131375</v>
      </c>
      <c r="T730">
        <f t="shared" si="120"/>
        <v>112.86665753424654</v>
      </c>
      <c r="U730" s="9">
        <f t="shared" si="121"/>
        <v>4.1336922726927554</v>
      </c>
      <c r="W730">
        <f t="shared" si="122"/>
        <v>114.65819178082188</v>
      </c>
      <c r="X730" s="9">
        <f t="shared" si="123"/>
        <v>5.7866080230529775</v>
      </c>
      <c r="Z730">
        <f t="shared" si="124"/>
        <v>111.0751232876712</v>
      </c>
      <c r="AA730" s="9">
        <f t="shared" si="125"/>
        <v>2.4807765223325617</v>
      </c>
    </row>
    <row r="731" spans="1:27">
      <c r="A731" s="1">
        <v>20131230</v>
      </c>
      <c r="B731" s="1">
        <v>200000</v>
      </c>
      <c r="C731" s="1">
        <v>2456657.3220000002</v>
      </c>
      <c r="D731" s="1">
        <v>2145.433</v>
      </c>
      <c r="E731" s="1">
        <v>142.9</v>
      </c>
      <c r="F731" s="1">
        <v>138.19999999999999</v>
      </c>
      <c r="G731" s="8">
        <f t="shared" si="112"/>
        <v>135.76794520547941</v>
      </c>
      <c r="H731" s="6">
        <v>100</v>
      </c>
      <c r="I731" s="8">
        <f t="shared" si="113"/>
        <v>108.52876712328766</v>
      </c>
      <c r="K731">
        <f t="shared" si="114"/>
        <v>132.91576712328765</v>
      </c>
      <c r="L731" s="9">
        <f t="shared" si="115"/>
        <v>-2.1007742865041479</v>
      </c>
      <c r="N731" s="10">
        <f t="shared" si="116"/>
        <v>131.83047945205479</v>
      </c>
      <c r="O731" s="9">
        <f t="shared" si="117"/>
        <v>-2.9001438796657197</v>
      </c>
      <c r="Q731">
        <f t="shared" si="118"/>
        <v>134.02276054794521</v>
      </c>
      <c r="R731" s="9">
        <f t="shared" si="119"/>
        <v>-1.2854173014793133</v>
      </c>
      <c r="T731">
        <f t="shared" si="120"/>
        <v>113.03451369863006</v>
      </c>
      <c r="U731" s="9">
        <f t="shared" si="121"/>
        <v>4.1516610708605128</v>
      </c>
      <c r="W731">
        <f t="shared" si="122"/>
        <v>114.82871232876705</v>
      </c>
      <c r="X731" s="9">
        <f t="shared" si="123"/>
        <v>5.8048620402392714</v>
      </c>
      <c r="Z731">
        <f t="shared" si="124"/>
        <v>111.24031506849309</v>
      </c>
      <c r="AA731" s="9">
        <f t="shared" si="125"/>
        <v>2.4984601014817827</v>
      </c>
    </row>
    <row r="732" spans="1:27">
      <c r="A732" s="1">
        <v>20131231</v>
      </c>
      <c r="B732" s="1">
        <v>200000</v>
      </c>
      <c r="C732" s="1">
        <v>2456658.3220000002</v>
      </c>
      <c r="D732" s="1">
        <v>2145.4699999999998</v>
      </c>
      <c r="E732" s="1">
        <v>145.30000000000001</v>
      </c>
      <c r="F732" s="1">
        <v>140.5</v>
      </c>
      <c r="G732" s="8">
        <f t="shared" si="112"/>
        <v>135.89260273972599</v>
      </c>
      <c r="H732" s="6">
        <v>136</v>
      </c>
      <c r="I732" s="8">
        <f t="shared" si="113"/>
        <v>108.68493150684931</v>
      </c>
      <c r="K732">
        <f t="shared" si="114"/>
        <v>133.01493150684931</v>
      </c>
      <c r="L732" s="9">
        <f t="shared" si="115"/>
        <v>-2.1176069740810419</v>
      </c>
      <c r="N732" s="10">
        <f t="shared" si="116"/>
        <v>131.92808219178082</v>
      </c>
      <c r="O732" s="9">
        <f t="shared" si="117"/>
        <v>-2.9173924614118789</v>
      </c>
      <c r="Q732">
        <f t="shared" si="118"/>
        <v>134.12351780821916</v>
      </c>
      <c r="R732" s="9">
        <f t="shared" si="119"/>
        <v>-1.3018257770035859</v>
      </c>
      <c r="T732">
        <f t="shared" si="120"/>
        <v>113.23084931506843</v>
      </c>
      <c r="U732" s="9">
        <f t="shared" si="121"/>
        <v>4.1826569195865204</v>
      </c>
      <c r="W732">
        <f t="shared" si="122"/>
        <v>115.02816438356159</v>
      </c>
      <c r="X732" s="9">
        <f t="shared" si="123"/>
        <v>5.8363498865641219</v>
      </c>
      <c r="Z732">
        <f t="shared" si="124"/>
        <v>111.43353424657528</v>
      </c>
      <c r="AA732" s="9">
        <f t="shared" si="125"/>
        <v>2.5289639526089758</v>
      </c>
    </row>
    <row r="733" spans="1:27">
      <c r="A733" s="1">
        <v>20140101</v>
      </c>
      <c r="B733" s="1">
        <v>200000</v>
      </c>
      <c r="C733" s="1">
        <v>2456659.3220000002</v>
      </c>
      <c r="D733" s="1">
        <v>2145.5070000000001</v>
      </c>
      <c r="E733" s="1">
        <v>159.6</v>
      </c>
      <c r="F733" s="1">
        <v>154.30000000000001</v>
      </c>
      <c r="G733" s="8">
        <f t="shared" si="112"/>
        <v>136.0487671232876</v>
      </c>
      <c r="H733" s="6">
        <v>124</v>
      </c>
      <c r="I733" s="8">
        <f t="shared" si="113"/>
        <v>108.77534246575343</v>
      </c>
      <c r="J733">
        <v>2014</v>
      </c>
      <c r="K733">
        <f t="shared" si="114"/>
        <v>133.07234246575342</v>
      </c>
      <c r="L733" s="9">
        <f t="shared" si="115"/>
        <v>-2.1877630503163203</v>
      </c>
      <c r="N733" s="10">
        <f t="shared" si="116"/>
        <v>131.98458904109589</v>
      </c>
      <c r="O733" s="9">
        <f t="shared" si="117"/>
        <v>-2.9872950473037037</v>
      </c>
      <c r="Q733">
        <f t="shared" si="118"/>
        <v>134.18185095890411</v>
      </c>
      <c r="R733" s="9">
        <f t="shared" si="119"/>
        <v>-1.3722404133891928</v>
      </c>
      <c r="T733">
        <f t="shared" si="120"/>
        <v>113.47680821917797</v>
      </c>
      <c r="U733" s="9">
        <f t="shared" si="121"/>
        <v>4.3221796841547331</v>
      </c>
      <c r="W733">
        <f t="shared" si="122"/>
        <v>115.27802739726017</v>
      </c>
      <c r="X733" s="9">
        <f t="shared" si="123"/>
        <v>5.9780872981889672</v>
      </c>
      <c r="Z733">
        <f t="shared" si="124"/>
        <v>111.67558904109579</v>
      </c>
      <c r="AA733" s="9">
        <f t="shared" si="125"/>
        <v>2.6662720701205558</v>
      </c>
    </row>
    <row r="734" spans="1:27">
      <c r="A734" s="1">
        <v>20140102</v>
      </c>
      <c r="B734" s="1">
        <v>200000</v>
      </c>
      <c r="C734" s="1">
        <v>2456660.3220000002</v>
      </c>
      <c r="D734" s="1">
        <v>2145.5430000000001</v>
      </c>
      <c r="E734" s="1">
        <v>160.5</v>
      </c>
      <c r="F734" s="1">
        <v>155.19999999999999</v>
      </c>
      <c r="G734" s="8">
        <f t="shared" si="112"/>
        <v>136.20054794520541</v>
      </c>
      <c r="H734" s="6">
        <v>133</v>
      </c>
      <c r="I734" s="8">
        <f t="shared" si="113"/>
        <v>108.93424657534247</v>
      </c>
      <c r="K734">
        <f t="shared" si="114"/>
        <v>133.17324657534249</v>
      </c>
      <c r="L734" s="9">
        <f t="shared" si="115"/>
        <v>-2.222679288398183</v>
      </c>
      <c r="N734" s="10">
        <f t="shared" si="116"/>
        <v>132.08390410958904</v>
      </c>
      <c r="O734" s="9">
        <f t="shared" si="117"/>
        <v>-3.0224869853479106</v>
      </c>
      <c r="Q734">
        <f t="shared" si="118"/>
        <v>134.28437589041096</v>
      </c>
      <c r="R734" s="9">
        <f t="shared" si="119"/>
        <v>-1.4068754375095125</v>
      </c>
      <c r="T734">
        <f t="shared" si="120"/>
        <v>113.71586301369852</v>
      </c>
      <c r="U734" s="9">
        <f t="shared" si="121"/>
        <v>4.3894519755538255</v>
      </c>
      <c r="W734">
        <f t="shared" si="122"/>
        <v>115.52087671232867</v>
      </c>
      <c r="X734" s="9">
        <f t="shared" si="123"/>
        <v>6.0464274037372405</v>
      </c>
      <c r="Z734">
        <f t="shared" si="124"/>
        <v>111.91084931506839</v>
      </c>
      <c r="AA734" s="9">
        <f t="shared" si="125"/>
        <v>2.7324765473704389</v>
      </c>
    </row>
    <row r="735" spans="1:27">
      <c r="A735" s="1">
        <v>20140103</v>
      </c>
      <c r="B735" s="1">
        <v>200000</v>
      </c>
      <c r="C735" s="1">
        <v>2456661.3220000002</v>
      </c>
      <c r="D735" s="1">
        <v>2145.58</v>
      </c>
      <c r="E735" s="1">
        <v>182.3</v>
      </c>
      <c r="F735" s="1">
        <v>176.3</v>
      </c>
      <c r="G735" s="8">
        <f t="shared" si="112"/>
        <v>136.34191780821911</v>
      </c>
      <c r="H735" s="6">
        <v>153</v>
      </c>
      <c r="I735" s="8">
        <f t="shared" si="113"/>
        <v>109.07397260273973</v>
      </c>
      <c r="K735">
        <f t="shared" si="114"/>
        <v>133.26197260273972</v>
      </c>
      <c r="L735" s="9">
        <f t="shared" si="115"/>
        <v>-2.2589862714207101</v>
      </c>
      <c r="N735" s="10">
        <f t="shared" si="116"/>
        <v>132.17123287671234</v>
      </c>
      <c r="O735" s="9">
        <f t="shared" si="117"/>
        <v>-3.0589894865446468</v>
      </c>
      <c r="Q735">
        <f t="shared" si="118"/>
        <v>134.37452712328769</v>
      </c>
      <c r="R735" s="9">
        <f t="shared" si="119"/>
        <v>-1.4429829919942847</v>
      </c>
      <c r="T735">
        <f t="shared" si="120"/>
        <v>113.93852054794509</v>
      </c>
      <c r="U735" s="9">
        <f t="shared" si="121"/>
        <v>4.4598613483370713</v>
      </c>
      <c r="W735">
        <f t="shared" si="122"/>
        <v>115.74706849315058</v>
      </c>
      <c r="X735" s="9">
        <f t="shared" si="123"/>
        <v>6.1179543856122649</v>
      </c>
      <c r="Z735">
        <f t="shared" si="124"/>
        <v>112.12997260273963</v>
      </c>
      <c r="AA735" s="9">
        <f t="shared" si="125"/>
        <v>2.8017683110618918</v>
      </c>
    </row>
    <row r="736" spans="1:27">
      <c r="A736" s="1">
        <v>20140104</v>
      </c>
      <c r="B736" s="1">
        <v>180000</v>
      </c>
      <c r="C736" s="1">
        <v>2456662.2390000001</v>
      </c>
      <c r="D736" s="1">
        <v>2145.6129999999998</v>
      </c>
      <c r="E736" s="1">
        <v>213.3</v>
      </c>
      <c r="F736" s="1">
        <v>206.2</v>
      </c>
      <c r="G736" s="8">
        <f t="shared" si="112"/>
        <v>136.48931506849308</v>
      </c>
      <c r="H736" s="6">
        <v>136</v>
      </c>
      <c r="I736" s="8">
        <f t="shared" si="113"/>
        <v>109.30684931506849</v>
      </c>
      <c r="K736">
        <f t="shared" si="114"/>
        <v>133.4098493150685</v>
      </c>
      <c r="L736" s="9">
        <f t="shared" si="115"/>
        <v>-2.2561954771911985</v>
      </c>
      <c r="N736" s="10">
        <f t="shared" si="116"/>
        <v>132.3167808219178</v>
      </c>
      <c r="O736" s="9">
        <f t="shared" si="117"/>
        <v>-3.0570409445467703</v>
      </c>
      <c r="Q736">
        <f t="shared" si="118"/>
        <v>134.52477917808218</v>
      </c>
      <c r="R736" s="9">
        <f t="shared" si="119"/>
        <v>-1.4393331004885255</v>
      </c>
      <c r="T736">
        <f t="shared" si="120"/>
        <v>114.1706712328766</v>
      </c>
      <c r="U736" s="9">
        <f t="shared" si="121"/>
        <v>4.4496954658243908</v>
      </c>
      <c r="W736">
        <f t="shared" si="122"/>
        <v>115.98290410958894</v>
      </c>
      <c r="X736" s="9">
        <f t="shared" si="123"/>
        <v>6.1076271398851105</v>
      </c>
      <c r="Z736">
        <f t="shared" si="124"/>
        <v>112.35843835616429</v>
      </c>
      <c r="AA736" s="9">
        <f t="shared" si="125"/>
        <v>2.7917637917637137</v>
      </c>
    </row>
    <row r="737" spans="1:27">
      <c r="A737" s="1">
        <v>20140105</v>
      </c>
      <c r="B737" s="1">
        <v>200000</v>
      </c>
      <c r="C737" s="1">
        <v>2456663.3220000002</v>
      </c>
      <c r="D737" s="1">
        <v>2145.6529999999998</v>
      </c>
      <c r="E737" s="1">
        <v>217.5</v>
      </c>
      <c r="F737" s="1">
        <v>210.3</v>
      </c>
      <c r="G737" s="8">
        <f t="shared" si="112"/>
        <v>136.6783561643835</v>
      </c>
      <c r="H737" s="6">
        <v>134</v>
      </c>
      <c r="I737" s="8">
        <f t="shared" si="113"/>
        <v>109.47397260273972</v>
      </c>
      <c r="K737">
        <f t="shared" si="114"/>
        <v>133.51597260273974</v>
      </c>
      <c r="L737" s="9">
        <f t="shared" si="115"/>
        <v>-2.3137412904208077</v>
      </c>
      <c r="N737" s="10">
        <f t="shared" si="116"/>
        <v>132.42123287671234</v>
      </c>
      <c r="O737" s="9">
        <f t="shared" si="117"/>
        <v>-3.1147018497582053</v>
      </c>
      <c r="Q737">
        <f t="shared" si="118"/>
        <v>134.63260712328767</v>
      </c>
      <c r="R737" s="9">
        <f t="shared" si="119"/>
        <v>-1.4967615198966797</v>
      </c>
      <c r="T737">
        <f t="shared" si="120"/>
        <v>114.46841095890402</v>
      </c>
      <c r="U737" s="9">
        <f t="shared" si="121"/>
        <v>4.5622153260923142</v>
      </c>
      <c r="W737">
        <f t="shared" si="122"/>
        <v>116.28536986301361</v>
      </c>
      <c r="X737" s="9">
        <f t="shared" si="123"/>
        <v>6.2219330296810824</v>
      </c>
      <c r="Z737">
        <f t="shared" si="124"/>
        <v>112.65145205479443</v>
      </c>
      <c r="AA737" s="9">
        <f t="shared" si="125"/>
        <v>2.9024976225035601</v>
      </c>
    </row>
    <row r="738" spans="1:27">
      <c r="A738" s="1">
        <v>20140106</v>
      </c>
      <c r="B738" s="1">
        <v>200000</v>
      </c>
      <c r="C738" s="1">
        <v>2456664.3220000002</v>
      </c>
      <c r="D738" s="1">
        <v>2145.69</v>
      </c>
      <c r="E738" s="1">
        <v>203.9</v>
      </c>
      <c r="F738" s="1">
        <v>197.2</v>
      </c>
      <c r="G738" s="8">
        <f t="shared" si="112"/>
        <v>136.88301369863007</v>
      </c>
      <c r="H738" s="6">
        <v>167</v>
      </c>
      <c r="I738" s="8">
        <f t="shared" si="113"/>
        <v>109.62739726027397</v>
      </c>
      <c r="K738">
        <f t="shared" si="114"/>
        <v>133.61339726027398</v>
      </c>
      <c r="L738" s="9">
        <f t="shared" si="115"/>
        <v>-2.3886210202492038</v>
      </c>
      <c r="N738" s="10">
        <f t="shared" si="116"/>
        <v>132.51712328767121</v>
      </c>
      <c r="O738" s="9">
        <f t="shared" si="117"/>
        <v>-3.1895048866845173</v>
      </c>
      <c r="Q738">
        <f t="shared" si="118"/>
        <v>134.73159671232878</v>
      </c>
      <c r="R738" s="9">
        <f t="shared" si="119"/>
        <v>-1.5717194764852138</v>
      </c>
      <c r="T738">
        <f t="shared" si="120"/>
        <v>114.79074657534235</v>
      </c>
      <c r="U738" s="9">
        <f t="shared" si="121"/>
        <v>4.7099077822761188</v>
      </c>
      <c r="W738">
        <f t="shared" si="122"/>
        <v>116.61282191780811</v>
      </c>
      <c r="X738" s="9">
        <f t="shared" si="123"/>
        <v>6.371969810566199</v>
      </c>
      <c r="Z738">
        <f t="shared" si="124"/>
        <v>112.9686712328766</v>
      </c>
      <c r="AA738" s="9">
        <f t="shared" si="125"/>
        <v>3.047845753985996</v>
      </c>
    </row>
    <row r="739" spans="1:27">
      <c r="A739" s="1">
        <v>20140107</v>
      </c>
      <c r="B739" s="1">
        <v>220000</v>
      </c>
      <c r="C739" s="1">
        <v>2456665.406</v>
      </c>
      <c r="D739" s="1">
        <v>2145.73</v>
      </c>
      <c r="E739" s="1">
        <v>199.9</v>
      </c>
      <c r="F739" s="1">
        <v>193.3</v>
      </c>
      <c r="G739" s="8">
        <f t="shared" si="112"/>
        <v>137.11534246575337</v>
      </c>
      <c r="H739" s="6">
        <v>140</v>
      </c>
      <c r="I739" s="8">
        <f t="shared" si="113"/>
        <v>109.79452054794521</v>
      </c>
      <c r="K739">
        <f t="shared" si="114"/>
        <v>133.71952054794519</v>
      </c>
      <c r="L739" s="9">
        <f t="shared" si="115"/>
        <v>-2.4766170267607635</v>
      </c>
      <c r="N739" s="10">
        <f t="shared" si="116"/>
        <v>132.62157534246575</v>
      </c>
      <c r="O739" s="9">
        <f t="shared" si="117"/>
        <v>-3.2773627243136616</v>
      </c>
      <c r="Q739">
        <f t="shared" si="118"/>
        <v>134.83942465753427</v>
      </c>
      <c r="R739" s="9">
        <f t="shared" si="119"/>
        <v>-1.6598564152567832</v>
      </c>
      <c r="T739">
        <f t="shared" si="120"/>
        <v>115.15666438356156</v>
      </c>
      <c r="U739" s="9">
        <f t="shared" si="121"/>
        <v>4.8837991266374843</v>
      </c>
      <c r="W739">
        <f t="shared" si="122"/>
        <v>116.98454794520541</v>
      </c>
      <c r="X739" s="9">
        <f t="shared" si="123"/>
        <v>6.5486213349968097</v>
      </c>
      <c r="Z739">
        <f t="shared" si="124"/>
        <v>113.32878082191773</v>
      </c>
      <c r="AA739" s="9">
        <f t="shared" si="125"/>
        <v>3.2189769182781447</v>
      </c>
    </row>
    <row r="740" spans="1:27">
      <c r="A740" s="1">
        <v>20140108</v>
      </c>
      <c r="B740" s="1">
        <v>200000</v>
      </c>
      <c r="C740" s="1">
        <v>2456666.3220000002</v>
      </c>
      <c r="D740" s="1">
        <v>2145.7629999999999</v>
      </c>
      <c r="E740" s="1">
        <v>194.6</v>
      </c>
      <c r="F740" s="1">
        <v>188.2</v>
      </c>
      <c r="G740" s="8">
        <f t="shared" si="112"/>
        <v>137.33726027397253</v>
      </c>
      <c r="H740" s="6">
        <v>107</v>
      </c>
      <c r="I740" s="8">
        <f t="shared" si="113"/>
        <v>109.93698630136986</v>
      </c>
      <c r="K740">
        <f t="shared" si="114"/>
        <v>133.80998630136986</v>
      </c>
      <c r="L740" s="9">
        <f t="shared" si="115"/>
        <v>-2.5683299386970049</v>
      </c>
      <c r="N740" s="10">
        <f t="shared" si="116"/>
        <v>132.71061643835617</v>
      </c>
      <c r="O740" s="9">
        <f t="shared" si="117"/>
        <v>-3.3688190855028779</v>
      </c>
      <c r="Q740">
        <f t="shared" si="118"/>
        <v>134.93134356164381</v>
      </c>
      <c r="R740" s="9">
        <f t="shared" si="119"/>
        <v>-1.7518310089550226</v>
      </c>
      <c r="T740">
        <f t="shared" si="120"/>
        <v>115.50618493150674</v>
      </c>
      <c r="U740" s="9">
        <f t="shared" si="121"/>
        <v>5.0658098038726109</v>
      </c>
      <c r="W740">
        <f t="shared" si="122"/>
        <v>117.33961643835606</v>
      </c>
      <c r="X740" s="9">
        <f t="shared" si="123"/>
        <v>6.7335210706007445</v>
      </c>
      <c r="Z740">
        <f t="shared" si="124"/>
        <v>113.67275342465743</v>
      </c>
      <c r="AA740" s="9">
        <f t="shared" si="125"/>
        <v>3.3980985371444774</v>
      </c>
    </row>
    <row r="741" spans="1:27">
      <c r="A741" s="1">
        <v>20140109</v>
      </c>
      <c r="B741" s="1">
        <v>200000</v>
      </c>
      <c r="C741" s="1">
        <v>2456667.3220000002</v>
      </c>
      <c r="D741" s="1">
        <v>2145.8000000000002</v>
      </c>
      <c r="E741" s="1">
        <v>184.1</v>
      </c>
      <c r="F741" s="1">
        <v>178.1</v>
      </c>
      <c r="G741" s="8">
        <f t="shared" si="112"/>
        <v>137.50547945205474</v>
      </c>
      <c r="H741" s="6">
        <v>120</v>
      </c>
      <c r="I741" s="8">
        <f t="shared" si="113"/>
        <v>110.15890410958905</v>
      </c>
      <c r="K741">
        <f t="shared" si="114"/>
        <v>133.95090410958903</v>
      </c>
      <c r="L741" s="9">
        <f t="shared" si="115"/>
        <v>-2.5850426882116437</v>
      </c>
      <c r="N741" s="10">
        <f t="shared" si="116"/>
        <v>132.84931506849315</v>
      </c>
      <c r="O741" s="9">
        <f t="shared" si="117"/>
        <v>-3.3861664292331568</v>
      </c>
      <c r="Q741">
        <f t="shared" si="118"/>
        <v>135.07452493150686</v>
      </c>
      <c r="R741" s="9">
        <f t="shared" si="119"/>
        <v>-1.7678964723696851</v>
      </c>
      <c r="T741">
        <f t="shared" si="120"/>
        <v>115.77113013698622</v>
      </c>
      <c r="U741" s="9">
        <f t="shared" si="121"/>
        <v>5.0946639972144112</v>
      </c>
      <c r="W741">
        <f t="shared" si="122"/>
        <v>117.60876712328759</v>
      </c>
      <c r="X741" s="9">
        <f t="shared" si="123"/>
        <v>6.7628332670114588</v>
      </c>
      <c r="Z741">
        <f t="shared" si="124"/>
        <v>113.93349315068485</v>
      </c>
      <c r="AA741" s="9">
        <f t="shared" si="125"/>
        <v>3.4264947274173636</v>
      </c>
    </row>
    <row r="742" spans="1:27">
      <c r="A742" s="1">
        <v>20140110</v>
      </c>
      <c r="B742" s="1">
        <v>200000</v>
      </c>
      <c r="C742" s="1">
        <v>2456668.3220000002</v>
      </c>
      <c r="D742" s="1">
        <v>2145.8359999999998</v>
      </c>
      <c r="E742" s="1">
        <v>175.1</v>
      </c>
      <c r="F742" s="1">
        <v>169.4</v>
      </c>
      <c r="G742" s="8">
        <f t="shared" si="112"/>
        <v>137.65534246575336</v>
      </c>
      <c r="H742" s="6">
        <v>137</v>
      </c>
      <c r="I742" s="8">
        <f t="shared" si="113"/>
        <v>110.33698630136986</v>
      </c>
      <c r="K742">
        <f t="shared" si="114"/>
        <v>134.06398630136988</v>
      </c>
      <c r="L742" s="9">
        <f t="shared" si="115"/>
        <v>-2.608947898463839</v>
      </c>
      <c r="N742" s="10">
        <f t="shared" si="116"/>
        <v>132.96061643835617</v>
      </c>
      <c r="O742" s="9">
        <f t="shared" si="117"/>
        <v>-3.4104931514482786</v>
      </c>
      <c r="Q742">
        <f t="shared" si="118"/>
        <v>135.18942356164382</v>
      </c>
      <c r="R742" s="9">
        <f t="shared" si="119"/>
        <v>-1.7913717404197627</v>
      </c>
      <c r="T742">
        <f t="shared" si="120"/>
        <v>116.00716438356154</v>
      </c>
      <c r="U742" s="9">
        <f t="shared" si="121"/>
        <v>5.138964070220652</v>
      </c>
      <c r="W742">
        <f t="shared" si="122"/>
        <v>117.84854794520538</v>
      </c>
      <c r="X742" s="9">
        <f t="shared" si="123"/>
        <v>6.8078365157797123</v>
      </c>
      <c r="Z742">
        <f t="shared" si="124"/>
        <v>114.16578082191772</v>
      </c>
      <c r="AA742" s="9">
        <f t="shared" si="125"/>
        <v>3.470091624661606</v>
      </c>
    </row>
    <row r="743" spans="1:27">
      <c r="A743" s="1">
        <v>20140111</v>
      </c>
      <c r="B743" s="1">
        <v>200000</v>
      </c>
      <c r="C743" s="1">
        <v>2456669.3220000002</v>
      </c>
      <c r="D743" s="1">
        <v>2145.873</v>
      </c>
      <c r="E743" s="1">
        <v>166.1</v>
      </c>
      <c r="F743" s="1">
        <v>160.69999999999999</v>
      </c>
      <c r="G743" s="8">
        <f t="shared" si="112"/>
        <v>137.7328767123287</v>
      </c>
      <c r="H743" s="6">
        <v>142</v>
      </c>
      <c r="I743" s="8">
        <f t="shared" si="113"/>
        <v>110.46301369863014</v>
      </c>
      <c r="K743">
        <f t="shared" si="114"/>
        <v>134.14401369863015</v>
      </c>
      <c r="L743" s="9">
        <f t="shared" si="115"/>
        <v>-2.6056691033864894</v>
      </c>
      <c r="N743" s="10">
        <f t="shared" si="116"/>
        <v>133.03938356164383</v>
      </c>
      <c r="O743" s="9">
        <f t="shared" si="117"/>
        <v>-3.4076781540603349</v>
      </c>
      <c r="Q743">
        <f t="shared" si="118"/>
        <v>135.27073643835615</v>
      </c>
      <c r="R743" s="9">
        <f t="shared" si="119"/>
        <v>-1.7876198716991922</v>
      </c>
      <c r="T743">
        <f t="shared" si="120"/>
        <v>116.1292808219177</v>
      </c>
      <c r="U743" s="9">
        <f t="shared" si="121"/>
        <v>5.1295605049727584</v>
      </c>
      <c r="W743">
        <f t="shared" si="122"/>
        <v>117.97260273972593</v>
      </c>
      <c r="X743" s="9">
        <f t="shared" si="123"/>
        <v>6.7982836875913648</v>
      </c>
      <c r="Z743">
        <f t="shared" si="124"/>
        <v>114.28595890410949</v>
      </c>
      <c r="AA743" s="9">
        <f t="shared" si="125"/>
        <v>3.4608373223541378</v>
      </c>
    </row>
    <row r="744" spans="1:27">
      <c r="A744" s="1">
        <v>20140112</v>
      </c>
      <c r="B744" s="1">
        <v>200000</v>
      </c>
      <c r="C744" s="1">
        <v>2456670.3220000002</v>
      </c>
      <c r="D744" s="1">
        <v>2145.91</v>
      </c>
      <c r="E744" s="1">
        <v>155.30000000000001</v>
      </c>
      <c r="F744" s="1">
        <v>150.19999999999999</v>
      </c>
      <c r="G744" s="8">
        <f t="shared" si="112"/>
        <v>137.76904109589034</v>
      </c>
      <c r="H744" s="6">
        <v>133</v>
      </c>
      <c r="I744" s="8">
        <f t="shared" si="113"/>
        <v>110.6</v>
      </c>
      <c r="K744">
        <f t="shared" si="114"/>
        <v>134.23099999999999</v>
      </c>
      <c r="L744" s="9">
        <f t="shared" si="115"/>
        <v>-2.5680959000272026</v>
      </c>
      <c r="N744" s="10">
        <f t="shared" si="116"/>
        <v>133.125</v>
      </c>
      <c r="O744" s="9">
        <f t="shared" si="117"/>
        <v>-3.3708887417297007</v>
      </c>
      <c r="Q744">
        <f t="shared" si="118"/>
        <v>135.35911999999999</v>
      </c>
      <c r="R744" s="9">
        <f t="shared" si="119"/>
        <v>-1.7492472014906468</v>
      </c>
      <c r="T744">
        <f t="shared" si="120"/>
        <v>116.1862397260273</v>
      </c>
      <c r="U744" s="9">
        <f t="shared" si="121"/>
        <v>5.0508496618691652</v>
      </c>
      <c r="W744">
        <f t="shared" si="122"/>
        <v>118.03046575342455</v>
      </c>
      <c r="X744" s="9">
        <f t="shared" si="123"/>
        <v>6.718323466025808</v>
      </c>
      <c r="Z744">
        <f t="shared" si="124"/>
        <v>114.34201369863004</v>
      </c>
      <c r="AA744" s="9">
        <f t="shared" si="125"/>
        <v>3.3833758577125082</v>
      </c>
    </row>
    <row r="745" spans="1:27">
      <c r="A745" s="1">
        <v>20140113</v>
      </c>
      <c r="B745" s="1">
        <v>200000</v>
      </c>
      <c r="C745" s="1">
        <v>2456671.3220000002</v>
      </c>
      <c r="D745" s="1">
        <v>2145.9459999999999</v>
      </c>
      <c r="E745" s="1">
        <v>143.30000000000001</v>
      </c>
      <c r="F745" s="1">
        <v>138.69999999999999</v>
      </c>
      <c r="G745" s="8">
        <f t="shared" si="112"/>
        <v>137.75890410958897</v>
      </c>
      <c r="H745" s="6">
        <v>117</v>
      </c>
      <c r="I745" s="8">
        <f t="shared" si="113"/>
        <v>110.60547945205479</v>
      </c>
      <c r="K745">
        <f t="shared" si="114"/>
        <v>134.23447945205481</v>
      </c>
      <c r="L745" s="9">
        <f t="shared" si="115"/>
        <v>-2.5584006205003078</v>
      </c>
      <c r="N745" s="10">
        <f t="shared" si="116"/>
        <v>133.12842465753425</v>
      </c>
      <c r="O745" s="9">
        <f t="shared" si="117"/>
        <v>-3.3612923113638544</v>
      </c>
      <c r="Q745">
        <f t="shared" si="118"/>
        <v>135.36265534246576</v>
      </c>
      <c r="R745" s="9">
        <f t="shared" si="119"/>
        <v>-1.7394510958195184</v>
      </c>
      <c r="T745">
        <f t="shared" si="120"/>
        <v>116.17027397260262</v>
      </c>
      <c r="U745" s="9">
        <f t="shared" si="121"/>
        <v>5.031210522404578</v>
      </c>
      <c r="W745">
        <f t="shared" si="122"/>
        <v>118.01424657534236</v>
      </c>
      <c r="X745" s="9">
        <f t="shared" si="123"/>
        <v>6.6983725941887968</v>
      </c>
      <c r="Z745">
        <f t="shared" si="124"/>
        <v>114.3263013698629</v>
      </c>
      <c r="AA745" s="9">
        <f t="shared" si="125"/>
        <v>3.3640484506203876</v>
      </c>
    </row>
    <row r="746" spans="1:27">
      <c r="A746" s="1">
        <v>20140114</v>
      </c>
      <c r="B746" s="1">
        <v>200000</v>
      </c>
      <c r="C746" s="1">
        <v>2456672.3220000002</v>
      </c>
      <c r="D746" s="1">
        <v>2145.9830000000002</v>
      </c>
      <c r="E746" s="1">
        <v>137</v>
      </c>
      <c r="F746" s="1">
        <v>132.6</v>
      </c>
      <c r="G746" s="8">
        <f t="shared" si="112"/>
        <v>137.7205479452054</v>
      </c>
      <c r="H746" s="6">
        <v>96</v>
      </c>
      <c r="I746" s="8">
        <f t="shared" si="113"/>
        <v>110.44383561643835</v>
      </c>
      <c r="K746">
        <f t="shared" si="114"/>
        <v>134.13183561643837</v>
      </c>
      <c r="L746" s="9">
        <f t="shared" si="115"/>
        <v>-2.6057929497890626</v>
      </c>
      <c r="N746" s="10">
        <f t="shared" si="116"/>
        <v>133.02739726027397</v>
      </c>
      <c r="O746" s="9">
        <f t="shared" si="117"/>
        <v>-3.4077345428502639</v>
      </c>
      <c r="Q746">
        <f t="shared" si="118"/>
        <v>135.25836273972601</v>
      </c>
      <c r="R746" s="9">
        <f t="shared" si="119"/>
        <v>-1.7878125248666663</v>
      </c>
      <c r="T746">
        <f t="shared" si="120"/>
        <v>116.1098630136985</v>
      </c>
      <c r="U746" s="9">
        <f t="shared" si="121"/>
        <v>5.1302341734470076</v>
      </c>
      <c r="W746">
        <f t="shared" si="122"/>
        <v>117.95287671232865</v>
      </c>
      <c r="X746" s="9">
        <f t="shared" si="123"/>
        <v>6.7989680492160005</v>
      </c>
      <c r="Z746">
        <f t="shared" si="124"/>
        <v>114.26684931506837</v>
      </c>
      <c r="AA746" s="9">
        <f t="shared" si="125"/>
        <v>3.4615002976780005</v>
      </c>
    </row>
    <row r="747" spans="1:27">
      <c r="A747" s="1">
        <v>20140115</v>
      </c>
      <c r="B747" s="1">
        <v>200000</v>
      </c>
      <c r="C747" s="1">
        <v>2456673.3220000002</v>
      </c>
      <c r="D747" s="1">
        <v>2146.02</v>
      </c>
      <c r="E747" s="1">
        <v>126.2</v>
      </c>
      <c r="F747" s="1">
        <v>122.1</v>
      </c>
      <c r="G747" s="8">
        <f t="shared" si="112"/>
        <v>137.65890410958897</v>
      </c>
      <c r="H747" s="6">
        <v>93</v>
      </c>
      <c r="I747" s="8">
        <f t="shared" si="113"/>
        <v>110.26027397260275</v>
      </c>
      <c r="K747">
        <f t="shared" si="114"/>
        <v>134.01527397260276</v>
      </c>
      <c r="L747" s="9">
        <f t="shared" si="115"/>
        <v>-2.6468539471195811</v>
      </c>
      <c r="N747" s="10">
        <f t="shared" si="116"/>
        <v>132.91267123287673</v>
      </c>
      <c r="O747" s="9">
        <f t="shared" si="117"/>
        <v>-3.4478211979181594</v>
      </c>
      <c r="Q747">
        <f t="shared" si="118"/>
        <v>135.13992876712331</v>
      </c>
      <c r="R747" s="9">
        <f t="shared" si="119"/>
        <v>-1.8298673513050261</v>
      </c>
      <c r="T747">
        <f t="shared" si="120"/>
        <v>116.01277397260263</v>
      </c>
      <c r="U747" s="9">
        <f t="shared" si="121"/>
        <v>5.2172008945209569</v>
      </c>
      <c r="W747">
        <f t="shared" si="122"/>
        <v>117.85424657534236</v>
      </c>
      <c r="X747" s="9">
        <f t="shared" si="123"/>
        <v>6.8873151944339952</v>
      </c>
      <c r="Z747">
        <f t="shared" si="124"/>
        <v>114.17130136986292</v>
      </c>
      <c r="AA747" s="9">
        <f t="shared" si="125"/>
        <v>3.5470865946079471</v>
      </c>
    </row>
    <row r="748" spans="1:27">
      <c r="A748" s="1">
        <v>20140116</v>
      </c>
      <c r="B748" s="1">
        <v>200000</v>
      </c>
      <c r="C748" s="1">
        <v>2456674.3220000002</v>
      </c>
      <c r="D748" s="1">
        <v>2146.056</v>
      </c>
      <c r="E748" s="1">
        <v>121</v>
      </c>
      <c r="F748" s="1">
        <v>117.1</v>
      </c>
      <c r="G748" s="8">
        <f t="shared" si="112"/>
        <v>137.59479452054788</v>
      </c>
      <c r="H748" s="6">
        <v>80</v>
      </c>
      <c r="I748" s="8">
        <f t="shared" si="113"/>
        <v>110.06027397260274</v>
      </c>
      <c r="K748">
        <f t="shared" si="114"/>
        <v>133.88827397260275</v>
      </c>
      <c r="L748" s="9">
        <f t="shared" si="115"/>
        <v>-2.6937941663131824</v>
      </c>
      <c r="N748" s="10">
        <f t="shared" si="116"/>
        <v>132.78767123287673</v>
      </c>
      <c r="O748" s="9">
        <f t="shared" si="117"/>
        <v>-3.4936810686927942</v>
      </c>
      <c r="Q748">
        <f t="shared" si="118"/>
        <v>135.01088876712328</v>
      </c>
      <c r="R748" s="9">
        <f t="shared" si="119"/>
        <v>-1.8779095258859826</v>
      </c>
      <c r="T748">
        <f t="shared" si="120"/>
        <v>115.9118013698629</v>
      </c>
      <c r="U748" s="9">
        <f t="shared" si="121"/>
        <v>5.3166571243651362</v>
      </c>
      <c r="W748">
        <f t="shared" si="122"/>
        <v>117.75167123287662</v>
      </c>
      <c r="X748" s="9">
        <f t="shared" si="123"/>
        <v>6.9883500945931587</v>
      </c>
      <c r="Z748">
        <f t="shared" si="124"/>
        <v>114.07193150684921</v>
      </c>
      <c r="AA748" s="9">
        <f t="shared" si="125"/>
        <v>3.6449641541371136</v>
      </c>
    </row>
    <row r="749" spans="1:27">
      <c r="A749" s="1">
        <v>20140117</v>
      </c>
      <c r="B749" s="1">
        <v>200000</v>
      </c>
      <c r="C749" s="1">
        <v>2456675.3220000002</v>
      </c>
      <c r="D749" s="1">
        <v>2146.0929999999998</v>
      </c>
      <c r="E749" s="1">
        <v>128.80000000000001</v>
      </c>
      <c r="F749" s="1">
        <v>124.7</v>
      </c>
      <c r="G749" s="8">
        <f t="shared" si="112"/>
        <v>137.52027397260269</v>
      </c>
      <c r="H749" s="6">
        <v>74</v>
      </c>
      <c r="I749" s="8">
        <f t="shared" si="113"/>
        <v>109.84109589041095</v>
      </c>
      <c r="K749">
        <f t="shared" si="114"/>
        <v>133.74909589041096</v>
      </c>
      <c r="L749" s="9">
        <f t="shared" si="115"/>
        <v>-2.7422706290877841</v>
      </c>
      <c r="N749" s="10">
        <f t="shared" si="116"/>
        <v>132.65068493150685</v>
      </c>
      <c r="O749" s="9">
        <f t="shared" si="117"/>
        <v>-3.5409971929418873</v>
      </c>
      <c r="Q749">
        <f t="shared" si="118"/>
        <v>134.86947506849316</v>
      </c>
      <c r="R749" s="9">
        <f t="shared" si="119"/>
        <v>-1.9275695339565999</v>
      </c>
      <c r="T749">
        <f t="shared" si="120"/>
        <v>115.79443150684924</v>
      </c>
      <c r="U749" s="9">
        <f t="shared" si="121"/>
        <v>5.4199528584255603</v>
      </c>
      <c r="W749">
        <f t="shared" si="122"/>
        <v>117.63243835616431</v>
      </c>
      <c r="X749" s="9">
        <f t="shared" si="123"/>
        <v>7.0932854434799424</v>
      </c>
      <c r="Z749">
        <f t="shared" si="124"/>
        <v>113.95642465753419</v>
      </c>
      <c r="AA749" s="9">
        <f t="shared" si="125"/>
        <v>3.7466202733712066</v>
      </c>
    </row>
    <row r="750" spans="1:27">
      <c r="A750" s="1">
        <v>20140118</v>
      </c>
      <c r="B750" s="1">
        <v>200000</v>
      </c>
      <c r="C750" s="1">
        <v>2456676.3220000002</v>
      </c>
      <c r="D750" s="1">
        <v>2146.13</v>
      </c>
      <c r="E750" s="1">
        <v>129.6</v>
      </c>
      <c r="F750" s="1">
        <v>125.5</v>
      </c>
      <c r="G750" s="8">
        <f t="shared" si="112"/>
        <v>137.44246575342459</v>
      </c>
      <c r="H750" s="6">
        <v>116</v>
      </c>
      <c r="I750" s="8">
        <f t="shared" si="113"/>
        <v>109.7041095890411</v>
      </c>
      <c r="K750">
        <f t="shared" si="114"/>
        <v>133.66210958904111</v>
      </c>
      <c r="L750" s="9">
        <f t="shared" si="115"/>
        <v>-2.7505008322286244</v>
      </c>
      <c r="N750" s="10">
        <f t="shared" si="116"/>
        <v>132.5650684931507</v>
      </c>
      <c r="O750" s="9">
        <f t="shared" si="117"/>
        <v>-3.548682885989578</v>
      </c>
      <c r="Q750">
        <f t="shared" si="118"/>
        <v>134.78109150684932</v>
      </c>
      <c r="R750" s="9">
        <f t="shared" si="119"/>
        <v>-1.9363551373924253</v>
      </c>
      <c r="T750">
        <f t="shared" si="120"/>
        <v>115.67188356164372</v>
      </c>
      <c r="U750" s="9">
        <f t="shared" si="121"/>
        <v>5.4398818740321673</v>
      </c>
      <c r="W750">
        <f t="shared" si="122"/>
        <v>117.50794520547934</v>
      </c>
      <c r="X750" s="9">
        <f t="shared" si="123"/>
        <v>7.1135307926676035</v>
      </c>
      <c r="Z750">
        <f t="shared" si="124"/>
        <v>113.8358219178081</v>
      </c>
      <c r="AA750" s="9">
        <f t="shared" si="125"/>
        <v>3.7662329553967311</v>
      </c>
    </row>
    <row r="751" spans="1:27">
      <c r="A751" s="1">
        <v>20140119</v>
      </c>
      <c r="B751" s="1">
        <v>200000</v>
      </c>
      <c r="C751" s="1">
        <v>2456677.3220000002</v>
      </c>
      <c r="D751" s="1">
        <v>2146.1660000000002</v>
      </c>
      <c r="E751" s="1">
        <v>127.5</v>
      </c>
      <c r="F751" s="1">
        <v>123.4</v>
      </c>
      <c r="G751" s="8">
        <f t="shared" si="112"/>
        <v>137.37068493150679</v>
      </c>
      <c r="H751" s="6">
        <v>110</v>
      </c>
      <c r="I751" s="8">
        <f t="shared" si="113"/>
        <v>109.63835616438357</v>
      </c>
      <c r="K751">
        <f t="shared" si="114"/>
        <v>133.62035616438357</v>
      </c>
      <c r="L751" s="9">
        <f t="shared" si="115"/>
        <v>-2.7300793972113837</v>
      </c>
      <c r="N751" s="10">
        <f t="shared" si="116"/>
        <v>132.52397260273972</v>
      </c>
      <c r="O751" s="9">
        <f t="shared" si="117"/>
        <v>-3.5281998711614904</v>
      </c>
      <c r="Q751">
        <f t="shared" si="118"/>
        <v>134.73866739726026</v>
      </c>
      <c r="R751" s="9">
        <f t="shared" si="119"/>
        <v>-1.9159965137822894</v>
      </c>
      <c r="T751">
        <f t="shared" si="120"/>
        <v>115.55882876712319</v>
      </c>
      <c r="U751" s="9">
        <f t="shared" si="121"/>
        <v>5.4000012494376506</v>
      </c>
      <c r="W751">
        <f t="shared" si="122"/>
        <v>117.39309589041086</v>
      </c>
      <c r="X751" s="9">
        <f t="shared" si="123"/>
        <v>7.0730171422858774</v>
      </c>
      <c r="Z751">
        <f t="shared" si="124"/>
        <v>113.72456164383553</v>
      </c>
      <c r="AA751" s="9">
        <f t="shared" si="125"/>
        <v>3.726985356589438</v>
      </c>
    </row>
    <row r="752" spans="1:27">
      <c r="A752" s="1">
        <v>20140120</v>
      </c>
      <c r="B752" s="1">
        <v>200000</v>
      </c>
      <c r="C752" s="1">
        <v>2456678.3220000002</v>
      </c>
      <c r="D752" s="1">
        <v>2146.203</v>
      </c>
      <c r="E752" s="1">
        <v>137.4</v>
      </c>
      <c r="F752" s="1">
        <v>133</v>
      </c>
      <c r="G752" s="8">
        <f t="shared" si="112"/>
        <v>137.31616438356158</v>
      </c>
      <c r="H752" s="6">
        <v>133</v>
      </c>
      <c r="I752" s="8">
        <f t="shared" si="113"/>
        <v>109.53972602739726</v>
      </c>
      <c r="K752">
        <f t="shared" si="114"/>
        <v>133.55772602739728</v>
      </c>
      <c r="L752" s="9">
        <f t="shared" si="115"/>
        <v>-2.7370691375167979</v>
      </c>
      <c r="N752" s="10">
        <f t="shared" si="116"/>
        <v>132.4623287671233</v>
      </c>
      <c r="O752" s="9">
        <f t="shared" si="117"/>
        <v>-3.5347882299422508</v>
      </c>
      <c r="Q752">
        <f t="shared" si="118"/>
        <v>134.67503123287673</v>
      </c>
      <c r="R752" s="9">
        <f t="shared" si="119"/>
        <v>-1.9233956632428573</v>
      </c>
      <c r="T752">
        <f t="shared" si="120"/>
        <v>115.47295890410949</v>
      </c>
      <c r="U752" s="9">
        <f t="shared" si="121"/>
        <v>5.41651243059367</v>
      </c>
      <c r="W752">
        <f t="shared" si="122"/>
        <v>117.30586301369854</v>
      </c>
      <c r="X752" s="9">
        <f t="shared" si="123"/>
        <v>7.0897904056824785</v>
      </c>
      <c r="Z752">
        <f t="shared" si="124"/>
        <v>113.64005479452047</v>
      </c>
      <c r="AA752" s="9">
        <f t="shared" si="125"/>
        <v>3.7432344555049042</v>
      </c>
    </row>
    <row r="753" spans="1:27">
      <c r="A753" s="1">
        <v>20140121</v>
      </c>
      <c r="B753" s="1">
        <v>200000</v>
      </c>
      <c r="C753" s="1">
        <v>2456679.3220000002</v>
      </c>
      <c r="D753" s="1">
        <v>2146.2399999999998</v>
      </c>
      <c r="E753" s="1">
        <v>146</v>
      </c>
      <c r="F753" s="1">
        <v>141.4</v>
      </c>
      <c r="G753" s="8">
        <f t="shared" si="112"/>
        <v>137.26712328767118</v>
      </c>
      <c r="H753" s="6">
        <v>129</v>
      </c>
      <c r="I753" s="8">
        <f t="shared" si="113"/>
        <v>109.49041095890411</v>
      </c>
      <c r="K753">
        <f t="shared" si="114"/>
        <v>133.52641095890411</v>
      </c>
      <c r="L753" s="9">
        <f t="shared" si="115"/>
        <v>-2.7251334763734008</v>
      </c>
      <c r="N753" s="10">
        <f t="shared" si="116"/>
        <v>132.43150684931507</v>
      </c>
      <c r="O753" s="9">
        <f t="shared" si="117"/>
        <v>-3.5227783044757928</v>
      </c>
      <c r="Q753">
        <f t="shared" si="118"/>
        <v>134.64321315068491</v>
      </c>
      <c r="R753" s="9">
        <f t="shared" si="119"/>
        <v>-1.9115357517089677</v>
      </c>
      <c r="T753">
        <f t="shared" si="120"/>
        <v>115.3957191780821</v>
      </c>
      <c r="U753" s="9">
        <f t="shared" si="121"/>
        <v>5.3934478530676842</v>
      </c>
      <c r="W753">
        <f t="shared" si="122"/>
        <v>117.2273972602739</v>
      </c>
      <c r="X753" s="9">
        <f t="shared" si="123"/>
        <v>7.0663597237513187</v>
      </c>
      <c r="Z753">
        <f t="shared" si="124"/>
        <v>113.56404109589033</v>
      </c>
      <c r="AA753" s="9">
        <f t="shared" si="125"/>
        <v>3.7205359823840638</v>
      </c>
    </row>
    <row r="754" spans="1:27">
      <c r="A754" s="1">
        <v>20140122</v>
      </c>
      <c r="B754" s="1">
        <v>200000</v>
      </c>
      <c r="C754" s="1">
        <v>2456680.3220000002</v>
      </c>
      <c r="D754" s="1">
        <v>2146.2759999999998</v>
      </c>
      <c r="E754" s="1">
        <v>143.30000000000001</v>
      </c>
      <c r="F754" s="1">
        <v>138.9</v>
      </c>
      <c r="G754" s="8">
        <f t="shared" si="112"/>
        <v>137.24547945205472</v>
      </c>
      <c r="H754" s="6">
        <v>154</v>
      </c>
      <c r="I754" s="8">
        <f t="shared" si="113"/>
        <v>109.44931506849315</v>
      </c>
      <c r="K754">
        <f t="shared" si="114"/>
        <v>133.50031506849314</v>
      </c>
      <c r="L754" s="9">
        <f t="shared" si="115"/>
        <v>-2.7288070969724885</v>
      </c>
      <c r="N754" s="10">
        <f t="shared" si="116"/>
        <v>132.40582191780823</v>
      </c>
      <c r="O754" s="9">
        <f t="shared" si="117"/>
        <v>-3.526278281491372</v>
      </c>
      <c r="Q754">
        <f t="shared" si="118"/>
        <v>134.61669808219176</v>
      </c>
      <c r="R754" s="9">
        <f t="shared" si="119"/>
        <v>-1.9153864887632324</v>
      </c>
      <c r="T754">
        <f t="shared" si="120"/>
        <v>115.36163013698619</v>
      </c>
      <c r="U754" s="9">
        <f t="shared" si="121"/>
        <v>5.4018748904852742</v>
      </c>
      <c r="W754">
        <f t="shared" si="122"/>
        <v>117.19276712328757</v>
      </c>
      <c r="X754" s="9">
        <f t="shared" si="123"/>
        <v>7.0749205236675863</v>
      </c>
      <c r="Z754">
        <f t="shared" si="124"/>
        <v>113.53049315068482</v>
      </c>
      <c r="AA754" s="9">
        <f t="shared" si="125"/>
        <v>3.7288292573029622</v>
      </c>
    </row>
    <row r="755" spans="1:27">
      <c r="A755" s="1">
        <v>20140123</v>
      </c>
      <c r="B755" s="1">
        <v>200000</v>
      </c>
      <c r="C755" s="1">
        <v>2456681.3220000002</v>
      </c>
      <c r="D755" s="1">
        <v>2146.3130000000001</v>
      </c>
      <c r="E755" s="1">
        <v>136.30000000000001</v>
      </c>
      <c r="F755" s="1">
        <v>132.1</v>
      </c>
      <c r="G755" s="8">
        <f t="shared" si="112"/>
        <v>137.23561643835612</v>
      </c>
      <c r="H755" s="6">
        <v>146</v>
      </c>
      <c r="I755" s="8">
        <f t="shared" si="113"/>
        <v>109.42739726027398</v>
      </c>
      <c r="K755">
        <f t="shared" si="114"/>
        <v>133.48639726027398</v>
      </c>
      <c r="L755" s="9">
        <f t="shared" si="115"/>
        <v>-2.7319578367371093</v>
      </c>
      <c r="N755" s="10">
        <f t="shared" si="116"/>
        <v>132.39212328767124</v>
      </c>
      <c r="O755" s="9">
        <f t="shared" si="117"/>
        <v>-3.5293266255414721</v>
      </c>
      <c r="Q755">
        <f t="shared" si="118"/>
        <v>134.60255671232875</v>
      </c>
      <c r="R755" s="9">
        <f t="shared" si="119"/>
        <v>-1.918641672156653</v>
      </c>
      <c r="T755">
        <f t="shared" si="120"/>
        <v>115.34609589041088</v>
      </c>
      <c r="U755" s="9">
        <f t="shared" si="121"/>
        <v>5.4087904659371873</v>
      </c>
      <c r="W755">
        <f t="shared" si="122"/>
        <v>117.17698630136979</v>
      </c>
      <c r="X755" s="9">
        <f t="shared" si="123"/>
        <v>7.081945870158421</v>
      </c>
      <c r="Z755">
        <f t="shared" si="124"/>
        <v>113.51520547945199</v>
      </c>
      <c r="AA755" s="9">
        <f t="shared" si="125"/>
        <v>3.7356350617159677</v>
      </c>
    </row>
    <row r="756" spans="1:27">
      <c r="A756" s="1">
        <v>20140124</v>
      </c>
      <c r="B756" s="1">
        <v>200000</v>
      </c>
      <c r="C756" s="1">
        <v>2456682.3220000002</v>
      </c>
      <c r="D756" s="1">
        <v>2146.35</v>
      </c>
      <c r="E756" s="1">
        <v>135.5</v>
      </c>
      <c r="F756" s="1">
        <v>131.30000000000001</v>
      </c>
      <c r="G756" s="8">
        <f t="shared" si="112"/>
        <v>137.23452054794515</v>
      </c>
      <c r="H756" s="6">
        <v>116</v>
      </c>
      <c r="I756" s="8">
        <f t="shared" si="113"/>
        <v>109.36986301369863</v>
      </c>
      <c r="K756">
        <f t="shared" si="114"/>
        <v>133.44986301369863</v>
      </c>
      <c r="L756" s="9">
        <f t="shared" si="115"/>
        <v>-2.7578028612154384</v>
      </c>
      <c r="N756" s="10">
        <f t="shared" si="116"/>
        <v>132.35616438356163</v>
      </c>
      <c r="O756" s="9">
        <f t="shared" si="117"/>
        <v>-3.55475877709587</v>
      </c>
      <c r="Q756">
        <f t="shared" si="118"/>
        <v>134.56543561643838</v>
      </c>
      <c r="R756" s="9">
        <f t="shared" si="119"/>
        <v>-1.9449078270173885</v>
      </c>
      <c r="T756">
        <f t="shared" si="120"/>
        <v>115.34436986301361</v>
      </c>
      <c r="U756" s="9">
        <f t="shared" si="121"/>
        <v>5.462662825651222</v>
      </c>
      <c r="W756">
        <f t="shared" si="122"/>
        <v>117.17523287671224</v>
      </c>
      <c r="X756" s="9">
        <f t="shared" si="123"/>
        <v>7.1366733466932999</v>
      </c>
      <c r="Z756">
        <f t="shared" si="124"/>
        <v>113.51350684931499</v>
      </c>
      <c r="AA756" s="9">
        <f t="shared" si="125"/>
        <v>3.788652304609144</v>
      </c>
    </row>
    <row r="757" spans="1:27">
      <c r="A757" s="1">
        <v>20140125</v>
      </c>
      <c r="B757" s="1">
        <v>200000</v>
      </c>
      <c r="C757" s="1">
        <v>2456683.3220000002</v>
      </c>
      <c r="D757" s="1">
        <v>2146.386</v>
      </c>
      <c r="E757" s="1">
        <v>133.19999999999999</v>
      </c>
      <c r="F757" s="1">
        <v>129.1</v>
      </c>
      <c r="G757" s="8">
        <f t="shared" si="112"/>
        <v>137.25424657534239</v>
      </c>
      <c r="H757" s="6">
        <v>100</v>
      </c>
      <c r="I757" s="8">
        <f t="shared" si="113"/>
        <v>109.33424657534246</v>
      </c>
      <c r="K757">
        <f t="shared" si="114"/>
        <v>133.42724657534245</v>
      </c>
      <c r="L757" s="9">
        <f t="shared" si="115"/>
        <v>-2.7882561709296141</v>
      </c>
      <c r="N757" s="10">
        <f t="shared" si="116"/>
        <v>132.33390410958904</v>
      </c>
      <c r="O757" s="9">
        <f t="shared" si="117"/>
        <v>-3.5848380567609155</v>
      </c>
      <c r="Q757">
        <f t="shared" si="118"/>
        <v>134.54245589041096</v>
      </c>
      <c r="R757" s="9">
        <f t="shared" si="119"/>
        <v>-1.9757426473816651</v>
      </c>
      <c r="T757">
        <f t="shared" si="120"/>
        <v>115.37543835616427</v>
      </c>
      <c r="U757" s="9">
        <f t="shared" si="121"/>
        <v>5.5254341343622855</v>
      </c>
      <c r="W757">
        <f t="shared" si="122"/>
        <v>117.20679452054783</v>
      </c>
      <c r="X757" s="9">
        <f t="shared" si="123"/>
        <v>7.2004410253839097</v>
      </c>
      <c r="Z757">
        <f t="shared" si="124"/>
        <v>113.54408219178072</v>
      </c>
      <c r="AA757" s="9">
        <f t="shared" si="125"/>
        <v>3.8504272433406754</v>
      </c>
    </row>
    <row r="758" spans="1:27">
      <c r="A758" s="1">
        <v>20140126</v>
      </c>
      <c r="B758" s="1">
        <v>200000</v>
      </c>
      <c r="C758" s="1">
        <v>2456684.3220000002</v>
      </c>
      <c r="D758" s="1">
        <v>2146.4229999999998</v>
      </c>
      <c r="E758" s="1">
        <v>137.9</v>
      </c>
      <c r="F758" s="1">
        <v>133.69999999999999</v>
      </c>
      <c r="G758" s="8">
        <f t="shared" si="112"/>
        <v>137.29013698630129</v>
      </c>
      <c r="H758" s="6">
        <v>97</v>
      </c>
      <c r="I758" s="8">
        <f t="shared" si="113"/>
        <v>109.36164383561643</v>
      </c>
      <c r="K758">
        <f t="shared" si="114"/>
        <v>133.44464383561643</v>
      </c>
      <c r="L758" s="9">
        <f t="shared" si="115"/>
        <v>-2.8009973877938279</v>
      </c>
      <c r="N758" s="10">
        <f t="shared" si="116"/>
        <v>132.35102739726028</v>
      </c>
      <c r="O758" s="9">
        <f t="shared" si="117"/>
        <v>-3.5975705884347917</v>
      </c>
      <c r="Q758">
        <f t="shared" si="118"/>
        <v>134.56013260273971</v>
      </c>
      <c r="R758" s="9">
        <f t="shared" si="119"/>
        <v>-1.9884927231400411</v>
      </c>
      <c r="T758">
        <f t="shared" si="120"/>
        <v>115.43196575342454</v>
      </c>
      <c r="U758" s="9">
        <f t="shared" si="121"/>
        <v>5.5506864243303937</v>
      </c>
      <c r="W758">
        <f t="shared" si="122"/>
        <v>117.26421917808207</v>
      </c>
      <c r="X758" s="9">
        <f t="shared" si="123"/>
        <v>7.226094145351496</v>
      </c>
      <c r="Z758">
        <f t="shared" si="124"/>
        <v>113.59971232876701</v>
      </c>
      <c r="AA758" s="9">
        <f t="shared" si="125"/>
        <v>3.8752787033092631</v>
      </c>
    </row>
    <row r="759" spans="1:27">
      <c r="A759" s="1">
        <v>20140127</v>
      </c>
      <c r="B759" s="1">
        <v>200000</v>
      </c>
      <c r="C759" s="1">
        <v>2456685.3220000002</v>
      </c>
      <c r="D759" s="1">
        <v>2146.46</v>
      </c>
      <c r="E759" s="1">
        <v>143.9</v>
      </c>
      <c r="F759" s="1">
        <v>139.6</v>
      </c>
      <c r="G759" s="8">
        <f t="shared" si="112"/>
        <v>137.3547945205479</v>
      </c>
      <c r="H759" s="6">
        <v>76</v>
      </c>
      <c r="I759" s="8">
        <f t="shared" si="113"/>
        <v>109.46027397260274</v>
      </c>
      <c r="K759">
        <f t="shared" si="114"/>
        <v>133.50727397260272</v>
      </c>
      <c r="L759" s="9">
        <f t="shared" si="115"/>
        <v>-2.8011548933369141</v>
      </c>
      <c r="N759" s="10">
        <f t="shared" si="116"/>
        <v>132.4126712328767</v>
      </c>
      <c r="O759" s="9">
        <f t="shared" si="117"/>
        <v>-3.5980711885028995</v>
      </c>
      <c r="Q759">
        <f t="shared" si="118"/>
        <v>134.62376876712329</v>
      </c>
      <c r="R759" s="9">
        <f t="shared" si="119"/>
        <v>-1.9883002722675656</v>
      </c>
      <c r="T759">
        <f t="shared" si="120"/>
        <v>115.53380136986294</v>
      </c>
      <c r="U759" s="9">
        <f t="shared" si="121"/>
        <v>5.5486133707105267</v>
      </c>
      <c r="W759">
        <f t="shared" si="122"/>
        <v>117.36767123287665</v>
      </c>
      <c r="X759" s="9">
        <f t="shared" si="123"/>
        <v>7.2239881861186177</v>
      </c>
      <c r="Z759">
        <f t="shared" si="124"/>
        <v>113.69993150684924</v>
      </c>
      <c r="AA759" s="9">
        <f t="shared" si="125"/>
        <v>3.8732385553024216</v>
      </c>
    </row>
    <row r="760" spans="1:27">
      <c r="A760" s="1">
        <v>20140128</v>
      </c>
      <c r="B760" s="1">
        <v>200000</v>
      </c>
      <c r="C760" s="1">
        <v>2456686.3220000002</v>
      </c>
      <c r="D760" s="1">
        <v>2146.4960000000001</v>
      </c>
      <c r="E760" s="1">
        <v>157.19999999999999</v>
      </c>
      <c r="F760" s="1">
        <v>152.5</v>
      </c>
      <c r="G760" s="8">
        <f t="shared" ref="G760:G823" si="126">AVERAGE(F578:F942)</f>
        <v>137.43808219178078</v>
      </c>
      <c r="H760" s="6">
        <v>77</v>
      </c>
      <c r="I760" s="8">
        <f t="shared" ref="I760:I823" si="127">AVERAGE(H578:H942)</f>
        <v>109.55342465753425</v>
      </c>
      <c r="K760">
        <f t="shared" ref="K760:K823" si="128">(I760*0.635)+64</f>
        <v>133.56642465753424</v>
      </c>
      <c r="L760" s="9">
        <f t="shared" si="115"/>
        <v>-2.8170194697886046</v>
      </c>
      <c r="N760" s="10">
        <f t="shared" si="116"/>
        <v>132.4708904109589</v>
      </c>
      <c r="O760" s="9">
        <f t="shared" si="117"/>
        <v>-3.6141305972901137</v>
      </c>
      <c r="Q760">
        <f t="shared" si="118"/>
        <v>134.68386958904108</v>
      </c>
      <c r="R760" s="9">
        <f t="shared" si="119"/>
        <v>-2.0039661197370862</v>
      </c>
      <c r="T760">
        <f t="shared" si="120"/>
        <v>115.66497945205472</v>
      </c>
      <c r="U760" s="9">
        <f t="shared" si="121"/>
        <v>5.5786067972090336</v>
      </c>
      <c r="W760">
        <f t="shared" si="122"/>
        <v>117.50093150684926</v>
      </c>
      <c r="X760" s="9">
        <f t="shared" si="123"/>
        <v>7.2544576987520344</v>
      </c>
      <c r="Z760">
        <f t="shared" si="124"/>
        <v>113.82902739726021</v>
      </c>
      <c r="AA760" s="9">
        <f t="shared" si="125"/>
        <v>3.9027558956660187</v>
      </c>
    </row>
    <row r="761" spans="1:27">
      <c r="A761" s="1">
        <v>20140129</v>
      </c>
      <c r="B761" s="1">
        <v>200000</v>
      </c>
      <c r="C761" s="1">
        <v>2456687.3220000002</v>
      </c>
      <c r="D761" s="1">
        <v>2146.5329999999999</v>
      </c>
      <c r="E761" s="1">
        <v>156.4</v>
      </c>
      <c r="F761" s="1">
        <v>151.80000000000001</v>
      </c>
      <c r="G761" s="8">
        <f t="shared" si="126"/>
        <v>137.54794520547941</v>
      </c>
      <c r="H761" s="6">
        <v>94</v>
      </c>
      <c r="I761" s="8">
        <f t="shared" si="127"/>
        <v>109.64383561643835</v>
      </c>
      <c r="K761">
        <f t="shared" si="128"/>
        <v>133.62383561643836</v>
      </c>
      <c r="L761" s="9">
        <f t="shared" ref="L761:L824" si="129">((K761/G761)*100)-100</f>
        <v>-2.8529030973010236</v>
      </c>
      <c r="N761" s="10">
        <f t="shared" ref="N761:N824" si="130">(I761*0.625)+64</f>
        <v>132.52739726027397</v>
      </c>
      <c r="O761" s="9">
        <f t="shared" ref="O761:O824" si="131">((N761/G761)*100)-100</f>
        <v>-3.6500348570859131</v>
      </c>
      <c r="Q761">
        <f t="shared" ref="Q761:Q824" si="132">(I761*0.6452)+64</f>
        <v>134.74220273972603</v>
      </c>
      <c r="R761" s="9">
        <f t="shared" ref="R761:R824" si="133">((Q761/G761)*100)-100</f>
        <v>-2.0398287023204631</v>
      </c>
      <c r="T761">
        <f t="shared" ref="T761:T824" si="134">(G761-64)*1.575</f>
        <v>115.83801369863006</v>
      </c>
      <c r="U761" s="9">
        <f t="shared" ref="U761:U824" si="135">((T761/I761)*100)-100</f>
        <v>5.6493628185906459</v>
      </c>
      <c r="W761">
        <f t="shared" ref="W761:W824" si="136">(G761-64)*1.6</f>
        <v>117.67671232876705</v>
      </c>
      <c r="X761" s="9">
        <f t="shared" ref="X761:X824" si="137">((W761/I761)*100)-100</f>
        <v>7.3263368315841433</v>
      </c>
      <c r="Z761">
        <f t="shared" ref="Z761:Z824" si="138">(G761-64)*1.55</f>
        <v>113.99931506849309</v>
      </c>
      <c r="AA761" s="9">
        <f t="shared" ref="AA761:AA824" si="139">((Z761/I761)*100)-100</f>
        <v>3.9723888055971628</v>
      </c>
    </row>
    <row r="762" spans="1:27">
      <c r="A762" s="1">
        <v>20140130</v>
      </c>
      <c r="B762" s="1">
        <v>200000</v>
      </c>
      <c r="C762" s="1">
        <v>2456688.3220000002</v>
      </c>
      <c r="D762" s="1">
        <v>2146.5700000000002</v>
      </c>
      <c r="E762" s="1">
        <v>160.5</v>
      </c>
      <c r="F762" s="1">
        <v>155.80000000000001</v>
      </c>
      <c r="G762" s="8">
        <f t="shared" si="126"/>
        <v>137.68246575342462</v>
      </c>
      <c r="H762" s="6">
        <v>99</v>
      </c>
      <c r="I762" s="8">
        <f t="shared" si="127"/>
        <v>109.72054794520548</v>
      </c>
      <c r="K762">
        <f t="shared" si="128"/>
        <v>133.67254794520548</v>
      </c>
      <c r="L762" s="9">
        <f t="shared" si="129"/>
        <v>-2.912438985077813</v>
      </c>
      <c r="N762" s="10">
        <f t="shared" si="130"/>
        <v>132.57534246575341</v>
      </c>
      <c r="O762" s="9">
        <f t="shared" si="131"/>
        <v>-3.7093490879350952</v>
      </c>
      <c r="Q762">
        <f t="shared" si="132"/>
        <v>134.79169753424657</v>
      </c>
      <c r="R762" s="9">
        <f t="shared" si="133"/>
        <v>-2.0995906801633879</v>
      </c>
      <c r="T762">
        <f t="shared" si="134"/>
        <v>116.04988356164378</v>
      </c>
      <c r="U762" s="9">
        <f t="shared" si="135"/>
        <v>5.7685964342788054</v>
      </c>
      <c r="W762">
        <f t="shared" si="136"/>
        <v>117.8919452054794</v>
      </c>
      <c r="X762" s="9">
        <f t="shared" si="137"/>
        <v>7.4474630443467333</v>
      </c>
      <c r="Z762">
        <f t="shared" si="138"/>
        <v>114.20782191780818</v>
      </c>
      <c r="AA762" s="9">
        <f t="shared" si="139"/>
        <v>4.0897298242108917</v>
      </c>
    </row>
    <row r="763" spans="1:27">
      <c r="A763" s="1">
        <v>20140131</v>
      </c>
      <c r="B763" s="1">
        <v>200000</v>
      </c>
      <c r="C763" s="1">
        <v>2456689.3220000002</v>
      </c>
      <c r="D763" s="1">
        <v>2146.6060000000002</v>
      </c>
      <c r="E763" s="1">
        <v>165.7</v>
      </c>
      <c r="F763" s="1">
        <v>160.9</v>
      </c>
      <c r="G763" s="8">
        <f t="shared" si="126"/>
        <v>137.84164383561642</v>
      </c>
      <c r="H763" s="6">
        <v>93</v>
      </c>
      <c r="I763" s="8">
        <f t="shared" si="127"/>
        <v>109.90958904109588</v>
      </c>
      <c r="K763">
        <f t="shared" si="128"/>
        <v>133.79258904109588</v>
      </c>
      <c r="L763" s="9">
        <f t="shared" si="129"/>
        <v>-2.9374684470168262</v>
      </c>
      <c r="N763" s="10">
        <f t="shared" si="130"/>
        <v>132.69349315068493</v>
      </c>
      <c r="O763" s="9">
        <f t="shared" si="131"/>
        <v>-3.7348297232082786</v>
      </c>
      <c r="Q763">
        <f t="shared" si="132"/>
        <v>134.91366684931506</v>
      </c>
      <c r="R763" s="9">
        <f t="shared" si="133"/>
        <v>-2.1241599453015283</v>
      </c>
      <c r="T763">
        <f t="shared" si="134"/>
        <v>116.30058904109586</v>
      </c>
      <c r="U763" s="9">
        <f t="shared" si="135"/>
        <v>5.8147792706333803</v>
      </c>
      <c r="W763">
        <f t="shared" si="136"/>
        <v>118.14663013698629</v>
      </c>
      <c r="X763" s="9">
        <f t="shared" si="137"/>
        <v>7.4943789415958406</v>
      </c>
      <c r="Z763">
        <f t="shared" si="138"/>
        <v>114.45454794520546</v>
      </c>
      <c r="AA763" s="9">
        <f t="shared" si="139"/>
        <v>4.1351795996709626</v>
      </c>
    </row>
    <row r="764" spans="1:27">
      <c r="A764" s="1">
        <v>20140201</v>
      </c>
      <c r="B764" s="1">
        <v>200000</v>
      </c>
      <c r="C764" s="1">
        <v>2456690.3220000002</v>
      </c>
      <c r="D764" s="1">
        <v>2146.643</v>
      </c>
      <c r="E764" s="1">
        <v>176.7</v>
      </c>
      <c r="F764" s="1">
        <v>171.6</v>
      </c>
      <c r="G764" s="8">
        <f t="shared" si="126"/>
        <v>137.96219178082188</v>
      </c>
      <c r="H764" s="6">
        <v>94</v>
      </c>
      <c r="I764" s="8">
        <f t="shared" si="127"/>
        <v>110.04931506849314</v>
      </c>
      <c r="K764">
        <f t="shared" si="128"/>
        <v>133.88131506849317</v>
      </c>
      <c r="L764" s="9">
        <f t="shared" si="129"/>
        <v>-2.9579674399577129</v>
      </c>
      <c r="N764" s="10">
        <f t="shared" si="130"/>
        <v>132.78082191780823</v>
      </c>
      <c r="O764" s="9">
        <f t="shared" si="131"/>
        <v>-3.7556447865406568</v>
      </c>
      <c r="Q764">
        <f t="shared" si="132"/>
        <v>135.00381808219177</v>
      </c>
      <c r="R764" s="9">
        <f t="shared" si="133"/>
        <v>-2.1443365464431281</v>
      </c>
      <c r="T764">
        <f t="shared" si="134"/>
        <v>116.49045205479446</v>
      </c>
      <c r="U764" s="9">
        <f t="shared" si="135"/>
        <v>5.8529550886277093</v>
      </c>
      <c r="W764">
        <f t="shared" si="136"/>
        <v>118.33950684931501</v>
      </c>
      <c r="X764" s="9">
        <f t="shared" si="137"/>
        <v>7.5331607249551524</v>
      </c>
      <c r="Z764">
        <f t="shared" si="138"/>
        <v>114.64139726027392</v>
      </c>
      <c r="AA764" s="9">
        <f t="shared" si="139"/>
        <v>4.1727494523003088</v>
      </c>
    </row>
    <row r="765" spans="1:27">
      <c r="A765" s="1">
        <v>20140202</v>
      </c>
      <c r="B765" s="1">
        <v>200000</v>
      </c>
      <c r="C765" s="1">
        <v>2456691.3220000002</v>
      </c>
      <c r="D765" s="1">
        <v>2146.6799999999998</v>
      </c>
      <c r="E765" s="1">
        <v>189.8</v>
      </c>
      <c r="F765" s="1">
        <v>184.4</v>
      </c>
      <c r="G765" s="8">
        <f t="shared" si="126"/>
        <v>138.08739726027392</v>
      </c>
      <c r="H765" s="6">
        <v>118</v>
      </c>
      <c r="I765" s="8">
        <f t="shared" si="127"/>
        <v>110.17534246575343</v>
      </c>
      <c r="K765">
        <f t="shared" si="128"/>
        <v>133.96134246575343</v>
      </c>
      <c r="L765" s="9">
        <f t="shared" si="129"/>
        <v>-2.9880024364160533</v>
      </c>
      <c r="N765" s="10">
        <f t="shared" si="130"/>
        <v>132.85958904109589</v>
      </c>
      <c r="O765" s="9">
        <f t="shared" si="131"/>
        <v>-3.7858691835029674</v>
      </c>
      <c r="Q765">
        <f t="shared" si="132"/>
        <v>135.08513095890413</v>
      </c>
      <c r="R765" s="9">
        <f t="shared" si="133"/>
        <v>-2.1741783543873794</v>
      </c>
      <c r="T765">
        <f t="shared" si="134"/>
        <v>116.68765068493141</v>
      </c>
      <c r="U765" s="9">
        <f t="shared" si="135"/>
        <v>5.9108581588500613</v>
      </c>
      <c r="W765">
        <f t="shared" si="136"/>
        <v>118.53983561643827</v>
      </c>
      <c r="X765" s="9">
        <f t="shared" si="137"/>
        <v>7.5919828915302219</v>
      </c>
      <c r="Z765">
        <f t="shared" si="138"/>
        <v>114.83546575342457</v>
      </c>
      <c r="AA765" s="9">
        <f t="shared" si="139"/>
        <v>4.2297334261699007</v>
      </c>
    </row>
    <row r="766" spans="1:27">
      <c r="A766" s="1">
        <v>20140203</v>
      </c>
      <c r="B766" s="1">
        <v>200000</v>
      </c>
      <c r="C766" s="1">
        <v>2456692.3220000002</v>
      </c>
      <c r="D766" s="1">
        <v>2146.7159999999999</v>
      </c>
      <c r="E766" s="1">
        <v>188.3</v>
      </c>
      <c r="F766" s="1">
        <v>183</v>
      </c>
      <c r="G766" s="8">
        <f t="shared" si="126"/>
        <v>138.18438356164381</v>
      </c>
      <c r="H766" s="6">
        <v>127</v>
      </c>
      <c r="I766" s="8">
        <f t="shared" si="127"/>
        <v>110.33972602739726</v>
      </c>
      <c r="K766">
        <f t="shared" si="128"/>
        <v>134.06572602739726</v>
      </c>
      <c r="L766" s="9">
        <f t="shared" si="129"/>
        <v>-2.9805520914085264</v>
      </c>
      <c r="N766" s="10">
        <f t="shared" si="130"/>
        <v>132.9623287671233</v>
      </c>
      <c r="O766" s="9">
        <f t="shared" si="131"/>
        <v>-3.7790484423234147</v>
      </c>
      <c r="Q766">
        <f t="shared" si="132"/>
        <v>135.19119123287672</v>
      </c>
      <c r="R766" s="9">
        <f t="shared" si="133"/>
        <v>-2.1660858134753198</v>
      </c>
      <c r="T766">
        <f t="shared" si="134"/>
        <v>116.840404109589</v>
      </c>
      <c r="U766" s="9">
        <f t="shared" si="135"/>
        <v>5.8915118935292838</v>
      </c>
      <c r="W766">
        <f t="shared" si="136"/>
        <v>118.69501369863011</v>
      </c>
      <c r="X766" s="9">
        <f t="shared" si="137"/>
        <v>7.5723295426329429</v>
      </c>
      <c r="Z766">
        <f t="shared" si="138"/>
        <v>114.98579452054791</v>
      </c>
      <c r="AA766" s="9">
        <f t="shared" si="139"/>
        <v>4.2106942444256674</v>
      </c>
    </row>
    <row r="767" spans="1:27">
      <c r="A767" s="1">
        <v>20140204</v>
      </c>
      <c r="B767" s="1">
        <v>200000</v>
      </c>
      <c r="C767" s="1">
        <v>2456693.3220000002</v>
      </c>
      <c r="D767" s="1">
        <v>2146.7530000000002</v>
      </c>
      <c r="E767" s="1">
        <v>188.1</v>
      </c>
      <c r="F767" s="1">
        <v>182.9</v>
      </c>
      <c r="G767" s="8">
        <f t="shared" si="126"/>
        <v>138.2830136986301</v>
      </c>
      <c r="H767" s="6">
        <v>144</v>
      </c>
      <c r="I767" s="8">
        <f t="shared" si="127"/>
        <v>110.46575342465754</v>
      </c>
      <c r="K767">
        <f t="shared" si="128"/>
        <v>134.14575342465753</v>
      </c>
      <c r="L767" s="9">
        <f t="shared" si="129"/>
        <v>-2.9918788745732741</v>
      </c>
      <c r="N767" s="10">
        <f t="shared" si="130"/>
        <v>133.04109589041096</v>
      </c>
      <c r="O767" s="9">
        <f t="shared" si="131"/>
        <v>-3.7907170721945818</v>
      </c>
      <c r="Q767">
        <f t="shared" si="132"/>
        <v>135.27250410958902</v>
      </c>
      <c r="R767" s="9">
        <f t="shared" si="133"/>
        <v>-2.1770639129995288</v>
      </c>
      <c r="T767">
        <f t="shared" si="134"/>
        <v>116.99574657534241</v>
      </c>
      <c r="U767" s="9">
        <f t="shared" si="135"/>
        <v>5.9113281249999545</v>
      </c>
      <c r="W767">
        <f t="shared" si="136"/>
        <v>118.85282191780817</v>
      </c>
      <c r="X767" s="9">
        <f t="shared" si="137"/>
        <v>7.5924603174602794</v>
      </c>
      <c r="Z767">
        <f t="shared" si="138"/>
        <v>115.13867123287666</v>
      </c>
      <c r="AA767" s="9">
        <f t="shared" si="139"/>
        <v>4.2301959325396439</v>
      </c>
    </row>
    <row r="768" spans="1:27">
      <c r="A768" s="1">
        <v>20140205</v>
      </c>
      <c r="B768" s="1">
        <v>200000</v>
      </c>
      <c r="C768" s="1">
        <v>2456694.3220000002</v>
      </c>
      <c r="D768" s="1">
        <v>2146.79</v>
      </c>
      <c r="E768" s="1">
        <v>193.5</v>
      </c>
      <c r="F768" s="1">
        <v>188.1</v>
      </c>
      <c r="G768" s="8">
        <f t="shared" si="126"/>
        <v>138.37534246575339</v>
      </c>
      <c r="H768" s="6">
        <v>167</v>
      </c>
      <c r="I768" s="8">
        <f t="shared" si="127"/>
        <v>110.58082191780822</v>
      </c>
      <c r="K768">
        <f t="shared" si="128"/>
        <v>134.21882191780821</v>
      </c>
      <c r="L768" s="9">
        <f t="shared" si="129"/>
        <v>-3.0038014532638897</v>
      </c>
      <c r="N768" s="10">
        <f t="shared" si="130"/>
        <v>133.11301369863014</v>
      </c>
      <c r="O768" s="9">
        <f t="shared" si="131"/>
        <v>-3.8029382065852104</v>
      </c>
      <c r="Q768">
        <f t="shared" si="132"/>
        <v>135.34674630136988</v>
      </c>
      <c r="R768" s="9">
        <f t="shared" si="133"/>
        <v>-2.1886819648761247</v>
      </c>
      <c r="T768">
        <f t="shared" si="134"/>
        <v>117.14116438356159</v>
      </c>
      <c r="U768" s="9">
        <f t="shared" si="135"/>
        <v>5.9326222684702827</v>
      </c>
      <c r="W768">
        <f t="shared" si="136"/>
        <v>119.00054794520543</v>
      </c>
      <c r="X768" s="9">
        <f t="shared" si="137"/>
        <v>7.6140924632079248</v>
      </c>
      <c r="Z768">
        <f t="shared" si="138"/>
        <v>115.28178082191776</v>
      </c>
      <c r="AA768" s="9">
        <f t="shared" si="139"/>
        <v>4.2511520737326833</v>
      </c>
    </row>
    <row r="769" spans="1:27">
      <c r="A769" s="1">
        <v>20140206</v>
      </c>
      <c r="B769" s="1">
        <v>200000</v>
      </c>
      <c r="C769" s="1">
        <v>2456695.3220000002</v>
      </c>
      <c r="D769" s="1">
        <v>2146.826</v>
      </c>
      <c r="E769" s="1">
        <v>191.3</v>
      </c>
      <c r="F769" s="1">
        <v>186.1</v>
      </c>
      <c r="G769" s="8">
        <f t="shared" si="126"/>
        <v>138.46164383561643</v>
      </c>
      <c r="H769" s="6">
        <v>171</v>
      </c>
      <c r="I769" s="8">
        <f t="shared" si="127"/>
        <v>110.68219178082192</v>
      </c>
      <c r="K769">
        <f t="shared" si="128"/>
        <v>134.28319178082194</v>
      </c>
      <c r="L769" s="9">
        <f t="shared" si="129"/>
        <v>-3.0177686318351107</v>
      </c>
      <c r="N769" s="10">
        <f t="shared" si="130"/>
        <v>133.17636986301369</v>
      </c>
      <c r="O769" s="9">
        <f t="shared" si="131"/>
        <v>-3.8171394085697017</v>
      </c>
      <c r="Q769">
        <f t="shared" si="132"/>
        <v>135.4121501369863</v>
      </c>
      <c r="R769" s="9">
        <f t="shared" si="133"/>
        <v>-2.2024104395658668</v>
      </c>
      <c r="T769">
        <f t="shared" si="134"/>
        <v>117.27708904109588</v>
      </c>
      <c r="U769" s="9">
        <f t="shared" si="135"/>
        <v>5.9584086239758278</v>
      </c>
      <c r="W769">
        <f t="shared" si="136"/>
        <v>119.13863013698629</v>
      </c>
      <c r="X769" s="9">
        <f t="shared" si="137"/>
        <v>7.6402881259437123</v>
      </c>
      <c r="Z769">
        <f t="shared" si="138"/>
        <v>115.41554794520546</v>
      </c>
      <c r="AA769" s="9">
        <f t="shared" si="139"/>
        <v>4.2765291220079575</v>
      </c>
    </row>
    <row r="770" spans="1:27">
      <c r="A770" s="1">
        <v>20140207</v>
      </c>
      <c r="B770" s="1">
        <v>200000</v>
      </c>
      <c r="C770" s="1">
        <v>2456696.3220000002</v>
      </c>
      <c r="D770" s="1">
        <v>2146.8629999999998</v>
      </c>
      <c r="E770" s="1">
        <v>178</v>
      </c>
      <c r="F770" s="1">
        <v>173.2</v>
      </c>
      <c r="G770" s="8">
        <f t="shared" si="126"/>
        <v>138.5139726027397</v>
      </c>
      <c r="H770" s="6">
        <v>147</v>
      </c>
      <c r="I770" s="8">
        <f t="shared" si="127"/>
        <v>110.68219178082192</v>
      </c>
      <c r="K770">
        <f t="shared" si="128"/>
        <v>134.28319178082194</v>
      </c>
      <c r="L770" s="9">
        <f t="shared" si="129"/>
        <v>-3.0544072503441271</v>
      </c>
      <c r="N770" s="10">
        <f t="shared" si="130"/>
        <v>133.17636986301369</v>
      </c>
      <c r="O770" s="9">
        <f t="shared" si="131"/>
        <v>-3.8534760352548147</v>
      </c>
      <c r="Q770">
        <f t="shared" si="132"/>
        <v>135.4121501369863</v>
      </c>
      <c r="R770" s="9">
        <f t="shared" si="133"/>
        <v>-2.2393570897352504</v>
      </c>
      <c r="T770">
        <f t="shared" si="134"/>
        <v>117.35950684931503</v>
      </c>
      <c r="U770" s="9">
        <f t="shared" si="135"/>
        <v>6.0328721007945347</v>
      </c>
      <c r="W770">
        <f t="shared" si="136"/>
        <v>119.22235616438353</v>
      </c>
      <c r="X770" s="9">
        <f t="shared" si="137"/>
        <v>7.7159335627119248</v>
      </c>
      <c r="Z770">
        <f t="shared" si="138"/>
        <v>115.49665753424654</v>
      </c>
      <c r="AA770" s="9">
        <f t="shared" si="139"/>
        <v>4.3498106388771589</v>
      </c>
    </row>
    <row r="771" spans="1:27">
      <c r="A771" s="1">
        <v>20140208</v>
      </c>
      <c r="B771" s="1">
        <v>200000</v>
      </c>
      <c r="C771" s="1">
        <v>2456697.3220000002</v>
      </c>
      <c r="D771" s="1">
        <v>2146.9</v>
      </c>
      <c r="E771" s="1">
        <v>171.8</v>
      </c>
      <c r="F771" s="1">
        <v>167.2</v>
      </c>
      <c r="G771" s="8">
        <f t="shared" si="126"/>
        <v>138.54082191780822</v>
      </c>
      <c r="H771" s="6">
        <v>147</v>
      </c>
      <c r="I771" s="8">
        <f t="shared" si="127"/>
        <v>110.73424657534247</v>
      </c>
      <c r="K771">
        <f t="shared" si="128"/>
        <v>134.31624657534246</v>
      </c>
      <c r="L771" s="9">
        <f t="shared" si="129"/>
        <v>-3.0493361335564089</v>
      </c>
      <c r="N771" s="10">
        <f t="shared" si="130"/>
        <v>133.20890410958904</v>
      </c>
      <c r="O771" s="9">
        <f t="shared" si="131"/>
        <v>-3.8486257944841924</v>
      </c>
      <c r="Q771">
        <f t="shared" si="132"/>
        <v>135.44573589041096</v>
      </c>
      <c r="R771" s="9">
        <f t="shared" si="133"/>
        <v>-2.2340606794100495</v>
      </c>
      <c r="T771">
        <f t="shared" si="134"/>
        <v>117.40179452054794</v>
      </c>
      <c r="U771" s="9">
        <f t="shared" si="135"/>
        <v>6.0212157949428331</v>
      </c>
      <c r="W771">
        <f t="shared" si="136"/>
        <v>119.26531506849315</v>
      </c>
      <c r="X771" s="9">
        <f t="shared" si="137"/>
        <v>7.7040922361324249</v>
      </c>
      <c r="Z771">
        <f t="shared" si="138"/>
        <v>115.53827397260274</v>
      </c>
      <c r="AA771" s="9">
        <f t="shared" si="139"/>
        <v>4.3383393537532697</v>
      </c>
    </row>
    <row r="772" spans="1:27">
      <c r="A772" s="1">
        <v>20140209</v>
      </c>
      <c r="B772" s="1">
        <v>200000</v>
      </c>
      <c r="C772" s="1">
        <v>2456698.3220000002</v>
      </c>
      <c r="D772" s="1">
        <v>2146.9360000000001</v>
      </c>
      <c r="E772" s="1">
        <v>169</v>
      </c>
      <c r="F772" s="1">
        <v>164.6</v>
      </c>
      <c r="G772" s="8">
        <f t="shared" si="126"/>
        <v>138.55726027397259</v>
      </c>
      <c r="H772" s="6">
        <v>147</v>
      </c>
      <c r="I772" s="8">
        <f t="shared" si="127"/>
        <v>110.7068493150685</v>
      </c>
      <c r="K772">
        <f t="shared" si="128"/>
        <v>134.29884931506848</v>
      </c>
      <c r="L772" s="9">
        <f t="shared" si="129"/>
        <v>-3.0733943140069755</v>
      </c>
      <c r="N772" s="10">
        <f t="shared" si="130"/>
        <v>133.1917808219178</v>
      </c>
      <c r="O772" s="9">
        <f t="shared" si="131"/>
        <v>-3.8723914152499077</v>
      </c>
      <c r="Q772">
        <f t="shared" si="132"/>
        <v>135.42805917808221</v>
      </c>
      <c r="R772" s="9">
        <f t="shared" si="133"/>
        <v>-2.2584172707391446</v>
      </c>
      <c r="T772">
        <f t="shared" si="134"/>
        <v>117.42768493150682</v>
      </c>
      <c r="U772" s="9">
        <f t="shared" si="135"/>
        <v>6.0708399326865532</v>
      </c>
      <c r="W772">
        <f t="shared" si="136"/>
        <v>119.29161643835614</v>
      </c>
      <c r="X772" s="9">
        <f t="shared" si="137"/>
        <v>7.7545040586022367</v>
      </c>
      <c r="Z772">
        <f t="shared" si="138"/>
        <v>115.56375342465752</v>
      </c>
      <c r="AA772" s="9">
        <f t="shared" si="139"/>
        <v>4.3871758067709266</v>
      </c>
    </row>
    <row r="773" spans="1:27">
      <c r="A773" s="1">
        <v>20140210</v>
      </c>
      <c r="B773" s="1">
        <v>200000</v>
      </c>
      <c r="C773" s="1">
        <v>2456699.3220000002</v>
      </c>
      <c r="D773" s="1">
        <v>2146.973</v>
      </c>
      <c r="E773" s="1">
        <v>161</v>
      </c>
      <c r="F773" s="1">
        <v>156.80000000000001</v>
      </c>
      <c r="G773" s="8">
        <f t="shared" si="126"/>
        <v>138.54054794520547</v>
      </c>
      <c r="H773" s="6">
        <v>137</v>
      </c>
      <c r="I773" s="8">
        <f t="shared" si="127"/>
        <v>110.67397260273972</v>
      </c>
      <c r="K773">
        <f t="shared" si="128"/>
        <v>134.27797260273974</v>
      </c>
      <c r="L773" s="9">
        <f t="shared" si="129"/>
        <v>-3.0767709567249852</v>
      </c>
      <c r="N773" s="10">
        <f t="shared" si="130"/>
        <v>133.17123287671234</v>
      </c>
      <c r="O773" s="9">
        <f t="shared" si="131"/>
        <v>-3.8756271345315838</v>
      </c>
      <c r="Q773">
        <f t="shared" si="132"/>
        <v>135.40684712328766</v>
      </c>
      <c r="R773" s="9">
        <f t="shared" si="133"/>
        <v>-2.2619376553622601</v>
      </c>
      <c r="T773">
        <f t="shared" si="134"/>
        <v>117.40136301369861</v>
      </c>
      <c r="U773" s="9">
        <f t="shared" si="135"/>
        <v>6.0785659471234652</v>
      </c>
      <c r="W773">
        <f t="shared" si="136"/>
        <v>119.26487671232877</v>
      </c>
      <c r="X773" s="9">
        <f t="shared" si="137"/>
        <v>7.7623527081889279</v>
      </c>
      <c r="Z773">
        <f t="shared" si="138"/>
        <v>115.53784931506848</v>
      </c>
      <c r="AA773" s="9">
        <f t="shared" si="139"/>
        <v>4.3947791860580168</v>
      </c>
    </row>
    <row r="774" spans="1:27">
      <c r="A774" s="1">
        <v>20140211</v>
      </c>
      <c r="B774" s="1">
        <v>200000</v>
      </c>
      <c r="C774" s="1">
        <v>2456700.3220000002</v>
      </c>
      <c r="D774" s="1">
        <v>2147.0100000000002</v>
      </c>
      <c r="E774" s="1">
        <v>172.2</v>
      </c>
      <c r="F774" s="1">
        <v>167.8</v>
      </c>
      <c r="G774" s="8">
        <f t="shared" si="126"/>
        <v>138.51205479452057</v>
      </c>
      <c r="H774" s="6">
        <v>158</v>
      </c>
      <c r="I774" s="8">
        <f t="shared" si="127"/>
        <v>110.63287671232877</v>
      </c>
      <c r="K774">
        <f t="shared" si="128"/>
        <v>134.25187671232877</v>
      </c>
      <c r="L774" s="9">
        <f t="shared" si="129"/>
        <v>-3.0756731524282657</v>
      </c>
      <c r="N774" s="10">
        <f t="shared" si="130"/>
        <v>133.14554794520546</v>
      </c>
      <c r="O774" s="9">
        <f t="shared" si="131"/>
        <v>-3.8743969665861897</v>
      </c>
      <c r="Q774">
        <f t="shared" si="132"/>
        <v>135.38033205479451</v>
      </c>
      <c r="R774" s="9">
        <f t="shared" si="133"/>
        <v>-2.2609748619872079</v>
      </c>
      <c r="T774">
        <f t="shared" si="134"/>
        <v>117.35648630136988</v>
      </c>
      <c r="U774" s="9">
        <f t="shared" si="135"/>
        <v>6.0774064535301449</v>
      </c>
      <c r="W774">
        <f t="shared" si="136"/>
        <v>119.21928767123291</v>
      </c>
      <c r="X774" s="9">
        <f t="shared" si="137"/>
        <v>7.7611748099353832</v>
      </c>
      <c r="Z774">
        <f t="shared" si="138"/>
        <v>115.49368493150688</v>
      </c>
      <c r="AA774" s="9">
        <f t="shared" si="139"/>
        <v>4.3936380971249207</v>
      </c>
    </row>
    <row r="775" spans="1:27">
      <c r="A775" s="1">
        <v>20140212</v>
      </c>
      <c r="B775" s="1">
        <v>200000</v>
      </c>
      <c r="C775" s="1">
        <v>2456701.3220000002</v>
      </c>
      <c r="D775" s="1">
        <v>2147.0459999999998</v>
      </c>
      <c r="E775" s="1">
        <v>160.1</v>
      </c>
      <c r="F775" s="1">
        <v>156.1</v>
      </c>
      <c r="G775" s="8">
        <f t="shared" si="126"/>
        <v>138.45863013698627</v>
      </c>
      <c r="H775" s="6">
        <v>161</v>
      </c>
      <c r="I775" s="8">
        <f t="shared" si="127"/>
        <v>110.55342465753425</v>
      </c>
      <c r="K775">
        <f t="shared" si="128"/>
        <v>134.20142465753423</v>
      </c>
      <c r="L775" s="9">
        <f t="shared" si="129"/>
        <v>-3.0747129848389392</v>
      </c>
      <c r="N775" s="10">
        <f t="shared" si="130"/>
        <v>133.0958904109589</v>
      </c>
      <c r="O775" s="9">
        <f t="shared" si="131"/>
        <v>-3.8731711564108764</v>
      </c>
      <c r="Q775">
        <f t="shared" si="132"/>
        <v>135.3290695890411</v>
      </c>
      <c r="R775" s="9">
        <f t="shared" si="133"/>
        <v>-2.2602856498355521</v>
      </c>
      <c r="T775">
        <f t="shared" si="134"/>
        <v>117.27234246575338</v>
      </c>
      <c r="U775" s="9">
        <f t="shared" si="135"/>
        <v>6.0775302339412605</v>
      </c>
      <c r="W775">
        <f t="shared" si="136"/>
        <v>119.13380821917804</v>
      </c>
      <c r="X775" s="9">
        <f t="shared" si="137"/>
        <v>7.7613005551149428</v>
      </c>
      <c r="Z775">
        <f t="shared" si="138"/>
        <v>115.41087671232873</v>
      </c>
      <c r="AA775" s="9">
        <f t="shared" si="139"/>
        <v>4.3937599127676066</v>
      </c>
    </row>
    <row r="776" spans="1:27">
      <c r="A776" s="1">
        <v>20140213</v>
      </c>
      <c r="B776" s="1">
        <v>200000</v>
      </c>
      <c r="C776" s="1">
        <v>2456702.3220000002</v>
      </c>
      <c r="D776" s="1">
        <v>2147.0830000000001</v>
      </c>
      <c r="E776" s="1">
        <v>166.6</v>
      </c>
      <c r="F776" s="1">
        <v>162.5</v>
      </c>
      <c r="G776" s="8">
        <f t="shared" si="126"/>
        <v>138.3953424657534</v>
      </c>
      <c r="H776" s="6">
        <v>147</v>
      </c>
      <c r="I776" s="8">
        <f t="shared" si="127"/>
        <v>110.49315068493151</v>
      </c>
      <c r="K776">
        <f t="shared" si="128"/>
        <v>134.16315068493151</v>
      </c>
      <c r="L776" s="9">
        <f t="shared" si="129"/>
        <v>-3.0580449496479076</v>
      </c>
      <c r="N776" s="10">
        <f t="shared" si="130"/>
        <v>133.0582191780822</v>
      </c>
      <c r="O776" s="9">
        <f t="shared" si="131"/>
        <v>-3.8564327329092691</v>
      </c>
      <c r="Q776">
        <f t="shared" si="132"/>
        <v>135.2901808219178</v>
      </c>
      <c r="R776" s="9">
        <f t="shared" si="133"/>
        <v>-2.2436894107213021</v>
      </c>
      <c r="T776">
        <f t="shared" si="134"/>
        <v>117.17266438356161</v>
      </c>
      <c r="U776" s="9">
        <f t="shared" si="135"/>
        <v>6.0451834862384999</v>
      </c>
      <c r="W776">
        <f t="shared" si="136"/>
        <v>119.03254794520545</v>
      </c>
      <c r="X776" s="9">
        <f t="shared" si="137"/>
        <v>7.7284403669724497</v>
      </c>
      <c r="Z776">
        <f t="shared" si="138"/>
        <v>115.31278082191777</v>
      </c>
      <c r="AA776" s="9">
        <f t="shared" si="139"/>
        <v>4.3619266055045642</v>
      </c>
    </row>
    <row r="777" spans="1:27">
      <c r="A777" s="1">
        <v>20140214</v>
      </c>
      <c r="B777" s="1">
        <v>200000</v>
      </c>
      <c r="C777" s="1">
        <v>2456703.3220000002</v>
      </c>
      <c r="D777" s="1">
        <v>2147.12</v>
      </c>
      <c r="E777" s="1">
        <v>166.6</v>
      </c>
      <c r="F777" s="1">
        <v>162.5</v>
      </c>
      <c r="G777" s="8">
        <f t="shared" si="126"/>
        <v>138.36849315068494</v>
      </c>
      <c r="H777" s="6">
        <v>130</v>
      </c>
      <c r="I777" s="8">
        <f t="shared" si="127"/>
        <v>110.44657534246575</v>
      </c>
      <c r="K777">
        <f t="shared" si="128"/>
        <v>134.13357534246575</v>
      </c>
      <c r="L777" s="9">
        <f t="shared" si="129"/>
        <v>-3.0606084606322241</v>
      </c>
      <c r="N777" s="10">
        <f t="shared" si="130"/>
        <v>133.0291095890411</v>
      </c>
      <c r="O777" s="9">
        <f t="shared" si="131"/>
        <v>-3.8588145610787166</v>
      </c>
      <c r="Q777">
        <f t="shared" si="132"/>
        <v>135.26013041095891</v>
      </c>
      <c r="R777" s="9">
        <f t="shared" si="133"/>
        <v>-2.2464382381767933</v>
      </c>
      <c r="T777">
        <f t="shared" si="134"/>
        <v>117.13037671232878</v>
      </c>
      <c r="U777" s="9">
        <f t="shared" si="135"/>
        <v>6.0516148636916398</v>
      </c>
      <c r="W777">
        <f t="shared" si="136"/>
        <v>118.98958904109591</v>
      </c>
      <c r="X777" s="9">
        <f t="shared" si="137"/>
        <v>7.7349738297819925</v>
      </c>
      <c r="Z777">
        <f t="shared" si="138"/>
        <v>115.27116438356167</v>
      </c>
      <c r="AA777" s="9">
        <f t="shared" si="139"/>
        <v>4.3682558976013013</v>
      </c>
    </row>
    <row r="778" spans="1:27">
      <c r="A778" s="1">
        <v>20140215</v>
      </c>
      <c r="B778" s="1">
        <v>200000</v>
      </c>
      <c r="C778" s="1">
        <v>2456704.3220000002</v>
      </c>
      <c r="D778" s="1">
        <v>2147.1559999999999</v>
      </c>
      <c r="E778" s="1">
        <v>162.1</v>
      </c>
      <c r="F778" s="1">
        <v>158.1</v>
      </c>
      <c r="G778" s="8">
        <f t="shared" si="126"/>
        <v>138.34630136986303</v>
      </c>
      <c r="H778" s="6">
        <v>113</v>
      </c>
      <c r="I778" s="8">
        <f t="shared" si="127"/>
        <v>110.48219178082192</v>
      </c>
      <c r="K778">
        <f t="shared" si="128"/>
        <v>134.15619178082193</v>
      </c>
      <c r="L778" s="9">
        <f t="shared" si="129"/>
        <v>-3.0287109576128302</v>
      </c>
      <c r="N778" s="10">
        <f t="shared" si="130"/>
        <v>133.05136986301369</v>
      </c>
      <c r="O778" s="9">
        <f t="shared" si="131"/>
        <v>-3.8273025403791223</v>
      </c>
      <c r="Q778">
        <f t="shared" si="132"/>
        <v>135.28311013698629</v>
      </c>
      <c r="R778" s="9">
        <f t="shared" si="133"/>
        <v>-2.214147543191217</v>
      </c>
      <c r="T778">
        <f t="shared" si="134"/>
        <v>117.09542465753427</v>
      </c>
      <c r="U778" s="9">
        <f t="shared" si="135"/>
        <v>5.9857908049397537</v>
      </c>
      <c r="W778">
        <f t="shared" si="136"/>
        <v>118.95408219178086</v>
      </c>
      <c r="X778" s="9">
        <f t="shared" si="137"/>
        <v>7.6681049447007155</v>
      </c>
      <c r="Z778">
        <f t="shared" si="138"/>
        <v>115.23676712328769</v>
      </c>
      <c r="AA778" s="9">
        <f t="shared" si="139"/>
        <v>4.3034766651788061</v>
      </c>
    </row>
    <row r="779" spans="1:27">
      <c r="A779" s="1">
        <v>20140216</v>
      </c>
      <c r="B779" s="1">
        <v>200000</v>
      </c>
      <c r="C779" s="1">
        <v>2456705.3220000002</v>
      </c>
      <c r="D779" s="1">
        <v>2147.1930000000002</v>
      </c>
      <c r="E779" s="1">
        <v>153.9</v>
      </c>
      <c r="F779" s="1">
        <v>150.19999999999999</v>
      </c>
      <c r="G779" s="8">
        <f t="shared" si="126"/>
        <v>138.24904109589042</v>
      </c>
      <c r="H779" s="6">
        <v>103</v>
      </c>
      <c r="I779" s="8">
        <f t="shared" si="127"/>
        <v>110.52602739726028</v>
      </c>
      <c r="K779">
        <f t="shared" si="128"/>
        <v>134.18402739726028</v>
      </c>
      <c r="L779" s="9">
        <f t="shared" si="129"/>
        <v>-2.9403558002334478</v>
      </c>
      <c r="N779" s="10">
        <f t="shared" si="130"/>
        <v>133.07876712328766</v>
      </c>
      <c r="O779" s="9">
        <f t="shared" si="131"/>
        <v>-3.7398262813386367</v>
      </c>
      <c r="Q779">
        <f t="shared" si="132"/>
        <v>135.31139287671232</v>
      </c>
      <c r="R779" s="9">
        <f t="shared" si="133"/>
        <v>-2.1248959095061792</v>
      </c>
      <c r="T779">
        <f t="shared" si="134"/>
        <v>116.94223972602741</v>
      </c>
      <c r="U779" s="9">
        <f t="shared" si="135"/>
        <v>5.8051596351197361</v>
      </c>
      <c r="W779">
        <f t="shared" si="136"/>
        <v>118.79846575342468</v>
      </c>
      <c r="X779" s="9">
        <f t="shared" si="137"/>
        <v>7.4846066134549858</v>
      </c>
      <c r="Z779">
        <f t="shared" si="138"/>
        <v>115.08601369863015</v>
      </c>
      <c r="AA779" s="9">
        <f t="shared" si="139"/>
        <v>4.1257126567845006</v>
      </c>
    </row>
    <row r="780" spans="1:27">
      <c r="A780" s="1">
        <v>20140217</v>
      </c>
      <c r="B780" s="1">
        <v>200000</v>
      </c>
      <c r="C780" s="1">
        <v>2456706.3220000002</v>
      </c>
      <c r="D780" s="1">
        <v>2147.23</v>
      </c>
      <c r="E780" s="1">
        <v>152.4</v>
      </c>
      <c r="F780" s="1">
        <v>148.9</v>
      </c>
      <c r="G780" s="8">
        <f t="shared" si="126"/>
        <v>138.20547945205482</v>
      </c>
      <c r="H780" s="6">
        <v>106</v>
      </c>
      <c r="I780" s="8">
        <f t="shared" si="127"/>
        <v>110.51232876712329</v>
      </c>
      <c r="K780">
        <f t="shared" si="128"/>
        <v>134.17532876712329</v>
      </c>
      <c r="L780" s="9">
        <f t="shared" si="129"/>
        <v>-2.9160570918822657</v>
      </c>
      <c r="N780" s="10">
        <f t="shared" si="130"/>
        <v>133.07020547945206</v>
      </c>
      <c r="O780" s="9">
        <f t="shared" si="131"/>
        <v>-3.7156804440479902</v>
      </c>
      <c r="Q780">
        <f t="shared" si="132"/>
        <v>135.30255452054794</v>
      </c>
      <c r="R780" s="9">
        <f t="shared" si="133"/>
        <v>-2.1004412726732227</v>
      </c>
      <c r="T780">
        <f t="shared" si="134"/>
        <v>116.87363013698634</v>
      </c>
      <c r="U780" s="9">
        <f t="shared" si="135"/>
        <v>5.7561915858889137</v>
      </c>
      <c r="W780">
        <f t="shared" si="136"/>
        <v>118.72876712328771</v>
      </c>
      <c r="X780" s="9">
        <f t="shared" si="137"/>
        <v>7.4348612936014433</v>
      </c>
      <c r="Z780">
        <f t="shared" si="138"/>
        <v>115.01849315068498</v>
      </c>
      <c r="AA780" s="9">
        <f t="shared" si="139"/>
        <v>4.0775218781763982</v>
      </c>
    </row>
    <row r="781" spans="1:27">
      <c r="A781" s="1">
        <v>20140218</v>
      </c>
      <c r="B781" s="1">
        <v>200000</v>
      </c>
      <c r="C781" s="1">
        <v>2456707.3220000002</v>
      </c>
      <c r="D781" s="1">
        <v>2147.2660000000001</v>
      </c>
      <c r="E781" s="1">
        <v>151.4</v>
      </c>
      <c r="F781" s="1">
        <v>147.9</v>
      </c>
      <c r="G781" s="8">
        <f t="shared" si="126"/>
        <v>138.15589041095893</v>
      </c>
      <c r="H781" s="6">
        <v>127</v>
      </c>
      <c r="I781" s="8">
        <f t="shared" si="127"/>
        <v>110.4</v>
      </c>
      <c r="K781">
        <f t="shared" si="128"/>
        <v>134.10399999999998</v>
      </c>
      <c r="L781" s="9">
        <f t="shared" si="129"/>
        <v>-2.9328394170571954</v>
      </c>
      <c r="N781" s="10">
        <f t="shared" si="130"/>
        <v>133</v>
      </c>
      <c r="O781" s="9">
        <f t="shared" si="131"/>
        <v>-3.731936724248385</v>
      </c>
      <c r="Q781">
        <f t="shared" si="132"/>
        <v>135.23007999999999</v>
      </c>
      <c r="R781" s="9">
        <f t="shared" si="133"/>
        <v>-2.117760163722167</v>
      </c>
      <c r="T781">
        <f t="shared" si="134"/>
        <v>116.79552739726032</v>
      </c>
      <c r="U781" s="9">
        <f t="shared" si="135"/>
        <v>5.7930501786778166</v>
      </c>
      <c r="W781">
        <f t="shared" si="136"/>
        <v>118.6494246575343</v>
      </c>
      <c r="X781" s="9">
        <f t="shared" si="137"/>
        <v>7.4723049434187487</v>
      </c>
      <c r="Z781">
        <f t="shared" si="138"/>
        <v>114.94163013698635</v>
      </c>
      <c r="AA781" s="9">
        <f t="shared" si="139"/>
        <v>4.1137954139368986</v>
      </c>
    </row>
    <row r="782" spans="1:27">
      <c r="A782" s="1">
        <v>20140219</v>
      </c>
      <c r="B782" s="1">
        <v>200000</v>
      </c>
      <c r="C782" s="1">
        <v>2456708.3220000002</v>
      </c>
      <c r="D782" s="1">
        <v>2147.3029999999999</v>
      </c>
      <c r="E782" s="1">
        <v>157.69999999999999</v>
      </c>
      <c r="F782" s="1">
        <v>154.19999999999999</v>
      </c>
      <c r="G782" s="8">
        <f t="shared" si="126"/>
        <v>138.11890410958907</v>
      </c>
      <c r="H782" s="6">
        <v>126</v>
      </c>
      <c r="I782" s="8">
        <f t="shared" si="127"/>
        <v>110.32602739726028</v>
      </c>
      <c r="K782">
        <f t="shared" si="128"/>
        <v>134.05702739726027</v>
      </c>
      <c r="L782" s="9">
        <f t="shared" si="129"/>
        <v>-2.9408550107709743</v>
      </c>
      <c r="N782" s="10">
        <f t="shared" si="130"/>
        <v>132.95376712328766</v>
      </c>
      <c r="O782" s="9">
        <f t="shared" si="131"/>
        <v>-3.7396307330987639</v>
      </c>
      <c r="Q782">
        <f t="shared" si="132"/>
        <v>135.18235287671234</v>
      </c>
      <c r="R782" s="9">
        <f t="shared" si="133"/>
        <v>-2.1261037739966042</v>
      </c>
      <c r="T782">
        <f t="shared" si="134"/>
        <v>116.73727397260278</v>
      </c>
      <c r="U782" s="9">
        <f t="shared" si="135"/>
        <v>5.8111822990389896</v>
      </c>
      <c r="W782">
        <f t="shared" si="136"/>
        <v>118.59024657534252</v>
      </c>
      <c r="X782" s="9">
        <f t="shared" si="137"/>
        <v>7.4907248752142266</v>
      </c>
      <c r="Z782">
        <f t="shared" si="138"/>
        <v>114.88430136986305</v>
      </c>
      <c r="AA782" s="9">
        <f t="shared" si="139"/>
        <v>4.1316397228637669</v>
      </c>
    </row>
    <row r="783" spans="1:27">
      <c r="A783" s="1">
        <v>20140220</v>
      </c>
      <c r="B783" s="1">
        <v>200000</v>
      </c>
      <c r="C783" s="1">
        <v>2456709.3220000002</v>
      </c>
      <c r="D783" s="1">
        <v>2147.34</v>
      </c>
      <c r="E783" s="1">
        <v>156.4</v>
      </c>
      <c r="F783" s="1">
        <v>153</v>
      </c>
      <c r="G783" s="8">
        <f t="shared" si="126"/>
        <v>138.11315068493155</v>
      </c>
      <c r="H783" s="6">
        <v>133</v>
      </c>
      <c r="I783" s="8">
        <f t="shared" si="127"/>
        <v>110.25479452054795</v>
      </c>
      <c r="K783">
        <f t="shared" si="128"/>
        <v>134.01179452054794</v>
      </c>
      <c r="L783" s="9">
        <f t="shared" si="129"/>
        <v>-2.9695623798632909</v>
      </c>
      <c r="N783" s="10">
        <f t="shared" si="130"/>
        <v>132.90924657534248</v>
      </c>
      <c r="O783" s="9">
        <f t="shared" si="131"/>
        <v>-3.7678556196726021</v>
      </c>
      <c r="Q783">
        <f t="shared" si="132"/>
        <v>135.13639342465754</v>
      </c>
      <c r="R783" s="9">
        <f t="shared" si="133"/>
        <v>-2.155303275257765</v>
      </c>
      <c r="T783">
        <f t="shared" si="134"/>
        <v>116.7282123287672</v>
      </c>
      <c r="U783" s="9">
        <f t="shared" si="135"/>
        <v>5.8713254479040557</v>
      </c>
      <c r="W783">
        <f t="shared" si="136"/>
        <v>118.5810410958905</v>
      </c>
      <c r="X783" s="9">
        <f t="shared" si="137"/>
        <v>7.5518226772358616</v>
      </c>
      <c r="Z783">
        <f t="shared" si="138"/>
        <v>114.87538356164391</v>
      </c>
      <c r="AA783" s="9">
        <f t="shared" si="139"/>
        <v>4.1908282185722356</v>
      </c>
    </row>
    <row r="784" spans="1:27">
      <c r="A784" s="1">
        <v>20140221</v>
      </c>
      <c r="B784" s="1">
        <v>200000</v>
      </c>
      <c r="C784" s="1">
        <v>2456710.3220000002</v>
      </c>
      <c r="D784" s="1">
        <v>2147.3760000000002</v>
      </c>
      <c r="E784" s="1">
        <v>156.80000000000001</v>
      </c>
      <c r="F784" s="1">
        <v>153.4</v>
      </c>
      <c r="G784" s="8">
        <f t="shared" si="126"/>
        <v>138.09890410958911</v>
      </c>
      <c r="H784" s="6">
        <v>136</v>
      </c>
      <c r="I784" s="8">
        <f t="shared" si="127"/>
        <v>110.21643835616439</v>
      </c>
      <c r="K784">
        <f t="shared" si="128"/>
        <v>133.98743835616438</v>
      </c>
      <c r="L784" s="9">
        <f t="shared" si="129"/>
        <v>-2.9771892687591901</v>
      </c>
      <c r="N784" s="10">
        <f t="shared" si="130"/>
        <v>132.88527397260276</v>
      </c>
      <c r="O784" s="9">
        <f t="shared" si="131"/>
        <v>-3.7752871180274212</v>
      </c>
      <c r="Q784">
        <f t="shared" si="132"/>
        <v>135.11164602739726</v>
      </c>
      <c r="R784" s="9">
        <f t="shared" si="133"/>
        <v>-2.1631294625055801</v>
      </c>
      <c r="T784">
        <f t="shared" si="134"/>
        <v>116.70577397260286</v>
      </c>
      <c r="U784" s="9">
        <f t="shared" si="135"/>
        <v>5.8878110318427872</v>
      </c>
      <c r="W784">
        <f t="shared" si="136"/>
        <v>118.55824657534259</v>
      </c>
      <c r="X784" s="9">
        <f t="shared" si="137"/>
        <v>7.5685699371101407</v>
      </c>
      <c r="Z784">
        <f t="shared" si="138"/>
        <v>114.85330136986313</v>
      </c>
      <c r="AA784" s="9">
        <f t="shared" si="139"/>
        <v>4.2070521265754621</v>
      </c>
    </row>
    <row r="785" spans="1:27">
      <c r="A785" s="1">
        <v>20140222</v>
      </c>
      <c r="B785" s="1">
        <v>200000</v>
      </c>
      <c r="C785" s="1">
        <v>2456711.3220000002</v>
      </c>
      <c r="D785" s="1">
        <v>2147.413</v>
      </c>
      <c r="E785" s="1">
        <v>163.19999999999999</v>
      </c>
      <c r="F785" s="1">
        <v>159.69999999999999</v>
      </c>
      <c r="G785" s="8">
        <f t="shared" si="126"/>
        <v>138.12109589041103</v>
      </c>
      <c r="H785" s="6">
        <v>146</v>
      </c>
      <c r="I785" s="8">
        <f t="shared" si="127"/>
        <v>110.24931506849315</v>
      </c>
      <c r="K785">
        <f t="shared" si="128"/>
        <v>134.00831506849315</v>
      </c>
      <c r="L785" s="9">
        <f t="shared" si="129"/>
        <v>-2.9776630393818238</v>
      </c>
      <c r="N785" s="10">
        <f t="shared" si="130"/>
        <v>132.90582191780823</v>
      </c>
      <c r="O785" s="9">
        <f t="shared" si="131"/>
        <v>-3.7758706872270551</v>
      </c>
      <c r="Q785">
        <f t="shared" si="132"/>
        <v>135.13285808219177</v>
      </c>
      <c r="R785" s="9">
        <f t="shared" si="133"/>
        <v>-2.1634912385796667</v>
      </c>
      <c r="T785">
        <f t="shared" si="134"/>
        <v>116.74072602739736</v>
      </c>
      <c r="U785" s="9">
        <f t="shared" si="135"/>
        <v>5.8879376755051709</v>
      </c>
      <c r="W785">
        <f t="shared" si="136"/>
        <v>118.59375342465765</v>
      </c>
      <c r="X785" s="9">
        <f t="shared" si="137"/>
        <v>7.5686985909893849</v>
      </c>
      <c r="Z785">
        <f t="shared" si="138"/>
        <v>114.88769863013709</v>
      </c>
      <c r="AA785" s="9">
        <f t="shared" si="139"/>
        <v>4.2071767600209853</v>
      </c>
    </row>
    <row r="786" spans="1:27">
      <c r="A786" s="1">
        <v>20140223</v>
      </c>
      <c r="B786" s="1">
        <v>200000</v>
      </c>
      <c r="C786" s="1">
        <v>2456712.3220000002</v>
      </c>
      <c r="D786" s="1">
        <v>2147.4499999999998</v>
      </c>
      <c r="E786" s="1">
        <v>171.8</v>
      </c>
      <c r="F786" s="1">
        <v>168.2</v>
      </c>
      <c r="G786" s="8">
        <f t="shared" si="126"/>
        <v>138.18712328767131</v>
      </c>
      <c r="H786" s="6">
        <v>158</v>
      </c>
      <c r="I786" s="8">
        <f t="shared" si="127"/>
        <v>110.44383561643835</v>
      </c>
      <c r="K786">
        <f t="shared" si="128"/>
        <v>134.13183561643837</v>
      </c>
      <c r="L786" s="9">
        <f t="shared" si="129"/>
        <v>-2.9346349896805037</v>
      </c>
      <c r="N786" s="10">
        <f t="shared" si="130"/>
        <v>133.02739726027397</v>
      </c>
      <c r="O786" s="9">
        <f t="shared" si="131"/>
        <v>-3.7338689051772747</v>
      </c>
      <c r="Q786">
        <f t="shared" si="132"/>
        <v>135.25836273972601</v>
      </c>
      <c r="R786" s="9">
        <f t="shared" si="133"/>
        <v>-2.1194163958738415</v>
      </c>
      <c r="T786">
        <f t="shared" si="134"/>
        <v>116.84471917808231</v>
      </c>
      <c r="U786" s="9">
        <f t="shared" si="135"/>
        <v>5.795600565588515</v>
      </c>
      <c r="W786">
        <f t="shared" si="136"/>
        <v>118.69939726027411</v>
      </c>
      <c r="X786" s="9">
        <f t="shared" si="137"/>
        <v>7.4748958126613587</v>
      </c>
      <c r="Z786">
        <f t="shared" si="138"/>
        <v>114.99004109589053</v>
      </c>
      <c r="AA786" s="9">
        <f t="shared" si="139"/>
        <v>4.1163053185156997</v>
      </c>
    </row>
    <row r="787" spans="1:27">
      <c r="A787" s="1">
        <v>20140224</v>
      </c>
      <c r="B787" s="1">
        <v>200000</v>
      </c>
      <c r="C787" s="1">
        <v>2456713.3220000002</v>
      </c>
      <c r="D787" s="1">
        <v>2147.4859999999999</v>
      </c>
      <c r="E787" s="1">
        <v>170.7</v>
      </c>
      <c r="F787" s="1">
        <v>167.2</v>
      </c>
      <c r="G787" s="8">
        <f t="shared" si="126"/>
        <v>138.25616438356172</v>
      </c>
      <c r="H787" s="6">
        <v>153</v>
      </c>
      <c r="I787" s="8">
        <f t="shared" si="127"/>
        <v>110.62465753424658</v>
      </c>
      <c r="K787">
        <f t="shared" si="128"/>
        <v>134.24665753424659</v>
      </c>
      <c r="L787" s="9">
        <f t="shared" si="129"/>
        <v>-2.9000564764632344</v>
      </c>
      <c r="N787" s="10">
        <f t="shared" si="130"/>
        <v>133.14041095890411</v>
      </c>
      <c r="O787" s="9">
        <f t="shared" si="131"/>
        <v>-3.7001991538439256</v>
      </c>
      <c r="Q787">
        <f t="shared" si="132"/>
        <v>135.3750290410959</v>
      </c>
      <c r="R787" s="9">
        <f t="shared" si="133"/>
        <v>-2.0839109455349387</v>
      </c>
      <c r="T787">
        <f t="shared" si="134"/>
        <v>116.95345890410971</v>
      </c>
      <c r="U787" s="9">
        <f t="shared" si="135"/>
        <v>5.7209681014414855</v>
      </c>
      <c r="W787">
        <f t="shared" si="136"/>
        <v>118.80986301369876</v>
      </c>
      <c r="X787" s="9">
        <f t="shared" si="137"/>
        <v>7.3990787062262768</v>
      </c>
      <c r="Z787">
        <f t="shared" si="138"/>
        <v>115.09705479452067</v>
      </c>
      <c r="AA787" s="9">
        <f t="shared" si="139"/>
        <v>4.0428574966566941</v>
      </c>
    </row>
    <row r="788" spans="1:27">
      <c r="A788" s="1">
        <v>20140225</v>
      </c>
      <c r="B788" s="1">
        <v>200000</v>
      </c>
      <c r="C788" s="1">
        <v>2456714.3220000002</v>
      </c>
      <c r="D788" s="1">
        <v>2147.5230000000001</v>
      </c>
      <c r="E788" s="1">
        <v>173.9</v>
      </c>
      <c r="F788" s="1">
        <v>170.4</v>
      </c>
      <c r="G788" s="8">
        <f t="shared" si="126"/>
        <v>138.30356164383568</v>
      </c>
      <c r="H788" s="6">
        <v>171</v>
      </c>
      <c r="I788" s="8">
        <f t="shared" si="127"/>
        <v>110.74246575342465</v>
      </c>
      <c r="K788">
        <f t="shared" si="128"/>
        <v>134.32146575342466</v>
      </c>
      <c r="L788" s="9">
        <f t="shared" si="129"/>
        <v>-2.8792431974137003</v>
      </c>
      <c r="N788" s="10">
        <f t="shared" si="130"/>
        <v>133.21404109589042</v>
      </c>
      <c r="O788" s="9">
        <f t="shared" si="131"/>
        <v>-3.6799634712603932</v>
      </c>
      <c r="Q788">
        <f t="shared" si="132"/>
        <v>135.45103890410957</v>
      </c>
      <c r="R788" s="9">
        <f t="shared" si="133"/>
        <v>-2.0625085180901124</v>
      </c>
      <c r="T788">
        <f t="shared" si="134"/>
        <v>117.02810958904119</v>
      </c>
      <c r="U788" s="9">
        <f t="shared" si="135"/>
        <v>5.6759110363425975</v>
      </c>
      <c r="W788">
        <f t="shared" si="136"/>
        <v>118.88569863013709</v>
      </c>
      <c r="X788" s="9">
        <f t="shared" si="137"/>
        <v>7.3533064496178753</v>
      </c>
      <c r="Z788">
        <f t="shared" si="138"/>
        <v>115.1705205479453</v>
      </c>
      <c r="AA788" s="9">
        <f t="shared" si="139"/>
        <v>3.9985156230673056</v>
      </c>
    </row>
    <row r="789" spans="1:27">
      <c r="A789" s="1">
        <v>20140226</v>
      </c>
      <c r="B789" s="1">
        <v>200000</v>
      </c>
      <c r="C789" s="1">
        <v>2456715.3220000002</v>
      </c>
      <c r="D789" s="1">
        <v>2147.56</v>
      </c>
      <c r="E789" s="1">
        <v>178.2</v>
      </c>
      <c r="F789" s="1">
        <v>174.7</v>
      </c>
      <c r="G789" s="8">
        <f t="shared" si="126"/>
        <v>138.3402739726028</v>
      </c>
      <c r="H789" s="6">
        <v>207</v>
      </c>
      <c r="I789" s="8">
        <f t="shared" si="127"/>
        <v>110.84931506849315</v>
      </c>
      <c r="K789">
        <f t="shared" si="128"/>
        <v>134.38931506849315</v>
      </c>
      <c r="L789" s="9">
        <f t="shared" si="129"/>
        <v>-2.8559715769336407</v>
      </c>
      <c r="N789" s="10">
        <f t="shared" si="130"/>
        <v>133.28082191780823</v>
      </c>
      <c r="O789" s="9">
        <f t="shared" si="131"/>
        <v>-3.6572517239604139</v>
      </c>
      <c r="Q789">
        <f t="shared" si="132"/>
        <v>135.51997808219178</v>
      </c>
      <c r="R789" s="9">
        <f t="shared" si="133"/>
        <v>-2.0386658269663087</v>
      </c>
      <c r="T789">
        <f t="shared" si="134"/>
        <v>117.08593150684941</v>
      </c>
      <c r="U789" s="9">
        <f t="shared" si="135"/>
        <v>5.6262110726644323</v>
      </c>
      <c r="W789">
        <f t="shared" si="136"/>
        <v>118.94443835616448</v>
      </c>
      <c r="X789" s="9">
        <f t="shared" si="137"/>
        <v>7.3028175976273673</v>
      </c>
      <c r="Z789">
        <f t="shared" si="138"/>
        <v>115.22742465753434</v>
      </c>
      <c r="AA789" s="9">
        <f t="shared" si="139"/>
        <v>3.9496045477015258</v>
      </c>
    </row>
    <row r="790" spans="1:27">
      <c r="A790" s="1">
        <v>20140227</v>
      </c>
      <c r="B790" s="1">
        <v>200000</v>
      </c>
      <c r="C790" s="1">
        <v>2456716.3220000002</v>
      </c>
      <c r="D790" s="1">
        <v>2147.596</v>
      </c>
      <c r="E790" s="1">
        <v>175.7</v>
      </c>
      <c r="F790" s="1">
        <v>172.4</v>
      </c>
      <c r="G790" s="8">
        <f t="shared" si="126"/>
        <v>138.36958904109596</v>
      </c>
      <c r="H790" s="6">
        <v>220</v>
      </c>
      <c r="I790" s="8">
        <f t="shared" si="127"/>
        <v>110.93698630136986</v>
      </c>
      <c r="K790">
        <f t="shared" si="128"/>
        <v>134.44498630136985</v>
      </c>
      <c r="L790" s="9">
        <f t="shared" si="129"/>
        <v>-2.8363188522302352</v>
      </c>
      <c r="N790" s="10">
        <f t="shared" si="130"/>
        <v>133.33561643835617</v>
      </c>
      <c r="O790" s="9">
        <f t="shared" si="131"/>
        <v>-3.6380628414273133</v>
      </c>
      <c r="Q790">
        <f t="shared" si="132"/>
        <v>135.57654356164383</v>
      </c>
      <c r="R790" s="9">
        <f t="shared" si="133"/>
        <v>-2.0185399832491981</v>
      </c>
      <c r="T790">
        <f t="shared" si="134"/>
        <v>117.13210273972614</v>
      </c>
      <c r="U790" s="9">
        <f t="shared" si="135"/>
        <v>5.5843561691199142</v>
      </c>
      <c r="W790">
        <f t="shared" si="136"/>
        <v>118.99134246575355</v>
      </c>
      <c r="X790" s="9">
        <f t="shared" si="137"/>
        <v>7.260298330534539</v>
      </c>
      <c r="Z790">
        <f t="shared" si="138"/>
        <v>115.27286301369875</v>
      </c>
      <c r="AA790" s="9">
        <f t="shared" si="139"/>
        <v>3.9084140077053462</v>
      </c>
    </row>
    <row r="791" spans="1:27">
      <c r="A791" s="1">
        <v>20140228</v>
      </c>
      <c r="B791" s="1">
        <v>200000</v>
      </c>
      <c r="C791" s="1">
        <v>2456717.3220000002</v>
      </c>
      <c r="D791" s="1">
        <v>2147.6329999999998</v>
      </c>
      <c r="E791" s="1">
        <v>170.6</v>
      </c>
      <c r="F791" s="1">
        <v>170.6</v>
      </c>
      <c r="G791" s="8">
        <f t="shared" si="126"/>
        <v>138.40054794520555</v>
      </c>
      <c r="H791" s="6">
        <v>196</v>
      </c>
      <c r="I791" s="8">
        <f t="shared" si="127"/>
        <v>110.97260273972603</v>
      </c>
      <c r="K791">
        <f t="shared" si="128"/>
        <v>134.46760273972603</v>
      </c>
      <c r="L791" s="9">
        <f t="shared" si="129"/>
        <v>-2.8417121636228018</v>
      </c>
      <c r="N791" s="10">
        <f t="shared" si="130"/>
        <v>133.35787671232876</v>
      </c>
      <c r="O791" s="9">
        <f t="shared" si="131"/>
        <v>-3.6435341534003385</v>
      </c>
      <c r="Q791">
        <f t="shared" si="132"/>
        <v>135.59952328767122</v>
      </c>
      <c r="R791" s="9">
        <f t="shared" si="133"/>
        <v>-2.0238537340497231</v>
      </c>
      <c r="T791">
        <f t="shared" si="134"/>
        <v>117.18086301369873</v>
      </c>
      <c r="U791" s="9">
        <f t="shared" si="135"/>
        <v>5.5944080977657933</v>
      </c>
      <c r="W791">
        <f t="shared" si="136"/>
        <v>119.04087671232888</v>
      </c>
      <c r="X791" s="9">
        <f t="shared" si="137"/>
        <v>7.2705098136033541</v>
      </c>
      <c r="Z791">
        <f t="shared" si="138"/>
        <v>115.3208493150686</v>
      </c>
      <c r="AA791" s="9">
        <f t="shared" si="139"/>
        <v>3.9183063819282467</v>
      </c>
    </row>
    <row r="792" spans="1:27">
      <c r="A792" s="1">
        <v>20140301</v>
      </c>
      <c r="B792" s="1">
        <v>200000</v>
      </c>
      <c r="C792" s="1">
        <v>2456718.3220000002</v>
      </c>
      <c r="D792" s="1">
        <v>2147.67</v>
      </c>
      <c r="E792" s="1">
        <v>164.6</v>
      </c>
      <c r="F792" s="1">
        <v>164.6</v>
      </c>
      <c r="G792" s="8">
        <f t="shared" si="126"/>
        <v>138.44438356164392</v>
      </c>
      <c r="H792" s="6">
        <v>155</v>
      </c>
      <c r="I792" s="8">
        <f t="shared" si="127"/>
        <v>110.98630136986301</v>
      </c>
      <c r="K792">
        <f t="shared" si="128"/>
        <v>134.47630136986299</v>
      </c>
      <c r="L792" s="9">
        <f t="shared" si="129"/>
        <v>-2.866192249694322</v>
      </c>
      <c r="N792" s="10">
        <f t="shared" si="130"/>
        <v>133.36643835616439</v>
      </c>
      <c r="O792" s="9">
        <f t="shared" si="131"/>
        <v>-3.6678593055517581</v>
      </c>
      <c r="Q792">
        <f t="shared" si="132"/>
        <v>135.60836164383562</v>
      </c>
      <c r="R792" s="9">
        <f t="shared" si="133"/>
        <v>-2.0484918527197067</v>
      </c>
      <c r="T792">
        <f t="shared" si="134"/>
        <v>117.24990410958917</v>
      </c>
      <c r="U792" s="9">
        <f t="shared" si="135"/>
        <v>5.643581831646614</v>
      </c>
      <c r="W792">
        <f t="shared" si="136"/>
        <v>119.11101369863027</v>
      </c>
      <c r="X792" s="9">
        <f t="shared" si="137"/>
        <v>7.3204640829426069</v>
      </c>
      <c r="Z792">
        <f t="shared" si="138"/>
        <v>115.38879452054807</v>
      </c>
      <c r="AA792" s="9">
        <f t="shared" si="139"/>
        <v>3.9666995803506495</v>
      </c>
    </row>
    <row r="793" spans="1:27">
      <c r="A793" s="1">
        <v>20140302</v>
      </c>
      <c r="B793" s="1">
        <v>200000</v>
      </c>
      <c r="C793" s="1">
        <v>2456719.3220000002</v>
      </c>
      <c r="D793" s="1">
        <v>2147.7060000000001</v>
      </c>
      <c r="E793" s="1">
        <v>161.30000000000001</v>
      </c>
      <c r="F793" s="1">
        <v>158.5</v>
      </c>
      <c r="G793" s="8">
        <f t="shared" si="126"/>
        <v>138.49260273972612</v>
      </c>
      <c r="H793" s="6">
        <v>158</v>
      </c>
      <c r="I793" s="8">
        <f t="shared" si="127"/>
        <v>111.00821917808219</v>
      </c>
      <c r="K793">
        <f t="shared" si="128"/>
        <v>134.49021917808219</v>
      </c>
      <c r="L793" s="9">
        <f t="shared" si="129"/>
        <v>-2.8899619780890049</v>
      </c>
      <c r="N793" s="10">
        <f t="shared" si="130"/>
        <v>133.38013698630135</v>
      </c>
      <c r="O793" s="9">
        <f t="shared" si="131"/>
        <v>-3.6915081760957378</v>
      </c>
      <c r="Q793">
        <f t="shared" si="132"/>
        <v>135.62250301369863</v>
      </c>
      <c r="R793" s="9">
        <f t="shared" si="133"/>
        <v>-2.0723848561221416</v>
      </c>
      <c r="T793">
        <f t="shared" si="134"/>
        <v>117.32584931506864</v>
      </c>
      <c r="U793" s="9">
        <f t="shared" si="135"/>
        <v>5.6911372723235587</v>
      </c>
      <c r="W793">
        <f t="shared" si="136"/>
        <v>119.1881643835618</v>
      </c>
      <c r="X793" s="9">
        <f t="shared" si="137"/>
        <v>7.3687743718842285</v>
      </c>
      <c r="Z793">
        <f t="shared" si="138"/>
        <v>115.46353424657549</v>
      </c>
      <c r="AA793" s="9">
        <f t="shared" si="139"/>
        <v>4.0135001727628463</v>
      </c>
    </row>
    <row r="794" spans="1:27">
      <c r="A794" s="1">
        <v>20140303</v>
      </c>
      <c r="B794" s="1">
        <v>200000</v>
      </c>
      <c r="C794" s="1">
        <v>2456720.3220000002</v>
      </c>
      <c r="D794" s="1">
        <v>2147.7429999999999</v>
      </c>
      <c r="E794" s="1">
        <v>161</v>
      </c>
      <c r="F794" s="1">
        <v>158.30000000000001</v>
      </c>
      <c r="G794" s="8">
        <f t="shared" si="126"/>
        <v>138.55643835616445</v>
      </c>
      <c r="H794" s="6">
        <v>161</v>
      </c>
      <c r="I794" s="8">
        <f t="shared" si="127"/>
        <v>111.06849315068493</v>
      </c>
      <c r="K794">
        <f t="shared" si="128"/>
        <v>134.52849315068494</v>
      </c>
      <c r="L794" s="9">
        <f t="shared" si="129"/>
        <v>-2.9070790598164251</v>
      </c>
      <c r="N794" s="10">
        <f t="shared" si="130"/>
        <v>133.41780821917808</v>
      </c>
      <c r="O794" s="9">
        <f t="shared" si="131"/>
        <v>-3.7086909839420912</v>
      </c>
      <c r="Q794">
        <f t="shared" si="132"/>
        <v>135.66139178082193</v>
      </c>
      <c r="R794" s="9">
        <f t="shared" si="133"/>
        <v>-2.0894348972082355</v>
      </c>
      <c r="T794">
        <f t="shared" si="134"/>
        <v>117.426390410959</v>
      </c>
      <c r="U794" s="9">
        <f t="shared" si="135"/>
        <v>5.7243031573755303</v>
      </c>
      <c r="W794">
        <f t="shared" si="136"/>
        <v>119.29030136986313</v>
      </c>
      <c r="X794" s="9">
        <f t="shared" si="137"/>
        <v>7.4024666995561148</v>
      </c>
      <c r="Z794">
        <f t="shared" si="138"/>
        <v>115.5624794520549</v>
      </c>
      <c r="AA794" s="9">
        <f t="shared" si="139"/>
        <v>4.0461396151949742</v>
      </c>
    </row>
    <row r="795" spans="1:27">
      <c r="A795" s="1">
        <v>20140304</v>
      </c>
      <c r="B795" s="1">
        <v>200000</v>
      </c>
      <c r="C795" s="1">
        <v>2456721.3220000002</v>
      </c>
      <c r="D795" s="1">
        <v>2147.7800000000002</v>
      </c>
      <c r="E795" s="1">
        <v>158</v>
      </c>
      <c r="F795" s="1">
        <v>155.4</v>
      </c>
      <c r="G795" s="8">
        <f t="shared" si="126"/>
        <v>138.64191780821923</v>
      </c>
      <c r="H795" s="6">
        <v>141</v>
      </c>
      <c r="I795" s="8">
        <f t="shared" si="127"/>
        <v>111.12328767123287</v>
      </c>
      <c r="K795">
        <f t="shared" si="128"/>
        <v>134.56328767123287</v>
      </c>
      <c r="L795" s="9">
        <f t="shared" si="129"/>
        <v>-2.9418448629860023</v>
      </c>
      <c r="N795" s="10">
        <f t="shared" si="130"/>
        <v>133.45205479452056</v>
      </c>
      <c r="O795" s="9">
        <f t="shared" si="131"/>
        <v>-3.743357777896378</v>
      </c>
      <c r="Q795">
        <f t="shared" si="132"/>
        <v>135.69674520547943</v>
      </c>
      <c r="R795" s="9">
        <f t="shared" si="133"/>
        <v>-2.1243016897774112</v>
      </c>
      <c r="T795">
        <f t="shared" si="134"/>
        <v>117.56102054794529</v>
      </c>
      <c r="U795" s="9">
        <f t="shared" si="135"/>
        <v>5.7933247041420941</v>
      </c>
      <c r="W795">
        <f t="shared" si="136"/>
        <v>119.42706849315078</v>
      </c>
      <c r="X795" s="9">
        <f t="shared" si="137"/>
        <v>7.4725838264300819</v>
      </c>
      <c r="Z795">
        <f t="shared" si="138"/>
        <v>115.69497260273981</v>
      </c>
      <c r="AA795" s="9">
        <f t="shared" si="139"/>
        <v>4.1140655818541205</v>
      </c>
    </row>
    <row r="796" spans="1:27">
      <c r="A796" s="1">
        <v>20140305</v>
      </c>
      <c r="B796" s="1">
        <v>200000</v>
      </c>
      <c r="C796" s="1">
        <v>2456722.3220000002</v>
      </c>
      <c r="D796" s="1">
        <v>2147.8159999999998</v>
      </c>
      <c r="E796" s="1">
        <v>149.1</v>
      </c>
      <c r="F796" s="1">
        <v>146.69999999999999</v>
      </c>
      <c r="G796" s="8">
        <f t="shared" si="126"/>
        <v>138.73013698630143</v>
      </c>
      <c r="H796" s="6">
        <v>154</v>
      </c>
      <c r="I796" s="8">
        <f t="shared" si="127"/>
        <v>111.20547945205479</v>
      </c>
      <c r="K796">
        <f t="shared" si="128"/>
        <v>134.61547945205479</v>
      </c>
      <c r="L796" s="9">
        <f t="shared" si="129"/>
        <v>-2.9659435387517306</v>
      </c>
      <c r="N796" s="10">
        <f t="shared" si="130"/>
        <v>133.50342465753425</v>
      </c>
      <c r="O796" s="9">
        <f t="shared" si="131"/>
        <v>-3.7675392256574298</v>
      </c>
      <c r="Q796">
        <f t="shared" si="132"/>
        <v>135.74977534246574</v>
      </c>
      <c r="R796" s="9">
        <f t="shared" si="133"/>
        <v>-2.1483159381079417</v>
      </c>
      <c r="T796">
        <f t="shared" si="134"/>
        <v>117.69996575342475</v>
      </c>
      <c r="U796" s="9">
        <f t="shared" si="135"/>
        <v>5.8400776053215964</v>
      </c>
      <c r="W796">
        <f t="shared" si="136"/>
        <v>119.5682191780823</v>
      </c>
      <c r="X796" s="9">
        <f t="shared" si="137"/>
        <v>7.5200788371521128</v>
      </c>
      <c r="Z796">
        <f t="shared" si="138"/>
        <v>115.83171232876722</v>
      </c>
      <c r="AA796" s="9">
        <f t="shared" si="139"/>
        <v>4.1600763734910942</v>
      </c>
    </row>
    <row r="797" spans="1:27">
      <c r="A797" s="1">
        <v>20140306</v>
      </c>
      <c r="B797" s="1">
        <v>200000</v>
      </c>
      <c r="C797" s="1">
        <v>2456723.3220000002</v>
      </c>
      <c r="D797" s="1">
        <v>2147.8530000000001</v>
      </c>
      <c r="E797" s="1">
        <v>148.80000000000001</v>
      </c>
      <c r="F797" s="1">
        <v>146.5</v>
      </c>
      <c r="G797" s="8">
        <f t="shared" si="126"/>
        <v>138.83232876712336</v>
      </c>
      <c r="H797" s="6">
        <v>127</v>
      </c>
      <c r="I797" s="8">
        <f t="shared" si="127"/>
        <v>111.32054794520548</v>
      </c>
      <c r="K797">
        <f t="shared" si="128"/>
        <v>134.68854794520547</v>
      </c>
      <c r="L797" s="9">
        <f t="shared" si="129"/>
        <v>-2.9847376750905283</v>
      </c>
      <c r="N797" s="10">
        <f t="shared" si="130"/>
        <v>133.57534246575341</v>
      </c>
      <c r="O797" s="9">
        <f t="shared" si="131"/>
        <v>-3.7865721536573744</v>
      </c>
      <c r="Q797">
        <f t="shared" si="132"/>
        <v>135.82401753424659</v>
      </c>
      <c r="R797" s="9">
        <f t="shared" si="133"/>
        <v>-2.1668665069523456</v>
      </c>
      <c r="T797">
        <f t="shared" si="134"/>
        <v>117.86091780821928</v>
      </c>
      <c r="U797" s="9">
        <f t="shared" si="135"/>
        <v>5.875258417011338</v>
      </c>
      <c r="W797">
        <f t="shared" si="136"/>
        <v>119.73172602739737</v>
      </c>
      <c r="X797" s="9">
        <f t="shared" si="137"/>
        <v>7.5558180744242094</v>
      </c>
      <c r="Z797">
        <f t="shared" si="138"/>
        <v>115.99010958904121</v>
      </c>
      <c r="AA797" s="9">
        <f t="shared" si="139"/>
        <v>4.1946987595984524</v>
      </c>
    </row>
    <row r="798" spans="1:27">
      <c r="A798" s="1">
        <v>20140307</v>
      </c>
      <c r="B798" s="1">
        <v>200000</v>
      </c>
      <c r="C798" s="1">
        <v>2456724.3220000002</v>
      </c>
      <c r="D798" s="1">
        <v>2147.89</v>
      </c>
      <c r="E798" s="1">
        <v>148.19999999999999</v>
      </c>
      <c r="F798" s="1">
        <v>146</v>
      </c>
      <c r="G798" s="8">
        <f t="shared" si="126"/>
        <v>138.92657534246584</v>
      </c>
      <c r="H798" s="6">
        <v>134</v>
      </c>
      <c r="I798" s="8">
        <f t="shared" si="127"/>
        <v>111.46027397260274</v>
      </c>
      <c r="K798">
        <f t="shared" si="128"/>
        <v>134.77727397260276</v>
      </c>
      <c r="L798" s="9">
        <f t="shared" si="129"/>
        <v>-2.9866865714027</v>
      </c>
      <c r="N798" s="10">
        <f t="shared" si="130"/>
        <v>133.6626712328767</v>
      </c>
      <c r="O798" s="9">
        <f t="shared" si="131"/>
        <v>-3.7889828469557756</v>
      </c>
      <c r="Q798">
        <f t="shared" si="132"/>
        <v>135.91416876712327</v>
      </c>
      <c r="R798" s="9">
        <f t="shared" si="133"/>
        <v>-2.1683443703385876</v>
      </c>
      <c r="T798">
        <f t="shared" si="134"/>
        <v>118.00935616438369</v>
      </c>
      <c r="U798" s="9">
        <f t="shared" si="135"/>
        <v>5.8757097559178249</v>
      </c>
      <c r="W798">
        <f t="shared" si="136"/>
        <v>119.88252054794535</v>
      </c>
      <c r="X798" s="9">
        <f t="shared" si="137"/>
        <v>7.5562765774403289</v>
      </c>
      <c r="Z798">
        <f t="shared" si="138"/>
        <v>116.13619178082206</v>
      </c>
      <c r="AA798" s="9">
        <f t="shared" si="139"/>
        <v>4.195142934395335</v>
      </c>
    </row>
    <row r="799" spans="1:27">
      <c r="A799" s="1">
        <v>20140308</v>
      </c>
      <c r="B799" s="1">
        <v>200000</v>
      </c>
      <c r="C799" s="1">
        <v>2456725.3220000002</v>
      </c>
      <c r="D799" s="1">
        <v>2147.9259999999999</v>
      </c>
      <c r="E799" s="1">
        <v>141.6</v>
      </c>
      <c r="F799" s="1">
        <v>139.5</v>
      </c>
      <c r="G799" s="8">
        <f t="shared" si="126"/>
        <v>139.08246575342474</v>
      </c>
      <c r="H799" s="6">
        <v>116</v>
      </c>
      <c r="I799" s="8">
        <f t="shared" si="127"/>
        <v>111.71506849315068</v>
      </c>
      <c r="K799">
        <f t="shared" si="128"/>
        <v>134.93906849315067</v>
      </c>
      <c r="L799" s="9">
        <f t="shared" si="129"/>
        <v>-2.9790939050647722</v>
      </c>
      <c r="N799" s="10">
        <f t="shared" si="130"/>
        <v>133.82191780821918</v>
      </c>
      <c r="O799" s="9">
        <f t="shared" si="131"/>
        <v>-3.7823228950598491</v>
      </c>
      <c r="Q799">
        <f t="shared" si="132"/>
        <v>136.0785621917808</v>
      </c>
      <c r="R799" s="9">
        <f t="shared" si="133"/>
        <v>-2.1598003352697788</v>
      </c>
      <c r="T799">
        <f t="shared" si="134"/>
        <v>118.25488356164396</v>
      </c>
      <c r="U799" s="9">
        <f t="shared" si="135"/>
        <v>5.8540133902296674</v>
      </c>
      <c r="W799">
        <f t="shared" si="136"/>
        <v>120.1319452054796</v>
      </c>
      <c r="X799" s="9">
        <f t="shared" si="137"/>
        <v>7.5342358249952213</v>
      </c>
      <c r="Z799">
        <f t="shared" si="138"/>
        <v>116.37782191780835</v>
      </c>
      <c r="AA799" s="9">
        <f t="shared" si="139"/>
        <v>4.1737909554641135</v>
      </c>
    </row>
    <row r="800" spans="1:27">
      <c r="A800" s="1">
        <v>20140309</v>
      </c>
      <c r="B800" s="1">
        <v>200000</v>
      </c>
      <c r="C800" s="1">
        <v>2456726.3220000002</v>
      </c>
      <c r="D800" s="1">
        <v>2147.9630000000002</v>
      </c>
      <c r="E800" s="1">
        <v>145.9</v>
      </c>
      <c r="F800" s="1">
        <v>143.80000000000001</v>
      </c>
      <c r="G800" s="8">
        <f t="shared" si="126"/>
        <v>139.23095890410968</v>
      </c>
      <c r="H800" s="6">
        <v>111</v>
      </c>
      <c r="I800" s="8">
        <f t="shared" si="127"/>
        <v>112.06575342465753</v>
      </c>
      <c r="K800">
        <f t="shared" si="128"/>
        <v>135.16175342465755</v>
      </c>
      <c r="L800" s="9">
        <f t="shared" si="129"/>
        <v>-2.9226297882891572</v>
      </c>
      <c r="N800" s="10">
        <f t="shared" si="130"/>
        <v>134.04109589041096</v>
      </c>
      <c r="O800" s="9">
        <f t="shared" si="131"/>
        <v>-3.7275208434591462</v>
      </c>
      <c r="Q800">
        <f t="shared" si="132"/>
        <v>136.30482410958905</v>
      </c>
      <c r="R800" s="9">
        <f t="shared" si="133"/>
        <v>-2.1016409120157675</v>
      </c>
      <c r="T800">
        <f t="shared" si="134"/>
        <v>118.48876027397274</v>
      </c>
      <c r="U800" s="9">
        <f t="shared" si="135"/>
        <v>5.7314626931352706</v>
      </c>
      <c r="W800">
        <f t="shared" si="136"/>
        <v>120.3695342465755</v>
      </c>
      <c r="X800" s="9">
        <f t="shared" si="137"/>
        <v>7.4097398787406092</v>
      </c>
      <c r="Z800">
        <f t="shared" si="138"/>
        <v>116.60798630137002</v>
      </c>
      <c r="AA800" s="9">
        <f t="shared" si="139"/>
        <v>4.0531855075299745</v>
      </c>
    </row>
    <row r="801" spans="1:27">
      <c r="A801" s="1">
        <v>20140310</v>
      </c>
      <c r="B801" s="1">
        <v>200000</v>
      </c>
      <c r="C801" s="1">
        <v>2456727.3220000002</v>
      </c>
      <c r="D801" s="1">
        <v>2148</v>
      </c>
      <c r="E801" s="1">
        <v>151.5</v>
      </c>
      <c r="F801" s="1">
        <v>149.5</v>
      </c>
      <c r="G801" s="8">
        <f t="shared" si="126"/>
        <v>139.42054794520556</v>
      </c>
      <c r="H801" s="6">
        <v>113</v>
      </c>
      <c r="I801" s="8">
        <f t="shared" si="127"/>
        <v>112.41917808219178</v>
      </c>
      <c r="K801">
        <f t="shared" si="128"/>
        <v>135.38617808219178</v>
      </c>
      <c r="L801" s="9">
        <f t="shared" si="129"/>
        <v>-2.893669493107538</v>
      </c>
      <c r="N801" s="10">
        <f t="shared" si="130"/>
        <v>134.26198630136986</v>
      </c>
      <c r="O801" s="9">
        <f t="shared" si="131"/>
        <v>-3.7000009825403168</v>
      </c>
      <c r="Q801">
        <f t="shared" si="132"/>
        <v>136.53285369863013</v>
      </c>
      <c r="R801" s="9">
        <f t="shared" si="133"/>
        <v>-2.0712113738861007</v>
      </c>
      <c r="T801">
        <f t="shared" si="134"/>
        <v>118.78736301369875</v>
      </c>
      <c r="U801" s="9">
        <f t="shared" si="135"/>
        <v>5.6646784295568011</v>
      </c>
      <c r="W801">
        <f t="shared" si="136"/>
        <v>120.6728767123289</v>
      </c>
      <c r="X801" s="9">
        <f t="shared" si="137"/>
        <v>7.3418955474863026</v>
      </c>
      <c r="Z801">
        <f t="shared" si="138"/>
        <v>116.90184931506862</v>
      </c>
      <c r="AA801" s="9">
        <f t="shared" si="139"/>
        <v>3.9874613116273565</v>
      </c>
    </row>
    <row r="802" spans="1:27">
      <c r="A802" s="1">
        <v>20140311</v>
      </c>
      <c r="B802" s="1">
        <v>200000</v>
      </c>
      <c r="C802" s="1">
        <v>2456728.3220000002</v>
      </c>
      <c r="D802" s="1">
        <v>2148.0360000000001</v>
      </c>
      <c r="E802" s="1">
        <v>164.6</v>
      </c>
      <c r="F802" s="1">
        <v>162.5</v>
      </c>
      <c r="G802" s="8">
        <f t="shared" si="126"/>
        <v>139.60136986301379</v>
      </c>
      <c r="H802" s="6">
        <v>111</v>
      </c>
      <c r="I802" s="8">
        <f t="shared" si="127"/>
        <v>112.86301369863014</v>
      </c>
      <c r="K802">
        <f t="shared" si="128"/>
        <v>135.66801369863015</v>
      </c>
      <c r="L802" s="9">
        <f t="shared" si="129"/>
        <v>-2.817562727531481</v>
      </c>
      <c r="N802" s="10">
        <f t="shared" si="130"/>
        <v>134.53938356164383</v>
      </c>
      <c r="O802" s="9">
        <f t="shared" si="131"/>
        <v>-3.6260291043971193</v>
      </c>
      <c r="Q802">
        <f t="shared" si="132"/>
        <v>136.81921643835616</v>
      </c>
      <c r="R802" s="9">
        <f t="shared" si="133"/>
        <v>-1.9929270231285443</v>
      </c>
      <c r="T802">
        <f t="shared" si="134"/>
        <v>119.07215753424671</v>
      </c>
      <c r="U802" s="9">
        <f t="shared" si="135"/>
        <v>5.5014868309261971</v>
      </c>
      <c r="W802">
        <f t="shared" si="136"/>
        <v>120.96219178082207</v>
      </c>
      <c r="X802" s="9">
        <f t="shared" si="137"/>
        <v>7.1761136060202801</v>
      </c>
      <c r="Z802">
        <f t="shared" si="138"/>
        <v>117.18212328767137</v>
      </c>
      <c r="AA802" s="9">
        <f t="shared" si="139"/>
        <v>3.8268600558321424</v>
      </c>
    </row>
    <row r="803" spans="1:27">
      <c r="A803" s="1">
        <v>20140312</v>
      </c>
      <c r="B803" s="1">
        <v>200000</v>
      </c>
      <c r="C803" s="1">
        <v>2456729.3220000002</v>
      </c>
      <c r="D803" s="1">
        <v>2148.0729999999999</v>
      </c>
      <c r="E803" s="1">
        <v>147.6</v>
      </c>
      <c r="F803" s="1">
        <v>145.80000000000001</v>
      </c>
      <c r="G803" s="8">
        <f t="shared" si="126"/>
        <v>139.76904109589049</v>
      </c>
      <c r="H803" s="6">
        <v>132</v>
      </c>
      <c r="I803" s="8">
        <f t="shared" si="127"/>
        <v>113.27671232876712</v>
      </c>
      <c r="K803">
        <f t="shared" si="128"/>
        <v>135.93071232876713</v>
      </c>
      <c r="L803" s="9">
        <f t="shared" si="129"/>
        <v>-2.7461938187656472</v>
      </c>
      <c r="N803" s="10">
        <f t="shared" si="130"/>
        <v>134.79794520547944</v>
      </c>
      <c r="O803" s="9">
        <f t="shared" si="131"/>
        <v>-3.5566502076812299</v>
      </c>
      <c r="Q803">
        <f t="shared" si="132"/>
        <v>137.08613479452055</v>
      </c>
      <c r="R803" s="9">
        <f t="shared" si="133"/>
        <v>-1.9195283020717682</v>
      </c>
      <c r="T803">
        <f t="shared" si="134"/>
        <v>119.33623972602751</v>
      </c>
      <c r="U803" s="9">
        <f t="shared" si="135"/>
        <v>5.3493143230301428</v>
      </c>
      <c r="W803">
        <f t="shared" si="136"/>
        <v>121.23046575342478</v>
      </c>
      <c r="X803" s="9">
        <f t="shared" si="137"/>
        <v>7.0215256614909407</v>
      </c>
      <c r="Z803">
        <f t="shared" si="138"/>
        <v>117.44201369863026</v>
      </c>
      <c r="AA803" s="9">
        <f t="shared" si="139"/>
        <v>3.677102984569359</v>
      </c>
    </row>
    <row r="804" spans="1:27">
      <c r="A804" s="1">
        <v>20140313</v>
      </c>
      <c r="B804" s="1">
        <v>200000</v>
      </c>
      <c r="C804" s="1">
        <v>2456730.3220000002</v>
      </c>
      <c r="D804" s="1">
        <v>2148.11</v>
      </c>
      <c r="E804" s="1">
        <v>147.69999999999999</v>
      </c>
      <c r="F804" s="1">
        <v>145.9</v>
      </c>
      <c r="G804" s="8">
        <f t="shared" si="126"/>
        <v>139.93150684931516</v>
      </c>
      <c r="H804" s="6">
        <v>112</v>
      </c>
      <c r="I804" s="8">
        <f t="shared" si="127"/>
        <v>113.55068493150685</v>
      </c>
      <c r="K804">
        <f t="shared" si="128"/>
        <v>136.10468493150685</v>
      </c>
      <c r="L804" s="9">
        <f t="shared" si="129"/>
        <v>-2.7347821830641834</v>
      </c>
      <c r="N804" s="10">
        <f t="shared" si="130"/>
        <v>134.96917808219177</v>
      </c>
      <c r="O804" s="9">
        <f t="shared" si="131"/>
        <v>-3.5462555066079915</v>
      </c>
      <c r="Q804">
        <f t="shared" si="132"/>
        <v>137.26290191780822</v>
      </c>
      <c r="R804" s="9">
        <f t="shared" si="133"/>
        <v>-1.9070793930495</v>
      </c>
      <c r="T804">
        <f t="shared" si="134"/>
        <v>119.59212328767137</v>
      </c>
      <c r="U804" s="9">
        <f t="shared" si="135"/>
        <v>5.320477247502879</v>
      </c>
      <c r="W804">
        <f t="shared" si="136"/>
        <v>121.49041095890425</v>
      </c>
      <c r="X804" s="9">
        <f t="shared" si="137"/>
        <v>6.9922308546061203</v>
      </c>
      <c r="Z804">
        <f t="shared" si="138"/>
        <v>117.69383561643849</v>
      </c>
      <c r="AA804" s="9">
        <f t="shared" si="139"/>
        <v>3.6487236403996803</v>
      </c>
    </row>
    <row r="805" spans="1:27">
      <c r="A805" s="1">
        <v>20140314</v>
      </c>
      <c r="B805" s="1">
        <v>200000</v>
      </c>
      <c r="C805" s="1">
        <v>2456731.3220000002</v>
      </c>
      <c r="D805" s="1">
        <v>2148.1460000000002</v>
      </c>
      <c r="E805" s="1">
        <v>143.80000000000001</v>
      </c>
      <c r="F805" s="1">
        <v>142.1</v>
      </c>
      <c r="G805" s="8">
        <f t="shared" si="126"/>
        <v>140.09561643835625</v>
      </c>
      <c r="H805" s="6">
        <v>109</v>
      </c>
      <c r="I805" s="8">
        <f t="shared" si="127"/>
        <v>113.75342465753425</v>
      </c>
      <c r="K805">
        <f t="shared" si="128"/>
        <v>136.23342465753427</v>
      </c>
      <c r="L805" s="9">
        <f t="shared" si="129"/>
        <v>-2.7568255731408868</v>
      </c>
      <c r="N805" s="10">
        <f t="shared" si="130"/>
        <v>135.0958904109589</v>
      </c>
      <c r="O805" s="9">
        <f t="shared" si="131"/>
        <v>-3.5687954801906869</v>
      </c>
      <c r="Q805">
        <f t="shared" si="132"/>
        <v>137.39370958904109</v>
      </c>
      <c r="R805" s="9">
        <f t="shared" si="133"/>
        <v>-1.9286162679501189</v>
      </c>
      <c r="T805">
        <f t="shared" si="134"/>
        <v>119.85059589041109</v>
      </c>
      <c r="U805" s="9">
        <f t="shared" si="135"/>
        <v>5.3599891618498106</v>
      </c>
      <c r="W805">
        <f t="shared" si="136"/>
        <v>121.75298630137</v>
      </c>
      <c r="X805" s="9">
        <f t="shared" si="137"/>
        <v>7.0323699421966523</v>
      </c>
      <c r="Z805">
        <f t="shared" si="138"/>
        <v>117.94820547945218</v>
      </c>
      <c r="AA805" s="9">
        <f t="shared" si="139"/>
        <v>3.6876083815029972</v>
      </c>
    </row>
    <row r="806" spans="1:27">
      <c r="A806" s="1">
        <v>20140315</v>
      </c>
      <c r="B806" s="1">
        <v>200000</v>
      </c>
      <c r="C806" s="1">
        <v>2456732.3220000002</v>
      </c>
      <c r="D806" s="1">
        <v>2148.183</v>
      </c>
      <c r="E806" s="1">
        <v>139</v>
      </c>
      <c r="F806" s="1">
        <v>137.5</v>
      </c>
      <c r="G806" s="8">
        <f t="shared" si="126"/>
        <v>140.24410958904116</v>
      </c>
      <c r="H806" s="6">
        <v>111</v>
      </c>
      <c r="I806" s="8">
        <f t="shared" si="127"/>
        <v>113.9945205479452</v>
      </c>
      <c r="K806">
        <f t="shared" si="128"/>
        <v>136.38652054794522</v>
      </c>
      <c r="L806" s="9">
        <f t="shared" si="129"/>
        <v>-2.7506246446997835</v>
      </c>
      <c r="N806" s="10">
        <f t="shared" si="130"/>
        <v>135.24657534246575</v>
      </c>
      <c r="O806" s="9">
        <f t="shared" si="131"/>
        <v>-3.5634539384361545</v>
      </c>
      <c r="Q806">
        <f t="shared" si="132"/>
        <v>137.54926465753425</v>
      </c>
      <c r="R806" s="9">
        <f t="shared" si="133"/>
        <v>-1.9215387650886981</v>
      </c>
      <c r="T806">
        <f t="shared" si="134"/>
        <v>120.08447260273982</v>
      </c>
      <c r="U806" s="9">
        <f t="shared" si="135"/>
        <v>5.3423199865411277</v>
      </c>
      <c r="W806">
        <f t="shared" si="136"/>
        <v>121.99057534246586</v>
      </c>
      <c r="X806" s="9">
        <f t="shared" si="137"/>
        <v>7.0144203037878299</v>
      </c>
      <c r="Z806">
        <f t="shared" si="138"/>
        <v>118.1783698630138</v>
      </c>
      <c r="AA806" s="9">
        <f t="shared" si="139"/>
        <v>3.670219669294454</v>
      </c>
    </row>
    <row r="807" spans="1:27">
      <c r="A807" s="1">
        <v>20140316</v>
      </c>
      <c r="B807" s="1">
        <v>200000</v>
      </c>
      <c r="C807" s="1">
        <v>2456733.3220000002</v>
      </c>
      <c r="D807" s="1">
        <v>2148.2199999999998</v>
      </c>
      <c r="E807" s="1">
        <v>135.6</v>
      </c>
      <c r="F807" s="1">
        <v>134.19999999999999</v>
      </c>
      <c r="G807" s="8">
        <f t="shared" si="126"/>
        <v>140.3739726027398</v>
      </c>
      <c r="H807" s="6">
        <v>122</v>
      </c>
      <c r="I807" s="8">
        <f t="shared" si="127"/>
        <v>114.21095890410959</v>
      </c>
      <c r="K807">
        <f t="shared" si="128"/>
        <v>136.52395890410958</v>
      </c>
      <c r="L807" s="9">
        <f t="shared" si="129"/>
        <v>-2.7426834385643701</v>
      </c>
      <c r="N807" s="10">
        <f t="shared" si="130"/>
        <v>135.38184931506851</v>
      </c>
      <c r="O807" s="9">
        <f t="shared" si="131"/>
        <v>-3.5563026358162944</v>
      </c>
      <c r="Q807">
        <f t="shared" si="132"/>
        <v>137.6889106849315</v>
      </c>
      <c r="R807" s="9">
        <f t="shared" si="133"/>
        <v>-1.9127918573673526</v>
      </c>
      <c r="T807">
        <f t="shared" si="134"/>
        <v>120.28900684931517</v>
      </c>
      <c r="U807" s="9">
        <f t="shared" si="135"/>
        <v>5.3217729747884022</v>
      </c>
      <c r="W807">
        <f t="shared" si="136"/>
        <v>122.19835616438368</v>
      </c>
      <c r="X807" s="9">
        <f t="shared" si="137"/>
        <v>6.9935471489914107</v>
      </c>
      <c r="Z807">
        <f t="shared" si="138"/>
        <v>118.37965753424669</v>
      </c>
      <c r="AA807" s="9">
        <f t="shared" si="139"/>
        <v>3.6499988005854078</v>
      </c>
    </row>
    <row r="808" spans="1:27">
      <c r="A808" s="1">
        <v>20140317</v>
      </c>
      <c r="B808" s="1">
        <v>200000</v>
      </c>
      <c r="C808" s="1">
        <v>2456734.3220000002</v>
      </c>
      <c r="D808" s="1">
        <v>2148.2559999999999</v>
      </c>
      <c r="E808" s="1">
        <v>136.4</v>
      </c>
      <c r="F808" s="1">
        <v>135.1</v>
      </c>
      <c r="G808" s="8">
        <f t="shared" si="126"/>
        <v>140.48520547945213</v>
      </c>
      <c r="H808" s="6">
        <v>126</v>
      </c>
      <c r="I808" s="8">
        <f t="shared" si="127"/>
        <v>114.43287671232876</v>
      </c>
      <c r="K808">
        <f t="shared" si="128"/>
        <v>136.66487671232875</v>
      </c>
      <c r="L808" s="9">
        <f t="shared" si="129"/>
        <v>-2.7193815562893207</v>
      </c>
      <c r="N808" s="10">
        <f t="shared" si="130"/>
        <v>135.52054794520546</v>
      </c>
      <c r="O808" s="9">
        <f t="shared" si="131"/>
        <v>-3.5339362015403282</v>
      </c>
      <c r="Q808">
        <f t="shared" si="132"/>
        <v>137.83209205479451</v>
      </c>
      <c r="R808" s="9">
        <f t="shared" si="133"/>
        <v>-1.8885358181332919</v>
      </c>
      <c r="T808">
        <f t="shared" si="134"/>
        <v>120.4641986301371</v>
      </c>
      <c r="U808" s="9">
        <f t="shared" si="135"/>
        <v>5.2706198525187773</v>
      </c>
      <c r="W808">
        <f t="shared" si="136"/>
        <v>122.37632876712343</v>
      </c>
      <c r="X808" s="9">
        <f t="shared" si="137"/>
        <v>6.9415820724000525</v>
      </c>
      <c r="Z808">
        <f t="shared" si="138"/>
        <v>118.55206849315081</v>
      </c>
      <c r="AA808" s="9">
        <f t="shared" si="139"/>
        <v>3.5996576326375447</v>
      </c>
    </row>
    <row r="809" spans="1:27">
      <c r="A809" s="1">
        <v>20140318</v>
      </c>
      <c r="B809" s="1">
        <v>200000</v>
      </c>
      <c r="C809" s="1">
        <v>2456735.3220000002</v>
      </c>
      <c r="D809" s="1">
        <v>2148.2930000000001</v>
      </c>
      <c r="E809" s="1">
        <v>138.30000000000001</v>
      </c>
      <c r="F809" s="1">
        <v>137</v>
      </c>
      <c r="G809" s="8">
        <f t="shared" si="126"/>
        <v>140.59095890410967</v>
      </c>
      <c r="H809" s="6">
        <v>136</v>
      </c>
      <c r="I809" s="8">
        <f t="shared" si="127"/>
        <v>114.67671232876712</v>
      </c>
      <c r="K809">
        <f t="shared" si="128"/>
        <v>136.81971232876714</v>
      </c>
      <c r="L809" s="9">
        <f t="shared" si="129"/>
        <v>-2.6824246770482034</v>
      </c>
      <c r="N809" s="10">
        <f t="shared" si="130"/>
        <v>135.67294520547944</v>
      </c>
      <c r="O809" s="9">
        <f t="shared" si="131"/>
        <v>-3.4981009710479185</v>
      </c>
      <c r="Q809">
        <f t="shared" si="132"/>
        <v>137.98941479452054</v>
      </c>
      <c r="R809" s="9">
        <f t="shared" si="133"/>
        <v>-1.8504348571685227</v>
      </c>
      <c r="T809">
        <f t="shared" si="134"/>
        <v>120.63076027397273</v>
      </c>
      <c r="U809" s="9">
        <f t="shared" si="135"/>
        <v>5.1920288123851464</v>
      </c>
      <c r="W809">
        <f t="shared" si="136"/>
        <v>122.54553424657547</v>
      </c>
      <c r="X809" s="9">
        <f t="shared" si="137"/>
        <v>6.8617435554388635</v>
      </c>
      <c r="Z809">
        <f t="shared" si="138"/>
        <v>118.71598630136999</v>
      </c>
      <c r="AA809" s="9">
        <f t="shared" si="139"/>
        <v>3.522314069331415</v>
      </c>
    </row>
    <row r="810" spans="1:27">
      <c r="A810" s="1">
        <v>20140319</v>
      </c>
      <c r="B810" s="1">
        <v>200000</v>
      </c>
      <c r="C810" s="1">
        <v>2456736.3220000002</v>
      </c>
      <c r="D810" s="1">
        <v>2148.33</v>
      </c>
      <c r="E810" s="1">
        <v>149.19999999999999</v>
      </c>
      <c r="F810" s="1">
        <v>147.9</v>
      </c>
      <c r="G810" s="8">
        <f t="shared" si="126"/>
        <v>140.66273972602747</v>
      </c>
      <c r="H810" s="6">
        <v>141</v>
      </c>
      <c r="I810" s="8">
        <f t="shared" si="127"/>
        <v>114.87123287671233</v>
      </c>
      <c r="K810">
        <f t="shared" si="128"/>
        <v>136.94323287671233</v>
      </c>
      <c r="L810" s="9">
        <f t="shared" si="129"/>
        <v>-2.6442730011940085</v>
      </c>
      <c r="N810" s="10">
        <f t="shared" si="130"/>
        <v>135.79452054794521</v>
      </c>
      <c r="O810" s="9">
        <f t="shared" si="131"/>
        <v>-3.4609159380545407</v>
      </c>
      <c r="Q810">
        <f t="shared" si="132"/>
        <v>138.11491945205478</v>
      </c>
      <c r="R810" s="9">
        <f t="shared" si="133"/>
        <v>-1.8112972055962757</v>
      </c>
      <c r="T810">
        <f t="shared" si="134"/>
        <v>120.74381506849326</v>
      </c>
      <c r="U810" s="9">
        <f t="shared" si="135"/>
        <v>5.1123175443618578</v>
      </c>
      <c r="W810">
        <f t="shared" si="136"/>
        <v>122.66038356164395</v>
      </c>
      <c r="X810" s="9">
        <f t="shared" si="137"/>
        <v>6.7807670291930151</v>
      </c>
      <c r="Z810">
        <f t="shared" si="138"/>
        <v>118.82724657534258</v>
      </c>
      <c r="AA810" s="9">
        <f t="shared" si="139"/>
        <v>3.4438680595307147</v>
      </c>
    </row>
    <row r="811" spans="1:27">
      <c r="A811" s="1">
        <v>20140320</v>
      </c>
      <c r="B811" s="1">
        <v>200000</v>
      </c>
      <c r="C811" s="1">
        <v>2456737.3220000002</v>
      </c>
      <c r="D811" s="1">
        <v>2148.366</v>
      </c>
      <c r="E811" s="1">
        <v>151.30000000000001</v>
      </c>
      <c r="F811" s="1">
        <v>150.1</v>
      </c>
      <c r="G811" s="8">
        <f t="shared" si="126"/>
        <v>140.70712328767132</v>
      </c>
      <c r="H811" s="6">
        <v>139</v>
      </c>
      <c r="I811" s="8">
        <f t="shared" si="127"/>
        <v>114.92328767123287</v>
      </c>
      <c r="K811">
        <f t="shared" si="128"/>
        <v>136.97628767123285</v>
      </c>
      <c r="L811" s="9">
        <f t="shared" si="129"/>
        <v>-2.6514902225745089</v>
      </c>
      <c r="N811" s="10">
        <f t="shared" si="130"/>
        <v>135.82705479452056</v>
      </c>
      <c r="O811" s="9">
        <f t="shared" si="131"/>
        <v>-3.4682455153131144</v>
      </c>
      <c r="Q811">
        <f t="shared" si="132"/>
        <v>138.14850520547947</v>
      </c>
      <c r="R811" s="9">
        <f t="shared" si="133"/>
        <v>-1.8183998239810819</v>
      </c>
      <c r="T811">
        <f t="shared" si="134"/>
        <v>120.81371917808232</v>
      </c>
      <c r="U811" s="9">
        <f t="shared" si="135"/>
        <v>5.1255334112094886</v>
      </c>
      <c r="W811">
        <f t="shared" si="136"/>
        <v>122.73139726027412</v>
      </c>
      <c r="X811" s="9">
        <f t="shared" si="137"/>
        <v>6.7941926717049057</v>
      </c>
      <c r="Z811">
        <f t="shared" si="138"/>
        <v>118.89604109589055</v>
      </c>
      <c r="AA811" s="9">
        <f t="shared" si="139"/>
        <v>3.4568741507141141</v>
      </c>
    </row>
    <row r="812" spans="1:27">
      <c r="A812" s="1">
        <v>20140321</v>
      </c>
      <c r="B812" s="1">
        <v>200000</v>
      </c>
      <c r="C812" s="1">
        <v>2456738.3220000002</v>
      </c>
      <c r="D812" s="1">
        <v>2148.4029999999998</v>
      </c>
      <c r="E812" s="1">
        <v>152.6</v>
      </c>
      <c r="F812" s="1">
        <v>151.4</v>
      </c>
      <c r="G812" s="8">
        <f t="shared" si="126"/>
        <v>140.74520547945215</v>
      </c>
      <c r="H812" s="6">
        <v>126</v>
      </c>
      <c r="I812" s="8">
        <f t="shared" si="127"/>
        <v>114.96712328767123</v>
      </c>
      <c r="K812">
        <f t="shared" si="128"/>
        <v>137.00412328767123</v>
      </c>
      <c r="L812" s="9">
        <f t="shared" si="129"/>
        <v>-2.6580530249942171</v>
      </c>
      <c r="N812" s="10">
        <f t="shared" si="130"/>
        <v>135.85445205479454</v>
      </c>
      <c r="O812" s="9">
        <f t="shared" si="131"/>
        <v>-3.4748987775442401</v>
      </c>
      <c r="Q812">
        <f t="shared" si="132"/>
        <v>138.17678794520549</v>
      </c>
      <c r="R812" s="9">
        <f t="shared" si="133"/>
        <v>-1.8248703573931948</v>
      </c>
      <c r="T812">
        <f t="shared" si="134"/>
        <v>120.87369863013714</v>
      </c>
      <c r="U812" s="9">
        <f t="shared" si="135"/>
        <v>5.1376212377572017</v>
      </c>
      <c r="W812">
        <f t="shared" si="136"/>
        <v>122.79232876712345</v>
      </c>
      <c r="X812" s="9">
        <f t="shared" si="137"/>
        <v>6.8064723685152586</v>
      </c>
      <c r="Z812">
        <f t="shared" si="138"/>
        <v>118.95506849315085</v>
      </c>
      <c r="AA812" s="9">
        <f t="shared" si="139"/>
        <v>3.4687701069991732</v>
      </c>
    </row>
    <row r="813" spans="1:27">
      <c r="A813" s="1">
        <v>20140322</v>
      </c>
      <c r="B813" s="1">
        <v>200000</v>
      </c>
      <c r="C813" s="1">
        <v>2456739.3220000002</v>
      </c>
      <c r="D813" s="1">
        <v>2148.44</v>
      </c>
      <c r="E813" s="1">
        <v>154.9</v>
      </c>
      <c r="F813" s="1">
        <v>153.80000000000001</v>
      </c>
      <c r="G813" s="8">
        <f t="shared" si="126"/>
        <v>140.77287671232887</v>
      </c>
      <c r="H813" s="6">
        <v>146</v>
      </c>
      <c r="I813" s="8">
        <f t="shared" si="127"/>
        <v>114.93972602739726</v>
      </c>
      <c r="K813">
        <f t="shared" si="128"/>
        <v>136.98672602739725</v>
      </c>
      <c r="L813" s="9">
        <f t="shared" si="129"/>
        <v>-2.6895455810487192</v>
      </c>
      <c r="N813" s="10">
        <f t="shared" si="130"/>
        <v>135.83732876712327</v>
      </c>
      <c r="O813" s="9">
        <f t="shared" si="131"/>
        <v>-3.5060361487756211</v>
      </c>
      <c r="Q813">
        <f t="shared" si="132"/>
        <v>138.15911123287671</v>
      </c>
      <c r="R813" s="9">
        <f t="shared" si="133"/>
        <v>-1.8567252019672935</v>
      </c>
      <c r="T813">
        <f t="shared" si="134"/>
        <v>120.91728082191796</v>
      </c>
      <c r="U813" s="9">
        <f t="shared" si="135"/>
        <v>5.2005994803710109</v>
      </c>
      <c r="W813">
        <f t="shared" si="136"/>
        <v>122.83660273972619</v>
      </c>
      <c r="X813" s="9">
        <f t="shared" si="137"/>
        <v>6.8704502657737549</v>
      </c>
      <c r="Z813">
        <f t="shared" si="138"/>
        <v>118.99795890410975</v>
      </c>
      <c r="AA813" s="9">
        <f t="shared" si="139"/>
        <v>3.5307486949683238</v>
      </c>
    </row>
    <row r="814" spans="1:27">
      <c r="A814" s="1">
        <v>20140323</v>
      </c>
      <c r="B814" s="1">
        <v>200000</v>
      </c>
      <c r="C814" s="1">
        <v>2456740.3220000002</v>
      </c>
      <c r="D814" s="1">
        <v>2148.4760000000001</v>
      </c>
      <c r="E814" s="1">
        <v>157</v>
      </c>
      <c r="F814" s="1">
        <v>156</v>
      </c>
      <c r="G814" s="8">
        <f t="shared" si="126"/>
        <v>140.81041095890421</v>
      </c>
      <c r="H814" s="6">
        <v>151</v>
      </c>
      <c r="I814" s="8">
        <f t="shared" si="127"/>
        <v>114.98904109589041</v>
      </c>
      <c r="K814">
        <f t="shared" si="128"/>
        <v>137.0180410958904</v>
      </c>
      <c r="L814" s="9">
        <f t="shared" si="129"/>
        <v>-2.6932453624616102</v>
      </c>
      <c r="N814" s="10">
        <f t="shared" si="130"/>
        <v>135.86815068493149</v>
      </c>
      <c r="O814" s="9">
        <f t="shared" si="131"/>
        <v>-3.5098685106566023</v>
      </c>
      <c r="Q814">
        <f t="shared" si="132"/>
        <v>138.1909293150685</v>
      </c>
      <c r="R814" s="9">
        <f t="shared" si="133"/>
        <v>-1.8602897513027017</v>
      </c>
      <c r="T814">
        <f t="shared" si="134"/>
        <v>120.97639726027414</v>
      </c>
      <c r="U814" s="9">
        <f t="shared" si="135"/>
        <v>5.2068928545902224</v>
      </c>
      <c r="W814">
        <f t="shared" si="136"/>
        <v>122.89665753424674</v>
      </c>
      <c r="X814" s="9">
        <f t="shared" si="137"/>
        <v>6.876843534821802</v>
      </c>
      <c r="Z814">
        <f t="shared" si="138"/>
        <v>119.05613698630154</v>
      </c>
      <c r="AA814" s="9">
        <f t="shared" si="139"/>
        <v>3.5369421743586287</v>
      </c>
    </row>
    <row r="815" spans="1:27">
      <c r="A815" s="1">
        <v>20140324</v>
      </c>
      <c r="B815" s="1">
        <v>200000</v>
      </c>
      <c r="C815" s="1">
        <v>2456741.3220000002</v>
      </c>
      <c r="D815" s="1">
        <v>2148.5129999999999</v>
      </c>
      <c r="E815" s="1">
        <v>158.6</v>
      </c>
      <c r="F815" s="1">
        <v>157.69999999999999</v>
      </c>
      <c r="G815" s="8">
        <f t="shared" si="126"/>
        <v>140.8786301369864</v>
      </c>
      <c r="H815" s="6">
        <v>137</v>
      </c>
      <c r="I815" s="8">
        <f t="shared" si="127"/>
        <v>115.04931506849314</v>
      </c>
      <c r="K815">
        <f t="shared" si="128"/>
        <v>137.05631506849315</v>
      </c>
      <c r="L815" s="9">
        <f t="shared" si="129"/>
        <v>-2.7131972143514957</v>
      </c>
      <c r="N815" s="10">
        <f t="shared" si="130"/>
        <v>135.90582191780823</v>
      </c>
      <c r="O815" s="9">
        <f t="shared" si="131"/>
        <v>-3.5298527635758319</v>
      </c>
      <c r="Q815">
        <f t="shared" si="132"/>
        <v>138.22981808219177</v>
      </c>
      <c r="R815" s="9">
        <f t="shared" si="133"/>
        <v>-1.8802085541426692</v>
      </c>
      <c r="T815">
        <f t="shared" si="134"/>
        <v>121.08384246575358</v>
      </c>
      <c r="U815" s="9">
        <f t="shared" si="135"/>
        <v>5.245165860976968</v>
      </c>
      <c r="W815">
        <f t="shared" si="136"/>
        <v>123.00580821917825</v>
      </c>
      <c r="X815" s="9">
        <f t="shared" si="137"/>
        <v>6.9157240492464496</v>
      </c>
      <c r="Z815">
        <f t="shared" si="138"/>
        <v>119.16187671232893</v>
      </c>
      <c r="AA815" s="9">
        <f t="shared" si="139"/>
        <v>3.5746076727075007</v>
      </c>
    </row>
    <row r="816" spans="1:27">
      <c r="A816" s="1">
        <v>20140325</v>
      </c>
      <c r="B816" s="1">
        <v>200000</v>
      </c>
      <c r="C816" s="1">
        <v>2456742.3220000002</v>
      </c>
      <c r="D816" s="1">
        <v>2148.5500000000002</v>
      </c>
      <c r="E816" s="1">
        <v>152.80000000000001</v>
      </c>
      <c r="F816" s="1">
        <v>152</v>
      </c>
      <c r="G816" s="8">
        <f t="shared" si="126"/>
        <v>140.96246575342477</v>
      </c>
      <c r="H816" s="6">
        <v>136</v>
      </c>
      <c r="I816" s="8">
        <f t="shared" si="127"/>
        <v>115.17808219178082</v>
      </c>
      <c r="K816">
        <f t="shared" si="128"/>
        <v>137.13808219178082</v>
      </c>
      <c r="L816" s="9">
        <f t="shared" si="129"/>
        <v>-2.7130509821910067</v>
      </c>
      <c r="N816" s="10">
        <f t="shared" si="130"/>
        <v>135.98630136986301</v>
      </c>
      <c r="O816" s="9">
        <f t="shared" si="131"/>
        <v>-3.5301343211931169</v>
      </c>
      <c r="Q816">
        <f t="shared" si="132"/>
        <v>138.312898630137</v>
      </c>
      <c r="R816" s="9">
        <f t="shared" si="133"/>
        <v>-1.8796259764088319</v>
      </c>
      <c r="T816">
        <f t="shared" si="134"/>
        <v>121.21588356164401</v>
      </c>
      <c r="U816" s="9">
        <f t="shared" si="135"/>
        <v>5.2421443862989037</v>
      </c>
      <c r="W816">
        <f t="shared" si="136"/>
        <v>123.13994520547963</v>
      </c>
      <c r="X816" s="9">
        <f t="shared" si="137"/>
        <v>6.9126546146528653</v>
      </c>
      <c r="Z816">
        <f t="shared" si="138"/>
        <v>119.29182191780839</v>
      </c>
      <c r="AA816" s="9">
        <f t="shared" si="139"/>
        <v>3.5716341579449704</v>
      </c>
    </row>
    <row r="817" spans="1:27">
      <c r="A817" s="1">
        <v>20140326</v>
      </c>
      <c r="B817" s="1">
        <v>200000</v>
      </c>
      <c r="C817" s="1">
        <v>2456743.3220000002</v>
      </c>
      <c r="D817" s="1">
        <v>2148.5859999999998</v>
      </c>
      <c r="E817" s="1">
        <v>153.19999999999999</v>
      </c>
      <c r="F817" s="1">
        <v>152.5</v>
      </c>
      <c r="G817" s="8">
        <f t="shared" si="126"/>
        <v>141.05753424657547</v>
      </c>
      <c r="H817" s="6">
        <v>112</v>
      </c>
      <c r="I817" s="8">
        <f t="shared" si="127"/>
        <v>115.2958904109589</v>
      </c>
      <c r="K817">
        <f t="shared" si="128"/>
        <v>137.21289041095889</v>
      </c>
      <c r="L817" s="9">
        <f t="shared" si="129"/>
        <v>-2.7255855960844713</v>
      </c>
      <c r="N817" s="10">
        <f t="shared" si="130"/>
        <v>136.0599315068493</v>
      </c>
      <c r="O817" s="9">
        <f t="shared" si="131"/>
        <v>-3.5429534242319249</v>
      </c>
      <c r="Q817">
        <f t="shared" si="132"/>
        <v>138.38890849315067</v>
      </c>
      <c r="R817" s="9">
        <f t="shared" si="133"/>
        <v>-1.8918704113740574</v>
      </c>
      <c r="T817">
        <f t="shared" si="134"/>
        <v>121.36561643835637</v>
      </c>
      <c r="U817" s="9">
        <f t="shared" si="135"/>
        <v>5.2644773423949687</v>
      </c>
      <c r="W817">
        <f t="shared" si="136"/>
        <v>123.29205479452077</v>
      </c>
      <c r="X817" s="9">
        <f t="shared" si="137"/>
        <v>6.9353420621155237</v>
      </c>
      <c r="Z817">
        <f t="shared" si="138"/>
        <v>119.43917808219199</v>
      </c>
      <c r="AA817" s="9">
        <f t="shared" si="139"/>
        <v>3.5936126226744136</v>
      </c>
    </row>
    <row r="818" spans="1:27">
      <c r="A818" s="1">
        <v>20140327</v>
      </c>
      <c r="B818" s="1">
        <v>200000</v>
      </c>
      <c r="C818" s="1">
        <v>2456744.3220000002</v>
      </c>
      <c r="D818" s="1">
        <v>2148.623</v>
      </c>
      <c r="E818" s="1">
        <v>144.80000000000001</v>
      </c>
      <c r="F818" s="1">
        <v>144.19999999999999</v>
      </c>
      <c r="G818" s="8">
        <f t="shared" si="126"/>
        <v>141.21123287671244</v>
      </c>
      <c r="H818" s="6">
        <v>115</v>
      </c>
      <c r="I818" s="8">
        <f t="shared" si="127"/>
        <v>115.49589041095891</v>
      </c>
      <c r="K818">
        <f t="shared" si="128"/>
        <v>137.3398904109589</v>
      </c>
      <c r="L818" s="9">
        <f t="shared" si="129"/>
        <v>-2.7415258594431435</v>
      </c>
      <c r="N818" s="10">
        <f t="shared" si="130"/>
        <v>136.18493150684932</v>
      </c>
      <c r="O818" s="9">
        <f t="shared" si="131"/>
        <v>-3.5594203573390217</v>
      </c>
      <c r="Q818">
        <f t="shared" si="132"/>
        <v>138.5179484931507</v>
      </c>
      <c r="R818" s="9">
        <f t="shared" si="133"/>
        <v>-1.9072734715893063</v>
      </c>
      <c r="T818">
        <f t="shared" si="134"/>
        <v>121.60769178082209</v>
      </c>
      <c r="U818" s="9">
        <f t="shared" si="135"/>
        <v>5.2917912040992121</v>
      </c>
      <c r="W818">
        <f t="shared" si="136"/>
        <v>123.53797260273991</v>
      </c>
      <c r="X818" s="9">
        <f t="shared" si="137"/>
        <v>6.9630894771801621</v>
      </c>
      <c r="Z818">
        <f t="shared" si="138"/>
        <v>119.67741095890429</v>
      </c>
      <c r="AA818" s="9">
        <f t="shared" si="139"/>
        <v>3.6204929310182763</v>
      </c>
    </row>
    <row r="819" spans="1:27">
      <c r="A819" s="1">
        <v>20140328</v>
      </c>
      <c r="B819" s="1">
        <v>200000</v>
      </c>
      <c r="C819" s="1">
        <v>2456745.3220000002</v>
      </c>
      <c r="D819" s="1">
        <v>2148.66</v>
      </c>
      <c r="E819" s="1">
        <v>146.4</v>
      </c>
      <c r="F819" s="1">
        <v>145.9</v>
      </c>
      <c r="G819" s="8">
        <f t="shared" si="126"/>
        <v>141.37698630136995</v>
      </c>
      <c r="H819" s="6">
        <v>122</v>
      </c>
      <c r="I819" s="8">
        <f t="shared" si="127"/>
        <v>115.8</v>
      </c>
      <c r="K819">
        <f t="shared" si="128"/>
        <v>137.53300000000002</v>
      </c>
      <c r="L819" s="9">
        <f t="shared" si="129"/>
        <v>-2.7189618352564224</v>
      </c>
      <c r="N819" s="10">
        <f t="shared" si="130"/>
        <v>136.375</v>
      </c>
      <c r="O819" s="9">
        <f t="shared" si="131"/>
        <v>-3.5380484704259629</v>
      </c>
      <c r="Q819">
        <f t="shared" si="132"/>
        <v>138.71415999999999</v>
      </c>
      <c r="R819" s="9">
        <f t="shared" si="133"/>
        <v>-1.883493467383488</v>
      </c>
      <c r="T819">
        <f t="shared" si="134"/>
        <v>121.86875342465767</v>
      </c>
      <c r="U819" s="9">
        <f t="shared" si="135"/>
        <v>5.2407197104124918</v>
      </c>
      <c r="W819">
        <f t="shared" si="136"/>
        <v>123.80317808219193</v>
      </c>
      <c r="X819" s="9">
        <f t="shared" si="137"/>
        <v>6.9112073248634971</v>
      </c>
      <c r="Z819">
        <f t="shared" si="138"/>
        <v>119.93432876712343</v>
      </c>
      <c r="AA819" s="9">
        <f t="shared" si="139"/>
        <v>3.5702320959615292</v>
      </c>
    </row>
    <row r="820" spans="1:27">
      <c r="A820" s="1">
        <v>20140329</v>
      </c>
      <c r="B820" s="1">
        <v>200000</v>
      </c>
      <c r="C820" s="1">
        <v>2456746.3220000002</v>
      </c>
      <c r="D820" s="1">
        <v>2148.6959999999999</v>
      </c>
      <c r="E820" s="1">
        <v>142.69999999999999</v>
      </c>
      <c r="F820" s="1">
        <v>142.30000000000001</v>
      </c>
      <c r="G820" s="8">
        <f t="shared" si="126"/>
        <v>141.57945205479461</v>
      </c>
      <c r="H820" s="6">
        <v>118</v>
      </c>
      <c r="I820" s="8">
        <f t="shared" si="127"/>
        <v>116.12328767123287</v>
      </c>
      <c r="K820">
        <f t="shared" si="128"/>
        <v>137.73828767123288</v>
      </c>
      <c r="L820" s="9">
        <f t="shared" si="129"/>
        <v>-2.7130804137277806</v>
      </c>
      <c r="N820" s="10">
        <f t="shared" si="130"/>
        <v>136.57705479452056</v>
      </c>
      <c r="O820" s="9">
        <f t="shared" si="131"/>
        <v>-3.533279150097286</v>
      </c>
      <c r="Q820">
        <f t="shared" si="132"/>
        <v>138.92274520547943</v>
      </c>
      <c r="R820" s="9">
        <f t="shared" si="133"/>
        <v>-1.8764777026308792</v>
      </c>
      <c r="T820">
        <f t="shared" si="134"/>
        <v>122.18763698630151</v>
      </c>
      <c r="U820" s="9">
        <f t="shared" si="135"/>
        <v>5.2223369116433958</v>
      </c>
      <c r="W820">
        <f t="shared" si="136"/>
        <v>124.1271232876714</v>
      </c>
      <c r="X820" s="9">
        <f t="shared" si="137"/>
        <v>6.8925327356377437</v>
      </c>
      <c r="Z820">
        <f t="shared" si="138"/>
        <v>120.24815068493166</v>
      </c>
      <c r="AA820" s="9">
        <f t="shared" si="139"/>
        <v>3.5521410876490762</v>
      </c>
    </row>
    <row r="821" spans="1:27">
      <c r="A821" s="1">
        <v>20140330</v>
      </c>
      <c r="B821" s="1">
        <v>200000</v>
      </c>
      <c r="C821" s="1">
        <v>2456747.3220000002</v>
      </c>
      <c r="D821" s="1">
        <v>2148.7330000000002</v>
      </c>
      <c r="E821" s="1">
        <v>148.4</v>
      </c>
      <c r="F821" s="1">
        <v>148.1</v>
      </c>
      <c r="G821" s="8">
        <f t="shared" si="126"/>
        <v>141.78712328767133</v>
      </c>
      <c r="H821" s="6">
        <v>101</v>
      </c>
      <c r="I821" s="8">
        <f t="shared" si="127"/>
        <v>116.49863013698631</v>
      </c>
      <c r="K821">
        <f t="shared" si="128"/>
        <v>137.9766301369863</v>
      </c>
      <c r="L821" s="9">
        <f t="shared" si="129"/>
        <v>-2.6874747595759629</v>
      </c>
      <c r="N821" s="10">
        <f t="shared" si="130"/>
        <v>136.81164383561645</v>
      </c>
      <c r="O821" s="9">
        <f t="shared" si="131"/>
        <v>-3.5091194014566156</v>
      </c>
      <c r="Q821">
        <f t="shared" si="132"/>
        <v>139.16491616438356</v>
      </c>
      <c r="R821" s="9">
        <f t="shared" si="133"/>
        <v>-1.8493972248577251</v>
      </c>
      <c r="T821">
        <f t="shared" si="134"/>
        <v>122.51471917808234</v>
      </c>
      <c r="U821" s="9">
        <f t="shared" si="135"/>
        <v>5.1640856497814127</v>
      </c>
      <c r="W821">
        <f t="shared" si="136"/>
        <v>124.45939726027414</v>
      </c>
      <c r="X821" s="9">
        <f t="shared" si="137"/>
        <v>6.8333568505716045</v>
      </c>
      <c r="Z821">
        <f t="shared" si="138"/>
        <v>120.57004109589057</v>
      </c>
      <c r="AA821" s="9">
        <f t="shared" si="139"/>
        <v>3.4948144489912494</v>
      </c>
    </row>
    <row r="822" spans="1:27">
      <c r="A822" s="1">
        <v>20140331</v>
      </c>
      <c r="B822" s="1">
        <v>200000</v>
      </c>
      <c r="C822" s="1">
        <v>2456748.3220000002</v>
      </c>
      <c r="D822" s="1">
        <v>2148.77</v>
      </c>
      <c r="E822" s="1">
        <v>152.4</v>
      </c>
      <c r="F822" s="1">
        <v>152.1</v>
      </c>
      <c r="G822" s="8">
        <f t="shared" si="126"/>
        <v>141.98493150684942</v>
      </c>
      <c r="H822" s="6">
        <v>118</v>
      </c>
      <c r="I822" s="8">
        <f t="shared" si="127"/>
        <v>116.87397260273973</v>
      </c>
      <c r="K822">
        <f t="shared" si="128"/>
        <v>138.21497260273972</v>
      </c>
      <c r="L822" s="9">
        <f t="shared" si="129"/>
        <v>-2.6551823944274275</v>
      </c>
      <c r="N822" s="10">
        <f t="shared" si="130"/>
        <v>137.04623287671234</v>
      </c>
      <c r="O822" s="9">
        <f t="shared" si="131"/>
        <v>-3.4783258883347372</v>
      </c>
      <c r="Q822">
        <f t="shared" si="132"/>
        <v>139.40708712328768</v>
      </c>
      <c r="R822" s="9">
        <f t="shared" si="133"/>
        <v>-1.8155760306419353</v>
      </c>
      <c r="T822">
        <f t="shared" si="134"/>
        <v>122.82626712328783</v>
      </c>
      <c r="U822" s="9">
        <f t="shared" si="135"/>
        <v>5.0929170866641442</v>
      </c>
      <c r="W822">
        <f t="shared" si="136"/>
        <v>124.77589041095908</v>
      </c>
      <c r="X822" s="9">
        <f t="shared" si="137"/>
        <v>6.7610586277223206</v>
      </c>
      <c r="Z822">
        <f t="shared" si="138"/>
        <v>120.8766438356166</v>
      </c>
      <c r="AA822" s="9">
        <f t="shared" si="139"/>
        <v>3.4247755456059821</v>
      </c>
    </row>
    <row r="823" spans="1:27">
      <c r="A823" s="1">
        <v>20140401</v>
      </c>
      <c r="B823" s="1">
        <v>200000</v>
      </c>
      <c r="C823" s="1">
        <v>2456749.3220000002</v>
      </c>
      <c r="D823" s="1">
        <v>2148.806</v>
      </c>
      <c r="E823" s="1">
        <v>153.30000000000001</v>
      </c>
      <c r="F823" s="1">
        <v>153.1</v>
      </c>
      <c r="G823" s="8">
        <f t="shared" si="126"/>
        <v>142.14219178082203</v>
      </c>
      <c r="H823" s="6">
        <v>96</v>
      </c>
      <c r="I823" s="8">
        <f t="shared" si="127"/>
        <v>117.21643835616439</v>
      </c>
      <c r="K823">
        <f t="shared" si="128"/>
        <v>138.43243835616437</v>
      </c>
      <c r="L823" s="9">
        <f t="shared" si="129"/>
        <v>-2.6098889978972295</v>
      </c>
      <c r="N823" s="10">
        <f t="shared" si="130"/>
        <v>137.26027397260276</v>
      </c>
      <c r="O823" s="9">
        <f t="shared" si="131"/>
        <v>-3.4345311177887368</v>
      </c>
      <c r="Q823">
        <f t="shared" si="132"/>
        <v>139.62804602739726</v>
      </c>
      <c r="R823" s="9">
        <f t="shared" si="133"/>
        <v>-1.7687540356078699</v>
      </c>
      <c r="T823">
        <f t="shared" si="134"/>
        <v>123.0739520547947</v>
      </c>
      <c r="U823" s="9">
        <f t="shared" si="135"/>
        <v>4.9971776832462353</v>
      </c>
      <c r="W823">
        <f t="shared" si="136"/>
        <v>125.02750684931526</v>
      </c>
      <c r="X823" s="9">
        <f t="shared" si="137"/>
        <v>6.6637995512342627</v>
      </c>
      <c r="Z823">
        <f t="shared" si="138"/>
        <v>121.12039726027415</v>
      </c>
      <c r="AA823" s="9">
        <f t="shared" si="139"/>
        <v>3.3305558152581796</v>
      </c>
    </row>
    <row r="824" spans="1:27">
      <c r="A824" s="1">
        <v>20140402</v>
      </c>
      <c r="B824" s="1">
        <v>200000</v>
      </c>
      <c r="C824" s="1">
        <v>2456750.3220000002</v>
      </c>
      <c r="D824" s="1">
        <v>2148.8429999999998</v>
      </c>
      <c r="E824" s="1">
        <v>154.69999999999999</v>
      </c>
      <c r="F824" s="1">
        <v>154.6</v>
      </c>
      <c r="G824" s="8">
        <f t="shared" ref="G824:G887" si="140">AVERAGE(F642:F1006)</f>
        <v>142.27479452054806</v>
      </c>
      <c r="H824" s="6">
        <v>114</v>
      </c>
      <c r="I824" s="8">
        <f t="shared" ref="I824:I887" si="141">AVERAGE(H642:H1006)</f>
        <v>117.45479452054795</v>
      </c>
      <c r="K824">
        <f t="shared" ref="K824:K887" si="142">(I824*0.635)+64</f>
        <v>138.58379452054794</v>
      </c>
      <c r="L824" s="9">
        <f t="shared" si="129"/>
        <v>-2.594275403762424</v>
      </c>
      <c r="N824" s="10">
        <f t="shared" si="130"/>
        <v>137.40924657534248</v>
      </c>
      <c r="O824" s="9">
        <f t="shared" si="131"/>
        <v>-3.4198242644468309</v>
      </c>
      <c r="Q824">
        <f t="shared" si="132"/>
        <v>139.78183342465752</v>
      </c>
      <c r="R824" s="9">
        <f t="shared" si="133"/>
        <v>-1.7522155658643328</v>
      </c>
      <c r="T824">
        <f t="shared" si="134"/>
        <v>123.28280136986318</v>
      </c>
      <c r="U824" s="9">
        <f t="shared" si="135"/>
        <v>4.9619148142102034</v>
      </c>
      <c r="W824">
        <f t="shared" si="136"/>
        <v>125.2396712328769</v>
      </c>
      <c r="X824" s="9">
        <f t="shared" si="137"/>
        <v>6.6279769541183242</v>
      </c>
      <c r="Z824">
        <f t="shared" si="138"/>
        <v>121.32593150684949</v>
      </c>
      <c r="AA824" s="9">
        <f t="shared" si="139"/>
        <v>3.2958526743021253</v>
      </c>
    </row>
    <row r="825" spans="1:27">
      <c r="A825" s="1">
        <v>20140403</v>
      </c>
      <c r="B825" s="1">
        <v>200000</v>
      </c>
      <c r="C825" s="1">
        <v>2456751.3220000002</v>
      </c>
      <c r="D825" s="1">
        <v>2148.88</v>
      </c>
      <c r="E825" s="1">
        <v>153</v>
      </c>
      <c r="F825" s="1">
        <v>153</v>
      </c>
      <c r="G825" s="8">
        <f t="shared" si="140"/>
        <v>142.38712328767133</v>
      </c>
      <c r="H825" s="6">
        <v>133</v>
      </c>
      <c r="I825" s="8">
        <f t="shared" si="141"/>
        <v>117.63561643835617</v>
      </c>
      <c r="K825">
        <f t="shared" si="142"/>
        <v>138.69861643835617</v>
      </c>
      <c r="L825" s="9">
        <f t="shared" ref="L825:L888" si="143">((K825/G825)*100)-100</f>
        <v>-2.5904778214130459</v>
      </c>
      <c r="N825" s="10">
        <f t="shared" ref="N825:N888" si="144">(I825*0.625)+64</f>
        <v>137.52226027397262</v>
      </c>
      <c r="O825" s="9">
        <f t="shared" ref="O825:O888" si="145">((N825/G825)*100)-100</f>
        <v>-3.4166453407939059</v>
      </c>
      <c r="Q825">
        <f t="shared" ref="Q825:Q888" si="146">(I825*0.6452)+64</f>
        <v>139.89849972602741</v>
      </c>
      <c r="R825" s="9">
        <f t="shared" ref="R825:R888" si="147">((Q825/G825)*100)-100</f>
        <v>-1.7477869516445281</v>
      </c>
      <c r="T825">
        <f t="shared" ref="T825:T888" si="148">(G825-64)*1.575</f>
        <v>123.45971917808234</v>
      </c>
      <c r="U825" s="9">
        <f t="shared" ref="U825:U888" si="149">((T825/I825)*100)-100</f>
        <v>4.9509688613551361</v>
      </c>
      <c r="W825">
        <f t="shared" ref="W825:W888" si="150">(G825-64)*1.6</f>
        <v>125.41939726027414</v>
      </c>
      <c r="X825" s="9">
        <f t="shared" ref="X825:X888" si="151">((W825/I825)*100)-100</f>
        <v>6.6168572559798235</v>
      </c>
      <c r="Z825">
        <f t="shared" ref="Z825:Z888" si="152">(G825-64)*1.55</f>
        <v>121.50004109589057</v>
      </c>
      <c r="AA825" s="9">
        <f t="shared" ref="AA825:AA888" si="153">((Z825/I825)*100)-100</f>
        <v>3.2850804667304629</v>
      </c>
    </row>
    <row r="826" spans="1:27">
      <c r="A826" s="1">
        <v>20140404</v>
      </c>
      <c r="B826" s="1">
        <v>200000</v>
      </c>
      <c r="C826" s="1">
        <v>2456752.3220000002</v>
      </c>
      <c r="D826" s="1">
        <v>2148.9160000000002</v>
      </c>
      <c r="E826" s="1">
        <v>156.9</v>
      </c>
      <c r="F826" s="1">
        <v>157</v>
      </c>
      <c r="G826" s="8">
        <f t="shared" si="140"/>
        <v>142.45013698630149</v>
      </c>
      <c r="H826" s="6">
        <v>158</v>
      </c>
      <c r="I826" s="8">
        <f t="shared" si="141"/>
        <v>117.76986301369863</v>
      </c>
      <c r="K826">
        <f t="shared" si="142"/>
        <v>138.78386301369864</v>
      </c>
      <c r="L826" s="9">
        <f t="shared" si="143"/>
        <v>-2.5737244274854021</v>
      </c>
      <c r="N826" s="10">
        <f t="shared" si="144"/>
        <v>137.60616438356163</v>
      </c>
      <c r="O826" s="9">
        <f t="shared" si="145"/>
        <v>-3.4004688975523152</v>
      </c>
      <c r="Q826">
        <f t="shared" si="146"/>
        <v>139.98511561643835</v>
      </c>
      <c r="R826" s="9">
        <f t="shared" si="147"/>
        <v>-1.7304450680171612</v>
      </c>
      <c r="T826">
        <f t="shared" si="148"/>
        <v>123.55896575342484</v>
      </c>
      <c r="U826" s="9">
        <f t="shared" si="149"/>
        <v>4.9156062438935351</v>
      </c>
      <c r="W826">
        <f t="shared" si="150"/>
        <v>125.52021917808239</v>
      </c>
      <c r="X826" s="9">
        <f t="shared" si="151"/>
        <v>6.5809333271299266</v>
      </c>
      <c r="Z826">
        <f t="shared" si="152"/>
        <v>121.59771232876732</v>
      </c>
      <c r="AA826" s="9">
        <f t="shared" si="153"/>
        <v>3.2502791606571151</v>
      </c>
    </row>
    <row r="827" spans="1:27">
      <c r="A827" s="1">
        <v>20140405</v>
      </c>
      <c r="B827" s="1">
        <v>200000</v>
      </c>
      <c r="C827" s="1">
        <v>2456753.3220000002</v>
      </c>
      <c r="D827" s="1">
        <v>2148.953</v>
      </c>
      <c r="E827" s="1">
        <v>142.1</v>
      </c>
      <c r="F827" s="1">
        <v>142.30000000000001</v>
      </c>
      <c r="G827" s="8">
        <f t="shared" si="140"/>
        <v>142.50054794520562</v>
      </c>
      <c r="H827" s="6">
        <v>135</v>
      </c>
      <c r="I827" s="8">
        <f t="shared" si="141"/>
        <v>117.84109589041095</v>
      </c>
      <c r="K827">
        <f t="shared" si="142"/>
        <v>138.82909589041094</v>
      </c>
      <c r="L827" s="9">
        <f t="shared" si="143"/>
        <v>-2.576447675279411</v>
      </c>
      <c r="N827" s="10">
        <f t="shared" si="144"/>
        <v>137.65068493150685</v>
      </c>
      <c r="O827" s="9">
        <f t="shared" si="145"/>
        <v>-3.403399554339714</v>
      </c>
      <c r="Q827">
        <f t="shared" si="146"/>
        <v>140.03107506849315</v>
      </c>
      <c r="R827" s="9">
        <f t="shared" si="147"/>
        <v>-1.7329567586378971</v>
      </c>
      <c r="T827">
        <f t="shared" si="148"/>
        <v>123.63836301369885</v>
      </c>
      <c r="U827" s="9">
        <f t="shared" si="149"/>
        <v>4.919563145168965</v>
      </c>
      <c r="W827">
        <f t="shared" si="150"/>
        <v>125.60087671232901</v>
      </c>
      <c r="X827" s="9">
        <f t="shared" si="151"/>
        <v>6.5849530363621511</v>
      </c>
      <c r="Z827">
        <f t="shared" si="152"/>
        <v>121.67584931506872</v>
      </c>
      <c r="AA827" s="9">
        <f t="shared" si="153"/>
        <v>3.2541732539758357</v>
      </c>
    </row>
    <row r="828" spans="1:27">
      <c r="A828" s="1">
        <v>20140406</v>
      </c>
      <c r="B828" s="1">
        <v>200000</v>
      </c>
      <c r="C828" s="1">
        <v>2456754.3220000002</v>
      </c>
      <c r="D828" s="1">
        <v>2148.9899999999998</v>
      </c>
      <c r="E828" s="1">
        <v>140.9</v>
      </c>
      <c r="F828" s="1">
        <v>141.19999999999999</v>
      </c>
      <c r="G828" s="8">
        <f t="shared" si="140"/>
        <v>142.56219178082205</v>
      </c>
      <c r="H828" s="6">
        <v>121</v>
      </c>
      <c r="I828" s="8">
        <f t="shared" si="141"/>
        <v>117.92876712328767</v>
      </c>
      <c r="K828">
        <f t="shared" si="142"/>
        <v>138.88476712328767</v>
      </c>
      <c r="L828" s="9">
        <f t="shared" si="143"/>
        <v>-2.579523092060839</v>
      </c>
      <c r="N828" s="10">
        <f t="shared" si="144"/>
        <v>137.70547945205479</v>
      </c>
      <c r="O828" s="9">
        <f t="shared" si="145"/>
        <v>-3.406732365783256</v>
      </c>
      <c r="Q828">
        <f t="shared" si="146"/>
        <v>140.0876405479452</v>
      </c>
      <c r="R828" s="9">
        <f t="shared" si="147"/>
        <v>-1.735769632864006</v>
      </c>
      <c r="T828">
        <f t="shared" si="148"/>
        <v>123.73545205479472</v>
      </c>
      <c r="U828" s="9">
        <f t="shared" si="149"/>
        <v>4.923891831614327</v>
      </c>
      <c r="W828">
        <f t="shared" si="150"/>
        <v>125.69950684931528</v>
      </c>
      <c r="X828" s="9">
        <f t="shared" si="151"/>
        <v>6.5893504321161487</v>
      </c>
      <c r="Z828">
        <f t="shared" si="152"/>
        <v>121.77139726027417</v>
      </c>
      <c r="AA828" s="9">
        <f t="shared" si="153"/>
        <v>3.2584332311125195</v>
      </c>
    </row>
    <row r="829" spans="1:27">
      <c r="A829" s="1">
        <v>20140407</v>
      </c>
      <c r="B829" s="1">
        <v>200000</v>
      </c>
      <c r="C829" s="1">
        <v>2456755.3220000002</v>
      </c>
      <c r="D829" s="1">
        <v>2149.0259999999998</v>
      </c>
      <c r="E829" s="1">
        <v>139.9</v>
      </c>
      <c r="F829" s="1">
        <v>140.19999999999999</v>
      </c>
      <c r="G829" s="8">
        <f t="shared" si="140"/>
        <v>142.62630136986314</v>
      </c>
      <c r="H829" s="6">
        <v>114</v>
      </c>
      <c r="I829" s="12">
        <f t="shared" si="141"/>
        <v>117.98630136986301</v>
      </c>
      <c r="K829">
        <f t="shared" si="142"/>
        <v>138.92130136986302</v>
      </c>
      <c r="L829" s="9">
        <f t="shared" si="143"/>
        <v>-2.5976975946338285</v>
      </c>
      <c r="N829" s="10">
        <f t="shared" si="144"/>
        <v>137.74143835616439</v>
      </c>
      <c r="O829" s="9">
        <f t="shared" si="145"/>
        <v>-3.4249384347639733</v>
      </c>
      <c r="Q829">
        <f t="shared" si="146"/>
        <v>140.1247616438356</v>
      </c>
      <c r="R829" s="9">
        <f t="shared" si="147"/>
        <v>-1.7539119377010763</v>
      </c>
      <c r="T829">
        <f t="shared" si="148"/>
        <v>123.83642465753445</v>
      </c>
      <c r="U829" s="9">
        <f t="shared" si="149"/>
        <v>4.9583072100315206</v>
      </c>
      <c r="W829">
        <f t="shared" si="150"/>
        <v>125.80208219178104</v>
      </c>
      <c r="X829" s="9">
        <f t="shared" si="151"/>
        <v>6.6243120863812379</v>
      </c>
      <c r="Z829">
        <f t="shared" si="152"/>
        <v>121.87076712328788</v>
      </c>
      <c r="AA829" s="9">
        <f t="shared" si="153"/>
        <v>3.2923023336818034</v>
      </c>
    </row>
    <row r="830" spans="1:27">
      <c r="A830" s="1">
        <v>20140408</v>
      </c>
      <c r="B830" s="1">
        <v>200000</v>
      </c>
      <c r="C830" s="1">
        <v>2456756.3220000002</v>
      </c>
      <c r="D830" s="1">
        <v>2149.0630000000001</v>
      </c>
      <c r="E830" s="1">
        <v>132</v>
      </c>
      <c r="F830" s="1">
        <v>132.4</v>
      </c>
      <c r="G830" s="8">
        <f t="shared" si="140"/>
        <v>142.66301369863027</v>
      </c>
      <c r="H830" s="6">
        <v>117</v>
      </c>
      <c r="I830" s="8">
        <f t="shared" si="141"/>
        <v>117.97260273972603</v>
      </c>
      <c r="K830">
        <f t="shared" si="142"/>
        <v>138.91260273972603</v>
      </c>
      <c r="L830" s="9">
        <f t="shared" si="143"/>
        <v>-2.628860039944783</v>
      </c>
      <c r="N830" s="10">
        <f t="shared" si="144"/>
        <v>137.73287671232876</v>
      </c>
      <c r="O830" s="9">
        <f t="shared" si="145"/>
        <v>-3.4557919803350075</v>
      </c>
      <c r="Q830">
        <f t="shared" si="146"/>
        <v>140.11592328767125</v>
      </c>
      <c r="R830" s="9">
        <f t="shared" si="147"/>
        <v>-1.7853894607467282</v>
      </c>
      <c r="T830">
        <f t="shared" si="148"/>
        <v>123.89424657534266</v>
      </c>
      <c r="U830" s="9">
        <f t="shared" si="149"/>
        <v>5.0195076637252072</v>
      </c>
      <c r="W830">
        <f t="shared" si="150"/>
        <v>125.86082191780844</v>
      </c>
      <c r="X830" s="9">
        <f t="shared" si="151"/>
        <v>6.6864839758478354</v>
      </c>
      <c r="Z830">
        <f t="shared" si="152"/>
        <v>121.92767123287692</v>
      </c>
      <c r="AA830" s="9">
        <f t="shared" si="153"/>
        <v>3.352531351602579</v>
      </c>
    </row>
    <row r="831" spans="1:27">
      <c r="A831" s="1">
        <v>20140409</v>
      </c>
      <c r="B831" s="1">
        <v>200000</v>
      </c>
      <c r="C831" s="1">
        <v>2456757.3220000002</v>
      </c>
      <c r="D831" s="1">
        <v>2149.1</v>
      </c>
      <c r="E831" s="1">
        <v>130.6</v>
      </c>
      <c r="F831" s="1">
        <v>131</v>
      </c>
      <c r="G831" s="8">
        <f t="shared" si="140"/>
        <v>142.70273972602754</v>
      </c>
      <c r="H831" s="6">
        <v>94</v>
      </c>
      <c r="I831" s="8">
        <f t="shared" si="141"/>
        <v>117.91232876712328</v>
      </c>
      <c r="K831">
        <f t="shared" si="142"/>
        <v>138.8743287671233</v>
      </c>
      <c r="L831" s="9">
        <f t="shared" si="143"/>
        <v>-2.6827872865330704</v>
      </c>
      <c r="N831" s="10">
        <f t="shared" si="144"/>
        <v>137.69520547945206</v>
      </c>
      <c r="O831" s="9">
        <f t="shared" si="145"/>
        <v>-3.5090666487478472</v>
      </c>
      <c r="Q831">
        <f t="shared" si="146"/>
        <v>140.07703452054795</v>
      </c>
      <c r="R831" s="9">
        <f t="shared" si="147"/>
        <v>-1.8399823370739909</v>
      </c>
      <c r="T831">
        <f t="shared" si="148"/>
        <v>123.95681506849338</v>
      </c>
      <c r="U831" s="11">
        <f>((I831/T831)*100)-100</f>
        <v>-4.8762839687597364</v>
      </c>
      <c r="W831">
        <f t="shared" si="150"/>
        <v>125.92438356164408</v>
      </c>
      <c r="X831" s="9">
        <f t="shared" si="151"/>
        <v>6.7949254147499687</v>
      </c>
      <c r="Z831">
        <f t="shared" si="152"/>
        <v>121.9892465753427</v>
      </c>
      <c r="AA831" s="9">
        <f t="shared" si="153"/>
        <v>3.4575839955390393</v>
      </c>
    </row>
    <row r="832" spans="1:27">
      <c r="A832" s="1">
        <v>20140410</v>
      </c>
      <c r="B832" s="1">
        <v>200000</v>
      </c>
      <c r="C832" s="1">
        <v>2456758.3220000002</v>
      </c>
      <c r="D832" s="1">
        <v>2149.136</v>
      </c>
      <c r="E832" s="1">
        <v>136.69999999999999</v>
      </c>
      <c r="F832" s="1">
        <v>137.30000000000001</v>
      </c>
      <c r="G832" s="8">
        <f t="shared" si="140"/>
        <v>142.71780821917821</v>
      </c>
      <c r="H832" s="6">
        <v>65</v>
      </c>
      <c r="I832" s="8">
        <f t="shared" si="141"/>
        <v>117.78356164383561</v>
      </c>
      <c r="K832">
        <f t="shared" si="142"/>
        <v>138.7925616438356</v>
      </c>
      <c r="L832" s="9">
        <f t="shared" si="143"/>
        <v>-2.7503551409046594</v>
      </c>
      <c r="N832" s="10">
        <f t="shared" si="144"/>
        <v>137.61472602739724</v>
      </c>
      <c r="O832" s="9">
        <f t="shared" si="145"/>
        <v>-3.5756450126699946</v>
      </c>
      <c r="Q832">
        <f t="shared" si="146"/>
        <v>139.99395397260275</v>
      </c>
      <c r="R832" s="9">
        <f t="shared" si="147"/>
        <v>-1.9085594717039811</v>
      </c>
      <c r="T832">
        <f t="shared" si="148"/>
        <v>123.98054794520567</v>
      </c>
      <c r="U832" s="9">
        <f t="shared" si="149"/>
        <v>5.2613337675329035</v>
      </c>
      <c r="W832">
        <f t="shared" si="150"/>
        <v>125.94849315068514</v>
      </c>
      <c r="X832" s="9">
        <f t="shared" si="151"/>
        <v>6.9321485892397874</v>
      </c>
      <c r="Z832">
        <f t="shared" si="152"/>
        <v>122.01260273972623</v>
      </c>
      <c r="AA832" s="9">
        <f t="shared" si="153"/>
        <v>3.590518945826048</v>
      </c>
    </row>
    <row r="833" spans="1:27">
      <c r="A833" s="1">
        <v>20140411</v>
      </c>
      <c r="B833" s="1">
        <v>200000</v>
      </c>
      <c r="C833" s="1">
        <v>2456759.3220000002</v>
      </c>
      <c r="D833" s="1">
        <v>2149.1729999999998</v>
      </c>
      <c r="E833" s="1">
        <v>137.6</v>
      </c>
      <c r="F833" s="1">
        <v>138.19999999999999</v>
      </c>
      <c r="G833" s="8">
        <f t="shared" si="140"/>
        <v>142.71808219178095</v>
      </c>
      <c r="H833" s="6">
        <v>61</v>
      </c>
      <c r="I833" s="8">
        <f t="shared" si="141"/>
        <v>117.55342465753425</v>
      </c>
      <c r="K833">
        <f t="shared" si="142"/>
        <v>138.64642465753425</v>
      </c>
      <c r="L833" s="9">
        <f t="shared" si="143"/>
        <v>-2.8529373935779887</v>
      </c>
      <c r="N833" s="10">
        <f t="shared" si="144"/>
        <v>137.4708904109589</v>
      </c>
      <c r="O833" s="9">
        <f t="shared" si="145"/>
        <v>-3.6766131524742605</v>
      </c>
      <c r="Q833">
        <f t="shared" si="146"/>
        <v>139.8454695890411</v>
      </c>
      <c r="R833" s="9">
        <f t="shared" si="147"/>
        <v>-2.01278811950381</v>
      </c>
      <c r="T833">
        <f t="shared" si="148"/>
        <v>123.980979452055</v>
      </c>
      <c r="U833" s="9">
        <f t="shared" si="149"/>
        <v>5.467773323700257</v>
      </c>
      <c r="W833">
        <f t="shared" si="150"/>
        <v>125.94893150684953</v>
      </c>
      <c r="X833" s="9">
        <f t="shared" si="151"/>
        <v>7.1418649637590192</v>
      </c>
      <c r="Z833">
        <f t="shared" si="152"/>
        <v>122.01302739726047</v>
      </c>
      <c r="AA833" s="9">
        <f t="shared" si="153"/>
        <v>3.7936816836415375</v>
      </c>
    </row>
    <row r="834" spans="1:27">
      <c r="A834" s="1">
        <v>20140412</v>
      </c>
      <c r="B834" s="1">
        <v>200000</v>
      </c>
      <c r="C834" s="1">
        <v>2456760.3220000002</v>
      </c>
      <c r="D834" s="1">
        <v>2149.21</v>
      </c>
      <c r="E834" s="1">
        <v>135.9</v>
      </c>
      <c r="F834" s="1">
        <v>136.5</v>
      </c>
      <c r="G834" s="8">
        <f t="shared" si="140"/>
        <v>142.67178082191793</v>
      </c>
      <c r="H834" s="6">
        <v>73</v>
      </c>
      <c r="I834" s="8">
        <f t="shared" si="141"/>
        <v>117.3013698630137</v>
      </c>
      <c r="K834">
        <f t="shared" si="142"/>
        <v>138.48636986301369</v>
      </c>
      <c r="L834" s="9">
        <f t="shared" si="143"/>
        <v>-2.933594110056319</v>
      </c>
      <c r="N834" s="10">
        <f t="shared" si="144"/>
        <v>137.31335616438355</v>
      </c>
      <c r="O834" s="9">
        <f t="shared" si="145"/>
        <v>-3.7557705011215461</v>
      </c>
      <c r="Q834">
        <f t="shared" si="146"/>
        <v>139.68284383561644</v>
      </c>
      <c r="R834" s="9">
        <f t="shared" si="147"/>
        <v>-2.0949741911697828</v>
      </c>
      <c r="T834">
        <f t="shared" si="148"/>
        <v>123.90805479452074</v>
      </c>
      <c r="U834" s="9">
        <f t="shared" si="149"/>
        <v>5.632231694499751</v>
      </c>
      <c r="W834">
        <f t="shared" si="150"/>
        <v>125.8748493150687</v>
      </c>
      <c r="X834" s="9">
        <f t="shared" si="151"/>
        <v>7.3089337848886373</v>
      </c>
      <c r="Z834">
        <f t="shared" si="152"/>
        <v>121.9412602739728</v>
      </c>
      <c r="AA834" s="9">
        <f t="shared" si="153"/>
        <v>3.9555296041108789</v>
      </c>
    </row>
    <row r="835" spans="1:27">
      <c r="A835" s="1">
        <v>20140413</v>
      </c>
      <c r="B835" s="1">
        <v>200000</v>
      </c>
      <c r="C835" s="1">
        <v>2456761.3220000002</v>
      </c>
      <c r="D835" s="1">
        <v>2149.2460000000001</v>
      </c>
      <c r="E835" s="1">
        <v>137.1</v>
      </c>
      <c r="F835" s="1">
        <v>137.1</v>
      </c>
      <c r="G835" s="8">
        <f t="shared" si="140"/>
        <v>142.62520547945221</v>
      </c>
      <c r="H835" s="6">
        <v>80</v>
      </c>
      <c r="I835" s="8">
        <f t="shared" si="141"/>
        <v>117.07671232876713</v>
      </c>
      <c r="K835">
        <f t="shared" si="142"/>
        <v>138.34371232876714</v>
      </c>
      <c r="L835" s="9">
        <f t="shared" si="143"/>
        <v>-3.0019190060356493</v>
      </c>
      <c r="N835" s="10">
        <f t="shared" si="144"/>
        <v>137.17294520547944</v>
      </c>
      <c r="O835" s="9">
        <f t="shared" si="145"/>
        <v>-3.8227887249272214</v>
      </c>
      <c r="Q835">
        <f t="shared" si="146"/>
        <v>139.53789479452055</v>
      </c>
      <c r="R835" s="9">
        <f t="shared" si="147"/>
        <v>-2.1646318927662804</v>
      </c>
      <c r="T835">
        <f t="shared" si="148"/>
        <v>123.83469863013723</v>
      </c>
      <c r="U835" s="9">
        <f t="shared" si="149"/>
        <v>5.7722720146024926</v>
      </c>
      <c r="W835">
        <f t="shared" si="150"/>
        <v>125.80032876712353</v>
      </c>
      <c r="X835" s="9">
        <f t="shared" si="151"/>
        <v>7.4511969672152389</v>
      </c>
      <c r="Z835">
        <f t="shared" si="152"/>
        <v>121.86906849315092</v>
      </c>
      <c r="AA835" s="9">
        <f t="shared" si="153"/>
        <v>4.0933470619897605</v>
      </c>
    </row>
    <row r="836" spans="1:27">
      <c r="A836" s="1">
        <v>20140414</v>
      </c>
      <c r="B836" s="1">
        <v>200000</v>
      </c>
      <c r="C836" s="1">
        <v>2456762.3220000002</v>
      </c>
      <c r="D836" s="1">
        <v>2149.2829999999999</v>
      </c>
      <c r="E836" s="1">
        <v>150.30000000000001</v>
      </c>
      <c r="F836" s="1">
        <v>151.19999999999999</v>
      </c>
      <c r="G836" s="8">
        <f t="shared" si="140"/>
        <v>142.57945205479467</v>
      </c>
      <c r="H836" s="6">
        <v>105</v>
      </c>
      <c r="I836" s="8">
        <f t="shared" si="141"/>
        <v>116.83013698630137</v>
      </c>
      <c r="K836">
        <f t="shared" si="142"/>
        <v>138.18713698630137</v>
      </c>
      <c r="L836" s="9">
        <f t="shared" si="143"/>
        <v>-3.080608744944044</v>
      </c>
      <c r="N836" s="10">
        <f t="shared" si="144"/>
        <v>137.01883561643837</v>
      </c>
      <c r="O836" s="9">
        <f t="shared" si="145"/>
        <v>-3.9000124900320827</v>
      </c>
      <c r="Q836">
        <f t="shared" si="146"/>
        <v>139.37880438356166</v>
      </c>
      <c r="R836" s="9">
        <f t="shared" si="147"/>
        <v>-2.2448169249542218</v>
      </c>
      <c r="T836">
        <f t="shared" si="148"/>
        <v>123.7626369863016</v>
      </c>
      <c r="U836" s="9">
        <f t="shared" si="149"/>
        <v>5.9338285298878617</v>
      </c>
      <c r="W836">
        <f t="shared" si="150"/>
        <v>125.72712328767147</v>
      </c>
      <c r="X836" s="9">
        <f t="shared" si="151"/>
        <v>7.615317871632115</v>
      </c>
      <c r="Z836">
        <f t="shared" si="152"/>
        <v>121.79815068493174</v>
      </c>
      <c r="AA836" s="9">
        <f t="shared" si="153"/>
        <v>4.2523391881436226</v>
      </c>
    </row>
    <row r="837" spans="1:27">
      <c r="A837" s="1">
        <v>20140415</v>
      </c>
      <c r="B837" s="1">
        <v>200000</v>
      </c>
      <c r="C837" s="1">
        <v>2456763.3220000002</v>
      </c>
      <c r="D837" s="1">
        <v>2149.3200000000002</v>
      </c>
      <c r="E837" s="1">
        <v>161.9</v>
      </c>
      <c r="F837" s="1">
        <v>163</v>
      </c>
      <c r="G837" s="8">
        <f t="shared" si="140"/>
        <v>142.56684931506862</v>
      </c>
      <c r="H837" s="6">
        <v>145</v>
      </c>
      <c r="I837" s="8">
        <f t="shared" si="141"/>
        <v>116.68219178082192</v>
      </c>
      <c r="K837">
        <f t="shared" si="142"/>
        <v>138.09319178082194</v>
      </c>
      <c r="L837" s="9">
        <f t="shared" si="143"/>
        <v>-3.1379367333565966</v>
      </c>
      <c r="N837" s="10">
        <f t="shared" si="144"/>
        <v>136.92636986301369</v>
      </c>
      <c r="O837" s="9">
        <f t="shared" si="145"/>
        <v>-3.9563751876073496</v>
      </c>
      <c r="Q837">
        <f t="shared" si="146"/>
        <v>139.28335013698631</v>
      </c>
      <c r="R837" s="9">
        <f t="shared" si="147"/>
        <v>-2.3031295100208524</v>
      </c>
      <c r="T837">
        <f t="shared" si="148"/>
        <v>123.74278767123307</v>
      </c>
      <c r="U837" s="9">
        <f t="shared" si="149"/>
        <v>6.0511340956586679</v>
      </c>
      <c r="W837">
        <f t="shared" si="150"/>
        <v>125.7069589041098</v>
      </c>
      <c r="X837" s="9">
        <f t="shared" si="151"/>
        <v>7.7344854305104036</v>
      </c>
      <c r="Z837">
        <f t="shared" si="152"/>
        <v>121.77861643835637</v>
      </c>
      <c r="AA837" s="9">
        <f t="shared" si="153"/>
        <v>4.3677827608069322</v>
      </c>
    </row>
    <row r="838" spans="1:27">
      <c r="A838" s="1">
        <v>20140416</v>
      </c>
      <c r="B838" s="1">
        <v>170000</v>
      </c>
      <c r="C838" s="1">
        <v>2456764.1970000002</v>
      </c>
      <c r="D838" s="1">
        <v>2149.3519999999999</v>
      </c>
      <c r="E838" s="1">
        <v>173.1</v>
      </c>
      <c r="F838" s="1">
        <v>174.3</v>
      </c>
      <c r="G838" s="8">
        <f t="shared" si="140"/>
        <v>142.56821917808233</v>
      </c>
      <c r="H838" s="6">
        <v>187</v>
      </c>
      <c r="I838" s="8">
        <f t="shared" si="141"/>
        <v>116.57534246575342</v>
      </c>
      <c r="K838">
        <f t="shared" si="142"/>
        <v>138.02534246575343</v>
      </c>
      <c r="L838" s="9">
        <f t="shared" si="143"/>
        <v>-3.186458201216908</v>
      </c>
      <c r="N838" s="10">
        <f t="shared" si="144"/>
        <v>136.85958904109589</v>
      </c>
      <c r="O838" s="9">
        <f t="shared" si="145"/>
        <v>-4.0041393305585018</v>
      </c>
      <c r="Q838">
        <f t="shared" si="146"/>
        <v>139.21441095890412</v>
      </c>
      <c r="R838" s="9">
        <f t="shared" si="147"/>
        <v>-2.3524234492884801</v>
      </c>
      <c r="T838">
        <f t="shared" si="148"/>
        <v>123.74494520547967</v>
      </c>
      <c r="U838" s="9">
        <f t="shared" si="149"/>
        <v>6.1501880141012606</v>
      </c>
      <c r="W838">
        <f t="shared" si="150"/>
        <v>125.70915068493173</v>
      </c>
      <c r="X838" s="9">
        <f t="shared" si="151"/>
        <v>7.8351116333726907</v>
      </c>
      <c r="Z838">
        <f t="shared" si="152"/>
        <v>121.78073972602762</v>
      </c>
      <c r="AA838" s="9">
        <f t="shared" si="153"/>
        <v>4.4652643948298163</v>
      </c>
    </row>
    <row r="839" spans="1:27">
      <c r="A839" s="1">
        <v>20140417</v>
      </c>
      <c r="B839" s="1">
        <v>200000</v>
      </c>
      <c r="C839" s="1">
        <v>2456765.3220000002</v>
      </c>
      <c r="D839" s="1">
        <v>2149.393</v>
      </c>
      <c r="E839" s="1">
        <v>178.9</v>
      </c>
      <c r="F839" s="1">
        <v>180.3</v>
      </c>
      <c r="G839" s="8">
        <f t="shared" si="140"/>
        <v>142.59780821917821</v>
      </c>
      <c r="H839" s="6">
        <v>199</v>
      </c>
      <c r="I839" s="8">
        <f t="shared" si="141"/>
        <v>116.44109589041096</v>
      </c>
      <c r="K839">
        <f t="shared" si="142"/>
        <v>137.94009589041096</v>
      </c>
      <c r="L839" s="9">
        <f t="shared" si="143"/>
        <v>-3.266328134306363</v>
      </c>
      <c r="N839" s="10">
        <f t="shared" si="144"/>
        <v>136.77568493150685</v>
      </c>
      <c r="O839" s="9">
        <f t="shared" si="145"/>
        <v>-4.0828981597827436</v>
      </c>
      <c r="Q839">
        <f t="shared" si="146"/>
        <v>139.12779506849316</v>
      </c>
      <c r="R839" s="9">
        <f t="shared" si="147"/>
        <v>-2.4334267083204395</v>
      </c>
      <c r="T839">
        <f t="shared" si="148"/>
        <v>123.79154794520566</v>
      </c>
      <c r="U839" s="9">
        <f t="shared" si="149"/>
        <v>6.3125926448790892</v>
      </c>
      <c r="W839">
        <f t="shared" si="150"/>
        <v>125.75649315068513</v>
      </c>
      <c r="X839" s="9">
        <f t="shared" si="151"/>
        <v>8.000094115432745</v>
      </c>
      <c r="Z839">
        <f t="shared" si="152"/>
        <v>121.82660273972623</v>
      </c>
      <c r="AA839" s="9">
        <f t="shared" si="153"/>
        <v>4.6250911743254761</v>
      </c>
    </row>
    <row r="840" spans="1:27">
      <c r="A840" s="1">
        <v>20140418</v>
      </c>
      <c r="B840" s="1">
        <v>200000</v>
      </c>
      <c r="C840" s="1">
        <v>2456766.3220000002</v>
      </c>
      <c r="D840" s="1">
        <v>2149.4299999999998</v>
      </c>
      <c r="E840" s="1">
        <v>172.3</v>
      </c>
      <c r="F840" s="1">
        <v>173.7</v>
      </c>
      <c r="G840" s="8">
        <f t="shared" si="140"/>
        <v>142.62438356164398</v>
      </c>
      <c r="H840" s="6">
        <v>178</v>
      </c>
      <c r="I840" s="8">
        <f t="shared" si="141"/>
        <v>116.21643835616439</v>
      </c>
      <c r="K840">
        <f t="shared" si="142"/>
        <v>137.79743835616438</v>
      </c>
      <c r="L840" s="9">
        <f t="shared" si="143"/>
        <v>-3.3843758584192898</v>
      </c>
      <c r="N840" s="10">
        <f t="shared" si="144"/>
        <v>136.63527397260276</v>
      </c>
      <c r="O840" s="9">
        <f t="shared" si="145"/>
        <v>-4.1992185624084755</v>
      </c>
      <c r="Q840">
        <f t="shared" si="146"/>
        <v>138.98284602739727</v>
      </c>
      <c r="R840" s="9">
        <f t="shared" si="147"/>
        <v>-2.553236300350278</v>
      </c>
      <c r="T840">
        <f t="shared" si="148"/>
        <v>123.83340410958927</v>
      </c>
      <c r="U840" s="9">
        <f t="shared" si="149"/>
        <v>6.5541207949269875</v>
      </c>
      <c r="W840">
        <f t="shared" si="150"/>
        <v>125.79901369863038</v>
      </c>
      <c r="X840" s="9">
        <f t="shared" si="151"/>
        <v>8.2454560456401254</v>
      </c>
      <c r="Z840">
        <f t="shared" si="152"/>
        <v>121.86779452054817</v>
      </c>
      <c r="AA840" s="9">
        <f t="shared" si="153"/>
        <v>4.8627855442138639</v>
      </c>
    </row>
    <row r="841" spans="1:27">
      <c r="A841" s="1">
        <v>20140419</v>
      </c>
      <c r="B841" s="1">
        <v>200000</v>
      </c>
      <c r="C841" s="1">
        <v>2456767.3220000002</v>
      </c>
      <c r="D841" s="1">
        <v>2149.4659999999999</v>
      </c>
      <c r="E841" s="1">
        <v>169.3</v>
      </c>
      <c r="F841" s="1">
        <v>170.8</v>
      </c>
      <c r="G841" s="8">
        <f t="shared" si="140"/>
        <v>142.67123287671248</v>
      </c>
      <c r="H841" s="6">
        <v>178</v>
      </c>
      <c r="I841" s="8">
        <f t="shared" si="141"/>
        <v>115.95890410958904</v>
      </c>
      <c r="K841">
        <f t="shared" si="142"/>
        <v>137.63390410958903</v>
      </c>
      <c r="L841" s="9">
        <f t="shared" si="143"/>
        <v>-3.5307249159866672</v>
      </c>
      <c r="N841" s="10">
        <f t="shared" si="144"/>
        <v>136.47431506849315</v>
      </c>
      <c r="O841" s="9">
        <f t="shared" si="145"/>
        <v>-4.3434949591935776</v>
      </c>
      <c r="Q841">
        <f t="shared" si="146"/>
        <v>138.81668493150687</v>
      </c>
      <c r="R841" s="9">
        <f t="shared" si="147"/>
        <v>-2.7016994719156031</v>
      </c>
      <c r="T841">
        <f t="shared" si="148"/>
        <v>123.90719178082216</v>
      </c>
      <c r="U841" s="9">
        <f t="shared" si="149"/>
        <v>6.8544004725341665</v>
      </c>
      <c r="W841">
        <f t="shared" si="150"/>
        <v>125.87397260273997</v>
      </c>
      <c r="X841" s="9">
        <f t="shared" si="151"/>
        <v>8.5505020673362964</v>
      </c>
      <c r="Z841">
        <f t="shared" si="152"/>
        <v>121.94041095890435</v>
      </c>
      <c r="AA841" s="9">
        <f t="shared" si="153"/>
        <v>5.1582988777320509</v>
      </c>
    </row>
    <row r="842" spans="1:27">
      <c r="A842" s="1">
        <v>20140420</v>
      </c>
      <c r="B842" s="1">
        <v>200000</v>
      </c>
      <c r="C842" s="1">
        <v>2456768.3220000002</v>
      </c>
      <c r="D842" s="1">
        <v>2149.5030000000002</v>
      </c>
      <c r="E842" s="1">
        <v>162.5</v>
      </c>
      <c r="F842" s="1">
        <v>164.1</v>
      </c>
      <c r="G842" s="8">
        <f t="shared" si="140"/>
        <v>142.78109589041111</v>
      </c>
      <c r="H842" s="6">
        <v>173</v>
      </c>
      <c r="I842" s="8">
        <f t="shared" si="141"/>
        <v>115.85479452054794</v>
      </c>
      <c r="K842">
        <f t="shared" si="142"/>
        <v>137.56779452054795</v>
      </c>
      <c r="L842" s="9">
        <f t="shared" si="143"/>
        <v>-3.6512546267781261</v>
      </c>
      <c r="N842" s="10">
        <f t="shared" si="144"/>
        <v>136.40924657534248</v>
      </c>
      <c r="O842" s="9">
        <f t="shared" si="145"/>
        <v>-4.462670128235473</v>
      </c>
      <c r="Q842">
        <f t="shared" si="146"/>
        <v>138.74951342465755</v>
      </c>
      <c r="R842" s="9">
        <f t="shared" si="147"/>
        <v>-2.8236108152916302</v>
      </c>
      <c r="T842">
        <f t="shared" si="148"/>
        <v>124.08022602739749</v>
      </c>
      <c r="U842" s="9">
        <f t="shared" si="149"/>
        <v>7.0997765270652593</v>
      </c>
      <c r="W842">
        <f t="shared" si="150"/>
        <v>126.04975342465778</v>
      </c>
      <c r="X842" s="9">
        <f t="shared" si="151"/>
        <v>8.7997729798758257</v>
      </c>
      <c r="Z842">
        <f t="shared" si="152"/>
        <v>122.11069863013722</v>
      </c>
      <c r="AA842" s="9">
        <f t="shared" si="153"/>
        <v>5.3997800742547071</v>
      </c>
    </row>
    <row r="843" spans="1:27">
      <c r="A843" s="1">
        <v>20140421</v>
      </c>
      <c r="B843" s="1">
        <v>200000</v>
      </c>
      <c r="C843" s="1">
        <v>2456769.3220000002</v>
      </c>
      <c r="D843" s="1">
        <v>2149.5390000000002</v>
      </c>
      <c r="E843" s="1">
        <v>158.80000000000001</v>
      </c>
      <c r="F843" s="1">
        <v>160.4</v>
      </c>
      <c r="G843" s="8">
        <f t="shared" si="140"/>
        <v>142.950684931507</v>
      </c>
      <c r="H843" s="6">
        <v>150</v>
      </c>
      <c r="I843" s="8">
        <f t="shared" si="141"/>
        <v>115.84383561643835</v>
      </c>
      <c r="K843">
        <f t="shared" si="142"/>
        <v>137.56083561643834</v>
      </c>
      <c r="L843" s="9">
        <f t="shared" si="143"/>
        <v>-3.7704256664815148</v>
      </c>
      <c r="N843" s="10">
        <f t="shared" si="144"/>
        <v>136.40239726027397</v>
      </c>
      <c r="O843" s="9">
        <f t="shared" si="145"/>
        <v>-4.5808018858885191</v>
      </c>
      <c r="Q843">
        <f t="shared" si="146"/>
        <v>138.74244273972602</v>
      </c>
      <c r="R843" s="9">
        <f t="shared" si="147"/>
        <v>-2.9438419226863459</v>
      </c>
      <c r="T843">
        <f t="shared" si="148"/>
        <v>124.34732876712351</v>
      </c>
      <c r="U843" s="9">
        <f t="shared" si="149"/>
        <v>7.3404796253815618</v>
      </c>
      <c r="W843">
        <f t="shared" si="150"/>
        <v>126.3210958904112</v>
      </c>
      <c r="X843" s="9">
        <f t="shared" si="151"/>
        <v>9.0442967622923902</v>
      </c>
      <c r="Z843">
        <f t="shared" si="152"/>
        <v>122.37356164383586</v>
      </c>
      <c r="AA843" s="9">
        <f t="shared" si="153"/>
        <v>5.6366624884707477</v>
      </c>
    </row>
    <row r="844" spans="1:27">
      <c r="A844" s="1">
        <v>20140422</v>
      </c>
      <c r="B844" s="1">
        <v>200000</v>
      </c>
      <c r="C844" s="1">
        <v>2456770.3220000002</v>
      </c>
      <c r="D844" s="1">
        <v>2149.576</v>
      </c>
      <c r="E844" s="1">
        <v>144.80000000000001</v>
      </c>
      <c r="F844" s="1">
        <v>146.30000000000001</v>
      </c>
      <c r="G844" s="8">
        <f t="shared" si="140"/>
        <v>143.12219178082208</v>
      </c>
      <c r="H844" s="6">
        <v>123</v>
      </c>
      <c r="I844" s="8">
        <f t="shared" si="141"/>
        <v>115.78630136986301</v>
      </c>
      <c r="K844">
        <f t="shared" si="142"/>
        <v>137.524301369863</v>
      </c>
      <c r="L844" s="9">
        <f t="shared" si="143"/>
        <v>-3.9112665487485856</v>
      </c>
      <c r="N844" s="10">
        <f t="shared" si="144"/>
        <v>136.36643835616439</v>
      </c>
      <c r="O844" s="9">
        <f t="shared" si="145"/>
        <v>-4.7202696804723843</v>
      </c>
      <c r="Q844">
        <f t="shared" si="146"/>
        <v>138.70532164383562</v>
      </c>
      <c r="R844" s="9">
        <f t="shared" si="147"/>
        <v>-3.0860833543902686</v>
      </c>
      <c r="T844">
        <f t="shared" si="148"/>
        <v>124.61745205479477</v>
      </c>
      <c r="U844" s="9">
        <f t="shared" si="149"/>
        <v>7.627111826227079</v>
      </c>
      <c r="W844">
        <f t="shared" si="150"/>
        <v>126.59550684931533</v>
      </c>
      <c r="X844" s="9">
        <f t="shared" si="151"/>
        <v>9.3354786806116437</v>
      </c>
      <c r="Z844">
        <f t="shared" si="152"/>
        <v>122.63939726027422</v>
      </c>
      <c r="AA844" s="9">
        <f t="shared" si="153"/>
        <v>5.9187449718425285</v>
      </c>
    </row>
    <row r="845" spans="1:27">
      <c r="A845" s="1">
        <v>20140423</v>
      </c>
      <c r="B845" s="1">
        <v>200000</v>
      </c>
      <c r="C845" s="1">
        <v>2456771.3220000002</v>
      </c>
      <c r="D845" s="1">
        <v>2149.6129999999998</v>
      </c>
      <c r="E845" s="1">
        <v>136.1</v>
      </c>
      <c r="F845" s="1">
        <v>137.6</v>
      </c>
      <c r="G845" s="8">
        <f t="shared" si="140"/>
        <v>143.31232876712346</v>
      </c>
      <c r="H845" s="6">
        <v>85</v>
      </c>
      <c r="I845" s="8">
        <f t="shared" si="141"/>
        <v>115.8</v>
      </c>
      <c r="K845">
        <f t="shared" si="142"/>
        <v>137.53300000000002</v>
      </c>
      <c r="L845" s="9">
        <f t="shared" si="143"/>
        <v>-4.0326808006271477</v>
      </c>
      <c r="N845" s="10">
        <f t="shared" si="144"/>
        <v>136.375</v>
      </c>
      <c r="O845" s="9">
        <f t="shared" si="145"/>
        <v>-4.840706188227756</v>
      </c>
      <c r="Q845">
        <f t="shared" si="146"/>
        <v>138.71415999999999</v>
      </c>
      <c r="R845" s="9">
        <f t="shared" si="147"/>
        <v>-3.2084949052745486</v>
      </c>
      <c r="T845">
        <f t="shared" si="148"/>
        <v>124.91691780821945</v>
      </c>
      <c r="U845" s="9">
        <f t="shared" si="149"/>
        <v>7.8729860174606756</v>
      </c>
      <c r="W845">
        <f t="shared" si="150"/>
        <v>126.89972602739755</v>
      </c>
      <c r="X845" s="9">
        <f t="shared" si="151"/>
        <v>9.5852556367854476</v>
      </c>
      <c r="Z845">
        <f t="shared" si="152"/>
        <v>122.93410958904137</v>
      </c>
      <c r="AA845" s="9">
        <f t="shared" si="153"/>
        <v>6.1607163981358894</v>
      </c>
    </row>
    <row r="846" spans="1:27">
      <c r="A846" s="1">
        <v>20140424</v>
      </c>
      <c r="B846" s="1">
        <v>200000</v>
      </c>
      <c r="C846" s="1">
        <v>2456772.3220000002</v>
      </c>
      <c r="D846" s="1">
        <v>2149.6489999999999</v>
      </c>
      <c r="E846" s="1">
        <v>130.1</v>
      </c>
      <c r="F846" s="1">
        <v>131.6</v>
      </c>
      <c r="G846" s="8">
        <f t="shared" si="140"/>
        <v>143.51424657534264</v>
      </c>
      <c r="H846" s="6">
        <v>72</v>
      </c>
      <c r="I846" s="8">
        <f t="shared" si="141"/>
        <v>115.82191780821918</v>
      </c>
      <c r="K846">
        <f t="shared" si="142"/>
        <v>137.54691780821918</v>
      </c>
      <c r="L846" s="9">
        <f t="shared" si="143"/>
        <v>-4.1580044556696407</v>
      </c>
      <c r="N846" s="10">
        <f t="shared" si="144"/>
        <v>136.38869863013699</v>
      </c>
      <c r="O846" s="9">
        <f t="shared" si="145"/>
        <v>-4.9650457116568276</v>
      </c>
      <c r="Q846">
        <f t="shared" si="146"/>
        <v>138.728301369863</v>
      </c>
      <c r="R846" s="9">
        <f t="shared" si="147"/>
        <v>-3.3348223745627195</v>
      </c>
      <c r="T846">
        <f t="shared" si="148"/>
        <v>125.23493835616465</v>
      </c>
      <c r="U846" s="9">
        <f t="shared" si="149"/>
        <v>8.1271496156122964</v>
      </c>
      <c r="W846">
        <f t="shared" si="150"/>
        <v>127.22279452054823</v>
      </c>
      <c r="X846" s="9">
        <f t="shared" si="151"/>
        <v>9.8434535777648762</v>
      </c>
      <c r="Z846">
        <f t="shared" si="152"/>
        <v>123.24708219178109</v>
      </c>
      <c r="AA846" s="9">
        <f t="shared" si="153"/>
        <v>6.4108456534597025</v>
      </c>
    </row>
    <row r="847" spans="1:27">
      <c r="A847" s="1">
        <v>20140425</v>
      </c>
      <c r="B847" s="1">
        <v>200000</v>
      </c>
      <c r="C847" s="1">
        <v>2456773.3220000002</v>
      </c>
      <c r="D847" s="1">
        <v>2149.6860000000001</v>
      </c>
      <c r="E847" s="1">
        <v>124.7</v>
      </c>
      <c r="F847" s="1">
        <v>126.2</v>
      </c>
      <c r="G847" s="8">
        <f t="shared" si="140"/>
        <v>143.66931506849332</v>
      </c>
      <c r="H847" s="6">
        <v>57</v>
      </c>
      <c r="I847" s="8">
        <f t="shared" si="141"/>
        <v>115.8054794520548</v>
      </c>
      <c r="K847">
        <f t="shared" si="142"/>
        <v>137.53647945205478</v>
      </c>
      <c r="L847" s="9">
        <f t="shared" si="143"/>
        <v>-4.2687164016302006</v>
      </c>
      <c r="N847" s="10">
        <f t="shared" si="144"/>
        <v>136.37842465753425</v>
      </c>
      <c r="O847" s="9">
        <f t="shared" si="145"/>
        <v>-5.0747721651510602</v>
      </c>
      <c r="Q847">
        <f t="shared" si="146"/>
        <v>138.71769534246576</v>
      </c>
      <c r="R847" s="9">
        <f t="shared" si="147"/>
        <v>-3.4465395228389042</v>
      </c>
      <c r="T847">
        <f t="shared" si="148"/>
        <v>125.47917123287698</v>
      </c>
      <c r="U847" s="9">
        <f t="shared" si="149"/>
        <v>8.3533972887934311</v>
      </c>
      <c r="W847">
        <f t="shared" si="150"/>
        <v>127.47090410958931</v>
      </c>
      <c r="X847" s="9">
        <f t="shared" si="151"/>
        <v>10.073292483853649</v>
      </c>
      <c r="Z847">
        <f t="shared" si="152"/>
        <v>123.48743835616465</v>
      </c>
      <c r="AA847" s="9">
        <f t="shared" si="153"/>
        <v>6.6335020937332132</v>
      </c>
    </row>
    <row r="848" spans="1:27">
      <c r="A848" s="1">
        <v>20140426</v>
      </c>
      <c r="B848" s="1">
        <v>200000</v>
      </c>
      <c r="C848" s="1">
        <v>2456774.3220000002</v>
      </c>
      <c r="D848" s="1">
        <v>2149.723</v>
      </c>
      <c r="E848" s="1">
        <v>120.7</v>
      </c>
      <c r="F848" s="1">
        <v>122.3</v>
      </c>
      <c r="G848" s="8">
        <f t="shared" si="140"/>
        <v>143.82602739726045</v>
      </c>
      <c r="H848" s="6">
        <v>45</v>
      </c>
      <c r="I848" s="8">
        <f t="shared" si="141"/>
        <v>115.8</v>
      </c>
      <c r="K848">
        <f t="shared" si="142"/>
        <v>137.53300000000002</v>
      </c>
      <c r="L848" s="9">
        <f t="shared" si="143"/>
        <v>-4.3754440772243015</v>
      </c>
      <c r="N848" s="10">
        <f t="shared" si="144"/>
        <v>136.375</v>
      </c>
      <c r="O848" s="9">
        <f t="shared" si="145"/>
        <v>-5.1805834674693756</v>
      </c>
      <c r="Q848">
        <f t="shared" si="146"/>
        <v>138.71415999999999</v>
      </c>
      <c r="R848" s="9">
        <f t="shared" si="147"/>
        <v>-3.5542018991743447</v>
      </c>
      <c r="T848">
        <f t="shared" si="148"/>
        <v>125.7259931506852</v>
      </c>
      <c r="U848" s="9">
        <f t="shared" si="149"/>
        <v>8.5716693874656329</v>
      </c>
      <c r="W848">
        <f t="shared" si="150"/>
        <v>127.72164383561672</v>
      </c>
      <c r="X848" s="9">
        <f t="shared" si="151"/>
        <v>10.295029219012704</v>
      </c>
      <c r="Z848">
        <f t="shared" si="152"/>
        <v>123.73034246575369</v>
      </c>
      <c r="AA848" s="9">
        <f t="shared" si="153"/>
        <v>6.8483095559185756</v>
      </c>
    </row>
    <row r="849" spans="1:27">
      <c r="A849" s="1">
        <v>20140427</v>
      </c>
      <c r="B849" s="1">
        <v>200000</v>
      </c>
      <c r="C849" s="1">
        <v>2456775.3220000002</v>
      </c>
      <c r="D849" s="1">
        <v>2149.759</v>
      </c>
      <c r="E849" s="1">
        <v>118.1</v>
      </c>
      <c r="F849" s="1">
        <v>119.6</v>
      </c>
      <c r="G849" s="8">
        <f t="shared" si="140"/>
        <v>143.97890410958919</v>
      </c>
      <c r="H849" s="6">
        <v>77</v>
      </c>
      <c r="I849" s="8">
        <f t="shared" si="141"/>
        <v>115.8</v>
      </c>
      <c r="K849">
        <f t="shared" si="142"/>
        <v>137.53300000000002</v>
      </c>
      <c r="L849" s="9">
        <f t="shared" si="143"/>
        <v>-4.4769781722208961</v>
      </c>
      <c r="N849" s="10">
        <f t="shared" si="144"/>
        <v>136.375</v>
      </c>
      <c r="O849" s="9">
        <f t="shared" si="145"/>
        <v>-5.2812626659538182</v>
      </c>
      <c r="Q849">
        <f t="shared" si="146"/>
        <v>138.71415999999999</v>
      </c>
      <c r="R849" s="9">
        <f t="shared" si="147"/>
        <v>-3.6566079886133593</v>
      </c>
      <c r="T849">
        <f t="shared" si="148"/>
        <v>125.96677397260298</v>
      </c>
      <c r="U849" s="9">
        <f t="shared" si="149"/>
        <v>8.7795975583790948</v>
      </c>
      <c r="W849">
        <f t="shared" si="150"/>
        <v>127.96624657534272</v>
      </c>
      <c r="X849" s="9">
        <f t="shared" si="151"/>
        <v>10.506257837083524</v>
      </c>
      <c r="Z849">
        <f t="shared" si="152"/>
        <v>123.96730136986325</v>
      </c>
      <c r="AA849" s="9">
        <f t="shared" si="153"/>
        <v>7.0529372796746657</v>
      </c>
    </row>
    <row r="850" spans="1:27">
      <c r="A850" s="1">
        <v>20140428</v>
      </c>
      <c r="B850" s="1">
        <v>200000</v>
      </c>
      <c r="C850" s="1">
        <v>2456776.3220000002</v>
      </c>
      <c r="D850" s="1">
        <v>2149.7959999999998</v>
      </c>
      <c r="E850" s="1">
        <v>120.8</v>
      </c>
      <c r="F850" s="1">
        <v>122.5</v>
      </c>
      <c r="G850" s="8">
        <f t="shared" si="140"/>
        <v>144.03534246575359</v>
      </c>
      <c r="H850" s="6">
        <v>80</v>
      </c>
      <c r="I850" s="8">
        <f t="shared" si="141"/>
        <v>115.68767123287671</v>
      </c>
      <c r="K850">
        <f t="shared" si="142"/>
        <v>137.46167123287671</v>
      </c>
      <c r="L850" s="9">
        <f t="shared" si="143"/>
        <v>-4.5639293248043344</v>
      </c>
      <c r="N850" s="10">
        <f t="shared" si="144"/>
        <v>136.30479452054794</v>
      </c>
      <c r="O850" s="9">
        <f t="shared" si="145"/>
        <v>-5.3671188007510722</v>
      </c>
      <c r="Q850">
        <f t="shared" si="146"/>
        <v>138.64168547945206</v>
      </c>
      <c r="R850" s="9">
        <f t="shared" si="147"/>
        <v>-3.7446760593386585</v>
      </c>
      <c r="T850">
        <f t="shared" si="148"/>
        <v>126.05566438356189</v>
      </c>
      <c r="U850" s="9">
        <f t="shared" si="149"/>
        <v>8.9620553687303754</v>
      </c>
      <c r="W850">
        <f t="shared" si="150"/>
        <v>128.05654794520575</v>
      </c>
      <c r="X850" s="9">
        <f t="shared" si="151"/>
        <v>10.6916118031547</v>
      </c>
      <c r="Z850">
        <f t="shared" si="152"/>
        <v>124.05478082191806</v>
      </c>
      <c r="AA850" s="9">
        <f t="shared" si="153"/>
        <v>7.2324989343060793</v>
      </c>
    </row>
    <row r="851" spans="1:27">
      <c r="A851" s="1">
        <v>20140429</v>
      </c>
      <c r="B851" s="1">
        <v>200000</v>
      </c>
      <c r="C851" s="1">
        <v>2456777.3220000002</v>
      </c>
      <c r="D851" s="1">
        <v>2149.8330000000001</v>
      </c>
      <c r="E851" s="1">
        <v>120.1</v>
      </c>
      <c r="F851" s="1">
        <v>121.8</v>
      </c>
      <c r="G851" s="8">
        <f t="shared" si="140"/>
        <v>144.05534246575357</v>
      </c>
      <c r="H851" s="6">
        <v>77</v>
      </c>
      <c r="I851" s="8">
        <f t="shared" si="141"/>
        <v>115.56164383561644</v>
      </c>
      <c r="K851">
        <f t="shared" si="142"/>
        <v>137.38164383561644</v>
      </c>
      <c r="L851" s="9">
        <f t="shared" si="143"/>
        <v>-4.6327324734406545</v>
      </c>
      <c r="N851" s="10">
        <f t="shared" si="144"/>
        <v>136.22602739726028</v>
      </c>
      <c r="O851" s="9">
        <f t="shared" si="145"/>
        <v>-5.4349355841173121</v>
      </c>
      <c r="Q851">
        <f t="shared" si="146"/>
        <v>138.56037260273973</v>
      </c>
      <c r="R851" s="9">
        <f t="shared" si="147"/>
        <v>-3.8144853005504871</v>
      </c>
      <c r="T851">
        <f t="shared" si="148"/>
        <v>126.08716438356187</v>
      </c>
      <c r="U851" s="9">
        <f t="shared" si="149"/>
        <v>9.1081436699859779</v>
      </c>
      <c r="W851">
        <f t="shared" si="150"/>
        <v>128.0885479452057</v>
      </c>
      <c r="X851" s="9">
        <f t="shared" si="151"/>
        <v>10.840018966334952</v>
      </c>
      <c r="Z851">
        <f t="shared" si="152"/>
        <v>124.08578082191804</v>
      </c>
      <c r="AA851" s="9">
        <f t="shared" si="153"/>
        <v>7.3762683736369894</v>
      </c>
    </row>
    <row r="852" spans="1:27">
      <c r="A852" s="1">
        <v>20140430</v>
      </c>
      <c r="B852" s="1">
        <v>200000</v>
      </c>
      <c r="C852" s="1">
        <v>2456778.3220000002</v>
      </c>
      <c r="D852" s="1">
        <v>2149.8690000000001</v>
      </c>
      <c r="E852" s="1">
        <v>123.6</v>
      </c>
      <c r="F852" s="1">
        <v>125.5</v>
      </c>
      <c r="G852" s="8">
        <f t="shared" si="140"/>
        <v>144.05479452054811</v>
      </c>
      <c r="H852" s="6">
        <v>82</v>
      </c>
      <c r="I852" s="8">
        <f t="shared" si="141"/>
        <v>115.40273972602739</v>
      </c>
      <c r="K852">
        <f t="shared" si="142"/>
        <v>137.28073972602738</v>
      </c>
      <c r="L852" s="9">
        <f t="shared" si="143"/>
        <v>-4.7024153670598423</v>
      </c>
      <c r="N852" s="10">
        <f t="shared" si="144"/>
        <v>136.12671232876713</v>
      </c>
      <c r="O852" s="9">
        <f t="shared" si="145"/>
        <v>-5.5035184480792196</v>
      </c>
      <c r="Q852">
        <f t="shared" si="146"/>
        <v>138.45784767123286</v>
      </c>
      <c r="R852" s="9">
        <f t="shared" si="147"/>
        <v>-3.8852902244200607</v>
      </c>
      <c r="T852">
        <f t="shared" si="148"/>
        <v>126.08630136986328</v>
      </c>
      <c r="U852" s="9">
        <f t="shared" si="149"/>
        <v>9.2576325910452795</v>
      </c>
      <c r="W852">
        <f t="shared" si="150"/>
        <v>128.087671232877</v>
      </c>
      <c r="X852" s="9">
        <f t="shared" si="151"/>
        <v>10.991880727411115</v>
      </c>
      <c r="Z852">
        <f t="shared" si="152"/>
        <v>124.08493150684959</v>
      </c>
      <c r="AA852" s="9">
        <f t="shared" si="153"/>
        <v>7.5233844546795012</v>
      </c>
    </row>
    <row r="853" spans="1:27">
      <c r="A853" s="1">
        <v>20140501</v>
      </c>
      <c r="B853" s="1">
        <v>200000</v>
      </c>
      <c r="C853" s="1">
        <v>2456779.3220000002</v>
      </c>
      <c r="D853" s="1">
        <v>2149.9059999999999</v>
      </c>
      <c r="E853" s="1">
        <v>125.7</v>
      </c>
      <c r="F853" s="1">
        <v>127.7</v>
      </c>
      <c r="G853" s="8">
        <f t="shared" si="140"/>
        <v>144.05616438356179</v>
      </c>
      <c r="H853" s="6">
        <v>88</v>
      </c>
      <c r="I853" s="8">
        <f t="shared" si="141"/>
        <v>115.28219178082192</v>
      </c>
      <c r="K853">
        <f t="shared" si="142"/>
        <v>137.20419178082193</v>
      </c>
      <c r="L853" s="9">
        <f t="shared" si="143"/>
        <v>-4.7564591435989598</v>
      </c>
      <c r="N853" s="10">
        <f t="shared" si="144"/>
        <v>136.05136986301369</v>
      </c>
      <c r="O853" s="9">
        <f t="shared" si="145"/>
        <v>-5.5567177946197859</v>
      </c>
      <c r="Q853">
        <f t="shared" si="146"/>
        <v>138.38007013698632</v>
      </c>
      <c r="R853" s="9">
        <f t="shared" si="147"/>
        <v>-3.9401953195577164</v>
      </c>
      <c r="T853">
        <f t="shared" si="148"/>
        <v>126.08845890410981</v>
      </c>
      <c r="U853" s="9">
        <f t="shared" si="149"/>
        <v>9.3737523171255361</v>
      </c>
      <c r="W853">
        <f t="shared" si="150"/>
        <v>128.08986301369887</v>
      </c>
      <c r="X853" s="9">
        <f t="shared" si="151"/>
        <v>11.109843623746585</v>
      </c>
      <c r="Z853">
        <f t="shared" si="152"/>
        <v>124.08705479452078</v>
      </c>
      <c r="AA853" s="9">
        <f t="shared" si="153"/>
        <v>7.6376610105044875</v>
      </c>
    </row>
    <row r="854" spans="1:27">
      <c r="A854" s="1">
        <v>20140502</v>
      </c>
      <c r="B854" s="1">
        <v>200000</v>
      </c>
      <c r="C854" s="1">
        <v>2456780.3220000002</v>
      </c>
      <c r="D854" s="1">
        <v>2149.9430000000002</v>
      </c>
      <c r="E854" s="1">
        <v>135.4</v>
      </c>
      <c r="F854" s="1">
        <v>137.6</v>
      </c>
      <c r="G854" s="8">
        <f t="shared" si="140"/>
        <v>143.99863013698643</v>
      </c>
      <c r="H854" s="6">
        <v>115</v>
      </c>
      <c r="I854" s="8">
        <f t="shared" si="141"/>
        <v>115.14520547945206</v>
      </c>
      <c r="K854">
        <f t="shared" si="142"/>
        <v>137.11720547945205</v>
      </c>
      <c r="L854" s="9">
        <f t="shared" si="143"/>
        <v>-4.7788125838336413</v>
      </c>
      <c r="N854" s="10">
        <f t="shared" si="144"/>
        <v>135.96575342465752</v>
      </c>
      <c r="O854" s="9">
        <f t="shared" si="145"/>
        <v>-5.5784396731324506</v>
      </c>
      <c r="Q854">
        <f t="shared" si="146"/>
        <v>138.29168657534245</v>
      </c>
      <c r="R854" s="9">
        <f t="shared" si="147"/>
        <v>-3.9631929527488836</v>
      </c>
      <c r="T854">
        <f t="shared" si="148"/>
        <v>125.99784246575364</v>
      </c>
      <c r="U854" s="9">
        <f t="shared" si="149"/>
        <v>9.4251748834112306</v>
      </c>
      <c r="W854">
        <f t="shared" si="150"/>
        <v>127.9978082191783</v>
      </c>
      <c r="X854" s="9">
        <f t="shared" si="151"/>
        <v>11.16208242124317</v>
      </c>
      <c r="Z854">
        <f t="shared" si="152"/>
        <v>123.99787671232897</v>
      </c>
      <c r="AA854" s="9">
        <f t="shared" si="153"/>
        <v>7.6882673455793054</v>
      </c>
    </row>
    <row r="855" spans="1:27">
      <c r="A855" s="1">
        <v>20140503</v>
      </c>
      <c r="B855" s="1">
        <v>200000</v>
      </c>
      <c r="C855" s="1">
        <v>2456781.3220000002</v>
      </c>
      <c r="D855" s="1">
        <v>2149.9789999999998</v>
      </c>
      <c r="E855" s="1">
        <v>132.6</v>
      </c>
      <c r="F855" s="1">
        <v>134.80000000000001</v>
      </c>
      <c r="G855" s="8">
        <f t="shared" si="140"/>
        <v>143.92712328767138</v>
      </c>
      <c r="H855" s="6">
        <v>123</v>
      </c>
      <c r="I855" s="8">
        <f t="shared" si="141"/>
        <v>115.1013698630137</v>
      </c>
      <c r="K855">
        <f t="shared" si="142"/>
        <v>137.0893698630137</v>
      </c>
      <c r="L855" s="9">
        <f t="shared" si="143"/>
        <v>-4.7508442248170581</v>
      </c>
      <c r="N855" s="10">
        <f t="shared" si="144"/>
        <v>135.93835616438355</v>
      </c>
      <c r="O855" s="9">
        <f t="shared" si="145"/>
        <v>-5.5505640221269772</v>
      </c>
      <c r="Q855">
        <f t="shared" si="146"/>
        <v>138.26340383561643</v>
      </c>
      <c r="R855" s="9">
        <f t="shared" si="147"/>
        <v>-3.9351300315609734</v>
      </c>
      <c r="T855">
        <f t="shared" si="148"/>
        <v>125.88521917808242</v>
      </c>
      <c r="U855" s="9">
        <f t="shared" si="149"/>
        <v>9.3690017137962656</v>
      </c>
      <c r="W855">
        <f t="shared" si="150"/>
        <v>127.88339726027421</v>
      </c>
      <c r="X855" s="9">
        <f t="shared" si="151"/>
        <v>11.105017614015253</v>
      </c>
      <c r="Z855">
        <f t="shared" si="152"/>
        <v>123.88704109589064</v>
      </c>
      <c r="AA855" s="9">
        <f t="shared" si="153"/>
        <v>7.6329858135772781</v>
      </c>
    </row>
    <row r="856" spans="1:27">
      <c r="A856" s="1">
        <v>20140504</v>
      </c>
      <c r="B856" s="1">
        <v>200000</v>
      </c>
      <c r="C856" s="1">
        <v>2456782.3220000002</v>
      </c>
      <c r="D856" s="1">
        <v>2150.0160000000001</v>
      </c>
      <c r="E856" s="1">
        <v>131.5</v>
      </c>
      <c r="F856" s="1">
        <v>133.69999999999999</v>
      </c>
      <c r="G856" s="8">
        <f t="shared" si="140"/>
        <v>143.88054794520562</v>
      </c>
      <c r="H856" s="6">
        <v>127</v>
      </c>
      <c r="I856" s="8">
        <f t="shared" si="141"/>
        <v>115.0931506849315</v>
      </c>
      <c r="K856">
        <f t="shared" si="142"/>
        <v>137.0841506849315</v>
      </c>
      <c r="L856" s="9">
        <f t="shared" si="143"/>
        <v>-4.723638710955143</v>
      </c>
      <c r="N856" s="10">
        <f t="shared" si="144"/>
        <v>135.9332191780822</v>
      </c>
      <c r="O856" s="9">
        <f t="shared" si="145"/>
        <v>-5.523560259271477</v>
      </c>
      <c r="Q856">
        <f t="shared" si="146"/>
        <v>138.25810082191782</v>
      </c>
      <c r="R856" s="9">
        <f t="shared" si="147"/>
        <v>-3.9077187316724746</v>
      </c>
      <c r="T856">
        <f t="shared" si="148"/>
        <v>125.81186301369885</v>
      </c>
      <c r="U856" s="9">
        <f t="shared" si="149"/>
        <v>9.3130757694781749</v>
      </c>
      <c r="W856">
        <f t="shared" si="150"/>
        <v>127.808876712329</v>
      </c>
      <c r="X856" s="9">
        <f t="shared" si="151"/>
        <v>11.048203956295282</v>
      </c>
      <c r="Z856">
        <f t="shared" si="152"/>
        <v>123.81484931506871</v>
      </c>
      <c r="AA856" s="9">
        <f t="shared" si="153"/>
        <v>7.5779475826610536</v>
      </c>
    </row>
    <row r="857" spans="1:27">
      <c r="A857" s="1">
        <v>20140505</v>
      </c>
      <c r="B857" s="1">
        <v>200000</v>
      </c>
      <c r="C857" s="1">
        <v>2456783.3220000002</v>
      </c>
      <c r="D857" s="1">
        <v>2150.0529999999999</v>
      </c>
      <c r="E857" s="1">
        <v>139</v>
      </c>
      <c r="F857" s="1">
        <v>141.5</v>
      </c>
      <c r="G857" s="8">
        <f t="shared" si="140"/>
        <v>143.83150684931522</v>
      </c>
      <c r="H857" s="6">
        <v>142</v>
      </c>
      <c r="I857" s="8">
        <f t="shared" si="141"/>
        <v>115.06301369863014</v>
      </c>
      <c r="K857">
        <f t="shared" si="142"/>
        <v>137.06501369863014</v>
      </c>
      <c r="L857" s="9">
        <f t="shared" si="143"/>
        <v>-4.7044582226159832</v>
      </c>
      <c r="N857" s="10">
        <f t="shared" si="144"/>
        <v>135.91438356164383</v>
      </c>
      <c r="O857" s="9">
        <f t="shared" si="145"/>
        <v>-5.5044429840853581</v>
      </c>
      <c r="Q857">
        <f t="shared" si="146"/>
        <v>138.23865643835617</v>
      </c>
      <c r="R857" s="9">
        <f t="shared" si="147"/>
        <v>-3.8884737659172117</v>
      </c>
      <c r="T857">
        <f t="shared" si="148"/>
        <v>125.73462328767147</v>
      </c>
      <c r="U857" s="9">
        <f t="shared" si="149"/>
        <v>9.2745785513597809</v>
      </c>
      <c r="W857">
        <f t="shared" si="150"/>
        <v>127.73041095890436</v>
      </c>
      <c r="X857" s="9">
        <f t="shared" si="151"/>
        <v>11.009095671222653</v>
      </c>
      <c r="Z857">
        <f t="shared" si="152"/>
        <v>123.73883561643859</v>
      </c>
      <c r="AA857" s="9">
        <f t="shared" si="153"/>
        <v>7.5400614314969516</v>
      </c>
    </row>
    <row r="858" spans="1:27">
      <c r="A858" s="1">
        <v>20140506</v>
      </c>
      <c r="B858" s="1">
        <v>200000</v>
      </c>
      <c r="C858" s="1">
        <v>2456784.3220000002</v>
      </c>
      <c r="D858" s="1">
        <v>2150.0889999999999</v>
      </c>
      <c r="E858" s="1">
        <v>138.9</v>
      </c>
      <c r="F858" s="1">
        <v>141.30000000000001</v>
      </c>
      <c r="G858" s="8">
        <f t="shared" si="140"/>
        <v>143.78328767123301</v>
      </c>
      <c r="H858" s="6">
        <v>148</v>
      </c>
      <c r="I858" s="8">
        <f t="shared" si="141"/>
        <v>115.01095890410959</v>
      </c>
      <c r="K858">
        <f t="shared" si="142"/>
        <v>137.03195890410959</v>
      </c>
      <c r="L858" s="9">
        <f t="shared" si="143"/>
        <v>-4.695489216076794</v>
      </c>
      <c r="N858" s="10">
        <f t="shared" si="144"/>
        <v>135.88184931506851</v>
      </c>
      <c r="O858" s="9">
        <f t="shared" si="145"/>
        <v>-5.4953802240434868</v>
      </c>
      <c r="Q858">
        <f t="shared" si="146"/>
        <v>138.20507068493151</v>
      </c>
      <c r="R858" s="9">
        <f t="shared" si="147"/>
        <v>-3.8796003879507595</v>
      </c>
      <c r="T858">
        <f t="shared" si="148"/>
        <v>125.658678082192</v>
      </c>
      <c r="U858" s="9">
        <f t="shared" si="149"/>
        <v>9.2580040020011864</v>
      </c>
      <c r="W858">
        <f t="shared" si="150"/>
        <v>127.65326027397282</v>
      </c>
      <c r="X858" s="9">
        <f t="shared" si="151"/>
        <v>10.992258033778995</v>
      </c>
      <c r="Z858">
        <f t="shared" si="152"/>
        <v>123.66409589041118</v>
      </c>
      <c r="AA858" s="9">
        <f t="shared" si="153"/>
        <v>7.5237499702234061</v>
      </c>
    </row>
    <row r="859" spans="1:27">
      <c r="A859" s="1">
        <v>20140507</v>
      </c>
      <c r="B859" s="1">
        <v>200000</v>
      </c>
      <c r="C859" s="1">
        <v>2456785.3220000002</v>
      </c>
      <c r="D859" s="1">
        <v>2150.1260000000002</v>
      </c>
      <c r="E859" s="1">
        <v>145.9</v>
      </c>
      <c r="F859" s="1">
        <v>148.6</v>
      </c>
      <c r="G859" s="8">
        <f t="shared" si="140"/>
        <v>143.74904109589053</v>
      </c>
      <c r="H859" s="6">
        <v>120</v>
      </c>
      <c r="I859" s="8">
        <f t="shared" si="141"/>
        <v>115.05205479452054</v>
      </c>
      <c r="K859">
        <f t="shared" si="142"/>
        <v>137.05805479452056</v>
      </c>
      <c r="L859" s="9">
        <f t="shared" si="143"/>
        <v>-4.654630215520271</v>
      </c>
      <c r="N859" s="10">
        <f t="shared" si="144"/>
        <v>135.90753424657532</v>
      </c>
      <c r="O859" s="9">
        <f t="shared" si="145"/>
        <v>-5.4549976747910165</v>
      </c>
      <c r="Q859">
        <f t="shared" si="146"/>
        <v>138.23158575342467</v>
      </c>
      <c r="R859" s="9">
        <f t="shared" si="147"/>
        <v>-3.838255407064139</v>
      </c>
      <c r="T859">
        <f t="shared" si="148"/>
        <v>125.60473972602759</v>
      </c>
      <c r="U859" s="9">
        <f t="shared" si="149"/>
        <v>9.1720960137164269</v>
      </c>
      <c r="W859">
        <f t="shared" si="150"/>
        <v>127.59846575342486</v>
      </c>
      <c r="X859" s="9">
        <f t="shared" si="151"/>
        <v>10.904986426632561</v>
      </c>
      <c r="Z859">
        <f t="shared" si="152"/>
        <v>123.61101369863033</v>
      </c>
      <c r="AA859" s="9">
        <f t="shared" si="153"/>
        <v>7.4392056008002925</v>
      </c>
    </row>
    <row r="860" spans="1:27">
      <c r="A860" s="1">
        <v>20140508</v>
      </c>
      <c r="B860" s="1">
        <v>200000</v>
      </c>
      <c r="C860" s="1">
        <v>2456786.3220000002</v>
      </c>
      <c r="D860" s="1">
        <v>2150.163</v>
      </c>
      <c r="E860" s="1">
        <v>148.1</v>
      </c>
      <c r="F860" s="1">
        <v>150.80000000000001</v>
      </c>
      <c r="G860" s="8">
        <f t="shared" si="140"/>
        <v>143.70054794520561</v>
      </c>
      <c r="H860" s="6">
        <v>132</v>
      </c>
      <c r="I860" s="8">
        <f t="shared" si="141"/>
        <v>114.93150684931507</v>
      </c>
      <c r="K860">
        <f t="shared" si="142"/>
        <v>136.98150684931505</v>
      </c>
      <c r="L860" s="9">
        <f t="shared" si="143"/>
        <v>-4.6757240608801283</v>
      </c>
      <c r="N860" s="10">
        <f t="shared" si="144"/>
        <v>135.83219178082192</v>
      </c>
      <c r="O860" s="9">
        <f t="shared" si="145"/>
        <v>-5.4755227289627157</v>
      </c>
      <c r="Q860">
        <f t="shared" si="146"/>
        <v>138.15380821917807</v>
      </c>
      <c r="R860" s="9">
        <f t="shared" si="147"/>
        <v>-3.859929419435872</v>
      </c>
      <c r="T860">
        <f t="shared" si="148"/>
        <v>125.52836301369884</v>
      </c>
      <c r="U860" s="9">
        <f t="shared" si="149"/>
        <v>9.2201489868893134</v>
      </c>
      <c r="W860">
        <f t="shared" si="150"/>
        <v>127.52087671232898</v>
      </c>
      <c r="X860" s="9">
        <f t="shared" si="151"/>
        <v>10.953802145411402</v>
      </c>
      <c r="Z860">
        <f t="shared" si="152"/>
        <v>123.5358493150687</v>
      </c>
      <c r="AA860" s="9">
        <f t="shared" si="153"/>
        <v>7.4864958283672962</v>
      </c>
    </row>
    <row r="861" spans="1:27">
      <c r="A861" s="1">
        <v>20140509</v>
      </c>
      <c r="B861" s="1">
        <v>200000</v>
      </c>
      <c r="C861" s="1">
        <v>2456787.3220000002</v>
      </c>
      <c r="D861" s="1">
        <v>2150.1990000000001</v>
      </c>
      <c r="E861" s="1">
        <v>152.30000000000001</v>
      </c>
      <c r="F861" s="1">
        <v>155.19999999999999</v>
      </c>
      <c r="G861" s="8">
        <f t="shared" si="140"/>
        <v>143.65753424657547</v>
      </c>
      <c r="H861" s="6">
        <v>139</v>
      </c>
      <c r="I861" s="8">
        <f t="shared" si="141"/>
        <v>114.76712328767124</v>
      </c>
      <c r="K861">
        <f t="shared" si="142"/>
        <v>136.87712328767122</v>
      </c>
      <c r="L861" s="9">
        <f t="shared" si="143"/>
        <v>-4.7198436159054893</v>
      </c>
      <c r="N861" s="10">
        <f t="shared" si="144"/>
        <v>135.72945205479454</v>
      </c>
      <c r="O861" s="9">
        <f t="shared" si="145"/>
        <v>-5.5187374845046975</v>
      </c>
      <c r="Q861">
        <f t="shared" si="146"/>
        <v>138.04774794520549</v>
      </c>
      <c r="R861" s="9">
        <f t="shared" si="147"/>
        <v>-3.9049718699342861</v>
      </c>
      <c r="T861">
        <f t="shared" si="148"/>
        <v>125.46061643835635</v>
      </c>
      <c r="U861" s="9">
        <f t="shared" si="149"/>
        <v>9.3175578897113098</v>
      </c>
      <c r="W861">
        <f t="shared" si="150"/>
        <v>127.45205479452075</v>
      </c>
      <c r="X861" s="9">
        <f t="shared" si="151"/>
        <v>11.052757221294044</v>
      </c>
      <c r="Z861">
        <f t="shared" si="152"/>
        <v>123.46917808219197</v>
      </c>
      <c r="AA861" s="9">
        <f t="shared" si="153"/>
        <v>7.5823585581285897</v>
      </c>
    </row>
    <row r="862" spans="1:27">
      <c r="A862" s="1">
        <v>20140510</v>
      </c>
      <c r="B862" s="1">
        <v>200000</v>
      </c>
      <c r="C862" s="1">
        <v>2456788.3220000002</v>
      </c>
      <c r="D862" s="1">
        <v>2150.2359999999999</v>
      </c>
      <c r="E862" s="1">
        <v>152.1</v>
      </c>
      <c r="F862" s="1">
        <v>155.1</v>
      </c>
      <c r="G862" s="8">
        <f t="shared" si="140"/>
        <v>143.62000000000012</v>
      </c>
      <c r="H862" s="6">
        <v>123</v>
      </c>
      <c r="I862" s="8">
        <f t="shared" si="141"/>
        <v>114.61369863013698</v>
      </c>
      <c r="K862">
        <f t="shared" si="142"/>
        <v>136.77969863013698</v>
      </c>
      <c r="L862" s="9">
        <f t="shared" si="143"/>
        <v>-4.7627777258481672</v>
      </c>
      <c r="N862" s="10">
        <f t="shared" si="144"/>
        <v>135.63356164383561</v>
      </c>
      <c r="O862" s="9">
        <f t="shared" si="145"/>
        <v>-5.5608121126336982</v>
      </c>
      <c r="Q862">
        <f t="shared" si="146"/>
        <v>137.94875835616438</v>
      </c>
      <c r="R862" s="9">
        <f t="shared" si="147"/>
        <v>-3.9487826513269368</v>
      </c>
      <c r="T862">
        <f t="shared" si="148"/>
        <v>125.40150000000018</v>
      </c>
      <c r="U862" s="9">
        <f t="shared" si="149"/>
        <v>9.4123141463882831</v>
      </c>
      <c r="W862">
        <f t="shared" si="150"/>
        <v>127.39200000000019</v>
      </c>
      <c r="X862" s="9">
        <f t="shared" si="151"/>
        <v>11.149017545537305</v>
      </c>
      <c r="Z862">
        <f t="shared" si="152"/>
        <v>123.41100000000019</v>
      </c>
      <c r="AA862" s="9">
        <f t="shared" si="153"/>
        <v>7.6756107472392614</v>
      </c>
    </row>
    <row r="863" spans="1:27">
      <c r="A863" s="1">
        <v>20140511</v>
      </c>
      <c r="B863" s="1">
        <v>200000</v>
      </c>
      <c r="C863" s="1">
        <v>2456789.3220000002</v>
      </c>
      <c r="D863" s="1">
        <v>2150.2730000000001</v>
      </c>
      <c r="E863" s="1">
        <v>164.4</v>
      </c>
      <c r="F863" s="1">
        <v>167.7</v>
      </c>
      <c r="G863" s="8">
        <f t="shared" si="140"/>
        <v>143.57616438356175</v>
      </c>
      <c r="H863" s="6">
        <v>150</v>
      </c>
      <c r="I863" s="8">
        <f t="shared" si="141"/>
        <v>114.53424657534246</v>
      </c>
      <c r="K863">
        <f t="shared" si="142"/>
        <v>136.72924657534247</v>
      </c>
      <c r="L863" s="9">
        <f t="shared" si="143"/>
        <v>-4.7688401745625555</v>
      </c>
      <c r="N863" s="10">
        <f t="shared" si="144"/>
        <v>135.58390410958904</v>
      </c>
      <c r="O863" s="9">
        <f t="shared" si="145"/>
        <v>-5.5665648321830759</v>
      </c>
      <c r="Q863">
        <f t="shared" si="146"/>
        <v>137.89749589041094</v>
      </c>
      <c r="R863" s="9">
        <f t="shared" si="147"/>
        <v>-3.955161023789671</v>
      </c>
      <c r="T863">
        <f t="shared" si="148"/>
        <v>125.33245890410974</v>
      </c>
      <c r="U863" s="9">
        <f t="shared" si="149"/>
        <v>9.4279332615717237</v>
      </c>
      <c r="W863">
        <f t="shared" si="150"/>
        <v>127.3218630136988</v>
      </c>
      <c r="X863" s="9">
        <f t="shared" si="151"/>
        <v>11.164884583183991</v>
      </c>
      <c r="Z863">
        <f t="shared" si="152"/>
        <v>123.34305479452071</v>
      </c>
      <c r="AA863" s="9">
        <f t="shared" si="153"/>
        <v>7.690981939959471</v>
      </c>
    </row>
    <row r="864" spans="1:27">
      <c r="A864" s="1">
        <v>20140512</v>
      </c>
      <c r="B864" s="1">
        <v>200000</v>
      </c>
      <c r="C864" s="1">
        <v>2456790.3220000002</v>
      </c>
      <c r="D864" s="1">
        <v>2150.3090000000002</v>
      </c>
      <c r="E864" s="1">
        <v>162.9</v>
      </c>
      <c r="F864" s="1">
        <v>166.3</v>
      </c>
      <c r="G864" s="8">
        <f t="shared" si="140"/>
        <v>143.5276712328768</v>
      </c>
      <c r="H864" s="6">
        <v>154</v>
      </c>
      <c r="I864" s="8">
        <f t="shared" si="141"/>
        <v>114.44657534246575</v>
      </c>
      <c r="K864">
        <f t="shared" si="142"/>
        <v>136.67357534246577</v>
      </c>
      <c r="L864" s="9">
        <f t="shared" si="143"/>
        <v>-4.7754525880170604</v>
      </c>
      <c r="N864" s="10">
        <f t="shared" si="144"/>
        <v>135.5291095890411</v>
      </c>
      <c r="O864" s="9">
        <f t="shared" si="145"/>
        <v>-5.5728359382755173</v>
      </c>
      <c r="Q864">
        <f t="shared" si="146"/>
        <v>137.84093041095889</v>
      </c>
      <c r="R864" s="9">
        <f t="shared" si="147"/>
        <v>-3.9621215707534532</v>
      </c>
      <c r="T864">
        <f t="shared" si="148"/>
        <v>125.25608219178095</v>
      </c>
      <c r="U864" s="9">
        <f t="shared" si="149"/>
        <v>9.4450242979916368</v>
      </c>
      <c r="W864">
        <f t="shared" si="150"/>
        <v>127.24427397260288</v>
      </c>
      <c r="X864" s="9">
        <f t="shared" si="151"/>
        <v>11.182246905896292</v>
      </c>
      <c r="Z864">
        <f t="shared" si="152"/>
        <v>123.26789041095904</v>
      </c>
      <c r="AA864" s="9">
        <f t="shared" si="153"/>
        <v>7.7078016900870239</v>
      </c>
    </row>
    <row r="865" spans="1:27">
      <c r="A865" s="1">
        <v>20140513</v>
      </c>
      <c r="B865" s="1">
        <v>200000</v>
      </c>
      <c r="C865" s="1">
        <v>2456791.3220000002</v>
      </c>
      <c r="D865" s="1">
        <v>2150.346</v>
      </c>
      <c r="E865" s="1">
        <v>159.4</v>
      </c>
      <c r="F865" s="1">
        <v>162.69999999999999</v>
      </c>
      <c r="G865" s="8">
        <f t="shared" si="140"/>
        <v>143.47041095890421</v>
      </c>
      <c r="H865" s="6">
        <v>133</v>
      </c>
      <c r="I865" s="8">
        <f t="shared" si="141"/>
        <v>114.38082191780822</v>
      </c>
      <c r="K865">
        <f t="shared" si="142"/>
        <v>136.63182191780822</v>
      </c>
      <c r="L865" s="9">
        <f t="shared" si="143"/>
        <v>-4.7665501167727484</v>
      </c>
      <c r="N865" s="10">
        <f t="shared" si="144"/>
        <v>135.48801369863014</v>
      </c>
      <c r="O865" s="9">
        <f t="shared" si="145"/>
        <v>-5.5637934030596483</v>
      </c>
      <c r="Q865">
        <f t="shared" si="146"/>
        <v>137.79850630136986</v>
      </c>
      <c r="R865" s="9">
        <f t="shared" si="147"/>
        <v>-3.9533619647601199</v>
      </c>
      <c r="T865">
        <f t="shared" si="148"/>
        <v>125.16589726027412</v>
      </c>
      <c r="U865" s="9">
        <f t="shared" si="149"/>
        <v>9.4290941100386902</v>
      </c>
      <c r="W865">
        <f t="shared" si="150"/>
        <v>127.15265753424674</v>
      </c>
      <c r="X865" s="9">
        <f t="shared" si="151"/>
        <v>11.166063857817107</v>
      </c>
      <c r="Z865">
        <f t="shared" si="152"/>
        <v>123.17913698630153</v>
      </c>
      <c r="AA865" s="9">
        <f t="shared" si="153"/>
        <v>7.6921243622603157</v>
      </c>
    </row>
    <row r="866" spans="1:27">
      <c r="A866" s="1">
        <v>20140514</v>
      </c>
      <c r="B866" s="1">
        <v>200000</v>
      </c>
      <c r="C866" s="1">
        <v>2456792.3220000002</v>
      </c>
      <c r="D866" s="1">
        <v>2150.3829999999998</v>
      </c>
      <c r="E866" s="1">
        <v>163.19999999999999</v>
      </c>
      <c r="F866" s="1">
        <v>166.7</v>
      </c>
      <c r="G866" s="8">
        <f t="shared" si="140"/>
        <v>143.43150684931518</v>
      </c>
      <c r="H866" s="6">
        <v>166</v>
      </c>
      <c r="I866" s="8">
        <f t="shared" si="141"/>
        <v>114.26301369863013</v>
      </c>
      <c r="K866">
        <f t="shared" si="142"/>
        <v>136.55701369863013</v>
      </c>
      <c r="L866" s="9">
        <f t="shared" si="143"/>
        <v>-4.79287522085869</v>
      </c>
      <c r="N866" s="10">
        <f t="shared" si="144"/>
        <v>135.41438356164383</v>
      </c>
      <c r="O866" s="9">
        <f t="shared" si="145"/>
        <v>-5.5895133947758779</v>
      </c>
      <c r="Q866">
        <f t="shared" si="146"/>
        <v>137.72249643835616</v>
      </c>
      <c r="R866" s="9">
        <f t="shared" si="147"/>
        <v>-3.9803042834631412</v>
      </c>
      <c r="T866">
        <f t="shared" si="148"/>
        <v>125.10462328767142</v>
      </c>
      <c r="U866" s="9">
        <f t="shared" si="149"/>
        <v>9.4882930513596762</v>
      </c>
      <c r="W866">
        <f t="shared" si="150"/>
        <v>127.0904109589043</v>
      </c>
      <c r="X866" s="9">
        <f t="shared" si="151"/>
        <v>11.226202464873339</v>
      </c>
      <c r="Z866">
        <f t="shared" si="152"/>
        <v>123.11883561643855</v>
      </c>
      <c r="AA866" s="9">
        <f t="shared" si="153"/>
        <v>7.750383637846042</v>
      </c>
    </row>
    <row r="867" spans="1:27">
      <c r="A867" s="1">
        <v>20140515</v>
      </c>
      <c r="B867" s="1">
        <v>200000</v>
      </c>
      <c r="C867" s="1">
        <v>2456793.3220000002</v>
      </c>
      <c r="D867" s="1">
        <v>2150.4189999999999</v>
      </c>
      <c r="E867" s="1">
        <v>152.1</v>
      </c>
      <c r="F867" s="1">
        <v>155.5</v>
      </c>
      <c r="G867" s="8">
        <f t="shared" si="140"/>
        <v>143.38465753424668</v>
      </c>
      <c r="H867" s="6">
        <v>156</v>
      </c>
      <c r="I867" s="8">
        <f t="shared" si="141"/>
        <v>114.15342465753425</v>
      </c>
      <c r="K867">
        <f t="shared" si="142"/>
        <v>136.48742465753423</v>
      </c>
      <c r="L867" s="9">
        <f t="shared" si="143"/>
        <v>-4.8103004849490816</v>
      </c>
      <c r="N867" s="10">
        <f t="shared" si="144"/>
        <v>135.3458904109589</v>
      </c>
      <c r="O867" s="9">
        <f t="shared" si="145"/>
        <v>-5.6064346503514599</v>
      </c>
      <c r="Q867">
        <f t="shared" si="146"/>
        <v>137.6517895890411</v>
      </c>
      <c r="R867" s="9">
        <f t="shared" si="147"/>
        <v>-3.9982436362386409</v>
      </c>
      <c r="T867">
        <f t="shared" si="148"/>
        <v>125.03083561643852</v>
      </c>
      <c r="U867" s="9">
        <f t="shared" si="149"/>
        <v>9.528764460231514</v>
      </c>
      <c r="W867">
        <f t="shared" si="150"/>
        <v>127.01545205479471</v>
      </c>
      <c r="X867" s="9">
        <f t="shared" si="151"/>
        <v>11.267316277060587</v>
      </c>
      <c r="Z867">
        <f t="shared" si="152"/>
        <v>123.04621917808237</v>
      </c>
      <c r="AA867" s="9">
        <f t="shared" si="153"/>
        <v>7.7902126434024552</v>
      </c>
    </row>
    <row r="868" spans="1:27">
      <c r="A868" s="1">
        <v>20140516</v>
      </c>
      <c r="B868" s="1">
        <v>200000</v>
      </c>
      <c r="C868" s="1">
        <v>2456794.3220000002</v>
      </c>
      <c r="D868" s="1">
        <v>2150.4560000000001</v>
      </c>
      <c r="E868" s="1">
        <v>138.69999999999999</v>
      </c>
      <c r="F868" s="1">
        <v>141.80000000000001</v>
      </c>
      <c r="G868" s="8">
        <f t="shared" si="140"/>
        <v>143.34520547945218</v>
      </c>
      <c r="H868" s="6">
        <v>133</v>
      </c>
      <c r="I868" s="8">
        <f t="shared" si="141"/>
        <v>113.95890410958904</v>
      </c>
      <c r="K868">
        <f t="shared" si="142"/>
        <v>136.36390410958904</v>
      </c>
      <c r="L868" s="9">
        <f t="shared" si="143"/>
        <v>-4.8702719749240941</v>
      </c>
      <c r="N868" s="10">
        <f t="shared" si="144"/>
        <v>135.22431506849315</v>
      </c>
      <c r="O868" s="9">
        <f t="shared" si="145"/>
        <v>-5.6652682479311238</v>
      </c>
      <c r="Q868">
        <f t="shared" si="146"/>
        <v>137.52628493150684</v>
      </c>
      <c r="R868" s="9">
        <f t="shared" si="147"/>
        <v>-4.0593757764569602</v>
      </c>
      <c r="T868">
        <f t="shared" si="148"/>
        <v>124.96869863013717</v>
      </c>
      <c r="U868" s="9">
        <f t="shared" si="149"/>
        <v>9.6611972592861406</v>
      </c>
      <c r="W868">
        <f t="shared" si="150"/>
        <v>126.95232876712349</v>
      </c>
      <c r="X868" s="9">
        <f t="shared" si="151"/>
        <v>11.401851184036715</v>
      </c>
      <c r="Z868">
        <f t="shared" si="152"/>
        <v>122.98506849315088</v>
      </c>
      <c r="AA868" s="9">
        <f t="shared" si="153"/>
        <v>7.9205433345355516</v>
      </c>
    </row>
    <row r="869" spans="1:27">
      <c r="A869" s="1">
        <v>20140517</v>
      </c>
      <c r="B869" s="1">
        <v>200000</v>
      </c>
      <c r="C869" s="1">
        <v>2456795.3220000002</v>
      </c>
      <c r="D869" s="1">
        <v>2150.4929999999999</v>
      </c>
      <c r="E869" s="1">
        <v>133.5</v>
      </c>
      <c r="F869" s="1">
        <v>136.6</v>
      </c>
      <c r="G869" s="8">
        <f t="shared" si="140"/>
        <v>143.29890410958916</v>
      </c>
      <c r="H869" s="6">
        <v>151</v>
      </c>
      <c r="I869" s="8">
        <f t="shared" si="141"/>
        <v>113.8082191780822</v>
      </c>
      <c r="K869">
        <f t="shared" si="142"/>
        <v>136.26821917808218</v>
      </c>
      <c r="L869" s="9">
        <f t="shared" si="143"/>
        <v>-4.906307536120579</v>
      </c>
      <c r="N869" s="10">
        <f t="shared" si="144"/>
        <v>135.13013698630138</v>
      </c>
      <c r="O869" s="9">
        <f t="shared" si="145"/>
        <v>-5.7005091379070336</v>
      </c>
      <c r="Q869">
        <f t="shared" si="146"/>
        <v>137.42906301369862</v>
      </c>
      <c r="R869" s="9">
        <f t="shared" si="147"/>
        <v>-4.0962219022983675</v>
      </c>
      <c r="T869">
        <f t="shared" si="148"/>
        <v>124.89577397260292</v>
      </c>
      <c r="U869" s="9">
        <f t="shared" si="149"/>
        <v>9.7423146364951094</v>
      </c>
      <c r="W869">
        <f t="shared" si="150"/>
        <v>126.87824657534266</v>
      </c>
      <c r="X869" s="9">
        <f t="shared" si="151"/>
        <v>11.484256138661692</v>
      </c>
      <c r="Z869">
        <f t="shared" si="152"/>
        <v>122.91330136986321</v>
      </c>
      <c r="AA869" s="9">
        <f t="shared" si="153"/>
        <v>8.0003731343285267</v>
      </c>
    </row>
    <row r="870" spans="1:27">
      <c r="A870" s="1">
        <v>20140518</v>
      </c>
      <c r="B870" s="1">
        <v>200000</v>
      </c>
      <c r="C870" s="1">
        <v>2456796.3220000002</v>
      </c>
      <c r="D870" s="1">
        <v>2150.529</v>
      </c>
      <c r="E870" s="1">
        <v>127.5</v>
      </c>
      <c r="F870" s="1">
        <v>130.4</v>
      </c>
      <c r="G870" s="8">
        <f t="shared" si="140"/>
        <v>143.29095890410969</v>
      </c>
      <c r="H870" s="6">
        <v>138</v>
      </c>
      <c r="I870" s="8">
        <f t="shared" si="141"/>
        <v>113.58904109589041</v>
      </c>
      <c r="K870">
        <f t="shared" si="142"/>
        <v>136.12904109589041</v>
      </c>
      <c r="L870" s="9">
        <f t="shared" si="143"/>
        <v>-4.9981644780617529</v>
      </c>
      <c r="N870" s="10">
        <f t="shared" si="144"/>
        <v>134.99315068493149</v>
      </c>
      <c r="O870" s="9">
        <f t="shared" si="145"/>
        <v>-5.7908805151698886</v>
      </c>
      <c r="Q870">
        <f t="shared" si="146"/>
        <v>137.28764931506851</v>
      </c>
      <c r="R870" s="9">
        <f t="shared" si="147"/>
        <v>-4.1895941202114528</v>
      </c>
      <c r="T870">
        <f t="shared" si="148"/>
        <v>124.88326027397275</v>
      </c>
      <c r="U870" s="9">
        <f t="shared" si="149"/>
        <v>9.9430535455862383</v>
      </c>
      <c r="W870">
        <f t="shared" si="150"/>
        <v>126.86553424657551</v>
      </c>
      <c r="X870" s="9">
        <f t="shared" si="151"/>
        <v>11.688181379643183</v>
      </c>
      <c r="Z870">
        <f t="shared" si="152"/>
        <v>122.90098630137001</v>
      </c>
      <c r="AA870" s="9">
        <f t="shared" si="153"/>
        <v>8.197925711529308</v>
      </c>
    </row>
    <row r="871" spans="1:27">
      <c r="A871" s="1">
        <v>20140519</v>
      </c>
      <c r="B871" s="1">
        <v>200000</v>
      </c>
      <c r="C871" s="1">
        <v>2456797.3220000002</v>
      </c>
      <c r="D871" s="1">
        <v>2150.5659999999998</v>
      </c>
      <c r="E871" s="1">
        <v>116.9</v>
      </c>
      <c r="F871" s="1">
        <v>119.7</v>
      </c>
      <c r="G871" s="8">
        <f t="shared" si="140"/>
        <v>143.26602739726039</v>
      </c>
      <c r="H871" s="6">
        <v>102</v>
      </c>
      <c r="I871" s="8">
        <f t="shared" si="141"/>
        <v>113.33424657534246</v>
      </c>
      <c r="K871">
        <f t="shared" si="142"/>
        <v>135.96724657534247</v>
      </c>
      <c r="L871" s="9">
        <f t="shared" si="143"/>
        <v>-5.0945649534060351</v>
      </c>
      <c r="N871" s="10">
        <f t="shared" si="144"/>
        <v>134.83390410958904</v>
      </c>
      <c r="O871" s="9">
        <f t="shared" si="145"/>
        <v>-5.8856404695929854</v>
      </c>
      <c r="Q871">
        <f t="shared" si="146"/>
        <v>137.12325589041097</v>
      </c>
      <c r="R871" s="9">
        <f t="shared" si="147"/>
        <v>-4.2876679268953382</v>
      </c>
      <c r="T871">
        <f t="shared" si="148"/>
        <v>124.84399315068511</v>
      </c>
      <c r="U871" s="9">
        <f t="shared" si="149"/>
        <v>10.15557690913063</v>
      </c>
      <c r="W871">
        <f t="shared" si="150"/>
        <v>126.82564383561663</v>
      </c>
      <c r="X871" s="9">
        <f t="shared" si="151"/>
        <v>11.904078129910474</v>
      </c>
      <c r="Z871">
        <f t="shared" si="152"/>
        <v>122.8623424657536</v>
      </c>
      <c r="AA871" s="9">
        <f t="shared" si="153"/>
        <v>8.4070756883507727</v>
      </c>
    </row>
    <row r="872" spans="1:27">
      <c r="A872" s="1">
        <v>20140520</v>
      </c>
      <c r="B872" s="1">
        <v>200000</v>
      </c>
      <c r="C872" s="1">
        <v>2456798.3220000002</v>
      </c>
      <c r="D872" s="1">
        <v>2150.6030000000001</v>
      </c>
      <c r="E872" s="1">
        <v>117.2</v>
      </c>
      <c r="F872" s="1">
        <v>120.1</v>
      </c>
      <c r="G872" s="8">
        <f t="shared" si="140"/>
        <v>143.2772602739727</v>
      </c>
      <c r="H872" s="6">
        <v>87</v>
      </c>
      <c r="I872" s="8">
        <f t="shared" si="141"/>
        <v>113.14794520547945</v>
      </c>
      <c r="K872">
        <f t="shared" si="142"/>
        <v>135.84894520547945</v>
      </c>
      <c r="L872" s="9">
        <f t="shared" si="143"/>
        <v>-5.1845736401498215</v>
      </c>
      <c r="N872" s="10">
        <f t="shared" si="144"/>
        <v>134.71746575342465</v>
      </c>
      <c r="O872" s="9">
        <f t="shared" si="145"/>
        <v>-5.9742868506699125</v>
      </c>
      <c r="Q872">
        <f t="shared" si="146"/>
        <v>137.00305424657535</v>
      </c>
      <c r="R872" s="9">
        <f t="shared" si="147"/>
        <v>-4.3790661654193457</v>
      </c>
      <c r="T872">
        <f t="shared" si="148"/>
        <v>124.861684931507</v>
      </c>
      <c r="U872" s="9">
        <f t="shared" si="149"/>
        <v>10.352587229715155</v>
      </c>
      <c r="W872">
        <f t="shared" si="150"/>
        <v>126.84361643835632</v>
      </c>
      <c r="X872" s="9">
        <f t="shared" si="151"/>
        <v>12.104215598440788</v>
      </c>
      <c r="Z872">
        <f t="shared" si="152"/>
        <v>122.87975342465769</v>
      </c>
      <c r="AA872" s="9">
        <f t="shared" si="153"/>
        <v>8.6009588609895218</v>
      </c>
    </row>
    <row r="873" spans="1:27">
      <c r="A873" s="1">
        <v>20140521</v>
      </c>
      <c r="B873" s="1">
        <v>200000</v>
      </c>
      <c r="C873" s="1">
        <v>2456799.3220000002</v>
      </c>
      <c r="D873" s="1">
        <v>2150.6390000000001</v>
      </c>
      <c r="E873" s="1">
        <v>113.9</v>
      </c>
      <c r="F873" s="1">
        <v>116.7</v>
      </c>
      <c r="G873" s="8">
        <f t="shared" si="140"/>
        <v>143.32219178082201</v>
      </c>
      <c r="H873" s="6">
        <v>85</v>
      </c>
      <c r="I873" s="8">
        <f t="shared" si="141"/>
        <v>113.01643835616439</v>
      </c>
      <c r="K873">
        <f t="shared" si="142"/>
        <v>135.7654383561644</v>
      </c>
      <c r="L873" s="9">
        <f t="shared" si="143"/>
        <v>-5.2725633977283195</v>
      </c>
      <c r="N873" s="10">
        <f t="shared" si="144"/>
        <v>134.63527397260276</v>
      </c>
      <c r="O873" s="9">
        <f t="shared" si="145"/>
        <v>-6.0611114721883865</v>
      </c>
      <c r="Q873">
        <f t="shared" si="146"/>
        <v>136.91820602739728</v>
      </c>
      <c r="R873" s="9">
        <f t="shared" si="147"/>
        <v>-4.4682443617790568</v>
      </c>
      <c r="T873">
        <f t="shared" si="148"/>
        <v>124.93245205479467</v>
      </c>
      <c r="U873" s="9">
        <f t="shared" si="149"/>
        <v>10.543611063974325</v>
      </c>
      <c r="W873">
        <f t="shared" si="150"/>
        <v>126.91550684931522</v>
      </c>
      <c r="X873" s="9">
        <f t="shared" si="151"/>
        <v>12.298271557053297</v>
      </c>
      <c r="Z873">
        <f t="shared" si="152"/>
        <v>122.94939726027413</v>
      </c>
      <c r="AA873" s="9">
        <f t="shared" si="153"/>
        <v>8.7889505708953948</v>
      </c>
    </row>
    <row r="874" spans="1:27">
      <c r="A874" s="1">
        <v>20140522</v>
      </c>
      <c r="B874" s="1">
        <v>200000</v>
      </c>
      <c r="C874" s="1">
        <v>2456800.3220000002</v>
      </c>
      <c r="D874" s="1">
        <v>2150.6759999999999</v>
      </c>
      <c r="E874" s="1">
        <v>111.3</v>
      </c>
      <c r="F874" s="1">
        <v>114.1</v>
      </c>
      <c r="G874" s="8">
        <f t="shared" si="140"/>
        <v>143.3786301369864</v>
      </c>
      <c r="H874" s="6">
        <v>66</v>
      </c>
      <c r="I874" s="8">
        <f t="shared" si="141"/>
        <v>112.98904109589041</v>
      </c>
      <c r="K874">
        <f t="shared" si="142"/>
        <v>135.74804109589041</v>
      </c>
      <c r="L874" s="9">
        <f t="shared" si="143"/>
        <v>-5.3219848967768684</v>
      </c>
      <c r="N874" s="10">
        <f t="shared" si="144"/>
        <v>134.61815068493149</v>
      </c>
      <c r="O874" s="9">
        <f t="shared" si="145"/>
        <v>-6.1100314905261683</v>
      </c>
      <c r="Q874">
        <f t="shared" si="146"/>
        <v>136.9005293150685</v>
      </c>
      <c r="R874" s="9">
        <f t="shared" si="147"/>
        <v>-4.5181773711526034</v>
      </c>
      <c r="T874">
        <f t="shared" si="148"/>
        <v>125.02134246575358</v>
      </c>
      <c r="U874" s="9">
        <f t="shared" si="149"/>
        <v>10.649087073543441</v>
      </c>
      <c r="W874">
        <f t="shared" si="150"/>
        <v>127.00580821917825</v>
      </c>
      <c r="X874" s="9">
        <f t="shared" si="151"/>
        <v>12.405421788996534</v>
      </c>
      <c r="Z874">
        <f t="shared" si="152"/>
        <v>123.03687671232893</v>
      </c>
      <c r="AA874" s="9">
        <f t="shared" si="153"/>
        <v>8.8927523580903909</v>
      </c>
    </row>
    <row r="875" spans="1:27">
      <c r="A875" s="1">
        <v>20140523</v>
      </c>
      <c r="B875" s="1">
        <v>200000</v>
      </c>
      <c r="C875" s="1">
        <v>2456801.3220000002</v>
      </c>
      <c r="D875" s="1">
        <v>2150.7130000000002</v>
      </c>
      <c r="E875" s="1">
        <v>116.3</v>
      </c>
      <c r="F875" s="1">
        <v>119.2</v>
      </c>
      <c r="G875" s="8">
        <f t="shared" si="140"/>
        <v>143.43561643835628</v>
      </c>
      <c r="H875" s="6">
        <v>91</v>
      </c>
      <c r="I875" s="8">
        <f t="shared" si="141"/>
        <v>112.9972602739726</v>
      </c>
      <c r="K875">
        <f t="shared" si="142"/>
        <v>135.75326027397261</v>
      </c>
      <c r="L875" s="9">
        <f t="shared" si="143"/>
        <v>-5.3559613401077968</v>
      </c>
      <c r="N875" s="10">
        <f t="shared" si="144"/>
        <v>134.62328767123287</v>
      </c>
      <c r="O875" s="9">
        <f t="shared" si="145"/>
        <v>-6.1437521488330304</v>
      </c>
      <c r="Q875">
        <f t="shared" si="146"/>
        <v>136.90583232876713</v>
      </c>
      <c r="R875" s="9">
        <f t="shared" si="147"/>
        <v>-4.5524147152080729</v>
      </c>
      <c r="T875">
        <f t="shared" si="148"/>
        <v>125.11109589041114</v>
      </c>
      <c r="U875" s="9">
        <f t="shared" si="149"/>
        <v>10.720468431772062</v>
      </c>
      <c r="W875">
        <f t="shared" si="150"/>
        <v>127.09698630137005</v>
      </c>
      <c r="X875" s="9">
        <f t="shared" si="151"/>
        <v>12.477936184657338</v>
      </c>
      <c r="Z875">
        <f t="shared" si="152"/>
        <v>123.12520547945223</v>
      </c>
      <c r="AA875" s="9">
        <f t="shared" si="153"/>
        <v>8.9630006788867718</v>
      </c>
    </row>
    <row r="876" spans="1:27">
      <c r="A876" s="1">
        <v>20140524</v>
      </c>
      <c r="B876" s="1">
        <v>170000</v>
      </c>
      <c r="C876" s="1">
        <v>2456802.1970000002</v>
      </c>
      <c r="D876" s="1">
        <v>2150.7449999999999</v>
      </c>
      <c r="E876" s="1">
        <v>118.2</v>
      </c>
      <c r="F876" s="1">
        <v>121.3</v>
      </c>
      <c r="G876" s="8">
        <f t="shared" si="140"/>
        <v>143.49972602739737</v>
      </c>
      <c r="H876" s="6">
        <v>109</v>
      </c>
      <c r="I876" s="8">
        <f t="shared" si="141"/>
        <v>113.04383561643836</v>
      </c>
      <c r="K876">
        <f t="shared" si="142"/>
        <v>135.78283561643838</v>
      </c>
      <c r="L876" s="9">
        <f t="shared" si="143"/>
        <v>-5.377634246831704</v>
      </c>
      <c r="N876" s="10">
        <f t="shared" si="144"/>
        <v>134.65239726027397</v>
      </c>
      <c r="O876" s="9">
        <f t="shared" si="145"/>
        <v>-6.1653976715148815</v>
      </c>
      <c r="Q876">
        <f t="shared" si="146"/>
        <v>136.93588273972603</v>
      </c>
      <c r="R876" s="9">
        <f t="shared" si="147"/>
        <v>-4.5741155536549059</v>
      </c>
      <c r="T876">
        <f t="shared" si="148"/>
        <v>125.21206849315085</v>
      </c>
      <c r="U876" s="9">
        <f t="shared" si="149"/>
        <v>10.764171978381668</v>
      </c>
      <c r="W876">
        <f t="shared" si="150"/>
        <v>127.19956164383581</v>
      </c>
      <c r="X876" s="9">
        <f t="shared" si="151"/>
        <v>12.522333438356</v>
      </c>
      <c r="Z876">
        <f t="shared" si="152"/>
        <v>123.22457534246593</v>
      </c>
      <c r="AA876" s="9">
        <f t="shared" si="153"/>
        <v>9.0060105184073649</v>
      </c>
    </row>
    <row r="877" spans="1:27">
      <c r="A877" s="1">
        <v>20140525</v>
      </c>
      <c r="B877" s="1">
        <v>200000</v>
      </c>
      <c r="C877" s="1">
        <v>2456803.3220000002</v>
      </c>
      <c r="D877" s="1">
        <v>2150.7860000000001</v>
      </c>
      <c r="E877" s="1">
        <v>113</v>
      </c>
      <c r="F877" s="1">
        <v>116</v>
      </c>
      <c r="G877" s="8">
        <f t="shared" si="140"/>
        <v>143.60000000000011</v>
      </c>
      <c r="H877" s="6">
        <v>109</v>
      </c>
      <c r="I877" s="8">
        <f t="shared" si="141"/>
        <v>113.08767123287672</v>
      </c>
      <c r="K877">
        <f t="shared" si="142"/>
        <v>135.8106712328767</v>
      </c>
      <c r="L877" s="9">
        <f t="shared" si="143"/>
        <v>-5.4243236539856525</v>
      </c>
      <c r="N877" s="10">
        <f t="shared" si="144"/>
        <v>134.67979452054794</v>
      </c>
      <c r="O877" s="9">
        <f t="shared" si="145"/>
        <v>-6.2118422558858981</v>
      </c>
      <c r="Q877">
        <f t="shared" si="146"/>
        <v>136.96416547945205</v>
      </c>
      <c r="R877" s="9">
        <f t="shared" si="147"/>
        <v>-4.6210546800473935</v>
      </c>
      <c r="T877">
        <f t="shared" si="148"/>
        <v>125.37000000000016</v>
      </c>
      <c r="U877" s="9">
        <f t="shared" si="149"/>
        <v>10.860891053128995</v>
      </c>
      <c r="W877">
        <f t="shared" si="150"/>
        <v>127.36000000000018</v>
      </c>
      <c r="X877" s="9">
        <f t="shared" si="151"/>
        <v>12.620587736512022</v>
      </c>
      <c r="Z877">
        <f t="shared" si="152"/>
        <v>123.38000000000017</v>
      </c>
      <c r="AA877" s="9">
        <f t="shared" si="153"/>
        <v>9.1011943697460111</v>
      </c>
    </row>
    <row r="878" spans="1:27">
      <c r="A878" s="1">
        <v>20140526</v>
      </c>
      <c r="B878" s="1">
        <v>200000</v>
      </c>
      <c r="C878" s="1">
        <v>2456804.3220000002</v>
      </c>
      <c r="D878" s="1">
        <v>2150.8229999999999</v>
      </c>
      <c r="E878" s="1">
        <v>108.2</v>
      </c>
      <c r="F878" s="1">
        <v>111.1</v>
      </c>
      <c r="G878" s="8">
        <f t="shared" si="140"/>
        <v>143.71479452054808</v>
      </c>
      <c r="H878" s="6">
        <v>91</v>
      </c>
      <c r="I878" s="8">
        <f t="shared" si="141"/>
        <v>113.17260273972603</v>
      </c>
      <c r="K878">
        <f t="shared" si="142"/>
        <v>135.86460273972602</v>
      </c>
      <c r="L878" s="9">
        <f t="shared" si="143"/>
        <v>-5.4623407471801073</v>
      </c>
      <c r="N878" s="10">
        <f t="shared" si="144"/>
        <v>134.73287671232879</v>
      </c>
      <c r="O878" s="9">
        <f t="shared" si="145"/>
        <v>-6.2498212784453955</v>
      </c>
      <c r="Q878">
        <f t="shared" si="146"/>
        <v>137.01896328767123</v>
      </c>
      <c r="R878" s="9">
        <f t="shared" si="147"/>
        <v>-4.6591106052894986</v>
      </c>
      <c r="T878">
        <f t="shared" si="148"/>
        <v>125.55080136986322</v>
      </c>
      <c r="U878" s="9">
        <f t="shared" si="149"/>
        <v>10.937451583228608</v>
      </c>
      <c r="W878">
        <f t="shared" si="150"/>
        <v>127.54367123287693</v>
      </c>
      <c r="X878" s="9">
        <f t="shared" si="151"/>
        <v>12.698363513121123</v>
      </c>
      <c r="Z878">
        <f t="shared" si="152"/>
        <v>123.55793150684953</v>
      </c>
      <c r="AA878" s="9">
        <f t="shared" si="153"/>
        <v>9.1765396533360928</v>
      </c>
    </row>
    <row r="879" spans="1:27">
      <c r="A879" s="1">
        <v>20140527</v>
      </c>
      <c r="B879" s="1">
        <v>200000</v>
      </c>
      <c r="C879" s="1">
        <v>2456805.3220000002</v>
      </c>
      <c r="D879" s="1">
        <v>2150.8589999999999</v>
      </c>
      <c r="E879" s="1">
        <v>105.9</v>
      </c>
      <c r="F879" s="1">
        <v>108.7</v>
      </c>
      <c r="G879" s="8">
        <f t="shared" si="140"/>
        <v>143.84904109589053</v>
      </c>
      <c r="H879" s="6">
        <v>78</v>
      </c>
      <c r="I879" s="8">
        <f t="shared" si="141"/>
        <v>113.38356164383562</v>
      </c>
      <c r="K879">
        <f t="shared" si="142"/>
        <v>135.99856164383561</v>
      </c>
      <c r="L879" s="9">
        <f t="shared" si="143"/>
        <v>-5.4574430196039572</v>
      </c>
      <c r="N879" s="10">
        <f t="shared" si="144"/>
        <v>134.86472602739727</v>
      </c>
      <c r="O879" s="9">
        <f t="shared" si="145"/>
        <v>-6.2456551674225409</v>
      </c>
      <c r="Q879">
        <f t="shared" si="146"/>
        <v>137.15507397260274</v>
      </c>
      <c r="R879" s="9">
        <f t="shared" si="147"/>
        <v>-4.6534666288290083</v>
      </c>
      <c r="T879">
        <f t="shared" si="148"/>
        <v>125.76223972602757</v>
      </c>
      <c r="U879" s="9">
        <f t="shared" si="149"/>
        <v>10.917524465386165</v>
      </c>
      <c r="W879">
        <f t="shared" si="150"/>
        <v>127.75846575342484</v>
      </c>
      <c r="X879" s="9">
        <f t="shared" si="151"/>
        <v>12.678120091820873</v>
      </c>
      <c r="Z879">
        <f t="shared" si="152"/>
        <v>123.76601369863032</v>
      </c>
      <c r="AA879" s="9">
        <f t="shared" si="153"/>
        <v>9.1569288389514725</v>
      </c>
    </row>
    <row r="880" spans="1:27">
      <c r="A880" s="1">
        <v>20140528</v>
      </c>
      <c r="B880" s="1">
        <v>200000</v>
      </c>
      <c r="C880" s="1">
        <v>2456806.3220000002</v>
      </c>
      <c r="D880" s="1">
        <v>2150.8960000000002</v>
      </c>
      <c r="E880" s="1">
        <v>99.4</v>
      </c>
      <c r="F880" s="1">
        <v>102.1</v>
      </c>
      <c r="G880" s="8">
        <f t="shared" si="140"/>
        <v>143.9972602739727</v>
      </c>
      <c r="H880" s="6">
        <v>70</v>
      </c>
      <c r="I880" s="8">
        <f t="shared" si="141"/>
        <v>113.66301369863014</v>
      </c>
      <c r="K880">
        <f t="shared" si="142"/>
        <v>136.17601369863013</v>
      </c>
      <c r="L880" s="9">
        <f t="shared" si="143"/>
        <v>-5.4315245723853991</v>
      </c>
      <c r="N880" s="10">
        <f t="shared" si="144"/>
        <v>135.03938356164383</v>
      </c>
      <c r="O880" s="9">
        <f t="shared" si="145"/>
        <v>-6.2208660743165467</v>
      </c>
      <c r="Q880">
        <f t="shared" si="146"/>
        <v>137.33537643835615</v>
      </c>
      <c r="R880" s="9">
        <f t="shared" si="147"/>
        <v>-4.6263962404156018</v>
      </c>
      <c r="T880">
        <f t="shared" si="148"/>
        <v>125.995684931507</v>
      </c>
      <c r="U880" s="9">
        <f t="shared" si="149"/>
        <v>10.850206088654417</v>
      </c>
      <c r="W880">
        <f t="shared" si="150"/>
        <v>127.99561643835632</v>
      </c>
      <c r="X880" s="9">
        <f t="shared" si="151"/>
        <v>12.609733169426704</v>
      </c>
      <c r="Z880">
        <f t="shared" si="152"/>
        <v>123.99575342465769</v>
      </c>
      <c r="AA880" s="9">
        <f t="shared" si="153"/>
        <v>9.090679007882116</v>
      </c>
    </row>
    <row r="881" spans="1:27">
      <c r="A881" s="1">
        <v>20140529</v>
      </c>
      <c r="B881" s="1">
        <v>200000</v>
      </c>
      <c r="C881" s="1">
        <v>2456807.3220000002</v>
      </c>
      <c r="D881" s="1">
        <v>2150.933</v>
      </c>
      <c r="E881" s="1">
        <v>102.7</v>
      </c>
      <c r="F881" s="1">
        <v>105.5</v>
      </c>
      <c r="G881" s="8">
        <f t="shared" si="140"/>
        <v>144.13013698630147</v>
      </c>
      <c r="H881" s="6">
        <v>48</v>
      </c>
      <c r="I881" s="8">
        <f t="shared" si="141"/>
        <v>113.87945205479453</v>
      </c>
      <c r="K881">
        <f t="shared" si="142"/>
        <v>136.31345205479454</v>
      </c>
      <c r="L881" s="9">
        <f t="shared" si="143"/>
        <v>-5.4233521836240612</v>
      </c>
      <c r="N881" s="10">
        <f t="shared" si="144"/>
        <v>135.17465753424659</v>
      </c>
      <c r="O881" s="9">
        <f t="shared" si="145"/>
        <v>-6.2134676614551694</v>
      </c>
      <c r="Q881">
        <f t="shared" si="146"/>
        <v>137.47502246575343</v>
      </c>
      <c r="R881" s="9">
        <f t="shared" si="147"/>
        <v>-4.617434396236348</v>
      </c>
      <c r="T881">
        <f t="shared" si="148"/>
        <v>126.2049657534248</v>
      </c>
      <c r="U881" s="9">
        <f t="shared" si="149"/>
        <v>10.82329909060303</v>
      </c>
      <c r="W881">
        <f t="shared" si="150"/>
        <v>128.20821917808235</v>
      </c>
      <c r="X881" s="9">
        <f t="shared" si="151"/>
        <v>12.582399076168159</v>
      </c>
      <c r="Z881">
        <f t="shared" si="152"/>
        <v>124.20171232876727</v>
      </c>
      <c r="AA881" s="9">
        <f t="shared" si="153"/>
        <v>9.0641991050378863</v>
      </c>
    </row>
    <row r="882" spans="1:27">
      <c r="A882" s="1">
        <v>20140530</v>
      </c>
      <c r="B882" s="1">
        <v>200000</v>
      </c>
      <c r="C882" s="1">
        <v>2456808.3220000002</v>
      </c>
      <c r="D882" s="1">
        <v>2150.9690000000001</v>
      </c>
      <c r="E882" s="1">
        <v>101.6</v>
      </c>
      <c r="F882" s="1">
        <v>104.4</v>
      </c>
      <c r="G882" s="8">
        <f t="shared" si="140"/>
        <v>144.25972602739733</v>
      </c>
      <c r="H882" s="6">
        <v>55</v>
      </c>
      <c r="I882" s="8">
        <f t="shared" si="141"/>
        <v>113.98082191780821</v>
      </c>
      <c r="K882">
        <f t="shared" si="142"/>
        <v>136.37782191780821</v>
      </c>
      <c r="L882" s="9">
        <f t="shared" si="143"/>
        <v>-5.4636899200073543</v>
      </c>
      <c r="N882" s="10">
        <f t="shared" si="144"/>
        <v>135.23801369863014</v>
      </c>
      <c r="O882" s="9">
        <f t="shared" si="145"/>
        <v>-6.2537983241794137</v>
      </c>
      <c r="Q882">
        <f t="shared" si="146"/>
        <v>137.54042630136985</v>
      </c>
      <c r="R882" s="9">
        <f t="shared" si="147"/>
        <v>-4.657779347751827</v>
      </c>
      <c r="T882">
        <f t="shared" si="148"/>
        <v>126.4090684931508</v>
      </c>
      <c r="U882" s="9">
        <f t="shared" si="149"/>
        <v>10.903805014061589</v>
      </c>
      <c r="W882">
        <f t="shared" si="150"/>
        <v>128.41556164383573</v>
      </c>
      <c r="X882" s="9">
        <f t="shared" si="151"/>
        <v>12.664182871427656</v>
      </c>
      <c r="Z882">
        <f t="shared" si="152"/>
        <v>124.40257534246587</v>
      </c>
      <c r="AA882" s="9">
        <f t="shared" si="153"/>
        <v>9.1434271566955374</v>
      </c>
    </row>
    <row r="883" spans="1:27">
      <c r="A883" s="1">
        <v>20140531</v>
      </c>
      <c r="B883" s="1">
        <v>200000</v>
      </c>
      <c r="C883" s="1">
        <v>2456809.3220000002</v>
      </c>
      <c r="D883" s="1">
        <v>2151.0059999999999</v>
      </c>
      <c r="E883" s="1">
        <v>103.7</v>
      </c>
      <c r="F883" s="1">
        <v>106.6</v>
      </c>
      <c r="G883" s="8">
        <f t="shared" si="140"/>
        <v>144.38986301369872</v>
      </c>
      <c r="H883" s="6">
        <v>57</v>
      </c>
      <c r="I883" s="8">
        <f t="shared" si="141"/>
        <v>114.14246575342466</v>
      </c>
      <c r="K883">
        <f t="shared" si="142"/>
        <v>136.48046575342465</v>
      </c>
      <c r="L883" s="9">
        <f t="shared" si="143"/>
        <v>-5.4778064714443815</v>
      </c>
      <c r="N883" s="10">
        <f t="shared" si="144"/>
        <v>135.33904109589042</v>
      </c>
      <c r="O883" s="9">
        <f t="shared" si="145"/>
        <v>-6.2683222553854847</v>
      </c>
      <c r="Q883">
        <f t="shared" si="146"/>
        <v>137.6447189041096</v>
      </c>
      <c r="R883" s="9">
        <f t="shared" si="147"/>
        <v>-4.6714803718244298</v>
      </c>
      <c r="T883">
        <f t="shared" si="148"/>
        <v>126.61403424657547</v>
      </c>
      <c r="U883" s="9">
        <f t="shared" si="149"/>
        <v>10.926317747587831</v>
      </c>
      <c r="W883">
        <f t="shared" si="150"/>
        <v>128.62378082191796</v>
      </c>
      <c r="X883" s="9">
        <f t="shared" si="151"/>
        <v>12.687052949930532</v>
      </c>
      <c r="Z883">
        <f t="shared" si="152"/>
        <v>124.60428767123301</v>
      </c>
      <c r="AA883" s="9">
        <f t="shared" si="153"/>
        <v>9.1655825452451722</v>
      </c>
    </row>
    <row r="884" spans="1:27">
      <c r="A884" s="1">
        <v>20140601</v>
      </c>
      <c r="B884" s="1">
        <v>200000</v>
      </c>
      <c r="C884" s="1">
        <v>2456810.3220000002</v>
      </c>
      <c r="D884" s="1">
        <v>2151.0430000000001</v>
      </c>
      <c r="E884" s="1">
        <v>103.3</v>
      </c>
      <c r="F884" s="1">
        <v>106.2</v>
      </c>
      <c r="G884" s="8">
        <f t="shared" si="140"/>
        <v>144.51260273972611</v>
      </c>
      <c r="H884" s="6">
        <v>64</v>
      </c>
      <c r="I884" s="8">
        <f t="shared" si="141"/>
        <v>114.30410958904109</v>
      </c>
      <c r="K884">
        <f t="shared" si="142"/>
        <v>136.5831095890411</v>
      </c>
      <c r="L884" s="9">
        <f t="shared" si="143"/>
        <v>-5.4870599521111671</v>
      </c>
      <c r="N884" s="10">
        <f t="shared" si="144"/>
        <v>135.44006849315068</v>
      </c>
      <c r="O884" s="9">
        <f t="shared" si="145"/>
        <v>-6.2780228676079446</v>
      </c>
      <c r="Q884">
        <f t="shared" si="146"/>
        <v>137.74901150684931</v>
      </c>
      <c r="R884" s="9">
        <f t="shared" si="147"/>
        <v>-4.6802777783044576</v>
      </c>
      <c r="T884">
        <f t="shared" si="148"/>
        <v>126.80734931506861</v>
      </c>
      <c r="U884" s="9">
        <f t="shared" si="149"/>
        <v>10.938574099374506</v>
      </c>
      <c r="W884">
        <f t="shared" si="150"/>
        <v>128.82016438356177</v>
      </c>
      <c r="X884" s="9">
        <f t="shared" si="151"/>
        <v>12.69950384698366</v>
      </c>
      <c r="Z884">
        <f t="shared" si="152"/>
        <v>124.79453424657547</v>
      </c>
      <c r="AA884" s="9">
        <f t="shared" si="153"/>
        <v>9.1776443517653945</v>
      </c>
    </row>
    <row r="885" spans="1:27">
      <c r="A885" s="1">
        <v>20140602</v>
      </c>
      <c r="B885" s="1">
        <v>200000</v>
      </c>
      <c r="C885" s="1">
        <v>2456811.3220000002</v>
      </c>
      <c r="D885" s="1">
        <v>2151.0790000000002</v>
      </c>
      <c r="E885" s="1">
        <v>105.3</v>
      </c>
      <c r="F885" s="1">
        <v>108.3</v>
      </c>
      <c r="G885" s="8">
        <f t="shared" si="140"/>
        <v>144.61260273972613</v>
      </c>
      <c r="H885" s="6">
        <v>62</v>
      </c>
      <c r="I885" s="8">
        <f t="shared" si="141"/>
        <v>114.35068493150685</v>
      </c>
      <c r="K885">
        <f t="shared" si="142"/>
        <v>136.61268493150686</v>
      </c>
      <c r="L885" s="9">
        <f t="shared" si="143"/>
        <v>-5.5319644738138862</v>
      </c>
      <c r="N885" s="10">
        <f t="shared" si="144"/>
        <v>135.46917808219177</v>
      </c>
      <c r="O885" s="9">
        <f t="shared" si="145"/>
        <v>-6.3227025060814981</v>
      </c>
      <c r="Q885">
        <f t="shared" si="146"/>
        <v>137.77906191780824</v>
      </c>
      <c r="R885" s="9">
        <f t="shared" si="147"/>
        <v>-4.7254116809009332</v>
      </c>
      <c r="T885">
        <f t="shared" si="148"/>
        <v>126.96484931506865</v>
      </c>
      <c r="U885" s="9">
        <f t="shared" si="149"/>
        <v>11.031122717907067</v>
      </c>
      <c r="W885">
        <f t="shared" si="150"/>
        <v>128.9801643835618</v>
      </c>
      <c r="X885" s="9">
        <f t="shared" si="151"/>
        <v>12.793521491207187</v>
      </c>
      <c r="Z885">
        <f t="shared" si="152"/>
        <v>124.9495342465755</v>
      </c>
      <c r="AA885" s="9">
        <f t="shared" si="153"/>
        <v>9.2687239446069611</v>
      </c>
    </row>
    <row r="886" spans="1:27">
      <c r="A886" s="1">
        <v>20140603</v>
      </c>
      <c r="B886" s="1">
        <v>200000</v>
      </c>
      <c r="C886" s="1">
        <v>2456812.3220000002</v>
      </c>
      <c r="D886" s="1">
        <v>2151.116</v>
      </c>
      <c r="E886" s="1">
        <v>107</v>
      </c>
      <c r="F886" s="1">
        <v>110.1</v>
      </c>
      <c r="G886" s="8">
        <f t="shared" si="140"/>
        <v>144.70301369863023</v>
      </c>
      <c r="H886" s="6">
        <v>74</v>
      </c>
      <c r="I886" s="8">
        <f t="shared" si="141"/>
        <v>114.31232876712329</v>
      </c>
      <c r="K886">
        <f t="shared" si="142"/>
        <v>136.5883287671233</v>
      </c>
      <c r="L886" s="9">
        <f t="shared" si="143"/>
        <v>-5.6078202686277194</v>
      </c>
      <c r="N886" s="10">
        <f t="shared" si="144"/>
        <v>135.44520547945206</v>
      </c>
      <c r="O886" s="9">
        <f t="shared" si="145"/>
        <v>-6.3977991767740292</v>
      </c>
      <c r="Q886">
        <f t="shared" si="146"/>
        <v>137.75431452054795</v>
      </c>
      <c r="R886" s="9">
        <f t="shared" si="147"/>
        <v>-4.8020417823184971</v>
      </c>
      <c r="T886">
        <f t="shared" si="148"/>
        <v>127.10724657534261</v>
      </c>
      <c r="U886" s="9">
        <f t="shared" si="149"/>
        <v>11.192946505608404</v>
      </c>
      <c r="W886">
        <f t="shared" si="150"/>
        <v>129.12482191780836</v>
      </c>
      <c r="X886" s="9">
        <f t="shared" si="151"/>
        <v>12.957913910459325</v>
      </c>
      <c r="Z886">
        <f t="shared" si="152"/>
        <v>125.08967123287685</v>
      </c>
      <c r="AA886" s="9">
        <f t="shared" si="153"/>
        <v>9.4279791007574829</v>
      </c>
    </row>
    <row r="887" spans="1:27">
      <c r="A887" s="1">
        <v>20140604</v>
      </c>
      <c r="B887" s="1">
        <v>200000</v>
      </c>
      <c r="C887" s="1">
        <v>2456813.3220000002</v>
      </c>
      <c r="D887" s="1">
        <v>2151.1480000000001</v>
      </c>
      <c r="E887" s="1">
        <v>105.4</v>
      </c>
      <c r="F887" s="1">
        <v>108.5</v>
      </c>
      <c r="G887" s="8">
        <f t="shared" si="140"/>
        <v>144.75287671232886</v>
      </c>
      <c r="H887" s="6">
        <v>64</v>
      </c>
      <c r="I887" s="8">
        <f t="shared" si="141"/>
        <v>114.32602739726028</v>
      </c>
      <c r="K887">
        <f t="shared" si="142"/>
        <v>136.59702739726026</v>
      </c>
      <c r="L887" s="9">
        <f t="shared" si="143"/>
        <v>-5.6343262395240146</v>
      </c>
      <c r="N887" s="10">
        <f t="shared" si="144"/>
        <v>135.45376712328766</v>
      </c>
      <c r="O887" s="9">
        <f t="shared" si="145"/>
        <v>-6.4241276582858973</v>
      </c>
      <c r="Q887">
        <f t="shared" si="146"/>
        <v>137.76315287671233</v>
      </c>
      <c r="R887" s="9">
        <f t="shared" si="147"/>
        <v>-4.8287287923868973</v>
      </c>
      <c r="T887">
        <f t="shared" si="148"/>
        <v>127.18578082191794</v>
      </c>
      <c r="U887" s="9">
        <f t="shared" si="149"/>
        <v>11.248316518488451</v>
      </c>
      <c r="W887">
        <f t="shared" si="150"/>
        <v>129.20460273972617</v>
      </c>
      <c r="X887" s="9">
        <f t="shared" si="151"/>
        <v>13.01416281243273</v>
      </c>
      <c r="Z887">
        <f t="shared" si="152"/>
        <v>125.16695890410973</v>
      </c>
      <c r="AA887" s="9">
        <f t="shared" si="153"/>
        <v>9.4824702245442012</v>
      </c>
    </row>
    <row r="888" spans="1:27">
      <c r="A888" s="1">
        <v>20140605</v>
      </c>
      <c r="B888" s="1">
        <v>200000</v>
      </c>
      <c r="C888" s="1">
        <v>2456814.3220000002</v>
      </c>
      <c r="D888" s="1">
        <v>2151.1889999999999</v>
      </c>
      <c r="E888" s="1">
        <v>110.5</v>
      </c>
      <c r="F888" s="1">
        <v>113.8</v>
      </c>
      <c r="G888" s="8">
        <f t="shared" ref="G888:G951" si="154">AVERAGE(F706:F1070)</f>
        <v>144.79013698630146</v>
      </c>
      <c r="H888" s="6">
        <v>87</v>
      </c>
      <c r="I888" s="8">
        <f t="shared" ref="I888:I951" si="155">AVERAGE(H706:H1070)</f>
        <v>114.26027397260275</v>
      </c>
      <c r="K888">
        <f t="shared" ref="K888:K951" si="156">(I888*0.635)+64</f>
        <v>136.55527397260275</v>
      </c>
      <c r="L888" s="9">
        <f t="shared" si="143"/>
        <v>-5.6874474913148276</v>
      </c>
      <c r="N888" s="10">
        <f t="shared" si="144"/>
        <v>135.41267123287673</v>
      </c>
      <c r="O888" s="9">
        <f t="shared" si="145"/>
        <v>-6.4765915335185582</v>
      </c>
      <c r="Q888">
        <f t="shared" si="146"/>
        <v>137.72072876712329</v>
      </c>
      <c r="R888" s="9">
        <f t="shared" si="147"/>
        <v>-4.8825205682670259</v>
      </c>
      <c r="T888">
        <f t="shared" si="148"/>
        <v>127.24446575342481</v>
      </c>
      <c r="U888" s="9">
        <f t="shared" si="149"/>
        <v>11.363697398393597</v>
      </c>
      <c r="W888">
        <f t="shared" si="150"/>
        <v>129.26421917808236</v>
      </c>
      <c r="X888" s="9">
        <f t="shared" si="151"/>
        <v>13.131375134876052</v>
      </c>
      <c r="Z888">
        <f t="shared" si="152"/>
        <v>125.22471232876727</v>
      </c>
      <c r="AA888" s="9">
        <f t="shared" si="153"/>
        <v>9.5960196619111713</v>
      </c>
    </row>
    <row r="889" spans="1:27">
      <c r="A889" s="1">
        <v>20140606</v>
      </c>
      <c r="B889" s="1">
        <v>200000</v>
      </c>
      <c r="C889" s="1">
        <v>2456815.3220000002</v>
      </c>
      <c r="D889" s="1">
        <v>2151.2260000000001</v>
      </c>
      <c r="E889" s="1">
        <v>133</v>
      </c>
      <c r="F889" s="1">
        <v>136.9</v>
      </c>
      <c r="G889" s="8">
        <f t="shared" si="154"/>
        <v>144.75589041095898</v>
      </c>
      <c r="H889" s="6">
        <v>119</v>
      </c>
      <c r="I889" s="8">
        <f t="shared" si="155"/>
        <v>114.13698630136986</v>
      </c>
      <c r="K889">
        <f t="shared" si="156"/>
        <v>136.47698630136986</v>
      </c>
      <c r="L889" s="9">
        <f t="shared" ref="L889:L952" si="157">((K889/G889)*100)-100</f>
        <v>-5.719217426030454</v>
      </c>
      <c r="N889" s="10">
        <f t="shared" ref="N889:N952" si="158">(I889*0.625)+64</f>
        <v>135.33561643835617</v>
      </c>
      <c r="O889" s="9">
        <f t="shared" ref="O889:O952" si="159">((N889/G889)*100)-100</f>
        <v>-6.5076964715279217</v>
      </c>
      <c r="Q889">
        <f t="shared" ref="Q889:Q952" si="160">(I889*0.6452)+64</f>
        <v>137.64118356164383</v>
      </c>
      <c r="R889" s="9">
        <f t="shared" ref="R889:R952" si="161">((Q889/G889)*100)-100</f>
        <v>-4.9149687996230398</v>
      </c>
      <c r="T889">
        <f t="shared" ref="T889:T952" si="162">(G889-64)*1.575</f>
        <v>127.1905273972604</v>
      </c>
      <c r="U889" s="9">
        <f t="shared" ref="U889:U952" si="163">((T889/I889)*100)-100</f>
        <v>11.436731877100442</v>
      </c>
      <c r="W889">
        <f t="shared" ref="W889:W952" si="164">(G889-64)*1.6</f>
        <v>129.20942465753438</v>
      </c>
      <c r="X889" s="9">
        <f t="shared" ref="X889:X952" si="165">((W889/I889)*100)-100</f>
        <v>13.205568891022693</v>
      </c>
      <c r="Z889">
        <f t="shared" ref="Z889:Z952" si="166">(G889-64)*1.55</f>
        <v>125.17163013698642</v>
      </c>
      <c r="AA889" s="9">
        <f t="shared" ref="AA889:AA952" si="167">((Z889/I889)*100)-100</f>
        <v>9.6678948631782333</v>
      </c>
    </row>
    <row r="890" spans="1:27">
      <c r="A890" s="1">
        <v>20140607</v>
      </c>
      <c r="B890" s="1">
        <v>200000</v>
      </c>
      <c r="C890" s="1">
        <v>2456816.3220000002</v>
      </c>
      <c r="D890" s="1">
        <v>2151.2629999999999</v>
      </c>
      <c r="E890" s="1">
        <v>136.69999999999999</v>
      </c>
      <c r="F890" s="1">
        <v>140.80000000000001</v>
      </c>
      <c r="G890" s="8">
        <f t="shared" si="154"/>
        <v>144.69808219178091</v>
      </c>
      <c r="H890" s="6">
        <v>133</v>
      </c>
      <c r="I890" s="8">
        <f t="shared" si="155"/>
        <v>114.02465753424657</v>
      </c>
      <c r="K890">
        <f t="shared" si="156"/>
        <v>136.40565753424659</v>
      </c>
      <c r="L890" s="9">
        <f t="shared" si="157"/>
        <v>-5.7308462779373031</v>
      </c>
      <c r="N890" s="10">
        <f t="shared" si="158"/>
        <v>135.26541095890411</v>
      </c>
      <c r="O890" s="9">
        <f t="shared" si="159"/>
        <v>-6.5188640305369461</v>
      </c>
      <c r="Q890">
        <f t="shared" si="160"/>
        <v>137.56870904109587</v>
      </c>
      <c r="R890" s="9">
        <f t="shared" si="161"/>
        <v>-4.9270681702856791</v>
      </c>
      <c r="T890">
        <f t="shared" si="162"/>
        <v>127.09947945205494</v>
      </c>
      <c r="U890" s="9">
        <f t="shared" si="163"/>
        <v>11.466661861169314</v>
      </c>
      <c r="W890">
        <f t="shared" si="164"/>
        <v>129.11693150684945</v>
      </c>
      <c r="X890" s="9">
        <f t="shared" si="165"/>
        <v>13.235973954203729</v>
      </c>
      <c r="Z890">
        <f t="shared" si="166"/>
        <v>125.08202739726042</v>
      </c>
      <c r="AA890" s="9">
        <f t="shared" si="167"/>
        <v>9.6973497681348704</v>
      </c>
    </row>
    <row r="891" spans="1:27">
      <c r="A891" s="1">
        <v>20140608</v>
      </c>
      <c r="B891" s="1">
        <v>200000</v>
      </c>
      <c r="C891" s="1">
        <v>2456817.3220000002</v>
      </c>
      <c r="D891" s="1">
        <v>2151.299</v>
      </c>
      <c r="E891" s="1">
        <v>148.6</v>
      </c>
      <c r="F891" s="1">
        <v>153.1</v>
      </c>
      <c r="G891" s="8">
        <f t="shared" si="154"/>
        <v>144.63123287671243</v>
      </c>
      <c r="H891" s="6">
        <v>142</v>
      </c>
      <c r="I891" s="8">
        <f t="shared" si="155"/>
        <v>113.93698630136986</v>
      </c>
      <c r="K891">
        <f t="shared" si="156"/>
        <v>136.34998630136985</v>
      </c>
      <c r="L891" s="9">
        <f t="shared" si="157"/>
        <v>-5.7257664272292601</v>
      </c>
      <c r="N891" s="10">
        <f t="shared" si="158"/>
        <v>135.21061643835617</v>
      </c>
      <c r="O891" s="9">
        <f t="shared" si="159"/>
        <v>-6.5135422349518706</v>
      </c>
      <c r="Q891">
        <f t="shared" si="160"/>
        <v>137.51214356164382</v>
      </c>
      <c r="R891" s="9">
        <f t="shared" si="161"/>
        <v>-4.9222351033522074</v>
      </c>
      <c r="T891">
        <f t="shared" si="162"/>
        <v>126.99419178082208</v>
      </c>
      <c r="U891" s="9">
        <f t="shared" si="163"/>
        <v>11.460023565056531</v>
      </c>
      <c r="W891">
        <f t="shared" si="164"/>
        <v>129.00997260273991</v>
      </c>
      <c r="X891" s="9">
        <f t="shared" si="165"/>
        <v>13.229230288311427</v>
      </c>
      <c r="Z891">
        <f t="shared" si="166"/>
        <v>124.97841095890428</v>
      </c>
      <c r="AA891" s="9">
        <f t="shared" si="167"/>
        <v>9.6908168418016913</v>
      </c>
    </row>
    <row r="892" spans="1:27">
      <c r="A892" s="1">
        <v>20140609</v>
      </c>
      <c r="B892" s="1">
        <v>200000</v>
      </c>
      <c r="C892" s="1">
        <v>2456818.3220000002</v>
      </c>
      <c r="D892" s="1">
        <v>2151.3359999999998</v>
      </c>
      <c r="E892" s="1">
        <v>161.19999999999999</v>
      </c>
      <c r="F892" s="1">
        <v>166.1</v>
      </c>
      <c r="G892" s="8">
        <f t="shared" si="154"/>
        <v>144.54383561643846</v>
      </c>
      <c r="H892" s="6">
        <v>156</v>
      </c>
      <c r="I892" s="8">
        <f t="shared" si="155"/>
        <v>113.87123287671233</v>
      </c>
      <c r="K892">
        <f t="shared" si="156"/>
        <v>136.30823287671234</v>
      </c>
      <c r="L892" s="9">
        <f t="shared" si="157"/>
        <v>-5.697650615540681</v>
      </c>
      <c r="N892" s="10">
        <f t="shared" si="158"/>
        <v>135.16952054794521</v>
      </c>
      <c r="O892" s="9">
        <f t="shared" si="159"/>
        <v>-6.4854478425278046</v>
      </c>
      <c r="Q892">
        <f t="shared" si="160"/>
        <v>137.46971945205479</v>
      </c>
      <c r="R892" s="9">
        <f t="shared" si="161"/>
        <v>-4.8940974440138376</v>
      </c>
      <c r="T892">
        <f t="shared" si="162"/>
        <v>126.85654109589056</v>
      </c>
      <c r="U892" s="9">
        <f t="shared" si="163"/>
        <v>11.403501912759069</v>
      </c>
      <c r="W892">
        <f t="shared" si="164"/>
        <v>128.87013698630153</v>
      </c>
      <c r="X892" s="9">
        <f t="shared" si="165"/>
        <v>13.171811466929867</v>
      </c>
      <c r="Z892">
        <f t="shared" si="166"/>
        <v>124.84294520547961</v>
      </c>
      <c r="AA892" s="9">
        <f t="shared" si="167"/>
        <v>9.6351923585882986</v>
      </c>
    </row>
    <row r="893" spans="1:27">
      <c r="A893" s="1">
        <v>20140610</v>
      </c>
      <c r="B893" s="1">
        <v>200000</v>
      </c>
      <c r="C893" s="1">
        <v>2456819.3220000002</v>
      </c>
      <c r="D893" s="1">
        <v>2151.373</v>
      </c>
      <c r="E893" s="1">
        <v>166.2</v>
      </c>
      <c r="F893" s="1">
        <v>171.3</v>
      </c>
      <c r="G893" s="8">
        <f t="shared" si="154"/>
        <v>144.46821917808231</v>
      </c>
      <c r="H893" s="6">
        <v>162</v>
      </c>
      <c r="I893" s="8">
        <f t="shared" si="155"/>
        <v>113.67123287671232</v>
      </c>
      <c r="K893">
        <f t="shared" si="156"/>
        <v>136.18123287671233</v>
      </c>
      <c r="L893" s="9">
        <f t="shared" si="157"/>
        <v>-5.7362002165713903</v>
      </c>
      <c r="N893" s="10">
        <f t="shared" si="158"/>
        <v>135.04452054794518</v>
      </c>
      <c r="O893" s="9">
        <f t="shared" si="159"/>
        <v>-6.5230253987700735</v>
      </c>
      <c r="Q893">
        <f t="shared" si="160"/>
        <v>137.34067945205479</v>
      </c>
      <c r="R893" s="9">
        <f t="shared" si="161"/>
        <v>-4.9336385307287429</v>
      </c>
      <c r="T893">
        <f t="shared" si="162"/>
        <v>126.73744520547963</v>
      </c>
      <c r="U893" s="9">
        <f t="shared" si="163"/>
        <v>11.494739696312521</v>
      </c>
      <c r="W893">
        <f t="shared" si="164"/>
        <v>128.74915068493169</v>
      </c>
      <c r="X893" s="9">
        <f t="shared" si="165"/>
        <v>13.26449746926987</v>
      </c>
      <c r="Z893">
        <f t="shared" si="166"/>
        <v>124.72573972602758</v>
      </c>
      <c r="AA893" s="9">
        <f t="shared" si="167"/>
        <v>9.7249819233552017</v>
      </c>
    </row>
    <row r="894" spans="1:27">
      <c r="A894" s="1">
        <v>20140611</v>
      </c>
      <c r="B894" s="1">
        <v>200000</v>
      </c>
      <c r="C894" s="1">
        <v>2456820.3220000002</v>
      </c>
      <c r="D894" s="1">
        <v>2151.4090000000001</v>
      </c>
      <c r="E894" s="1">
        <v>168.4</v>
      </c>
      <c r="F894" s="1">
        <v>173.6</v>
      </c>
      <c r="G894" s="8">
        <f t="shared" si="154"/>
        <v>144.40082191780832</v>
      </c>
      <c r="H894" s="6">
        <v>174</v>
      </c>
      <c r="I894" s="8">
        <f t="shared" si="155"/>
        <v>113.40547945205479</v>
      </c>
      <c r="K894">
        <f t="shared" si="156"/>
        <v>136.01247945205478</v>
      </c>
      <c r="L894" s="9">
        <f t="shared" si="157"/>
        <v>-5.8090683656413802</v>
      </c>
      <c r="N894" s="10">
        <f t="shared" si="158"/>
        <v>134.87842465753425</v>
      </c>
      <c r="O894" s="9">
        <f t="shared" si="159"/>
        <v>-6.5944204013562455</v>
      </c>
      <c r="Q894">
        <f t="shared" si="160"/>
        <v>137.16921534246575</v>
      </c>
      <c r="R894" s="9">
        <f t="shared" si="161"/>
        <v>-5.0080092892121684</v>
      </c>
      <c r="T894">
        <f t="shared" si="162"/>
        <v>126.6312945205481</v>
      </c>
      <c r="U894" s="9">
        <f t="shared" si="163"/>
        <v>11.662412726789697</v>
      </c>
      <c r="W894">
        <f t="shared" si="164"/>
        <v>128.6413150684933</v>
      </c>
      <c r="X894" s="9">
        <f t="shared" si="165"/>
        <v>13.434831976421265</v>
      </c>
      <c r="Z894">
        <f t="shared" si="166"/>
        <v>124.62127397260289</v>
      </c>
      <c r="AA894" s="9">
        <f t="shared" si="167"/>
        <v>9.8899934771581144</v>
      </c>
    </row>
    <row r="895" spans="1:27">
      <c r="A895" s="1">
        <v>20140612</v>
      </c>
      <c r="B895" s="1">
        <v>200000</v>
      </c>
      <c r="C895" s="1">
        <v>2456821.3220000002</v>
      </c>
      <c r="D895" s="1">
        <v>2151.4459999999999</v>
      </c>
      <c r="E895" s="1">
        <v>174.5</v>
      </c>
      <c r="F895" s="1">
        <v>179.9</v>
      </c>
      <c r="G895" s="8">
        <f t="shared" si="154"/>
        <v>144.33890410958912</v>
      </c>
      <c r="H895" s="6">
        <v>197</v>
      </c>
      <c r="I895" s="8">
        <f t="shared" si="155"/>
        <v>113.20821917808219</v>
      </c>
      <c r="K895">
        <f t="shared" si="156"/>
        <v>135.8872191780822</v>
      </c>
      <c r="L895" s="9">
        <f t="shared" si="157"/>
        <v>-5.855444852962151</v>
      </c>
      <c r="N895" s="10">
        <f t="shared" si="158"/>
        <v>134.75513698630135</v>
      </c>
      <c r="O895" s="9">
        <f t="shared" si="159"/>
        <v>-6.6397671386027071</v>
      </c>
      <c r="Q895">
        <f t="shared" si="160"/>
        <v>137.04194301369864</v>
      </c>
      <c r="R895" s="9">
        <f t="shared" si="161"/>
        <v>-5.0554361216088068</v>
      </c>
      <c r="T895">
        <f t="shared" si="162"/>
        <v>126.53377397260286</v>
      </c>
      <c r="U895" s="9">
        <f t="shared" si="163"/>
        <v>11.770836862612327</v>
      </c>
      <c r="W895">
        <f t="shared" si="164"/>
        <v>128.5422465753426</v>
      </c>
      <c r="X895" s="9">
        <f t="shared" si="165"/>
        <v>13.544977130272869</v>
      </c>
      <c r="Z895">
        <f t="shared" si="166"/>
        <v>124.52530136986314</v>
      </c>
      <c r="AA895" s="9">
        <f t="shared" si="167"/>
        <v>9.9966965949518425</v>
      </c>
    </row>
    <row r="896" spans="1:27">
      <c r="A896" s="1">
        <v>20140613</v>
      </c>
      <c r="B896" s="1">
        <v>200000</v>
      </c>
      <c r="C896" s="1">
        <v>2456822.3220000002</v>
      </c>
      <c r="D896" s="1">
        <v>2151.4830000000002</v>
      </c>
      <c r="E896" s="1">
        <v>152.69999999999999</v>
      </c>
      <c r="F896" s="1">
        <v>157.5</v>
      </c>
      <c r="G896" s="8">
        <f t="shared" si="154"/>
        <v>144.31041095890421</v>
      </c>
      <c r="H896" s="6">
        <v>182</v>
      </c>
      <c r="I896" s="8">
        <f t="shared" si="155"/>
        <v>113.10958904109589</v>
      </c>
      <c r="K896">
        <f t="shared" si="156"/>
        <v>135.82458904109589</v>
      </c>
      <c r="L896" s="9">
        <f t="shared" si="157"/>
        <v>-5.8802562208937701</v>
      </c>
      <c r="N896" s="10">
        <f t="shared" si="158"/>
        <v>134.69349315068493</v>
      </c>
      <c r="O896" s="9">
        <f t="shared" si="159"/>
        <v>-6.6640499076382866</v>
      </c>
      <c r="Q896">
        <f t="shared" si="160"/>
        <v>136.97830684931506</v>
      </c>
      <c r="R896" s="9">
        <f t="shared" si="161"/>
        <v>-5.0807866604143612</v>
      </c>
      <c r="T896">
        <f t="shared" si="162"/>
        <v>126.48889726027413</v>
      </c>
      <c r="U896" s="9">
        <f t="shared" si="163"/>
        <v>11.828624197650626</v>
      </c>
      <c r="W896">
        <f t="shared" si="164"/>
        <v>128.49665753424674</v>
      </c>
      <c r="X896" s="9">
        <f t="shared" si="165"/>
        <v>13.60368172459745</v>
      </c>
      <c r="Z896">
        <f t="shared" si="166"/>
        <v>124.48113698630154</v>
      </c>
      <c r="AA896" s="9">
        <f t="shared" si="167"/>
        <v>10.053566670703788</v>
      </c>
    </row>
    <row r="897" spans="1:27">
      <c r="A897" s="1">
        <v>20140614</v>
      </c>
      <c r="B897" s="1">
        <v>200000</v>
      </c>
      <c r="C897" s="1">
        <v>2456823.3220000002</v>
      </c>
      <c r="D897" s="1">
        <v>2151.5189999999998</v>
      </c>
      <c r="E897" s="1">
        <v>143.5</v>
      </c>
      <c r="F897" s="1">
        <v>148</v>
      </c>
      <c r="G897" s="8">
        <f t="shared" si="154"/>
        <v>144.30164383561655</v>
      </c>
      <c r="H897" s="6">
        <v>137</v>
      </c>
      <c r="I897" s="8">
        <f t="shared" si="155"/>
        <v>113.0986301369863</v>
      </c>
      <c r="K897">
        <f t="shared" si="156"/>
        <v>135.81763013698628</v>
      </c>
      <c r="L897" s="9">
        <f t="shared" si="157"/>
        <v>-5.8793603961261596</v>
      </c>
      <c r="N897" s="10">
        <f t="shared" si="158"/>
        <v>134.68664383561645</v>
      </c>
      <c r="O897" s="9">
        <f t="shared" si="159"/>
        <v>-6.6631257582575927</v>
      </c>
      <c r="Q897">
        <f t="shared" si="160"/>
        <v>136.97123616438355</v>
      </c>
      <c r="R897" s="9">
        <f t="shared" si="161"/>
        <v>-5.0799197267520668</v>
      </c>
      <c r="T897">
        <f t="shared" si="162"/>
        <v>126.47508904109606</v>
      </c>
      <c r="U897" s="9">
        <f t="shared" si="163"/>
        <v>11.827251035585533</v>
      </c>
      <c r="W897">
        <f t="shared" si="164"/>
        <v>128.48263013698647</v>
      </c>
      <c r="X897" s="9">
        <f t="shared" si="165"/>
        <v>13.602286766309106</v>
      </c>
      <c r="Z897">
        <f t="shared" si="166"/>
        <v>124.46754794520565</v>
      </c>
      <c r="AA897" s="9">
        <f t="shared" si="167"/>
        <v>10.05221530486196</v>
      </c>
    </row>
    <row r="898" spans="1:27">
      <c r="A898" s="1">
        <v>20140615</v>
      </c>
      <c r="B898" s="1">
        <v>200000</v>
      </c>
      <c r="C898" s="1">
        <v>2456824.3220000002</v>
      </c>
      <c r="D898" s="1">
        <v>2151.556</v>
      </c>
      <c r="E898" s="1">
        <v>130.19999999999999</v>
      </c>
      <c r="F898" s="1">
        <v>134.30000000000001</v>
      </c>
      <c r="G898" s="8">
        <f t="shared" si="154"/>
        <v>144.30767123287683</v>
      </c>
      <c r="H898" s="6">
        <v>74</v>
      </c>
      <c r="I898" s="8">
        <f t="shared" si="155"/>
        <v>113.17260273972603</v>
      </c>
      <c r="K898">
        <f t="shared" si="156"/>
        <v>135.86460273972602</v>
      </c>
      <c r="L898" s="9">
        <f t="shared" si="157"/>
        <v>-5.8507412814706043</v>
      </c>
      <c r="N898" s="10">
        <f t="shared" si="158"/>
        <v>134.73287671232879</v>
      </c>
      <c r="O898" s="9">
        <f t="shared" si="159"/>
        <v>-6.6349865109365425</v>
      </c>
      <c r="Q898">
        <f t="shared" si="160"/>
        <v>137.01896328767123</v>
      </c>
      <c r="R898" s="9">
        <f t="shared" si="161"/>
        <v>-5.0508111474153168</v>
      </c>
      <c r="T898">
        <f t="shared" si="162"/>
        <v>126.484582191781</v>
      </c>
      <c r="U898" s="9">
        <f t="shared" si="163"/>
        <v>11.762545995933138</v>
      </c>
      <c r="W898">
        <f t="shared" si="164"/>
        <v>128.49227397260293</v>
      </c>
      <c r="X898" s="9">
        <f t="shared" si="165"/>
        <v>13.536554662535266</v>
      </c>
      <c r="Z898">
        <f t="shared" si="166"/>
        <v>124.47689041095909</v>
      </c>
      <c r="AA898" s="9">
        <f t="shared" si="167"/>
        <v>9.9885373293310522</v>
      </c>
    </row>
    <row r="899" spans="1:27">
      <c r="A899" s="1">
        <v>20140616</v>
      </c>
      <c r="B899" s="1">
        <v>200000</v>
      </c>
      <c r="C899" s="1">
        <v>2456825.3220000002</v>
      </c>
      <c r="D899" s="1">
        <v>2151.5929999999998</v>
      </c>
      <c r="E899" s="1">
        <v>116.8</v>
      </c>
      <c r="F899" s="1">
        <v>120.5</v>
      </c>
      <c r="G899" s="8">
        <f t="shared" si="154"/>
        <v>144.34246575342479</v>
      </c>
      <c r="H899" s="6">
        <v>84</v>
      </c>
      <c r="I899" s="8">
        <f t="shared" si="155"/>
        <v>113.25753424657535</v>
      </c>
      <c r="K899">
        <f t="shared" si="156"/>
        <v>135.91853424657535</v>
      </c>
      <c r="L899" s="9">
        <f t="shared" si="157"/>
        <v>-5.8360728860207729</v>
      </c>
      <c r="N899" s="10">
        <f t="shared" si="158"/>
        <v>134.78595890410958</v>
      </c>
      <c r="O899" s="9">
        <f t="shared" si="159"/>
        <v>-6.6207174717662411</v>
      </c>
      <c r="Q899">
        <f t="shared" si="160"/>
        <v>137.0737610958904</v>
      </c>
      <c r="R899" s="9">
        <f t="shared" si="161"/>
        <v>-5.0357354085603987</v>
      </c>
      <c r="T899">
        <f t="shared" si="162"/>
        <v>126.53938356164404</v>
      </c>
      <c r="U899" s="9">
        <f t="shared" si="163"/>
        <v>11.727122088100998</v>
      </c>
      <c r="W899">
        <f t="shared" si="164"/>
        <v>128.54794520547966</v>
      </c>
      <c r="X899" s="9">
        <f t="shared" si="165"/>
        <v>13.500568470451825</v>
      </c>
      <c r="Z899">
        <f t="shared" si="166"/>
        <v>124.53082191780842</v>
      </c>
      <c r="AA899" s="9">
        <f t="shared" si="167"/>
        <v>9.9536757057501859</v>
      </c>
    </row>
    <row r="900" spans="1:27">
      <c r="A900" s="1">
        <v>20140617</v>
      </c>
      <c r="B900" s="1">
        <v>200000</v>
      </c>
      <c r="C900" s="1">
        <v>2456826.3220000002</v>
      </c>
      <c r="D900" s="1">
        <v>2151.6289999999999</v>
      </c>
      <c r="E900" s="1">
        <v>114.3</v>
      </c>
      <c r="F900" s="1">
        <v>118</v>
      </c>
      <c r="G900" s="8">
        <f t="shared" si="154"/>
        <v>144.42301369863023</v>
      </c>
      <c r="H900" s="6">
        <v>95</v>
      </c>
      <c r="I900" s="8">
        <f t="shared" si="155"/>
        <v>113.42465753424658</v>
      </c>
      <c r="K900">
        <f t="shared" si="156"/>
        <v>136.02465753424656</v>
      </c>
      <c r="L900" s="9">
        <f t="shared" si="157"/>
        <v>-5.8151093439364558</v>
      </c>
      <c r="N900" s="10">
        <f t="shared" si="158"/>
        <v>134.89041095890411</v>
      </c>
      <c r="O900" s="9">
        <f t="shared" si="159"/>
        <v>-6.6004734949084707</v>
      </c>
      <c r="Q900">
        <f t="shared" si="160"/>
        <v>137.18158904109589</v>
      </c>
      <c r="R900" s="9">
        <f t="shared" si="161"/>
        <v>-5.0140379099449746</v>
      </c>
      <c r="T900">
        <f t="shared" si="162"/>
        <v>126.66624657534261</v>
      </c>
      <c r="U900" s="9">
        <f t="shared" si="163"/>
        <v>11.674347826087072</v>
      </c>
      <c r="W900">
        <f t="shared" si="164"/>
        <v>128.67682191780838</v>
      </c>
      <c r="X900" s="9">
        <f t="shared" si="165"/>
        <v>13.446956521739267</v>
      </c>
      <c r="Z900">
        <f t="shared" si="166"/>
        <v>124.65567123287686</v>
      </c>
      <c r="AA900" s="9">
        <f t="shared" si="167"/>
        <v>9.9017391304349047</v>
      </c>
    </row>
    <row r="901" spans="1:27">
      <c r="A901" s="1">
        <v>20140618</v>
      </c>
      <c r="B901" s="1">
        <v>200000</v>
      </c>
      <c r="C901" s="1">
        <v>2456827.3220000002</v>
      </c>
      <c r="D901" s="1">
        <v>2151.6660000000002</v>
      </c>
      <c r="E901" s="1">
        <v>110.8</v>
      </c>
      <c r="F901" s="1">
        <v>114.4</v>
      </c>
      <c r="G901" s="8">
        <f t="shared" si="154"/>
        <v>144.52821917808231</v>
      </c>
      <c r="H901" s="6">
        <v>120</v>
      </c>
      <c r="I901" s="8">
        <f t="shared" si="155"/>
        <v>113.58082191780822</v>
      </c>
      <c r="K901">
        <f t="shared" si="156"/>
        <v>136.12382191780824</v>
      </c>
      <c r="L901" s="9">
        <f t="shared" si="157"/>
        <v>-5.8150562624164621</v>
      </c>
      <c r="N901" s="10">
        <f t="shared" si="158"/>
        <v>134.98801369863014</v>
      </c>
      <c r="O901" s="9">
        <f t="shared" si="159"/>
        <v>-6.6009292397750272</v>
      </c>
      <c r="Q901">
        <f t="shared" si="160"/>
        <v>137.28234630136987</v>
      </c>
      <c r="R901" s="9">
        <f t="shared" si="161"/>
        <v>-5.0134658255107496</v>
      </c>
      <c r="T901">
        <f t="shared" si="162"/>
        <v>126.83194520547963</v>
      </c>
      <c r="U901" s="9">
        <f t="shared" si="163"/>
        <v>11.666690788045585</v>
      </c>
      <c r="W901">
        <f t="shared" si="164"/>
        <v>128.8451506849317</v>
      </c>
      <c r="X901" s="9">
        <f t="shared" si="165"/>
        <v>13.439177943411408</v>
      </c>
      <c r="Z901">
        <f t="shared" si="166"/>
        <v>124.81873972602759</v>
      </c>
      <c r="AA901" s="9">
        <f t="shared" si="167"/>
        <v>9.8942036326798046</v>
      </c>
    </row>
    <row r="902" spans="1:27">
      <c r="A902" s="1">
        <v>20140619</v>
      </c>
      <c r="B902" s="1">
        <v>170000</v>
      </c>
      <c r="C902" s="1">
        <v>2456828.1970000002</v>
      </c>
      <c r="D902" s="1">
        <v>2151.6979999999999</v>
      </c>
      <c r="E902" s="1">
        <v>104.6</v>
      </c>
      <c r="F902" s="1">
        <v>108</v>
      </c>
      <c r="G902" s="8">
        <f t="shared" si="154"/>
        <v>144.67972602739741</v>
      </c>
      <c r="H902" s="6">
        <v>95</v>
      </c>
      <c r="I902" s="8">
        <f t="shared" si="155"/>
        <v>113.61917808219178</v>
      </c>
      <c r="K902">
        <f t="shared" si="156"/>
        <v>136.14817808219178</v>
      </c>
      <c r="L902" s="9">
        <f t="shared" si="157"/>
        <v>-5.8968510512592758</v>
      </c>
      <c r="N902" s="10">
        <f t="shared" si="158"/>
        <v>135.01198630136986</v>
      </c>
      <c r="O902" s="9">
        <f t="shared" si="159"/>
        <v>-6.6821661828394809</v>
      </c>
      <c r="Q902">
        <f t="shared" si="160"/>
        <v>137.30709369863013</v>
      </c>
      <c r="R902" s="9">
        <f t="shared" si="161"/>
        <v>-5.0958296170474853</v>
      </c>
      <c r="T902">
        <f t="shared" si="162"/>
        <v>127.07056849315092</v>
      </c>
      <c r="U902" s="9">
        <f t="shared" si="163"/>
        <v>11.839014009790176</v>
      </c>
      <c r="W902">
        <f t="shared" si="164"/>
        <v>129.08756164383587</v>
      </c>
      <c r="X902" s="9">
        <f t="shared" si="165"/>
        <v>13.614236454390038</v>
      </c>
      <c r="Z902">
        <f t="shared" si="166"/>
        <v>125.05357534246599</v>
      </c>
      <c r="AA902" s="9">
        <f t="shared" si="167"/>
        <v>10.063791565190343</v>
      </c>
    </row>
    <row r="903" spans="1:27">
      <c r="A903" s="1">
        <v>20140620</v>
      </c>
      <c r="B903" s="1">
        <v>200000</v>
      </c>
      <c r="C903" s="1">
        <v>2456829.3220000002</v>
      </c>
      <c r="D903" s="1">
        <v>2151.739</v>
      </c>
      <c r="E903" s="1">
        <v>102.2</v>
      </c>
      <c r="F903" s="1">
        <v>105.5</v>
      </c>
      <c r="G903" s="8">
        <f t="shared" si="154"/>
        <v>144.8452054794522</v>
      </c>
      <c r="H903" s="6">
        <v>80</v>
      </c>
      <c r="I903" s="8">
        <f t="shared" si="155"/>
        <v>113.71506849315068</v>
      </c>
      <c r="K903">
        <f t="shared" si="156"/>
        <v>136.20906849315068</v>
      </c>
      <c r="L903" s="9">
        <f t="shared" si="157"/>
        <v>-5.9623216092759463</v>
      </c>
      <c r="N903" s="10">
        <f t="shared" si="158"/>
        <v>135.07191780821918</v>
      </c>
      <c r="O903" s="9">
        <f t="shared" si="159"/>
        <v>-6.7474015718245255</v>
      </c>
      <c r="Q903">
        <f t="shared" si="160"/>
        <v>137.36896219178084</v>
      </c>
      <c r="R903" s="9">
        <f t="shared" si="161"/>
        <v>-5.1615400474763788</v>
      </c>
      <c r="T903">
        <f t="shared" si="162"/>
        <v>127.33119863013722</v>
      </c>
      <c r="U903" s="9">
        <f t="shared" si="163"/>
        <v>11.973901363658484</v>
      </c>
      <c r="W903">
        <f t="shared" si="164"/>
        <v>129.35232876712354</v>
      </c>
      <c r="X903" s="9">
        <f t="shared" si="165"/>
        <v>13.751264877367348</v>
      </c>
      <c r="Z903">
        <f t="shared" si="166"/>
        <v>125.31006849315092</v>
      </c>
      <c r="AA903" s="9">
        <f t="shared" si="167"/>
        <v>10.196537849949621</v>
      </c>
    </row>
    <row r="904" spans="1:27">
      <c r="A904" s="1">
        <v>20140621</v>
      </c>
      <c r="B904" s="1">
        <v>200000</v>
      </c>
      <c r="C904" s="1">
        <v>2456830.3220000002</v>
      </c>
      <c r="D904" s="1">
        <v>2151.7759999999998</v>
      </c>
      <c r="E904" s="1">
        <v>101.2</v>
      </c>
      <c r="F904" s="1">
        <v>104.5</v>
      </c>
      <c r="G904" s="8">
        <f t="shared" si="154"/>
        <v>144.98849315068506</v>
      </c>
      <c r="H904" s="6">
        <v>93</v>
      </c>
      <c r="I904" s="8">
        <f t="shared" si="155"/>
        <v>113.7013698630137</v>
      </c>
      <c r="K904">
        <f t="shared" si="156"/>
        <v>136.20036986301369</v>
      </c>
      <c r="L904" s="9">
        <f t="shared" si="157"/>
        <v>-6.0612556877447901</v>
      </c>
      <c r="N904" s="10">
        <f t="shared" si="158"/>
        <v>135.06335616438355</v>
      </c>
      <c r="O904" s="9">
        <f t="shared" si="159"/>
        <v>-6.845465299088545</v>
      </c>
      <c r="Q904">
        <f t="shared" si="160"/>
        <v>137.36012383561643</v>
      </c>
      <c r="R904" s="9">
        <f t="shared" si="161"/>
        <v>-5.2613618841741783</v>
      </c>
      <c r="T904">
        <f t="shared" si="162"/>
        <v>127.55687671232896</v>
      </c>
      <c r="U904" s="9">
        <f t="shared" si="163"/>
        <v>12.185875039155846</v>
      </c>
      <c r="W904">
        <f t="shared" si="164"/>
        <v>129.58158904109609</v>
      </c>
      <c r="X904" s="9">
        <f t="shared" si="165"/>
        <v>13.966603214380569</v>
      </c>
      <c r="Z904">
        <f t="shared" si="166"/>
        <v>125.53216438356185</v>
      </c>
      <c r="AA904" s="9">
        <f t="shared" si="167"/>
        <v>10.405146863931165</v>
      </c>
    </row>
    <row r="905" spans="1:27">
      <c r="A905" s="1">
        <v>20140622</v>
      </c>
      <c r="B905" s="1">
        <v>200000</v>
      </c>
      <c r="C905" s="1">
        <v>2456831.3220000002</v>
      </c>
      <c r="D905" s="1">
        <v>2151.8130000000001</v>
      </c>
      <c r="E905" s="1">
        <v>94.2</v>
      </c>
      <c r="F905" s="1">
        <v>97.3</v>
      </c>
      <c r="G905" s="8">
        <f t="shared" si="154"/>
        <v>145.15205479452067</v>
      </c>
      <c r="H905" s="6">
        <v>90</v>
      </c>
      <c r="I905" s="8">
        <f t="shared" si="155"/>
        <v>113.69315068493151</v>
      </c>
      <c r="K905">
        <f t="shared" si="156"/>
        <v>136.19515068493149</v>
      </c>
      <c r="L905" s="9">
        <f t="shared" si="157"/>
        <v>-6.1707043157389023</v>
      </c>
      <c r="N905" s="10">
        <f t="shared" si="158"/>
        <v>135.0582191780822</v>
      </c>
      <c r="O905" s="9">
        <f t="shared" si="159"/>
        <v>-6.9539736318079974</v>
      </c>
      <c r="Q905">
        <f t="shared" si="160"/>
        <v>137.35482082191783</v>
      </c>
      <c r="R905" s="9">
        <f t="shared" si="161"/>
        <v>-5.371769613348377</v>
      </c>
      <c r="T905">
        <f t="shared" si="162"/>
        <v>127.81448630137004</v>
      </c>
      <c r="U905" s="9">
        <f t="shared" si="163"/>
        <v>12.420568461130799</v>
      </c>
      <c r="W905">
        <f t="shared" si="164"/>
        <v>129.84328767123307</v>
      </c>
      <c r="X905" s="9">
        <f t="shared" si="165"/>
        <v>14.20502192876782</v>
      </c>
      <c r="Z905">
        <f t="shared" si="166"/>
        <v>125.78568493150703</v>
      </c>
      <c r="AA905" s="9">
        <f t="shared" si="167"/>
        <v>10.63611499349382</v>
      </c>
    </row>
    <row r="906" spans="1:27">
      <c r="A906" s="1">
        <v>20140623</v>
      </c>
      <c r="B906" s="1">
        <v>200000</v>
      </c>
      <c r="C906" s="1">
        <v>2456832.3220000002</v>
      </c>
      <c r="D906" s="1">
        <v>2151.8490000000002</v>
      </c>
      <c r="E906" s="1">
        <v>92.6</v>
      </c>
      <c r="F906" s="1">
        <v>95.6</v>
      </c>
      <c r="G906" s="8">
        <f t="shared" si="154"/>
        <v>145.26164383561655</v>
      </c>
      <c r="H906" s="6">
        <v>77</v>
      </c>
      <c r="I906" s="8">
        <f t="shared" si="155"/>
        <v>113.7041095890411</v>
      </c>
      <c r="K906">
        <f t="shared" si="156"/>
        <v>136.2021095890411</v>
      </c>
      <c r="L906" s="9">
        <f t="shared" si="157"/>
        <v>-6.23670089870906</v>
      </c>
      <c r="N906" s="10">
        <f t="shared" si="158"/>
        <v>135.0650684931507</v>
      </c>
      <c r="O906" s="9">
        <f t="shared" si="159"/>
        <v>-7.0194547392047184</v>
      </c>
      <c r="Q906">
        <f t="shared" si="160"/>
        <v>137.3618915068493</v>
      </c>
      <c r="R906" s="9">
        <f t="shared" si="161"/>
        <v>-5.4382919814034949</v>
      </c>
      <c r="T906">
        <f t="shared" si="162"/>
        <v>127.98708904109607</v>
      </c>
      <c r="U906" s="9">
        <f t="shared" si="163"/>
        <v>12.561533179124055</v>
      </c>
      <c r="W906">
        <f t="shared" si="164"/>
        <v>130.0186301369865</v>
      </c>
      <c r="X906" s="9">
        <f t="shared" si="165"/>
        <v>14.348224181967311</v>
      </c>
      <c r="Z906">
        <f t="shared" si="166"/>
        <v>125.95554794520567</v>
      </c>
      <c r="AA906" s="9">
        <f t="shared" si="167"/>
        <v>10.774842176280814</v>
      </c>
    </row>
    <row r="907" spans="1:27">
      <c r="A907" s="1">
        <v>20140624</v>
      </c>
      <c r="B907" s="1">
        <v>200000</v>
      </c>
      <c r="C907" s="1">
        <v>2456833.3220000002</v>
      </c>
      <c r="D907" s="1">
        <v>2151.886</v>
      </c>
      <c r="E907" s="1">
        <v>93.5</v>
      </c>
      <c r="F907" s="1">
        <v>96.6</v>
      </c>
      <c r="G907" s="8">
        <f t="shared" si="154"/>
        <v>145.34082191780831</v>
      </c>
      <c r="H907" s="6">
        <v>40</v>
      </c>
      <c r="I907" s="8">
        <f t="shared" si="155"/>
        <v>113.71506849315068</v>
      </c>
      <c r="K907">
        <f t="shared" si="156"/>
        <v>136.20906849315068</v>
      </c>
      <c r="L907" s="9">
        <f t="shared" si="157"/>
        <v>-6.282992833095264</v>
      </c>
      <c r="N907" s="10">
        <f t="shared" si="158"/>
        <v>135.07191780821918</v>
      </c>
      <c r="O907" s="9">
        <f t="shared" si="159"/>
        <v>-7.0653956500922277</v>
      </c>
      <c r="Q907">
        <f t="shared" si="160"/>
        <v>137.36896219178084</v>
      </c>
      <c r="R907" s="9">
        <f t="shared" si="161"/>
        <v>-5.4849419597583164</v>
      </c>
      <c r="T907">
        <f t="shared" si="162"/>
        <v>128.1117945205481</v>
      </c>
      <c r="U907" s="9">
        <f t="shared" si="163"/>
        <v>12.660350310798577</v>
      </c>
      <c r="W907">
        <f t="shared" si="164"/>
        <v>130.14531506849332</v>
      </c>
      <c r="X907" s="9">
        <f t="shared" si="165"/>
        <v>14.448609839541419</v>
      </c>
      <c r="Z907">
        <f t="shared" si="166"/>
        <v>126.07827397260289</v>
      </c>
      <c r="AA907" s="9">
        <f t="shared" si="167"/>
        <v>10.872090782055736</v>
      </c>
    </row>
    <row r="908" spans="1:27">
      <c r="A908" s="1">
        <v>20140625</v>
      </c>
      <c r="B908" s="1">
        <v>200000</v>
      </c>
      <c r="C908" s="1">
        <v>2456834.3220000002</v>
      </c>
      <c r="D908" s="1">
        <v>2151.9229999999998</v>
      </c>
      <c r="E908" s="1">
        <v>97</v>
      </c>
      <c r="F908" s="1">
        <v>100.2</v>
      </c>
      <c r="G908" s="8">
        <f t="shared" si="154"/>
        <v>145.40219178082202</v>
      </c>
      <c r="H908" s="6">
        <v>55</v>
      </c>
      <c r="I908" s="8">
        <f t="shared" si="155"/>
        <v>113.67123287671232</v>
      </c>
      <c r="K908">
        <f t="shared" si="156"/>
        <v>136.18123287671233</v>
      </c>
      <c r="L908" s="9">
        <f t="shared" si="157"/>
        <v>-6.3416918212686113</v>
      </c>
      <c r="N908" s="10">
        <f t="shared" si="158"/>
        <v>135.04452054794518</v>
      </c>
      <c r="O908" s="9">
        <f t="shared" si="159"/>
        <v>-7.1234629313496924</v>
      </c>
      <c r="Q908">
        <f t="shared" si="160"/>
        <v>137.34067945205479</v>
      </c>
      <c r="R908" s="9">
        <f t="shared" si="161"/>
        <v>-5.5442852889859466</v>
      </c>
      <c r="T908">
        <f t="shared" si="162"/>
        <v>128.20845205479469</v>
      </c>
      <c r="U908" s="9">
        <f t="shared" si="163"/>
        <v>12.788828633405799</v>
      </c>
      <c r="W908">
        <f t="shared" si="164"/>
        <v>130.24350684931525</v>
      </c>
      <c r="X908" s="9">
        <f t="shared" si="165"/>
        <v>14.579127500602723</v>
      </c>
      <c r="Z908">
        <f t="shared" si="166"/>
        <v>126.17339726027414</v>
      </c>
      <c r="AA908" s="9">
        <f t="shared" si="167"/>
        <v>10.998529766208875</v>
      </c>
    </row>
    <row r="909" spans="1:27">
      <c r="A909" s="1">
        <v>20140626</v>
      </c>
      <c r="B909" s="1">
        <v>200000</v>
      </c>
      <c r="C909" s="1">
        <v>2456835.3220000002</v>
      </c>
      <c r="D909" s="1">
        <v>2151.9589999999998</v>
      </c>
      <c r="E909" s="1">
        <v>100</v>
      </c>
      <c r="F909" s="1">
        <v>103.3</v>
      </c>
      <c r="G909" s="8">
        <f t="shared" si="154"/>
        <v>145.462191780822</v>
      </c>
      <c r="H909" s="6">
        <v>67</v>
      </c>
      <c r="I909" s="8">
        <f t="shared" si="155"/>
        <v>113.67397260273972</v>
      </c>
      <c r="K909">
        <f t="shared" si="156"/>
        <v>136.18297260273971</v>
      </c>
      <c r="L909" s="9">
        <f t="shared" si="157"/>
        <v>-6.3791278437932135</v>
      </c>
      <c r="N909" s="10">
        <f t="shared" si="158"/>
        <v>135.04623287671234</v>
      </c>
      <c r="O909" s="9">
        <f t="shared" si="159"/>
        <v>-7.1605953248691065</v>
      </c>
      <c r="Q909">
        <f t="shared" si="160"/>
        <v>137.34244712328768</v>
      </c>
      <c r="R909" s="9">
        <f t="shared" si="161"/>
        <v>-5.582031013095758</v>
      </c>
      <c r="T909">
        <f t="shared" si="162"/>
        <v>128.30295205479464</v>
      </c>
      <c r="U909" s="9">
        <f t="shared" si="163"/>
        <v>12.869242727338587</v>
      </c>
      <c r="W909">
        <f t="shared" si="164"/>
        <v>130.3395068493152</v>
      </c>
      <c r="X909" s="9">
        <f t="shared" si="165"/>
        <v>14.660818008724902</v>
      </c>
      <c r="Z909">
        <f t="shared" si="166"/>
        <v>126.2663972602741</v>
      </c>
      <c r="AA909" s="9">
        <f t="shared" si="167"/>
        <v>11.077667445952244</v>
      </c>
    </row>
    <row r="910" spans="1:27">
      <c r="A910" s="1">
        <v>20140627</v>
      </c>
      <c r="B910" s="1">
        <v>200000</v>
      </c>
      <c r="C910" s="1">
        <v>2456836.3220000002</v>
      </c>
      <c r="D910" s="1">
        <v>2151.9960000000001</v>
      </c>
      <c r="E910" s="1">
        <v>104.2</v>
      </c>
      <c r="F910" s="1">
        <v>107.6</v>
      </c>
      <c r="G910" s="8">
        <f t="shared" si="154"/>
        <v>145.49479452054806</v>
      </c>
      <c r="H910" s="6">
        <v>67</v>
      </c>
      <c r="I910" s="8">
        <f t="shared" si="155"/>
        <v>113.63287671232877</v>
      </c>
      <c r="K910">
        <f t="shared" si="156"/>
        <v>136.15687671232877</v>
      </c>
      <c r="L910" s="9">
        <f t="shared" si="157"/>
        <v>-6.4180425416529232</v>
      </c>
      <c r="N910" s="10">
        <f t="shared" si="158"/>
        <v>135.02054794520546</v>
      </c>
      <c r="O910" s="9">
        <f t="shared" si="159"/>
        <v>-7.1990524539785667</v>
      </c>
      <c r="Q910">
        <f t="shared" si="160"/>
        <v>137.31593205479453</v>
      </c>
      <c r="R910" s="9">
        <f t="shared" si="161"/>
        <v>-5.6214124310807705</v>
      </c>
      <c r="T910">
        <f t="shared" si="162"/>
        <v>128.35430136986318</v>
      </c>
      <c r="U910" s="9">
        <f t="shared" si="163"/>
        <v>12.955251229626924</v>
      </c>
      <c r="W910">
        <f t="shared" si="164"/>
        <v>130.39167123287689</v>
      </c>
      <c r="X910" s="9">
        <f t="shared" si="165"/>
        <v>14.748191725335275</v>
      </c>
      <c r="Z910">
        <f t="shared" si="166"/>
        <v>126.31693150684949</v>
      </c>
      <c r="AA910" s="9">
        <f t="shared" si="167"/>
        <v>11.162310733918559</v>
      </c>
    </row>
    <row r="911" spans="1:27">
      <c r="A911" s="1">
        <v>20140628</v>
      </c>
      <c r="B911" s="1">
        <v>200000</v>
      </c>
      <c r="C911" s="1">
        <v>2456837.3220000002</v>
      </c>
      <c r="D911" s="1">
        <v>2152.0329999999999</v>
      </c>
      <c r="E911" s="1">
        <v>114.6</v>
      </c>
      <c r="F911" s="1">
        <v>118.4</v>
      </c>
      <c r="G911" s="12">
        <f t="shared" si="154"/>
        <v>145.50410958904118</v>
      </c>
      <c r="H911" s="6">
        <v>71</v>
      </c>
      <c r="I911" s="8">
        <f t="shared" si="155"/>
        <v>113.59178082191781</v>
      </c>
      <c r="K911">
        <f t="shared" si="156"/>
        <v>136.13078082191782</v>
      </c>
      <c r="L911" s="9">
        <f t="shared" si="157"/>
        <v>-6.4419684046018943</v>
      </c>
      <c r="N911" s="10">
        <f t="shared" si="158"/>
        <v>134.99486301369865</v>
      </c>
      <c r="O911" s="9">
        <f t="shared" si="159"/>
        <v>-7.222645879229546</v>
      </c>
      <c r="Q911">
        <f t="shared" si="160"/>
        <v>137.28941698630138</v>
      </c>
      <c r="R911" s="9">
        <f t="shared" si="161"/>
        <v>-5.6456773804817004</v>
      </c>
      <c r="T911">
        <f t="shared" si="162"/>
        <v>128.36897260273986</v>
      </c>
      <c r="U911" s="11">
        <f>((I911/T911)*100)-100</f>
        <v>-11.511498052222208</v>
      </c>
      <c r="W911">
        <f t="shared" si="164"/>
        <v>130.40657534246589</v>
      </c>
      <c r="X911" s="9">
        <f t="shared" si="165"/>
        <v>14.802826752852184</v>
      </c>
      <c r="Z911">
        <f t="shared" si="166"/>
        <v>126.33136986301383</v>
      </c>
      <c r="AA911" s="9">
        <f t="shared" si="167"/>
        <v>11.215238416825571</v>
      </c>
    </row>
    <row r="912" spans="1:27">
      <c r="A912" s="1">
        <v>20140629</v>
      </c>
      <c r="B912" s="1">
        <v>200000</v>
      </c>
      <c r="C912" s="1">
        <v>2456838.3220000002</v>
      </c>
      <c r="D912" s="1">
        <v>2152.069</v>
      </c>
      <c r="E912" s="1">
        <v>125.7</v>
      </c>
      <c r="F912" s="1">
        <v>129.9</v>
      </c>
      <c r="G912" s="8">
        <f t="shared" si="154"/>
        <v>145.49890410958909</v>
      </c>
      <c r="H912" s="6">
        <v>93</v>
      </c>
      <c r="I912" s="8">
        <f t="shared" si="155"/>
        <v>113.59178082191781</v>
      </c>
      <c r="K912">
        <f t="shared" si="156"/>
        <v>136.13078082191782</v>
      </c>
      <c r="L912" s="9">
        <f t="shared" si="157"/>
        <v>-6.4386212013083224</v>
      </c>
      <c r="N912" s="10">
        <f t="shared" si="158"/>
        <v>134.99486301369865</v>
      </c>
      <c r="O912" s="9">
        <f t="shared" si="159"/>
        <v>-7.2193266060470478</v>
      </c>
      <c r="Q912">
        <f t="shared" si="160"/>
        <v>137.28941698630138</v>
      </c>
      <c r="R912" s="9">
        <f t="shared" si="161"/>
        <v>-5.6423016884748307</v>
      </c>
      <c r="T912">
        <f t="shared" si="162"/>
        <v>128.36077397260283</v>
      </c>
      <c r="U912" s="9">
        <f t="shared" si="163"/>
        <v>13.001814958635904</v>
      </c>
      <c r="W912">
        <f t="shared" si="164"/>
        <v>130.39824657534254</v>
      </c>
      <c r="X912" s="9">
        <f t="shared" si="165"/>
        <v>14.795494561153916</v>
      </c>
      <c r="Z912">
        <f t="shared" si="166"/>
        <v>126.32330136986309</v>
      </c>
      <c r="AA912" s="9">
        <f t="shared" si="167"/>
        <v>11.208135356117864</v>
      </c>
    </row>
    <row r="913" spans="1:27">
      <c r="A913" s="1">
        <v>20140630</v>
      </c>
      <c r="B913" s="1">
        <v>200000</v>
      </c>
      <c r="C913" s="1">
        <v>2456839.3220000002</v>
      </c>
      <c r="D913" s="1">
        <v>2152.1060000000002</v>
      </c>
      <c r="E913" s="1">
        <v>140.5</v>
      </c>
      <c r="F913" s="1">
        <v>145.19999999999999</v>
      </c>
      <c r="G913" s="8">
        <f t="shared" si="154"/>
        <v>145.48410958904114</v>
      </c>
      <c r="H913" s="6">
        <v>132</v>
      </c>
      <c r="I913" s="8">
        <f t="shared" si="155"/>
        <v>113.50958904109589</v>
      </c>
      <c r="K913">
        <f t="shared" si="156"/>
        <v>136.07858904109588</v>
      </c>
      <c r="L913" s="9">
        <f t="shared" si="157"/>
        <v>-6.4649813471132234</v>
      </c>
      <c r="N913" s="10">
        <f t="shared" si="158"/>
        <v>134.94349315068493</v>
      </c>
      <c r="O913" s="9">
        <f t="shared" si="159"/>
        <v>-7.245201189415809</v>
      </c>
      <c r="Q913">
        <f t="shared" si="160"/>
        <v>137.23638684931507</v>
      </c>
      <c r="R913" s="9">
        <f t="shared" si="161"/>
        <v>-5.6691571079645655</v>
      </c>
      <c r="T913">
        <f t="shared" si="162"/>
        <v>128.33747260273978</v>
      </c>
      <c r="U913" s="9">
        <f t="shared" si="163"/>
        <v>13.06311095556471</v>
      </c>
      <c r="W913">
        <f t="shared" si="164"/>
        <v>130.37457534246582</v>
      </c>
      <c r="X913" s="9">
        <f t="shared" si="165"/>
        <v>14.857763510414969</v>
      </c>
      <c r="Z913">
        <f t="shared" si="166"/>
        <v>126.30036986301377</v>
      </c>
      <c r="AA913" s="9">
        <f t="shared" si="167"/>
        <v>11.268458400714508</v>
      </c>
    </row>
    <row r="914" spans="1:27">
      <c r="A914" s="1">
        <v>20140701</v>
      </c>
      <c r="B914" s="1">
        <v>200000</v>
      </c>
      <c r="C914" s="1">
        <v>2456840.3220000002</v>
      </c>
      <c r="D914" s="1">
        <v>2152.143</v>
      </c>
      <c r="E914" s="1">
        <v>151.80000000000001</v>
      </c>
      <c r="F914" s="1">
        <v>156.9</v>
      </c>
      <c r="G914" s="8">
        <f t="shared" si="154"/>
        <v>145.45068493150691</v>
      </c>
      <c r="H914" s="6">
        <v>134</v>
      </c>
      <c r="I914" s="8">
        <f t="shared" si="155"/>
        <v>113.47671232876712</v>
      </c>
      <c r="K914">
        <f t="shared" si="156"/>
        <v>136.05771232876714</v>
      </c>
      <c r="L914" s="9">
        <f t="shared" si="157"/>
        <v>-6.4578400625359365</v>
      </c>
      <c r="N914" s="10">
        <f t="shared" si="158"/>
        <v>134.92294520547944</v>
      </c>
      <c r="O914" s="9">
        <f t="shared" si="159"/>
        <v>-7.2380131664453842</v>
      </c>
      <c r="Q914">
        <f t="shared" si="160"/>
        <v>137.21517479452055</v>
      </c>
      <c r="R914" s="9">
        <f t="shared" si="161"/>
        <v>-5.6620634965483134</v>
      </c>
      <c r="T914">
        <f t="shared" si="162"/>
        <v>128.28482876712337</v>
      </c>
      <c r="U914" s="9">
        <f t="shared" si="163"/>
        <v>13.049476085854408</v>
      </c>
      <c r="W914">
        <f t="shared" si="164"/>
        <v>130.32109589041107</v>
      </c>
      <c r="X914" s="9">
        <f t="shared" si="165"/>
        <v>14.84391221420131</v>
      </c>
      <c r="Z914">
        <f t="shared" si="166"/>
        <v>126.24856164383571</v>
      </c>
      <c r="AA914" s="9">
        <f t="shared" si="167"/>
        <v>11.25503995750752</v>
      </c>
    </row>
    <row r="915" spans="1:27">
      <c r="A915" s="1">
        <v>20140702</v>
      </c>
      <c r="B915" s="1">
        <v>200000</v>
      </c>
      <c r="C915" s="1">
        <v>2456841.3220000002</v>
      </c>
      <c r="D915" s="1">
        <v>2152.1790000000001</v>
      </c>
      <c r="E915" s="1">
        <v>169.4</v>
      </c>
      <c r="F915" s="1">
        <v>175.1</v>
      </c>
      <c r="G915" s="8">
        <f t="shared" si="154"/>
        <v>145.4197260273973</v>
      </c>
      <c r="H915" s="6">
        <v>145</v>
      </c>
      <c r="I915" s="8">
        <f t="shared" si="155"/>
        <v>113.34520547945205</v>
      </c>
      <c r="K915">
        <f t="shared" si="156"/>
        <v>135.97420547945205</v>
      </c>
      <c r="L915" s="9">
        <f t="shared" si="157"/>
        <v>-6.4953502567909567</v>
      </c>
      <c r="N915" s="10">
        <f t="shared" si="158"/>
        <v>134.84075342465752</v>
      </c>
      <c r="O915" s="9">
        <f t="shared" si="159"/>
        <v>-7.27478512835782</v>
      </c>
      <c r="Q915">
        <f t="shared" si="160"/>
        <v>137.13032657534245</v>
      </c>
      <c r="R915" s="9">
        <f t="shared" si="161"/>
        <v>-5.7003266877927672</v>
      </c>
      <c r="T915">
        <f t="shared" si="162"/>
        <v>128.23606849315075</v>
      </c>
      <c r="U915" s="9">
        <f t="shared" si="163"/>
        <v>13.137620555461609</v>
      </c>
      <c r="W915">
        <f t="shared" si="164"/>
        <v>130.2715616438357</v>
      </c>
      <c r="X915" s="9">
        <f t="shared" si="165"/>
        <v>14.933455802373729</v>
      </c>
      <c r="Z915">
        <f t="shared" si="166"/>
        <v>126.20057534246583</v>
      </c>
      <c r="AA915" s="9">
        <f t="shared" si="167"/>
        <v>11.341785308549547</v>
      </c>
    </row>
    <row r="916" spans="1:27">
      <c r="A916" s="1">
        <v>20140703</v>
      </c>
      <c r="B916" s="1">
        <v>200000</v>
      </c>
      <c r="C916" s="1">
        <v>2456842.3220000002</v>
      </c>
      <c r="D916" s="1">
        <v>2152.2159999999999</v>
      </c>
      <c r="E916" s="1">
        <v>178.1</v>
      </c>
      <c r="F916" s="1">
        <v>184.1</v>
      </c>
      <c r="G916" s="8">
        <f t="shared" si="154"/>
        <v>145.35863013698633</v>
      </c>
      <c r="H916" s="6">
        <v>167</v>
      </c>
      <c r="I916" s="8">
        <f t="shared" si="155"/>
        <v>113.2904109589041</v>
      </c>
      <c r="K916">
        <f t="shared" si="156"/>
        <v>135.93941095890409</v>
      </c>
      <c r="L916" s="9">
        <f t="shared" si="157"/>
        <v>-6.4799862032309647</v>
      </c>
      <c r="N916" s="10">
        <f t="shared" si="158"/>
        <v>134.80650684931507</v>
      </c>
      <c r="O916" s="9">
        <f t="shared" si="159"/>
        <v>-7.2593717192621483</v>
      </c>
      <c r="Q916">
        <f t="shared" si="160"/>
        <v>137.09497315068492</v>
      </c>
      <c r="R916" s="9">
        <f t="shared" si="161"/>
        <v>-5.6850129768791362</v>
      </c>
      <c r="T916">
        <f t="shared" si="162"/>
        <v>128.13984246575347</v>
      </c>
      <c r="U916" s="9">
        <f t="shared" si="163"/>
        <v>13.107403690358211</v>
      </c>
      <c r="W916">
        <f t="shared" si="164"/>
        <v>130.17380821917814</v>
      </c>
      <c r="X916" s="9">
        <f t="shared" si="165"/>
        <v>14.902759304490871</v>
      </c>
      <c r="Z916">
        <f t="shared" si="166"/>
        <v>126.10587671232882</v>
      </c>
      <c r="AA916" s="9">
        <f t="shared" si="167"/>
        <v>11.312048076225551</v>
      </c>
    </row>
    <row r="917" spans="1:27">
      <c r="A917" s="1">
        <v>20140704</v>
      </c>
      <c r="B917" s="1">
        <v>200000</v>
      </c>
      <c r="C917" s="1">
        <v>2456843.3220000002</v>
      </c>
      <c r="D917" s="1">
        <v>2152.2530000000002</v>
      </c>
      <c r="E917" s="1">
        <v>187.6</v>
      </c>
      <c r="F917" s="1">
        <v>193.9</v>
      </c>
      <c r="G917" s="8">
        <f t="shared" si="154"/>
        <v>145.31972602739728</v>
      </c>
      <c r="H917" s="6">
        <v>172</v>
      </c>
      <c r="I917" s="8">
        <f t="shared" si="155"/>
        <v>113.26027397260275</v>
      </c>
      <c r="K917">
        <f t="shared" si="156"/>
        <v>135.92027397260273</v>
      </c>
      <c r="L917" s="9">
        <f t="shared" si="157"/>
        <v>-6.4681184803654759</v>
      </c>
      <c r="N917" s="10">
        <f t="shared" si="158"/>
        <v>134.78767123287673</v>
      </c>
      <c r="O917" s="9">
        <f t="shared" si="159"/>
        <v>-7.2475052647256746</v>
      </c>
      <c r="Q917">
        <f t="shared" si="160"/>
        <v>137.07552876712327</v>
      </c>
      <c r="R917" s="9">
        <f t="shared" si="161"/>
        <v>-5.6731439603180434</v>
      </c>
      <c r="T917">
        <f t="shared" si="162"/>
        <v>128.07856849315073</v>
      </c>
      <c r="U917" s="9">
        <f t="shared" si="163"/>
        <v>13.083399854862151</v>
      </c>
      <c r="W917">
        <f t="shared" si="164"/>
        <v>130.11156164383564</v>
      </c>
      <c r="X917" s="9">
        <f t="shared" si="165"/>
        <v>14.878374455732967</v>
      </c>
      <c r="Z917">
        <f t="shared" si="166"/>
        <v>126.04557534246578</v>
      </c>
      <c r="AA917" s="9">
        <f t="shared" si="167"/>
        <v>11.288425253991321</v>
      </c>
    </row>
    <row r="918" spans="1:27">
      <c r="A918" s="1">
        <v>20140705</v>
      </c>
      <c r="B918" s="1">
        <v>200000</v>
      </c>
      <c r="C918" s="1">
        <v>2456844.3220000002</v>
      </c>
      <c r="D918" s="1">
        <v>2152.2890000000002</v>
      </c>
      <c r="E918" s="1">
        <v>193</v>
      </c>
      <c r="F918" s="1">
        <v>199.4</v>
      </c>
      <c r="G918" s="8">
        <f t="shared" si="154"/>
        <v>145.23068493150686</v>
      </c>
      <c r="H918" s="6">
        <v>194</v>
      </c>
      <c r="I918" s="8">
        <f t="shared" si="155"/>
        <v>113.12054794520547</v>
      </c>
      <c r="K918">
        <f t="shared" si="156"/>
        <v>135.83154794520547</v>
      </c>
      <c r="L918" s="9">
        <f t="shared" si="157"/>
        <v>-6.471867147589478</v>
      </c>
      <c r="N918" s="10">
        <f t="shared" si="158"/>
        <v>134.70034246575341</v>
      </c>
      <c r="O918" s="9">
        <f t="shared" si="159"/>
        <v>-7.2507696777163346</v>
      </c>
      <c r="Q918">
        <f t="shared" si="160"/>
        <v>136.98537753424657</v>
      </c>
      <c r="R918" s="9">
        <f t="shared" si="161"/>
        <v>-5.6773865668600934</v>
      </c>
      <c r="T918">
        <f t="shared" si="162"/>
        <v>127.93832876712329</v>
      </c>
      <c r="U918" s="9">
        <f t="shared" si="163"/>
        <v>13.099106299498658</v>
      </c>
      <c r="W918">
        <f t="shared" si="164"/>
        <v>129.96909589041098</v>
      </c>
      <c r="X918" s="9">
        <f t="shared" si="165"/>
        <v>14.894330209014541</v>
      </c>
      <c r="Z918">
        <f t="shared" si="166"/>
        <v>125.90756164383563</v>
      </c>
      <c r="AA918" s="9">
        <f t="shared" si="167"/>
        <v>11.303882389982832</v>
      </c>
    </row>
    <row r="919" spans="1:27">
      <c r="A919" s="1">
        <v>20140706</v>
      </c>
      <c r="B919" s="1">
        <v>200000</v>
      </c>
      <c r="C919" s="1">
        <v>2456845.3220000002</v>
      </c>
      <c r="D919" s="1">
        <v>2152.326</v>
      </c>
      <c r="E919" s="1">
        <v>201</v>
      </c>
      <c r="F919" s="1">
        <v>207.7</v>
      </c>
      <c r="G919" s="8">
        <f t="shared" si="154"/>
        <v>145.06246575342468</v>
      </c>
      <c r="H919" s="6">
        <v>185</v>
      </c>
      <c r="I919" s="8">
        <f t="shared" si="155"/>
        <v>113.03561643835616</v>
      </c>
      <c r="K919">
        <f t="shared" si="156"/>
        <v>135.77761643835618</v>
      </c>
      <c r="L919" s="9">
        <f t="shared" si="157"/>
        <v>-6.400586993227293</v>
      </c>
      <c r="N919" s="10">
        <f t="shared" si="158"/>
        <v>134.64726027397259</v>
      </c>
      <c r="O919" s="9">
        <f t="shared" si="159"/>
        <v>-7.1798072818889693</v>
      </c>
      <c r="Q919">
        <f t="shared" si="160"/>
        <v>136.93057972602739</v>
      </c>
      <c r="R919" s="9">
        <f t="shared" si="161"/>
        <v>-5.6057822987924197</v>
      </c>
      <c r="T919">
        <f t="shared" si="162"/>
        <v>127.67338356164386</v>
      </c>
      <c r="U919" s="9">
        <f t="shared" si="163"/>
        <v>12.949694604682762</v>
      </c>
      <c r="W919">
        <f t="shared" si="164"/>
        <v>129.69994520547948</v>
      </c>
      <c r="X919" s="9">
        <f t="shared" si="165"/>
        <v>14.74254689999519</v>
      </c>
      <c r="Z919">
        <f t="shared" si="166"/>
        <v>125.64682191780825</v>
      </c>
      <c r="AA919" s="9">
        <f t="shared" si="167"/>
        <v>11.156842309370347</v>
      </c>
    </row>
    <row r="920" spans="1:27">
      <c r="A920" s="1">
        <v>20140707</v>
      </c>
      <c r="B920" s="1">
        <v>200000</v>
      </c>
      <c r="C920" s="1">
        <v>2456846.3220000002</v>
      </c>
      <c r="D920" s="1">
        <v>2152.3629999999998</v>
      </c>
      <c r="E920" s="1">
        <v>197.9</v>
      </c>
      <c r="F920" s="1">
        <v>204.5</v>
      </c>
      <c r="G920" s="8">
        <f t="shared" si="154"/>
        <v>144.86219178082192</v>
      </c>
      <c r="H920" s="6">
        <v>197</v>
      </c>
      <c r="I920" s="8">
        <f t="shared" si="155"/>
        <v>112.90958904109588</v>
      </c>
      <c r="K920">
        <f t="shared" si="156"/>
        <v>135.69758904109588</v>
      </c>
      <c r="L920" s="9">
        <f t="shared" si="157"/>
        <v>-6.3264283296170021</v>
      </c>
      <c r="N920" s="10">
        <f t="shared" si="158"/>
        <v>134.56849315068493</v>
      </c>
      <c r="O920" s="9">
        <f t="shared" si="159"/>
        <v>-7.1058559197498994</v>
      </c>
      <c r="Q920">
        <f t="shared" si="160"/>
        <v>136.84926684931506</v>
      </c>
      <c r="R920" s="9">
        <f t="shared" si="161"/>
        <v>-5.5314121876814539</v>
      </c>
      <c r="T920">
        <f t="shared" si="162"/>
        <v>127.35795205479451</v>
      </c>
      <c r="U920" s="9">
        <f t="shared" si="163"/>
        <v>12.796400320295049</v>
      </c>
      <c r="W920">
        <f t="shared" si="164"/>
        <v>129.37950684931508</v>
      </c>
      <c r="X920" s="9">
        <f t="shared" si="165"/>
        <v>14.586819372998178</v>
      </c>
      <c r="Z920">
        <f t="shared" si="166"/>
        <v>125.33639726027397</v>
      </c>
      <c r="AA920" s="9">
        <f t="shared" si="167"/>
        <v>11.005981267591963</v>
      </c>
    </row>
    <row r="921" spans="1:27">
      <c r="A921" s="1">
        <v>20140708</v>
      </c>
      <c r="B921" s="1">
        <v>200000</v>
      </c>
      <c r="C921" s="1">
        <v>2456847.3220000002</v>
      </c>
      <c r="D921" s="1">
        <v>2152.3989999999999</v>
      </c>
      <c r="E921" s="1">
        <v>201.4</v>
      </c>
      <c r="F921" s="1">
        <v>208.1</v>
      </c>
      <c r="G921" s="8">
        <f t="shared" si="154"/>
        <v>144.69780821917809</v>
      </c>
      <c r="H921" s="6">
        <v>183</v>
      </c>
      <c r="I921" s="8">
        <f t="shared" si="155"/>
        <v>112.69589041095891</v>
      </c>
      <c r="K921">
        <f t="shared" si="156"/>
        <v>135.56189041095891</v>
      </c>
      <c r="L921" s="9">
        <f t="shared" si="157"/>
        <v>-6.3137914254932781</v>
      </c>
      <c r="N921" s="10">
        <f t="shared" si="158"/>
        <v>134.43493150684932</v>
      </c>
      <c r="O921" s="9">
        <f t="shared" si="159"/>
        <v>-7.0926276207192274</v>
      </c>
      <c r="Q921">
        <f t="shared" si="160"/>
        <v>136.71138849315071</v>
      </c>
      <c r="R921" s="9">
        <f t="shared" si="161"/>
        <v>-5.5193785063627985</v>
      </c>
      <c r="T921">
        <f t="shared" si="162"/>
        <v>127.09904794520548</v>
      </c>
      <c r="U921" s="9">
        <f t="shared" si="163"/>
        <v>12.780552584236887</v>
      </c>
      <c r="W921">
        <f t="shared" si="164"/>
        <v>129.11649315068493</v>
      </c>
      <c r="X921" s="9">
        <f t="shared" si="165"/>
        <v>14.570720085573967</v>
      </c>
      <c r="Z921">
        <f t="shared" si="166"/>
        <v>125.08160273972604</v>
      </c>
      <c r="AA921" s="9">
        <f t="shared" si="167"/>
        <v>10.990385082899806</v>
      </c>
    </row>
    <row r="922" spans="1:27">
      <c r="A922" s="1">
        <v>20140709</v>
      </c>
      <c r="B922" s="1">
        <v>200000</v>
      </c>
      <c r="C922" s="1">
        <v>2456848.3220000002</v>
      </c>
      <c r="D922" s="1">
        <v>2152.4360000000001</v>
      </c>
      <c r="E922" s="1">
        <v>198.4</v>
      </c>
      <c r="F922" s="1">
        <v>205</v>
      </c>
      <c r="G922" s="8">
        <f t="shared" si="154"/>
        <v>144.55835616438355</v>
      </c>
      <c r="H922" s="6">
        <v>162</v>
      </c>
      <c r="I922" s="8">
        <f t="shared" si="155"/>
        <v>112.59452054794521</v>
      </c>
      <c r="K922">
        <f t="shared" si="156"/>
        <v>135.49752054794521</v>
      </c>
      <c r="L922" s="9">
        <f t="shared" si="157"/>
        <v>-6.2679431731603756</v>
      </c>
      <c r="N922" s="10">
        <f t="shared" si="158"/>
        <v>134.37157534246575</v>
      </c>
      <c r="O922" s="9">
        <f t="shared" si="159"/>
        <v>-7.0468294550430386</v>
      </c>
      <c r="Q922">
        <f t="shared" si="160"/>
        <v>136.64598465753426</v>
      </c>
      <c r="R922" s="9">
        <f t="shared" si="161"/>
        <v>-5.4734791656400716</v>
      </c>
      <c r="T922">
        <f t="shared" si="162"/>
        <v>126.87941095890409</v>
      </c>
      <c r="U922" s="9">
        <f t="shared" si="163"/>
        <v>12.687020950434331</v>
      </c>
      <c r="W922">
        <f t="shared" si="164"/>
        <v>128.8933698630137</v>
      </c>
      <c r="X922" s="9">
        <f t="shared" si="165"/>
        <v>14.475703822663462</v>
      </c>
      <c r="Z922">
        <f t="shared" si="166"/>
        <v>124.86545205479452</v>
      </c>
      <c r="AA922" s="9">
        <f t="shared" si="167"/>
        <v>10.898338078205214</v>
      </c>
    </row>
    <row r="923" spans="1:27">
      <c r="A923" s="1">
        <v>20140710</v>
      </c>
      <c r="B923" s="1">
        <v>200000</v>
      </c>
      <c r="C923" s="1">
        <v>2456849.3220000002</v>
      </c>
      <c r="D923" s="1">
        <v>2152.473</v>
      </c>
      <c r="E923" s="1">
        <v>177.4</v>
      </c>
      <c r="F923" s="1">
        <v>183.3</v>
      </c>
      <c r="G923" s="8">
        <f t="shared" si="154"/>
        <v>144.45917808219178</v>
      </c>
      <c r="H923" s="6">
        <v>161</v>
      </c>
      <c r="I923" s="8">
        <f t="shared" si="155"/>
        <v>112.57260273972602</v>
      </c>
      <c r="K923">
        <f t="shared" si="156"/>
        <v>135.48360273972602</v>
      </c>
      <c r="L923" s="9">
        <f t="shared" si="157"/>
        <v>-6.2132260903208163</v>
      </c>
      <c r="N923" s="10">
        <f t="shared" si="158"/>
        <v>134.35787671232876</v>
      </c>
      <c r="O923" s="9">
        <f t="shared" si="159"/>
        <v>-6.9924953914079282</v>
      </c>
      <c r="Q923">
        <f t="shared" si="160"/>
        <v>136.63184328767124</v>
      </c>
      <c r="R923" s="9">
        <f t="shared" si="161"/>
        <v>-5.4183714032119781</v>
      </c>
      <c r="T923">
        <f t="shared" si="162"/>
        <v>126.72320547945206</v>
      </c>
      <c r="U923" s="9">
        <f t="shared" si="163"/>
        <v>12.570201270413023</v>
      </c>
      <c r="W923">
        <f t="shared" si="164"/>
        <v>128.73468493150685</v>
      </c>
      <c r="X923" s="9">
        <f t="shared" si="165"/>
        <v>14.357029862006868</v>
      </c>
      <c r="Z923">
        <f t="shared" si="166"/>
        <v>124.71172602739726</v>
      </c>
      <c r="AA923" s="9">
        <f t="shared" si="167"/>
        <v>10.783372678819148</v>
      </c>
    </row>
    <row r="924" spans="1:27">
      <c r="A924" s="1">
        <v>20140711</v>
      </c>
      <c r="B924" s="1">
        <v>200000</v>
      </c>
      <c r="C924" s="1">
        <v>2456850.3220000002</v>
      </c>
      <c r="D924" s="1">
        <v>2152.509</v>
      </c>
      <c r="E924" s="1">
        <v>166.3</v>
      </c>
      <c r="F924" s="1">
        <v>171.8</v>
      </c>
      <c r="G924" s="8">
        <f t="shared" si="154"/>
        <v>144.37178082191781</v>
      </c>
      <c r="H924" s="6">
        <v>144</v>
      </c>
      <c r="I924" s="8">
        <f t="shared" si="155"/>
        <v>112.54794520547945</v>
      </c>
      <c r="K924">
        <f t="shared" si="156"/>
        <v>135.46794520547945</v>
      </c>
      <c r="L924" s="9">
        <f t="shared" si="157"/>
        <v>-6.167296382816815</v>
      </c>
      <c r="N924" s="10">
        <f t="shared" si="158"/>
        <v>134.34246575342468</v>
      </c>
      <c r="O924" s="9">
        <f t="shared" si="159"/>
        <v>-6.9468666323817558</v>
      </c>
      <c r="Q924">
        <f t="shared" si="160"/>
        <v>136.61593424657534</v>
      </c>
      <c r="R924" s="9">
        <f t="shared" si="161"/>
        <v>-5.372134728260562</v>
      </c>
      <c r="T924">
        <f t="shared" si="162"/>
        <v>126.58555479452055</v>
      </c>
      <c r="U924" s="9">
        <f t="shared" si="163"/>
        <v>12.472559639727351</v>
      </c>
      <c r="W924">
        <f t="shared" si="164"/>
        <v>128.5948493150685</v>
      </c>
      <c r="X924" s="9">
        <f t="shared" si="165"/>
        <v>14.257838364167498</v>
      </c>
      <c r="Z924">
        <f t="shared" si="166"/>
        <v>124.57626027397261</v>
      </c>
      <c r="AA924" s="9">
        <f t="shared" si="167"/>
        <v>10.687280915287261</v>
      </c>
    </row>
    <row r="925" spans="1:27">
      <c r="A925" s="1">
        <v>20140712</v>
      </c>
      <c r="B925" s="1">
        <v>200000</v>
      </c>
      <c r="C925" s="1">
        <v>2456851.3220000002</v>
      </c>
      <c r="D925" s="1">
        <v>2152.5459999999998</v>
      </c>
      <c r="E925" s="1">
        <v>145</v>
      </c>
      <c r="F925" s="1">
        <v>149.9</v>
      </c>
      <c r="G925" s="8">
        <f t="shared" si="154"/>
        <v>144.31013698630133</v>
      </c>
      <c r="H925" s="6">
        <v>119</v>
      </c>
      <c r="I925" s="8">
        <f t="shared" si="155"/>
        <v>112.46301369863014</v>
      </c>
      <c r="K925">
        <f t="shared" si="156"/>
        <v>135.41401369863013</v>
      </c>
      <c r="L925" s="9">
        <f t="shared" si="157"/>
        <v>-6.1645865449602297</v>
      </c>
      <c r="N925" s="10">
        <f t="shared" si="158"/>
        <v>134.28938356164383</v>
      </c>
      <c r="O925" s="9">
        <f t="shared" si="159"/>
        <v>-6.9439012628812975</v>
      </c>
      <c r="Q925">
        <f t="shared" si="160"/>
        <v>136.56113643835616</v>
      </c>
      <c r="R925" s="9">
        <f t="shared" si="161"/>
        <v>-5.3696855326807338</v>
      </c>
      <c r="T925">
        <f t="shared" si="162"/>
        <v>126.48846575342459</v>
      </c>
      <c r="U925" s="9">
        <f t="shared" si="163"/>
        <v>12.471168603376398</v>
      </c>
      <c r="W925">
        <f t="shared" si="164"/>
        <v>128.49621917808213</v>
      </c>
      <c r="X925" s="9">
        <f t="shared" si="165"/>
        <v>14.256425247874432</v>
      </c>
      <c r="Z925">
        <f t="shared" si="166"/>
        <v>124.48071232876707</v>
      </c>
      <c r="AA925" s="9">
        <f t="shared" si="167"/>
        <v>10.685911958878364</v>
      </c>
    </row>
    <row r="926" spans="1:27">
      <c r="A926" s="1">
        <v>20140713</v>
      </c>
      <c r="B926" s="1">
        <v>200000</v>
      </c>
      <c r="C926" s="1">
        <v>2456852.3220000002</v>
      </c>
      <c r="D926" s="1">
        <v>2152.5830000000001</v>
      </c>
      <c r="E926" s="1">
        <v>126.8</v>
      </c>
      <c r="F926" s="1">
        <v>131</v>
      </c>
      <c r="G926" s="8">
        <f t="shared" si="154"/>
        <v>144.27698630136985</v>
      </c>
      <c r="H926" s="6">
        <v>86</v>
      </c>
      <c r="I926" s="8">
        <f t="shared" si="155"/>
        <v>112.40821917808219</v>
      </c>
      <c r="K926">
        <f t="shared" si="156"/>
        <v>135.3792191780822</v>
      </c>
      <c r="L926" s="9">
        <f t="shared" si="157"/>
        <v>-6.1671423498559506</v>
      </c>
      <c r="N926" s="10">
        <f t="shared" si="158"/>
        <v>134.25513698630135</v>
      </c>
      <c r="O926" s="9">
        <f t="shared" si="159"/>
        <v>-6.9462563448161916</v>
      </c>
      <c r="Q926">
        <f t="shared" si="160"/>
        <v>136.52578301369863</v>
      </c>
      <c r="R926" s="9">
        <f t="shared" si="161"/>
        <v>-5.3724460749965317</v>
      </c>
      <c r="T926">
        <f t="shared" si="162"/>
        <v>126.43625342465751</v>
      </c>
      <c r="U926" s="9">
        <f t="shared" si="163"/>
        <v>12.479544956006691</v>
      </c>
      <c r="W926">
        <f t="shared" si="164"/>
        <v>128.44317808219176</v>
      </c>
      <c r="X926" s="9">
        <f t="shared" si="165"/>
        <v>14.264934558483006</v>
      </c>
      <c r="Z926">
        <f t="shared" si="166"/>
        <v>124.42932876712327</v>
      </c>
      <c r="AA926" s="9">
        <f t="shared" si="167"/>
        <v>10.694155353530419</v>
      </c>
    </row>
    <row r="927" spans="1:27">
      <c r="A927" s="1">
        <v>20140714</v>
      </c>
      <c r="B927" s="1">
        <v>200000</v>
      </c>
      <c r="C927" s="1">
        <v>2456853.3220000002</v>
      </c>
      <c r="D927" s="1">
        <v>2152.6190000000001</v>
      </c>
      <c r="E927" s="1">
        <v>109.4</v>
      </c>
      <c r="F927" s="1">
        <v>113</v>
      </c>
      <c r="G927" s="8">
        <f t="shared" si="154"/>
        <v>144.28575342465751</v>
      </c>
      <c r="H927" s="6">
        <v>62</v>
      </c>
      <c r="I927" s="8">
        <f t="shared" si="155"/>
        <v>112.38356164383562</v>
      </c>
      <c r="K927">
        <f t="shared" si="156"/>
        <v>135.36356164383562</v>
      </c>
      <c r="L927" s="9">
        <f t="shared" si="157"/>
        <v>-6.183695596447663</v>
      </c>
      <c r="N927" s="10">
        <f t="shared" si="158"/>
        <v>134.23972602739727</v>
      </c>
      <c r="O927" s="9">
        <f t="shared" si="159"/>
        <v>-6.9625913569533679</v>
      </c>
      <c r="Q927">
        <f t="shared" si="160"/>
        <v>136.50987397260275</v>
      </c>
      <c r="R927" s="9">
        <f t="shared" si="161"/>
        <v>-5.3892219207318561</v>
      </c>
      <c r="T927">
        <f t="shared" si="162"/>
        <v>126.45006164383558</v>
      </c>
      <c r="U927" s="9">
        <f t="shared" si="163"/>
        <v>12.516510238907813</v>
      </c>
      <c r="W927">
        <f t="shared" si="164"/>
        <v>128.45720547945203</v>
      </c>
      <c r="X927" s="9">
        <f t="shared" si="165"/>
        <v>14.302486591906359</v>
      </c>
      <c r="Z927">
        <f t="shared" si="166"/>
        <v>124.44291780821915</v>
      </c>
      <c r="AA927" s="9">
        <f t="shared" si="167"/>
        <v>10.730533885909281</v>
      </c>
    </row>
    <row r="928" spans="1:27">
      <c r="A928" s="1">
        <v>20140715</v>
      </c>
      <c r="B928" s="1">
        <v>200000</v>
      </c>
      <c r="C928" s="1">
        <v>2456854.3220000002</v>
      </c>
      <c r="D928" s="1">
        <v>2152.6559999999999</v>
      </c>
      <c r="E928" s="1">
        <v>100.6</v>
      </c>
      <c r="F928" s="1">
        <v>103.9</v>
      </c>
      <c r="G928" s="8">
        <f t="shared" si="154"/>
        <v>144.29808219178082</v>
      </c>
      <c r="H928" s="6">
        <v>18</v>
      </c>
      <c r="I928" s="8">
        <f t="shared" si="155"/>
        <v>112.33972602739726</v>
      </c>
      <c r="K928">
        <f t="shared" si="156"/>
        <v>135.33572602739724</v>
      </c>
      <c r="L928" s="9">
        <f t="shared" si="157"/>
        <v>-6.2110015796828577</v>
      </c>
      <c r="N928" s="10">
        <f t="shared" si="158"/>
        <v>134.2123287671233</v>
      </c>
      <c r="O928" s="9">
        <f t="shared" si="159"/>
        <v>-6.9895270065009925</v>
      </c>
      <c r="Q928">
        <f t="shared" si="160"/>
        <v>136.48159123287672</v>
      </c>
      <c r="R928" s="9">
        <f t="shared" si="161"/>
        <v>-5.4169056443283239</v>
      </c>
      <c r="T928">
        <f t="shared" si="162"/>
        <v>126.46947945205478</v>
      </c>
      <c r="U928" s="9">
        <f t="shared" si="163"/>
        <v>12.577699736611052</v>
      </c>
      <c r="W928">
        <f t="shared" si="164"/>
        <v>128.47693150684933</v>
      </c>
      <c r="X928" s="9">
        <f t="shared" si="165"/>
        <v>14.364647351477913</v>
      </c>
      <c r="Z928">
        <f t="shared" si="166"/>
        <v>124.46202739726027</v>
      </c>
      <c r="AA928" s="9">
        <f t="shared" si="167"/>
        <v>10.790752121744205</v>
      </c>
    </row>
    <row r="929" spans="1:27">
      <c r="A929" s="1">
        <v>20140716</v>
      </c>
      <c r="B929" s="1">
        <v>200000</v>
      </c>
      <c r="C929" s="1">
        <v>2456855.3220000002</v>
      </c>
      <c r="D929" s="1">
        <v>2152.6930000000002</v>
      </c>
      <c r="E929" s="1">
        <v>92.1</v>
      </c>
      <c r="F929" s="1">
        <v>95.1</v>
      </c>
      <c r="G929" s="8">
        <f t="shared" si="154"/>
        <v>144.31068493150681</v>
      </c>
      <c r="H929" s="6">
        <v>10</v>
      </c>
      <c r="I929" s="8">
        <f t="shared" si="155"/>
        <v>112.2958904109589</v>
      </c>
      <c r="K929">
        <f t="shared" si="156"/>
        <v>135.30789041095892</v>
      </c>
      <c r="L929" s="9">
        <f t="shared" si="157"/>
        <v>-6.2384809030743895</v>
      </c>
      <c r="N929" s="10">
        <f t="shared" si="158"/>
        <v>134.1849315068493</v>
      </c>
      <c r="O929" s="9">
        <f t="shared" si="159"/>
        <v>-7.0166345821610037</v>
      </c>
      <c r="Q929">
        <f t="shared" si="160"/>
        <v>136.4533084931507</v>
      </c>
      <c r="R929" s="9">
        <f t="shared" si="161"/>
        <v>-5.4447641504060584</v>
      </c>
      <c r="T929">
        <f t="shared" si="162"/>
        <v>126.48932876712323</v>
      </c>
      <c r="U929" s="9">
        <f t="shared" si="163"/>
        <v>12.639321264760369</v>
      </c>
      <c r="W929">
        <f t="shared" si="164"/>
        <v>128.49709589041092</v>
      </c>
      <c r="X929" s="9">
        <f t="shared" si="165"/>
        <v>14.42724699912165</v>
      </c>
      <c r="Z929">
        <f t="shared" si="166"/>
        <v>124.48156164383556</v>
      </c>
      <c r="AA929" s="9">
        <f t="shared" si="167"/>
        <v>10.851395530399088</v>
      </c>
    </row>
    <row r="930" spans="1:27">
      <c r="A930" s="1">
        <v>20140717</v>
      </c>
      <c r="B930" s="1">
        <v>200000</v>
      </c>
      <c r="C930" s="1">
        <v>2456856.3220000002</v>
      </c>
      <c r="D930" s="1">
        <v>2152.7289999999998</v>
      </c>
      <c r="E930" s="1">
        <v>88.6</v>
      </c>
      <c r="F930" s="1">
        <v>91.5</v>
      </c>
      <c r="G930" s="8">
        <f t="shared" si="154"/>
        <v>144.3243835616438</v>
      </c>
      <c r="H930" s="6">
        <v>0</v>
      </c>
      <c r="I930" s="8">
        <f t="shared" si="155"/>
        <v>112.2027397260274</v>
      </c>
      <c r="K930">
        <f t="shared" si="156"/>
        <v>135.2487397260274</v>
      </c>
      <c r="L930" s="9">
        <f t="shared" si="157"/>
        <v>-6.2883648706110904</v>
      </c>
      <c r="N930" s="10">
        <f t="shared" si="158"/>
        <v>134.12671232876713</v>
      </c>
      <c r="O930" s="9">
        <f t="shared" si="159"/>
        <v>-7.0657992649738475</v>
      </c>
      <c r="Q930">
        <f t="shared" si="160"/>
        <v>136.39320767123289</v>
      </c>
      <c r="R930" s="9">
        <f t="shared" si="161"/>
        <v>-5.4953817883610441</v>
      </c>
      <c r="T930">
        <f t="shared" si="162"/>
        <v>126.51090410958898</v>
      </c>
      <c r="U930" s="9">
        <f t="shared" si="163"/>
        <v>12.752063290521008</v>
      </c>
      <c r="W930">
        <f t="shared" si="164"/>
        <v>128.51901369863009</v>
      </c>
      <c r="X930" s="9">
        <f t="shared" si="165"/>
        <v>14.541778580846753</v>
      </c>
      <c r="Z930">
        <f t="shared" si="166"/>
        <v>124.50279452054789</v>
      </c>
      <c r="AA930" s="9">
        <f t="shared" si="167"/>
        <v>10.962348000195291</v>
      </c>
    </row>
    <row r="931" spans="1:27">
      <c r="A931" s="1">
        <v>20140718</v>
      </c>
      <c r="B931" s="1">
        <v>200000</v>
      </c>
      <c r="C931" s="1">
        <v>2456857.3220000002</v>
      </c>
      <c r="D931" s="1">
        <v>2152.7660000000001</v>
      </c>
      <c r="E931" s="1">
        <v>88.5</v>
      </c>
      <c r="F931" s="1">
        <v>91.4</v>
      </c>
      <c r="G931" s="8">
        <f t="shared" si="154"/>
        <v>144.33424657534243</v>
      </c>
      <c r="H931" s="6">
        <v>15</v>
      </c>
      <c r="I931" s="8">
        <f t="shared" si="155"/>
        <v>112.12602739726027</v>
      </c>
      <c r="K931">
        <f t="shared" si="156"/>
        <v>135.20002739726027</v>
      </c>
      <c r="L931" s="9">
        <f t="shared" si="157"/>
        <v>-6.3285182794882218</v>
      </c>
      <c r="N931" s="10">
        <f t="shared" si="158"/>
        <v>134.07876712328766</v>
      </c>
      <c r="O931" s="9">
        <f t="shared" si="159"/>
        <v>-7.1053680574009945</v>
      </c>
      <c r="Q931">
        <f t="shared" si="160"/>
        <v>136.34371287671235</v>
      </c>
      <c r="R931" s="9">
        <f t="shared" si="161"/>
        <v>-5.5361315060171989</v>
      </c>
      <c r="T931">
        <f t="shared" si="162"/>
        <v>126.52643835616433</v>
      </c>
      <c r="U931" s="9">
        <f t="shared" si="163"/>
        <v>12.843058202609541</v>
      </c>
      <c r="W931">
        <f t="shared" si="164"/>
        <v>128.5347945205479</v>
      </c>
      <c r="X931" s="9">
        <f t="shared" si="165"/>
        <v>14.63421785661923</v>
      </c>
      <c r="Z931">
        <f t="shared" si="166"/>
        <v>124.51808219178078</v>
      </c>
      <c r="AA931" s="9">
        <f t="shared" si="167"/>
        <v>11.051898548599866</v>
      </c>
    </row>
    <row r="932" spans="1:27">
      <c r="A932" s="1">
        <v>20140719</v>
      </c>
      <c r="B932" s="1">
        <v>200000</v>
      </c>
      <c r="C932" s="1">
        <v>2456858.3220000002</v>
      </c>
      <c r="D932" s="1">
        <v>2152.8029999999999</v>
      </c>
      <c r="E932" s="1">
        <v>86.1</v>
      </c>
      <c r="F932" s="1">
        <v>88.9</v>
      </c>
      <c r="G932" s="8">
        <f t="shared" si="154"/>
        <v>144.31589041095884</v>
      </c>
      <c r="H932" s="6">
        <v>35</v>
      </c>
      <c r="I932" s="8">
        <f t="shared" si="155"/>
        <v>112.03287671232877</v>
      </c>
      <c r="K932">
        <f t="shared" si="156"/>
        <v>135.14087671232878</v>
      </c>
      <c r="L932" s="9">
        <f t="shared" si="157"/>
        <v>-6.3575907493644621</v>
      </c>
      <c r="N932" s="10">
        <f t="shared" si="158"/>
        <v>134.02054794520546</v>
      </c>
      <c r="O932" s="9">
        <f t="shared" si="159"/>
        <v>-7.1338938743585487</v>
      </c>
      <c r="Q932">
        <f t="shared" si="160"/>
        <v>136.2836120547945</v>
      </c>
      <c r="R932" s="9">
        <f t="shared" si="161"/>
        <v>-5.5657615618705307</v>
      </c>
      <c r="T932">
        <f t="shared" si="162"/>
        <v>126.49752739726017</v>
      </c>
      <c r="U932" s="9">
        <f t="shared" si="163"/>
        <v>12.911076738726308</v>
      </c>
      <c r="W932">
        <f t="shared" si="164"/>
        <v>128.50542465753415</v>
      </c>
      <c r="X932" s="9">
        <f t="shared" si="165"/>
        <v>14.703316052039426</v>
      </c>
      <c r="Z932">
        <f t="shared" si="166"/>
        <v>124.48963013698621</v>
      </c>
      <c r="AA932" s="9">
        <f t="shared" si="167"/>
        <v>11.118837425413204</v>
      </c>
    </row>
    <row r="933" spans="1:27">
      <c r="A933" s="1">
        <v>20140720</v>
      </c>
      <c r="B933" s="1">
        <v>200000</v>
      </c>
      <c r="C933" s="1">
        <v>2456859.3220000002</v>
      </c>
      <c r="D933" s="1">
        <v>2152.8389999999999</v>
      </c>
      <c r="E933" s="1">
        <v>87.1</v>
      </c>
      <c r="F933" s="1">
        <v>89.9</v>
      </c>
      <c r="G933" s="8">
        <f t="shared" si="154"/>
        <v>144.30547945205473</v>
      </c>
      <c r="H933" s="6">
        <v>35</v>
      </c>
      <c r="I933" s="8">
        <f t="shared" si="155"/>
        <v>111.9013698630137</v>
      </c>
      <c r="K933">
        <f t="shared" si="156"/>
        <v>135.05736986301372</v>
      </c>
      <c r="L933" s="9">
        <f t="shared" si="157"/>
        <v>-6.4087029987753681</v>
      </c>
      <c r="N933" s="10">
        <f t="shared" si="158"/>
        <v>133.93835616438355</v>
      </c>
      <c r="O933" s="9">
        <f t="shared" si="159"/>
        <v>-7.1841508216017758</v>
      </c>
      <c r="Q933">
        <f t="shared" si="160"/>
        <v>136.19876383561643</v>
      </c>
      <c r="R933" s="9">
        <f t="shared" si="161"/>
        <v>-5.6177462194924743</v>
      </c>
      <c r="T933">
        <f t="shared" si="162"/>
        <v>126.4811301369862</v>
      </c>
      <c r="U933" s="9">
        <f t="shared" si="163"/>
        <v>13.029116883752721</v>
      </c>
      <c r="W933">
        <f t="shared" si="164"/>
        <v>128.48876712328757</v>
      </c>
      <c r="X933" s="9">
        <f t="shared" si="165"/>
        <v>14.823229850161511</v>
      </c>
      <c r="Z933">
        <f t="shared" si="166"/>
        <v>124.47349315068483</v>
      </c>
      <c r="AA933" s="9">
        <f t="shared" si="167"/>
        <v>11.23500391734396</v>
      </c>
    </row>
    <row r="934" spans="1:27">
      <c r="A934" s="1">
        <v>20140721</v>
      </c>
      <c r="B934" s="1">
        <v>200000</v>
      </c>
      <c r="C934" s="1">
        <v>2456860.3220000002</v>
      </c>
      <c r="D934" s="1">
        <v>2152.8760000000002</v>
      </c>
      <c r="E934" s="1">
        <v>90.1</v>
      </c>
      <c r="F934" s="1">
        <v>93</v>
      </c>
      <c r="G934" s="8">
        <f t="shared" si="154"/>
        <v>144.31232876712326</v>
      </c>
      <c r="H934" s="6">
        <v>17</v>
      </c>
      <c r="I934" s="8">
        <f t="shared" si="155"/>
        <v>111.78082191780823</v>
      </c>
      <c r="K934">
        <f t="shared" si="156"/>
        <v>134.98082191780821</v>
      </c>
      <c r="L934" s="9">
        <f t="shared" si="157"/>
        <v>-6.4661882522686511</v>
      </c>
      <c r="N934" s="10">
        <f t="shared" si="158"/>
        <v>133.86301369863014</v>
      </c>
      <c r="O934" s="9">
        <f t="shared" si="159"/>
        <v>-7.2407639442609053</v>
      </c>
      <c r="Q934">
        <f t="shared" si="160"/>
        <v>136.12098630136987</v>
      </c>
      <c r="R934" s="9">
        <f t="shared" si="161"/>
        <v>-5.676121046436549</v>
      </c>
      <c r="T934">
        <f t="shared" si="162"/>
        <v>126.49191780821913</v>
      </c>
      <c r="U934" s="9">
        <f t="shared" si="163"/>
        <v>13.160661764705821</v>
      </c>
      <c r="W934">
        <f t="shared" si="164"/>
        <v>128.49972602739723</v>
      </c>
      <c r="X934" s="9">
        <f t="shared" si="165"/>
        <v>14.956862745097993</v>
      </c>
      <c r="Z934">
        <f t="shared" si="166"/>
        <v>124.48410958904105</v>
      </c>
      <c r="AA934" s="9">
        <f t="shared" si="167"/>
        <v>11.364460784313678</v>
      </c>
    </row>
    <row r="935" spans="1:27">
      <c r="A935" s="1">
        <v>20140722</v>
      </c>
      <c r="B935" s="1">
        <v>200000</v>
      </c>
      <c r="C935" s="1">
        <v>2456861.3220000002</v>
      </c>
      <c r="D935" s="1">
        <v>2152.913</v>
      </c>
      <c r="E935" s="1">
        <v>92.6</v>
      </c>
      <c r="F935" s="1">
        <v>95.5</v>
      </c>
      <c r="G935" s="8">
        <f t="shared" si="154"/>
        <v>144.28109589041091</v>
      </c>
      <c r="H935" s="6">
        <v>39</v>
      </c>
      <c r="I935" s="8">
        <f t="shared" si="155"/>
        <v>111.56986301369864</v>
      </c>
      <c r="K935">
        <f t="shared" si="156"/>
        <v>134.84686301369862</v>
      </c>
      <c r="L935" s="9">
        <f t="shared" si="157"/>
        <v>-6.5387865392137599</v>
      </c>
      <c r="N935" s="10">
        <f t="shared" si="158"/>
        <v>133.73116438356163</v>
      </c>
      <c r="O935" s="9">
        <f t="shared" si="159"/>
        <v>-7.3120677672579575</v>
      </c>
      <c r="Q935">
        <f t="shared" si="160"/>
        <v>135.98487561643836</v>
      </c>
      <c r="R935" s="9">
        <f t="shared" si="161"/>
        <v>-5.7500396866086732</v>
      </c>
      <c r="T935">
        <f t="shared" si="162"/>
        <v>126.44272602739719</v>
      </c>
      <c r="U935" s="9">
        <f t="shared" si="163"/>
        <v>13.330538025194528</v>
      </c>
      <c r="W935">
        <f t="shared" si="164"/>
        <v>128.44975342465747</v>
      </c>
      <c r="X935" s="9">
        <f t="shared" si="165"/>
        <v>15.1294354541659</v>
      </c>
      <c r="Z935">
        <f t="shared" si="166"/>
        <v>124.43569863013691</v>
      </c>
      <c r="AA935" s="9">
        <f t="shared" si="167"/>
        <v>11.531640596223184</v>
      </c>
    </row>
    <row r="936" spans="1:27">
      <c r="A936" s="1">
        <v>20140723</v>
      </c>
      <c r="B936" s="1">
        <v>200000</v>
      </c>
      <c r="C936" s="1">
        <v>2456862.3220000002</v>
      </c>
      <c r="D936" s="1">
        <v>2152.9490000000001</v>
      </c>
      <c r="E936" s="1">
        <v>99.1</v>
      </c>
      <c r="F936" s="1">
        <v>102.2</v>
      </c>
      <c r="G936" s="8">
        <f t="shared" si="154"/>
        <v>144.22246575342459</v>
      </c>
      <c r="H936" s="6">
        <v>65</v>
      </c>
      <c r="I936" s="8">
        <f t="shared" si="155"/>
        <v>111.33424657534246</v>
      </c>
      <c r="K936">
        <f t="shared" si="156"/>
        <v>134.69724657534246</v>
      </c>
      <c r="L936" s="9">
        <f t="shared" si="157"/>
        <v>-6.6045321915153465</v>
      </c>
      <c r="N936" s="10">
        <f t="shared" si="158"/>
        <v>133.58390410958904</v>
      </c>
      <c r="O936" s="9">
        <f t="shared" si="159"/>
        <v>-7.3764940768826932</v>
      </c>
      <c r="Q936">
        <f t="shared" si="160"/>
        <v>135.83285589041094</v>
      </c>
      <c r="R936" s="9">
        <f t="shared" si="161"/>
        <v>-5.817131068440645</v>
      </c>
      <c r="T936">
        <f t="shared" si="162"/>
        <v>126.35038356164372</v>
      </c>
      <c r="U936" s="9">
        <f t="shared" si="163"/>
        <v>13.487437556906173</v>
      </c>
      <c r="W936">
        <f t="shared" si="164"/>
        <v>128.35594520547934</v>
      </c>
      <c r="X936" s="9">
        <f t="shared" si="165"/>
        <v>15.288825454634832</v>
      </c>
      <c r="Z936">
        <f t="shared" si="166"/>
        <v>124.34482191780812</v>
      </c>
      <c r="AA936" s="9">
        <f t="shared" si="167"/>
        <v>11.686049659177499</v>
      </c>
    </row>
    <row r="937" spans="1:27">
      <c r="A937" s="1">
        <v>20140724</v>
      </c>
      <c r="B937" s="1">
        <v>200000</v>
      </c>
      <c r="C937" s="1">
        <v>2456863.3220000002</v>
      </c>
      <c r="D937" s="1">
        <v>2152.9859999999999</v>
      </c>
      <c r="E937" s="1">
        <v>104.1</v>
      </c>
      <c r="F937" s="1">
        <v>107.4</v>
      </c>
      <c r="G937" s="8">
        <f t="shared" si="154"/>
        <v>144.16136986301365</v>
      </c>
      <c r="H937" s="6">
        <v>62</v>
      </c>
      <c r="I937" s="8">
        <f t="shared" si="155"/>
        <v>111.04931506849314</v>
      </c>
      <c r="K937">
        <f t="shared" si="156"/>
        <v>134.51631506849316</v>
      </c>
      <c r="L937" s="9">
        <f t="shared" si="157"/>
        <v>-6.6904572311469508</v>
      </c>
      <c r="N937" s="10">
        <f t="shared" si="158"/>
        <v>133.40582191780823</v>
      </c>
      <c r="O937" s="9">
        <f t="shared" si="159"/>
        <v>-7.4607697994446482</v>
      </c>
      <c r="Q937">
        <f t="shared" si="160"/>
        <v>135.64901808219179</v>
      </c>
      <c r="R937" s="9">
        <f t="shared" si="161"/>
        <v>-5.9047384114832937</v>
      </c>
      <c r="T937">
        <f t="shared" si="162"/>
        <v>126.25415753424649</v>
      </c>
      <c r="U937" s="9">
        <f t="shared" si="163"/>
        <v>13.691973207016432</v>
      </c>
      <c r="W937">
        <f t="shared" si="164"/>
        <v>128.25819178082185</v>
      </c>
      <c r="X937" s="9">
        <f t="shared" si="165"/>
        <v>15.496607702365921</v>
      </c>
      <c r="Z937">
        <f t="shared" si="166"/>
        <v>124.25012328767116</v>
      </c>
      <c r="AA937" s="9">
        <f t="shared" si="167"/>
        <v>11.887338711666985</v>
      </c>
    </row>
    <row r="938" spans="1:27">
      <c r="A938" s="1">
        <v>20140725</v>
      </c>
      <c r="B938" s="1">
        <v>200000</v>
      </c>
      <c r="C938" s="1">
        <v>2456864.3220000002</v>
      </c>
      <c r="D938" s="1">
        <v>2153.0230000000001</v>
      </c>
      <c r="E938" s="1">
        <v>106.5</v>
      </c>
      <c r="F938" s="1">
        <v>109.9</v>
      </c>
      <c r="G938" s="8">
        <f t="shared" si="154"/>
        <v>144.12082191780817</v>
      </c>
      <c r="H938" s="6">
        <v>64</v>
      </c>
      <c r="I938" s="8">
        <f t="shared" si="155"/>
        <v>110.81369863013698</v>
      </c>
      <c r="K938">
        <f t="shared" si="156"/>
        <v>134.36669863013697</v>
      </c>
      <c r="L938" s="9">
        <f t="shared" si="157"/>
        <v>-6.7680180822407294</v>
      </c>
      <c r="N938" s="10">
        <f t="shared" si="158"/>
        <v>133.25856164383561</v>
      </c>
      <c r="O938" s="9">
        <f t="shared" si="159"/>
        <v>-7.536912522027734</v>
      </c>
      <c r="Q938">
        <f t="shared" si="160"/>
        <v>135.4969983561644</v>
      </c>
      <c r="R938" s="9">
        <f t="shared" si="161"/>
        <v>-5.9837457536579421</v>
      </c>
      <c r="T938">
        <f t="shared" si="162"/>
        <v>126.19029452054787</v>
      </c>
      <c r="U938" s="9">
        <f t="shared" si="163"/>
        <v>13.876078571958288</v>
      </c>
      <c r="W938">
        <f t="shared" si="164"/>
        <v>128.19331506849309</v>
      </c>
      <c r="X938" s="9">
        <f t="shared" si="165"/>
        <v>15.683635374687825</v>
      </c>
      <c r="Z938">
        <f t="shared" si="166"/>
        <v>124.18727397260267</v>
      </c>
      <c r="AA938" s="9">
        <f t="shared" si="167"/>
        <v>12.068521769228809</v>
      </c>
    </row>
    <row r="939" spans="1:27">
      <c r="A939" s="1">
        <v>20140726</v>
      </c>
      <c r="B939" s="1">
        <v>200000</v>
      </c>
      <c r="C939" s="1">
        <v>2456865.3220000002</v>
      </c>
      <c r="D939" s="1">
        <v>2153.0590000000002</v>
      </c>
      <c r="E939" s="1">
        <v>116.5</v>
      </c>
      <c r="F939" s="1">
        <v>120.1</v>
      </c>
      <c r="G939" s="8">
        <f t="shared" si="154"/>
        <v>144.09369863013694</v>
      </c>
      <c r="H939" s="6">
        <v>58</v>
      </c>
      <c r="I939" s="8">
        <f t="shared" si="155"/>
        <v>110.65753424657534</v>
      </c>
      <c r="K939">
        <f t="shared" si="156"/>
        <v>134.26753424657534</v>
      </c>
      <c r="L939" s="9">
        <f t="shared" si="157"/>
        <v>-6.8192880583790298</v>
      </c>
      <c r="N939" s="10">
        <f t="shared" si="158"/>
        <v>133.16095890410958</v>
      </c>
      <c r="O939" s="9">
        <f t="shared" si="159"/>
        <v>-7.587243460305487</v>
      </c>
      <c r="Q939">
        <f t="shared" si="160"/>
        <v>135.39624109589039</v>
      </c>
      <c r="R939" s="9">
        <f t="shared" si="161"/>
        <v>-6.0359735484140771</v>
      </c>
      <c r="T939">
        <f t="shared" si="162"/>
        <v>126.14757534246569</v>
      </c>
      <c r="U939" s="9">
        <f t="shared" si="163"/>
        <v>13.998180242634263</v>
      </c>
      <c r="W939">
        <f t="shared" si="164"/>
        <v>128.1499178082191</v>
      </c>
      <c r="X939" s="9">
        <f t="shared" si="165"/>
        <v>15.807675167120522</v>
      </c>
      <c r="Z939">
        <f t="shared" si="166"/>
        <v>124.14523287671226</v>
      </c>
      <c r="AA939" s="9">
        <f t="shared" si="167"/>
        <v>12.188685318147989</v>
      </c>
    </row>
    <row r="940" spans="1:27">
      <c r="A940" s="1">
        <v>20140727</v>
      </c>
      <c r="B940" s="1">
        <v>200000</v>
      </c>
      <c r="C940" s="1">
        <v>2456866.3220000002</v>
      </c>
      <c r="D940" s="1">
        <v>2153.096</v>
      </c>
      <c r="E940" s="1">
        <v>120.6</v>
      </c>
      <c r="F940" s="1">
        <v>124.4</v>
      </c>
      <c r="G940" s="8">
        <f t="shared" si="154"/>
        <v>144.0761643835616</v>
      </c>
      <c r="H940" s="6">
        <v>78</v>
      </c>
      <c r="I940" s="8">
        <f t="shared" si="155"/>
        <v>110.55342465753425</v>
      </c>
      <c r="K940">
        <f t="shared" si="156"/>
        <v>134.20142465753423</v>
      </c>
      <c r="L940" s="9">
        <f t="shared" si="157"/>
        <v>-6.8538330183046128</v>
      </c>
      <c r="N940" s="10">
        <f t="shared" si="158"/>
        <v>133.0958904109589</v>
      </c>
      <c r="O940" s="9">
        <f t="shared" si="159"/>
        <v>-7.6211592802893193</v>
      </c>
      <c r="Q940">
        <f t="shared" si="160"/>
        <v>135.3290695890411</v>
      </c>
      <c r="R940" s="9">
        <f t="shared" si="161"/>
        <v>-6.0711602310801851</v>
      </c>
      <c r="T940">
        <f t="shared" si="162"/>
        <v>126.11995890410952</v>
      </c>
      <c r="U940" s="9">
        <f t="shared" si="163"/>
        <v>14.080553628072906</v>
      </c>
      <c r="W940">
        <f t="shared" si="164"/>
        <v>128.12186301369857</v>
      </c>
      <c r="X940" s="9">
        <f t="shared" si="165"/>
        <v>15.891356066613739</v>
      </c>
      <c r="Z940">
        <f t="shared" si="166"/>
        <v>124.11805479452049</v>
      </c>
      <c r="AA940" s="9">
        <f t="shared" si="167"/>
        <v>12.269751189532059</v>
      </c>
    </row>
    <row r="941" spans="1:27">
      <c r="A941" s="1">
        <v>20140728</v>
      </c>
      <c r="B941" s="1">
        <v>200000</v>
      </c>
      <c r="C941" s="1">
        <v>2456867.3220000002</v>
      </c>
      <c r="D941" s="1">
        <v>2153.1329999999998</v>
      </c>
      <c r="E941" s="1">
        <v>132.19999999999999</v>
      </c>
      <c r="F941" s="1">
        <v>136.30000000000001</v>
      </c>
      <c r="G941" s="8">
        <f t="shared" si="154"/>
        <v>144.10027397260268</v>
      </c>
      <c r="H941" s="6">
        <v>109</v>
      </c>
      <c r="I941" s="8">
        <f t="shared" si="155"/>
        <v>110.58630136986301</v>
      </c>
      <c r="K941">
        <f t="shared" si="156"/>
        <v>134.22230136986303</v>
      </c>
      <c r="L941" s="9">
        <f t="shared" si="157"/>
        <v>-6.8549297863359442</v>
      </c>
      <c r="N941" s="10">
        <f t="shared" si="158"/>
        <v>133.11643835616439</v>
      </c>
      <c r="O941" s="9">
        <f t="shared" si="159"/>
        <v>-7.6223558176763788</v>
      </c>
      <c r="Q941">
        <f t="shared" si="160"/>
        <v>135.35028164383561</v>
      </c>
      <c r="R941" s="9">
        <f t="shared" si="161"/>
        <v>-6.0721552343687222</v>
      </c>
      <c r="T941">
        <f t="shared" si="162"/>
        <v>126.15793150684921</v>
      </c>
      <c r="U941" s="9">
        <f t="shared" si="163"/>
        <v>14.080975621841162</v>
      </c>
      <c r="W941">
        <f t="shared" si="164"/>
        <v>128.16043835616429</v>
      </c>
      <c r="X941" s="9">
        <f t="shared" si="165"/>
        <v>15.891784758695792</v>
      </c>
      <c r="Z941">
        <f t="shared" si="166"/>
        <v>124.15542465753416</v>
      </c>
      <c r="AA941" s="9">
        <f t="shared" si="167"/>
        <v>12.270166484986561</v>
      </c>
    </row>
    <row r="942" spans="1:27">
      <c r="A942" s="1">
        <v>20140729</v>
      </c>
      <c r="B942" s="1">
        <v>200000</v>
      </c>
      <c r="C942" s="1">
        <v>2456868.3220000002</v>
      </c>
      <c r="D942" s="1">
        <v>2153.1689999999999</v>
      </c>
      <c r="E942" s="1">
        <v>141.6</v>
      </c>
      <c r="F942" s="1">
        <v>146</v>
      </c>
      <c r="G942" s="8">
        <f t="shared" si="154"/>
        <v>144.13780821917805</v>
      </c>
      <c r="H942" s="6">
        <v>137</v>
      </c>
      <c r="I942" s="8">
        <f t="shared" si="155"/>
        <v>110.72328767123288</v>
      </c>
      <c r="K942">
        <f t="shared" si="156"/>
        <v>134.30928767123288</v>
      </c>
      <c r="L942" s="9">
        <f t="shared" si="157"/>
        <v>-6.8188358553362889</v>
      </c>
      <c r="N942" s="10">
        <f t="shared" si="158"/>
        <v>133.20205479452056</v>
      </c>
      <c r="O942" s="9">
        <f t="shared" si="159"/>
        <v>-7.5870124291250676</v>
      </c>
      <c r="Q942">
        <f t="shared" si="160"/>
        <v>135.43866520547945</v>
      </c>
      <c r="R942" s="9">
        <f t="shared" si="161"/>
        <v>-6.0352957500717395</v>
      </c>
      <c r="T942">
        <f t="shared" si="162"/>
        <v>126.21704794520544</v>
      </c>
      <c r="U942" s="9">
        <f t="shared" si="163"/>
        <v>13.9932263572029</v>
      </c>
      <c r="W942">
        <f t="shared" si="164"/>
        <v>128.22049315068489</v>
      </c>
      <c r="X942" s="9">
        <f t="shared" si="165"/>
        <v>15.802642648587081</v>
      </c>
      <c r="Z942">
        <f t="shared" si="166"/>
        <v>124.21360273972599</v>
      </c>
      <c r="AA942" s="9">
        <f t="shared" si="167"/>
        <v>12.183810065818719</v>
      </c>
    </row>
    <row r="943" spans="1:27">
      <c r="A943" s="1">
        <v>20140730</v>
      </c>
      <c r="B943" s="1">
        <v>200000</v>
      </c>
      <c r="C943" s="1">
        <v>2456869.3220000002</v>
      </c>
      <c r="D943" s="1">
        <v>2153.2060000000001</v>
      </c>
      <c r="E943" s="1">
        <v>151.9</v>
      </c>
      <c r="F943" s="1">
        <v>156.6</v>
      </c>
      <c r="G943" s="8">
        <f t="shared" si="154"/>
        <v>144.14328767123286</v>
      </c>
      <c r="H943" s="6">
        <v>122</v>
      </c>
      <c r="I943" s="8">
        <f t="shared" si="155"/>
        <v>110.8986301369863</v>
      </c>
      <c r="K943">
        <f t="shared" si="156"/>
        <v>134.42063013698629</v>
      </c>
      <c r="L943" s="9">
        <f t="shared" si="157"/>
        <v>-6.7451337424898696</v>
      </c>
      <c r="N943" s="10">
        <f t="shared" si="158"/>
        <v>133.31164383561645</v>
      </c>
      <c r="O943" s="9">
        <f t="shared" si="159"/>
        <v>-7.5144975604563626</v>
      </c>
      <c r="Q943">
        <f t="shared" si="160"/>
        <v>135.55179616438357</v>
      </c>
      <c r="R943" s="9">
        <f t="shared" si="161"/>
        <v>-5.9603826481639999</v>
      </c>
      <c r="T943">
        <f t="shared" si="162"/>
        <v>126.22567808219175</v>
      </c>
      <c r="U943" s="9">
        <f t="shared" si="163"/>
        <v>13.820773012500595</v>
      </c>
      <c r="W943">
        <f t="shared" si="164"/>
        <v>128.22926027397259</v>
      </c>
      <c r="X943" s="9">
        <f t="shared" si="165"/>
        <v>15.627451949206957</v>
      </c>
      <c r="Z943">
        <f t="shared" si="166"/>
        <v>124.22209589041093</v>
      </c>
      <c r="AA943" s="9">
        <f t="shared" si="167"/>
        <v>12.014094075794233</v>
      </c>
    </row>
    <row r="944" spans="1:27">
      <c r="A944" s="1">
        <v>20140731</v>
      </c>
      <c r="B944" s="1">
        <v>200000</v>
      </c>
      <c r="C944" s="1">
        <v>2456870.3220000002</v>
      </c>
      <c r="D944" s="1">
        <v>2153.2429999999999</v>
      </c>
      <c r="E944" s="1">
        <v>156.4</v>
      </c>
      <c r="F944" s="1">
        <v>161.1</v>
      </c>
      <c r="G944" s="8">
        <f t="shared" si="154"/>
        <v>144.18410958904104</v>
      </c>
      <c r="H944" s="6">
        <v>131</v>
      </c>
      <c r="I944" s="8">
        <f t="shared" si="155"/>
        <v>111.04109589041096</v>
      </c>
      <c r="K944">
        <f t="shared" si="156"/>
        <v>134.51109589041096</v>
      </c>
      <c r="L944" s="9">
        <f t="shared" si="157"/>
        <v>-6.7087931715918359</v>
      </c>
      <c r="N944" s="10">
        <f t="shared" si="158"/>
        <v>133.40068493150685</v>
      </c>
      <c r="O944" s="9">
        <f t="shared" si="159"/>
        <v>-7.4789272467469061</v>
      </c>
      <c r="Q944">
        <f t="shared" si="160"/>
        <v>135.64371506849315</v>
      </c>
      <c r="R944" s="9">
        <f t="shared" si="161"/>
        <v>-5.9232564149336895</v>
      </c>
      <c r="T944">
        <f t="shared" si="162"/>
        <v>126.28997260273964</v>
      </c>
      <c r="U944" s="9">
        <f t="shared" si="163"/>
        <v>13.732642487046547</v>
      </c>
      <c r="W944">
        <f t="shared" si="164"/>
        <v>128.29457534246566</v>
      </c>
      <c r="X944" s="9">
        <f t="shared" si="165"/>
        <v>15.537922526523488</v>
      </c>
      <c r="Z944">
        <f t="shared" si="166"/>
        <v>124.28536986301361</v>
      </c>
      <c r="AA944" s="9">
        <f t="shared" si="167"/>
        <v>11.927362447569621</v>
      </c>
    </row>
    <row r="945" spans="1:27">
      <c r="A945" s="1">
        <v>20140801</v>
      </c>
      <c r="B945" s="1">
        <v>200000</v>
      </c>
      <c r="C945" s="1">
        <v>2456871.3220000002</v>
      </c>
      <c r="D945" s="1">
        <v>2153.279</v>
      </c>
      <c r="E945" s="1">
        <v>168.4</v>
      </c>
      <c r="F945" s="1">
        <v>173.5</v>
      </c>
      <c r="G945" s="8">
        <f t="shared" si="154"/>
        <v>144.17506849315063</v>
      </c>
      <c r="H945" s="6">
        <v>165</v>
      </c>
      <c r="I945" s="8">
        <f t="shared" si="155"/>
        <v>111.18904109589042</v>
      </c>
      <c r="K945">
        <f t="shared" si="156"/>
        <v>134.60504109589041</v>
      </c>
      <c r="L945" s="9">
        <f t="shared" si="157"/>
        <v>-6.6377824524597742</v>
      </c>
      <c r="N945" s="10">
        <f t="shared" si="158"/>
        <v>133.49315068493149</v>
      </c>
      <c r="O945" s="9">
        <f t="shared" si="159"/>
        <v>-7.4089909717827567</v>
      </c>
      <c r="Q945">
        <f t="shared" si="160"/>
        <v>135.73916931506849</v>
      </c>
      <c r="R945" s="9">
        <f t="shared" si="161"/>
        <v>-5.851149762750353</v>
      </c>
      <c r="T945">
        <f t="shared" si="162"/>
        <v>126.27573287671224</v>
      </c>
      <c r="U945" s="9">
        <f t="shared" si="163"/>
        <v>13.568506061501992</v>
      </c>
      <c r="W945">
        <f t="shared" si="164"/>
        <v>128.28010958904102</v>
      </c>
      <c r="X945" s="9">
        <f t="shared" si="165"/>
        <v>15.371180760890923</v>
      </c>
      <c r="Z945">
        <f t="shared" si="166"/>
        <v>124.27135616438349</v>
      </c>
      <c r="AA945" s="9">
        <f t="shared" si="167"/>
        <v>11.76583136211309</v>
      </c>
    </row>
    <row r="946" spans="1:27">
      <c r="A946" s="1">
        <v>20140802</v>
      </c>
      <c r="B946" s="1">
        <v>200000</v>
      </c>
      <c r="C946" s="1">
        <v>2456872.3220000002</v>
      </c>
      <c r="D946" s="1">
        <v>2153.3159999999998</v>
      </c>
      <c r="E946" s="1">
        <v>155.6</v>
      </c>
      <c r="F946" s="1">
        <v>160.19999999999999</v>
      </c>
      <c r="G946" s="8">
        <f t="shared" si="154"/>
        <v>144.1424657534246</v>
      </c>
      <c r="H946" s="6">
        <v>165</v>
      </c>
      <c r="I946" s="8">
        <f t="shared" si="155"/>
        <v>111.31232876712329</v>
      </c>
      <c r="K946">
        <f t="shared" si="156"/>
        <v>134.68332876712327</v>
      </c>
      <c r="L946" s="9">
        <f t="shared" si="157"/>
        <v>-6.5623526952025912</v>
      </c>
      <c r="N946" s="10">
        <f t="shared" si="158"/>
        <v>133.57020547945206</v>
      </c>
      <c r="O946" s="9">
        <f t="shared" si="159"/>
        <v>-7.3345909678400005</v>
      </c>
      <c r="Q946">
        <f t="shared" si="160"/>
        <v>135.81871452054793</v>
      </c>
      <c r="R946" s="9">
        <f t="shared" si="161"/>
        <v>-5.7746696571124119</v>
      </c>
      <c r="T946">
        <f t="shared" si="162"/>
        <v>126.22438356164375</v>
      </c>
      <c r="U946" s="9">
        <f t="shared" si="163"/>
        <v>13.396588643579619</v>
      </c>
      <c r="W946">
        <f t="shared" si="164"/>
        <v>128.22794520547936</v>
      </c>
      <c r="X946" s="9">
        <f t="shared" si="165"/>
        <v>15.196534495065023</v>
      </c>
      <c r="Z946">
        <f t="shared" si="166"/>
        <v>124.22082191780814</v>
      </c>
      <c r="AA946" s="9">
        <f t="shared" si="167"/>
        <v>11.596642792094244</v>
      </c>
    </row>
    <row r="947" spans="1:27">
      <c r="A947" s="1">
        <v>20140803</v>
      </c>
      <c r="B947" s="1">
        <v>200000</v>
      </c>
      <c r="C947" s="1">
        <v>2456873.3220000002</v>
      </c>
      <c r="D947" s="1">
        <v>2153.3530000000001</v>
      </c>
      <c r="E947" s="1">
        <v>151.69999999999999</v>
      </c>
      <c r="F947" s="1">
        <v>156.19999999999999</v>
      </c>
      <c r="G947" s="8">
        <f t="shared" si="154"/>
        <v>144.04931506849306</v>
      </c>
      <c r="H947" s="6">
        <v>153</v>
      </c>
      <c r="I947" s="8">
        <f t="shared" si="155"/>
        <v>111.36438356164383</v>
      </c>
      <c r="K947">
        <f t="shared" si="156"/>
        <v>134.71638356164385</v>
      </c>
      <c r="L947" s="9">
        <f t="shared" si="157"/>
        <v>-6.478983605310134</v>
      </c>
      <c r="N947" s="10">
        <f t="shared" si="158"/>
        <v>133.60273972602738</v>
      </c>
      <c r="O947" s="9">
        <f t="shared" si="159"/>
        <v>-7.252082620107231</v>
      </c>
      <c r="Q947">
        <f t="shared" si="160"/>
        <v>135.85230027397262</v>
      </c>
      <c r="R947" s="9">
        <f t="shared" si="161"/>
        <v>-5.6904226102171265</v>
      </c>
      <c r="T947">
        <f t="shared" si="162"/>
        <v>126.07767123287657</v>
      </c>
      <c r="U947" s="9">
        <f t="shared" si="163"/>
        <v>13.211843141113832</v>
      </c>
      <c r="W947">
        <f t="shared" si="164"/>
        <v>128.0789041095889</v>
      </c>
      <c r="X947" s="9">
        <f t="shared" si="165"/>
        <v>15.008856524306125</v>
      </c>
      <c r="Z947">
        <f t="shared" si="166"/>
        <v>124.07643835616425</v>
      </c>
      <c r="AA947" s="9">
        <f t="shared" si="167"/>
        <v>11.414829757921538</v>
      </c>
    </row>
    <row r="948" spans="1:27">
      <c r="A948" s="1">
        <v>20140804</v>
      </c>
      <c r="B948" s="1">
        <v>200000</v>
      </c>
      <c r="C948" s="1">
        <v>2456874.3220000002</v>
      </c>
      <c r="D948" s="1">
        <v>2153.3890000000001</v>
      </c>
      <c r="E948" s="1">
        <v>139.30000000000001</v>
      </c>
      <c r="F948" s="1">
        <v>143.30000000000001</v>
      </c>
      <c r="G948" s="8">
        <f t="shared" si="154"/>
        <v>143.92712328767118</v>
      </c>
      <c r="H948" s="6">
        <v>146</v>
      </c>
      <c r="I948" s="8">
        <f t="shared" si="155"/>
        <v>111.2958904109589</v>
      </c>
      <c r="K948">
        <f t="shared" si="156"/>
        <v>134.6728904109589</v>
      </c>
      <c r="L948" s="9">
        <f t="shared" si="157"/>
        <v>-6.4298046576082726</v>
      </c>
      <c r="N948" s="10">
        <f t="shared" si="158"/>
        <v>133.5599315068493</v>
      </c>
      <c r="O948" s="9">
        <f t="shared" si="159"/>
        <v>-7.2030841331419424</v>
      </c>
      <c r="Q948">
        <f t="shared" si="160"/>
        <v>135.80810849315068</v>
      </c>
      <c r="R948" s="9">
        <f t="shared" si="161"/>
        <v>-5.6410595925639342</v>
      </c>
      <c r="T948">
        <f t="shared" si="162"/>
        <v>125.88521917808211</v>
      </c>
      <c r="U948" s="9">
        <f t="shared" si="163"/>
        <v>13.108596115500987</v>
      </c>
      <c r="W948">
        <f t="shared" si="164"/>
        <v>127.8833972602739</v>
      </c>
      <c r="X948" s="9">
        <f t="shared" si="165"/>
        <v>14.903970657016899</v>
      </c>
      <c r="Z948">
        <f t="shared" si="166"/>
        <v>123.88704109589032</v>
      </c>
      <c r="AA948" s="9">
        <f t="shared" si="167"/>
        <v>11.313221573985118</v>
      </c>
    </row>
    <row r="949" spans="1:27">
      <c r="A949" s="1">
        <v>20140805</v>
      </c>
      <c r="B949" s="1">
        <v>200000</v>
      </c>
      <c r="C949" s="1">
        <v>2456875.3220000002</v>
      </c>
      <c r="D949" s="1">
        <v>2153.4259999999999</v>
      </c>
      <c r="E949" s="1">
        <v>139.30000000000001</v>
      </c>
      <c r="F949" s="1">
        <v>143.30000000000001</v>
      </c>
      <c r="G949" s="8">
        <f t="shared" si="154"/>
        <v>143.8232876712328</v>
      </c>
      <c r="H949" s="6">
        <v>128</v>
      </c>
      <c r="I949" s="8">
        <f t="shared" si="155"/>
        <v>111.1917808219178</v>
      </c>
      <c r="K949">
        <f t="shared" si="156"/>
        <v>134.60678082191782</v>
      </c>
      <c r="L949" s="9">
        <f t="shared" si="157"/>
        <v>-6.4082159423188045</v>
      </c>
      <c r="N949" s="10">
        <f t="shared" si="158"/>
        <v>133.49486301369862</v>
      </c>
      <c r="O949" s="9">
        <f t="shared" si="159"/>
        <v>-7.181329828270961</v>
      </c>
      <c r="Q949">
        <f t="shared" si="160"/>
        <v>135.74093698630136</v>
      </c>
      <c r="R949" s="9">
        <f t="shared" si="161"/>
        <v>-5.6196397786476524</v>
      </c>
      <c r="T949">
        <f t="shared" si="162"/>
        <v>125.72167808219166</v>
      </c>
      <c r="U949" s="9">
        <f t="shared" si="163"/>
        <v>13.067420229148595</v>
      </c>
      <c r="W949">
        <f t="shared" si="164"/>
        <v>127.7172602739725</v>
      </c>
      <c r="X949" s="9">
        <f t="shared" si="165"/>
        <v>14.862141185166848</v>
      </c>
      <c r="Z949">
        <f t="shared" si="166"/>
        <v>123.72609589041085</v>
      </c>
      <c r="AA949" s="9">
        <f t="shared" si="167"/>
        <v>11.272699273130371</v>
      </c>
    </row>
    <row r="950" spans="1:27">
      <c r="A950" s="1">
        <v>20140806</v>
      </c>
      <c r="B950" s="1">
        <v>200000</v>
      </c>
      <c r="C950" s="1">
        <v>2456876.3220000002</v>
      </c>
      <c r="D950" s="1">
        <v>2153.4630000000002</v>
      </c>
      <c r="E950" s="1">
        <v>136.6</v>
      </c>
      <c r="F950" s="1">
        <v>140.5</v>
      </c>
      <c r="G950" s="8">
        <f t="shared" si="154"/>
        <v>143.73342465753416</v>
      </c>
      <c r="H950" s="6">
        <v>113</v>
      </c>
      <c r="I950" s="8">
        <f t="shared" si="155"/>
        <v>111.06027397260274</v>
      </c>
      <c r="K950">
        <f t="shared" si="156"/>
        <v>134.52327397260274</v>
      </c>
      <c r="L950" s="9">
        <f t="shared" si="157"/>
        <v>-6.4078002085290393</v>
      </c>
      <c r="N950" s="10">
        <f t="shared" si="158"/>
        <v>133.41267123287673</v>
      </c>
      <c r="O950" s="9">
        <f t="shared" si="159"/>
        <v>-7.1804825142433799</v>
      </c>
      <c r="Q950">
        <f t="shared" si="160"/>
        <v>135.65608876712329</v>
      </c>
      <c r="R950" s="9">
        <f t="shared" si="161"/>
        <v>-5.6196642567004034</v>
      </c>
      <c r="T950">
        <f t="shared" si="162"/>
        <v>125.5801438356163</v>
      </c>
      <c r="U950" s="9">
        <f t="shared" si="163"/>
        <v>13.073864617509784</v>
      </c>
      <c r="W950">
        <f t="shared" si="164"/>
        <v>127.57347945205466</v>
      </c>
      <c r="X950" s="9">
        <f t="shared" si="165"/>
        <v>14.868687865406784</v>
      </c>
      <c r="Z950">
        <f t="shared" si="166"/>
        <v>123.58680821917795</v>
      </c>
      <c r="AA950" s="9">
        <f t="shared" si="167"/>
        <v>11.279041369612813</v>
      </c>
    </row>
    <row r="951" spans="1:27">
      <c r="A951" s="1">
        <v>20140807</v>
      </c>
      <c r="B951" s="1">
        <v>200000</v>
      </c>
      <c r="C951" s="1">
        <v>2456877.3220000002</v>
      </c>
      <c r="D951" s="1">
        <v>2153.4989999999998</v>
      </c>
      <c r="E951" s="1">
        <v>136.19999999999999</v>
      </c>
      <c r="F951" s="1">
        <v>140</v>
      </c>
      <c r="G951" s="8">
        <f t="shared" si="154"/>
        <v>143.59616438356156</v>
      </c>
      <c r="H951" s="6">
        <v>123</v>
      </c>
      <c r="I951" s="8">
        <f t="shared" si="155"/>
        <v>110.85753424657534</v>
      </c>
      <c r="K951">
        <f t="shared" si="156"/>
        <v>134.39453424657535</v>
      </c>
      <c r="L951" s="9">
        <f t="shared" si="157"/>
        <v>-6.4079915898084892</v>
      </c>
      <c r="N951" s="10">
        <f t="shared" si="158"/>
        <v>133.28595890410958</v>
      </c>
      <c r="O951" s="9">
        <f t="shared" si="159"/>
        <v>-7.1800006105401764</v>
      </c>
      <c r="Q951">
        <f t="shared" si="160"/>
        <v>135.52528109589042</v>
      </c>
      <c r="R951" s="9">
        <f t="shared" si="161"/>
        <v>-5.6205423886622157</v>
      </c>
      <c r="T951">
        <f t="shared" si="162"/>
        <v>125.36395890410945</v>
      </c>
      <c r="U951" s="9">
        <f t="shared" si="163"/>
        <v>13.085646145861546</v>
      </c>
      <c r="W951">
        <f t="shared" si="164"/>
        <v>127.3538630136985</v>
      </c>
      <c r="X951" s="9">
        <f t="shared" si="165"/>
        <v>14.880656402145064</v>
      </c>
      <c r="Z951">
        <f t="shared" si="166"/>
        <v>123.37405479452042</v>
      </c>
      <c r="AA951" s="9">
        <f t="shared" si="167"/>
        <v>11.290635889578013</v>
      </c>
    </row>
    <row r="952" spans="1:27">
      <c r="A952" s="1">
        <v>20140808</v>
      </c>
      <c r="B952" s="1">
        <v>200000</v>
      </c>
      <c r="C952" s="1">
        <v>2456878.3220000002</v>
      </c>
      <c r="D952" s="1">
        <v>2153.5360000000001</v>
      </c>
      <c r="E952" s="1">
        <v>123</v>
      </c>
      <c r="F952" s="1">
        <v>126.4</v>
      </c>
      <c r="G952" s="8">
        <f t="shared" ref="G952:G1015" si="168">AVERAGE(F770:F1134)</f>
        <v>143.4679452054794</v>
      </c>
      <c r="H952" s="6">
        <v>89</v>
      </c>
      <c r="I952" s="8">
        <f t="shared" ref="I952:I1015" si="169">AVERAGE(H770:H1134)</f>
        <v>110.63287671232877</v>
      </c>
      <c r="K952">
        <f t="shared" ref="K952:K1015" si="170">(I952*0.635)+64</f>
        <v>134.25187671232877</v>
      </c>
      <c r="L952" s="9">
        <f t="shared" si="157"/>
        <v>-6.4237823159389933</v>
      </c>
      <c r="N952" s="10">
        <f t="shared" si="158"/>
        <v>133.14554794520546</v>
      </c>
      <c r="O952" s="9">
        <f t="shared" si="159"/>
        <v>-7.1949153837045969</v>
      </c>
      <c r="Q952">
        <f t="shared" si="160"/>
        <v>135.38033205479451</v>
      </c>
      <c r="R952" s="9">
        <f t="shared" si="161"/>
        <v>-5.6372265868180875</v>
      </c>
      <c r="T952">
        <f t="shared" si="162"/>
        <v>125.16201369863005</v>
      </c>
      <c r="U952" s="9">
        <f t="shared" si="163"/>
        <v>13.132748074589458</v>
      </c>
      <c r="W952">
        <f t="shared" si="164"/>
        <v>127.14871232876703</v>
      </c>
      <c r="X952" s="9">
        <f t="shared" si="165"/>
        <v>14.92850598053532</v>
      </c>
      <c r="Z952">
        <f t="shared" si="166"/>
        <v>123.17531506849306</v>
      </c>
      <c r="AA952" s="9">
        <f t="shared" si="167"/>
        <v>11.336990168643595</v>
      </c>
    </row>
    <row r="953" spans="1:27">
      <c r="A953" s="1">
        <v>20140809</v>
      </c>
      <c r="B953" s="1">
        <v>200000</v>
      </c>
      <c r="C953" s="1">
        <v>2456879.3220000002</v>
      </c>
      <c r="D953" s="1">
        <v>2153.5729999999999</v>
      </c>
      <c r="E953" s="1">
        <v>113.1</v>
      </c>
      <c r="F953" s="1">
        <v>116.3</v>
      </c>
      <c r="G953" s="8">
        <f t="shared" si="168"/>
        <v>143.40136986301363</v>
      </c>
      <c r="H953" s="6">
        <v>83</v>
      </c>
      <c r="I953" s="8">
        <f t="shared" si="169"/>
        <v>110.43835616438356</v>
      </c>
      <c r="K953">
        <f t="shared" si="170"/>
        <v>134.12835616438355</v>
      </c>
      <c r="L953" s="9">
        <f t="shared" ref="L953:L1016" si="171">((K953/G953)*100)-100</f>
        <v>-6.4664749768347889</v>
      </c>
      <c r="N953" s="10">
        <f t="shared" ref="N953:N1016" si="172">(I953*0.625)+64</f>
        <v>133.02397260273972</v>
      </c>
      <c r="O953" s="9">
        <f t="shared" ref="O953:O1016" si="173">((N953/G953)*100)-100</f>
        <v>-7.2366095736652198</v>
      </c>
      <c r="Q953">
        <f t="shared" ref="Q953:Q1016" si="174">(I953*0.6452)+64</f>
        <v>135.25482739726027</v>
      </c>
      <c r="R953" s="9">
        <f t="shared" ref="R953:R1016" si="175">((Q953/G953)*100)-100</f>
        <v>-5.6809376880677434</v>
      </c>
      <c r="T953">
        <f t="shared" ref="T953:T1016" si="176">(G953-64)*1.575</f>
        <v>125.05715753424646</v>
      </c>
      <c r="U953" s="9">
        <f t="shared" ref="U953:U1016" si="177">((T953/I953)*100)-100</f>
        <v>13.237068965517125</v>
      </c>
      <c r="W953">
        <f t="shared" ref="W953:W1016" si="178">(G953-64)*1.6</f>
        <v>127.04219178082181</v>
      </c>
      <c r="X953" s="9">
        <f t="shared" ref="X953:X1016" si="179">((W953/I953)*100)-100</f>
        <v>15.034482758620584</v>
      </c>
      <c r="Z953">
        <f t="shared" ref="Z953:Z1016" si="180">(G953-64)*1.55</f>
        <v>123.07212328767113</v>
      </c>
      <c r="AA953" s="9">
        <f t="shared" ref="AA953:AA1016" si="181">((Z953/I953)*100)-100</f>
        <v>11.439655172413694</v>
      </c>
    </row>
    <row r="954" spans="1:27">
      <c r="A954" s="1">
        <v>20140810</v>
      </c>
      <c r="B954" s="1">
        <v>200000</v>
      </c>
      <c r="C954" s="1">
        <v>2456880.3220000002</v>
      </c>
      <c r="D954" s="1">
        <v>2153.6089999999999</v>
      </c>
      <c r="E954" s="1">
        <v>108.4</v>
      </c>
      <c r="F954" s="1">
        <v>111.3</v>
      </c>
      <c r="G954" s="8">
        <f t="shared" si="168"/>
        <v>143.35068493150678</v>
      </c>
      <c r="H954" s="6">
        <v>62</v>
      </c>
      <c r="I954" s="8">
        <f t="shared" si="169"/>
        <v>110.26575342465753</v>
      </c>
      <c r="K954">
        <f t="shared" si="170"/>
        <v>134.01875342465752</v>
      </c>
      <c r="L954" s="9">
        <f t="shared" si="171"/>
        <v>-6.509861819849732</v>
      </c>
      <c r="N954" s="10">
        <f t="shared" si="172"/>
        <v>132.91609589041096</v>
      </c>
      <c r="O954" s="9">
        <f t="shared" si="173"/>
        <v>-7.2790646560785319</v>
      </c>
      <c r="Q954">
        <f t="shared" si="174"/>
        <v>135.14346410958905</v>
      </c>
      <c r="R954" s="9">
        <f t="shared" si="175"/>
        <v>-5.7252749268963328</v>
      </c>
      <c r="T954">
        <f t="shared" si="176"/>
        <v>124.97732876712317</v>
      </c>
      <c r="U954" s="9">
        <f t="shared" si="177"/>
        <v>13.341926106293528</v>
      </c>
      <c r="W954">
        <f t="shared" si="178"/>
        <v>126.96109589041085</v>
      </c>
      <c r="X954" s="9">
        <f t="shared" si="179"/>
        <v>15.141004298456934</v>
      </c>
      <c r="Z954">
        <f t="shared" si="180"/>
        <v>122.99356164383551</v>
      </c>
      <c r="AA954" s="9">
        <f t="shared" si="181"/>
        <v>11.542847914130135</v>
      </c>
    </row>
    <row r="955" spans="1:27">
      <c r="A955" s="1">
        <v>20140811</v>
      </c>
      <c r="B955" s="1">
        <v>200000</v>
      </c>
      <c r="C955" s="1">
        <v>2456881.3220000002</v>
      </c>
      <c r="D955" s="1">
        <v>2153.6460000000002</v>
      </c>
      <c r="E955" s="1">
        <v>104.5</v>
      </c>
      <c r="F955" s="1">
        <v>107.3</v>
      </c>
      <c r="G955" s="8">
        <f t="shared" si="168"/>
        <v>143.28849315068487</v>
      </c>
      <c r="H955" s="6">
        <v>69</v>
      </c>
      <c r="I955" s="8">
        <f t="shared" si="169"/>
        <v>110.1041095890411</v>
      </c>
      <c r="K955">
        <f t="shared" si="170"/>
        <v>133.9161095890411</v>
      </c>
      <c r="L955" s="9">
        <f t="shared" si="171"/>
        <v>-6.5409185033355044</v>
      </c>
      <c r="N955" s="10">
        <f t="shared" si="172"/>
        <v>132.8150684931507</v>
      </c>
      <c r="O955" s="9">
        <f t="shared" si="173"/>
        <v>-7.3093270975500531</v>
      </c>
      <c r="Q955">
        <f t="shared" si="174"/>
        <v>135.0391715068493</v>
      </c>
      <c r="R955" s="9">
        <f t="shared" si="175"/>
        <v>-5.7571417372366653</v>
      </c>
      <c r="T955">
        <f t="shared" si="176"/>
        <v>124.87937671232866</v>
      </c>
      <c r="U955" s="9">
        <f t="shared" si="177"/>
        <v>13.419360256792984</v>
      </c>
      <c r="W955">
        <f t="shared" si="178"/>
        <v>126.8615890410958</v>
      </c>
      <c r="X955" s="9">
        <f t="shared" si="179"/>
        <v>15.219667562456365</v>
      </c>
      <c r="Z955">
        <f t="shared" si="180"/>
        <v>122.89716438356156</v>
      </c>
      <c r="AA955" s="9">
        <f t="shared" si="181"/>
        <v>11.619052951129618</v>
      </c>
    </row>
    <row r="956" spans="1:27">
      <c r="A956" s="1">
        <v>20140812</v>
      </c>
      <c r="B956" s="1">
        <v>200000</v>
      </c>
      <c r="C956" s="1">
        <v>2456882.3220000002</v>
      </c>
      <c r="D956" s="1">
        <v>2153.683</v>
      </c>
      <c r="E956" s="1">
        <v>104</v>
      </c>
      <c r="F956" s="1">
        <v>106.8</v>
      </c>
      <c r="G956" s="8">
        <f t="shared" si="168"/>
        <v>143.23506849315064</v>
      </c>
      <c r="H956" s="6">
        <v>75</v>
      </c>
      <c r="I956" s="8">
        <f t="shared" si="169"/>
        <v>109.95890410958904</v>
      </c>
      <c r="K956">
        <f t="shared" si="170"/>
        <v>133.82390410958902</v>
      </c>
      <c r="L956" s="9">
        <f t="shared" si="171"/>
        <v>-6.5704331226759933</v>
      </c>
      <c r="N956" s="10">
        <f t="shared" si="172"/>
        <v>132.72431506849315</v>
      </c>
      <c r="O956" s="9">
        <f t="shared" si="173"/>
        <v>-7.3381145659591738</v>
      </c>
      <c r="Q956">
        <f t="shared" si="174"/>
        <v>134.94548493150685</v>
      </c>
      <c r="R956" s="9">
        <f t="shared" si="175"/>
        <v>-5.7873980505271163</v>
      </c>
      <c r="T956">
        <f t="shared" si="176"/>
        <v>124.79523287671225</v>
      </c>
      <c r="U956" s="9">
        <f t="shared" si="177"/>
        <v>13.492612433038431</v>
      </c>
      <c r="W956">
        <f t="shared" si="178"/>
        <v>126.77610958904103</v>
      </c>
      <c r="X956" s="9">
        <f t="shared" si="179"/>
        <v>15.294082471658086</v>
      </c>
      <c r="Z956">
        <f t="shared" si="180"/>
        <v>122.81435616438348</v>
      </c>
      <c r="AA956" s="9">
        <f t="shared" si="181"/>
        <v>11.691142394418776</v>
      </c>
    </row>
    <row r="957" spans="1:27">
      <c r="A957" s="1">
        <v>20140813</v>
      </c>
      <c r="B957" s="1">
        <v>200000</v>
      </c>
      <c r="C957" s="1">
        <v>2456883.3220000002</v>
      </c>
      <c r="D957" s="1">
        <v>2153.7190000000001</v>
      </c>
      <c r="E957" s="1">
        <v>102.9</v>
      </c>
      <c r="F957" s="1">
        <v>105.6</v>
      </c>
      <c r="G957" s="8">
        <f t="shared" si="168"/>
        <v>143.12520547945198</v>
      </c>
      <c r="H957" s="6">
        <v>79</v>
      </c>
      <c r="I957" s="8">
        <f t="shared" si="169"/>
        <v>109.69041095890411</v>
      </c>
      <c r="K957">
        <f t="shared" si="170"/>
        <v>133.65341095890409</v>
      </c>
      <c r="L957" s="9">
        <f t="shared" si="171"/>
        <v>-6.6178381989521142</v>
      </c>
      <c r="N957" s="10">
        <f t="shared" si="172"/>
        <v>132.55650684931507</v>
      </c>
      <c r="O957" s="9">
        <f t="shared" si="173"/>
        <v>-7.3842329830955009</v>
      </c>
      <c r="Q957">
        <f t="shared" si="174"/>
        <v>134.77225315068495</v>
      </c>
      <c r="R957" s="9">
        <f t="shared" si="175"/>
        <v>-5.8361155191258263</v>
      </c>
      <c r="T957">
        <f t="shared" si="176"/>
        <v>124.62219863013686</v>
      </c>
      <c r="U957" s="9">
        <f t="shared" si="177"/>
        <v>13.612664535304745</v>
      </c>
      <c r="W957">
        <f t="shared" si="178"/>
        <v>126.60032876712317</v>
      </c>
      <c r="X957" s="9">
        <f t="shared" si="179"/>
        <v>15.416040162849256</v>
      </c>
      <c r="Z957">
        <f t="shared" si="180"/>
        <v>122.64406849315057</v>
      </c>
      <c r="AA957" s="9">
        <f t="shared" si="181"/>
        <v>11.809288907760205</v>
      </c>
    </row>
    <row r="958" spans="1:27">
      <c r="A958" s="1">
        <v>20140814</v>
      </c>
      <c r="B958" s="1">
        <v>200000</v>
      </c>
      <c r="C958" s="1">
        <v>2456884.3220000002</v>
      </c>
      <c r="D958" s="1">
        <v>2153.7559999999999</v>
      </c>
      <c r="E958" s="1">
        <v>102.7</v>
      </c>
      <c r="F958" s="1">
        <v>105.4</v>
      </c>
      <c r="G958" s="8">
        <f t="shared" si="168"/>
        <v>143.03835616438352</v>
      </c>
      <c r="H958" s="6">
        <v>86</v>
      </c>
      <c r="I958" s="8">
        <f t="shared" si="169"/>
        <v>109.38904109589041</v>
      </c>
      <c r="K958">
        <f t="shared" si="170"/>
        <v>133.46204109589041</v>
      </c>
      <c r="L958" s="9">
        <f t="shared" si="171"/>
        <v>-6.6949280775344846</v>
      </c>
      <c r="N958" s="10">
        <f t="shared" si="172"/>
        <v>132.36815068493149</v>
      </c>
      <c r="O958" s="9">
        <f t="shared" si="173"/>
        <v>-7.4596812810051745</v>
      </c>
      <c r="Q958">
        <f t="shared" si="174"/>
        <v>134.57780931506849</v>
      </c>
      <c r="R958" s="9">
        <f t="shared" si="175"/>
        <v>-5.9148798099944173</v>
      </c>
      <c r="T958">
        <f t="shared" si="176"/>
        <v>124.48541095890403</v>
      </c>
      <c r="U958" s="9">
        <f t="shared" si="177"/>
        <v>13.800623638139541</v>
      </c>
      <c r="W958">
        <f t="shared" si="178"/>
        <v>126.46136986301363</v>
      </c>
      <c r="X958" s="9">
        <f t="shared" si="179"/>
        <v>15.606982743506848</v>
      </c>
      <c r="Z958">
        <f t="shared" si="180"/>
        <v>122.50945205479445</v>
      </c>
      <c r="AA958" s="9">
        <f t="shared" si="181"/>
        <v>11.994264532772263</v>
      </c>
    </row>
    <row r="959" spans="1:27">
      <c r="A959" s="1">
        <v>20140815</v>
      </c>
      <c r="B959" s="1">
        <v>200000</v>
      </c>
      <c r="C959" s="1">
        <v>2456885.3220000002</v>
      </c>
      <c r="D959" s="1">
        <v>2153.7930000000001</v>
      </c>
      <c r="E959" s="1">
        <v>113.1</v>
      </c>
      <c r="F959" s="1">
        <v>116</v>
      </c>
      <c r="G959" s="8">
        <f t="shared" si="168"/>
        <v>142.92684931506841</v>
      </c>
      <c r="H959" s="6">
        <v>107</v>
      </c>
      <c r="I959" s="8">
        <f t="shared" si="169"/>
        <v>109.15616438356165</v>
      </c>
      <c r="K959">
        <f t="shared" si="170"/>
        <v>133.31416438356166</v>
      </c>
      <c r="L959" s="9">
        <f t="shared" si="171"/>
        <v>-6.7255977288889284</v>
      </c>
      <c r="N959" s="10">
        <f t="shared" si="172"/>
        <v>132.22260273972603</v>
      </c>
      <c r="O959" s="9">
        <f t="shared" si="173"/>
        <v>-7.4893182258190762</v>
      </c>
      <c r="Q959">
        <f t="shared" si="174"/>
        <v>134.42755726027397</v>
      </c>
      <c r="R959" s="9">
        <f t="shared" si="175"/>
        <v>-5.9466028220202247</v>
      </c>
      <c r="T959">
        <f t="shared" si="176"/>
        <v>124.30978767123274</v>
      </c>
      <c r="U959" s="9">
        <f t="shared" si="177"/>
        <v>13.882517192911877</v>
      </c>
      <c r="W959">
        <f t="shared" si="178"/>
        <v>126.28295890410946</v>
      </c>
      <c r="X959" s="9">
        <f t="shared" si="179"/>
        <v>15.690176195973976</v>
      </c>
      <c r="Z959">
        <f t="shared" si="180"/>
        <v>122.33661643835603</v>
      </c>
      <c r="AA959" s="9">
        <f t="shared" si="181"/>
        <v>12.074858189849792</v>
      </c>
    </row>
    <row r="960" spans="1:27">
      <c r="A960" s="1">
        <v>20140816</v>
      </c>
      <c r="B960" s="1">
        <v>200000</v>
      </c>
      <c r="C960" s="1">
        <v>2456886.3220000002</v>
      </c>
      <c r="D960" s="1">
        <v>2153.8290000000002</v>
      </c>
      <c r="E960" s="1">
        <v>112</v>
      </c>
      <c r="F960" s="1">
        <v>114.8</v>
      </c>
      <c r="G960" s="8">
        <f t="shared" si="168"/>
        <v>142.80328767123282</v>
      </c>
      <c r="H960" s="6">
        <v>109</v>
      </c>
      <c r="I960" s="8">
        <f t="shared" si="169"/>
        <v>108.94520547945206</v>
      </c>
      <c r="K960">
        <f t="shared" si="170"/>
        <v>133.18020547945207</v>
      </c>
      <c r="L960" s="9">
        <f t="shared" si="171"/>
        <v>-6.7386979310555972</v>
      </c>
      <c r="N960" s="10">
        <f t="shared" si="172"/>
        <v>132.09075342465752</v>
      </c>
      <c r="O960" s="9">
        <f t="shared" si="173"/>
        <v>-7.5016019737851707</v>
      </c>
      <c r="Q960">
        <f t="shared" si="174"/>
        <v>134.29144657534246</v>
      </c>
      <c r="R960" s="9">
        <f t="shared" si="175"/>
        <v>-5.9605358074715014</v>
      </c>
      <c r="T960">
        <f t="shared" si="176"/>
        <v>124.11517808219169</v>
      </c>
      <c r="U960" s="9">
        <f t="shared" si="177"/>
        <v>13.924405884571783</v>
      </c>
      <c r="W960">
        <f t="shared" si="178"/>
        <v>126.08526027397252</v>
      </c>
      <c r="X960" s="9">
        <f t="shared" si="179"/>
        <v>15.732729787501484</v>
      </c>
      <c r="Z960">
        <f t="shared" si="180"/>
        <v>122.14509589041089</v>
      </c>
      <c r="AA960" s="9">
        <f t="shared" si="181"/>
        <v>12.116081981642068</v>
      </c>
    </row>
    <row r="961" spans="1:27">
      <c r="A961" s="1">
        <v>20140817</v>
      </c>
      <c r="B961" s="1">
        <v>200000</v>
      </c>
      <c r="C961" s="1">
        <v>2456887.3220000002</v>
      </c>
      <c r="D961" s="1">
        <v>2153.866</v>
      </c>
      <c r="E961" s="1">
        <v>115.1</v>
      </c>
      <c r="F961" s="1">
        <v>117.9</v>
      </c>
      <c r="G961" s="8">
        <f t="shared" si="168"/>
        <v>142.68986301369858</v>
      </c>
      <c r="H961" s="6">
        <v>116</v>
      </c>
      <c r="I961" s="8">
        <f t="shared" si="169"/>
        <v>108.81369863013698</v>
      </c>
      <c r="K961">
        <f t="shared" si="170"/>
        <v>133.09669863013698</v>
      </c>
      <c r="L961" s="9">
        <f t="shared" si="171"/>
        <v>-6.7230875276967907</v>
      </c>
      <c r="N961" s="10">
        <f t="shared" si="172"/>
        <v>132.00856164383561</v>
      </c>
      <c r="O961" s="9">
        <f t="shared" si="173"/>
        <v>-7.4856763783125615</v>
      </c>
      <c r="Q961">
        <f t="shared" si="174"/>
        <v>134.20659835616436</v>
      </c>
      <c r="R961" s="9">
        <f t="shared" si="175"/>
        <v>-5.9452469000687245</v>
      </c>
      <c r="T961">
        <f t="shared" si="176"/>
        <v>123.93653424657526</v>
      </c>
      <c r="U961" s="9">
        <f t="shared" si="177"/>
        <v>13.89791525039648</v>
      </c>
      <c r="W961">
        <f t="shared" si="178"/>
        <v>125.90378082191774</v>
      </c>
      <c r="X961" s="9">
        <f t="shared" si="179"/>
        <v>15.705818667069465</v>
      </c>
      <c r="Z961">
        <f t="shared" si="180"/>
        <v>121.96928767123281</v>
      </c>
      <c r="AA961" s="9">
        <f t="shared" si="181"/>
        <v>12.090011833723537</v>
      </c>
    </row>
    <row r="962" spans="1:27">
      <c r="A962" s="1">
        <v>20140818</v>
      </c>
      <c r="B962" s="1">
        <v>200000</v>
      </c>
      <c r="C962" s="1">
        <v>2456888.3220000002</v>
      </c>
      <c r="D962" s="1">
        <v>2153.9029999999998</v>
      </c>
      <c r="E962" s="1">
        <v>110.6</v>
      </c>
      <c r="F962" s="1">
        <v>113.3</v>
      </c>
      <c r="G962" s="8">
        <f t="shared" si="168"/>
        <v>142.59424657534245</v>
      </c>
      <c r="H962" s="6">
        <v>105</v>
      </c>
      <c r="I962" s="8">
        <f t="shared" si="169"/>
        <v>108.64383561643835</v>
      </c>
      <c r="K962">
        <f t="shared" si="170"/>
        <v>132.98883561643834</v>
      </c>
      <c r="L962" s="9">
        <f t="shared" si="171"/>
        <v>-6.7361840954984871</v>
      </c>
      <c r="N962" s="10">
        <f t="shared" si="172"/>
        <v>131.90239726027397</v>
      </c>
      <c r="O962" s="9">
        <f t="shared" si="173"/>
        <v>-7.498093066061557</v>
      </c>
      <c r="Q962">
        <f t="shared" si="174"/>
        <v>134.09700273972601</v>
      </c>
      <c r="R962" s="9">
        <f t="shared" si="175"/>
        <v>-5.9590369455241472</v>
      </c>
      <c r="T962">
        <f t="shared" si="176"/>
        <v>123.78593835616437</v>
      </c>
      <c r="U962" s="9">
        <f t="shared" si="177"/>
        <v>13.937378640776686</v>
      </c>
      <c r="W962">
        <f t="shared" si="178"/>
        <v>125.75079452054793</v>
      </c>
      <c r="X962" s="9">
        <f t="shared" si="179"/>
        <v>15.745908460471554</v>
      </c>
      <c r="Z962">
        <f t="shared" si="180"/>
        <v>121.8210821917808</v>
      </c>
      <c r="AA962" s="9">
        <f t="shared" si="181"/>
        <v>12.128848821081831</v>
      </c>
    </row>
    <row r="963" spans="1:27">
      <c r="A963" s="1">
        <v>20140819</v>
      </c>
      <c r="B963" s="1">
        <v>200000</v>
      </c>
      <c r="C963" s="1">
        <v>2456889.3220000002</v>
      </c>
      <c r="D963" s="1">
        <v>2153.9389999999999</v>
      </c>
      <c r="E963" s="1">
        <v>110.7</v>
      </c>
      <c r="F963" s="1">
        <v>113.3</v>
      </c>
      <c r="G963" s="8">
        <f t="shared" si="168"/>
        <v>142.50328767123284</v>
      </c>
      <c r="H963" s="6">
        <v>93</v>
      </c>
      <c r="I963" s="8">
        <f t="shared" si="169"/>
        <v>108.46027397260274</v>
      </c>
      <c r="K963">
        <f t="shared" si="170"/>
        <v>132.87227397260273</v>
      </c>
      <c r="L963" s="9">
        <f t="shared" si="171"/>
        <v>-6.7584501775493635</v>
      </c>
      <c r="N963" s="10">
        <f t="shared" si="172"/>
        <v>131.7876712328767</v>
      </c>
      <c r="O963" s="9">
        <f t="shared" si="173"/>
        <v>-7.5195573473911423</v>
      </c>
      <c r="Q963">
        <f t="shared" si="174"/>
        <v>133.97856876712328</v>
      </c>
      <c r="R963" s="9">
        <f t="shared" si="175"/>
        <v>-5.9821208643107298</v>
      </c>
      <c r="T963">
        <f t="shared" si="176"/>
        <v>123.64267808219172</v>
      </c>
      <c r="U963" s="9">
        <f t="shared" si="177"/>
        <v>13.998124431645891</v>
      </c>
      <c r="W963">
        <f t="shared" si="178"/>
        <v>125.60526027397255</v>
      </c>
      <c r="X963" s="9">
        <f t="shared" si="179"/>
        <v>15.807618470243455</v>
      </c>
      <c r="Z963">
        <f t="shared" si="180"/>
        <v>121.68009589041091</v>
      </c>
      <c r="AA963" s="9">
        <f t="shared" si="181"/>
        <v>12.188630393048356</v>
      </c>
    </row>
    <row r="964" spans="1:27">
      <c r="A964" s="1">
        <v>20140820</v>
      </c>
      <c r="B964" s="1">
        <v>200000</v>
      </c>
      <c r="C964" s="1">
        <v>2456890.3220000002</v>
      </c>
      <c r="D964" s="1">
        <v>2153.9760000000001</v>
      </c>
      <c r="E964" s="1">
        <v>118.3</v>
      </c>
      <c r="F964" s="1">
        <v>121.1</v>
      </c>
      <c r="G964" s="8">
        <f t="shared" si="168"/>
        <v>142.42191780821912</v>
      </c>
      <c r="H964" s="6">
        <v>102</v>
      </c>
      <c r="I964" s="8">
        <f t="shared" si="169"/>
        <v>108.35068493150685</v>
      </c>
      <c r="K964">
        <f t="shared" si="170"/>
        <v>132.80268493150686</v>
      </c>
      <c r="L964" s="9">
        <f t="shared" si="171"/>
        <v>-6.7540397045244305</v>
      </c>
      <c r="N964" s="10">
        <f t="shared" si="172"/>
        <v>131.71917808219177</v>
      </c>
      <c r="O964" s="9">
        <f t="shared" si="173"/>
        <v>-7.5148122499230254</v>
      </c>
      <c r="Q964">
        <f t="shared" si="174"/>
        <v>133.90786191780822</v>
      </c>
      <c r="R964" s="9">
        <f t="shared" si="175"/>
        <v>-5.9780517082178761</v>
      </c>
      <c r="T964">
        <f t="shared" si="176"/>
        <v>123.51452054794511</v>
      </c>
      <c r="U964" s="9">
        <f t="shared" si="177"/>
        <v>13.99514514008284</v>
      </c>
      <c r="W964">
        <f t="shared" si="178"/>
        <v>125.4750684931506</v>
      </c>
      <c r="X964" s="9">
        <f t="shared" si="179"/>
        <v>15.804591888338138</v>
      </c>
      <c r="Z964">
        <f t="shared" si="180"/>
        <v>121.55397260273963</v>
      </c>
      <c r="AA964" s="9">
        <f t="shared" si="181"/>
        <v>12.185698391827572</v>
      </c>
    </row>
    <row r="965" spans="1:27">
      <c r="A965" s="1">
        <v>20140821</v>
      </c>
      <c r="B965" s="1">
        <v>200000</v>
      </c>
      <c r="C965" s="1">
        <v>2456891.3220000002</v>
      </c>
      <c r="D965" s="1">
        <v>2154.0129999999999</v>
      </c>
      <c r="E965" s="1">
        <v>128.30000000000001</v>
      </c>
      <c r="F965" s="1">
        <v>131.30000000000001</v>
      </c>
      <c r="G965" s="8">
        <f t="shared" si="168"/>
        <v>142.31726027397255</v>
      </c>
      <c r="H965" s="6">
        <v>120</v>
      </c>
      <c r="I965" s="8">
        <f t="shared" si="169"/>
        <v>108.24931506849315</v>
      </c>
      <c r="K965">
        <f t="shared" si="170"/>
        <v>132.73831506849314</v>
      </c>
      <c r="L965" s="9">
        <f t="shared" si="171"/>
        <v>-6.7306981507648089</v>
      </c>
      <c r="N965" s="10">
        <f t="shared" si="172"/>
        <v>131.65582191780823</v>
      </c>
      <c r="O965" s="9">
        <f t="shared" si="173"/>
        <v>-7.4913178736297823</v>
      </c>
      <c r="Q965">
        <f t="shared" si="174"/>
        <v>133.8424580821918</v>
      </c>
      <c r="R965" s="9">
        <f t="shared" si="175"/>
        <v>-5.9548660334425136</v>
      </c>
      <c r="T965">
        <f t="shared" si="176"/>
        <v>123.34968493150676</v>
      </c>
      <c r="U965" s="9">
        <f t="shared" si="177"/>
        <v>13.94962162435769</v>
      </c>
      <c r="W965">
        <f t="shared" si="178"/>
        <v>125.30761643835609</v>
      </c>
      <c r="X965" s="9">
        <f t="shared" si="179"/>
        <v>15.758345777125299</v>
      </c>
      <c r="Z965">
        <f t="shared" si="180"/>
        <v>121.39175342465745</v>
      </c>
      <c r="AA965" s="9">
        <f t="shared" si="181"/>
        <v>12.140897471590122</v>
      </c>
    </row>
    <row r="966" spans="1:27">
      <c r="A966" s="1">
        <v>20140822</v>
      </c>
      <c r="B966" s="1">
        <v>200000</v>
      </c>
      <c r="C966" s="1">
        <v>2456892.3220000002</v>
      </c>
      <c r="D966" s="1">
        <v>2154.049</v>
      </c>
      <c r="E966" s="1">
        <v>126.4</v>
      </c>
      <c r="F966" s="1">
        <v>129.30000000000001</v>
      </c>
      <c r="G966" s="8">
        <f t="shared" si="168"/>
        <v>142.21863013698626</v>
      </c>
      <c r="H966" s="6">
        <v>125</v>
      </c>
      <c r="I966" s="8">
        <f t="shared" si="169"/>
        <v>108.06027397260274</v>
      </c>
      <c r="K966">
        <f t="shared" si="170"/>
        <v>132.61827397260274</v>
      </c>
      <c r="L966" s="9">
        <f t="shared" si="171"/>
        <v>-6.7504209224462244</v>
      </c>
      <c r="N966" s="10">
        <f t="shared" si="172"/>
        <v>131.53767123287673</v>
      </c>
      <c r="O966" s="9">
        <f t="shared" si="173"/>
        <v>-7.5102389144245905</v>
      </c>
      <c r="Q966">
        <f t="shared" si="174"/>
        <v>133.7204887671233</v>
      </c>
      <c r="R966" s="9">
        <f t="shared" si="175"/>
        <v>-5.9754065706282518</v>
      </c>
      <c r="T966">
        <f t="shared" si="176"/>
        <v>123.19434246575337</v>
      </c>
      <c r="U966" s="9">
        <f t="shared" si="177"/>
        <v>14.005210182039391</v>
      </c>
      <c r="W966">
        <f t="shared" si="178"/>
        <v>125.14980821917803</v>
      </c>
      <c r="X966" s="9">
        <f t="shared" si="179"/>
        <v>15.814816692865421</v>
      </c>
      <c r="Z966">
        <f t="shared" si="180"/>
        <v>121.23887671232872</v>
      </c>
      <c r="AA966" s="9">
        <f t="shared" si="181"/>
        <v>12.195603671213377</v>
      </c>
    </row>
    <row r="967" spans="1:27">
      <c r="A967" s="1">
        <v>20140823</v>
      </c>
      <c r="B967" s="1">
        <v>200000</v>
      </c>
      <c r="C967" s="1">
        <v>2456893.3220000002</v>
      </c>
      <c r="D967" s="1">
        <v>2154.0859999999998</v>
      </c>
      <c r="E967" s="1">
        <v>132</v>
      </c>
      <c r="F967" s="1">
        <v>134.9</v>
      </c>
      <c r="G967" s="8">
        <f t="shared" si="168"/>
        <v>142.10958904109586</v>
      </c>
      <c r="H967" s="6">
        <v>150</v>
      </c>
      <c r="I967" s="8">
        <f t="shared" si="169"/>
        <v>107.84657534246575</v>
      </c>
      <c r="K967">
        <f t="shared" si="170"/>
        <v>132.48257534246574</v>
      </c>
      <c r="L967" s="9">
        <f t="shared" si="171"/>
        <v>-6.7743589743589609</v>
      </c>
      <c r="N967" s="10">
        <f t="shared" si="172"/>
        <v>131.4041095890411</v>
      </c>
      <c r="O967" s="9">
        <f t="shared" si="173"/>
        <v>-7.5332562174667146</v>
      </c>
      <c r="Q967">
        <f t="shared" si="174"/>
        <v>133.58261041095892</v>
      </c>
      <c r="R967" s="9">
        <f t="shared" si="175"/>
        <v>-6.0002837863890193</v>
      </c>
      <c r="T967">
        <f t="shared" si="176"/>
        <v>123.02260273972597</v>
      </c>
      <c r="U967" s="9">
        <f t="shared" si="177"/>
        <v>14.071867696372252</v>
      </c>
      <c r="W967">
        <f t="shared" si="178"/>
        <v>124.97534246575339</v>
      </c>
      <c r="X967" s="9">
        <f t="shared" si="179"/>
        <v>15.882532262981371</v>
      </c>
      <c r="Z967">
        <f t="shared" si="180"/>
        <v>121.06986301369858</v>
      </c>
      <c r="AA967" s="9">
        <f t="shared" si="181"/>
        <v>12.261203129763175</v>
      </c>
    </row>
    <row r="968" spans="1:27">
      <c r="A968" s="1">
        <v>20140824</v>
      </c>
      <c r="B968" s="1">
        <v>200000</v>
      </c>
      <c r="C968" s="1">
        <v>2456894.3220000002</v>
      </c>
      <c r="D968" s="1">
        <v>2154.123</v>
      </c>
      <c r="E968" s="1">
        <v>140.9</v>
      </c>
      <c r="F968" s="1">
        <v>144</v>
      </c>
      <c r="G968" s="8">
        <f t="shared" si="168"/>
        <v>141.98712328767118</v>
      </c>
      <c r="H968" s="6">
        <v>149</v>
      </c>
      <c r="I968" s="8">
        <f t="shared" si="169"/>
        <v>107.56438356164384</v>
      </c>
      <c r="K968">
        <f t="shared" si="170"/>
        <v>132.30338356164384</v>
      </c>
      <c r="L968" s="9">
        <f t="shared" si="171"/>
        <v>-6.8201534771626626</v>
      </c>
      <c r="N968" s="10">
        <f t="shared" si="172"/>
        <v>131.22773972602738</v>
      </c>
      <c r="O968" s="9">
        <f t="shared" si="173"/>
        <v>-7.5777178327959263</v>
      </c>
      <c r="Q968">
        <f t="shared" si="174"/>
        <v>133.40054027397261</v>
      </c>
      <c r="R968" s="9">
        <f t="shared" si="175"/>
        <v>-6.0474378344167405</v>
      </c>
      <c r="T968">
        <f t="shared" si="176"/>
        <v>122.8297191780821</v>
      </c>
      <c r="U968" s="9">
        <f t="shared" si="177"/>
        <v>14.191812485672713</v>
      </c>
      <c r="W968">
        <f t="shared" si="178"/>
        <v>124.7793972602739</v>
      </c>
      <c r="X968" s="9">
        <f t="shared" si="179"/>
        <v>16.004380937826284</v>
      </c>
      <c r="Z968">
        <f t="shared" si="180"/>
        <v>120.88004109589033</v>
      </c>
      <c r="AA968" s="9">
        <f t="shared" si="181"/>
        <v>12.3792440335192</v>
      </c>
    </row>
    <row r="969" spans="1:27">
      <c r="A969" s="1">
        <v>20140825</v>
      </c>
      <c r="B969" s="1">
        <v>200000</v>
      </c>
      <c r="C969" s="1">
        <v>2456895.3220000002</v>
      </c>
      <c r="D969" s="1">
        <v>2154.1590000000001</v>
      </c>
      <c r="E969" s="1">
        <v>137.30000000000001</v>
      </c>
      <c r="F969" s="1">
        <v>140.19999999999999</v>
      </c>
      <c r="G969" s="8">
        <f t="shared" si="168"/>
        <v>141.83945205479446</v>
      </c>
      <c r="H969" s="6">
        <v>116</v>
      </c>
      <c r="I969" s="8">
        <f t="shared" si="169"/>
        <v>107.25753424657535</v>
      </c>
      <c r="K969">
        <f t="shared" si="170"/>
        <v>132.10853424657535</v>
      </c>
      <c r="L969" s="9">
        <f t="shared" si="171"/>
        <v>-6.8605156514986732</v>
      </c>
      <c r="N969" s="10">
        <f t="shared" si="172"/>
        <v>131.03595890410958</v>
      </c>
      <c r="O969" s="9">
        <f t="shared" si="173"/>
        <v>-7.6167053624201486</v>
      </c>
      <c r="Q969">
        <f t="shared" si="174"/>
        <v>133.20256109589042</v>
      </c>
      <c r="R969" s="9">
        <f t="shared" si="175"/>
        <v>-6.0892021463587582</v>
      </c>
      <c r="T969">
        <f t="shared" si="176"/>
        <v>122.59713698630128</v>
      </c>
      <c r="U969" s="9">
        <f t="shared" si="177"/>
        <v>14.301655214692488</v>
      </c>
      <c r="W969">
        <f t="shared" si="178"/>
        <v>124.54312328767115</v>
      </c>
      <c r="X969" s="9">
        <f t="shared" si="179"/>
        <v>16.115967202227296</v>
      </c>
      <c r="Z969">
        <f t="shared" si="180"/>
        <v>120.65115068493142</v>
      </c>
      <c r="AA969" s="9">
        <f t="shared" si="181"/>
        <v>12.487343227157695</v>
      </c>
    </row>
    <row r="970" spans="1:27">
      <c r="A970" s="1">
        <v>20140826</v>
      </c>
      <c r="B970" s="1">
        <v>200000</v>
      </c>
      <c r="C970" s="1">
        <v>2456896.3220000002</v>
      </c>
      <c r="D970" s="1">
        <v>2154.1959999999999</v>
      </c>
      <c r="E970" s="1">
        <v>128.1</v>
      </c>
      <c r="F970" s="1">
        <v>130.80000000000001</v>
      </c>
      <c r="G970" s="8">
        <f t="shared" si="168"/>
        <v>141.68849315068488</v>
      </c>
      <c r="H970" s="6">
        <v>86</v>
      </c>
      <c r="I970" s="8">
        <f t="shared" si="169"/>
        <v>106.95890410958904</v>
      </c>
      <c r="K970">
        <f t="shared" si="170"/>
        <v>131.91890410958905</v>
      </c>
      <c r="L970" s="9">
        <f t="shared" si="171"/>
        <v>-6.8951181735738487</v>
      </c>
      <c r="N970" s="10">
        <f t="shared" si="172"/>
        <v>130.84931506849315</v>
      </c>
      <c r="O970" s="9">
        <f t="shared" si="173"/>
        <v>-7.6500058975603054</v>
      </c>
      <c r="Q970">
        <f t="shared" si="174"/>
        <v>133.00988493150686</v>
      </c>
      <c r="R970" s="9">
        <f t="shared" si="175"/>
        <v>-6.1251326951076948</v>
      </c>
      <c r="T970">
        <f t="shared" si="176"/>
        <v>122.35937671232868</v>
      </c>
      <c r="U970" s="9">
        <f t="shared" si="177"/>
        <v>14.398495133196647</v>
      </c>
      <c r="W970">
        <f t="shared" si="178"/>
        <v>124.30158904109581</v>
      </c>
      <c r="X970" s="9">
        <f t="shared" si="179"/>
        <v>16.214344262295</v>
      </c>
      <c r="Z970">
        <f t="shared" si="180"/>
        <v>120.41716438356157</v>
      </c>
      <c r="AA970" s="9">
        <f t="shared" si="181"/>
        <v>12.582646004098279</v>
      </c>
    </row>
    <row r="971" spans="1:27">
      <c r="A971" s="1">
        <v>20140827</v>
      </c>
      <c r="B971" s="1">
        <v>200000</v>
      </c>
      <c r="C971" s="1">
        <v>2456897.3220000002</v>
      </c>
      <c r="D971" s="1">
        <v>2154.2330000000002</v>
      </c>
      <c r="E971" s="1">
        <v>122.8</v>
      </c>
      <c r="F971" s="1">
        <v>125.3</v>
      </c>
      <c r="G971" s="8">
        <f t="shared" si="168"/>
        <v>141.51972602739724</v>
      </c>
      <c r="H971" s="6">
        <v>95</v>
      </c>
      <c r="I971" s="8">
        <f t="shared" si="169"/>
        <v>106.54794520547945</v>
      </c>
      <c r="K971">
        <f t="shared" si="170"/>
        <v>131.65794520547945</v>
      </c>
      <c r="L971" s="9">
        <f t="shared" si="171"/>
        <v>-6.9684849587743116</v>
      </c>
      <c r="N971" s="10">
        <f t="shared" si="172"/>
        <v>130.59246575342468</v>
      </c>
      <c r="O971" s="9">
        <f t="shared" si="173"/>
        <v>-7.7213690138554369</v>
      </c>
      <c r="Q971">
        <f t="shared" si="174"/>
        <v>132.74473424657535</v>
      </c>
      <c r="R971" s="9">
        <f t="shared" si="175"/>
        <v>-6.2005432225915342</v>
      </c>
      <c r="T971">
        <f t="shared" si="176"/>
        <v>122.09356849315066</v>
      </c>
      <c r="U971" s="9">
        <f t="shared" si="177"/>
        <v>14.590260992543037</v>
      </c>
      <c r="W971">
        <f t="shared" si="178"/>
        <v>124.03156164383559</v>
      </c>
      <c r="X971" s="9">
        <f t="shared" si="179"/>
        <v>16.409154024170718</v>
      </c>
      <c r="Z971">
        <f t="shared" si="180"/>
        <v>120.15557534246572</v>
      </c>
      <c r="AA971" s="9">
        <f t="shared" si="181"/>
        <v>12.771367960915384</v>
      </c>
    </row>
    <row r="972" spans="1:27">
      <c r="A972" s="1">
        <v>20140828</v>
      </c>
      <c r="B972" s="1">
        <v>200000</v>
      </c>
      <c r="C972" s="1">
        <v>2456898.3220000002</v>
      </c>
      <c r="D972" s="1">
        <v>2154.2689999999998</v>
      </c>
      <c r="E972" s="1">
        <v>118.6</v>
      </c>
      <c r="F972" s="1">
        <v>121</v>
      </c>
      <c r="G972" s="8">
        <f t="shared" si="168"/>
        <v>141.33999999999997</v>
      </c>
      <c r="H972" s="6">
        <v>82</v>
      </c>
      <c r="I972" s="8">
        <f t="shared" si="169"/>
        <v>106.04109589041096</v>
      </c>
      <c r="K972">
        <f t="shared" si="170"/>
        <v>131.33609589041095</v>
      </c>
      <c r="L972" s="9">
        <f t="shared" si="171"/>
        <v>-7.0779001765876757</v>
      </c>
      <c r="N972" s="10">
        <f t="shared" si="172"/>
        <v>130.27568493150685</v>
      </c>
      <c r="O972" s="9">
        <f t="shared" si="173"/>
        <v>-7.8281555599923109</v>
      </c>
      <c r="Q972">
        <f t="shared" si="174"/>
        <v>132.41771506849315</v>
      </c>
      <c r="R972" s="9">
        <f t="shared" si="175"/>
        <v>-6.312639685514938</v>
      </c>
      <c r="T972">
        <f t="shared" si="176"/>
        <v>121.81049999999996</v>
      </c>
      <c r="U972" s="9">
        <f t="shared" si="177"/>
        <v>14.871030874563985</v>
      </c>
      <c r="W972">
        <f t="shared" si="178"/>
        <v>123.74399999999997</v>
      </c>
      <c r="X972" s="9">
        <f t="shared" si="179"/>
        <v>16.694380570985643</v>
      </c>
      <c r="Z972">
        <f t="shared" si="180"/>
        <v>119.87699999999997</v>
      </c>
      <c r="AA972" s="9">
        <f t="shared" si="181"/>
        <v>13.047681178142327</v>
      </c>
    </row>
    <row r="973" spans="1:27">
      <c r="A973" s="1">
        <v>20140829</v>
      </c>
      <c r="B973" s="1">
        <v>200000</v>
      </c>
      <c r="C973" s="1">
        <v>2456899.3220000002</v>
      </c>
      <c r="D973" s="1">
        <v>2154.306</v>
      </c>
      <c r="E973" s="1">
        <v>119.9</v>
      </c>
      <c r="F973" s="1">
        <v>122.3</v>
      </c>
      <c r="G973" s="8">
        <f t="shared" si="168"/>
        <v>141.18465753424653</v>
      </c>
      <c r="H973" s="6">
        <v>66</v>
      </c>
      <c r="I973" s="8">
        <f t="shared" si="169"/>
        <v>105.59726027397261</v>
      </c>
      <c r="K973">
        <f t="shared" si="170"/>
        <v>131.0542602739726</v>
      </c>
      <c r="L973" s="9">
        <f t="shared" si="171"/>
        <v>-7.1752819585347964</v>
      </c>
      <c r="N973" s="10">
        <f t="shared" si="172"/>
        <v>129.99828767123287</v>
      </c>
      <c r="O973" s="9">
        <f t="shared" si="173"/>
        <v>-7.9232191786138202</v>
      </c>
      <c r="Q973">
        <f t="shared" si="174"/>
        <v>132.13135232876712</v>
      </c>
      <c r="R973" s="9">
        <f t="shared" si="175"/>
        <v>-6.4123859940541905</v>
      </c>
      <c r="T973">
        <f t="shared" si="176"/>
        <v>121.56583561643828</v>
      </c>
      <c r="U973" s="9">
        <f t="shared" si="177"/>
        <v>15.122149287808355</v>
      </c>
      <c r="W973">
        <f t="shared" si="178"/>
        <v>123.49545205479444</v>
      </c>
      <c r="X973" s="9">
        <f t="shared" si="179"/>
        <v>16.949484990789429</v>
      </c>
      <c r="Z973">
        <f t="shared" si="180"/>
        <v>119.63621917808211</v>
      </c>
      <c r="AA973" s="9">
        <f t="shared" si="181"/>
        <v>13.294813584827253</v>
      </c>
    </row>
    <row r="974" spans="1:27">
      <c r="A974" s="1">
        <v>20140830</v>
      </c>
      <c r="B974" s="1">
        <v>200000</v>
      </c>
      <c r="C974" s="1">
        <v>2456900.3220000002</v>
      </c>
      <c r="D974" s="1">
        <v>2154.3429999999998</v>
      </c>
      <c r="E974" s="1">
        <v>123.1</v>
      </c>
      <c r="F974" s="1">
        <v>125.5</v>
      </c>
      <c r="G974" s="8">
        <f t="shared" si="168"/>
        <v>141.04904109589037</v>
      </c>
      <c r="H974" s="6">
        <v>76</v>
      </c>
      <c r="I974" s="8">
        <f t="shared" si="169"/>
        <v>105.22465753424657</v>
      </c>
      <c r="K974">
        <f t="shared" si="170"/>
        <v>130.81765753424656</v>
      </c>
      <c r="L974" s="9">
        <f t="shared" si="171"/>
        <v>-7.2537774678582423</v>
      </c>
      <c r="N974" s="10">
        <f t="shared" si="172"/>
        <v>129.76541095890411</v>
      </c>
      <c r="O974" s="9">
        <f t="shared" si="173"/>
        <v>-7.9997921640000698</v>
      </c>
      <c r="Q974">
        <f t="shared" si="174"/>
        <v>131.89094904109589</v>
      </c>
      <c r="R974" s="9">
        <f t="shared" si="175"/>
        <v>-6.4928424777935732</v>
      </c>
      <c r="T974">
        <f t="shared" si="176"/>
        <v>121.35223972602734</v>
      </c>
      <c r="U974" s="9">
        <f t="shared" si="177"/>
        <v>15.326808915041482</v>
      </c>
      <c r="W974">
        <f t="shared" si="178"/>
        <v>123.2784657534246</v>
      </c>
      <c r="X974" s="9">
        <f t="shared" si="179"/>
        <v>17.157393183534197</v>
      </c>
      <c r="Z974">
        <f t="shared" si="180"/>
        <v>119.42601369863009</v>
      </c>
      <c r="AA974" s="9">
        <f t="shared" si="181"/>
        <v>13.496224646548754</v>
      </c>
    </row>
    <row r="975" spans="1:27">
      <c r="A975" s="1">
        <v>20140831</v>
      </c>
      <c r="B975" s="1">
        <v>200000</v>
      </c>
      <c r="C975" s="1">
        <v>2456901.3220000002</v>
      </c>
      <c r="D975" s="1">
        <v>2154.3789999999999</v>
      </c>
      <c r="E975" s="1">
        <v>124.8</v>
      </c>
      <c r="F975" s="1">
        <v>127.1</v>
      </c>
      <c r="G975" s="8">
        <f t="shared" si="168"/>
        <v>140.94136986301368</v>
      </c>
      <c r="H975" s="6">
        <v>82</v>
      </c>
      <c r="I975" s="8">
        <f t="shared" si="169"/>
        <v>104.97808219178083</v>
      </c>
      <c r="K975">
        <f t="shared" si="170"/>
        <v>130.66108219178082</v>
      </c>
      <c r="L975" s="9">
        <f t="shared" si="171"/>
        <v>-7.2940171372143396</v>
      </c>
      <c r="N975" s="10">
        <f t="shared" si="172"/>
        <v>129.61130136986301</v>
      </c>
      <c r="O975" s="9">
        <f t="shared" si="173"/>
        <v>-8.0388522576180321</v>
      </c>
      <c r="Q975">
        <f t="shared" si="174"/>
        <v>131.73185863013697</v>
      </c>
      <c r="R975" s="9">
        <f t="shared" si="175"/>
        <v>-6.5342853144025668</v>
      </c>
      <c r="T975">
        <f t="shared" si="176"/>
        <v>121.18265753424653</v>
      </c>
      <c r="U975" s="9">
        <f t="shared" si="177"/>
        <v>15.436151055667153</v>
      </c>
      <c r="W975">
        <f t="shared" si="178"/>
        <v>123.10619178082189</v>
      </c>
      <c r="X975" s="9">
        <f t="shared" si="179"/>
        <v>17.268470913693633</v>
      </c>
      <c r="Z975">
        <f t="shared" si="180"/>
        <v>119.2591232876712</v>
      </c>
      <c r="AA975" s="9">
        <f t="shared" si="181"/>
        <v>13.603831197640702</v>
      </c>
    </row>
    <row r="976" spans="1:27">
      <c r="A976" s="1">
        <v>20140901</v>
      </c>
      <c r="B976" s="1">
        <v>200000</v>
      </c>
      <c r="C976" s="1">
        <v>2456902.3220000002</v>
      </c>
      <c r="D976" s="1">
        <v>2154.4160000000002</v>
      </c>
      <c r="E976" s="1">
        <v>126.6</v>
      </c>
      <c r="F976" s="1">
        <v>128.9</v>
      </c>
      <c r="G976" s="8">
        <f t="shared" si="168"/>
        <v>140.85808219178077</v>
      </c>
      <c r="H976" s="6">
        <v>96</v>
      </c>
      <c r="I976" s="8">
        <f t="shared" si="169"/>
        <v>104.68767123287671</v>
      </c>
      <c r="K976">
        <f t="shared" si="170"/>
        <v>130.4766712328767</v>
      </c>
      <c r="L976" s="9">
        <f t="shared" si="171"/>
        <v>-7.3701209028031514</v>
      </c>
      <c r="N976" s="10">
        <f t="shared" si="172"/>
        <v>129.42979452054794</v>
      </c>
      <c r="O976" s="9">
        <f t="shared" si="173"/>
        <v>-8.1133347078181828</v>
      </c>
      <c r="Q976">
        <f t="shared" si="174"/>
        <v>131.54448547945205</v>
      </c>
      <c r="R976" s="9">
        <f t="shared" si="175"/>
        <v>-6.6120428216877798</v>
      </c>
      <c r="T976">
        <f t="shared" si="176"/>
        <v>121.05147945205471</v>
      </c>
      <c r="U976" s="9">
        <f t="shared" si="177"/>
        <v>15.631074821386434</v>
      </c>
      <c r="W976">
        <f t="shared" si="178"/>
        <v>122.97293150684924</v>
      </c>
      <c r="X976" s="9">
        <f t="shared" si="179"/>
        <v>17.466488707440192</v>
      </c>
      <c r="Z976">
        <f t="shared" si="180"/>
        <v>119.13002739726019</v>
      </c>
      <c r="AA976" s="9">
        <f t="shared" si="181"/>
        <v>13.795660935332691</v>
      </c>
    </row>
    <row r="977" spans="1:27">
      <c r="A977" s="1">
        <v>20140902</v>
      </c>
      <c r="B977" s="1">
        <v>200000</v>
      </c>
      <c r="C977" s="1">
        <v>2456903.3220000002</v>
      </c>
      <c r="D977" s="1">
        <v>2154.453</v>
      </c>
      <c r="E977" s="1">
        <v>136.30000000000001</v>
      </c>
      <c r="F977" s="1">
        <v>138.69999999999999</v>
      </c>
      <c r="G977" s="8">
        <f t="shared" si="168"/>
        <v>140.7610958904109</v>
      </c>
      <c r="H977" s="6">
        <v>110</v>
      </c>
      <c r="I977" s="8">
        <f t="shared" si="169"/>
        <v>104.36164383561643</v>
      </c>
      <c r="K977">
        <f t="shared" si="170"/>
        <v>130.26964383561642</v>
      </c>
      <c r="L977" s="9">
        <f t="shared" si="171"/>
        <v>-7.4533748039035999</v>
      </c>
      <c r="N977" s="10">
        <f t="shared" si="172"/>
        <v>129.22602739726028</v>
      </c>
      <c r="O977" s="9">
        <f t="shared" si="173"/>
        <v>-8.1947845178267187</v>
      </c>
      <c r="Q977">
        <f t="shared" si="174"/>
        <v>131.33413260273971</v>
      </c>
      <c r="R977" s="9">
        <f t="shared" si="175"/>
        <v>-6.6971368957020019</v>
      </c>
      <c r="T977">
        <f t="shared" si="176"/>
        <v>120.89872602739716</v>
      </c>
      <c r="U977" s="9">
        <f t="shared" si="177"/>
        <v>15.845938779796185</v>
      </c>
      <c r="W977">
        <f t="shared" si="178"/>
        <v>122.81775342465744</v>
      </c>
      <c r="X977" s="9">
        <f t="shared" si="179"/>
        <v>17.68476320487234</v>
      </c>
      <c r="Z977">
        <f t="shared" si="180"/>
        <v>118.97969863013689</v>
      </c>
      <c r="AA977" s="9">
        <f t="shared" si="181"/>
        <v>14.007114354720059</v>
      </c>
    </row>
    <row r="978" spans="1:27">
      <c r="A978" s="1">
        <v>20140903</v>
      </c>
      <c r="B978" s="1">
        <v>200000</v>
      </c>
      <c r="C978" s="1">
        <v>2456904.3220000002</v>
      </c>
      <c r="D978" s="1">
        <v>2154.489</v>
      </c>
      <c r="E978" s="1">
        <v>137.69999999999999</v>
      </c>
      <c r="F978" s="1">
        <v>140.1</v>
      </c>
      <c r="G978" s="8">
        <f t="shared" si="168"/>
        <v>140.66986301369857</v>
      </c>
      <c r="H978" s="6">
        <v>102</v>
      </c>
      <c r="I978" s="8">
        <f t="shared" si="169"/>
        <v>104.07671232876713</v>
      </c>
      <c r="K978">
        <f t="shared" si="170"/>
        <v>130.08871232876714</v>
      </c>
      <c r="L978" s="9">
        <f t="shared" si="171"/>
        <v>-7.521974116020175</v>
      </c>
      <c r="N978" s="10">
        <f t="shared" si="172"/>
        <v>129.04794520547944</v>
      </c>
      <c r="O978" s="9">
        <f t="shared" si="173"/>
        <v>-8.2618391453806908</v>
      </c>
      <c r="Q978">
        <f t="shared" si="174"/>
        <v>131.15029479452056</v>
      </c>
      <c r="R978" s="9">
        <f t="shared" si="175"/>
        <v>-6.7673117860724545</v>
      </c>
      <c r="T978">
        <f t="shared" si="176"/>
        <v>120.75503424657525</v>
      </c>
      <c r="U978" s="9">
        <f t="shared" si="177"/>
        <v>16.025027640307371</v>
      </c>
      <c r="W978">
        <f t="shared" si="178"/>
        <v>122.67178082191772</v>
      </c>
      <c r="X978" s="9">
        <f t="shared" si="179"/>
        <v>17.866694745709083</v>
      </c>
      <c r="Z978">
        <f t="shared" si="180"/>
        <v>118.83828767123279</v>
      </c>
      <c r="AA978" s="9">
        <f t="shared" si="181"/>
        <v>14.183360534905674</v>
      </c>
    </row>
    <row r="979" spans="1:27">
      <c r="A979" s="1">
        <v>20140904</v>
      </c>
      <c r="B979" s="1">
        <v>200000</v>
      </c>
      <c r="C979" s="1">
        <v>2456905.3220000002</v>
      </c>
      <c r="D979" s="1">
        <v>2154.5259999999998</v>
      </c>
      <c r="E979" s="1">
        <v>146</v>
      </c>
      <c r="F979" s="1">
        <v>148.4</v>
      </c>
      <c r="G979" s="8">
        <f t="shared" si="168"/>
        <v>140.60904109589035</v>
      </c>
      <c r="H979" s="6">
        <v>120</v>
      </c>
      <c r="I979" s="8">
        <f t="shared" si="169"/>
        <v>103.72602739726027</v>
      </c>
      <c r="K979">
        <f t="shared" si="170"/>
        <v>129.86602739726027</v>
      </c>
      <c r="L979" s="9">
        <f t="shared" si="171"/>
        <v>-7.6403434764225011</v>
      </c>
      <c r="N979" s="10">
        <f t="shared" si="172"/>
        <v>128.82876712328766</v>
      </c>
      <c r="O979" s="9">
        <f t="shared" si="173"/>
        <v>-8.3780344996229275</v>
      </c>
      <c r="Q979">
        <f t="shared" si="174"/>
        <v>130.92403287671232</v>
      </c>
      <c r="R979" s="9">
        <f t="shared" si="175"/>
        <v>-6.887898632758052</v>
      </c>
      <c r="T979">
        <f t="shared" si="176"/>
        <v>120.65923972602729</v>
      </c>
      <c r="U979" s="9">
        <f t="shared" si="177"/>
        <v>16.324940570522898</v>
      </c>
      <c r="W979">
        <f t="shared" si="178"/>
        <v>122.57446575342456</v>
      </c>
      <c r="X979" s="9">
        <f t="shared" si="179"/>
        <v>18.171368198626439</v>
      </c>
      <c r="Z979">
        <f t="shared" si="180"/>
        <v>118.74401369863004</v>
      </c>
      <c r="AA979" s="9">
        <f t="shared" si="181"/>
        <v>14.478512942419357</v>
      </c>
    </row>
    <row r="980" spans="1:27">
      <c r="A980" s="1">
        <v>20140905</v>
      </c>
      <c r="B980" s="1">
        <v>200000</v>
      </c>
      <c r="C980" s="1">
        <v>2456906.3220000002</v>
      </c>
      <c r="D980" s="1">
        <v>2154.5630000000001</v>
      </c>
      <c r="E980" s="1">
        <v>143.9</v>
      </c>
      <c r="F980" s="1">
        <v>146.30000000000001</v>
      </c>
      <c r="G980" s="8">
        <f t="shared" si="168"/>
        <v>140.55123287671228</v>
      </c>
      <c r="H980" s="6">
        <v>116</v>
      </c>
      <c r="I980" s="8">
        <f t="shared" si="169"/>
        <v>103.47397260273972</v>
      </c>
      <c r="K980">
        <f t="shared" si="170"/>
        <v>129.70597260273973</v>
      </c>
      <c r="L980" s="9">
        <f t="shared" si="171"/>
        <v>-7.7162327586878661</v>
      </c>
      <c r="N980" s="10">
        <f t="shared" si="172"/>
        <v>128.67123287671234</v>
      </c>
      <c r="O980" s="9">
        <f t="shared" si="173"/>
        <v>-8.4524338611961838</v>
      </c>
      <c r="Q980">
        <f t="shared" si="174"/>
        <v>130.76140712328765</v>
      </c>
      <c r="R980" s="9">
        <f t="shared" si="175"/>
        <v>-6.9653076341293882</v>
      </c>
      <c r="T980">
        <f t="shared" si="176"/>
        <v>120.56819178082183</v>
      </c>
      <c r="U980" s="9">
        <f t="shared" si="177"/>
        <v>16.520308197415716</v>
      </c>
      <c r="W980">
        <f t="shared" si="178"/>
        <v>122.48197260273965</v>
      </c>
      <c r="X980" s="9">
        <f t="shared" si="179"/>
        <v>18.369836898962006</v>
      </c>
      <c r="Z980">
        <f t="shared" si="180"/>
        <v>118.65441095890404</v>
      </c>
      <c r="AA980" s="9">
        <f t="shared" si="181"/>
        <v>14.670779495869454</v>
      </c>
    </row>
    <row r="981" spans="1:27">
      <c r="A981" s="1">
        <v>20140906</v>
      </c>
      <c r="B981" s="1">
        <v>200000</v>
      </c>
      <c r="C981" s="1">
        <v>2456907.3220000002</v>
      </c>
      <c r="D981" s="1">
        <v>2154.5990000000002</v>
      </c>
      <c r="E981" s="1">
        <v>157.30000000000001</v>
      </c>
      <c r="F981" s="1">
        <v>159.80000000000001</v>
      </c>
      <c r="G981" s="8">
        <f t="shared" si="168"/>
        <v>140.52301369863008</v>
      </c>
      <c r="H981" s="6">
        <v>142</v>
      </c>
      <c r="I981" s="8">
        <f t="shared" si="169"/>
        <v>103.15342465753425</v>
      </c>
      <c r="K981">
        <f t="shared" si="170"/>
        <v>129.50242465753425</v>
      </c>
      <c r="L981" s="9">
        <f t="shared" si="171"/>
        <v>-7.8425510178218474</v>
      </c>
      <c r="N981" s="10">
        <f t="shared" si="172"/>
        <v>128.4708904109589</v>
      </c>
      <c r="O981" s="9">
        <f t="shared" si="173"/>
        <v>-8.5766188544166369</v>
      </c>
      <c r="Q981">
        <f t="shared" si="174"/>
        <v>130.55458958904109</v>
      </c>
      <c r="R981" s="9">
        <f t="shared" si="175"/>
        <v>-7.0938018244951451</v>
      </c>
      <c r="T981">
        <f t="shared" si="176"/>
        <v>120.52374657534237</v>
      </c>
      <c r="U981" s="9">
        <f t="shared" si="177"/>
        <v>16.839307056917391</v>
      </c>
      <c r="W981">
        <f t="shared" si="178"/>
        <v>122.43682191780813</v>
      </c>
      <c r="X981" s="9">
        <f t="shared" si="179"/>
        <v>18.693899232424016</v>
      </c>
      <c r="Z981">
        <f t="shared" si="180"/>
        <v>118.61067123287663</v>
      </c>
      <c r="AA981" s="9">
        <f t="shared" si="181"/>
        <v>14.984714881410781</v>
      </c>
    </row>
    <row r="982" spans="1:27">
      <c r="A982" s="1">
        <v>20140907</v>
      </c>
      <c r="B982" s="1">
        <v>200000</v>
      </c>
      <c r="C982" s="1">
        <v>2456908.3220000002</v>
      </c>
      <c r="D982" s="1">
        <v>2154.636</v>
      </c>
      <c r="E982" s="1">
        <v>151.80000000000001</v>
      </c>
      <c r="F982" s="1">
        <v>154.19999999999999</v>
      </c>
      <c r="G982" s="8">
        <f t="shared" si="168"/>
        <v>140.47589041095884</v>
      </c>
      <c r="H982" s="6">
        <v>165</v>
      </c>
      <c r="I982" s="8">
        <f t="shared" si="169"/>
        <v>102.91232876712328</v>
      </c>
      <c r="K982">
        <f t="shared" si="170"/>
        <v>129.34932876712327</v>
      </c>
      <c r="L982" s="9">
        <f t="shared" si="171"/>
        <v>-7.9206201229870032</v>
      </c>
      <c r="N982" s="10">
        <f t="shared" si="172"/>
        <v>128.32020547945206</v>
      </c>
      <c r="O982" s="9">
        <f t="shared" si="173"/>
        <v>-8.6532179265392983</v>
      </c>
      <c r="Q982">
        <f t="shared" si="174"/>
        <v>130.39903452054796</v>
      </c>
      <c r="R982" s="9">
        <f t="shared" si="175"/>
        <v>-7.1733703633636168</v>
      </c>
      <c r="T982">
        <f t="shared" si="176"/>
        <v>120.44952739726017</v>
      </c>
      <c r="U982" s="9">
        <f t="shared" si="177"/>
        <v>17.040911269067863</v>
      </c>
      <c r="W982">
        <f t="shared" si="178"/>
        <v>122.36142465753414</v>
      </c>
      <c r="X982" s="9">
        <f t="shared" si="179"/>
        <v>18.898703511434036</v>
      </c>
      <c r="Z982">
        <f t="shared" si="180"/>
        <v>118.53763013698621</v>
      </c>
      <c r="AA982" s="9">
        <f t="shared" si="181"/>
        <v>15.183119026701732</v>
      </c>
    </row>
    <row r="983" spans="1:27">
      <c r="A983" s="1">
        <v>20140908</v>
      </c>
      <c r="B983" s="1">
        <v>200000</v>
      </c>
      <c r="C983" s="1">
        <v>2456909.3220000002</v>
      </c>
      <c r="D983" s="1">
        <v>2154.6729999999998</v>
      </c>
      <c r="E983" s="1">
        <v>163.9</v>
      </c>
      <c r="F983" s="1">
        <v>166.3</v>
      </c>
      <c r="G983" s="8">
        <f t="shared" si="168"/>
        <v>140.41397260273968</v>
      </c>
      <c r="H983" s="6">
        <v>154</v>
      </c>
      <c r="I983" s="8">
        <f t="shared" si="169"/>
        <v>102.67123287671232</v>
      </c>
      <c r="K983">
        <f t="shared" si="170"/>
        <v>129.19623287671232</v>
      </c>
      <c r="L983" s="9">
        <f t="shared" si="171"/>
        <v>-7.9890480399444925</v>
      </c>
      <c r="N983" s="10">
        <f t="shared" si="172"/>
        <v>128.16952054794518</v>
      </c>
      <c r="O983" s="9">
        <f t="shared" si="173"/>
        <v>-8.7202518580088935</v>
      </c>
      <c r="Q983">
        <f t="shared" si="174"/>
        <v>130.24347945205477</v>
      </c>
      <c r="R983" s="9">
        <f t="shared" si="175"/>
        <v>-7.2432201455188192</v>
      </c>
      <c r="T983">
        <f t="shared" si="176"/>
        <v>120.35200684931499</v>
      </c>
      <c r="U983" s="9">
        <f t="shared" si="177"/>
        <v>17.220767178118663</v>
      </c>
      <c r="W983">
        <f t="shared" si="178"/>
        <v>122.26235616438349</v>
      </c>
      <c r="X983" s="9">
        <f t="shared" si="179"/>
        <v>19.081414276184063</v>
      </c>
      <c r="Z983">
        <f t="shared" si="180"/>
        <v>118.4416575342465</v>
      </c>
      <c r="AA983" s="9">
        <f t="shared" si="181"/>
        <v>15.360120080053292</v>
      </c>
    </row>
    <row r="984" spans="1:27">
      <c r="A984" s="1">
        <v>20140909</v>
      </c>
      <c r="B984" s="1">
        <v>200000</v>
      </c>
      <c r="C984" s="1">
        <v>2456910.3220000002</v>
      </c>
      <c r="D984" s="1">
        <v>2154.7089999999998</v>
      </c>
      <c r="E984" s="1">
        <v>159.30000000000001</v>
      </c>
      <c r="F984" s="1">
        <v>161.6</v>
      </c>
      <c r="G984" s="8">
        <f t="shared" si="168"/>
        <v>140.33095890410951</v>
      </c>
      <c r="H984" s="6">
        <v>175</v>
      </c>
      <c r="I984" s="8">
        <f t="shared" si="169"/>
        <v>102.43561643835616</v>
      </c>
      <c r="K984">
        <f t="shared" si="170"/>
        <v>129.04661643835618</v>
      </c>
      <c r="L984" s="9">
        <f t="shared" si="171"/>
        <v>-8.0412352013243975</v>
      </c>
      <c r="N984" s="10">
        <f t="shared" si="172"/>
        <v>128.02226027397262</v>
      </c>
      <c r="O984" s="9">
        <f t="shared" si="173"/>
        <v>-8.7711925623964504</v>
      </c>
      <c r="Q984">
        <f t="shared" si="174"/>
        <v>130.09145972602738</v>
      </c>
      <c r="R984" s="9">
        <f t="shared" si="175"/>
        <v>-7.2966786930309127</v>
      </c>
      <c r="T984">
        <f t="shared" si="176"/>
        <v>120.22126027397248</v>
      </c>
      <c r="U984" s="9">
        <f t="shared" si="177"/>
        <v>17.362753751103142</v>
      </c>
      <c r="W984">
        <f t="shared" si="178"/>
        <v>122.12953424657522</v>
      </c>
      <c r="X984" s="9">
        <f t="shared" si="179"/>
        <v>19.225654604295258</v>
      </c>
      <c r="Z984">
        <f t="shared" si="180"/>
        <v>118.31298630136975</v>
      </c>
      <c r="AA984" s="9">
        <f t="shared" si="181"/>
        <v>15.499852897911055</v>
      </c>
    </row>
    <row r="985" spans="1:27">
      <c r="A985" s="1">
        <v>20140910</v>
      </c>
      <c r="B985" s="1">
        <v>230000</v>
      </c>
      <c r="C985" s="1">
        <v>2456911.3220000002</v>
      </c>
      <c r="D985" s="1">
        <v>2154.7460000000001</v>
      </c>
      <c r="E985" s="1">
        <v>155.30000000000001</v>
      </c>
      <c r="F985" s="1">
        <v>157.4</v>
      </c>
      <c r="G985" s="8">
        <f t="shared" si="168"/>
        <v>140.24164383561637</v>
      </c>
      <c r="H985" s="6">
        <v>169</v>
      </c>
      <c r="I985" s="8">
        <f t="shared" si="169"/>
        <v>102.25205479452055</v>
      </c>
      <c r="K985">
        <f t="shared" si="170"/>
        <v>128.93005479452054</v>
      </c>
      <c r="L985" s="9">
        <f t="shared" si="171"/>
        <v>-8.0657846925658276</v>
      </c>
      <c r="N985" s="10">
        <f t="shared" si="172"/>
        <v>127.90753424657534</v>
      </c>
      <c r="O985" s="9">
        <f t="shared" si="173"/>
        <v>-8.7948980429082866</v>
      </c>
      <c r="Q985">
        <f t="shared" si="174"/>
        <v>129.97302575342465</v>
      </c>
      <c r="R985" s="9">
        <f t="shared" si="175"/>
        <v>-7.3220890752165246</v>
      </c>
      <c r="T985">
        <f t="shared" si="176"/>
        <v>120.08058904109578</v>
      </c>
      <c r="U985" s="9">
        <f t="shared" si="177"/>
        <v>17.435868924494827</v>
      </c>
      <c r="W985">
        <f t="shared" si="178"/>
        <v>121.98663013698621</v>
      </c>
      <c r="X985" s="9">
        <f t="shared" si="179"/>
        <v>19.299930335994773</v>
      </c>
      <c r="Z985">
        <f t="shared" si="180"/>
        <v>118.17454794520538</v>
      </c>
      <c r="AA985" s="9">
        <f t="shared" si="181"/>
        <v>15.571807512994923</v>
      </c>
    </row>
    <row r="986" spans="1:27">
      <c r="A986" s="1">
        <v>20140911</v>
      </c>
      <c r="B986" s="1">
        <v>200000</v>
      </c>
      <c r="C986" s="1">
        <v>2456912.3220000002</v>
      </c>
      <c r="D986" s="1">
        <v>2154.7829999999999</v>
      </c>
      <c r="E986" s="1">
        <v>151.4</v>
      </c>
      <c r="F986" s="1">
        <v>153.4</v>
      </c>
      <c r="G986" s="8">
        <f t="shared" si="168"/>
        <v>140.18493150684924</v>
      </c>
      <c r="H986" s="6">
        <v>160</v>
      </c>
      <c r="I986" s="8">
        <f t="shared" si="169"/>
        <v>102.04383561643836</v>
      </c>
      <c r="K986">
        <f t="shared" si="170"/>
        <v>128.79783561643836</v>
      </c>
      <c r="L986" s="9">
        <f t="shared" si="171"/>
        <v>-8.1229100503248617</v>
      </c>
      <c r="N986" s="10">
        <f t="shared" si="172"/>
        <v>127.77739726027397</v>
      </c>
      <c r="O986" s="9">
        <f t="shared" si="173"/>
        <v>-8.8508330483216326</v>
      </c>
      <c r="Q986">
        <f t="shared" si="174"/>
        <v>129.83868273972604</v>
      </c>
      <c r="R986" s="9">
        <f t="shared" si="175"/>
        <v>-7.3804285923681476</v>
      </c>
      <c r="T986">
        <f t="shared" si="176"/>
        <v>119.99126712328754</v>
      </c>
      <c r="U986" s="9">
        <f t="shared" si="177"/>
        <v>17.587962465768015</v>
      </c>
      <c r="W986">
        <f t="shared" si="178"/>
        <v>121.89589041095878</v>
      </c>
      <c r="X986" s="9">
        <f t="shared" si="179"/>
        <v>19.454438060462735</v>
      </c>
      <c r="Z986">
        <f t="shared" si="180"/>
        <v>118.08664383561633</v>
      </c>
      <c r="AA986" s="9">
        <f t="shared" si="181"/>
        <v>15.721486871073282</v>
      </c>
    </row>
    <row r="987" spans="1:27">
      <c r="A987" s="1">
        <v>20140912</v>
      </c>
      <c r="B987" s="1">
        <v>200000</v>
      </c>
      <c r="C987" s="1">
        <v>2456913.3220000002</v>
      </c>
      <c r="D987" s="1">
        <v>2154.819</v>
      </c>
      <c r="E987" s="1">
        <v>152</v>
      </c>
      <c r="F987" s="1">
        <v>154</v>
      </c>
      <c r="G987" s="8">
        <f t="shared" si="168"/>
        <v>140.10821917808212</v>
      </c>
      <c r="H987" s="6">
        <v>126</v>
      </c>
      <c r="I987" s="8">
        <f t="shared" si="169"/>
        <v>101.94520547945206</v>
      </c>
      <c r="K987">
        <f t="shared" si="170"/>
        <v>128.73520547945208</v>
      </c>
      <c r="L987" s="9">
        <f t="shared" si="171"/>
        <v>-8.1173065829739528</v>
      </c>
      <c r="N987" s="10">
        <f t="shared" si="172"/>
        <v>127.71575342465754</v>
      </c>
      <c r="O987" s="9">
        <f t="shared" si="173"/>
        <v>-8.8449241779836996</v>
      </c>
      <c r="Q987">
        <f t="shared" si="174"/>
        <v>129.77504657534246</v>
      </c>
      <c r="R987" s="9">
        <f t="shared" si="175"/>
        <v>-7.375136636064056</v>
      </c>
      <c r="T987">
        <f t="shared" si="176"/>
        <v>119.87044520547934</v>
      </c>
      <c r="U987" s="9">
        <f t="shared" si="177"/>
        <v>17.58321015855941</v>
      </c>
      <c r="W987">
        <f t="shared" si="178"/>
        <v>121.77315068493141</v>
      </c>
      <c r="X987" s="9">
        <f t="shared" si="179"/>
        <v>19.449610319806411</v>
      </c>
      <c r="Z987">
        <f t="shared" si="180"/>
        <v>117.96773972602729</v>
      </c>
      <c r="AA987" s="9">
        <f t="shared" si="181"/>
        <v>15.716809997312438</v>
      </c>
    </row>
    <row r="988" spans="1:27">
      <c r="A988" s="1">
        <v>20140913</v>
      </c>
      <c r="B988" s="1">
        <v>200000</v>
      </c>
      <c r="C988" s="1">
        <v>2456914.3220000002</v>
      </c>
      <c r="D988" s="1">
        <v>2154.8560000000002</v>
      </c>
      <c r="E988" s="1">
        <v>145.1</v>
      </c>
      <c r="F988" s="1">
        <v>146.9</v>
      </c>
      <c r="G988" s="8">
        <f t="shared" si="168"/>
        <v>140.03205479452049</v>
      </c>
      <c r="H988" s="6">
        <v>125</v>
      </c>
      <c r="I988" s="8">
        <f t="shared" si="169"/>
        <v>101.7972602739726</v>
      </c>
      <c r="K988">
        <f t="shared" si="170"/>
        <v>128.64126027397259</v>
      </c>
      <c r="L988" s="9">
        <f t="shared" si="171"/>
        <v>-8.1344193208208395</v>
      </c>
      <c r="N988" s="10">
        <f t="shared" si="172"/>
        <v>127.62328767123287</v>
      </c>
      <c r="O988" s="9">
        <f t="shared" si="173"/>
        <v>-8.8613761624050511</v>
      </c>
      <c r="Q988">
        <f t="shared" si="174"/>
        <v>129.67959232876711</v>
      </c>
      <c r="R988" s="9">
        <f t="shared" si="175"/>
        <v>-7.3929233424049272</v>
      </c>
      <c r="T988">
        <f t="shared" si="176"/>
        <v>119.75048630136978</v>
      </c>
      <c r="U988" s="9">
        <f t="shared" si="177"/>
        <v>17.636256593820576</v>
      </c>
      <c r="W988">
        <f t="shared" si="178"/>
        <v>121.65128767123279</v>
      </c>
      <c r="X988" s="9">
        <f t="shared" si="179"/>
        <v>19.503498761976459</v>
      </c>
      <c r="Z988">
        <f t="shared" si="180"/>
        <v>117.84968493150676</v>
      </c>
      <c r="AA988" s="9">
        <f t="shared" si="181"/>
        <v>15.769014425664679</v>
      </c>
    </row>
    <row r="989" spans="1:27">
      <c r="A989" s="1">
        <v>20140914</v>
      </c>
      <c r="B989" s="1">
        <v>200000</v>
      </c>
      <c r="C989" s="1">
        <v>2456915.3220000002</v>
      </c>
      <c r="D989" s="1">
        <v>2154.893</v>
      </c>
      <c r="E989" s="1">
        <v>139.30000000000001</v>
      </c>
      <c r="F989" s="1">
        <v>141</v>
      </c>
      <c r="G989" s="8">
        <f t="shared" si="168"/>
        <v>139.96520547945201</v>
      </c>
      <c r="H989" s="6">
        <v>104</v>
      </c>
      <c r="I989" s="8">
        <f t="shared" si="169"/>
        <v>101.63835616438357</v>
      </c>
      <c r="K989">
        <f t="shared" si="170"/>
        <v>128.54035616438358</v>
      </c>
      <c r="L989" s="9">
        <f t="shared" si="171"/>
        <v>-8.1626353320687883</v>
      </c>
      <c r="N989" s="10">
        <f t="shared" si="172"/>
        <v>127.52397260273973</v>
      </c>
      <c r="O989" s="9">
        <f t="shared" si="173"/>
        <v>-8.8888040667641093</v>
      </c>
      <c r="Q989">
        <f t="shared" si="174"/>
        <v>129.57706739726029</v>
      </c>
      <c r="R989" s="9">
        <f t="shared" si="175"/>
        <v>-7.421943222679559</v>
      </c>
      <c r="T989">
        <f t="shared" si="176"/>
        <v>119.64519863013692</v>
      </c>
      <c r="U989" s="9">
        <f t="shared" si="177"/>
        <v>17.716581756428852</v>
      </c>
      <c r="W989">
        <f t="shared" si="178"/>
        <v>121.54432876712322</v>
      </c>
      <c r="X989" s="9">
        <f t="shared" si="179"/>
        <v>19.585098927165802</v>
      </c>
      <c r="Z989">
        <f t="shared" si="180"/>
        <v>117.74606849315062</v>
      </c>
      <c r="AA989" s="9">
        <f t="shared" si="181"/>
        <v>15.848064585691873</v>
      </c>
    </row>
    <row r="990" spans="1:27">
      <c r="A990" s="1">
        <v>20140915</v>
      </c>
      <c r="B990" s="1">
        <v>200000</v>
      </c>
      <c r="C990" s="1">
        <v>2456916.3220000002</v>
      </c>
      <c r="D990" s="1">
        <v>2154.9290000000001</v>
      </c>
      <c r="E990" s="1">
        <v>132.9</v>
      </c>
      <c r="F990" s="1">
        <v>134.4</v>
      </c>
      <c r="G990" s="8">
        <f t="shared" si="168"/>
        <v>139.91534246575338</v>
      </c>
      <c r="H990" s="6">
        <v>94</v>
      </c>
      <c r="I990" s="8">
        <f t="shared" si="169"/>
        <v>101.43013698630136</v>
      </c>
      <c r="K990">
        <f t="shared" si="170"/>
        <v>128.40813698630137</v>
      </c>
      <c r="L990" s="9">
        <f t="shared" si="171"/>
        <v>-8.2244057561225503</v>
      </c>
      <c r="N990" s="10">
        <f t="shared" si="172"/>
        <v>127.39383561643835</v>
      </c>
      <c r="O990" s="9">
        <f t="shared" si="173"/>
        <v>-8.9493451030074596</v>
      </c>
      <c r="Q990">
        <f t="shared" si="174"/>
        <v>129.44272438356165</v>
      </c>
      <c r="R990" s="9">
        <f t="shared" si="175"/>
        <v>-7.4849676222999477</v>
      </c>
      <c r="T990">
        <f t="shared" si="176"/>
        <v>119.56666438356157</v>
      </c>
      <c r="U990" s="9">
        <f t="shared" si="177"/>
        <v>17.880807357787205</v>
      </c>
      <c r="W990">
        <f t="shared" si="178"/>
        <v>121.46454794520542</v>
      </c>
      <c r="X990" s="9">
        <f t="shared" si="179"/>
        <v>19.751931284101303</v>
      </c>
      <c r="Z990">
        <f t="shared" si="180"/>
        <v>117.66878082191775</v>
      </c>
      <c r="AA990" s="9">
        <f t="shared" si="181"/>
        <v>16.009683431473135</v>
      </c>
    </row>
    <row r="991" spans="1:27">
      <c r="A991" s="1">
        <v>20140916</v>
      </c>
      <c r="B991" s="1">
        <v>200000</v>
      </c>
      <c r="C991" s="1">
        <v>2456917.3220000002</v>
      </c>
      <c r="D991" s="1">
        <v>2154.9659999999999</v>
      </c>
      <c r="E991" s="1">
        <v>132.69999999999999</v>
      </c>
      <c r="F991" s="1">
        <v>134.1</v>
      </c>
      <c r="G991" s="8">
        <f t="shared" si="168"/>
        <v>139.85534246575335</v>
      </c>
      <c r="H991" s="6">
        <v>114</v>
      </c>
      <c r="I991" s="8">
        <f t="shared" si="169"/>
        <v>101.18904109589042</v>
      </c>
      <c r="K991">
        <f t="shared" si="170"/>
        <v>128.25504109589042</v>
      </c>
      <c r="L991" s="9">
        <f t="shared" si="171"/>
        <v>-8.294499992164063</v>
      </c>
      <c r="N991" s="10">
        <f t="shared" si="172"/>
        <v>127.24315068493151</v>
      </c>
      <c r="O991" s="9">
        <f t="shared" si="173"/>
        <v>-9.0180264539484511</v>
      </c>
      <c r="Q991">
        <f t="shared" si="174"/>
        <v>129.2871693150685</v>
      </c>
      <c r="R991" s="9">
        <f t="shared" si="175"/>
        <v>-7.5565030011439944</v>
      </c>
      <c r="T991">
        <f t="shared" si="176"/>
        <v>119.47216438356153</v>
      </c>
      <c r="U991" s="9">
        <f t="shared" si="177"/>
        <v>18.068283965993274</v>
      </c>
      <c r="W991">
        <f t="shared" si="178"/>
        <v>121.36854794520536</v>
      </c>
      <c r="X991" s="9">
        <f t="shared" si="179"/>
        <v>19.94238371148522</v>
      </c>
      <c r="Z991">
        <f t="shared" si="180"/>
        <v>117.5757808219177</v>
      </c>
      <c r="AA991" s="9">
        <f t="shared" si="181"/>
        <v>16.194184220501313</v>
      </c>
    </row>
    <row r="992" spans="1:27">
      <c r="A992" s="1">
        <v>20140917</v>
      </c>
      <c r="B992" s="1">
        <v>170000</v>
      </c>
      <c r="C992" s="1">
        <v>2456918.3220000002</v>
      </c>
      <c r="D992" s="1">
        <v>2155.0030000000002</v>
      </c>
      <c r="E992" s="1">
        <v>124.6</v>
      </c>
      <c r="F992" s="1">
        <v>125.9</v>
      </c>
      <c r="G992" s="8">
        <f t="shared" si="168"/>
        <v>139.791506849315</v>
      </c>
      <c r="H992" s="6">
        <v>123</v>
      </c>
      <c r="I992" s="8">
        <f t="shared" si="169"/>
        <v>100.92876712328767</v>
      </c>
      <c r="K992">
        <f t="shared" si="170"/>
        <v>128.08976712328769</v>
      </c>
      <c r="L992" s="9">
        <f t="shared" si="171"/>
        <v>-8.3708516989096609</v>
      </c>
      <c r="N992" s="10">
        <f t="shared" si="172"/>
        <v>127.08047945205479</v>
      </c>
      <c r="O992" s="9">
        <f t="shared" si="173"/>
        <v>-9.0928466855727947</v>
      </c>
      <c r="Q992">
        <f t="shared" si="174"/>
        <v>129.1192405479452</v>
      </c>
      <c r="R992" s="9">
        <f t="shared" si="175"/>
        <v>-7.6344168125133081</v>
      </c>
      <c r="T992">
        <f t="shared" si="176"/>
        <v>119.37162328767111</v>
      </c>
      <c r="U992" s="9">
        <f t="shared" si="177"/>
        <v>18.273141236189787</v>
      </c>
      <c r="W992">
        <f t="shared" si="178"/>
        <v>121.266410958904</v>
      </c>
      <c r="X992" s="9">
        <f t="shared" si="179"/>
        <v>20.150492684383295</v>
      </c>
      <c r="Z992">
        <f t="shared" si="180"/>
        <v>117.47683561643825</v>
      </c>
      <c r="AA992" s="9">
        <f t="shared" si="181"/>
        <v>16.395789787996321</v>
      </c>
    </row>
    <row r="993" spans="1:27">
      <c r="A993" s="1">
        <v>20140918</v>
      </c>
      <c r="B993" s="1">
        <v>200000</v>
      </c>
      <c r="C993" s="1">
        <v>2456919.3220000002</v>
      </c>
      <c r="D993" s="1">
        <v>2155.0390000000002</v>
      </c>
      <c r="E993" s="1">
        <v>120.2</v>
      </c>
      <c r="F993" s="1">
        <v>121.3</v>
      </c>
      <c r="G993" s="8">
        <f t="shared" si="168"/>
        <v>139.68301369863008</v>
      </c>
      <c r="H993" s="6">
        <v>82</v>
      </c>
      <c r="I993" s="8">
        <f t="shared" si="169"/>
        <v>100.67671232876712</v>
      </c>
      <c r="K993">
        <f t="shared" si="170"/>
        <v>127.92971232876712</v>
      </c>
      <c r="L993" s="9">
        <f t="shared" si="171"/>
        <v>-8.4142667448606261</v>
      </c>
      <c r="N993" s="10">
        <f t="shared" si="172"/>
        <v>126.92294520547945</v>
      </c>
      <c r="O993" s="9">
        <f t="shared" si="173"/>
        <v>-9.1350180349636645</v>
      </c>
      <c r="Q993">
        <f t="shared" si="174"/>
        <v>128.95661479452053</v>
      </c>
      <c r="R993" s="9">
        <f t="shared" si="175"/>
        <v>-7.6791004289555502</v>
      </c>
      <c r="T993">
        <f t="shared" si="176"/>
        <v>119.20074657534236</v>
      </c>
      <c r="U993" s="9">
        <f t="shared" si="177"/>
        <v>18.399522409992542</v>
      </c>
      <c r="W993">
        <f t="shared" si="178"/>
        <v>121.09282191780812</v>
      </c>
      <c r="X993" s="9">
        <f t="shared" si="179"/>
        <v>20.27887990856388</v>
      </c>
      <c r="Z993">
        <f t="shared" si="180"/>
        <v>117.30867123287662</v>
      </c>
      <c r="AA993" s="9">
        <f t="shared" si="181"/>
        <v>16.520164911421247</v>
      </c>
    </row>
    <row r="994" spans="1:27">
      <c r="A994" s="1">
        <v>20140919</v>
      </c>
      <c r="B994" s="1">
        <v>200000</v>
      </c>
      <c r="C994" s="1">
        <v>2456920.3220000002</v>
      </c>
      <c r="D994" s="1">
        <v>2155.076</v>
      </c>
      <c r="E994" s="1">
        <v>121.8</v>
      </c>
      <c r="F994" s="1">
        <v>122.8</v>
      </c>
      <c r="G994" s="8">
        <f t="shared" si="168"/>
        <v>139.57808219178077</v>
      </c>
      <c r="H994" s="6">
        <v>79</v>
      </c>
      <c r="I994" s="8">
        <f t="shared" si="169"/>
        <v>100.35068493150685</v>
      </c>
      <c r="K994">
        <f t="shared" si="170"/>
        <v>127.72268493150685</v>
      </c>
      <c r="L994" s="9">
        <f t="shared" si="171"/>
        <v>-8.4937384681819594</v>
      </c>
      <c r="N994" s="10">
        <f t="shared" si="172"/>
        <v>126.71917808219177</v>
      </c>
      <c r="O994" s="9">
        <f t="shared" si="173"/>
        <v>-9.2126957955481998</v>
      </c>
      <c r="Q994">
        <f t="shared" si="174"/>
        <v>128.74626191780823</v>
      </c>
      <c r="R994" s="9">
        <f t="shared" si="175"/>
        <v>-7.7604019942683919</v>
      </c>
      <c r="T994">
        <f t="shared" si="176"/>
        <v>119.0354794520547</v>
      </c>
      <c r="U994" s="9">
        <f t="shared" si="177"/>
        <v>18.619498744130098</v>
      </c>
      <c r="W994">
        <f t="shared" si="178"/>
        <v>120.92493150684923</v>
      </c>
      <c r="X994" s="9">
        <f t="shared" si="179"/>
        <v>20.502347930544857</v>
      </c>
      <c r="Z994">
        <f t="shared" si="180"/>
        <v>117.14602739726018</v>
      </c>
      <c r="AA994" s="9">
        <f t="shared" si="181"/>
        <v>16.736649557715324</v>
      </c>
    </row>
    <row r="995" spans="1:27">
      <c r="A995" s="1">
        <v>20140920</v>
      </c>
      <c r="B995" s="1">
        <v>200000</v>
      </c>
      <c r="C995" s="1">
        <v>2456921.3220000002</v>
      </c>
      <c r="D995" s="1">
        <v>2155.1129999999998</v>
      </c>
      <c r="E995" s="1">
        <v>119.1</v>
      </c>
      <c r="F995" s="1">
        <v>120.1</v>
      </c>
      <c r="G995" s="8">
        <f t="shared" si="168"/>
        <v>139.47205479452049</v>
      </c>
      <c r="H995" s="6">
        <v>80</v>
      </c>
      <c r="I995" s="8">
        <f t="shared" si="169"/>
        <v>100.07671232876713</v>
      </c>
      <c r="K995">
        <f t="shared" si="170"/>
        <v>127.54871232876712</v>
      </c>
      <c r="L995" s="9">
        <f t="shared" si="171"/>
        <v>-8.5489114527778582</v>
      </c>
      <c r="N995" s="10">
        <f t="shared" si="172"/>
        <v>126.54794520547946</v>
      </c>
      <c r="O995" s="9">
        <f t="shared" si="173"/>
        <v>-9.2664509805076563</v>
      </c>
      <c r="Q995">
        <f t="shared" si="174"/>
        <v>128.56949479452055</v>
      </c>
      <c r="R995" s="9">
        <f t="shared" si="175"/>
        <v>-7.8170211344934444</v>
      </c>
      <c r="T995">
        <f t="shared" si="176"/>
        <v>118.86848630136977</v>
      </c>
      <c r="U995" s="9">
        <f t="shared" si="177"/>
        <v>18.777369415243001</v>
      </c>
      <c r="W995">
        <f t="shared" si="178"/>
        <v>120.75528767123279</v>
      </c>
      <c r="X995" s="9">
        <f t="shared" si="179"/>
        <v>20.662724485326223</v>
      </c>
      <c r="Z995">
        <f t="shared" si="180"/>
        <v>116.98168493150676</v>
      </c>
      <c r="AA995" s="9">
        <f t="shared" si="181"/>
        <v>16.892014345159794</v>
      </c>
    </row>
    <row r="996" spans="1:27">
      <c r="A996" s="1">
        <v>20140921</v>
      </c>
      <c r="B996" s="1">
        <v>200000</v>
      </c>
      <c r="C996" s="1">
        <v>2456922.3220000002</v>
      </c>
      <c r="D996" s="1">
        <v>2155.1489999999999</v>
      </c>
      <c r="E996" s="1">
        <v>123.9</v>
      </c>
      <c r="F996" s="1">
        <v>124.9</v>
      </c>
      <c r="G996" s="8">
        <f t="shared" si="168"/>
        <v>139.38356164383555</v>
      </c>
      <c r="H996" s="6">
        <v>95</v>
      </c>
      <c r="I996" s="8">
        <f t="shared" si="169"/>
        <v>99.898630136986299</v>
      </c>
      <c r="K996">
        <f t="shared" si="170"/>
        <v>127.4356301369863</v>
      </c>
      <c r="L996" s="9">
        <f t="shared" si="171"/>
        <v>-8.5719803439803002</v>
      </c>
      <c r="N996" s="10">
        <f t="shared" si="172"/>
        <v>126.43664383561644</v>
      </c>
      <c r="O996" s="9">
        <f t="shared" si="173"/>
        <v>-9.2886977886977462</v>
      </c>
      <c r="Q996">
        <f t="shared" si="174"/>
        <v>128.45459616438356</v>
      </c>
      <c r="R996" s="9">
        <f t="shared" si="175"/>
        <v>-7.8409285503685027</v>
      </c>
      <c r="T996">
        <f t="shared" si="176"/>
        <v>118.72910958904099</v>
      </c>
      <c r="U996" s="9">
        <f t="shared" si="177"/>
        <v>18.849587252831526</v>
      </c>
      <c r="W996">
        <f t="shared" si="178"/>
        <v>120.61369863013688</v>
      </c>
      <c r="X996" s="9">
        <f t="shared" si="179"/>
        <v>20.736088637797124</v>
      </c>
      <c r="Z996">
        <f t="shared" si="180"/>
        <v>116.84452054794511</v>
      </c>
      <c r="AA996" s="9">
        <f t="shared" si="181"/>
        <v>16.963085867865971</v>
      </c>
    </row>
    <row r="997" spans="1:27">
      <c r="A997" s="1">
        <v>20140922</v>
      </c>
      <c r="B997" s="1">
        <v>200000</v>
      </c>
      <c r="C997" s="1">
        <v>2456923.3220000002</v>
      </c>
      <c r="D997" s="1">
        <v>2155.1860000000001</v>
      </c>
      <c r="E997" s="1">
        <v>135.80000000000001</v>
      </c>
      <c r="F997" s="1">
        <v>136.80000000000001</v>
      </c>
      <c r="G997" s="8">
        <f t="shared" si="168"/>
        <v>139.30465753424647</v>
      </c>
      <c r="H997" s="6">
        <v>101</v>
      </c>
      <c r="I997" s="8">
        <f t="shared" si="169"/>
        <v>99.756164383561639</v>
      </c>
      <c r="K997">
        <f t="shared" si="170"/>
        <v>127.34516438356164</v>
      </c>
      <c r="L997" s="9">
        <f t="shared" si="171"/>
        <v>-8.5851351723432003</v>
      </c>
      <c r="N997" s="10">
        <f t="shared" si="172"/>
        <v>126.34760273972603</v>
      </c>
      <c r="O997" s="9">
        <f t="shared" si="173"/>
        <v>-9.3012358839007874</v>
      </c>
      <c r="Q997">
        <f t="shared" si="174"/>
        <v>128.36267726027398</v>
      </c>
      <c r="R997" s="9">
        <f t="shared" si="175"/>
        <v>-7.85471244655443</v>
      </c>
      <c r="T997">
        <f t="shared" si="176"/>
        <v>118.60483561643819</v>
      </c>
      <c r="U997" s="9">
        <f t="shared" si="177"/>
        <v>18.894743346790648</v>
      </c>
      <c r="W997">
        <f t="shared" si="178"/>
        <v>120.48745205479436</v>
      </c>
      <c r="X997" s="9">
        <f t="shared" si="179"/>
        <v>20.781961495152416</v>
      </c>
      <c r="Z997">
        <f t="shared" si="180"/>
        <v>116.72221917808204</v>
      </c>
      <c r="AA997" s="9">
        <f t="shared" si="181"/>
        <v>17.007525198428894</v>
      </c>
    </row>
    <row r="998" spans="1:27">
      <c r="A998" s="1">
        <v>20140923</v>
      </c>
      <c r="B998" s="1">
        <v>200000</v>
      </c>
      <c r="C998" s="1">
        <v>2456924.3220000002</v>
      </c>
      <c r="D998" s="1">
        <v>2155.223</v>
      </c>
      <c r="E998" s="1">
        <v>138.19999999999999</v>
      </c>
      <c r="F998" s="1">
        <v>139.1</v>
      </c>
      <c r="G998" s="8">
        <f t="shared" si="168"/>
        <v>139.23479452054784</v>
      </c>
      <c r="H998" s="6">
        <v>119</v>
      </c>
      <c r="I998" s="8">
        <f t="shared" si="169"/>
        <v>99.676712328767124</v>
      </c>
      <c r="K998">
        <f t="shared" si="170"/>
        <v>127.29471232876713</v>
      </c>
      <c r="L998" s="9">
        <f t="shared" si="171"/>
        <v>-8.5755017148523223</v>
      </c>
      <c r="N998" s="10">
        <f t="shared" si="172"/>
        <v>126.29794520547945</v>
      </c>
      <c r="O998" s="9">
        <f t="shared" si="173"/>
        <v>-9.2913911063798054</v>
      </c>
      <c r="Q998">
        <f t="shared" si="174"/>
        <v>128.31141479452054</v>
      </c>
      <c r="R998" s="9">
        <f t="shared" si="175"/>
        <v>-7.8452945354943324</v>
      </c>
      <c r="T998">
        <f t="shared" si="176"/>
        <v>118.49480136986284</v>
      </c>
      <c r="U998" s="9">
        <f t="shared" si="177"/>
        <v>18.879122917926281</v>
      </c>
      <c r="W998">
        <f t="shared" si="178"/>
        <v>120.37567123287654</v>
      </c>
      <c r="X998" s="9">
        <f t="shared" si="179"/>
        <v>20.766093122972734</v>
      </c>
      <c r="Z998">
        <f t="shared" si="180"/>
        <v>116.61393150684916</v>
      </c>
      <c r="AA998" s="9">
        <f t="shared" si="181"/>
        <v>16.992152712879843</v>
      </c>
    </row>
    <row r="999" spans="1:27">
      <c r="A999" s="1">
        <v>20140924</v>
      </c>
      <c r="B999" s="1">
        <v>200000</v>
      </c>
      <c r="C999" s="1">
        <v>2456925.3220000002</v>
      </c>
      <c r="D999" s="1">
        <v>2155.259</v>
      </c>
      <c r="E999" s="1">
        <v>144.69999999999999</v>
      </c>
      <c r="F999" s="1">
        <v>145.6</v>
      </c>
      <c r="G999" s="8">
        <f t="shared" si="168"/>
        <v>139.19369863013688</v>
      </c>
      <c r="H999" s="6">
        <v>108</v>
      </c>
      <c r="I999" s="8">
        <f t="shared" si="169"/>
        <v>99.575342465753423</v>
      </c>
      <c r="K999">
        <f t="shared" si="170"/>
        <v>127.23034246575342</v>
      </c>
      <c r="L999" s="9">
        <f t="shared" si="171"/>
        <v>-8.5947541319182079</v>
      </c>
      <c r="N999" s="10">
        <f t="shared" si="172"/>
        <v>126.23458904109589</v>
      </c>
      <c r="O999" s="9">
        <f t="shared" si="173"/>
        <v>-9.3101266196508874</v>
      </c>
      <c r="Q999">
        <f t="shared" si="174"/>
        <v>128.24601095890409</v>
      </c>
      <c r="R999" s="9">
        <f t="shared" si="175"/>
        <v>-7.8650741944308749</v>
      </c>
      <c r="T999">
        <f t="shared" si="176"/>
        <v>118.43007534246559</v>
      </c>
      <c r="U999" s="9">
        <f t="shared" si="177"/>
        <v>18.935142385472375</v>
      </c>
      <c r="W999">
        <f t="shared" si="178"/>
        <v>120.30991780821901</v>
      </c>
      <c r="X999" s="9">
        <f t="shared" si="179"/>
        <v>20.823001788416406</v>
      </c>
      <c r="Z999">
        <f t="shared" si="180"/>
        <v>116.55023287671217</v>
      </c>
      <c r="AA999" s="9">
        <f t="shared" si="181"/>
        <v>17.047282982528401</v>
      </c>
    </row>
    <row r="1000" spans="1:27">
      <c r="A1000" s="1">
        <v>20140925</v>
      </c>
      <c r="B1000" s="1">
        <v>200000</v>
      </c>
      <c r="C1000" s="1">
        <v>2456926.3220000002</v>
      </c>
      <c r="D1000" s="1">
        <v>2155.2959999999998</v>
      </c>
      <c r="E1000" s="1">
        <v>166.9</v>
      </c>
      <c r="F1000" s="1">
        <v>167.8</v>
      </c>
      <c r="G1000" s="8">
        <f t="shared" si="168"/>
        <v>139.14712328767112</v>
      </c>
      <c r="H1000" s="6">
        <v>144</v>
      </c>
      <c r="I1000" s="8">
        <f t="shared" si="169"/>
        <v>99.556164383561651</v>
      </c>
      <c r="K1000">
        <f t="shared" si="170"/>
        <v>127.21816438356166</v>
      </c>
      <c r="L1000" s="9">
        <f t="shared" si="171"/>
        <v>-8.5729109034095359</v>
      </c>
      <c r="N1000" s="10">
        <f t="shared" si="172"/>
        <v>126.22260273972603</v>
      </c>
      <c r="O1000" s="9">
        <f t="shared" si="173"/>
        <v>-9.2883850147768356</v>
      </c>
      <c r="Q1000">
        <f t="shared" si="174"/>
        <v>128.23363726027398</v>
      </c>
      <c r="R1000" s="9">
        <f t="shared" si="175"/>
        <v>-7.8431273098149035</v>
      </c>
      <c r="T1000">
        <f t="shared" si="176"/>
        <v>118.35671917808202</v>
      </c>
      <c r="U1000" s="9">
        <f t="shared" si="177"/>
        <v>18.88437035610086</v>
      </c>
      <c r="W1000">
        <f t="shared" si="178"/>
        <v>120.2353972602738</v>
      </c>
      <c r="X1000" s="9">
        <f t="shared" si="179"/>
        <v>20.771423853816756</v>
      </c>
      <c r="Z1000">
        <f t="shared" si="180"/>
        <v>116.47804109589025</v>
      </c>
      <c r="AA1000" s="9">
        <f t="shared" si="181"/>
        <v>16.997316858384991</v>
      </c>
    </row>
    <row r="1001" spans="1:27">
      <c r="A1001" s="1">
        <v>20140926</v>
      </c>
      <c r="B1001" s="1">
        <v>200000</v>
      </c>
      <c r="C1001" s="1">
        <v>2456927.3220000002</v>
      </c>
      <c r="D1001" s="1">
        <v>2155.3330000000001</v>
      </c>
      <c r="E1001" s="1">
        <v>170.2</v>
      </c>
      <c r="F1001" s="1">
        <v>171</v>
      </c>
      <c r="G1001" s="8">
        <f t="shared" si="168"/>
        <v>139.12794520547934</v>
      </c>
      <c r="H1001" s="6">
        <v>165</v>
      </c>
      <c r="I1001" s="8">
        <f t="shared" si="169"/>
        <v>99.517808219178079</v>
      </c>
      <c r="K1001">
        <f t="shared" si="170"/>
        <v>127.19380821917808</v>
      </c>
      <c r="L1001" s="9">
        <f t="shared" si="171"/>
        <v>-8.5778144489057269</v>
      </c>
      <c r="N1001" s="10">
        <f t="shared" si="172"/>
        <v>126.1986301369863</v>
      </c>
      <c r="O1001" s="9">
        <f t="shared" si="173"/>
        <v>-9.2931114948888336</v>
      </c>
      <c r="Q1001">
        <f t="shared" si="174"/>
        <v>128.2088898630137</v>
      </c>
      <c r="R1001" s="9">
        <f t="shared" si="175"/>
        <v>-7.848211462002979</v>
      </c>
      <c r="T1001">
        <f t="shared" si="176"/>
        <v>118.32651369862995</v>
      </c>
      <c r="U1001" s="9">
        <f t="shared" si="177"/>
        <v>18.899838949454733</v>
      </c>
      <c r="W1001">
        <f t="shared" si="178"/>
        <v>120.20471232876695</v>
      </c>
      <c r="X1001" s="9">
        <f t="shared" si="179"/>
        <v>20.787137980398455</v>
      </c>
      <c r="Z1001">
        <f t="shared" si="180"/>
        <v>116.44831506849297</v>
      </c>
      <c r="AA1001" s="9">
        <f t="shared" si="181"/>
        <v>17.012539918510996</v>
      </c>
    </row>
    <row r="1002" spans="1:27">
      <c r="A1002" s="1">
        <v>20140927</v>
      </c>
      <c r="B1002" s="1">
        <v>200000</v>
      </c>
      <c r="C1002" s="1">
        <v>2456928.3220000002</v>
      </c>
      <c r="D1002" s="1">
        <v>2155.3690000000001</v>
      </c>
      <c r="E1002" s="1">
        <v>181.4</v>
      </c>
      <c r="F1002" s="1">
        <v>182.2</v>
      </c>
      <c r="G1002" s="8">
        <f t="shared" si="168"/>
        <v>139.1257534246574</v>
      </c>
      <c r="H1002" s="6">
        <v>181</v>
      </c>
      <c r="I1002" s="8">
        <f t="shared" si="169"/>
        <v>99.405479452054792</v>
      </c>
      <c r="K1002">
        <f t="shared" si="170"/>
        <v>127.12247945205479</v>
      </c>
      <c r="L1002" s="9">
        <f t="shared" si="171"/>
        <v>-8.6276434643733353</v>
      </c>
      <c r="N1002" s="10">
        <f t="shared" si="172"/>
        <v>126.12842465753425</v>
      </c>
      <c r="O1002" s="9">
        <f t="shared" si="173"/>
        <v>-9.3421443889335478</v>
      </c>
      <c r="Q1002">
        <f t="shared" si="174"/>
        <v>128.13641534246574</v>
      </c>
      <c r="R1002" s="9">
        <f t="shared" si="175"/>
        <v>-7.8988525213219134</v>
      </c>
      <c r="T1002">
        <f t="shared" si="176"/>
        <v>118.3230616438354</v>
      </c>
      <c r="U1002" s="9">
        <f t="shared" si="177"/>
        <v>19.030723754926342</v>
      </c>
      <c r="W1002">
        <f t="shared" si="178"/>
        <v>120.20120547945186</v>
      </c>
      <c r="X1002" s="9">
        <f t="shared" si="179"/>
        <v>20.920100322464876</v>
      </c>
      <c r="Z1002">
        <f t="shared" si="180"/>
        <v>116.44491780821897</v>
      </c>
      <c r="AA1002" s="9">
        <f t="shared" si="181"/>
        <v>17.141347187387822</v>
      </c>
    </row>
    <row r="1003" spans="1:27">
      <c r="A1003" s="1">
        <v>20140928</v>
      </c>
      <c r="B1003" s="1">
        <v>200000</v>
      </c>
      <c r="C1003" s="1">
        <v>2456929.3220000002</v>
      </c>
      <c r="D1003" s="1">
        <v>2155.4059999999999</v>
      </c>
      <c r="E1003" s="1">
        <v>181.1</v>
      </c>
      <c r="F1003" s="1">
        <v>181.8</v>
      </c>
      <c r="G1003" s="8">
        <f t="shared" si="168"/>
        <v>139.13041095890398</v>
      </c>
      <c r="H1003" s="6">
        <v>193</v>
      </c>
      <c r="I1003" s="8">
        <f t="shared" si="169"/>
        <v>99.279452054794518</v>
      </c>
      <c r="K1003">
        <f t="shared" si="170"/>
        <v>127.04245205479452</v>
      </c>
      <c r="L1003" s="9">
        <f t="shared" si="171"/>
        <v>-8.6882219500379279</v>
      </c>
      <c r="N1003" s="10">
        <f t="shared" si="172"/>
        <v>126.04965753424658</v>
      </c>
      <c r="O1003" s="9">
        <f t="shared" si="173"/>
        <v>-9.4017931338685941</v>
      </c>
      <c r="Q1003">
        <f t="shared" si="174"/>
        <v>128.05510246575341</v>
      </c>
      <c r="R1003" s="9">
        <f t="shared" si="175"/>
        <v>-7.9603793425306293</v>
      </c>
      <c r="T1003">
        <f t="shared" si="176"/>
        <v>118.33039726027377</v>
      </c>
      <c r="U1003" s="9">
        <f t="shared" si="177"/>
        <v>19.189212683168932</v>
      </c>
      <c r="W1003">
        <f t="shared" si="178"/>
        <v>120.20865753424637</v>
      </c>
      <c r="X1003" s="9">
        <f t="shared" si="179"/>
        <v>21.081104947981146</v>
      </c>
      <c r="Z1003">
        <f t="shared" si="180"/>
        <v>116.45213698630117</v>
      </c>
      <c r="AA1003" s="9">
        <f t="shared" si="181"/>
        <v>17.297320418356719</v>
      </c>
    </row>
    <row r="1004" spans="1:27">
      <c r="A1004" s="1">
        <v>20140929</v>
      </c>
      <c r="B1004" s="1">
        <v>200000</v>
      </c>
      <c r="C1004" s="1">
        <v>2456930.3220000002</v>
      </c>
      <c r="D1004" s="1">
        <v>2155.4430000000002</v>
      </c>
      <c r="E1004" s="1">
        <v>175</v>
      </c>
      <c r="F1004" s="1">
        <v>175.6</v>
      </c>
      <c r="G1004" s="8">
        <f t="shared" si="168"/>
        <v>139.0898630136985</v>
      </c>
      <c r="H1004" s="6">
        <v>180</v>
      </c>
      <c r="I1004" s="8">
        <f t="shared" si="169"/>
        <v>99.142465753424659</v>
      </c>
      <c r="K1004">
        <f t="shared" si="170"/>
        <v>126.95546575342466</v>
      </c>
      <c r="L1004" s="9">
        <f t="shared" si="171"/>
        <v>-8.7241420743068687</v>
      </c>
      <c r="N1004" s="10">
        <f t="shared" si="172"/>
        <v>125.96404109589041</v>
      </c>
      <c r="O1004" s="9">
        <f t="shared" si="173"/>
        <v>-9.4369364045713127</v>
      </c>
      <c r="Q1004">
        <f t="shared" si="174"/>
        <v>127.9667189041096</v>
      </c>
      <c r="R1004" s="9">
        <f t="shared" si="175"/>
        <v>-7.9970918574370984</v>
      </c>
      <c r="T1004">
        <f t="shared" si="176"/>
        <v>118.26653424657515</v>
      </c>
      <c r="U1004" s="9">
        <f t="shared" si="177"/>
        <v>19.289482410810322</v>
      </c>
      <c r="W1004">
        <f t="shared" si="178"/>
        <v>120.14378082191762</v>
      </c>
      <c r="X1004" s="9">
        <f t="shared" si="179"/>
        <v>21.18296625860097</v>
      </c>
      <c r="Z1004">
        <f t="shared" si="180"/>
        <v>116.38928767123268</v>
      </c>
      <c r="AA1004" s="9">
        <f t="shared" si="181"/>
        <v>17.395998563019674</v>
      </c>
    </row>
    <row r="1005" spans="1:27">
      <c r="A1005" s="1">
        <v>20140930</v>
      </c>
      <c r="B1005" s="1">
        <v>200000</v>
      </c>
      <c r="C1005" s="1">
        <v>2456931.3220000002</v>
      </c>
      <c r="D1005" s="1">
        <v>2155.4789999999998</v>
      </c>
      <c r="E1005" s="1">
        <v>162.1</v>
      </c>
      <c r="F1005" s="1">
        <v>162.6</v>
      </c>
      <c r="G1005" s="8">
        <f t="shared" si="168"/>
        <v>139.02328767123277</v>
      </c>
      <c r="H1005" s="6">
        <v>178</v>
      </c>
      <c r="I1005" s="8">
        <f t="shared" si="169"/>
        <v>98.92328767123287</v>
      </c>
      <c r="K1005">
        <f t="shared" si="170"/>
        <v>126.81628767123287</v>
      </c>
      <c r="L1005" s="9">
        <f t="shared" si="171"/>
        <v>-8.7805433208193477</v>
      </c>
      <c r="N1005" s="10">
        <f t="shared" si="172"/>
        <v>125.82705479452054</v>
      </c>
      <c r="O1005" s="9">
        <f t="shared" si="173"/>
        <v>-9.4921024367652365</v>
      </c>
      <c r="Q1005">
        <f t="shared" si="174"/>
        <v>127.82530520547945</v>
      </c>
      <c r="R1005" s="9">
        <f t="shared" si="175"/>
        <v>-8.0547530225545358</v>
      </c>
      <c r="T1005">
        <f t="shared" si="176"/>
        <v>118.1616780821916</v>
      </c>
      <c r="U1005" s="9">
        <f t="shared" si="177"/>
        <v>19.447787132688774</v>
      </c>
      <c r="W1005">
        <f t="shared" si="178"/>
        <v>120.03726027397244</v>
      </c>
      <c r="X1005" s="9">
        <f t="shared" si="179"/>
        <v>21.343783753842587</v>
      </c>
      <c r="Z1005">
        <f t="shared" si="180"/>
        <v>116.28609589041079</v>
      </c>
      <c r="AA1005" s="9">
        <f t="shared" si="181"/>
        <v>17.551790511534989</v>
      </c>
    </row>
    <row r="1006" spans="1:27">
      <c r="A1006" s="1">
        <v>20141001</v>
      </c>
      <c r="B1006" s="1">
        <v>200000</v>
      </c>
      <c r="C1006" s="1">
        <v>2456932.3220000002</v>
      </c>
      <c r="D1006" s="1">
        <v>2155.5160000000001</v>
      </c>
      <c r="E1006" s="1">
        <v>155.1</v>
      </c>
      <c r="F1006" s="1">
        <v>155.4</v>
      </c>
      <c r="G1006" s="8">
        <f t="shared" si="168"/>
        <v>138.94328767123275</v>
      </c>
      <c r="H1006" s="6">
        <v>135</v>
      </c>
      <c r="I1006" s="8">
        <f t="shared" si="169"/>
        <v>98.778082191780825</v>
      </c>
      <c r="K1006">
        <f t="shared" si="170"/>
        <v>126.72408219178082</v>
      </c>
      <c r="L1006" s="9">
        <f t="shared" si="171"/>
        <v>-8.7943834382017627</v>
      </c>
      <c r="N1006" s="10">
        <f t="shared" si="172"/>
        <v>125.73630136986301</v>
      </c>
      <c r="O1006" s="9">
        <f t="shared" si="173"/>
        <v>-9.5053071816035271</v>
      </c>
      <c r="Q1006">
        <f t="shared" si="174"/>
        <v>127.73161863013698</v>
      </c>
      <c r="R1006" s="9">
        <f t="shared" si="175"/>
        <v>-8.0692412199319818</v>
      </c>
      <c r="T1006">
        <f t="shared" si="176"/>
        <v>118.03567808219158</v>
      </c>
      <c r="U1006" s="9">
        <f t="shared" si="177"/>
        <v>19.495818771842039</v>
      </c>
      <c r="W1006">
        <f t="shared" si="178"/>
        <v>119.90926027397241</v>
      </c>
      <c r="X1006" s="9">
        <f t="shared" si="179"/>
        <v>21.392577799966503</v>
      </c>
      <c r="Z1006">
        <f t="shared" si="180"/>
        <v>116.16209589041077</v>
      </c>
      <c r="AA1006" s="9">
        <f t="shared" si="181"/>
        <v>17.599059743717561</v>
      </c>
    </row>
    <row r="1007" spans="1:27">
      <c r="A1007" s="1">
        <v>20141002</v>
      </c>
      <c r="B1007" s="1">
        <v>200000</v>
      </c>
      <c r="C1007" s="1">
        <v>2456933.3220000002</v>
      </c>
      <c r="D1007" s="1">
        <v>2155.5529999999999</v>
      </c>
      <c r="E1007" s="1">
        <v>149</v>
      </c>
      <c r="F1007" s="1">
        <v>149.30000000000001</v>
      </c>
      <c r="G1007" s="8">
        <f t="shared" si="168"/>
        <v>138.85178082191769</v>
      </c>
      <c r="H1007" s="6">
        <v>126</v>
      </c>
      <c r="I1007" s="8">
        <f t="shared" si="169"/>
        <v>98.561643835616437</v>
      </c>
      <c r="K1007">
        <f t="shared" si="170"/>
        <v>126.58664383561643</v>
      </c>
      <c r="L1007" s="9">
        <f t="shared" si="171"/>
        <v>-8.8332586832514153</v>
      </c>
      <c r="N1007" s="10">
        <f t="shared" si="172"/>
        <v>125.60102739726028</v>
      </c>
      <c r="O1007" s="9">
        <f t="shared" si="173"/>
        <v>-9.5430921708177152</v>
      </c>
      <c r="Q1007">
        <f t="shared" si="174"/>
        <v>127.59197260273973</v>
      </c>
      <c r="R1007" s="9">
        <f t="shared" si="175"/>
        <v>-8.1092285259337586</v>
      </c>
      <c r="T1007">
        <f t="shared" si="176"/>
        <v>117.89155479452035</v>
      </c>
      <c r="U1007" s="9">
        <f t="shared" si="177"/>
        <v>19.612001389853859</v>
      </c>
      <c r="W1007">
        <f t="shared" si="178"/>
        <v>119.76284931506831</v>
      </c>
      <c r="X1007" s="9">
        <f t="shared" si="179"/>
        <v>21.510604586518241</v>
      </c>
      <c r="Z1007">
        <f t="shared" si="180"/>
        <v>116.02026027397241</v>
      </c>
      <c r="AA1007" s="9">
        <f t="shared" si="181"/>
        <v>17.713398193189533</v>
      </c>
    </row>
    <row r="1008" spans="1:27">
      <c r="A1008" s="1">
        <v>20141003</v>
      </c>
      <c r="B1008" s="1">
        <v>200000</v>
      </c>
      <c r="C1008" s="1">
        <v>2456934.3220000002</v>
      </c>
      <c r="D1008" s="1">
        <v>2155.5889999999999</v>
      </c>
      <c r="E1008" s="1">
        <v>136.69999999999999</v>
      </c>
      <c r="F1008" s="1">
        <v>136.9</v>
      </c>
      <c r="G1008" s="8">
        <f t="shared" si="168"/>
        <v>138.7608219178081</v>
      </c>
      <c r="H1008" s="6">
        <v>117</v>
      </c>
      <c r="I1008" s="8">
        <f t="shared" si="169"/>
        <v>98.293150684931504</v>
      </c>
      <c r="K1008">
        <f t="shared" si="170"/>
        <v>126.41615068493151</v>
      </c>
      <c r="L1008" s="9">
        <f t="shared" si="171"/>
        <v>-8.89636646876356</v>
      </c>
      <c r="N1008" s="10">
        <f t="shared" si="172"/>
        <v>125.4332191780822</v>
      </c>
      <c r="O1008" s="9">
        <f t="shared" si="173"/>
        <v>-9.6047303233907257</v>
      </c>
      <c r="Q1008">
        <f t="shared" si="174"/>
        <v>127.41874082191781</v>
      </c>
      <c r="R1008" s="9">
        <f t="shared" si="175"/>
        <v>-8.1738353370438546</v>
      </c>
      <c r="T1008">
        <f t="shared" si="176"/>
        <v>117.74829452054776</v>
      </c>
      <c r="U1008" s="9">
        <f t="shared" si="177"/>
        <v>19.792980182289298</v>
      </c>
      <c r="W1008">
        <f t="shared" si="178"/>
        <v>119.61731506849297</v>
      </c>
      <c r="X1008" s="9">
        <f t="shared" si="179"/>
        <v>21.694456058198668</v>
      </c>
      <c r="Z1008">
        <f t="shared" si="180"/>
        <v>115.87927397260256</v>
      </c>
      <c r="AA1008" s="9">
        <f t="shared" si="181"/>
        <v>17.891504306379957</v>
      </c>
    </row>
    <row r="1009" spans="1:27">
      <c r="A1009" s="1">
        <v>20141004</v>
      </c>
      <c r="B1009" s="1">
        <v>200000</v>
      </c>
      <c r="C1009" s="1">
        <v>2456935.3220000002</v>
      </c>
      <c r="D1009" s="1">
        <v>2155.6260000000002</v>
      </c>
      <c r="E1009" s="1">
        <v>127.5</v>
      </c>
      <c r="F1009" s="1">
        <v>127.6</v>
      </c>
      <c r="G1009" s="8">
        <f t="shared" si="168"/>
        <v>138.66602739726014</v>
      </c>
      <c r="H1009" s="6">
        <v>105</v>
      </c>
      <c r="I1009" s="8">
        <f t="shared" si="169"/>
        <v>98.008219178082186</v>
      </c>
      <c r="K1009">
        <f t="shared" si="170"/>
        <v>126.23521917808219</v>
      </c>
      <c r="L1009" s="9">
        <f t="shared" si="171"/>
        <v>-8.9645664857516181</v>
      </c>
      <c r="N1009" s="10">
        <f t="shared" si="172"/>
        <v>125.25513698630137</v>
      </c>
      <c r="O1009" s="9">
        <f t="shared" si="173"/>
        <v>-9.671359786300286</v>
      </c>
      <c r="Q1009">
        <f t="shared" si="174"/>
        <v>127.23490301369863</v>
      </c>
      <c r="R1009" s="9">
        <f t="shared" si="175"/>
        <v>-8.2436373191919756</v>
      </c>
      <c r="T1009">
        <f t="shared" si="176"/>
        <v>117.59899315068472</v>
      </c>
      <c r="U1009" s="9">
        <f t="shared" si="177"/>
        <v>19.988909233220383</v>
      </c>
      <c r="W1009">
        <f t="shared" si="178"/>
        <v>119.46564383561622</v>
      </c>
      <c r="X1009" s="9">
        <f t="shared" si="179"/>
        <v>21.893495094065145</v>
      </c>
      <c r="Z1009">
        <f t="shared" si="180"/>
        <v>115.73234246575322</v>
      </c>
      <c r="AA1009" s="9">
        <f t="shared" si="181"/>
        <v>18.084323372375621</v>
      </c>
    </row>
    <row r="1010" spans="1:27">
      <c r="A1010" s="1">
        <v>20141005</v>
      </c>
      <c r="B1010" s="1">
        <v>200000</v>
      </c>
      <c r="C1010" s="1">
        <v>2456936.3220000002</v>
      </c>
      <c r="D1010" s="1">
        <v>2155.663</v>
      </c>
      <c r="E1010" s="1">
        <v>128.4</v>
      </c>
      <c r="F1010" s="1">
        <v>128.4</v>
      </c>
      <c r="G1010" s="8">
        <f t="shared" si="168"/>
        <v>138.61123287671219</v>
      </c>
      <c r="H1010" s="6">
        <v>89</v>
      </c>
      <c r="I1010" s="8">
        <f t="shared" si="169"/>
        <v>97.789041095890411</v>
      </c>
      <c r="K1010">
        <f t="shared" si="170"/>
        <v>126.09604109589041</v>
      </c>
      <c r="L1010" s="9">
        <f t="shared" si="171"/>
        <v>-9.0289881426517695</v>
      </c>
      <c r="N1010" s="10">
        <f t="shared" si="172"/>
        <v>125.11815068493151</v>
      </c>
      <c r="O1010" s="9">
        <f t="shared" si="173"/>
        <v>-9.7344796029497189</v>
      </c>
      <c r="Q1010">
        <f t="shared" si="174"/>
        <v>127.0934893150685</v>
      </c>
      <c r="R1010" s="9">
        <f t="shared" si="175"/>
        <v>-8.3093868531478705</v>
      </c>
      <c r="T1010">
        <f t="shared" si="176"/>
        <v>117.5126917808217</v>
      </c>
      <c r="U1010" s="9">
        <f t="shared" si="177"/>
        <v>20.169592076877592</v>
      </c>
      <c r="W1010">
        <f t="shared" si="178"/>
        <v>119.37797260273952</v>
      </c>
      <c r="X1010" s="9">
        <f t="shared" si="179"/>
        <v>22.07704591936772</v>
      </c>
      <c r="Z1010">
        <f t="shared" si="180"/>
        <v>115.6474109589039</v>
      </c>
      <c r="AA1010" s="9">
        <f t="shared" si="181"/>
        <v>18.262138234387493</v>
      </c>
    </row>
    <row r="1011" spans="1:27">
      <c r="A1011" s="1">
        <v>20141006</v>
      </c>
      <c r="B1011" s="1">
        <v>200000</v>
      </c>
      <c r="C1011" s="1">
        <v>2456937.3220000002</v>
      </c>
      <c r="D1011" s="1">
        <v>2155.6990000000001</v>
      </c>
      <c r="E1011" s="1">
        <v>130</v>
      </c>
      <c r="F1011" s="1">
        <v>129.9</v>
      </c>
      <c r="G1011" s="8">
        <f t="shared" si="168"/>
        <v>138.54602739726019</v>
      </c>
      <c r="H1011" s="6">
        <v>68</v>
      </c>
      <c r="I1011" s="8">
        <f t="shared" si="169"/>
        <v>97.602739726027394</v>
      </c>
      <c r="K1011">
        <f t="shared" si="170"/>
        <v>125.97773972602739</v>
      </c>
      <c r="L1011" s="9">
        <f t="shared" si="171"/>
        <v>-9.0715612041297362</v>
      </c>
      <c r="N1011" s="10">
        <f t="shared" si="172"/>
        <v>125.00171232876713</v>
      </c>
      <c r="O1011" s="9">
        <f t="shared" si="173"/>
        <v>-9.7760400084635677</v>
      </c>
      <c r="Q1011">
        <f t="shared" si="174"/>
        <v>126.97328767123287</v>
      </c>
      <c r="R1011" s="9">
        <f t="shared" si="175"/>
        <v>-8.3529928237091866</v>
      </c>
      <c r="T1011">
        <f t="shared" si="176"/>
        <v>117.4099931506848</v>
      </c>
      <c r="U1011" s="9">
        <f t="shared" si="177"/>
        <v>20.29374736842091</v>
      </c>
      <c r="W1011">
        <f t="shared" si="178"/>
        <v>119.27364383561631</v>
      </c>
      <c r="X1011" s="9">
        <f t="shared" si="179"/>
        <v>22.203171929824435</v>
      </c>
      <c r="Z1011">
        <f t="shared" si="180"/>
        <v>115.5463424657533</v>
      </c>
      <c r="AA1011" s="9">
        <f t="shared" si="181"/>
        <v>18.384322807017426</v>
      </c>
    </row>
    <row r="1012" spans="1:27">
      <c r="A1012" s="1">
        <v>20141007</v>
      </c>
      <c r="B1012" s="1">
        <v>200000</v>
      </c>
      <c r="C1012" s="1">
        <v>2456938.3220000002</v>
      </c>
      <c r="D1012" s="1">
        <v>2155.7359999999999</v>
      </c>
      <c r="E1012" s="1">
        <v>125.4</v>
      </c>
      <c r="F1012" s="1">
        <v>125.2</v>
      </c>
      <c r="G1012" s="8">
        <f t="shared" si="168"/>
        <v>138.46712328767114</v>
      </c>
      <c r="H1012" s="6">
        <v>68</v>
      </c>
      <c r="I1012" s="8">
        <f t="shared" si="169"/>
        <v>97.430136986301363</v>
      </c>
      <c r="K1012">
        <f t="shared" si="170"/>
        <v>125.86813698630137</v>
      </c>
      <c r="L1012" s="9">
        <f t="shared" si="171"/>
        <v>-9.0989008814712378</v>
      </c>
      <c r="N1012" s="10">
        <f t="shared" si="172"/>
        <v>124.89383561643835</v>
      </c>
      <c r="O1012" s="9">
        <f t="shared" si="173"/>
        <v>-9.8025346009635257</v>
      </c>
      <c r="Q1012">
        <f t="shared" si="174"/>
        <v>126.86192438356164</v>
      </c>
      <c r="R1012" s="9">
        <f t="shared" si="175"/>
        <v>-8.3811944875890987</v>
      </c>
      <c r="T1012">
        <f t="shared" si="176"/>
        <v>117.28571917808205</v>
      </c>
      <c r="U1012" s="9">
        <f t="shared" si="177"/>
        <v>20.379302345199804</v>
      </c>
      <c r="W1012">
        <f t="shared" si="178"/>
        <v>119.14739726027383</v>
      </c>
      <c r="X1012" s="9">
        <f t="shared" si="179"/>
        <v>22.290084922107738</v>
      </c>
      <c r="Z1012">
        <f t="shared" si="180"/>
        <v>115.42404109589027</v>
      </c>
      <c r="AA1012" s="9">
        <f t="shared" si="181"/>
        <v>18.46851976829187</v>
      </c>
    </row>
    <row r="1013" spans="1:27">
      <c r="A1013" s="1">
        <v>20141008</v>
      </c>
      <c r="B1013" s="1">
        <v>200000</v>
      </c>
      <c r="C1013" s="1">
        <v>2456939.3220000002</v>
      </c>
      <c r="D1013" s="1">
        <v>2155.7730000000001</v>
      </c>
      <c r="E1013" s="1">
        <v>126.4</v>
      </c>
      <c r="F1013" s="1">
        <v>126.2</v>
      </c>
      <c r="G1013" s="8">
        <f t="shared" si="168"/>
        <v>138.39561643835606</v>
      </c>
      <c r="H1013" s="6">
        <v>74</v>
      </c>
      <c r="I1013" s="8">
        <f t="shared" si="169"/>
        <v>97.227397260273975</v>
      </c>
      <c r="K1013">
        <f t="shared" si="170"/>
        <v>125.73939726027398</v>
      </c>
      <c r="L1013" s="9">
        <f t="shared" si="171"/>
        <v>-9.1449566856182827</v>
      </c>
      <c r="N1013" s="10">
        <f t="shared" si="172"/>
        <v>124.76712328767124</v>
      </c>
      <c r="O1013" s="9">
        <f t="shared" si="173"/>
        <v>-9.8474890328301683</v>
      </c>
      <c r="Q1013">
        <f t="shared" si="174"/>
        <v>126.73111671232877</v>
      </c>
      <c r="R1013" s="9">
        <f t="shared" si="175"/>
        <v>-8.4283736914621699</v>
      </c>
      <c r="T1013">
        <f t="shared" si="176"/>
        <v>117.17309589041079</v>
      </c>
      <c r="U1013" s="9">
        <f t="shared" si="177"/>
        <v>20.514483769161231</v>
      </c>
      <c r="W1013">
        <f t="shared" si="178"/>
        <v>119.0329863013697</v>
      </c>
      <c r="X1013" s="9">
        <f t="shared" si="179"/>
        <v>22.427412082957446</v>
      </c>
      <c r="Z1013">
        <f t="shared" si="180"/>
        <v>115.3132054794519</v>
      </c>
      <c r="AA1013" s="9">
        <f t="shared" si="181"/>
        <v>18.60155545536503</v>
      </c>
    </row>
    <row r="1014" spans="1:27">
      <c r="A1014" s="1">
        <v>20141009</v>
      </c>
      <c r="B1014" s="1">
        <v>200000</v>
      </c>
      <c r="C1014" s="1">
        <v>2456940.3220000002</v>
      </c>
      <c r="D1014" s="1">
        <v>2155.8090000000002</v>
      </c>
      <c r="E1014" s="1">
        <v>118.9</v>
      </c>
      <c r="F1014" s="1">
        <v>118.6</v>
      </c>
      <c r="G1014" s="8">
        <f t="shared" si="168"/>
        <v>138.34246575342456</v>
      </c>
      <c r="H1014" s="6">
        <v>59</v>
      </c>
      <c r="I1014" s="8">
        <f t="shared" si="169"/>
        <v>97.098630136986301</v>
      </c>
      <c r="K1014">
        <f t="shared" si="170"/>
        <v>125.6576301369863</v>
      </c>
      <c r="L1014" s="9">
        <f t="shared" si="171"/>
        <v>-9.1691553619169639</v>
      </c>
      <c r="N1014" s="10">
        <f t="shared" si="172"/>
        <v>124.68664383561644</v>
      </c>
      <c r="O1014" s="9">
        <f t="shared" si="173"/>
        <v>-9.8710268343399719</v>
      </c>
      <c r="Q1014">
        <f t="shared" si="174"/>
        <v>126.64803616438357</v>
      </c>
      <c r="R1014" s="9">
        <f t="shared" si="175"/>
        <v>-8.4532464600454773</v>
      </c>
      <c r="T1014">
        <f t="shared" si="176"/>
        <v>117.08938356164369</v>
      </c>
      <c r="U1014" s="9">
        <f t="shared" si="177"/>
        <v>20.588090065178591</v>
      </c>
      <c r="W1014">
        <f t="shared" si="178"/>
        <v>118.9479452054793</v>
      </c>
      <c r="X1014" s="9">
        <f t="shared" si="179"/>
        <v>22.502186732879849</v>
      </c>
      <c r="Z1014">
        <f t="shared" si="180"/>
        <v>115.23082191780807</v>
      </c>
      <c r="AA1014" s="9">
        <f t="shared" si="181"/>
        <v>18.673993397477346</v>
      </c>
    </row>
    <row r="1015" spans="1:27">
      <c r="A1015" s="1">
        <v>20141010</v>
      </c>
      <c r="B1015" s="1">
        <v>200000</v>
      </c>
      <c r="C1015" s="1">
        <v>2456941.3220000002</v>
      </c>
      <c r="D1015" s="1">
        <v>2155.846</v>
      </c>
      <c r="E1015" s="1">
        <v>120.8</v>
      </c>
      <c r="F1015" s="1">
        <v>120.4</v>
      </c>
      <c r="G1015" s="8">
        <f t="shared" si="168"/>
        <v>138.2827397260273</v>
      </c>
      <c r="H1015" s="6">
        <v>36</v>
      </c>
      <c r="I1015" s="8">
        <f t="shared" si="169"/>
        <v>97.032876712328772</v>
      </c>
      <c r="K1015">
        <f t="shared" si="170"/>
        <v>125.61587671232877</v>
      </c>
      <c r="L1015" s="9">
        <f t="shared" si="171"/>
        <v>-9.1601186372173089</v>
      </c>
      <c r="N1015" s="10">
        <f t="shared" si="172"/>
        <v>124.64554794520548</v>
      </c>
      <c r="O1015" s="9">
        <f t="shared" si="173"/>
        <v>-9.8618177567500567</v>
      </c>
      <c r="Q1015">
        <f t="shared" si="174"/>
        <v>126.60561205479452</v>
      </c>
      <c r="R1015" s="9">
        <f t="shared" si="175"/>
        <v>-8.4443855352939181</v>
      </c>
      <c r="T1015">
        <f t="shared" si="176"/>
        <v>116.995315068493</v>
      </c>
      <c r="U1015" s="9">
        <f t="shared" si="177"/>
        <v>20.572860490724622</v>
      </c>
      <c r="W1015">
        <f t="shared" si="178"/>
        <v>118.85238356164369</v>
      </c>
      <c r="X1015" s="9">
        <f t="shared" si="179"/>
        <v>22.486715419148837</v>
      </c>
      <c r="Z1015">
        <f t="shared" si="180"/>
        <v>115.13824657534232</v>
      </c>
      <c r="AA1015" s="9">
        <f t="shared" si="181"/>
        <v>18.65900556230045</v>
      </c>
    </row>
    <row r="1016" spans="1:27">
      <c r="A1016" s="1">
        <v>20141011</v>
      </c>
      <c r="B1016" s="1">
        <v>200000</v>
      </c>
      <c r="C1016" s="1">
        <v>2456942.3220000002</v>
      </c>
      <c r="D1016" s="1">
        <v>2155.8829999999998</v>
      </c>
      <c r="E1016" s="1">
        <v>112</v>
      </c>
      <c r="F1016" s="1">
        <v>111.6</v>
      </c>
      <c r="G1016" s="8">
        <f t="shared" ref="G1016:G1079" si="182">AVERAGE(F834:F1198)</f>
        <v>138.24246575342457</v>
      </c>
      <c r="H1016" s="6">
        <v>30</v>
      </c>
      <c r="I1016" s="8">
        <f t="shared" ref="I1016:I1079" si="183">AVERAGE(H834:H1198)</f>
        <v>97.027397260273972</v>
      </c>
      <c r="K1016">
        <f t="shared" ref="K1016:K1079" si="184">(I1016*0.635)+64</f>
        <v>125.61239726027398</v>
      </c>
      <c r="L1016" s="9">
        <f t="shared" si="171"/>
        <v>-9.1361713090955305</v>
      </c>
      <c r="N1016" s="10">
        <f t="shared" si="172"/>
        <v>124.64212328767124</v>
      </c>
      <c r="O1016" s="9">
        <f t="shared" si="173"/>
        <v>-9.8380352170594989</v>
      </c>
      <c r="Q1016">
        <f t="shared" si="174"/>
        <v>126.60207671232877</v>
      </c>
      <c r="R1016" s="9">
        <f t="shared" si="175"/>
        <v>-8.4202701229722834</v>
      </c>
      <c r="T1016">
        <f t="shared" si="176"/>
        <v>116.93188356164369</v>
      </c>
      <c r="U1016" s="9">
        <f t="shared" si="177"/>
        <v>20.51429479034293</v>
      </c>
      <c r="W1016">
        <f t="shared" si="178"/>
        <v>118.78794520547932</v>
      </c>
      <c r="X1016" s="9">
        <f t="shared" si="179"/>
        <v>22.427220104475381</v>
      </c>
      <c r="Z1016">
        <f t="shared" si="180"/>
        <v>115.07582191780809</v>
      </c>
      <c r="AA1016" s="9">
        <f t="shared" si="181"/>
        <v>18.601369476210522</v>
      </c>
    </row>
    <row r="1017" spans="1:27">
      <c r="A1017" s="1">
        <v>20141012</v>
      </c>
      <c r="B1017" s="1">
        <v>200000</v>
      </c>
      <c r="C1017" s="1">
        <v>2456943.3220000002</v>
      </c>
      <c r="D1017" s="1">
        <v>2155.9189999999999</v>
      </c>
      <c r="E1017" s="1">
        <v>110.8</v>
      </c>
      <c r="F1017" s="1">
        <v>110.3</v>
      </c>
      <c r="G1017" s="8">
        <f t="shared" si="182"/>
        <v>138.23726027397251</v>
      </c>
      <c r="H1017" s="6">
        <v>30</v>
      </c>
      <c r="I1017" s="8">
        <f t="shared" si="183"/>
        <v>97.063013698630144</v>
      </c>
      <c r="K1017">
        <f t="shared" si="184"/>
        <v>125.63501369863013</v>
      </c>
      <c r="L1017" s="9">
        <f t="shared" ref="L1017:L1080" si="185">((K1017/G1017)*100)-100</f>
        <v>-9.1163891344243808</v>
      </c>
      <c r="N1017" s="10">
        <f t="shared" ref="N1017:N1080" si="186">(I1017*0.625)+64</f>
        <v>124.66438356164383</v>
      </c>
      <c r="O1017" s="9">
        <f t="shared" ref="O1017:O1080" si="187">((N1017/G1017)*100)-100</f>
        <v>-9.8185371190289743</v>
      </c>
      <c r="Q1017">
        <f t="shared" ref="Q1017:Q1080" si="188">(I1017*0.6452)+64</f>
        <v>126.62505643835617</v>
      </c>
      <c r="R1017" s="9">
        <f t="shared" ref="R1017:R1080" si="189">((Q1017/G1017)*100)-100</f>
        <v>-8.4001981901276821</v>
      </c>
      <c r="T1017">
        <f t="shared" ref="T1017:T1080" si="190">(G1017-64)*1.575</f>
        <v>116.9236849315067</v>
      </c>
      <c r="U1017" s="9">
        <f t="shared" ref="U1017:U1080" si="191">((T1017/I1017)*100)-100</f>
        <v>20.461626397199794</v>
      </c>
      <c r="W1017">
        <f t="shared" ref="W1017:W1080" si="192">(G1017-64)*1.6</f>
        <v>118.77961643835602</v>
      </c>
      <c r="X1017" s="9">
        <f t="shared" ref="X1017:X1080" si="193">((W1017/I1017)*100)-100</f>
        <v>22.373715705091854</v>
      </c>
      <c r="Z1017">
        <f t="shared" ref="Z1017:Z1080" si="194">(G1017-64)*1.55</f>
        <v>115.0677534246574</v>
      </c>
      <c r="AA1017" s="9">
        <f t="shared" ref="AA1017:AA1080" si="195">((Z1017/I1017)*100)-100</f>
        <v>18.549537089307734</v>
      </c>
    </row>
    <row r="1018" spans="1:27">
      <c r="A1018" s="1">
        <v>20141013</v>
      </c>
      <c r="B1018" s="1">
        <v>200000</v>
      </c>
      <c r="C1018" s="1">
        <v>2456944.3220000002</v>
      </c>
      <c r="D1018" s="1">
        <v>2155.9560000000001</v>
      </c>
      <c r="E1018" s="1">
        <v>113.1</v>
      </c>
      <c r="F1018" s="1">
        <v>112.6</v>
      </c>
      <c r="G1018" s="8">
        <f t="shared" si="182"/>
        <v>138.2509589041095</v>
      </c>
      <c r="H1018" s="6">
        <v>42</v>
      </c>
      <c r="I1018" s="8">
        <f t="shared" si="183"/>
        <v>97.126027397260273</v>
      </c>
      <c r="K1018">
        <f t="shared" si="184"/>
        <v>125.67502739726027</v>
      </c>
      <c r="L1018" s="9">
        <f t="shared" si="185"/>
        <v>-9.096451559205363</v>
      </c>
      <c r="N1018" s="10">
        <f t="shared" si="186"/>
        <v>124.70376712328766</v>
      </c>
      <c r="O1018" s="9">
        <f t="shared" si="187"/>
        <v>-9.7989857634319435</v>
      </c>
      <c r="Q1018">
        <f t="shared" si="188"/>
        <v>126.66571287671232</v>
      </c>
      <c r="R1018" s="9">
        <f t="shared" si="189"/>
        <v>-8.3798666708942591</v>
      </c>
      <c r="T1018">
        <f t="shared" si="190"/>
        <v>116.94526027397245</v>
      </c>
      <c r="U1018" s="9">
        <f t="shared" si="191"/>
        <v>20.405686722518254</v>
      </c>
      <c r="W1018">
        <f t="shared" si="192"/>
        <v>118.8015342465752</v>
      </c>
      <c r="X1018" s="9">
        <f t="shared" si="193"/>
        <v>22.316888099066176</v>
      </c>
      <c r="Z1018">
        <f t="shared" si="194"/>
        <v>115.08898630136972</v>
      </c>
      <c r="AA1018" s="9">
        <f t="shared" si="195"/>
        <v>18.494485345970332</v>
      </c>
    </row>
    <row r="1019" spans="1:27">
      <c r="A1019" s="1">
        <v>20141014</v>
      </c>
      <c r="B1019" s="1">
        <v>200000</v>
      </c>
      <c r="C1019" s="1">
        <v>2456945.3220000002</v>
      </c>
      <c r="D1019" s="1">
        <v>2155.9929999999999</v>
      </c>
      <c r="E1019" s="1">
        <v>120.4</v>
      </c>
      <c r="F1019" s="1">
        <v>119.7</v>
      </c>
      <c r="G1019" s="8">
        <f t="shared" si="182"/>
        <v>138.2413698630136</v>
      </c>
      <c r="H1019" s="6">
        <v>74</v>
      </c>
      <c r="I1019" s="8">
        <f t="shared" si="183"/>
        <v>97.126027397260273</v>
      </c>
      <c r="K1019">
        <f t="shared" si="184"/>
        <v>125.67502739726027</v>
      </c>
      <c r="L1019" s="9">
        <f t="shared" si="185"/>
        <v>-9.0901460816003237</v>
      </c>
      <c r="N1019" s="10">
        <f t="shared" si="186"/>
        <v>124.70376712328766</v>
      </c>
      <c r="O1019" s="9">
        <f t="shared" si="187"/>
        <v>-9.7927290167484955</v>
      </c>
      <c r="Q1019">
        <f t="shared" si="188"/>
        <v>126.66571287671232</v>
      </c>
      <c r="R1019" s="9">
        <f t="shared" si="189"/>
        <v>-8.3735114877491839</v>
      </c>
      <c r="T1019">
        <f t="shared" si="190"/>
        <v>116.93015753424642</v>
      </c>
      <c r="U1019" s="9">
        <f t="shared" si="191"/>
        <v>20.390137090631981</v>
      </c>
      <c r="W1019">
        <f t="shared" si="192"/>
        <v>118.78619178082177</v>
      </c>
      <c r="X1019" s="9">
        <f t="shared" si="193"/>
        <v>22.301091647626151</v>
      </c>
      <c r="Z1019">
        <f t="shared" si="194"/>
        <v>115.07412328767109</v>
      </c>
      <c r="AA1019" s="9">
        <f t="shared" si="195"/>
        <v>18.479182533637825</v>
      </c>
    </row>
    <row r="1020" spans="1:27">
      <c r="A1020" s="1">
        <v>20141015</v>
      </c>
      <c r="B1020" s="1">
        <v>200000</v>
      </c>
      <c r="C1020" s="1">
        <v>2456946.3220000002</v>
      </c>
      <c r="D1020" s="1">
        <v>2156.029</v>
      </c>
      <c r="E1020" s="1">
        <v>125.8</v>
      </c>
      <c r="F1020" s="1">
        <v>125</v>
      </c>
      <c r="G1020" s="8">
        <f t="shared" si="182"/>
        <v>138.22136986301356</v>
      </c>
      <c r="H1020" s="6">
        <v>89</v>
      </c>
      <c r="I1020" s="8">
        <f t="shared" si="183"/>
        <v>96.991780821917814</v>
      </c>
      <c r="K1020">
        <f t="shared" si="184"/>
        <v>125.58978082191781</v>
      </c>
      <c r="L1020" s="9">
        <f t="shared" si="185"/>
        <v>-9.1386657892440866</v>
      </c>
      <c r="N1020" s="10">
        <f t="shared" si="186"/>
        <v>124.61986301369863</v>
      </c>
      <c r="O1020" s="9">
        <f t="shared" si="187"/>
        <v>-9.8403791416587154</v>
      </c>
      <c r="Q1020">
        <f t="shared" si="188"/>
        <v>126.57909698630138</v>
      </c>
      <c r="R1020" s="9">
        <f t="shared" si="189"/>
        <v>-8.4229181697811555</v>
      </c>
      <c r="T1020">
        <f t="shared" si="190"/>
        <v>116.89865753424635</v>
      </c>
      <c r="U1020" s="9">
        <f t="shared" si="191"/>
        <v>20.524292412857804</v>
      </c>
      <c r="W1020">
        <f t="shared" si="192"/>
        <v>118.75419178082171</v>
      </c>
      <c r="X1020" s="9">
        <f t="shared" si="193"/>
        <v>22.437376419411109</v>
      </c>
      <c r="Z1020">
        <f t="shared" si="194"/>
        <v>115.04312328767102</v>
      </c>
      <c r="AA1020" s="9">
        <f t="shared" si="195"/>
        <v>18.611208406304499</v>
      </c>
    </row>
    <row r="1021" spans="1:27">
      <c r="A1021" s="1">
        <v>20141016</v>
      </c>
      <c r="B1021" s="1">
        <v>200000</v>
      </c>
      <c r="C1021" s="1">
        <v>2456947.3220000002</v>
      </c>
      <c r="D1021" s="1">
        <v>2156.0659999999998</v>
      </c>
      <c r="E1021" s="1">
        <v>138.9</v>
      </c>
      <c r="F1021" s="1">
        <v>138</v>
      </c>
      <c r="G1021" s="8">
        <f t="shared" si="182"/>
        <v>138.15835616438343</v>
      </c>
      <c r="H1021" s="6">
        <v>70</v>
      </c>
      <c r="I1021" s="8">
        <f t="shared" si="183"/>
        <v>96.753424657534254</v>
      </c>
      <c r="K1021">
        <f t="shared" si="184"/>
        <v>125.43842465753426</v>
      </c>
      <c r="L1021" s="9">
        <f t="shared" si="185"/>
        <v>-9.2067768175489562</v>
      </c>
      <c r="N1021" s="10">
        <f t="shared" si="186"/>
        <v>124.4708904109589</v>
      </c>
      <c r="O1021" s="9">
        <f t="shared" si="187"/>
        <v>-9.9070849809033064</v>
      </c>
      <c r="Q1021">
        <f t="shared" si="188"/>
        <v>126.42530958904109</v>
      </c>
      <c r="R1021" s="9">
        <f t="shared" si="189"/>
        <v>-8.4924624909275508</v>
      </c>
      <c r="T1021">
        <f t="shared" si="190"/>
        <v>116.79941095890391</v>
      </c>
      <c r="U1021" s="9">
        <f t="shared" si="191"/>
        <v>20.718632309216815</v>
      </c>
      <c r="W1021">
        <f t="shared" si="192"/>
        <v>118.65336986301349</v>
      </c>
      <c r="X1021" s="9">
        <f t="shared" si="193"/>
        <v>22.634801076029802</v>
      </c>
      <c r="Z1021">
        <f t="shared" si="194"/>
        <v>114.94545205479433</v>
      </c>
      <c r="AA1021" s="9">
        <f t="shared" si="195"/>
        <v>18.802463542403871</v>
      </c>
    </row>
    <row r="1022" spans="1:27">
      <c r="A1022" s="1">
        <v>20141017</v>
      </c>
      <c r="B1022" s="1">
        <v>200000</v>
      </c>
      <c r="C1022" s="1">
        <v>2456948.3220000002</v>
      </c>
      <c r="D1022" s="1">
        <v>2156.1030000000001</v>
      </c>
      <c r="E1022" s="1">
        <v>145.80000000000001</v>
      </c>
      <c r="F1022" s="1">
        <v>144.80000000000001</v>
      </c>
      <c r="G1022" s="8">
        <f t="shared" si="182"/>
        <v>138.0775342465752</v>
      </c>
      <c r="H1022" s="6">
        <v>64</v>
      </c>
      <c r="I1022" s="8">
        <f t="shared" si="183"/>
        <v>96.528767123287665</v>
      </c>
      <c r="K1022">
        <f t="shared" si="184"/>
        <v>125.29576712328767</v>
      </c>
      <c r="L1022" s="9">
        <f t="shared" si="185"/>
        <v>-9.2569491431257518</v>
      </c>
      <c r="N1022" s="10">
        <f t="shared" si="186"/>
        <v>124.33047945205479</v>
      </c>
      <c r="O1022" s="9">
        <f t="shared" si="187"/>
        <v>-9.9560401838949986</v>
      </c>
      <c r="Q1022">
        <f t="shared" si="188"/>
        <v>126.28036054794521</v>
      </c>
      <c r="R1022" s="9">
        <f t="shared" si="189"/>
        <v>-8.5438762815411451</v>
      </c>
      <c r="T1022">
        <f t="shared" si="190"/>
        <v>116.67211643835593</v>
      </c>
      <c r="U1022" s="9">
        <f t="shared" si="191"/>
        <v>20.867716345471337</v>
      </c>
      <c r="W1022">
        <f t="shared" si="192"/>
        <v>118.52405479452032</v>
      </c>
      <c r="X1022" s="9">
        <f t="shared" si="193"/>
        <v>22.7862515255582</v>
      </c>
      <c r="Z1022">
        <f t="shared" si="194"/>
        <v>114.82017808219156</v>
      </c>
      <c r="AA1022" s="9">
        <f t="shared" si="195"/>
        <v>18.949181165384516</v>
      </c>
    </row>
    <row r="1023" spans="1:27">
      <c r="A1023" s="1">
        <v>20141018</v>
      </c>
      <c r="B1023" s="1">
        <v>170000</v>
      </c>
      <c r="C1023" s="1">
        <v>2456949.3220000002</v>
      </c>
      <c r="D1023" s="1">
        <v>2156.1390000000001</v>
      </c>
      <c r="E1023" s="1">
        <v>157</v>
      </c>
      <c r="F1023" s="1">
        <v>155.9</v>
      </c>
      <c r="G1023" s="8">
        <f t="shared" si="182"/>
        <v>138.00958904109578</v>
      </c>
      <c r="H1023" s="6">
        <v>61</v>
      </c>
      <c r="I1023" s="8">
        <f t="shared" si="183"/>
        <v>96.424657534246577</v>
      </c>
      <c r="K1023">
        <f t="shared" si="184"/>
        <v>125.22965753424657</v>
      </c>
      <c r="L1023" s="9">
        <f t="shared" si="185"/>
        <v>-9.2601764816817678</v>
      </c>
      <c r="N1023" s="10">
        <f t="shared" si="186"/>
        <v>124.26541095890411</v>
      </c>
      <c r="O1023" s="9">
        <f t="shared" si="187"/>
        <v>-9.9588573357022341</v>
      </c>
      <c r="Q1023">
        <f t="shared" si="188"/>
        <v>126.21318904109589</v>
      </c>
      <c r="R1023" s="9">
        <f t="shared" si="189"/>
        <v>-8.5475220105808916</v>
      </c>
      <c r="T1023">
        <f t="shared" si="190"/>
        <v>116.56510273972584</v>
      </c>
      <c r="U1023" s="9">
        <f t="shared" si="191"/>
        <v>20.887235402755877</v>
      </c>
      <c r="W1023">
        <f t="shared" si="192"/>
        <v>118.41534246575326</v>
      </c>
      <c r="X1023" s="9">
        <f t="shared" si="193"/>
        <v>22.806080409148848</v>
      </c>
      <c r="Z1023">
        <f t="shared" si="194"/>
        <v>114.71486301369846</v>
      </c>
      <c r="AA1023" s="9">
        <f t="shared" si="195"/>
        <v>18.968390396362935</v>
      </c>
    </row>
    <row r="1024" spans="1:27">
      <c r="A1024" s="1">
        <v>20141019</v>
      </c>
      <c r="B1024" s="1">
        <v>200000</v>
      </c>
      <c r="C1024" s="1">
        <v>2456950.3220000002</v>
      </c>
      <c r="D1024" s="1">
        <v>2156.1759999999999</v>
      </c>
      <c r="E1024" s="1">
        <v>173.1</v>
      </c>
      <c r="F1024" s="1">
        <v>171.7</v>
      </c>
      <c r="G1024" s="8">
        <f t="shared" si="182"/>
        <v>137.96082191780812</v>
      </c>
      <c r="H1024" s="6">
        <v>92</v>
      </c>
      <c r="I1024" s="8">
        <f t="shared" si="183"/>
        <v>96.31232876712329</v>
      </c>
      <c r="K1024">
        <f t="shared" si="184"/>
        <v>125.15832876712329</v>
      </c>
      <c r="L1024" s="9">
        <f t="shared" si="185"/>
        <v>-9.2798034780570333</v>
      </c>
      <c r="N1024" s="10">
        <f t="shared" si="186"/>
        <v>124.19520547945206</v>
      </c>
      <c r="O1024" s="9">
        <f t="shared" si="187"/>
        <v>-9.9779170977664222</v>
      </c>
      <c r="Q1024">
        <f t="shared" si="188"/>
        <v>126.14071452054795</v>
      </c>
      <c r="R1024" s="9">
        <f t="shared" si="189"/>
        <v>-8.567727585953449</v>
      </c>
      <c r="T1024">
        <f t="shared" si="190"/>
        <v>116.48829452054778</v>
      </c>
      <c r="U1024" s="9">
        <f t="shared" si="191"/>
        <v>20.948476702508785</v>
      </c>
      <c r="W1024">
        <f t="shared" si="192"/>
        <v>118.337315068493</v>
      </c>
      <c r="X1024" s="9">
        <f t="shared" si="193"/>
        <v>22.868293793024819</v>
      </c>
      <c r="Z1024">
        <f t="shared" si="194"/>
        <v>114.63927397260258</v>
      </c>
      <c r="AA1024" s="9">
        <f t="shared" si="195"/>
        <v>19.028659611992779</v>
      </c>
    </row>
    <row r="1025" spans="1:27">
      <c r="A1025" s="1">
        <v>20141020</v>
      </c>
      <c r="B1025" s="1">
        <v>230000</v>
      </c>
      <c r="C1025" s="1">
        <v>2456951.3220000002</v>
      </c>
      <c r="D1025" s="1">
        <v>2156.2130000000002</v>
      </c>
      <c r="E1025" s="1">
        <v>195.8</v>
      </c>
      <c r="F1025" s="1">
        <v>194.1</v>
      </c>
      <c r="G1025" s="8">
        <f t="shared" si="182"/>
        <v>137.92493150684922</v>
      </c>
      <c r="H1025" s="6">
        <v>110</v>
      </c>
      <c r="I1025" s="8">
        <f t="shared" si="183"/>
        <v>96.189041095890417</v>
      </c>
      <c r="K1025">
        <f t="shared" si="184"/>
        <v>125.08004109589041</v>
      </c>
      <c r="L1025" s="9">
        <f t="shared" si="185"/>
        <v>-9.3129576144258834</v>
      </c>
      <c r="N1025" s="10">
        <f t="shared" si="186"/>
        <v>124.11815068493151</v>
      </c>
      <c r="O1025" s="9">
        <f t="shared" si="187"/>
        <v>-10.010359019994937</v>
      </c>
      <c r="Q1025">
        <f t="shared" si="188"/>
        <v>126.0611693150685</v>
      </c>
      <c r="R1025" s="9">
        <f t="shared" si="189"/>
        <v>-8.6016081807454725</v>
      </c>
      <c r="T1025">
        <f t="shared" si="190"/>
        <v>116.43176712328751</v>
      </c>
      <c r="U1025" s="9">
        <f t="shared" si="191"/>
        <v>21.044732119969069</v>
      </c>
      <c r="W1025">
        <f t="shared" si="192"/>
        <v>118.27989041095876</v>
      </c>
      <c r="X1025" s="9">
        <f t="shared" si="193"/>
        <v>22.966077074254315</v>
      </c>
      <c r="Z1025">
        <f t="shared" si="194"/>
        <v>114.5836438356163</v>
      </c>
      <c r="AA1025" s="9">
        <f t="shared" si="195"/>
        <v>19.123387165683866</v>
      </c>
    </row>
    <row r="1026" spans="1:27">
      <c r="A1026" s="1">
        <v>20141021</v>
      </c>
      <c r="B1026" s="1">
        <v>200000</v>
      </c>
      <c r="C1026" s="1">
        <v>2456952.3220000002</v>
      </c>
      <c r="D1026" s="1">
        <v>2156.2489999999998</v>
      </c>
      <c r="E1026" s="1">
        <v>199</v>
      </c>
      <c r="F1026" s="1">
        <v>197.1</v>
      </c>
      <c r="G1026" s="8">
        <f t="shared" si="182"/>
        <v>137.91095890410946</v>
      </c>
      <c r="H1026" s="6">
        <v>107</v>
      </c>
      <c r="I1026" s="8">
        <f t="shared" si="183"/>
        <v>96.126027397260273</v>
      </c>
      <c r="K1026">
        <f t="shared" si="184"/>
        <v>125.04002739726027</v>
      </c>
      <c r="L1026" s="9">
        <f t="shared" si="185"/>
        <v>-9.3327837099577096</v>
      </c>
      <c r="N1026" s="10">
        <f t="shared" si="186"/>
        <v>124.07876712328766</v>
      </c>
      <c r="O1026" s="9">
        <f t="shared" si="187"/>
        <v>-10.029798857710375</v>
      </c>
      <c r="Q1026">
        <f t="shared" si="188"/>
        <v>126.02051287671233</v>
      </c>
      <c r="R1026" s="9">
        <f t="shared" si="189"/>
        <v>-8.6218282592499804</v>
      </c>
      <c r="T1026">
        <f t="shared" si="190"/>
        <v>116.4097602739724</v>
      </c>
      <c r="U1026" s="9">
        <f t="shared" si="191"/>
        <v>21.101187083166863</v>
      </c>
      <c r="W1026">
        <f t="shared" si="192"/>
        <v>118.25753424657515</v>
      </c>
      <c r="X1026" s="9">
        <f t="shared" si="193"/>
        <v>23.023428147979047</v>
      </c>
      <c r="Z1026">
        <f t="shared" si="194"/>
        <v>114.56198630136967</v>
      </c>
      <c r="AA1026" s="9">
        <f t="shared" si="195"/>
        <v>19.178946018354708</v>
      </c>
    </row>
    <row r="1027" spans="1:27">
      <c r="A1027" s="1">
        <v>20141022</v>
      </c>
      <c r="B1027" s="1">
        <v>200000</v>
      </c>
      <c r="C1027" s="1">
        <v>2456953.3220000002</v>
      </c>
      <c r="D1027" s="1">
        <v>2156.2860000000001</v>
      </c>
      <c r="E1027" s="1">
        <v>216.3</v>
      </c>
      <c r="F1027" s="1">
        <v>214.2</v>
      </c>
      <c r="G1027" s="8">
        <f t="shared" si="182"/>
        <v>137.92602739726016</v>
      </c>
      <c r="H1027" s="6">
        <v>123</v>
      </c>
      <c r="I1027" s="8">
        <f t="shared" si="183"/>
        <v>96.167123287671231</v>
      </c>
      <c r="K1027">
        <f t="shared" si="184"/>
        <v>125.06612328767123</v>
      </c>
      <c r="L1027" s="9">
        <f t="shared" si="185"/>
        <v>-9.3237689450369743</v>
      </c>
      <c r="N1027" s="10">
        <f t="shared" si="186"/>
        <v>124.10445205479452</v>
      </c>
      <c r="O1027" s="9">
        <f t="shared" si="187"/>
        <v>-10.021005899529158</v>
      </c>
      <c r="Q1027">
        <f t="shared" si="188"/>
        <v>126.04702794520549</v>
      </c>
      <c r="R1027" s="9">
        <f t="shared" si="189"/>
        <v>-8.61258725145494</v>
      </c>
      <c r="T1027">
        <f t="shared" si="190"/>
        <v>116.43349315068474</v>
      </c>
      <c r="U1027" s="9">
        <f t="shared" si="191"/>
        <v>21.074114697586779</v>
      </c>
      <c r="W1027">
        <f t="shared" si="192"/>
        <v>118.28164383561625</v>
      </c>
      <c r="X1027" s="9">
        <f t="shared" si="193"/>
        <v>22.995926041992917</v>
      </c>
      <c r="Z1027">
        <f t="shared" si="194"/>
        <v>114.58534246575324</v>
      </c>
      <c r="AA1027" s="9">
        <f t="shared" si="195"/>
        <v>19.152303353180628</v>
      </c>
    </row>
    <row r="1028" spans="1:27">
      <c r="A1028" s="1">
        <v>20141023</v>
      </c>
      <c r="B1028" s="1">
        <v>200000</v>
      </c>
      <c r="C1028" s="1">
        <v>2456954.3220000002</v>
      </c>
      <c r="D1028" s="1">
        <v>2156.3229999999999</v>
      </c>
      <c r="E1028" s="1">
        <v>227.1</v>
      </c>
      <c r="F1028" s="1">
        <v>224.8</v>
      </c>
      <c r="G1028" s="8">
        <f t="shared" si="182"/>
        <v>137.93808219178072</v>
      </c>
      <c r="H1028" s="6">
        <v>132</v>
      </c>
      <c r="I1028" s="8">
        <f t="shared" si="183"/>
        <v>96.254794520547946</v>
      </c>
      <c r="K1028">
        <f t="shared" si="184"/>
        <v>125.12179452054795</v>
      </c>
      <c r="L1028" s="9">
        <f t="shared" si="185"/>
        <v>-9.2913338126695066</v>
      </c>
      <c r="N1028" s="10">
        <f t="shared" si="186"/>
        <v>124.15924657534246</v>
      </c>
      <c r="O1028" s="9">
        <f t="shared" si="187"/>
        <v>-9.9891454176381842</v>
      </c>
      <c r="Q1028">
        <f t="shared" si="188"/>
        <v>126.10359342465753</v>
      </c>
      <c r="R1028" s="9">
        <f t="shared" si="189"/>
        <v>-8.5795659756014544</v>
      </c>
      <c r="T1028">
        <f t="shared" si="190"/>
        <v>116.45247945205463</v>
      </c>
      <c r="U1028" s="9">
        <f t="shared" si="191"/>
        <v>20.983562462641785</v>
      </c>
      <c r="W1028">
        <f t="shared" si="192"/>
        <v>118.30093150684917</v>
      </c>
      <c r="X1028" s="9">
        <f t="shared" si="193"/>
        <v>22.903936469985325</v>
      </c>
      <c r="Z1028">
        <f t="shared" si="194"/>
        <v>114.60402739726013</v>
      </c>
      <c r="AA1028" s="9">
        <f t="shared" si="195"/>
        <v>19.063188455298288</v>
      </c>
    </row>
    <row r="1029" spans="1:27">
      <c r="A1029" s="1">
        <v>20141024</v>
      </c>
      <c r="B1029" s="1">
        <v>200000</v>
      </c>
      <c r="C1029" s="1">
        <v>2456955.3220000002</v>
      </c>
      <c r="D1029" s="1">
        <v>2156.3589999999999</v>
      </c>
      <c r="E1029" s="1">
        <v>217.8</v>
      </c>
      <c r="F1029" s="1">
        <v>215.4</v>
      </c>
      <c r="G1029" s="8">
        <f t="shared" si="182"/>
        <v>137.95013698630129</v>
      </c>
      <c r="H1029" s="6">
        <v>138</v>
      </c>
      <c r="I1029" s="8">
        <f t="shared" si="183"/>
        <v>96.284931506849318</v>
      </c>
      <c r="K1029">
        <f t="shared" si="184"/>
        <v>125.14093150684931</v>
      </c>
      <c r="L1029" s="9">
        <f t="shared" si="185"/>
        <v>-9.2853880099618635</v>
      </c>
      <c r="N1029" s="10">
        <f t="shared" si="186"/>
        <v>124.17808219178082</v>
      </c>
      <c r="O1029" s="9">
        <f t="shared" si="187"/>
        <v>-9.9833570994482272</v>
      </c>
      <c r="Q1029">
        <f t="shared" si="188"/>
        <v>126.12303780821918</v>
      </c>
      <c r="R1029" s="9">
        <f t="shared" si="189"/>
        <v>-8.5734595386857393</v>
      </c>
      <c r="T1029">
        <f t="shared" si="190"/>
        <v>116.47146575342452</v>
      </c>
      <c r="U1029" s="9">
        <f t="shared" si="191"/>
        <v>20.965413726382735</v>
      </c>
      <c r="W1029">
        <f t="shared" si="192"/>
        <v>118.32021917808207</v>
      </c>
      <c r="X1029" s="9">
        <f t="shared" si="193"/>
        <v>22.885499658547559</v>
      </c>
      <c r="Z1029">
        <f t="shared" si="194"/>
        <v>114.62271232876699</v>
      </c>
      <c r="AA1029" s="9">
        <f t="shared" si="195"/>
        <v>19.045327794217926</v>
      </c>
    </row>
    <row r="1030" spans="1:27">
      <c r="A1030" s="1">
        <v>20141025</v>
      </c>
      <c r="B1030" s="1">
        <v>200000</v>
      </c>
      <c r="C1030" s="1">
        <v>2456956.3220000002</v>
      </c>
      <c r="D1030" s="1">
        <v>2156.3960000000002</v>
      </c>
      <c r="E1030" s="1">
        <v>219.3</v>
      </c>
      <c r="F1030" s="1">
        <v>216.8</v>
      </c>
      <c r="G1030" s="8">
        <f t="shared" si="182"/>
        <v>137.95342465753416</v>
      </c>
      <c r="H1030" s="6">
        <v>136</v>
      </c>
      <c r="I1030" s="8">
        <f t="shared" si="183"/>
        <v>96.317808219178076</v>
      </c>
      <c r="K1030">
        <f t="shared" si="184"/>
        <v>125.16180821917808</v>
      </c>
      <c r="L1030" s="9">
        <f t="shared" si="185"/>
        <v>-9.2724167378308522</v>
      </c>
      <c r="N1030" s="10">
        <f t="shared" si="186"/>
        <v>124.1986301369863</v>
      </c>
      <c r="O1030" s="9">
        <f t="shared" si="187"/>
        <v>-9.970607510972485</v>
      </c>
      <c r="Q1030">
        <f t="shared" si="188"/>
        <v>126.1442498630137</v>
      </c>
      <c r="R1030" s="9">
        <f t="shared" si="189"/>
        <v>-8.5602621492264035</v>
      </c>
      <c r="T1030">
        <f t="shared" si="190"/>
        <v>116.4766438356163</v>
      </c>
      <c r="U1030" s="9">
        <f t="shared" si="191"/>
        <v>20.929499943110571</v>
      </c>
      <c r="W1030">
        <f t="shared" si="192"/>
        <v>118.32547945205465</v>
      </c>
      <c r="X1030" s="9">
        <f t="shared" si="193"/>
        <v>22.849015815223424</v>
      </c>
      <c r="Z1030">
        <f t="shared" si="194"/>
        <v>114.62780821917795</v>
      </c>
      <c r="AA1030" s="9">
        <f t="shared" si="195"/>
        <v>19.009984070997703</v>
      </c>
    </row>
    <row r="1031" spans="1:27">
      <c r="A1031" s="1">
        <v>20141026</v>
      </c>
      <c r="B1031" s="1">
        <v>200000</v>
      </c>
      <c r="C1031" s="1">
        <v>2456957.3220000002</v>
      </c>
      <c r="D1031" s="1">
        <v>2156.433</v>
      </c>
      <c r="E1031" s="1">
        <v>216.6</v>
      </c>
      <c r="F1031" s="1">
        <v>214</v>
      </c>
      <c r="G1031" s="8">
        <f t="shared" si="182"/>
        <v>137.94712328767113</v>
      </c>
      <c r="H1031" s="6">
        <v>132</v>
      </c>
      <c r="I1031" s="8">
        <f t="shared" si="183"/>
        <v>96.372602739726034</v>
      </c>
      <c r="K1031">
        <f t="shared" si="184"/>
        <v>125.19660273972603</v>
      </c>
      <c r="L1031" s="9">
        <f t="shared" si="185"/>
        <v>-9.2430492525426047</v>
      </c>
      <c r="N1031" s="10">
        <f t="shared" si="186"/>
        <v>124.23287671232877</v>
      </c>
      <c r="O1031" s="9">
        <f t="shared" si="187"/>
        <v>-9.9416691327031401</v>
      </c>
      <c r="Q1031">
        <f t="shared" si="188"/>
        <v>126.17960328767123</v>
      </c>
      <c r="R1031" s="9">
        <f t="shared" si="189"/>
        <v>-8.5304569747788292</v>
      </c>
      <c r="T1031">
        <f t="shared" si="190"/>
        <v>116.46671917808203</v>
      </c>
      <c r="U1031" s="9">
        <f t="shared" si="191"/>
        <v>20.850444905617294</v>
      </c>
      <c r="W1031">
        <f t="shared" si="192"/>
        <v>118.31539726027381</v>
      </c>
      <c r="X1031" s="9">
        <f t="shared" si="193"/>
        <v>22.768705935865199</v>
      </c>
      <c r="Z1031">
        <f t="shared" si="194"/>
        <v>114.61804109589026</v>
      </c>
      <c r="AA1031" s="9">
        <f t="shared" si="195"/>
        <v>18.932183875369418</v>
      </c>
    </row>
    <row r="1032" spans="1:27">
      <c r="A1032" s="1">
        <v>20141027</v>
      </c>
      <c r="B1032" s="1">
        <v>200000</v>
      </c>
      <c r="C1032" s="1">
        <v>2456958.3220000002</v>
      </c>
      <c r="D1032" s="1">
        <v>2156.4690000000001</v>
      </c>
      <c r="E1032" s="1">
        <v>187.8</v>
      </c>
      <c r="F1032" s="1">
        <v>185.4</v>
      </c>
      <c r="G1032" s="8">
        <f t="shared" si="182"/>
        <v>137.91780821917797</v>
      </c>
      <c r="H1032" s="6">
        <v>107</v>
      </c>
      <c r="I1032" s="8">
        <f t="shared" si="183"/>
        <v>96.290410958904104</v>
      </c>
      <c r="K1032">
        <f t="shared" si="184"/>
        <v>125.1444109589041</v>
      </c>
      <c r="L1032" s="9">
        <f t="shared" si="185"/>
        <v>-9.2616011124353719</v>
      </c>
      <c r="N1032" s="10">
        <f t="shared" si="186"/>
        <v>124.18150684931507</v>
      </c>
      <c r="O1032" s="9">
        <f t="shared" si="187"/>
        <v>-9.9597735399284062</v>
      </c>
      <c r="Q1032">
        <f t="shared" si="188"/>
        <v>126.12657315068492</v>
      </c>
      <c r="R1032" s="9">
        <f t="shared" si="189"/>
        <v>-8.5494652363924644</v>
      </c>
      <c r="T1032">
        <f t="shared" si="190"/>
        <v>116.4205479452053</v>
      </c>
      <c r="U1032" s="9">
        <f t="shared" si="191"/>
        <v>20.905650714163599</v>
      </c>
      <c r="W1032">
        <f t="shared" si="192"/>
        <v>118.26849315068476</v>
      </c>
      <c r="X1032" s="9">
        <f t="shared" si="193"/>
        <v>22.824788027086825</v>
      </c>
      <c r="Z1032">
        <f t="shared" si="194"/>
        <v>114.57260273972585</v>
      </c>
      <c r="AA1032" s="9">
        <f t="shared" si="195"/>
        <v>18.986513401240359</v>
      </c>
    </row>
    <row r="1033" spans="1:27">
      <c r="A1033" s="1">
        <v>20141028</v>
      </c>
      <c r="B1033" s="1">
        <v>200000</v>
      </c>
      <c r="C1033" s="1">
        <v>2456959.3220000002</v>
      </c>
      <c r="D1033" s="1">
        <v>2156.5059999999999</v>
      </c>
      <c r="E1033" s="1">
        <v>167.2</v>
      </c>
      <c r="F1033" s="1">
        <v>165.1</v>
      </c>
      <c r="G1033" s="8">
        <f t="shared" si="182"/>
        <v>137.88136986301359</v>
      </c>
      <c r="H1033" s="6">
        <v>101</v>
      </c>
      <c r="I1033" s="8">
        <f t="shared" si="183"/>
        <v>96.183561643835617</v>
      </c>
      <c r="K1033">
        <f t="shared" si="184"/>
        <v>125.07656164383562</v>
      </c>
      <c r="L1033" s="9">
        <f t="shared" si="185"/>
        <v>-9.2868298537356253</v>
      </c>
      <c r="N1033" s="10">
        <f t="shared" si="186"/>
        <v>124.11472602739727</v>
      </c>
      <c r="O1033" s="9">
        <f t="shared" si="187"/>
        <v>-9.9844118529527321</v>
      </c>
      <c r="Q1033">
        <f t="shared" si="188"/>
        <v>126.05763397260273</v>
      </c>
      <c r="R1033" s="9">
        <f t="shared" si="189"/>
        <v>-8.5752962145341627</v>
      </c>
      <c r="T1033">
        <f t="shared" si="190"/>
        <v>116.3631575342464</v>
      </c>
      <c r="U1033" s="9">
        <f t="shared" si="191"/>
        <v>20.980295952373979</v>
      </c>
      <c r="W1033">
        <f t="shared" si="192"/>
        <v>118.21019178082175</v>
      </c>
      <c r="X1033" s="9">
        <f t="shared" si="193"/>
        <v>22.900618110348177</v>
      </c>
      <c r="Z1033">
        <f t="shared" si="194"/>
        <v>114.51612328767106</v>
      </c>
      <c r="AA1033" s="9">
        <f t="shared" si="195"/>
        <v>19.059973794399809</v>
      </c>
    </row>
    <row r="1034" spans="1:27">
      <c r="A1034" s="1">
        <v>20141029</v>
      </c>
      <c r="B1034" s="1">
        <v>200000</v>
      </c>
      <c r="C1034" s="1">
        <v>2456960.3220000002</v>
      </c>
      <c r="D1034" s="1">
        <v>2156.5419999999999</v>
      </c>
      <c r="E1034" s="1">
        <v>150.4</v>
      </c>
      <c r="F1034" s="1">
        <v>150.4</v>
      </c>
      <c r="G1034" s="8">
        <f t="shared" si="182"/>
        <v>137.83671232876702</v>
      </c>
      <c r="H1034" s="6">
        <v>92</v>
      </c>
      <c r="I1034" s="8">
        <f t="shared" si="183"/>
        <v>96.054794520547944</v>
      </c>
      <c r="K1034">
        <f t="shared" si="184"/>
        <v>124.99479452054794</v>
      </c>
      <c r="L1034" s="9">
        <f t="shared" si="185"/>
        <v>-9.3167615443327207</v>
      </c>
      <c r="N1034" s="10">
        <f t="shared" si="186"/>
        <v>124.03424657534246</v>
      </c>
      <c r="O1034" s="9">
        <f t="shared" si="187"/>
        <v>-10.013635351736355</v>
      </c>
      <c r="Q1034">
        <f t="shared" si="188"/>
        <v>125.97455342465753</v>
      </c>
      <c r="R1034" s="9">
        <f t="shared" si="189"/>
        <v>-8.6059502607810003</v>
      </c>
      <c r="T1034">
        <f t="shared" si="190"/>
        <v>116.29282191780806</v>
      </c>
      <c r="U1034" s="9">
        <f t="shared" si="191"/>
        <v>21.069252709640438</v>
      </c>
      <c r="W1034">
        <f t="shared" si="192"/>
        <v>118.13873972602724</v>
      </c>
      <c r="X1034" s="9">
        <f t="shared" si="193"/>
        <v>22.990986879634747</v>
      </c>
      <c r="Z1034">
        <f t="shared" si="194"/>
        <v>114.44690410958889</v>
      </c>
      <c r="AA1034" s="9">
        <f t="shared" si="195"/>
        <v>19.147518539646157</v>
      </c>
    </row>
    <row r="1035" spans="1:27">
      <c r="A1035" s="1">
        <v>20141030</v>
      </c>
      <c r="B1035" s="1">
        <v>200000</v>
      </c>
      <c r="C1035" s="1">
        <v>2456961.3220000002</v>
      </c>
      <c r="D1035" s="1">
        <v>2156.5790000000002</v>
      </c>
      <c r="E1035" s="1">
        <v>140.4</v>
      </c>
      <c r="F1035" s="1">
        <v>140.4</v>
      </c>
      <c r="G1035" s="8">
        <f t="shared" si="182"/>
        <v>137.77589041095877</v>
      </c>
      <c r="H1035" s="6">
        <v>102</v>
      </c>
      <c r="I1035" s="8">
        <f t="shared" si="183"/>
        <v>95.871232876712327</v>
      </c>
      <c r="K1035">
        <f t="shared" si="184"/>
        <v>124.87823287671233</v>
      </c>
      <c r="L1035" s="9">
        <f t="shared" si="185"/>
        <v>-9.3613312864647185</v>
      </c>
      <c r="N1035" s="10">
        <f t="shared" si="186"/>
        <v>123.91952054794521</v>
      </c>
      <c r="O1035" s="9">
        <f t="shared" si="187"/>
        <v>-10.057180412104543</v>
      </c>
      <c r="Q1035">
        <f t="shared" si="188"/>
        <v>125.8561194520548</v>
      </c>
      <c r="R1035" s="9">
        <f t="shared" si="189"/>
        <v>-8.6515651783121115</v>
      </c>
      <c r="T1035">
        <f t="shared" si="190"/>
        <v>116.19702739726006</v>
      </c>
      <c r="U1035" s="9">
        <f t="shared" si="191"/>
        <v>21.201140228045375</v>
      </c>
      <c r="W1035">
        <f t="shared" si="192"/>
        <v>118.04142465753404</v>
      </c>
      <c r="X1035" s="9">
        <f t="shared" si="193"/>
        <v>23.124967850712778</v>
      </c>
      <c r="Z1035">
        <f t="shared" si="194"/>
        <v>114.35263013698609</v>
      </c>
      <c r="AA1035" s="9">
        <f t="shared" si="195"/>
        <v>19.277312605378</v>
      </c>
    </row>
    <row r="1036" spans="1:27">
      <c r="A1036" s="1">
        <v>20141031</v>
      </c>
      <c r="B1036" s="1">
        <v>200000</v>
      </c>
      <c r="C1036" s="1">
        <v>2456962.3220000002</v>
      </c>
      <c r="D1036" s="1">
        <v>2156.616</v>
      </c>
      <c r="E1036" s="1">
        <v>121.2</v>
      </c>
      <c r="F1036" s="1">
        <v>119.5</v>
      </c>
      <c r="G1036" s="8">
        <f t="shared" si="182"/>
        <v>137.70383561643823</v>
      </c>
      <c r="H1036" s="6">
        <v>80</v>
      </c>
      <c r="I1036" s="8">
        <f t="shared" si="183"/>
        <v>95.682191780821924</v>
      </c>
      <c r="K1036">
        <f t="shared" si="184"/>
        <v>124.75819178082193</v>
      </c>
      <c r="L1036" s="9">
        <f t="shared" si="185"/>
        <v>-9.401077157847098</v>
      </c>
      <c r="N1036" s="10">
        <f t="shared" si="186"/>
        <v>123.8013698630137</v>
      </c>
      <c r="O1036" s="9">
        <f t="shared" si="187"/>
        <v>-10.095917583696519</v>
      </c>
      <c r="Q1036">
        <f t="shared" si="188"/>
        <v>125.7341501369863</v>
      </c>
      <c r="R1036" s="9">
        <f t="shared" si="189"/>
        <v>-8.6923399234807164</v>
      </c>
      <c r="T1036">
        <f t="shared" si="190"/>
        <v>116.0835410958902</v>
      </c>
      <c r="U1036" s="9">
        <f t="shared" si="191"/>
        <v>21.321992039857747</v>
      </c>
      <c r="W1036">
        <f t="shared" si="192"/>
        <v>117.92613698630117</v>
      </c>
      <c r="X1036" s="9">
        <f t="shared" si="193"/>
        <v>23.247737945252339</v>
      </c>
      <c r="Z1036">
        <f t="shared" si="194"/>
        <v>114.24094520547925</v>
      </c>
      <c r="AA1036" s="9">
        <f t="shared" si="195"/>
        <v>19.396246134463183</v>
      </c>
    </row>
    <row r="1037" spans="1:27">
      <c r="A1037" s="1">
        <v>20141101</v>
      </c>
      <c r="B1037" s="1">
        <v>200000</v>
      </c>
      <c r="C1037" s="1">
        <v>2456963.3220000002</v>
      </c>
      <c r="D1037" s="1">
        <v>2156.652</v>
      </c>
      <c r="E1037" s="1">
        <v>119.9</v>
      </c>
      <c r="F1037" s="1">
        <v>118.1</v>
      </c>
      <c r="G1037" s="8">
        <f t="shared" si="182"/>
        <v>137.62082191780814</v>
      </c>
      <c r="H1037" s="6">
        <v>90</v>
      </c>
      <c r="I1037" s="8">
        <f t="shared" si="183"/>
        <v>95.460273972602735</v>
      </c>
      <c r="K1037">
        <f t="shared" si="184"/>
        <v>124.61727397260273</v>
      </c>
      <c r="L1037" s="9">
        <f t="shared" si="185"/>
        <v>-9.4488230516248279</v>
      </c>
      <c r="N1037" s="10">
        <f t="shared" si="186"/>
        <v>123.6626712328767</v>
      </c>
      <c r="O1037" s="9">
        <f t="shared" si="187"/>
        <v>-10.142470078595906</v>
      </c>
      <c r="Q1037">
        <f t="shared" si="188"/>
        <v>125.59096876712329</v>
      </c>
      <c r="R1037" s="9">
        <f t="shared" si="189"/>
        <v>-8.7413030841143353</v>
      </c>
      <c r="T1037">
        <f t="shared" si="190"/>
        <v>115.95279452054783</v>
      </c>
      <c r="U1037" s="9">
        <f t="shared" si="191"/>
        <v>21.467066555692554</v>
      </c>
      <c r="W1037">
        <f t="shared" si="192"/>
        <v>117.79331506849303</v>
      </c>
      <c r="X1037" s="9">
        <f t="shared" si="193"/>
        <v>23.395115231179744</v>
      </c>
      <c r="Z1037">
        <f t="shared" si="194"/>
        <v>114.11227397260262</v>
      </c>
      <c r="AA1037" s="9">
        <f t="shared" si="195"/>
        <v>19.539017880205378</v>
      </c>
    </row>
    <row r="1038" spans="1:27">
      <c r="A1038" s="1">
        <v>20141102</v>
      </c>
      <c r="B1038" s="1">
        <v>200000</v>
      </c>
      <c r="C1038" s="1">
        <v>2456964.3220000002</v>
      </c>
      <c r="D1038" s="1">
        <v>2156.6889999999999</v>
      </c>
      <c r="E1038" s="1">
        <v>124.4</v>
      </c>
      <c r="F1038" s="1">
        <v>122.4</v>
      </c>
      <c r="G1038" s="8">
        <f t="shared" si="182"/>
        <v>137.56082191780814</v>
      </c>
      <c r="H1038" s="6">
        <v>98</v>
      </c>
      <c r="I1038" s="8">
        <f t="shared" si="183"/>
        <v>95.243835616438361</v>
      </c>
      <c r="K1038">
        <f t="shared" si="184"/>
        <v>124.47983561643835</v>
      </c>
      <c r="L1038" s="9">
        <f t="shared" si="185"/>
        <v>-9.5092382547594951</v>
      </c>
      <c r="N1038" s="10">
        <f t="shared" si="186"/>
        <v>123.52739726027397</v>
      </c>
      <c r="O1038" s="9">
        <f t="shared" si="187"/>
        <v>-10.201614429084373</v>
      </c>
      <c r="Q1038">
        <f t="shared" si="188"/>
        <v>125.45132273972604</v>
      </c>
      <c r="R1038" s="9">
        <f t="shared" si="189"/>
        <v>-8.8030145569480993</v>
      </c>
      <c r="T1038">
        <f t="shared" si="190"/>
        <v>115.85829452054782</v>
      </c>
      <c r="U1038" s="9">
        <f t="shared" si="191"/>
        <v>21.643877286848308</v>
      </c>
      <c r="W1038">
        <f t="shared" si="192"/>
        <v>117.69731506849303</v>
      </c>
      <c r="X1038" s="9">
        <f t="shared" si="193"/>
        <v>23.574732481877675</v>
      </c>
      <c r="Z1038">
        <f t="shared" si="194"/>
        <v>114.01927397260262</v>
      </c>
      <c r="AA1038" s="9">
        <f t="shared" si="195"/>
        <v>19.713022091818999</v>
      </c>
    </row>
    <row r="1039" spans="1:27">
      <c r="A1039" s="1">
        <v>20141103</v>
      </c>
      <c r="B1039" s="1">
        <v>200000</v>
      </c>
      <c r="C1039" s="1">
        <v>2456965.3220000002</v>
      </c>
      <c r="D1039" s="1">
        <v>2156.7249999999999</v>
      </c>
      <c r="E1039" s="1">
        <v>125.2</v>
      </c>
      <c r="F1039" s="1">
        <v>123.2</v>
      </c>
      <c r="G1039" s="8">
        <f t="shared" si="182"/>
        <v>137.53808219178075</v>
      </c>
      <c r="H1039" s="6">
        <v>112</v>
      </c>
      <c r="I1039" s="8">
        <f t="shared" si="183"/>
        <v>95.178082191780817</v>
      </c>
      <c r="K1039">
        <f t="shared" si="184"/>
        <v>124.43808219178082</v>
      </c>
      <c r="L1039" s="9">
        <f t="shared" si="185"/>
        <v>-9.5246347711417911</v>
      </c>
      <c r="N1039" s="10">
        <f t="shared" si="186"/>
        <v>123.48630136986301</v>
      </c>
      <c r="O1039" s="9">
        <f t="shared" si="187"/>
        <v>-10.216647344496323</v>
      </c>
      <c r="Q1039">
        <f t="shared" si="188"/>
        <v>125.40889863013697</v>
      </c>
      <c r="R1039" s="9">
        <f t="shared" si="189"/>
        <v>-8.818781946320172</v>
      </c>
      <c r="T1039">
        <f t="shared" si="190"/>
        <v>115.82247945205467</v>
      </c>
      <c r="U1039" s="9">
        <f t="shared" si="191"/>
        <v>21.690284974093132</v>
      </c>
      <c r="W1039">
        <f t="shared" si="192"/>
        <v>117.6609315068492</v>
      </c>
      <c r="X1039" s="9">
        <f t="shared" si="193"/>
        <v>23.621876799078748</v>
      </c>
      <c r="Z1039">
        <f t="shared" si="194"/>
        <v>113.98402739726016</v>
      </c>
      <c r="AA1039" s="9">
        <f t="shared" si="195"/>
        <v>19.758693149107543</v>
      </c>
    </row>
    <row r="1040" spans="1:27">
      <c r="A1040" s="1">
        <v>20141104</v>
      </c>
      <c r="B1040" s="1">
        <v>200000</v>
      </c>
      <c r="C1040" s="1">
        <v>2456966.3220000002</v>
      </c>
      <c r="D1040" s="1">
        <v>2156.7620000000002</v>
      </c>
      <c r="E1040" s="1">
        <v>129.4</v>
      </c>
      <c r="F1040" s="1">
        <v>127.3</v>
      </c>
      <c r="G1040" s="8">
        <f t="shared" si="182"/>
        <v>137.50657534246568</v>
      </c>
      <c r="H1040" s="6">
        <v>109</v>
      </c>
      <c r="I1040" s="8">
        <f t="shared" si="183"/>
        <v>95.07397260273973</v>
      </c>
      <c r="K1040">
        <f t="shared" si="184"/>
        <v>124.37197260273973</v>
      </c>
      <c r="L1040" s="9">
        <f t="shared" si="185"/>
        <v>-9.551981573981962</v>
      </c>
      <c r="N1040" s="10">
        <f t="shared" si="186"/>
        <v>123.42123287671234</v>
      </c>
      <c r="O1040" s="9">
        <f t="shared" si="187"/>
        <v>-10.24339558357353</v>
      </c>
      <c r="Q1040">
        <f t="shared" si="188"/>
        <v>125.34172712328768</v>
      </c>
      <c r="R1040" s="9">
        <f t="shared" si="189"/>
        <v>-8.8467392841985628</v>
      </c>
      <c r="T1040">
        <f t="shared" si="190"/>
        <v>115.77285616438344</v>
      </c>
      <c r="U1040" s="9">
        <f t="shared" si="191"/>
        <v>21.771346031928871</v>
      </c>
      <c r="W1040">
        <f t="shared" si="192"/>
        <v>117.6105205479451</v>
      </c>
      <c r="X1040" s="9">
        <f t="shared" si="193"/>
        <v>23.704224540372195</v>
      </c>
      <c r="Z1040">
        <f t="shared" si="194"/>
        <v>113.93519178082181</v>
      </c>
      <c r="AA1040" s="9">
        <f t="shared" si="195"/>
        <v>19.838467523485576</v>
      </c>
    </row>
    <row r="1041" spans="1:27">
      <c r="A1041" s="1">
        <v>20141105</v>
      </c>
      <c r="B1041" s="1">
        <v>180000</v>
      </c>
      <c r="C1041" s="1">
        <v>2456967.3220000002</v>
      </c>
      <c r="D1041" s="1">
        <v>2156.799</v>
      </c>
      <c r="E1041" s="1">
        <v>135.69999999999999</v>
      </c>
      <c r="F1041" s="1">
        <v>133.4</v>
      </c>
      <c r="G1041" s="8">
        <f t="shared" si="182"/>
        <v>137.49917808219172</v>
      </c>
      <c r="H1041" s="6">
        <v>137</v>
      </c>
      <c r="I1041" s="8">
        <f t="shared" si="183"/>
        <v>95.008219178082186</v>
      </c>
      <c r="K1041">
        <f t="shared" si="184"/>
        <v>124.33021917808219</v>
      </c>
      <c r="L1041" s="9">
        <f t="shared" si="185"/>
        <v>-9.5774819077373934</v>
      </c>
      <c r="N1041" s="10">
        <f t="shared" si="186"/>
        <v>123.38013698630137</v>
      </c>
      <c r="O1041" s="9">
        <f t="shared" si="187"/>
        <v>-10.268454904836261</v>
      </c>
      <c r="Q1041">
        <f t="shared" si="188"/>
        <v>125.29930301369862</v>
      </c>
      <c r="R1041" s="9">
        <f t="shared" si="189"/>
        <v>-8.872689450696555</v>
      </c>
      <c r="T1041">
        <f t="shared" si="190"/>
        <v>115.76120547945196</v>
      </c>
      <c r="U1041" s="9">
        <f t="shared" si="191"/>
        <v>21.843358901897375</v>
      </c>
      <c r="W1041">
        <f t="shared" si="192"/>
        <v>117.59868493150675</v>
      </c>
      <c r="X1041" s="9">
        <f t="shared" si="193"/>
        <v>23.777380471768765</v>
      </c>
      <c r="Z1041">
        <f t="shared" si="194"/>
        <v>113.92372602739717</v>
      </c>
      <c r="AA1041" s="9">
        <f t="shared" si="195"/>
        <v>19.909337332025984</v>
      </c>
    </row>
    <row r="1042" spans="1:27">
      <c r="A1042" s="1">
        <v>20141106</v>
      </c>
      <c r="B1042" s="1">
        <v>200000</v>
      </c>
      <c r="C1042" s="1">
        <v>2456968.3220000002</v>
      </c>
      <c r="D1042" s="1">
        <v>2156.835</v>
      </c>
      <c r="E1042" s="1">
        <v>135.5</v>
      </c>
      <c r="F1042" s="1">
        <v>133.1</v>
      </c>
      <c r="G1042" s="8">
        <f t="shared" si="182"/>
        <v>137.50082191780814</v>
      </c>
      <c r="H1042" s="6">
        <v>101</v>
      </c>
      <c r="I1042" s="8">
        <f t="shared" si="183"/>
        <v>95.07671232876713</v>
      </c>
      <c r="K1042">
        <f t="shared" si="184"/>
        <v>124.37371232876713</v>
      </c>
      <c r="L1042" s="9">
        <f t="shared" si="185"/>
        <v>-9.5469317244429419</v>
      </c>
      <c r="N1042" s="10">
        <f t="shared" si="186"/>
        <v>123.42294520547946</v>
      </c>
      <c r="O1042" s="9">
        <f t="shared" si="187"/>
        <v>-10.23839458992019</v>
      </c>
      <c r="Q1042">
        <f t="shared" si="188"/>
        <v>125.34349479452055</v>
      </c>
      <c r="R1042" s="9">
        <f t="shared" si="189"/>
        <v>-8.8416396016561265</v>
      </c>
      <c r="T1042">
        <f t="shared" si="190"/>
        <v>115.76379452054782</v>
      </c>
      <c r="U1042" s="9">
        <f t="shared" si="191"/>
        <v>21.758306198311246</v>
      </c>
      <c r="W1042">
        <f t="shared" si="192"/>
        <v>117.60131506849302</v>
      </c>
      <c r="X1042" s="9">
        <f t="shared" si="193"/>
        <v>23.690977725268553</v>
      </c>
      <c r="Z1042">
        <f t="shared" si="194"/>
        <v>113.92627397260262</v>
      </c>
      <c r="AA1042" s="9">
        <f t="shared" si="195"/>
        <v>19.825634671353924</v>
      </c>
    </row>
    <row r="1043" spans="1:27">
      <c r="A1043" s="1">
        <v>20141107</v>
      </c>
      <c r="B1043" s="1">
        <v>220000</v>
      </c>
      <c r="C1043" s="1">
        <v>2456969.3220000002</v>
      </c>
      <c r="D1043" s="1">
        <v>2156.875</v>
      </c>
      <c r="E1043" s="1">
        <v>132</v>
      </c>
      <c r="F1043" s="1">
        <v>129.6</v>
      </c>
      <c r="G1043" s="8">
        <f t="shared" si="182"/>
        <v>137.50575342465746</v>
      </c>
      <c r="H1043" s="6">
        <v>106</v>
      </c>
      <c r="I1043" s="8">
        <f t="shared" si="183"/>
        <v>95.126027397260273</v>
      </c>
      <c r="K1043">
        <f t="shared" si="184"/>
        <v>124.40502739726028</v>
      </c>
      <c r="L1043" s="9">
        <f t="shared" si="185"/>
        <v>-9.5274020912698489</v>
      </c>
      <c r="N1043" s="10">
        <f t="shared" si="186"/>
        <v>123.45376712328766</v>
      </c>
      <c r="O1043" s="9">
        <f t="shared" si="187"/>
        <v>-10.21919879815735</v>
      </c>
      <c r="Q1043">
        <f t="shared" si="188"/>
        <v>125.37531287671233</v>
      </c>
      <c r="R1043" s="9">
        <f t="shared" si="189"/>
        <v>-8.8217694502446165</v>
      </c>
      <c r="T1043">
        <f t="shared" si="190"/>
        <v>115.7715616438355</v>
      </c>
      <c r="U1043" s="9">
        <f t="shared" si="191"/>
        <v>21.703349557904318</v>
      </c>
      <c r="W1043">
        <f t="shared" si="192"/>
        <v>117.60920547945193</v>
      </c>
      <c r="X1043" s="9">
        <f t="shared" si="193"/>
        <v>23.635148757236138</v>
      </c>
      <c r="Z1043">
        <f t="shared" si="194"/>
        <v>113.93391780821906</v>
      </c>
      <c r="AA1043" s="9">
        <f t="shared" si="195"/>
        <v>19.771550358572497</v>
      </c>
    </row>
    <row r="1044" spans="1:27">
      <c r="A1044" s="1">
        <v>20141108</v>
      </c>
      <c r="B1044" s="1">
        <v>200000</v>
      </c>
      <c r="C1044" s="1">
        <v>2456970.3220000002</v>
      </c>
      <c r="D1044" s="1">
        <v>2156.9119999999998</v>
      </c>
      <c r="E1044" s="1">
        <v>132</v>
      </c>
      <c r="F1044" s="1">
        <v>129.6</v>
      </c>
      <c r="G1044" s="8">
        <f t="shared" si="182"/>
        <v>137.51205479452048</v>
      </c>
      <c r="H1044" s="6">
        <v>86</v>
      </c>
      <c r="I1044" s="8">
        <f t="shared" si="183"/>
        <v>95.126027397260273</v>
      </c>
      <c r="K1044">
        <f t="shared" si="184"/>
        <v>124.40502739726028</v>
      </c>
      <c r="L1044" s="9">
        <f t="shared" si="185"/>
        <v>-9.531547919086492</v>
      </c>
      <c r="N1044" s="10">
        <f t="shared" si="186"/>
        <v>123.45376712328766</v>
      </c>
      <c r="O1044" s="9">
        <f t="shared" si="187"/>
        <v>-10.223312924993834</v>
      </c>
      <c r="Q1044">
        <f t="shared" si="188"/>
        <v>125.37531287671233</v>
      </c>
      <c r="R1044" s="9">
        <f t="shared" si="189"/>
        <v>-8.8259476130610182</v>
      </c>
      <c r="T1044">
        <f t="shared" si="190"/>
        <v>115.78148630136975</v>
      </c>
      <c r="U1044" s="9">
        <f t="shared" si="191"/>
        <v>21.713782725151816</v>
      </c>
      <c r="W1044">
        <f t="shared" si="192"/>
        <v>117.61928767123277</v>
      </c>
      <c r="X1044" s="9">
        <f t="shared" si="193"/>
        <v>23.645747530312946</v>
      </c>
      <c r="Z1044">
        <f t="shared" si="194"/>
        <v>113.94368493150675</v>
      </c>
      <c r="AA1044" s="9">
        <f t="shared" si="195"/>
        <v>19.781817919990672</v>
      </c>
    </row>
    <row r="1045" spans="1:27">
      <c r="A1045" s="1">
        <v>20141109</v>
      </c>
      <c r="B1045" s="1">
        <v>200000</v>
      </c>
      <c r="C1045" s="1">
        <v>2456971.3220000002</v>
      </c>
      <c r="D1045" s="1">
        <v>2156.9450000000002</v>
      </c>
      <c r="E1045" s="1">
        <v>131.69999999999999</v>
      </c>
      <c r="F1045" s="1">
        <v>129.19999999999999</v>
      </c>
      <c r="G1045" s="8">
        <f t="shared" si="182"/>
        <v>137.53397260273962</v>
      </c>
      <c r="H1045" s="6">
        <v>75</v>
      </c>
      <c r="I1045" s="8">
        <f t="shared" si="183"/>
        <v>95.235616438356161</v>
      </c>
      <c r="K1045">
        <f t="shared" si="184"/>
        <v>124.47461643835616</v>
      </c>
      <c r="L1045" s="9">
        <f t="shared" si="185"/>
        <v>-9.4953675206523656</v>
      </c>
      <c r="N1045" s="10">
        <f t="shared" si="186"/>
        <v>123.52226027397259</v>
      </c>
      <c r="O1045" s="9">
        <f t="shared" si="187"/>
        <v>-10.187819099241182</v>
      </c>
      <c r="Q1045">
        <f t="shared" si="188"/>
        <v>125.4460197260274</v>
      </c>
      <c r="R1045" s="9">
        <f t="shared" si="189"/>
        <v>-8.7890669104917833</v>
      </c>
      <c r="T1045">
        <f t="shared" si="190"/>
        <v>115.8160068493149</v>
      </c>
      <c r="U1045" s="9">
        <f t="shared" si="191"/>
        <v>21.609972382842685</v>
      </c>
      <c r="W1045">
        <f t="shared" si="192"/>
        <v>117.6543561643834</v>
      </c>
      <c r="X1045" s="9">
        <f t="shared" si="193"/>
        <v>23.54028940479256</v>
      </c>
      <c r="Z1045">
        <f t="shared" si="194"/>
        <v>113.97765753424642</v>
      </c>
      <c r="AA1045" s="9">
        <f t="shared" si="195"/>
        <v>19.679655360892795</v>
      </c>
    </row>
    <row r="1046" spans="1:27">
      <c r="A1046" s="1">
        <v>20141110</v>
      </c>
      <c r="B1046" s="1">
        <v>200000</v>
      </c>
      <c r="C1046" s="1">
        <v>2456972.3220000002</v>
      </c>
      <c r="D1046" s="1">
        <v>2156.982</v>
      </c>
      <c r="E1046" s="1">
        <v>136.1</v>
      </c>
      <c r="F1046" s="1">
        <v>133.4</v>
      </c>
      <c r="G1046" s="8">
        <f t="shared" si="182"/>
        <v>137.52986301369853</v>
      </c>
      <c r="H1046" s="6">
        <v>69</v>
      </c>
      <c r="I1046" s="8">
        <f t="shared" si="183"/>
        <v>95.271232876712332</v>
      </c>
      <c r="K1046">
        <f t="shared" si="184"/>
        <v>124.49723287671233</v>
      </c>
      <c r="L1046" s="9">
        <f t="shared" si="185"/>
        <v>-9.4762183655255257</v>
      </c>
      <c r="N1046" s="10">
        <f t="shared" si="186"/>
        <v>123.54452054794521</v>
      </c>
      <c r="O1046" s="9">
        <f t="shared" si="187"/>
        <v>-10.168949607955554</v>
      </c>
      <c r="Q1046">
        <f t="shared" si="188"/>
        <v>125.46899945205479</v>
      </c>
      <c r="R1046" s="9">
        <f t="shared" si="189"/>
        <v>-8.7696324982468923</v>
      </c>
      <c r="T1046">
        <f t="shared" si="190"/>
        <v>115.80953424657518</v>
      </c>
      <c r="U1046" s="9">
        <f t="shared" si="191"/>
        <v>21.557715534594649</v>
      </c>
      <c r="W1046">
        <f t="shared" si="192"/>
        <v>117.64778082191765</v>
      </c>
      <c r="X1046" s="9">
        <f t="shared" si="193"/>
        <v>23.487203082762818</v>
      </c>
      <c r="Z1046">
        <f t="shared" si="194"/>
        <v>113.97128767123273</v>
      </c>
      <c r="AA1046" s="9">
        <f t="shared" si="195"/>
        <v>19.628227986426467</v>
      </c>
    </row>
    <row r="1047" spans="1:27">
      <c r="A1047" s="1">
        <v>20141111</v>
      </c>
      <c r="B1047" s="1">
        <v>200000</v>
      </c>
      <c r="C1047" s="1">
        <v>2456973.3220000002</v>
      </c>
      <c r="D1047" s="1">
        <v>2157.0189999999998</v>
      </c>
      <c r="E1047" s="1">
        <v>142.30000000000001</v>
      </c>
      <c r="F1047" s="1">
        <v>139.5</v>
      </c>
      <c r="G1047" s="8">
        <f t="shared" si="182"/>
        <v>137.53041095890401</v>
      </c>
      <c r="H1047" s="6">
        <v>89</v>
      </c>
      <c r="I1047" s="8">
        <f t="shared" si="183"/>
        <v>95.301369863013704</v>
      </c>
      <c r="K1047">
        <f t="shared" si="184"/>
        <v>124.51636986301369</v>
      </c>
      <c r="L1047" s="9">
        <f t="shared" si="185"/>
        <v>-9.4626642974106261</v>
      </c>
      <c r="N1047" s="10">
        <f t="shared" si="186"/>
        <v>123.56335616438356</v>
      </c>
      <c r="O1047" s="9">
        <f t="shared" si="187"/>
        <v>-10.15561190949542</v>
      </c>
      <c r="Q1047">
        <f t="shared" si="188"/>
        <v>125.48844383561644</v>
      </c>
      <c r="R1047" s="9">
        <f t="shared" si="189"/>
        <v>-8.7558577330841274</v>
      </c>
      <c r="T1047">
        <f t="shared" si="190"/>
        <v>115.81039726027382</v>
      </c>
      <c r="U1047" s="9">
        <f t="shared" si="191"/>
        <v>21.520181112548343</v>
      </c>
      <c r="W1047">
        <f t="shared" si="192"/>
        <v>117.64865753424642</v>
      </c>
      <c r="X1047" s="9">
        <f t="shared" si="193"/>
        <v>23.449072876239583</v>
      </c>
      <c r="Z1047">
        <f t="shared" si="194"/>
        <v>113.97213698630122</v>
      </c>
      <c r="AA1047" s="9">
        <f t="shared" si="195"/>
        <v>19.591289348857103</v>
      </c>
    </row>
    <row r="1048" spans="1:27">
      <c r="A1048" s="1">
        <v>20141112</v>
      </c>
      <c r="B1048" s="1">
        <v>200000</v>
      </c>
      <c r="C1048" s="1">
        <v>2456974.3220000002</v>
      </c>
      <c r="D1048" s="1">
        <v>2157.0549999999998</v>
      </c>
      <c r="E1048" s="1">
        <v>152.9</v>
      </c>
      <c r="F1048" s="1">
        <v>149.80000000000001</v>
      </c>
      <c r="G1048" s="8">
        <f t="shared" si="182"/>
        <v>137.52383561643828</v>
      </c>
      <c r="H1048" s="6">
        <v>92</v>
      </c>
      <c r="I1048" s="8">
        <f t="shared" si="183"/>
        <v>95.408219178082192</v>
      </c>
      <c r="K1048">
        <f t="shared" si="184"/>
        <v>124.58421917808219</v>
      </c>
      <c r="L1048" s="9">
        <f t="shared" si="185"/>
        <v>-9.408999087580284</v>
      </c>
      <c r="N1048" s="10">
        <f t="shared" si="186"/>
        <v>123.63013698630137</v>
      </c>
      <c r="O1048" s="9">
        <f t="shared" si="187"/>
        <v>-10.102756782385867</v>
      </c>
      <c r="Q1048">
        <f t="shared" si="188"/>
        <v>125.55738301369863</v>
      </c>
      <c r="R1048" s="9">
        <f t="shared" si="189"/>
        <v>-8.7013662388785917</v>
      </c>
      <c r="T1048">
        <f t="shared" si="190"/>
        <v>115.80004109589028</v>
      </c>
      <c r="U1048" s="9">
        <f t="shared" si="191"/>
        <v>21.373233976567747</v>
      </c>
      <c r="W1048">
        <f t="shared" si="192"/>
        <v>117.63813698630125</v>
      </c>
      <c r="X1048" s="9">
        <f t="shared" si="193"/>
        <v>23.299793246037083</v>
      </c>
      <c r="Z1048">
        <f t="shared" si="194"/>
        <v>113.96194520547934</v>
      </c>
      <c r="AA1048" s="9">
        <f t="shared" si="195"/>
        <v>19.446674707098438</v>
      </c>
    </row>
    <row r="1049" spans="1:27">
      <c r="A1049" s="1">
        <v>20141113</v>
      </c>
      <c r="B1049" s="1">
        <v>200000</v>
      </c>
      <c r="C1049" s="1">
        <v>2456975.3220000002</v>
      </c>
      <c r="D1049" s="1">
        <v>2157.0920000000001</v>
      </c>
      <c r="E1049" s="1">
        <v>153.5</v>
      </c>
      <c r="F1049" s="1">
        <v>150.30000000000001</v>
      </c>
      <c r="G1049" s="8">
        <f t="shared" si="182"/>
        <v>137.47315068493143</v>
      </c>
      <c r="H1049" s="6">
        <v>112</v>
      </c>
      <c r="I1049" s="8">
        <f t="shared" si="183"/>
        <v>95.402739726027391</v>
      </c>
      <c r="K1049">
        <f t="shared" si="184"/>
        <v>124.58073972602739</v>
      </c>
      <c r="L1049" s="9">
        <f t="shared" si="185"/>
        <v>-9.3781301255338008</v>
      </c>
      <c r="N1049" s="10">
        <f t="shared" si="186"/>
        <v>123.62671232876713</v>
      </c>
      <c r="O1049" s="9">
        <f t="shared" si="187"/>
        <v>-10.072103743296267</v>
      </c>
      <c r="Q1049">
        <f t="shared" si="188"/>
        <v>125.55384767123287</v>
      </c>
      <c r="R1049" s="9">
        <f t="shared" si="189"/>
        <v>-8.6702770354160918</v>
      </c>
      <c r="T1049">
        <f t="shared" si="190"/>
        <v>115.72021232876699</v>
      </c>
      <c r="U1049" s="9">
        <f t="shared" si="191"/>
        <v>21.296529492849217</v>
      </c>
      <c r="W1049">
        <f t="shared" si="192"/>
        <v>117.55704109589028</v>
      </c>
      <c r="X1049" s="9">
        <f t="shared" si="193"/>
        <v>23.221871230830942</v>
      </c>
      <c r="Z1049">
        <f t="shared" si="194"/>
        <v>113.88338356164371</v>
      </c>
      <c r="AA1049" s="9">
        <f t="shared" si="195"/>
        <v>19.371187754867478</v>
      </c>
    </row>
    <row r="1050" spans="1:27">
      <c r="A1050" s="1">
        <v>20141114</v>
      </c>
      <c r="B1050" s="1">
        <v>200000</v>
      </c>
      <c r="C1050" s="1">
        <v>2456976.3220000002</v>
      </c>
      <c r="D1050" s="1">
        <v>2157.1289999999999</v>
      </c>
      <c r="E1050" s="1">
        <v>161</v>
      </c>
      <c r="F1050" s="1">
        <v>157.6</v>
      </c>
      <c r="G1050" s="8">
        <f t="shared" si="182"/>
        <v>137.42931506849308</v>
      </c>
      <c r="H1050" s="6">
        <v>102</v>
      </c>
      <c r="I1050" s="8">
        <f t="shared" si="183"/>
        <v>95.31506849315069</v>
      </c>
      <c r="K1050">
        <f t="shared" si="184"/>
        <v>124.52506849315068</v>
      </c>
      <c r="L1050" s="9">
        <f t="shared" si="185"/>
        <v>-9.3897336015325976</v>
      </c>
      <c r="N1050" s="10">
        <f t="shared" si="186"/>
        <v>123.57191780821918</v>
      </c>
      <c r="O1050" s="9">
        <f t="shared" si="187"/>
        <v>-10.08329063807642</v>
      </c>
      <c r="Q1050">
        <f t="shared" si="188"/>
        <v>125.49728219178083</v>
      </c>
      <c r="R1050" s="9">
        <f t="shared" si="189"/>
        <v>-8.6823054242578905</v>
      </c>
      <c r="T1050">
        <f t="shared" si="190"/>
        <v>115.65117123287661</v>
      </c>
      <c r="U1050" s="9">
        <f t="shared" si="191"/>
        <v>21.335663983903302</v>
      </c>
      <c r="W1050">
        <f t="shared" si="192"/>
        <v>117.48690410958893</v>
      </c>
      <c r="X1050" s="9">
        <f t="shared" si="193"/>
        <v>23.261626904282735</v>
      </c>
      <c r="Z1050">
        <f t="shared" si="194"/>
        <v>113.81543835616428</v>
      </c>
      <c r="AA1050" s="9">
        <f t="shared" si="195"/>
        <v>19.409701063523883</v>
      </c>
    </row>
    <row r="1051" spans="1:27">
      <c r="A1051" s="1">
        <v>20141115</v>
      </c>
      <c r="B1051" s="1">
        <v>200000</v>
      </c>
      <c r="C1051" s="1">
        <v>2456977.3220000002</v>
      </c>
      <c r="D1051" s="1">
        <v>2157.165</v>
      </c>
      <c r="E1051" s="1">
        <v>160.6</v>
      </c>
      <c r="F1051" s="1">
        <v>157.1</v>
      </c>
      <c r="G1051" s="8">
        <f t="shared" si="182"/>
        <v>137.40794520547936</v>
      </c>
      <c r="H1051" s="6">
        <v>111</v>
      </c>
      <c r="I1051" s="8">
        <f t="shared" si="183"/>
        <v>95.232876712328761</v>
      </c>
      <c r="K1051">
        <f t="shared" si="184"/>
        <v>124.47287671232877</v>
      </c>
      <c r="L1051" s="9">
        <f t="shared" si="185"/>
        <v>-9.4136248626726342</v>
      </c>
      <c r="N1051" s="10">
        <f t="shared" si="186"/>
        <v>123.52054794520548</v>
      </c>
      <c r="O1051" s="9">
        <f t="shared" si="187"/>
        <v>-10.106691603245153</v>
      </c>
      <c r="Q1051">
        <f t="shared" si="188"/>
        <v>125.44425205479452</v>
      </c>
      <c r="R1051" s="9">
        <f t="shared" si="189"/>
        <v>-8.7066967872886636</v>
      </c>
      <c r="T1051">
        <f t="shared" si="190"/>
        <v>115.61751369862999</v>
      </c>
      <c r="U1051" s="9">
        <f t="shared" si="191"/>
        <v>21.405041714614342</v>
      </c>
      <c r="W1051">
        <f t="shared" si="192"/>
        <v>117.45271232876699</v>
      </c>
      <c r="X1051" s="9">
        <f t="shared" si="193"/>
        <v>23.332105868814608</v>
      </c>
      <c r="Z1051">
        <f t="shared" si="194"/>
        <v>113.78231506849302</v>
      </c>
      <c r="AA1051" s="9">
        <f t="shared" si="195"/>
        <v>19.477977560414132</v>
      </c>
    </row>
    <row r="1052" spans="1:27">
      <c r="A1052" s="1">
        <v>20141116</v>
      </c>
      <c r="B1052" s="1">
        <v>200000</v>
      </c>
      <c r="C1052" s="1">
        <v>2456978.3220000002</v>
      </c>
      <c r="D1052" s="1">
        <v>2157.2020000000002</v>
      </c>
      <c r="E1052" s="1">
        <v>171.5</v>
      </c>
      <c r="F1052" s="1">
        <v>167.7</v>
      </c>
      <c r="G1052" s="8">
        <f t="shared" si="182"/>
        <v>137.3687671232876</v>
      </c>
      <c r="H1052" s="6">
        <v>103</v>
      </c>
      <c r="I1052" s="8">
        <f t="shared" si="183"/>
        <v>95.063013698630144</v>
      </c>
      <c r="K1052">
        <f t="shared" si="184"/>
        <v>124.36501369863015</v>
      </c>
      <c r="L1052" s="9">
        <f t="shared" si="185"/>
        <v>-9.466310062305979</v>
      </c>
      <c r="N1052" s="10">
        <f t="shared" si="186"/>
        <v>123.41438356164383</v>
      </c>
      <c r="O1052" s="9">
        <f t="shared" si="187"/>
        <v>-10.158337920525852</v>
      </c>
      <c r="Q1052">
        <f t="shared" si="188"/>
        <v>125.33465643835618</v>
      </c>
      <c r="R1052" s="9">
        <f t="shared" si="189"/>
        <v>-8.7604416469217341</v>
      </c>
      <c r="T1052">
        <f t="shared" si="190"/>
        <v>115.55580821917796</v>
      </c>
      <c r="U1052" s="9">
        <f t="shared" si="191"/>
        <v>21.557063807712112</v>
      </c>
      <c r="W1052">
        <f t="shared" si="192"/>
        <v>117.39002739726016</v>
      </c>
      <c r="X1052" s="9">
        <f t="shared" si="193"/>
        <v>23.486541011009152</v>
      </c>
      <c r="Z1052">
        <f t="shared" si="194"/>
        <v>113.72158904109578</v>
      </c>
      <c r="AA1052" s="9">
        <f t="shared" si="195"/>
        <v>19.627586604415129</v>
      </c>
    </row>
    <row r="1053" spans="1:27">
      <c r="A1053" s="1">
        <v>20141117</v>
      </c>
      <c r="B1053" s="1">
        <v>200000</v>
      </c>
      <c r="C1053" s="1">
        <v>2456979.3220000002</v>
      </c>
      <c r="D1053" s="1">
        <v>2157.239</v>
      </c>
      <c r="E1053" s="1">
        <v>167.5</v>
      </c>
      <c r="F1053" s="1">
        <v>163.80000000000001</v>
      </c>
      <c r="G1053" s="8">
        <f t="shared" si="182"/>
        <v>137.33369863013689</v>
      </c>
      <c r="H1053" s="6">
        <v>99</v>
      </c>
      <c r="I1053" s="8">
        <f t="shared" si="183"/>
        <v>94.961643835616442</v>
      </c>
      <c r="K1053">
        <f t="shared" si="184"/>
        <v>124.30064383561644</v>
      </c>
      <c r="L1053" s="9">
        <f t="shared" si="185"/>
        <v>-9.4900631997254266</v>
      </c>
      <c r="N1053" s="10">
        <f t="shared" si="186"/>
        <v>123.35102739726028</v>
      </c>
      <c r="O1053" s="9">
        <f t="shared" si="187"/>
        <v>-10.181529640830789</v>
      </c>
      <c r="Q1053">
        <f t="shared" si="188"/>
        <v>125.26925260273973</v>
      </c>
      <c r="R1053" s="9">
        <f t="shared" si="189"/>
        <v>-8.7847674297979665</v>
      </c>
      <c r="T1053">
        <f t="shared" si="190"/>
        <v>115.50057534246561</v>
      </c>
      <c r="U1053" s="9">
        <f t="shared" si="191"/>
        <v>21.628660454112534</v>
      </c>
      <c r="W1053">
        <f t="shared" si="192"/>
        <v>117.33391780821904</v>
      </c>
      <c r="X1053" s="9">
        <f t="shared" si="193"/>
        <v>23.559274112114338</v>
      </c>
      <c r="Z1053">
        <f t="shared" si="194"/>
        <v>113.66723287671219</v>
      </c>
      <c r="AA1053" s="9">
        <f t="shared" si="195"/>
        <v>19.698046796110759</v>
      </c>
    </row>
    <row r="1054" spans="1:27">
      <c r="A1054" s="1">
        <v>20141118</v>
      </c>
      <c r="B1054" s="1">
        <v>200000</v>
      </c>
      <c r="C1054" s="1">
        <v>2456980.3220000002</v>
      </c>
      <c r="D1054" s="1">
        <v>2157.2750000000001</v>
      </c>
      <c r="E1054" s="1">
        <v>167.4</v>
      </c>
      <c r="F1054" s="1">
        <v>163.6</v>
      </c>
      <c r="G1054" s="8">
        <f t="shared" si="182"/>
        <v>137.31506849315062</v>
      </c>
      <c r="H1054" s="6">
        <v>77</v>
      </c>
      <c r="I1054" s="8">
        <f t="shared" si="183"/>
        <v>94.893150684931513</v>
      </c>
      <c r="K1054">
        <f t="shared" si="184"/>
        <v>124.2571506849315</v>
      </c>
      <c r="L1054" s="9">
        <f t="shared" si="185"/>
        <v>-9.5094573024740185</v>
      </c>
      <c r="N1054" s="10">
        <f t="shared" si="186"/>
        <v>123.3082191780822</v>
      </c>
      <c r="O1054" s="9">
        <f t="shared" si="187"/>
        <v>-10.200518754987982</v>
      </c>
      <c r="Q1054">
        <f t="shared" si="188"/>
        <v>125.22506082191782</v>
      </c>
      <c r="R1054" s="9">
        <f t="shared" si="189"/>
        <v>-8.8045746209097615</v>
      </c>
      <c r="T1054">
        <f t="shared" si="190"/>
        <v>115.47123287671222</v>
      </c>
      <c r="U1054" s="9">
        <f t="shared" si="191"/>
        <v>21.685529506871347</v>
      </c>
      <c r="W1054">
        <f t="shared" si="192"/>
        <v>117.30410958904099</v>
      </c>
      <c r="X1054" s="9">
        <f t="shared" si="193"/>
        <v>23.617045848250257</v>
      </c>
      <c r="Z1054">
        <f t="shared" si="194"/>
        <v>113.63835616438347</v>
      </c>
      <c r="AA1054" s="9">
        <f t="shared" si="195"/>
        <v>19.754013165492438</v>
      </c>
    </row>
    <row r="1055" spans="1:27">
      <c r="A1055" s="1">
        <v>20141119</v>
      </c>
      <c r="B1055" s="1">
        <v>200000</v>
      </c>
      <c r="C1055" s="1">
        <v>2456981.3220000002</v>
      </c>
      <c r="D1055" s="1">
        <v>2157.3119999999999</v>
      </c>
      <c r="E1055" s="1">
        <v>169.6</v>
      </c>
      <c r="F1055" s="1">
        <v>165.7</v>
      </c>
      <c r="G1055" s="8">
        <f t="shared" si="182"/>
        <v>137.28246575342456</v>
      </c>
      <c r="H1055" s="6">
        <v>65</v>
      </c>
      <c r="I1055" s="8">
        <f t="shared" si="183"/>
        <v>94.816438356164383</v>
      </c>
      <c r="K1055">
        <f t="shared" si="184"/>
        <v>124.20843835616438</v>
      </c>
      <c r="L1055" s="9">
        <f t="shared" si="185"/>
        <v>-9.5234503004503637</v>
      </c>
      <c r="N1055" s="10">
        <f t="shared" si="186"/>
        <v>123.26027397260273</v>
      </c>
      <c r="O1055" s="9">
        <f t="shared" si="187"/>
        <v>-10.214117078875418</v>
      </c>
      <c r="Q1055">
        <f t="shared" si="188"/>
        <v>125.17556602739725</v>
      </c>
      <c r="R1055" s="9">
        <f t="shared" si="189"/>
        <v>-8.8189701864568235</v>
      </c>
      <c r="T1055">
        <f t="shared" si="190"/>
        <v>115.41988356164367</v>
      </c>
      <c r="U1055" s="9">
        <f t="shared" si="191"/>
        <v>21.72982402912605</v>
      </c>
      <c r="W1055">
        <f t="shared" si="192"/>
        <v>117.2519452054793</v>
      </c>
      <c r="X1055" s="9">
        <f t="shared" si="193"/>
        <v>23.662043458159815</v>
      </c>
      <c r="Z1055">
        <f t="shared" si="194"/>
        <v>113.58782191780807</v>
      </c>
      <c r="AA1055" s="9">
        <f t="shared" si="195"/>
        <v>19.797604600092299</v>
      </c>
    </row>
    <row r="1056" spans="1:27">
      <c r="A1056" s="1">
        <v>20141120</v>
      </c>
      <c r="B1056" s="1">
        <v>200000</v>
      </c>
      <c r="C1056" s="1">
        <v>2456982.3220000002</v>
      </c>
      <c r="D1056" s="1">
        <v>2157.3490000000002</v>
      </c>
      <c r="E1056" s="1">
        <v>168.1</v>
      </c>
      <c r="F1056" s="1">
        <v>164.1</v>
      </c>
      <c r="G1056" s="8">
        <f t="shared" si="182"/>
        <v>137.24849315068485</v>
      </c>
      <c r="H1056" s="6">
        <v>74</v>
      </c>
      <c r="I1056" s="8">
        <f t="shared" si="183"/>
        <v>94.720547945205482</v>
      </c>
      <c r="K1056">
        <f t="shared" si="184"/>
        <v>124.14754794520547</v>
      </c>
      <c r="L1056" s="9">
        <f t="shared" si="185"/>
        <v>-9.545420065993639</v>
      </c>
      <c r="N1056" s="10">
        <f t="shared" si="186"/>
        <v>123.20034246575342</v>
      </c>
      <c r="O1056" s="9">
        <f t="shared" si="187"/>
        <v>-10.235559139806355</v>
      </c>
      <c r="Q1056">
        <f t="shared" si="188"/>
        <v>125.11369753424657</v>
      </c>
      <c r="R1056" s="9">
        <f t="shared" si="189"/>
        <v>-8.8414782107046648</v>
      </c>
      <c r="T1056">
        <f t="shared" si="190"/>
        <v>115.36637671232863</v>
      </c>
      <c r="U1056" s="9">
        <f t="shared" si="191"/>
        <v>21.796568131200502</v>
      </c>
      <c r="W1056">
        <f t="shared" si="192"/>
        <v>117.19758904109577</v>
      </c>
      <c r="X1056" s="9">
        <f t="shared" si="193"/>
        <v>23.729846990425926</v>
      </c>
      <c r="Z1056">
        <f t="shared" si="194"/>
        <v>113.53516438356152</v>
      </c>
      <c r="AA1056" s="9">
        <f t="shared" si="195"/>
        <v>19.86328927197512</v>
      </c>
    </row>
    <row r="1057" spans="1:27">
      <c r="A1057" s="1">
        <v>20141121</v>
      </c>
      <c r="B1057" s="1">
        <v>200000</v>
      </c>
      <c r="C1057" s="1">
        <v>2456983.3220000002</v>
      </c>
      <c r="D1057" s="1">
        <v>2157.3850000000002</v>
      </c>
      <c r="E1057" s="1">
        <v>162.5</v>
      </c>
      <c r="F1057" s="1">
        <v>158.6</v>
      </c>
      <c r="G1057" s="8">
        <f t="shared" si="182"/>
        <v>137.2142465753424</v>
      </c>
      <c r="H1057" s="6">
        <v>75</v>
      </c>
      <c r="I1057" s="8">
        <f t="shared" si="183"/>
        <v>94.739726027397253</v>
      </c>
      <c r="K1057">
        <f t="shared" si="184"/>
        <v>124.15972602739726</v>
      </c>
      <c r="L1057" s="9">
        <f t="shared" si="185"/>
        <v>-9.5139687559899926</v>
      </c>
      <c r="N1057" s="10">
        <f t="shared" si="186"/>
        <v>123.21232876712328</v>
      </c>
      <c r="O1057" s="9">
        <f t="shared" si="187"/>
        <v>-10.204419845377259</v>
      </c>
      <c r="Q1057">
        <f t="shared" si="188"/>
        <v>125.12607123287671</v>
      </c>
      <c r="R1057" s="9">
        <f t="shared" si="189"/>
        <v>-8.8097086448149895</v>
      </c>
      <c r="T1057">
        <f t="shared" si="190"/>
        <v>115.31243835616428</v>
      </c>
      <c r="U1057" s="9">
        <f t="shared" si="191"/>
        <v>21.714979757084919</v>
      </c>
      <c r="W1057">
        <f t="shared" si="192"/>
        <v>117.14279452054785</v>
      </c>
      <c r="X1057" s="9">
        <f t="shared" si="193"/>
        <v>23.646963562752958</v>
      </c>
      <c r="Z1057">
        <f t="shared" si="194"/>
        <v>113.48208219178072</v>
      </c>
      <c r="AA1057" s="9">
        <f t="shared" si="195"/>
        <v>19.782995951416908</v>
      </c>
    </row>
    <row r="1058" spans="1:27">
      <c r="A1058" s="1">
        <v>20141122</v>
      </c>
      <c r="B1058" s="1">
        <v>200000</v>
      </c>
      <c r="C1058" s="1">
        <v>2456984.3220000002</v>
      </c>
      <c r="D1058" s="1">
        <v>2157.422</v>
      </c>
      <c r="E1058" s="1">
        <v>166.6</v>
      </c>
      <c r="F1058" s="1">
        <v>162.6</v>
      </c>
      <c r="G1058" s="8">
        <f t="shared" si="182"/>
        <v>137.16219178082184</v>
      </c>
      <c r="H1058" s="6">
        <v>84</v>
      </c>
      <c r="I1058" s="8">
        <f t="shared" si="183"/>
        <v>94.68767123287671</v>
      </c>
      <c r="K1058">
        <f t="shared" si="184"/>
        <v>124.1266712328767</v>
      </c>
      <c r="L1058" s="9">
        <f t="shared" si="185"/>
        <v>-9.5037272142568554</v>
      </c>
      <c r="N1058" s="10">
        <f t="shared" si="186"/>
        <v>123.17979452054794</v>
      </c>
      <c r="O1058" s="9">
        <f t="shared" si="187"/>
        <v>-10.194060825899498</v>
      </c>
      <c r="Q1058">
        <f t="shared" si="188"/>
        <v>125.09248547945205</v>
      </c>
      <c r="R1058" s="9">
        <f t="shared" si="189"/>
        <v>-8.7995869303813379</v>
      </c>
      <c r="T1058">
        <f t="shared" si="190"/>
        <v>115.2304520547944</v>
      </c>
      <c r="U1058" s="9">
        <f t="shared" si="191"/>
        <v>21.69530684876004</v>
      </c>
      <c r="W1058">
        <f t="shared" si="192"/>
        <v>117.05950684931496</v>
      </c>
      <c r="X1058" s="9">
        <f t="shared" si="193"/>
        <v>23.626978386041955</v>
      </c>
      <c r="Z1058">
        <f t="shared" si="194"/>
        <v>113.40139726027385</v>
      </c>
      <c r="AA1058" s="9">
        <f t="shared" si="195"/>
        <v>19.76363531147814</v>
      </c>
    </row>
    <row r="1059" spans="1:27">
      <c r="A1059" s="1">
        <v>20141123</v>
      </c>
      <c r="B1059" s="1">
        <v>200000</v>
      </c>
      <c r="C1059" s="1">
        <v>2456985.3220000002</v>
      </c>
      <c r="D1059" s="1">
        <v>2157.4589999999998</v>
      </c>
      <c r="E1059" s="1">
        <v>173.1</v>
      </c>
      <c r="F1059" s="1">
        <v>168.8</v>
      </c>
      <c r="G1059" s="8">
        <f t="shared" si="182"/>
        <v>137.10712328767116</v>
      </c>
      <c r="H1059" s="6">
        <v>78</v>
      </c>
      <c r="I1059" s="8">
        <f t="shared" si="183"/>
        <v>94.602739726027394</v>
      </c>
      <c r="K1059">
        <f t="shared" si="184"/>
        <v>124.07273972602739</v>
      </c>
      <c r="L1059" s="9">
        <f t="shared" si="185"/>
        <v>-9.5067150773017772</v>
      </c>
      <c r="N1059" s="10">
        <f t="shared" si="186"/>
        <v>123.12671232876713</v>
      </c>
      <c r="O1059" s="9">
        <f t="shared" si="187"/>
        <v>-10.196706504862661</v>
      </c>
      <c r="Q1059">
        <f t="shared" si="188"/>
        <v>125.03768767123287</v>
      </c>
      <c r="R1059" s="9">
        <f t="shared" si="189"/>
        <v>-8.8029238211896654</v>
      </c>
      <c r="T1059">
        <f t="shared" si="190"/>
        <v>115.14371917808207</v>
      </c>
      <c r="U1059" s="9">
        <f t="shared" si="191"/>
        <v>21.712880104257053</v>
      </c>
      <c r="W1059">
        <f t="shared" si="192"/>
        <v>116.97139726027386</v>
      </c>
      <c r="X1059" s="9">
        <f t="shared" si="193"/>
        <v>23.644830582102401</v>
      </c>
      <c r="Z1059">
        <f t="shared" si="194"/>
        <v>113.3160410958903</v>
      </c>
      <c r="AA1059" s="9">
        <f t="shared" si="195"/>
        <v>19.780929626411691</v>
      </c>
    </row>
    <row r="1060" spans="1:27">
      <c r="A1060" s="1">
        <v>20141124</v>
      </c>
      <c r="B1060" s="1">
        <v>180000</v>
      </c>
      <c r="C1060" s="1">
        <v>2456986.2390000001</v>
      </c>
      <c r="D1060" s="1">
        <v>2157.4920000000002</v>
      </c>
      <c r="E1060" s="1">
        <v>170.1</v>
      </c>
      <c r="F1060" s="1">
        <v>165.8</v>
      </c>
      <c r="G1060" s="8">
        <f t="shared" si="182"/>
        <v>137.0605479452054</v>
      </c>
      <c r="H1060" s="6">
        <v>103</v>
      </c>
      <c r="I1060" s="8">
        <f t="shared" si="183"/>
        <v>94.487671232876707</v>
      </c>
      <c r="K1060">
        <f t="shared" si="184"/>
        <v>123.99967123287671</v>
      </c>
      <c r="L1060" s="9">
        <f t="shared" si="185"/>
        <v>-9.5292751328779275</v>
      </c>
      <c r="N1060" s="10">
        <f t="shared" si="186"/>
        <v>123.05479452054794</v>
      </c>
      <c r="O1060" s="9">
        <f t="shared" si="187"/>
        <v>-10.218661485474826</v>
      </c>
      <c r="Q1060">
        <f t="shared" si="188"/>
        <v>124.96344547945205</v>
      </c>
      <c r="R1060" s="9">
        <f t="shared" si="189"/>
        <v>-8.8261010532291095</v>
      </c>
      <c r="T1060">
        <f t="shared" si="190"/>
        <v>115.0703630136985</v>
      </c>
      <c r="U1060" s="9">
        <f t="shared" si="191"/>
        <v>21.783468162839114</v>
      </c>
      <c r="W1060">
        <f t="shared" si="192"/>
        <v>116.89687671232865</v>
      </c>
      <c r="X1060" s="9">
        <f t="shared" si="193"/>
        <v>23.716539086058802</v>
      </c>
      <c r="Z1060">
        <f t="shared" si="194"/>
        <v>113.24384931506837</v>
      </c>
      <c r="AA1060" s="9">
        <f t="shared" si="195"/>
        <v>19.850397239619454</v>
      </c>
    </row>
    <row r="1061" spans="1:27">
      <c r="A1061" s="1">
        <v>20141125</v>
      </c>
      <c r="B1061" s="1">
        <v>200000</v>
      </c>
      <c r="C1061" s="1">
        <v>2456987.3220000002</v>
      </c>
      <c r="D1061" s="1">
        <v>2157.5320000000002</v>
      </c>
      <c r="E1061" s="1">
        <v>169.4</v>
      </c>
      <c r="F1061" s="1">
        <v>165</v>
      </c>
      <c r="G1061" s="8">
        <f t="shared" si="182"/>
        <v>137.02191780821909</v>
      </c>
      <c r="H1061" s="6">
        <v>117</v>
      </c>
      <c r="I1061" s="8">
        <f t="shared" si="183"/>
        <v>94.38356164383562</v>
      </c>
      <c r="K1061">
        <f t="shared" si="184"/>
        <v>123.93356164383562</v>
      </c>
      <c r="L1061" s="9">
        <f t="shared" si="185"/>
        <v>-9.5520164757162576</v>
      </c>
      <c r="N1061" s="10">
        <f t="shared" si="186"/>
        <v>122.98972602739727</v>
      </c>
      <c r="O1061" s="9">
        <f t="shared" si="187"/>
        <v>-10.240837382280546</v>
      </c>
      <c r="Q1061">
        <f t="shared" si="188"/>
        <v>124.89627397260274</v>
      </c>
      <c r="R1061" s="9">
        <f t="shared" si="189"/>
        <v>-8.8494191510206832</v>
      </c>
      <c r="T1061">
        <f t="shared" si="190"/>
        <v>115.00952054794506</v>
      </c>
      <c r="U1061" s="9">
        <f t="shared" si="191"/>
        <v>21.853338171262536</v>
      </c>
      <c r="W1061">
        <f t="shared" si="192"/>
        <v>116.83506849315054</v>
      </c>
      <c r="X1061" s="9">
        <f t="shared" si="193"/>
        <v>23.787518142234958</v>
      </c>
      <c r="Z1061">
        <f t="shared" si="194"/>
        <v>113.18397260273959</v>
      </c>
      <c r="AA1061" s="9">
        <f t="shared" si="195"/>
        <v>19.919158200290127</v>
      </c>
    </row>
    <row r="1062" spans="1:27">
      <c r="A1062" s="1">
        <v>20141126</v>
      </c>
      <c r="B1062" s="1">
        <v>200000</v>
      </c>
      <c r="C1062" s="1">
        <v>2456988.3220000002</v>
      </c>
      <c r="D1062" s="1">
        <v>2157.569</v>
      </c>
      <c r="E1062" s="1">
        <v>170.9</v>
      </c>
      <c r="F1062" s="1">
        <v>166.5</v>
      </c>
      <c r="G1062" s="8">
        <f t="shared" si="182"/>
        <v>136.99205479452047</v>
      </c>
      <c r="H1062" s="6">
        <v>139</v>
      </c>
      <c r="I1062" s="8">
        <f t="shared" si="183"/>
        <v>94.208219178082189</v>
      </c>
      <c r="K1062">
        <f t="shared" si="184"/>
        <v>123.82221917808219</v>
      </c>
      <c r="L1062" s="9">
        <f t="shared" si="185"/>
        <v>-9.6135762297982978</v>
      </c>
      <c r="N1062" s="10">
        <f t="shared" si="186"/>
        <v>122.88013698630137</v>
      </c>
      <c r="O1062" s="9">
        <f t="shared" si="187"/>
        <v>-10.301267346771397</v>
      </c>
      <c r="Q1062">
        <f t="shared" si="188"/>
        <v>124.78314301369863</v>
      </c>
      <c r="R1062" s="9">
        <f t="shared" si="189"/>
        <v>-8.9121312904857461</v>
      </c>
      <c r="T1062">
        <f t="shared" si="190"/>
        <v>114.96248630136974</v>
      </c>
      <c r="U1062" s="9">
        <f t="shared" si="191"/>
        <v>22.030208515093236</v>
      </c>
      <c r="W1062">
        <f t="shared" si="192"/>
        <v>116.78728767123276</v>
      </c>
      <c r="X1062" s="9">
        <f t="shared" si="193"/>
        <v>23.967195951840736</v>
      </c>
      <c r="Z1062">
        <f t="shared" si="194"/>
        <v>113.13768493150673</v>
      </c>
      <c r="AA1062" s="9">
        <f t="shared" si="195"/>
        <v>20.093221078345707</v>
      </c>
    </row>
    <row r="1063" spans="1:27">
      <c r="A1063" s="1">
        <v>20141127</v>
      </c>
      <c r="B1063" s="1">
        <v>200000</v>
      </c>
      <c r="C1063" s="1">
        <v>2456989.3220000002</v>
      </c>
      <c r="D1063" s="1">
        <v>2157.605</v>
      </c>
      <c r="E1063" s="1">
        <v>178.8</v>
      </c>
      <c r="F1063" s="1">
        <v>174.1</v>
      </c>
      <c r="G1063" s="8">
        <f t="shared" si="182"/>
        <v>136.97397260273968</v>
      </c>
      <c r="H1063" s="6">
        <v>152</v>
      </c>
      <c r="I1063" s="8">
        <f t="shared" si="183"/>
        <v>94.049315068493144</v>
      </c>
      <c r="K1063">
        <f t="shared" si="184"/>
        <v>123.72131506849314</v>
      </c>
      <c r="L1063" s="9">
        <f t="shared" si="185"/>
        <v>-9.6753107779699974</v>
      </c>
      <c r="N1063" s="10">
        <f t="shared" si="186"/>
        <v>122.78082191780821</v>
      </c>
      <c r="O1063" s="9">
        <f t="shared" si="187"/>
        <v>-10.361932573931625</v>
      </c>
      <c r="Q1063">
        <f t="shared" si="188"/>
        <v>124.68061808219178</v>
      </c>
      <c r="R1063" s="9">
        <f t="shared" si="189"/>
        <v>-8.9749565460891176</v>
      </c>
      <c r="T1063">
        <f t="shared" si="190"/>
        <v>114.934006849315</v>
      </c>
      <c r="U1063" s="9">
        <f t="shared" si="191"/>
        <v>22.206107259380033</v>
      </c>
      <c r="W1063">
        <f t="shared" si="192"/>
        <v>116.75835616438349</v>
      </c>
      <c r="X1063" s="9">
        <f t="shared" si="193"/>
        <v>24.145886739687654</v>
      </c>
      <c r="Z1063">
        <f t="shared" si="194"/>
        <v>113.10965753424651</v>
      </c>
      <c r="AA1063" s="9">
        <f t="shared" si="195"/>
        <v>20.266327779072427</v>
      </c>
    </row>
    <row r="1064" spans="1:27">
      <c r="A1064" s="1">
        <v>20141128</v>
      </c>
      <c r="B1064" s="1">
        <v>200000</v>
      </c>
      <c r="C1064" s="1">
        <v>2456990.3220000002</v>
      </c>
      <c r="D1064" s="1">
        <v>2157.6419999999998</v>
      </c>
      <c r="E1064" s="1">
        <v>181.4</v>
      </c>
      <c r="F1064" s="1">
        <v>176.6</v>
      </c>
      <c r="G1064" s="8">
        <f t="shared" si="182"/>
        <v>136.94465753424652</v>
      </c>
      <c r="H1064" s="6">
        <v>143</v>
      </c>
      <c r="I1064" s="8">
        <f t="shared" si="183"/>
        <v>94.008219178082186</v>
      </c>
      <c r="K1064">
        <f t="shared" si="184"/>
        <v>123.6952191780822</v>
      </c>
      <c r="L1064" s="9">
        <f t="shared" si="185"/>
        <v>-9.6750312094876421</v>
      </c>
      <c r="N1064" s="10">
        <f t="shared" si="186"/>
        <v>122.75513698630137</v>
      </c>
      <c r="O1064" s="9">
        <f t="shared" si="187"/>
        <v>-10.361499895968336</v>
      </c>
      <c r="Q1064">
        <f t="shared" si="188"/>
        <v>124.65410301369863</v>
      </c>
      <c r="R1064" s="9">
        <f t="shared" si="189"/>
        <v>-8.9748331492773445</v>
      </c>
      <c r="T1064">
        <f t="shared" si="190"/>
        <v>114.88783561643827</v>
      </c>
      <c r="U1064" s="9">
        <f t="shared" si="191"/>
        <v>22.210415877364184</v>
      </c>
      <c r="W1064">
        <f t="shared" si="192"/>
        <v>116.71145205479444</v>
      </c>
      <c r="X1064" s="9">
        <f t="shared" si="193"/>
        <v>24.15026374843346</v>
      </c>
      <c r="Z1064">
        <f t="shared" si="194"/>
        <v>113.0642191780821</v>
      </c>
      <c r="AA1064" s="9">
        <f t="shared" si="195"/>
        <v>20.270568006294894</v>
      </c>
    </row>
    <row r="1065" spans="1:27">
      <c r="A1065" s="1">
        <v>20141129</v>
      </c>
      <c r="B1065" s="1">
        <v>200000</v>
      </c>
      <c r="C1065" s="1">
        <v>2456991.3220000002</v>
      </c>
      <c r="D1065" s="1">
        <v>2157.6790000000001</v>
      </c>
      <c r="E1065" s="1">
        <v>177.3</v>
      </c>
      <c r="F1065" s="1">
        <v>172.5</v>
      </c>
      <c r="G1065" s="8">
        <f t="shared" si="182"/>
        <v>136.92630136986298</v>
      </c>
      <c r="H1065" s="6">
        <v>157</v>
      </c>
      <c r="I1065" s="8">
        <f t="shared" si="183"/>
        <v>93.942465753424656</v>
      </c>
      <c r="K1065">
        <f t="shared" si="184"/>
        <v>123.65346575342465</v>
      </c>
      <c r="L1065" s="9">
        <f t="shared" si="185"/>
        <v>-9.6934157160836349</v>
      </c>
      <c r="N1065" s="10">
        <f t="shared" si="186"/>
        <v>122.71404109589041</v>
      </c>
      <c r="O1065" s="9">
        <f t="shared" si="187"/>
        <v>-10.379496219344048</v>
      </c>
      <c r="Q1065">
        <f t="shared" si="188"/>
        <v>124.6116789041096</v>
      </c>
      <c r="R1065" s="9">
        <f t="shared" si="189"/>
        <v>-8.9936136027579892</v>
      </c>
      <c r="T1065">
        <f t="shared" si="190"/>
        <v>114.85892465753419</v>
      </c>
      <c r="U1065" s="9">
        <f t="shared" si="191"/>
        <v>22.26517979526956</v>
      </c>
      <c r="W1065">
        <f t="shared" si="192"/>
        <v>116.68208219178078</v>
      </c>
      <c r="X1065" s="9">
        <f t="shared" si="193"/>
        <v>24.205896934877018</v>
      </c>
      <c r="Z1065">
        <f t="shared" si="194"/>
        <v>113.03576712328763</v>
      </c>
      <c r="AA1065" s="9">
        <f t="shared" si="195"/>
        <v>20.324462655662117</v>
      </c>
    </row>
    <row r="1066" spans="1:27">
      <c r="A1066" s="1">
        <v>20141130</v>
      </c>
      <c r="B1066" s="1">
        <v>200000</v>
      </c>
      <c r="C1066" s="1">
        <v>2456992.3220000002</v>
      </c>
      <c r="D1066" s="1">
        <v>2157.7150000000001</v>
      </c>
      <c r="E1066" s="1">
        <v>177.3</v>
      </c>
      <c r="F1066" s="1">
        <v>172.4</v>
      </c>
      <c r="G1066" s="8">
        <f t="shared" si="182"/>
        <v>136.89999999999995</v>
      </c>
      <c r="H1066" s="6">
        <v>154</v>
      </c>
      <c r="I1066" s="8">
        <f t="shared" si="183"/>
        <v>93.865753424657541</v>
      </c>
      <c r="K1066">
        <f t="shared" si="184"/>
        <v>123.60475342465753</v>
      </c>
      <c r="L1066" s="9">
        <f t="shared" si="185"/>
        <v>-9.7116483384531875</v>
      </c>
      <c r="N1066" s="10">
        <f t="shared" si="186"/>
        <v>122.66609589041096</v>
      </c>
      <c r="O1066" s="9">
        <f t="shared" si="187"/>
        <v>-10.397300299188458</v>
      </c>
      <c r="Q1066">
        <f t="shared" si="188"/>
        <v>124.56218410958905</v>
      </c>
      <c r="R1066" s="9">
        <f t="shared" si="189"/>
        <v>-9.0122833385032095</v>
      </c>
      <c r="T1066">
        <f t="shared" si="190"/>
        <v>114.81749999999991</v>
      </c>
      <c r="U1066" s="9">
        <f t="shared" si="191"/>
        <v>22.320969907474876</v>
      </c>
      <c r="W1066">
        <f t="shared" si="192"/>
        <v>116.63999999999993</v>
      </c>
      <c r="X1066" s="9">
        <f t="shared" si="193"/>
        <v>24.262572604418935</v>
      </c>
      <c r="Z1066">
        <f t="shared" si="194"/>
        <v>112.99499999999992</v>
      </c>
      <c r="AA1066" s="9">
        <f t="shared" si="195"/>
        <v>20.379367210530816</v>
      </c>
    </row>
    <row r="1067" spans="1:27">
      <c r="A1067" s="1">
        <v>20141201</v>
      </c>
      <c r="B1067" s="1">
        <v>200000</v>
      </c>
      <c r="C1067" s="1">
        <v>2456993.3220000002</v>
      </c>
      <c r="D1067" s="1">
        <v>2157.752</v>
      </c>
      <c r="E1067" s="1">
        <v>168.1</v>
      </c>
      <c r="F1067" s="1">
        <v>163.4</v>
      </c>
      <c r="G1067" s="8">
        <f t="shared" si="182"/>
        <v>136.89178082191776</v>
      </c>
      <c r="H1067" s="6">
        <v>141</v>
      </c>
      <c r="I1067" s="8">
        <f t="shared" si="183"/>
        <v>93.764383561643839</v>
      </c>
      <c r="K1067">
        <f t="shared" si="184"/>
        <v>123.54038356164384</v>
      </c>
      <c r="L1067" s="9">
        <f t="shared" si="185"/>
        <v>-9.7532497423221685</v>
      </c>
      <c r="N1067" s="10">
        <f t="shared" si="186"/>
        <v>122.60273972602741</v>
      </c>
      <c r="O1067" s="9">
        <f t="shared" si="187"/>
        <v>-10.438202359628107</v>
      </c>
      <c r="Q1067">
        <f t="shared" si="188"/>
        <v>124.4967802739726</v>
      </c>
      <c r="R1067" s="9">
        <f t="shared" si="189"/>
        <v>-9.0545980726701174</v>
      </c>
      <c r="T1067">
        <f t="shared" si="190"/>
        <v>114.80455479452047</v>
      </c>
      <c r="U1067" s="9">
        <f t="shared" si="191"/>
        <v>22.439406556802169</v>
      </c>
      <c r="W1067">
        <f t="shared" si="192"/>
        <v>116.62684931506843</v>
      </c>
      <c r="X1067" s="9">
        <f t="shared" si="193"/>
        <v>24.382889200560925</v>
      </c>
      <c r="Z1067">
        <f t="shared" si="194"/>
        <v>112.98226027397254</v>
      </c>
      <c r="AA1067" s="9">
        <f t="shared" si="195"/>
        <v>20.495923913043399</v>
      </c>
    </row>
    <row r="1068" spans="1:27">
      <c r="A1068" s="1">
        <v>20141202</v>
      </c>
      <c r="B1068" s="1">
        <v>200000</v>
      </c>
      <c r="C1068" s="1">
        <v>2456994.3220000002</v>
      </c>
      <c r="D1068" s="1">
        <v>2157.7890000000002</v>
      </c>
      <c r="E1068" s="1">
        <v>167.7</v>
      </c>
      <c r="F1068" s="1">
        <v>163</v>
      </c>
      <c r="G1068" s="8">
        <f t="shared" si="182"/>
        <v>136.87972602739723</v>
      </c>
      <c r="H1068" s="6">
        <v>125</v>
      </c>
      <c r="I1068" s="8">
        <f t="shared" si="183"/>
        <v>93.715068493150682</v>
      </c>
      <c r="K1068">
        <f t="shared" si="184"/>
        <v>123.50906849315069</v>
      </c>
      <c r="L1068" s="9">
        <f t="shared" si="185"/>
        <v>-9.7681796437628208</v>
      </c>
      <c r="N1068" s="10">
        <f t="shared" si="186"/>
        <v>122.57191780821918</v>
      </c>
      <c r="O1068" s="9">
        <f t="shared" si="187"/>
        <v>-10.452832303532119</v>
      </c>
      <c r="Q1068">
        <f t="shared" si="188"/>
        <v>124.46496219178081</v>
      </c>
      <c r="R1068" s="9">
        <f t="shared" si="189"/>
        <v>-9.0698339307981399</v>
      </c>
      <c r="T1068">
        <f t="shared" si="190"/>
        <v>114.78556849315062</v>
      </c>
      <c r="U1068" s="9">
        <f t="shared" si="191"/>
        <v>22.483577442553866</v>
      </c>
      <c r="W1068">
        <f t="shared" si="192"/>
        <v>116.60756164383557</v>
      </c>
      <c r="X1068" s="9">
        <f t="shared" si="193"/>
        <v>24.427761211483315</v>
      </c>
      <c r="Z1068">
        <f t="shared" si="194"/>
        <v>112.9635753424657</v>
      </c>
      <c r="AA1068" s="9">
        <f t="shared" si="195"/>
        <v>20.539393673624446</v>
      </c>
    </row>
    <row r="1069" spans="1:27">
      <c r="A1069" s="1">
        <v>20141203</v>
      </c>
      <c r="B1069" s="1">
        <v>200000</v>
      </c>
      <c r="C1069" s="1">
        <v>2456995.3220000002</v>
      </c>
      <c r="D1069" s="1">
        <v>2157.8249999999998</v>
      </c>
      <c r="E1069" s="1">
        <v>154.19999999999999</v>
      </c>
      <c r="F1069" s="1">
        <v>150.1</v>
      </c>
      <c r="G1069" s="8">
        <f t="shared" si="182"/>
        <v>136.88383561643832</v>
      </c>
      <c r="H1069" s="6">
        <v>115</v>
      </c>
      <c r="I1069" s="8">
        <f t="shared" si="183"/>
        <v>93.646575342465752</v>
      </c>
      <c r="K1069">
        <f t="shared" si="184"/>
        <v>123.46557534246575</v>
      </c>
      <c r="L1069" s="9">
        <f t="shared" si="185"/>
        <v>-9.8026623914688003</v>
      </c>
      <c r="N1069" s="10">
        <f t="shared" si="186"/>
        <v>122.5291095890411</v>
      </c>
      <c r="O1069" s="9">
        <f t="shared" si="187"/>
        <v>-10.486794122003232</v>
      </c>
      <c r="Q1069">
        <f t="shared" si="188"/>
        <v>124.42077041095891</v>
      </c>
      <c r="R1069" s="9">
        <f t="shared" si="189"/>
        <v>-9.1048480263236655</v>
      </c>
      <c r="T1069">
        <f t="shared" si="190"/>
        <v>114.79204109589035</v>
      </c>
      <c r="U1069" s="9">
        <f t="shared" si="191"/>
        <v>22.580073725168901</v>
      </c>
      <c r="W1069">
        <f t="shared" si="192"/>
        <v>116.61413698630132</v>
      </c>
      <c r="X1069" s="9">
        <f t="shared" si="193"/>
        <v>24.525789181123955</v>
      </c>
      <c r="Z1069">
        <f t="shared" si="194"/>
        <v>112.96994520547939</v>
      </c>
      <c r="AA1069" s="9">
        <f t="shared" si="195"/>
        <v>20.63435826921382</v>
      </c>
    </row>
    <row r="1070" spans="1:27">
      <c r="A1070" s="1">
        <v>20141204</v>
      </c>
      <c r="B1070" s="1">
        <v>180000</v>
      </c>
      <c r="C1070" s="1">
        <v>2456996.2390000001</v>
      </c>
      <c r="D1070" s="1">
        <v>2157.8589999999999</v>
      </c>
      <c r="E1070" s="1">
        <v>151.9</v>
      </c>
      <c r="F1070" s="1">
        <v>147.6</v>
      </c>
      <c r="G1070" s="8">
        <f t="shared" si="182"/>
        <v>136.91917808219173</v>
      </c>
      <c r="H1070" s="6">
        <v>93</v>
      </c>
      <c r="I1070" s="8">
        <f t="shared" si="183"/>
        <v>93.69041095890411</v>
      </c>
      <c r="K1070">
        <f t="shared" si="184"/>
        <v>123.49341095890411</v>
      </c>
      <c r="L1070" s="9">
        <f t="shared" si="185"/>
        <v>-9.8056147512280774</v>
      </c>
      <c r="N1070" s="10">
        <f t="shared" si="186"/>
        <v>122.55650684931507</v>
      </c>
      <c r="O1070" s="9">
        <f t="shared" si="187"/>
        <v>-10.489890046122568</v>
      </c>
      <c r="Q1070">
        <f t="shared" si="188"/>
        <v>124.44905315068493</v>
      </c>
      <c r="R1070" s="9">
        <f t="shared" si="189"/>
        <v>-9.1076539504356759</v>
      </c>
      <c r="T1070">
        <f t="shared" si="190"/>
        <v>114.84770547945197</v>
      </c>
      <c r="U1070" s="9">
        <f t="shared" si="191"/>
        <v>22.582134397754089</v>
      </c>
      <c r="W1070">
        <f t="shared" si="192"/>
        <v>116.67068493150678</v>
      </c>
      <c r="X1070" s="9">
        <f t="shared" si="193"/>
        <v>24.527882562797828</v>
      </c>
      <c r="Z1070">
        <f t="shared" si="194"/>
        <v>113.02472602739719</v>
      </c>
      <c r="AA1070" s="9">
        <f t="shared" si="195"/>
        <v>20.636386232710407</v>
      </c>
    </row>
    <row r="1071" spans="1:27">
      <c r="A1071" s="1">
        <v>20141205</v>
      </c>
      <c r="B1071" s="1">
        <v>200000</v>
      </c>
      <c r="C1071" s="1">
        <v>2456997.3220000002</v>
      </c>
      <c r="D1071" s="1">
        <v>2157.8989999999999</v>
      </c>
      <c r="E1071" s="1">
        <v>136.80000000000001</v>
      </c>
      <c r="F1071" s="1">
        <v>132.80000000000001</v>
      </c>
      <c r="G1071" s="8">
        <f t="shared" si="182"/>
        <v>136.96273972602737</v>
      </c>
      <c r="H1071" s="6">
        <v>65</v>
      </c>
      <c r="I1071" s="8">
        <f t="shared" si="183"/>
        <v>93.698630136986296</v>
      </c>
      <c r="K1071">
        <f t="shared" si="184"/>
        <v>123.49863013698629</v>
      </c>
      <c r="L1071" s="9">
        <f t="shared" si="185"/>
        <v>-9.8304908444252277</v>
      </c>
      <c r="N1071" s="10">
        <f t="shared" si="186"/>
        <v>122.56164383561644</v>
      </c>
      <c r="O1071" s="9">
        <f t="shared" si="187"/>
        <v>-10.514608512664154</v>
      </c>
      <c r="Q1071">
        <f t="shared" si="188"/>
        <v>124.45435616438355</v>
      </c>
      <c r="R1071" s="9">
        <f t="shared" si="189"/>
        <v>-9.132690822821516</v>
      </c>
      <c r="T1071">
        <f t="shared" si="190"/>
        <v>114.91631506849309</v>
      </c>
      <c r="U1071" s="9">
        <f t="shared" si="191"/>
        <v>22.644605263157843</v>
      </c>
      <c r="W1071">
        <f t="shared" si="192"/>
        <v>116.7403835616438</v>
      </c>
      <c r="X1071" s="9">
        <f t="shared" si="193"/>
        <v>24.591345029239747</v>
      </c>
      <c r="Z1071">
        <f t="shared" si="194"/>
        <v>113.09224657534241</v>
      </c>
      <c r="AA1071" s="9">
        <f t="shared" si="195"/>
        <v>20.697865497075981</v>
      </c>
    </row>
    <row r="1072" spans="1:27">
      <c r="A1072" s="1">
        <v>20141206</v>
      </c>
      <c r="B1072" s="1">
        <v>200000</v>
      </c>
      <c r="C1072" s="1">
        <v>2456998.3220000002</v>
      </c>
      <c r="D1072" s="1">
        <v>2157.9349999999999</v>
      </c>
      <c r="E1072" s="1">
        <v>128.69999999999999</v>
      </c>
      <c r="F1072" s="1">
        <v>125</v>
      </c>
      <c r="G1072" s="8">
        <f t="shared" si="182"/>
        <v>136.96191780821914</v>
      </c>
      <c r="H1072" s="6">
        <v>57</v>
      </c>
      <c r="I1072" s="8">
        <f t="shared" si="183"/>
        <v>93.671232876712324</v>
      </c>
      <c r="K1072">
        <f t="shared" si="184"/>
        <v>123.48123287671233</v>
      </c>
      <c r="L1072" s="9">
        <f t="shared" si="185"/>
        <v>-9.8426519920545559</v>
      </c>
      <c r="N1072" s="10">
        <f t="shared" si="186"/>
        <v>122.54452054794521</v>
      </c>
      <c r="O1072" s="9">
        <f t="shared" si="187"/>
        <v>-10.526573730123928</v>
      </c>
      <c r="Q1072">
        <f t="shared" si="188"/>
        <v>124.43667945205479</v>
      </c>
      <c r="R1072" s="9">
        <f t="shared" si="189"/>
        <v>-9.1450518192238093</v>
      </c>
      <c r="T1072">
        <f t="shared" si="190"/>
        <v>114.91502054794515</v>
      </c>
      <c r="U1072" s="9">
        <f t="shared" si="191"/>
        <v>22.679094764550996</v>
      </c>
      <c r="W1072">
        <f t="shared" si="192"/>
        <v>116.73906849315063</v>
      </c>
      <c r="X1072" s="9">
        <f t="shared" si="193"/>
        <v>24.626381983035927</v>
      </c>
      <c r="Z1072">
        <f t="shared" si="194"/>
        <v>113.09097260273967</v>
      </c>
      <c r="AA1072" s="9">
        <f t="shared" si="195"/>
        <v>20.731807546066051</v>
      </c>
    </row>
    <row r="1073" spans="1:27">
      <c r="A1073" s="1">
        <v>20141207</v>
      </c>
      <c r="B1073" s="1">
        <v>200000</v>
      </c>
      <c r="C1073" s="1">
        <v>2456999.3220000002</v>
      </c>
      <c r="D1073" s="1">
        <v>2157.9720000000002</v>
      </c>
      <c r="E1073" s="1">
        <v>131.80000000000001</v>
      </c>
      <c r="F1073" s="1">
        <v>127.9</v>
      </c>
      <c r="G1073" s="8">
        <f t="shared" si="182"/>
        <v>136.96356164383559</v>
      </c>
      <c r="H1073" s="6">
        <v>57</v>
      </c>
      <c r="I1073" s="8">
        <f t="shared" si="183"/>
        <v>93.646575342465752</v>
      </c>
      <c r="K1073">
        <f t="shared" si="184"/>
        <v>123.46557534246575</v>
      </c>
      <c r="L1073" s="9">
        <f t="shared" si="185"/>
        <v>-9.8551659575489339</v>
      </c>
      <c r="N1073" s="10">
        <f t="shared" si="186"/>
        <v>122.5291095890411</v>
      </c>
      <c r="O1073" s="9">
        <f t="shared" si="187"/>
        <v>-10.538899457309896</v>
      </c>
      <c r="Q1073">
        <f t="shared" si="188"/>
        <v>124.42077041095891</v>
      </c>
      <c r="R1073" s="9">
        <f t="shared" si="189"/>
        <v>-9.1577577877927467</v>
      </c>
      <c r="T1073">
        <f t="shared" si="190"/>
        <v>114.91760958904105</v>
      </c>
      <c r="U1073" s="9">
        <f t="shared" si="191"/>
        <v>22.714161376203094</v>
      </c>
      <c r="W1073">
        <f t="shared" si="192"/>
        <v>116.74169863013695</v>
      </c>
      <c r="X1073" s="9">
        <f t="shared" si="193"/>
        <v>24.662005207571426</v>
      </c>
      <c r="Z1073">
        <f t="shared" si="194"/>
        <v>113.09352054794516</v>
      </c>
      <c r="AA1073" s="9">
        <f t="shared" si="195"/>
        <v>20.766317544834806</v>
      </c>
    </row>
    <row r="1074" spans="1:27">
      <c r="A1074" s="1">
        <v>20141208</v>
      </c>
      <c r="B1074" s="1">
        <v>200000</v>
      </c>
      <c r="C1074" s="1">
        <v>2457000.3220000002</v>
      </c>
      <c r="D1074" s="1">
        <v>2158.009</v>
      </c>
      <c r="E1074" s="1">
        <v>132.6</v>
      </c>
      <c r="F1074" s="1">
        <v>128.69999999999999</v>
      </c>
      <c r="G1074" s="8">
        <f t="shared" si="182"/>
        <v>136.9224657534246</v>
      </c>
      <c r="H1074" s="6">
        <v>71</v>
      </c>
      <c r="I1074" s="8">
        <f t="shared" si="183"/>
        <v>93.564383561643837</v>
      </c>
      <c r="K1074">
        <f t="shared" si="184"/>
        <v>123.41338356164384</v>
      </c>
      <c r="L1074" s="9">
        <f t="shared" si="185"/>
        <v>-9.8662276620904947</v>
      </c>
      <c r="N1074" s="10">
        <f t="shared" si="186"/>
        <v>122.47773972602739</v>
      </c>
      <c r="O1074" s="9">
        <f t="shared" si="187"/>
        <v>-10.549566097801545</v>
      </c>
      <c r="Q1074">
        <f t="shared" si="188"/>
        <v>124.3677402739726</v>
      </c>
      <c r="R1074" s="9">
        <f t="shared" si="189"/>
        <v>-9.1692224576652421</v>
      </c>
      <c r="T1074">
        <f t="shared" si="190"/>
        <v>114.85288356164375</v>
      </c>
      <c r="U1074" s="9">
        <f t="shared" si="191"/>
        <v>22.752781763345055</v>
      </c>
      <c r="W1074">
        <f t="shared" si="192"/>
        <v>116.67594520547937</v>
      </c>
      <c r="X1074" s="9">
        <f t="shared" si="193"/>
        <v>24.701238616731473</v>
      </c>
      <c r="Z1074">
        <f t="shared" si="194"/>
        <v>113.02982191780814</v>
      </c>
      <c r="AA1074" s="9">
        <f t="shared" si="195"/>
        <v>20.804324909958623</v>
      </c>
    </row>
    <row r="1075" spans="1:27">
      <c r="A1075" s="1">
        <v>20141209</v>
      </c>
      <c r="B1075" s="1">
        <v>200000</v>
      </c>
      <c r="C1075" s="1">
        <v>2457001.3220000002</v>
      </c>
      <c r="D1075" s="1">
        <v>2158.0450000000001</v>
      </c>
      <c r="E1075" s="1">
        <v>139.69999999999999</v>
      </c>
      <c r="F1075" s="1">
        <v>135.5</v>
      </c>
      <c r="G1075" s="8">
        <f t="shared" si="182"/>
        <v>136.83835616438353</v>
      </c>
      <c r="H1075" s="6">
        <v>69</v>
      </c>
      <c r="I1075" s="8">
        <f t="shared" si="183"/>
        <v>93.389041095890406</v>
      </c>
      <c r="K1075">
        <f t="shared" si="184"/>
        <v>123.30204109589042</v>
      </c>
      <c r="L1075" s="9">
        <f t="shared" si="185"/>
        <v>-9.8921935690545553</v>
      </c>
      <c r="N1075" s="10">
        <f t="shared" si="186"/>
        <v>122.36815068493151</v>
      </c>
      <c r="O1075" s="9">
        <f t="shared" si="187"/>
        <v>-10.574670644295807</v>
      </c>
      <c r="Q1075">
        <f t="shared" si="188"/>
        <v>124.25460931506849</v>
      </c>
      <c r="R1075" s="9">
        <f t="shared" si="189"/>
        <v>-9.1960669523084704</v>
      </c>
      <c r="T1075">
        <f t="shared" si="190"/>
        <v>114.72041095890405</v>
      </c>
      <c r="U1075" s="9">
        <f t="shared" si="191"/>
        <v>22.84140581453336</v>
      </c>
      <c r="W1075">
        <f t="shared" si="192"/>
        <v>116.54136986301364</v>
      </c>
      <c r="X1075" s="9">
        <f t="shared" si="193"/>
        <v>24.791269398891018</v>
      </c>
      <c r="Z1075">
        <f t="shared" si="194"/>
        <v>112.89945205479447</v>
      </c>
      <c r="AA1075" s="9">
        <f t="shared" si="195"/>
        <v>20.891542230175688</v>
      </c>
    </row>
    <row r="1076" spans="1:27">
      <c r="A1076" s="1">
        <v>20141210</v>
      </c>
      <c r="B1076" s="1">
        <v>200000</v>
      </c>
      <c r="C1076" s="1">
        <v>2457002.3220000002</v>
      </c>
      <c r="D1076" s="1">
        <v>2158.0819999999999</v>
      </c>
      <c r="E1076" s="1">
        <v>149.80000000000001</v>
      </c>
      <c r="F1076" s="1">
        <v>145.30000000000001</v>
      </c>
      <c r="G1076" s="8">
        <f t="shared" si="182"/>
        <v>136.75123287671229</v>
      </c>
      <c r="H1076" s="6">
        <v>90</v>
      </c>
      <c r="I1076" s="8">
        <f t="shared" si="183"/>
        <v>93.2</v>
      </c>
      <c r="K1076">
        <f t="shared" si="184"/>
        <v>123.182</v>
      </c>
      <c r="L1076" s="9">
        <f t="shared" si="185"/>
        <v>-9.9225671251868022</v>
      </c>
      <c r="N1076" s="10">
        <f t="shared" si="186"/>
        <v>122.25</v>
      </c>
      <c r="O1076" s="9">
        <f t="shared" si="187"/>
        <v>-10.604096629816738</v>
      </c>
      <c r="Q1076">
        <f t="shared" si="188"/>
        <v>124.13264000000001</v>
      </c>
      <c r="R1076" s="9">
        <f t="shared" si="189"/>
        <v>-9.2274070304642493</v>
      </c>
      <c r="T1076">
        <f t="shared" si="190"/>
        <v>114.58319178082186</v>
      </c>
      <c r="U1076" s="9">
        <f t="shared" si="191"/>
        <v>22.943338820624319</v>
      </c>
      <c r="W1076">
        <f t="shared" si="192"/>
        <v>116.40197260273968</v>
      </c>
      <c r="X1076" s="9">
        <f t="shared" si="193"/>
        <v>24.894820389205648</v>
      </c>
      <c r="Z1076">
        <f t="shared" si="194"/>
        <v>112.76441095890407</v>
      </c>
      <c r="AA1076" s="9">
        <f t="shared" si="195"/>
        <v>20.991857252042976</v>
      </c>
    </row>
    <row r="1077" spans="1:27">
      <c r="A1077" s="1">
        <v>20141211</v>
      </c>
      <c r="B1077" s="1">
        <v>200000</v>
      </c>
      <c r="C1077" s="1">
        <v>2457003.3220000002</v>
      </c>
      <c r="D1077" s="1">
        <v>2158.1190000000001</v>
      </c>
      <c r="E1077" s="1">
        <v>147.5</v>
      </c>
      <c r="F1077" s="1">
        <v>143</v>
      </c>
      <c r="G1077" s="8">
        <f t="shared" si="182"/>
        <v>136.6706849315068</v>
      </c>
      <c r="H1077" s="6">
        <v>104</v>
      </c>
      <c r="I1077" s="8">
        <f t="shared" si="183"/>
        <v>92.983561643835614</v>
      </c>
      <c r="K1077">
        <f t="shared" si="184"/>
        <v>123.04456164383561</v>
      </c>
      <c r="L1077" s="9">
        <f t="shared" si="185"/>
        <v>-9.9700409744050091</v>
      </c>
      <c r="N1077" s="10">
        <f t="shared" si="186"/>
        <v>122.11472602739727</v>
      </c>
      <c r="O1077" s="9">
        <f t="shared" si="187"/>
        <v>-10.650388495092656</v>
      </c>
      <c r="Q1077">
        <f t="shared" si="188"/>
        <v>123.99299397260273</v>
      </c>
      <c r="R1077" s="9">
        <f t="shared" si="189"/>
        <v>-9.2760865033035884</v>
      </c>
      <c r="T1077">
        <f t="shared" si="190"/>
        <v>114.45632876712321</v>
      </c>
      <c r="U1077" s="9">
        <f t="shared" si="191"/>
        <v>23.093078758949787</v>
      </c>
      <c r="W1077">
        <f t="shared" si="192"/>
        <v>116.27309589041089</v>
      </c>
      <c r="X1077" s="9">
        <f t="shared" si="193"/>
        <v>25.04693715194901</v>
      </c>
      <c r="Z1077">
        <f t="shared" si="194"/>
        <v>112.63956164383553</v>
      </c>
      <c r="AA1077" s="9">
        <f t="shared" si="195"/>
        <v>21.139220365950592</v>
      </c>
    </row>
    <row r="1078" spans="1:27">
      <c r="A1078" s="1">
        <v>20141212</v>
      </c>
      <c r="B1078" s="1">
        <v>200000</v>
      </c>
      <c r="C1078" s="1">
        <v>2457004.3220000002</v>
      </c>
      <c r="D1078" s="1">
        <v>2158.1550000000002</v>
      </c>
      <c r="E1078" s="1">
        <v>154.19999999999999</v>
      </c>
      <c r="F1078" s="1">
        <v>149.4</v>
      </c>
      <c r="G1078" s="8">
        <f t="shared" si="182"/>
        <v>136.56410958904107</v>
      </c>
      <c r="H1078" s="6">
        <v>115</v>
      </c>
      <c r="I1078" s="8">
        <f t="shared" si="183"/>
        <v>92.712328767123282</v>
      </c>
      <c r="K1078">
        <f t="shared" si="184"/>
        <v>122.87232876712329</v>
      </c>
      <c r="L1078" s="9">
        <f t="shared" si="185"/>
        <v>-10.025899823255244</v>
      </c>
      <c r="N1078" s="10">
        <f t="shared" si="186"/>
        <v>121.94520547945206</v>
      </c>
      <c r="O1078" s="9">
        <f t="shared" si="187"/>
        <v>-10.704792169466273</v>
      </c>
      <c r="Q1078">
        <f t="shared" si="188"/>
        <v>123.81799452054794</v>
      </c>
      <c r="R1078" s="9">
        <f t="shared" si="189"/>
        <v>-9.3334296301200226</v>
      </c>
      <c r="T1078">
        <f t="shared" si="190"/>
        <v>114.28847260273967</v>
      </c>
      <c r="U1078" s="9">
        <f t="shared" si="191"/>
        <v>23.272140957446766</v>
      </c>
      <c r="W1078">
        <f t="shared" si="192"/>
        <v>116.10257534246571</v>
      </c>
      <c r="X1078" s="9">
        <f t="shared" si="193"/>
        <v>25.228841607564974</v>
      </c>
      <c r="Z1078">
        <f t="shared" si="194"/>
        <v>112.47436986301366</v>
      </c>
      <c r="AA1078" s="9">
        <f t="shared" si="195"/>
        <v>21.315440307328572</v>
      </c>
    </row>
    <row r="1079" spans="1:27">
      <c r="A1079" s="1">
        <v>20141213</v>
      </c>
      <c r="B1079" s="1">
        <v>200000</v>
      </c>
      <c r="C1079" s="1">
        <v>2457005.3220000002</v>
      </c>
      <c r="D1079" s="1">
        <v>2158.192</v>
      </c>
      <c r="E1079" s="1">
        <v>159.80000000000001</v>
      </c>
      <c r="F1079" s="1">
        <v>154.9</v>
      </c>
      <c r="G1079" s="8">
        <f t="shared" si="182"/>
        <v>136.51698630136983</v>
      </c>
      <c r="H1079" s="6">
        <v>140</v>
      </c>
      <c r="I1079" s="8">
        <f t="shared" si="183"/>
        <v>92.479452054794521</v>
      </c>
      <c r="K1079">
        <f t="shared" si="184"/>
        <v>122.72445205479451</v>
      </c>
      <c r="L1079" s="9">
        <f t="shared" si="185"/>
        <v>-10.103163437938349</v>
      </c>
      <c r="N1079" s="10">
        <f t="shared" si="186"/>
        <v>121.79965753424658</v>
      </c>
      <c r="O1079" s="9">
        <f t="shared" si="187"/>
        <v>-10.780584281749256</v>
      </c>
      <c r="Q1079">
        <f t="shared" si="188"/>
        <v>123.66774246575343</v>
      </c>
      <c r="R1079" s="9">
        <f t="shared" si="189"/>
        <v>-9.4121941772512372</v>
      </c>
      <c r="T1079">
        <f t="shared" si="190"/>
        <v>114.21425342465747</v>
      </c>
      <c r="U1079" s="9">
        <f t="shared" si="191"/>
        <v>23.502303362464744</v>
      </c>
      <c r="W1079">
        <f t="shared" si="192"/>
        <v>116.02717808219172</v>
      </c>
      <c r="X1079" s="9">
        <f t="shared" si="193"/>
        <v>25.462657384091187</v>
      </c>
      <c r="Z1079">
        <f t="shared" si="194"/>
        <v>112.40132876712323</v>
      </c>
      <c r="AA1079" s="9">
        <f t="shared" si="195"/>
        <v>21.541949340838329</v>
      </c>
    </row>
    <row r="1080" spans="1:27">
      <c r="A1080" s="1">
        <v>20141214</v>
      </c>
      <c r="B1080" s="1">
        <v>200000</v>
      </c>
      <c r="C1080" s="1">
        <v>2457006.3220000002</v>
      </c>
      <c r="D1080" s="1">
        <v>2158.2289999999998</v>
      </c>
      <c r="E1080" s="1">
        <v>166.4</v>
      </c>
      <c r="F1080" s="1">
        <v>161.19999999999999</v>
      </c>
      <c r="G1080" s="8">
        <f t="shared" ref="G1080:G1143" si="196">AVERAGE(F898:F1262)</f>
        <v>136.48356164383563</v>
      </c>
      <c r="H1080" s="6">
        <v>162</v>
      </c>
      <c r="I1080" s="8">
        <f t="shared" ref="I1080:I1143" si="197">AVERAGE(H898:H1262)</f>
        <v>92.350684931506848</v>
      </c>
      <c r="K1080">
        <f t="shared" ref="K1080:K1143" si="198">(I1080*0.635)+64</f>
        <v>122.64268493150685</v>
      </c>
      <c r="L1080" s="9">
        <f t="shared" si="185"/>
        <v>-10.141057681691805</v>
      </c>
      <c r="N1080" s="10">
        <f t="shared" si="186"/>
        <v>121.71917808219177</v>
      </c>
      <c r="O1080" s="9">
        <f t="shared" si="187"/>
        <v>-10.817700962532513</v>
      </c>
      <c r="Q1080">
        <f t="shared" si="188"/>
        <v>123.58466191780822</v>
      </c>
      <c r="R1080" s="9">
        <f t="shared" si="189"/>
        <v>-9.4508815352343163</v>
      </c>
      <c r="T1080">
        <f t="shared" si="190"/>
        <v>114.16160958904111</v>
      </c>
      <c r="U1080" s="9">
        <f t="shared" si="191"/>
        <v>23.617501779992892</v>
      </c>
      <c r="W1080">
        <f t="shared" si="192"/>
        <v>115.97369863013701</v>
      </c>
      <c r="X1080" s="9">
        <f t="shared" si="193"/>
        <v>25.579684347929302</v>
      </c>
      <c r="Z1080">
        <f t="shared" si="194"/>
        <v>112.34952054794523</v>
      </c>
      <c r="AA1080" s="9">
        <f t="shared" si="195"/>
        <v>21.655319212056526</v>
      </c>
    </row>
    <row r="1081" spans="1:27">
      <c r="A1081" s="1">
        <v>20141215</v>
      </c>
      <c r="B1081" s="1">
        <v>200000</v>
      </c>
      <c r="C1081" s="1">
        <v>2457007.3220000002</v>
      </c>
      <c r="D1081" s="1">
        <v>2158.2649999999999</v>
      </c>
      <c r="E1081" s="1">
        <v>169.3</v>
      </c>
      <c r="F1081" s="1">
        <v>164</v>
      </c>
      <c r="G1081" s="8">
        <f t="shared" si="196"/>
        <v>136.4967123287671</v>
      </c>
      <c r="H1081" s="6">
        <v>166</v>
      </c>
      <c r="I1081" s="8">
        <f t="shared" si="197"/>
        <v>92.295890410958904</v>
      </c>
      <c r="K1081">
        <f t="shared" si="198"/>
        <v>122.6078904109589</v>
      </c>
      <c r="L1081" s="9">
        <f t="shared" ref="L1081:L1144" si="199">((K1081/G1081)*100)-100</f>
        <v>-10.175206186912007</v>
      </c>
      <c r="N1081" s="10">
        <f t="shared" ref="N1081:N1144" si="200">(I1081*0.625)+64</f>
        <v>121.68493150684932</v>
      </c>
      <c r="O1081" s="9">
        <f t="shared" ref="O1081:O1144" si="201">((N1081/G1081)*100)-100</f>
        <v>-10.851382842278284</v>
      </c>
      <c r="Q1081">
        <f t="shared" ref="Q1081:Q1144" si="202">(I1081*0.6452)+64</f>
        <v>123.54930849315068</v>
      </c>
      <c r="R1081" s="9">
        <f t="shared" ref="R1081:R1144" si="203">((Q1081/G1081)*100)-100</f>
        <v>-9.4855059984384127</v>
      </c>
      <c r="T1081">
        <f t="shared" ref="T1081:T1144" si="204">(G1081-64)*1.575</f>
        <v>114.18232191780818</v>
      </c>
      <c r="U1081" s="9">
        <f t="shared" ref="U1081:U1144" si="205">((T1081/I1081)*100)-100</f>
        <v>23.713332640702873</v>
      </c>
      <c r="W1081">
        <f t="shared" ref="W1081:W1144" si="206">(G1081-64)*1.6</f>
        <v>115.99473972602738</v>
      </c>
      <c r="X1081" s="9">
        <f t="shared" ref="X1081:X1144" si="207">((W1081/I1081)*100)-100</f>
        <v>25.677036333412474</v>
      </c>
      <c r="Z1081">
        <f t="shared" ref="Z1081:Z1144" si="208">(G1081-64)*1.55</f>
        <v>112.36990410958902</v>
      </c>
      <c r="AA1081" s="9">
        <f t="shared" ref="AA1081:AA1144" si="209">((Z1081/I1081)*100)-100</f>
        <v>21.74962894799333</v>
      </c>
    </row>
    <row r="1082" spans="1:27">
      <c r="A1082" s="1">
        <v>20141216</v>
      </c>
      <c r="B1082" s="1">
        <v>200000</v>
      </c>
      <c r="C1082" s="1">
        <v>2457008.3220000002</v>
      </c>
      <c r="D1082" s="1">
        <v>2158.3020000000001</v>
      </c>
      <c r="E1082" s="1">
        <v>184.6</v>
      </c>
      <c r="F1082" s="1">
        <v>178.8</v>
      </c>
      <c r="G1082" s="8">
        <f t="shared" si="196"/>
        <v>136.55150684931505</v>
      </c>
      <c r="H1082" s="6">
        <v>175</v>
      </c>
      <c r="I1082" s="8">
        <f t="shared" si="197"/>
        <v>92.257534246575347</v>
      </c>
      <c r="K1082">
        <f t="shared" si="198"/>
        <v>122.58353424657534</v>
      </c>
      <c r="L1082" s="9">
        <f t="shared" si="199"/>
        <v>-10.229087122526892</v>
      </c>
      <c r="N1082" s="10">
        <f t="shared" si="200"/>
        <v>121.66095890410959</v>
      </c>
      <c r="O1082" s="9">
        <f t="shared" si="201"/>
        <v>-10.904711554473892</v>
      </c>
      <c r="Q1082">
        <f t="shared" si="202"/>
        <v>123.52456109589042</v>
      </c>
      <c r="R1082" s="9">
        <f t="shared" si="203"/>
        <v>-9.5399502019409397</v>
      </c>
      <c r="T1082">
        <f t="shared" si="204"/>
        <v>114.26862328767119</v>
      </c>
      <c r="U1082" s="9">
        <f t="shared" si="205"/>
        <v>23.858310566015263</v>
      </c>
      <c r="W1082">
        <f t="shared" si="206"/>
        <v>116.08241095890408</v>
      </c>
      <c r="X1082" s="9">
        <f t="shared" si="207"/>
        <v>25.824315495634579</v>
      </c>
      <c r="Z1082">
        <f t="shared" si="208"/>
        <v>112.45483561643833</v>
      </c>
      <c r="AA1082" s="9">
        <f t="shared" si="209"/>
        <v>21.892305636395989</v>
      </c>
    </row>
    <row r="1083" spans="1:27">
      <c r="A1083" s="1">
        <v>20141217</v>
      </c>
      <c r="B1083" s="1">
        <v>200000</v>
      </c>
      <c r="C1083" s="1">
        <v>2457009.3220000002</v>
      </c>
      <c r="D1083" s="1">
        <v>2158.3389999999999</v>
      </c>
      <c r="E1083" s="1">
        <v>198.5</v>
      </c>
      <c r="F1083" s="1">
        <v>192.3</v>
      </c>
      <c r="G1083" s="8">
        <f t="shared" si="196"/>
        <v>136.61232876712327</v>
      </c>
      <c r="H1083" s="6">
        <v>178</v>
      </c>
      <c r="I1083" s="8">
        <f t="shared" si="197"/>
        <v>92.216438356164389</v>
      </c>
      <c r="K1083">
        <f t="shared" si="198"/>
        <v>122.5574383561644</v>
      </c>
      <c r="L1083" s="9">
        <f t="shared" si="199"/>
        <v>-10.288156667702808</v>
      </c>
      <c r="N1083" s="10">
        <f t="shared" si="200"/>
        <v>121.63527397260275</v>
      </c>
      <c r="O1083" s="9">
        <f t="shared" si="201"/>
        <v>-10.96317947998034</v>
      </c>
      <c r="Q1083">
        <f t="shared" si="202"/>
        <v>123.49804602739727</v>
      </c>
      <c r="R1083" s="9">
        <f t="shared" si="203"/>
        <v>-9.5996333991797513</v>
      </c>
      <c r="T1083">
        <f t="shared" si="204"/>
        <v>114.36441780821916</v>
      </c>
      <c r="U1083" s="9">
        <f t="shared" si="205"/>
        <v>24.017387622924005</v>
      </c>
      <c r="W1083">
        <f t="shared" si="206"/>
        <v>116.17972602739724</v>
      </c>
      <c r="X1083" s="9">
        <f t="shared" si="207"/>
        <v>25.985917585192638</v>
      </c>
      <c r="Z1083">
        <f t="shared" si="208"/>
        <v>112.54910958904108</v>
      </c>
      <c r="AA1083" s="9">
        <f t="shared" si="209"/>
        <v>22.048857660655358</v>
      </c>
    </row>
    <row r="1084" spans="1:27">
      <c r="A1084" s="1">
        <v>20141218</v>
      </c>
      <c r="B1084" s="1">
        <v>200000</v>
      </c>
      <c r="C1084" s="1">
        <v>2457010.3220000002</v>
      </c>
      <c r="D1084" s="1">
        <v>2158.375</v>
      </c>
      <c r="E1084" s="1">
        <v>213.2</v>
      </c>
      <c r="F1084" s="1">
        <v>206.4</v>
      </c>
      <c r="G1084" s="8">
        <f t="shared" si="196"/>
        <v>136.6871232876712</v>
      </c>
      <c r="H1084" s="6">
        <v>154</v>
      </c>
      <c r="I1084" s="8">
        <f t="shared" si="197"/>
        <v>92.098630136986301</v>
      </c>
      <c r="K1084">
        <f t="shared" si="198"/>
        <v>122.4826301369863</v>
      </c>
      <c r="L1084" s="9">
        <f t="shared" si="199"/>
        <v>-10.391976075749412</v>
      </c>
      <c r="N1084" s="10">
        <f t="shared" si="200"/>
        <v>121.56164383561644</v>
      </c>
      <c r="O1084" s="9">
        <f t="shared" si="201"/>
        <v>-11.065767636518132</v>
      </c>
      <c r="Q1084">
        <f t="shared" si="202"/>
        <v>123.42203616438357</v>
      </c>
      <c r="R1084" s="9">
        <f t="shared" si="203"/>
        <v>-9.7047086837653183</v>
      </c>
      <c r="T1084">
        <f t="shared" si="204"/>
        <v>114.48221917808213</v>
      </c>
      <c r="U1084" s="9">
        <f t="shared" si="205"/>
        <v>24.303932651118458</v>
      </c>
      <c r="W1084">
        <f t="shared" si="206"/>
        <v>116.29939726027392</v>
      </c>
      <c r="X1084" s="9">
        <f t="shared" si="207"/>
        <v>26.277010947167966</v>
      </c>
      <c r="Z1084">
        <f t="shared" si="208"/>
        <v>112.66504109589036</v>
      </c>
      <c r="AA1084" s="9">
        <f t="shared" si="209"/>
        <v>22.330854355068965</v>
      </c>
    </row>
    <row r="1085" spans="1:27">
      <c r="A1085" s="1">
        <v>20141219</v>
      </c>
      <c r="B1085" s="1">
        <v>200000</v>
      </c>
      <c r="C1085" s="1">
        <v>2457011.3220000002</v>
      </c>
      <c r="D1085" s="1">
        <v>2158.4119999999998</v>
      </c>
      <c r="E1085" s="1">
        <v>215.7</v>
      </c>
      <c r="F1085" s="1">
        <v>208.9</v>
      </c>
      <c r="G1085" s="8">
        <f t="shared" si="196"/>
        <v>136.77972602739723</v>
      </c>
      <c r="H1085" s="6">
        <v>175</v>
      </c>
      <c r="I1085" s="8">
        <f t="shared" si="197"/>
        <v>92.024657534246572</v>
      </c>
      <c r="K1085">
        <f t="shared" si="198"/>
        <v>122.43565753424657</v>
      </c>
      <c r="L1085" s="9">
        <f t="shared" si="199"/>
        <v>-10.486984372433611</v>
      </c>
      <c r="N1085" s="10">
        <f t="shared" si="200"/>
        <v>121.51541095890411</v>
      </c>
      <c r="O1085" s="9">
        <f t="shared" si="201"/>
        <v>-11.159778946651528</v>
      </c>
      <c r="Q1085">
        <f t="shared" si="202"/>
        <v>123.37430904109588</v>
      </c>
      <c r="R1085" s="9">
        <f t="shared" si="203"/>
        <v>-9.8007339067313382</v>
      </c>
      <c r="T1085">
        <f t="shared" si="204"/>
        <v>114.62806849315064</v>
      </c>
      <c r="U1085" s="9">
        <f t="shared" si="205"/>
        <v>24.562341838101702</v>
      </c>
      <c r="W1085">
        <f t="shared" si="206"/>
        <v>116.44756164383557</v>
      </c>
      <c r="X1085" s="9">
        <f t="shared" si="207"/>
        <v>26.539521867277927</v>
      </c>
      <c r="Z1085">
        <f t="shared" si="208"/>
        <v>112.80857534246572</v>
      </c>
      <c r="AA1085" s="9">
        <f t="shared" si="209"/>
        <v>22.58516180892552</v>
      </c>
    </row>
    <row r="1086" spans="1:27">
      <c r="A1086" s="1">
        <v>20141220</v>
      </c>
      <c r="B1086" s="1">
        <v>200000</v>
      </c>
      <c r="C1086" s="1">
        <v>2457012.3220000002</v>
      </c>
      <c r="D1086" s="1">
        <v>2158.4490000000001</v>
      </c>
      <c r="E1086" s="1">
        <v>203.2</v>
      </c>
      <c r="F1086" s="1">
        <v>196.7</v>
      </c>
      <c r="G1086" s="8">
        <f t="shared" si="196"/>
        <v>136.87369863013697</v>
      </c>
      <c r="H1086" s="6">
        <v>138</v>
      </c>
      <c r="I1086" s="8">
        <f t="shared" si="197"/>
        <v>91.980821917808214</v>
      </c>
      <c r="K1086">
        <f t="shared" si="198"/>
        <v>122.40782191780821</v>
      </c>
      <c r="L1086" s="9">
        <f t="shared" si="199"/>
        <v>-10.568777535133876</v>
      </c>
      <c r="N1086" s="10">
        <f t="shared" si="200"/>
        <v>121.48801369863014</v>
      </c>
      <c r="O1086" s="9">
        <f t="shared" si="201"/>
        <v>-11.240789929321892</v>
      </c>
      <c r="Q1086">
        <f t="shared" si="202"/>
        <v>123.34602630136986</v>
      </c>
      <c r="R1086" s="9">
        <f t="shared" si="203"/>
        <v>-9.8833248930620812</v>
      </c>
      <c r="T1086">
        <f t="shared" si="204"/>
        <v>114.77607534246573</v>
      </c>
      <c r="U1086" s="9">
        <f t="shared" si="205"/>
        <v>24.78261549459387</v>
      </c>
      <c r="W1086">
        <f t="shared" si="206"/>
        <v>116.59791780821917</v>
      </c>
      <c r="X1086" s="9">
        <f t="shared" si="207"/>
        <v>26.763291931015985</v>
      </c>
      <c r="Z1086">
        <f t="shared" si="208"/>
        <v>112.95423287671231</v>
      </c>
      <c r="AA1086" s="9">
        <f t="shared" si="209"/>
        <v>22.80193905817174</v>
      </c>
    </row>
    <row r="1087" spans="1:27">
      <c r="A1087" s="1">
        <v>20141221</v>
      </c>
      <c r="B1087" s="1">
        <v>200000</v>
      </c>
      <c r="C1087" s="1">
        <v>2457013.3220000002</v>
      </c>
      <c r="D1087" s="1">
        <v>2158.4850000000001</v>
      </c>
      <c r="E1087" s="1">
        <v>205.8</v>
      </c>
      <c r="F1087" s="1">
        <v>199.2</v>
      </c>
      <c r="G1087" s="8">
        <f t="shared" si="196"/>
        <v>136.95999999999998</v>
      </c>
      <c r="H1087" s="6">
        <v>137</v>
      </c>
      <c r="I1087" s="8">
        <f t="shared" si="197"/>
        <v>91.893150684931513</v>
      </c>
      <c r="K1087">
        <f t="shared" si="198"/>
        <v>122.3521506849315</v>
      </c>
      <c r="L1087" s="9">
        <f t="shared" si="199"/>
        <v>-10.665777829343227</v>
      </c>
      <c r="N1087" s="10">
        <f t="shared" si="200"/>
        <v>121.4332191780822</v>
      </c>
      <c r="O1087" s="9">
        <f t="shared" si="201"/>
        <v>-11.336726651517068</v>
      </c>
      <c r="Q1087">
        <f t="shared" si="202"/>
        <v>123.28946082191781</v>
      </c>
      <c r="R1087" s="9">
        <f t="shared" si="203"/>
        <v>-9.9814100307258826</v>
      </c>
      <c r="T1087">
        <f t="shared" si="204"/>
        <v>114.91199999999996</v>
      </c>
      <c r="U1087" s="9">
        <f t="shared" si="205"/>
        <v>25.049581109686599</v>
      </c>
      <c r="W1087">
        <f t="shared" si="206"/>
        <v>116.73599999999998</v>
      </c>
      <c r="X1087" s="9">
        <f t="shared" si="207"/>
        <v>27.034495095554661</v>
      </c>
      <c r="Z1087">
        <f t="shared" si="208"/>
        <v>113.08799999999997</v>
      </c>
      <c r="AA1087" s="9">
        <f t="shared" si="209"/>
        <v>23.064667123818566</v>
      </c>
    </row>
    <row r="1088" spans="1:27">
      <c r="A1088" s="1">
        <v>20141222</v>
      </c>
      <c r="B1088" s="1">
        <v>200000</v>
      </c>
      <c r="C1088" s="1">
        <v>2457014.3220000002</v>
      </c>
      <c r="D1088" s="1">
        <v>2158.5219999999999</v>
      </c>
      <c r="E1088" s="1">
        <v>179.2</v>
      </c>
      <c r="F1088" s="1">
        <v>173.4</v>
      </c>
      <c r="G1088" s="8">
        <f t="shared" si="196"/>
        <v>137.06136986301368</v>
      </c>
      <c r="H1088" s="6">
        <v>118</v>
      </c>
      <c r="I1088" s="8">
        <f t="shared" si="197"/>
        <v>91.8</v>
      </c>
      <c r="K1088">
        <f t="shared" si="198"/>
        <v>122.29300000000001</v>
      </c>
      <c r="L1088" s="9">
        <f t="shared" si="199"/>
        <v>-10.775005297097167</v>
      </c>
      <c r="N1088" s="10">
        <f t="shared" si="200"/>
        <v>121.375</v>
      </c>
      <c r="O1088" s="9">
        <f t="shared" si="201"/>
        <v>-11.444778261512681</v>
      </c>
      <c r="Q1088">
        <f t="shared" si="202"/>
        <v>123.22936</v>
      </c>
      <c r="R1088" s="9">
        <f t="shared" si="203"/>
        <v>-10.091836873393362</v>
      </c>
      <c r="T1088">
        <f t="shared" si="204"/>
        <v>115.07165753424654</v>
      </c>
      <c r="U1088" s="9">
        <f t="shared" si="205"/>
        <v>25.350389470856797</v>
      </c>
      <c r="W1088">
        <f t="shared" si="206"/>
        <v>116.89819178082189</v>
      </c>
      <c r="X1088" s="9">
        <f t="shared" si="207"/>
        <v>27.340078192616431</v>
      </c>
      <c r="Z1088">
        <f t="shared" si="208"/>
        <v>113.24512328767121</v>
      </c>
      <c r="AA1088" s="9">
        <f t="shared" si="209"/>
        <v>23.360700749097177</v>
      </c>
    </row>
    <row r="1089" spans="1:27">
      <c r="A1089" s="1">
        <v>20141223</v>
      </c>
      <c r="B1089" s="1">
        <v>200000</v>
      </c>
      <c r="C1089" s="1">
        <v>2457015.3220000002</v>
      </c>
      <c r="D1089" s="1">
        <v>2158.5590000000002</v>
      </c>
      <c r="E1089" s="1">
        <v>165.9</v>
      </c>
      <c r="F1089" s="1">
        <v>160.5</v>
      </c>
      <c r="G1089" s="8">
        <f t="shared" si="196"/>
        <v>137.12794520547945</v>
      </c>
      <c r="H1089" s="6">
        <v>115</v>
      </c>
      <c r="I1089" s="8">
        <f t="shared" si="197"/>
        <v>91.712328767123282</v>
      </c>
      <c r="K1089">
        <f t="shared" si="198"/>
        <v>122.23732876712329</v>
      </c>
      <c r="L1089" s="9">
        <f t="shared" si="199"/>
        <v>-10.858921874781487</v>
      </c>
      <c r="N1089" s="10">
        <f t="shared" si="200"/>
        <v>121.32020547945206</v>
      </c>
      <c r="O1089" s="9">
        <f t="shared" si="201"/>
        <v>-11.527730326842047</v>
      </c>
      <c r="Q1089">
        <f t="shared" si="202"/>
        <v>123.17279452054794</v>
      </c>
      <c r="R1089" s="9">
        <f t="shared" si="203"/>
        <v>-10.176737253679704</v>
      </c>
      <c r="T1089">
        <f t="shared" si="204"/>
        <v>115.17651369863013</v>
      </c>
      <c r="U1089" s="9">
        <f t="shared" si="205"/>
        <v>25.584548170276335</v>
      </c>
      <c r="W1089">
        <f t="shared" si="206"/>
        <v>117.00471232876713</v>
      </c>
      <c r="X1089" s="9">
        <f t="shared" si="207"/>
        <v>27.577953696788654</v>
      </c>
      <c r="Z1089">
        <f t="shared" si="208"/>
        <v>113.34831506849315</v>
      </c>
      <c r="AA1089" s="9">
        <f t="shared" si="209"/>
        <v>23.591142643764002</v>
      </c>
    </row>
    <row r="1090" spans="1:27">
      <c r="A1090" s="1">
        <v>20141224</v>
      </c>
      <c r="B1090" s="1">
        <v>200000</v>
      </c>
      <c r="C1090" s="1">
        <v>2457016.3220000002</v>
      </c>
      <c r="D1090" s="1">
        <v>2158.5949999999998</v>
      </c>
      <c r="E1090" s="1">
        <v>151.4</v>
      </c>
      <c r="F1090" s="1">
        <v>146.5</v>
      </c>
      <c r="G1090" s="8">
        <f t="shared" si="196"/>
        <v>137.1731506849315</v>
      </c>
      <c r="H1090" s="6">
        <v>93</v>
      </c>
      <c r="I1090" s="8">
        <f t="shared" si="197"/>
        <v>91.701369863013696</v>
      </c>
      <c r="K1090">
        <f t="shared" si="198"/>
        <v>122.23036986301369</v>
      </c>
      <c r="L1090" s="9">
        <f t="shared" si="199"/>
        <v>-10.893371441353992</v>
      </c>
      <c r="N1090" s="10">
        <f t="shared" si="200"/>
        <v>121.31335616438356</v>
      </c>
      <c r="O1090" s="9">
        <f t="shared" si="201"/>
        <v>-11.561879596230739</v>
      </c>
      <c r="Q1090">
        <f t="shared" si="202"/>
        <v>123.16572383561643</v>
      </c>
      <c r="R1090" s="9">
        <f t="shared" si="203"/>
        <v>-10.211493123379711</v>
      </c>
      <c r="T1090">
        <f t="shared" si="204"/>
        <v>115.24771232876711</v>
      </c>
      <c r="U1090" s="9">
        <f t="shared" si="205"/>
        <v>25.677198171551481</v>
      </c>
      <c r="W1090">
        <f t="shared" si="206"/>
        <v>117.07704109589041</v>
      </c>
      <c r="X1090" s="9">
        <f t="shared" si="207"/>
        <v>27.672074333004687</v>
      </c>
      <c r="Z1090">
        <f t="shared" si="208"/>
        <v>113.41838356164382</v>
      </c>
      <c r="AA1090" s="9">
        <f t="shared" si="209"/>
        <v>23.682322010098275</v>
      </c>
    </row>
    <row r="1091" spans="1:27">
      <c r="A1091" s="1">
        <v>20141225</v>
      </c>
      <c r="B1091" s="1">
        <v>200000</v>
      </c>
      <c r="C1091" s="1">
        <v>2457017.3220000002</v>
      </c>
      <c r="D1091" s="1">
        <v>2158.6320000000001</v>
      </c>
      <c r="E1091" s="1">
        <v>145.30000000000001</v>
      </c>
      <c r="F1091" s="1">
        <v>140.6</v>
      </c>
      <c r="G1091" s="8">
        <f t="shared" si="196"/>
        <v>137.18684931506849</v>
      </c>
      <c r="H1091" s="6">
        <v>97</v>
      </c>
      <c r="I1091" s="8">
        <f t="shared" si="197"/>
        <v>91.62465753424658</v>
      </c>
      <c r="K1091">
        <f t="shared" si="198"/>
        <v>122.18165753424658</v>
      </c>
      <c r="L1091" s="9">
        <f t="shared" si="199"/>
        <v>-10.937777094333896</v>
      </c>
      <c r="N1091" s="10">
        <f t="shared" si="200"/>
        <v>121.26541095890411</v>
      </c>
      <c r="O1091" s="9">
        <f t="shared" si="201"/>
        <v>-11.605659314763187</v>
      </c>
      <c r="Q1091">
        <f t="shared" si="202"/>
        <v>123.11622904109589</v>
      </c>
      <c r="R1091" s="9">
        <f t="shared" si="203"/>
        <v>-10.256537229496004</v>
      </c>
      <c r="T1091">
        <f t="shared" si="204"/>
        <v>115.26928767123286</v>
      </c>
      <c r="U1091" s="9">
        <f t="shared" si="205"/>
        <v>25.805968364082162</v>
      </c>
      <c r="W1091">
        <f t="shared" si="206"/>
        <v>117.09895890410958</v>
      </c>
      <c r="X1091" s="9">
        <f t="shared" si="207"/>
        <v>27.802888496845355</v>
      </c>
      <c r="Z1091">
        <f t="shared" si="208"/>
        <v>113.43961643835615</v>
      </c>
      <c r="AA1091" s="9">
        <f t="shared" si="209"/>
        <v>23.809048231318954</v>
      </c>
    </row>
    <row r="1092" spans="1:27">
      <c r="A1092" s="1">
        <v>20141226</v>
      </c>
      <c r="B1092" s="1">
        <v>200000</v>
      </c>
      <c r="C1092" s="1">
        <v>2457018.3220000002</v>
      </c>
      <c r="D1092" s="1">
        <v>2158.6689999999999</v>
      </c>
      <c r="E1092" s="1">
        <v>137</v>
      </c>
      <c r="F1092" s="1">
        <v>132.5</v>
      </c>
      <c r="G1092" s="8">
        <f t="shared" si="196"/>
        <v>137.1904109589041</v>
      </c>
      <c r="H1092" s="6">
        <v>88</v>
      </c>
      <c r="I1092" s="8">
        <f t="shared" si="197"/>
        <v>91.504109589041093</v>
      </c>
      <c r="K1092">
        <f t="shared" si="198"/>
        <v>122.10510958904109</v>
      </c>
      <c r="L1092" s="9">
        <f t="shared" si="199"/>
        <v>-10.995886129666786</v>
      </c>
      <c r="N1092" s="10">
        <f t="shared" si="200"/>
        <v>121.19006849315068</v>
      </c>
      <c r="O1092" s="9">
        <f t="shared" si="201"/>
        <v>-11.66287232024284</v>
      </c>
      <c r="Q1092">
        <f t="shared" si="202"/>
        <v>123.03845150684931</v>
      </c>
      <c r="R1092" s="9">
        <f t="shared" si="203"/>
        <v>-10.315560215279234</v>
      </c>
      <c r="T1092">
        <f t="shared" si="204"/>
        <v>115.27489726027395</v>
      </c>
      <c r="U1092" s="9">
        <f t="shared" si="205"/>
        <v>25.977836162759345</v>
      </c>
      <c r="W1092">
        <f t="shared" si="206"/>
        <v>117.10465753424656</v>
      </c>
      <c r="X1092" s="9">
        <f t="shared" si="207"/>
        <v>27.977484355819016</v>
      </c>
      <c r="Z1092">
        <f t="shared" si="208"/>
        <v>113.44513698630135</v>
      </c>
      <c r="AA1092" s="9">
        <f t="shared" si="209"/>
        <v>23.97818796969969</v>
      </c>
    </row>
    <row r="1093" spans="1:27">
      <c r="A1093" s="1">
        <v>20141227</v>
      </c>
      <c r="B1093" s="1">
        <v>200000</v>
      </c>
      <c r="C1093" s="1">
        <v>2457019.3220000002</v>
      </c>
      <c r="D1093" s="1">
        <v>2158.7049999999999</v>
      </c>
      <c r="E1093" s="1">
        <v>134.1</v>
      </c>
      <c r="F1093" s="1">
        <v>129.69999999999999</v>
      </c>
      <c r="G1093" s="8">
        <f t="shared" si="196"/>
        <v>137.17095890410957</v>
      </c>
      <c r="H1093" s="6">
        <v>91</v>
      </c>
      <c r="I1093" s="8">
        <f t="shared" si="197"/>
        <v>91.37808219178082</v>
      </c>
      <c r="K1093">
        <f t="shared" si="198"/>
        <v>122.02508219178083</v>
      </c>
      <c r="L1093" s="9">
        <f t="shared" si="199"/>
        <v>-11.041605915226256</v>
      </c>
      <c r="N1093" s="10">
        <f t="shared" si="200"/>
        <v>121.11130136986301</v>
      </c>
      <c r="O1093" s="9">
        <f t="shared" si="201"/>
        <v>-11.707767928831927</v>
      </c>
      <c r="Q1093">
        <f t="shared" si="202"/>
        <v>122.95713863013698</v>
      </c>
      <c r="R1093" s="9">
        <f t="shared" si="203"/>
        <v>-10.362120661348499</v>
      </c>
      <c r="T1093">
        <f t="shared" si="204"/>
        <v>115.24426027397257</v>
      </c>
      <c r="U1093" s="9">
        <f t="shared" si="205"/>
        <v>26.118055347345035</v>
      </c>
      <c r="W1093">
        <f t="shared" si="206"/>
        <v>117.07353424657532</v>
      </c>
      <c r="X1093" s="9">
        <f t="shared" si="207"/>
        <v>28.119929241747343</v>
      </c>
      <c r="Z1093">
        <f t="shared" si="208"/>
        <v>113.41498630136984</v>
      </c>
      <c r="AA1093" s="9">
        <f t="shared" si="209"/>
        <v>24.11618145294274</v>
      </c>
    </row>
    <row r="1094" spans="1:27">
      <c r="A1094" s="1">
        <v>20141228</v>
      </c>
      <c r="B1094" s="1">
        <v>200000</v>
      </c>
      <c r="C1094" s="1">
        <v>2457020.3220000002</v>
      </c>
      <c r="D1094" s="1">
        <v>2158.7420000000002</v>
      </c>
      <c r="E1094" s="1">
        <v>132.6</v>
      </c>
      <c r="F1094" s="1">
        <v>128.19999999999999</v>
      </c>
      <c r="G1094" s="8">
        <f t="shared" si="196"/>
        <v>137.12191780821917</v>
      </c>
      <c r="H1094" s="6">
        <v>100</v>
      </c>
      <c r="I1094" s="8">
        <f t="shared" si="197"/>
        <v>91.271232876712332</v>
      </c>
      <c r="K1094">
        <f t="shared" si="198"/>
        <v>121.95723287671234</v>
      </c>
      <c r="L1094" s="9">
        <f t="shared" si="199"/>
        <v>-11.059271321391805</v>
      </c>
      <c r="N1094" s="10">
        <f t="shared" si="200"/>
        <v>121.04452054794521</v>
      </c>
      <c r="O1094" s="9">
        <f t="shared" si="201"/>
        <v>-11.724892356566983</v>
      </c>
      <c r="Q1094">
        <f t="shared" si="202"/>
        <v>122.88819945205481</v>
      </c>
      <c r="R1094" s="9">
        <f t="shared" si="203"/>
        <v>-10.380337865513127</v>
      </c>
      <c r="T1094">
        <f t="shared" si="204"/>
        <v>115.16702054794519</v>
      </c>
      <c r="U1094" s="9">
        <f t="shared" si="205"/>
        <v>26.181072522062763</v>
      </c>
      <c r="W1094">
        <f t="shared" si="206"/>
        <v>116.99506849315067</v>
      </c>
      <c r="X1094" s="9">
        <f t="shared" si="207"/>
        <v>28.183946689079647</v>
      </c>
      <c r="Z1094">
        <f t="shared" si="208"/>
        <v>113.33897260273972</v>
      </c>
      <c r="AA1094" s="9">
        <f t="shared" si="209"/>
        <v>24.178198355045907</v>
      </c>
    </row>
    <row r="1095" spans="1:27">
      <c r="A1095" s="1">
        <v>20141229</v>
      </c>
      <c r="B1095" s="1">
        <v>200000</v>
      </c>
      <c r="C1095" s="1">
        <v>2457021.3220000002</v>
      </c>
      <c r="D1095" s="1">
        <v>2158.779</v>
      </c>
      <c r="E1095" s="1">
        <v>131.5</v>
      </c>
      <c r="F1095" s="1">
        <v>127.1</v>
      </c>
      <c r="G1095" s="8">
        <f t="shared" si="196"/>
        <v>137.04109589041096</v>
      </c>
      <c r="H1095" s="6">
        <v>94</v>
      </c>
      <c r="I1095" s="8">
        <f t="shared" si="197"/>
        <v>91.123287671232873</v>
      </c>
      <c r="K1095">
        <f t="shared" si="198"/>
        <v>121.86328767123288</v>
      </c>
      <c r="L1095" s="9">
        <f t="shared" si="199"/>
        <v>-11.075369852059168</v>
      </c>
      <c r="N1095" s="10">
        <f t="shared" si="200"/>
        <v>120.95205479452055</v>
      </c>
      <c r="O1095" s="9">
        <f t="shared" si="201"/>
        <v>-11.740303878448628</v>
      </c>
      <c r="Q1095">
        <f t="shared" si="202"/>
        <v>122.79274520547945</v>
      </c>
      <c r="R1095" s="9">
        <f t="shared" si="203"/>
        <v>-10.39713714514194</v>
      </c>
      <c r="T1095">
        <f t="shared" si="204"/>
        <v>115.03972602739725</v>
      </c>
      <c r="U1095" s="9">
        <f t="shared" si="205"/>
        <v>26.246241731809988</v>
      </c>
      <c r="W1095">
        <f t="shared" si="206"/>
        <v>116.86575342465754</v>
      </c>
      <c r="X1095" s="9">
        <f t="shared" si="207"/>
        <v>28.250150330727621</v>
      </c>
      <c r="Z1095">
        <f t="shared" si="208"/>
        <v>113.21369863013699</v>
      </c>
      <c r="AA1095" s="9">
        <f t="shared" si="209"/>
        <v>24.242333132892369</v>
      </c>
    </row>
    <row r="1096" spans="1:27">
      <c r="A1096" s="1">
        <v>20141230</v>
      </c>
      <c r="B1096" s="1">
        <v>200000</v>
      </c>
      <c r="C1096" s="1">
        <v>2457022.3220000002</v>
      </c>
      <c r="D1096" s="1">
        <v>2158.8150000000001</v>
      </c>
      <c r="E1096" s="1">
        <v>130.4</v>
      </c>
      <c r="F1096" s="1">
        <v>126</v>
      </c>
      <c r="G1096" s="8">
        <f t="shared" si="196"/>
        <v>136.92876712328766</v>
      </c>
      <c r="H1096" s="6">
        <v>88</v>
      </c>
      <c r="I1096" s="8">
        <f t="shared" si="197"/>
        <v>90.873972602739727</v>
      </c>
      <c r="K1096">
        <f t="shared" si="198"/>
        <v>121.70497260273973</v>
      </c>
      <c r="L1096" s="9">
        <f t="shared" si="199"/>
        <v>-11.118039576622181</v>
      </c>
      <c r="N1096" s="10">
        <f t="shared" si="200"/>
        <v>120.79623287671234</v>
      </c>
      <c r="O1096" s="9">
        <f t="shared" si="201"/>
        <v>-11.781698313291571</v>
      </c>
      <c r="Q1096">
        <f t="shared" si="202"/>
        <v>122.63188712328767</v>
      </c>
      <c r="R1096" s="9">
        <f t="shared" si="203"/>
        <v>-10.441107665219391</v>
      </c>
      <c r="T1096">
        <f t="shared" si="204"/>
        <v>114.86280821917805</v>
      </c>
      <c r="U1096" s="9">
        <f t="shared" si="205"/>
        <v>26.397916729476293</v>
      </c>
      <c r="W1096">
        <f t="shared" si="206"/>
        <v>116.68602739726026</v>
      </c>
      <c r="X1096" s="9">
        <f t="shared" si="207"/>
        <v>28.404232868039401</v>
      </c>
      <c r="Z1096">
        <f t="shared" si="208"/>
        <v>113.03958904109587</v>
      </c>
      <c r="AA1096" s="9">
        <f t="shared" si="209"/>
        <v>24.391600590913171</v>
      </c>
    </row>
    <row r="1097" spans="1:27">
      <c r="A1097" s="1">
        <v>20141231</v>
      </c>
      <c r="B1097" s="1">
        <v>200000</v>
      </c>
      <c r="C1097" s="1">
        <v>2457023.3220000002</v>
      </c>
      <c r="D1097" s="1">
        <v>2158.8519999999999</v>
      </c>
      <c r="E1097" s="1">
        <v>133.6</v>
      </c>
      <c r="F1097" s="1">
        <v>129.19999999999999</v>
      </c>
      <c r="G1097" s="8">
        <f t="shared" si="196"/>
        <v>136.80931506849313</v>
      </c>
      <c r="H1097" s="6">
        <v>88</v>
      </c>
      <c r="I1097" s="8">
        <f t="shared" si="197"/>
        <v>90.654794520547952</v>
      </c>
      <c r="K1097">
        <f t="shared" si="198"/>
        <v>121.56579452054795</v>
      </c>
      <c r="L1097" s="9">
        <f t="shared" si="199"/>
        <v>-11.142165678056031</v>
      </c>
      <c r="N1097" s="10">
        <f t="shared" si="200"/>
        <v>120.65924657534248</v>
      </c>
      <c r="O1097" s="9">
        <f t="shared" si="201"/>
        <v>-11.804801803930658</v>
      </c>
      <c r="Q1097">
        <f t="shared" si="202"/>
        <v>122.49047342465754</v>
      </c>
      <c r="R1097" s="9">
        <f t="shared" si="203"/>
        <v>-10.466276829663911</v>
      </c>
      <c r="T1097">
        <f t="shared" si="204"/>
        <v>114.67467123287669</v>
      </c>
      <c r="U1097" s="9">
        <f t="shared" si="205"/>
        <v>26.495980537338653</v>
      </c>
      <c r="W1097">
        <f t="shared" si="206"/>
        <v>116.49490410958902</v>
      </c>
      <c r="X1097" s="9">
        <f t="shared" si="207"/>
        <v>28.503853244280521</v>
      </c>
      <c r="Z1097">
        <f t="shared" si="208"/>
        <v>112.85443835616437</v>
      </c>
      <c r="AA1097" s="9">
        <f t="shared" si="209"/>
        <v>24.488107830396785</v>
      </c>
    </row>
    <row r="1098" spans="1:27">
      <c r="A1098" s="1">
        <v>20150101</v>
      </c>
      <c r="B1098" s="1">
        <v>200000</v>
      </c>
      <c r="C1098" s="1">
        <v>2457024.3220000002</v>
      </c>
      <c r="D1098" s="1">
        <v>2158.886</v>
      </c>
      <c r="E1098" s="1">
        <v>136.6</v>
      </c>
      <c r="F1098" s="1">
        <v>132</v>
      </c>
      <c r="G1098" s="8">
        <f t="shared" si="196"/>
        <v>136.65178082191778</v>
      </c>
      <c r="H1098" s="6">
        <v>104</v>
      </c>
      <c r="I1098" s="8">
        <f t="shared" si="197"/>
        <v>90.463013698630135</v>
      </c>
      <c r="J1098">
        <v>2015</v>
      </c>
      <c r="K1098">
        <f t="shared" si="198"/>
        <v>121.44401369863013</v>
      </c>
      <c r="L1098" s="9">
        <f t="shared" si="199"/>
        <v>-11.128846643503422</v>
      </c>
      <c r="N1098" s="10">
        <f t="shared" si="200"/>
        <v>120.53938356164383</v>
      </c>
      <c r="O1098" s="9">
        <f t="shared" si="201"/>
        <v>-11.790843239190082</v>
      </c>
      <c r="Q1098">
        <f t="shared" si="202"/>
        <v>122.36673643835616</v>
      </c>
      <c r="R1098" s="9">
        <f t="shared" si="203"/>
        <v>-10.453610115903018</v>
      </c>
      <c r="T1098">
        <f t="shared" si="204"/>
        <v>114.4265547945205</v>
      </c>
      <c r="U1098" s="9">
        <f t="shared" si="205"/>
        <v>26.489877040491791</v>
      </c>
      <c r="W1098">
        <f t="shared" si="206"/>
        <v>116.24284931506845</v>
      </c>
      <c r="X1098" s="9">
        <f t="shared" si="207"/>
        <v>28.497652866531354</v>
      </c>
      <c r="Z1098">
        <f t="shared" si="208"/>
        <v>112.61026027397257</v>
      </c>
      <c r="AA1098" s="9">
        <f t="shared" si="209"/>
        <v>24.482101214452243</v>
      </c>
    </row>
    <row r="1099" spans="1:27">
      <c r="A1099" s="1">
        <v>20150102</v>
      </c>
      <c r="B1099" s="1">
        <v>200000</v>
      </c>
      <c r="C1099" s="1">
        <v>2457025.3220000002</v>
      </c>
      <c r="D1099" s="1">
        <v>2158.9250000000002</v>
      </c>
      <c r="E1099" s="1">
        <v>145.80000000000001</v>
      </c>
      <c r="F1099" s="1">
        <v>141</v>
      </c>
      <c r="G1099" s="8">
        <f t="shared" si="196"/>
        <v>136.46547945205475</v>
      </c>
      <c r="H1099" s="6">
        <v>122</v>
      </c>
      <c r="I1099" s="8">
        <f t="shared" si="197"/>
        <v>90.246575342465746</v>
      </c>
      <c r="K1099">
        <f t="shared" si="198"/>
        <v>121.30657534246575</v>
      </c>
      <c r="L1099" s="9">
        <f t="shared" si="199"/>
        <v>-11.108233503781349</v>
      </c>
      <c r="N1099" s="10">
        <f t="shared" si="200"/>
        <v>120.4041095890411</v>
      </c>
      <c r="O1099" s="9">
        <f t="shared" si="201"/>
        <v>-11.769547820814708</v>
      </c>
      <c r="Q1099">
        <f t="shared" si="202"/>
        <v>122.22709041095891</v>
      </c>
      <c r="R1099" s="9">
        <f t="shared" si="203"/>
        <v>-10.433692900407323</v>
      </c>
      <c r="T1099">
        <f t="shared" si="204"/>
        <v>114.13313013698622</v>
      </c>
      <c r="U1099" s="9">
        <f t="shared" si="205"/>
        <v>26.468101092896106</v>
      </c>
      <c r="W1099">
        <f t="shared" si="206"/>
        <v>115.9447671232876</v>
      </c>
      <c r="X1099" s="9">
        <f t="shared" si="207"/>
        <v>28.47553126897381</v>
      </c>
      <c r="Z1099">
        <f t="shared" si="208"/>
        <v>112.32149315068487</v>
      </c>
      <c r="AA1099" s="9">
        <f t="shared" si="209"/>
        <v>24.460670916818401</v>
      </c>
    </row>
    <row r="1100" spans="1:27">
      <c r="A1100" s="1">
        <v>20150103</v>
      </c>
      <c r="B1100" s="1">
        <v>200000</v>
      </c>
      <c r="C1100" s="1">
        <v>2457026.3220000002</v>
      </c>
      <c r="D1100" s="1">
        <v>2158.962</v>
      </c>
      <c r="E1100" s="1">
        <v>148.69999999999999</v>
      </c>
      <c r="F1100" s="1">
        <v>143.80000000000001</v>
      </c>
      <c r="G1100" s="8">
        <f t="shared" si="196"/>
        <v>136.26493150684928</v>
      </c>
      <c r="H1100" s="6">
        <v>102</v>
      </c>
      <c r="I1100" s="8">
        <f t="shared" si="197"/>
        <v>90.046575342465758</v>
      </c>
      <c r="K1100">
        <f t="shared" si="198"/>
        <v>121.17957534246577</v>
      </c>
      <c r="L1100" s="9">
        <f t="shared" si="199"/>
        <v>-11.070607820784218</v>
      </c>
      <c r="N1100" s="10">
        <f t="shared" si="200"/>
        <v>120.2791095890411</v>
      </c>
      <c r="O1100" s="9">
        <f t="shared" si="201"/>
        <v>-11.731427698259012</v>
      </c>
      <c r="Q1100">
        <f t="shared" si="202"/>
        <v>122.0980504109589</v>
      </c>
      <c r="R1100" s="9">
        <f t="shared" si="203"/>
        <v>-10.39657154575994</v>
      </c>
      <c r="T1100">
        <f t="shared" si="204"/>
        <v>113.81726712328761</v>
      </c>
      <c r="U1100" s="9">
        <f t="shared" si="205"/>
        <v>26.398218577904814</v>
      </c>
      <c r="W1100">
        <f t="shared" si="206"/>
        <v>115.62389041095885</v>
      </c>
      <c r="X1100" s="9">
        <f t="shared" si="207"/>
        <v>28.404539507712855</v>
      </c>
      <c r="Z1100">
        <f t="shared" si="208"/>
        <v>112.01064383561639</v>
      </c>
      <c r="AA1100" s="9">
        <f t="shared" si="209"/>
        <v>24.391897648096815</v>
      </c>
    </row>
    <row r="1101" spans="1:27">
      <c r="A1101" s="1">
        <v>20150104</v>
      </c>
      <c r="B1101" s="1">
        <v>200000</v>
      </c>
      <c r="C1101" s="1">
        <v>2457027.3220000002</v>
      </c>
      <c r="D1101" s="1">
        <v>2158.9989999999998</v>
      </c>
      <c r="E1101" s="1">
        <v>149.69999999999999</v>
      </c>
      <c r="F1101" s="1">
        <v>144.80000000000001</v>
      </c>
      <c r="G1101" s="8">
        <f t="shared" si="196"/>
        <v>136.07205479452051</v>
      </c>
      <c r="H1101" s="6">
        <v>105</v>
      </c>
      <c r="I1101" s="8">
        <f t="shared" si="197"/>
        <v>89.813698630136983</v>
      </c>
      <c r="K1101">
        <f t="shared" si="198"/>
        <v>121.03169863013699</v>
      </c>
      <c r="L1101" s="9">
        <f t="shared" si="199"/>
        <v>-11.053229252028004</v>
      </c>
      <c r="N1101" s="10">
        <f t="shared" si="200"/>
        <v>120.13356164383561</v>
      </c>
      <c r="O1101" s="9">
        <f t="shared" si="201"/>
        <v>-11.713274393300878</v>
      </c>
      <c r="Q1101">
        <f t="shared" si="202"/>
        <v>121.94779835616438</v>
      </c>
      <c r="R1101" s="9">
        <f t="shared" si="203"/>
        <v>-10.379983207929698</v>
      </c>
      <c r="T1101">
        <f t="shared" si="204"/>
        <v>113.5134863013698</v>
      </c>
      <c r="U1101" s="9">
        <f t="shared" si="205"/>
        <v>26.387720395338832</v>
      </c>
      <c r="W1101">
        <f t="shared" si="206"/>
        <v>115.31528767123282</v>
      </c>
      <c r="X1101" s="9">
        <f t="shared" si="207"/>
        <v>28.393874687328349</v>
      </c>
      <c r="Z1101">
        <f t="shared" si="208"/>
        <v>111.7116849315068</v>
      </c>
      <c r="AA1101" s="9">
        <f t="shared" si="209"/>
        <v>24.381566103349343</v>
      </c>
    </row>
    <row r="1102" spans="1:27">
      <c r="A1102" s="1">
        <v>20150105</v>
      </c>
      <c r="B1102" s="1">
        <v>200000</v>
      </c>
      <c r="C1102" s="1">
        <v>2457028.3220000002</v>
      </c>
      <c r="D1102" s="1">
        <v>2159.0349999999999</v>
      </c>
      <c r="E1102" s="1">
        <v>141.9</v>
      </c>
      <c r="F1102" s="1">
        <v>137.19999999999999</v>
      </c>
      <c r="G1102" s="8">
        <f t="shared" si="196"/>
        <v>135.88082191780819</v>
      </c>
      <c r="H1102" s="6">
        <v>88</v>
      </c>
      <c r="I1102" s="8">
        <f t="shared" si="197"/>
        <v>89.572602739726022</v>
      </c>
      <c r="K1102">
        <f t="shared" si="198"/>
        <v>120.87860273972603</v>
      </c>
      <c r="L1102" s="9">
        <f t="shared" si="199"/>
        <v>-11.040718599094674</v>
      </c>
      <c r="N1102" s="10">
        <f t="shared" si="200"/>
        <v>119.98287671232876</v>
      </c>
      <c r="O1102" s="9">
        <f t="shared" si="201"/>
        <v>-11.699918341011951</v>
      </c>
      <c r="Q1102">
        <f t="shared" si="202"/>
        <v>121.79224328767123</v>
      </c>
      <c r="R1102" s="9">
        <f t="shared" si="203"/>
        <v>-10.368334862339069</v>
      </c>
      <c r="T1102">
        <f t="shared" si="204"/>
        <v>113.2122945205479</v>
      </c>
      <c r="U1102" s="9">
        <f t="shared" si="205"/>
        <v>26.391654432005836</v>
      </c>
      <c r="W1102">
        <f t="shared" si="206"/>
        <v>115.00931506849311</v>
      </c>
      <c r="X1102" s="9">
        <f t="shared" si="207"/>
        <v>28.397871169021784</v>
      </c>
      <c r="Z1102">
        <f t="shared" si="208"/>
        <v>111.41527397260271</v>
      </c>
      <c r="AA1102" s="9">
        <f t="shared" si="209"/>
        <v>24.385437694989861</v>
      </c>
    </row>
    <row r="1103" spans="1:27">
      <c r="A1103" s="1">
        <v>20150106</v>
      </c>
      <c r="B1103" s="1">
        <v>200000</v>
      </c>
      <c r="C1103" s="1">
        <v>2457029.3220000002</v>
      </c>
      <c r="D1103" s="1">
        <v>2159.0720000000001</v>
      </c>
      <c r="E1103" s="1">
        <v>141.9</v>
      </c>
      <c r="F1103" s="1">
        <v>137.19999999999999</v>
      </c>
      <c r="G1103" s="8">
        <f t="shared" si="196"/>
        <v>135.69616438356161</v>
      </c>
      <c r="H1103" s="6">
        <v>89</v>
      </c>
      <c r="I1103" s="8">
        <f t="shared" si="197"/>
        <v>89.339726027397262</v>
      </c>
      <c r="K1103">
        <f t="shared" si="198"/>
        <v>120.73072602739725</v>
      </c>
      <c r="L1103" s="9">
        <f t="shared" si="199"/>
        <v>-11.028637709952321</v>
      </c>
      <c r="N1103" s="10">
        <f t="shared" si="200"/>
        <v>119.8373287671233</v>
      </c>
      <c r="O1103" s="9">
        <f t="shared" si="201"/>
        <v>-11.687018338713983</v>
      </c>
      <c r="Q1103">
        <f t="shared" si="202"/>
        <v>121.64199123287671</v>
      </c>
      <c r="R1103" s="9">
        <f t="shared" si="203"/>
        <v>-10.357089468615399</v>
      </c>
      <c r="T1103">
        <f t="shared" si="204"/>
        <v>112.92145890410953</v>
      </c>
      <c r="U1103" s="9">
        <f t="shared" si="205"/>
        <v>26.395573307982389</v>
      </c>
      <c r="W1103">
        <f t="shared" si="206"/>
        <v>114.71386301369859</v>
      </c>
      <c r="X1103" s="9">
        <f t="shared" si="207"/>
        <v>28.401852249378948</v>
      </c>
      <c r="Z1103">
        <f t="shared" si="208"/>
        <v>111.1290547945205</v>
      </c>
      <c r="AA1103" s="9">
        <f t="shared" si="209"/>
        <v>24.389294366585858</v>
      </c>
    </row>
    <row r="1104" spans="1:27">
      <c r="A1104" s="1">
        <v>20150107</v>
      </c>
      <c r="B1104" s="1">
        <v>200000</v>
      </c>
      <c r="C1104" s="1">
        <v>2457030.3220000002</v>
      </c>
      <c r="D1104" s="1">
        <v>2159.1089999999999</v>
      </c>
      <c r="E1104" s="1">
        <v>147.19999999999999</v>
      </c>
      <c r="F1104" s="1">
        <v>142.4</v>
      </c>
      <c r="G1104" s="8">
        <f t="shared" si="196"/>
        <v>135.49095890410953</v>
      </c>
      <c r="H1104" s="6">
        <v>103</v>
      </c>
      <c r="I1104" s="8">
        <f t="shared" si="197"/>
        <v>89.175342465753431</v>
      </c>
      <c r="K1104">
        <f t="shared" si="198"/>
        <v>120.62634246575342</v>
      </c>
      <c r="L1104" s="9">
        <f t="shared" si="199"/>
        <v>-10.970928657222203</v>
      </c>
      <c r="N1104" s="10">
        <f t="shared" si="200"/>
        <v>119.73458904109589</v>
      </c>
      <c r="O1104" s="9">
        <f t="shared" si="201"/>
        <v>-11.629093181165572</v>
      </c>
      <c r="Q1104">
        <f t="shared" si="202"/>
        <v>121.53593095890412</v>
      </c>
      <c r="R1104" s="9">
        <f t="shared" si="203"/>
        <v>-10.299600842799961</v>
      </c>
      <c r="T1104">
        <f t="shared" si="204"/>
        <v>112.59826027397251</v>
      </c>
      <c r="U1104" s="9">
        <f t="shared" si="205"/>
        <v>26.26613720851627</v>
      </c>
      <c r="W1104">
        <f t="shared" si="206"/>
        <v>114.38553424657526</v>
      </c>
      <c r="X1104" s="9">
        <f t="shared" si="207"/>
        <v>28.270361608651456</v>
      </c>
      <c r="Z1104">
        <f t="shared" si="208"/>
        <v>110.81098630136978</v>
      </c>
      <c r="AA1104" s="9">
        <f t="shared" si="209"/>
        <v>24.261912808381098</v>
      </c>
    </row>
    <row r="1105" spans="1:27">
      <c r="A1105" s="1">
        <v>20150108</v>
      </c>
      <c r="B1105" s="1">
        <v>200000</v>
      </c>
      <c r="C1105" s="1">
        <v>2457031.3220000002</v>
      </c>
      <c r="D1105" s="1">
        <v>2159.145</v>
      </c>
      <c r="E1105" s="1">
        <v>157.19999999999999</v>
      </c>
      <c r="F1105" s="1">
        <v>152</v>
      </c>
      <c r="G1105" s="8">
        <f t="shared" si="196"/>
        <v>135.27452054794514</v>
      </c>
      <c r="H1105" s="6">
        <v>99</v>
      </c>
      <c r="I1105" s="8">
        <f t="shared" si="197"/>
        <v>89.032876712328772</v>
      </c>
      <c r="K1105">
        <f t="shared" si="198"/>
        <v>120.53587671232877</v>
      </c>
      <c r="L1105" s="9">
        <f t="shared" si="199"/>
        <v>-10.895358398548211</v>
      </c>
      <c r="N1105" s="10">
        <f t="shared" si="200"/>
        <v>119.64554794520548</v>
      </c>
      <c r="O1105" s="9">
        <f t="shared" si="201"/>
        <v>-11.553522821173345</v>
      </c>
      <c r="Q1105">
        <f t="shared" si="202"/>
        <v>121.44401205479451</v>
      </c>
      <c r="R1105" s="9">
        <f t="shared" si="203"/>
        <v>-10.224030687470602</v>
      </c>
      <c r="T1105">
        <f t="shared" si="204"/>
        <v>112.25736986301359</v>
      </c>
      <c r="U1105" s="9">
        <f t="shared" si="205"/>
        <v>26.085300181555098</v>
      </c>
      <c r="W1105">
        <f t="shared" si="206"/>
        <v>114.03923287671223</v>
      </c>
      <c r="X1105" s="9">
        <f t="shared" si="207"/>
        <v>28.086654152690897</v>
      </c>
      <c r="Z1105">
        <f t="shared" si="208"/>
        <v>110.47550684931498</v>
      </c>
      <c r="AA1105" s="9">
        <f t="shared" si="209"/>
        <v>24.083946210419313</v>
      </c>
    </row>
    <row r="1106" spans="1:27">
      <c r="A1106" s="1">
        <v>20150109</v>
      </c>
      <c r="B1106" s="1">
        <v>200000</v>
      </c>
      <c r="C1106" s="1">
        <v>2457032.3220000002</v>
      </c>
      <c r="D1106" s="1">
        <v>2159.1819999999998</v>
      </c>
      <c r="E1106" s="1">
        <v>151.19999999999999</v>
      </c>
      <c r="F1106" s="1">
        <v>146.19999999999999</v>
      </c>
      <c r="G1106" s="8">
        <f t="shared" si="196"/>
        <v>135.13753424657529</v>
      </c>
      <c r="H1106" s="6">
        <v>111</v>
      </c>
      <c r="I1106" s="8">
        <f t="shared" si="197"/>
        <v>88.873972602739727</v>
      </c>
      <c r="K1106">
        <f t="shared" si="198"/>
        <v>120.43497260273972</v>
      </c>
      <c r="L1106" s="9">
        <f t="shared" si="199"/>
        <v>-10.879702464460323</v>
      </c>
      <c r="N1106" s="10">
        <f t="shared" si="200"/>
        <v>119.54623287671234</v>
      </c>
      <c r="O1106" s="9">
        <f t="shared" si="201"/>
        <v>-11.537358186079288</v>
      </c>
      <c r="Q1106">
        <f t="shared" si="202"/>
        <v>121.34148712328766</v>
      </c>
      <c r="R1106" s="9">
        <f t="shared" si="203"/>
        <v>-10.208893628408973</v>
      </c>
      <c r="T1106">
        <f t="shared" si="204"/>
        <v>112.04161643835607</v>
      </c>
      <c r="U1106" s="9">
        <f t="shared" si="205"/>
        <v>26.067973735318489</v>
      </c>
      <c r="W1106">
        <f t="shared" si="206"/>
        <v>113.82005479452046</v>
      </c>
      <c r="X1106" s="9">
        <f t="shared" si="207"/>
        <v>28.069052683498143</v>
      </c>
      <c r="Z1106">
        <f t="shared" si="208"/>
        <v>110.2631780821917</v>
      </c>
      <c r="AA1106" s="9">
        <f t="shared" si="209"/>
        <v>24.066894787138835</v>
      </c>
    </row>
    <row r="1107" spans="1:27">
      <c r="A1107" s="1">
        <v>20150110</v>
      </c>
      <c r="B1107" s="1">
        <v>200000</v>
      </c>
      <c r="C1107" s="1">
        <v>2457033.3220000002</v>
      </c>
      <c r="D1107" s="1">
        <v>2159.2190000000001</v>
      </c>
      <c r="E1107" s="1">
        <v>151.9</v>
      </c>
      <c r="F1107" s="1">
        <v>146.9</v>
      </c>
      <c r="G1107" s="8">
        <f t="shared" si="196"/>
        <v>135.00739726027393</v>
      </c>
      <c r="H1107" s="6">
        <v>106</v>
      </c>
      <c r="I1107" s="8">
        <f t="shared" si="197"/>
        <v>88.731506849315068</v>
      </c>
      <c r="K1107">
        <f t="shared" si="198"/>
        <v>120.34450684931507</v>
      </c>
      <c r="L1107" s="9">
        <f t="shared" si="199"/>
        <v>-10.860805191800722</v>
      </c>
      <c r="N1107" s="10">
        <f t="shared" si="200"/>
        <v>119.45719178082192</v>
      </c>
      <c r="O1107" s="9">
        <f t="shared" si="201"/>
        <v>-11.51803960006248</v>
      </c>
      <c r="Q1107">
        <f t="shared" si="202"/>
        <v>121.24956821917809</v>
      </c>
      <c r="R1107" s="9">
        <f t="shared" si="203"/>
        <v>-10.190426095373738</v>
      </c>
      <c r="T1107">
        <f t="shared" si="204"/>
        <v>111.83665068493144</v>
      </c>
      <c r="U1107" s="9">
        <f t="shared" si="205"/>
        <v>26.039390804952518</v>
      </c>
      <c r="W1107">
        <f t="shared" si="206"/>
        <v>113.6118356164383</v>
      </c>
      <c r="X1107" s="9">
        <f t="shared" si="207"/>
        <v>28.040016055824793</v>
      </c>
      <c r="Z1107">
        <f t="shared" si="208"/>
        <v>110.0614657534246</v>
      </c>
      <c r="AA1107" s="9">
        <f t="shared" si="209"/>
        <v>24.038765554080271</v>
      </c>
    </row>
    <row r="1108" spans="1:27">
      <c r="A1108" s="1">
        <v>20150111</v>
      </c>
      <c r="B1108" s="1">
        <v>200000</v>
      </c>
      <c r="C1108" s="1">
        <v>2457034.3220000002</v>
      </c>
      <c r="D1108" s="1">
        <v>2159.2550000000001</v>
      </c>
      <c r="E1108" s="1">
        <v>153.69999999999999</v>
      </c>
      <c r="F1108" s="1">
        <v>148.6</v>
      </c>
      <c r="G1108" s="8">
        <f t="shared" si="196"/>
        <v>134.92520547945202</v>
      </c>
      <c r="H1108" s="6">
        <v>122</v>
      </c>
      <c r="I1108" s="8">
        <f t="shared" si="197"/>
        <v>88.6</v>
      </c>
      <c r="K1108">
        <f t="shared" si="198"/>
        <v>120.261</v>
      </c>
      <c r="L1108" s="9">
        <f t="shared" si="199"/>
        <v>-10.868395884477835</v>
      </c>
      <c r="N1108" s="10">
        <f t="shared" si="200"/>
        <v>119.375</v>
      </c>
      <c r="O1108" s="9">
        <f t="shared" si="201"/>
        <v>-11.525055992462569</v>
      </c>
      <c r="Q1108">
        <f t="shared" si="202"/>
        <v>121.16471999999999</v>
      </c>
      <c r="R1108" s="9">
        <f t="shared" si="203"/>
        <v>-10.198602574333407</v>
      </c>
      <c r="T1108">
        <f t="shared" si="204"/>
        <v>111.70719863013693</v>
      </c>
      <c r="U1108" s="9">
        <f t="shared" si="205"/>
        <v>26.080359627694065</v>
      </c>
      <c r="W1108">
        <f t="shared" si="206"/>
        <v>113.48032876712324</v>
      </c>
      <c r="X1108" s="9">
        <f t="shared" si="207"/>
        <v>28.081635177340019</v>
      </c>
      <c r="Z1108">
        <f t="shared" si="208"/>
        <v>109.93406849315063</v>
      </c>
      <c r="AA1108" s="9">
        <f t="shared" si="209"/>
        <v>24.079084078048126</v>
      </c>
    </row>
    <row r="1109" spans="1:27">
      <c r="A1109" s="1">
        <v>20150112</v>
      </c>
      <c r="B1109" s="1">
        <v>200000</v>
      </c>
      <c r="C1109" s="1">
        <v>2457035.3220000002</v>
      </c>
      <c r="D1109" s="1">
        <v>2159.2919999999999</v>
      </c>
      <c r="E1109" s="1">
        <v>158.6</v>
      </c>
      <c r="F1109" s="1">
        <v>153.4</v>
      </c>
      <c r="G1109" s="8">
        <f t="shared" si="196"/>
        <v>134.87808219178083</v>
      </c>
      <c r="H1109" s="6">
        <v>124</v>
      </c>
      <c r="I1109" s="8">
        <f t="shared" si="197"/>
        <v>88.509589041095893</v>
      </c>
      <c r="K1109">
        <f t="shared" si="198"/>
        <v>120.2035890410959</v>
      </c>
      <c r="L1109" s="9">
        <f t="shared" si="199"/>
        <v>-10.879820436518017</v>
      </c>
      <c r="N1109" s="10">
        <f t="shared" si="200"/>
        <v>119.31849315068493</v>
      </c>
      <c r="O1109" s="9">
        <f t="shared" si="201"/>
        <v>-11.53603965021685</v>
      </c>
      <c r="Q1109">
        <f t="shared" si="202"/>
        <v>121.10638684931507</v>
      </c>
      <c r="R1109" s="9">
        <f t="shared" si="203"/>
        <v>-10.210476838545219</v>
      </c>
      <c r="T1109">
        <f t="shared" si="204"/>
        <v>111.63297945205481</v>
      </c>
      <c r="U1109" s="9">
        <f t="shared" si="205"/>
        <v>26.12529406302238</v>
      </c>
      <c r="W1109">
        <f t="shared" si="206"/>
        <v>113.40493150684934</v>
      </c>
      <c r="X1109" s="9">
        <f t="shared" si="207"/>
        <v>28.127282857673521</v>
      </c>
      <c r="Z1109">
        <f t="shared" si="208"/>
        <v>109.8610273972603</v>
      </c>
      <c r="AA1109" s="9">
        <f t="shared" si="209"/>
        <v>24.123305268371226</v>
      </c>
    </row>
    <row r="1110" spans="1:27">
      <c r="A1110" s="1">
        <v>20150113</v>
      </c>
      <c r="B1110" s="1">
        <v>200000</v>
      </c>
      <c r="C1110" s="1">
        <v>2457036.3220000002</v>
      </c>
      <c r="D1110" s="1">
        <v>2159.3290000000002</v>
      </c>
      <c r="E1110" s="1">
        <v>148</v>
      </c>
      <c r="F1110" s="1">
        <v>143.19999999999999</v>
      </c>
      <c r="G1110" s="8">
        <f t="shared" si="196"/>
        <v>134.86630136986301</v>
      </c>
      <c r="H1110" s="6">
        <v>101</v>
      </c>
      <c r="I1110" s="8">
        <f t="shared" si="197"/>
        <v>88.457534246575349</v>
      </c>
      <c r="K1110">
        <f t="shared" si="198"/>
        <v>120.17053424657536</v>
      </c>
      <c r="L1110" s="9">
        <f t="shared" si="199"/>
        <v>-10.89654492932624</v>
      </c>
      <c r="N1110" s="10">
        <f t="shared" si="200"/>
        <v>119.28595890410959</v>
      </c>
      <c r="O1110" s="9">
        <f t="shared" si="201"/>
        <v>-11.552435491669073</v>
      </c>
      <c r="Q1110">
        <f t="shared" si="202"/>
        <v>121.07280109589041</v>
      </c>
      <c r="R1110" s="9">
        <f t="shared" si="203"/>
        <v>-10.227536555736577</v>
      </c>
      <c r="T1110">
        <f t="shared" si="204"/>
        <v>111.61442465753424</v>
      </c>
      <c r="U1110" s="9">
        <f t="shared" si="205"/>
        <v>26.17853935020284</v>
      </c>
      <c r="W1110">
        <f t="shared" si="206"/>
        <v>113.38608219178082</v>
      </c>
      <c r="X1110" s="9">
        <f t="shared" si="207"/>
        <v>28.181373308142582</v>
      </c>
      <c r="Z1110">
        <f t="shared" si="208"/>
        <v>109.84276712328767</v>
      </c>
      <c r="AA1110" s="9">
        <f t="shared" si="209"/>
        <v>24.175705392263126</v>
      </c>
    </row>
    <row r="1111" spans="1:27">
      <c r="A1111" s="1">
        <v>20150114</v>
      </c>
      <c r="B1111" s="1">
        <v>200000</v>
      </c>
      <c r="C1111" s="1">
        <v>2457037.3220000002</v>
      </c>
      <c r="D1111" s="1">
        <v>2159.3649999999998</v>
      </c>
      <c r="E1111" s="1">
        <v>141.80000000000001</v>
      </c>
      <c r="F1111" s="1">
        <v>137.19999999999999</v>
      </c>
      <c r="G1111" s="8">
        <f t="shared" si="196"/>
        <v>134.86767123287669</v>
      </c>
      <c r="H1111" s="6">
        <v>80</v>
      </c>
      <c r="I1111" s="8">
        <f t="shared" si="197"/>
        <v>88.526027397260279</v>
      </c>
      <c r="K1111">
        <f t="shared" si="198"/>
        <v>120.21402739726028</v>
      </c>
      <c r="L1111" s="9">
        <f t="shared" si="199"/>
        <v>-10.865201201786817</v>
      </c>
      <c r="N1111" s="10">
        <f t="shared" si="200"/>
        <v>119.32876712328768</v>
      </c>
      <c r="O1111" s="9">
        <f t="shared" si="201"/>
        <v>-11.521592956667803</v>
      </c>
      <c r="Q1111">
        <f t="shared" si="202"/>
        <v>121.11699287671233</v>
      </c>
      <c r="R1111" s="9">
        <f t="shared" si="203"/>
        <v>-10.195681611808212</v>
      </c>
      <c r="T1111">
        <f t="shared" si="204"/>
        <v>111.61658219178078</v>
      </c>
      <c r="U1111" s="9">
        <f t="shared" si="205"/>
        <v>26.083351386481752</v>
      </c>
      <c r="W1111">
        <f t="shared" si="206"/>
        <v>113.3882739726027</v>
      </c>
      <c r="X1111" s="9">
        <f t="shared" si="207"/>
        <v>28.084674424362419</v>
      </c>
      <c r="Z1111">
        <f t="shared" si="208"/>
        <v>109.84489041095887</v>
      </c>
      <c r="AA1111" s="9">
        <f t="shared" si="209"/>
        <v>24.082028348601085</v>
      </c>
    </row>
    <row r="1112" spans="1:27">
      <c r="A1112" s="1">
        <v>20150115</v>
      </c>
      <c r="B1112" s="1">
        <v>200000</v>
      </c>
      <c r="C1112" s="1">
        <v>2457038.3220000002</v>
      </c>
      <c r="D1112" s="1">
        <v>2159.402</v>
      </c>
      <c r="E1112" s="1">
        <v>131.4</v>
      </c>
      <c r="F1112" s="1">
        <v>127.1</v>
      </c>
      <c r="G1112" s="8">
        <f t="shared" si="196"/>
        <v>134.88904109589041</v>
      </c>
      <c r="H1112" s="6">
        <v>59</v>
      </c>
      <c r="I1112" s="8">
        <f t="shared" si="197"/>
        <v>88.635616438356166</v>
      </c>
      <c r="K1112">
        <f t="shared" si="198"/>
        <v>120.28361643835618</v>
      </c>
      <c r="L1112" s="9">
        <f t="shared" si="199"/>
        <v>-10.827732585889962</v>
      </c>
      <c r="N1112" s="10">
        <f t="shared" si="200"/>
        <v>119.39726027397261</v>
      </c>
      <c r="O1112" s="9">
        <f t="shared" si="201"/>
        <v>-11.484832790015133</v>
      </c>
      <c r="Q1112">
        <f t="shared" si="202"/>
        <v>121.1876997260274</v>
      </c>
      <c r="R1112" s="9">
        <f t="shared" si="203"/>
        <v>-10.157490377682308</v>
      </c>
      <c r="T1112">
        <f t="shared" si="204"/>
        <v>111.65023972602738</v>
      </c>
      <c r="U1112" s="9">
        <f t="shared" si="205"/>
        <v>25.965434903560805</v>
      </c>
      <c r="W1112">
        <f t="shared" si="206"/>
        <v>113.42246575342466</v>
      </c>
      <c r="X1112" s="9">
        <f t="shared" si="207"/>
        <v>27.964886251236408</v>
      </c>
      <c r="Z1112">
        <f t="shared" si="208"/>
        <v>109.87801369863013</v>
      </c>
      <c r="AA1112" s="9">
        <f t="shared" si="209"/>
        <v>23.965983555885245</v>
      </c>
    </row>
    <row r="1113" spans="1:27">
      <c r="A1113" s="1">
        <v>20150116</v>
      </c>
      <c r="B1113" s="1">
        <v>200000</v>
      </c>
      <c r="C1113" s="1">
        <v>2457039.3220000002</v>
      </c>
      <c r="D1113" s="1">
        <v>2159.4389999999999</v>
      </c>
      <c r="E1113" s="1">
        <v>124.7</v>
      </c>
      <c r="F1113" s="1">
        <v>120.7</v>
      </c>
      <c r="G1113" s="8">
        <f t="shared" si="196"/>
        <v>134.91397260273973</v>
      </c>
      <c r="H1113" s="6">
        <v>52</v>
      </c>
      <c r="I1113" s="8">
        <f t="shared" si="197"/>
        <v>88.772602739726025</v>
      </c>
      <c r="K1113">
        <f t="shared" si="198"/>
        <v>120.37060273972602</v>
      </c>
      <c r="L1113" s="9">
        <f t="shared" si="199"/>
        <v>-10.7797358438457</v>
      </c>
      <c r="N1113" s="10">
        <f t="shared" si="200"/>
        <v>119.48287671232876</v>
      </c>
      <c r="O1113" s="9">
        <f t="shared" si="201"/>
        <v>-11.4377299791242</v>
      </c>
      <c r="Q1113">
        <f t="shared" si="202"/>
        <v>121.27608328767124</v>
      </c>
      <c r="R1113" s="9">
        <f t="shared" si="203"/>
        <v>-10.108581825861634</v>
      </c>
      <c r="T1113">
        <f t="shared" si="204"/>
        <v>111.68950684931508</v>
      </c>
      <c r="U1113" s="9">
        <f t="shared" si="205"/>
        <v>25.815289179680278</v>
      </c>
      <c r="W1113">
        <f t="shared" si="206"/>
        <v>113.46235616438358</v>
      </c>
      <c r="X1113" s="9">
        <f t="shared" si="207"/>
        <v>27.812357261897432</v>
      </c>
      <c r="Z1113">
        <f t="shared" si="208"/>
        <v>109.9166575342466</v>
      </c>
      <c r="AA1113" s="9">
        <f t="shared" si="209"/>
        <v>23.818221097463137</v>
      </c>
    </row>
    <row r="1114" spans="1:27">
      <c r="A1114" s="1">
        <v>20150117</v>
      </c>
      <c r="B1114" s="1">
        <v>200000</v>
      </c>
      <c r="C1114" s="1">
        <v>2457040.3220000002</v>
      </c>
      <c r="D1114" s="1">
        <v>2159.4749999999999</v>
      </c>
      <c r="E1114" s="1">
        <v>121.9</v>
      </c>
      <c r="F1114" s="1">
        <v>118</v>
      </c>
      <c r="G1114" s="8">
        <f t="shared" si="196"/>
        <v>134.93506849315068</v>
      </c>
      <c r="H1114" s="6">
        <v>40</v>
      </c>
      <c r="I1114" s="8">
        <f t="shared" si="197"/>
        <v>88.890410958904113</v>
      </c>
      <c r="K1114">
        <f t="shared" si="198"/>
        <v>120.44541095890412</v>
      </c>
      <c r="L1114" s="9">
        <f t="shared" si="199"/>
        <v>-10.738244472734721</v>
      </c>
      <c r="N1114" s="10">
        <f t="shared" si="200"/>
        <v>119.55650684931507</v>
      </c>
      <c r="O1114" s="9">
        <f t="shared" si="201"/>
        <v>-11.397008809919726</v>
      </c>
      <c r="Q1114">
        <f t="shared" si="202"/>
        <v>121.35209315068494</v>
      </c>
      <c r="R1114" s="9">
        <f t="shared" si="203"/>
        <v>-10.066304848806013</v>
      </c>
      <c r="T1114">
        <f t="shared" si="204"/>
        <v>111.72273287671231</v>
      </c>
      <c r="U1114" s="9">
        <f t="shared" si="205"/>
        <v>25.685922330097071</v>
      </c>
      <c r="W1114">
        <f t="shared" si="206"/>
        <v>113.4961095890411</v>
      </c>
      <c r="X1114" s="9">
        <f t="shared" si="207"/>
        <v>27.680936970257349</v>
      </c>
      <c r="Z1114">
        <f t="shared" si="208"/>
        <v>109.94935616438356</v>
      </c>
      <c r="AA1114" s="9">
        <f t="shared" si="209"/>
        <v>23.690907689936807</v>
      </c>
    </row>
    <row r="1115" spans="1:27">
      <c r="A1115" s="1">
        <v>20150118</v>
      </c>
      <c r="B1115" s="1">
        <v>200000</v>
      </c>
      <c r="C1115" s="1">
        <v>2457041.3220000002</v>
      </c>
      <c r="D1115" s="1">
        <v>2159.5120000000002</v>
      </c>
      <c r="E1115" s="1">
        <v>125.8</v>
      </c>
      <c r="F1115" s="1">
        <v>121.7</v>
      </c>
      <c r="G1115" s="8">
        <f t="shared" si="196"/>
        <v>134.972602739726</v>
      </c>
      <c r="H1115" s="6">
        <v>68</v>
      </c>
      <c r="I1115" s="8">
        <f t="shared" si="197"/>
        <v>88.915068493150685</v>
      </c>
      <c r="K1115">
        <f t="shared" si="198"/>
        <v>120.46106849315069</v>
      </c>
      <c r="L1115" s="9">
        <f t="shared" si="199"/>
        <v>-10.75146655840858</v>
      </c>
      <c r="N1115" s="10">
        <f t="shared" si="200"/>
        <v>119.57191780821918</v>
      </c>
      <c r="O1115" s="9">
        <f t="shared" si="201"/>
        <v>-11.410230386684233</v>
      </c>
      <c r="Q1115">
        <f t="shared" si="202"/>
        <v>121.36800219178082</v>
      </c>
      <c r="R1115" s="9">
        <f t="shared" si="203"/>
        <v>-10.079527453567422</v>
      </c>
      <c r="T1115">
        <f t="shared" si="204"/>
        <v>111.78184931506844</v>
      </c>
      <c r="U1115" s="9">
        <f t="shared" si="205"/>
        <v>25.717554076539045</v>
      </c>
      <c r="W1115">
        <f t="shared" si="206"/>
        <v>113.55616438356161</v>
      </c>
      <c r="X1115" s="9">
        <f t="shared" si="207"/>
        <v>27.7130708079127</v>
      </c>
      <c r="Z1115">
        <f t="shared" si="208"/>
        <v>110.0075342465753</v>
      </c>
      <c r="AA1115" s="9">
        <f t="shared" si="209"/>
        <v>23.722037345165432</v>
      </c>
    </row>
    <row r="1116" spans="1:27">
      <c r="A1116" s="1">
        <v>20150119</v>
      </c>
      <c r="B1116" s="1">
        <v>200000</v>
      </c>
      <c r="C1116" s="1">
        <v>2457042.3220000002</v>
      </c>
      <c r="D1116" s="1">
        <v>2159.549</v>
      </c>
      <c r="E1116" s="1">
        <v>130</v>
      </c>
      <c r="F1116" s="1">
        <v>125.9</v>
      </c>
      <c r="G1116" s="8">
        <f t="shared" si="196"/>
        <v>134.99013698630137</v>
      </c>
      <c r="H1116" s="6">
        <v>66</v>
      </c>
      <c r="I1116" s="8">
        <f t="shared" si="197"/>
        <v>88.917808219178085</v>
      </c>
      <c r="K1116">
        <f t="shared" si="198"/>
        <v>120.46280821917809</v>
      </c>
      <c r="L1116" s="9">
        <f t="shared" si="199"/>
        <v>-10.761770520017691</v>
      </c>
      <c r="N1116" s="10">
        <f t="shared" si="200"/>
        <v>119.57363013698631</v>
      </c>
      <c r="O1116" s="9">
        <f t="shared" si="201"/>
        <v>-11.420469075366228</v>
      </c>
      <c r="Q1116">
        <f t="shared" si="202"/>
        <v>121.3697698630137</v>
      </c>
      <c r="R1116" s="9">
        <f t="shared" si="203"/>
        <v>-10.089897993562175</v>
      </c>
      <c r="T1116">
        <f t="shared" si="204"/>
        <v>111.80946575342465</v>
      </c>
      <c r="U1116" s="9">
        <f t="shared" si="205"/>
        <v>25.744738869203502</v>
      </c>
      <c r="W1116">
        <f t="shared" si="206"/>
        <v>113.58421917808219</v>
      </c>
      <c r="X1116" s="9">
        <f t="shared" si="207"/>
        <v>27.740687105222619</v>
      </c>
      <c r="Z1116">
        <f t="shared" si="208"/>
        <v>110.03471232876711</v>
      </c>
      <c r="AA1116" s="9">
        <f t="shared" si="209"/>
        <v>23.748790633184399</v>
      </c>
    </row>
    <row r="1117" spans="1:27">
      <c r="A1117" s="1">
        <v>20150120</v>
      </c>
      <c r="B1117" s="1">
        <v>200000</v>
      </c>
      <c r="C1117" s="1">
        <v>2457043.3220000002</v>
      </c>
      <c r="D1117" s="1">
        <v>2159.585</v>
      </c>
      <c r="E1117" s="1">
        <v>125.6</v>
      </c>
      <c r="F1117" s="1">
        <v>121.6</v>
      </c>
      <c r="G1117" s="8">
        <f t="shared" si="196"/>
        <v>134.99287671232878</v>
      </c>
      <c r="H1117" s="6">
        <v>56</v>
      </c>
      <c r="I1117" s="8">
        <f t="shared" si="197"/>
        <v>88.969863013698628</v>
      </c>
      <c r="K1117">
        <f t="shared" si="198"/>
        <v>120.49586301369862</v>
      </c>
      <c r="L1117" s="9">
        <f t="shared" si="199"/>
        <v>-10.739095315024244</v>
      </c>
      <c r="N1117" s="10">
        <f t="shared" si="200"/>
        <v>119.60616438356163</v>
      </c>
      <c r="O1117" s="9">
        <f t="shared" si="201"/>
        <v>-11.398166113280467</v>
      </c>
      <c r="Q1117">
        <f t="shared" si="202"/>
        <v>121.40335561643835</v>
      </c>
      <c r="R1117" s="9">
        <f t="shared" si="203"/>
        <v>-10.066843100802899</v>
      </c>
      <c r="T1117">
        <f t="shared" si="204"/>
        <v>111.81378082191783</v>
      </c>
      <c r="U1117" s="9">
        <f t="shared" si="205"/>
        <v>25.676017737266761</v>
      </c>
      <c r="W1117">
        <f t="shared" si="206"/>
        <v>113.58860273972606</v>
      </c>
      <c r="X1117" s="9">
        <f t="shared" si="207"/>
        <v>27.670875161667837</v>
      </c>
      <c r="Z1117">
        <f t="shared" si="208"/>
        <v>110.03895890410961</v>
      </c>
      <c r="AA1117" s="9">
        <f t="shared" si="209"/>
        <v>23.681160312865686</v>
      </c>
    </row>
    <row r="1118" spans="1:27">
      <c r="A1118" s="1">
        <v>20150121</v>
      </c>
      <c r="B1118" s="1">
        <v>200000</v>
      </c>
      <c r="C1118" s="1">
        <v>2457044.3220000002</v>
      </c>
      <c r="D1118" s="1">
        <v>2159.6219999999998</v>
      </c>
      <c r="E1118" s="1">
        <v>123.9</v>
      </c>
      <c r="F1118" s="1">
        <v>120</v>
      </c>
      <c r="G1118" s="8">
        <f t="shared" si="196"/>
        <v>134.98301369863015</v>
      </c>
      <c r="H1118" s="6">
        <v>43</v>
      </c>
      <c r="I1118" s="8">
        <f t="shared" si="197"/>
        <v>88.961643835616442</v>
      </c>
      <c r="K1118">
        <f t="shared" si="198"/>
        <v>120.49064383561644</v>
      </c>
      <c r="L1118" s="9">
        <f t="shared" si="199"/>
        <v>-10.736439694086314</v>
      </c>
      <c r="N1118" s="10">
        <f t="shared" si="200"/>
        <v>119.60102739726028</v>
      </c>
      <c r="O1118" s="9">
        <f t="shared" si="201"/>
        <v>-11.395497759231006</v>
      </c>
      <c r="Q1118">
        <f t="shared" si="202"/>
        <v>121.39805260273972</v>
      </c>
      <c r="R1118" s="9">
        <f t="shared" si="203"/>
        <v>-10.064200467638756</v>
      </c>
      <c r="T1118">
        <f t="shared" si="204"/>
        <v>111.79824657534247</v>
      </c>
      <c r="U1118" s="9">
        <f t="shared" si="205"/>
        <v>25.670167226140265</v>
      </c>
      <c r="W1118">
        <f t="shared" si="206"/>
        <v>113.57282191780824</v>
      </c>
      <c r="X1118" s="9">
        <f t="shared" si="207"/>
        <v>27.664931785285347</v>
      </c>
      <c r="Z1118">
        <f t="shared" si="208"/>
        <v>110.02367123287672</v>
      </c>
      <c r="AA1118" s="9">
        <f t="shared" si="209"/>
        <v>23.675402666995168</v>
      </c>
    </row>
    <row r="1119" spans="1:27">
      <c r="A1119" s="1">
        <v>20150122</v>
      </c>
      <c r="B1119" s="1">
        <v>200000</v>
      </c>
      <c r="C1119" s="1">
        <v>2457045.3220000002</v>
      </c>
      <c r="D1119" s="1">
        <v>2159.6590000000001</v>
      </c>
      <c r="E1119" s="1">
        <v>120.3</v>
      </c>
      <c r="F1119" s="1">
        <v>116.6</v>
      </c>
      <c r="G1119" s="8">
        <f t="shared" si="196"/>
        <v>134.95561643835617</v>
      </c>
      <c r="H1119" s="6">
        <v>50</v>
      </c>
      <c r="I1119" s="8">
        <f t="shared" si="197"/>
        <v>88.863013698630141</v>
      </c>
      <c r="K1119">
        <f t="shared" si="198"/>
        <v>120.42801369863014</v>
      </c>
      <c r="L1119" s="9">
        <f t="shared" si="199"/>
        <v>-10.764726302711409</v>
      </c>
      <c r="N1119" s="10">
        <f t="shared" si="200"/>
        <v>119.53938356164383</v>
      </c>
      <c r="O1119" s="9">
        <f t="shared" si="201"/>
        <v>-11.423187328964573</v>
      </c>
      <c r="Q1119">
        <f t="shared" si="202"/>
        <v>121.33441643835616</v>
      </c>
      <c r="R1119" s="9">
        <f t="shared" si="203"/>
        <v>-10.09309605593316</v>
      </c>
      <c r="T1119">
        <f t="shared" si="204"/>
        <v>111.75509589041097</v>
      </c>
      <c r="U1119" s="9">
        <f t="shared" si="205"/>
        <v>25.761091413596432</v>
      </c>
      <c r="W1119">
        <f t="shared" si="206"/>
        <v>113.52898630136988</v>
      </c>
      <c r="X1119" s="9">
        <f t="shared" si="207"/>
        <v>27.757299213812246</v>
      </c>
      <c r="Z1119">
        <f t="shared" si="208"/>
        <v>109.98120547945207</v>
      </c>
      <c r="AA1119" s="9">
        <f t="shared" si="209"/>
        <v>23.764883613380633</v>
      </c>
    </row>
    <row r="1120" spans="1:27">
      <c r="A1120" s="1">
        <v>20150123</v>
      </c>
      <c r="B1120" s="1">
        <v>200000</v>
      </c>
      <c r="C1120" s="1">
        <v>2457046.3220000002</v>
      </c>
      <c r="D1120" s="1">
        <v>2159.6950000000002</v>
      </c>
      <c r="E1120" s="1">
        <v>121.1</v>
      </c>
      <c r="F1120" s="1">
        <v>117.3</v>
      </c>
      <c r="G1120" s="8">
        <f t="shared" si="196"/>
        <v>134.92219178082192</v>
      </c>
      <c r="H1120" s="6">
        <v>60</v>
      </c>
      <c r="I1120" s="8">
        <f t="shared" si="197"/>
        <v>88.778082191780825</v>
      </c>
      <c r="K1120">
        <f t="shared" si="198"/>
        <v>120.37408219178081</v>
      </c>
      <c r="L1120" s="9">
        <f t="shared" si="199"/>
        <v>-10.782592097728582</v>
      </c>
      <c r="N1120" s="10">
        <f t="shared" si="200"/>
        <v>119.48630136986301</v>
      </c>
      <c r="O1120" s="9">
        <f t="shared" si="201"/>
        <v>-11.440586761319565</v>
      </c>
      <c r="Q1120">
        <f t="shared" si="202"/>
        <v>121.27961863013698</v>
      </c>
      <c r="R1120" s="9">
        <f t="shared" si="203"/>
        <v>-10.111437540865779</v>
      </c>
      <c r="T1120">
        <f t="shared" si="204"/>
        <v>111.70245205479452</v>
      </c>
      <c r="U1120" s="9">
        <f t="shared" si="205"/>
        <v>25.822105295642501</v>
      </c>
      <c r="W1120">
        <f t="shared" si="206"/>
        <v>113.47550684931508</v>
      </c>
      <c r="X1120" s="9">
        <f t="shared" si="207"/>
        <v>27.819281570176528</v>
      </c>
      <c r="Z1120">
        <f t="shared" si="208"/>
        <v>109.92939726027397</v>
      </c>
      <c r="AA1120" s="9">
        <f t="shared" si="209"/>
        <v>23.824929021108517</v>
      </c>
    </row>
    <row r="1121" spans="1:27">
      <c r="A1121" s="1">
        <v>20150124</v>
      </c>
      <c r="B1121" s="1">
        <v>200000</v>
      </c>
      <c r="C1121" s="1">
        <v>2457047.3220000002</v>
      </c>
      <c r="D1121" s="1">
        <v>2159.732</v>
      </c>
      <c r="E1121" s="1">
        <v>125.3</v>
      </c>
      <c r="F1121" s="1">
        <v>121.4</v>
      </c>
      <c r="G1121" s="8">
        <f t="shared" si="196"/>
        <v>134.88657534246576</v>
      </c>
      <c r="H1121" s="6">
        <v>59</v>
      </c>
      <c r="I1121" s="8">
        <f t="shared" si="197"/>
        <v>88.69589041095891</v>
      </c>
      <c r="K1121">
        <f t="shared" si="198"/>
        <v>120.3218904109589</v>
      </c>
      <c r="L1121" s="9">
        <f t="shared" si="199"/>
        <v>-10.797727568164845</v>
      </c>
      <c r="N1121" s="10">
        <f t="shared" si="200"/>
        <v>119.43493150684932</v>
      </c>
      <c r="O1121" s="9">
        <f t="shared" si="201"/>
        <v>-11.455286633518568</v>
      </c>
      <c r="Q1121">
        <f t="shared" si="202"/>
        <v>121.22658849315069</v>
      </c>
      <c r="R1121" s="9">
        <f t="shared" si="203"/>
        <v>-10.127017321504013</v>
      </c>
      <c r="T1121">
        <f t="shared" si="204"/>
        <v>111.64635616438358</v>
      </c>
      <c r="U1121" s="9">
        <f t="shared" si="205"/>
        <v>25.875455612528569</v>
      </c>
      <c r="W1121">
        <f t="shared" si="206"/>
        <v>113.41852054794522</v>
      </c>
      <c r="X1121" s="9">
        <f t="shared" si="207"/>
        <v>27.873478717489348</v>
      </c>
      <c r="Z1121">
        <f t="shared" si="208"/>
        <v>109.87419178082193</v>
      </c>
      <c r="AA1121" s="9">
        <f t="shared" si="209"/>
        <v>23.877432507567804</v>
      </c>
    </row>
    <row r="1122" spans="1:27">
      <c r="A1122" s="1">
        <v>20150125</v>
      </c>
      <c r="B1122" s="1">
        <v>200000</v>
      </c>
      <c r="C1122" s="1">
        <v>2457048.3220000002</v>
      </c>
      <c r="D1122" s="1">
        <v>2159.7689999999998</v>
      </c>
      <c r="E1122" s="1">
        <v>126.6</v>
      </c>
      <c r="F1122" s="1">
        <v>122.7</v>
      </c>
      <c r="G1122" s="8">
        <f t="shared" si="196"/>
        <v>134.83178082191782</v>
      </c>
      <c r="H1122" s="6">
        <v>62</v>
      </c>
      <c r="I1122" s="8">
        <f t="shared" si="197"/>
        <v>88.646575342465752</v>
      </c>
      <c r="K1122">
        <f t="shared" si="198"/>
        <v>120.29057534246576</v>
      </c>
      <c r="L1122" s="9">
        <f t="shared" si="199"/>
        <v>-10.784701789749178</v>
      </c>
      <c r="N1122" s="10">
        <f t="shared" si="200"/>
        <v>119.4041095890411</v>
      </c>
      <c r="O1122" s="9">
        <f t="shared" si="201"/>
        <v>-11.442162329112278</v>
      </c>
      <c r="Q1122">
        <f t="shared" si="202"/>
        <v>121.19477041095891</v>
      </c>
      <c r="R1122" s="9">
        <f t="shared" si="203"/>
        <v>-10.114092039598816</v>
      </c>
      <c r="T1122">
        <f t="shared" si="204"/>
        <v>111.56005479452055</v>
      </c>
      <c r="U1122" s="9">
        <f t="shared" si="205"/>
        <v>25.848127086166414</v>
      </c>
      <c r="W1122">
        <f t="shared" si="206"/>
        <v>113.33084931506852</v>
      </c>
      <c r="X1122" s="9">
        <f t="shared" si="207"/>
        <v>27.845716404994477</v>
      </c>
      <c r="Z1122">
        <f t="shared" si="208"/>
        <v>109.78926027397262</v>
      </c>
      <c r="AA1122" s="9">
        <f t="shared" si="209"/>
        <v>23.85053776733838</v>
      </c>
    </row>
    <row r="1123" spans="1:27">
      <c r="A1123" s="1">
        <v>20150126</v>
      </c>
      <c r="B1123" s="1">
        <v>200000</v>
      </c>
      <c r="C1123" s="1">
        <v>2457049.3220000002</v>
      </c>
      <c r="D1123" s="1">
        <v>2159.8049999999998</v>
      </c>
      <c r="E1123" s="1">
        <v>147</v>
      </c>
      <c r="F1123" s="1">
        <v>142.5</v>
      </c>
      <c r="G1123" s="8">
        <f t="shared" si="196"/>
        <v>134.77369863013698</v>
      </c>
      <c r="H1123" s="6">
        <v>109</v>
      </c>
      <c r="I1123" s="8">
        <f t="shared" si="197"/>
        <v>88.572602739726022</v>
      </c>
      <c r="K1123">
        <f t="shared" si="198"/>
        <v>120.24360273972601</v>
      </c>
      <c r="L1123" s="9">
        <f t="shared" si="199"/>
        <v>-10.781106431074733</v>
      </c>
      <c r="N1123" s="10">
        <f t="shared" si="200"/>
        <v>119.35787671232876</v>
      </c>
      <c r="O1123" s="9">
        <f t="shared" si="201"/>
        <v>-11.438301444938645</v>
      </c>
      <c r="Q1123">
        <f t="shared" si="202"/>
        <v>121.14704328767124</v>
      </c>
      <c r="R1123" s="9">
        <f t="shared" si="203"/>
        <v>-10.110767516933507</v>
      </c>
      <c r="T1123">
        <f t="shared" si="204"/>
        <v>111.46857534246574</v>
      </c>
      <c r="U1123" s="9">
        <f t="shared" si="205"/>
        <v>25.849948962232048</v>
      </c>
      <c r="W1123">
        <f t="shared" si="206"/>
        <v>113.23791780821917</v>
      </c>
      <c r="X1123" s="9">
        <f t="shared" si="207"/>
        <v>27.847567199727791</v>
      </c>
      <c r="Z1123">
        <f t="shared" si="208"/>
        <v>109.69923287671232</v>
      </c>
      <c r="AA1123" s="9">
        <f t="shared" si="209"/>
        <v>23.852330724736291</v>
      </c>
    </row>
    <row r="1124" spans="1:27">
      <c r="A1124" s="1">
        <v>20150127</v>
      </c>
      <c r="B1124" s="1">
        <v>200000</v>
      </c>
      <c r="C1124" s="1">
        <v>2457050.3220000002</v>
      </c>
      <c r="D1124" s="1">
        <v>2159.8420000000001</v>
      </c>
      <c r="E1124" s="1">
        <v>158.1</v>
      </c>
      <c r="F1124" s="1">
        <v>153.30000000000001</v>
      </c>
      <c r="G1124" s="8">
        <f t="shared" si="196"/>
        <v>134.68575342465752</v>
      </c>
      <c r="H1124" s="6">
        <v>126</v>
      </c>
      <c r="I1124" s="8">
        <f t="shared" si="197"/>
        <v>88.443835616438349</v>
      </c>
      <c r="K1124">
        <f t="shared" si="198"/>
        <v>120.16183561643835</v>
      </c>
      <c r="L1124" s="9">
        <f t="shared" si="199"/>
        <v>-10.783559091380639</v>
      </c>
      <c r="N1124" s="10">
        <f t="shared" si="200"/>
        <v>119.27739726027397</v>
      </c>
      <c r="O1124" s="9">
        <f t="shared" si="201"/>
        <v>-11.440227175179956</v>
      </c>
      <c r="Q1124">
        <f t="shared" si="202"/>
        <v>121.06396273972602</v>
      </c>
      <c r="R1124" s="9">
        <f t="shared" si="203"/>
        <v>-10.113757645905324</v>
      </c>
      <c r="T1124">
        <f t="shared" si="204"/>
        <v>111.33006164383559</v>
      </c>
      <c r="U1124" s="9">
        <f t="shared" si="205"/>
        <v>25.876564339260241</v>
      </c>
      <c r="W1124">
        <f t="shared" si="206"/>
        <v>113.09720547945204</v>
      </c>
      <c r="X1124" s="9">
        <f t="shared" si="207"/>
        <v>27.874605043058054</v>
      </c>
      <c r="Z1124">
        <f t="shared" si="208"/>
        <v>109.56291780821915</v>
      </c>
      <c r="AA1124" s="9">
        <f t="shared" si="209"/>
        <v>23.878523635462471</v>
      </c>
    </row>
    <row r="1125" spans="1:27">
      <c r="A1125" s="1">
        <v>20150128</v>
      </c>
      <c r="B1125" s="1">
        <v>200000</v>
      </c>
      <c r="C1125" s="1">
        <v>2457051.3220000002</v>
      </c>
      <c r="D1125" s="1">
        <v>2159.8789999999999</v>
      </c>
      <c r="E1125" s="1">
        <v>159.30000000000001</v>
      </c>
      <c r="F1125" s="1">
        <v>154.5</v>
      </c>
      <c r="G1125" s="8">
        <f t="shared" si="196"/>
        <v>134.57013698630138</v>
      </c>
      <c r="H1125" s="6">
        <v>141</v>
      </c>
      <c r="I1125" s="8">
        <f t="shared" si="197"/>
        <v>88.252054794520546</v>
      </c>
      <c r="K1125">
        <f t="shared" si="198"/>
        <v>120.04005479452056</v>
      </c>
      <c r="L1125" s="9">
        <f t="shared" si="199"/>
        <v>-10.797404622735812</v>
      </c>
      <c r="N1125" s="10">
        <f t="shared" si="200"/>
        <v>119.15753424657534</v>
      </c>
      <c r="O1125" s="9">
        <f t="shared" si="201"/>
        <v>-11.453211748825794</v>
      </c>
      <c r="Q1125">
        <f t="shared" si="202"/>
        <v>120.94022575342466</v>
      </c>
      <c r="R1125" s="9">
        <f t="shared" si="203"/>
        <v>-10.128481354124048</v>
      </c>
      <c r="T1125">
        <f t="shared" si="204"/>
        <v>111.14796575342467</v>
      </c>
      <c r="U1125" s="9">
        <f t="shared" si="205"/>
        <v>25.943770954923636</v>
      </c>
      <c r="W1125">
        <f t="shared" si="206"/>
        <v>112.91221917808221</v>
      </c>
      <c r="X1125" s="9">
        <f t="shared" si="207"/>
        <v>27.94287843039865</v>
      </c>
      <c r="Z1125">
        <f t="shared" si="208"/>
        <v>109.38371232876715</v>
      </c>
      <c r="AA1125" s="9">
        <f t="shared" si="209"/>
        <v>23.944663479448678</v>
      </c>
    </row>
    <row r="1126" spans="1:27">
      <c r="A1126" s="1">
        <v>20150129</v>
      </c>
      <c r="B1126" s="1">
        <v>200000</v>
      </c>
      <c r="C1126" s="1">
        <v>2457052.3220000002</v>
      </c>
      <c r="D1126" s="1">
        <v>2159.915</v>
      </c>
      <c r="E1126" s="1">
        <v>171.8</v>
      </c>
      <c r="F1126" s="1">
        <v>166.7</v>
      </c>
      <c r="G1126" s="8">
        <f t="shared" si="196"/>
        <v>134.4290410958904</v>
      </c>
      <c r="H1126" s="6">
        <v>146</v>
      </c>
      <c r="I1126" s="8">
        <f t="shared" si="197"/>
        <v>88.126027397260273</v>
      </c>
      <c r="K1126">
        <f t="shared" si="198"/>
        <v>119.96002739726028</v>
      </c>
      <c r="L1126" s="9">
        <f t="shared" si="199"/>
        <v>-10.763309461018281</v>
      </c>
      <c r="N1126" s="10">
        <f t="shared" si="200"/>
        <v>119.07876712328766</v>
      </c>
      <c r="O1126" s="9">
        <f t="shared" si="201"/>
        <v>-11.41886741693942</v>
      </c>
      <c r="Q1126">
        <f t="shared" si="202"/>
        <v>120.85891287671234</v>
      </c>
      <c r="R1126" s="9">
        <f t="shared" si="203"/>
        <v>-10.094640345978718</v>
      </c>
      <c r="T1126">
        <f t="shared" si="204"/>
        <v>110.92573972602737</v>
      </c>
      <c r="U1126" s="9">
        <f t="shared" si="205"/>
        <v>25.871712367095668</v>
      </c>
      <c r="W1126">
        <f t="shared" si="206"/>
        <v>112.68646575342464</v>
      </c>
      <c r="X1126" s="9">
        <f t="shared" si="207"/>
        <v>27.869676055462264</v>
      </c>
      <c r="Z1126">
        <f t="shared" si="208"/>
        <v>109.16501369863012</v>
      </c>
      <c r="AA1126" s="9">
        <f t="shared" si="209"/>
        <v>23.873748678729072</v>
      </c>
    </row>
    <row r="1127" spans="1:27">
      <c r="A1127" s="1">
        <v>20150130</v>
      </c>
      <c r="B1127" s="1">
        <v>200000</v>
      </c>
      <c r="C1127" s="1">
        <v>2457053.3220000002</v>
      </c>
      <c r="D1127" s="1">
        <v>2159.9520000000002</v>
      </c>
      <c r="E1127" s="1">
        <v>159.4</v>
      </c>
      <c r="F1127" s="1">
        <v>152.5</v>
      </c>
      <c r="G1127" s="8">
        <f t="shared" si="196"/>
        <v>134.27205479452059</v>
      </c>
      <c r="H1127" s="6">
        <v>153</v>
      </c>
      <c r="I1127" s="8">
        <f t="shared" si="197"/>
        <v>87.956164383561642</v>
      </c>
      <c r="K1127">
        <f t="shared" si="198"/>
        <v>119.85216438356164</v>
      </c>
      <c r="L1127" s="9">
        <f t="shared" si="199"/>
        <v>-10.739308661825433</v>
      </c>
      <c r="N1127" s="10">
        <f t="shared" si="200"/>
        <v>118.97260273972603</v>
      </c>
      <c r="O1127" s="9">
        <f t="shared" si="201"/>
        <v>-11.394368007704685</v>
      </c>
      <c r="Q1127">
        <f t="shared" si="202"/>
        <v>120.74931726027397</v>
      </c>
      <c r="R1127" s="9">
        <f t="shared" si="203"/>
        <v>-10.0711481290286</v>
      </c>
      <c r="T1127">
        <f t="shared" si="204"/>
        <v>110.67848630136992</v>
      </c>
      <c r="U1127" s="9">
        <f t="shared" si="205"/>
        <v>25.833688948417716</v>
      </c>
      <c r="W1127">
        <f t="shared" si="206"/>
        <v>112.43528767123294</v>
      </c>
      <c r="X1127" s="9">
        <f t="shared" si="207"/>
        <v>27.831049090456077</v>
      </c>
      <c r="Z1127">
        <f t="shared" si="208"/>
        <v>108.92168493150692</v>
      </c>
      <c r="AA1127" s="9">
        <f t="shared" si="209"/>
        <v>23.836328806379342</v>
      </c>
    </row>
    <row r="1128" spans="1:27">
      <c r="A1128" s="1">
        <v>20150131</v>
      </c>
      <c r="B1128" s="1">
        <v>200000</v>
      </c>
      <c r="C1128" s="1">
        <v>2457054.3220000002</v>
      </c>
      <c r="D1128" s="1">
        <v>2159.989</v>
      </c>
      <c r="E1128" s="1">
        <v>153.5</v>
      </c>
      <c r="F1128" s="1">
        <v>149</v>
      </c>
      <c r="G1128" s="8">
        <f t="shared" si="196"/>
        <v>134.08712328767126</v>
      </c>
      <c r="H1128" s="6">
        <v>138</v>
      </c>
      <c r="I1128" s="8">
        <f t="shared" si="197"/>
        <v>87.679452054794524</v>
      </c>
      <c r="K1128">
        <f t="shared" si="198"/>
        <v>119.67645205479452</v>
      </c>
      <c r="L1128" s="9">
        <f t="shared" si="199"/>
        <v>-10.747244686546082</v>
      </c>
      <c r="N1128" s="10">
        <f t="shared" si="200"/>
        <v>118.79965753424658</v>
      </c>
      <c r="O1128" s="9">
        <f t="shared" si="201"/>
        <v>-11.401143807542852</v>
      </c>
      <c r="Q1128">
        <f t="shared" si="202"/>
        <v>120.57078246575342</v>
      </c>
      <c r="R1128" s="9">
        <f t="shared" si="203"/>
        <v>-10.08026758312937</v>
      </c>
      <c r="T1128">
        <f t="shared" si="204"/>
        <v>110.38721917808223</v>
      </c>
      <c r="U1128" s="9">
        <f t="shared" si="205"/>
        <v>25.898618879480082</v>
      </c>
      <c r="W1128">
        <f t="shared" si="206"/>
        <v>112.13939726027402</v>
      </c>
      <c r="X1128" s="9">
        <f t="shared" si="207"/>
        <v>27.897009655344874</v>
      </c>
      <c r="Z1128">
        <f t="shared" si="208"/>
        <v>108.63504109589046</v>
      </c>
      <c r="AA1128" s="9">
        <f t="shared" si="209"/>
        <v>23.900228103615333</v>
      </c>
    </row>
    <row r="1129" spans="1:27">
      <c r="A1129" s="1">
        <v>20150201</v>
      </c>
      <c r="B1129" s="1">
        <v>200000</v>
      </c>
      <c r="C1129" s="1">
        <v>2457055.3220000002</v>
      </c>
      <c r="D1129" s="1">
        <v>2160.0250000000001</v>
      </c>
      <c r="E1129" s="1">
        <v>141.69999999999999</v>
      </c>
      <c r="F1129" s="1">
        <v>137.6</v>
      </c>
      <c r="G1129" s="8">
        <f t="shared" si="196"/>
        <v>133.93452054794525</v>
      </c>
      <c r="H1129" s="6">
        <v>113</v>
      </c>
      <c r="I1129" s="8">
        <f t="shared" si="197"/>
        <v>87.372602739726034</v>
      </c>
      <c r="K1129">
        <f t="shared" si="198"/>
        <v>119.48160273972604</v>
      </c>
      <c r="L1129" s="9">
        <f t="shared" si="199"/>
        <v>-10.791032624815671</v>
      </c>
      <c r="N1129" s="10">
        <f t="shared" si="200"/>
        <v>118.60787671232877</v>
      </c>
      <c r="O1129" s="9">
        <f t="shared" si="201"/>
        <v>-11.443385747686989</v>
      </c>
      <c r="Q1129">
        <f t="shared" si="202"/>
        <v>120.37280328767125</v>
      </c>
      <c r="R1129" s="9">
        <f t="shared" si="203"/>
        <v>-10.125632439486907</v>
      </c>
      <c r="T1129">
        <f t="shared" si="204"/>
        <v>110.14686986301378</v>
      </c>
      <c r="U1129" s="9">
        <f t="shared" si="205"/>
        <v>26.065684675927443</v>
      </c>
      <c r="W1129">
        <f t="shared" si="206"/>
        <v>111.89523287671241</v>
      </c>
      <c r="X1129" s="9">
        <f t="shared" si="207"/>
        <v>28.066727289831078</v>
      </c>
      <c r="Z1129">
        <f t="shared" si="208"/>
        <v>108.39850684931515</v>
      </c>
      <c r="AA1129" s="9">
        <f t="shared" si="209"/>
        <v>24.06464206202385</v>
      </c>
    </row>
    <row r="1130" spans="1:27">
      <c r="A1130" s="1">
        <v>20150202</v>
      </c>
      <c r="B1130" s="1">
        <v>200000</v>
      </c>
      <c r="C1130" s="1">
        <v>2457056.3220000002</v>
      </c>
      <c r="D1130" s="1">
        <v>2160.0619999999999</v>
      </c>
      <c r="E1130" s="1">
        <v>144</v>
      </c>
      <c r="F1130" s="1">
        <v>139.80000000000001</v>
      </c>
      <c r="G1130" s="8">
        <f t="shared" si="196"/>
        <v>133.80438356164387</v>
      </c>
      <c r="H1130" s="6">
        <v>93</v>
      </c>
      <c r="I1130" s="8">
        <f t="shared" si="197"/>
        <v>87.120547945205473</v>
      </c>
      <c r="K1130">
        <f t="shared" si="198"/>
        <v>119.32154794520548</v>
      </c>
      <c r="L1130" s="9">
        <f t="shared" si="199"/>
        <v>-10.823887253115387</v>
      </c>
      <c r="N1130" s="10">
        <f t="shared" si="200"/>
        <v>118.45034246575342</v>
      </c>
      <c r="O1130" s="9">
        <f t="shared" si="201"/>
        <v>-11.474991093110816</v>
      </c>
      <c r="Q1130">
        <f t="shared" si="202"/>
        <v>120.21017753424657</v>
      </c>
      <c r="R1130" s="9">
        <f t="shared" si="203"/>
        <v>-10.159761336320074</v>
      </c>
      <c r="T1130">
        <f t="shared" si="204"/>
        <v>109.9419041095891</v>
      </c>
      <c r="U1130" s="9">
        <f t="shared" si="205"/>
        <v>26.195147646152478</v>
      </c>
      <c r="W1130">
        <f t="shared" si="206"/>
        <v>111.68701369863021</v>
      </c>
      <c r="X1130" s="9">
        <f t="shared" si="207"/>
        <v>28.198245227837447</v>
      </c>
      <c r="Z1130">
        <f t="shared" si="208"/>
        <v>108.19679452054801</v>
      </c>
      <c r="AA1130" s="9">
        <f t="shared" si="209"/>
        <v>24.192050064467523</v>
      </c>
    </row>
    <row r="1131" spans="1:27">
      <c r="A1131" s="1">
        <v>20150203</v>
      </c>
      <c r="B1131" s="1">
        <v>200000</v>
      </c>
      <c r="C1131" s="1">
        <v>2457057.3220000002</v>
      </c>
      <c r="D1131" s="1">
        <v>2160.0990000000002</v>
      </c>
      <c r="E1131" s="1">
        <v>149.30000000000001</v>
      </c>
      <c r="F1131" s="1">
        <v>145.1</v>
      </c>
      <c r="G1131" s="8">
        <f t="shared" si="196"/>
        <v>133.71287671232881</v>
      </c>
      <c r="H1131" s="6">
        <v>89</v>
      </c>
      <c r="I1131" s="8">
        <f t="shared" si="197"/>
        <v>86.967123287671228</v>
      </c>
      <c r="K1131">
        <f t="shared" si="198"/>
        <v>119.22412328767123</v>
      </c>
      <c r="L1131" s="9">
        <f t="shared" si="199"/>
        <v>-10.835720374058539</v>
      </c>
      <c r="N1131" s="10">
        <f t="shared" si="200"/>
        <v>118.35445205479452</v>
      </c>
      <c r="O1131" s="9">
        <f t="shared" si="201"/>
        <v>-11.486122380402122</v>
      </c>
      <c r="Q1131">
        <f t="shared" si="202"/>
        <v>120.11118794520547</v>
      </c>
      <c r="R1131" s="9">
        <f t="shared" si="203"/>
        <v>-10.172310327588079</v>
      </c>
      <c r="T1131">
        <f t="shared" si="204"/>
        <v>109.79778082191787</v>
      </c>
      <c r="U1131" s="9">
        <f t="shared" si="205"/>
        <v>26.252055571307139</v>
      </c>
      <c r="W1131">
        <f t="shared" si="206"/>
        <v>111.5406027397261</v>
      </c>
      <c r="X1131" s="9">
        <f t="shared" si="207"/>
        <v>28.256056453391381</v>
      </c>
      <c r="Z1131">
        <f t="shared" si="208"/>
        <v>108.05495890410965</v>
      </c>
      <c r="AA1131" s="9">
        <f t="shared" si="209"/>
        <v>24.248054689222911</v>
      </c>
    </row>
    <row r="1132" spans="1:27">
      <c r="A1132" s="1">
        <v>20150204</v>
      </c>
      <c r="B1132" s="1">
        <v>200000</v>
      </c>
      <c r="C1132" s="1">
        <v>2457058.3220000002</v>
      </c>
      <c r="D1132" s="1">
        <v>2160.1350000000002</v>
      </c>
      <c r="E1132" s="1">
        <v>154.4</v>
      </c>
      <c r="F1132" s="1">
        <v>150.1</v>
      </c>
      <c r="G1132" s="8">
        <f t="shared" si="196"/>
        <v>133.63671232876717</v>
      </c>
      <c r="H1132" s="6">
        <v>96</v>
      </c>
      <c r="I1132" s="8">
        <f t="shared" si="197"/>
        <v>86.873972602739727</v>
      </c>
      <c r="K1132">
        <f t="shared" si="198"/>
        <v>119.16497260273974</v>
      </c>
      <c r="L1132" s="9">
        <f t="shared" si="199"/>
        <v>-10.829164736127822</v>
      </c>
      <c r="N1132" s="10">
        <f t="shared" si="200"/>
        <v>118.29623287671234</v>
      </c>
      <c r="O1132" s="9">
        <f t="shared" si="201"/>
        <v>-11.479240385916455</v>
      </c>
      <c r="Q1132">
        <f t="shared" si="202"/>
        <v>120.05108712328767</v>
      </c>
      <c r="R1132" s="9">
        <f t="shared" si="203"/>
        <v>-10.166087573343432</v>
      </c>
      <c r="T1132">
        <f t="shared" si="204"/>
        <v>109.6778219178083</v>
      </c>
      <c r="U1132" s="9">
        <f t="shared" si="205"/>
        <v>26.249345611656082</v>
      </c>
      <c r="W1132">
        <f t="shared" si="206"/>
        <v>111.41873972602748</v>
      </c>
      <c r="X1132" s="9">
        <f t="shared" si="207"/>
        <v>28.253303478507775</v>
      </c>
      <c r="Z1132">
        <f t="shared" si="208"/>
        <v>107.93690410958912</v>
      </c>
      <c r="AA1132" s="9">
        <f t="shared" si="209"/>
        <v>24.245387744804404</v>
      </c>
    </row>
    <row r="1133" spans="1:27">
      <c r="A1133" s="1">
        <v>20150205</v>
      </c>
      <c r="B1133" s="1">
        <v>200000</v>
      </c>
      <c r="C1133" s="1">
        <v>2457059.3220000002</v>
      </c>
      <c r="D1133" s="1">
        <v>2160.172</v>
      </c>
      <c r="E1133" s="1">
        <v>141.9</v>
      </c>
      <c r="F1133" s="1">
        <v>138</v>
      </c>
      <c r="G1133" s="8">
        <f t="shared" si="196"/>
        <v>133.58109589041101</v>
      </c>
      <c r="H1133" s="6">
        <v>93</v>
      </c>
      <c r="I1133" s="8">
        <f t="shared" si="197"/>
        <v>86.860273972602741</v>
      </c>
      <c r="K1133">
        <f t="shared" si="198"/>
        <v>119.15627397260275</v>
      </c>
      <c r="L1133" s="9">
        <f t="shared" si="199"/>
        <v>-10.798550364972513</v>
      </c>
      <c r="N1133" s="10">
        <f t="shared" si="200"/>
        <v>118.2876712328767</v>
      </c>
      <c r="O1133" s="9">
        <f t="shared" si="201"/>
        <v>-11.448794124342953</v>
      </c>
      <c r="Q1133">
        <f t="shared" si="202"/>
        <v>120.04224876712328</v>
      </c>
      <c r="R1133" s="9">
        <f t="shared" si="203"/>
        <v>-10.135301730414682</v>
      </c>
      <c r="T1133">
        <f t="shared" si="204"/>
        <v>109.59022602739734</v>
      </c>
      <c r="U1133" s="9">
        <f t="shared" si="205"/>
        <v>26.16840934897813</v>
      </c>
      <c r="W1133">
        <f t="shared" si="206"/>
        <v>111.32975342465761</v>
      </c>
      <c r="X1133" s="9">
        <f t="shared" si="207"/>
        <v>28.171082513247626</v>
      </c>
      <c r="Z1133">
        <f t="shared" si="208"/>
        <v>107.85069863013706</v>
      </c>
      <c r="AA1133" s="9">
        <f t="shared" si="209"/>
        <v>24.165736184708635</v>
      </c>
    </row>
    <row r="1134" spans="1:27">
      <c r="A1134" s="1">
        <v>20150206</v>
      </c>
      <c r="B1134" s="1">
        <v>200000</v>
      </c>
      <c r="C1134" s="1">
        <v>2457060.3220000002</v>
      </c>
      <c r="D1134" s="1">
        <v>2160.2089999999998</v>
      </c>
      <c r="E1134" s="1">
        <v>143.30000000000001</v>
      </c>
      <c r="F1134" s="1">
        <v>139.30000000000001</v>
      </c>
      <c r="G1134" s="8">
        <f t="shared" si="196"/>
        <v>133.54136986301376</v>
      </c>
      <c r="H1134" s="6">
        <v>89</v>
      </c>
      <c r="I1134" s="8">
        <f t="shared" si="197"/>
        <v>86.830136986301369</v>
      </c>
      <c r="K1134">
        <f t="shared" si="198"/>
        <v>119.13713698630137</v>
      </c>
      <c r="L1134" s="9">
        <f t="shared" si="199"/>
        <v>-10.786345004164772</v>
      </c>
      <c r="N1134" s="10">
        <f t="shared" si="200"/>
        <v>118.26883561643835</v>
      </c>
      <c r="O1134" s="9">
        <f t="shared" si="201"/>
        <v>-11.436556523451799</v>
      </c>
      <c r="Q1134">
        <f t="shared" si="202"/>
        <v>120.02280438356163</v>
      </c>
      <c r="R1134" s="9">
        <f t="shared" si="203"/>
        <v>-10.123129254492014</v>
      </c>
      <c r="T1134">
        <f t="shared" si="204"/>
        <v>109.52765753424666</v>
      </c>
      <c r="U1134" s="9">
        <f t="shared" si="205"/>
        <v>26.140141356135516</v>
      </c>
      <c r="W1134">
        <f t="shared" si="206"/>
        <v>111.26619178082201</v>
      </c>
      <c r="X1134" s="9">
        <f t="shared" si="207"/>
        <v>28.142365822105944</v>
      </c>
      <c r="Z1134">
        <f t="shared" si="208"/>
        <v>107.78912328767133</v>
      </c>
      <c r="AA1134" s="9">
        <f t="shared" si="209"/>
        <v>24.13791689016513</v>
      </c>
    </row>
    <row r="1135" spans="1:27">
      <c r="A1135" s="1">
        <v>20150207</v>
      </c>
      <c r="B1135" s="1">
        <v>200000</v>
      </c>
      <c r="C1135" s="1">
        <v>2457061.3220000002</v>
      </c>
      <c r="D1135" s="1">
        <v>2160.2449999999999</v>
      </c>
      <c r="E1135" s="1">
        <v>153</v>
      </c>
      <c r="F1135" s="1">
        <v>148.9</v>
      </c>
      <c r="G1135" s="8">
        <f t="shared" si="196"/>
        <v>133.53589041095893</v>
      </c>
      <c r="H1135" s="6">
        <v>76</v>
      </c>
      <c r="I1135" s="8">
        <f t="shared" si="197"/>
        <v>86.841095890410955</v>
      </c>
      <c r="K1135">
        <f t="shared" si="198"/>
        <v>119.14409589041097</v>
      </c>
      <c r="L1135" s="9">
        <f t="shared" si="199"/>
        <v>-10.777472989663664</v>
      </c>
      <c r="N1135" s="10">
        <f t="shared" si="200"/>
        <v>118.27568493150685</v>
      </c>
      <c r="O1135" s="9">
        <f t="shared" si="201"/>
        <v>-11.427793256545897</v>
      </c>
      <c r="Q1135">
        <f t="shared" si="202"/>
        <v>120.02987506849314</v>
      </c>
      <c r="R1135" s="9">
        <f t="shared" si="203"/>
        <v>-10.114146317443797</v>
      </c>
      <c r="T1135">
        <f t="shared" si="204"/>
        <v>109.5190273972603</v>
      </c>
      <c r="U1135" s="9">
        <f t="shared" si="205"/>
        <v>26.11428526358965</v>
      </c>
      <c r="W1135">
        <f t="shared" si="206"/>
        <v>111.25742465753429</v>
      </c>
      <c r="X1135" s="9">
        <f t="shared" si="207"/>
        <v>28.11609931539266</v>
      </c>
      <c r="Z1135">
        <f t="shared" si="208"/>
        <v>107.78063013698635</v>
      </c>
      <c r="AA1135" s="9">
        <f t="shared" si="209"/>
        <v>24.112471211786655</v>
      </c>
    </row>
    <row r="1136" spans="1:27">
      <c r="A1136" s="1">
        <v>20150208</v>
      </c>
      <c r="B1136" s="1">
        <v>200000</v>
      </c>
      <c r="C1136" s="1">
        <v>2457062.3220000002</v>
      </c>
      <c r="D1136" s="1">
        <v>2160.2820000000002</v>
      </c>
      <c r="E1136" s="1">
        <v>152.80000000000001</v>
      </c>
      <c r="F1136" s="1">
        <v>148.69999999999999</v>
      </c>
      <c r="G1136" s="8">
        <f t="shared" si="196"/>
        <v>133.53945205479454</v>
      </c>
      <c r="H1136" s="6">
        <v>84</v>
      </c>
      <c r="I1136" s="8">
        <f t="shared" si="197"/>
        <v>86.821917808219183</v>
      </c>
      <c r="K1136">
        <f t="shared" si="198"/>
        <v>119.13191780821919</v>
      </c>
      <c r="L1136" s="9">
        <f t="shared" si="199"/>
        <v>-10.788972116392685</v>
      </c>
      <c r="N1136" s="10">
        <f t="shared" si="200"/>
        <v>118.26369863013699</v>
      </c>
      <c r="O1136" s="9">
        <f t="shared" si="201"/>
        <v>-11.439131424913683</v>
      </c>
      <c r="Q1136">
        <f t="shared" si="202"/>
        <v>120.01750136986303</v>
      </c>
      <c r="R1136" s="9">
        <f t="shared" si="203"/>
        <v>-10.125809621701251</v>
      </c>
      <c r="T1136">
        <f t="shared" si="204"/>
        <v>109.52463698630139</v>
      </c>
      <c r="U1136" s="9">
        <f t="shared" si="205"/>
        <v>26.148603660460722</v>
      </c>
      <c r="W1136">
        <f t="shared" si="206"/>
        <v>111.26312328767126</v>
      </c>
      <c r="X1136" s="9">
        <f t="shared" si="207"/>
        <v>28.150962448722026</v>
      </c>
      <c r="Z1136">
        <f t="shared" si="208"/>
        <v>107.78615068493154</v>
      </c>
      <c r="AA1136" s="9">
        <f t="shared" si="209"/>
        <v>24.146244872199475</v>
      </c>
    </row>
    <row r="1137" spans="1:27">
      <c r="A1137" s="1">
        <v>20150209</v>
      </c>
      <c r="B1137" s="1">
        <v>200000</v>
      </c>
      <c r="C1137" s="1">
        <v>2457063.3220000002</v>
      </c>
      <c r="D1137" s="1">
        <v>2160.319</v>
      </c>
      <c r="E1137" s="1">
        <v>145.80000000000001</v>
      </c>
      <c r="F1137" s="1">
        <v>141.9</v>
      </c>
      <c r="G1137" s="8">
        <f t="shared" si="196"/>
        <v>133.53342465753425</v>
      </c>
      <c r="H1137" s="6">
        <v>88</v>
      </c>
      <c r="I1137" s="8">
        <f t="shared" si="197"/>
        <v>86.841095890410955</v>
      </c>
      <c r="K1137">
        <f t="shared" si="198"/>
        <v>119.14409589041097</v>
      </c>
      <c r="L1137" s="9">
        <f t="shared" si="199"/>
        <v>-10.775825456455408</v>
      </c>
      <c r="N1137" s="10">
        <f t="shared" si="200"/>
        <v>118.27568493150685</v>
      </c>
      <c r="O1137" s="9">
        <f t="shared" si="201"/>
        <v>-11.426157731787441</v>
      </c>
      <c r="Q1137">
        <f t="shared" si="202"/>
        <v>120.02987506849314</v>
      </c>
      <c r="R1137" s="9">
        <f t="shared" si="203"/>
        <v>-10.112486535616767</v>
      </c>
      <c r="T1137">
        <f t="shared" si="204"/>
        <v>109.51514383561644</v>
      </c>
      <c r="U1137" s="9">
        <f t="shared" si="205"/>
        <v>26.109813231536123</v>
      </c>
      <c r="W1137">
        <f t="shared" si="206"/>
        <v>111.25347945205482</v>
      </c>
      <c r="X1137" s="9">
        <f t="shared" si="207"/>
        <v>28.111556298703391</v>
      </c>
      <c r="Z1137">
        <f t="shared" si="208"/>
        <v>107.77680821917809</v>
      </c>
      <c r="AA1137" s="9">
        <f t="shared" si="209"/>
        <v>24.108070164368883</v>
      </c>
    </row>
    <row r="1138" spans="1:27">
      <c r="A1138" s="1">
        <v>20150210</v>
      </c>
      <c r="B1138" s="1">
        <v>200000</v>
      </c>
      <c r="C1138" s="1">
        <v>2457064.3220000002</v>
      </c>
      <c r="D1138" s="1">
        <v>2160.355</v>
      </c>
      <c r="E1138" s="1">
        <v>141</v>
      </c>
      <c r="F1138" s="1">
        <v>137.30000000000001</v>
      </c>
      <c r="G1138" s="8">
        <f t="shared" si="196"/>
        <v>133.52876712328768</v>
      </c>
      <c r="H1138" s="6">
        <v>84</v>
      </c>
      <c r="I1138" s="8">
        <f t="shared" si="197"/>
        <v>86.865753424657541</v>
      </c>
      <c r="K1138">
        <f t="shared" si="198"/>
        <v>119.15975342465754</v>
      </c>
      <c r="L1138" s="9">
        <f t="shared" si="199"/>
        <v>-10.760987319955689</v>
      </c>
      <c r="N1138" s="10">
        <f t="shared" si="200"/>
        <v>118.29109589041096</v>
      </c>
      <c r="O1138" s="9">
        <f t="shared" si="201"/>
        <v>-11.411526939964716</v>
      </c>
      <c r="Q1138">
        <f t="shared" si="202"/>
        <v>120.04578410958905</v>
      </c>
      <c r="R1138" s="9">
        <f t="shared" si="203"/>
        <v>-10.097436907546481</v>
      </c>
      <c r="T1138">
        <f t="shared" si="204"/>
        <v>109.50780821917809</v>
      </c>
      <c r="U1138" s="9">
        <f t="shared" si="205"/>
        <v>26.065571185264631</v>
      </c>
      <c r="W1138">
        <f t="shared" si="206"/>
        <v>111.24602739726029</v>
      </c>
      <c r="X1138" s="9">
        <f t="shared" si="207"/>
        <v>28.066611997729154</v>
      </c>
      <c r="Z1138">
        <f t="shared" si="208"/>
        <v>107.76958904109591</v>
      </c>
      <c r="AA1138" s="9">
        <f t="shared" si="209"/>
        <v>24.064530372800121</v>
      </c>
    </row>
    <row r="1139" spans="1:27">
      <c r="A1139" s="1">
        <v>20150211</v>
      </c>
      <c r="B1139" s="1">
        <v>200000</v>
      </c>
      <c r="C1139" s="1">
        <v>2457065.3220000002</v>
      </c>
      <c r="D1139" s="1">
        <v>2160.3919999999998</v>
      </c>
      <c r="E1139" s="1">
        <v>131.1</v>
      </c>
      <c r="F1139" s="1">
        <v>127.7</v>
      </c>
      <c r="G1139" s="8">
        <f t="shared" si="196"/>
        <v>133.51534246575343</v>
      </c>
      <c r="H1139" s="6">
        <v>60</v>
      </c>
      <c r="I1139" s="8">
        <f t="shared" si="197"/>
        <v>86.841095890410955</v>
      </c>
      <c r="K1139">
        <f t="shared" si="198"/>
        <v>119.14409589041097</v>
      </c>
      <c r="L1139" s="9">
        <f t="shared" si="199"/>
        <v>-10.763741686861707</v>
      </c>
      <c r="N1139" s="10">
        <f t="shared" si="200"/>
        <v>118.27568493150685</v>
      </c>
      <c r="O1139" s="9">
        <f t="shared" si="201"/>
        <v>-11.414162037711534</v>
      </c>
      <c r="Q1139">
        <f t="shared" si="202"/>
        <v>120.02987506849314</v>
      </c>
      <c r="R1139" s="9">
        <f t="shared" si="203"/>
        <v>-10.100312928994882</v>
      </c>
      <c r="T1139">
        <f t="shared" si="204"/>
        <v>109.48666438356166</v>
      </c>
      <c r="U1139" s="9">
        <f t="shared" si="205"/>
        <v>26.077018329810414</v>
      </c>
      <c r="W1139">
        <f t="shared" si="206"/>
        <v>111.2245479452055</v>
      </c>
      <c r="X1139" s="9">
        <f t="shared" si="207"/>
        <v>28.078240842982012</v>
      </c>
      <c r="Z1139">
        <f t="shared" si="208"/>
        <v>107.74878082191783</v>
      </c>
      <c r="AA1139" s="9">
        <f t="shared" si="209"/>
        <v>24.075795816638831</v>
      </c>
    </row>
    <row r="1140" spans="1:27">
      <c r="A1140" s="1">
        <v>20150212</v>
      </c>
      <c r="B1140" s="1">
        <v>200000</v>
      </c>
      <c r="C1140" s="1">
        <v>2457066.3220000002</v>
      </c>
      <c r="D1140" s="1">
        <v>2160.4279999999999</v>
      </c>
      <c r="E1140" s="1">
        <v>127.6</v>
      </c>
      <c r="F1140" s="1">
        <v>124.4</v>
      </c>
      <c r="G1140" s="8">
        <f t="shared" si="196"/>
        <v>133.49260273972607</v>
      </c>
      <c r="H1140" s="6">
        <v>51</v>
      </c>
      <c r="I1140" s="8">
        <f t="shared" si="197"/>
        <v>86.775342465753425</v>
      </c>
      <c r="K1140">
        <f t="shared" si="198"/>
        <v>119.10234246575342</v>
      </c>
      <c r="L1140" s="9">
        <f t="shared" si="199"/>
        <v>-10.779818490789111</v>
      </c>
      <c r="N1140" s="10">
        <f t="shared" si="200"/>
        <v>118.23458904109589</v>
      </c>
      <c r="O1140" s="9">
        <f t="shared" si="201"/>
        <v>-11.429857074836661</v>
      </c>
      <c r="Q1140">
        <f t="shared" si="202"/>
        <v>119.98745095890411</v>
      </c>
      <c r="R1140" s="9">
        <f t="shared" si="203"/>
        <v>-10.116779135060611</v>
      </c>
      <c r="T1140">
        <f t="shared" si="204"/>
        <v>109.45084931506855</v>
      </c>
      <c r="U1140" s="9">
        <f t="shared" si="205"/>
        <v>26.131279007356497</v>
      </c>
      <c r="W1140">
        <f t="shared" si="206"/>
        <v>111.18816438356171</v>
      </c>
      <c r="X1140" s="9">
        <f t="shared" si="207"/>
        <v>28.133362801124065</v>
      </c>
      <c r="Z1140">
        <f t="shared" si="208"/>
        <v>107.71353424657541</v>
      </c>
      <c r="AA1140" s="9">
        <f t="shared" si="209"/>
        <v>24.129195213588943</v>
      </c>
    </row>
    <row r="1141" spans="1:27">
      <c r="A1141" s="1">
        <v>20150213</v>
      </c>
      <c r="B1141" s="1">
        <v>200000</v>
      </c>
      <c r="C1141" s="1">
        <v>2457067.3220000002</v>
      </c>
      <c r="D1141" s="1">
        <v>2160.4650000000001</v>
      </c>
      <c r="E1141" s="1">
        <v>124.9</v>
      </c>
      <c r="F1141" s="1">
        <v>121.8</v>
      </c>
      <c r="G1141" s="8">
        <f t="shared" si="196"/>
        <v>133.46602739726029</v>
      </c>
      <c r="H1141" s="6">
        <v>62</v>
      </c>
      <c r="I1141" s="8">
        <f t="shared" si="197"/>
        <v>86.665753424657538</v>
      </c>
      <c r="K1141">
        <f t="shared" si="198"/>
        <v>119.03275342465753</v>
      </c>
      <c r="L1141" s="9">
        <f t="shared" si="199"/>
        <v>-10.814193135188077</v>
      </c>
      <c r="N1141" s="10">
        <f t="shared" si="200"/>
        <v>118.16609589041096</v>
      </c>
      <c r="O1141" s="9">
        <f t="shared" si="201"/>
        <v>-11.46354005226307</v>
      </c>
      <c r="Q1141">
        <f t="shared" si="202"/>
        <v>119.91674410958905</v>
      </c>
      <c r="R1141" s="9">
        <f t="shared" si="203"/>
        <v>-10.151859279771585</v>
      </c>
      <c r="T1141">
        <f t="shared" si="204"/>
        <v>109.40899315068495</v>
      </c>
      <c r="U1141" s="9">
        <f t="shared" si="205"/>
        <v>26.242476211551249</v>
      </c>
      <c r="W1141">
        <f t="shared" si="206"/>
        <v>111.14564383561647</v>
      </c>
      <c r="X1141" s="9">
        <f t="shared" si="207"/>
        <v>28.246325040306033</v>
      </c>
      <c r="Z1141">
        <f t="shared" si="208"/>
        <v>107.67234246575346</v>
      </c>
      <c r="AA1141" s="9">
        <f t="shared" si="209"/>
        <v>24.23862738279648</v>
      </c>
    </row>
    <row r="1142" spans="1:27">
      <c r="A1142" s="1">
        <v>20150214</v>
      </c>
      <c r="B1142" s="1">
        <v>200000</v>
      </c>
      <c r="C1142" s="1">
        <v>2457068.3220000002</v>
      </c>
      <c r="D1142" s="1">
        <v>2160.502</v>
      </c>
      <c r="E1142" s="1">
        <v>120.4</v>
      </c>
      <c r="F1142" s="1">
        <v>117.4</v>
      </c>
      <c r="G1142" s="8">
        <f t="shared" si="196"/>
        <v>133.39945205479452</v>
      </c>
      <c r="H1142" s="6">
        <v>53</v>
      </c>
      <c r="I1142" s="8">
        <f t="shared" si="197"/>
        <v>86.479452054794521</v>
      </c>
      <c r="K1142">
        <f t="shared" si="198"/>
        <v>118.91445205479452</v>
      </c>
      <c r="L1142" s="9">
        <f t="shared" si="199"/>
        <v>-10.858365440699274</v>
      </c>
      <c r="N1142" s="10">
        <f t="shared" si="200"/>
        <v>118.04965753424658</v>
      </c>
      <c r="O1142" s="9">
        <f t="shared" si="201"/>
        <v>-11.506639858043002</v>
      </c>
      <c r="Q1142">
        <f t="shared" si="202"/>
        <v>119.79654246575342</v>
      </c>
      <c r="R1142" s="9">
        <f t="shared" si="203"/>
        <v>-10.197125535008681</v>
      </c>
      <c r="T1142">
        <f t="shared" si="204"/>
        <v>109.30413698630137</v>
      </c>
      <c r="U1142" s="9">
        <f t="shared" si="205"/>
        <v>26.393188658324092</v>
      </c>
      <c r="W1142">
        <f t="shared" si="206"/>
        <v>111.03912328767125</v>
      </c>
      <c r="X1142" s="9">
        <f t="shared" si="207"/>
        <v>28.399429748138772</v>
      </c>
      <c r="Z1142">
        <f t="shared" si="208"/>
        <v>107.56915068493151</v>
      </c>
      <c r="AA1142" s="9">
        <f t="shared" si="209"/>
        <v>24.386947568509427</v>
      </c>
    </row>
    <row r="1143" spans="1:27">
      <c r="A1143" s="1">
        <v>20150215</v>
      </c>
      <c r="B1143" s="1">
        <v>200000</v>
      </c>
      <c r="C1143" s="1">
        <v>2457069.3220000002</v>
      </c>
      <c r="D1143" s="1">
        <v>2160.538</v>
      </c>
      <c r="E1143" s="1">
        <v>119.6</v>
      </c>
      <c r="F1143" s="1">
        <v>116.7</v>
      </c>
      <c r="G1143" s="8">
        <f t="shared" si="196"/>
        <v>133.32547945205479</v>
      </c>
      <c r="H1143" s="6">
        <v>65</v>
      </c>
      <c r="I1143" s="8">
        <f t="shared" si="197"/>
        <v>86.284931506849318</v>
      </c>
      <c r="K1143">
        <f t="shared" si="198"/>
        <v>118.79093150684932</v>
      </c>
      <c r="L1143" s="9">
        <f t="shared" si="199"/>
        <v>-10.901553105182899</v>
      </c>
      <c r="N1143" s="10">
        <f t="shared" si="200"/>
        <v>117.92808219178082</v>
      </c>
      <c r="O1143" s="9">
        <f t="shared" si="201"/>
        <v>-11.548728212757737</v>
      </c>
      <c r="Q1143">
        <f t="shared" si="202"/>
        <v>119.67103780821918</v>
      </c>
      <c r="R1143" s="9">
        <f t="shared" si="203"/>
        <v>-10.241434495456588</v>
      </c>
      <c r="T1143">
        <f t="shared" si="204"/>
        <v>109.1876301369863</v>
      </c>
      <c r="U1143" s="9">
        <f t="shared" si="205"/>
        <v>26.543103448275858</v>
      </c>
      <c r="W1143">
        <f t="shared" si="206"/>
        <v>110.92076712328767</v>
      </c>
      <c r="X1143" s="9">
        <f t="shared" si="207"/>
        <v>28.551724137931046</v>
      </c>
      <c r="Z1143">
        <f t="shared" si="208"/>
        <v>107.45449315068494</v>
      </c>
      <c r="AA1143" s="9">
        <f t="shared" si="209"/>
        <v>24.534482758620697</v>
      </c>
    </row>
    <row r="1144" spans="1:27">
      <c r="A1144" s="1">
        <v>20150216</v>
      </c>
      <c r="B1144" s="1">
        <v>200000</v>
      </c>
      <c r="C1144" s="1">
        <v>2457070.3220000002</v>
      </c>
      <c r="D1144" s="1">
        <v>2160.5749999999998</v>
      </c>
      <c r="E1144" s="1">
        <v>118.1</v>
      </c>
      <c r="F1144" s="1">
        <v>115.3</v>
      </c>
      <c r="G1144" s="8">
        <f t="shared" ref="G1144:G1207" si="210">AVERAGE(F962:F1326)</f>
        <v>133.24684931506849</v>
      </c>
      <c r="H1144" s="6">
        <v>41</v>
      </c>
      <c r="I1144" s="8">
        <f t="shared" ref="I1144:I1207" si="211">AVERAGE(H962:H1326)</f>
        <v>86.057534246575344</v>
      </c>
      <c r="K1144">
        <f t="shared" ref="K1144:K1207" si="212">(I1144*0.635)+64</f>
        <v>118.64653424657534</v>
      </c>
      <c r="L1144" s="9">
        <f t="shared" si="199"/>
        <v>-10.95734356462718</v>
      </c>
      <c r="N1144" s="10">
        <f t="shared" si="200"/>
        <v>117.78595890410959</v>
      </c>
      <c r="O1144" s="9">
        <f t="shared" si="201"/>
        <v>-11.603193989526076</v>
      </c>
      <c r="Q1144">
        <f t="shared" si="202"/>
        <v>119.52432109589041</v>
      </c>
      <c r="R1144" s="9">
        <f t="shared" si="203"/>
        <v>-10.29857613123032</v>
      </c>
      <c r="T1144">
        <f t="shared" si="204"/>
        <v>109.06378767123286</v>
      </c>
      <c r="U1144" s="9">
        <f t="shared" si="205"/>
        <v>26.733572633790686</v>
      </c>
      <c r="W1144">
        <f t="shared" si="206"/>
        <v>110.79495890410959</v>
      </c>
      <c r="X1144" s="9">
        <f t="shared" si="207"/>
        <v>28.745216643850881</v>
      </c>
      <c r="Z1144">
        <f t="shared" si="208"/>
        <v>107.33261643835615</v>
      </c>
      <c r="AA1144" s="9">
        <f t="shared" si="209"/>
        <v>24.72192862373052</v>
      </c>
    </row>
    <row r="1145" spans="1:27">
      <c r="A1145" s="1">
        <v>20150217</v>
      </c>
      <c r="B1145" s="1">
        <v>200000</v>
      </c>
      <c r="C1145" s="1">
        <v>2457071.3220000002</v>
      </c>
      <c r="D1145" s="1">
        <v>2160.6120000000001</v>
      </c>
      <c r="E1145" s="1">
        <v>118.5</v>
      </c>
      <c r="F1145" s="1">
        <v>115.7</v>
      </c>
      <c r="G1145" s="8">
        <f t="shared" si="210"/>
        <v>133.18547945205481</v>
      </c>
      <c r="H1145" s="6">
        <v>39</v>
      </c>
      <c r="I1145" s="8">
        <f t="shared" si="211"/>
        <v>85.876712328767127</v>
      </c>
      <c r="K1145">
        <f t="shared" si="212"/>
        <v>118.53171232876713</v>
      </c>
      <c r="L1145" s="9">
        <f t="shared" ref="L1145:L1208" si="213">((K1145/G1145)*100)-100</f>
        <v>-11.002526088861558</v>
      </c>
      <c r="N1145" s="10">
        <f t="shared" ref="N1145:N1208" si="214">(I1145*0.625)+64</f>
        <v>117.67294520547945</v>
      </c>
      <c r="O1145" s="9">
        <f t="shared" ref="O1145:O1208" si="215">((N1145/G1145)*100)-100</f>
        <v>-11.647316441999735</v>
      </c>
      <c r="Q1145">
        <f t="shared" ref="Q1145:Q1208" si="216">(I1145*0.6452)+64</f>
        <v>119.40765479452055</v>
      </c>
      <c r="R1145" s="9">
        <f t="shared" ref="R1145:R1208" si="217">((Q1145/G1145)*100)-100</f>
        <v>-10.344839928660619</v>
      </c>
      <c r="T1145">
        <f t="shared" ref="T1145:T1208" si="218">(G1145-64)*1.575</f>
        <v>108.96713013698631</v>
      </c>
      <c r="U1145" s="9">
        <f t="shared" ref="U1145:U1208" si="219">((T1145/I1145)*100)-100</f>
        <v>26.887868878609027</v>
      </c>
      <c r="W1145">
        <f t="shared" ref="W1145:W1208" si="220">(G1145-64)*1.6</f>
        <v>110.6967671232877</v>
      </c>
      <c r="X1145" s="9">
        <f t="shared" ref="X1145:X1208" si="221">((W1145/I1145)*100)-100</f>
        <v>28.901962035412367</v>
      </c>
      <c r="Z1145">
        <f t="shared" ref="Z1145:Z1208" si="222">(G1145-64)*1.55</f>
        <v>107.23749315068495</v>
      </c>
      <c r="AA1145" s="9">
        <f t="shared" ref="AA1145:AA1208" si="223">((Z1145/I1145)*100)-100</f>
        <v>24.873775721805742</v>
      </c>
    </row>
    <row r="1146" spans="1:27">
      <c r="A1146" s="1">
        <v>20150218</v>
      </c>
      <c r="B1146" s="1">
        <v>200000</v>
      </c>
      <c r="C1146" s="1">
        <v>2457072.3220000002</v>
      </c>
      <c r="D1146" s="1">
        <v>2160.6480000000001</v>
      </c>
      <c r="E1146" s="1">
        <v>121</v>
      </c>
      <c r="F1146" s="1">
        <v>118.2</v>
      </c>
      <c r="G1146" s="8">
        <f t="shared" si="210"/>
        <v>133.15068493150685</v>
      </c>
      <c r="H1146" s="6">
        <v>87</v>
      </c>
      <c r="I1146" s="8">
        <f t="shared" si="211"/>
        <v>85.758904109589039</v>
      </c>
      <c r="K1146">
        <f t="shared" si="212"/>
        <v>118.45690410958903</v>
      </c>
      <c r="L1146" s="9">
        <f t="shared" si="213"/>
        <v>-11.03545267489713</v>
      </c>
      <c r="N1146" s="10">
        <f t="shared" si="214"/>
        <v>117.59931506849315</v>
      </c>
      <c r="O1146" s="9">
        <f t="shared" si="215"/>
        <v>-11.679526748971199</v>
      </c>
      <c r="Q1146">
        <f t="shared" si="216"/>
        <v>119.33164493150684</v>
      </c>
      <c r="R1146" s="9">
        <f t="shared" si="217"/>
        <v>-10.378497119341574</v>
      </c>
      <c r="T1146">
        <f t="shared" si="218"/>
        <v>108.91232876712328</v>
      </c>
      <c r="U1146" s="9">
        <f t="shared" si="219"/>
        <v>26.998274870615305</v>
      </c>
      <c r="W1146">
        <f t="shared" si="220"/>
        <v>110.64109589041095</v>
      </c>
      <c r="X1146" s="9">
        <f t="shared" si="221"/>
        <v>29.014120503482189</v>
      </c>
      <c r="Z1146">
        <f t="shared" si="222"/>
        <v>107.18356164383562</v>
      </c>
      <c r="AA1146" s="9">
        <f t="shared" si="223"/>
        <v>24.982429237748377</v>
      </c>
    </row>
    <row r="1147" spans="1:27">
      <c r="A1147" s="1">
        <v>20150219</v>
      </c>
      <c r="B1147" s="1">
        <v>200000</v>
      </c>
      <c r="C1147" s="1">
        <v>2457073.3220000002</v>
      </c>
      <c r="D1147" s="1">
        <v>2160.6849999999999</v>
      </c>
      <c r="E1147" s="1">
        <v>118.7</v>
      </c>
      <c r="F1147" s="1">
        <v>116</v>
      </c>
      <c r="G1147" s="8">
        <f t="shared" si="210"/>
        <v>133.10739726027396</v>
      </c>
      <c r="H1147" s="6">
        <v>89</v>
      </c>
      <c r="I1147" s="8">
        <f t="shared" si="211"/>
        <v>85.657534246575338</v>
      </c>
      <c r="K1147">
        <f t="shared" si="212"/>
        <v>118.39253424657534</v>
      </c>
      <c r="L1147" s="9">
        <f t="shared" si="213"/>
        <v>-11.054879981557789</v>
      </c>
      <c r="N1147" s="10">
        <f t="shared" si="214"/>
        <v>117.53595890410958</v>
      </c>
      <c r="O1147" s="9">
        <f t="shared" si="215"/>
        <v>-11.698401949605014</v>
      </c>
      <c r="Q1147">
        <f t="shared" si="216"/>
        <v>119.26624109589041</v>
      </c>
      <c r="R1147" s="9">
        <f t="shared" si="217"/>
        <v>-10.398487574149613</v>
      </c>
      <c r="T1147">
        <f t="shared" si="218"/>
        <v>108.84415068493148</v>
      </c>
      <c r="U1147" s="9">
        <f t="shared" si="219"/>
        <v>27.068974892051784</v>
      </c>
      <c r="W1147">
        <f t="shared" si="220"/>
        <v>110.57183561643834</v>
      </c>
      <c r="X1147" s="9">
        <f t="shared" si="221"/>
        <v>29.085942747481198</v>
      </c>
      <c r="Z1147">
        <f t="shared" si="222"/>
        <v>107.11646575342463</v>
      </c>
      <c r="AA1147" s="9">
        <f t="shared" si="223"/>
        <v>25.052007036622399</v>
      </c>
    </row>
    <row r="1148" spans="1:27">
      <c r="A1148" s="1">
        <v>20150220</v>
      </c>
      <c r="B1148" s="1">
        <v>200000</v>
      </c>
      <c r="C1148" s="1">
        <v>2457074.3220000002</v>
      </c>
      <c r="D1148" s="1">
        <v>2160.7220000000002</v>
      </c>
      <c r="E1148" s="1">
        <v>119.7</v>
      </c>
      <c r="F1148" s="1">
        <v>117</v>
      </c>
      <c r="G1148" s="8">
        <f t="shared" si="210"/>
        <v>133.05890410958904</v>
      </c>
      <c r="H1148" s="6">
        <v>64</v>
      </c>
      <c r="I1148" s="8">
        <f t="shared" si="211"/>
        <v>85.528767123287665</v>
      </c>
      <c r="K1148">
        <f t="shared" si="212"/>
        <v>118.31076712328766</v>
      </c>
      <c r="L1148" s="9">
        <f t="shared" si="213"/>
        <v>-11.083915867933655</v>
      </c>
      <c r="N1148" s="10">
        <f t="shared" si="214"/>
        <v>117.45547945205479</v>
      </c>
      <c r="O1148" s="9">
        <f t="shared" si="215"/>
        <v>-11.726704621498357</v>
      </c>
      <c r="Q1148">
        <f t="shared" si="216"/>
        <v>119.18316054794519</v>
      </c>
      <c r="R1148" s="9">
        <f t="shared" si="217"/>
        <v>-10.428271339297666</v>
      </c>
      <c r="T1148">
        <f t="shared" si="218"/>
        <v>108.76777397260273</v>
      </c>
      <c r="U1148" s="9">
        <f t="shared" si="219"/>
        <v>27.170983086680749</v>
      </c>
      <c r="W1148">
        <f t="shared" si="220"/>
        <v>110.49424657534246</v>
      </c>
      <c r="X1148" s="9">
        <f t="shared" si="221"/>
        <v>29.189570119802681</v>
      </c>
      <c r="Z1148">
        <f t="shared" si="222"/>
        <v>107.04130136986301</v>
      </c>
      <c r="AA1148" s="9">
        <f t="shared" si="223"/>
        <v>25.15239605355886</v>
      </c>
    </row>
    <row r="1149" spans="1:27">
      <c r="A1149" s="1">
        <v>20150221</v>
      </c>
      <c r="B1149" s="1">
        <v>200000</v>
      </c>
      <c r="C1149" s="1">
        <v>2457075.3220000002</v>
      </c>
      <c r="D1149" s="1">
        <v>2160.7579999999998</v>
      </c>
      <c r="E1149" s="1">
        <v>116.1</v>
      </c>
      <c r="F1149" s="1">
        <v>113.6</v>
      </c>
      <c r="G1149" s="8">
        <f t="shared" si="210"/>
        <v>133.03232876712329</v>
      </c>
      <c r="H1149" s="6">
        <v>58</v>
      </c>
      <c r="I1149" s="8">
        <f t="shared" si="211"/>
        <v>85.38082191780822</v>
      </c>
      <c r="K1149">
        <f t="shared" si="212"/>
        <v>118.21682191780822</v>
      </c>
      <c r="L1149" s="9">
        <f t="shared" si="213"/>
        <v>-11.136771780677478</v>
      </c>
      <c r="N1149" s="10">
        <f t="shared" si="214"/>
        <v>117.36301369863014</v>
      </c>
      <c r="O1149" s="9">
        <f t="shared" si="215"/>
        <v>-11.778576841966512</v>
      </c>
      <c r="Q1149">
        <f t="shared" si="216"/>
        <v>119.08770630136986</v>
      </c>
      <c r="R1149" s="9">
        <f t="shared" si="217"/>
        <v>-10.482130618162643</v>
      </c>
      <c r="T1149">
        <f t="shared" si="218"/>
        <v>108.72591780821918</v>
      </c>
      <c r="U1149" s="9">
        <f t="shared" si="219"/>
        <v>27.342318059299188</v>
      </c>
      <c r="W1149">
        <f t="shared" si="220"/>
        <v>110.45172602739727</v>
      </c>
      <c r="X1149" s="9">
        <f t="shared" si="221"/>
        <v>29.363624695161093</v>
      </c>
      <c r="Z1149">
        <f t="shared" si="222"/>
        <v>107.0001095890411</v>
      </c>
      <c r="AA1149" s="9">
        <f t="shared" si="223"/>
        <v>25.321011423437298</v>
      </c>
    </row>
    <row r="1150" spans="1:27">
      <c r="A1150" s="1">
        <v>20150222</v>
      </c>
      <c r="B1150" s="1">
        <v>200000</v>
      </c>
      <c r="C1150" s="1">
        <v>2457076.3220000002</v>
      </c>
      <c r="D1150" s="1">
        <v>2160.7950000000001</v>
      </c>
      <c r="E1150" s="1">
        <v>117.5</v>
      </c>
      <c r="F1150" s="1">
        <v>115</v>
      </c>
      <c r="G1150" s="8">
        <f t="shared" si="210"/>
        <v>132.99095890410959</v>
      </c>
      <c r="H1150" s="6">
        <v>43</v>
      </c>
      <c r="I1150" s="8">
        <f t="shared" si="211"/>
        <v>85.191780821917803</v>
      </c>
      <c r="K1150">
        <f t="shared" si="212"/>
        <v>118.0967808219178</v>
      </c>
      <c r="L1150" s="9">
        <f t="shared" si="213"/>
        <v>-11.199391451061672</v>
      </c>
      <c r="N1150" s="10">
        <f t="shared" si="214"/>
        <v>117.24486301369862</v>
      </c>
      <c r="O1150" s="9">
        <f t="shared" si="215"/>
        <v>-11.839974702163303</v>
      </c>
      <c r="Q1150">
        <f t="shared" si="216"/>
        <v>118.96573698630137</v>
      </c>
      <c r="R1150" s="9">
        <f t="shared" si="217"/>
        <v>-10.545996534938013</v>
      </c>
      <c r="T1150">
        <f t="shared" si="218"/>
        <v>108.6607602739726</v>
      </c>
      <c r="U1150" s="9">
        <f t="shared" si="219"/>
        <v>27.548408104196824</v>
      </c>
      <c r="W1150">
        <f t="shared" si="220"/>
        <v>110.38553424657535</v>
      </c>
      <c r="X1150" s="9">
        <f t="shared" si="221"/>
        <v>29.572986010612652</v>
      </c>
      <c r="Z1150">
        <f t="shared" si="222"/>
        <v>106.93598630136987</v>
      </c>
      <c r="AA1150" s="9">
        <f t="shared" si="223"/>
        <v>25.523830197780995</v>
      </c>
    </row>
    <row r="1151" spans="1:27">
      <c r="A1151" s="1">
        <v>20150223</v>
      </c>
      <c r="B1151" s="1">
        <v>200000</v>
      </c>
      <c r="C1151" s="1">
        <v>2457077.3220000002</v>
      </c>
      <c r="D1151" s="1">
        <v>2160.8319999999999</v>
      </c>
      <c r="E1151" s="1">
        <v>116.8</v>
      </c>
      <c r="F1151" s="1">
        <v>114.3</v>
      </c>
      <c r="G1151" s="8">
        <f t="shared" si="210"/>
        <v>132.95424657534247</v>
      </c>
      <c r="H1151" s="6">
        <v>46</v>
      </c>
      <c r="I1151" s="8">
        <f t="shared" si="211"/>
        <v>85.0054794520548</v>
      </c>
      <c r="K1151">
        <f t="shared" si="212"/>
        <v>117.9784794520548</v>
      </c>
      <c r="L1151" s="9">
        <f t="shared" si="213"/>
        <v>-11.263850165779559</v>
      </c>
      <c r="N1151" s="10">
        <f t="shared" si="214"/>
        <v>117.12842465753425</v>
      </c>
      <c r="O1151" s="9">
        <f t="shared" si="215"/>
        <v>-11.903209055334713</v>
      </c>
      <c r="Q1151">
        <f t="shared" si="216"/>
        <v>118.84553534246575</v>
      </c>
      <c r="R1151" s="9">
        <f t="shared" si="217"/>
        <v>-10.611704098433279</v>
      </c>
      <c r="T1151">
        <f t="shared" si="218"/>
        <v>108.60293835616439</v>
      </c>
      <c r="U1151" s="9">
        <f t="shared" si="219"/>
        <v>27.759926837915344</v>
      </c>
      <c r="W1151">
        <f t="shared" si="220"/>
        <v>110.32679452054795</v>
      </c>
      <c r="X1151" s="9">
        <f t="shared" si="221"/>
        <v>29.787862184548942</v>
      </c>
      <c r="Z1151">
        <f t="shared" si="222"/>
        <v>106.87908219178082</v>
      </c>
      <c r="AA1151" s="9">
        <f t="shared" si="223"/>
        <v>25.731991491281775</v>
      </c>
    </row>
    <row r="1152" spans="1:27">
      <c r="A1152" s="1">
        <v>20150224</v>
      </c>
      <c r="B1152" s="1">
        <v>200000</v>
      </c>
      <c r="C1152" s="1">
        <v>2457078.3220000002</v>
      </c>
      <c r="D1152" s="1">
        <v>2160.8679999999999</v>
      </c>
      <c r="E1152" s="1">
        <v>114.4</v>
      </c>
      <c r="F1152" s="1">
        <v>112.1</v>
      </c>
      <c r="G1152" s="8">
        <f t="shared" si="210"/>
        <v>132.9095890410959</v>
      </c>
      <c r="H1152" s="6">
        <v>44</v>
      </c>
      <c r="I1152" s="8">
        <f t="shared" si="211"/>
        <v>84.876712328767127</v>
      </c>
      <c r="K1152">
        <f t="shared" si="212"/>
        <v>117.89671232876712</v>
      </c>
      <c r="L1152" s="9">
        <f t="shared" si="213"/>
        <v>-11.295555738786291</v>
      </c>
      <c r="N1152" s="10">
        <f t="shared" si="214"/>
        <v>117.04794520547945</v>
      </c>
      <c r="O1152" s="9">
        <f t="shared" si="215"/>
        <v>-11.934160620052779</v>
      </c>
      <c r="Q1152">
        <f t="shared" si="216"/>
        <v>118.76245479452055</v>
      </c>
      <c r="R1152" s="9">
        <f t="shared" si="217"/>
        <v>-10.644178759894459</v>
      </c>
      <c r="T1152">
        <f t="shared" si="218"/>
        <v>108.53260273972603</v>
      </c>
      <c r="U1152" s="9">
        <f t="shared" si="219"/>
        <v>27.870884441575214</v>
      </c>
      <c r="W1152">
        <f t="shared" si="220"/>
        <v>110.25534246575344</v>
      </c>
      <c r="X1152" s="9">
        <f t="shared" si="221"/>
        <v>29.900581020012908</v>
      </c>
      <c r="Z1152">
        <f t="shared" si="222"/>
        <v>106.80986301369865</v>
      </c>
      <c r="AA1152" s="9">
        <f t="shared" si="223"/>
        <v>25.84118786313752</v>
      </c>
    </row>
    <row r="1153" spans="1:27">
      <c r="A1153" s="1">
        <v>20150225</v>
      </c>
      <c r="B1153" s="1">
        <v>200000</v>
      </c>
      <c r="C1153" s="1">
        <v>2457079.3220000002</v>
      </c>
      <c r="D1153" s="1">
        <v>2160.9050000000002</v>
      </c>
      <c r="E1153" s="1">
        <v>111</v>
      </c>
      <c r="F1153" s="1">
        <v>108.8</v>
      </c>
      <c r="G1153" s="8">
        <f t="shared" si="210"/>
        <v>132.88328767123286</v>
      </c>
      <c r="H1153" s="6">
        <v>21</v>
      </c>
      <c r="I1153" s="8">
        <f t="shared" si="211"/>
        <v>84.769863013698625</v>
      </c>
      <c r="K1153">
        <f t="shared" si="212"/>
        <v>117.82886301369862</v>
      </c>
      <c r="L1153" s="9">
        <f t="shared" si="213"/>
        <v>-11.329057943524447</v>
      </c>
      <c r="N1153" s="10">
        <f t="shared" si="214"/>
        <v>116.98116438356163</v>
      </c>
      <c r="O1153" s="9">
        <f t="shared" si="215"/>
        <v>-11.966985138879721</v>
      </c>
      <c r="Q1153">
        <f t="shared" si="216"/>
        <v>118.69351561643836</v>
      </c>
      <c r="R1153" s="9">
        <f t="shared" si="217"/>
        <v>-10.678372204262047</v>
      </c>
      <c r="T1153">
        <f t="shared" si="218"/>
        <v>108.49117808219175</v>
      </c>
      <c r="U1153" s="9">
        <f t="shared" si="219"/>
        <v>27.98319382049705</v>
      </c>
      <c r="W1153">
        <f t="shared" si="220"/>
        <v>110.21326027397259</v>
      </c>
      <c r="X1153" s="9">
        <f t="shared" si="221"/>
        <v>30.014673087489086</v>
      </c>
      <c r="Z1153">
        <f t="shared" si="222"/>
        <v>106.76909589041094</v>
      </c>
      <c r="AA1153" s="9">
        <f t="shared" si="223"/>
        <v>25.951714553505042</v>
      </c>
    </row>
    <row r="1154" spans="1:27">
      <c r="A1154" s="1">
        <v>20150226</v>
      </c>
      <c r="B1154" s="1">
        <v>200000</v>
      </c>
      <c r="C1154" s="1">
        <v>2457080.3220000002</v>
      </c>
      <c r="D1154" s="1">
        <v>2160.942</v>
      </c>
      <c r="E1154" s="1">
        <v>111.3</v>
      </c>
      <c r="F1154" s="1">
        <v>109.1</v>
      </c>
      <c r="G1154" s="8">
        <f t="shared" si="210"/>
        <v>132.84821917808216</v>
      </c>
      <c r="H1154" s="6">
        <v>22</v>
      </c>
      <c r="I1154" s="8">
        <f t="shared" si="211"/>
        <v>84.660273972602738</v>
      </c>
      <c r="K1154">
        <f t="shared" si="212"/>
        <v>117.75927397260274</v>
      </c>
      <c r="L1154" s="9">
        <f t="shared" si="213"/>
        <v>-11.358033475219415</v>
      </c>
      <c r="N1154" s="10">
        <f t="shared" si="214"/>
        <v>116.9126712328767</v>
      </c>
      <c r="O1154" s="9">
        <f t="shared" si="215"/>
        <v>-11.995304147693503</v>
      </c>
      <c r="Q1154">
        <f t="shared" si="216"/>
        <v>118.62280876712329</v>
      </c>
      <c r="R1154" s="9">
        <f t="shared" si="217"/>
        <v>-10.708017389295833</v>
      </c>
      <c r="T1154">
        <f t="shared" si="218"/>
        <v>108.4359452054794</v>
      </c>
      <c r="U1154" s="9">
        <f t="shared" si="219"/>
        <v>28.083621889259177</v>
      </c>
      <c r="W1154">
        <f t="shared" si="220"/>
        <v>110.15715068493147</v>
      </c>
      <c r="X1154" s="9">
        <f t="shared" si="221"/>
        <v>30.116695252580769</v>
      </c>
      <c r="Z1154">
        <f t="shared" si="222"/>
        <v>106.71473972602735</v>
      </c>
      <c r="AA1154" s="9">
        <f t="shared" si="223"/>
        <v>26.050548525937629</v>
      </c>
    </row>
    <row r="1155" spans="1:27">
      <c r="A1155" s="1">
        <v>20150227</v>
      </c>
      <c r="B1155" s="1">
        <v>200000</v>
      </c>
      <c r="C1155" s="1">
        <v>2457081.3220000002</v>
      </c>
      <c r="D1155" s="1">
        <v>2160.9780000000001</v>
      </c>
      <c r="E1155" s="1">
        <v>118</v>
      </c>
      <c r="F1155" s="1">
        <v>115.7</v>
      </c>
      <c r="G1155" s="8">
        <f t="shared" si="210"/>
        <v>132.82164383561641</v>
      </c>
      <c r="H1155" s="6">
        <v>58</v>
      </c>
      <c r="I1155" s="8">
        <f t="shared" si="211"/>
        <v>84.556164383561651</v>
      </c>
      <c r="K1155">
        <f t="shared" si="212"/>
        <v>117.69316438356165</v>
      </c>
      <c r="L1155" s="9">
        <f t="shared" si="213"/>
        <v>-11.390070936614947</v>
      </c>
      <c r="N1155" s="10">
        <f t="shared" si="214"/>
        <v>116.84760273972603</v>
      </c>
      <c r="O1155" s="9">
        <f t="shared" si="215"/>
        <v>-12.026685286066993</v>
      </c>
      <c r="Q1155">
        <f t="shared" si="216"/>
        <v>118.55563726027398</v>
      </c>
      <c r="R1155" s="9">
        <f t="shared" si="217"/>
        <v>-10.740724300173866</v>
      </c>
      <c r="T1155">
        <f t="shared" si="218"/>
        <v>108.39408904109585</v>
      </c>
      <c r="U1155" s="9">
        <f t="shared" si="219"/>
        <v>28.191823542753411</v>
      </c>
      <c r="W1155">
        <f t="shared" si="220"/>
        <v>110.11463013698626</v>
      </c>
      <c r="X1155" s="9">
        <f t="shared" si="221"/>
        <v>30.226614392638396</v>
      </c>
      <c r="Z1155">
        <f t="shared" si="222"/>
        <v>106.67354794520544</v>
      </c>
      <c r="AA1155" s="9">
        <f t="shared" si="223"/>
        <v>26.157032692868427</v>
      </c>
    </row>
    <row r="1156" spans="1:27">
      <c r="A1156" s="1">
        <v>20150228</v>
      </c>
      <c r="B1156" s="1">
        <v>200000</v>
      </c>
      <c r="C1156" s="1">
        <v>2457082.3220000002</v>
      </c>
      <c r="D1156" s="1">
        <v>2161.0149999999999</v>
      </c>
      <c r="E1156" s="1">
        <v>123.4</v>
      </c>
      <c r="F1156" s="1">
        <v>121.1</v>
      </c>
      <c r="G1156" s="8">
        <f t="shared" si="210"/>
        <v>132.76630136986302</v>
      </c>
      <c r="H1156" s="6">
        <v>60</v>
      </c>
      <c r="I1156" s="8">
        <f t="shared" si="211"/>
        <v>84.528767123287665</v>
      </c>
      <c r="K1156">
        <f t="shared" si="212"/>
        <v>117.67576712328767</v>
      </c>
      <c r="L1156" s="9">
        <f t="shared" si="213"/>
        <v>-11.366238338248067</v>
      </c>
      <c r="N1156" s="10">
        <f t="shared" si="214"/>
        <v>116.83047945205479</v>
      </c>
      <c r="O1156" s="9">
        <f t="shared" si="215"/>
        <v>-12.002911697761249</v>
      </c>
      <c r="Q1156">
        <f t="shared" si="216"/>
        <v>118.5379605479452</v>
      </c>
      <c r="R1156" s="9">
        <f t="shared" si="217"/>
        <v>-10.71683151154464</v>
      </c>
      <c r="T1156">
        <f t="shared" si="218"/>
        <v>108.30692465753424</v>
      </c>
      <c r="U1156" s="9">
        <f t="shared" si="219"/>
        <v>28.130254756425643</v>
      </c>
      <c r="W1156">
        <f t="shared" si="220"/>
        <v>110.02608219178083</v>
      </c>
      <c r="X1156" s="9">
        <f t="shared" si="221"/>
        <v>30.164068323987976</v>
      </c>
      <c r="Z1156">
        <f t="shared" si="222"/>
        <v>106.58776712328768</v>
      </c>
      <c r="AA1156" s="9">
        <f t="shared" si="223"/>
        <v>26.096441188863338</v>
      </c>
    </row>
    <row r="1157" spans="1:27">
      <c r="A1157" s="1">
        <v>20150301</v>
      </c>
      <c r="B1157" s="1">
        <v>200000</v>
      </c>
      <c r="C1157" s="1">
        <v>2457083.3220000002</v>
      </c>
      <c r="D1157" s="1">
        <v>2161.0520000000001</v>
      </c>
      <c r="E1157" s="1">
        <v>127.6</v>
      </c>
      <c r="F1157" s="1">
        <v>125.3</v>
      </c>
      <c r="G1157" s="8">
        <f t="shared" si="210"/>
        <v>132.67835616438356</v>
      </c>
      <c r="H1157" s="6">
        <v>65</v>
      </c>
      <c r="I1157" s="8">
        <f t="shared" si="211"/>
        <v>84.473972602739721</v>
      </c>
      <c r="K1157">
        <f t="shared" si="212"/>
        <v>117.64097260273972</v>
      </c>
      <c r="L1157" s="9">
        <f t="shared" si="213"/>
        <v>-11.333712593644947</v>
      </c>
      <c r="N1157" s="10">
        <f t="shared" si="214"/>
        <v>116.79623287671232</v>
      </c>
      <c r="O1157" s="9">
        <f t="shared" si="215"/>
        <v>-11.970394981374255</v>
      </c>
      <c r="Q1157">
        <f t="shared" si="216"/>
        <v>118.50260712328767</v>
      </c>
      <c r="R1157" s="9">
        <f t="shared" si="217"/>
        <v>-10.684296558161037</v>
      </c>
      <c r="T1157">
        <f t="shared" si="218"/>
        <v>108.1684109589041</v>
      </c>
      <c r="U1157" s="9">
        <f t="shared" si="219"/>
        <v>28.049395128595989</v>
      </c>
      <c r="W1157">
        <f t="shared" si="220"/>
        <v>109.88536986301369</v>
      </c>
      <c r="X1157" s="9">
        <f t="shared" si="221"/>
        <v>30.081925210002282</v>
      </c>
      <c r="Z1157">
        <f t="shared" si="222"/>
        <v>106.45145205479452</v>
      </c>
      <c r="AA1157" s="9">
        <f t="shared" si="223"/>
        <v>26.016865047189697</v>
      </c>
    </row>
    <row r="1158" spans="1:27">
      <c r="A1158" s="1">
        <v>20150302</v>
      </c>
      <c r="B1158" s="1">
        <v>200000</v>
      </c>
      <c r="C1158" s="1">
        <v>2457084.3220000002</v>
      </c>
      <c r="D1158" s="1">
        <v>2161.0880000000002</v>
      </c>
      <c r="E1158" s="1">
        <v>130.4</v>
      </c>
      <c r="F1158" s="1">
        <v>128.1</v>
      </c>
      <c r="G1158" s="8">
        <f t="shared" si="210"/>
        <v>132.58410958904108</v>
      </c>
      <c r="H1158" s="6">
        <v>52</v>
      </c>
      <c r="I1158" s="8">
        <f t="shared" si="211"/>
        <v>84.345205479452048</v>
      </c>
      <c r="K1158">
        <f t="shared" si="212"/>
        <v>117.55920547945206</v>
      </c>
      <c r="L1158" s="9">
        <f t="shared" si="213"/>
        <v>-11.332356612085988</v>
      </c>
      <c r="N1158" s="10">
        <f t="shared" si="214"/>
        <v>116.71575342465752</v>
      </c>
      <c r="O1158" s="9">
        <f t="shared" si="215"/>
        <v>-11.968520370630586</v>
      </c>
      <c r="Q1158">
        <f t="shared" si="216"/>
        <v>118.41952657534246</v>
      </c>
      <c r="R1158" s="9">
        <f t="shared" si="217"/>
        <v>-10.683469578370506</v>
      </c>
      <c r="T1158">
        <f t="shared" si="218"/>
        <v>108.0199726027397</v>
      </c>
      <c r="U1158" s="9">
        <f t="shared" si="219"/>
        <v>28.068894952251014</v>
      </c>
      <c r="W1158">
        <f t="shared" si="220"/>
        <v>109.73457534246573</v>
      </c>
      <c r="X1158" s="9">
        <f t="shared" si="221"/>
        <v>30.101734554667701</v>
      </c>
      <c r="Z1158">
        <f t="shared" si="222"/>
        <v>106.30536986301367</v>
      </c>
      <c r="AA1158" s="9">
        <f t="shared" si="223"/>
        <v>26.036055349834314</v>
      </c>
    </row>
    <row r="1159" spans="1:27">
      <c r="A1159" s="1">
        <v>20150303</v>
      </c>
      <c r="B1159" s="1">
        <v>200000</v>
      </c>
      <c r="C1159" s="1">
        <v>2457085.3220000002</v>
      </c>
      <c r="D1159" s="1">
        <v>2161.125</v>
      </c>
      <c r="E1159" s="1">
        <v>125.1</v>
      </c>
      <c r="F1159" s="1">
        <v>122.9</v>
      </c>
      <c r="G1159" s="8">
        <f t="shared" si="210"/>
        <v>132.47945205479448</v>
      </c>
      <c r="H1159" s="6">
        <v>42</v>
      </c>
      <c r="I1159" s="8">
        <f t="shared" si="211"/>
        <v>84.2</v>
      </c>
      <c r="K1159">
        <f t="shared" si="212"/>
        <v>117.46700000000001</v>
      </c>
      <c r="L1159" s="9">
        <f t="shared" si="213"/>
        <v>-11.331909833522872</v>
      </c>
      <c r="N1159" s="10">
        <f t="shared" si="214"/>
        <v>116.625</v>
      </c>
      <c r="O1159" s="9">
        <f t="shared" si="215"/>
        <v>-11.967480095129744</v>
      </c>
      <c r="Q1159">
        <f t="shared" si="216"/>
        <v>118.32584</v>
      </c>
      <c r="R1159" s="9">
        <f t="shared" si="217"/>
        <v>-10.68362816668386</v>
      </c>
      <c r="T1159">
        <f t="shared" si="218"/>
        <v>107.8551369863013</v>
      </c>
      <c r="U1159" s="9">
        <f t="shared" si="219"/>
        <v>28.093986919597739</v>
      </c>
      <c r="W1159">
        <f t="shared" si="220"/>
        <v>109.56712328767117</v>
      </c>
      <c r="X1159" s="9">
        <f t="shared" si="221"/>
        <v>30.127224807210382</v>
      </c>
      <c r="Z1159">
        <f t="shared" si="222"/>
        <v>106.14315068493144</v>
      </c>
      <c r="AA1159" s="9">
        <f t="shared" si="223"/>
        <v>26.060749031985068</v>
      </c>
    </row>
    <row r="1160" spans="1:27">
      <c r="A1160" s="1">
        <v>20150304</v>
      </c>
      <c r="B1160" s="1">
        <v>200000</v>
      </c>
      <c r="C1160" s="1">
        <v>2457086.3220000002</v>
      </c>
      <c r="D1160" s="1">
        <v>2161.1619999999998</v>
      </c>
      <c r="E1160" s="1">
        <v>124.2</v>
      </c>
      <c r="F1160" s="1">
        <v>122.1</v>
      </c>
      <c r="G1160" s="8">
        <f t="shared" si="210"/>
        <v>132.34547945205475</v>
      </c>
      <c r="H1160" s="6">
        <v>37</v>
      </c>
      <c r="I1160" s="8">
        <f t="shared" si="211"/>
        <v>83.9972602739726</v>
      </c>
      <c r="K1160">
        <f t="shared" si="212"/>
        <v>117.33826027397259</v>
      </c>
      <c r="L1160" s="9">
        <f t="shared" si="213"/>
        <v>-11.339427111689801</v>
      </c>
      <c r="N1160" s="10">
        <f t="shared" si="214"/>
        <v>116.49828767123287</v>
      </c>
      <c r="O1160" s="9">
        <f t="shared" si="215"/>
        <v>-11.97410885995761</v>
      </c>
      <c r="Q1160">
        <f t="shared" si="216"/>
        <v>118.19503232876713</v>
      </c>
      <c r="R1160" s="9">
        <f t="shared" si="217"/>
        <v>-10.692051728456619</v>
      </c>
      <c r="T1160">
        <f t="shared" si="218"/>
        <v>107.64413013698622</v>
      </c>
      <c r="U1160" s="9">
        <f t="shared" si="219"/>
        <v>28.151953749306784</v>
      </c>
      <c r="W1160">
        <f t="shared" si="220"/>
        <v>109.35276712328761</v>
      </c>
      <c r="X1160" s="9">
        <f t="shared" si="221"/>
        <v>30.186111745327565</v>
      </c>
      <c r="Z1160">
        <f t="shared" si="222"/>
        <v>105.93549315068486</v>
      </c>
      <c r="AA1160" s="9">
        <f t="shared" si="223"/>
        <v>26.117795753286075</v>
      </c>
    </row>
    <row r="1161" spans="1:27">
      <c r="A1161" s="1">
        <v>20150305</v>
      </c>
      <c r="B1161" s="1">
        <v>170000</v>
      </c>
      <c r="C1161" s="1">
        <v>2457087.1970000002</v>
      </c>
      <c r="D1161" s="1">
        <v>2161.194</v>
      </c>
      <c r="E1161" s="1">
        <v>126.6</v>
      </c>
      <c r="F1161" s="1">
        <v>124.5</v>
      </c>
      <c r="G1161" s="8">
        <f t="shared" si="210"/>
        <v>132.20273972602735</v>
      </c>
      <c r="H1161" s="6">
        <v>26</v>
      </c>
      <c r="I1161" s="8">
        <f t="shared" si="211"/>
        <v>83.797260273972597</v>
      </c>
      <c r="K1161">
        <f t="shared" si="212"/>
        <v>117.2112602739726</v>
      </c>
      <c r="L1161" s="9">
        <f t="shared" si="213"/>
        <v>-11.339764579102223</v>
      </c>
      <c r="N1161" s="10">
        <f t="shared" si="214"/>
        <v>116.37328767123287</v>
      </c>
      <c r="O1161" s="9">
        <f t="shared" si="215"/>
        <v>-11.973618767356044</v>
      </c>
      <c r="Q1161">
        <f t="shared" si="216"/>
        <v>118.06599232876712</v>
      </c>
      <c r="R1161" s="9">
        <f t="shared" si="217"/>
        <v>-10.693233307083318</v>
      </c>
      <c r="T1161">
        <f t="shared" si="218"/>
        <v>107.41931506849306</v>
      </c>
      <c r="U1161" s="9">
        <f t="shared" si="219"/>
        <v>28.189531158046066</v>
      </c>
      <c r="W1161">
        <f t="shared" si="220"/>
        <v>109.12438356164375</v>
      </c>
      <c r="X1161" s="9">
        <f t="shared" si="221"/>
        <v>30.224285620872195</v>
      </c>
      <c r="Z1161">
        <f t="shared" si="222"/>
        <v>105.71424657534239</v>
      </c>
      <c r="AA1161" s="9">
        <f t="shared" si="223"/>
        <v>26.154776695219951</v>
      </c>
    </row>
    <row r="1162" spans="1:27">
      <c r="A1162" s="1">
        <v>20150306</v>
      </c>
      <c r="B1162" s="1">
        <v>200000</v>
      </c>
      <c r="C1162" s="1">
        <v>2457088.3220000002</v>
      </c>
      <c r="D1162" s="1">
        <v>2161.2350000000001</v>
      </c>
      <c r="E1162" s="1">
        <v>127.4</v>
      </c>
      <c r="F1162" s="1">
        <v>125.4</v>
      </c>
      <c r="G1162" s="8">
        <f t="shared" si="210"/>
        <v>132.04684931506844</v>
      </c>
      <c r="H1162" s="6">
        <v>35</v>
      </c>
      <c r="I1162" s="8">
        <f t="shared" si="211"/>
        <v>83.569863013698637</v>
      </c>
      <c r="K1162">
        <f t="shared" si="212"/>
        <v>117.06686301369864</v>
      </c>
      <c r="L1162" s="9">
        <f t="shared" si="213"/>
        <v>-11.344448109948473</v>
      </c>
      <c r="N1162" s="10">
        <f t="shared" si="214"/>
        <v>116.23116438356165</v>
      </c>
      <c r="O1162" s="9">
        <f t="shared" si="215"/>
        <v>-11.977328511466425</v>
      </c>
      <c r="Q1162">
        <f t="shared" si="216"/>
        <v>117.91927561643837</v>
      </c>
      <c r="R1162" s="9">
        <f t="shared" si="217"/>
        <v>-10.698910100400184</v>
      </c>
      <c r="T1162">
        <f t="shared" si="218"/>
        <v>107.17378767123279</v>
      </c>
      <c r="U1162" s="9">
        <f t="shared" si="219"/>
        <v>28.244541520506061</v>
      </c>
      <c r="W1162">
        <f t="shared" si="220"/>
        <v>108.87495890410952</v>
      </c>
      <c r="X1162" s="9">
        <f t="shared" si="221"/>
        <v>30.280169163688726</v>
      </c>
      <c r="Z1162">
        <f t="shared" si="222"/>
        <v>105.47261643835608</v>
      </c>
      <c r="AA1162" s="9">
        <f t="shared" si="223"/>
        <v>26.208913877323425</v>
      </c>
    </row>
    <row r="1163" spans="1:27">
      <c r="A1163" s="1">
        <v>20150307</v>
      </c>
      <c r="B1163" s="1">
        <v>200000</v>
      </c>
      <c r="C1163" s="1">
        <v>2457089.3220000002</v>
      </c>
      <c r="D1163" s="1">
        <v>2161.2719999999999</v>
      </c>
      <c r="E1163" s="1">
        <v>137.80000000000001</v>
      </c>
      <c r="F1163" s="1">
        <v>135.69999999999999</v>
      </c>
      <c r="G1163" s="8">
        <f t="shared" si="210"/>
        <v>131.88383561643832</v>
      </c>
      <c r="H1163" s="6">
        <v>17</v>
      </c>
      <c r="I1163" s="8">
        <f t="shared" si="211"/>
        <v>83.326027397260276</v>
      </c>
      <c r="K1163">
        <f t="shared" si="212"/>
        <v>116.91202739726027</v>
      </c>
      <c r="L1163" s="9">
        <f t="shared" si="213"/>
        <v>-11.352269327926592</v>
      </c>
      <c r="N1163" s="10">
        <f t="shared" si="214"/>
        <v>116.07876712328768</v>
      </c>
      <c r="O1163" s="9">
        <f t="shared" si="215"/>
        <v>-11.984083128365313</v>
      </c>
      <c r="Q1163">
        <f t="shared" si="216"/>
        <v>117.76195287671233</v>
      </c>
      <c r="R1163" s="9">
        <f t="shared" si="217"/>
        <v>-10.707819251479066</v>
      </c>
      <c r="T1163">
        <f t="shared" si="218"/>
        <v>106.91704109589035</v>
      </c>
      <c r="U1163" s="9">
        <f t="shared" si="219"/>
        <v>28.31169855987369</v>
      </c>
      <c r="W1163">
        <f t="shared" si="220"/>
        <v>108.61413698630132</v>
      </c>
      <c r="X1163" s="9">
        <f t="shared" si="221"/>
        <v>30.348392187808173</v>
      </c>
      <c r="Z1163">
        <f t="shared" si="222"/>
        <v>105.21994520547939</v>
      </c>
      <c r="AA1163" s="9">
        <f t="shared" si="223"/>
        <v>26.275004931939179</v>
      </c>
    </row>
    <row r="1164" spans="1:27">
      <c r="A1164" s="1">
        <v>20150308</v>
      </c>
      <c r="B1164" s="1">
        <v>200000</v>
      </c>
      <c r="C1164" s="1">
        <v>2457090.3220000002</v>
      </c>
      <c r="D1164" s="1">
        <v>2161.308</v>
      </c>
      <c r="E1164" s="1">
        <v>124.2</v>
      </c>
      <c r="F1164" s="1">
        <v>122.3</v>
      </c>
      <c r="G1164" s="8">
        <f t="shared" si="210"/>
        <v>131.68410958904104</v>
      </c>
      <c r="H1164" s="6">
        <v>28</v>
      </c>
      <c r="I1164" s="8">
        <f t="shared" si="211"/>
        <v>83.054794520547944</v>
      </c>
      <c r="K1164">
        <f t="shared" si="212"/>
        <v>116.73979452054795</v>
      </c>
      <c r="L1164" s="9">
        <f t="shared" si="213"/>
        <v>-11.348609270420866</v>
      </c>
      <c r="N1164" s="10">
        <f t="shared" si="214"/>
        <v>115.90924657534246</v>
      </c>
      <c r="O1164" s="9">
        <f t="shared" si="215"/>
        <v>-11.97932162272933</v>
      </c>
      <c r="Q1164">
        <f t="shared" si="216"/>
        <v>117.58695342465754</v>
      </c>
      <c r="R1164" s="9">
        <f t="shared" si="217"/>
        <v>-10.705282671066257</v>
      </c>
      <c r="T1164">
        <f t="shared" si="218"/>
        <v>106.60247260273964</v>
      </c>
      <c r="U1164" s="9">
        <f t="shared" si="219"/>
        <v>28.351979218208726</v>
      </c>
      <c r="W1164">
        <f t="shared" si="220"/>
        <v>108.29457534246568</v>
      </c>
      <c r="X1164" s="9">
        <f t="shared" si="221"/>
        <v>30.389312221672355</v>
      </c>
      <c r="Z1164">
        <f t="shared" si="222"/>
        <v>104.91036986301361</v>
      </c>
      <c r="AA1164" s="9">
        <f t="shared" si="223"/>
        <v>26.314646214745082</v>
      </c>
    </row>
    <row r="1165" spans="1:27">
      <c r="A1165" s="1">
        <v>20150309</v>
      </c>
      <c r="B1165" s="1">
        <v>200000</v>
      </c>
      <c r="C1165" s="1">
        <v>2457091.3220000002</v>
      </c>
      <c r="D1165" s="1">
        <v>2161.3449999999998</v>
      </c>
      <c r="E1165" s="1">
        <v>122.9</v>
      </c>
      <c r="F1165" s="1">
        <v>121.2</v>
      </c>
      <c r="G1165" s="8">
        <f t="shared" si="210"/>
        <v>131.49452054794517</v>
      </c>
      <c r="H1165" s="6">
        <v>23</v>
      </c>
      <c r="I1165" s="8">
        <f t="shared" si="211"/>
        <v>82.723287671232882</v>
      </c>
      <c r="K1165">
        <f t="shared" si="212"/>
        <v>116.52928767123288</v>
      </c>
      <c r="L1165" s="9">
        <f t="shared" si="213"/>
        <v>-11.380879457449112</v>
      </c>
      <c r="N1165" s="10">
        <f t="shared" si="214"/>
        <v>115.70205479452055</v>
      </c>
      <c r="O1165" s="9">
        <f t="shared" si="215"/>
        <v>-12.009980102301228</v>
      </c>
      <c r="Q1165">
        <f t="shared" si="216"/>
        <v>117.37306520547946</v>
      </c>
      <c r="R1165" s="9">
        <f t="shared" si="217"/>
        <v>-10.73919679969994</v>
      </c>
      <c r="T1165">
        <f t="shared" si="218"/>
        <v>106.30386986301365</v>
      </c>
      <c r="U1165" s="9">
        <f t="shared" si="219"/>
        <v>28.505373584155734</v>
      </c>
      <c r="W1165">
        <f t="shared" si="220"/>
        <v>107.99123287671227</v>
      </c>
      <c r="X1165" s="9">
        <f t="shared" si="221"/>
        <v>30.545141418824841</v>
      </c>
      <c r="Z1165">
        <f t="shared" si="222"/>
        <v>104.61650684931502</v>
      </c>
      <c r="AA1165" s="9">
        <f t="shared" si="223"/>
        <v>26.465605749486571</v>
      </c>
    </row>
    <row r="1166" spans="1:27">
      <c r="A1166" s="1">
        <v>20150310</v>
      </c>
      <c r="B1166" s="1">
        <v>200000</v>
      </c>
      <c r="C1166" s="1">
        <v>2457092.3220000002</v>
      </c>
      <c r="D1166" s="1">
        <v>2161.3820000000001</v>
      </c>
      <c r="E1166" s="1">
        <v>120.9</v>
      </c>
      <c r="F1166" s="1">
        <v>119.2</v>
      </c>
      <c r="G1166" s="8">
        <f t="shared" si="210"/>
        <v>131.27095890410956</v>
      </c>
      <c r="H1166" s="6">
        <v>27</v>
      </c>
      <c r="I1166" s="8">
        <f t="shared" si="211"/>
        <v>82.416438356164377</v>
      </c>
      <c r="K1166">
        <f t="shared" si="212"/>
        <v>116.33443835616438</v>
      </c>
      <c r="L1166" s="9">
        <f t="shared" si="213"/>
        <v>-11.378389152208428</v>
      </c>
      <c r="N1166" s="10">
        <f t="shared" si="214"/>
        <v>115.51027397260273</v>
      </c>
      <c r="O1166" s="9">
        <f t="shared" si="215"/>
        <v>-12.006223663696744</v>
      </c>
      <c r="Q1166">
        <f t="shared" si="216"/>
        <v>117.17508602739726</v>
      </c>
      <c r="R1166" s="9">
        <f t="shared" si="217"/>
        <v>-10.737997950490339</v>
      </c>
      <c r="T1166">
        <f t="shared" si="218"/>
        <v>105.95176027397255</v>
      </c>
      <c r="U1166" s="9">
        <f t="shared" si="219"/>
        <v>28.556586995545473</v>
      </c>
      <c r="W1166">
        <f t="shared" si="220"/>
        <v>107.63353424657531</v>
      </c>
      <c r="X1166" s="9">
        <f t="shared" si="221"/>
        <v>30.597167741506524</v>
      </c>
      <c r="Z1166">
        <f t="shared" si="222"/>
        <v>104.26998630136983</v>
      </c>
      <c r="AA1166" s="9">
        <f t="shared" si="223"/>
        <v>26.516006249584436</v>
      </c>
    </row>
    <row r="1167" spans="1:27">
      <c r="A1167" s="1">
        <v>20150311</v>
      </c>
      <c r="B1167" s="1">
        <v>200000</v>
      </c>
      <c r="C1167" s="1">
        <v>2457093.3220000002</v>
      </c>
      <c r="D1167" s="1">
        <v>2161.4180000000001</v>
      </c>
      <c r="E1167" s="1">
        <v>131.69999999999999</v>
      </c>
      <c r="F1167" s="1">
        <v>129.9</v>
      </c>
      <c r="G1167" s="8">
        <f t="shared" si="210"/>
        <v>131.05698630136982</v>
      </c>
      <c r="H1167" s="6">
        <v>44</v>
      </c>
      <c r="I1167" s="8">
        <f t="shared" si="211"/>
        <v>82.093150684931501</v>
      </c>
      <c r="K1167">
        <f t="shared" si="212"/>
        <v>116.1291506849315</v>
      </c>
      <c r="L1167" s="9">
        <f t="shared" si="213"/>
        <v>-11.390339452878365</v>
      </c>
      <c r="N1167" s="10">
        <f t="shared" si="214"/>
        <v>115.3082191780822</v>
      </c>
      <c r="O1167" s="9">
        <f t="shared" si="215"/>
        <v>-12.016732238198131</v>
      </c>
      <c r="Q1167">
        <f t="shared" si="216"/>
        <v>116.9665008219178</v>
      </c>
      <c r="R1167" s="9">
        <f t="shared" si="217"/>
        <v>-10.75141881185219</v>
      </c>
      <c r="T1167">
        <f t="shared" si="218"/>
        <v>105.61475342465747</v>
      </c>
      <c r="U1167" s="9">
        <f t="shared" si="219"/>
        <v>28.652332799359158</v>
      </c>
      <c r="W1167">
        <f t="shared" si="220"/>
        <v>107.29117808219172</v>
      </c>
      <c r="X1167" s="9">
        <f t="shared" si="221"/>
        <v>30.694433319983915</v>
      </c>
      <c r="Z1167">
        <f t="shared" si="222"/>
        <v>103.93832876712322</v>
      </c>
      <c r="AA1167" s="9">
        <f t="shared" si="223"/>
        <v>26.610232278734401</v>
      </c>
    </row>
    <row r="1168" spans="1:27">
      <c r="A1168" s="1">
        <v>20150312</v>
      </c>
      <c r="B1168" s="1">
        <v>200000</v>
      </c>
      <c r="C1168" s="1">
        <v>2457094.3220000002</v>
      </c>
      <c r="D1168" s="1">
        <v>2161.4549999999999</v>
      </c>
      <c r="E1168" s="1">
        <v>126.7</v>
      </c>
      <c r="F1168" s="1">
        <v>125.1</v>
      </c>
      <c r="G1168" s="8">
        <f t="shared" si="210"/>
        <v>130.85753424657528</v>
      </c>
      <c r="H1168" s="6">
        <v>56</v>
      </c>
      <c r="I1168" s="8">
        <f t="shared" si="211"/>
        <v>81.756164383561639</v>
      </c>
      <c r="K1168">
        <f t="shared" si="212"/>
        <v>115.91516438356163</v>
      </c>
      <c r="L1168" s="9">
        <f t="shared" si="213"/>
        <v>-11.418807445093449</v>
      </c>
      <c r="N1168" s="10">
        <f t="shared" si="214"/>
        <v>115.09760273972603</v>
      </c>
      <c r="O1168" s="9">
        <f t="shared" si="215"/>
        <v>-12.043579758390337</v>
      </c>
      <c r="Q1168">
        <f t="shared" si="216"/>
        <v>116.74907726027396</v>
      </c>
      <c r="R1168" s="9">
        <f t="shared" si="217"/>
        <v>-10.781539685530603</v>
      </c>
      <c r="T1168">
        <f t="shared" si="218"/>
        <v>105.30061643835607</v>
      </c>
      <c r="U1168" s="9">
        <f t="shared" si="219"/>
        <v>28.798381421534032</v>
      </c>
      <c r="W1168">
        <f t="shared" si="220"/>
        <v>106.97205479452046</v>
      </c>
      <c r="X1168" s="9">
        <f t="shared" si="221"/>
        <v>30.842800174256809</v>
      </c>
      <c r="Z1168">
        <f t="shared" si="222"/>
        <v>103.6291780821917</v>
      </c>
      <c r="AA1168" s="9">
        <f t="shared" si="223"/>
        <v>26.753962668811269</v>
      </c>
    </row>
    <row r="1169" spans="1:27">
      <c r="A1169" s="1">
        <v>20150313</v>
      </c>
      <c r="B1169" s="1">
        <v>200000</v>
      </c>
      <c r="C1169" s="1">
        <v>2457095.3220000002</v>
      </c>
      <c r="D1169" s="1">
        <v>2161.4920000000002</v>
      </c>
      <c r="E1169" s="1">
        <v>119.4</v>
      </c>
      <c r="F1169" s="1">
        <v>117.9</v>
      </c>
      <c r="G1169" s="8">
        <f t="shared" si="210"/>
        <v>130.69506849315061</v>
      </c>
      <c r="H1169" s="6">
        <v>76</v>
      </c>
      <c r="I1169" s="8">
        <f t="shared" si="211"/>
        <v>81.539726027397265</v>
      </c>
      <c r="K1169">
        <f t="shared" si="212"/>
        <v>115.77772602739726</v>
      </c>
      <c r="L1169" s="9">
        <f t="shared" si="213"/>
        <v>-11.413852594243167</v>
      </c>
      <c r="N1169" s="10">
        <f t="shared" si="214"/>
        <v>114.9623287671233</v>
      </c>
      <c r="O1169" s="9">
        <f t="shared" si="215"/>
        <v>-12.037745499824908</v>
      </c>
      <c r="Q1169">
        <f t="shared" si="216"/>
        <v>116.60943123287672</v>
      </c>
      <c r="R1169" s="9">
        <f t="shared" si="217"/>
        <v>-10.777481830549789</v>
      </c>
      <c r="T1169">
        <f t="shared" si="218"/>
        <v>105.04473287671222</v>
      </c>
      <c r="U1169" s="9">
        <f t="shared" si="219"/>
        <v>28.826448155365767</v>
      </c>
      <c r="W1169">
        <f t="shared" si="220"/>
        <v>106.71210958904099</v>
      </c>
      <c r="X1169" s="9">
        <f t="shared" si="221"/>
        <v>30.871312411800147</v>
      </c>
      <c r="Z1169">
        <f t="shared" si="222"/>
        <v>103.37735616438346</v>
      </c>
      <c r="AA1169" s="9">
        <f t="shared" si="223"/>
        <v>26.781583898931387</v>
      </c>
    </row>
    <row r="1170" spans="1:27">
      <c r="A1170" s="1">
        <v>20150314</v>
      </c>
      <c r="B1170" s="1">
        <v>200000</v>
      </c>
      <c r="C1170" s="1">
        <v>2457096.3220000002</v>
      </c>
      <c r="D1170" s="1">
        <v>2161.5279999999998</v>
      </c>
      <c r="E1170" s="1">
        <v>115.6</v>
      </c>
      <c r="F1170" s="1">
        <v>114.3</v>
      </c>
      <c r="G1170" s="8">
        <f t="shared" si="210"/>
        <v>130.54821917808212</v>
      </c>
      <c r="H1170" s="6">
        <v>55</v>
      </c>
      <c r="I1170" s="8">
        <f t="shared" si="211"/>
        <v>81.438356164383563</v>
      </c>
      <c r="K1170">
        <f t="shared" si="212"/>
        <v>115.71335616438355</v>
      </c>
      <c r="L1170" s="9">
        <f t="shared" si="213"/>
        <v>-11.363512353594174</v>
      </c>
      <c r="N1170" s="10">
        <f t="shared" si="214"/>
        <v>114.89897260273972</v>
      </c>
      <c r="O1170" s="9">
        <f t="shared" si="215"/>
        <v>-11.987330561740649</v>
      </c>
      <c r="Q1170">
        <f t="shared" si="216"/>
        <v>116.54402739726027</v>
      </c>
      <c r="R1170" s="9">
        <f t="shared" si="217"/>
        <v>-10.727217781284779</v>
      </c>
      <c r="T1170">
        <f t="shared" si="218"/>
        <v>104.81344520547934</v>
      </c>
      <c r="U1170" s="9">
        <f t="shared" si="219"/>
        <v>28.702800672834172</v>
      </c>
      <c r="W1170">
        <f t="shared" si="220"/>
        <v>106.4771506849314</v>
      </c>
      <c r="X1170" s="9">
        <f t="shared" si="221"/>
        <v>30.745702270815684</v>
      </c>
      <c r="Z1170">
        <f t="shared" si="222"/>
        <v>103.14973972602729</v>
      </c>
      <c r="AA1170" s="9">
        <f t="shared" si="223"/>
        <v>26.659899074852689</v>
      </c>
    </row>
    <row r="1171" spans="1:27">
      <c r="A1171" s="1">
        <v>20150315</v>
      </c>
      <c r="B1171" s="1">
        <v>200000</v>
      </c>
      <c r="C1171" s="1">
        <v>2457097.3220000002</v>
      </c>
      <c r="D1171" s="1">
        <v>2161.5650000000001</v>
      </c>
      <c r="E1171" s="1">
        <v>114.4</v>
      </c>
      <c r="F1171" s="1">
        <v>113.1</v>
      </c>
      <c r="G1171" s="8">
        <f t="shared" si="210"/>
        <v>130.41972602739722</v>
      </c>
      <c r="H1171" s="6">
        <v>53</v>
      </c>
      <c r="I1171" s="8">
        <f t="shared" si="211"/>
        <v>81.323287671232876</v>
      </c>
      <c r="K1171">
        <f t="shared" si="212"/>
        <v>115.64028767123287</v>
      </c>
      <c r="L1171" s="9">
        <f t="shared" si="213"/>
        <v>-11.332210859774108</v>
      </c>
      <c r="N1171" s="10">
        <f t="shared" si="214"/>
        <v>114.82705479452055</v>
      </c>
      <c r="O1171" s="9">
        <f t="shared" si="215"/>
        <v>-11.955761377386366</v>
      </c>
      <c r="Q1171">
        <f t="shared" si="216"/>
        <v>116.46978520547945</v>
      </c>
      <c r="R1171" s="9">
        <f t="shared" si="217"/>
        <v>-10.696189331809592</v>
      </c>
      <c r="T1171">
        <f t="shared" si="218"/>
        <v>104.61106849315061</v>
      </c>
      <c r="U1171" s="9">
        <f t="shared" si="219"/>
        <v>28.636054307179108</v>
      </c>
      <c r="W1171">
        <f t="shared" si="220"/>
        <v>106.27156164383555</v>
      </c>
      <c r="X1171" s="9">
        <f t="shared" si="221"/>
        <v>30.677896439039102</v>
      </c>
      <c r="Z1171">
        <f t="shared" si="222"/>
        <v>102.9505753424657</v>
      </c>
      <c r="AA1171" s="9">
        <f t="shared" si="223"/>
        <v>26.594212175319143</v>
      </c>
    </row>
    <row r="1172" spans="1:27">
      <c r="A1172" s="1">
        <v>20150316</v>
      </c>
      <c r="B1172" s="1">
        <v>200000</v>
      </c>
      <c r="C1172" s="1">
        <v>2457098.3220000002</v>
      </c>
      <c r="D1172" s="1">
        <v>2161.6019999999999</v>
      </c>
      <c r="E1172" s="1">
        <v>117.2</v>
      </c>
      <c r="F1172" s="1">
        <v>116</v>
      </c>
      <c r="G1172" s="8">
        <f t="shared" si="210"/>
        <v>130.30109589041089</v>
      </c>
      <c r="H1172" s="6">
        <v>46</v>
      </c>
      <c r="I1172" s="8">
        <f t="shared" si="211"/>
        <v>81.191780821917803</v>
      </c>
      <c r="K1172">
        <f t="shared" si="212"/>
        <v>115.55678082191781</v>
      </c>
      <c r="L1172" s="9">
        <f t="shared" si="213"/>
        <v>-11.315572572692489</v>
      </c>
      <c r="N1172" s="10">
        <f t="shared" si="214"/>
        <v>114.74486301369862</v>
      </c>
      <c r="O1172" s="9">
        <f t="shared" si="215"/>
        <v>-11.938681536336247</v>
      </c>
      <c r="Q1172">
        <f t="shared" si="216"/>
        <v>116.38493698630137</v>
      </c>
      <c r="R1172" s="9">
        <f t="shared" si="217"/>
        <v>-10.680001429775871</v>
      </c>
      <c r="T1172">
        <f t="shared" si="218"/>
        <v>104.42422602739715</v>
      </c>
      <c r="U1172" s="9">
        <f t="shared" si="219"/>
        <v>28.614282098869438</v>
      </c>
      <c r="W1172">
        <f t="shared" si="220"/>
        <v>106.08175342465744</v>
      </c>
      <c r="X1172" s="9">
        <f t="shared" si="221"/>
        <v>30.655778640121355</v>
      </c>
      <c r="Z1172">
        <f t="shared" si="222"/>
        <v>102.76669863013689</v>
      </c>
      <c r="AA1172" s="9">
        <f t="shared" si="223"/>
        <v>26.572785557617578</v>
      </c>
    </row>
    <row r="1173" spans="1:27">
      <c r="A1173" s="1">
        <v>20150317</v>
      </c>
      <c r="B1173" s="1">
        <v>200000</v>
      </c>
      <c r="C1173" s="1">
        <v>2457099.3220000002</v>
      </c>
      <c r="D1173" s="1">
        <v>2161.6379999999999</v>
      </c>
      <c r="E1173" s="1">
        <v>114.3</v>
      </c>
      <c r="F1173" s="1">
        <v>113.2</v>
      </c>
      <c r="G1173" s="8">
        <f t="shared" si="210"/>
        <v>130.21287671232869</v>
      </c>
      <c r="H1173" s="6">
        <v>38</v>
      </c>
      <c r="I1173" s="8">
        <f t="shared" si="211"/>
        <v>81.120547945205473</v>
      </c>
      <c r="K1173">
        <f t="shared" si="212"/>
        <v>115.51154794520548</v>
      </c>
      <c r="L1173" s="9">
        <f t="shared" si="213"/>
        <v>-11.290226541574654</v>
      </c>
      <c r="N1173" s="10">
        <f t="shared" si="214"/>
        <v>114.70034246575342</v>
      </c>
      <c r="O1173" s="9">
        <f t="shared" si="215"/>
        <v>-11.913210611916796</v>
      </c>
      <c r="Q1173">
        <f t="shared" si="216"/>
        <v>116.33897753424657</v>
      </c>
      <c r="R1173" s="9">
        <f t="shared" si="217"/>
        <v>-10.654782789825674</v>
      </c>
      <c r="T1173">
        <f t="shared" si="218"/>
        <v>104.28528082191769</v>
      </c>
      <c r="U1173" s="9">
        <f t="shared" si="219"/>
        <v>28.555937383903398</v>
      </c>
      <c r="W1173">
        <f t="shared" si="220"/>
        <v>105.94060273972592</v>
      </c>
      <c r="X1173" s="9">
        <f t="shared" si="221"/>
        <v>30.59650781856854</v>
      </c>
      <c r="Z1173">
        <f t="shared" si="222"/>
        <v>102.62995890410947</v>
      </c>
      <c r="AA1173" s="9">
        <f t="shared" si="223"/>
        <v>26.515366949238285</v>
      </c>
    </row>
    <row r="1174" spans="1:27">
      <c r="A1174" s="1">
        <v>20150318</v>
      </c>
      <c r="B1174" s="1">
        <v>200000</v>
      </c>
      <c r="C1174" s="1">
        <v>2457100.3220000002</v>
      </c>
      <c r="D1174" s="1">
        <v>2161.6750000000002</v>
      </c>
      <c r="E1174" s="1">
        <v>114.8</v>
      </c>
      <c r="F1174" s="1">
        <v>113.7</v>
      </c>
      <c r="G1174" s="8">
        <f t="shared" si="210"/>
        <v>130.14849315068486</v>
      </c>
      <c r="H1174" s="6">
        <v>41</v>
      </c>
      <c r="I1174" s="8">
        <f t="shared" si="211"/>
        <v>81.043835616438358</v>
      </c>
      <c r="K1174">
        <f t="shared" si="212"/>
        <v>115.46283561643835</v>
      </c>
      <c r="L1174" s="9">
        <f t="shared" si="213"/>
        <v>-11.283770698169789</v>
      </c>
      <c r="N1174" s="10">
        <f t="shared" si="214"/>
        <v>114.65239726027397</v>
      </c>
      <c r="O1174" s="9">
        <f t="shared" si="215"/>
        <v>-11.906473532866514</v>
      </c>
      <c r="Q1174">
        <f t="shared" si="216"/>
        <v>116.28948273972603</v>
      </c>
      <c r="R1174" s="9">
        <f t="shared" si="217"/>
        <v>-10.648613806779139</v>
      </c>
      <c r="T1174">
        <f t="shared" si="218"/>
        <v>104.18387671232864</v>
      </c>
      <c r="U1174" s="9">
        <f t="shared" si="219"/>
        <v>28.552499915486152</v>
      </c>
      <c r="W1174">
        <f t="shared" si="220"/>
        <v>105.83758904109578</v>
      </c>
      <c r="X1174" s="9">
        <f t="shared" si="221"/>
        <v>30.593015787160539</v>
      </c>
      <c r="Z1174">
        <f t="shared" si="222"/>
        <v>102.53016438356153</v>
      </c>
      <c r="AA1174" s="9">
        <f t="shared" si="223"/>
        <v>26.511984043811765</v>
      </c>
    </row>
    <row r="1175" spans="1:27">
      <c r="A1175" s="1">
        <v>20150319</v>
      </c>
      <c r="B1175" s="1">
        <v>200000</v>
      </c>
      <c r="C1175" s="1">
        <v>2457101.3220000002</v>
      </c>
      <c r="D1175" s="1">
        <v>2161.712</v>
      </c>
      <c r="E1175" s="1">
        <v>109.3</v>
      </c>
      <c r="F1175" s="1">
        <v>108.3</v>
      </c>
      <c r="G1175" s="8">
        <f t="shared" si="210"/>
        <v>130.09917808219174</v>
      </c>
      <c r="H1175" s="6">
        <v>49</v>
      </c>
      <c r="I1175" s="8">
        <f t="shared" si="211"/>
        <v>80.912328767123284</v>
      </c>
      <c r="K1175">
        <f t="shared" si="212"/>
        <v>115.37932876712328</v>
      </c>
      <c r="L1175" s="9">
        <f t="shared" si="213"/>
        <v>-11.314329215645785</v>
      </c>
      <c r="N1175" s="10">
        <f t="shared" si="214"/>
        <v>114.57020547945206</v>
      </c>
      <c r="O1175" s="9">
        <f t="shared" si="215"/>
        <v>-11.936257270533304</v>
      </c>
      <c r="Q1175">
        <f t="shared" si="216"/>
        <v>116.20463452054794</v>
      </c>
      <c r="R1175" s="9">
        <f t="shared" si="217"/>
        <v>-10.679962599660513</v>
      </c>
      <c r="T1175">
        <f t="shared" si="218"/>
        <v>104.10620547945199</v>
      </c>
      <c r="U1175" s="9">
        <f t="shared" si="219"/>
        <v>28.665442047878571</v>
      </c>
      <c r="W1175">
        <f t="shared" si="220"/>
        <v>105.75868493150679</v>
      </c>
      <c r="X1175" s="9">
        <f t="shared" si="221"/>
        <v>30.707750651813171</v>
      </c>
      <c r="Z1175">
        <f t="shared" si="222"/>
        <v>102.45372602739721</v>
      </c>
      <c r="AA1175" s="9">
        <f t="shared" si="223"/>
        <v>26.623133443943999</v>
      </c>
    </row>
    <row r="1176" spans="1:27">
      <c r="A1176" s="1">
        <v>20150320</v>
      </c>
      <c r="B1176" s="1">
        <v>200000</v>
      </c>
      <c r="C1176" s="1">
        <v>2457102.3220000002</v>
      </c>
      <c r="D1176" s="1">
        <v>2161.748</v>
      </c>
      <c r="E1176" s="1">
        <v>112.7</v>
      </c>
      <c r="F1176" s="1">
        <v>111.8</v>
      </c>
      <c r="G1176" s="8">
        <f t="shared" si="210"/>
        <v>130.05123287671228</v>
      </c>
      <c r="H1176" s="6">
        <v>20</v>
      </c>
      <c r="I1176" s="8">
        <f t="shared" si="211"/>
        <v>80.882191780821913</v>
      </c>
      <c r="K1176">
        <f t="shared" si="212"/>
        <v>115.36019178082191</v>
      </c>
      <c r="L1176" s="9">
        <f t="shared" si="213"/>
        <v>-11.296348962579529</v>
      </c>
      <c r="N1176" s="10">
        <f t="shared" si="214"/>
        <v>114.55136986301369</v>
      </c>
      <c r="O1176" s="9">
        <f t="shared" si="215"/>
        <v>-11.91827456829445</v>
      </c>
      <c r="Q1176">
        <f t="shared" si="216"/>
        <v>116.18519013698631</v>
      </c>
      <c r="R1176" s="9">
        <f t="shared" si="217"/>
        <v>-10.661984844750293</v>
      </c>
      <c r="T1176">
        <f t="shared" si="218"/>
        <v>104.03069178082183</v>
      </c>
      <c r="U1176" s="9">
        <f t="shared" si="219"/>
        <v>28.620020662556612</v>
      </c>
      <c r="W1176">
        <f t="shared" si="220"/>
        <v>105.68197260273965</v>
      </c>
      <c r="X1176" s="9">
        <f t="shared" si="221"/>
        <v>30.661608292121031</v>
      </c>
      <c r="Z1176">
        <f t="shared" si="222"/>
        <v>102.37941095890403</v>
      </c>
      <c r="AA1176" s="9">
        <f t="shared" si="223"/>
        <v>26.578433032992251</v>
      </c>
    </row>
    <row r="1177" spans="1:27">
      <c r="A1177" s="1">
        <v>20150321</v>
      </c>
      <c r="B1177" s="1">
        <v>200000</v>
      </c>
      <c r="C1177" s="1">
        <v>2457103.3220000002</v>
      </c>
      <c r="D1177" s="1">
        <v>2161.7849999999999</v>
      </c>
      <c r="E1177" s="1">
        <v>113.6</v>
      </c>
      <c r="F1177" s="1">
        <v>112.7</v>
      </c>
      <c r="G1177" s="8">
        <f t="shared" si="210"/>
        <v>130.00712328767116</v>
      </c>
      <c r="H1177" s="6">
        <v>26</v>
      </c>
      <c r="I1177" s="8">
        <f t="shared" si="211"/>
        <v>80.841095890410955</v>
      </c>
      <c r="K1177">
        <f t="shared" si="212"/>
        <v>115.33409589041096</v>
      </c>
      <c r="L1177" s="9">
        <f t="shared" si="213"/>
        <v>-11.286325722931892</v>
      </c>
      <c r="N1177" s="10">
        <f t="shared" si="214"/>
        <v>114.52568493150685</v>
      </c>
      <c r="O1177" s="9">
        <f t="shared" si="215"/>
        <v>-11.908146234347498</v>
      </c>
      <c r="Q1177">
        <f t="shared" si="216"/>
        <v>116.15867506849315</v>
      </c>
      <c r="R1177" s="9">
        <f t="shared" si="217"/>
        <v>-10.652068801287967</v>
      </c>
      <c r="T1177">
        <f t="shared" si="218"/>
        <v>103.96121917808208</v>
      </c>
      <c r="U1177" s="9">
        <f t="shared" si="219"/>
        <v>28.599467922865642</v>
      </c>
      <c r="W1177">
        <f t="shared" si="220"/>
        <v>105.61139726027386</v>
      </c>
      <c r="X1177" s="9">
        <f t="shared" si="221"/>
        <v>30.640729318466668</v>
      </c>
      <c r="Z1177">
        <f t="shared" si="222"/>
        <v>102.3110410958903</v>
      </c>
      <c r="AA1177" s="9">
        <f t="shared" si="223"/>
        <v>26.558206527264588</v>
      </c>
    </row>
    <row r="1178" spans="1:27">
      <c r="A1178" s="1">
        <v>20150322</v>
      </c>
      <c r="B1178" s="1">
        <v>200000</v>
      </c>
      <c r="C1178" s="1">
        <v>2457104.3220000002</v>
      </c>
      <c r="D1178" s="1">
        <v>2161.8220000000001</v>
      </c>
      <c r="E1178" s="1">
        <v>122.4</v>
      </c>
      <c r="F1178" s="1">
        <v>121.5</v>
      </c>
      <c r="G1178" s="8">
        <f t="shared" si="210"/>
        <v>129.9624657534246</v>
      </c>
      <c r="H1178" s="6">
        <v>81</v>
      </c>
      <c r="I1178" s="8">
        <f t="shared" si="211"/>
        <v>80.8</v>
      </c>
      <c r="K1178">
        <f t="shared" si="212"/>
        <v>115.30799999999999</v>
      </c>
      <c r="L1178" s="9">
        <f t="shared" si="213"/>
        <v>-11.275921604340937</v>
      </c>
      <c r="N1178" s="10">
        <f t="shared" si="214"/>
        <v>114.5</v>
      </c>
      <c r="O1178" s="9">
        <f t="shared" si="215"/>
        <v>-11.897639571383053</v>
      </c>
      <c r="Q1178">
        <f t="shared" si="216"/>
        <v>116.13216</v>
      </c>
      <c r="R1178" s="9">
        <f t="shared" si="217"/>
        <v>-10.641769277957977</v>
      </c>
      <c r="T1178">
        <f t="shared" si="218"/>
        <v>103.89088356164373</v>
      </c>
      <c r="U1178" s="9">
        <f t="shared" si="219"/>
        <v>28.577826190153132</v>
      </c>
      <c r="W1178">
        <f t="shared" si="220"/>
        <v>105.53994520547936</v>
      </c>
      <c r="X1178" s="9">
        <f t="shared" si="221"/>
        <v>30.618744066187332</v>
      </c>
      <c r="Z1178">
        <f t="shared" si="222"/>
        <v>102.24182191780812</v>
      </c>
      <c r="AA1178" s="9">
        <f t="shared" si="223"/>
        <v>26.536908314118961</v>
      </c>
    </row>
    <row r="1179" spans="1:27">
      <c r="A1179" s="1">
        <v>20150323</v>
      </c>
      <c r="B1179" s="1">
        <v>200000</v>
      </c>
      <c r="C1179" s="1">
        <v>2457105.3220000002</v>
      </c>
      <c r="D1179" s="1">
        <v>2161.8580000000002</v>
      </c>
      <c r="E1179" s="1">
        <v>128.1</v>
      </c>
      <c r="F1179" s="1">
        <v>127.2</v>
      </c>
      <c r="G1179" s="8">
        <f t="shared" si="210"/>
        <v>129.90575342465746</v>
      </c>
      <c r="H1179" s="6">
        <v>99</v>
      </c>
      <c r="I1179" s="8">
        <f t="shared" si="211"/>
        <v>80.753424657534254</v>
      </c>
      <c r="K1179">
        <f t="shared" si="212"/>
        <v>115.27842465753426</v>
      </c>
      <c r="L1179" s="9">
        <f t="shared" si="213"/>
        <v>-11.259954529732781</v>
      </c>
      <c r="N1179" s="10">
        <f t="shared" si="214"/>
        <v>114.4708904109589</v>
      </c>
      <c r="O1179" s="9">
        <f t="shared" si="215"/>
        <v>-11.881585385400541</v>
      </c>
      <c r="Q1179">
        <f t="shared" si="216"/>
        <v>116.10210958904111</v>
      </c>
      <c r="R1179" s="9">
        <f t="shared" si="217"/>
        <v>-10.625891056951659</v>
      </c>
      <c r="T1179">
        <f t="shared" si="218"/>
        <v>103.8015616438355</v>
      </c>
      <c r="U1179" s="9">
        <f t="shared" si="219"/>
        <v>28.541374045801376</v>
      </c>
      <c r="W1179">
        <f t="shared" si="220"/>
        <v>105.44920547945195</v>
      </c>
      <c r="X1179" s="9">
        <f t="shared" si="221"/>
        <v>30.581713316369644</v>
      </c>
      <c r="Z1179">
        <f t="shared" si="222"/>
        <v>102.15391780821906</v>
      </c>
      <c r="AA1179" s="9">
        <f t="shared" si="223"/>
        <v>26.501034775233094</v>
      </c>
    </row>
    <row r="1180" spans="1:27">
      <c r="A1180" s="1">
        <v>20150324</v>
      </c>
      <c r="B1180" s="1">
        <v>200000</v>
      </c>
      <c r="C1180" s="1">
        <v>2457106.3220000002</v>
      </c>
      <c r="D1180" s="1">
        <v>2161.895</v>
      </c>
      <c r="E1180" s="1">
        <v>133</v>
      </c>
      <c r="F1180" s="1">
        <v>132.19999999999999</v>
      </c>
      <c r="G1180" s="8">
        <f t="shared" si="210"/>
        <v>129.82630136986296</v>
      </c>
      <c r="H1180" s="6">
        <v>108</v>
      </c>
      <c r="I1180" s="8">
        <f t="shared" si="211"/>
        <v>80.712328767123282</v>
      </c>
      <c r="K1180">
        <f t="shared" si="212"/>
        <v>115.25232876712329</v>
      </c>
      <c r="L1180" s="9">
        <f t="shared" si="213"/>
        <v>-11.225747363178584</v>
      </c>
      <c r="N1180" s="10">
        <f t="shared" si="214"/>
        <v>114.44520547945206</v>
      </c>
      <c r="O1180" s="9">
        <f t="shared" si="215"/>
        <v>-11.847442103885868</v>
      </c>
      <c r="Q1180">
        <f t="shared" si="216"/>
        <v>116.07559452054794</v>
      </c>
      <c r="R1180" s="9">
        <f t="shared" si="217"/>
        <v>-10.591618727657163</v>
      </c>
      <c r="T1180">
        <f t="shared" si="218"/>
        <v>103.67642465753416</v>
      </c>
      <c r="U1180" s="9">
        <f t="shared" si="219"/>
        <v>28.451782077392949</v>
      </c>
      <c r="W1180">
        <f t="shared" si="220"/>
        <v>105.32208219178074</v>
      </c>
      <c r="X1180" s="9">
        <f t="shared" si="221"/>
        <v>30.490699253224619</v>
      </c>
      <c r="Z1180">
        <f t="shared" si="222"/>
        <v>102.03076712328759</v>
      </c>
      <c r="AA1180" s="9">
        <f t="shared" si="223"/>
        <v>26.412864901561335</v>
      </c>
    </row>
    <row r="1181" spans="1:27">
      <c r="A1181" s="1">
        <v>20150325</v>
      </c>
      <c r="B1181" s="1">
        <v>200000</v>
      </c>
      <c r="C1181" s="1">
        <v>2457107.3220000002</v>
      </c>
      <c r="D1181" s="1">
        <v>2161.9319999999998</v>
      </c>
      <c r="E1181" s="1">
        <v>137.80000000000001</v>
      </c>
      <c r="F1181" s="1">
        <v>137</v>
      </c>
      <c r="G1181" s="8">
        <f t="shared" si="210"/>
        <v>129.74301369863008</v>
      </c>
      <c r="H1181" s="6">
        <v>99</v>
      </c>
      <c r="I1181" s="8">
        <f t="shared" si="211"/>
        <v>80.649315068493152</v>
      </c>
      <c r="K1181">
        <f t="shared" si="212"/>
        <v>115.21231506849315</v>
      </c>
      <c r="L1181" s="9">
        <f t="shared" si="213"/>
        <v>-11.199600052369036</v>
      </c>
      <c r="N1181" s="10">
        <f t="shared" si="214"/>
        <v>114.40582191780823</v>
      </c>
      <c r="O1181" s="9">
        <f t="shared" si="215"/>
        <v>-11.821208205050198</v>
      </c>
      <c r="Q1181">
        <f t="shared" si="216"/>
        <v>116.03493808219179</v>
      </c>
      <c r="R1181" s="9">
        <f t="shared" si="217"/>
        <v>-10.565559736634228</v>
      </c>
      <c r="T1181">
        <f t="shared" si="218"/>
        <v>103.54524657534238</v>
      </c>
      <c r="U1181" s="9">
        <f t="shared" si="219"/>
        <v>28.389492815164488</v>
      </c>
      <c r="W1181">
        <f t="shared" si="220"/>
        <v>105.18882191780813</v>
      </c>
      <c r="X1181" s="9">
        <f t="shared" si="221"/>
        <v>30.427421272548031</v>
      </c>
      <c r="Z1181">
        <f t="shared" si="222"/>
        <v>101.90167123287662</v>
      </c>
      <c r="AA1181" s="9">
        <f t="shared" si="223"/>
        <v>26.351564357780916</v>
      </c>
    </row>
    <row r="1182" spans="1:27">
      <c r="A1182" s="1">
        <v>20150326</v>
      </c>
      <c r="B1182" s="1">
        <v>200000</v>
      </c>
      <c r="C1182" s="1">
        <v>2457108.3220000002</v>
      </c>
      <c r="D1182" s="1">
        <v>2161.9679999999998</v>
      </c>
      <c r="E1182" s="1">
        <v>136.1</v>
      </c>
      <c r="F1182" s="1">
        <v>135.5</v>
      </c>
      <c r="G1182" s="8">
        <f t="shared" si="210"/>
        <v>129.63835616438351</v>
      </c>
      <c r="H1182" s="6">
        <v>105</v>
      </c>
      <c r="I1182" s="8">
        <f t="shared" si="211"/>
        <v>80.630136986301366</v>
      </c>
      <c r="K1182">
        <f t="shared" si="212"/>
        <v>115.20013698630137</v>
      </c>
      <c r="L1182" s="9">
        <f t="shared" si="213"/>
        <v>-11.137305042478502</v>
      </c>
      <c r="N1182" s="10">
        <f t="shared" si="214"/>
        <v>114.39383561643835</v>
      </c>
      <c r="O1182" s="9">
        <f t="shared" si="215"/>
        <v>-11.75926708652095</v>
      </c>
      <c r="Q1182">
        <f t="shared" si="216"/>
        <v>116.02256438356164</v>
      </c>
      <c r="R1182" s="9">
        <f t="shared" si="217"/>
        <v>-10.502903757555231</v>
      </c>
      <c r="T1182">
        <f t="shared" si="218"/>
        <v>103.38041095890402</v>
      </c>
      <c r="U1182" s="9">
        <f t="shared" si="219"/>
        <v>28.215596330275133</v>
      </c>
      <c r="W1182">
        <f t="shared" si="220"/>
        <v>105.02136986301362</v>
      </c>
      <c r="X1182" s="9">
        <f t="shared" si="221"/>
        <v>30.250764525993787</v>
      </c>
      <c r="Z1182">
        <f t="shared" si="222"/>
        <v>101.73945205479444</v>
      </c>
      <c r="AA1182" s="9">
        <f t="shared" si="223"/>
        <v>26.180428134556479</v>
      </c>
    </row>
    <row r="1183" spans="1:27">
      <c r="A1183" s="1">
        <v>20150327</v>
      </c>
      <c r="B1183" s="1">
        <v>200000</v>
      </c>
      <c r="C1183" s="1">
        <v>2457109.3220000002</v>
      </c>
      <c r="D1183" s="1">
        <v>2162.0050000000001</v>
      </c>
      <c r="E1183" s="1">
        <v>137.80000000000001</v>
      </c>
      <c r="F1183" s="1">
        <v>137.19999999999999</v>
      </c>
      <c r="G1183" s="8">
        <f t="shared" si="210"/>
        <v>129.50876712328761</v>
      </c>
      <c r="H1183" s="6">
        <v>101</v>
      </c>
      <c r="I1183" s="8">
        <f t="shared" si="211"/>
        <v>80.652054794520552</v>
      </c>
      <c r="K1183">
        <f t="shared" si="212"/>
        <v>115.21405479452055</v>
      </c>
      <c r="L1183" s="9">
        <f t="shared" si="213"/>
        <v>-11.037640652666411</v>
      </c>
      <c r="N1183" s="10">
        <f t="shared" si="214"/>
        <v>114.40753424657535</v>
      </c>
      <c r="O1183" s="9">
        <f t="shared" si="215"/>
        <v>-11.660394282293211</v>
      </c>
      <c r="Q1183">
        <f t="shared" si="216"/>
        <v>116.03670575342466</v>
      </c>
      <c r="R1183" s="9">
        <f t="shared" si="217"/>
        <v>-10.402431950447067</v>
      </c>
      <c r="T1183">
        <f t="shared" si="218"/>
        <v>103.17630821917798</v>
      </c>
      <c r="U1183" s="9">
        <f t="shared" si="219"/>
        <v>27.927687003193014</v>
      </c>
      <c r="W1183">
        <f t="shared" si="220"/>
        <v>104.81402739726019</v>
      </c>
      <c r="X1183" s="9">
        <f t="shared" si="221"/>
        <v>29.95828520959293</v>
      </c>
      <c r="Z1183">
        <f t="shared" si="222"/>
        <v>101.5385890410958</v>
      </c>
      <c r="AA1183" s="9">
        <f t="shared" si="223"/>
        <v>25.897088796793156</v>
      </c>
    </row>
    <row r="1184" spans="1:27">
      <c r="A1184" s="1">
        <v>20150328</v>
      </c>
      <c r="B1184" s="1">
        <v>200000</v>
      </c>
      <c r="C1184" s="1">
        <v>2457110.3220000002</v>
      </c>
      <c r="D1184" s="1">
        <v>2162.0419999999999</v>
      </c>
      <c r="E1184" s="1">
        <v>145.6</v>
      </c>
      <c r="F1184" s="1">
        <v>145.1</v>
      </c>
      <c r="G1184" s="8">
        <f t="shared" si="210"/>
        <v>129.37123287671227</v>
      </c>
      <c r="H1184" s="6">
        <v>81</v>
      </c>
      <c r="I1184" s="8">
        <f t="shared" si="211"/>
        <v>80.643835616438352</v>
      </c>
      <c r="K1184">
        <f t="shared" si="212"/>
        <v>115.20883561643836</v>
      </c>
      <c r="L1184" s="9">
        <f t="shared" si="213"/>
        <v>-10.947099247148969</v>
      </c>
      <c r="N1184" s="10">
        <f t="shared" si="214"/>
        <v>114.40239726027397</v>
      </c>
      <c r="O1184" s="9">
        <f t="shared" si="215"/>
        <v>-11.570451392933109</v>
      </c>
      <c r="Q1184">
        <f t="shared" si="216"/>
        <v>116.03140273972602</v>
      </c>
      <c r="R1184" s="9">
        <f t="shared" si="217"/>
        <v>-10.311280058449157</v>
      </c>
      <c r="T1184">
        <f t="shared" si="218"/>
        <v>102.95969178082183</v>
      </c>
      <c r="U1184" s="9">
        <f t="shared" si="219"/>
        <v>27.672116527942819</v>
      </c>
      <c r="W1184">
        <f t="shared" si="220"/>
        <v>104.59397260273964</v>
      </c>
      <c r="X1184" s="9">
        <f t="shared" si="221"/>
        <v>29.698658060132402</v>
      </c>
      <c r="Z1184">
        <f t="shared" si="222"/>
        <v>101.32541095890402</v>
      </c>
      <c r="AA1184" s="9">
        <f t="shared" si="223"/>
        <v>25.645574995753236</v>
      </c>
    </row>
    <row r="1185" spans="1:27">
      <c r="A1185" s="1">
        <v>20150329</v>
      </c>
      <c r="B1185" s="1">
        <v>200000</v>
      </c>
      <c r="C1185" s="1">
        <v>2457111.3220000002</v>
      </c>
      <c r="D1185" s="1">
        <v>2162.078</v>
      </c>
      <c r="E1185" s="1">
        <v>144.5</v>
      </c>
      <c r="F1185" s="1">
        <v>144</v>
      </c>
      <c r="G1185" s="8">
        <f t="shared" si="210"/>
        <v>129.22301369863007</v>
      </c>
      <c r="H1185" s="6">
        <v>72</v>
      </c>
      <c r="I1185" s="8">
        <f t="shared" si="211"/>
        <v>80.610958904109594</v>
      </c>
      <c r="K1185">
        <f t="shared" si="212"/>
        <v>115.18795890410959</v>
      </c>
      <c r="L1185" s="9">
        <f t="shared" si="213"/>
        <v>-10.861110875538472</v>
      </c>
      <c r="N1185" s="10">
        <f t="shared" si="214"/>
        <v>114.38184931506849</v>
      </c>
      <c r="O1185" s="9">
        <f t="shared" si="215"/>
        <v>-11.484923589673954</v>
      </c>
      <c r="Q1185">
        <f t="shared" si="216"/>
        <v>116.0101906849315</v>
      </c>
      <c r="R1185" s="9">
        <f t="shared" si="217"/>
        <v>-10.224821907120287</v>
      </c>
      <c r="T1185">
        <f t="shared" si="218"/>
        <v>102.72624657534236</v>
      </c>
      <c r="U1185" s="9">
        <f t="shared" si="219"/>
        <v>27.43459198586126</v>
      </c>
      <c r="W1185">
        <f t="shared" si="220"/>
        <v>104.35682191780812</v>
      </c>
      <c r="X1185" s="9">
        <f t="shared" si="221"/>
        <v>29.457363287224155</v>
      </c>
      <c r="Z1185">
        <f t="shared" si="222"/>
        <v>101.09567123287661</v>
      </c>
      <c r="AA1185" s="9">
        <f t="shared" si="223"/>
        <v>25.411820684498394</v>
      </c>
    </row>
    <row r="1186" spans="1:27">
      <c r="A1186" s="1">
        <v>20150330</v>
      </c>
      <c r="B1186" s="1">
        <v>200000</v>
      </c>
      <c r="C1186" s="1">
        <v>2457112.3220000002</v>
      </c>
      <c r="D1186" s="1">
        <v>2162.1149999999998</v>
      </c>
      <c r="E1186" s="1">
        <v>133.6</v>
      </c>
      <c r="F1186" s="1">
        <v>133.30000000000001</v>
      </c>
      <c r="G1186" s="8">
        <f t="shared" si="210"/>
        <v>129.0660273972602</v>
      </c>
      <c r="H1186" s="6">
        <v>51</v>
      </c>
      <c r="I1186" s="8">
        <f t="shared" si="211"/>
        <v>80.509589041095893</v>
      </c>
      <c r="K1186">
        <f t="shared" si="212"/>
        <v>115.1235890410959</v>
      </c>
      <c r="L1186" s="9">
        <f t="shared" si="213"/>
        <v>-10.802562562222533</v>
      </c>
      <c r="N1186" s="10">
        <f t="shared" si="214"/>
        <v>114.31849315068493</v>
      </c>
      <c r="O1186" s="9">
        <f t="shared" si="215"/>
        <v>-11.426348624787934</v>
      </c>
      <c r="Q1186">
        <f t="shared" si="216"/>
        <v>115.94478684931508</v>
      </c>
      <c r="R1186" s="9">
        <f t="shared" si="217"/>
        <v>-10.166300778405812</v>
      </c>
      <c r="T1186">
        <f t="shared" si="218"/>
        <v>102.47899315068481</v>
      </c>
      <c r="U1186" s="9">
        <f t="shared" si="219"/>
        <v>27.287934730824048</v>
      </c>
      <c r="W1186">
        <f t="shared" si="220"/>
        <v>104.10564383561632</v>
      </c>
      <c r="X1186" s="9">
        <f t="shared" si="221"/>
        <v>29.308378139249811</v>
      </c>
      <c r="Z1186">
        <f t="shared" si="222"/>
        <v>100.85234246575331</v>
      </c>
      <c r="AA1186" s="9">
        <f t="shared" si="223"/>
        <v>25.267491322398271</v>
      </c>
    </row>
    <row r="1187" spans="1:27">
      <c r="A1187" s="1">
        <v>20150331</v>
      </c>
      <c r="B1187" s="1">
        <v>200000</v>
      </c>
      <c r="C1187" s="1">
        <v>2457113.3220000002</v>
      </c>
      <c r="D1187" s="1">
        <v>2162.152</v>
      </c>
      <c r="E1187" s="1">
        <v>128.1</v>
      </c>
      <c r="F1187" s="1">
        <v>127.8</v>
      </c>
      <c r="G1187" s="8">
        <f t="shared" si="210"/>
        <v>128.93999999999994</v>
      </c>
      <c r="H1187" s="6">
        <v>38</v>
      </c>
      <c r="I1187" s="8">
        <f t="shared" si="211"/>
        <v>80.345205479452048</v>
      </c>
      <c r="K1187">
        <f t="shared" si="212"/>
        <v>115.01920547945205</v>
      </c>
      <c r="L1187" s="9">
        <f t="shared" si="213"/>
        <v>-10.796335133044749</v>
      </c>
      <c r="N1187" s="10">
        <f t="shared" si="214"/>
        <v>114.21575342465752</v>
      </c>
      <c r="O1187" s="9">
        <f t="shared" si="215"/>
        <v>-11.419456006935334</v>
      </c>
      <c r="Q1187">
        <f t="shared" si="216"/>
        <v>115.83872657534246</v>
      </c>
      <c r="R1187" s="9">
        <f t="shared" si="217"/>
        <v>-10.160751841676358</v>
      </c>
      <c r="T1187">
        <f t="shared" si="218"/>
        <v>102.2804999999999</v>
      </c>
      <c r="U1187" s="9">
        <f t="shared" si="219"/>
        <v>27.301311123235237</v>
      </c>
      <c r="W1187">
        <f t="shared" si="220"/>
        <v>103.90399999999991</v>
      </c>
      <c r="X1187" s="9">
        <f t="shared" si="221"/>
        <v>29.321966855350126</v>
      </c>
      <c r="Z1187">
        <f t="shared" si="222"/>
        <v>100.65699999999991</v>
      </c>
      <c r="AA1187" s="9">
        <f t="shared" si="223"/>
        <v>25.280655391120405</v>
      </c>
    </row>
    <row r="1188" spans="1:27">
      <c r="A1188" s="1">
        <v>20150401</v>
      </c>
      <c r="B1188" s="1">
        <v>200000</v>
      </c>
      <c r="C1188" s="1">
        <v>2457114.3220000002</v>
      </c>
      <c r="D1188" s="1">
        <v>2162.1880000000001</v>
      </c>
      <c r="E1188" s="1">
        <v>124.1</v>
      </c>
      <c r="F1188" s="1">
        <v>123.9</v>
      </c>
      <c r="G1188" s="8">
        <f t="shared" si="210"/>
        <v>128.8547945205479</v>
      </c>
      <c r="H1188" s="6">
        <v>43</v>
      </c>
      <c r="I1188" s="8">
        <f t="shared" si="211"/>
        <v>80.117808219178087</v>
      </c>
      <c r="K1188">
        <f t="shared" si="212"/>
        <v>114.87480821917808</v>
      </c>
      <c r="L1188" s="9">
        <f t="shared" si="213"/>
        <v>-10.849411039292363</v>
      </c>
      <c r="N1188" s="10">
        <f t="shared" si="214"/>
        <v>114.07363013698631</v>
      </c>
      <c r="O1188" s="9">
        <f t="shared" si="215"/>
        <v>-11.471179197142334</v>
      </c>
      <c r="Q1188">
        <f t="shared" si="216"/>
        <v>115.69200986301371</v>
      </c>
      <c r="R1188" s="9">
        <f t="shared" si="217"/>
        <v>-10.215207518285382</v>
      </c>
      <c r="T1188">
        <f t="shared" si="218"/>
        <v>102.14630136986294</v>
      </c>
      <c r="U1188" s="9">
        <f t="shared" si="219"/>
        <v>27.495127038949391</v>
      </c>
      <c r="W1188">
        <f t="shared" si="220"/>
        <v>103.76767123287664</v>
      </c>
      <c r="X1188" s="9">
        <f t="shared" si="221"/>
        <v>29.518859214170817</v>
      </c>
      <c r="Z1188">
        <f t="shared" si="222"/>
        <v>100.52493150684924</v>
      </c>
      <c r="AA1188" s="9">
        <f t="shared" si="223"/>
        <v>25.47139486372798</v>
      </c>
    </row>
    <row r="1189" spans="1:27">
      <c r="A1189" s="1">
        <v>20150402</v>
      </c>
      <c r="B1189" s="1">
        <v>200000</v>
      </c>
      <c r="C1189" s="1">
        <v>2457115.3220000002</v>
      </c>
      <c r="D1189" s="1">
        <v>2162.2249999999999</v>
      </c>
      <c r="E1189" s="1">
        <v>121.3</v>
      </c>
      <c r="F1189" s="1">
        <v>121.2</v>
      </c>
      <c r="G1189" s="8">
        <f t="shared" si="210"/>
        <v>128.75780821917803</v>
      </c>
      <c r="H1189" s="6">
        <v>35</v>
      </c>
      <c r="I1189" s="8">
        <f t="shared" si="211"/>
        <v>80.0027397260274</v>
      </c>
      <c r="K1189">
        <f t="shared" si="212"/>
        <v>114.80173972602739</v>
      </c>
      <c r="L1189" s="9">
        <f t="shared" si="213"/>
        <v>-10.83900750267037</v>
      </c>
      <c r="N1189" s="10">
        <f t="shared" si="214"/>
        <v>114.00171232876713</v>
      </c>
      <c r="O1189" s="9">
        <f t="shared" si="215"/>
        <v>-11.460350323214826</v>
      </c>
      <c r="Q1189">
        <f t="shared" si="216"/>
        <v>115.61776767123288</v>
      </c>
      <c r="R1189" s="9">
        <f t="shared" si="217"/>
        <v>-10.205237825715002</v>
      </c>
      <c r="T1189">
        <f t="shared" si="218"/>
        <v>101.99354794520539</v>
      </c>
      <c r="U1189" s="9">
        <f t="shared" si="219"/>
        <v>27.487568918872512</v>
      </c>
      <c r="W1189">
        <f t="shared" si="220"/>
        <v>103.61249315068486</v>
      </c>
      <c r="X1189" s="9">
        <f t="shared" si="221"/>
        <v>29.511181123933994</v>
      </c>
      <c r="Z1189">
        <f t="shared" si="222"/>
        <v>100.37460273972596</v>
      </c>
      <c r="AA1189" s="9">
        <f t="shared" si="223"/>
        <v>25.463956713811072</v>
      </c>
    </row>
    <row r="1190" spans="1:27">
      <c r="A1190" s="1">
        <v>20150403</v>
      </c>
      <c r="B1190" s="1">
        <v>200000</v>
      </c>
      <c r="C1190" s="1">
        <v>2457116.3220000002</v>
      </c>
      <c r="D1190" s="1">
        <v>2162.2620000000002</v>
      </c>
      <c r="E1190" s="1">
        <v>119.9</v>
      </c>
      <c r="F1190" s="1">
        <v>119.8</v>
      </c>
      <c r="G1190" s="8">
        <f t="shared" si="210"/>
        <v>128.64356164383557</v>
      </c>
      <c r="H1190" s="6">
        <v>35</v>
      </c>
      <c r="I1190" s="8">
        <f t="shared" si="211"/>
        <v>79.827397260273969</v>
      </c>
      <c r="K1190">
        <f t="shared" si="212"/>
        <v>114.69039726027397</v>
      </c>
      <c r="L1190" s="9">
        <f t="shared" si="213"/>
        <v>-10.846375990578167</v>
      </c>
      <c r="N1190" s="10">
        <f t="shared" si="214"/>
        <v>113.89212328767124</v>
      </c>
      <c r="O1190" s="9">
        <f t="shared" si="215"/>
        <v>-11.466907607086767</v>
      </c>
      <c r="Q1190">
        <f t="shared" si="216"/>
        <v>115.50463671232876</v>
      </c>
      <c r="R1190" s="9">
        <f t="shared" si="217"/>
        <v>-10.213433741739379</v>
      </c>
      <c r="T1190">
        <f t="shared" si="218"/>
        <v>101.81360958904102</v>
      </c>
      <c r="U1190" s="9">
        <f t="shared" si="219"/>
        <v>27.542188626145375</v>
      </c>
      <c r="W1190">
        <f t="shared" si="220"/>
        <v>103.42969863013691</v>
      </c>
      <c r="X1190" s="9">
        <f t="shared" si="221"/>
        <v>29.566667810687363</v>
      </c>
      <c r="Z1190">
        <f t="shared" si="222"/>
        <v>100.19752054794513</v>
      </c>
      <c r="AA1190" s="9">
        <f t="shared" si="223"/>
        <v>25.517709441603358</v>
      </c>
    </row>
    <row r="1191" spans="1:27">
      <c r="A1191" s="1">
        <v>20150404</v>
      </c>
      <c r="B1191" s="1">
        <v>200000</v>
      </c>
      <c r="C1191" s="1">
        <v>2457117.3220000002</v>
      </c>
      <c r="D1191" s="1">
        <v>2162.2979999999998</v>
      </c>
      <c r="E1191" s="1">
        <v>122.4</v>
      </c>
      <c r="F1191" s="1">
        <v>122.4</v>
      </c>
      <c r="G1191" s="8">
        <f t="shared" si="210"/>
        <v>128.53424657534239</v>
      </c>
      <c r="H1191" s="6">
        <v>54</v>
      </c>
      <c r="I1191" s="8">
        <f t="shared" si="211"/>
        <v>79.646575342465752</v>
      </c>
      <c r="K1191">
        <f t="shared" si="212"/>
        <v>114.57557534246575</v>
      </c>
      <c r="L1191" s="9">
        <f t="shared" si="213"/>
        <v>-10.859884898220145</v>
      </c>
      <c r="N1191" s="10">
        <f t="shared" si="214"/>
        <v>113.7791095890411</v>
      </c>
      <c r="O1191" s="9">
        <f t="shared" si="215"/>
        <v>-11.479537461366249</v>
      </c>
      <c r="Q1191">
        <f t="shared" si="216"/>
        <v>115.3879704109589</v>
      </c>
      <c r="R1191" s="9">
        <f t="shared" si="217"/>
        <v>-10.227839283811107</v>
      </c>
      <c r="T1191">
        <f t="shared" si="218"/>
        <v>101.64143835616427</v>
      </c>
      <c r="U1191" s="9">
        <f t="shared" si="219"/>
        <v>27.615579099446052</v>
      </c>
      <c r="W1191">
        <f t="shared" si="220"/>
        <v>103.25479452054783</v>
      </c>
      <c r="X1191" s="9">
        <f t="shared" si="221"/>
        <v>29.641223212135657</v>
      </c>
      <c r="Z1191">
        <f t="shared" si="222"/>
        <v>100.02808219178071</v>
      </c>
      <c r="AA1191" s="9">
        <f t="shared" si="223"/>
        <v>25.589934986756433</v>
      </c>
    </row>
    <row r="1192" spans="1:27">
      <c r="A1192" s="1">
        <v>20150405</v>
      </c>
      <c r="B1192" s="1">
        <v>200000</v>
      </c>
      <c r="C1192" s="1">
        <v>2457118.3220000002</v>
      </c>
      <c r="D1192" s="1">
        <v>2162.335</v>
      </c>
      <c r="E1192" s="1">
        <v>122.2</v>
      </c>
      <c r="F1192" s="1">
        <v>122.3</v>
      </c>
      <c r="G1192" s="8">
        <f t="shared" si="210"/>
        <v>128.4265753424657</v>
      </c>
      <c r="H1192" s="6">
        <v>55</v>
      </c>
      <c r="I1192" s="8">
        <f t="shared" si="211"/>
        <v>79.419178082191777</v>
      </c>
      <c r="K1192">
        <f t="shared" si="212"/>
        <v>114.43117808219178</v>
      </c>
      <c r="L1192" s="9">
        <f t="shared" si="213"/>
        <v>-10.897586596040128</v>
      </c>
      <c r="N1192" s="10">
        <f t="shared" si="214"/>
        <v>113.63698630136986</v>
      </c>
      <c r="O1192" s="9">
        <f t="shared" si="215"/>
        <v>-11.515988027912087</v>
      </c>
      <c r="Q1192">
        <f t="shared" si="216"/>
        <v>115.24125369863013</v>
      </c>
      <c r="R1192" s="9">
        <f t="shared" si="217"/>
        <v>-10.266817135530744</v>
      </c>
      <c r="T1192">
        <f t="shared" si="218"/>
        <v>101.47185616438347</v>
      </c>
      <c r="U1192" s="9">
        <f t="shared" si="219"/>
        <v>27.767446874568662</v>
      </c>
      <c r="W1192">
        <f t="shared" si="220"/>
        <v>103.08252054794512</v>
      </c>
      <c r="X1192" s="9">
        <f t="shared" si="221"/>
        <v>29.795501586863452</v>
      </c>
      <c r="Z1192">
        <f t="shared" si="222"/>
        <v>99.861191780821827</v>
      </c>
      <c r="AA1192" s="9">
        <f t="shared" si="223"/>
        <v>25.739392162273944</v>
      </c>
    </row>
    <row r="1193" spans="1:27">
      <c r="A1193" s="1">
        <v>20150406</v>
      </c>
      <c r="B1193" s="1">
        <v>170000</v>
      </c>
      <c r="C1193" s="1">
        <v>2457119.1970000002</v>
      </c>
      <c r="D1193" s="1">
        <v>2162.3670000000002</v>
      </c>
      <c r="E1193" s="1">
        <v>117.2</v>
      </c>
      <c r="F1193" s="1">
        <v>117.4</v>
      </c>
      <c r="G1193" s="8">
        <f t="shared" si="210"/>
        <v>128.30109589041092</v>
      </c>
      <c r="H1193" s="6">
        <v>53</v>
      </c>
      <c r="I1193" s="8">
        <f t="shared" si="211"/>
        <v>79.230136986301375</v>
      </c>
      <c r="K1193">
        <f t="shared" si="212"/>
        <v>114.31113698630136</v>
      </c>
      <c r="L1193" s="9">
        <f t="shared" si="213"/>
        <v>-10.904005774088759</v>
      </c>
      <c r="N1193" s="10">
        <f t="shared" si="214"/>
        <v>113.51883561643837</v>
      </c>
      <c r="O1193" s="9">
        <f t="shared" si="215"/>
        <v>-11.521538589661702</v>
      </c>
      <c r="Q1193">
        <f t="shared" si="216"/>
        <v>115.11928438356165</v>
      </c>
      <c r="R1193" s="9">
        <f t="shared" si="217"/>
        <v>-10.274122302204319</v>
      </c>
      <c r="T1193">
        <f t="shared" si="218"/>
        <v>101.27422602739719</v>
      </c>
      <c r="U1193" s="9">
        <f t="shared" si="219"/>
        <v>27.822858674227916</v>
      </c>
      <c r="W1193">
        <f t="shared" si="220"/>
        <v>102.88175342465748</v>
      </c>
      <c r="X1193" s="9">
        <f t="shared" si="221"/>
        <v>29.8517929388982</v>
      </c>
      <c r="Z1193">
        <f t="shared" si="222"/>
        <v>99.666698630136935</v>
      </c>
      <c r="AA1193" s="9">
        <f t="shared" si="223"/>
        <v>25.793924409557661</v>
      </c>
    </row>
    <row r="1194" spans="1:27">
      <c r="A1194" s="1">
        <v>20150407</v>
      </c>
      <c r="B1194" s="1">
        <v>200000</v>
      </c>
      <c r="C1194" s="1">
        <v>2457120.3220000002</v>
      </c>
      <c r="D1194" s="1">
        <v>2162.4079999999999</v>
      </c>
      <c r="E1194" s="1">
        <v>111.2</v>
      </c>
      <c r="F1194" s="1">
        <v>111.4</v>
      </c>
      <c r="G1194" s="8">
        <f t="shared" si="210"/>
        <v>128.16794520547941</v>
      </c>
      <c r="H1194" s="6">
        <v>51</v>
      </c>
      <c r="I1194" s="8">
        <f t="shared" si="211"/>
        <v>79.115068493150687</v>
      </c>
      <c r="K1194">
        <f t="shared" si="212"/>
        <v>114.23806849315068</v>
      </c>
      <c r="L1194" s="9">
        <f t="shared" si="213"/>
        <v>-10.868455985618169</v>
      </c>
      <c r="N1194" s="10">
        <f t="shared" si="214"/>
        <v>113.44691780821918</v>
      </c>
      <c r="O1194" s="9">
        <f t="shared" si="215"/>
        <v>-11.485732546979207</v>
      </c>
      <c r="Q1194">
        <f t="shared" si="216"/>
        <v>115.04504219178082</v>
      </c>
      <c r="R1194" s="9">
        <f t="shared" si="217"/>
        <v>-10.238833893029877</v>
      </c>
      <c r="T1194">
        <f t="shared" si="218"/>
        <v>101.06451369863007</v>
      </c>
      <c r="U1194" s="9">
        <f t="shared" si="219"/>
        <v>27.743697406240159</v>
      </c>
      <c r="W1194">
        <f t="shared" si="220"/>
        <v>102.66871232876707</v>
      </c>
      <c r="X1194" s="9">
        <f t="shared" si="221"/>
        <v>29.771375142847177</v>
      </c>
      <c r="Z1194">
        <f t="shared" si="222"/>
        <v>99.460315068493088</v>
      </c>
      <c r="AA1194" s="9">
        <f t="shared" si="223"/>
        <v>25.716019669633198</v>
      </c>
    </row>
    <row r="1195" spans="1:27">
      <c r="A1195" s="1">
        <v>20150408</v>
      </c>
      <c r="B1195" s="1">
        <v>200000</v>
      </c>
      <c r="C1195" s="1">
        <v>2457121.3220000002</v>
      </c>
      <c r="D1195" s="1">
        <v>2162.4450000000002</v>
      </c>
      <c r="E1195" s="1">
        <v>106</v>
      </c>
      <c r="F1195" s="1">
        <v>106.3</v>
      </c>
      <c r="G1195" s="8">
        <f t="shared" si="210"/>
        <v>128.04520547945202</v>
      </c>
      <c r="H1195" s="6">
        <v>43</v>
      </c>
      <c r="I1195" s="8">
        <f t="shared" si="211"/>
        <v>79.019178082191786</v>
      </c>
      <c r="K1195">
        <f t="shared" si="212"/>
        <v>114.17717808219179</v>
      </c>
      <c r="L1195" s="9">
        <f t="shared" si="213"/>
        <v>-10.830571394948237</v>
      </c>
      <c r="N1195" s="10">
        <f t="shared" si="214"/>
        <v>113.38698630136986</v>
      </c>
      <c r="O1195" s="9">
        <f t="shared" si="215"/>
        <v>-11.447690777015808</v>
      </c>
      <c r="Q1195">
        <f t="shared" si="216"/>
        <v>114.98317369863014</v>
      </c>
      <c r="R1195" s="9">
        <f t="shared" si="217"/>
        <v>-10.20110962523934</v>
      </c>
      <c r="T1195">
        <f t="shared" si="218"/>
        <v>100.87119863013693</v>
      </c>
      <c r="U1195" s="9">
        <f t="shared" si="219"/>
        <v>27.654072186394757</v>
      </c>
      <c r="W1195">
        <f t="shared" si="220"/>
        <v>102.47232876712324</v>
      </c>
      <c r="X1195" s="9">
        <f t="shared" si="221"/>
        <v>29.680327300464512</v>
      </c>
      <c r="Z1195">
        <f t="shared" si="222"/>
        <v>99.270068493150632</v>
      </c>
      <c r="AA1195" s="9">
        <f t="shared" si="223"/>
        <v>25.627817072325001</v>
      </c>
    </row>
    <row r="1196" spans="1:27">
      <c r="A1196" s="1">
        <v>20150409</v>
      </c>
      <c r="B1196" s="1">
        <v>200000</v>
      </c>
      <c r="C1196" s="1">
        <v>2457122.3220000002</v>
      </c>
      <c r="D1196" s="1">
        <v>2162.482</v>
      </c>
      <c r="E1196" s="1">
        <v>111.3</v>
      </c>
      <c r="F1196" s="1">
        <v>111.6</v>
      </c>
      <c r="G1196" s="8">
        <f t="shared" si="210"/>
        <v>127.91726027397259</v>
      </c>
      <c r="H1196" s="6">
        <v>47</v>
      </c>
      <c r="I1196" s="8">
        <f t="shared" si="211"/>
        <v>78.917808219178085</v>
      </c>
      <c r="K1196">
        <f t="shared" si="212"/>
        <v>114.11280821917808</v>
      </c>
      <c r="L1196" s="9">
        <f t="shared" si="213"/>
        <v>-10.791703969603631</v>
      </c>
      <c r="N1196" s="10">
        <f t="shared" si="214"/>
        <v>113.32363013698631</v>
      </c>
      <c r="O1196" s="9">
        <f t="shared" si="215"/>
        <v>-11.408648141564086</v>
      </c>
      <c r="Q1196">
        <f t="shared" si="216"/>
        <v>114.9177698630137</v>
      </c>
      <c r="R1196" s="9">
        <f t="shared" si="217"/>
        <v>-10.162420914203935</v>
      </c>
      <c r="T1196">
        <f t="shared" si="218"/>
        <v>100.66968493150682</v>
      </c>
      <c r="U1196" s="9">
        <f t="shared" si="219"/>
        <v>27.562697448359614</v>
      </c>
      <c r="W1196">
        <f t="shared" si="220"/>
        <v>102.26761643835614</v>
      </c>
      <c r="X1196" s="9">
        <f t="shared" si="221"/>
        <v>29.587502169762161</v>
      </c>
      <c r="Z1196">
        <f t="shared" si="222"/>
        <v>99.071753424657516</v>
      </c>
      <c r="AA1196" s="9">
        <f t="shared" si="223"/>
        <v>25.537892726957097</v>
      </c>
    </row>
    <row r="1197" spans="1:27">
      <c r="A1197" s="1">
        <v>20150410</v>
      </c>
      <c r="B1197" s="1">
        <v>200000</v>
      </c>
      <c r="C1197" s="1">
        <v>2457123.3220000002</v>
      </c>
      <c r="D1197" s="1">
        <v>2162.518</v>
      </c>
      <c r="E1197" s="1">
        <v>115.1</v>
      </c>
      <c r="F1197" s="1">
        <v>115.5</v>
      </c>
      <c r="G1197" s="8">
        <f t="shared" si="210"/>
        <v>127.81424657534245</v>
      </c>
      <c r="H1197" s="6">
        <v>41</v>
      </c>
      <c r="I1197" s="8">
        <f t="shared" si="211"/>
        <v>78.827397260273969</v>
      </c>
      <c r="K1197">
        <f t="shared" si="212"/>
        <v>114.05539726027396</v>
      </c>
      <c r="L1197" s="9">
        <f t="shared" si="213"/>
        <v>-10.764722778347007</v>
      </c>
      <c r="N1197" s="10">
        <f t="shared" si="214"/>
        <v>113.26712328767124</v>
      </c>
      <c r="O1197" s="9">
        <f t="shared" si="215"/>
        <v>-11.381456823043706</v>
      </c>
      <c r="Q1197">
        <f t="shared" si="216"/>
        <v>114.85943671232877</v>
      </c>
      <c r="R1197" s="9">
        <f t="shared" si="217"/>
        <v>-10.135654052756337</v>
      </c>
      <c r="T1197">
        <f t="shared" si="218"/>
        <v>100.50743835616436</v>
      </c>
      <c r="U1197" s="9">
        <f t="shared" si="219"/>
        <v>27.503180175170286</v>
      </c>
      <c r="W1197">
        <f t="shared" si="220"/>
        <v>102.10279452054793</v>
      </c>
      <c r="X1197" s="9">
        <f t="shared" si="221"/>
        <v>29.527040177950767</v>
      </c>
      <c r="Z1197">
        <f t="shared" si="222"/>
        <v>98.912082191780797</v>
      </c>
      <c r="AA1197" s="9">
        <f t="shared" si="223"/>
        <v>25.479320172389805</v>
      </c>
    </row>
    <row r="1198" spans="1:27">
      <c r="A1198" s="1">
        <v>20150411</v>
      </c>
      <c r="B1198" s="1">
        <v>200000</v>
      </c>
      <c r="C1198" s="1">
        <v>2457124.3220000002</v>
      </c>
      <c r="D1198" s="1">
        <v>2162.5549999999998</v>
      </c>
      <c r="E1198" s="1">
        <v>122.9</v>
      </c>
      <c r="F1198" s="1">
        <v>123.5</v>
      </c>
      <c r="G1198" s="8">
        <f t="shared" si="210"/>
        <v>127.70684931506847</v>
      </c>
      <c r="H1198" s="6">
        <v>59</v>
      </c>
      <c r="I1198" s="8">
        <f t="shared" si="211"/>
        <v>78.764383561643839</v>
      </c>
      <c r="K1198">
        <f t="shared" si="212"/>
        <v>114.01538356164383</v>
      </c>
      <c r="L1198" s="9">
        <f t="shared" si="213"/>
        <v>-10.721011305858866</v>
      </c>
      <c r="N1198" s="10">
        <f t="shared" si="214"/>
        <v>113.22773972602741</v>
      </c>
      <c r="O1198" s="9">
        <f t="shared" si="215"/>
        <v>-11.337770579022987</v>
      </c>
      <c r="Q1198">
        <f t="shared" si="216"/>
        <v>114.81878027397261</v>
      </c>
      <c r="R1198" s="9">
        <f t="shared" si="217"/>
        <v>-10.091916847231445</v>
      </c>
      <c r="T1198">
        <f t="shared" si="218"/>
        <v>100.33828767123283</v>
      </c>
      <c r="U1198" s="9">
        <f t="shared" si="219"/>
        <v>27.390430971511989</v>
      </c>
      <c r="W1198">
        <f t="shared" si="220"/>
        <v>101.93095890410956</v>
      </c>
      <c r="X1198" s="9">
        <f t="shared" si="221"/>
        <v>29.412501304393146</v>
      </c>
      <c r="Z1198">
        <f t="shared" si="222"/>
        <v>98.745616438356123</v>
      </c>
      <c r="AA1198" s="9">
        <f t="shared" si="223"/>
        <v>25.368360638630861</v>
      </c>
    </row>
    <row r="1199" spans="1:27">
      <c r="A1199" s="1">
        <v>20150412</v>
      </c>
      <c r="B1199" s="1">
        <v>200000</v>
      </c>
      <c r="C1199" s="1">
        <v>2457125.3220000002</v>
      </c>
      <c r="D1199" s="1">
        <v>2162.5920000000001</v>
      </c>
      <c r="E1199" s="1">
        <v>133.9</v>
      </c>
      <c r="F1199" s="1">
        <v>134.6</v>
      </c>
      <c r="G1199" s="8">
        <f t="shared" si="210"/>
        <v>127.63205479452051</v>
      </c>
      <c r="H1199" s="6">
        <v>86</v>
      </c>
      <c r="I1199" s="8">
        <f t="shared" si="211"/>
        <v>78.764383561643839</v>
      </c>
      <c r="K1199">
        <f t="shared" si="212"/>
        <v>114.01538356164383</v>
      </c>
      <c r="L1199" s="9">
        <f t="shared" si="213"/>
        <v>-10.668692324039327</v>
      </c>
      <c r="N1199" s="10">
        <f t="shared" si="214"/>
        <v>113.22773972602741</v>
      </c>
      <c r="O1199" s="9">
        <f t="shared" si="215"/>
        <v>-11.28581302846149</v>
      </c>
      <c r="Q1199">
        <f t="shared" si="216"/>
        <v>114.81878027397261</v>
      </c>
      <c r="R1199" s="9">
        <f t="shared" si="217"/>
        <v>-10.039229205528713</v>
      </c>
      <c r="T1199">
        <f t="shared" si="218"/>
        <v>100.2204863013698</v>
      </c>
      <c r="U1199" s="9">
        <f t="shared" si="219"/>
        <v>27.240869247625923</v>
      </c>
      <c r="W1199">
        <f t="shared" si="220"/>
        <v>101.81128767123283</v>
      </c>
      <c r="X1199" s="9">
        <f t="shared" si="221"/>
        <v>29.260565584889861</v>
      </c>
      <c r="Z1199">
        <f t="shared" si="222"/>
        <v>98.629684931506802</v>
      </c>
      <c r="AA1199" s="9">
        <f t="shared" si="223"/>
        <v>25.221172910362029</v>
      </c>
    </row>
    <row r="1200" spans="1:27">
      <c r="A1200" s="1">
        <v>20150413</v>
      </c>
      <c r="B1200" s="1">
        <v>200000</v>
      </c>
      <c r="C1200" s="1">
        <v>2457126.3220000002</v>
      </c>
      <c r="D1200" s="1">
        <v>2162.6280000000002</v>
      </c>
      <c r="E1200" s="1">
        <v>141.30000000000001</v>
      </c>
      <c r="F1200" s="1">
        <v>142.1</v>
      </c>
      <c r="G1200" s="8">
        <f t="shared" si="210"/>
        <v>127.57287671232875</v>
      </c>
      <c r="H1200" s="6">
        <v>103</v>
      </c>
      <c r="I1200" s="8">
        <f t="shared" si="211"/>
        <v>78.827397260273969</v>
      </c>
      <c r="K1200">
        <f t="shared" si="212"/>
        <v>114.05539726027396</v>
      </c>
      <c r="L1200" s="9">
        <f t="shared" si="213"/>
        <v>-10.595888248672253</v>
      </c>
      <c r="N1200" s="10">
        <f t="shared" si="214"/>
        <v>113.26712328767124</v>
      </c>
      <c r="O1200" s="9">
        <f t="shared" si="215"/>
        <v>-11.213789163754896</v>
      </c>
      <c r="Q1200">
        <f t="shared" si="216"/>
        <v>114.85943671232877</v>
      </c>
      <c r="R1200" s="9">
        <f t="shared" si="217"/>
        <v>-9.9656293152879414</v>
      </c>
      <c r="T1200">
        <f t="shared" si="218"/>
        <v>100.12728082191778</v>
      </c>
      <c r="U1200" s="9">
        <f t="shared" si="219"/>
        <v>27.020914430696479</v>
      </c>
      <c r="W1200">
        <f t="shared" si="220"/>
        <v>101.716602739726</v>
      </c>
      <c r="X1200" s="9">
        <f t="shared" si="221"/>
        <v>29.037119421659924</v>
      </c>
      <c r="Z1200">
        <f t="shared" si="222"/>
        <v>98.537958904109558</v>
      </c>
      <c r="AA1200" s="9">
        <f t="shared" si="223"/>
        <v>25.004709439733034</v>
      </c>
    </row>
    <row r="1201" spans="1:27">
      <c r="A1201" s="1">
        <v>20150414</v>
      </c>
      <c r="B1201" s="1">
        <v>200000</v>
      </c>
      <c r="C1201" s="1">
        <v>2457127.3220000002</v>
      </c>
      <c r="D1201" s="1">
        <v>2162.665</v>
      </c>
      <c r="E1201" s="1">
        <v>146.80000000000001</v>
      </c>
      <c r="F1201" s="1">
        <v>147.69999999999999</v>
      </c>
      <c r="G1201" s="8">
        <f t="shared" si="210"/>
        <v>127.52520547945203</v>
      </c>
      <c r="H1201" s="6">
        <v>105</v>
      </c>
      <c r="I1201" s="8">
        <f t="shared" si="211"/>
        <v>78.890410958904113</v>
      </c>
      <c r="K1201">
        <f t="shared" si="212"/>
        <v>114.09541095890411</v>
      </c>
      <c r="L1201" s="9">
        <f t="shared" si="213"/>
        <v>-10.531090281373309</v>
      </c>
      <c r="N1201" s="10">
        <f t="shared" si="214"/>
        <v>113.30650684931507</v>
      </c>
      <c r="O1201" s="9">
        <f t="shared" si="215"/>
        <v>-11.149716306419123</v>
      </c>
      <c r="Q1201">
        <f t="shared" si="216"/>
        <v>114.90009315068494</v>
      </c>
      <c r="R1201" s="9">
        <f t="shared" si="217"/>
        <v>-9.9000917358265781</v>
      </c>
      <c r="T1201">
        <f t="shared" si="218"/>
        <v>100.05219863013694</v>
      </c>
      <c r="U1201" s="9">
        <f t="shared" si="219"/>
        <v>26.824283729814141</v>
      </c>
      <c r="W1201">
        <f t="shared" si="220"/>
        <v>101.64032876712325</v>
      </c>
      <c r="X1201" s="9">
        <f t="shared" si="221"/>
        <v>28.837367598541363</v>
      </c>
      <c r="Z1201">
        <f t="shared" si="222"/>
        <v>98.464068493150648</v>
      </c>
      <c r="AA1201" s="9">
        <f t="shared" si="223"/>
        <v>24.811199861086948</v>
      </c>
    </row>
    <row r="1202" spans="1:27">
      <c r="A1202" s="1">
        <v>20150415</v>
      </c>
      <c r="B1202" s="1">
        <v>200000</v>
      </c>
      <c r="C1202" s="1">
        <v>2457128.3220000002</v>
      </c>
      <c r="D1202" s="1">
        <v>2162.7020000000002</v>
      </c>
      <c r="E1202" s="1">
        <v>154.69999999999999</v>
      </c>
      <c r="F1202" s="1">
        <v>155.69999999999999</v>
      </c>
      <c r="G1202" s="8">
        <f t="shared" si="210"/>
        <v>127.47178082191778</v>
      </c>
      <c r="H1202" s="6">
        <v>96</v>
      </c>
      <c r="I1202" s="8">
        <f t="shared" si="211"/>
        <v>78.843835616438355</v>
      </c>
      <c r="K1202">
        <f t="shared" si="212"/>
        <v>114.06583561643836</v>
      </c>
      <c r="L1202" s="9">
        <f t="shared" si="213"/>
        <v>-10.516794477209004</v>
      </c>
      <c r="N1202" s="10">
        <f t="shared" si="214"/>
        <v>113.27739726027397</v>
      </c>
      <c r="O1202" s="9">
        <f t="shared" si="215"/>
        <v>-11.135314396739943</v>
      </c>
      <c r="Q1202">
        <f t="shared" si="216"/>
        <v>114.87004273972602</v>
      </c>
      <c r="R1202" s="9">
        <f t="shared" si="217"/>
        <v>-9.885904159287449</v>
      </c>
      <c r="T1202">
        <f t="shared" si="218"/>
        <v>99.968054794520498</v>
      </c>
      <c r="U1202" s="9">
        <f t="shared" si="219"/>
        <v>26.792480366946904</v>
      </c>
      <c r="W1202">
        <f t="shared" si="220"/>
        <v>101.55484931506845</v>
      </c>
      <c r="X1202" s="9">
        <f t="shared" si="221"/>
        <v>28.805059420390535</v>
      </c>
      <c r="Z1202">
        <f t="shared" si="222"/>
        <v>98.381260273972558</v>
      </c>
      <c r="AA1202" s="9">
        <f t="shared" si="223"/>
        <v>24.779901313503316</v>
      </c>
    </row>
    <row r="1203" spans="1:27">
      <c r="A1203" s="1">
        <v>20150416</v>
      </c>
      <c r="B1203" s="1">
        <v>200000</v>
      </c>
      <c r="C1203" s="1">
        <v>2457129.3220000002</v>
      </c>
      <c r="D1203" s="1">
        <v>2162.7379999999998</v>
      </c>
      <c r="E1203" s="1">
        <v>150.19999999999999</v>
      </c>
      <c r="F1203" s="1">
        <v>151.30000000000001</v>
      </c>
      <c r="G1203" s="8">
        <f t="shared" si="210"/>
        <v>127.41999999999997</v>
      </c>
      <c r="H1203" s="6">
        <v>100</v>
      </c>
      <c r="I1203" s="8">
        <f t="shared" si="211"/>
        <v>78.750684931506854</v>
      </c>
      <c r="K1203">
        <f t="shared" si="212"/>
        <v>114.00668493150685</v>
      </c>
      <c r="L1203" s="9">
        <f t="shared" si="213"/>
        <v>-10.526852196274618</v>
      </c>
      <c r="N1203" s="10">
        <f t="shared" si="214"/>
        <v>113.21917808219177</v>
      </c>
      <c r="O1203" s="9">
        <f t="shared" si="215"/>
        <v>-11.144892417052418</v>
      </c>
      <c r="Q1203">
        <f t="shared" si="216"/>
        <v>114.80994191780823</v>
      </c>
      <c r="R1203" s="9">
        <f t="shared" si="217"/>
        <v>-9.8964511710812673</v>
      </c>
      <c r="T1203">
        <f t="shared" si="218"/>
        <v>99.886499999999955</v>
      </c>
      <c r="U1203" s="9">
        <f t="shared" si="219"/>
        <v>26.838896813247914</v>
      </c>
      <c r="W1203">
        <f t="shared" si="220"/>
        <v>101.47199999999997</v>
      </c>
      <c r="X1203" s="9">
        <f t="shared" si="221"/>
        <v>28.852212635680416</v>
      </c>
      <c r="Z1203">
        <f t="shared" si="222"/>
        <v>98.300999999999959</v>
      </c>
      <c r="AA1203" s="9">
        <f t="shared" si="223"/>
        <v>24.825580990815425</v>
      </c>
    </row>
    <row r="1204" spans="1:27">
      <c r="A1204" s="1">
        <v>20150417</v>
      </c>
      <c r="B1204" s="1">
        <v>200000</v>
      </c>
      <c r="C1204" s="1">
        <v>2457130.3220000002</v>
      </c>
      <c r="D1204" s="1">
        <v>2162.7750000000001</v>
      </c>
      <c r="E1204" s="1">
        <v>149.6</v>
      </c>
      <c r="F1204" s="1">
        <v>150.80000000000001</v>
      </c>
      <c r="G1204" s="8">
        <f t="shared" si="210"/>
        <v>127.33890410958901</v>
      </c>
      <c r="H1204" s="6">
        <v>117</v>
      </c>
      <c r="I1204" s="8">
        <f t="shared" si="211"/>
        <v>78.720547945205482</v>
      </c>
      <c r="K1204">
        <f t="shared" si="212"/>
        <v>113.98754794520548</v>
      </c>
      <c r="L1204" s="9">
        <f t="shared" si="213"/>
        <v>-10.484899534625512</v>
      </c>
      <c r="N1204" s="10">
        <f t="shared" si="214"/>
        <v>113.20034246575342</v>
      </c>
      <c r="O1204" s="9">
        <f t="shared" si="215"/>
        <v>-11.103096687299754</v>
      </c>
      <c r="Q1204">
        <f t="shared" si="216"/>
        <v>114.79049753424658</v>
      </c>
      <c r="R1204" s="9">
        <f t="shared" si="217"/>
        <v>-9.8543384388977984</v>
      </c>
      <c r="T1204">
        <f t="shared" si="218"/>
        <v>99.758773972602683</v>
      </c>
      <c r="U1204" s="9">
        <f t="shared" si="219"/>
        <v>26.725202728569869</v>
      </c>
      <c r="W1204">
        <f t="shared" si="220"/>
        <v>101.34224657534241</v>
      </c>
      <c r="X1204" s="9">
        <f t="shared" si="221"/>
        <v>28.736713882991609</v>
      </c>
      <c r="Z1204">
        <f t="shared" si="222"/>
        <v>98.175301369862964</v>
      </c>
      <c r="AA1204" s="9">
        <f t="shared" si="223"/>
        <v>24.713691574148129</v>
      </c>
    </row>
    <row r="1205" spans="1:27">
      <c r="A1205" s="1">
        <v>20150418</v>
      </c>
      <c r="B1205" s="1">
        <v>200000</v>
      </c>
      <c r="C1205" s="1">
        <v>2457131.3220000002</v>
      </c>
      <c r="D1205" s="1">
        <v>2162.8119999999999</v>
      </c>
      <c r="E1205" s="1">
        <v>147.6</v>
      </c>
      <c r="F1205" s="1">
        <v>148.9</v>
      </c>
      <c r="G1205" s="8">
        <f t="shared" si="210"/>
        <v>127.25945205479449</v>
      </c>
      <c r="H1205" s="6">
        <v>140</v>
      </c>
      <c r="I1205" s="8">
        <f t="shared" si="211"/>
        <v>78.761643835616439</v>
      </c>
      <c r="K1205">
        <f t="shared" si="212"/>
        <v>114.01364383561645</v>
      </c>
      <c r="L1205" s="9">
        <f t="shared" si="213"/>
        <v>-10.408506405854041</v>
      </c>
      <c r="N1205" s="10">
        <f t="shared" si="214"/>
        <v>113.22602739726028</v>
      </c>
      <c r="O1205" s="9">
        <f t="shared" si="215"/>
        <v>-11.027412448304275</v>
      </c>
      <c r="Q1205">
        <f t="shared" si="216"/>
        <v>114.81701260273972</v>
      </c>
      <c r="R1205" s="9">
        <f t="shared" si="217"/>
        <v>-9.7772222425548279</v>
      </c>
      <c r="T1205">
        <f t="shared" si="218"/>
        <v>99.633636986301326</v>
      </c>
      <c r="U1205" s="9">
        <f t="shared" si="219"/>
        <v>26.500200013913954</v>
      </c>
      <c r="W1205">
        <f t="shared" si="220"/>
        <v>101.21512328767119</v>
      </c>
      <c r="X1205" s="9">
        <f t="shared" si="221"/>
        <v>28.508139696674505</v>
      </c>
      <c r="Z1205">
        <f t="shared" si="222"/>
        <v>98.052150684931462</v>
      </c>
      <c r="AA1205" s="9">
        <f t="shared" si="223"/>
        <v>24.492260331153417</v>
      </c>
    </row>
    <row r="1206" spans="1:27">
      <c r="A1206" s="1">
        <v>20150419</v>
      </c>
      <c r="B1206" s="1">
        <v>200000</v>
      </c>
      <c r="C1206" s="1">
        <v>2457132.3220000002</v>
      </c>
      <c r="D1206" s="1">
        <v>2162.848</v>
      </c>
      <c r="E1206" s="1">
        <v>151.69999999999999</v>
      </c>
      <c r="F1206" s="1">
        <v>153</v>
      </c>
      <c r="G1206" s="8">
        <f t="shared" si="210"/>
        <v>127.15726027397257</v>
      </c>
      <c r="H1206" s="6">
        <v>137</v>
      </c>
      <c r="I1206" s="8">
        <f t="shared" si="211"/>
        <v>78.8</v>
      </c>
      <c r="K1206">
        <f t="shared" si="212"/>
        <v>114.038</v>
      </c>
      <c r="L1206" s="9">
        <f t="shared" si="213"/>
        <v>-10.317350535632698</v>
      </c>
      <c r="N1206" s="10">
        <f t="shared" si="214"/>
        <v>113.25</v>
      </c>
      <c r="O1206" s="9">
        <f t="shared" si="215"/>
        <v>-10.937055614447843</v>
      </c>
      <c r="Q1206">
        <f t="shared" si="216"/>
        <v>114.84175999999999</v>
      </c>
      <c r="R1206" s="9">
        <f t="shared" si="217"/>
        <v>-9.6852513552412489</v>
      </c>
      <c r="T1206">
        <f t="shared" si="218"/>
        <v>99.472684931506791</v>
      </c>
      <c r="U1206" s="9">
        <f t="shared" si="219"/>
        <v>26.234371740490857</v>
      </c>
      <c r="W1206">
        <f t="shared" si="220"/>
        <v>101.05161643835612</v>
      </c>
      <c r="X1206" s="9">
        <f t="shared" si="221"/>
        <v>28.238091926847886</v>
      </c>
      <c r="Z1206">
        <f t="shared" si="222"/>
        <v>97.89375342465749</v>
      </c>
      <c r="AA1206" s="9">
        <f t="shared" si="223"/>
        <v>24.230651554133857</v>
      </c>
    </row>
    <row r="1207" spans="1:27">
      <c r="A1207" s="1">
        <v>20150420</v>
      </c>
      <c r="B1207" s="1">
        <v>200000</v>
      </c>
      <c r="C1207" s="1">
        <v>2457133.3220000002</v>
      </c>
      <c r="D1207" s="1">
        <v>2162.8850000000002</v>
      </c>
      <c r="E1207" s="1">
        <v>149.6</v>
      </c>
      <c r="F1207" s="1">
        <v>151</v>
      </c>
      <c r="G1207" s="8">
        <f t="shared" si="210"/>
        <v>127.02301369863009</v>
      </c>
      <c r="H1207" s="6">
        <v>128</v>
      </c>
      <c r="I1207" s="8">
        <f t="shared" si="211"/>
        <v>78.805479452054797</v>
      </c>
      <c r="K1207">
        <f t="shared" si="212"/>
        <v>114.0414794520548</v>
      </c>
      <c r="L1207" s="9">
        <f t="shared" si="213"/>
        <v>-10.219828571675038</v>
      </c>
      <c r="N1207" s="10">
        <f t="shared" si="214"/>
        <v>113.25342465753425</v>
      </c>
      <c r="O1207" s="9">
        <f t="shared" si="215"/>
        <v>-10.840231734514688</v>
      </c>
      <c r="Q1207">
        <f t="shared" si="216"/>
        <v>114.84529534246576</v>
      </c>
      <c r="R1207" s="9">
        <f t="shared" si="217"/>
        <v>-9.5870173455785874</v>
      </c>
      <c r="T1207">
        <f t="shared" si="218"/>
        <v>99.261246575342398</v>
      </c>
      <c r="U1207" s="9">
        <f t="shared" si="219"/>
        <v>25.9572903629536</v>
      </c>
      <c r="W1207">
        <f t="shared" si="220"/>
        <v>100.83682191780815</v>
      </c>
      <c r="X1207" s="9">
        <f t="shared" si="221"/>
        <v>27.956612432206839</v>
      </c>
      <c r="Z1207">
        <f t="shared" si="222"/>
        <v>97.685671232876643</v>
      </c>
      <c r="AA1207" s="9">
        <f t="shared" si="223"/>
        <v>23.957968293700361</v>
      </c>
    </row>
    <row r="1208" spans="1:27">
      <c r="A1208" s="1">
        <v>20150421</v>
      </c>
      <c r="B1208" s="1">
        <v>200000</v>
      </c>
      <c r="C1208" s="1">
        <v>2457134.3220000002</v>
      </c>
      <c r="D1208" s="1">
        <v>2162.922</v>
      </c>
      <c r="E1208" s="1">
        <v>153.80000000000001</v>
      </c>
      <c r="F1208" s="1">
        <v>155.30000000000001</v>
      </c>
      <c r="G1208" s="8">
        <f t="shared" ref="G1208:G1271" si="224">AVERAGE(F1026:F1390)</f>
        <v>126.82465753424654</v>
      </c>
      <c r="H1208" s="6">
        <v>127</v>
      </c>
      <c r="I1208" s="8">
        <f t="shared" ref="I1208:I1271" si="225">AVERAGE(H1026:H1390)</f>
        <v>78.764383561643839</v>
      </c>
      <c r="K1208">
        <f t="shared" ref="K1208:K1271" si="226">(I1208*0.635)+64</f>
        <v>114.01538356164383</v>
      </c>
      <c r="L1208" s="9">
        <f t="shared" si="213"/>
        <v>-10.099987038517185</v>
      </c>
      <c r="N1208" s="10">
        <f t="shared" si="214"/>
        <v>113.22773972602741</v>
      </c>
      <c r="O1208" s="9">
        <f t="shared" si="215"/>
        <v>-10.721036486574036</v>
      </c>
      <c r="Q1208">
        <f t="shared" si="216"/>
        <v>114.81878027397261</v>
      </c>
      <c r="R1208" s="9">
        <f t="shared" si="217"/>
        <v>-9.4665166014991797</v>
      </c>
      <c r="T1208">
        <f t="shared" si="218"/>
        <v>98.948835616438302</v>
      </c>
      <c r="U1208" s="9">
        <f t="shared" si="219"/>
        <v>25.626369612856024</v>
      </c>
      <c r="W1208">
        <f t="shared" si="220"/>
        <v>100.51945205479447</v>
      </c>
      <c r="X1208" s="9">
        <f t="shared" si="221"/>
        <v>27.62043897179025</v>
      </c>
      <c r="Z1208">
        <f t="shared" si="222"/>
        <v>97.378219178082134</v>
      </c>
      <c r="AA1208" s="9">
        <f t="shared" si="223"/>
        <v>23.632300253921798</v>
      </c>
    </row>
    <row r="1209" spans="1:27">
      <c r="A1209" s="1">
        <v>20150422</v>
      </c>
      <c r="B1209" s="1">
        <v>200000</v>
      </c>
      <c r="C1209" s="1">
        <v>2457135.3220000002</v>
      </c>
      <c r="D1209" s="1">
        <v>2162.9580000000001</v>
      </c>
      <c r="E1209" s="1">
        <v>150.30000000000001</v>
      </c>
      <c r="F1209" s="1">
        <v>151.80000000000001</v>
      </c>
      <c r="G1209" s="8">
        <f t="shared" si="224"/>
        <v>126.63479452054791</v>
      </c>
      <c r="H1209" s="6">
        <v>138</v>
      </c>
      <c r="I1209" s="8">
        <f t="shared" si="225"/>
        <v>78.715068493150682</v>
      </c>
      <c r="K1209">
        <f t="shared" si="226"/>
        <v>113.98406849315069</v>
      </c>
      <c r="L1209" s="9">
        <f t="shared" ref="L1209:L1272" si="227">((K1209/G1209)*100)-100</f>
        <v>-9.9899289727552087</v>
      </c>
      <c r="N1209" s="10">
        <f t="shared" ref="N1209:N1272" si="228">(I1209*0.625)+64</f>
        <v>113.19691780821918</v>
      </c>
      <c r="O1209" s="9">
        <f t="shared" ref="O1209:O1272" si="229">((N1209/G1209)*100)-100</f>
        <v>-10.611520130155299</v>
      </c>
      <c r="Q1209">
        <f t="shared" ref="Q1209:Q1272" si="230">(I1209*0.6452)+64</f>
        <v>114.78696219178082</v>
      </c>
      <c r="R1209" s="9">
        <f t="shared" ref="R1209:R1272" si="231">((Q1209/G1209)*100)-100</f>
        <v>-9.3559059922070986</v>
      </c>
      <c r="T1209">
        <f t="shared" ref="T1209:T1272" si="232">(G1209-64)*1.575</f>
        <v>98.649801369862956</v>
      </c>
      <c r="U1209" s="9">
        <f t="shared" ref="U1209:U1272" si="233">((T1209/I1209)*100)-100</f>
        <v>25.325180119035124</v>
      </c>
      <c r="W1209">
        <f t="shared" ref="W1209:W1272" si="234">(G1209-64)*1.6</f>
        <v>100.21567123287667</v>
      </c>
      <c r="X1209" s="9">
        <f t="shared" ref="X1209:X1272" si="235">((W1209/I1209)*100)-100</f>
        <v>27.314468692353159</v>
      </c>
      <c r="Z1209">
        <f t="shared" ref="Z1209:Z1272" si="236">(G1209-64)*1.55</f>
        <v>97.083931506849268</v>
      </c>
      <c r="AA1209" s="9">
        <f t="shared" ref="AA1209:AA1272" si="237">((Z1209/I1209)*100)-100</f>
        <v>23.335891545717118</v>
      </c>
    </row>
    <row r="1210" spans="1:27">
      <c r="A1210" s="1">
        <v>20150423</v>
      </c>
      <c r="B1210" s="1">
        <v>200000</v>
      </c>
      <c r="C1210" s="1">
        <v>2457136.3220000002</v>
      </c>
      <c r="D1210" s="1">
        <v>2162.9949999999999</v>
      </c>
      <c r="E1210" s="1">
        <v>140.5</v>
      </c>
      <c r="F1210" s="1">
        <v>142</v>
      </c>
      <c r="G1210" s="8">
        <f t="shared" si="224"/>
        <v>126.37479452054791</v>
      </c>
      <c r="H1210" s="6">
        <v>117</v>
      </c>
      <c r="I1210" s="8">
        <f t="shared" si="225"/>
        <v>78.671232876712324</v>
      </c>
      <c r="K1210">
        <f t="shared" si="226"/>
        <v>113.95623287671233</v>
      </c>
      <c r="L1210" s="9">
        <f t="shared" si="227"/>
        <v>-9.8267709877988096</v>
      </c>
      <c r="N1210" s="10">
        <f t="shared" si="228"/>
        <v>113.16952054794521</v>
      </c>
      <c r="O1210" s="9">
        <f t="shared" si="229"/>
        <v>-10.449294119687437</v>
      </c>
      <c r="Q1210">
        <f t="shared" si="230"/>
        <v>114.75867945205479</v>
      </c>
      <c r="R1210" s="9">
        <f t="shared" si="231"/>
        <v>-9.1917973932724237</v>
      </c>
      <c r="T1210">
        <f t="shared" si="232"/>
        <v>98.240301369862948</v>
      </c>
      <c r="U1210" s="9">
        <f t="shared" si="233"/>
        <v>24.874490684311269</v>
      </c>
      <c r="W1210">
        <f t="shared" si="234"/>
        <v>99.799671232876662</v>
      </c>
      <c r="X1210" s="9">
        <f t="shared" si="235"/>
        <v>26.856625457078124</v>
      </c>
      <c r="Z1210">
        <f t="shared" si="236"/>
        <v>96.680931506849262</v>
      </c>
      <c r="AA1210" s="9">
        <f t="shared" si="237"/>
        <v>22.892355911544442</v>
      </c>
    </row>
    <row r="1211" spans="1:27">
      <c r="A1211" s="1">
        <v>20150424</v>
      </c>
      <c r="B1211" s="1">
        <v>200000</v>
      </c>
      <c r="C1211" s="1">
        <v>2457137.3220000002</v>
      </c>
      <c r="D1211" s="1">
        <v>2163.0320000000002</v>
      </c>
      <c r="E1211" s="1">
        <v>134.5</v>
      </c>
      <c r="F1211" s="1">
        <v>136</v>
      </c>
      <c r="G1211" s="8">
        <f t="shared" si="224"/>
        <v>126.07041095890406</v>
      </c>
      <c r="H1211" s="6">
        <v>83</v>
      </c>
      <c r="I1211" s="8">
        <f t="shared" si="225"/>
        <v>78.567123287671237</v>
      </c>
      <c r="K1211">
        <f t="shared" si="226"/>
        <v>113.89012328767123</v>
      </c>
      <c r="L1211" s="9">
        <f t="shared" si="227"/>
        <v>-9.6614959676805654</v>
      </c>
      <c r="N1211" s="10">
        <f t="shared" si="228"/>
        <v>113.10445205479452</v>
      </c>
      <c r="O1211" s="9">
        <f t="shared" si="229"/>
        <v>-10.284696310172365</v>
      </c>
      <c r="Q1211">
        <f t="shared" si="230"/>
        <v>114.69150794520547</v>
      </c>
      <c r="R1211" s="9">
        <f t="shared" si="231"/>
        <v>-9.0258316183389269</v>
      </c>
      <c r="T1211">
        <f t="shared" si="232"/>
        <v>97.760897260273893</v>
      </c>
      <c r="U1211" s="9">
        <f t="shared" si="233"/>
        <v>24.429778219478919</v>
      </c>
      <c r="W1211">
        <f t="shared" si="234"/>
        <v>99.312657534246512</v>
      </c>
      <c r="X1211" s="9">
        <f t="shared" si="235"/>
        <v>26.404854064232566</v>
      </c>
      <c r="Z1211">
        <f t="shared" si="236"/>
        <v>96.209136986301303</v>
      </c>
      <c r="AA1211" s="9">
        <f t="shared" si="237"/>
        <v>22.454702374725287</v>
      </c>
    </row>
    <row r="1212" spans="1:27">
      <c r="A1212" s="1">
        <v>20150425</v>
      </c>
      <c r="B1212" s="1">
        <v>200000</v>
      </c>
      <c r="C1212" s="1">
        <v>2457138.3220000002</v>
      </c>
      <c r="D1212" s="1">
        <v>2163.0680000000002</v>
      </c>
      <c r="E1212" s="1">
        <v>125.9</v>
      </c>
      <c r="F1212" s="1">
        <v>127.4</v>
      </c>
      <c r="G1212" s="8">
        <f t="shared" si="224"/>
        <v>125.76849315068488</v>
      </c>
      <c r="H1212" s="6">
        <v>69</v>
      </c>
      <c r="I1212" s="8">
        <f t="shared" si="225"/>
        <v>78.402739726027391</v>
      </c>
      <c r="K1212">
        <f t="shared" si="226"/>
        <v>113.7857397260274</v>
      </c>
      <c r="L1212" s="9">
        <f t="shared" si="227"/>
        <v>-9.5276274084804271</v>
      </c>
      <c r="N1212" s="10">
        <f t="shared" si="228"/>
        <v>113.00171232876713</v>
      </c>
      <c r="O1212" s="9">
        <f t="shared" si="229"/>
        <v>-10.151016762697239</v>
      </c>
      <c r="Q1212">
        <f t="shared" si="230"/>
        <v>114.58544767123287</v>
      </c>
      <c r="R1212" s="9">
        <f t="shared" si="231"/>
        <v>-8.8917702671792824</v>
      </c>
      <c r="T1212">
        <f t="shared" si="232"/>
        <v>97.28537671232867</v>
      </c>
      <c r="U1212" s="9">
        <f t="shared" si="233"/>
        <v>24.084154523534849</v>
      </c>
      <c r="W1212">
        <f t="shared" si="234"/>
        <v>98.829589041095801</v>
      </c>
      <c r="X1212" s="9">
        <f t="shared" si="235"/>
        <v>26.053744277876675</v>
      </c>
      <c r="Z1212">
        <f t="shared" si="236"/>
        <v>95.741164383561554</v>
      </c>
      <c r="AA1212" s="9">
        <f t="shared" si="237"/>
        <v>22.114564769193024</v>
      </c>
    </row>
    <row r="1213" spans="1:27">
      <c r="A1213" s="1">
        <v>20150426</v>
      </c>
      <c r="B1213" s="1">
        <v>200000</v>
      </c>
      <c r="C1213" s="1">
        <v>2457139.3220000002</v>
      </c>
      <c r="D1213" s="1">
        <v>2163.105</v>
      </c>
      <c r="E1213" s="1">
        <v>118.5</v>
      </c>
      <c r="F1213" s="1">
        <v>120</v>
      </c>
      <c r="G1213" s="8">
        <f t="shared" si="224"/>
        <v>125.46273972602732</v>
      </c>
      <c r="H1213" s="6">
        <v>65</v>
      </c>
      <c r="I1213" s="8">
        <f t="shared" si="225"/>
        <v>78.213698630136989</v>
      </c>
      <c r="K1213">
        <f t="shared" si="226"/>
        <v>113.66569863013699</v>
      </c>
      <c r="L1213" s="9">
        <f t="shared" si="227"/>
        <v>-9.4028243936418932</v>
      </c>
      <c r="N1213" s="10">
        <f t="shared" si="228"/>
        <v>112.88356164383562</v>
      </c>
      <c r="O1213" s="9">
        <f t="shared" si="229"/>
        <v>-10.02622620043276</v>
      </c>
      <c r="Q1213">
        <f t="shared" si="230"/>
        <v>114.46347835616439</v>
      </c>
      <c r="R1213" s="9">
        <f t="shared" si="231"/>
        <v>-8.7669545507152122</v>
      </c>
      <c r="T1213">
        <f t="shared" si="232"/>
        <v>96.803815068493037</v>
      </c>
      <c r="U1213" s="9">
        <f t="shared" si="233"/>
        <v>23.768363808322675</v>
      </c>
      <c r="W1213">
        <f t="shared" si="234"/>
        <v>98.340383561643719</v>
      </c>
      <c r="X1213" s="9">
        <f t="shared" si="235"/>
        <v>25.732941011629379</v>
      </c>
      <c r="Z1213">
        <f t="shared" si="236"/>
        <v>95.267246575342355</v>
      </c>
      <c r="AA1213" s="9">
        <f t="shared" si="237"/>
        <v>21.803786605015958</v>
      </c>
    </row>
    <row r="1214" spans="1:27">
      <c r="A1214" s="1">
        <v>20150427</v>
      </c>
      <c r="B1214" s="1">
        <v>200000</v>
      </c>
      <c r="C1214" s="1">
        <v>2457140.3220000002</v>
      </c>
      <c r="D1214" s="1">
        <v>2163.1419999999998</v>
      </c>
      <c r="E1214" s="1">
        <v>107.5</v>
      </c>
      <c r="F1214" s="1">
        <v>108.9</v>
      </c>
      <c r="G1214" s="8">
        <f t="shared" si="224"/>
        <v>125.16383561643829</v>
      </c>
      <c r="H1214" s="6">
        <v>47</v>
      </c>
      <c r="I1214" s="8">
        <f t="shared" si="225"/>
        <v>78.06575342465753</v>
      </c>
      <c r="K1214">
        <f t="shared" si="226"/>
        <v>113.57175342465753</v>
      </c>
      <c r="L1214" s="9">
        <f t="shared" si="227"/>
        <v>-9.2615268097922723</v>
      </c>
      <c r="N1214" s="10">
        <f t="shared" si="228"/>
        <v>112.79109589041096</v>
      </c>
      <c r="O1214" s="9">
        <f t="shared" si="229"/>
        <v>-9.8852353518018674</v>
      </c>
      <c r="Q1214">
        <f t="shared" si="230"/>
        <v>114.36802410958904</v>
      </c>
      <c r="R1214" s="9">
        <f t="shared" si="231"/>
        <v>-8.6253440969424844</v>
      </c>
      <c r="T1214">
        <f t="shared" si="232"/>
        <v>96.333041095890309</v>
      </c>
      <c r="U1214" s="9">
        <f t="shared" si="233"/>
        <v>23.399873657612005</v>
      </c>
      <c r="W1214">
        <f t="shared" si="234"/>
        <v>97.862136986301266</v>
      </c>
      <c r="X1214" s="9">
        <f t="shared" si="235"/>
        <v>25.35860181090743</v>
      </c>
      <c r="Z1214">
        <f t="shared" si="236"/>
        <v>94.803945205479351</v>
      </c>
      <c r="AA1214" s="9">
        <f t="shared" si="237"/>
        <v>21.441145504316566</v>
      </c>
    </row>
    <row r="1215" spans="1:27">
      <c r="A1215" s="1">
        <v>20150428</v>
      </c>
      <c r="B1215" s="1">
        <v>200000</v>
      </c>
      <c r="C1215" s="1">
        <v>2457141.3220000002</v>
      </c>
      <c r="D1215" s="1">
        <v>2163.1779999999999</v>
      </c>
      <c r="E1215" s="1">
        <v>107.7</v>
      </c>
      <c r="F1215" s="1">
        <v>109.2</v>
      </c>
      <c r="G1215" s="8">
        <f t="shared" si="224"/>
        <v>124.9536986301369</v>
      </c>
      <c r="H1215" s="6">
        <v>41</v>
      </c>
      <c r="I1215" s="8">
        <f t="shared" si="225"/>
        <v>77.956164383561642</v>
      </c>
      <c r="K1215">
        <f t="shared" si="226"/>
        <v>113.50216438356165</v>
      </c>
      <c r="L1215" s="9">
        <f t="shared" si="227"/>
        <v>-9.1646220737105324</v>
      </c>
      <c r="N1215" s="10">
        <f t="shared" si="228"/>
        <v>112.72260273972603</v>
      </c>
      <c r="O1215" s="9">
        <f t="shared" si="229"/>
        <v>-9.7885024809188934</v>
      </c>
      <c r="Q1215">
        <f t="shared" si="230"/>
        <v>114.29731726027397</v>
      </c>
      <c r="R1215" s="9">
        <f t="shared" si="231"/>
        <v>-8.5282640583579905</v>
      </c>
      <c r="T1215">
        <f t="shared" si="232"/>
        <v>96.002075342465616</v>
      </c>
      <c r="U1215" s="9">
        <f t="shared" si="233"/>
        <v>23.148792788359998</v>
      </c>
      <c r="W1215">
        <f t="shared" si="234"/>
        <v>97.525917808219049</v>
      </c>
      <c r="X1215" s="9">
        <f t="shared" si="235"/>
        <v>25.103535531032378</v>
      </c>
      <c r="Z1215">
        <f t="shared" si="236"/>
        <v>94.478232876712198</v>
      </c>
      <c r="AA1215" s="9">
        <f t="shared" si="237"/>
        <v>21.194050045687618</v>
      </c>
    </row>
    <row r="1216" spans="1:27">
      <c r="A1216" s="1">
        <v>20150429</v>
      </c>
      <c r="B1216" s="1">
        <v>200000</v>
      </c>
      <c r="C1216" s="1">
        <v>2457142.3220000002</v>
      </c>
      <c r="D1216" s="1">
        <v>2163.2150000000001</v>
      </c>
      <c r="E1216" s="1">
        <v>104</v>
      </c>
      <c r="F1216" s="1">
        <v>105.5</v>
      </c>
      <c r="G1216" s="8">
        <f t="shared" si="224"/>
        <v>124.80465753424649</v>
      </c>
      <c r="H1216" s="6">
        <v>30</v>
      </c>
      <c r="I1216" s="8">
        <f t="shared" si="225"/>
        <v>77.901369863013699</v>
      </c>
      <c r="K1216">
        <f t="shared" si="226"/>
        <v>113.4673698630137</v>
      </c>
      <c r="L1216" s="9">
        <f t="shared" si="227"/>
        <v>-9.0840261054535034</v>
      </c>
      <c r="N1216" s="10">
        <f t="shared" si="228"/>
        <v>112.68835616438356</v>
      </c>
      <c r="O1216" s="9">
        <f t="shared" si="229"/>
        <v>-9.7082125052409936</v>
      </c>
      <c r="Q1216">
        <f t="shared" si="230"/>
        <v>114.26196383561644</v>
      </c>
      <c r="R1216" s="9">
        <f t="shared" si="231"/>
        <v>-8.4473559776702416</v>
      </c>
      <c r="T1216">
        <f t="shared" si="232"/>
        <v>95.767335616438217</v>
      </c>
      <c r="U1216" s="9">
        <f t="shared" si="233"/>
        <v>22.934084194977672</v>
      </c>
      <c r="W1216">
        <f t="shared" si="234"/>
        <v>97.287452054794386</v>
      </c>
      <c r="X1216" s="9">
        <f t="shared" si="235"/>
        <v>24.885418864739222</v>
      </c>
      <c r="Z1216">
        <f t="shared" si="236"/>
        <v>94.247219178082062</v>
      </c>
      <c r="AA1216" s="9">
        <f t="shared" si="237"/>
        <v>20.982749525216121</v>
      </c>
    </row>
    <row r="1217" spans="1:27">
      <c r="A1217" s="1">
        <v>20150430</v>
      </c>
      <c r="B1217" s="1">
        <v>200000</v>
      </c>
      <c r="C1217" s="1">
        <v>2457143.3220000002</v>
      </c>
      <c r="D1217" s="1">
        <v>2163.252</v>
      </c>
      <c r="E1217" s="1">
        <v>101.8</v>
      </c>
      <c r="F1217" s="1">
        <v>103.3</v>
      </c>
      <c r="G1217" s="8">
        <f t="shared" si="224"/>
        <v>124.697808219178</v>
      </c>
      <c r="H1217" s="6">
        <v>15</v>
      </c>
      <c r="I1217" s="8">
        <f t="shared" si="225"/>
        <v>77.904109589041099</v>
      </c>
      <c r="K1217">
        <f t="shared" si="226"/>
        <v>113.4691095890411</v>
      </c>
      <c r="L1217" s="9">
        <f t="shared" si="227"/>
        <v>-9.0047281427757895</v>
      </c>
      <c r="N1217" s="10">
        <f t="shared" si="228"/>
        <v>112.69006849315069</v>
      </c>
      <c r="O1217" s="9">
        <f t="shared" si="229"/>
        <v>-9.6294713576052828</v>
      </c>
      <c r="Q1217">
        <f t="shared" si="230"/>
        <v>114.26373150684933</v>
      </c>
      <c r="R1217" s="9">
        <f t="shared" si="231"/>
        <v>-8.3674900636496972</v>
      </c>
      <c r="T1217">
        <f t="shared" si="232"/>
        <v>95.599047945205342</v>
      </c>
      <c r="U1217" s="9">
        <f t="shared" si="233"/>
        <v>22.713741867416729</v>
      </c>
      <c r="W1217">
        <f t="shared" si="234"/>
        <v>97.116493150684803</v>
      </c>
      <c r="X1217" s="9">
        <f t="shared" si="235"/>
        <v>24.661579039915438</v>
      </c>
      <c r="Z1217">
        <f t="shared" si="236"/>
        <v>94.081602739725909</v>
      </c>
      <c r="AA1217" s="9">
        <f t="shared" si="237"/>
        <v>20.765904694918078</v>
      </c>
    </row>
    <row r="1218" spans="1:27">
      <c r="A1218" s="1">
        <v>20150501</v>
      </c>
      <c r="B1218" s="1">
        <v>200000</v>
      </c>
      <c r="C1218" s="1">
        <v>2457144.3220000002</v>
      </c>
      <c r="D1218" s="1">
        <v>2163.288</v>
      </c>
      <c r="E1218" s="1">
        <v>99.9</v>
      </c>
      <c r="F1218" s="1">
        <v>101.4</v>
      </c>
      <c r="G1218" s="8">
        <f t="shared" si="224"/>
        <v>124.64054794520538</v>
      </c>
      <c r="H1218" s="6">
        <v>19</v>
      </c>
      <c r="I1218" s="8">
        <f t="shared" si="225"/>
        <v>77.865753424657541</v>
      </c>
      <c r="K1218">
        <f t="shared" si="226"/>
        <v>113.44475342465753</v>
      </c>
      <c r="L1218" s="9">
        <f t="shared" si="227"/>
        <v>-8.9824657425846368</v>
      </c>
      <c r="N1218" s="10">
        <f t="shared" si="228"/>
        <v>112.66609589041096</v>
      </c>
      <c r="O1218" s="9">
        <f t="shared" si="229"/>
        <v>-9.6071882322425637</v>
      </c>
      <c r="Q1218">
        <f t="shared" si="230"/>
        <v>114.23898410958904</v>
      </c>
      <c r="R1218" s="9">
        <f t="shared" si="231"/>
        <v>-8.3452488031335434</v>
      </c>
      <c r="T1218">
        <f t="shared" si="232"/>
        <v>95.508863013698473</v>
      </c>
      <c r="U1218" s="9">
        <f t="shared" si="233"/>
        <v>22.658368811793878</v>
      </c>
      <c r="W1218">
        <f t="shared" si="234"/>
        <v>97.02487671232862</v>
      </c>
      <c r="X1218" s="9">
        <f t="shared" si="235"/>
        <v>24.605327046901749</v>
      </c>
      <c r="Z1218">
        <f t="shared" si="236"/>
        <v>93.992849315068341</v>
      </c>
      <c r="AA1218" s="9">
        <f t="shared" si="237"/>
        <v>20.711410576686035</v>
      </c>
    </row>
    <row r="1219" spans="1:27">
      <c r="A1219" s="1">
        <v>20150502</v>
      </c>
      <c r="B1219" s="1">
        <v>200000</v>
      </c>
      <c r="C1219" s="1">
        <v>2457145.3220000002</v>
      </c>
      <c r="D1219" s="1">
        <v>2163.3249999999998</v>
      </c>
      <c r="E1219" s="1">
        <v>105.7</v>
      </c>
      <c r="F1219" s="1">
        <v>107.3</v>
      </c>
      <c r="G1219" s="8">
        <f t="shared" si="224"/>
        <v>124.63287671232868</v>
      </c>
      <c r="H1219" s="6">
        <v>34</v>
      </c>
      <c r="I1219" s="8">
        <f t="shared" si="225"/>
        <v>77.882191780821913</v>
      </c>
      <c r="K1219">
        <f t="shared" si="226"/>
        <v>113.45519178082191</v>
      </c>
      <c r="L1219" s="9">
        <f t="shared" si="227"/>
        <v>-8.968488272405466</v>
      </c>
      <c r="N1219" s="10">
        <f t="shared" si="228"/>
        <v>112.67636986301369</v>
      </c>
      <c r="O1219" s="9">
        <f t="shared" si="229"/>
        <v>-9.5933811083510534</v>
      </c>
      <c r="Q1219">
        <f t="shared" si="230"/>
        <v>114.2495901369863</v>
      </c>
      <c r="R1219" s="9">
        <f t="shared" si="231"/>
        <v>-8.3310975797409839</v>
      </c>
      <c r="T1219">
        <f t="shared" si="232"/>
        <v>95.496780821917667</v>
      </c>
      <c r="U1219" s="9">
        <f t="shared" si="233"/>
        <v>22.616966264466697</v>
      </c>
      <c r="W1219">
        <f t="shared" si="234"/>
        <v>97.012602739725892</v>
      </c>
      <c r="X1219" s="9">
        <f t="shared" si="235"/>
        <v>24.563267316283643</v>
      </c>
      <c r="Z1219">
        <f t="shared" si="236"/>
        <v>93.980958904109457</v>
      </c>
      <c r="AA1219" s="9">
        <f t="shared" si="237"/>
        <v>20.67066521264978</v>
      </c>
    </row>
    <row r="1220" spans="1:27">
      <c r="A1220" s="1">
        <v>20150503</v>
      </c>
      <c r="B1220" s="1">
        <v>200000</v>
      </c>
      <c r="C1220" s="1">
        <v>2457146.3220000002</v>
      </c>
      <c r="D1220" s="1">
        <v>2163.3620000000001</v>
      </c>
      <c r="E1220" s="1">
        <v>111.1</v>
      </c>
      <c r="F1220" s="1">
        <v>112.9</v>
      </c>
      <c r="G1220" s="8">
        <f t="shared" si="224"/>
        <v>124.64465753424648</v>
      </c>
      <c r="H1220" s="6">
        <v>44</v>
      </c>
      <c r="I1220" s="8">
        <f t="shared" si="225"/>
        <v>77.868493150684927</v>
      </c>
      <c r="K1220">
        <f t="shared" si="226"/>
        <v>113.44649315068493</v>
      </c>
      <c r="L1220" s="9">
        <f t="shared" si="227"/>
        <v>-8.9840708820470923</v>
      </c>
      <c r="N1220" s="10">
        <f t="shared" si="228"/>
        <v>112.66780821917808</v>
      </c>
      <c r="O1220" s="9">
        <f t="shared" si="229"/>
        <v>-9.6087947546229344</v>
      </c>
      <c r="Q1220">
        <f t="shared" si="230"/>
        <v>114.24075178082191</v>
      </c>
      <c r="R1220" s="9">
        <f t="shared" si="231"/>
        <v>-8.3468525320197244</v>
      </c>
      <c r="T1220">
        <f t="shared" si="232"/>
        <v>95.515335616438193</v>
      </c>
      <c r="U1220" s="9">
        <f t="shared" si="233"/>
        <v>22.66236542115243</v>
      </c>
      <c r="W1220">
        <f t="shared" si="234"/>
        <v>97.031452054794372</v>
      </c>
      <c r="X1220" s="9">
        <f t="shared" si="235"/>
        <v>24.609387094504058</v>
      </c>
      <c r="Z1220">
        <f t="shared" si="236"/>
        <v>93.999219178082043</v>
      </c>
      <c r="AA1220" s="9">
        <f t="shared" si="237"/>
        <v>20.715343747800816</v>
      </c>
    </row>
    <row r="1221" spans="1:27">
      <c r="A1221" s="1">
        <v>20150504</v>
      </c>
      <c r="B1221" s="1">
        <v>200000</v>
      </c>
      <c r="C1221" s="1">
        <v>2457147.3220000002</v>
      </c>
      <c r="D1221" s="1">
        <v>2163.3980000000001</v>
      </c>
      <c r="E1221" s="1">
        <v>123.4</v>
      </c>
      <c r="F1221" s="1">
        <v>125.4</v>
      </c>
      <c r="G1221" s="8">
        <f t="shared" si="224"/>
        <v>124.63835616438348</v>
      </c>
      <c r="H1221" s="6">
        <v>103</v>
      </c>
      <c r="I1221" s="8">
        <f t="shared" si="225"/>
        <v>77.876712328767127</v>
      </c>
      <c r="K1221">
        <f t="shared" si="226"/>
        <v>113.45171232876713</v>
      </c>
      <c r="L1221" s="9">
        <f t="shared" si="227"/>
        <v>-8.9752819115028046</v>
      </c>
      <c r="N1221" s="10">
        <f t="shared" si="228"/>
        <v>112.67294520547945</v>
      </c>
      <c r="O1221" s="9">
        <f t="shared" si="229"/>
        <v>-9.6001033125974828</v>
      </c>
      <c r="Q1221">
        <f t="shared" si="230"/>
        <v>114.24605479452055</v>
      </c>
      <c r="R1221" s="9">
        <f t="shared" si="231"/>
        <v>-8.337964082386236</v>
      </c>
      <c r="T1221">
        <f t="shared" si="232"/>
        <v>95.50541095890398</v>
      </c>
      <c r="U1221" s="9">
        <f t="shared" si="233"/>
        <v>22.636675461741262</v>
      </c>
      <c r="W1221">
        <f t="shared" si="234"/>
        <v>97.021369863013575</v>
      </c>
      <c r="X1221" s="9">
        <f t="shared" si="235"/>
        <v>24.583289357959373</v>
      </c>
      <c r="Z1221">
        <f t="shared" si="236"/>
        <v>93.989452054794398</v>
      </c>
      <c r="AA1221" s="9">
        <f t="shared" si="237"/>
        <v>20.690061565523152</v>
      </c>
    </row>
    <row r="1222" spans="1:27">
      <c r="A1222" s="1">
        <v>20150505</v>
      </c>
      <c r="B1222" s="1">
        <v>200000</v>
      </c>
      <c r="C1222" s="1">
        <v>2457148.3220000002</v>
      </c>
      <c r="D1222" s="1">
        <v>2163.4349999999999</v>
      </c>
      <c r="E1222" s="1">
        <v>127.8</v>
      </c>
      <c r="F1222" s="1">
        <v>130</v>
      </c>
      <c r="G1222" s="8">
        <f t="shared" si="224"/>
        <v>124.61753424657525</v>
      </c>
      <c r="H1222" s="6">
        <v>104</v>
      </c>
      <c r="I1222" s="8">
        <f t="shared" si="225"/>
        <v>77.794520547945211</v>
      </c>
      <c r="K1222">
        <f t="shared" si="226"/>
        <v>113.3995205479452</v>
      </c>
      <c r="L1222" s="9">
        <f t="shared" si="227"/>
        <v>-9.0019544733034564</v>
      </c>
      <c r="N1222" s="10">
        <f t="shared" si="228"/>
        <v>112.62157534246576</v>
      </c>
      <c r="O1222" s="9">
        <f t="shared" si="229"/>
        <v>-9.6262207213742528</v>
      </c>
      <c r="Q1222">
        <f t="shared" si="230"/>
        <v>114.19302465753425</v>
      </c>
      <c r="R1222" s="9">
        <f t="shared" si="231"/>
        <v>-8.365202900271214</v>
      </c>
      <c r="T1222">
        <f t="shared" si="232"/>
        <v>95.472616438356013</v>
      </c>
      <c r="U1222" s="9">
        <f t="shared" si="233"/>
        <v>22.724088748018815</v>
      </c>
      <c r="W1222">
        <f t="shared" si="234"/>
        <v>96.988054794520394</v>
      </c>
      <c r="X1222" s="9">
        <f t="shared" si="235"/>
        <v>24.672090156717516</v>
      </c>
      <c r="Z1222">
        <f t="shared" si="236"/>
        <v>93.957178082191632</v>
      </c>
      <c r="AA1222" s="9">
        <f t="shared" si="237"/>
        <v>20.7760873393201</v>
      </c>
    </row>
    <row r="1223" spans="1:27">
      <c r="A1223" s="1">
        <v>20150506</v>
      </c>
      <c r="B1223" s="1">
        <v>200000</v>
      </c>
      <c r="C1223" s="1">
        <v>2457149.3220000002</v>
      </c>
      <c r="D1223" s="1">
        <v>2163.4720000000002</v>
      </c>
      <c r="E1223" s="1">
        <v>136.19999999999999</v>
      </c>
      <c r="F1223" s="1">
        <v>138.6</v>
      </c>
      <c r="G1223" s="8">
        <f t="shared" si="224"/>
        <v>124.57561643835608</v>
      </c>
      <c r="H1223" s="6">
        <v>124</v>
      </c>
      <c r="I1223" s="8">
        <f t="shared" si="225"/>
        <v>77.769863013698625</v>
      </c>
      <c r="K1223">
        <f t="shared" si="226"/>
        <v>113.38386301369863</v>
      </c>
      <c r="L1223" s="9">
        <f t="shared" si="227"/>
        <v>-8.9839037081510043</v>
      </c>
      <c r="N1223" s="10">
        <f t="shared" si="228"/>
        <v>112.60616438356163</v>
      </c>
      <c r="O1223" s="9">
        <f t="shared" si="229"/>
        <v>-9.6081820800921491</v>
      </c>
      <c r="Q1223">
        <f t="shared" si="230"/>
        <v>114.17711561643836</v>
      </c>
      <c r="R1223" s="9">
        <f t="shared" si="231"/>
        <v>-8.3471397687710578</v>
      </c>
      <c r="T1223">
        <f t="shared" si="232"/>
        <v>95.406595890410827</v>
      </c>
      <c r="U1223" s="9">
        <f t="shared" si="233"/>
        <v>22.67810716550396</v>
      </c>
      <c r="W1223">
        <f t="shared" si="234"/>
        <v>96.920986301369737</v>
      </c>
      <c r="X1223" s="9">
        <f t="shared" si="235"/>
        <v>24.625378707813567</v>
      </c>
      <c r="Z1223">
        <f t="shared" si="236"/>
        <v>93.892205479451931</v>
      </c>
      <c r="AA1223" s="9">
        <f t="shared" si="237"/>
        <v>20.73083562319438</v>
      </c>
    </row>
    <row r="1224" spans="1:27">
      <c r="A1224" s="1">
        <v>20150507</v>
      </c>
      <c r="B1224" s="1">
        <v>200000</v>
      </c>
      <c r="C1224" s="1">
        <v>2457150.3220000002</v>
      </c>
      <c r="D1224" s="1">
        <v>2163.5079999999998</v>
      </c>
      <c r="E1224" s="1">
        <v>146.6</v>
      </c>
      <c r="F1224" s="1">
        <v>149.19999999999999</v>
      </c>
      <c r="G1224" s="8">
        <f t="shared" si="224"/>
        <v>124.50630136986294</v>
      </c>
      <c r="H1224" s="6">
        <v>145</v>
      </c>
      <c r="I1224" s="8">
        <f t="shared" si="225"/>
        <v>77.61917808219178</v>
      </c>
      <c r="K1224">
        <f t="shared" si="226"/>
        <v>113.28817808219179</v>
      </c>
      <c r="L1224" s="9">
        <f t="shared" si="227"/>
        <v>-9.0100847621729372</v>
      </c>
      <c r="N1224" s="10">
        <f t="shared" si="228"/>
        <v>112.51198630136986</v>
      </c>
      <c r="O1224" s="9">
        <f t="shared" si="229"/>
        <v>-9.6335004224905276</v>
      </c>
      <c r="Q1224">
        <f t="shared" si="230"/>
        <v>114.07989369863014</v>
      </c>
      <c r="R1224" s="9">
        <f t="shared" si="231"/>
        <v>-8.37420078864902</v>
      </c>
      <c r="T1224">
        <f t="shared" si="232"/>
        <v>95.297424657534123</v>
      </c>
      <c r="U1224" s="9">
        <f t="shared" si="233"/>
        <v>22.775616815502289</v>
      </c>
      <c r="W1224">
        <f t="shared" si="234"/>
        <v>96.810082191780708</v>
      </c>
      <c r="X1224" s="9">
        <f t="shared" si="235"/>
        <v>24.724436130034093</v>
      </c>
      <c r="Z1224">
        <f t="shared" si="236"/>
        <v>93.784767123287551</v>
      </c>
      <c r="AA1224" s="9">
        <f t="shared" si="237"/>
        <v>20.826797500970514</v>
      </c>
    </row>
    <row r="1225" spans="1:27">
      <c r="A1225" s="1">
        <v>20150508</v>
      </c>
      <c r="B1225" s="1">
        <v>200000</v>
      </c>
      <c r="C1225" s="1">
        <v>2457151.3220000002</v>
      </c>
      <c r="D1225" s="1">
        <v>2163.5450000000001</v>
      </c>
      <c r="E1225" s="1">
        <v>149.80000000000001</v>
      </c>
      <c r="F1225" s="1">
        <v>152.6</v>
      </c>
      <c r="G1225" s="8">
        <f t="shared" si="224"/>
        <v>124.45178082191774</v>
      </c>
      <c r="H1225" s="6">
        <v>150</v>
      </c>
      <c r="I1225" s="8">
        <f t="shared" si="225"/>
        <v>77.556164383561651</v>
      </c>
      <c r="K1225">
        <f t="shared" si="226"/>
        <v>113.24816438356166</v>
      </c>
      <c r="L1225" s="9">
        <f t="shared" si="227"/>
        <v>-9.0023753492026799</v>
      </c>
      <c r="N1225" s="10">
        <f t="shared" si="228"/>
        <v>112.47260273972603</v>
      </c>
      <c r="O1225" s="9">
        <f t="shared" si="229"/>
        <v>-9.6255577887897914</v>
      </c>
      <c r="Q1225">
        <f t="shared" si="230"/>
        <v>114.03923726027398</v>
      </c>
      <c r="R1225" s="9">
        <f t="shared" si="231"/>
        <v>-8.3667292608238597</v>
      </c>
      <c r="T1225">
        <f t="shared" si="232"/>
        <v>95.211554794520438</v>
      </c>
      <c r="U1225" s="9">
        <f t="shared" si="233"/>
        <v>22.764651335311427</v>
      </c>
      <c r="W1225">
        <f t="shared" si="234"/>
        <v>96.722849315068387</v>
      </c>
      <c r="X1225" s="9">
        <f t="shared" si="235"/>
        <v>24.713296594602085</v>
      </c>
      <c r="Z1225">
        <f t="shared" si="236"/>
        <v>93.700260273972489</v>
      </c>
      <c r="AA1225" s="9">
        <f t="shared" si="237"/>
        <v>20.81600607602077</v>
      </c>
    </row>
    <row r="1226" spans="1:27">
      <c r="A1226" s="1">
        <v>20150509</v>
      </c>
      <c r="B1226" s="1">
        <v>200000</v>
      </c>
      <c r="C1226" s="1">
        <v>2457152.3220000002</v>
      </c>
      <c r="D1226" s="1">
        <v>2163.5819999999999</v>
      </c>
      <c r="E1226" s="1">
        <v>154.5</v>
      </c>
      <c r="F1226" s="1">
        <v>157.5</v>
      </c>
      <c r="G1226" s="8">
        <f t="shared" si="224"/>
        <v>124.40602739726019</v>
      </c>
      <c r="H1226" s="6">
        <v>139</v>
      </c>
      <c r="I1226" s="8">
        <f t="shared" si="225"/>
        <v>77.490410958904107</v>
      </c>
      <c r="K1226">
        <f t="shared" si="226"/>
        <v>113.20641095890412</v>
      </c>
      <c r="L1226" s="9">
        <f t="shared" si="227"/>
        <v>-9.0024709193493067</v>
      </c>
      <c r="N1226" s="10">
        <f t="shared" si="228"/>
        <v>112.43150684931507</v>
      </c>
      <c r="O1226" s="9">
        <f t="shared" si="229"/>
        <v>-9.6253540109495077</v>
      </c>
      <c r="Q1226">
        <f t="shared" si="230"/>
        <v>113.99681315068493</v>
      </c>
      <c r="R1226" s="9">
        <f t="shared" si="231"/>
        <v>-8.3671301659171178</v>
      </c>
      <c r="T1226">
        <f t="shared" si="232"/>
        <v>95.1394931506848</v>
      </c>
      <c r="U1226" s="9">
        <f t="shared" si="233"/>
        <v>22.775827322867897</v>
      </c>
      <c r="W1226">
        <f t="shared" si="234"/>
        <v>96.649643835616303</v>
      </c>
      <c r="X1226" s="9">
        <f t="shared" si="235"/>
        <v>24.724649978786431</v>
      </c>
      <c r="Z1226">
        <f t="shared" si="236"/>
        <v>93.629342465753297</v>
      </c>
      <c r="AA1226" s="9">
        <f t="shared" si="237"/>
        <v>20.82700466694935</v>
      </c>
    </row>
    <row r="1227" spans="1:27">
      <c r="A1227" s="1">
        <v>20150510</v>
      </c>
      <c r="B1227" s="1">
        <v>200000</v>
      </c>
      <c r="C1227" s="1">
        <v>2457153.3220000002</v>
      </c>
      <c r="D1227" s="1">
        <v>2163.6179999999999</v>
      </c>
      <c r="E1227" s="1">
        <v>159.9</v>
      </c>
      <c r="F1227" s="1">
        <v>163.1</v>
      </c>
      <c r="G1227" s="8">
        <f t="shared" si="224"/>
        <v>124.34054794520539</v>
      </c>
      <c r="H1227" s="6">
        <v>163</v>
      </c>
      <c r="I1227" s="8">
        <f t="shared" si="225"/>
        <v>77.460273972602735</v>
      </c>
      <c r="K1227">
        <f t="shared" si="226"/>
        <v>113.18727397260274</v>
      </c>
      <c r="L1227" s="9">
        <f t="shared" si="227"/>
        <v>-8.9699411470485728</v>
      </c>
      <c r="N1227" s="10">
        <f t="shared" si="228"/>
        <v>112.4126712328767</v>
      </c>
      <c r="O1227" s="9">
        <f t="shared" si="229"/>
        <v>-9.5929098829330144</v>
      </c>
      <c r="Q1227">
        <f t="shared" si="230"/>
        <v>113.97736876712329</v>
      </c>
      <c r="R1227" s="9">
        <f t="shared" si="231"/>
        <v>-8.3345130364464382</v>
      </c>
      <c r="T1227">
        <f t="shared" si="232"/>
        <v>95.036363013698477</v>
      </c>
      <c r="U1227" s="9">
        <f t="shared" si="233"/>
        <v>22.690455558306311</v>
      </c>
      <c r="W1227">
        <f t="shared" si="234"/>
        <v>96.54487671232863</v>
      </c>
      <c r="X1227" s="9">
        <f t="shared" si="235"/>
        <v>24.637923106850891</v>
      </c>
      <c r="Z1227">
        <f t="shared" si="236"/>
        <v>93.527849315068352</v>
      </c>
      <c r="AA1227" s="9">
        <f t="shared" si="237"/>
        <v>20.742988009761802</v>
      </c>
    </row>
    <row r="1228" spans="1:27">
      <c r="A1228" s="1">
        <v>20150511</v>
      </c>
      <c r="B1228" s="1">
        <v>200000</v>
      </c>
      <c r="C1228" s="1">
        <v>2457154.3220000002</v>
      </c>
      <c r="D1228" s="1">
        <v>2163.6550000000002</v>
      </c>
      <c r="E1228" s="1">
        <v>163</v>
      </c>
      <c r="F1228" s="1">
        <v>166.2</v>
      </c>
      <c r="G1228" s="8">
        <f t="shared" si="224"/>
        <v>124.27589041095879</v>
      </c>
      <c r="H1228" s="6">
        <v>163</v>
      </c>
      <c r="I1228" s="8">
        <f t="shared" si="225"/>
        <v>77.435616438356163</v>
      </c>
      <c r="K1228">
        <f t="shared" si="226"/>
        <v>113.17161643835617</v>
      </c>
      <c r="L1228" s="9">
        <f t="shared" si="227"/>
        <v>-8.9351795717437312</v>
      </c>
      <c r="N1228" s="10">
        <f t="shared" si="228"/>
        <v>112.39726027397261</v>
      </c>
      <c r="O1228" s="9">
        <f t="shared" si="229"/>
        <v>-9.5582740125261836</v>
      </c>
      <c r="Q1228">
        <f t="shared" si="230"/>
        <v>113.9614597260274</v>
      </c>
      <c r="R1228" s="9">
        <f t="shared" si="231"/>
        <v>-8.2996232421456426</v>
      </c>
      <c r="T1228">
        <f t="shared" si="232"/>
        <v>94.934527397260098</v>
      </c>
      <c r="U1228" s="9">
        <f t="shared" si="233"/>
        <v>22.598013373902972</v>
      </c>
      <c r="W1228">
        <f t="shared" si="234"/>
        <v>96.441424657534071</v>
      </c>
      <c r="X1228" s="9">
        <f t="shared" si="235"/>
        <v>24.544013586187134</v>
      </c>
      <c r="Z1228">
        <f t="shared" si="236"/>
        <v>93.427630136986139</v>
      </c>
      <c r="AA1228" s="9">
        <f t="shared" si="237"/>
        <v>20.652013161618825</v>
      </c>
    </row>
    <row r="1229" spans="1:27">
      <c r="A1229" s="1">
        <v>20150512</v>
      </c>
      <c r="B1229" s="1">
        <v>200000</v>
      </c>
      <c r="C1229" s="1">
        <v>2457155.3220000002</v>
      </c>
      <c r="D1229" s="1">
        <v>2163.692</v>
      </c>
      <c r="E1229" s="1">
        <v>163.19999999999999</v>
      </c>
      <c r="F1229" s="1">
        <v>166.5</v>
      </c>
      <c r="G1229" s="8">
        <f t="shared" si="224"/>
        <v>124.19342465753414</v>
      </c>
      <c r="H1229" s="6">
        <v>165</v>
      </c>
      <c r="I1229" s="8">
        <f t="shared" si="225"/>
        <v>77.441095890410963</v>
      </c>
      <c r="K1229">
        <f t="shared" si="226"/>
        <v>113.17509589041097</v>
      </c>
      <c r="L1229" s="9">
        <f t="shared" si="227"/>
        <v>-8.8719099239806241</v>
      </c>
      <c r="N1229" s="10">
        <f t="shared" si="228"/>
        <v>112.40068493150685</v>
      </c>
      <c r="O1229" s="9">
        <f t="shared" si="229"/>
        <v>-9.4954622263988711</v>
      </c>
      <c r="Q1229">
        <f t="shared" si="230"/>
        <v>113.96499506849315</v>
      </c>
      <c r="R1229" s="9">
        <f t="shared" si="231"/>
        <v>-8.23588657551403</v>
      </c>
      <c r="T1229">
        <f t="shared" si="232"/>
        <v>94.804643835616261</v>
      </c>
      <c r="U1229" s="9">
        <f t="shared" si="233"/>
        <v>22.421619613669904</v>
      </c>
      <c r="W1229">
        <f t="shared" si="234"/>
        <v>96.309479452054632</v>
      </c>
      <c r="X1229" s="9">
        <f t="shared" si="235"/>
        <v>24.364819924998017</v>
      </c>
      <c r="Z1229">
        <f t="shared" si="236"/>
        <v>93.299808219177919</v>
      </c>
      <c r="AA1229" s="9">
        <f t="shared" si="237"/>
        <v>20.47841930234182</v>
      </c>
    </row>
    <row r="1230" spans="1:27">
      <c r="A1230" s="1">
        <v>20150513</v>
      </c>
      <c r="B1230" s="1">
        <v>200000</v>
      </c>
      <c r="C1230" s="1">
        <v>2457156.3220000002</v>
      </c>
      <c r="D1230" s="1">
        <v>2163.7280000000001</v>
      </c>
      <c r="E1230" s="1">
        <v>157</v>
      </c>
      <c r="F1230" s="1">
        <v>160.30000000000001</v>
      </c>
      <c r="G1230" s="8">
        <f t="shared" si="224"/>
        <v>124.0931506849314</v>
      </c>
      <c r="H1230" s="6">
        <v>172</v>
      </c>
      <c r="I1230" s="8">
        <f t="shared" si="225"/>
        <v>77.364383561643834</v>
      </c>
      <c r="K1230">
        <f t="shared" si="226"/>
        <v>113.12638356164383</v>
      </c>
      <c r="L1230" s="9">
        <f t="shared" si="227"/>
        <v>-8.8375281494236901</v>
      </c>
      <c r="N1230" s="10">
        <f t="shared" si="228"/>
        <v>112.35273972602739</v>
      </c>
      <c r="O1230" s="9">
        <f t="shared" si="229"/>
        <v>-9.4609661323794825</v>
      </c>
      <c r="Q1230">
        <f t="shared" si="230"/>
        <v>113.91550027397261</v>
      </c>
      <c r="R1230" s="9">
        <f t="shared" si="231"/>
        <v>-8.2016214068087692</v>
      </c>
      <c r="T1230">
        <f t="shared" si="232"/>
        <v>94.646712328766952</v>
      </c>
      <c r="U1230" s="9">
        <f t="shared" si="233"/>
        <v>22.338869608328977</v>
      </c>
      <c r="W1230">
        <f t="shared" si="234"/>
        <v>96.149041095890254</v>
      </c>
      <c r="X1230" s="9">
        <f t="shared" si="235"/>
        <v>24.28075642750882</v>
      </c>
      <c r="Z1230">
        <f t="shared" si="236"/>
        <v>93.144383561643679</v>
      </c>
      <c r="AA1230" s="9">
        <f t="shared" si="237"/>
        <v>20.396982789149163</v>
      </c>
    </row>
    <row r="1231" spans="1:27">
      <c r="A1231" s="1">
        <v>20150514</v>
      </c>
      <c r="B1231" s="1">
        <v>200000</v>
      </c>
      <c r="C1231" s="1">
        <v>2457157.3220000002</v>
      </c>
      <c r="D1231" s="1">
        <v>2163.7649999999999</v>
      </c>
      <c r="E1231" s="1">
        <v>145.1</v>
      </c>
      <c r="F1231" s="1">
        <v>148.19999999999999</v>
      </c>
      <c r="G1231" s="8">
        <f t="shared" si="224"/>
        <v>123.96054794520538</v>
      </c>
      <c r="H1231" s="6">
        <v>164</v>
      </c>
      <c r="I1231" s="8">
        <f t="shared" si="225"/>
        <v>77.276712328767118</v>
      </c>
      <c r="K1231">
        <f t="shared" si="226"/>
        <v>113.07071232876712</v>
      </c>
      <c r="L1231" s="9">
        <f t="shared" si="227"/>
        <v>-8.7849205226584957</v>
      </c>
      <c r="N1231" s="10">
        <f t="shared" si="228"/>
        <v>112.29794520547945</v>
      </c>
      <c r="O1231" s="9">
        <f t="shared" si="229"/>
        <v>-9.4083181569035901</v>
      </c>
      <c r="Q1231">
        <f t="shared" si="230"/>
        <v>113.85893479452054</v>
      </c>
      <c r="R1231" s="9">
        <f t="shared" si="231"/>
        <v>-8.1490549357285005</v>
      </c>
      <c r="T1231">
        <f t="shared" si="232"/>
        <v>94.437863013698461</v>
      </c>
      <c r="U1231" s="9">
        <f t="shared" si="233"/>
        <v>22.20740268028058</v>
      </c>
      <c r="W1231">
        <f t="shared" si="234"/>
        <v>95.936876712328612</v>
      </c>
      <c r="X1231" s="9">
        <f t="shared" si="235"/>
        <v>24.14720272282473</v>
      </c>
      <c r="Z1231">
        <f t="shared" si="236"/>
        <v>92.938849315068339</v>
      </c>
      <c r="AA1231" s="9">
        <f t="shared" si="237"/>
        <v>20.267602637736459</v>
      </c>
    </row>
    <row r="1232" spans="1:27">
      <c r="A1232" s="1">
        <v>20150515</v>
      </c>
      <c r="B1232" s="1">
        <v>200000</v>
      </c>
      <c r="C1232" s="1">
        <v>2457158.3220000002</v>
      </c>
      <c r="D1232" s="1">
        <v>2163.8020000000001</v>
      </c>
      <c r="E1232" s="1">
        <v>136.5</v>
      </c>
      <c r="F1232" s="1">
        <v>139.5</v>
      </c>
      <c r="G1232" s="8">
        <f t="shared" si="224"/>
        <v>123.82493150684923</v>
      </c>
      <c r="H1232" s="6">
        <v>124</v>
      </c>
      <c r="I1232" s="8">
        <f t="shared" si="225"/>
        <v>77.104109589041101</v>
      </c>
      <c r="K1232">
        <f t="shared" si="226"/>
        <v>112.9611095890411</v>
      </c>
      <c r="L1232" s="9">
        <f t="shared" si="227"/>
        <v>-8.7735335570988724</v>
      </c>
      <c r="N1232" s="10">
        <f t="shared" si="228"/>
        <v>112.19006849315069</v>
      </c>
      <c r="O1232" s="9">
        <f t="shared" si="229"/>
        <v>-9.3962200278341896</v>
      </c>
      <c r="Q1232">
        <f t="shared" si="230"/>
        <v>113.74757150684931</v>
      </c>
      <c r="R1232" s="9">
        <f t="shared" si="231"/>
        <v>-8.1383933569488818</v>
      </c>
      <c r="T1232">
        <f t="shared" si="232"/>
        <v>94.224267123287532</v>
      </c>
      <c r="U1232" s="9">
        <f t="shared" si="233"/>
        <v>22.203949472337527</v>
      </c>
      <c r="W1232">
        <f t="shared" si="234"/>
        <v>95.719890410958769</v>
      </c>
      <c r="X1232" s="9">
        <f t="shared" si="235"/>
        <v>24.143694702057175</v>
      </c>
      <c r="Z1232">
        <f t="shared" si="236"/>
        <v>92.728643835616296</v>
      </c>
      <c r="AA1232" s="9">
        <f t="shared" si="237"/>
        <v>20.264204242617851</v>
      </c>
    </row>
    <row r="1233" spans="1:27">
      <c r="A1233" s="1">
        <v>20150516</v>
      </c>
      <c r="B1233" s="1">
        <v>200000</v>
      </c>
      <c r="C1233" s="1">
        <v>2457159.3220000002</v>
      </c>
      <c r="D1233" s="1">
        <v>2163.8380000000002</v>
      </c>
      <c r="E1233" s="1">
        <v>131</v>
      </c>
      <c r="F1233" s="1">
        <v>134</v>
      </c>
      <c r="G1233" s="8">
        <f t="shared" si="224"/>
        <v>123.67835616438347</v>
      </c>
      <c r="H1233" s="6">
        <v>103</v>
      </c>
      <c r="I1233" s="8">
        <f t="shared" si="225"/>
        <v>76.93150684931507</v>
      </c>
      <c r="K1233">
        <f t="shared" si="226"/>
        <v>112.85150684931507</v>
      </c>
      <c r="L1233" s="9">
        <f t="shared" si="227"/>
        <v>-8.7540372065409713</v>
      </c>
      <c r="N1233" s="10">
        <f t="shared" si="228"/>
        <v>112.08219178082192</v>
      </c>
      <c r="O1233" s="9">
        <f t="shared" si="229"/>
        <v>-9.3760660661990585</v>
      </c>
      <c r="Q1233">
        <f t="shared" si="230"/>
        <v>113.63620821917809</v>
      </c>
      <c r="R1233" s="9">
        <f t="shared" si="231"/>
        <v>-8.1195677696897661</v>
      </c>
      <c r="T1233">
        <f t="shared" si="232"/>
        <v>93.993410958903965</v>
      </c>
      <c r="U1233" s="9">
        <f t="shared" si="233"/>
        <v>22.178044871794683</v>
      </c>
      <c r="W1233">
        <f t="shared" si="234"/>
        <v>95.48536986301356</v>
      </c>
      <c r="X1233" s="9">
        <f t="shared" si="235"/>
        <v>24.11737891737873</v>
      </c>
      <c r="Z1233">
        <f t="shared" si="236"/>
        <v>92.501452054794385</v>
      </c>
      <c r="AA1233" s="9">
        <f t="shared" si="237"/>
        <v>20.238710826210649</v>
      </c>
    </row>
    <row r="1234" spans="1:27">
      <c r="A1234" s="1">
        <v>20150517</v>
      </c>
      <c r="B1234" s="1">
        <v>200000</v>
      </c>
      <c r="C1234" s="1">
        <v>2457160.3220000002</v>
      </c>
      <c r="D1234" s="1">
        <v>2163.875</v>
      </c>
      <c r="E1234" s="1">
        <v>119.6</v>
      </c>
      <c r="F1234" s="1">
        <v>122.3</v>
      </c>
      <c r="G1234" s="8">
        <f t="shared" si="224"/>
        <v>123.53150684931497</v>
      </c>
      <c r="H1234" s="6">
        <v>89</v>
      </c>
      <c r="I1234" s="8">
        <f t="shared" si="225"/>
        <v>76.780821917808225</v>
      </c>
      <c r="K1234">
        <f t="shared" si="226"/>
        <v>112.75582191780822</v>
      </c>
      <c r="L1234" s="9">
        <f t="shared" si="227"/>
        <v>-8.7230255716471135</v>
      </c>
      <c r="N1234" s="10">
        <f t="shared" si="228"/>
        <v>111.98801369863014</v>
      </c>
      <c r="O1234" s="9">
        <f t="shared" si="229"/>
        <v>-9.3445740646276505</v>
      </c>
      <c r="Q1234">
        <f t="shared" si="230"/>
        <v>113.53898630136987</v>
      </c>
      <c r="R1234" s="9">
        <f t="shared" si="231"/>
        <v>-8.0890461088069401</v>
      </c>
      <c r="T1234">
        <f t="shared" si="232"/>
        <v>93.762123287671074</v>
      </c>
      <c r="U1234" s="9">
        <f t="shared" si="233"/>
        <v>22.116592328278102</v>
      </c>
      <c r="W1234">
        <f t="shared" si="234"/>
        <v>95.250410958903956</v>
      </c>
      <c r="X1234" s="9">
        <f t="shared" si="235"/>
        <v>24.054950936663474</v>
      </c>
      <c r="Z1234">
        <f t="shared" si="236"/>
        <v>92.273835616438205</v>
      </c>
      <c r="AA1234" s="9">
        <f t="shared" si="237"/>
        <v>20.178233719892759</v>
      </c>
    </row>
    <row r="1235" spans="1:27">
      <c r="A1235" s="1">
        <v>20150518</v>
      </c>
      <c r="B1235" s="1">
        <v>200000</v>
      </c>
      <c r="C1235" s="1">
        <v>2457161.3220000002</v>
      </c>
      <c r="D1235" s="1">
        <v>2163.9119999999998</v>
      </c>
      <c r="E1235" s="1">
        <v>115</v>
      </c>
      <c r="F1235" s="1">
        <v>117.6</v>
      </c>
      <c r="G1235" s="8">
        <f t="shared" si="224"/>
        <v>123.35479452054784</v>
      </c>
      <c r="H1235" s="6">
        <v>101</v>
      </c>
      <c r="I1235" s="8">
        <f t="shared" si="225"/>
        <v>76.602739726027394</v>
      </c>
      <c r="K1235">
        <f t="shared" si="226"/>
        <v>112.6427397260274</v>
      </c>
      <c r="L1235" s="9">
        <f t="shared" si="227"/>
        <v>-8.6839387444612726</v>
      </c>
      <c r="N1235" s="10">
        <f t="shared" si="228"/>
        <v>111.87671232876713</v>
      </c>
      <c r="O1235" s="9">
        <f t="shared" si="229"/>
        <v>-9.3049339803883697</v>
      </c>
      <c r="Q1235">
        <f t="shared" si="230"/>
        <v>113.42408767123288</v>
      </c>
      <c r="R1235" s="9">
        <f t="shared" si="231"/>
        <v>-8.0505236038156198</v>
      </c>
      <c r="T1235">
        <f t="shared" si="232"/>
        <v>93.483801369862846</v>
      </c>
      <c r="U1235" s="9">
        <f t="shared" si="233"/>
        <v>22.037151287553442</v>
      </c>
      <c r="W1235">
        <f t="shared" si="234"/>
        <v>94.967671232876555</v>
      </c>
      <c r="X1235" s="9">
        <f t="shared" si="235"/>
        <v>23.974248927038431</v>
      </c>
      <c r="Z1235">
        <f t="shared" si="236"/>
        <v>91.999931506849151</v>
      </c>
      <c r="AA1235" s="9">
        <f t="shared" si="237"/>
        <v>20.100053648068467</v>
      </c>
    </row>
    <row r="1236" spans="1:27">
      <c r="A1236" s="1">
        <v>20150519</v>
      </c>
      <c r="B1236" s="1">
        <v>200000</v>
      </c>
      <c r="C1236" s="1">
        <v>2457162.3220000002</v>
      </c>
      <c r="D1236" s="1">
        <v>2163.9479999999999</v>
      </c>
      <c r="E1236" s="1">
        <v>110.3</v>
      </c>
      <c r="F1236" s="1">
        <v>112.9</v>
      </c>
      <c r="G1236" s="8">
        <f t="shared" si="224"/>
        <v>123.19260273972594</v>
      </c>
      <c r="H1236" s="6">
        <v>77</v>
      </c>
      <c r="I1236" s="8">
        <f t="shared" si="225"/>
        <v>76.424657534246577</v>
      </c>
      <c r="K1236">
        <f t="shared" si="226"/>
        <v>112.52965753424658</v>
      </c>
      <c r="L1236" s="9">
        <f t="shared" si="227"/>
        <v>-8.655507691486477</v>
      </c>
      <c r="N1236" s="10">
        <f t="shared" si="228"/>
        <v>111.76541095890411</v>
      </c>
      <c r="O1236" s="9">
        <f t="shared" si="229"/>
        <v>-9.2758749524632833</v>
      </c>
      <c r="Q1236">
        <f t="shared" si="230"/>
        <v>113.30918904109589</v>
      </c>
      <c r="R1236" s="9">
        <f t="shared" si="231"/>
        <v>-8.0227330852901417</v>
      </c>
      <c r="T1236">
        <f t="shared" si="232"/>
        <v>93.228349315068357</v>
      </c>
      <c r="U1236" s="9">
        <f t="shared" si="233"/>
        <v>21.987264742785271</v>
      </c>
      <c r="W1236">
        <f t="shared" si="234"/>
        <v>94.70816438356151</v>
      </c>
      <c r="X1236" s="9">
        <f t="shared" si="235"/>
        <v>23.923570532353295</v>
      </c>
      <c r="Z1236">
        <f t="shared" si="236"/>
        <v>91.748534246575218</v>
      </c>
      <c r="AA1236" s="9">
        <f t="shared" si="237"/>
        <v>20.050958953217247</v>
      </c>
    </row>
    <row r="1237" spans="1:27">
      <c r="A1237" s="1">
        <v>20150520</v>
      </c>
      <c r="B1237" s="1">
        <v>200000</v>
      </c>
      <c r="C1237" s="1">
        <v>2457163.3220000002</v>
      </c>
      <c r="D1237" s="1">
        <v>2163.9850000000001</v>
      </c>
      <c r="E1237" s="1">
        <v>105.6</v>
      </c>
      <c r="F1237" s="1">
        <v>108.2</v>
      </c>
      <c r="G1237" s="8">
        <f t="shared" si="224"/>
        <v>123.03232876712319</v>
      </c>
      <c r="H1237" s="6">
        <v>59</v>
      </c>
      <c r="I1237" s="8">
        <f t="shared" si="225"/>
        <v>76.295890410958904</v>
      </c>
      <c r="K1237">
        <f t="shared" si="226"/>
        <v>112.44789041095891</v>
      </c>
      <c r="L1237" s="9">
        <f t="shared" si="227"/>
        <v>-8.6029732690816729</v>
      </c>
      <c r="N1237" s="10">
        <f t="shared" si="228"/>
        <v>111.68493150684932</v>
      </c>
      <c r="O1237" s="9">
        <f t="shared" si="229"/>
        <v>-9.2231020691742884</v>
      </c>
      <c r="Q1237">
        <f t="shared" si="230"/>
        <v>113.22610849315069</v>
      </c>
      <c r="R1237" s="9">
        <f t="shared" si="231"/>
        <v>-7.9704418929871821</v>
      </c>
      <c r="T1237">
        <f t="shared" si="232"/>
        <v>92.975917808219023</v>
      </c>
      <c r="U1237" s="9">
        <f t="shared" si="233"/>
        <v>21.862288135593005</v>
      </c>
      <c r="W1237">
        <f t="shared" si="234"/>
        <v>94.451726027397115</v>
      </c>
      <c r="X1237" s="9">
        <f t="shared" si="235"/>
        <v>23.796610169491331</v>
      </c>
      <c r="Z1237">
        <f t="shared" si="236"/>
        <v>91.500109589040946</v>
      </c>
      <c r="AA1237" s="9">
        <f t="shared" si="237"/>
        <v>19.927966101694722</v>
      </c>
    </row>
    <row r="1238" spans="1:27">
      <c r="A1238" s="1">
        <v>20150521</v>
      </c>
      <c r="B1238" s="1">
        <v>200000</v>
      </c>
      <c r="C1238" s="1">
        <v>2457164.3220000002</v>
      </c>
      <c r="D1238" s="1">
        <v>2164.0210000000002</v>
      </c>
      <c r="E1238" s="1">
        <v>101.8</v>
      </c>
      <c r="F1238" s="1">
        <v>104.3</v>
      </c>
      <c r="G1238" s="8">
        <f t="shared" si="224"/>
        <v>122.86767123287663</v>
      </c>
      <c r="H1238" s="6">
        <v>50</v>
      </c>
      <c r="I1238" s="8">
        <f t="shared" si="225"/>
        <v>76.230136986301375</v>
      </c>
      <c r="K1238">
        <f t="shared" si="226"/>
        <v>112.40613698630138</v>
      </c>
      <c r="L1238" s="9">
        <f t="shared" si="227"/>
        <v>-8.5144726367825712</v>
      </c>
      <c r="N1238" s="10">
        <f t="shared" si="228"/>
        <v>111.64383561643837</v>
      </c>
      <c r="O1238" s="9">
        <f t="shared" si="229"/>
        <v>-9.1348973280084635</v>
      </c>
      <c r="Q1238">
        <f t="shared" si="230"/>
        <v>113.18368438356165</v>
      </c>
      <c r="R1238" s="9">
        <f t="shared" si="231"/>
        <v>-7.8816394517321697</v>
      </c>
      <c r="T1238">
        <f t="shared" si="232"/>
        <v>92.716582191780688</v>
      </c>
      <c r="U1238" s="9">
        <f t="shared" si="233"/>
        <v>21.627201336975091</v>
      </c>
      <c r="W1238">
        <f t="shared" si="234"/>
        <v>94.188273972602616</v>
      </c>
      <c r="X1238" s="9">
        <f t="shared" si="235"/>
        <v>23.557791834387402</v>
      </c>
      <c r="Z1238">
        <f t="shared" si="236"/>
        <v>91.244890410958774</v>
      </c>
      <c r="AA1238" s="9">
        <f t="shared" si="237"/>
        <v>19.696610839562794</v>
      </c>
    </row>
    <row r="1239" spans="1:27">
      <c r="A1239" s="1">
        <v>20150522</v>
      </c>
      <c r="B1239" s="1">
        <v>200000</v>
      </c>
      <c r="C1239" s="1">
        <v>2457165.3220000002</v>
      </c>
      <c r="D1239" s="1">
        <v>2164.058</v>
      </c>
      <c r="E1239" s="1">
        <v>99.1</v>
      </c>
      <c r="F1239" s="1">
        <v>101.6</v>
      </c>
      <c r="G1239" s="8">
        <f t="shared" si="224"/>
        <v>122.71506849315061</v>
      </c>
      <c r="H1239" s="6">
        <v>73</v>
      </c>
      <c r="I1239" s="8">
        <f t="shared" si="225"/>
        <v>76.178082191780817</v>
      </c>
      <c r="K1239">
        <f t="shared" si="226"/>
        <v>112.37308219178081</v>
      </c>
      <c r="L1239" s="9">
        <f t="shared" si="227"/>
        <v>-8.4276417137370885</v>
      </c>
      <c r="N1239" s="10">
        <f t="shared" si="228"/>
        <v>111.61130136986301</v>
      </c>
      <c r="O1239" s="9">
        <f t="shared" si="229"/>
        <v>-9.0484137438324126</v>
      </c>
      <c r="Q1239">
        <f t="shared" si="230"/>
        <v>113.15009863013698</v>
      </c>
      <c r="R1239" s="9">
        <f t="shared" si="231"/>
        <v>-7.7944542430398513</v>
      </c>
      <c r="T1239">
        <f t="shared" si="232"/>
        <v>92.476232876712203</v>
      </c>
      <c r="U1239" s="9">
        <f t="shared" si="233"/>
        <v>21.394803092968729</v>
      </c>
      <c r="W1239">
        <f t="shared" si="234"/>
        <v>93.944109589040977</v>
      </c>
      <c r="X1239" s="9">
        <f t="shared" si="235"/>
        <v>23.321704729365081</v>
      </c>
      <c r="Z1239">
        <f t="shared" si="236"/>
        <v>91.008356164383443</v>
      </c>
      <c r="AA1239" s="9">
        <f t="shared" si="237"/>
        <v>19.467901456572406</v>
      </c>
    </row>
    <row r="1240" spans="1:27">
      <c r="A1240" s="1">
        <v>20150523</v>
      </c>
      <c r="B1240" s="1">
        <v>200000</v>
      </c>
      <c r="C1240" s="1">
        <v>2457166.3220000002</v>
      </c>
      <c r="D1240" s="1">
        <v>2164.0949999999998</v>
      </c>
      <c r="E1240" s="1">
        <v>97.7</v>
      </c>
      <c r="F1240" s="1">
        <v>100.2</v>
      </c>
      <c r="G1240" s="8">
        <f t="shared" si="224"/>
        <v>122.60712328767113</v>
      </c>
      <c r="H1240" s="6">
        <v>72</v>
      </c>
      <c r="I1240" s="8">
        <f t="shared" si="225"/>
        <v>76.131506849315073</v>
      </c>
      <c r="K1240">
        <f t="shared" si="226"/>
        <v>112.34350684931508</v>
      </c>
      <c r="L1240" s="9">
        <f t="shared" si="227"/>
        <v>-8.3711420373795846</v>
      </c>
      <c r="N1240" s="10">
        <f t="shared" si="228"/>
        <v>111.58219178082192</v>
      </c>
      <c r="O1240" s="9">
        <f t="shared" si="229"/>
        <v>-8.9920807300743775</v>
      </c>
      <c r="Q1240">
        <f t="shared" si="230"/>
        <v>113.12004821917809</v>
      </c>
      <c r="R1240" s="9">
        <f t="shared" si="231"/>
        <v>-7.737784570830911</v>
      </c>
      <c r="T1240">
        <f t="shared" si="232"/>
        <v>92.306219178082031</v>
      </c>
      <c r="U1240" s="9">
        <f t="shared" si="233"/>
        <v>21.245753562688719</v>
      </c>
      <c r="W1240">
        <f t="shared" si="234"/>
        <v>93.771397260273815</v>
      </c>
      <c r="X1240" s="9">
        <f t="shared" si="235"/>
        <v>23.170289333525048</v>
      </c>
      <c r="Z1240">
        <f t="shared" si="236"/>
        <v>90.841041095890247</v>
      </c>
      <c r="AA1240" s="9">
        <f t="shared" si="237"/>
        <v>19.321217791852391</v>
      </c>
    </row>
    <row r="1241" spans="1:27">
      <c r="A1241" s="1">
        <v>20150524</v>
      </c>
      <c r="B1241" s="1">
        <v>200000</v>
      </c>
      <c r="C1241" s="1">
        <v>2457167.3220000002</v>
      </c>
      <c r="D1241" s="1">
        <v>2164.1309999999999</v>
      </c>
      <c r="E1241" s="1">
        <v>98.7</v>
      </c>
      <c r="F1241" s="1">
        <v>101.2</v>
      </c>
      <c r="G1241" s="8">
        <f t="shared" si="224"/>
        <v>122.49013698630125</v>
      </c>
      <c r="H1241" s="6">
        <v>78</v>
      </c>
      <c r="I1241" s="8">
        <f t="shared" si="225"/>
        <v>76.095890410958901</v>
      </c>
      <c r="K1241">
        <f t="shared" si="226"/>
        <v>112.3208904109589</v>
      </c>
      <c r="L1241" s="9">
        <f t="shared" si="227"/>
        <v>-8.3020942139036293</v>
      </c>
      <c r="N1241" s="10">
        <f t="shared" si="228"/>
        <v>111.55993150684931</v>
      </c>
      <c r="O1241" s="9">
        <f t="shared" si="229"/>
        <v>-8.9233351748756178</v>
      </c>
      <c r="Q1241">
        <f t="shared" si="230"/>
        <v>113.09706849315069</v>
      </c>
      <c r="R1241" s="9">
        <f t="shared" si="231"/>
        <v>-7.6684284337122222</v>
      </c>
      <c r="T1241">
        <f t="shared" si="232"/>
        <v>92.121965753424476</v>
      </c>
      <c r="U1241" s="9">
        <f t="shared" si="233"/>
        <v>21.060369036903452</v>
      </c>
      <c r="W1241">
        <f t="shared" si="234"/>
        <v>93.584219178082009</v>
      </c>
      <c r="X1241" s="9">
        <f t="shared" si="235"/>
        <v>22.981962196219399</v>
      </c>
      <c r="Z1241">
        <f t="shared" si="236"/>
        <v>90.659712328766943</v>
      </c>
      <c r="AA1241" s="9">
        <f t="shared" si="237"/>
        <v>19.13877587758752</v>
      </c>
    </row>
    <row r="1242" spans="1:27">
      <c r="A1242" s="1">
        <v>20150525</v>
      </c>
      <c r="B1242" s="1">
        <v>200000</v>
      </c>
      <c r="C1242" s="1">
        <v>2457168.3220000002</v>
      </c>
      <c r="D1242" s="1">
        <v>2164.1680000000001</v>
      </c>
      <c r="E1242" s="1">
        <v>96.5</v>
      </c>
      <c r="F1242" s="1">
        <v>99</v>
      </c>
      <c r="G1242" s="8">
        <f t="shared" si="224"/>
        <v>122.34739726027387</v>
      </c>
      <c r="H1242" s="6">
        <v>67</v>
      </c>
      <c r="I1242" s="8">
        <f t="shared" si="225"/>
        <v>76.035616438356158</v>
      </c>
      <c r="K1242">
        <f t="shared" si="226"/>
        <v>112.28261643835616</v>
      </c>
      <c r="L1242" s="9">
        <f t="shared" si="227"/>
        <v>-8.2263955321473219</v>
      </c>
      <c r="N1242" s="10">
        <f t="shared" si="228"/>
        <v>111.52226027397259</v>
      </c>
      <c r="O1242" s="9">
        <f t="shared" si="229"/>
        <v>-8.8478686336682699</v>
      </c>
      <c r="Q1242">
        <f t="shared" si="230"/>
        <v>113.05817972602739</v>
      </c>
      <c r="R1242" s="9">
        <f t="shared" si="231"/>
        <v>-7.5924929685959768</v>
      </c>
      <c r="T1242">
        <f t="shared" si="232"/>
        <v>91.897150684931333</v>
      </c>
      <c r="U1242" s="9">
        <f t="shared" si="233"/>
        <v>20.860663712030927</v>
      </c>
      <c r="W1242">
        <f t="shared" si="234"/>
        <v>93.355835616438185</v>
      </c>
      <c r="X1242" s="9">
        <f t="shared" si="235"/>
        <v>22.779086945555221</v>
      </c>
      <c r="Z1242">
        <f t="shared" si="236"/>
        <v>90.438465753424495</v>
      </c>
      <c r="AA1242" s="9">
        <f t="shared" si="237"/>
        <v>18.942240478506633</v>
      </c>
    </row>
    <row r="1243" spans="1:27">
      <c r="A1243" s="1">
        <v>20150526</v>
      </c>
      <c r="B1243" s="1">
        <v>200000</v>
      </c>
      <c r="C1243" s="1">
        <v>2457169.3220000002</v>
      </c>
      <c r="D1243" s="1">
        <v>2164.2049999999999</v>
      </c>
      <c r="E1243" s="1">
        <v>94.5</v>
      </c>
      <c r="F1243" s="1">
        <v>97</v>
      </c>
      <c r="G1243" s="8">
        <f t="shared" si="224"/>
        <v>122.19534246575331</v>
      </c>
      <c r="H1243" s="6">
        <v>53</v>
      </c>
      <c r="I1243" s="8">
        <f t="shared" si="225"/>
        <v>75.915068493150685</v>
      </c>
      <c r="K1243">
        <f t="shared" si="226"/>
        <v>112.2060684931507</v>
      </c>
      <c r="L1243" s="9">
        <f t="shared" si="227"/>
        <v>-8.1748401952408472</v>
      </c>
      <c r="N1243" s="10">
        <f t="shared" si="228"/>
        <v>111.44691780821918</v>
      </c>
      <c r="O1243" s="9">
        <f t="shared" si="229"/>
        <v>-8.7961001136737309</v>
      </c>
      <c r="Q1243">
        <f t="shared" si="230"/>
        <v>112.98040219178083</v>
      </c>
      <c r="R1243" s="9">
        <f t="shared" si="231"/>
        <v>-7.5411550784393313</v>
      </c>
      <c r="T1243">
        <f t="shared" si="232"/>
        <v>91.657664383561468</v>
      </c>
      <c r="U1243" s="9">
        <f t="shared" si="233"/>
        <v>20.737116099462028</v>
      </c>
      <c r="W1243">
        <f t="shared" si="234"/>
        <v>93.112547945205307</v>
      </c>
      <c r="X1243" s="9">
        <f t="shared" si="235"/>
        <v>22.653578259770967</v>
      </c>
      <c r="Z1243">
        <f t="shared" si="236"/>
        <v>90.202780821917642</v>
      </c>
      <c r="AA1243" s="9">
        <f t="shared" si="237"/>
        <v>18.820653939153132</v>
      </c>
    </row>
    <row r="1244" spans="1:27">
      <c r="A1244" s="1">
        <v>20150527</v>
      </c>
      <c r="B1244" s="1">
        <v>200000</v>
      </c>
      <c r="C1244" s="1">
        <v>2457170.3220000002</v>
      </c>
      <c r="D1244" s="1">
        <v>2164.241</v>
      </c>
      <c r="E1244" s="1">
        <v>95.2</v>
      </c>
      <c r="F1244" s="1">
        <v>97.8</v>
      </c>
      <c r="G1244" s="8">
        <f t="shared" si="224"/>
        <v>122.03424657534237</v>
      </c>
      <c r="H1244" s="6">
        <v>14</v>
      </c>
      <c r="I1244" s="8">
        <f t="shared" si="225"/>
        <v>75.761643835616439</v>
      </c>
      <c r="K1244">
        <f t="shared" si="226"/>
        <v>112.10864383561645</v>
      </c>
      <c r="L1244" s="9">
        <f t="shared" si="227"/>
        <v>-8.1334568109108432</v>
      </c>
      <c r="N1244" s="10">
        <f t="shared" si="228"/>
        <v>111.35102739726028</v>
      </c>
      <c r="O1244" s="9">
        <f t="shared" si="229"/>
        <v>-8.754279620586999</v>
      </c>
      <c r="Q1244">
        <f t="shared" si="230"/>
        <v>112.88141260273973</v>
      </c>
      <c r="R1244" s="9">
        <f t="shared" si="231"/>
        <v>-7.5002175450411812</v>
      </c>
      <c r="T1244">
        <f t="shared" si="232"/>
        <v>91.403938356164218</v>
      </c>
      <c r="U1244" s="9">
        <f t="shared" si="233"/>
        <v>20.646720066538677</v>
      </c>
      <c r="W1244">
        <f t="shared" si="234"/>
        <v>92.854794520547784</v>
      </c>
      <c r="X1244" s="9">
        <f t="shared" si="235"/>
        <v>22.561747369182143</v>
      </c>
      <c r="Z1244">
        <f t="shared" si="236"/>
        <v>89.953082191780666</v>
      </c>
      <c r="AA1244" s="9">
        <f t="shared" si="237"/>
        <v>18.731692763895211</v>
      </c>
    </row>
    <row r="1245" spans="1:27">
      <c r="A1245" s="1">
        <v>20150528</v>
      </c>
      <c r="B1245" s="1">
        <v>200000</v>
      </c>
      <c r="C1245" s="1">
        <v>2457171.3220000002</v>
      </c>
      <c r="D1245" s="1">
        <v>2164.2779999999998</v>
      </c>
      <c r="E1245" s="1">
        <v>93</v>
      </c>
      <c r="F1245" s="1">
        <v>95.5</v>
      </c>
      <c r="G1245" s="8">
        <f t="shared" si="224"/>
        <v>121.85534246575331</v>
      </c>
      <c r="H1245" s="6">
        <v>12</v>
      </c>
      <c r="I1245" s="8">
        <f t="shared" si="225"/>
        <v>75.558904109589037</v>
      </c>
      <c r="K1245">
        <f t="shared" si="226"/>
        <v>111.97990410958903</v>
      </c>
      <c r="L1245" s="9">
        <f t="shared" si="227"/>
        <v>-8.1042309318031869</v>
      </c>
      <c r="N1245" s="10">
        <f t="shared" si="228"/>
        <v>111.22431506849315</v>
      </c>
      <c r="O1245" s="9">
        <f t="shared" si="229"/>
        <v>-8.7243014398387402</v>
      </c>
      <c r="Q1245">
        <f t="shared" si="230"/>
        <v>112.75060493150684</v>
      </c>
      <c r="R1245" s="9">
        <f t="shared" si="231"/>
        <v>-7.4717590136068992</v>
      </c>
      <c r="T1245">
        <f t="shared" si="232"/>
        <v>91.122164383561454</v>
      </c>
      <c r="U1245" s="9">
        <f t="shared" si="233"/>
        <v>20.597519852061112</v>
      </c>
      <c r="W1245">
        <f t="shared" si="234"/>
        <v>92.568547945205296</v>
      </c>
      <c r="X1245" s="9">
        <f t="shared" si="235"/>
        <v>22.511766198919233</v>
      </c>
      <c r="Z1245">
        <f t="shared" si="236"/>
        <v>89.675780821917627</v>
      </c>
      <c r="AA1245" s="9">
        <f t="shared" si="237"/>
        <v>18.683273505203005</v>
      </c>
    </row>
    <row r="1246" spans="1:27">
      <c r="A1246" s="1">
        <v>20150529</v>
      </c>
      <c r="B1246" s="1">
        <v>200000</v>
      </c>
      <c r="C1246" s="1">
        <v>2457172.3220000002</v>
      </c>
      <c r="D1246" s="1">
        <v>2164.3150000000001</v>
      </c>
      <c r="E1246" s="1">
        <v>92.3</v>
      </c>
      <c r="F1246" s="1">
        <v>94.8</v>
      </c>
      <c r="G1246" s="8">
        <f t="shared" si="224"/>
        <v>121.64219178082182</v>
      </c>
      <c r="H1246" s="6">
        <v>33</v>
      </c>
      <c r="I1246" s="8">
        <f t="shared" si="225"/>
        <v>75.30958904109589</v>
      </c>
      <c r="K1246">
        <f t="shared" si="226"/>
        <v>111.82158904109589</v>
      </c>
      <c r="L1246" s="9">
        <f t="shared" si="227"/>
        <v>-8.0733523425991507</v>
      </c>
      <c r="N1246" s="10">
        <f t="shared" si="228"/>
        <v>111.06849315068493</v>
      </c>
      <c r="O1246" s="9">
        <f t="shared" si="229"/>
        <v>-8.6924598080153572</v>
      </c>
      <c r="Q1246">
        <f t="shared" si="230"/>
        <v>112.58974684931508</v>
      </c>
      <c r="R1246" s="9">
        <f t="shared" si="231"/>
        <v>-7.4418627278746214</v>
      </c>
      <c r="T1246">
        <f t="shared" si="232"/>
        <v>90.786452054794367</v>
      </c>
      <c r="U1246" s="9">
        <f t="shared" si="233"/>
        <v>20.550985884749508</v>
      </c>
      <c r="W1246">
        <f t="shared" si="234"/>
        <v>92.227506849314921</v>
      </c>
      <c r="X1246" s="9">
        <f t="shared" si="235"/>
        <v>22.464493597205859</v>
      </c>
      <c r="Z1246">
        <f t="shared" si="236"/>
        <v>89.345397260273828</v>
      </c>
      <c r="AA1246" s="9">
        <f t="shared" si="237"/>
        <v>18.637478172293171</v>
      </c>
    </row>
    <row r="1247" spans="1:27">
      <c r="A1247" s="1">
        <v>20150530</v>
      </c>
      <c r="B1247" s="1">
        <v>200000</v>
      </c>
      <c r="C1247" s="1">
        <v>2457173.3220000002</v>
      </c>
      <c r="D1247" s="1">
        <v>2164.3510000000001</v>
      </c>
      <c r="E1247" s="1">
        <v>95</v>
      </c>
      <c r="F1247" s="1">
        <v>97.7</v>
      </c>
      <c r="G1247" s="8">
        <f t="shared" si="224"/>
        <v>121.41589041095881</v>
      </c>
      <c r="H1247" s="6">
        <v>31</v>
      </c>
      <c r="I1247" s="8">
        <f t="shared" si="225"/>
        <v>75.057534246575344</v>
      </c>
      <c r="K1247">
        <f t="shared" si="226"/>
        <v>111.66153424657534</v>
      </c>
      <c r="L1247" s="9">
        <f t="shared" si="227"/>
        <v>-8.0338381832622474</v>
      </c>
      <c r="N1247" s="10">
        <f t="shared" si="228"/>
        <v>110.91095890410959</v>
      </c>
      <c r="O1247" s="9">
        <f t="shared" si="229"/>
        <v>-8.6520236118130498</v>
      </c>
      <c r="Q1247">
        <f t="shared" si="230"/>
        <v>112.42712109589041</v>
      </c>
      <c r="R1247" s="9">
        <f t="shared" si="231"/>
        <v>-7.4032890461404435</v>
      </c>
      <c r="T1247">
        <f t="shared" si="232"/>
        <v>90.430027397260119</v>
      </c>
      <c r="U1247" s="9">
        <f t="shared" si="233"/>
        <v>20.480946123521477</v>
      </c>
      <c r="W1247">
        <f t="shared" si="234"/>
        <v>91.865424657534106</v>
      </c>
      <c r="X1247" s="9">
        <f t="shared" si="235"/>
        <v>22.393342093736109</v>
      </c>
      <c r="Z1247">
        <f t="shared" si="236"/>
        <v>88.99463013698616</v>
      </c>
      <c r="AA1247" s="9">
        <f t="shared" si="237"/>
        <v>18.568550153306873</v>
      </c>
    </row>
    <row r="1248" spans="1:27">
      <c r="A1248" s="1">
        <v>20150531</v>
      </c>
      <c r="B1248" s="1">
        <v>200000</v>
      </c>
      <c r="C1248" s="1">
        <v>2457174.3220000002</v>
      </c>
      <c r="D1248" s="1">
        <v>2164.3879999999999</v>
      </c>
      <c r="E1248" s="1">
        <v>94.3</v>
      </c>
      <c r="F1248" s="1">
        <v>97</v>
      </c>
      <c r="G1248" s="8">
        <f t="shared" si="224"/>
        <v>121.197808219178</v>
      </c>
      <c r="H1248" s="6">
        <v>29</v>
      </c>
      <c r="I1248" s="8">
        <f t="shared" si="225"/>
        <v>74.767123287671239</v>
      </c>
      <c r="K1248">
        <f t="shared" si="226"/>
        <v>111.47712328767125</v>
      </c>
      <c r="L1248" s="9">
        <f t="shared" si="227"/>
        <v>-8.0205121481467359</v>
      </c>
      <c r="N1248" s="10">
        <f t="shared" si="228"/>
        <v>110.72945205479452</v>
      </c>
      <c r="O1248" s="9">
        <f t="shared" si="229"/>
        <v>-8.6374137603645238</v>
      </c>
      <c r="Q1248">
        <f t="shared" si="230"/>
        <v>112.23974794520549</v>
      </c>
      <c r="R1248" s="9">
        <f t="shared" si="231"/>
        <v>-7.3912725036846041</v>
      </c>
      <c r="T1248">
        <f t="shared" si="232"/>
        <v>90.086547945205353</v>
      </c>
      <c r="U1248" s="9">
        <f t="shared" si="233"/>
        <v>20.489519970685038</v>
      </c>
      <c r="W1248">
        <f t="shared" si="234"/>
        <v>91.516493150684809</v>
      </c>
      <c r="X1248" s="9">
        <f t="shared" si="235"/>
        <v>22.402052033711811</v>
      </c>
      <c r="Z1248">
        <f t="shared" si="236"/>
        <v>88.656602739725898</v>
      </c>
      <c r="AA1248" s="9">
        <f t="shared" si="237"/>
        <v>18.576987907658292</v>
      </c>
    </row>
    <row r="1249" spans="1:27">
      <c r="A1249" s="1">
        <v>20150601</v>
      </c>
      <c r="B1249" s="1">
        <v>200000</v>
      </c>
      <c r="C1249" s="1">
        <v>2457175.3220000002</v>
      </c>
      <c r="D1249" s="1">
        <v>2164.4250000000002</v>
      </c>
      <c r="E1249" s="1">
        <v>100.4</v>
      </c>
      <c r="F1249" s="1">
        <v>103.2</v>
      </c>
      <c r="G1249" s="8">
        <f t="shared" si="224"/>
        <v>120.98054794520539</v>
      </c>
      <c r="H1249" s="6">
        <v>27</v>
      </c>
      <c r="I1249" s="8">
        <f t="shared" si="225"/>
        <v>74.473972602739721</v>
      </c>
      <c r="K1249">
        <f t="shared" si="226"/>
        <v>111.29097260273971</v>
      </c>
      <c r="L1249" s="9">
        <f t="shared" si="227"/>
        <v>-8.0092010716088708</v>
      </c>
      <c r="N1249" s="10">
        <f t="shared" si="228"/>
        <v>110.54623287671232</v>
      </c>
      <c r="O1249" s="9">
        <f t="shared" si="229"/>
        <v>-8.6247874106331324</v>
      </c>
      <c r="Q1249">
        <f t="shared" si="230"/>
        <v>112.05060712328768</v>
      </c>
      <c r="R1249" s="9">
        <f t="shared" si="231"/>
        <v>-7.3813030058040994</v>
      </c>
      <c r="T1249">
        <f t="shared" si="232"/>
        <v>89.744363013698489</v>
      </c>
      <c r="U1249" s="9">
        <f t="shared" si="233"/>
        <v>20.504331751462132</v>
      </c>
      <c r="W1249">
        <f t="shared" si="234"/>
        <v>91.168876712328625</v>
      </c>
      <c r="X1249" s="9">
        <f t="shared" si="235"/>
        <v>22.417098922120275</v>
      </c>
      <c r="Z1249">
        <f t="shared" si="236"/>
        <v>88.319849315068353</v>
      </c>
      <c r="AA1249" s="9">
        <f t="shared" si="237"/>
        <v>18.591564580804004</v>
      </c>
    </row>
    <row r="1250" spans="1:27">
      <c r="A1250" s="1">
        <v>20150602</v>
      </c>
      <c r="B1250" s="1">
        <v>200000</v>
      </c>
      <c r="C1250" s="1">
        <v>2457176.3220000002</v>
      </c>
      <c r="D1250" s="1">
        <v>2164.4609999999998</v>
      </c>
      <c r="E1250" s="1">
        <v>101</v>
      </c>
      <c r="F1250" s="1">
        <v>103.9</v>
      </c>
      <c r="G1250" s="8">
        <f t="shared" si="224"/>
        <v>120.78465753424648</v>
      </c>
      <c r="H1250" s="6">
        <v>44</v>
      </c>
      <c r="I1250" s="8">
        <f t="shared" si="225"/>
        <v>74.175342465753431</v>
      </c>
      <c r="K1250">
        <f t="shared" si="226"/>
        <v>111.10134246575342</v>
      </c>
      <c r="L1250" s="9">
        <f t="shared" si="227"/>
        <v>-8.0170075125208058</v>
      </c>
      <c r="N1250" s="10">
        <f t="shared" si="228"/>
        <v>110.35958904109589</v>
      </c>
      <c r="O1250" s="9">
        <f t="shared" si="229"/>
        <v>-8.6311198011177339</v>
      </c>
      <c r="Q1250">
        <f t="shared" si="230"/>
        <v>111.85793095890412</v>
      </c>
      <c r="R1250" s="9">
        <f t="shared" si="231"/>
        <v>-7.390612978151907</v>
      </c>
      <c r="T1250">
        <f t="shared" si="232"/>
        <v>89.435835616438197</v>
      </c>
      <c r="U1250" s="9">
        <f t="shared" si="233"/>
        <v>20.573539188889484</v>
      </c>
      <c r="W1250">
        <f t="shared" si="234"/>
        <v>90.85545205479437</v>
      </c>
      <c r="X1250" s="9">
        <f t="shared" si="235"/>
        <v>22.487404890300439</v>
      </c>
      <c r="Z1250">
        <f t="shared" si="236"/>
        <v>88.016219178082039</v>
      </c>
      <c r="AA1250" s="9">
        <f t="shared" si="237"/>
        <v>18.659673487478543</v>
      </c>
    </row>
    <row r="1251" spans="1:27">
      <c r="A1251" s="1">
        <v>20150603</v>
      </c>
      <c r="B1251" s="1">
        <v>200000</v>
      </c>
      <c r="C1251" s="1">
        <v>2457177.3220000002</v>
      </c>
      <c r="D1251" s="1">
        <v>2164.498</v>
      </c>
      <c r="E1251" s="1">
        <v>108.5</v>
      </c>
      <c r="F1251" s="1">
        <v>111.6</v>
      </c>
      <c r="G1251" s="8">
        <f t="shared" si="224"/>
        <v>120.59178082191772</v>
      </c>
      <c r="H1251" s="6">
        <v>49</v>
      </c>
      <c r="I1251" s="8">
        <f t="shared" si="225"/>
        <v>73.967123287671228</v>
      </c>
      <c r="K1251">
        <f t="shared" si="226"/>
        <v>110.96912328767124</v>
      </c>
      <c r="L1251" s="9">
        <f t="shared" si="227"/>
        <v>-7.9795301708468998</v>
      </c>
      <c r="N1251" s="10">
        <f t="shared" si="228"/>
        <v>110.22945205479452</v>
      </c>
      <c r="O1251" s="9">
        <f t="shared" si="229"/>
        <v>-8.5928980370773616</v>
      </c>
      <c r="Q1251">
        <f t="shared" si="230"/>
        <v>111.72358794520548</v>
      </c>
      <c r="R1251" s="9">
        <f t="shared" si="231"/>
        <v>-7.3538949472918347</v>
      </c>
      <c r="T1251">
        <f t="shared" si="232"/>
        <v>89.132054794520414</v>
      </c>
      <c r="U1251" s="9">
        <f t="shared" si="233"/>
        <v>20.502259426624022</v>
      </c>
      <c r="W1251">
        <f t="shared" si="234"/>
        <v>90.546849315068357</v>
      </c>
      <c r="X1251" s="9">
        <f t="shared" si="235"/>
        <v>22.414993703237101</v>
      </c>
      <c r="Z1251">
        <f t="shared" si="236"/>
        <v>87.717260273972471</v>
      </c>
      <c r="AA1251" s="9">
        <f t="shared" si="237"/>
        <v>18.589525150010928</v>
      </c>
    </row>
    <row r="1252" spans="1:27">
      <c r="A1252" s="1">
        <v>20150604</v>
      </c>
      <c r="B1252" s="1">
        <v>200000</v>
      </c>
      <c r="C1252" s="1">
        <v>2457178.3220000002</v>
      </c>
      <c r="D1252" s="1">
        <v>2164.5349999999999</v>
      </c>
      <c r="E1252" s="1">
        <v>118</v>
      </c>
      <c r="F1252" s="1">
        <v>121.4</v>
      </c>
      <c r="G1252" s="8">
        <f t="shared" si="224"/>
        <v>120.43205479452048</v>
      </c>
      <c r="H1252" s="6">
        <v>80</v>
      </c>
      <c r="I1252" s="8">
        <f t="shared" si="225"/>
        <v>73.750684931506854</v>
      </c>
      <c r="K1252">
        <f t="shared" si="226"/>
        <v>110.83168493150686</v>
      </c>
      <c r="L1252" s="9">
        <f t="shared" si="227"/>
        <v>-7.9716067947139493</v>
      </c>
      <c r="N1252" s="10">
        <f t="shared" si="228"/>
        <v>110.09417808219177</v>
      </c>
      <c r="O1252" s="9">
        <f t="shared" si="229"/>
        <v>-8.5839909731400468</v>
      </c>
      <c r="Q1252">
        <f t="shared" si="230"/>
        <v>111.58394191780822</v>
      </c>
      <c r="R1252" s="9">
        <f t="shared" si="231"/>
        <v>-7.3469749327193625</v>
      </c>
      <c r="T1252">
        <f t="shared" si="232"/>
        <v>88.880486301369757</v>
      </c>
      <c r="U1252" s="9">
        <f t="shared" si="233"/>
        <v>20.514794383149294</v>
      </c>
      <c r="W1252">
        <f t="shared" si="234"/>
        <v>90.29128767123278</v>
      </c>
      <c r="X1252" s="9">
        <f t="shared" si="235"/>
        <v>22.427727627326277</v>
      </c>
      <c r="Z1252">
        <f t="shared" si="236"/>
        <v>87.469684931506748</v>
      </c>
      <c r="AA1252" s="9">
        <f t="shared" si="237"/>
        <v>18.601861138972325</v>
      </c>
    </row>
    <row r="1253" spans="1:27">
      <c r="A1253" s="1">
        <v>20150605</v>
      </c>
      <c r="B1253" s="1">
        <v>200000</v>
      </c>
      <c r="C1253" s="1">
        <v>2457179.3220000002</v>
      </c>
      <c r="D1253" s="1">
        <v>2164.5709999999999</v>
      </c>
      <c r="E1253" s="1">
        <v>126</v>
      </c>
      <c r="F1253" s="1">
        <v>129.69999999999999</v>
      </c>
      <c r="G1253" s="8">
        <f t="shared" si="224"/>
        <v>120.28739726027389</v>
      </c>
      <c r="H1253" s="6">
        <v>90</v>
      </c>
      <c r="I1253" s="8">
        <f t="shared" si="225"/>
        <v>73.586301369863008</v>
      </c>
      <c r="K1253">
        <f t="shared" si="226"/>
        <v>110.72730136986301</v>
      </c>
      <c r="L1253" s="9">
        <f t="shared" si="227"/>
        <v>-7.947711986589141</v>
      </c>
      <c r="N1253" s="10">
        <f t="shared" si="228"/>
        <v>109.99143835616438</v>
      </c>
      <c r="O1253" s="9">
        <f t="shared" si="229"/>
        <v>-8.5594660277098313</v>
      </c>
      <c r="Q1253">
        <f t="shared" si="230"/>
        <v>111.47788164383562</v>
      </c>
      <c r="R1253" s="9">
        <f t="shared" si="231"/>
        <v>-7.3237228646460153</v>
      </c>
      <c r="T1253">
        <f t="shared" si="232"/>
        <v>88.652650684931373</v>
      </c>
      <c r="U1253" s="9">
        <f t="shared" si="233"/>
        <v>20.474394057857538</v>
      </c>
      <c r="W1253">
        <f t="shared" si="234"/>
        <v>90.059835616438235</v>
      </c>
      <c r="X1253" s="9">
        <f t="shared" si="235"/>
        <v>22.386686027029896</v>
      </c>
      <c r="Z1253">
        <f t="shared" si="236"/>
        <v>87.24546575342454</v>
      </c>
      <c r="AA1253" s="9">
        <f t="shared" si="237"/>
        <v>18.562102088685208</v>
      </c>
    </row>
    <row r="1254" spans="1:27">
      <c r="A1254" s="1">
        <v>20150606</v>
      </c>
      <c r="B1254" s="1">
        <v>200000</v>
      </c>
      <c r="C1254" s="1">
        <v>2457180.3220000002</v>
      </c>
      <c r="D1254" s="1">
        <v>2164.6080000000002</v>
      </c>
      <c r="E1254" s="1">
        <v>132.69999999999999</v>
      </c>
      <c r="F1254" s="1">
        <v>136.6</v>
      </c>
      <c r="G1254" s="8">
        <f t="shared" si="224"/>
        <v>120.19095890410951</v>
      </c>
      <c r="H1254" s="6">
        <v>109</v>
      </c>
      <c r="I1254" s="8">
        <f t="shared" si="225"/>
        <v>73.545205479452051</v>
      </c>
      <c r="K1254">
        <f t="shared" si="226"/>
        <v>110.70120547945206</v>
      </c>
      <c r="L1254" s="9">
        <f t="shared" si="227"/>
        <v>-7.8955634526791272</v>
      </c>
      <c r="N1254" s="10">
        <f t="shared" si="228"/>
        <v>109.96575342465754</v>
      </c>
      <c r="O1254" s="9">
        <f t="shared" si="229"/>
        <v>-8.5074664289930695</v>
      </c>
      <c r="Q1254">
        <f t="shared" si="230"/>
        <v>111.45136657534246</v>
      </c>
      <c r="R1254" s="9">
        <f t="shared" si="231"/>
        <v>-7.2714224168389023</v>
      </c>
      <c r="T1254">
        <f t="shared" si="232"/>
        <v>88.500760273972475</v>
      </c>
      <c r="U1254" s="9">
        <f t="shared" si="233"/>
        <v>20.33518663388449</v>
      </c>
      <c r="W1254">
        <f t="shared" si="234"/>
        <v>89.905534246575215</v>
      </c>
      <c r="X1254" s="9">
        <f t="shared" si="235"/>
        <v>22.245268961406481</v>
      </c>
      <c r="Z1254">
        <f t="shared" si="236"/>
        <v>87.095986301369734</v>
      </c>
      <c r="AA1254" s="9">
        <f t="shared" si="237"/>
        <v>18.425104306362527</v>
      </c>
    </row>
    <row r="1255" spans="1:27">
      <c r="A1255" s="1">
        <v>20150607</v>
      </c>
      <c r="B1255" s="1">
        <v>200000</v>
      </c>
      <c r="C1255" s="1">
        <v>2457181.3220000002</v>
      </c>
      <c r="D1255" s="1">
        <v>2164.645</v>
      </c>
      <c r="E1255" s="1">
        <v>137.30000000000001</v>
      </c>
      <c r="F1255" s="1">
        <v>141.4</v>
      </c>
      <c r="G1255" s="8">
        <f t="shared" si="224"/>
        <v>120.1205479452054</v>
      </c>
      <c r="H1255" s="6">
        <v>124</v>
      </c>
      <c r="I1255" s="8">
        <f t="shared" si="225"/>
        <v>73.536986301369865</v>
      </c>
      <c r="K1255">
        <f t="shared" si="226"/>
        <v>110.69598630136986</v>
      </c>
      <c r="L1255" s="9">
        <f t="shared" si="227"/>
        <v>-7.8459196241218336</v>
      </c>
      <c r="N1255" s="10">
        <f t="shared" si="228"/>
        <v>109.96061643835617</v>
      </c>
      <c r="O1255" s="9">
        <f t="shared" si="229"/>
        <v>-8.4581128546664814</v>
      </c>
      <c r="Q1255">
        <f t="shared" si="230"/>
        <v>111.44606356164384</v>
      </c>
      <c r="R1255" s="9">
        <f t="shared" si="231"/>
        <v>-7.221482528966277</v>
      </c>
      <c r="T1255">
        <f t="shared" si="232"/>
        <v>88.389863013698502</v>
      </c>
      <c r="U1255" s="9">
        <f t="shared" si="233"/>
        <v>20.197831675421753</v>
      </c>
      <c r="W1255">
        <f t="shared" si="234"/>
        <v>89.792876712328649</v>
      </c>
      <c r="X1255" s="9">
        <f t="shared" si="235"/>
        <v>22.105733765507821</v>
      </c>
      <c r="Z1255">
        <f t="shared" si="236"/>
        <v>86.986849315068369</v>
      </c>
      <c r="AA1255" s="9">
        <f t="shared" si="237"/>
        <v>18.289929585335685</v>
      </c>
    </row>
    <row r="1256" spans="1:27">
      <c r="A1256" s="1">
        <v>20150608</v>
      </c>
      <c r="B1256" s="1">
        <v>200000</v>
      </c>
      <c r="C1256" s="1">
        <v>2457182.3220000002</v>
      </c>
      <c r="D1256" s="1">
        <v>2164.681</v>
      </c>
      <c r="E1256" s="1">
        <v>134.19999999999999</v>
      </c>
      <c r="F1256" s="1">
        <v>138.1</v>
      </c>
      <c r="G1256" s="8">
        <f t="shared" si="224"/>
        <v>120.03808219178073</v>
      </c>
      <c r="H1256" s="6">
        <v>112</v>
      </c>
      <c r="I1256" s="8">
        <f t="shared" si="225"/>
        <v>73.547945205479451</v>
      </c>
      <c r="K1256">
        <f t="shared" si="226"/>
        <v>110.70294520547945</v>
      </c>
      <c r="L1256" s="9">
        <f t="shared" si="227"/>
        <v>-7.7768128379349264</v>
      </c>
      <c r="N1256" s="10">
        <f t="shared" si="228"/>
        <v>109.96746575342465</v>
      </c>
      <c r="O1256" s="9">
        <f t="shared" si="229"/>
        <v>-8.3895179383710996</v>
      </c>
      <c r="Q1256">
        <f t="shared" si="230"/>
        <v>111.45313424657533</v>
      </c>
      <c r="R1256" s="9">
        <f t="shared" si="231"/>
        <v>-7.1518536354900419</v>
      </c>
      <c r="T1256">
        <f t="shared" si="232"/>
        <v>88.259979452054651</v>
      </c>
      <c r="U1256" s="9">
        <f t="shared" si="233"/>
        <v>20.00332464146004</v>
      </c>
      <c r="W1256">
        <f t="shared" si="234"/>
        <v>89.660931506849181</v>
      </c>
      <c r="X1256" s="9">
        <f t="shared" si="235"/>
        <v>21.908139318308642</v>
      </c>
      <c r="Z1256">
        <f t="shared" si="236"/>
        <v>86.859027397260135</v>
      </c>
      <c r="AA1256" s="9">
        <f t="shared" si="237"/>
        <v>18.098509964611466</v>
      </c>
    </row>
    <row r="1257" spans="1:27">
      <c r="A1257" s="1">
        <v>20150609</v>
      </c>
      <c r="B1257" s="1">
        <v>170000</v>
      </c>
      <c r="C1257" s="1">
        <v>2457183.1970000002</v>
      </c>
      <c r="D1257" s="1">
        <v>2164.7139999999999</v>
      </c>
      <c r="E1257" s="1">
        <v>131.4</v>
      </c>
      <c r="F1257" s="1">
        <v>135.4</v>
      </c>
      <c r="G1257" s="8">
        <f t="shared" si="224"/>
        <v>119.96630136986293</v>
      </c>
      <c r="H1257" s="6">
        <v>92</v>
      </c>
      <c r="I1257" s="8">
        <f t="shared" si="225"/>
        <v>73.517808219178079</v>
      </c>
      <c r="K1257">
        <f t="shared" si="226"/>
        <v>110.68380821917808</v>
      </c>
      <c r="L1257" s="9">
        <f t="shared" si="227"/>
        <v>-7.7375838420377789</v>
      </c>
      <c r="N1257" s="10">
        <f t="shared" si="228"/>
        <v>109.9486301369863</v>
      </c>
      <c r="O1257" s="9">
        <f t="shared" si="229"/>
        <v>-8.3504043372910104</v>
      </c>
      <c r="Q1257">
        <f t="shared" si="230"/>
        <v>111.4336898630137</v>
      </c>
      <c r="R1257" s="9">
        <f t="shared" si="231"/>
        <v>-7.1125069368794698</v>
      </c>
      <c r="T1257">
        <f t="shared" si="232"/>
        <v>88.146924657534115</v>
      </c>
      <c r="U1257" s="9">
        <f t="shared" si="233"/>
        <v>19.898738540657206</v>
      </c>
      <c r="W1257">
        <f t="shared" si="234"/>
        <v>89.546082191780698</v>
      </c>
      <c r="X1257" s="9">
        <f t="shared" si="235"/>
        <v>21.801893120667643</v>
      </c>
      <c r="Z1257">
        <f t="shared" si="236"/>
        <v>86.747767123287545</v>
      </c>
      <c r="AA1257" s="9">
        <f t="shared" si="237"/>
        <v>17.995583960646783</v>
      </c>
    </row>
    <row r="1258" spans="1:27">
      <c r="A1258" s="1">
        <v>20150610</v>
      </c>
      <c r="B1258" s="1">
        <v>200000</v>
      </c>
      <c r="C1258" s="1">
        <v>2457184.3220000002</v>
      </c>
      <c r="D1258" s="1">
        <v>2164.7550000000001</v>
      </c>
      <c r="E1258" s="1">
        <v>135.4</v>
      </c>
      <c r="F1258" s="1">
        <v>139.5</v>
      </c>
      <c r="G1258" s="8">
        <f t="shared" si="224"/>
        <v>119.884109589041</v>
      </c>
      <c r="H1258" s="6">
        <v>93</v>
      </c>
      <c r="I1258" s="8">
        <f t="shared" si="225"/>
        <v>73.542465753424651</v>
      </c>
      <c r="K1258">
        <f t="shared" si="226"/>
        <v>110.69946575342465</v>
      </c>
      <c r="L1258" s="9">
        <f t="shared" si="227"/>
        <v>-7.6612687595553979</v>
      </c>
      <c r="N1258" s="10">
        <f t="shared" si="228"/>
        <v>109.96404109589041</v>
      </c>
      <c r="O1258" s="9">
        <f t="shared" si="229"/>
        <v>-8.2747150787175059</v>
      </c>
      <c r="Q1258">
        <f t="shared" si="230"/>
        <v>111.44959890410959</v>
      </c>
      <c r="R1258" s="9">
        <f t="shared" si="231"/>
        <v>-7.0355535140100329</v>
      </c>
      <c r="T1258">
        <f t="shared" si="232"/>
        <v>88.017472602739574</v>
      </c>
      <c r="U1258" s="9">
        <f t="shared" si="233"/>
        <v>19.682514994598037</v>
      </c>
      <c r="W1258">
        <f t="shared" si="234"/>
        <v>89.414575342465611</v>
      </c>
      <c r="X1258" s="9">
        <f t="shared" si="235"/>
        <v>21.582237454829738</v>
      </c>
      <c r="Z1258">
        <f t="shared" si="236"/>
        <v>86.620369863013551</v>
      </c>
      <c r="AA1258" s="9">
        <f t="shared" si="237"/>
        <v>17.782792534366322</v>
      </c>
    </row>
    <row r="1259" spans="1:27">
      <c r="A1259" s="1">
        <v>20150611</v>
      </c>
      <c r="B1259" s="1">
        <v>200000</v>
      </c>
      <c r="C1259" s="1">
        <v>2457185.3220000002</v>
      </c>
      <c r="D1259" s="1">
        <v>2164.7910000000002</v>
      </c>
      <c r="E1259" s="1">
        <v>139.9</v>
      </c>
      <c r="F1259" s="1">
        <v>144.19999999999999</v>
      </c>
      <c r="G1259" s="8">
        <f t="shared" si="224"/>
        <v>119.77424657534239</v>
      </c>
      <c r="H1259" s="6">
        <v>95</v>
      </c>
      <c r="I1259" s="8">
        <f t="shared" si="225"/>
        <v>73.520547945205479</v>
      </c>
      <c r="K1259">
        <f t="shared" si="226"/>
        <v>110.68554794520549</v>
      </c>
      <c r="L1259" s="9">
        <f t="shared" si="227"/>
        <v>-7.5881910260397945</v>
      </c>
      <c r="N1259" s="10">
        <f t="shared" si="228"/>
        <v>109.95034246575342</v>
      </c>
      <c r="O1259" s="9">
        <f t="shared" si="229"/>
        <v>-8.2020170366167662</v>
      </c>
      <c r="Q1259">
        <f t="shared" si="230"/>
        <v>111.43545753424658</v>
      </c>
      <c r="R1259" s="9">
        <f t="shared" si="231"/>
        <v>-6.9620884952512796</v>
      </c>
      <c r="T1259">
        <f t="shared" si="232"/>
        <v>87.844438356164261</v>
      </c>
      <c r="U1259" s="9">
        <f t="shared" si="233"/>
        <v>19.482839575181515</v>
      </c>
      <c r="W1259">
        <f t="shared" si="234"/>
        <v>89.238794520547827</v>
      </c>
      <c r="X1259" s="9">
        <f t="shared" si="235"/>
        <v>21.37939258431139</v>
      </c>
      <c r="Z1259">
        <f t="shared" si="236"/>
        <v>86.450082191780709</v>
      </c>
      <c r="AA1259" s="9">
        <f t="shared" si="237"/>
        <v>17.586286566051641</v>
      </c>
    </row>
    <row r="1260" spans="1:27">
      <c r="A1260" s="1">
        <v>20150612</v>
      </c>
      <c r="B1260" s="1">
        <v>200000</v>
      </c>
      <c r="C1260" s="1">
        <v>2457186.3220000002</v>
      </c>
      <c r="D1260" s="1">
        <v>2164.828</v>
      </c>
      <c r="E1260" s="1">
        <v>136.69999999999999</v>
      </c>
      <c r="F1260" s="1">
        <v>141</v>
      </c>
      <c r="G1260" s="8">
        <f t="shared" si="224"/>
        <v>119.6846575342465</v>
      </c>
      <c r="H1260" s="6">
        <v>98</v>
      </c>
      <c r="I1260" s="8">
        <f t="shared" si="225"/>
        <v>73.463013698630135</v>
      </c>
      <c r="K1260">
        <f t="shared" si="226"/>
        <v>110.64901369863014</v>
      </c>
      <c r="L1260" s="9">
        <f t="shared" si="227"/>
        <v>-7.5495422903565554</v>
      </c>
      <c r="N1260" s="10">
        <f t="shared" si="228"/>
        <v>109.91438356164383</v>
      </c>
      <c r="O1260" s="9">
        <f t="shared" si="229"/>
        <v>-8.1633470604258633</v>
      </c>
      <c r="Q1260">
        <f t="shared" si="230"/>
        <v>111.39833643835615</v>
      </c>
      <c r="R1260" s="9">
        <f t="shared" si="231"/>
        <v>-6.9234614248858861</v>
      </c>
      <c r="T1260">
        <f t="shared" si="232"/>
        <v>87.703335616438224</v>
      </c>
      <c r="U1260" s="9">
        <f t="shared" si="233"/>
        <v>19.384342134705562</v>
      </c>
      <c r="W1260">
        <f t="shared" si="234"/>
        <v>89.095452054794407</v>
      </c>
      <c r="X1260" s="9">
        <f t="shared" si="235"/>
        <v>21.279331692399353</v>
      </c>
      <c r="Z1260">
        <f t="shared" si="236"/>
        <v>86.311219178082069</v>
      </c>
      <c r="AA1260" s="9">
        <f t="shared" si="237"/>
        <v>17.489352577011857</v>
      </c>
    </row>
    <row r="1261" spans="1:27">
      <c r="A1261" s="1">
        <v>20150613</v>
      </c>
      <c r="B1261" s="1">
        <v>200000</v>
      </c>
      <c r="C1261" s="1">
        <v>2457187.3220000002</v>
      </c>
      <c r="D1261" s="1">
        <v>2164.8649999999998</v>
      </c>
      <c r="E1261" s="1">
        <v>136.1</v>
      </c>
      <c r="F1261" s="1">
        <v>140.30000000000001</v>
      </c>
      <c r="G1261" s="8">
        <f t="shared" si="224"/>
        <v>119.58520547945197</v>
      </c>
      <c r="H1261" s="6">
        <v>97</v>
      </c>
      <c r="I1261" s="8">
        <f t="shared" si="225"/>
        <v>73.37534246575342</v>
      </c>
      <c r="K1261">
        <f t="shared" si="226"/>
        <v>110.59334246575342</v>
      </c>
      <c r="L1261" s="9">
        <f t="shared" si="227"/>
        <v>-7.5192102381289914</v>
      </c>
      <c r="N1261" s="10">
        <f t="shared" si="228"/>
        <v>109.85958904109589</v>
      </c>
      <c r="O1261" s="9">
        <f t="shared" si="229"/>
        <v>-8.1327923461462177</v>
      </c>
      <c r="Q1261">
        <f t="shared" si="230"/>
        <v>111.34177095890411</v>
      </c>
      <c r="R1261" s="9">
        <f t="shared" si="231"/>
        <v>-6.8933564879514364</v>
      </c>
      <c r="T1261">
        <f t="shared" si="232"/>
        <v>87.546698630136859</v>
      </c>
      <c r="U1261" s="9">
        <f t="shared" si="233"/>
        <v>19.313512807109092</v>
      </c>
      <c r="W1261">
        <f t="shared" si="234"/>
        <v>88.936328767123157</v>
      </c>
      <c r="X1261" s="9">
        <f t="shared" si="235"/>
        <v>21.207378089761605</v>
      </c>
      <c r="Z1261">
        <f t="shared" si="236"/>
        <v>86.157068493150561</v>
      </c>
      <c r="AA1261" s="9">
        <f t="shared" si="237"/>
        <v>17.419647524456565</v>
      </c>
    </row>
    <row r="1262" spans="1:27">
      <c r="A1262" s="1">
        <v>20150614</v>
      </c>
      <c r="B1262" s="1">
        <v>200000</v>
      </c>
      <c r="C1262" s="1">
        <v>2457188.3220000002</v>
      </c>
      <c r="D1262" s="1">
        <v>2164.9009999999998</v>
      </c>
      <c r="E1262" s="1">
        <v>131.69999999999999</v>
      </c>
      <c r="F1262" s="1">
        <v>135.80000000000001</v>
      </c>
      <c r="G1262" s="8">
        <f t="shared" si="224"/>
        <v>119.4860273972602</v>
      </c>
      <c r="H1262" s="6">
        <v>90</v>
      </c>
      <c r="I1262" s="8">
        <f t="shared" si="225"/>
        <v>73.213698630136989</v>
      </c>
      <c r="K1262">
        <f t="shared" si="226"/>
        <v>110.49069863013699</v>
      </c>
      <c r="L1262" s="9">
        <f t="shared" si="227"/>
        <v>-7.5283520283221605</v>
      </c>
      <c r="N1262" s="10">
        <f t="shared" si="228"/>
        <v>109.75856164383562</v>
      </c>
      <c r="O1262" s="9">
        <f t="shared" si="229"/>
        <v>-8.1410906072584339</v>
      </c>
      <c r="Q1262">
        <f t="shared" si="230"/>
        <v>111.23747835616439</v>
      </c>
      <c r="R1262" s="9">
        <f t="shared" si="231"/>
        <v>-6.9033586778071765</v>
      </c>
      <c r="T1262">
        <f t="shared" si="232"/>
        <v>87.390493150684819</v>
      </c>
      <c r="U1262" s="9">
        <f t="shared" si="233"/>
        <v>19.363581933166031</v>
      </c>
      <c r="W1262">
        <f t="shared" si="234"/>
        <v>88.777643835616331</v>
      </c>
      <c r="X1262" s="9">
        <f t="shared" si="235"/>
        <v>21.258241963851219</v>
      </c>
      <c r="Z1262">
        <f t="shared" si="236"/>
        <v>86.00334246575332</v>
      </c>
      <c r="AA1262" s="9">
        <f t="shared" si="237"/>
        <v>17.468921902480858</v>
      </c>
    </row>
    <row r="1263" spans="1:27">
      <c r="A1263" s="1">
        <v>20150615</v>
      </c>
      <c r="B1263" s="1">
        <v>200000</v>
      </c>
      <c r="C1263" s="1">
        <v>2457189.3220000002</v>
      </c>
      <c r="D1263" s="1">
        <v>2164.9380000000001</v>
      </c>
      <c r="E1263" s="1">
        <v>134.80000000000001</v>
      </c>
      <c r="F1263" s="1">
        <v>139.1</v>
      </c>
      <c r="G1263" s="8">
        <f t="shared" si="224"/>
        <v>119.37369863013691</v>
      </c>
      <c r="H1263" s="6">
        <v>54</v>
      </c>
      <c r="I1263" s="8">
        <f t="shared" si="225"/>
        <v>73.0054794520548</v>
      </c>
      <c r="K1263">
        <f t="shared" si="226"/>
        <v>110.35847945205481</v>
      </c>
      <c r="L1263" s="9">
        <f t="shared" si="227"/>
        <v>-7.5520983948185574</v>
      </c>
      <c r="N1263" s="10">
        <f t="shared" si="228"/>
        <v>109.62842465753425</v>
      </c>
      <c r="O1263" s="9">
        <f t="shared" si="229"/>
        <v>-8.1636692876519277</v>
      </c>
      <c r="Q1263">
        <f t="shared" si="230"/>
        <v>111.10313534246575</v>
      </c>
      <c r="R1263" s="9">
        <f t="shared" si="231"/>
        <v>-6.928296084128533</v>
      </c>
      <c r="T1263">
        <f t="shared" si="232"/>
        <v>87.213575342465631</v>
      </c>
      <c r="U1263" s="9">
        <f t="shared" si="233"/>
        <v>19.461684242128399</v>
      </c>
      <c r="W1263">
        <f t="shared" si="234"/>
        <v>88.597917808219066</v>
      </c>
      <c r="X1263" s="9">
        <f t="shared" si="235"/>
        <v>21.357901452320931</v>
      </c>
      <c r="Z1263">
        <f t="shared" si="236"/>
        <v>85.829232876712226</v>
      </c>
      <c r="AA1263" s="9">
        <f t="shared" si="237"/>
        <v>17.56546703193591</v>
      </c>
    </row>
    <row r="1264" spans="1:27">
      <c r="A1264" s="1">
        <v>20150616</v>
      </c>
      <c r="B1264" s="1">
        <v>200000</v>
      </c>
      <c r="C1264" s="1">
        <v>2457190.3220000002</v>
      </c>
      <c r="D1264" s="1">
        <v>2164.9749999999999</v>
      </c>
      <c r="E1264" s="1">
        <v>136.1</v>
      </c>
      <c r="F1264" s="1">
        <v>140.5</v>
      </c>
      <c r="G1264" s="8">
        <f t="shared" si="224"/>
        <v>119.23999999999991</v>
      </c>
      <c r="H1264" s="6">
        <v>70</v>
      </c>
      <c r="I1264" s="8">
        <f t="shared" si="225"/>
        <v>72.728767123287668</v>
      </c>
      <c r="K1264">
        <f t="shared" si="226"/>
        <v>110.18276712328768</v>
      </c>
      <c r="L1264" s="9">
        <f t="shared" si="227"/>
        <v>-7.5958008023416994</v>
      </c>
      <c r="N1264" s="10">
        <f t="shared" si="228"/>
        <v>109.45547945205479</v>
      </c>
      <c r="O1264" s="9">
        <f t="shared" si="229"/>
        <v>-8.2057367896218807</v>
      </c>
      <c r="Q1264">
        <f t="shared" si="230"/>
        <v>110.9246005479452</v>
      </c>
      <c r="R1264" s="9">
        <f t="shared" si="231"/>
        <v>-6.9736660953159202</v>
      </c>
      <c r="T1264">
        <f t="shared" si="232"/>
        <v>87.002999999999858</v>
      </c>
      <c r="U1264" s="9">
        <f t="shared" si="233"/>
        <v>19.626666917802865</v>
      </c>
      <c r="W1264">
        <f t="shared" si="234"/>
        <v>88.383999999999858</v>
      </c>
      <c r="X1264" s="9">
        <f t="shared" si="235"/>
        <v>21.525502900625142</v>
      </c>
      <c r="Z1264">
        <f t="shared" si="236"/>
        <v>85.621999999999858</v>
      </c>
      <c r="AA1264" s="9">
        <f t="shared" si="237"/>
        <v>17.727830934980602</v>
      </c>
    </row>
    <row r="1265" spans="1:27">
      <c r="A1265" s="1">
        <v>20150617</v>
      </c>
      <c r="B1265" s="1">
        <v>200000</v>
      </c>
      <c r="C1265" s="1">
        <v>2457191.3220000002</v>
      </c>
      <c r="D1265" s="1">
        <v>2165.011</v>
      </c>
      <c r="E1265" s="1">
        <v>135.80000000000001</v>
      </c>
      <c r="F1265" s="1">
        <v>140.19999999999999</v>
      </c>
      <c r="G1265" s="8">
        <f t="shared" si="224"/>
        <v>119.0849315068492</v>
      </c>
      <c r="H1265" s="6">
        <v>80</v>
      </c>
      <c r="I1265" s="8">
        <f t="shared" si="225"/>
        <v>72.421917808219177</v>
      </c>
      <c r="K1265">
        <f t="shared" si="226"/>
        <v>109.98791780821918</v>
      </c>
      <c r="L1265" s="9">
        <f t="shared" si="227"/>
        <v>-7.6390972254174727</v>
      </c>
      <c r="N1265" s="10">
        <f t="shared" si="228"/>
        <v>109.26369863013699</v>
      </c>
      <c r="O1265" s="9">
        <f t="shared" si="229"/>
        <v>-8.247250724704287</v>
      </c>
      <c r="Q1265">
        <f t="shared" si="230"/>
        <v>110.72662136986301</v>
      </c>
      <c r="R1265" s="9">
        <f t="shared" si="231"/>
        <v>-7.0187806561449548</v>
      </c>
      <c r="T1265">
        <f t="shared" si="232"/>
        <v>86.758767123287484</v>
      </c>
      <c r="U1265" s="9">
        <f t="shared" si="233"/>
        <v>19.796285087387204</v>
      </c>
      <c r="W1265">
        <f t="shared" si="234"/>
        <v>88.135890410958723</v>
      </c>
      <c r="X1265" s="9">
        <f t="shared" si="235"/>
        <v>21.697813422107643</v>
      </c>
      <c r="Z1265">
        <f t="shared" si="236"/>
        <v>85.381643835616259</v>
      </c>
      <c r="AA1265" s="9">
        <f t="shared" si="237"/>
        <v>17.894756752666765</v>
      </c>
    </row>
    <row r="1266" spans="1:27">
      <c r="A1266" s="1">
        <v>20150618</v>
      </c>
      <c r="B1266" s="1">
        <v>230000</v>
      </c>
      <c r="C1266" s="1">
        <v>2457192.4470000002</v>
      </c>
      <c r="D1266" s="1">
        <v>2165.0529999999999</v>
      </c>
      <c r="E1266" s="1">
        <v>137.30000000000001</v>
      </c>
      <c r="F1266" s="1">
        <v>141.69999999999999</v>
      </c>
      <c r="G1266" s="8">
        <f t="shared" si="224"/>
        <v>118.870410958904</v>
      </c>
      <c r="H1266" s="6">
        <v>77</v>
      </c>
      <c r="I1266" s="8">
        <f t="shared" si="225"/>
        <v>72.087671232876716</v>
      </c>
      <c r="K1266">
        <f t="shared" si="226"/>
        <v>109.77567123287672</v>
      </c>
      <c r="L1266" s="9">
        <f t="shared" si="227"/>
        <v>-7.6509702058416593</v>
      </c>
      <c r="N1266" s="10">
        <f t="shared" si="228"/>
        <v>109.05479452054794</v>
      </c>
      <c r="O1266" s="9">
        <f t="shared" si="229"/>
        <v>-8.2574093579516017</v>
      </c>
      <c r="Q1266">
        <f t="shared" si="230"/>
        <v>110.51096547945205</v>
      </c>
      <c r="R1266" s="9">
        <f t="shared" si="231"/>
        <v>-7.0324022706895448</v>
      </c>
      <c r="T1266">
        <f t="shared" si="232"/>
        <v>86.420897260273804</v>
      </c>
      <c r="U1266" s="9">
        <f t="shared" si="233"/>
        <v>19.883047658862637</v>
      </c>
      <c r="W1266">
        <f t="shared" si="234"/>
        <v>87.792657534246416</v>
      </c>
      <c r="X1266" s="9">
        <f t="shared" si="235"/>
        <v>21.785953177257284</v>
      </c>
      <c r="Z1266">
        <f t="shared" si="236"/>
        <v>85.049136986301207</v>
      </c>
      <c r="AA1266" s="9">
        <f t="shared" si="237"/>
        <v>17.98014214046799</v>
      </c>
    </row>
    <row r="1267" spans="1:27">
      <c r="A1267" s="1">
        <v>20150619</v>
      </c>
      <c r="B1267" s="1">
        <v>200000</v>
      </c>
      <c r="C1267" s="1">
        <v>2457193.3220000002</v>
      </c>
      <c r="D1267" s="1">
        <v>2165.085</v>
      </c>
      <c r="E1267" s="1">
        <v>137.30000000000001</v>
      </c>
      <c r="F1267" s="1">
        <v>141.80000000000001</v>
      </c>
      <c r="G1267" s="8">
        <f t="shared" si="224"/>
        <v>118.61534246575334</v>
      </c>
      <c r="H1267" s="6">
        <v>68</v>
      </c>
      <c r="I1267" s="8">
        <f t="shared" si="225"/>
        <v>71.813698630136983</v>
      </c>
      <c r="K1267">
        <f t="shared" si="226"/>
        <v>109.60169863013698</v>
      </c>
      <c r="L1267" s="9">
        <f t="shared" si="227"/>
        <v>-7.5990539235839378</v>
      </c>
      <c r="N1267" s="10">
        <f t="shared" si="228"/>
        <v>108.88356164383561</v>
      </c>
      <c r="O1267" s="9">
        <f t="shared" si="229"/>
        <v>-8.2044873956566846</v>
      </c>
      <c r="Q1267">
        <f t="shared" si="230"/>
        <v>110.33419835616438</v>
      </c>
      <c r="R1267" s="9">
        <f t="shared" si="231"/>
        <v>-6.9815117820697594</v>
      </c>
      <c r="T1267">
        <f t="shared" si="232"/>
        <v>86.019164383561517</v>
      </c>
      <c r="U1267" s="9">
        <f t="shared" si="233"/>
        <v>19.780997253166305</v>
      </c>
      <c r="W1267">
        <f t="shared" si="234"/>
        <v>87.384547945205355</v>
      </c>
      <c r="X1267" s="9">
        <f t="shared" si="235"/>
        <v>21.682282923851503</v>
      </c>
      <c r="Z1267">
        <f t="shared" si="236"/>
        <v>84.653780821917678</v>
      </c>
      <c r="AA1267" s="9">
        <f t="shared" si="237"/>
        <v>17.879711582481136</v>
      </c>
    </row>
    <row r="1268" spans="1:27">
      <c r="A1268" s="1">
        <v>20150620</v>
      </c>
      <c r="B1268" s="1">
        <v>200000</v>
      </c>
      <c r="C1268" s="1">
        <v>2457194.3220000002</v>
      </c>
      <c r="D1268" s="1">
        <v>2165.1210000000001</v>
      </c>
      <c r="E1268" s="1">
        <v>135.4</v>
      </c>
      <c r="F1268" s="1">
        <v>139.80000000000001</v>
      </c>
      <c r="G1268" s="8">
        <f t="shared" si="224"/>
        <v>118.35863013698619</v>
      </c>
      <c r="H1268" s="6">
        <v>64</v>
      </c>
      <c r="I1268" s="8">
        <f t="shared" si="225"/>
        <v>71.468493150684935</v>
      </c>
      <c r="K1268">
        <f t="shared" si="226"/>
        <v>109.38249315068494</v>
      </c>
      <c r="L1268" s="9">
        <f t="shared" si="227"/>
        <v>-7.5838466328246881</v>
      </c>
      <c r="N1268" s="10">
        <f t="shared" si="228"/>
        <v>108.66780821917808</v>
      </c>
      <c r="O1268" s="9">
        <f t="shared" si="229"/>
        <v>-8.1876766456253591</v>
      </c>
      <c r="Q1268">
        <f t="shared" si="230"/>
        <v>110.11147178082192</v>
      </c>
      <c r="R1268" s="9">
        <f t="shared" si="231"/>
        <v>-6.9679400197680224</v>
      </c>
      <c r="T1268">
        <f t="shared" si="232"/>
        <v>85.614842465753256</v>
      </c>
      <c r="U1268" s="9">
        <f t="shared" si="233"/>
        <v>19.793826190293402</v>
      </c>
      <c r="W1268">
        <f t="shared" si="234"/>
        <v>86.973808219177911</v>
      </c>
      <c r="X1268" s="9">
        <f t="shared" si="235"/>
        <v>21.695315494901223</v>
      </c>
      <c r="Z1268">
        <f t="shared" si="236"/>
        <v>84.2558767123286</v>
      </c>
      <c r="AA1268" s="9">
        <f t="shared" si="237"/>
        <v>17.892336885685566</v>
      </c>
    </row>
    <row r="1269" spans="1:27">
      <c r="A1269" s="1">
        <v>20150621</v>
      </c>
      <c r="B1269" s="1">
        <v>200000</v>
      </c>
      <c r="C1269" s="1">
        <v>2457195.3220000002</v>
      </c>
      <c r="D1269" s="1">
        <v>2165.1579999999999</v>
      </c>
      <c r="E1269" s="1">
        <v>131.69999999999999</v>
      </c>
      <c r="F1269" s="1">
        <v>136</v>
      </c>
      <c r="G1269" s="8">
        <f t="shared" si="224"/>
        <v>118.12876712328759</v>
      </c>
      <c r="H1269" s="6">
        <v>61</v>
      </c>
      <c r="I1269" s="8">
        <f t="shared" si="225"/>
        <v>71.150684931506845</v>
      </c>
      <c r="K1269">
        <f t="shared" si="226"/>
        <v>109.18068493150685</v>
      </c>
      <c r="L1269" s="9">
        <f t="shared" si="227"/>
        <v>-7.5748544657559052</v>
      </c>
      <c r="N1269" s="10">
        <f t="shared" si="228"/>
        <v>108.46917808219177</v>
      </c>
      <c r="O1269" s="9">
        <f t="shared" si="229"/>
        <v>-8.1771690980355203</v>
      </c>
      <c r="Q1269">
        <f t="shared" si="230"/>
        <v>109.90642191780822</v>
      </c>
      <c r="R1269" s="9">
        <f t="shared" si="231"/>
        <v>-6.9604935408306972</v>
      </c>
      <c r="T1269">
        <f t="shared" si="232"/>
        <v>85.25280821917795</v>
      </c>
      <c r="U1269" s="9">
        <f t="shared" si="233"/>
        <v>19.820080862533501</v>
      </c>
      <c r="W1269">
        <f t="shared" si="234"/>
        <v>86.606027397260149</v>
      </c>
      <c r="X1269" s="9">
        <f t="shared" si="235"/>
        <v>21.72198690797056</v>
      </c>
      <c r="Z1269">
        <f t="shared" si="236"/>
        <v>83.899589041095766</v>
      </c>
      <c r="AA1269" s="9">
        <f t="shared" si="237"/>
        <v>17.918174817096471</v>
      </c>
    </row>
    <row r="1270" spans="1:27">
      <c r="A1270" s="1">
        <v>20150622</v>
      </c>
      <c r="B1270" s="1">
        <v>170000</v>
      </c>
      <c r="C1270" s="1">
        <v>2457196.1970000002</v>
      </c>
      <c r="D1270" s="1">
        <v>2165.19</v>
      </c>
      <c r="E1270" s="1">
        <v>130.1</v>
      </c>
      <c r="F1270" s="1">
        <v>134.30000000000001</v>
      </c>
      <c r="G1270" s="8">
        <f t="shared" si="224"/>
        <v>117.90575342465745</v>
      </c>
      <c r="H1270" s="6">
        <v>56</v>
      </c>
      <c r="I1270" s="8">
        <f t="shared" si="225"/>
        <v>70.824657534246569</v>
      </c>
      <c r="K1270">
        <f t="shared" si="226"/>
        <v>108.97365753424657</v>
      </c>
      <c r="L1270" s="9">
        <f t="shared" si="227"/>
        <v>-7.5756234373401838</v>
      </c>
      <c r="N1270" s="10">
        <f t="shared" si="228"/>
        <v>108.26541095890411</v>
      </c>
      <c r="O1270" s="9">
        <f t="shared" si="229"/>
        <v>-8.176312169459635</v>
      </c>
      <c r="Q1270">
        <f t="shared" si="230"/>
        <v>109.69606904109588</v>
      </c>
      <c r="R1270" s="9">
        <f t="shared" si="231"/>
        <v>-6.962920930578349</v>
      </c>
      <c r="T1270">
        <f t="shared" si="232"/>
        <v>84.901561643835478</v>
      </c>
      <c r="U1270" s="9">
        <f t="shared" si="233"/>
        <v>19.875710804224028</v>
      </c>
      <c r="W1270">
        <f t="shared" si="234"/>
        <v>86.249205479451916</v>
      </c>
      <c r="X1270" s="9">
        <f t="shared" si="235"/>
        <v>21.778499864608534</v>
      </c>
      <c r="Z1270">
        <f t="shared" si="236"/>
        <v>83.55391780821904</v>
      </c>
      <c r="AA1270" s="9">
        <f t="shared" si="237"/>
        <v>17.972921743839507</v>
      </c>
    </row>
    <row r="1271" spans="1:27">
      <c r="A1271" s="1">
        <v>20150623</v>
      </c>
      <c r="B1271" s="1">
        <v>200000</v>
      </c>
      <c r="C1271" s="1">
        <v>2457197.3220000002</v>
      </c>
      <c r="D1271" s="1">
        <v>2165.2310000000002</v>
      </c>
      <c r="E1271" s="1">
        <v>116.1</v>
      </c>
      <c r="F1271" s="1">
        <v>119.9</v>
      </c>
      <c r="G1271" s="8">
        <f t="shared" si="224"/>
        <v>117.77534246575334</v>
      </c>
      <c r="H1271" s="6">
        <v>45</v>
      </c>
      <c r="I1271" s="8">
        <f t="shared" si="225"/>
        <v>70.698630136986296</v>
      </c>
      <c r="K1271">
        <f t="shared" si="226"/>
        <v>108.8936301369863</v>
      </c>
      <c r="L1271" s="9">
        <f t="shared" si="227"/>
        <v>-7.541232436959092</v>
      </c>
      <c r="N1271" s="10">
        <f t="shared" si="228"/>
        <v>108.18664383561644</v>
      </c>
      <c r="O1271" s="9">
        <f t="shared" si="229"/>
        <v>-8.1415162370893484</v>
      </c>
      <c r="Q1271">
        <f t="shared" si="230"/>
        <v>109.61475616438355</v>
      </c>
      <c r="R1271" s="9">
        <f t="shared" si="231"/>
        <v>-6.9289429608262196</v>
      </c>
      <c r="T1271">
        <f t="shared" si="232"/>
        <v>84.696164383561509</v>
      </c>
      <c r="U1271" s="9">
        <f t="shared" si="233"/>
        <v>19.798876186785336</v>
      </c>
      <c r="W1271">
        <f t="shared" si="234"/>
        <v>86.040547945205347</v>
      </c>
      <c r="X1271" s="9">
        <f t="shared" si="235"/>
        <v>21.700445650067635</v>
      </c>
      <c r="Z1271">
        <f t="shared" si="236"/>
        <v>83.351780821917686</v>
      </c>
      <c r="AA1271" s="9">
        <f t="shared" si="237"/>
        <v>17.897306723503021</v>
      </c>
    </row>
    <row r="1272" spans="1:27">
      <c r="A1272" s="1">
        <v>20150624</v>
      </c>
      <c r="B1272" s="1">
        <v>200000</v>
      </c>
      <c r="C1272" s="1">
        <v>2457198.3220000002</v>
      </c>
      <c r="D1272" s="1">
        <v>2165.268</v>
      </c>
      <c r="E1272" s="1">
        <v>109.5</v>
      </c>
      <c r="F1272" s="1">
        <v>113.1</v>
      </c>
      <c r="G1272" s="8">
        <f t="shared" ref="G1272:G1335" si="238">AVERAGE(F1090:F1454)</f>
        <v>117.69041095890402</v>
      </c>
      <c r="H1272" s="6">
        <v>36</v>
      </c>
      <c r="I1272" s="8">
        <f t="shared" ref="I1272:I1335" si="239">AVERAGE(H1090:H1454)</f>
        <v>70.569863013698637</v>
      </c>
      <c r="K1272">
        <f t="shared" ref="K1272:K1302" si="240">(I1272*0.635)+64</f>
        <v>108.81186301369863</v>
      </c>
      <c r="L1272" s="9">
        <f t="shared" si="227"/>
        <v>-7.543985846311358</v>
      </c>
      <c r="N1272" s="10">
        <f t="shared" si="228"/>
        <v>108.10616438356165</v>
      </c>
      <c r="O1272" s="9">
        <f t="shared" si="229"/>
        <v>-8.1436087250040003</v>
      </c>
      <c r="Q1272">
        <f t="shared" si="230"/>
        <v>109.53167561643836</v>
      </c>
      <c r="R1272" s="9">
        <f t="shared" si="231"/>
        <v>-6.932370510044862</v>
      </c>
      <c r="T1272">
        <f t="shared" si="232"/>
        <v>84.562397260273841</v>
      </c>
      <c r="U1272" s="9">
        <f t="shared" si="233"/>
        <v>19.827917540181488</v>
      </c>
      <c r="W1272">
        <f t="shared" si="234"/>
        <v>85.904657534246439</v>
      </c>
      <c r="X1272" s="9">
        <f t="shared" si="235"/>
        <v>21.729947977327242</v>
      </c>
      <c r="Z1272">
        <f t="shared" si="236"/>
        <v>83.220136986301242</v>
      </c>
      <c r="AA1272" s="9">
        <f t="shared" si="237"/>
        <v>17.925887103035748</v>
      </c>
    </row>
    <row r="1273" spans="1:27">
      <c r="A1273" s="1">
        <v>20150625</v>
      </c>
      <c r="B1273" s="1">
        <v>200000</v>
      </c>
      <c r="C1273" s="1">
        <v>2457199.3220000002</v>
      </c>
      <c r="D1273" s="1">
        <v>2165.3049999999998</v>
      </c>
      <c r="E1273" s="1">
        <v>101.8</v>
      </c>
      <c r="F1273" s="1">
        <v>105.2</v>
      </c>
      <c r="G1273" s="8">
        <f t="shared" si="238"/>
        <v>117.64082191780814</v>
      </c>
      <c r="H1273" s="6">
        <v>27</v>
      </c>
      <c r="I1273" s="8">
        <f t="shared" si="239"/>
        <v>70.504109589041093</v>
      </c>
      <c r="K1273">
        <f t="shared" si="240"/>
        <v>108.77010958904108</v>
      </c>
      <c r="L1273" s="9">
        <f t="shared" ref="L1273:L1301" si="241">((K1273/G1273)*100)-100</f>
        <v>-7.5405052295237596</v>
      </c>
      <c r="N1273" s="10">
        <f t="shared" ref="N1273:N1302" si="242">(I1273*0.625)+64</f>
        <v>108.06506849315068</v>
      </c>
      <c r="O1273" s="9">
        <f t="shared" ref="O1273:O1301" si="243">((N1273/G1273)*100)-100</f>
        <v>-8.1398219330257149</v>
      </c>
      <c r="Q1273">
        <f t="shared" ref="Q1273:Q1302" si="244">(I1273*0.6452)+64</f>
        <v>109.48925150684931</v>
      </c>
      <c r="R1273" s="9">
        <f t="shared" ref="R1273:R1301" si="245">((Q1273/G1273)*100)-100</f>
        <v>-6.9292021919517595</v>
      </c>
      <c r="T1273">
        <f t="shared" ref="T1273:T1302" si="246">(G1273-64)*1.575</f>
        <v>84.48429452054782</v>
      </c>
      <c r="U1273" s="9">
        <f t="shared" ref="U1273:U1301" si="247">((T1273/I1273)*100)-100</f>
        <v>19.828893681510664</v>
      </c>
      <c r="W1273">
        <f t="shared" ref="W1273:W1302" si="248">(G1273-64)*1.6</f>
        <v>85.825315068493026</v>
      </c>
      <c r="X1273" s="9">
        <f t="shared" ref="X1273:X1301" si="249">((W1273/I1273)*100)-100</f>
        <v>21.730939612963212</v>
      </c>
      <c r="Z1273">
        <f t="shared" ref="Z1273:Z1302" si="250">(G1273-64)*1.55</f>
        <v>83.143273972602614</v>
      </c>
      <c r="AA1273" s="9">
        <f t="shared" ref="AA1273:AA1301" si="251">((Z1273/I1273)*100)-100</f>
        <v>17.926847750058101</v>
      </c>
    </row>
    <row r="1274" spans="1:27">
      <c r="A1274" s="1">
        <v>20150626</v>
      </c>
      <c r="B1274" s="1">
        <v>200000</v>
      </c>
      <c r="C1274" s="1">
        <v>2457200.3220000002</v>
      </c>
      <c r="D1274" s="1">
        <v>2165.3409999999999</v>
      </c>
      <c r="E1274" s="1">
        <v>101.2</v>
      </c>
      <c r="F1274" s="1">
        <v>104.6</v>
      </c>
      <c r="G1274" s="8">
        <f t="shared" si="238"/>
        <v>117.59068493150679</v>
      </c>
      <c r="H1274" s="6">
        <v>23</v>
      </c>
      <c r="I1274" s="8">
        <f t="shared" si="239"/>
        <v>70.446575342465749</v>
      </c>
      <c r="K1274">
        <f t="shared" si="240"/>
        <v>108.73357534246574</v>
      </c>
      <c r="L1274" s="9">
        <f t="shared" si="241"/>
        <v>-7.5321523930233667</v>
      </c>
      <c r="N1274" s="10">
        <f t="shared" si="242"/>
        <v>108.0291095890411</v>
      </c>
      <c r="O1274" s="9">
        <f t="shared" si="243"/>
        <v>-8.1312353508571107</v>
      </c>
      <c r="Q1274">
        <f t="shared" si="244"/>
        <v>109.4521304109589</v>
      </c>
      <c r="R1274" s="9">
        <f t="shared" si="245"/>
        <v>-6.9210877760329055</v>
      </c>
      <c r="T1274">
        <f t="shared" si="246"/>
        <v>84.40532876712318</v>
      </c>
      <c r="U1274" s="9">
        <f t="shared" si="247"/>
        <v>19.814665733286517</v>
      </c>
      <c r="W1274">
        <f t="shared" si="248"/>
        <v>85.745095890410866</v>
      </c>
      <c r="X1274" s="9">
        <f t="shared" si="249"/>
        <v>21.716485824291084</v>
      </c>
      <c r="Z1274">
        <f t="shared" si="250"/>
        <v>83.065561643835522</v>
      </c>
      <c r="AA1274" s="9">
        <f t="shared" si="251"/>
        <v>17.912845642281994</v>
      </c>
    </row>
    <row r="1275" spans="1:27">
      <c r="A1275" s="1">
        <v>20150627</v>
      </c>
      <c r="B1275" s="1">
        <v>200000</v>
      </c>
      <c r="C1275" s="1">
        <v>2457201.3220000002</v>
      </c>
      <c r="D1275" s="1">
        <v>2165.3780000000002</v>
      </c>
      <c r="E1275" s="1">
        <v>97.3</v>
      </c>
      <c r="F1275" s="1">
        <v>100.5</v>
      </c>
      <c r="G1275" s="8">
        <f t="shared" si="238"/>
        <v>117.53863013698624</v>
      </c>
      <c r="H1275" s="6">
        <v>21</v>
      </c>
      <c r="I1275" s="8">
        <f t="shared" si="239"/>
        <v>70.38356164383562</v>
      </c>
      <c r="K1275">
        <f t="shared" si="240"/>
        <v>108.69356164383562</v>
      </c>
      <c r="L1275" s="9">
        <f t="shared" si="241"/>
        <v>-7.5252438137504782</v>
      </c>
      <c r="N1275" s="10">
        <f t="shared" si="242"/>
        <v>107.98972602739727</v>
      </c>
      <c r="O1275" s="9">
        <f t="shared" si="243"/>
        <v>-8.1240559792641278</v>
      </c>
      <c r="Q1275">
        <f t="shared" si="244"/>
        <v>109.41147397260275</v>
      </c>
      <c r="R1275" s="9">
        <f t="shared" si="245"/>
        <v>-6.9144554049265707</v>
      </c>
      <c r="T1275">
        <f t="shared" si="246"/>
        <v>84.323342465753328</v>
      </c>
      <c r="U1275" s="9">
        <f t="shared" si="247"/>
        <v>19.805449591280507</v>
      </c>
      <c r="W1275">
        <f t="shared" si="248"/>
        <v>85.661808219177999</v>
      </c>
      <c r="X1275" s="9">
        <f t="shared" si="249"/>
        <v>21.707123394316724</v>
      </c>
      <c r="Z1275">
        <f t="shared" si="250"/>
        <v>82.984876712328685</v>
      </c>
      <c r="AA1275" s="9">
        <f t="shared" si="251"/>
        <v>17.903775788244332</v>
      </c>
    </row>
    <row r="1276" spans="1:27">
      <c r="A1276" s="1">
        <v>20150628</v>
      </c>
      <c r="B1276" s="1">
        <v>200000</v>
      </c>
      <c r="C1276" s="1">
        <v>2457202.3220000002</v>
      </c>
      <c r="D1276" s="1">
        <v>2165.415</v>
      </c>
      <c r="E1276" s="1">
        <v>97.3</v>
      </c>
      <c r="F1276" s="1">
        <v>100.5</v>
      </c>
      <c r="G1276" s="8">
        <f t="shared" si="238"/>
        <v>117.47561643835608</v>
      </c>
      <c r="H1276" s="6">
        <v>32</v>
      </c>
      <c r="I1276" s="8">
        <f t="shared" si="239"/>
        <v>70.317808219178076</v>
      </c>
      <c r="K1276">
        <f t="shared" si="240"/>
        <v>108.65180821917808</v>
      </c>
      <c r="L1276" s="9">
        <f t="shared" si="241"/>
        <v>-7.5111827345108537</v>
      </c>
      <c r="N1276" s="10">
        <f t="shared" si="242"/>
        <v>107.9486301369863</v>
      </c>
      <c r="O1276" s="9">
        <f t="shared" si="243"/>
        <v>-8.1097563819713656</v>
      </c>
      <c r="Q1276">
        <f t="shared" si="244"/>
        <v>109.36904986301369</v>
      </c>
      <c r="R1276" s="9">
        <f t="shared" si="245"/>
        <v>-6.9006376141011572</v>
      </c>
      <c r="T1276">
        <f t="shared" si="246"/>
        <v>84.224095890410837</v>
      </c>
      <c r="U1276" s="9">
        <f t="shared" si="247"/>
        <v>19.776338346450387</v>
      </c>
      <c r="W1276">
        <f t="shared" si="248"/>
        <v>85.560986301369738</v>
      </c>
      <c r="X1276" s="9">
        <f t="shared" si="249"/>
        <v>21.677550066235327</v>
      </c>
      <c r="Z1276">
        <f t="shared" si="250"/>
        <v>82.887205479451936</v>
      </c>
      <c r="AA1276" s="9">
        <f t="shared" si="251"/>
        <v>17.875126626665462</v>
      </c>
    </row>
    <row r="1277" spans="1:27">
      <c r="A1277" s="1">
        <v>20150629</v>
      </c>
      <c r="B1277" s="1">
        <v>200000</v>
      </c>
      <c r="C1277" s="1">
        <v>2457203.3220000002</v>
      </c>
      <c r="D1277" s="1">
        <v>2165.451</v>
      </c>
      <c r="E1277" s="1">
        <v>97.1</v>
      </c>
      <c r="F1277" s="1">
        <v>100.4</v>
      </c>
      <c r="G1277" s="8">
        <f t="shared" si="238"/>
        <v>117.42136986301362</v>
      </c>
      <c r="H1277" s="6">
        <v>39</v>
      </c>
      <c r="I1277" s="8">
        <f t="shared" si="239"/>
        <v>70.238356164383561</v>
      </c>
      <c r="K1277">
        <f t="shared" si="240"/>
        <v>108.60135616438356</v>
      </c>
      <c r="L1277" s="9">
        <f t="shared" si="241"/>
        <v>-7.5114212250459076</v>
      </c>
      <c r="N1277" s="10">
        <f t="shared" si="242"/>
        <v>107.89897260273972</v>
      </c>
      <c r="O1277" s="9">
        <f t="shared" si="243"/>
        <v>-8.1095947623358029</v>
      </c>
      <c r="Q1277">
        <f t="shared" si="244"/>
        <v>109.31778739726028</v>
      </c>
      <c r="R1277" s="9">
        <f t="shared" si="245"/>
        <v>-6.9012842170102147</v>
      </c>
      <c r="T1277">
        <f t="shared" si="246"/>
        <v>84.138657534246448</v>
      </c>
      <c r="U1277" s="9">
        <f t="shared" si="247"/>
        <v>19.790186059211123</v>
      </c>
      <c r="W1277">
        <f t="shared" si="248"/>
        <v>85.474191780821798</v>
      </c>
      <c r="X1277" s="9">
        <f t="shared" si="249"/>
        <v>21.691617583960522</v>
      </c>
      <c r="Z1277">
        <f t="shared" si="250"/>
        <v>82.803123287671113</v>
      </c>
      <c r="AA1277" s="9">
        <f t="shared" si="251"/>
        <v>17.888754534461754</v>
      </c>
    </row>
    <row r="1278" spans="1:27">
      <c r="A1278" s="1">
        <v>20150630</v>
      </c>
      <c r="B1278" s="1">
        <v>200000</v>
      </c>
      <c r="C1278" s="1">
        <v>2457204.3220000002</v>
      </c>
      <c r="D1278" s="1">
        <v>2165.4879999999998</v>
      </c>
      <c r="E1278" s="1">
        <v>100.8</v>
      </c>
      <c r="F1278" s="1">
        <v>104.2</v>
      </c>
      <c r="G1278" s="8">
        <f t="shared" si="238"/>
        <v>117.3523287671232</v>
      </c>
      <c r="H1278" s="6">
        <v>41</v>
      </c>
      <c r="I1278" s="8">
        <f t="shared" si="239"/>
        <v>70.136986301369859</v>
      </c>
      <c r="K1278">
        <f t="shared" si="240"/>
        <v>108.53698630136986</v>
      </c>
      <c r="L1278" s="9">
        <f t="shared" si="241"/>
        <v>-7.5118598483432777</v>
      </c>
      <c r="N1278" s="10">
        <f t="shared" si="242"/>
        <v>107.83561643835617</v>
      </c>
      <c r="O1278" s="9">
        <f t="shared" si="243"/>
        <v>-8.109521497142353</v>
      </c>
      <c r="Q1278">
        <f t="shared" si="244"/>
        <v>109.25238356164382</v>
      </c>
      <c r="R1278" s="9">
        <f t="shared" si="245"/>
        <v>-6.9022449665682331</v>
      </c>
      <c r="T1278">
        <f t="shared" si="246"/>
        <v>84.029917808219039</v>
      </c>
      <c r="U1278" s="9">
        <f t="shared" si="247"/>
        <v>19.808281249999808</v>
      </c>
      <c r="W1278">
        <f t="shared" si="248"/>
        <v>85.363726027397121</v>
      </c>
      <c r="X1278" s="9">
        <f t="shared" si="249"/>
        <v>21.709999999999809</v>
      </c>
      <c r="Z1278">
        <f t="shared" si="250"/>
        <v>82.696109589040958</v>
      </c>
      <c r="AA1278" s="9">
        <f t="shared" si="251"/>
        <v>17.906562499999808</v>
      </c>
    </row>
    <row r="1279" spans="1:27">
      <c r="A1279" s="1">
        <v>20150701</v>
      </c>
      <c r="B1279" s="1">
        <v>200000</v>
      </c>
      <c r="C1279" s="1">
        <v>2457205.3220000002</v>
      </c>
      <c r="D1279" s="1">
        <v>2165.5250000000001</v>
      </c>
      <c r="E1279" s="1">
        <v>109.6</v>
      </c>
      <c r="F1279" s="1">
        <v>113.3</v>
      </c>
      <c r="G1279" s="8">
        <f t="shared" si="238"/>
        <v>117.27589041095884</v>
      </c>
      <c r="H1279" s="6">
        <v>54</v>
      </c>
      <c r="I1279" s="8">
        <f t="shared" si="239"/>
        <v>69.9972602739726</v>
      </c>
      <c r="K1279">
        <f t="shared" si="240"/>
        <v>108.44826027397261</v>
      </c>
      <c r="L1279" s="9">
        <f t="shared" si="241"/>
        <v>-7.5272335226382836</v>
      </c>
      <c r="N1279" s="10">
        <f t="shared" si="242"/>
        <v>107.74828767123287</v>
      </c>
      <c r="O1279" s="9">
        <f t="shared" si="243"/>
        <v>-8.1240932866416813</v>
      </c>
      <c r="Q1279">
        <f t="shared" si="244"/>
        <v>109.16223232876712</v>
      </c>
      <c r="R1279" s="9">
        <f t="shared" si="245"/>
        <v>-6.918436563354831</v>
      </c>
      <c r="T1279">
        <f t="shared" si="246"/>
        <v>83.909527397260163</v>
      </c>
      <c r="U1279" s="9">
        <f t="shared" si="247"/>
        <v>19.875445222904858</v>
      </c>
      <c r="W1279">
        <f t="shared" si="248"/>
        <v>85.241424657534139</v>
      </c>
      <c r="X1279" s="9">
        <f t="shared" si="249"/>
        <v>21.778230067712869</v>
      </c>
      <c r="Z1279">
        <f t="shared" si="250"/>
        <v>82.577630136986201</v>
      </c>
      <c r="AA1279" s="9">
        <f t="shared" si="251"/>
        <v>17.972660378096862</v>
      </c>
    </row>
    <row r="1280" spans="1:27">
      <c r="A1280" s="1">
        <v>20150702</v>
      </c>
      <c r="B1280" s="1">
        <v>200000</v>
      </c>
      <c r="C1280" s="1">
        <v>2457206.3220000002</v>
      </c>
      <c r="D1280" s="1">
        <v>2165.5610000000001</v>
      </c>
      <c r="E1280" s="1">
        <v>113.8</v>
      </c>
      <c r="F1280" s="1">
        <v>117.6</v>
      </c>
      <c r="G1280" s="8">
        <f t="shared" si="238"/>
        <v>117.17671232876704</v>
      </c>
      <c r="H1280" s="6">
        <v>75</v>
      </c>
      <c r="I1280" s="8">
        <f t="shared" si="239"/>
        <v>69.816438356164383</v>
      </c>
      <c r="K1280">
        <f t="shared" si="240"/>
        <v>108.33343835616438</v>
      </c>
      <c r="L1280" s="9">
        <f t="shared" si="241"/>
        <v>-7.5469551900302179</v>
      </c>
      <c r="N1280" s="10">
        <f t="shared" si="242"/>
        <v>107.63527397260273</v>
      </c>
      <c r="O1280" s="9">
        <f t="shared" si="243"/>
        <v>-8.1427769789218445</v>
      </c>
      <c r="Q1280">
        <f t="shared" si="244"/>
        <v>109.04556602739726</v>
      </c>
      <c r="R1280" s="9">
        <f t="shared" si="245"/>
        <v>-6.9392169653607567</v>
      </c>
      <c r="T1280">
        <f t="shared" si="246"/>
        <v>83.75332191780808</v>
      </c>
      <c r="U1280" s="9">
        <f t="shared" si="247"/>
        <v>19.96218066946571</v>
      </c>
      <c r="W1280">
        <f t="shared" si="248"/>
        <v>85.08273972602727</v>
      </c>
      <c r="X1280" s="9">
        <f t="shared" si="249"/>
        <v>21.866342267393762</v>
      </c>
      <c r="Z1280">
        <f t="shared" si="250"/>
        <v>82.423904109588918</v>
      </c>
      <c r="AA1280" s="9">
        <f t="shared" si="251"/>
        <v>18.058019071537728</v>
      </c>
    </row>
    <row r="1281" spans="1:27">
      <c r="A1281" s="1">
        <v>20150703</v>
      </c>
      <c r="B1281" s="1">
        <v>200000</v>
      </c>
      <c r="C1281" s="1">
        <v>2457207.3220000002</v>
      </c>
      <c r="D1281" s="1">
        <v>2165.598</v>
      </c>
      <c r="E1281" s="1">
        <v>112.3</v>
      </c>
      <c r="F1281" s="1">
        <v>116.1</v>
      </c>
      <c r="G1281" s="8">
        <f t="shared" si="238"/>
        <v>117.07561643835608</v>
      </c>
      <c r="H1281" s="6">
        <v>88</v>
      </c>
      <c r="I1281" s="8">
        <f t="shared" si="239"/>
        <v>69.632876712328766</v>
      </c>
      <c r="K1281">
        <f t="shared" si="240"/>
        <v>108.21687671232877</v>
      </c>
      <c r="L1281" s="9">
        <f t="shared" si="241"/>
        <v>-7.5666821115494258</v>
      </c>
      <c r="N1281" s="10">
        <f t="shared" si="242"/>
        <v>107.52054794520548</v>
      </c>
      <c r="O1281" s="9">
        <f t="shared" si="243"/>
        <v>-8.1614505085110096</v>
      </c>
      <c r="Q1281">
        <f t="shared" si="244"/>
        <v>108.92713205479453</v>
      </c>
      <c r="R1281" s="9">
        <f t="shared" si="245"/>
        <v>-6.9600183466486243</v>
      </c>
      <c r="T1281">
        <f t="shared" si="246"/>
        <v>83.594095890410827</v>
      </c>
      <c r="U1281" s="9">
        <f t="shared" si="247"/>
        <v>20.049752124645707</v>
      </c>
      <c r="W1281">
        <f t="shared" si="248"/>
        <v>84.920986301369737</v>
      </c>
      <c r="X1281" s="9">
        <f t="shared" si="249"/>
        <v>21.955303745671827</v>
      </c>
      <c r="Z1281">
        <f t="shared" si="250"/>
        <v>82.267205479451931</v>
      </c>
      <c r="AA1281" s="9">
        <f t="shared" si="251"/>
        <v>18.144200503619601</v>
      </c>
    </row>
    <row r="1282" spans="1:27">
      <c r="A1282" s="1">
        <v>20150704</v>
      </c>
      <c r="B1282" s="1">
        <v>200000</v>
      </c>
      <c r="C1282" s="1">
        <v>2457208.3220000002</v>
      </c>
      <c r="D1282" s="1">
        <v>2165.6350000000002</v>
      </c>
      <c r="E1282" s="1">
        <v>116.8</v>
      </c>
      <c r="F1282" s="1">
        <v>120.7</v>
      </c>
      <c r="G1282" s="8">
        <f t="shared" si="238"/>
        <v>116.95397260273964</v>
      </c>
      <c r="H1282" s="6">
        <v>99</v>
      </c>
      <c r="I1282" s="8">
        <f t="shared" si="239"/>
        <v>69.408219178082192</v>
      </c>
      <c r="K1282">
        <f t="shared" si="240"/>
        <v>108.07421917808219</v>
      </c>
      <c r="L1282" s="9">
        <f t="shared" si="241"/>
        <v>-7.5925197127074284</v>
      </c>
      <c r="N1282" s="10">
        <f t="shared" si="242"/>
        <v>107.38013698630137</v>
      </c>
      <c r="O1282" s="9">
        <f t="shared" si="243"/>
        <v>-8.1859858227800117</v>
      </c>
      <c r="Q1282">
        <f t="shared" si="244"/>
        <v>108.78218301369863</v>
      </c>
      <c r="R1282" s="9">
        <f t="shared" si="245"/>
        <v>-6.9871842804333966</v>
      </c>
      <c r="T1282">
        <f t="shared" si="246"/>
        <v>83.402506849314932</v>
      </c>
      <c r="U1282" s="9">
        <f t="shared" si="247"/>
        <v>20.162291781795034</v>
      </c>
      <c r="W1282">
        <f t="shared" si="248"/>
        <v>84.726356164383432</v>
      </c>
      <c r="X1282" s="9">
        <f t="shared" si="249"/>
        <v>22.069629746585434</v>
      </c>
      <c r="Z1282">
        <f t="shared" si="250"/>
        <v>82.078657534246446</v>
      </c>
      <c r="AA1282" s="9">
        <f t="shared" si="251"/>
        <v>18.254953817004633</v>
      </c>
    </row>
    <row r="1283" spans="1:27">
      <c r="A1283" s="1">
        <v>20150705</v>
      </c>
      <c r="B1283" s="1">
        <v>200000</v>
      </c>
      <c r="C1283" s="1">
        <v>2457209.3220000002</v>
      </c>
      <c r="D1283" s="1">
        <v>2165.6709999999998</v>
      </c>
      <c r="E1283" s="1">
        <v>124.8</v>
      </c>
      <c r="F1283" s="1">
        <v>129</v>
      </c>
      <c r="G1283" s="8">
        <f t="shared" si="238"/>
        <v>116.82986301369856</v>
      </c>
      <c r="H1283" s="6">
        <v>109</v>
      </c>
      <c r="I1283" s="8">
        <f t="shared" si="239"/>
        <v>69.268493150684932</v>
      </c>
      <c r="K1283">
        <f t="shared" si="240"/>
        <v>107.98549315068493</v>
      </c>
      <c r="L1283" s="9">
        <f t="shared" si="241"/>
        <v>-7.5702989243226284</v>
      </c>
      <c r="N1283" s="10">
        <f t="shared" si="242"/>
        <v>107.29280821917808</v>
      </c>
      <c r="O1283" s="9">
        <f t="shared" si="243"/>
        <v>-8.163199500971956</v>
      </c>
      <c r="Q1283">
        <f t="shared" si="244"/>
        <v>108.69203178082192</v>
      </c>
      <c r="R1283" s="9">
        <f t="shared" si="245"/>
        <v>-6.9655403361403074</v>
      </c>
      <c r="T1283">
        <f t="shared" si="246"/>
        <v>83.207034246575219</v>
      </c>
      <c r="U1283" s="9">
        <f t="shared" si="247"/>
        <v>20.122483486927806</v>
      </c>
      <c r="W1283">
        <f t="shared" si="248"/>
        <v>84.527780821917702</v>
      </c>
      <c r="X1283" s="9">
        <f t="shared" si="249"/>
        <v>22.029189574021913</v>
      </c>
      <c r="Z1283">
        <f t="shared" si="250"/>
        <v>81.886287671232765</v>
      </c>
      <c r="AA1283" s="9">
        <f t="shared" si="251"/>
        <v>18.215777399833712</v>
      </c>
    </row>
    <row r="1284" spans="1:27">
      <c r="A1284" s="1">
        <v>20150706</v>
      </c>
      <c r="B1284" s="1">
        <v>200000</v>
      </c>
      <c r="C1284" s="1">
        <v>2457210.3220000002</v>
      </c>
      <c r="D1284" s="1">
        <v>2165.7080000000001</v>
      </c>
      <c r="E1284" s="1">
        <v>133.4</v>
      </c>
      <c r="F1284" s="1">
        <v>137.9</v>
      </c>
      <c r="G1284" s="8">
        <f t="shared" si="238"/>
        <v>116.68575342465745</v>
      </c>
      <c r="H1284" s="6">
        <v>97</v>
      </c>
      <c r="I1284" s="8">
        <f t="shared" si="239"/>
        <v>69.172602739726031</v>
      </c>
      <c r="K1284">
        <f t="shared" si="240"/>
        <v>107.92460273972603</v>
      </c>
      <c r="L1284" s="9">
        <f t="shared" si="241"/>
        <v>-7.5083293613803335</v>
      </c>
      <c r="N1284" s="10">
        <f t="shared" si="242"/>
        <v>107.23287671232876</v>
      </c>
      <c r="O1284" s="9">
        <f t="shared" si="243"/>
        <v>-8.1011404005136711</v>
      </c>
      <c r="Q1284">
        <f t="shared" si="244"/>
        <v>108.63016328767124</v>
      </c>
      <c r="R1284" s="9">
        <f t="shared" si="245"/>
        <v>-6.9036621014643487</v>
      </c>
      <c r="T1284">
        <f t="shared" si="246"/>
        <v>82.980061643835484</v>
      </c>
      <c r="U1284" s="9">
        <f t="shared" si="247"/>
        <v>19.9608780893534</v>
      </c>
      <c r="W1284">
        <f t="shared" si="248"/>
        <v>84.297205479451918</v>
      </c>
      <c r="X1284" s="9">
        <f t="shared" si="249"/>
        <v>21.865019011406645</v>
      </c>
      <c r="Z1284">
        <f t="shared" si="250"/>
        <v>81.662917808219049</v>
      </c>
      <c r="AA1284" s="9">
        <f t="shared" si="251"/>
        <v>18.056737167300184</v>
      </c>
    </row>
    <row r="1285" spans="1:27">
      <c r="A1285" s="1">
        <v>20150707</v>
      </c>
      <c r="B1285" s="1">
        <v>200000</v>
      </c>
      <c r="C1285" s="1">
        <v>2457211.3220000002</v>
      </c>
      <c r="D1285" s="1">
        <v>2165.7449999999999</v>
      </c>
      <c r="E1285" s="1">
        <v>132.6</v>
      </c>
      <c r="F1285" s="1">
        <v>137.1</v>
      </c>
      <c r="G1285" s="8">
        <f t="shared" si="238"/>
        <v>116.56219178082181</v>
      </c>
      <c r="H1285" s="6">
        <v>112</v>
      </c>
      <c r="I1285" s="8">
        <f t="shared" si="239"/>
        <v>69.027397260273972</v>
      </c>
      <c r="K1285">
        <f t="shared" si="240"/>
        <v>107.83239726027398</v>
      </c>
      <c r="L1285" s="9">
        <f t="shared" si="241"/>
        <v>-7.4893877570206655</v>
      </c>
      <c r="N1285" s="10">
        <f t="shared" si="242"/>
        <v>107.14212328767124</v>
      </c>
      <c r="O1285" s="9">
        <f t="shared" si="243"/>
        <v>-8.081581471000149</v>
      </c>
      <c r="Q1285">
        <f t="shared" si="244"/>
        <v>108.53647671232876</v>
      </c>
      <c r="R1285" s="9">
        <f t="shared" si="245"/>
        <v>-6.8853501687616046</v>
      </c>
      <c r="T1285">
        <f t="shared" si="246"/>
        <v>82.785452054794348</v>
      </c>
      <c r="U1285" s="9">
        <f t="shared" si="247"/>
        <v>19.931295892041831</v>
      </c>
      <c r="W1285">
        <f t="shared" si="248"/>
        <v>84.099506849314892</v>
      </c>
      <c r="X1285" s="9">
        <f t="shared" si="249"/>
        <v>21.834967255407562</v>
      </c>
      <c r="Z1285">
        <f t="shared" si="250"/>
        <v>81.471397260273804</v>
      </c>
      <c r="AA1285" s="9">
        <f t="shared" si="251"/>
        <v>18.027624528676085</v>
      </c>
    </row>
    <row r="1286" spans="1:27">
      <c r="A1286" s="1">
        <v>20150708</v>
      </c>
      <c r="B1286" s="1">
        <v>200000</v>
      </c>
      <c r="C1286" s="1">
        <v>2457212.3220000002</v>
      </c>
      <c r="D1286" s="1">
        <v>2165.7809999999999</v>
      </c>
      <c r="E1286" s="1">
        <v>128.9</v>
      </c>
      <c r="F1286" s="1">
        <v>133.19999999999999</v>
      </c>
      <c r="G1286" s="8">
        <f t="shared" si="238"/>
        <v>116.45178082191769</v>
      </c>
      <c r="H1286" s="6">
        <v>123</v>
      </c>
      <c r="I1286" s="8">
        <f t="shared" si="239"/>
        <v>68.868493150684927</v>
      </c>
      <c r="K1286">
        <f t="shared" si="240"/>
        <v>107.73149315068493</v>
      </c>
      <c r="L1286" s="9">
        <f t="shared" si="241"/>
        <v>-7.4883248754848495</v>
      </c>
      <c r="N1286" s="10">
        <f t="shared" si="242"/>
        <v>107.04280821917808</v>
      </c>
      <c r="O1286" s="9">
        <f t="shared" si="243"/>
        <v>-8.079715515152273</v>
      </c>
      <c r="Q1286">
        <f t="shared" si="244"/>
        <v>108.43395178082191</v>
      </c>
      <c r="R1286" s="9">
        <f t="shared" si="245"/>
        <v>-6.8851064230240837</v>
      </c>
      <c r="T1286">
        <f t="shared" si="246"/>
        <v>82.611554794520373</v>
      </c>
      <c r="U1286" s="9">
        <f t="shared" si="247"/>
        <v>19.955513784460905</v>
      </c>
      <c r="W1286">
        <f t="shared" si="248"/>
        <v>83.922849315068319</v>
      </c>
      <c r="X1286" s="9">
        <f t="shared" si="249"/>
        <v>21.859569558817427</v>
      </c>
      <c r="Z1286">
        <f t="shared" si="250"/>
        <v>81.300260273972427</v>
      </c>
      <c r="AA1286" s="9">
        <f t="shared" si="251"/>
        <v>18.051458010104369</v>
      </c>
    </row>
    <row r="1287" spans="1:27">
      <c r="A1287" s="1">
        <v>20150709</v>
      </c>
      <c r="B1287" s="1">
        <v>200000</v>
      </c>
      <c r="C1287" s="1">
        <v>2457213.3220000002</v>
      </c>
      <c r="D1287" s="1">
        <v>2165.8180000000002</v>
      </c>
      <c r="E1287" s="1">
        <v>121.9</v>
      </c>
      <c r="F1287" s="1">
        <v>126</v>
      </c>
      <c r="G1287" s="8">
        <f t="shared" si="238"/>
        <v>116.33534246575333</v>
      </c>
      <c r="H1287" s="6">
        <v>110</v>
      </c>
      <c r="I1287" s="8">
        <f t="shared" si="239"/>
        <v>68.753424657534254</v>
      </c>
      <c r="K1287">
        <f t="shared" si="240"/>
        <v>107.65842465753425</v>
      </c>
      <c r="L1287" s="9">
        <f t="shared" si="241"/>
        <v>-7.4585397904969142</v>
      </c>
      <c r="N1287" s="10">
        <f t="shared" si="242"/>
        <v>106.9708904109589</v>
      </c>
      <c r="O1287" s="9">
        <f t="shared" si="243"/>
        <v>-8.0495332341082246</v>
      </c>
      <c r="Q1287">
        <f t="shared" si="244"/>
        <v>108.3597095890411</v>
      </c>
      <c r="R1287" s="9">
        <f t="shared" si="245"/>
        <v>-6.8557264780133949</v>
      </c>
      <c r="T1287">
        <f t="shared" si="246"/>
        <v>82.428164383561494</v>
      </c>
      <c r="U1287" s="9">
        <f t="shared" si="247"/>
        <v>19.889539748953752</v>
      </c>
      <c r="W1287">
        <f t="shared" si="248"/>
        <v>83.736547945205331</v>
      </c>
      <c r="X1287" s="9">
        <f t="shared" si="249"/>
        <v>21.792548316397458</v>
      </c>
      <c r="Z1287">
        <f t="shared" si="250"/>
        <v>81.119780821917658</v>
      </c>
      <c r="AA1287" s="9">
        <f t="shared" si="251"/>
        <v>17.986531181510031</v>
      </c>
    </row>
    <row r="1288" spans="1:27">
      <c r="A1288" s="1">
        <v>20150710</v>
      </c>
      <c r="B1288" s="1">
        <v>200000</v>
      </c>
      <c r="C1288" s="1">
        <v>2457214.3220000002</v>
      </c>
      <c r="D1288" s="1">
        <v>2165.855</v>
      </c>
      <c r="E1288" s="1">
        <v>129</v>
      </c>
      <c r="F1288" s="1">
        <v>133.30000000000001</v>
      </c>
      <c r="G1288" s="8">
        <f t="shared" si="238"/>
        <v>116.2063013698629</v>
      </c>
      <c r="H1288" s="6">
        <v>103</v>
      </c>
      <c r="I1288" s="8">
        <f t="shared" si="239"/>
        <v>68.717808219178082</v>
      </c>
      <c r="K1288">
        <f t="shared" si="240"/>
        <v>107.63580821917807</v>
      </c>
      <c r="L1288" s="9">
        <f t="shared" si="241"/>
        <v>-7.375239595146013</v>
      </c>
      <c r="N1288" s="10">
        <f t="shared" si="242"/>
        <v>106.94863013698631</v>
      </c>
      <c r="O1288" s="9">
        <f t="shared" si="243"/>
        <v>-7.966582813277185</v>
      </c>
      <c r="Q1288">
        <f t="shared" si="244"/>
        <v>108.3367298630137</v>
      </c>
      <c r="R1288" s="9">
        <f t="shared" si="245"/>
        <v>-6.7720695126521804</v>
      </c>
      <c r="T1288">
        <f t="shared" si="246"/>
        <v>82.224924657534061</v>
      </c>
      <c r="U1288" s="9">
        <f t="shared" si="247"/>
        <v>19.655918587034265</v>
      </c>
      <c r="W1288">
        <f t="shared" si="248"/>
        <v>83.53008219178065</v>
      </c>
      <c r="X1288" s="9">
        <f t="shared" si="249"/>
        <v>21.555218882066569</v>
      </c>
      <c r="Z1288">
        <f t="shared" si="250"/>
        <v>80.9197671232875</v>
      </c>
      <c r="AA1288" s="9">
        <f t="shared" si="251"/>
        <v>17.756618292001988</v>
      </c>
    </row>
    <row r="1289" spans="1:27">
      <c r="A1289" s="1">
        <v>20150711</v>
      </c>
      <c r="B1289" s="1">
        <v>200000</v>
      </c>
      <c r="C1289" s="1">
        <v>2457215.3220000002</v>
      </c>
      <c r="D1289" s="1">
        <v>2165.8910000000001</v>
      </c>
      <c r="E1289" s="1">
        <v>120.2</v>
      </c>
      <c r="F1289" s="1">
        <v>124.3</v>
      </c>
      <c r="G1289" s="8">
        <f t="shared" si="238"/>
        <v>116.08931506849305</v>
      </c>
      <c r="H1289" s="6">
        <v>92</v>
      </c>
      <c r="I1289" s="8">
        <f t="shared" si="239"/>
        <v>68.679452054794524</v>
      </c>
      <c r="K1289">
        <f t="shared" si="240"/>
        <v>107.61145205479453</v>
      </c>
      <c r="L1289" s="9">
        <f t="shared" si="241"/>
        <v>-7.3028796911210634</v>
      </c>
      <c r="N1289" s="10">
        <f t="shared" si="242"/>
        <v>106.92465753424658</v>
      </c>
      <c r="O1289" s="9">
        <f t="shared" si="243"/>
        <v>-7.894488419403018</v>
      </c>
      <c r="Q1289">
        <f t="shared" si="244"/>
        <v>108.31198246575343</v>
      </c>
      <c r="R1289" s="9">
        <f t="shared" si="245"/>
        <v>-6.6994387882734685</v>
      </c>
      <c r="T1289">
        <f t="shared" si="246"/>
        <v>82.040671232876548</v>
      </c>
      <c r="U1289" s="9">
        <f t="shared" si="247"/>
        <v>19.454463858305161</v>
      </c>
      <c r="W1289">
        <f t="shared" si="248"/>
        <v>83.342904109588886</v>
      </c>
      <c r="X1289" s="9">
        <f t="shared" si="249"/>
        <v>21.350566459230663</v>
      </c>
      <c r="Z1289">
        <f t="shared" si="250"/>
        <v>80.738438356164224</v>
      </c>
      <c r="AA1289" s="9">
        <f t="shared" si="251"/>
        <v>17.558361257379687</v>
      </c>
    </row>
    <row r="1290" spans="1:27">
      <c r="A1290" s="1">
        <v>20150712</v>
      </c>
      <c r="B1290" s="1">
        <v>200000</v>
      </c>
      <c r="C1290" s="1">
        <v>2457216.3220000002</v>
      </c>
      <c r="D1290" s="1">
        <v>2165.9279999999999</v>
      </c>
      <c r="E1290" s="1">
        <v>116</v>
      </c>
      <c r="F1290" s="1">
        <v>119.9</v>
      </c>
      <c r="G1290" s="8">
        <f t="shared" si="238"/>
        <v>115.9756164383561</v>
      </c>
      <c r="H1290" s="6">
        <v>71</v>
      </c>
      <c r="I1290" s="8">
        <f t="shared" si="239"/>
        <v>68.635616438356166</v>
      </c>
      <c r="K1290">
        <f t="shared" si="240"/>
        <v>107.58361643835616</v>
      </c>
      <c r="L1290" s="9">
        <f t="shared" si="241"/>
        <v>-7.2360037891762232</v>
      </c>
      <c r="N1290" s="10">
        <f t="shared" si="242"/>
        <v>106.89726027397261</v>
      </c>
      <c r="O1290" s="9">
        <f t="shared" si="243"/>
        <v>-7.8278145382472388</v>
      </c>
      <c r="Q1290">
        <f t="shared" si="244"/>
        <v>108.28369972602741</v>
      </c>
      <c r="R1290" s="9">
        <f t="shared" si="245"/>
        <v>-6.632356825123793</v>
      </c>
      <c r="T1290">
        <f t="shared" si="246"/>
        <v>81.861595890410854</v>
      </c>
      <c r="U1290" s="9">
        <f t="shared" si="247"/>
        <v>19.269848714673316</v>
      </c>
      <c r="W1290">
        <f t="shared" si="248"/>
        <v>83.160986301369761</v>
      </c>
      <c r="X1290" s="9">
        <f t="shared" si="249"/>
        <v>21.163020916493537</v>
      </c>
      <c r="Z1290">
        <f t="shared" si="250"/>
        <v>80.562205479451961</v>
      </c>
      <c r="AA1290" s="9">
        <f t="shared" si="251"/>
        <v>17.376676512853123</v>
      </c>
    </row>
    <row r="1291" spans="1:27">
      <c r="A1291" s="1">
        <v>20150713</v>
      </c>
      <c r="B1291" s="1">
        <v>200000</v>
      </c>
      <c r="C1291" s="1">
        <v>2457217.3220000002</v>
      </c>
      <c r="D1291" s="1">
        <v>2165.9650000000001</v>
      </c>
      <c r="E1291" s="1">
        <v>110.1</v>
      </c>
      <c r="F1291" s="1">
        <v>113.8</v>
      </c>
      <c r="G1291" s="8">
        <f t="shared" si="238"/>
        <v>115.85479452054788</v>
      </c>
      <c r="H1291" s="6">
        <v>53</v>
      </c>
      <c r="I1291" s="8">
        <f t="shared" si="239"/>
        <v>68.430136986301363</v>
      </c>
      <c r="K1291">
        <f t="shared" si="240"/>
        <v>107.45313698630136</v>
      </c>
      <c r="L1291" s="9">
        <f t="shared" si="241"/>
        <v>-7.2518859223874585</v>
      </c>
      <c r="N1291" s="10">
        <f t="shared" si="242"/>
        <v>106.76883561643835</v>
      </c>
      <c r="O1291" s="9">
        <f t="shared" si="243"/>
        <v>-7.8425402606001455</v>
      </c>
      <c r="Q1291">
        <f t="shared" si="244"/>
        <v>108.15112438356164</v>
      </c>
      <c r="R1291" s="9">
        <f t="shared" si="245"/>
        <v>-6.6494184974105082</v>
      </c>
      <c r="T1291">
        <f t="shared" si="246"/>
        <v>81.671301369862917</v>
      </c>
      <c r="U1291" s="9">
        <f t="shared" si="247"/>
        <v>19.349901909756852</v>
      </c>
      <c r="W1291">
        <f t="shared" si="248"/>
        <v>82.967671232876626</v>
      </c>
      <c r="X1291" s="9">
        <f t="shared" si="249"/>
        <v>21.244344797213316</v>
      </c>
      <c r="Z1291">
        <f t="shared" si="250"/>
        <v>80.374931506849222</v>
      </c>
      <c r="AA1291" s="9">
        <f t="shared" si="251"/>
        <v>17.455459022300388</v>
      </c>
    </row>
    <row r="1292" spans="1:27">
      <c r="A1292" s="1">
        <v>20150714</v>
      </c>
      <c r="B1292" s="1">
        <v>200000</v>
      </c>
      <c r="C1292" s="1">
        <v>2457218.3220000002</v>
      </c>
      <c r="D1292" s="1">
        <v>2166.0010000000002</v>
      </c>
      <c r="E1292" s="1">
        <v>105.2</v>
      </c>
      <c r="F1292" s="1">
        <v>108.7</v>
      </c>
      <c r="G1292" s="8">
        <f t="shared" si="238"/>
        <v>115.71397260273966</v>
      </c>
      <c r="H1292" s="6">
        <v>43</v>
      </c>
      <c r="I1292" s="8">
        <f t="shared" si="239"/>
        <v>68.2</v>
      </c>
      <c r="K1292">
        <f t="shared" si="240"/>
        <v>107.307</v>
      </c>
      <c r="L1292" s="9">
        <f t="shared" si="241"/>
        <v>-7.2653046245346928</v>
      </c>
      <c r="N1292" s="10">
        <f t="shared" si="242"/>
        <v>106.625</v>
      </c>
      <c r="O1292" s="9">
        <f t="shared" si="243"/>
        <v>-7.8546889354004179</v>
      </c>
      <c r="Q1292">
        <f t="shared" si="244"/>
        <v>108.00264</v>
      </c>
      <c r="R1292" s="9">
        <f t="shared" si="245"/>
        <v>-6.6641326274516643</v>
      </c>
      <c r="T1292">
        <f t="shared" si="246"/>
        <v>81.449506849314957</v>
      </c>
      <c r="U1292" s="9">
        <f t="shared" si="247"/>
        <v>19.427429397822522</v>
      </c>
      <c r="W1292">
        <f t="shared" si="248"/>
        <v>82.742356164383466</v>
      </c>
      <c r="X1292" s="9">
        <f t="shared" si="249"/>
        <v>21.323102880327667</v>
      </c>
      <c r="Z1292">
        <f t="shared" si="250"/>
        <v>80.156657534246477</v>
      </c>
      <c r="AA1292" s="9">
        <f t="shared" si="251"/>
        <v>17.531755915317419</v>
      </c>
    </row>
    <row r="1293" spans="1:27">
      <c r="A1293" s="1">
        <v>20150715</v>
      </c>
      <c r="B1293" s="1">
        <v>200000</v>
      </c>
      <c r="C1293" s="1">
        <v>2457219.3220000002</v>
      </c>
      <c r="D1293" s="1">
        <v>2166.038</v>
      </c>
      <c r="E1293" s="1">
        <v>101</v>
      </c>
      <c r="F1293" s="1">
        <v>104.4</v>
      </c>
      <c r="G1293" s="8">
        <f t="shared" si="238"/>
        <v>115.59753424657526</v>
      </c>
      <c r="H1293" s="6">
        <v>43</v>
      </c>
      <c r="I1293" s="8">
        <f t="shared" si="239"/>
        <v>68.027397260273972</v>
      </c>
      <c r="K1293">
        <f t="shared" si="240"/>
        <v>107.19739726027397</v>
      </c>
      <c r="L1293" s="9">
        <f t="shared" si="241"/>
        <v>-7.2667094856741414</v>
      </c>
      <c r="N1293" s="10">
        <f t="shared" si="242"/>
        <v>106.51712328767124</v>
      </c>
      <c r="O1293" s="9">
        <f t="shared" si="243"/>
        <v>-7.8551943327225757</v>
      </c>
      <c r="Q1293">
        <f t="shared" si="244"/>
        <v>107.89127671232876</v>
      </c>
      <c r="R1293" s="9">
        <f t="shared" si="245"/>
        <v>-6.6664549416847194</v>
      </c>
      <c r="T1293">
        <f t="shared" si="246"/>
        <v>81.266116438356036</v>
      </c>
      <c r="U1293" s="9">
        <f t="shared" si="247"/>
        <v>19.460863874345364</v>
      </c>
      <c r="W1293">
        <f t="shared" si="248"/>
        <v>82.556054794520435</v>
      </c>
      <c r="X1293" s="9">
        <f t="shared" si="249"/>
        <v>21.357068062827068</v>
      </c>
      <c r="Z1293">
        <f t="shared" si="250"/>
        <v>79.976178082191666</v>
      </c>
      <c r="AA1293" s="9">
        <f t="shared" si="251"/>
        <v>17.564659685863717</v>
      </c>
    </row>
    <row r="1294" spans="1:27">
      <c r="A1294" s="1">
        <v>20150716</v>
      </c>
      <c r="B1294" s="1">
        <v>200000</v>
      </c>
      <c r="C1294" s="1">
        <v>2457220.3220000002</v>
      </c>
      <c r="D1294" s="1">
        <v>2166.0749999999998</v>
      </c>
      <c r="E1294" s="1">
        <v>99.6</v>
      </c>
      <c r="F1294" s="1">
        <v>102.9</v>
      </c>
      <c r="G1294" s="8">
        <f t="shared" si="238"/>
        <v>115.49534246575335</v>
      </c>
      <c r="H1294" s="6">
        <v>50</v>
      </c>
      <c r="I1294" s="8">
        <f t="shared" si="239"/>
        <v>67.920547945205485</v>
      </c>
      <c r="K1294">
        <f t="shared" si="240"/>
        <v>107.12954794520547</v>
      </c>
      <c r="L1294" s="9">
        <f t="shared" si="241"/>
        <v>-7.2434042290740024</v>
      </c>
      <c r="N1294" s="10">
        <f t="shared" si="242"/>
        <v>106.45034246575344</v>
      </c>
      <c r="O1294" s="9">
        <f t="shared" si="243"/>
        <v>-7.831484635566099</v>
      </c>
      <c r="Q1294">
        <f t="shared" si="244"/>
        <v>107.82233753424657</v>
      </c>
      <c r="R1294" s="9">
        <f t="shared" si="245"/>
        <v>-6.6435622144520465</v>
      </c>
      <c r="T1294">
        <f t="shared" si="246"/>
        <v>81.105164383561529</v>
      </c>
      <c r="U1294" s="9">
        <f t="shared" si="247"/>
        <v>19.411822838933304</v>
      </c>
      <c r="W1294">
        <f t="shared" si="248"/>
        <v>82.392547945205365</v>
      </c>
      <c r="X1294" s="9">
        <f t="shared" si="249"/>
        <v>21.307248598281461</v>
      </c>
      <c r="Z1294">
        <f t="shared" si="250"/>
        <v>79.817780821917694</v>
      </c>
      <c r="AA1294" s="9">
        <f t="shared" si="251"/>
        <v>17.516397079585161</v>
      </c>
    </row>
    <row r="1295" spans="1:27">
      <c r="A1295" s="1">
        <v>20150717</v>
      </c>
      <c r="B1295" s="1">
        <v>200000</v>
      </c>
      <c r="C1295" s="1">
        <v>2457221.3220000002</v>
      </c>
      <c r="D1295" s="1">
        <v>2166.1109999999999</v>
      </c>
      <c r="E1295" s="1">
        <v>97.4</v>
      </c>
      <c r="F1295" s="1">
        <v>100.6</v>
      </c>
      <c r="G1295" s="8">
        <f t="shared" si="238"/>
        <v>115.42136986301362</v>
      </c>
      <c r="H1295" s="6">
        <v>50</v>
      </c>
      <c r="I1295" s="8">
        <f t="shared" si="239"/>
        <v>67.882191780821913</v>
      </c>
      <c r="K1295">
        <f t="shared" si="240"/>
        <v>107.10519178082191</v>
      </c>
      <c r="L1295" s="9">
        <f t="shared" si="241"/>
        <v>-7.2050592468809356</v>
      </c>
      <c r="N1295" s="10">
        <f t="shared" si="242"/>
        <v>106.42636986301369</v>
      </c>
      <c r="O1295" s="9">
        <f t="shared" si="243"/>
        <v>-7.7931842350125748</v>
      </c>
      <c r="Q1295">
        <f t="shared" si="244"/>
        <v>107.7975901369863</v>
      </c>
      <c r="R1295" s="9">
        <f t="shared" si="245"/>
        <v>-6.605171758986657</v>
      </c>
      <c r="T1295">
        <f t="shared" si="246"/>
        <v>80.988657534246457</v>
      </c>
      <c r="U1295" s="9">
        <f t="shared" si="247"/>
        <v>19.307664366145858</v>
      </c>
      <c r="W1295">
        <f t="shared" si="248"/>
        <v>82.274191780821809</v>
      </c>
      <c r="X1295" s="9">
        <f t="shared" si="249"/>
        <v>21.201436816402165</v>
      </c>
      <c r="Z1295">
        <f t="shared" si="250"/>
        <v>79.703123287671119</v>
      </c>
      <c r="AA1295" s="9">
        <f t="shared" si="251"/>
        <v>17.413891915889579</v>
      </c>
    </row>
    <row r="1296" spans="1:27">
      <c r="A1296" s="1">
        <v>20150718</v>
      </c>
      <c r="B1296" s="1">
        <v>200000</v>
      </c>
      <c r="C1296" s="1">
        <v>2457222.3220000002</v>
      </c>
      <c r="D1296" s="1">
        <v>2166.1480000000001</v>
      </c>
      <c r="E1296" s="1">
        <v>96</v>
      </c>
      <c r="F1296" s="1">
        <v>99.1</v>
      </c>
      <c r="G1296" s="8">
        <f t="shared" si="238"/>
        <v>115.35561643835609</v>
      </c>
      <c r="H1296" s="6">
        <v>58</v>
      </c>
      <c r="I1296" s="8">
        <f t="shared" si="239"/>
        <v>67.860273972602741</v>
      </c>
      <c r="K1296">
        <f t="shared" si="240"/>
        <v>107.09127397260275</v>
      </c>
      <c r="L1296" s="9">
        <f t="shared" si="241"/>
        <v>-7.1642306815374326</v>
      </c>
      <c r="N1296" s="10">
        <f t="shared" si="242"/>
        <v>106.4126712328767</v>
      </c>
      <c r="O1296" s="9">
        <f t="shared" si="243"/>
        <v>-7.7525009025098797</v>
      </c>
      <c r="Q1296">
        <f t="shared" si="244"/>
        <v>107.78344876712329</v>
      </c>
      <c r="R1296" s="9">
        <f t="shared" si="245"/>
        <v>-6.5641950561455644</v>
      </c>
      <c r="T1296">
        <f t="shared" si="246"/>
        <v>80.885095890410852</v>
      </c>
      <c r="U1296" s="9">
        <f t="shared" si="247"/>
        <v>19.19358876014357</v>
      </c>
      <c r="W1296">
        <f t="shared" si="248"/>
        <v>82.168986301369756</v>
      </c>
      <c r="X1296" s="9">
        <f t="shared" si="249"/>
        <v>21.085550486495052</v>
      </c>
      <c r="Z1296">
        <f t="shared" si="250"/>
        <v>79.601205479451949</v>
      </c>
      <c r="AA1296" s="9">
        <f t="shared" si="251"/>
        <v>17.301627033792073</v>
      </c>
    </row>
    <row r="1297" spans="1:27">
      <c r="A1297" s="1">
        <v>20150719</v>
      </c>
      <c r="B1297" s="1">
        <v>200000</v>
      </c>
      <c r="C1297" s="1">
        <v>2457223.3220000002</v>
      </c>
      <c r="D1297" s="1">
        <v>2166.1849999999999</v>
      </c>
      <c r="E1297" s="1">
        <v>99.4</v>
      </c>
      <c r="F1297" s="1">
        <v>102.6</v>
      </c>
      <c r="G1297" s="8">
        <f t="shared" si="238"/>
        <v>115.29917808219169</v>
      </c>
      <c r="H1297" s="6">
        <v>44</v>
      </c>
      <c r="I1297" s="8">
        <f t="shared" si="239"/>
        <v>67.909589041095884</v>
      </c>
      <c r="K1297">
        <f t="shared" si="240"/>
        <v>107.12258904109589</v>
      </c>
      <c r="L1297" s="9">
        <f t="shared" si="241"/>
        <v>-7.0916282120129779</v>
      </c>
      <c r="N1297" s="10">
        <f t="shared" si="242"/>
        <v>106.44349315068493</v>
      </c>
      <c r="O1297" s="9">
        <f t="shared" si="243"/>
        <v>-7.680614102204558</v>
      </c>
      <c r="Q1297">
        <f t="shared" si="244"/>
        <v>107.81526684931507</v>
      </c>
      <c r="R1297" s="9">
        <f t="shared" si="245"/>
        <v>-6.4908626040175932</v>
      </c>
      <c r="T1297">
        <f t="shared" si="246"/>
        <v>80.796205479451899</v>
      </c>
      <c r="U1297" s="9">
        <f t="shared" si="247"/>
        <v>18.976136684552159</v>
      </c>
      <c r="W1297">
        <f t="shared" si="248"/>
        <v>82.0786849315067</v>
      </c>
      <c r="X1297" s="9">
        <f t="shared" si="249"/>
        <v>20.864646790656181</v>
      </c>
      <c r="Z1297">
        <f t="shared" si="250"/>
        <v>79.513726027397112</v>
      </c>
      <c r="AA1297" s="9">
        <f t="shared" si="251"/>
        <v>17.08762657844818</v>
      </c>
    </row>
    <row r="1298" spans="1:27">
      <c r="A1298" s="1">
        <v>20150720</v>
      </c>
      <c r="B1298" s="1">
        <v>200000</v>
      </c>
      <c r="C1298" s="1">
        <v>2457224.3220000002</v>
      </c>
      <c r="D1298" s="1">
        <v>2166.221</v>
      </c>
      <c r="E1298" s="1">
        <v>93.2</v>
      </c>
      <c r="F1298" s="1">
        <v>96.3</v>
      </c>
      <c r="G1298" s="8">
        <f t="shared" si="238"/>
        <v>115.23068493150676</v>
      </c>
      <c r="H1298" s="6">
        <v>36</v>
      </c>
      <c r="I1298" s="8">
        <f t="shared" si="239"/>
        <v>67.871232876712327</v>
      </c>
      <c r="K1298">
        <f t="shared" si="240"/>
        <v>107.09823287671233</v>
      </c>
      <c r="L1298" s="9">
        <f t="shared" si="241"/>
        <v>-7.0575403241145125</v>
      </c>
      <c r="N1298" s="10">
        <f t="shared" si="242"/>
        <v>106.41952054794521</v>
      </c>
      <c r="O1298" s="9">
        <f t="shared" si="243"/>
        <v>-7.6465434435271362</v>
      </c>
      <c r="Q1298">
        <f t="shared" si="244"/>
        <v>107.7905194520548</v>
      </c>
      <c r="R1298" s="9">
        <f t="shared" si="245"/>
        <v>-6.4567571423136201</v>
      </c>
      <c r="T1298">
        <f t="shared" si="246"/>
        <v>80.688328767123139</v>
      </c>
      <c r="U1298" s="9">
        <f t="shared" si="247"/>
        <v>18.884430630121287</v>
      </c>
      <c r="W1298">
        <f t="shared" si="248"/>
        <v>81.969095890410813</v>
      </c>
      <c r="X1298" s="9">
        <f t="shared" si="249"/>
        <v>20.771485084567672</v>
      </c>
      <c r="Z1298">
        <f t="shared" si="250"/>
        <v>79.407561643835479</v>
      </c>
      <c r="AA1298" s="9">
        <f t="shared" si="251"/>
        <v>16.997376175674944</v>
      </c>
    </row>
    <row r="1299" spans="1:27">
      <c r="A1299" s="1">
        <v>20150721</v>
      </c>
      <c r="B1299" s="1">
        <v>200000</v>
      </c>
      <c r="C1299" s="1">
        <v>2457225.3220000002</v>
      </c>
      <c r="D1299" s="1">
        <v>2166.2579999999998</v>
      </c>
      <c r="E1299" s="1">
        <v>91</v>
      </c>
      <c r="F1299" s="1">
        <v>94</v>
      </c>
      <c r="G1299" s="8">
        <f t="shared" si="238"/>
        <v>115.14438356164375</v>
      </c>
      <c r="H1299" s="6">
        <v>36</v>
      </c>
      <c r="I1299" s="8">
        <f t="shared" si="239"/>
        <v>67.871232876712327</v>
      </c>
      <c r="K1299">
        <f t="shared" si="240"/>
        <v>107.09823287671233</v>
      </c>
      <c r="L1299" s="9">
        <f t="shared" si="241"/>
        <v>-6.9878794223808853</v>
      </c>
      <c r="N1299" s="10">
        <f t="shared" si="242"/>
        <v>106.41952054794521</v>
      </c>
      <c r="O1299" s="9">
        <f t="shared" si="243"/>
        <v>-7.5773240029789122</v>
      </c>
      <c r="Q1299">
        <f t="shared" si="244"/>
        <v>107.7905194520548</v>
      </c>
      <c r="R1299" s="9">
        <f t="shared" si="245"/>
        <v>-6.3866459501708874</v>
      </c>
      <c r="T1299">
        <f t="shared" si="246"/>
        <v>80.552404109588906</v>
      </c>
      <c r="U1299" s="9">
        <f t="shared" si="247"/>
        <v>18.684162192709607</v>
      </c>
      <c r="W1299">
        <f t="shared" si="248"/>
        <v>81.831013698630002</v>
      </c>
      <c r="X1299" s="9">
        <f t="shared" si="249"/>
        <v>20.568037783070082</v>
      </c>
      <c r="Z1299">
        <f t="shared" si="250"/>
        <v>79.27379452054781</v>
      </c>
      <c r="AA1299" s="9">
        <f t="shared" si="251"/>
        <v>16.800286602349132</v>
      </c>
    </row>
    <row r="1300" spans="1:27">
      <c r="A1300" s="1">
        <v>20150722</v>
      </c>
      <c r="B1300" s="1">
        <v>200000</v>
      </c>
      <c r="C1300" s="1">
        <v>2457226.3220000002</v>
      </c>
      <c r="D1300" s="1">
        <v>2166.2950000000001</v>
      </c>
      <c r="E1300" s="1">
        <v>89</v>
      </c>
      <c r="F1300" s="1">
        <v>91.9</v>
      </c>
      <c r="G1300" s="8">
        <f t="shared" si="238"/>
        <v>115.07753424657527</v>
      </c>
      <c r="H1300" s="6">
        <v>36</v>
      </c>
      <c r="I1300" s="8">
        <f t="shared" si="239"/>
        <v>67.887671232876713</v>
      </c>
      <c r="K1300">
        <f t="shared" si="240"/>
        <v>107.10867123287672</v>
      </c>
      <c r="L1300" s="9">
        <f t="shared" si="241"/>
        <v>-6.924777338923306</v>
      </c>
      <c r="N1300" s="10">
        <f t="shared" si="242"/>
        <v>106.42979452054794</v>
      </c>
      <c r="O1300" s="9">
        <f t="shared" si="243"/>
        <v>-7.51470717776931</v>
      </c>
      <c r="Q1300">
        <f t="shared" si="244"/>
        <v>107.80112547945205</v>
      </c>
      <c r="R1300" s="9">
        <f t="shared" si="245"/>
        <v>-6.3230489033004034</v>
      </c>
      <c r="T1300">
        <f t="shared" si="246"/>
        <v>80.447116438356048</v>
      </c>
      <c r="U1300" s="9">
        <f t="shared" si="247"/>
        <v>18.50033294321787</v>
      </c>
      <c r="W1300">
        <f t="shared" si="248"/>
        <v>81.724054794520441</v>
      </c>
      <c r="X1300" s="9">
        <f t="shared" si="249"/>
        <v>20.381290608983264</v>
      </c>
      <c r="Z1300">
        <f t="shared" si="250"/>
        <v>79.170178082191669</v>
      </c>
      <c r="AA1300" s="9">
        <f t="shared" si="251"/>
        <v>16.619375277452519</v>
      </c>
    </row>
    <row r="1301" spans="1:27">
      <c r="A1301" s="1">
        <v>20150723</v>
      </c>
      <c r="B1301" s="1">
        <v>200000</v>
      </c>
      <c r="C1301" s="1">
        <v>2457227.3220000002</v>
      </c>
      <c r="D1301" s="1">
        <v>2166.3310000000001</v>
      </c>
      <c r="E1301" s="1">
        <v>89.4</v>
      </c>
      <c r="F1301" s="1">
        <v>92.2</v>
      </c>
      <c r="G1301" s="8">
        <f t="shared" si="238"/>
        <v>115.0246575342465</v>
      </c>
      <c r="H1301" s="6">
        <v>29</v>
      </c>
      <c r="I1301" s="8">
        <f t="shared" si="239"/>
        <v>67.945205479452056</v>
      </c>
      <c r="K1301">
        <f t="shared" si="240"/>
        <v>107.14520547945206</v>
      </c>
      <c r="L1301" s="9">
        <f t="shared" si="241"/>
        <v>-6.8502286585365226</v>
      </c>
      <c r="N1301" s="10">
        <f t="shared" si="242"/>
        <v>106.46575342465754</v>
      </c>
      <c r="O1301" s="9">
        <f t="shared" si="243"/>
        <v>-7.4409298780487205</v>
      </c>
      <c r="Q1301">
        <f t="shared" si="244"/>
        <v>107.83824657534247</v>
      </c>
      <c r="R1301" s="9">
        <f t="shared" si="245"/>
        <v>-6.2477134146340774</v>
      </c>
      <c r="T1301">
        <f t="shared" si="246"/>
        <v>80.363835616438237</v>
      </c>
      <c r="U1301" s="9">
        <f t="shared" si="247"/>
        <v>18.277419354838528</v>
      </c>
      <c r="W1301">
        <f t="shared" si="248"/>
        <v>81.639452054794404</v>
      </c>
      <c r="X1301" s="9">
        <f t="shared" si="249"/>
        <v>20.15483870967725</v>
      </c>
      <c r="Z1301">
        <f t="shared" si="250"/>
        <v>79.088219178082085</v>
      </c>
      <c r="AA1301" s="9">
        <f t="shared" si="251"/>
        <v>16.399999999999835</v>
      </c>
    </row>
    <row r="1302" spans="1:27">
      <c r="A1302" s="1">
        <v>20150724</v>
      </c>
      <c r="B1302" s="1">
        <v>200000</v>
      </c>
      <c r="C1302" s="1">
        <v>2457228.3220000002</v>
      </c>
      <c r="D1302" s="1">
        <v>2166.3679999999999</v>
      </c>
      <c r="E1302" s="1">
        <v>92.2</v>
      </c>
      <c r="F1302" s="1">
        <v>95.2</v>
      </c>
      <c r="G1302" s="8">
        <f t="shared" si="238"/>
        <v>114.97178082191775</v>
      </c>
      <c r="H1302" s="6">
        <v>31</v>
      </c>
      <c r="I1302" s="8">
        <f t="shared" si="239"/>
        <v>67.991780821917814</v>
      </c>
      <c r="K1302">
        <f t="shared" si="240"/>
        <v>107.17478082191781</v>
      </c>
      <c r="L1302" s="11">
        <f>AVERAGE(L184:L1301)</f>
        <v>-3.9786114585140799</v>
      </c>
      <c r="N1302" s="10">
        <f t="shared" si="242"/>
        <v>106.49486301369863</v>
      </c>
      <c r="O1302" s="11">
        <f>AVERAGE(O184:O1301)</f>
        <v>-4.707960833074682</v>
      </c>
      <c r="Q1302">
        <f t="shared" si="244"/>
        <v>107.86829698630137</v>
      </c>
      <c r="R1302" s="11">
        <f>AVERAGE(R184:R1301)</f>
        <v>-3.2346750964622619</v>
      </c>
      <c r="T1302">
        <f t="shared" si="246"/>
        <v>80.280554794520455</v>
      </c>
      <c r="U1302" s="11">
        <f>AVERAGE(U184:U1301)</f>
        <v>9.1124773081188302</v>
      </c>
      <c r="W1302">
        <f t="shared" si="248"/>
        <v>81.554849315068395</v>
      </c>
      <c r="X1302" s="11">
        <f>AVERAGE(X184:X1301)</f>
        <v>10.875790850816657</v>
      </c>
      <c r="Z1302">
        <f t="shared" si="250"/>
        <v>79.006260273972515</v>
      </c>
      <c r="AA1302" s="11">
        <f>AVERAGE(AA184:AA1301)</f>
        <v>7.4109223867286262</v>
      </c>
    </row>
    <row r="1303" spans="1:27">
      <c r="A1303" s="1">
        <v>20150725</v>
      </c>
      <c r="B1303" s="1">
        <v>200000</v>
      </c>
      <c r="C1303" s="1">
        <v>2457229.3220000002</v>
      </c>
      <c r="D1303" s="1">
        <v>2166.4050000000002</v>
      </c>
      <c r="E1303" s="1">
        <v>94</v>
      </c>
      <c r="F1303" s="1">
        <v>96.9</v>
      </c>
      <c r="G1303" s="8">
        <f t="shared" si="238"/>
        <v>114.91287671232872</v>
      </c>
      <c r="H1303" s="6">
        <v>34</v>
      </c>
      <c r="I1303" s="8">
        <f t="shared" si="239"/>
        <v>68</v>
      </c>
      <c r="L1303" s="9"/>
      <c r="N1303" s="10"/>
      <c r="O1303" s="9"/>
      <c r="R1303" s="9"/>
    </row>
    <row r="1304" spans="1:27">
      <c r="A1304" s="1">
        <v>20150726</v>
      </c>
      <c r="B1304" s="1">
        <v>200000</v>
      </c>
      <c r="C1304" s="1">
        <v>2457230.3220000002</v>
      </c>
      <c r="D1304" s="1">
        <v>2166.4409999999998</v>
      </c>
      <c r="E1304" s="1">
        <v>97</v>
      </c>
      <c r="F1304" s="1">
        <v>100.1</v>
      </c>
      <c r="G1304" s="8">
        <f t="shared" si="238"/>
        <v>114.85589041095885</v>
      </c>
      <c r="H1304" s="6">
        <v>40</v>
      </c>
      <c r="I1304" s="8">
        <f t="shared" si="239"/>
        <v>67.969863013698628</v>
      </c>
      <c r="L1304" s="9"/>
      <c r="N1304" s="10"/>
      <c r="O1304" s="9"/>
      <c r="R1304" s="9"/>
    </row>
    <row r="1305" spans="1:27">
      <c r="A1305" s="1">
        <v>20150727</v>
      </c>
      <c r="B1305" s="1">
        <v>200000</v>
      </c>
      <c r="C1305" s="1">
        <v>2457231.3220000002</v>
      </c>
      <c r="D1305" s="1">
        <v>2166.4780000000001</v>
      </c>
      <c r="E1305" s="1">
        <v>100.1</v>
      </c>
      <c r="F1305" s="1">
        <v>103.2</v>
      </c>
      <c r="G1305" s="8">
        <f t="shared" si="238"/>
        <v>114.80547945205475</v>
      </c>
      <c r="H1305" s="6">
        <v>51</v>
      </c>
      <c r="I1305" s="8">
        <f t="shared" si="239"/>
        <v>67.983561643835614</v>
      </c>
      <c r="L1305" s="9"/>
      <c r="N1305" s="10"/>
      <c r="O1305" s="9"/>
      <c r="R1305" s="9"/>
    </row>
    <row r="1306" spans="1:27">
      <c r="A1306" s="1">
        <v>20150728</v>
      </c>
      <c r="B1306" s="1">
        <v>200000</v>
      </c>
      <c r="C1306" s="1">
        <v>2457232.3220000002</v>
      </c>
      <c r="D1306" s="1">
        <v>2166.5149999999999</v>
      </c>
      <c r="E1306" s="1">
        <v>101.1</v>
      </c>
      <c r="F1306" s="1">
        <v>104.2</v>
      </c>
      <c r="G1306" s="8">
        <f t="shared" si="238"/>
        <v>114.71999999999997</v>
      </c>
      <c r="H1306" s="6">
        <v>62</v>
      </c>
      <c r="I1306" s="8">
        <f t="shared" si="239"/>
        <v>67.873972602739727</v>
      </c>
      <c r="L1306" s="9"/>
      <c r="N1306" s="10"/>
      <c r="O1306" s="9"/>
      <c r="R1306" s="9"/>
    </row>
    <row r="1307" spans="1:27">
      <c r="A1307" s="1">
        <v>20150729</v>
      </c>
      <c r="B1307" s="1">
        <v>200000</v>
      </c>
      <c r="C1307" s="1">
        <v>2457233.3220000002</v>
      </c>
      <c r="D1307" s="1">
        <v>2166.5509999999999</v>
      </c>
      <c r="E1307" s="1">
        <v>100.7</v>
      </c>
      <c r="F1307" s="1">
        <v>103.8</v>
      </c>
      <c r="G1307" s="8">
        <f t="shared" si="238"/>
        <v>114.59945205479451</v>
      </c>
      <c r="H1307" s="6">
        <v>67</v>
      </c>
      <c r="I1307" s="8">
        <f t="shared" si="239"/>
        <v>67.756164383561639</v>
      </c>
      <c r="L1307" s="9"/>
      <c r="N1307" s="10"/>
      <c r="O1307" s="9"/>
      <c r="R1307" s="9"/>
    </row>
    <row r="1308" spans="1:27">
      <c r="A1308" s="1">
        <v>20150730</v>
      </c>
      <c r="B1308" s="1">
        <v>200000</v>
      </c>
      <c r="C1308" s="1">
        <v>2457234.3220000002</v>
      </c>
      <c r="D1308" s="1">
        <v>2166.5880000000002</v>
      </c>
      <c r="E1308" s="1">
        <v>102</v>
      </c>
      <c r="F1308" s="1">
        <v>105.1</v>
      </c>
      <c r="G1308" s="8">
        <f t="shared" si="238"/>
        <v>114.46821917808218</v>
      </c>
      <c r="H1308" s="6">
        <v>76</v>
      </c>
      <c r="I1308" s="8">
        <f t="shared" si="239"/>
        <v>67.580821917808223</v>
      </c>
      <c r="L1308" s="9"/>
      <c r="N1308" s="10"/>
      <c r="O1308" s="9"/>
      <c r="R1308" s="9"/>
    </row>
    <row r="1309" spans="1:27">
      <c r="A1309" s="1">
        <v>20150731</v>
      </c>
      <c r="B1309" s="1">
        <v>200000</v>
      </c>
      <c r="C1309" s="1">
        <v>2457235.3220000002</v>
      </c>
      <c r="D1309" s="1">
        <v>2166.625</v>
      </c>
      <c r="E1309" s="1">
        <v>100.7</v>
      </c>
      <c r="F1309" s="1">
        <v>103.8</v>
      </c>
      <c r="G1309" s="8">
        <f t="shared" si="238"/>
        <v>114.29561643835615</v>
      </c>
      <c r="H1309" s="6">
        <v>69</v>
      </c>
      <c r="I1309" s="8">
        <f t="shared" si="239"/>
        <v>67.356164383561648</v>
      </c>
      <c r="L1309" s="9"/>
      <c r="N1309" s="10"/>
      <c r="O1309" s="9"/>
      <c r="R1309" s="9"/>
    </row>
    <row r="1310" spans="1:27">
      <c r="A1310" s="1">
        <v>20150801</v>
      </c>
      <c r="B1310" s="1">
        <v>200000</v>
      </c>
      <c r="C1310" s="1">
        <v>2457236.3220000002</v>
      </c>
      <c r="D1310" s="1">
        <v>2166.6610000000001</v>
      </c>
      <c r="E1310" s="1">
        <v>102.9</v>
      </c>
      <c r="F1310" s="1">
        <v>106</v>
      </c>
      <c r="G1310" s="8">
        <f t="shared" si="238"/>
        <v>114.15726027397258</v>
      </c>
      <c r="H1310" s="6">
        <v>64</v>
      </c>
      <c r="I1310" s="8">
        <f t="shared" si="239"/>
        <v>67.035616438356158</v>
      </c>
      <c r="L1310" s="9"/>
      <c r="N1310" s="10"/>
      <c r="O1310" s="9"/>
      <c r="R1310" s="9"/>
    </row>
    <row r="1311" spans="1:27">
      <c r="A1311" s="1">
        <v>20150802</v>
      </c>
      <c r="B1311" s="1">
        <v>200000</v>
      </c>
      <c r="C1311" s="1">
        <v>2457237.3220000002</v>
      </c>
      <c r="D1311" s="1">
        <v>2166.6979999999999</v>
      </c>
      <c r="E1311" s="1">
        <v>101.5</v>
      </c>
      <c r="F1311" s="1">
        <v>104.5</v>
      </c>
      <c r="G1311" s="8">
        <f t="shared" si="238"/>
        <v>114.01835616438355</v>
      </c>
      <c r="H1311" s="6">
        <v>53</v>
      </c>
      <c r="I1311" s="8">
        <f t="shared" si="239"/>
        <v>66.753424657534254</v>
      </c>
      <c r="L1311" s="9"/>
      <c r="N1311" s="10"/>
      <c r="O1311" s="9"/>
      <c r="R1311" s="9"/>
    </row>
    <row r="1312" spans="1:27">
      <c r="A1312" s="1">
        <v>20150803</v>
      </c>
      <c r="B1312" s="1">
        <v>200000</v>
      </c>
      <c r="C1312" s="1">
        <v>2457238.3220000002</v>
      </c>
      <c r="D1312" s="1">
        <v>2166.7350000000001</v>
      </c>
      <c r="E1312" s="1">
        <v>105.6</v>
      </c>
      <c r="F1312" s="1">
        <v>108.7</v>
      </c>
      <c r="G1312" s="8">
        <f t="shared" si="238"/>
        <v>113.90794520547945</v>
      </c>
      <c r="H1312" s="6">
        <v>61</v>
      </c>
      <c r="I1312" s="8">
        <f t="shared" si="239"/>
        <v>66.564383561643837</v>
      </c>
      <c r="L1312" s="9"/>
      <c r="N1312" s="10"/>
      <c r="O1312" s="9"/>
      <c r="R1312" s="9"/>
    </row>
    <row r="1313" spans="1:18">
      <c r="A1313" s="1">
        <v>20150804</v>
      </c>
      <c r="B1313" s="1">
        <v>200000</v>
      </c>
      <c r="C1313" s="1">
        <v>2457239.3220000002</v>
      </c>
      <c r="D1313" s="1">
        <v>2166.7710000000002</v>
      </c>
      <c r="E1313" s="1">
        <v>106.8</v>
      </c>
      <c r="F1313" s="1">
        <v>109.9</v>
      </c>
      <c r="G1313" s="8">
        <f t="shared" si="238"/>
        <v>113.79643835616437</v>
      </c>
      <c r="H1313" s="6">
        <v>90</v>
      </c>
      <c r="I1313" s="8">
        <f t="shared" si="239"/>
        <v>66.452054794520549</v>
      </c>
      <c r="L1313" s="9"/>
      <c r="N1313" s="10"/>
      <c r="O1313" s="9"/>
      <c r="R1313" s="9"/>
    </row>
    <row r="1314" spans="1:18">
      <c r="A1314" s="1">
        <v>20150805</v>
      </c>
      <c r="B1314" s="1">
        <v>200000</v>
      </c>
      <c r="C1314" s="1">
        <v>2457240.3220000002</v>
      </c>
      <c r="D1314" s="1">
        <v>2166.808</v>
      </c>
      <c r="E1314" s="1">
        <v>112.2</v>
      </c>
      <c r="F1314" s="1">
        <v>115.5</v>
      </c>
      <c r="G1314" s="8">
        <f t="shared" si="238"/>
        <v>113.6972602739726</v>
      </c>
      <c r="H1314" s="6">
        <v>94</v>
      </c>
      <c r="I1314" s="8">
        <f t="shared" si="239"/>
        <v>66.435616438356163</v>
      </c>
      <c r="L1314" s="9"/>
      <c r="N1314" s="10"/>
      <c r="O1314" s="9"/>
      <c r="R1314" s="9"/>
    </row>
    <row r="1315" spans="1:18">
      <c r="A1315" s="1">
        <v>20150806</v>
      </c>
      <c r="B1315" s="1">
        <v>170000</v>
      </c>
      <c r="C1315" s="1">
        <v>2457241.1970000002</v>
      </c>
      <c r="D1315" s="1">
        <v>2166.84</v>
      </c>
      <c r="E1315" s="1">
        <v>116.9</v>
      </c>
      <c r="F1315" s="1">
        <v>120.2</v>
      </c>
      <c r="G1315" s="8">
        <f t="shared" si="238"/>
        <v>113.61424657534248</v>
      </c>
      <c r="H1315" s="6">
        <v>108</v>
      </c>
      <c r="I1315" s="8">
        <f t="shared" si="239"/>
        <v>66.468493150684935</v>
      </c>
      <c r="L1315" s="9"/>
      <c r="N1315" s="10"/>
      <c r="O1315" s="9"/>
      <c r="R1315" s="9"/>
    </row>
    <row r="1316" spans="1:18">
      <c r="A1316" s="1">
        <v>20150807</v>
      </c>
      <c r="B1316" s="1">
        <v>200000</v>
      </c>
      <c r="C1316" s="1">
        <v>2457242.3220000002</v>
      </c>
      <c r="D1316" s="1">
        <v>2166.8809999999999</v>
      </c>
      <c r="E1316" s="1">
        <v>122.1</v>
      </c>
      <c r="F1316" s="1">
        <v>125.5</v>
      </c>
      <c r="G1316" s="8">
        <f t="shared" si="238"/>
        <v>113.55479452054794</v>
      </c>
      <c r="H1316" s="6">
        <v>112</v>
      </c>
      <c r="I1316" s="8">
        <f t="shared" si="239"/>
        <v>66.495890410958907</v>
      </c>
      <c r="L1316" s="9"/>
      <c r="N1316" s="10"/>
      <c r="O1316" s="9"/>
      <c r="R1316" s="9"/>
    </row>
    <row r="1317" spans="1:18">
      <c r="A1317" s="1">
        <v>20150808</v>
      </c>
      <c r="B1317" s="1">
        <v>200000</v>
      </c>
      <c r="C1317" s="1">
        <v>2457243.3220000002</v>
      </c>
      <c r="D1317" s="1">
        <v>2166.9180000000001</v>
      </c>
      <c r="E1317" s="1">
        <v>121</v>
      </c>
      <c r="F1317" s="1">
        <v>124.4</v>
      </c>
      <c r="G1317" s="8">
        <f t="shared" si="238"/>
        <v>113.48520547945208</v>
      </c>
      <c r="H1317" s="6">
        <v>93</v>
      </c>
      <c r="I1317" s="8">
        <f t="shared" si="239"/>
        <v>66.468493150684935</v>
      </c>
      <c r="L1317" s="9"/>
      <c r="N1317" s="10"/>
      <c r="O1317" s="9"/>
      <c r="R1317" s="9"/>
    </row>
    <row r="1318" spans="1:18">
      <c r="A1318" s="1">
        <v>20150809</v>
      </c>
      <c r="B1318" s="1">
        <v>200000</v>
      </c>
      <c r="C1318" s="1">
        <v>2457244.3220000002</v>
      </c>
      <c r="D1318" s="1">
        <v>2166.9549999999999</v>
      </c>
      <c r="E1318" s="1">
        <v>114.5</v>
      </c>
      <c r="F1318" s="1">
        <v>117.6</v>
      </c>
      <c r="G1318" s="8">
        <f t="shared" si="238"/>
        <v>113.38931506849319</v>
      </c>
      <c r="H1318" s="6">
        <v>76</v>
      </c>
      <c r="I1318" s="8">
        <f t="shared" si="239"/>
        <v>66.504109589041093</v>
      </c>
      <c r="L1318" s="9"/>
      <c r="N1318" s="10"/>
      <c r="O1318" s="9"/>
      <c r="R1318" s="9"/>
    </row>
    <row r="1319" spans="1:18">
      <c r="A1319" s="1">
        <v>20150810</v>
      </c>
      <c r="B1319" s="1">
        <v>200000</v>
      </c>
      <c r="C1319" s="1">
        <v>2457245.3220000002</v>
      </c>
      <c r="D1319" s="1">
        <v>2166.991</v>
      </c>
      <c r="E1319" s="1">
        <v>106.2</v>
      </c>
      <c r="F1319" s="1">
        <v>109.1</v>
      </c>
      <c r="G1319" s="8">
        <f t="shared" si="238"/>
        <v>113.28904109589043</v>
      </c>
      <c r="H1319" s="6">
        <v>69</v>
      </c>
      <c r="I1319" s="8">
        <f t="shared" si="239"/>
        <v>66.517808219178079</v>
      </c>
      <c r="L1319" s="9"/>
      <c r="N1319" s="10"/>
      <c r="O1319" s="9"/>
      <c r="R1319" s="9"/>
    </row>
    <row r="1320" spans="1:18">
      <c r="A1320" s="1">
        <v>20150811</v>
      </c>
      <c r="B1320" s="1">
        <v>200000</v>
      </c>
      <c r="C1320" s="1">
        <v>2457246.3220000002</v>
      </c>
      <c r="D1320" s="1">
        <v>2167.0279999999998</v>
      </c>
      <c r="E1320" s="1">
        <v>102.8</v>
      </c>
      <c r="F1320" s="1">
        <v>105.6</v>
      </c>
      <c r="G1320" s="8">
        <f t="shared" si="238"/>
        <v>113.21287671232878</v>
      </c>
      <c r="H1320" s="6">
        <v>78</v>
      </c>
      <c r="I1320" s="8">
        <f t="shared" si="239"/>
        <v>66.506849315068493</v>
      </c>
      <c r="L1320" s="9"/>
      <c r="N1320" s="10"/>
      <c r="O1320" s="9"/>
      <c r="R1320" s="9"/>
    </row>
    <row r="1321" spans="1:18">
      <c r="A1321" s="1">
        <v>20150812</v>
      </c>
      <c r="B1321" s="1">
        <v>200000</v>
      </c>
      <c r="C1321" s="1">
        <v>2457247.3220000002</v>
      </c>
      <c r="D1321" s="1">
        <v>2167.0650000000001</v>
      </c>
      <c r="E1321" s="1">
        <v>99.2</v>
      </c>
      <c r="F1321" s="1">
        <v>101.9</v>
      </c>
      <c r="G1321" s="8">
        <f t="shared" si="238"/>
        <v>113.13589041095892</v>
      </c>
      <c r="H1321" s="6">
        <v>66</v>
      </c>
      <c r="I1321" s="8">
        <f t="shared" si="239"/>
        <v>66.482191780821921</v>
      </c>
      <c r="L1321" s="9"/>
      <c r="N1321" s="10"/>
      <c r="O1321" s="9"/>
      <c r="R1321" s="9"/>
    </row>
    <row r="1322" spans="1:18">
      <c r="A1322" s="1">
        <v>20150813</v>
      </c>
      <c r="B1322" s="1">
        <v>200000</v>
      </c>
      <c r="C1322" s="1">
        <v>2457248.3220000002</v>
      </c>
      <c r="D1322" s="1">
        <v>2167.1010000000001</v>
      </c>
      <c r="E1322" s="1">
        <v>94.8</v>
      </c>
      <c r="F1322" s="1">
        <v>97.3</v>
      </c>
      <c r="G1322" s="8">
        <f t="shared" si="238"/>
        <v>113.08684931506852</v>
      </c>
      <c r="H1322" s="6">
        <v>55</v>
      </c>
      <c r="I1322" s="8">
        <f t="shared" si="239"/>
        <v>66.550684931506851</v>
      </c>
      <c r="L1322" s="9"/>
      <c r="N1322" s="10"/>
      <c r="O1322" s="9"/>
      <c r="R1322" s="9"/>
    </row>
    <row r="1323" spans="1:18">
      <c r="A1323" s="1">
        <v>20150814</v>
      </c>
      <c r="B1323" s="1">
        <v>200000</v>
      </c>
      <c r="C1323" s="1">
        <v>2457249.3220000002</v>
      </c>
      <c r="D1323" s="1">
        <v>2167.1379999999999</v>
      </c>
      <c r="E1323" s="1">
        <v>93.2</v>
      </c>
      <c r="F1323" s="1">
        <v>95.7</v>
      </c>
      <c r="G1323" s="8">
        <f t="shared" si="238"/>
        <v>113.04547945205483</v>
      </c>
      <c r="H1323" s="6">
        <v>46</v>
      </c>
      <c r="I1323" s="8">
        <f t="shared" si="239"/>
        <v>66.583561643835623</v>
      </c>
      <c r="L1323" s="9"/>
      <c r="N1323" s="10"/>
      <c r="O1323" s="9"/>
      <c r="R1323" s="9"/>
    </row>
    <row r="1324" spans="1:18">
      <c r="A1324" s="1">
        <v>20150815</v>
      </c>
      <c r="B1324" s="1">
        <v>200000</v>
      </c>
      <c r="C1324" s="1">
        <v>2457250.3220000002</v>
      </c>
      <c r="D1324" s="1">
        <v>2167.1750000000002</v>
      </c>
      <c r="E1324" s="1">
        <v>89.4</v>
      </c>
      <c r="F1324" s="1">
        <v>91.7</v>
      </c>
      <c r="G1324" s="8">
        <f t="shared" si="238"/>
        <v>113.00630136986304</v>
      </c>
      <c r="H1324" s="6">
        <v>39</v>
      </c>
      <c r="I1324" s="8">
        <f t="shared" si="239"/>
        <v>66.517808219178079</v>
      </c>
      <c r="L1324" s="9"/>
      <c r="N1324" s="10"/>
      <c r="O1324" s="9"/>
      <c r="R1324" s="9"/>
    </row>
    <row r="1325" spans="1:18">
      <c r="A1325" s="1">
        <v>20150816</v>
      </c>
      <c r="B1325" s="1">
        <v>200000</v>
      </c>
      <c r="C1325" s="1">
        <v>2457251.3220000002</v>
      </c>
      <c r="D1325" s="1">
        <v>2167.2109999999998</v>
      </c>
      <c r="E1325" s="1">
        <v>85.6</v>
      </c>
      <c r="F1325" s="1">
        <v>87.8</v>
      </c>
      <c r="G1325" s="8">
        <f t="shared" si="238"/>
        <v>112.9734246575343</v>
      </c>
      <c r="H1325" s="6">
        <v>38</v>
      </c>
      <c r="I1325" s="8">
        <f t="shared" si="239"/>
        <v>66.498630136986307</v>
      </c>
      <c r="L1325" s="9"/>
      <c r="N1325" s="10"/>
      <c r="O1325" s="9"/>
      <c r="R1325" s="9"/>
    </row>
    <row r="1326" spans="1:18">
      <c r="A1326" s="1">
        <v>20150817</v>
      </c>
      <c r="B1326" s="1">
        <v>200000</v>
      </c>
      <c r="C1326" s="1">
        <v>2457252.3220000002</v>
      </c>
      <c r="D1326" s="1">
        <v>2167.248</v>
      </c>
      <c r="E1326" s="1">
        <v>87</v>
      </c>
      <c r="F1326" s="1">
        <v>89.2</v>
      </c>
      <c r="G1326" s="8">
        <f t="shared" si="238"/>
        <v>112.94054794520552</v>
      </c>
      <c r="H1326" s="6">
        <v>33</v>
      </c>
      <c r="I1326" s="8">
        <f t="shared" si="239"/>
        <v>66.457534246575349</v>
      </c>
      <c r="L1326" s="9"/>
      <c r="N1326" s="10"/>
      <c r="O1326" s="9"/>
      <c r="R1326" s="9"/>
    </row>
    <row r="1327" spans="1:18">
      <c r="A1327" s="1">
        <v>20150818</v>
      </c>
      <c r="B1327" s="1">
        <v>200000</v>
      </c>
      <c r="C1327" s="1">
        <v>2457253.3220000002</v>
      </c>
      <c r="D1327" s="1">
        <v>2167.2849999999999</v>
      </c>
      <c r="E1327" s="1">
        <v>88.7</v>
      </c>
      <c r="F1327" s="1">
        <v>90.9</v>
      </c>
      <c r="G1327" s="8">
        <f t="shared" si="238"/>
        <v>112.90273972602743</v>
      </c>
      <c r="H1327" s="6">
        <v>39</v>
      </c>
      <c r="I1327" s="8">
        <f t="shared" si="239"/>
        <v>66.460273972602735</v>
      </c>
      <c r="L1327" s="9"/>
      <c r="N1327" s="10"/>
      <c r="O1327" s="9"/>
      <c r="R1327" s="9"/>
    </row>
    <row r="1328" spans="1:18">
      <c r="A1328" s="1">
        <v>20150819</v>
      </c>
      <c r="B1328" s="1">
        <v>200000</v>
      </c>
      <c r="C1328" s="1">
        <v>2457254.3220000002</v>
      </c>
      <c r="D1328" s="1">
        <v>2167.3209999999999</v>
      </c>
      <c r="E1328" s="1">
        <v>98.2</v>
      </c>
      <c r="F1328" s="1">
        <v>100.6</v>
      </c>
      <c r="G1328" s="8">
        <f t="shared" si="238"/>
        <v>112.85287671232882</v>
      </c>
      <c r="H1328" s="6">
        <v>50</v>
      </c>
      <c r="I1328" s="8">
        <f t="shared" si="239"/>
        <v>66.457534246575349</v>
      </c>
      <c r="L1328" s="9"/>
      <c r="N1328" s="10"/>
      <c r="O1328" s="9"/>
      <c r="R1328" s="9"/>
    </row>
    <row r="1329" spans="1:18">
      <c r="A1329" s="1">
        <v>20150820</v>
      </c>
      <c r="B1329" s="1">
        <v>200000</v>
      </c>
      <c r="C1329" s="1">
        <v>2457255.3220000002</v>
      </c>
      <c r="D1329" s="1">
        <v>2167.3580000000002</v>
      </c>
      <c r="E1329" s="1">
        <v>102.8</v>
      </c>
      <c r="F1329" s="1">
        <v>105.3</v>
      </c>
      <c r="G1329" s="8">
        <f t="shared" si="238"/>
        <v>112.78301369863017</v>
      </c>
      <c r="H1329" s="6">
        <v>65</v>
      </c>
      <c r="I1329" s="8">
        <f t="shared" si="239"/>
        <v>66.317808219178076</v>
      </c>
      <c r="L1329" s="9"/>
      <c r="N1329" s="10"/>
      <c r="O1329" s="9"/>
      <c r="R1329" s="9"/>
    </row>
    <row r="1330" spans="1:18">
      <c r="A1330" s="1">
        <v>20150821</v>
      </c>
      <c r="B1330" s="1">
        <v>170000</v>
      </c>
      <c r="C1330" s="1">
        <v>2457256.1970000002</v>
      </c>
      <c r="D1330" s="1">
        <v>2167.39</v>
      </c>
      <c r="E1330" s="1">
        <v>111</v>
      </c>
      <c r="F1330" s="1">
        <v>113.6</v>
      </c>
      <c r="G1330" s="8">
        <f t="shared" si="238"/>
        <v>112.71698630136991</v>
      </c>
      <c r="H1330" s="6">
        <v>73</v>
      </c>
      <c r="I1330" s="8">
        <f t="shared" si="239"/>
        <v>66.2</v>
      </c>
      <c r="L1330" s="9"/>
      <c r="N1330" s="10"/>
      <c r="O1330" s="9"/>
      <c r="R1330" s="9"/>
    </row>
    <row r="1331" spans="1:18">
      <c r="A1331" s="1">
        <v>20150822</v>
      </c>
      <c r="B1331" s="1">
        <v>200000</v>
      </c>
      <c r="C1331" s="1">
        <v>2457257.3220000002</v>
      </c>
      <c r="D1331" s="1">
        <v>2167.431</v>
      </c>
      <c r="E1331" s="1">
        <v>116.9</v>
      </c>
      <c r="F1331" s="1">
        <v>119.6</v>
      </c>
      <c r="G1331" s="8">
        <f t="shared" si="238"/>
        <v>112.6643835616439</v>
      </c>
      <c r="H1331" s="6">
        <v>71</v>
      </c>
      <c r="I1331" s="8">
        <f t="shared" si="239"/>
        <v>66.167123287671231</v>
      </c>
      <c r="L1331" s="9"/>
      <c r="N1331" s="10"/>
      <c r="O1331" s="9"/>
      <c r="R1331" s="9"/>
    </row>
    <row r="1332" spans="1:18">
      <c r="A1332" s="1">
        <v>20150823</v>
      </c>
      <c r="B1332" s="1">
        <v>170000</v>
      </c>
      <c r="C1332" s="1">
        <v>2457258.1970000002</v>
      </c>
      <c r="D1332" s="1">
        <v>2167.4630000000002</v>
      </c>
      <c r="E1332" s="1">
        <v>117.2</v>
      </c>
      <c r="F1332" s="1">
        <v>119.8</v>
      </c>
      <c r="G1332" s="8">
        <f t="shared" si="238"/>
        <v>112.60931506849319</v>
      </c>
      <c r="H1332" s="6">
        <v>81</v>
      </c>
      <c r="I1332" s="8">
        <f t="shared" si="239"/>
        <v>66.136986301369859</v>
      </c>
      <c r="L1332" s="9"/>
      <c r="N1332" s="10"/>
      <c r="O1332" s="9"/>
      <c r="R1332" s="9"/>
    </row>
    <row r="1333" spans="1:18">
      <c r="A1333" s="1">
        <v>20150824</v>
      </c>
      <c r="B1333" s="1">
        <v>200000</v>
      </c>
      <c r="C1333" s="1">
        <v>2457259.3220000002</v>
      </c>
      <c r="D1333" s="1">
        <v>2167.5050000000001</v>
      </c>
      <c r="E1333" s="1">
        <v>127.7</v>
      </c>
      <c r="F1333" s="1">
        <v>130.6</v>
      </c>
      <c r="G1333" s="8">
        <f t="shared" si="238"/>
        <v>112.54547945205483</v>
      </c>
      <c r="H1333" s="6">
        <v>81</v>
      </c>
      <c r="I1333" s="8">
        <f t="shared" si="239"/>
        <v>66.112328767123287</v>
      </c>
      <c r="L1333" s="9"/>
      <c r="N1333" s="10"/>
      <c r="O1333" s="9"/>
      <c r="R1333" s="9"/>
    </row>
    <row r="1334" spans="1:18">
      <c r="A1334" s="1">
        <v>20150825</v>
      </c>
      <c r="B1334" s="1">
        <v>200000</v>
      </c>
      <c r="C1334" s="1">
        <v>2457260.3220000002</v>
      </c>
      <c r="D1334" s="1">
        <v>2167.5410000000002</v>
      </c>
      <c r="E1334" s="1">
        <v>121.2</v>
      </c>
      <c r="F1334" s="1">
        <v>123.9</v>
      </c>
      <c r="G1334" s="8">
        <f t="shared" si="238"/>
        <v>112.47643835616439</v>
      </c>
      <c r="H1334" s="6">
        <v>69</v>
      </c>
      <c r="I1334" s="8">
        <f t="shared" si="239"/>
        <v>66.087671232876716</v>
      </c>
      <c r="L1334" s="9"/>
      <c r="N1334" s="10"/>
      <c r="O1334" s="9"/>
      <c r="R1334" s="9"/>
    </row>
    <row r="1335" spans="1:18">
      <c r="A1335" s="1">
        <v>20150826</v>
      </c>
      <c r="B1335" s="1">
        <v>230000</v>
      </c>
      <c r="C1335" s="1">
        <v>2457261.4470000002</v>
      </c>
      <c r="D1335" s="1">
        <v>2167.5819999999999</v>
      </c>
      <c r="E1335" s="1">
        <v>118.7</v>
      </c>
      <c r="F1335" s="1">
        <v>121.2</v>
      </c>
      <c r="G1335" s="8">
        <f t="shared" si="238"/>
        <v>112.40520547945206</v>
      </c>
      <c r="H1335" s="6">
        <v>47</v>
      </c>
      <c r="I1335" s="8">
        <f t="shared" si="239"/>
        <v>66.060273972602744</v>
      </c>
      <c r="L1335" s="9"/>
      <c r="N1335" s="10"/>
      <c r="O1335" s="9"/>
      <c r="R1335" s="9"/>
    </row>
    <row r="1336" spans="1:18">
      <c r="A1336" s="1">
        <v>20150827</v>
      </c>
      <c r="B1336" s="1">
        <v>200000</v>
      </c>
      <c r="C1336" s="1">
        <v>2457262.3220000002</v>
      </c>
      <c r="D1336" s="1">
        <v>2167.614</v>
      </c>
      <c r="E1336" s="1">
        <v>110.2</v>
      </c>
      <c r="F1336" s="1">
        <v>112.5</v>
      </c>
      <c r="G1336" s="8">
        <f t="shared" ref="G1336:G1399" si="252">AVERAGE(F1154:F1518)</f>
        <v>112.35342465753426</v>
      </c>
      <c r="H1336" s="6">
        <v>55</v>
      </c>
      <c r="I1336" s="8">
        <f t="shared" ref="I1336:I1399" si="253">AVERAGE(H1154:H1518)</f>
        <v>66.07397260273973</v>
      </c>
      <c r="L1336" s="9"/>
      <c r="N1336" s="10"/>
      <c r="O1336" s="9"/>
      <c r="R1336" s="9"/>
    </row>
    <row r="1337" spans="1:18">
      <c r="A1337" s="1">
        <v>20150828</v>
      </c>
      <c r="B1337" s="1">
        <v>200000</v>
      </c>
      <c r="C1337" s="1">
        <v>2457263.3220000002</v>
      </c>
      <c r="D1337" s="1">
        <v>2167.6509999999998</v>
      </c>
      <c r="E1337" s="1">
        <v>109.1</v>
      </c>
      <c r="F1337" s="1">
        <v>111.3</v>
      </c>
      <c r="G1337" s="8">
        <f t="shared" si="252"/>
        <v>112.29342465753425</v>
      </c>
      <c r="H1337" s="6">
        <v>44</v>
      </c>
      <c r="I1337" s="8">
        <f t="shared" si="253"/>
        <v>66.145205479452059</v>
      </c>
      <c r="L1337" s="9"/>
      <c r="N1337" s="10"/>
      <c r="O1337" s="9"/>
      <c r="R1337" s="9"/>
    </row>
    <row r="1338" spans="1:18">
      <c r="A1338" s="1">
        <v>20150829</v>
      </c>
      <c r="B1338" s="1">
        <v>200000</v>
      </c>
      <c r="C1338" s="1">
        <v>2457264.3220000002</v>
      </c>
      <c r="D1338" s="1">
        <v>2167.6880000000001</v>
      </c>
      <c r="E1338" s="1">
        <v>100.1</v>
      </c>
      <c r="F1338" s="1">
        <v>102.1</v>
      </c>
      <c r="G1338" s="8">
        <f t="shared" si="252"/>
        <v>112.21917808219177</v>
      </c>
      <c r="H1338" s="6">
        <v>56</v>
      </c>
      <c r="I1338" s="8">
        <f t="shared" si="253"/>
        <v>66.057534246575344</v>
      </c>
      <c r="L1338" s="9"/>
      <c r="N1338" s="10"/>
      <c r="O1338" s="9"/>
      <c r="R1338" s="9"/>
    </row>
    <row r="1339" spans="1:18">
      <c r="A1339" s="1">
        <v>20150830</v>
      </c>
      <c r="B1339" s="1">
        <v>200000</v>
      </c>
      <c r="C1339" s="1">
        <v>2457265.3220000002</v>
      </c>
      <c r="D1339" s="1">
        <v>2167.7240000000002</v>
      </c>
      <c r="E1339" s="1">
        <v>91.6</v>
      </c>
      <c r="F1339" s="1">
        <v>93.4</v>
      </c>
      <c r="G1339" s="8">
        <f t="shared" si="252"/>
        <v>112.13808219178082</v>
      </c>
      <c r="H1339" s="6">
        <v>56</v>
      </c>
      <c r="I1339" s="8">
        <f t="shared" si="253"/>
        <v>65.991780821917814</v>
      </c>
      <c r="L1339" s="9"/>
      <c r="N1339" s="10"/>
      <c r="O1339" s="9"/>
      <c r="R1339" s="9"/>
    </row>
    <row r="1340" spans="1:18">
      <c r="A1340" s="1">
        <v>20150831</v>
      </c>
      <c r="B1340" s="1">
        <v>200000</v>
      </c>
      <c r="C1340" s="1">
        <v>2457266.3220000002</v>
      </c>
      <c r="D1340" s="1">
        <v>2167.761</v>
      </c>
      <c r="E1340" s="1">
        <v>91</v>
      </c>
      <c r="F1340" s="1">
        <v>92.7</v>
      </c>
      <c r="G1340" s="8">
        <f t="shared" si="252"/>
        <v>112.03945205479454</v>
      </c>
      <c r="H1340" s="6">
        <v>35</v>
      </c>
      <c r="I1340" s="8">
        <f t="shared" si="253"/>
        <v>65.936986301369856</v>
      </c>
      <c r="L1340" s="9"/>
      <c r="N1340" s="10"/>
      <c r="O1340" s="9"/>
      <c r="R1340" s="9"/>
    </row>
    <row r="1341" spans="1:18">
      <c r="A1341" s="1">
        <v>20150901</v>
      </c>
      <c r="B1341" s="1">
        <v>200000</v>
      </c>
      <c r="C1341" s="1">
        <v>2457267.3220000002</v>
      </c>
      <c r="D1341" s="1">
        <v>2167.7979999999998</v>
      </c>
      <c r="E1341" s="1">
        <v>89</v>
      </c>
      <c r="F1341" s="1">
        <v>90.7</v>
      </c>
      <c r="G1341" s="8">
        <f t="shared" si="252"/>
        <v>111.94904109589044</v>
      </c>
      <c r="H1341" s="6">
        <v>43</v>
      </c>
      <c r="I1341" s="8">
        <f t="shared" si="253"/>
        <v>65.980821917808214</v>
      </c>
      <c r="L1341" s="9"/>
      <c r="N1341" s="10"/>
      <c r="O1341" s="9"/>
      <c r="R1341" s="9"/>
    </row>
    <row r="1342" spans="1:18">
      <c r="A1342" s="1">
        <v>20150902</v>
      </c>
      <c r="B1342" s="1">
        <v>200000</v>
      </c>
      <c r="C1342" s="1">
        <v>2457268.3220000002</v>
      </c>
      <c r="D1342" s="1">
        <v>2167.8339999999998</v>
      </c>
      <c r="E1342" s="1">
        <v>88.2</v>
      </c>
      <c r="F1342" s="1">
        <v>89.8</v>
      </c>
      <c r="G1342" s="8">
        <f t="shared" si="252"/>
        <v>111.87671232876714</v>
      </c>
      <c r="H1342" s="6">
        <v>36</v>
      </c>
      <c r="I1342" s="8">
        <f t="shared" si="253"/>
        <v>66.079452054794515</v>
      </c>
      <c r="L1342" s="9"/>
      <c r="N1342" s="10"/>
      <c r="O1342" s="9"/>
      <c r="R1342" s="9"/>
    </row>
    <row r="1343" spans="1:18">
      <c r="A1343" s="1">
        <v>20150903</v>
      </c>
      <c r="B1343" s="1">
        <v>200000</v>
      </c>
      <c r="C1343" s="1">
        <v>2457269.3220000002</v>
      </c>
      <c r="D1343" s="1">
        <v>2167.8710000000001</v>
      </c>
      <c r="E1343" s="1">
        <v>86.5</v>
      </c>
      <c r="F1343" s="1">
        <v>88</v>
      </c>
      <c r="G1343" s="8">
        <f t="shared" si="252"/>
        <v>111.80821917808223</v>
      </c>
      <c r="H1343" s="6">
        <v>29</v>
      </c>
      <c r="I1343" s="8">
        <f t="shared" si="253"/>
        <v>66.189041095890417</v>
      </c>
      <c r="L1343" s="9"/>
      <c r="N1343" s="10"/>
      <c r="O1343" s="9"/>
      <c r="R1343" s="9"/>
    </row>
    <row r="1344" spans="1:18">
      <c r="A1344" s="1">
        <v>20150904</v>
      </c>
      <c r="B1344" s="1">
        <v>200000</v>
      </c>
      <c r="C1344" s="1">
        <v>2457270.3220000002</v>
      </c>
      <c r="D1344" s="1">
        <v>2167.9079999999999</v>
      </c>
      <c r="E1344" s="1">
        <v>89.9</v>
      </c>
      <c r="F1344" s="1">
        <v>91.5</v>
      </c>
      <c r="G1344" s="8">
        <f t="shared" si="252"/>
        <v>111.73808219178085</v>
      </c>
      <c r="H1344" s="6">
        <v>37</v>
      </c>
      <c r="I1344" s="8">
        <f t="shared" si="253"/>
        <v>66.421917808219177</v>
      </c>
      <c r="L1344" s="9"/>
      <c r="N1344" s="10"/>
      <c r="O1344" s="9"/>
      <c r="R1344" s="9"/>
    </row>
    <row r="1345" spans="1:18">
      <c r="A1345" s="1">
        <v>20150905</v>
      </c>
      <c r="B1345" s="1">
        <v>200000</v>
      </c>
      <c r="C1345" s="1">
        <v>2457271.3220000002</v>
      </c>
      <c r="D1345" s="1">
        <v>2167.944</v>
      </c>
      <c r="E1345" s="1">
        <v>85.4</v>
      </c>
      <c r="F1345" s="1">
        <v>86.8</v>
      </c>
      <c r="G1345" s="8">
        <f t="shared" si="252"/>
        <v>111.65397260273976</v>
      </c>
      <c r="H1345" s="6">
        <v>27</v>
      </c>
      <c r="I1345" s="8">
        <f t="shared" si="253"/>
        <v>66.553424657534251</v>
      </c>
      <c r="L1345" s="9"/>
      <c r="N1345" s="10"/>
      <c r="O1345" s="9"/>
      <c r="R1345" s="9"/>
    </row>
    <row r="1346" spans="1:18">
      <c r="A1346" s="1">
        <v>20150906</v>
      </c>
      <c r="B1346" s="1">
        <v>200000</v>
      </c>
      <c r="C1346" s="1">
        <v>2457272.3220000002</v>
      </c>
      <c r="D1346" s="1">
        <v>2167.9810000000002</v>
      </c>
      <c r="E1346" s="1">
        <v>85.6</v>
      </c>
      <c r="F1346" s="1">
        <v>86.9</v>
      </c>
      <c r="G1346" s="8">
        <f t="shared" si="252"/>
        <v>111.54000000000002</v>
      </c>
      <c r="H1346" s="6">
        <v>43</v>
      </c>
      <c r="I1346" s="8">
        <f t="shared" si="253"/>
        <v>66.720547945205482</v>
      </c>
      <c r="L1346" s="9"/>
      <c r="N1346" s="10"/>
      <c r="O1346" s="9"/>
      <c r="R1346" s="9"/>
    </row>
    <row r="1347" spans="1:18">
      <c r="A1347" s="1">
        <v>20150907</v>
      </c>
      <c r="B1347" s="1">
        <v>200000</v>
      </c>
      <c r="C1347" s="1">
        <v>2457273.3220000002</v>
      </c>
      <c r="D1347" s="1">
        <v>2168.018</v>
      </c>
      <c r="E1347" s="1">
        <v>83.7</v>
      </c>
      <c r="F1347" s="1">
        <v>85</v>
      </c>
      <c r="G1347" s="8">
        <f t="shared" si="252"/>
        <v>111.4591780821918</v>
      </c>
      <c r="H1347" s="6">
        <v>44</v>
      </c>
      <c r="I1347" s="8">
        <f t="shared" si="253"/>
        <v>66.860273972602741</v>
      </c>
      <c r="L1347" s="9"/>
      <c r="N1347" s="10"/>
      <c r="O1347" s="9"/>
      <c r="R1347" s="9"/>
    </row>
    <row r="1348" spans="1:18">
      <c r="A1348" s="1">
        <v>20150908</v>
      </c>
      <c r="B1348" s="1">
        <v>200000</v>
      </c>
      <c r="C1348" s="1">
        <v>2457274.3220000002</v>
      </c>
      <c r="D1348" s="1">
        <v>2168.0540000000001</v>
      </c>
      <c r="E1348" s="1">
        <v>83.5</v>
      </c>
      <c r="F1348" s="1">
        <v>84.7</v>
      </c>
      <c r="G1348" s="8">
        <f t="shared" si="252"/>
        <v>111.38520547945205</v>
      </c>
      <c r="H1348" s="6">
        <v>42</v>
      </c>
      <c r="I1348" s="8">
        <f t="shared" si="253"/>
        <v>66.969863013698628</v>
      </c>
      <c r="L1348" s="9"/>
      <c r="N1348" s="10"/>
      <c r="O1348" s="9"/>
      <c r="R1348" s="9"/>
    </row>
    <row r="1349" spans="1:18">
      <c r="A1349" s="1">
        <v>20150909</v>
      </c>
      <c r="B1349" s="1">
        <v>200000</v>
      </c>
      <c r="C1349" s="1">
        <v>2457275.3220000002</v>
      </c>
      <c r="D1349" s="1">
        <v>2168.0909999999999</v>
      </c>
      <c r="E1349" s="1">
        <v>82.3</v>
      </c>
      <c r="F1349" s="1">
        <v>83.5</v>
      </c>
      <c r="G1349" s="8">
        <f t="shared" si="252"/>
        <v>111.32164383561644</v>
      </c>
      <c r="H1349" s="6">
        <v>57</v>
      </c>
      <c r="I1349" s="8">
        <f t="shared" si="253"/>
        <v>67.145205479452059</v>
      </c>
      <c r="L1349" s="9"/>
      <c r="N1349" s="10"/>
      <c r="O1349" s="9"/>
      <c r="R1349" s="9"/>
    </row>
    <row r="1350" spans="1:18">
      <c r="A1350" s="1">
        <v>20150910</v>
      </c>
      <c r="B1350" s="1">
        <v>200000</v>
      </c>
      <c r="C1350" s="1">
        <v>2457276.3220000002</v>
      </c>
      <c r="D1350" s="1">
        <v>2168.1280000000002</v>
      </c>
      <c r="E1350" s="1">
        <v>83.5</v>
      </c>
      <c r="F1350" s="1">
        <v>84.6</v>
      </c>
      <c r="G1350" s="8">
        <f t="shared" si="252"/>
        <v>111.22246575342464</v>
      </c>
      <c r="H1350" s="6">
        <v>46</v>
      </c>
      <c r="I1350" s="8">
        <f t="shared" si="253"/>
        <v>67.243835616438361</v>
      </c>
      <c r="L1350" s="9"/>
      <c r="N1350" s="10"/>
      <c r="O1350" s="9"/>
      <c r="R1350" s="9"/>
    </row>
    <row r="1351" spans="1:18">
      <c r="A1351" s="1">
        <v>20150911</v>
      </c>
      <c r="B1351" s="1">
        <v>200000</v>
      </c>
      <c r="C1351" s="1">
        <v>2457277.3220000002</v>
      </c>
      <c r="D1351" s="1">
        <v>2168.1640000000002</v>
      </c>
      <c r="E1351" s="1">
        <v>92.8</v>
      </c>
      <c r="F1351" s="1">
        <v>94.1</v>
      </c>
      <c r="G1351" s="8">
        <f t="shared" si="252"/>
        <v>111.13452054794519</v>
      </c>
      <c r="H1351" s="6">
        <v>81</v>
      </c>
      <c r="I1351" s="8">
        <f t="shared" si="253"/>
        <v>67.230136986301375</v>
      </c>
      <c r="L1351" s="9"/>
      <c r="N1351" s="10"/>
      <c r="O1351" s="9"/>
      <c r="R1351" s="9"/>
    </row>
    <row r="1352" spans="1:18">
      <c r="A1352" s="1">
        <v>20150912</v>
      </c>
      <c r="B1352" s="1">
        <v>200000</v>
      </c>
      <c r="C1352" s="1">
        <v>2457278.3220000002</v>
      </c>
      <c r="D1352" s="1">
        <v>2168.201</v>
      </c>
      <c r="E1352" s="1">
        <v>99.1</v>
      </c>
      <c r="F1352" s="1">
        <v>100.4</v>
      </c>
      <c r="G1352" s="8">
        <f t="shared" si="252"/>
        <v>111.06876712328764</v>
      </c>
      <c r="H1352" s="6">
        <v>89</v>
      </c>
      <c r="I1352" s="8">
        <f t="shared" si="253"/>
        <v>67.213698630136989</v>
      </c>
      <c r="L1352" s="9"/>
      <c r="N1352" s="10"/>
      <c r="O1352" s="9"/>
      <c r="R1352" s="9"/>
    </row>
    <row r="1353" spans="1:18">
      <c r="A1353" s="1">
        <v>20150913</v>
      </c>
      <c r="B1353" s="1">
        <v>200000</v>
      </c>
      <c r="C1353" s="1">
        <v>2457279.3220000002</v>
      </c>
      <c r="D1353" s="1">
        <v>2168.2379999999998</v>
      </c>
      <c r="E1353" s="1">
        <v>98.8</v>
      </c>
      <c r="F1353" s="1">
        <v>100</v>
      </c>
      <c r="G1353" s="8">
        <f t="shared" si="252"/>
        <v>111.006301369863</v>
      </c>
      <c r="H1353" s="6">
        <v>83</v>
      </c>
      <c r="I1353" s="8">
        <f t="shared" si="253"/>
        <v>67.219178082191775</v>
      </c>
      <c r="L1353" s="9"/>
      <c r="N1353" s="10"/>
      <c r="O1353" s="9"/>
      <c r="R1353" s="9"/>
    </row>
    <row r="1354" spans="1:18">
      <c r="A1354" s="1">
        <v>20150914</v>
      </c>
      <c r="B1354" s="1">
        <v>200000</v>
      </c>
      <c r="C1354" s="1">
        <v>2457280.3220000002</v>
      </c>
      <c r="D1354" s="1">
        <v>2168.2739999999999</v>
      </c>
      <c r="E1354" s="1">
        <v>96.5</v>
      </c>
      <c r="F1354" s="1">
        <v>97.7</v>
      </c>
      <c r="G1354" s="8">
        <f t="shared" si="252"/>
        <v>110.94958904109589</v>
      </c>
      <c r="H1354" s="6">
        <v>56</v>
      </c>
      <c r="I1354" s="8">
        <f t="shared" si="253"/>
        <v>67.265753424657532</v>
      </c>
      <c r="L1354" s="9"/>
      <c r="N1354" s="10"/>
      <c r="O1354" s="9"/>
      <c r="R1354" s="9"/>
    </row>
    <row r="1355" spans="1:18">
      <c r="A1355" s="1">
        <v>20150915</v>
      </c>
      <c r="B1355" s="1">
        <v>200000</v>
      </c>
      <c r="C1355" s="1">
        <v>2457281.3220000002</v>
      </c>
      <c r="D1355" s="1">
        <v>2168.3110000000001</v>
      </c>
      <c r="E1355" s="1">
        <v>101.1</v>
      </c>
      <c r="F1355" s="1">
        <v>102.2</v>
      </c>
      <c r="G1355" s="8">
        <f t="shared" si="252"/>
        <v>110.88684931506849</v>
      </c>
      <c r="H1355" s="6">
        <v>68</v>
      </c>
      <c r="I1355" s="8">
        <f t="shared" si="253"/>
        <v>67.301369863013704</v>
      </c>
      <c r="L1355" s="9"/>
      <c r="N1355" s="10"/>
      <c r="O1355" s="9"/>
      <c r="R1355" s="9"/>
    </row>
    <row r="1356" spans="1:18">
      <c r="A1356" s="1">
        <v>20150916</v>
      </c>
      <c r="B1356" s="1">
        <v>200000</v>
      </c>
      <c r="C1356" s="1">
        <v>2457282.3220000002</v>
      </c>
      <c r="D1356" s="1">
        <v>2168.348</v>
      </c>
      <c r="E1356" s="1">
        <v>109.4</v>
      </c>
      <c r="F1356" s="1">
        <v>110.6</v>
      </c>
      <c r="G1356" s="8">
        <f t="shared" si="252"/>
        <v>110.82356164383562</v>
      </c>
      <c r="H1356" s="6">
        <v>86</v>
      </c>
      <c r="I1356" s="8">
        <f t="shared" si="253"/>
        <v>67.413698630136992</v>
      </c>
      <c r="L1356" s="9"/>
      <c r="N1356" s="10"/>
      <c r="O1356" s="9"/>
      <c r="R1356" s="9"/>
    </row>
    <row r="1357" spans="1:18">
      <c r="A1357" s="1">
        <v>20150917</v>
      </c>
      <c r="B1357" s="1">
        <v>200000</v>
      </c>
      <c r="C1357" s="1">
        <v>2457283.3220000002</v>
      </c>
      <c r="D1357" s="1">
        <v>2168.384</v>
      </c>
      <c r="E1357" s="1">
        <v>106.8</v>
      </c>
      <c r="F1357" s="1">
        <v>107.9</v>
      </c>
      <c r="G1357" s="8">
        <f t="shared" si="252"/>
        <v>110.76054794520547</v>
      </c>
      <c r="H1357" s="6">
        <v>75</v>
      </c>
      <c r="I1357" s="8">
        <f t="shared" si="253"/>
        <v>67.498630136986307</v>
      </c>
      <c r="L1357" s="9"/>
      <c r="N1357" s="10"/>
      <c r="O1357" s="9"/>
      <c r="R1357" s="9"/>
    </row>
    <row r="1358" spans="1:18">
      <c r="A1358" s="1">
        <v>20150918</v>
      </c>
      <c r="B1358" s="1">
        <v>200000</v>
      </c>
      <c r="C1358" s="1">
        <v>2457284.3220000002</v>
      </c>
      <c r="D1358" s="1">
        <v>2168.4209999999998</v>
      </c>
      <c r="E1358" s="1">
        <v>102.8</v>
      </c>
      <c r="F1358" s="1">
        <v>103.8</v>
      </c>
      <c r="G1358" s="8">
        <f t="shared" si="252"/>
        <v>110.7090410958904</v>
      </c>
      <c r="H1358" s="6">
        <v>71</v>
      </c>
      <c r="I1358" s="8">
        <f t="shared" si="253"/>
        <v>67.493150684931507</v>
      </c>
      <c r="L1358" s="9"/>
      <c r="N1358" s="10"/>
      <c r="O1358" s="9"/>
      <c r="R1358" s="9"/>
    </row>
    <row r="1359" spans="1:18">
      <c r="A1359" s="1">
        <v>20150919</v>
      </c>
      <c r="B1359" s="1">
        <v>200000</v>
      </c>
      <c r="C1359" s="1">
        <v>2457285.3220000002</v>
      </c>
      <c r="D1359" s="1">
        <v>2168.4580000000001</v>
      </c>
      <c r="E1359" s="1">
        <v>105.7</v>
      </c>
      <c r="F1359" s="1">
        <v>106.7</v>
      </c>
      <c r="G1359" s="8">
        <f t="shared" si="252"/>
        <v>110.64547945205477</v>
      </c>
      <c r="H1359" s="6">
        <v>64</v>
      </c>
      <c r="I1359" s="8">
        <f t="shared" si="253"/>
        <v>67.539726027397265</v>
      </c>
      <c r="L1359" s="9"/>
      <c r="N1359" s="10"/>
      <c r="O1359" s="9"/>
      <c r="R1359" s="9"/>
    </row>
    <row r="1360" spans="1:18">
      <c r="A1360" s="1">
        <v>20150920</v>
      </c>
      <c r="B1360" s="1">
        <v>230000</v>
      </c>
      <c r="C1360" s="1">
        <v>2457286.4470000002</v>
      </c>
      <c r="D1360" s="1">
        <v>2168.4989999999998</v>
      </c>
      <c r="E1360" s="1">
        <v>102.9</v>
      </c>
      <c r="F1360" s="1">
        <v>103.8</v>
      </c>
      <c r="G1360" s="8">
        <f t="shared" si="252"/>
        <v>110.57479452054794</v>
      </c>
      <c r="H1360" s="6">
        <v>65</v>
      </c>
      <c r="I1360" s="8">
        <f t="shared" si="253"/>
        <v>67.567123287671237</v>
      </c>
      <c r="L1360" s="9"/>
      <c r="N1360" s="10"/>
      <c r="O1360" s="9"/>
      <c r="R1360" s="9"/>
    </row>
    <row r="1361" spans="1:18">
      <c r="A1361" s="1">
        <v>20150921</v>
      </c>
      <c r="B1361" s="1">
        <v>200000</v>
      </c>
      <c r="C1361" s="1">
        <v>2457287.3319999999</v>
      </c>
      <c r="D1361" s="1">
        <v>2168.5309999999999</v>
      </c>
      <c r="E1361" s="1">
        <v>103.4</v>
      </c>
      <c r="F1361" s="1">
        <v>104.2</v>
      </c>
      <c r="G1361" s="8">
        <f t="shared" si="252"/>
        <v>110.4835616438356</v>
      </c>
      <c r="H1361" s="6">
        <v>78</v>
      </c>
      <c r="I1361" s="8">
        <f t="shared" si="253"/>
        <v>67.435616438356163</v>
      </c>
      <c r="L1361" s="9"/>
      <c r="N1361" s="10"/>
      <c r="O1361" s="9"/>
      <c r="R1361" s="9"/>
    </row>
    <row r="1362" spans="1:18">
      <c r="A1362" s="1">
        <v>20150922</v>
      </c>
      <c r="B1362" s="1">
        <v>200000</v>
      </c>
      <c r="C1362" s="1">
        <v>2457288.3319999999</v>
      </c>
      <c r="D1362" s="1">
        <v>2168.5680000000002</v>
      </c>
      <c r="E1362" s="1">
        <v>107</v>
      </c>
      <c r="F1362" s="1">
        <v>107.8</v>
      </c>
      <c r="G1362" s="8">
        <f t="shared" si="252"/>
        <v>110.37260273972599</v>
      </c>
      <c r="H1362" s="6">
        <v>86</v>
      </c>
      <c r="I1362" s="8">
        <f t="shared" si="253"/>
        <v>67.219178082191775</v>
      </c>
      <c r="L1362" s="9"/>
      <c r="N1362" s="10"/>
      <c r="O1362" s="9"/>
      <c r="R1362" s="9"/>
    </row>
    <row r="1363" spans="1:18">
      <c r="A1363" s="1">
        <v>20150923</v>
      </c>
      <c r="B1363" s="1">
        <v>170000</v>
      </c>
      <c r="C1363" s="1">
        <v>2457289.1970000002</v>
      </c>
      <c r="D1363" s="1">
        <v>2168.6</v>
      </c>
      <c r="E1363" s="1">
        <v>107.9</v>
      </c>
      <c r="F1363" s="1">
        <v>108.7</v>
      </c>
      <c r="G1363" s="8">
        <f t="shared" si="252"/>
        <v>110.24657534246572</v>
      </c>
      <c r="H1363" s="6">
        <v>96</v>
      </c>
      <c r="I1363" s="8">
        <f t="shared" si="253"/>
        <v>66.980821917808214</v>
      </c>
      <c r="L1363" s="9"/>
      <c r="N1363" s="10"/>
      <c r="O1363" s="9"/>
      <c r="R1363" s="9"/>
    </row>
    <row r="1364" spans="1:18">
      <c r="A1364" s="1">
        <v>20150924</v>
      </c>
      <c r="B1364" s="1">
        <v>200000</v>
      </c>
      <c r="C1364" s="1">
        <v>2457290.3220000002</v>
      </c>
      <c r="D1364" s="1">
        <v>2168.6410000000001</v>
      </c>
      <c r="E1364" s="1">
        <v>106.8</v>
      </c>
      <c r="F1364" s="1">
        <v>107.4</v>
      </c>
      <c r="G1364" s="8">
        <f t="shared" si="252"/>
        <v>110.10684931506846</v>
      </c>
      <c r="H1364" s="6">
        <v>101</v>
      </c>
      <c r="I1364" s="8">
        <f t="shared" si="253"/>
        <v>66.805479452054797</v>
      </c>
      <c r="L1364" s="9"/>
      <c r="N1364" s="10"/>
      <c r="O1364" s="9"/>
      <c r="R1364" s="9"/>
    </row>
    <row r="1365" spans="1:18">
      <c r="A1365" s="1">
        <v>20150925</v>
      </c>
      <c r="B1365" s="1">
        <v>200000</v>
      </c>
      <c r="C1365" s="1">
        <v>2457291.3220000002</v>
      </c>
      <c r="D1365" s="1">
        <v>2168.6779999999999</v>
      </c>
      <c r="E1365" s="1">
        <v>119.8</v>
      </c>
      <c r="F1365" s="1">
        <v>120.5</v>
      </c>
      <c r="G1365" s="8">
        <f t="shared" si="252"/>
        <v>109.96876712328763</v>
      </c>
      <c r="H1365" s="6">
        <v>152</v>
      </c>
      <c r="I1365" s="8">
        <f t="shared" si="253"/>
        <v>66.610958904109594</v>
      </c>
      <c r="L1365" s="9"/>
      <c r="N1365" s="10"/>
      <c r="O1365" s="9"/>
      <c r="R1365" s="9"/>
    </row>
    <row r="1366" spans="1:18">
      <c r="A1366" s="1">
        <v>20150926</v>
      </c>
      <c r="B1366" s="1">
        <v>200000</v>
      </c>
      <c r="C1366" s="1">
        <v>2457292.3220000002</v>
      </c>
      <c r="D1366" s="1">
        <v>2168.7139999999999</v>
      </c>
      <c r="E1366" s="1">
        <v>120.2</v>
      </c>
      <c r="F1366" s="1">
        <v>120.8</v>
      </c>
      <c r="G1366" s="8">
        <f t="shared" si="252"/>
        <v>109.82602739726023</v>
      </c>
      <c r="H1366" s="6">
        <v>162</v>
      </c>
      <c r="I1366" s="8">
        <f t="shared" si="253"/>
        <v>66.421917808219177</v>
      </c>
      <c r="L1366" s="9"/>
      <c r="N1366" s="10"/>
      <c r="O1366" s="9"/>
      <c r="R1366" s="9"/>
    </row>
    <row r="1367" spans="1:18">
      <c r="A1367" s="1">
        <v>20150927</v>
      </c>
      <c r="B1367" s="1">
        <v>200000</v>
      </c>
      <c r="C1367" s="1">
        <v>2457293.3220000002</v>
      </c>
      <c r="D1367" s="1">
        <v>2168.7510000000002</v>
      </c>
      <c r="E1367" s="1">
        <v>127.5</v>
      </c>
      <c r="F1367" s="1">
        <v>128.1</v>
      </c>
      <c r="G1367" s="8">
        <f t="shared" si="252"/>
        <v>109.66931506849312</v>
      </c>
      <c r="H1367" s="6">
        <v>169</v>
      </c>
      <c r="I1367" s="8">
        <f t="shared" si="253"/>
        <v>66.287671232876718</v>
      </c>
      <c r="L1367" s="9"/>
      <c r="N1367" s="10"/>
      <c r="O1367" s="9"/>
      <c r="R1367" s="9"/>
    </row>
    <row r="1368" spans="1:18">
      <c r="A1368" s="1">
        <v>20150928</v>
      </c>
      <c r="B1368" s="1">
        <v>200000</v>
      </c>
      <c r="C1368" s="1">
        <v>2457294.3220000002</v>
      </c>
      <c r="D1368" s="1">
        <v>2168.788</v>
      </c>
      <c r="E1368" s="1">
        <v>124</v>
      </c>
      <c r="F1368" s="1">
        <v>124.5</v>
      </c>
      <c r="G1368" s="8">
        <f t="shared" si="252"/>
        <v>109.51424657534244</v>
      </c>
      <c r="H1368" s="6">
        <v>156</v>
      </c>
      <c r="I1368" s="8">
        <f t="shared" si="253"/>
        <v>66.172602739726031</v>
      </c>
      <c r="L1368" s="9"/>
      <c r="N1368" s="10"/>
      <c r="O1368" s="9"/>
      <c r="R1368" s="9"/>
    </row>
    <row r="1369" spans="1:18">
      <c r="A1369" s="1">
        <v>20150929</v>
      </c>
      <c r="B1369" s="1">
        <v>200000</v>
      </c>
      <c r="C1369" s="1">
        <v>2457295.3220000002</v>
      </c>
      <c r="D1369" s="1">
        <v>2168.8240000000001</v>
      </c>
      <c r="E1369" s="1">
        <v>129.19999999999999</v>
      </c>
      <c r="F1369" s="1">
        <v>129.6</v>
      </c>
      <c r="G1369" s="8">
        <f t="shared" si="252"/>
        <v>109.38876712328765</v>
      </c>
      <c r="H1369" s="6">
        <v>120</v>
      </c>
      <c r="I1369" s="8">
        <f t="shared" si="253"/>
        <v>66.087671232876716</v>
      </c>
      <c r="L1369" s="9"/>
      <c r="N1369" s="10"/>
      <c r="O1369" s="9"/>
      <c r="R1369" s="9"/>
    </row>
    <row r="1370" spans="1:18">
      <c r="A1370" s="1">
        <v>20150930</v>
      </c>
      <c r="B1370" s="1">
        <v>200000</v>
      </c>
      <c r="C1370" s="1">
        <v>2457296.3220000002</v>
      </c>
      <c r="D1370" s="1">
        <v>2168.8609999999999</v>
      </c>
      <c r="E1370" s="1">
        <v>131.1</v>
      </c>
      <c r="F1370" s="1">
        <v>131.5</v>
      </c>
      <c r="G1370" s="8">
        <f t="shared" si="252"/>
        <v>109.26767123287668</v>
      </c>
      <c r="H1370" s="6">
        <v>95</v>
      </c>
      <c r="I1370" s="8">
        <f t="shared" si="253"/>
        <v>66.030136986301372</v>
      </c>
      <c r="L1370" s="9"/>
      <c r="N1370" s="10"/>
      <c r="O1370" s="9"/>
      <c r="R1370" s="9"/>
    </row>
    <row r="1371" spans="1:18">
      <c r="A1371" s="1">
        <v>20151001</v>
      </c>
      <c r="B1371" s="1">
        <v>200000</v>
      </c>
      <c r="C1371" s="1">
        <v>2457297.3220000002</v>
      </c>
      <c r="D1371" s="1">
        <v>2168.8980000000001</v>
      </c>
      <c r="E1371" s="1">
        <v>119.7</v>
      </c>
      <c r="F1371" s="1">
        <v>120</v>
      </c>
      <c r="G1371" s="8">
        <f t="shared" si="252"/>
        <v>109.1517808219178</v>
      </c>
      <c r="H1371" s="6">
        <v>93</v>
      </c>
      <c r="I1371" s="8">
        <f t="shared" si="253"/>
        <v>65.956164383561642</v>
      </c>
      <c r="L1371" s="9"/>
      <c r="N1371" s="10"/>
      <c r="O1371" s="9"/>
      <c r="R1371" s="9"/>
    </row>
    <row r="1372" spans="1:18">
      <c r="A1372" s="1">
        <v>20151002</v>
      </c>
      <c r="B1372" s="1">
        <v>200000</v>
      </c>
      <c r="C1372" s="1">
        <v>2457298.3220000002</v>
      </c>
      <c r="D1372" s="1">
        <v>2168.9340000000002</v>
      </c>
      <c r="E1372" s="1">
        <v>107.4</v>
      </c>
      <c r="F1372" s="1">
        <v>107.6</v>
      </c>
      <c r="G1372" s="8">
        <f t="shared" si="252"/>
        <v>109.04438356164383</v>
      </c>
      <c r="H1372" s="6">
        <v>62</v>
      </c>
      <c r="I1372" s="8">
        <f t="shared" si="253"/>
        <v>65.893150684931513</v>
      </c>
      <c r="L1372" s="9"/>
      <c r="N1372" s="10"/>
      <c r="O1372" s="9"/>
      <c r="R1372" s="9"/>
    </row>
    <row r="1373" spans="1:18">
      <c r="A1373" s="1">
        <v>20151003</v>
      </c>
      <c r="B1373" s="1">
        <v>200000</v>
      </c>
      <c r="C1373" s="1">
        <v>2457299.3220000002</v>
      </c>
      <c r="D1373" s="1">
        <v>2168.971</v>
      </c>
      <c r="E1373" s="1">
        <v>96.9</v>
      </c>
      <c r="F1373" s="1">
        <v>97</v>
      </c>
      <c r="G1373" s="8">
        <f t="shared" si="252"/>
        <v>108.93945205479453</v>
      </c>
      <c r="H1373" s="6">
        <v>51</v>
      </c>
      <c r="I1373" s="8">
        <f t="shared" si="253"/>
        <v>65.830136986301369</v>
      </c>
      <c r="L1373" s="9"/>
      <c r="N1373" s="10"/>
      <c r="O1373" s="9"/>
      <c r="R1373" s="9"/>
    </row>
    <row r="1374" spans="1:18">
      <c r="A1374" s="1">
        <v>20151004</v>
      </c>
      <c r="B1374" s="1">
        <v>200000</v>
      </c>
      <c r="C1374" s="1">
        <v>2457300.3220000002</v>
      </c>
      <c r="D1374" s="1">
        <v>2169.0079999999998</v>
      </c>
      <c r="E1374" s="1">
        <v>88.3</v>
      </c>
      <c r="F1374" s="1">
        <v>88.3</v>
      </c>
      <c r="G1374" s="8">
        <f t="shared" si="252"/>
        <v>108.8295890410959</v>
      </c>
      <c r="H1374" s="6">
        <v>22</v>
      </c>
      <c r="I1374" s="8">
        <f t="shared" si="253"/>
        <v>65.715068493150682</v>
      </c>
      <c r="L1374" s="9"/>
      <c r="N1374" s="10"/>
      <c r="O1374" s="9"/>
      <c r="R1374" s="9"/>
    </row>
    <row r="1375" spans="1:18">
      <c r="A1375" s="1">
        <v>20151005</v>
      </c>
      <c r="B1375" s="1">
        <v>200000</v>
      </c>
      <c r="C1375" s="1">
        <v>2457301.3220000002</v>
      </c>
      <c r="D1375" s="1">
        <v>2169.0439999999999</v>
      </c>
      <c r="E1375" s="1">
        <v>82.6</v>
      </c>
      <c r="F1375" s="1">
        <v>82.6</v>
      </c>
      <c r="G1375" s="8">
        <f t="shared" si="252"/>
        <v>108.72328767123288</v>
      </c>
      <c r="H1375" s="6">
        <v>20</v>
      </c>
      <c r="I1375" s="8">
        <f t="shared" si="253"/>
        <v>65.673972602739724</v>
      </c>
      <c r="L1375" s="9"/>
      <c r="N1375" s="10"/>
      <c r="O1375" s="9"/>
      <c r="R1375" s="9"/>
    </row>
    <row r="1376" spans="1:18">
      <c r="A1376" s="1">
        <v>20151006</v>
      </c>
      <c r="B1376" s="1">
        <v>200000</v>
      </c>
      <c r="C1376" s="1">
        <v>2457302.3220000002</v>
      </c>
      <c r="D1376" s="1">
        <v>2169.0810000000001</v>
      </c>
      <c r="E1376" s="1">
        <v>81.400000000000006</v>
      </c>
      <c r="F1376" s="1">
        <v>81.3</v>
      </c>
      <c r="G1376" s="8">
        <f t="shared" si="252"/>
        <v>108.63041095890411</v>
      </c>
      <c r="H1376" s="6">
        <v>26</v>
      </c>
      <c r="I1376" s="8">
        <f t="shared" si="253"/>
        <v>65.61917808219178</v>
      </c>
      <c r="L1376" s="9"/>
      <c r="N1376" s="10"/>
      <c r="O1376" s="9"/>
      <c r="R1376" s="9"/>
    </row>
    <row r="1377" spans="1:18">
      <c r="A1377" s="1">
        <v>20151007</v>
      </c>
      <c r="B1377" s="1">
        <v>200000</v>
      </c>
      <c r="C1377" s="1">
        <v>2457303.3220000002</v>
      </c>
      <c r="D1377" s="1">
        <v>2169.1179999999999</v>
      </c>
      <c r="E1377" s="1">
        <v>80.5</v>
      </c>
      <c r="F1377" s="1">
        <v>80.400000000000006</v>
      </c>
      <c r="G1377" s="8">
        <f t="shared" si="252"/>
        <v>108.56410958904108</v>
      </c>
      <c r="H1377" s="6">
        <v>33</v>
      </c>
      <c r="I1377" s="8">
        <f t="shared" si="253"/>
        <v>65.534246575342465</v>
      </c>
      <c r="L1377" s="9"/>
      <c r="N1377" s="10"/>
      <c r="O1377" s="9"/>
      <c r="R1377" s="9"/>
    </row>
    <row r="1378" spans="1:18">
      <c r="A1378" s="1">
        <v>20151008</v>
      </c>
      <c r="B1378" s="1">
        <v>200000</v>
      </c>
      <c r="C1378" s="1">
        <v>2457304.3220000002</v>
      </c>
      <c r="D1378" s="1">
        <v>2169.154</v>
      </c>
      <c r="E1378" s="1">
        <v>79.7</v>
      </c>
      <c r="F1378" s="1">
        <v>79.5</v>
      </c>
      <c r="G1378" s="8">
        <f t="shared" si="252"/>
        <v>108.52630136986299</v>
      </c>
      <c r="H1378" s="6">
        <v>37</v>
      </c>
      <c r="I1378" s="8">
        <f t="shared" si="253"/>
        <v>65.465753424657535</v>
      </c>
      <c r="L1378" s="9"/>
      <c r="N1378" s="10"/>
      <c r="O1378" s="9"/>
      <c r="R1378" s="9"/>
    </row>
    <row r="1379" spans="1:18">
      <c r="A1379" s="1">
        <v>20151009</v>
      </c>
      <c r="B1379" s="1">
        <v>200000</v>
      </c>
      <c r="C1379" s="1">
        <v>2457305.3220000002</v>
      </c>
      <c r="D1379" s="1">
        <v>2169.1909999999998</v>
      </c>
      <c r="E1379" s="1">
        <v>81.2</v>
      </c>
      <c r="F1379" s="1">
        <v>81</v>
      </c>
      <c r="G1379" s="8">
        <f t="shared" si="252"/>
        <v>108.49068493150682</v>
      </c>
      <c r="H1379" s="6">
        <v>26</v>
      </c>
      <c r="I1379" s="8">
        <f t="shared" si="253"/>
        <v>65.408219178082192</v>
      </c>
      <c r="L1379" s="9"/>
      <c r="N1379" s="10"/>
      <c r="O1379" s="9"/>
      <c r="R1379" s="9"/>
    </row>
    <row r="1380" spans="1:18">
      <c r="A1380" s="1">
        <v>20151010</v>
      </c>
      <c r="B1380" s="1">
        <v>200000</v>
      </c>
      <c r="C1380" s="1">
        <v>2457306.3220000002</v>
      </c>
      <c r="D1380" s="1">
        <v>2169.2280000000001</v>
      </c>
      <c r="E1380" s="1">
        <v>81.400000000000006</v>
      </c>
      <c r="F1380" s="1">
        <v>81.2</v>
      </c>
      <c r="G1380" s="8">
        <f t="shared" si="252"/>
        <v>108.46438356164381</v>
      </c>
      <c r="H1380" s="6">
        <v>13</v>
      </c>
      <c r="I1380" s="8">
        <f t="shared" si="253"/>
        <v>65.364383561643834</v>
      </c>
      <c r="L1380" s="9"/>
      <c r="N1380" s="10"/>
      <c r="O1380" s="9"/>
      <c r="R1380" s="9"/>
    </row>
    <row r="1381" spans="1:18">
      <c r="A1381" s="1">
        <v>20151011</v>
      </c>
      <c r="B1381" s="1">
        <v>200000</v>
      </c>
      <c r="C1381" s="1">
        <v>2457307.3220000002</v>
      </c>
      <c r="D1381" s="1">
        <v>2169.2640000000001</v>
      </c>
      <c r="E1381" s="1">
        <v>84.6</v>
      </c>
      <c r="F1381" s="1">
        <v>84.3</v>
      </c>
      <c r="G1381" s="8">
        <f t="shared" si="252"/>
        <v>108.42904109589038</v>
      </c>
      <c r="H1381" s="6">
        <v>30</v>
      </c>
      <c r="I1381" s="8">
        <f t="shared" si="253"/>
        <v>65.295890410958904</v>
      </c>
      <c r="L1381" s="9"/>
      <c r="N1381" s="10"/>
      <c r="O1381" s="9"/>
      <c r="R1381" s="9"/>
    </row>
    <row r="1382" spans="1:18">
      <c r="A1382" s="1">
        <v>20151012</v>
      </c>
      <c r="B1382" s="1">
        <v>200000</v>
      </c>
      <c r="C1382" s="1">
        <v>2457308.3220000002</v>
      </c>
      <c r="D1382" s="1">
        <v>2169.3009999999999</v>
      </c>
      <c r="E1382" s="1">
        <v>89.1</v>
      </c>
      <c r="F1382" s="1">
        <v>88.7</v>
      </c>
      <c r="G1382" s="8">
        <f t="shared" si="252"/>
        <v>108.38136986301365</v>
      </c>
      <c r="H1382" s="6">
        <v>53</v>
      </c>
      <c r="I1382" s="8">
        <f t="shared" si="253"/>
        <v>65.178082191780817</v>
      </c>
      <c r="L1382" s="9"/>
      <c r="N1382" s="10"/>
      <c r="O1382" s="9"/>
      <c r="R1382" s="9"/>
    </row>
    <row r="1383" spans="1:18">
      <c r="A1383" s="1">
        <v>20151013</v>
      </c>
      <c r="B1383" s="1">
        <v>200000</v>
      </c>
      <c r="C1383" s="1">
        <v>2457309.3220000002</v>
      </c>
      <c r="D1383" s="1">
        <v>2169.3380000000002</v>
      </c>
      <c r="E1383" s="1">
        <v>95.6</v>
      </c>
      <c r="F1383" s="1">
        <v>95.2</v>
      </c>
      <c r="G1383" s="8">
        <f t="shared" si="252"/>
        <v>108.29698630136983</v>
      </c>
      <c r="H1383" s="6">
        <v>65</v>
      </c>
      <c r="I1383" s="8">
        <f t="shared" si="253"/>
        <v>64.9972602739726</v>
      </c>
      <c r="L1383" s="9"/>
      <c r="N1383" s="10"/>
      <c r="O1383" s="9"/>
      <c r="R1383" s="9"/>
    </row>
    <row r="1384" spans="1:18">
      <c r="A1384" s="1">
        <v>20151014</v>
      </c>
      <c r="B1384" s="1">
        <v>200000</v>
      </c>
      <c r="C1384" s="1">
        <v>2457310.3220000002</v>
      </c>
      <c r="D1384" s="1">
        <v>2169.3739999999998</v>
      </c>
      <c r="E1384" s="1">
        <v>100.7</v>
      </c>
      <c r="F1384" s="1">
        <v>100.2</v>
      </c>
      <c r="G1384" s="8">
        <f t="shared" si="252"/>
        <v>108.19041095890407</v>
      </c>
      <c r="H1384" s="6">
        <v>57</v>
      </c>
      <c r="I1384" s="8">
        <f t="shared" si="253"/>
        <v>64.841095890410955</v>
      </c>
      <c r="L1384" s="9"/>
      <c r="N1384" s="10"/>
      <c r="O1384" s="9"/>
      <c r="R1384" s="9"/>
    </row>
    <row r="1385" spans="1:18">
      <c r="A1385" s="1">
        <v>20151015</v>
      </c>
      <c r="B1385" s="1">
        <v>200000</v>
      </c>
      <c r="C1385" s="1">
        <v>2457311.3220000002</v>
      </c>
      <c r="D1385" s="1">
        <v>2169.4110000000001</v>
      </c>
      <c r="E1385" s="1">
        <v>106.8</v>
      </c>
      <c r="F1385" s="1">
        <v>106.1</v>
      </c>
      <c r="G1385" s="8">
        <f t="shared" si="252"/>
        <v>108.07013698630132</v>
      </c>
      <c r="H1385" s="6">
        <v>55</v>
      </c>
      <c r="I1385" s="8">
        <f t="shared" si="253"/>
        <v>64.704109589041096</v>
      </c>
      <c r="L1385" s="9"/>
      <c r="N1385" s="10"/>
      <c r="O1385" s="9"/>
      <c r="R1385" s="9"/>
    </row>
    <row r="1386" spans="1:18">
      <c r="A1386" s="1">
        <v>20151016</v>
      </c>
      <c r="B1386" s="1">
        <v>200000</v>
      </c>
      <c r="C1386" s="1">
        <v>2457312.3220000002</v>
      </c>
      <c r="D1386" s="1">
        <v>2169.4479999999999</v>
      </c>
      <c r="E1386" s="1">
        <v>109.1</v>
      </c>
      <c r="F1386" s="1">
        <v>108.4</v>
      </c>
      <c r="G1386" s="8">
        <f t="shared" si="252"/>
        <v>107.96575342465748</v>
      </c>
      <c r="H1386" s="6">
        <v>59</v>
      </c>
      <c r="I1386" s="8">
        <f t="shared" si="253"/>
        <v>64.520547945205479</v>
      </c>
      <c r="L1386" s="9"/>
      <c r="N1386" s="10"/>
      <c r="O1386" s="9"/>
      <c r="R1386" s="9"/>
    </row>
    <row r="1387" spans="1:18">
      <c r="A1387" s="1">
        <v>20151017</v>
      </c>
      <c r="B1387" s="1">
        <v>200000</v>
      </c>
      <c r="C1387" s="1">
        <v>2457313.3220000002</v>
      </c>
      <c r="D1387" s="1">
        <v>2169.4839999999999</v>
      </c>
      <c r="E1387" s="1">
        <v>116.6</v>
      </c>
      <c r="F1387" s="1">
        <v>115.8</v>
      </c>
      <c r="G1387" s="8">
        <f t="shared" si="252"/>
        <v>107.85479452054788</v>
      </c>
      <c r="H1387" s="6">
        <v>79</v>
      </c>
      <c r="I1387" s="8">
        <f t="shared" si="253"/>
        <v>64.31506849315069</v>
      </c>
      <c r="L1387" s="9"/>
      <c r="N1387" s="10"/>
      <c r="O1387" s="9"/>
      <c r="R1387" s="9"/>
    </row>
    <row r="1388" spans="1:18">
      <c r="A1388" s="1">
        <v>20151018</v>
      </c>
      <c r="B1388" s="1">
        <v>200000</v>
      </c>
      <c r="C1388" s="1">
        <v>2457314.3220000002</v>
      </c>
      <c r="D1388" s="1">
        <v>2169.5210000000002</v>
      </c>
      <c r="E1388" s="1">
        <v>119.5</v>
      </c>
      <c r="F1388" s="1">
        <v>118.6</v>
      </c>
      <c r="G1388" s="8">
        <f t="shared" si="252"/>
        <v>107.72876712328762</v>
      </c>
      <c r="H1388" s="6">
        <v>75</v>
      </c>
      <c r="I1388" s="8">
        <f t="shared" si="253"/>
        <v>64.030136986301372</v>
      </c>
      <c r="L1388" s="9"/>
      <c r="N1388" s="10"/>
      <c r="O1388" s="9"/>
      <c r="R1388" s="9"/>
    </row>
    <row r="1389" spans="1:18">
      <c r="A1389" s="1">
        <v>20151019</v>
      </c>
      <c r="B1389" s="1">
        <v>200000</v>
      </c>
      <c r="C1389" s="1">
        <v>2457315.3220000002</v>
      </c>
      <c r="D1389" s="1">
        <v>2169.558</v>
      </c>
      <c r="E1389" s="1">
        <v>123.7</v>
      </c>
      <c r="F1389" s="1">
        <v>122.7</v>
      </c>
      <c r="G1389" s="8">
        <f t="shared" si="252"/>
        <v>107.57095890410956</v>
      </c>
      <c r="H1389" s="6">
        <v>94</v>
      </c>
      <c r="I1389" s="8">
        <f t="shared" si="253"/>
        <v>63.739726027397261</v>
      </c>
      <c r="L1389" s="9"/>
      <c r="N1389" s="10"/>
      <c r="O1389" s="9"/>
      <c r="R1389" s="9"/>
    </row>
    <row r="1390" spans="1:18">
      <c r="A1390" s="1">
        <v>20151020</v>
      </c>
      <c r="B1390" s="1">
        <v>200000</v>
      </c>
      <c r="C1390" s="1">
        <v>2457316.3220000002</v>
      </c>
      <c r="D1390" s="1">
        <v>2169.5940000000001</v>
      </c>
      <c r="E1390" s="1">
        <v>122.8</v>
      </c>
      <c r="F1390" s="1">
        <v>121.7</v>
      </c>
      <c r="G1390" s="8">
        <f t="shared" si="252"/>
        <v>107.40356164383559</v>
      </c>
      <c r="H1390" s="6">
        <v>95</v>
      </c>
      <c r="I1390" s="8">
        <f t="shared" si="253"/>
        <v>63.465753424657535</v>
      </c>
      <c r="L1390" s="9"/>
      <c r="N1390" s="10"/>
      <c r="O1390" s="9"/>
      <c r="R1390" s="9"/>
    </row>
    <row r="1391" spans="1:18">
      <c r="A1391" s="1">
        <v>20151021</v>
      </c>
      <c r="B1391" s="1">
        <v>200000</v>
      </c>
      <c r="C1391" s="1">
        <v>2457317.3220000002</v>
      </c>
      <c r="D1391" s="1">
        <v>2169.6309999999999</v>
      </c>
      <c r="E1391" s="1">
        <v>129</v>
      </c>
      <c r="F1391" s="1">
        <v>127.8</v>
      </c>
      <c r="G1391" s="8">
        <f t="shared" si="252"/>
        <v>107.20821917808215</v>
      </c>
      <c r="H1391" s="6">
        <v>89</v>
      </c>
      <c r="I1391" s="8">
        <f t="shared" si="253"/>
        <v>63.186301369863017</v>
      </c>
      <c r="L1391" s="9"/>
      <c r="N1391" s="10"/>
      <c r="O1391" s="9"/>
      <c r="R1391" s="9"/>
    </row>
    <row r="1392" spans="1:18">
      <c r="A1392" s="1">
        <v>20151022</v>
      </c>
      <c r="B1392" s="1">
        <v>200000</v>
      </c>
      <c r="C1392" s="1">
        <v>2457318.3220000002</v>
      </c>
      <c r="D1392" s="1">
        <v>2169.6680000000001</v>
      </c>
      <c r="E1392" s="1">
        <v>120.5</v>
      </c>
      <c r="F1392" s="1">
        <v>119.3</v>
      </c>
      <c r="G1392" s="8">
        <f t="shared" si="252"/>
        <v>107.00465753424653</v>
      </c>
      <c r="H1392" s="6">
        <v>107</v>
      </c>
      <c r="I1392" s="8">
        <f t="shared" si="253"/>
        <v>62.87945205479452</v>
      </c>
      <c r="L1392" s="9"/>
      <c r="N1392" s="10"/>
      <c r="O1392" s="9"/>
      <c r="R1392" s="9"/>
    </row>
    <row r="1393" spans="1:18">
      <c r="A1393" s="1">
        <v>20151023</v>
      </c>
      <c r="B1393" s="1">
        <v>200000</v>
      </c>
      <c r="C1393" s="1">
        <v>2457319.3220000002</v>
      </c>
      <c r="D1393" s="1">
        <v>2169.7040000000002</v>
      </c>
      <c r="E1393" s="1">
        <v>114.9</v>
      </c>
      <c r="F1393" s="1">
        <v>113.7</v>
      </c>
      <c r="G1393" s="8">
        <f t="shared" si="252"/>
        <v>106.82794520547941</v>
      </c>
      <c r="H1393" s="6">
        <v>94</v>
      </c>
      <c r="I1393" s="8">
        <f t="shared" si="253"/>
        <v>62.61643835616438</v>
      </c>
      <c r="L1393" s="9"/>
      <c r="N1393" s="10"/>
      <c r="O1393" s="9"/>
      <c r="R1393" s="9"/>
    </row>
    <row r="1394" spans="1:18">
      <c r="A1394" s="1">
        <v>20151024</v>
      </c>
      <c r="B1394" s="1">
        <v>200000</v>
      </c>
      <c r="C1394" s="1">
        <v>2457320.3220000002</v>
      </c>
      <c r="D1394" s="1">
        <v>2169.741</v>
      </c>
      <c r="E1394" s="1">
        <v>106.3</v>
      </c>
      <c r="F1394" s="1">
        <v>105.2</v>
      </c>
      <c r="G1394" s="8">
        <f t="shared" si="252"/>
        <v>106.67342465753421</v>
      </c>
      <c r="H1394" s="6">
        <v>78</v>
      </c>
      <c r="I1394" s="8">
        <f t="shared" si="253"/>
        <v>62.424657534246577</v>
      </c>
      <c r="L1394" s="9"/>
      <c r="N1394" s="10"/>
      <c r="O1394" s="9"/>
      <c r="R1394" s="9"/>
    </row>
    <row r="1395" spans="1:18">
      <c r="A1395" s="1">
        <v>20151025</v>
      </c>
      <c r="B1395" s="1">
        <v>200000</v>
      </c>
      <c r="C1395" s="1">
        <v>2457321.3220000002</v>
      </c>
      <c r="D1395" s="1">
        <v>2169.7779999999998</v>
      </c>
      <c r="E1395" s="1">
        <v>106.4</v>
      </c>
      <c r="F1395" s="1">
        <v>105.2</v>
      </c>
      <c r="G1395" s="8">
        <f t="shared" si="252"/>
        <v>106.55123287671231</v>
      </c>
      <c r="H1395" s="6">
        <v>67</v>
      </c>
      <c r="I1395" s="8">
        <f t="shared" si="253"/>
        <v>62.336986301369862</v>
      </c>
      <c r="L1395" s="9"/>
      <c r="N1395" s="10"/>
      <c r="O1395" s="9"/>
      <c r="R1395" s="9"/>
    </row>
    <row r="1396" spans="1:18">
      <c r="A1396" s="1">
        <v>20151026</v>
      </c>
      <c r="B1396" s="1">
        <v>200000</v>
      </c>
      <c r="C1396" s="1">
        <v>2457322.3220000002</v>
      </c>
      <c r="D1396" s="1">
        <v>2169.8139999999999</v>
      </c>
      <c r="E1396" s="1">
        <v>106.2</v>
      </c>
      <c r="F1396" s="1">
        <v>104.9</v>
      </c>
      <c r="G1396" s="8">
        <f t="shared" si="252"/>
        <v>106.44958904109586</v>
      </c>
      <c r="H1396" s="6">
        <v>78</v>
      </c>
      <c r="I1396" s="8">
        <f t="shared" si="253"/>
        <v>62.282191780821918</v>
      </c>
      <c r="L1396" s="9"/>
      <c r="N1396" s="10"/>
      <c r="O1396" s="9"/>
      <c r="R1396" s="9"/>
    </row>
    <row r="1397" spans="1:18">
      <c r="A1397" s="1">
        <v>20151027</v>
      </c>
      <c r="B1397" s="1">
        <v>200000</v>
      </c>
      <c r="C1397" s="1">
        <v>2457323.3220000002</v>
      </c>
      <c r="D1397" s="1">
        <v>2169.8510000000001</v>
      </c>
      <c r="E1397" s="1">
        <v>110.1</v>
      </c>
      <c r="F1397" s="1">
        <v>108.7</v>
      </c>
      <c r="G1397" s="8">
        <f t="shared" si="252"/>
        <v>106.3876712328767</v>
      </c>
      <c r="H1397" s="6">
        <v>67</v>
      </c>
      <c r="I1397" s="8">
        <f t="shared" si="253"/>
        <v>62.30958904109589</v>
      </c>
      <c r="L1397" s="9"/>
      <c r="N1397" s="10"/>
      <c r="O1397" s="9"/>
      <c r="R1397" s="9"/>
    </row>
    <row r="1398" spans="1:18">
      <c r="A1398" s="1">
        <v>20151028</v>
      </c>
      <c r="B1398" s="1">
        <v>200000</v>
      </c>
      <c r="C1398" s="1">
        <v>2457324.3220000002</v>
      </c>
      <c r="D1398" s="1">
        <v>2169.8879999999999</v>
      </c>
      <c r="E1398" s="1">
        <v>112.2</v>
      </c>
      <c r="F1398" s="1">
        <v>110.7</v>
      </c>
      <c r="G1398" s="8">
        <f t="shared" si="252"/>
        <v>106.34547945205479</v>
      </c>
      <c r="H1398" s="6">
        <v>81</v>
      </c>
      <c r="I1398" s="8">
        <f t="shared" si="253"/>
        <v>62.405479452054792</v>
      </c>
      <c r="L1398" s="9"/>
      <c r="N1398" s="10"/>
      <c r="O1398" s="9"/>
      <c r="R1398" s="9"/>
    </row>
    <row r="1399" spans="1:18">
      <c r="A1399" s="1">
        <v>20151029</v>
      </c>
      <c r="B1399" s="1">
        <v>200000</v>
      </c>
      <c r="C1399" s="1">
        <v>2457325.3220000002</v>
      </c>
      <c r="D1399" s="1">
        <v>2169.924</v>
      </c>
      <c r="E1399" s="1">
        <v>112.9</v>
      </c>
      <c r="F1399" s="1">
        <v>111.4</v>
      </c>
      <c r="G1399" s="8">
        <f t="shared" si="252"/>
        <v>106.32027397260275</v>
      </c>
      <c r="H1399" s="6">
        <v>93</v>
      </c>
      <c r="I1399" s="8">
        <f t="shared" si="253"/>
        <v>62.56986301369863</v>
      </c>
      <c r="L1399" s="9"/>
      <c r="N1399" s="10"/>
      <c r="O1399" s="9"/>
      <c r="R1399" s="9"/>
    </row>
    <row r="1400" spans="1:18">
      <c r="A1400" s="1">
        <v>20151030</v>
      </c>
      <c r="B1400" s="1">
        <v>200000</v>
      </c>
      <c r="C1400" s="1">
        <v>2457326.3220000002</v>
      </c>
      <c r="D1400" s="1">
        <v>2169.9609999999998</v>
      </c>
      <c r="E1400" s="1">
        <v>121.2</v>
      </c>
      <c r="F1400" s="1">
        <v>119.5</v>
      </c>
      <c r="G1400" s="8">
        <f t="shared" ref="G1400:G1463" si="254">AVERAGE(F1218:F1582)</f>
        <v>106.29424657534248</v>
      </c>
      <c r="H1400" s="6">
        <v>88</v>
      </c>
      <c r="I1400" s="8">
        <f t="shared" ref="I1400:I1463" si="255">AVERAGE(H1218:H1582)</f>
        <v>62.753424657534246</v>
      </c>
      <c r="L1400" s="9"/>
      <c r="N1400" s="10"/>
      <c r="O1400" s="9"/>
      <c r="R1400" s="9"/>
    </row>
    <row r="1401" spans="1:18">
      <c r="A1401" s="1">
        <v>20151031</v>
      </c>
      <c r="B1401" s="1">
        <v>200000</v>
      </c>
      <c r="C1401" s="1">
        <v>2457327.3220000002</v>
      </c>
      <c r="D1401" s="1">
        <v>2169.998</v>
      </c>
      <c r="E1401" s="1">
        <v>118.5</v>
      </c>
      <c r="F1401" s="1">
        <v>116.7</v>
      </c>
      <c r="G1401" s="8">
        <f t="shared" si="254"/>
        <v>106.27780821917808</v>
      </c>
      <c r="H1401" s="6">
        <v>86</v>
      </c>
      <c r="I1401" s="8">
        <f t="shared" si="255"/>
        <v>62.945205479452056</v>
      </c>
      <c r="L1401" s="9"/>
      <c r="N1401" s="10"/>
      <c r="O1401" s="9"/>
      <c r="R1401" s="9"/>
    </row>
    <row r="1402" spans="1:18">
      <c r="A1402" s="1">
        <v>20151101</v>
      </c>
      <c r="B1402" s="1">
        <v>200000</v>
      </c>
      <c r="C1402" s="1">
        <v>2457328.3220000002</v>
      </c>
      <c r="D1402" s="1">
        <v>2170.0340000000001</v>
      </c>
      <c r="E1402" s="1">
        <v>124.3</v>
      </c>
      <c r="F1402" s="1">
        <v>122.4</v>
      </c>
      <c r="G1402" s="8">
        <f t="shared" si="254"/>
        <v>106.24027397260275</v>
      </c>
      <c r="H1402" s="6">
        <v>85</v>
      </c>
      <c r="I1402" s="8">
        <f t="shared" si="255"/>
        <v>63.090410958904108</v>
      </c>
      <c r="L1402" s="9"/>
      <c r="N1402" s="10"/>
      <c r="O1402" s="9"/>
      <c r="R1402" s="9"/>
    </row>
    <row r="1403" spans="1:18">
      <c r="A1403" s="1">
        <v>20151102</v>
      </c>
      <c r="B1403" s="1">
        <v>200000</v>
      </c>
      <c r="C1403" s="1">
        <v>2457329.3220000002</v>
      </c>
      <c r="D1403" s="1">
        <v>2170.0709999999999</v>
      </c>
      <c r="E1403" s="1">
        <v>122</v>
      </c>
      <c r="F1403" s="1">
        <v>120.1</v>
      </c>
      <c r="G1403" s="8">
        <f t="shared" si="254"/>
        <v>106.18109589041097</v>
      </c>
      <c r="H1403" s="6">
        <v>101</v>
      </c>
      <c r="I1403" s="8">
        <f t="shared" si="255"/>
        <v>63.197260273972603</v>
      </c>
      <c r="L1403" s="9"/>
      <c r="N1403" s="10"/>
      <c r="O1403" s="9"/>
      <c r="R1403" s="9"/>
    </row>
    <row r="1404" spans="1:18">
      <c r="A1404" s="1">
        <v>20151103</v>
      </c>
      <c r="B1404" s="1">
        <v>180000</v>
      </c>
      <c r="C1404" s="1">
        <v>2457330.2390000001</v>
      </c>
      <c r="D1404" s="1">
        <v>2170.105</v>
      </c>
      <c r="E1404" s="1">
        <v>117.5</v>
      </c>
      <c r="F1404" s="1">
        <v>115.6</v>
      </c>
      <c r="G1404" s="8">
        <f t="shared" si="254"/>
        <v>106.0882191780822</v>
      </c>
      <c r="H1404" s="6">
        <v>82</v>
      </c>
      <c r="I1404" s="8">
        <f t="shared" si="255"/>
        <v>63.115068493150687</v>
      </c>
      <c r="L1404" s="9"/>
      <c r="N1404" s="10"/>
      <c r="O1404" s="9"/>
      <c r="R1404" s="9"/>
    </row>
    <row r="1405" spans="1:18">
      <c r="A1405" s="1">
        <v>20151104</v>
      </c>
      <c r="B1405" s="1">
        <v>200000</v>
      </c>
      <c r="C1405" s="1">
        <v>2457331.3220000002</v>
      </c>
      <c r="D1405" s="1">
        <v>2170.1439999999998</v>
      </c>
      <c r="E1405" s="1">
        <v>113.8</v>
      </c>
      <c r="F1405" s="1">
        <v>112</v>
      </c>
      <c r="G1405" s="8">
        <f t="shared" si="254"/>
        <v>105.98301369863015</v>
      </c>
      <c r="H1405" s="6">
        <v>100</v>
      </c>
      <c r="I1405" s="8">
        <f t="shared" si="255"/>
        <v>63.024657534246572</v>
      </c>
      <c r="L1405" s="9"/>
      <c r="N1405" s="10"/>
      <c r="O1405" s="9"/>
      <c r="R1405" s="9"/>
    </row>
    <row r="1406" spans="1:18">
      <c r="A1406" s="1">
        <v>20151105</v>
      </c>
      <c r="B1406" s="1">
        <v>200000</v>
      </c>
      <c r="C1406" s="1">
        <v>2457332.3220000002</v>
      </c>
      <c r="D1406" s="1">
        <v>2170.181</v>
      </c>
      <c r="E1406" s="1">
        <v>109.9</v>
      </c>
      <c r="F1406" s="1">
        <v>108.1</v>
      </c>
      <c r="G1406" s="8">
        <f t="shared" si="254"/>
        <v>105.84630136986304</v>
      </c>
      <c r="H1406" s="6">
        <v>82</v>
      </c>
      <c r="I1406" s="8">
        <f t="shared" si="255"/>
        <v>62.849315068493148</v>
      </c>
      <c r="L1406" s="9"/>
      <c r="N1406" s="10"/>
      <c r="O1406" s="9"/>
      <c r="R1406" s="9"/>
    </row>
    <row r="1407" spans="1:18">
      <c r="A1407" s="1">
        <v>20151106</v>
      </c>
      <c r="B1407" s="1">
        <v>200000</v>
      </c>
      <c r="C1407" s="1">
        <v>2457333.3220000002</v>
      </c>
      <c r="D1407" s="1">
        <v>2170.2179999999998</v>
      </c>
      <c r="E1407" s="1">
        <v>115.2</v>
      </c>
      <c r="F1407" s="1">
        <v>113.2</v>
      </c>
      <c r="G1407" s="8">
        <f t="shared" si="254"/>
        <v>105.68739726027398</v>
      </c>
      <c r="H1407" s="6">
        <v>78</v>
      </c>
      <c r="I1407" s="8">
        <f t="shared" si="255"/>
        <v>62.608219178082194</v>
      </c>
      <c r="L1407" s="9"/>
      <c r="N1407" s="10"/>
      <c r="O1407" s="9"/>
      <c r="R1407" s="9"/>
    </row>
    <row r="1408" spans="1:18">
      <c r="A1408" s="1">
        <v>20151107</v>
      </c>
      <c r="B1408" s="1">
        <v>200000</v>
      </c>
      <c r="C1408" s="1">
        <v>2457334.3220000002</v>
      </c>
      <c r="D1408" s="1">
        <v>2170.2539999999999</v>
      </c>
      <c r="E1408" s="1">
        <v>115</v>
      </c>
      <c r="F1408" s="1">
        <v>112.9</v>
      </c>
      <c r="G1408" s="8">
        <f t="shared" si="254"/>
        <v>105.51506849315071</v>
      </c>
      <c r="H1408" s="6">
        <v>82</v>
      </c>
      <c r="I1408" s="8">
        <f t="shared" si="255"/>
        <v>62.290410958904111</v>
      </c>
      <c r="L1408" s="9"/>
      <c r="N1408" s="10"/>
      <c r="O1408" s="9"/>
      <c r="R1408" s="9"/>
    </row>
    <row r="1409" spans="1:18">
      <c r="A1409" s="1">
        <v>20151108</v>
      </c>
      <c r="B1409" s="1">
        <v>200000</v>
      </c>
      <c r="C1409" s="1">
        <v>2457335.3220000002</v>
      </c>
      <c r="D1409" s="1">
        <v>2170.2910000000002</v>
      </c>
      <c r="E1409" s="1">
        <v>107.7</v>
      </c>
      <c r="F1409" s="1">
        <v>105.7</v>
      </c>
      <c r="G1409" s="8">
        <f t="shared" si="254"/>
        <v>105.31808219178082</v>
      </c>
      <c r="H1409" s="6">
        <v>75</v>
      </c>
      <c r="I1409" s="8">
        <f t="shared" si="255"/>
        <v>62.030136986301372</v>
      </c>
      <c r="L1409" s="9"/>
      <c r="N1409" s="10"/>
      <c r="O1409" s="9"/>
      <c r="R1409" s="9"/>
    </row>
    <row r="1410" spans="1:18">
      <c r="A1410" s="1">
        <v>20151109</v>
      </c>
      <c r="B1410" s="1">
        <v>200000</v>
      </c>
      <c r="C1410" s="1">
        <v>2457336.3220000002</v>
      </c>
      <c r="D1410" s="1">
        <v>2170.328</v>
      </c>
      <c r="E1410" s="1">
        <v>107.6</v>
      </c>
      <c r="F1410" s="1">
        <v>105.6</v>
      </c>
      <c r="G1410" s="8">
        <f t="shared" si="254"/>
        <v>105.11835616438356</v>
      </c>
      <c r="H1410" s="6">
        <v>66</v>
      </c>
      <c r="I1410" s="8">
        <f t="shared" si="255"/>
        <v>61.726027397260275</v>
      </c>
      <c r="L1410" s="9"/>
      <c r="N1410" s="10"/>
      <c r="O1410" s="9"/>
      <c r="R1410" s="9"/>
    </row>
    <row r="1411" spans="1:18">
      <c r="A1411" s="1">
        <v>20151110</v>
      </c>
      <c r="B1411" s="1">
        <v>200000</v>
      </c>
      <c r="C1411" s="1">
        <v>2457337.3220000002</v>
      </c>
      <c r="D1411" s="1">
        <v>2170.364</v>
      </c>
      <c r="E1411" s="1">
        <v>105.4</v>
      </c>
      <c r="F1411" s="1">
        <v>103.3</v>
      </c>
      <c r="G1411" s="8">
        <f t="shared" si="254"/>
        <v>104.91095890410959</v>
      </c>
      <c r="H1411" s="6">
        <v>71</v>
      </c>
      <c r="I1411" s="8">
        <f t="shared" si="255"/>
        <v>61.487671232876714</v>
      </c>
      <c r="L1411" s="9"/>
      <c r="N1411" s="10"/>
      <c r="O1411" s="9"/>
      <c r="R1411" s="9"/>
    </row>
    <row r="1412" spans="1:18">
      <c r="A1412" s="1">
        <v>20151111</v>
      </c>
      <c r="B1412" s="1">
        <v>200000</v>
      </c>
      <c r="C1412" s="1">
        <v>2457338.3220000002</v>
      </c>
      <c r="D1412" s="1">
        <v>2170.4009999999998</v>
      </c>
      <c r="E1412" s="1">
        <v>105</v>
      </c>
      <c r="F1412" s="1">
        <v>102.9</v>
      </c>
      <c r="G1412" s="8">
        <f t="shared" si="254"/>
        <v>104.71726027397263</v>
      </c>
      <c r="H1412" s="6">
        <v>61</v>
      </c>
      <c r="I1412" s="8">
        <f t="shared" si="255"/>
        <v>61.252054794520546</v>
      </c>
      <c r="L1412" s="9"/>
      <c r="N1412" s="10"/>
      <c r="O1412" s="9"/>
      <c r="R1412" s="9"/>
    </row>
    <row r="1413" spans="1:18">
      <c r="A1413" s="1">
        <v>20151112</v>
      </c>
      <c r="B1413" s="1">
        <v>200000</v>
      </c>
      <c r="C1413" s="1">
        <v>2457339.3220000002</v>
      </c>
      <c r="D1413" s="1">
        <v>2170.4380000000001</v>
      </c>
      <c r="E1413" s="1">
        <v>103.5</v>
      </c>
      <c r="F1413" s="1">
        <v>101.4</v>
      </c>
      <c r="G1413" s="8">
        <f t="shared" si="254"/>
        <v>104.53534246575347</v>
      </c>
      <c r="H1413" s="6">
        <v>60</v>
      </c>
      <c r="I1413" s="8">
        <f t="shared" si="255"/>
        <v>61.008219178082193</v>
      </c>
      <c r="L1413" s="9"/>
      <c r="N1413" s="10"/>
      <c r="O1413" s="9"/>
      <c r="R1413" s="9"/>
    </row>
    <row r="1414" spans="1:18">
      <c r="A1414" s="1">
        <v>20151113</v>
      </c>
      <c r="B1414" s="1">
        <v>200000</v>
      </c>
      <c r="C1414" s="1">
        <v>2457340.3220000002</v>
      </c>
      <c r="D1414" s="1">
        <v>2170.4740000000002</v>
      </c>
      <c r="E1414" s="1">
        <v>102.9</v>
      </c>
      <c r="F1414" s="1">
        <v>100.8</v>
      </c>
      <c r="G1414" s="8">
        <f t="shared" si="254"/>
        <v>104.39068493150688</v>
      </c>
      <c r="H1414" s="6">
        <v>49</v>
      </c>
      <c r="I1414" s="8">
        <f t="shared" si="255"/>
        <v>60.772602739726025</v>
      </c>
      <c r="L1414" s="9"/>
      <c r="N1414" s="10"/>
      <c r="O1414" s="9"/>
      <c r="R1414" s="9"/>
    </row>
    <row r="1415" spans="1:18">
      <c r="A1415" s="1">
        <v>20151114</v>
      </c>
      <c r="B1415" s="1">
        <v>200000</v>
      </c>
      <c r="C1415" s="1">
        <v>2457341.3220000002</v>
      </c>
      <c r="D1415" s="1">
        <v>2170.511</v>
      </c>
      <c r="E1415" s="1">
        <v>106.3</v>
      </c>
      <c r="F1415" s="1">
        <v>104.1</v>
      </c>
      <c r="G1415" s="8">
        <f t="shared" si="254"/>
        <v>104.29178082191785</v>
      </c>
      <c r="H1415" s="6">
        <v>39</v>
      </c>
      <c r="I1415" s="8">
        <f t="shared" si="255"/>
        <v>60.673972602739724</v>
      </c>
      <c r="L1415" s="9"/>
      <c r="N1415" s="10"/>
      <c r="O1415" s="9"/>
      <c r="R1415" s="9"/>
    </row>
    <row r="1416" spans="1:18">
      <c r="A1416" s="1">
        <v>20151115</v>
      </c>
      <c r="B1416" s="1">
        <v>200000</v>
      </c>
      <c r="C1416" s="1">
        <v>2457342.3220000002</v>
      </c>
      <c r="D1416" s="1">
        <v>2170.5479999999998</v>
      </c>
      <c r="E1416" s="1">
        <v>105.8</v>
      </c>
      <c r="F1416" s="1">
        <v>103.5</v>
      </c>
      <c r="G1416" s="8">
        <f t="shared" si="254"/>
        <v>104.2142465753425</v>
      </c>
      <c r="H1416" s="6">
        <v>56</v>
      </c>
      <c r="I1416" s="8">
        <f t="shared" si="255"/>
        <v>60.630136986301373</v>
      </c>
      <c r="L1416" s="9"/>
      <c r="N1416" s="10"/>
      <c r="O1416" s="9"/>
      <c r="R1416" s="9"/>
    </row>
    <row r="1417" spans="1:18">
      <c r="A1417" s="1">
        <v>20151116</v>
      </c>
      <c r="B1417" s="1">
        <v>200000</v>
      </c>
      <c r="C1417" s="1">
        <v>2457343.3220000002</v>
      </c>
      <c r="D1417" s="1">
        <v>2170.5839999999998</v>
      </c>
      <c r="E1417" s="1">
        <v>105.6</v>
      </c>
      <c r="F1417" s="1">
        <v>103.2</v>
      </c>
      <c r="G1417" s="8">
        <f t="shared" si="254"/>
        <v>104.16493150684937</v>
      </c>
      <c r="H1417" s="6">
        <v>38</v>
      </c>
      <c r="I1417" s="8">
        <f t="shared" si="255"/>
        <v>60.536986301369865</v>
      </c>
      <c r="L1417" s="9"/>
      <c r="N1417" s="10"/>
      <c r="O1417" s="9"/>
      <c r="R1417" s="9"/>
    </row>
    <row r="1418" spans="1:18">
      <c r="A1418" s="1">
        <v>20151117</v>
      </c>
      <c r="B1418" s="1">
        <v>200000</v>
      </c>
      <c r="C1418" s="1">
        <v>2457344.3220000002</v>
      </c>
      <c r="D1418" s="1">
        <v>2170.6210000000001</v>
      </c>
      <c r="E1418" s="1">
        <v>107.1</v>
      </c>
      <c r="F1418" s="1">
        <v>104.6</v>
      </c>
      <c r="G1418" s="8">
        <f t="shared" si="254"/>
        <v>104.1320547945206</v>
      </c>
      <c r="H1418" s="6">
        <v>34</v>
      </c>
      <c r="I1418" s="8">
        <f t="shared" si="255"/>
        <v>60.364383561643834</v>
      </c>
      <c r="L1418" s="9"/>
      <c r="N1418" s="10"/>
      <c r="O1418" s="9"/>
      <c r="R1418" s="9"/>
    </row>
    <row r="1419" spans="1:18">
      <c r="A1419" s="1">
        <v>20151118</v>
      </c>
      <c r="B1419" s="1">
        <v>200000</v>
      </c>
      <c r="C1419" s="1">
        <v>2457345.3220000002</v>
      </c>
      <c r="D1419" s="1">
        <v>2170.6579999999999</v>
      </c>
      <c r="E1419" s="1">
        <v>107.6</v>
      </c>
      <c r="F1419" s="1">
        <v>105.1</v>
      </c>
      <c r="G1419" s="8">
        <f t="shared" si="254"/>
        <v>104.10958904109594</v>
      </c>
      <c r="H1419" s="6">
        <v>30</v>
      </c>
      <c r="I1419" s="8">
        <f t="shared" si="255"/>
        <v>60.235616438356168</v>
      </c>
      <c r="L1419" s="9"/>
      <c r="N1419" s="10"/>
      <c r="O1419" s="9"/>
      <c r="R1419" s="9"/>
    </row>
    <row r="1420" spans="1:18">
      <c r="A1420" s="1">
        <v>20151119</v>
      </c>
      <c r="B1420" s="1">
        <v>200000</v>
      </c>
      <c r="C1420" s="1">
        <v>2457346.3220000002</v>
      </c>
      <c r="D1420" s="1">
        <v>2170.694</v>
      </c>
      <c r="E1420" s="1">
        <v>108.1</v>
      </c>
      <c r="F1420" s="1">
        <v>105.6</v>
      </c>
      <c r="G1420" s="8">
        <f t="shared" si="254"/>
        <v>104.09041095890417</v>
      </c>
      <c r="H1420" s="6">
        <v>41</v>
      </c>
      <c r="I1420" s="8">
        <f t="shared" si="255"/>
        <v>60.19178082191781</v>
      </c>
      <c r="L1420" s="9"/>
      <c r="N1420" s="10"/>
      <c r="O1420" s="9"/>
      <c r="R1420" s="9"/>
    </row>
    <row r="1421" spans="1:18">
      <c r="A1421" s="1">
        <v>20151120</v>
      </c>
      <c r="B1421" s="1">
        <v>200000</v>
      </c>
      <c r="C1421" s="1">
        <v>2457347.3220000002</v>
      </c>
      <c r="D1421" s="1">
        <v>2170.7310000000002</v>
      </c>
      <c r="E1421" s="1">
        <v>111</v>
      </c>
      <c r="F1421" s="1">
        <v>108.4</v>
      </c>
      <c r="G1421" s="8">
        <f t="shared" si="254"/>
        <v>104.08410958904115</v>
      </c>
      <c r="H1421" s="6">
        <v>55</v>
      </c>
      <c r="I1421" s="8">
        <f t="shared" si="255"/>
        <v>60.180821917808217</v>
      </c>
      <c r="L1421" s="9"/>
      <c r="N1421" s="10"/>
      <c r="O1421" s="9"/>
      <c r="R1421" s="9"/>
    </row>
    <row r="1422" spans="1:18">
      <c r="A1422" s="1">
        <v>20151121</v>
      </c>
      <c r="B1422" s="1">
        <v>200000</v>
      </c>
      <c r="C1422" s="1">
        <v>2457348.3220000002</v>
      </c>
      <c r="D1422" s="1">
        <v>2170.768</v>
      </c>
      <c r="E1422" s="1">
        <v>122.2</v>
      </c>
      <c r="F1422" s="1">
        <v>119.2</v>
      </c>
      <c r="G1422" s="8">
        <f t="shared" si="254"/>
        <v>104.08027397260278</v>
      </c>
      <c r="H1422" s="6">
        <v>58</v>
      </c>
      <c r="I1422" s="8">
        <f t="shared" si="255"/>
        <v>60.030136986301372</v>
      </c>
      <c r="L1422" s="9"/>
      <c r="N1422" s="10"/>
      <c r="O1422" s="9"/>
      <c r="R1422" s="9"/>
    </row>
    <row r="1423" spans="1:18">
      <c r="A1423" s="1">
        <v>20151122</v>
      </c>
      <c r="B1423" s="1">
        <v>200000</v>
      </c>
      <c r="C1423" s="1">
        <v>2457349.3220000002</v>
      </c>
      <c r="D1423" s="1">
        <v>2170.8040000000001</v>
      </c>
      <c r="E1423" s="1">
        <v>122.9</v>
      </c>
      <c r="F1423" s="1">
        <v>119.9</v>
      </c>
      <c r="G1423" s="8">
        <f t="shared" si="254"/>
        <v>104.07917808219183</v>
      </c>
      <c r="H1423" s="6">
        <v>71</v>
      </c>
      <c r="I1423" s="8">
        <f t="shared" si="255"/>
        <v>59.909589041095892</v>
      </c>
      <c r="L1423" s="9"/>
      <c r="N1423" s="10"/>
      <c r="O1423" s="9"/>
      <c r="R1423" s="9"/>
    </row>
    <row r="1424" spans="1:18">
      <c r="A1424" s="1">
        <v>20151123</v>
      </c>
      <c r="B1424" s="1">
        <v>200000</v>
      </c>
      <c r="C1424" s="1">
        <v>2457350.3220000002</v>
      </c>
      <c r="D1424" s="1">
        <v>2170.8409999999999</v>
      </c>
      <c r="E1424" s="1">
        <v>119.7</v>
      </c>
      <c r="F1424" s="1">
        <v>116.7</v>
      </c>
      <c r="G1424" s="8">
        <f t="shared" si="254"/>
        <v>104.07534246575348</v>
      </c>
      <c r="H1424" s="6">
        <v>56</v>
      </c>
      <c r="I1424" s="8">
        <f t="shared" si="255"/>
        <v>59.739726027397261</v>
      </c>
      <c r="L1424" s="9"/>
      <c r="N1424" s="10"/>
      <c r="O1424" s="9"/>
      <c r="R1424" s="9"/>
    </row>
    <row r="1425" spans="1:18">
      <c r="A1425" s="1">
        <v>20151124</v>
      </c>
      <c r="B1425" s="1">
        <v>200000</v>
      </c>
      <c r="C1425" s="1">
        <v>2457351.3220000002</v>
      </c>
      <c r="D1425" s="1">
        <v>2170.8780000000002</v>
      </c>
      <c r="E1425" s="1">
        <v>113.2</v>
      </c>
      <c r="F1425" s="1">
        <v>110.3</v>
      </c>
      <c r="G1425" s="8">
        <f t="shared" si="254"/>
        <v>104.06904109589047</v>
      </c>
      <c r="H1425" s="6">
        <v>59</v>
      </c>
      <c r="I1425" s="8">
        <f t="shared" si="255"/>
        <v>59.624657534246573</v>
      </c>
      <c r="L1425" s="9"/>
      <c r="N1425" s="10"/>
      <c r="O1425" s="9"/>
      <c r="R1425" s="9"/>
    </row>
    <row r="1426" spans="1:18">
      <c r="A1426" s="1">
        <v>20151125</v>
      </c>
      <c r="B1426" s="1">
        <v>200000</v>
      </c>
      <c r="C1426" s="1">
        <v>2457352.3220000002</v>
      </c>
      <c r="D1426" s="1">
        <v>2170.9140000000002</v>
      </c>
      <c r="E1426" s="1">
        <v>109</v>
      </c>
      <c r="F1426" s="1">
        <v>106.2</v>
      </c>
      <c r="G1426" s="8">
        <f t="shared" si="254"/>
        <v>104.0665753424658</v>
      </c>
      <c r="H1426" s="6">
        <v>61</v>
      </c>
      <c r="I1426" s="8">
        <f t="shared" si="255"/>
        <v>59.575342465753423</v>
      </c>
      <c r="L1426" s="9"/>
      <c r="N1426" s="10"/>
      <c r="O1426" s="9"/>
      <c r="R1426" s="9"/>
    </row>
    <row r="1427" spans="1:18">
      <c r="A1427" s="1">
        <v>20151126</v>
      </c>
      <c r="B1427" s="1">
        <v>200000</v>
      </c>
      <c r="C1427" s="1">
        <v>2457353.3220000002</v>
      </c>
      <c r="D1427" s="1">
        <v>2170.951</v>
      </c>
      <c r="E1427" s="1">
        <v>103.9</v>
      </c>
      <c r="F1427" s="1">
        <v>101.2</v>
      </c>
      <c r="G1427" s="8">
        <f t="shared" si="254"/>
        <v>104.05671232876718</v>
      </c>
      <c r="H1427" s="6">
        <v>65</v>
      </c>
      <c r="I1427" s="8">
        <f t="shared" si="255"/>
        <v>59.630136986301373</v>
      </c>
      <c r="L1427" s="9"/>
      <c r="N1427" s="10"/>
      <c r="O1427" s="9"/>
      <c r="R1427" s="9"/>
    </row>
    <row r="1428" spans="1:18">
      <c r="A1428" s="1">
        <v>20151127</v>
      </c>
      <c r="B1428" s="1">
        <v>200000</v>
      </c>
      <c r="C1428" s="1">
        <v>2457354.3220000002</v>
      </c>
      <c r="D1428" s="1">
        <v>2170.9879999999998</v>
      </c>
      <c r="E1428" s="1">
        <v>98.8</v>
      </c>
      <c r="F1428" s="1">
        <v>96.3</v>
      </c>
      <c r="G1428" s="8">
        <f t="shared" si="254"/>
        <v>104.04931506849319</v>
      </c>
      <c r="H1428" s="6">
        <v>61</v>
      </c>
      <c r="I1428" s="8">
        <f t="shared" si="255"/>
        <v>59.69041095890411</v>
      </c>
      <c r="L1428" s="9"/>
      <c r="N1428" s="10"/>
      <c r="O1428" s="9"/>
      <c r="R1428" s="9"/>
    </row>
    <row r="1429" spans="1:18">
      <c r="A1429" s="1">
        <v>20151128</v>
      </c>
      <c r="B1429" s="1">
        <v>200000</v>
      </c>
      <c r="C1429" s="1">
        <v>2457355.3220000002</v>
      </c>
      <c r="D1429" s="1">
        <v>2171.0239999999999</v>
      </c>
      <c r="E1429" s="1">
        <v>96.6</v>
      </c>
      <c r="F1429" s="1">
        <v>94</v>
      </c>
      <c r="G1429" s="8">
        <f t="shared" si="254"/>
        <v>104.03643835616441</v>
      </c>
      <c r="H1429" s="6">
        <v>51</v>
      </c>
      <c r="I1429" s="8">
        <f t="shared" si="255"/>
        <v>59.69041095890411</v>
      </c>
      <c r="L1429" s="9"/>
      <c r="N1429" s="10"/>
      <c r="O1429" s="9"/>
      <c r="R1429" s="9"/>
    </row>
    <row r="1430" spans="1:18">
      <c r="A1430" s="1">
        <v>20151129</v>
      </c>
      <c r="B1430" s="1">
        <v>200000</v>
      </c>
      <c r="C1430" s="1">
        <v>2457356.3220000002</v>
      </c>
      <c r="D1430" s="1">
        <v>2171.0610000000001</v>
      </c>
      <c r="E1430" s="1">
        <v>95.5</v>
      </c>
      <c r="F1430" s="1">
        <v>92.9</v>
      </c>
      <c r="G1430" s="8">
        <f t="shared" si="254"/>
        <v>104.00246575342469</v>
      </c>
      <c r="H1430" s="6">
        <v>51</v>
      </c>
      <c r="I1430" s="8">
        <f t="shared" si="255"/>
        <v>59.695890410958903</v>
      </c>
      <c r="L1430" s="9"/>
      <c r="N1430" s="10"/>
      <c r="O1430" s="9"/>
      <c r="R1430" s="9"/>
    </row>
    <row r="1431" spans="1:18">
      <c r="A1431" s="1">
        <v>20151130</v>
      </c>
      <c r="B1431" s="1">
        <v>200000</v>
      </c>
      <c r="C1431" s="1">
        <v>2457357.3220000002</v>
      </c>
      <c r="D1431" s="1">
        <v>2171.098</v>
      </c>
      <c r="E1431" s="1">
        <v>95.7</v>
      </c>
      <c r="F1431" s="1">
        <v>93.1</v>
      </c>
      <c r="G1431" s="8">
        <f t="shared" si="254"/>
        <v>103.97972602739728</v>
      </c>
      <c r="H1431" s="6">
        <v>47</v>
      </c>
      <c r="I1431" s="8">
        <f t="shared" si="255"/>
        <v>59.728767123287675</v>
      </c>
      <c r="L1431" s="9"/>
      <c r="N1431" s="10"/>
      <c r="O1431" s="9"/>
      <c r="R1431" s="9"/>
    </row>
    <row r="1432" spans="1:18">
      <c r="A1432" s="1">
        <v>20151201</v>
      </c>
      <c r="B1432" s="1">
        <v>200000</v>
      </c>
      <c r="C1432" s="1">
        <v>2457358.3220000002</v>
      </c>
      <c r="D1432" s="1">
        <v>2171.134</v>
      </c>
      <c r="E1432" s="1">
        <v>94.6</v>
      </c>
      <c r="F1432" s="1">
        <v>91.9</v>
      </c>
      <c r="G1432" s="8">
        <f t="shared" si="254"/>
        <v>103.94082191780826</v>
      </c>
      <c r="H1432" s="6">
        <v>32</v>
      </c>
      <c r="I1432" s="8">
        <f t="shared" si="255"/>
        <v>59.753424657534246</v>
      </c>
      <c r="L1432" s="9"/>
      <c r="N1432" s="10"/>
      <c r="O1432" s="9"/>
      <c r="R1432" s="9"/>
    </row>
    <row r="1433" spans="1:18">
      <c r="A1433" s="1">
        <v>20151202</v>
      </c>
      <c r="B1433" s="1">
        <v>200000</v>
      </c>
      <c r="C1433" s="1">
        <v>2457359.3220000002</v>
      </c>
      <c r="D1433" s="1">
        <v>2171.1709999999998</v>
      </c>
      <c r="E1433" s="1">
        <v>95.3</v>
      </c>
      <c r="F1433" s="1">
        <v>92.6</v>
      </c>
      <c r="G1433" s="8">
        <f t="shared" si="254"/>
        <v>103.89835616438359</v>
      </c>
      <c r="H1433" s="6">
        <v>49</v>
      </c>
      <c r="I1433" s="8">
        <f t="shared" si="255"/>
        <v>59.745205479452054</v>
      </c>
      <c r="L1433" s="9"/>
      <c r="N1433" s="10"/>
      <c r="O1433" s="9"/>
      <c r="R1433" s="9"/>
    </row>
    <row r="1434" spans="1:18">
      <c r="A1434" s="1">
        <v>20151203</v>
      </c>
      <c r="B1434" s="1">
        <v>200000</v>
      </c>
      <c r="C1434" s="1">
        <v>2457360.3220000002</v>
      </c>
      <c r="D1434" s="1">
        <v>2171.2080000000001</v>
      </c>
      <c r="E1434" s="1">
        <v>94.5</v>
      </c>
      <c r="F1434" s="1">
        <v>91.8</v>
      </c>
      <c r="G1434" s="8">
        <f t="shared" si="254"/>
        <v>103.83287671232878</v>
      </c>
      <c r="H1434" s="6">
        <v>36</v>
      </c>
      <c r="I1434" s="8">
        <f t="shared" si="255"/>
        <v>59.649315068493152</v>
      </c>
      <c r="L1434" s="9"/>
      <c r="N1434" s="10"/>
      <c r="O1434" s="9"/>
      <c r="R1434" s="9"/>
    </row>
    <row r="1435" spans="1:18">
      <c r="A1435" s="1">
        <v>20151204</v>
      </c>
      <c r="B1435" s="1">
        <v>200000</v>
      </c>
      <c r="C1435" s="1">
        <v>2457361.3220000002</v>
      </c>
      <c r="D1435" s="1">
        <v>2171.2440000000001</v>
      </c>
      <c r="E1435" s="1">
        <v>97.6</v>
      </c>
      <c r="F1435" s="1">
        <v>94.8</v>
      </c>
      <c r="G1435" s="8">
        <f t="shared" si="254"/>
        <v>103.73506849315071</v>
      </c>
      <c r="H1435" s="6">
        <v>33</v>
      </c>
      <c r="I1435" s="8">
        <f t="shared" si="255"/>
        <v>59.43013698630137</v>
      </c>
      <c r="L1435" s="9"/>
      <c r="N1435" s="10"/>
      <c r="O1435" s="9"/>
      <c r="R1435" s="9"/>
    </row>
    <row r="1436" spans="1:18">
      <c r="A1436" s="1">
        <v>20151205</v>
      </c>
      <c r="B1436" s="1">
        <v>200000</v>
      </c>
      <c r="C1436" s="1">
        <v>2457362.3220000002</v>
      </c>
      <c r="D1436" s="1">
        <v>2171.2809999999999</v>
      </c>
      <c r="E1436" s="1">
        <v>100.5</v>
      </c>
      <c r="F1436" s="1">
        <v>97.6</v>
      </c>
      <c r="G1436" s="8">
        <f t="shared" si="254"/>
        <v>103.60547945205481</v>
      </c>
      <c r="H1436" s="6">
        <v>50</v>
      </c>
      <c r="I1436" s="8">
        <f t="shared" si="255"/>
        <v>59.210958904109589</v>
      </c>
      <c r="L1436" s="9"/>
      <c r="N1436" s="10"/>
      <c r="O1436" s="9"/>
      <c r="R1436" s="9"/>
    </row>
    <row r="1437" spans="1:18">
      <c r="A1437" s="1">
        <v>20151206</v>
      </c>
      <c r="B1437" s="1">
        <v>200000</v>
      </c>
      <c r="C1437" s="1">
        <v>2457363.3220000002</v>
      </c>
      <c r="D1437" s="1">
        <v>2171.317</v>
      </c>
      <c r="E1437" s="1">
        <v>102.2</v>
      </c>
      <c r="F1437" s="1">
        <v>99.3</v>
      </c>
      <c r="G1437" s="8">
        <f t="shared" si="254"/>
        <v>103.45452054794524</v>
      </c>
      <c r="H1437" s="6">
        <v>54</v>
      </c>
      <c r="I1437" s="8">
        <f t="shared" si="255"/>
        <v>58.912328767123284</v>
      </c>
      <c r="L1437" s="9"/>
      <c r="N1437" s="10"/>
      <c r="O1437" s="9"/>
      <c r="R1437" s="9"/>
    </row>
    <row r="1438" spans="1:18">
      <c r="A1438" s="1">
        <v>20151207</v>
      </c>
      <c r="B1438" s="1">
        <v>200000</v>
      </c>
      <c r="C1438" s="1">
        <v>2457364.3220000002</v>
      </c>
      <c r="D1438" s="1">
        <v>2171.3539999999998</v>
      </c>
      <c r="E1438" s="1">
        <v>100.7</v>
      </c>
      <c r="F1438" s="1">
        <v>97.8</v>
      </c>
      <c r="G1438" s="8">
        <f t="shared" si="254"/>
        <v>103.28849315068496</v>
      </c>
      <c r="H1438" s="6">
        <v>61</v>
      </c>
      <c r="I1438" s="8">
        <f t="shared" si="255"/>
        <v>58.57260273972603</v>
      </c>
      <c r="L1438" s="9"/>
      <c r="N1438" s="10"/>
      <c r="O1438" s="9"/>
      <c r="R1438" s="9"/>
    </row>
    <row r="1439" spans="1:18">
      <c r="A1439" s="1">
        <v>20151208</v>
      </c>
      <c r="B1439" s="1">
        <v>180000</v>
      </c>
      <c r="C1439" s="1">
        <v>2457365.2390000001</v>
      </c>
      <c r="D1439" s="1">
        <v>2171.3879999999999</v>
      </c>
      <c r="E1439" s="1">
        <v>105.7</v>
      </c>
      <c r="F1439" s="1">
        <v>102.5</v>
      </c>
      <c r="G1439" s="8">
        <f t="shared" si="254"/>
        <v>103.13150684931509</v>
      </c>
      <c r="H1439" s="6">
        <v>60</v>
      </c>
      <c r="I1439" s="8">
        <f t="shared" si="255"/>
        <v>58.298630136986304</v>
      </c>
      <c r="L1439" s="9"/>
      <c r="N1439" s="10"/>
      <c r="O1439" s="9"/>
      <c r="R1439" s="9"/>
    </row>
    <row r="1440" spans="1:18">
      <c r="A1440" s="1">
        <v>20151209</v>
      </c>
      <c r="B1440" s="1">
        <v>200000</v>
      </c>
      <c r="C1440" s="1">
        <v>2457366.3220000002</v>
      </c>
      <c r="D1440" s="1">
        <v>2171.4270000000001</v>
      </c>
      <c r="E1440" s="1">
        <v>108.8</v>
      </c>
      <c r="F1440" s="1">
        <v>105.5</v>
      </c>
      <c r="G1440" s="8">
        <f t="shared" si="254"/>
        <v>102.98684931506851</v>
      </c>
      <c r="H1440" s="6">
        <v>78</v>
      </c>
      <c r="I1440" s="8">
        <f t="shared" si="255"/>
        <v>58.084931506849315</v>
      </c>
      <c r="L1440" s="9"/>
      <c r="N1440" s="10"/>
      <c r="O1440" s="9"/>
      <c r="R1440" s="9"/>
    </row>
    <row r="1441" spans="1:18">
      <c r="A1441" s="1">
        <v>20151210</v>
      </c>
      <c r="B1441" s="1">
        <v>200000</v>
      </c>
      <c r="C1441" s="1">
        <v>2457367.3220000002</v>
      </c>
      <c r="D1441" s="1">
        <v>2171.4639999999999</v>
      </c>
      <c r="E1441" s="1">
        <v>108.5</v>
      </c>
      <c r="F1441" s="1">
        <v>105.2</v>
      </c>
      <c r="G1441" s="8">
        <f t="shared" si="254"/>
        <v>102.84520547945208</v>
      </c>
      <c r="H1441" s="6">
        <v>82</v>
      </c>
      <c r="I1441" s="8">
        <f t="shared" si="255"/>
        <v>57.88219178082192</v>
      </c>
      <c r="L1441" s="9"/>
      <c r="N1441" s="10"/>
      <c r="O1441" s="9"/>
      <c r="R1441" s="9"/>
    </row>
    <row r="1442" spans="1:18">
      <c r="A1442" s="1">
        <v>20151211</v>
      </c>
      <c r="B1442" s="1">
        <v>200000</v>
      </c>
      <c r="C1442" s="1">
        <v>2457368.3220000002</v>
      </c>
      <c r="D1442" s="1">
        <v>2171.5010000000002</v>
      </c>
      <c r="E1442" s="1">
        <v>113.7</v>
      </c>
      <c r="F1442" s="1">
        <v>110.3</v>
      </c>
      <c r="G1442" s="8">
        <f t="shared" si="254"/>
        <v>102.68986301369866</v>
      </c>
      <c r="H1442" s="6">
        <v>83</v>
      </c>
      <c r="I1442" s="8">
        <f t="shared" si="255"/>
        <v>57.712328767123289</v>
      </c>
      <c r="L1442" s="9"/>
      <c r="N1442" s="10"/>
      <c r="O1442" s="9"/>
      <c r="R1442" s="9"/>
    </row>
    <row r="1443" spans="1:18">
      <c r="A1443" s="1">
        <v>20151212</v>
      </c>
      <c r="B1443" s="1">
        <v>200000</v>
      </c>
      <c r="C1443" s="1">
        <v>2457369.3220000002</v>
      </c>
      <c r="D1443" s="1">
        <v>2171.5369999999998</v>
      </c>
      <c r="E1443" s="1">
        <v>116.7</v>
      </c>
      <c r="F1443" s="1">
        <v>113.1</v>
      </c>
      <c r="G1443" s="8">
        <f t="shared" si="254"/>
        <v>102.55260273972605</v>
      </c>
      <c r="H1443" s="6">
        <v>83</v>
      </c>
      <c r="I1443" s="8">
        <f t="shared" si="255"/>
        <v>57.564383561643837</v>
      </c>
      <c r="L1443" s="9"/>
      <c r="N1443" s="10"/>
      <c r="O1443" s="9"/>
      <c r="R1443" s="9"/>
    </row>
    <row r="1444" spans="1:18">
      <c r="A1444" s="1">
        <v>20151213</v>
      </c>
      <c r="B1444" s="1">
        <v>200000</v>
      </c>
      <c r="C1444" s="1">
        <v>2457370.3220000002</v>
      </c>
      <c r="D1444" s="1">
        <v>2171.5740000000001</v>
      </c>
      <c r="E1444" s="1">
        <v>122.5</v>
      </c>
      <c r="F1444" s="1">
        <v>118.7</v>
      </c>
      <c r="G1444" s="8">
        <f t="shared" si="254"/>
        <v>102.4342465753425</v>
      </c>
      <c r="H1444" s="6">
        <v>81</v>
      </c>
      <c r="I1444" s="8">
        <f t="shared" si="255"/>
        <v>57.413698630136984</v>
      </c>
      <c r="L1444" s="9"/>
      <c r="N1444" s="10"/>
      <c r="O1444" s="9"/>
      <c r="R1444" s="9"/>
    </row>
    <row r="1445" spans="1:18">
      <c r="A1445" s="1">
        <v>20151214</v>
      </c>
      <c r="B1445" s="1">
        <v>200000</v>
      </c>
      <c r="C1445" s="1">
        <v>2457371.3220000002</v>
      </c>
      <c r="D1445" s="1">
        <v>2171.6109999999999</v>
      </c>
      <c r="E1445" s="1">
        <v>124</v>
      </c>
      <c r="F1445" s="1">
        <v>120.2</v>
      </c>
      <c r="G1445" s="8">
        <f t="shared" si="254"/>
        <v>102.31945205479454</v>
      </c>
      <c r="H1445" s="6">
        <v>86</v>
      </c>
      <c r="I1445" s="8">
        <f t="shared" si="255"/>
        <v>57.271232876712325</v>
      </c>
      <c r="L1445" s="9"/>
      <c r="N1445" s="10"/>
      <c r="O1445" s="9"/>
      <c r="R1445" s="9"/>
    </row>
    <row r="1446" spans="1:18">
      <c r="A1446" s="1">
        <v>20151215</v>
      </c>
      <c r="B1446" s="1">
        <v>200000</v>
      </c>
      <c r="C1446" s="1">
        <v>2457372.3220000002</v>
      </c>
      <c r="D1446" s="1">
        <v>2171.6469999999999</v>
      </c>
      <c r="E1446" s="1">
        <v>118.9</v>
      </c>
      <c r="F1446" s="1">
        <v>115.2</v>
      </c>
      <c r="G1446" s="8">
        <f t="shared" si="254"/>
        <v>102.18602739726028</v>
      </c>
      <c r="H1446" s="6">
        <v>65</v>
      </c>
      <c r="I1446" s="8">
        <f t="shared" si="255"/>
        <v>57.227397260273975</v>
      </c>
      <c r="L1446" s="9"/>
      <c r="N1446" s="10"/>
      <c r="O1446" s="9"/>
      <c r="R1446" s="9"/>
    </row>
    <row r="1447" spans="1:18">
      <c r="A1447" s="1">
        <v>20151216</v>
      </c>
      <c r="B1447" s="1">
        <v>200000</v>
      </c>
      <c r="C1447" s="1">
        <v>2457373.3220000002</v>
      </c>
      <c r="D1447" s="1">
        <v>2171.6840000000002</v>
      </c>
      <c r="E1447" s="1">
        <v>126.2</v>
      </c>
      <c r="F1447" s="1">
        <v>122.2</v>
      </c>
      <c r="G1447" s="8">
        <f t="shared" si="254"/>
        <v>102.04794520547945</v>
      </c>
      <c r="H1447" s="6">
        <v>63</v>
      </c>
      <c r="I1447" s="8">
        <f t="shared" si="255"/>
        <v>57.145205479452052</v>
      </c>
      <c r="L1447" s="9"/>
      <c r="N1447" s="10"/>
      <c r="O1447" s="9"/>
      <c r="R1447" s="9"/>
    </row>
    <row r="1448" spans="1:18">
      <c r="A1448" s="1">
        <v>20151217</v>
      </c>
      <c r="B1448" s="1">
        <v>200000</v>
      </c>
      <c r="C1448" s="1">
        <v>2457374.3220000002</v>
      </c>
      <c r="D1448" s="1">
        <v>2171.721</v>
      </c>
      <c r="E1448" s="1">
        <v>117.8</v>
      </c>
      <c r="F1448" s="1">
        <v>114</v>
      </c>
      <c r="G1448" s="8">
        <f t="shared" si="254"/>
        <v>101.91315068493149</v>
      </c>
      <c r="H1448" s="6">
        <v>56</v>
      </c>
      <c r="I1448" s="8">
        <f t="shared" si="255"/>
        <v>57.0027397260274</v>
      </c>
      <c r="L1448" s="9"/>
      <c r="N1448" s="10"/>
      <c r="O1448" s="9"/>
      <c r="R1448" s="9"/>
    </row>
    <row r="1449" spans="1:18">
      <c r="A1449" s="1">
        <v>20151218</v>
      </c>
      <c r="B1449" s="1">
        <v>200000</v>
      </c>
      <c r="C1449" s="1">
        <v>2457375.3220000002</v>
      </c>
      <c r="D1449" s="1">
        <v>2171.7570000000001</v>
      </c>
      <c r="E1449" s="1">
        <v>117.1</v>
      </c>
      <c r="F1449" s="1">
        <v>113.3</v>
      </c>
      <c r="G1449" s="8">
        <f t="shared" si="254"/>
        <v>101.76986301369863</v>
      </c>
      <c r="H1449" s="6">
        <v>54</v>
      </c>
      <c r="I1449" s="8">
        <f t="shared" si="255"/>
        <v>56.898630136986299</v>
      </c>
      <c r="L1449" s="9"/>
      <c r="N1449" s="10"/>
      <c r="O1449" s="9"/>
      <c r="R1449" s="9"/>
    </row>
    <row r="1450" spans="1:18">
      <c r="A1450" s="1">
        <v>20151219</v>
      </c>
      <c r="B1450" s="1">
        <v>200000</v>
      </c>
      <c r="C1450" s="1">
        <v>2457376.3220000002</v>
      </c>
      <c r="D1450" s="1">
        <v>2171.7939999999999</v>
      </c>
      <c r="E1450" s="1">
        <v>119</v>
      </c>
      <c r="F1450" s="1">
        <v>115.2</v>
      </c>
      <c r="G1450" s="8">
        <f t="shared" si="254"/>
        <v>101.61780821917809</v>
      </c>
      <c r="H1450" s="6">
        <v>49</v>
      </c>
      <c r="I1450" s="8">
        <f t="shared" si="255"/>
        <v>56.841095890410962</v>
      </c>
      <c r="L1450" s="9"/>
      <c r="N1450" s="10"/>
      <c r="O1450" s="9"/>
      <c r="R1450" s="9"/>
    </row>
    <row r="1451" spans="1:18">
      <c r="A1451" s="1">
        <v>20151220</v>
      </c>
      <c r="B1451" s="1">
        <v>200000</v>
      </c>
      <c r="C1451" s="1">
        <v>2457377.3220000002</v>
      </c>
      <c r="D1451" s="1">
        <v>2171.8310000000001</v>
      </c>
      <c r="E1451" s="1">
        <v>116.6</v>
      </c>
      <c r="F1451" s="1">
        <v>112.8</v>
      </c>
      <c r="G1451" s="8">
        <f t="shared" si="254"/>
        <v>101.47561643835616</v>
      </c>
      <c r="H1451" s="6">
        <v>22</v>
      </c>
      <c r="I1451" s="8">
        <f t="shared" si="255"/>
        <v>56.802739726027397</v>
      </c>
      <c r="L1451" s="9"/>
      <c r="N1451" s="10"/>
      <c r="O1451" s="9"/>
      <c r="R1451" s="9"/>
    </row>
    <row r="1452" spans="1:18">
      <c r="A1452" s="1">
        <v>20151221</v>
      </c>
      <c r="B1452" s="1">
        <v>200000</v>
      </c>
      <c r="C1452" s="1">
        <v>2457378.3220000002</v>
      </c>
      <c r="D1452" s="1">
        <v>2171.8670000000002</v>
      </c>
      <c r="E1452" s="1">
        <v>121.7</v>
      </c>
      <c r="F1452" s="1">
        <v>117.8</v>
      </c>
      <c r="G1452" s="8">
        <f t="shared" si="254"/>
        <v>101.34164383561645</v>
      </c>
      <c r="H1452" s="6">
        <v>18</v>
      </c>
      <c r="I1452" s="8">
        <f t="shared" si="255"/>
        <v>56.734246575342468</v>
      </c>
      <c r="L1452" s="9"/>
      <c r="N1452" s="10"/>
      <c r="O1452" s="9"/>
      <c r="R1452" s="9"/>
    </row>
    <row r="1453" spans="1:18">
      <c r="A1453" s="1">
        <v>20151222</v>
      </c>
      <c r="B1453" s="1">
        <v>200000</v>
      </c>
      <c r="C1453" s="1">
        <v>2457379.3220000002</v>
      </c>
      <c r="D1453" s="1">
        <v>2171.904</v>
      </c>
      <c r="E1453" s="1">
        <v>130.1</v>
      </c>
      <c r="F1453" s="1">
        <v>125.8</v>
      </c>
      <c r="G1453" s="8">
        <f t="shared" si="254"/>
        <v>101.20082191780824</v>
      </c>
      <c r="H1453" s="6">
        <v>72</v>
      </c>
      <c r="I1453" s="8">
        <f t="shared" si="255"/>
        <v>56.646575342465752</v>
      </c>
      <c r="L1453" s="9"/>
      <c r="N1453" s="10"/>
      <c r="O1453" s="9"/>
      <c r="R1453" s="9"/>
    </row>
    <row r="1454" spans="1:18">
      <c r="A1454" s="1">
        <v>20151223</v>
      </c>
      <c r="B1454" s="1">
        <v>200000</v>
      </c>
      <c r="C1454" s="1">
        <v>2457380.3220000002</v>
      </c>
      <c r="D1454" s="1">
        <v>2171.9409999999998</v>
      </c>
      <c r="E1454" s="1">
        <v>133.9</v>
      </c>
      <c r="F1454" s="1">
        <v>129.5</v>
      </c>
      <c r="G1454" s="8">
        <f t="shared" si="254"/>
        <v>101.09397260273975</v>
      </c>
      <c r="H1454" s="6">
        <v>68</v>
      </c>
      <c r="I1454" s="8">
        <f t="shared" si="255"/>
        <v>56.586301369863016</v>
      </c>
      <c r="L1454" s="9"/>
      <c r="N1454" s="10"/>
      <c r="O1454" s="9"/>
      <c r="R1454" s="9"/>
    </row>
    <row r="1455" spans="1:18">
      <c r="A1455" s="1">
        <v>20151224</v>
      </c>
      <c r="B1455" s="1">
        <v>200000</v>
      </c>
      <c r="C1455" s="1">
        <v>2457381.3220000002</v>
      </c>
      <c r="D1455" s="1">
        <v>2171.9769999999999</v>
      </c>
      <c r="E1455" s="1">
        <v>132.69999999999999</v>
      </c>
      <c r="F1455" s="1">
        <v>128.4</v>
      </c>
      <c r="G1455" s="8">
        <f t="shared" si="254"/>
        <v>101.00328767123291</v>
      </c>
      <c r="H1455" s="6">
        <v>69</v>
      </c>
      <c r="I1455" s="8">
        <f t="shared" si="255"/>
        <v>56.520547945205479</v>
      </c>
      <c r="L1455" s="9"/>
      <c r="N1455" s="10"/>
      <c r="O1455" s="9"/>
      <c r="R1455" s="9"/>
    </row>
    <row r="1456" spans="1:18">
      <c r="A1456" s="1">
        <v>20151225</v>
      </c>
      <c r="B1456" s="1">
        <v>200000</v>
      </c>
      <c r="C1456" s="1">
        <v>2457382.3220000002</v>
      </c>
      <c r="D1456" s="1">
        <v>2172.0140000000001</v>
      </c>
      <c r="E1456" s="1">
        <v>126.4</v>
      </c>
      <c r="F1456" s="1">
        <v>122.3</v>
      </c>
      <c r="G1456" s="8">
        <f t="shared" si="254"/>
        <v>100.92931506849317</v>
      </c>
      <c r="H1456" s="6">
        <v>76</v>
      </c>
      <c r="I1456" s="8">
        <f t="shared" si="255"/>
        <v>56.479452054794521</v>
      </c>
      <c r="L1456" s="9"/>
      <c r="N1456" s="10"/>
      <c r="O1456" s="9"/>
      <c r="R1456" s="9"/>
    </row>
    <row r="1457" spans="1:18">
      <c r="A1457" s="1">
        <v>20151226</v>
      </c>
      <c r="B1457" s="1">
        <v>200000</v>
      </c>
      <c r="C1457" s="1">
        <v>2457383.3220000002</v>
      </c>
      <c r="D1457" s="1">
        <v>2172.0509999999999</v>
      </c>
      <c r="E1457" s="1">
        <v>117.4</v>
      </c>
      <c r="F1457" s="1">
        <v>113.5</v>
      </c>
      <c r="G1457" s="8">
        <f t="shared" si="254"/>
        <v>100.86082191780824</v>
      </c>
      <c r="H1457" s="6">
        <v>65</v>
      </c>
      <c r="I1457" s="8">
        <f t="shared" si="255"/>
        <v>56.416438356164385</v>
      </c>
      <c r="L1457" s="9"/>
      <c r="N1457" s="10"/>
      <c r="O1457" s="9"/>
      <c r="R1457" s="9"/>
    </row>
    <row r="1458" spans="1:18">
      <c r="A1458" s="1">
        <v>20151227</v>
      </c>
      <c r="B1458" s="1">
        <v>200000</v>
      </c>
      <c r="C1458" s="1">
        <v>2457384.3220000002</v>
      </c>
      <c r="D1458" s="1">
        <v>2172.087</v>
      </c>
      <c r="E1458" s="1">
        <v>110.3</v>
      </c>
      <c r="F1458" s="1">
        <v>106.7</v>
      </c>
      <c r="G1458" s="8">
        <f t="shared" si="254"/>
        <v>100.80246575342466</v>
      </c>
      <c r="H1458" s="6">
        <v>67</v>
      </c>
      <c r="I1458" s="8">
        <f t="shared" si="255"/>
        <v>56.358904109589041</v>
      </c>
      <c r="L1458" s="9"/>
      <c r="N1458" s="10"/>
      <c r="O1458" s="9"/>
      <c r="R1458" s="9"/>
    </row>
    <row r="1459" spans="1:18">
      <c r="A1459" s="1">
        <v>20151228</v>
      </c>
      <c r="B1459" s="1">
        <v>200000</v>
      </c>
      <c r="C1459" s="1">
        <v>2457385.3220000002</v>
      </c>
      <c r="D1459" s="1">
        <v>2172.1239999999998</v>
      </c>
      <c r="E1459" s="1">
        <v>112.1</v>
      </c>
      <c r="F1459" s="1">
        <v>108.4</v>
      </c>
      <c r="G1459" s="8">
        <f t="shared" si="254"/>
        <v>100.74082191780822</v>
      </c>
      <c r="H1459" s="6">
        <v>71</v>
      </c>
      <c r="I1459" s="8">
        <f t="shared" si="255"/>
        <v>56.271232876712325</v>
      </c>
      <c r="L1459" s="9"/>
      <c r="N1459" s="10"/>
      <c r="O1459" s="9"/>
      <c r="R1459" s="9"/>
    </row>
    <row r="1460" spans="1:18">
      <c r="A1460" s="1">
        <v>20151229</v>
      </c>
      <c r="B1460" s="1">
        <v>200000</v>
      </c>
      <c r="C1460" s="1">
        <v>2457386.3220000002</v>
      </c>
      <c r="D1460" s="1">
        <v>2172.1610000000001</v>
      </c>
      <c r="E1460" s="1">
        <v>105.4</v>
      </c>
      <c r="F1460" s="1">
        <v>101.9</v>
      </c>
      <c r="G1460" s="8">
        <f t="shared" si="254"/>
        <v>100.67260273972603</v>
      </c>
      <c r="H1460" s="6">
        <v>57</v>
      </c>
      <c r="I1460" s="8">
        <f t="shared" si="255"/>
        <v>56.164383561643838</v>
      </c>
      <c r="L1460" s="9"/>
      <c r="N1460" s="10"/>
      <c r="O1460" s="9"/>
      <c r="R1460" s="9"/>
    </row>
    <row r="1461" spans="1:18">
      <c r="A1461" s="1">
        <v>20151230</v>
      </c>
      <c r="B1461" s="1">
        <v>200000</v>
      </c>
      <c r="C1461" s="1">
        <v>2457387.3220000002</v>
      </c>
      <c r="D1461" s="1">
        <v>2172.1970000000001</v>
      </c>
      <c r="E1461" s="1">
        <v>101.5</v>
      </c>
      <c r="F1461" s="1">
        <v>98.1</v>
      </c>
      <c r="G1461" s="8">
        <f t="shared" si="254"/>
        <v>100.59534246575343</v>
      </c>
      <c r="H1461" s="6">
        <v>37</v>
      </c>
      <c r="I1461" s="8">
        <f t="shared" si="255"/>
        <v>56.052054794520551</v>
      </c>
      <c r="L1461" s="9"/>
      <c r="N1461" s="10"/>
      <c r="O1461" s="9"/>
      <c r="R1461" s="9"/>
    </row>
    <row r="1462" spans="1:18">
      <c r="A1462" s="1">
        <v>20151231</v>
      </c>
      <c r="B1462" s="1">
        <v>200000</v>
      </c>
      <c r="C1462" s="1">
        <v>2457388.3220000002</v>
      </c>
      <c r="D1462" s="1">
        <v>2172.2339999999999</v>
      </c>
      <c r="E1462" s="1">
        <v>96.2</v>
      </c>
      <c r="F1462" s="1">
        <v>93</v>
      </c>
      <c r="G1462" s="8">
        <f t="shared" si="254"/>
        <v>100.49150684931507</v>
      </c>
      <c r="H1462" s="6">
        <v>22</v>
      </c>
      <c r="I1462" s="8">
        <f t="shared" si="255"/>
        <v>55.904109589041099</v>
      </c>
      <c r="L1462" s="9"/>
      <c r="N1462" s="10"/>
      <c r="O1462" s="9"/>
      <c r="R1462" s="9"/>
    </row>
    <row r="1463" spans="1:18">
      <c r="A1463" s="1">
        <v>20160101</v>
      </c>
      <c r="B1463" s="1">
        <v>200000</v>
      </c>
      <c r="C1463" s="1">
        <v>2457389.3220000002</v>
      </c>
      <c r="D1463" s="1">
        <v>2172.2710000000002</v>
      </c>
      <c r="E1463" s="1">
        <v>98.4</v>
      </c>
      <c r="F1463" s="1">
        <v>95.1</v>
      </c>
      <c r="G1463" s="8">
        <f t="shared" si="254"/>
        <v>100.37315068493152</v>
      </c>
      <c r="H1463" s="6">
        <v>37</v>
      </c>
      <c r="I1463" s="8">
        <f t="shared" si="255"/>
        <v>55.698630136986303</v>
      </c>
      <c r="J1463">
        <v>2016</v>
      </c>
      <c r="L1463" s="9"/>
      <c r="N1463" s="10"/>
      <c r="O1463" s="9"/>
      <c r="R1463" s="9"/>
    </row>
    <row r="1464" spans="1:18">
      <c r="A1464" s="1">
        <v>20160102</v>
      </c>
      <c r="B1464" s="1">
        <v>200000</v>
      </c>
      <c r="C1464" s="1">
        <v>2457390.3220000002</v>
      </c>
      <c r="D1464" s="1">
        <v>2172.3069999999998</v>
      </c>
      <c r="E1464" s="1">
        <v>100</v>
      </c>
      <c r="F1464" s="1">
        <v>96.6</v>
      </c>
      <c r="G1464" s="8">
        <f t="shared" ref="G1464:G1527" si="256">AVERAGE(F1282:F1646)</f>
        <v>100.25589041095895</v>
      </c>
      <c r="H1464" s="6">
        <v>40</v>
      </c>
      <c r="I1464" s="8">
        <f t="shared" ref="I1464:I1527" si="257">AVERAGE(H1282:H1646)</f>
        <v>55.487671232876714</v>
      </c>
      <c r="L1464" s="9"/>
      <c r="N1464" s="10"/>
      <c r="O1464" s="9"/>
      <c r="R1464" s="9"/>
    </row>
    <row r="1465" spans="1:18">
      <c r="A1465" s="1">
        <v>20160103</v>
      </c>
      <c r="B1465" s="1">
        <v>200000</v>
      </c>
      <c r="C1465" s="1">
        <v>2457391.3220000002</v>
      </c>
      <c r="D1465" s="1">
        <v>2172.3440000000001</v>
      </c>
      <c r="E1465" s="1">
        <v>101.9</v>
      </c>
      <c r="F1465" s="1">
        <v>98.5</v>
      </c>
      <c r="G1465" s="8">
        <f t="shared" si="256"/>
        <v>100.13013698630142</v>
      </c>
      <c r="H1465" s="6">
        <v>51</v>
      </c>
      <c r="I1465" s="8">
        <f t="shared" si="257"/>
        <v>55.268493150684932</v>
      </c>
      <c r="L1465" s="9"/>
      <c r="N1465" s="10"/>
      <c r="O1465" s="9"/>
      <c r="R1465" s="9"/>
    </row>
    <row r="1466" spans="1:18">
      <c r="A1466" s="1">
        <v>20160104</v>
      </c>
      <c r="B1466" s="1">
        <v>200000</v>
      </c>
      <c r="C1466" s="1">
        <v>2457392.3220000002</v>
      </c>
      <c r="D1466" s="1">
        <v>2172.3809999999999</v>
      </c>
      <c r="E1466" s="1">
        <v>95.3</v>
      </c>
      <c r="F1466" s="1">
        <v>92.2</v>
      </c>
      <c r="G1466" s="8">
        <f t="shared" si="256"/>
        <v>99.985753424657602</v>
      </c>
      <c r="H1466" s="6">
        <v>70</v>
      </c>
      <c r="I1466" s="8">
        <f t="shared" si="257"/>
        <v>54.969863013698628</v>
      </c>
      <c r="L1466" s="9"/>
      <c r="N1466" s="10"/>
      <c r="O1466" s="9"/>
      <c r="R1466" s="9"/>
    </row>
    <row r="1467" spans="1:18">
      <c r="A1467" s="1">
        <v>20160105</v>
      </c>
      <c r="B1467" s="1">
        <v>200000</v>
      </c>
      <c r="C1467" s="1">
        <v>2457393.3220000002</v>
      </c>
      <c r="D1467" s="1">
        <v>2172.4169999999999</v>
      </c>
      <c r="E1467" s="1">
        <v>95.2</v>
      </c>
      <c r="F1467" s="1">
        <v>92.1</v>
      </c>
      <c r="G1467" s="8">
        <f t="shared" si="256"/>
        <v>99.813150684931557</v>
      </c>
      <c r="H1467" s="6">
        <v>35</v>
      </c>
      <c r="I1467" s="8">
        <f t="shared" si="257"/>
        <v>54.739726027397261</v>
      </c>
      <c r="L1467" s="9"/>
      <c r="N1467" s="10"/>
      <c r="O1467" s="9"/>
      <c r="R1467" s="9"/>
    </row>
    <row r="1468" spans="1:18">
      <c r="A1468" s="1">
        <v>20160106</v>
      </c>
      <c r="B1468" s="1">
        <v>200000</v>
      </c>
      <c r="C1468" s="1">
        <v>2457394.3220000002</v>
      </c>
      <c r="D1468" s="1">
        <v>2172.4540000000002</v>
      </c>
      <c r="E1468" s="1">
        <v>100.2</v>
      </c>
      <c r="F1468" s="1">
        <v>96.9</v>
      </c>
      <c r="G1468" s="8">
        <f t="shared" si="256"/>
        <v>99.655890410958975</v>
      </c>
      <c r="H1468" s="6">
        <v>31</v>
      </c>
      <c r="I1468" s="8">
        <f t="shared" si="257"/>
        <v>54.468493150684928</v>
      </c>
      <c r="L1468" s="9"/>
      <c r="N1468" s="10"/>
      <c r="O1468" s="9"/>
      <c r="R1468" s="9"/>
    </row>
    <row r="1469" spans="1:18">
      <c r="A1469" s="1">
        <v>20160107</v>
      </c>
      <c r="B1469" s="1">
        <v>200000</v>
      </c>
      <c r="C1469" s="1">
        <v>2457395.3220000002</v>
      </c>
      <c r="D1469" s="1">
        <v>2172.491</v>
      </c>
      <c r="E1469" s="1">
        <v>103.4</v>
      </c>
      <c r="F1469" s="1">
        <v>99.9</v>
      </c>
      <c r="G1469" s="8">
        <f t="shared" si="256"/>
        <v>99.52684931506856</v>
      </c>
      <c r="H1469" s="6">
        <v>61</v>
      </c>
      <c r="I1469" s="8">
        <f t="shared" si="257"/>
        <v>54.2</v>
      </c>
      <c r="L1469" s="9"/>
      <c r="N1469" s="10"/>
      <c r="O1469" s="9"/>
      <c r="R1469" s="9"/>
    </row>
    <row r="1470" spans="1:18">
      <c r="A1470" s="1">
        <v>20160108</v>
      </c>
      <c r="B1470" s="1">
        <v>200000</v>
      </c>
      <c r="C1470" s="1">
        <v>2457396.3220000002</v>
      </c>
      <c r="D1470" s="1">
        <v>2172.527</v>
      </c>
      <c r="E1470" s="1">
        <v>108.5</v>
      </c>
      <c r="F1470" s="1">
        <v>104.9</v>
      </c>
      <c r="G1470" s="8">
        <f t="shared" si="256"/>
        <v>99.428219178082259</v>
      </c>
      <c r="H1470" s="6">
        <v>86</v>
      </c>
      <c r="I1470" s="8">
        <f t="shared" si="257"/>
        <v>54.010958904109586</v>
      </c>
      <c r="L1470" s="9"/>
      <c r="N1470" s="10"/>
      <c r="O1470" s="9"/>
      <c r="R1470" s="9"/>
    </row>
    <row r="1471" spans="1:18">
      <c r="A1471" s="1">
        <v>20160109</v>
      </c>
      <c r="B1471" s="1">
        <v>200000</v>
      </c>
      <c r="C1471" s="1">
        <v>2457397.3220000002</v>
      </c>
      <c r="D1471" s="1">
        <v>2172.5639999999999</v>
      </c>
      <c r="E1471" s="1">
        <v>107</v>
      </c>
      <c r="F1471" s="1">
        <v>103.5</v>
      </c>
      <c r="G1471" s="8">
        <f t="shared" si="256"/>
        <v>99.324109589041157</v>
      </c>
      <c r="H1471" s="6">
        <v>97</v>
      </c>
      <c r="I1471" s="8">
        <f t="shared" si="257"/>
        <v>53.88219178082192</v>
      </c>
      <c r="L1471" s="9"/>
      <c r="N1471" s="10"/>
      <c r="O1471" s="9"/>
      <c r="R1471" s="9"/>
    </row>
    <row r="1472" spans="1:18">
      <c r="A1472" s="1">
        <v>20160110</v>
      </c>
      <c r="B1472" s="1">
        <v>200000</v>
      </c>
      <c r="C1472" s="1">
        <v>2457398.3220000002</v>
      </c>
      <c r="D1472" s="1">
        <v>2172.6010000000001</v>
      </c>
      <c r="E1472" s="1">
        <v>108.9</v>
      </c>
      <c r="F1472" s="1">
        <v>105.4</v>
      </c>
      <c r="G1472" s="8">
        <f t="shared" si="256"/>
        <v>99.250958904109652</v>
      </c>
      <c r="H1472" s="6">
        <v>90</v>
      </c>
      <c r="I1472" s="8">
        <f t="shared" si="257"/>
        <v>53.767123287671232</v>
      </c>
      <c r="L1472" s="9"/>
      <c r="N1472" s="10"/>
      <c r="O1472" s="9"/>
      <c r="R1472" s="9"/>
    </row>
    <row r="1473" spans="1:18">
      <c r="A1473" s="1">
        <v>20160111</v>
      </c>
      <c r="B1473" s="1">
        <v>200000</v>
      </c>
      <c r="C1473" s="1">
        <v>2457399.3220000002</v>
      </c>
      <c r="D1473" s="1">
        <v>2172.6370000000002</v>
      </c>
      <c r="E1473" s="1">
        <v>108</v>
      </c>
      <c r="F1473" s="1">
        <v>104.5</v>
      </c>
      <c r="G1473" s="8">
        <f t="shared" si="256"/>
        <v>99.190410958904167</v>
      </c>
      <c r="H1473" s="6">
        <v>47</v>
      </c>
      <c r="I1473" s="8">
        <f t="shared" si="257"/>
        <v>53.742465753424661</v>
      </c>
      <c r="L1473" s="9"/>
      <c r="N1473" s="10"/>
      <c r="O1473" s="9"/>
      <c r="R1473" s="9"/>
    </row>
    <row r="1474" spans="1:18">
      <c r="A1474" s="1">
        <v>20160112</v>
      </c>
      <c r="B1474" s="1">
        <v>200000</v>
      </c>
      <c r="C1474" s="1">
        <v>2457400.3220000002</v>
      </c>
      <c r="D1474" s="1">
        <v>2172.674</v>
      </c>
      <c r="E1474" s="1">
        <v>105.5</v>
      </c>
      <c r="F1474" s="1">
        <v>102</v>
      </c>
      <c r="G1474" s="8">
        <f t="shared" si="256"/>
        <v>99.140273972602813</v>
      </c>
      <c r="H1474" s="6">
        <v>40</v>
      </c>
      <c r="I1474" s="8">
        <f t="shared" si="257"/>
        <v>53.758904109589039</v>
      </c>
      <c r="L1474" s="9"/>
      <c r="N1474" s="10"/>
      <c r="O1474" s="9"/>
      <c r="R1474" s="9"/>
    </row>
    <row r="1475" spans="1:18">
      <c r="A1475" s="1">
        <v>20160113</v>
      </c>
      <c r="B1475" s="1">
        <v>200000</v>
      </c>
      <c r="C1475" s="1">
        <v>2457401.3220000002</v>
      </c>
      <c r="D1475" s="1">
        <v>2172.7109999999998</v>
      </c>
      <c r="E1475" s="1">
        <v>104.1</v>
      </c>
      <c r="F1475" s="1">
        <v>100.7</v>
      </c>
      <c r="G1475" s="8">
        <f t="shared" si="256"/>
        <v>99.107945205479538</v>
      </c>
      <c r="H1475" s="6">
        <v>38</v>
      </c>
      <c r="I1475" s="8">
        <f t="shared" si="257"/>
        <v>53.786301369863011</v>
      </c>
      <c r="L1475" s="9"/>
      <c r="N1475" s="10"/>
      <c r="O1475" s="9"/>
      <c r="R1475" s="9"/>
    </row>
    <row r="1476" spans="1:18">
      <c r="A1476" s="1">
        <v>20160114</v>
      </c>
      <c r="B1476" s="1">
        <v>200000</v>
      </c>
      <c r="C1476" s="1">
        <v>2457402.3220000002</v>
      </c>
      <c r="D1476" s="1">
        <v>2172.7469999999998</v>
      </c>
      <c r="E1476" s="1">
        <v>103.2</v>
      </c>
      <c r="F1476" s="1">
        <v>99.9</v>
      </c>
      <c r="G1476" s="8">
        <f t="shared" si="256"/>
        <v>99.090958904109655</v>
      </c>
      <c r="H1476" s="6">
        <v>41</v>
      </c>
      <c r="I1476" s="8">
        <f t="shared" si="257"/>
        <v>53.827397260273976</v>
      </c>
      <c r="L1476" s="9"/>
      <c r="N1476" s="10"/>
      <c r="O1476" s="9"/>
      <c r="R1476" s="9"/>
    </row>
    <row r="1477" spans="1:18">
      <c r="A1477" s="1">
        <v>20160115</v>
      </c>
      <c r="B1477" s="1">
        <v>200000</v>
      </c>
      <c r="C1477" s="1">
        <v>2457403.3220000002</v>
      </c>
      <c r="D1477" s="1">
        <v>2172.7840000000001</v>
      </c>
      <c r="E1477" s="1">
        <v>103.5</v>
      </c>
      <c r="F1477" s="1">
        <v>100.1</v>
      </c>
      <c r="G1477" s="8">
        <f t="shared" si="256"/>
        <v>99.097808219178177</v>
      </c>
      <c r="H1477" s="6">
        <v>45</v>
      </c>
      <c r="I1477" s="8">
        <f t="shared" si="257"/>
        <v>53.87945205479452</v>
      </c>
      <c r="L1477" s="9"/>
      <c r="N1477" s="10"/>
      <c r="O1477" s="9"/>
      <c r="R1477" s="9"/>
    </row>
    <row r="1478" spans="1:18">
      <c r="A1478" s="1">
        <v>20160116</v>
      </c>
      <c r="B1478" s="1">
        <v>200000</v>
      </c>
      <c r="C1478" s="1">
        <v>2457404.3220000002</v>
      </c>
      <c r="D1478" s="1">
        <v>2172.8209999999999</v>
      </c>
      <c r="E1478" s="1">
        <v>99.9</v>
      </c>
      <c r="F1478" s="1">
        <v>96.7</v>
      </c>
      <c r="G1478" s="8">
        <f t="shared" si="256"/>
        <v>99.123835616438427</v>
      </c>
      <c r="H1478" s="6">
        <v>44</v>
      </c>
      <c r="I1478" s="8">
        <f t="shared" si="257"/>
        <v>53.906849315068492</v>
      </c>
      <c r="L1478" s="9"/>
      <c r="N1478" s="10"/>
      <c r="O1478" s="9"/>
      <c r="R1478" s="9"/>
    </row>
    <row r="1479" spans="1:18">
      <c r="A1479" s="1">
        <v>20160117</v>
      </c>
      <c r="B1479" s="1">
        <v>200000</v>
      </c>
      <c r="C1479" s="1">
        <v>2457405.3220000002</v>
      </c>
      <c r="D1479" s="1">
        <v>2172.857</v>
      </c>
      <c r="E1479" s="1">
        <v>100.6</v>
      </c>
      <c r="F1479" s="1">
        <v>97.4</v>
      </c>
      <c r="G1479" s="8">
        <f t="shared" si="256"/>
        <v>99.149863013698706</v>
      </c>
      <c r="H1479" s="6">
        <v>58</v>
      </c>
      <c r="I1479" s="8">
        <f t="shared" si="257"/>
        <v>53.854794520547948</v>
      </c>
      <c r="L1479" s="9"/>
      <c r="N1479" s="10"/>
      <c r="O1479" s="9"/>
      <c r="R1479" s="9"/>
    </row>
    <row r="1480" spans="1:18">
      <c r="A1480" s="1">
        <v>20160118</v>
      </c>
      <c r="B1480" s="1">
        <v>200000</v>
      </c>
      <c r="C1480" s="1">
        <v>2457406.3220000002</v>
      </c>
      <c r="D1480" s="1">
        <v>2172.8939999999998</v>
      </c>
      <c r="E1480" s="1">
        <v>99.9</v>
      </c>
      <c r="F1480" s="1">
        <v>96.7</v>
      </c>
      <c r="G1480" s="8">
        <f t="shared" si="256"/>
        <v>99.171780821917864</v>
      </c>
      <c r="H1480" s="6">
        <v>54</v>
      </c>
      <c r="I1480" s="8">
        <f t="shared" si="257"/>
        <v>53.909589041095892</v>
      </c>
      <c r="L1480" s="9"/>
      <c r="N1480" s="10"/>
      <c r="O1480" s="9"/>
      <c r="R1480" s="9"/>
    </row>
    <row r="1481" spans="1:18">
      <c r="A1481" s="1">
        <v>20160119</v>
      </c>
      <c r="B1481" s="1">
        <v>200000</v>
      </c>
      <c r="C1481" s="1">
        <v>2457407.3220000002</v>
      </c>
      <c r="D1481" s="1">
        <v>2172.931</v>
      </c>
      <c r="E1481" s="1">
        <v>97.5</v>
      </c>
      <c r="F1481" s="1">
        <v>94.4</v>
      </c>
      <c r="G1481" s="8">
        <f t="shared" si="256"/>
        <v>99.208219178082231</v>
      </c>
      <c r="H1481" s="6">
        <v>66</v>
      </c>
      <c r="I1481" s="8">
        <f t="shared" si="257"/>
        <v>53.972602739726028</v>
      </c>
      <c r="L1481" s="9"/>
      <c r="N1481" s="10"/>
      <c r="O1481" s="9"/>
      <c r="R1481" s="9"/>
    </row>
    <row r="1482" spans="1:18">
      <c r="A1482" s="1">
        <v>20160120</v>
      </c>
      <c r="B1482" s="1">
        <v>200000</v>
      </c>
      <c r="C1482" s="1">
        <v>2457408.3220000002</v>
      </c>
      <c r="D1482" s="1">
        <v>2172.9670000000001</v>
      </c>
      <c r="E1482" s="1">
        <v>100.4</v>
      </c>
      <c r="F1482" s="1">
        <v>97.2</v>
      </c>
      <c r="G1482" s="8">
        <f t="shared" si="256"/>
        <v>99.256164383561682</v>
      </c>
      <c r="H1482" s="6">
        <v>62</v>
      </c>
      <c r="I1482" s="8">
        <f t="shared" si="257"/>
        <v>54.027397260273972</v>
      </c>
      <c r="L1482" s="9"/>
      <c r="N1482" s="10"/>
      <c r="O1482" s="9"/>
      <c r="R1482" s="9"/>
    </row>
    <row r="1483" spans="1:18">
      <c r="A1483" s="1">
        <v>20160121</v>
      </c>
      <c r="B1483" s="1">
        <v>200000</v>
      </c>
      <c r="C1483" s="1">
        <v>2457409.3220000002</v>
      </c>
      <c r="D1483" s="1">
        <v>2173.0039999999999</v>
      </c>
      <c r="E1483" s="1">
        <v>104</v>
      </c>
      <c r="F1483" s="1">
        <v>100.7</v>
      </c>
      <c r="G1483" s="8">
        <f t="shared" si="256"/>
        <v>99.287397260274034</v>
      </c>
      <c r="H1483" s="6">
        <v>64</v>
      </c>
      <c r="I1483" s="8">
        <f t="shared" si="257"/>
        <v>54.07123287671233</v>
      </c>
      <c r="L1483" s="9"/>
      <c r="N1483" s="10"/>
      <c r="O1483" s="9"/>
      <c r="R1483" s="9"/>
    </row>
    <row r="1484" spans="1:18">
      <c r="A1484" s="1">
        <v>20160122</v>
      </c>
      <c r="B1484" s="1">
        <v>200000</v>
      </c>
      <c r="C1484" s="1">
        <v>2457410.3220000002</v>
      </c>
      <c r="D1484" s="1">
        <v>2173.0410000000002</v>
      </c>
      <c r="E1484" s="1">
        <v>100.5</v>
      </c>
      <c r="F1484" s="1">
        <v>97.3</v>
      </c>
      <c r="G1484" s="8">
        <f t="shared" si="256"/>
        <v>99.290410958904175</v>
      </c>
      <c r="H1484" s="6">
        <v>67</v>
      </c>
      <c r="I1484" s="8">
        <f t="shared" si="257"/>
        <v>54.098630136986301</v>
      </c>
      <c r="L1484" s="9"/>
      <c r="N1484" s="10"/>
      <c r="O1484" s="9"/>
      <c r="R1484" s="9"/>
    </row>
    <row r="1485" spans="1:18">
      <c r="A1485" s="1">
        <v>20160123</v>
      </c>
      <c r="B1485" s="1">
        <v>200000</v>
      </c>
      <c r="C1485" s="1">
        <v>2457411.3220000002</v>
      </c>
      <c r="D1485" s="1">
        <v>2173.0770000000002</v>
      </c>
      <c r="E1485" s="1">
        <v>98.9</v>
      </c>
      <c r="F1485" s="1">
        <v>95.8</v>
      </c>
      <c r="G1485" s="8">
        <f t="shared" si="256"/>
        <v>99.273150684931579</v>
      </c>
      <c r="H1485" s="6">
        <v>63</v>
      </c>
      <c r="I1485" s="8">
        <f t="shared" si="257"/>
        <v>54.087671232876716</v>
      </c>
      <c r="L1485" s="9"/>
      <c r="N1485" s="10"/>
      <c r="O1485" s="9"/>
      <c r="R1485" s="9"/>
    </row>
    <row r="1486" spans="1:18">
      <c r="A1486" s="1">
        <v>20160124</v>
      </c>
      <c r="B1486" s="1">
        <v>200000</v>
      </c>
      <c r="C1486" s="1">
        <v>2457412.3220000002</v>
      </c>
      <c r="D1486" s="1">
        <v>2173.114</v>
      </c>
      <c r="E1486" s="1">
        <v>103.8</v>
      </c>
      <c r="F1486" s="1">
        <v>100.6</v>
      </c>
      <c r="G1486" s="8">
        <f t="shared" si="256"/>
        <v>99.240000000000052</v>
      </c>
      <c r="H1486" s="6">
        <v>48</v>
      </c>
      <c r="I1486" s="8">
        <f t="shared" si="257"/>
        <v>54.030136986301372</v>
      </c>
      <c r="L1486" s="9"/>
      <c r="N1486" s="10"/>
      <c r="O1486" s="9"/>
      <c r="R1486" s="9"/>
    </row>
    <row r="1487" spans="1:18">
      <c r="A1487" s="1">
        <v>20160125</v>
      </c>
      <c r="B1487" s="1">
        <v>200000</v>
      </c>
      <c r="C1487" s="1">
        <v>2457413.3220000002</v>
      </c>
      <c r="D1487" s="1">
        <v>2173.1509999999998</v>
      </c>
      <c r="E1487" s="1">
        <v>107.6</v>
      </c>
      <c r="F1487" s="1">
        <v>104.3</v>
      </c>
      <c r="G1487" s="8">
        <f t="shared" si="256"/>
        <v>99.173698630137054</v>
      </c>
      <c r="H1487" s="6">
        <v>67</v>
      </c>
      <c r="I1487" s="8">
        <f t="shared" si="257"/>
        <v>53.920547945205477</v>
      </c>
      <c r="L1487" s="9"/>
      <c r="N1487" s="10"/>
      <c r="O1487" s="9"/>
      <c r="R1487" s="9"/>
    </row>
    <row r="1488" spans="1:18">
      <c r="A1488" s="1">
        <v>20160126</v>
      </c>
      <c r="B1488" s="1">
        <v>200000</v>
      </c>
      <c r="C1488" s="1">
        <v>2457414.3220000002</v>
      </c>
      <c r="D1488" s="1">
        <v>2173.1869999999999</v>
      </c>
      <c r="E1488" s="1">
        <v>114.8</v>
      </c>
      <c r="F1488" s="1">
        <v>111.3</v>
      </c>
      <c r="G1488" s="8">
        <f t="shared" si="256"/>
        <v>99.0989041095891</v>
      </c>
      <c r="H1488" s="6">
        <v>69</v>
      </c>
      <c r="I1488" s="8">
        <f t="shared" si="257"/>
        <v>53.780821917808218</v>
      </c>
      <c r="L1488" s="9"/>
      <c r="N1488" s="10"/>
      <c r="O1488" s="9"/>
      <c r="R1488" s="9"/>
    </row>
    <row r="1489" spans="1:18">
      <c r="A1489" s="1">
        <v>20160127</v>
      </c>
      <c r="B1489" s="1">
        <v>200000</v>
      </c>
      <c r="C1489" s="1">
        <v>2457415.3220000002</v>
      </c>
      <c r="D1489" s="1">
        <v>2173.2240000000002</v>
      </c>
      <c r="E1489" s="1">
        <v>112.7</v>
      </c>
      <c r="F1489" s="1">
        <v>109.3</v>
      </c>
      <c r="G1489" s="8">
        <f t="shared" si="256"/>
        <v>99.015616438356219</v>
      </c>
      <c r="H1489" s="6">
        <v>83</v>
      </c>
      <c r="I1489" s="8">
        <f t="shared" si="257"/>
        <v>53.610958904109587</v>
      </c>
      <c r="L1489" s="9"/>
      <c r="N1489" s="10"/>
      <c r="O1489" s="9"/>
      <c r="R1489" s="9"/>
    </row>
    <row r="1490" spans="1:18">
      <c r="A1490" s="1">
        <v>20160128</v>
      </c>
      <c r="B1490" s="1">
        <v>200000</v>
      </c>
      <c r="C1490" s="1">
        <v>2457416.3220000002</v>
      </c>
      <c r="D1490" s="1">
        <v>2173.261</v>
      </c>
      <c r="E1490" s="1">
        <v>109.9</v>
      </c>
      <c r="F1490" s="1">
        <v>106.6</v>
      </c>
      <c r="G1490" s="8">
        <f t="shared" si="256"/>
        <v>98.929863013698693</v>
      </c>
      <c r="H1490" s="6">
        <v>77</v>
      </c>
      <c r="I1490" s="8">
        <f t="shared" si="257"/>
        <v>53.463013698630135</v>
      </c>
      <c r="L1490" s="9"/>
      <c r="N1490" s="10"/>
      <c r="O1490" s="9"/>
      <c r="R1490" s="9"/>
    </row>
    <row r="1491" spans="1:18">
      <c r="A1491" s="1">
        <v>20160129</v>
      </c>
      <c r="B1491" s="1">
        <v>200000</v>
      </c>
      <c r="C1491" s="1">
        <v>2457417.3220000002</v>
      </c>
      <c r="D1491" s="1">
        <v>2173.297</v>
      </c>
      <c r="E1491" s="1">
        <v>106.9</v>
      </c>
      <c r="F1491" s="1">
        <v>103.7</v>
      </c>
      <c r="G1491" s="8">
        <f t="shared" si="256"/>
        <v>98.840821917808285</v>
      </c>
      <c r="H1491" s="6">
        <v>64</v>
      </c>
      <c r="I1491" s="8">
        <f t="shared" si="257"/>
        <v>53.295890410958904</v>
      </c>
      <c r="L1491" s="9"/>
      <c r="N1491" s="10"/>
      <c r="O1491" s="9"/>
      <c r="R1491" s="9"/>
    </row>
    <row r="1492" spans="1:18">
      <c r="A1492" s="1">
        <v>20160130</v>
      </c>
      <c r="B1492" s="1">
        <v>200000</v>
      </c>
      <c r="C1492" s="1">
        <v>2457418.3220000002</v>
      </c>
      <c r="D1492" s="1">
        <v>2173.3339999999998</v>
      </c>
      <c r="E1492" s="1">
        <v>105.1</v>
      </c>
      <c r="F1492" s="1">
        <v>102</v>
      </c>
      <c r="G1492" s="8">
        <f t="shared" si="256"/>
        <v>98.756712328767179</v>
      </c>
      <c r="H1492" s="6">
        <v>36</v>
      </c>
      <c r="I1492" s="8">
        <f t="shared" si="257"/>
        <v>53.164383561643838</v>
      </c>
      <c r="L1492" s="9"/>
      <c r="N1492" s="10"/>
      <c r="O1492" s="9"/>
      <c r="R1492" s="9"/>
    </row>
    <row r="1493" spans="1:18">
      <c r="A1493" s="1">
        <v>20160131</v>
      </c>
      <c r="B1493" s="1">
        <v>200000</v>
      </c>
      <c r="C1493" s="1">
        <v>2457419.3220000002</v>
      </c>
      <c r="D1493" s="1">
        <v>2173.3710000000001</v>
      </c>
      <c r="E1493" s="1">
        <v>101.2</v>
      </c>
      <c r="F1493" s="1">
        <v>98.3</v>
      </c>
      <c r="G1493" s="8">
        <f t="shared" si="256"/>
        <v>98.668219178082254</v>
      </c>
      <c r="H1493" s="6">
        <v>35</v>
      </c>
      <c r="I1493" s="8">
        <f t="shared" si="257"/>
        <v>53.032876712328765</v>
      </c>
      <c r="L1493" s="9"/>
      <c r="N1493" s="10"/>
      <c r="O1493" s="9"/>
      <c r="R1493" s="9"/>
    </row>
    <row r="1494" spans="1:18">
      <c r="A1494" s="1">
        <v>20160201</v>
      </c>
      <c r="B1494" s="1">
        <v>200000</v>
      </c>
      <c r="C1494" s="1">
        <v>2457420.3220000002</v>
      </c>
      <c r="D1494" s="1">
        <v>2173.4070000000002</v>
      </c>
      <c r="E1494" s="1">
        <v>100.2</v>
      </c>
      <c r="F1494" s="1">
        <v>97.3</v>
      </c>
      <c r="G1494" s="8">
        <f t="shared" si="256"/>
        <v>98.584931506849372</v>
      </c>
      <c r="H1494" s="6">
        <v>44</v>
      </c>
      <c r="I1494" s="8">
        <f t="shared" si="257"/>
        <v>52.920547945205477</v>
      </c>
      <c r="L1494" s="9"/>
      <c r="N1494" s="10"/>
      <c r="O1494" s="9"/>
      <c r="R1494" s="9"/>
    </row>
    <row r="1495" spans="1:18">
      <c r="A1495" s="1">
        <v>20160202</v>
      </c>
      <c r="B1495" s="1">
        <v>200000</v>
      </c>
      <c r="C1495" s="1">
        <v>2457421.3220000002</v>
      </c>
      <c r="D1495" s="1">
        <v>2173.444</v>
      </c>
      <c r="E1495" s="1">
        <v>102.1</v>
      </c>
      <c r="F1495" s="1">
        <v>99.1</v>
      </c>
      <c r="G1495" s="8">
        <f t="shared" si="256"/>
        <v>98.498356164383623</v>
      </c>
      <c r="H1495" s="6">
        <v>52</v>
      </c>
      <c r="I1495" s="8">
        <f t="shared" si="257"/>
        <v>52.786301369863011</v>
      </c>
      <c r="L1495" s="9"/>
      <c r="N1495" s="10"/>
      <c r="O1495" s="9"/>
      <c r="R1495" s="9"/>
    </row>
    <row r="1496" spans="1:18">
      <c r="A1496" s="1">
        <v>20160203</v>
      </c>
      <c r="B1496" s="1">
        <v>200000</v>
      </c>
      <c r="C1496" s="1">
        <v>2457422.3220000002</v>
      </c>
      <c r="D1496" s="1">
        <v>2173.4810000000002</v>
      </c>
      <c r="E1496" s="1">
        <v>112.1</v>
      </c>
      <c r="F1496" s="1">
        <v>108.9</v>
      </c>
      <c r="G1496" s="8">
        <f t="shared" si="256"/>
        <v>98.408219178082277</v>
      </c>
      <c r="H1496" s="6">
        <v>83</v>
      </c>
      <c r="I1496" s="8">
        <f t="shared" si="257"/>
        <v>52.539726027397258</v>
      </c>
      <c r="L1496" s="9"/>
      <c r="N1496" s="10"/>
      <c r="O1496" s="9"/>
      <c r="R1496" s="9"/>
    </row>
    <row r="1497" spans="1:18">
      <c r="A1497" s="1">
        <v>20160204</v>
      </c>
      <c r="B1497" s="1">
        <v>200000</v>
      </c>
      <c r="C1497" s="1">
        <v>2457423.3220000002</v>
      </c>
      <c r="D1497" s="1">
        <v>2173.5169999999998</v>
      </c>
      <c r="E1497" s="1">
        <v>123.3</v>
      </c>
      <c r="F1497" s="1">
        <v>119.8</v>
      </c>
      <c r="G1497" s="8">
        <f t="shared" si="256"/>
        <v>98.306849315068547</v>
      </c>
      <c r="H1497" s="6">
        <v>108</v>
      </c>
      <c r="I1497" s="8">
        <f t="shared" si="257"/>
        <v>52.326027397260276</v>
      </c>
      <c r="L1497" s="9"/>
      <c r="N1497" s="10"/>
      <c r="O1497" s="9"/>
      <c r="R1497" s="9"/>
    </row>
    <row r="1498" spans="1:18">
      <c r="A1498" s="1">
        <v>20160205</v>
      </c>
      <c r="B1498" s="1">
        <v>200000</v>
      </c>
      <c r="C1498" s="1">
        <v>2457424.3220000002</v>
      </c>
      <c r="D1498" s="1">
        <v>2173.5540000000001</v>
      </c>
      <c r="E1498" s="1">
        <v>119.7</v>
      </c>
      <c r="F1498" s="1">
        <v>116.3</v>
      </c>
      <c r="G1498" s="8">
        <f t="shared" si="256"/>
        <v>98.202465753424704</v>
      </c>
      <c r="H1498" s="6">
        <v>103</v>
      </c>
      <c r="I1498" s="8">
        <f t="shared" si="257"/>
        <v>52.134246575342466</v>
      </c>
      <c r="L1498" s="9"/>
      <c r="N1498" s="10"/>
      <c r="O1498" s="9"/>
      <c r="R1498" s="9"/>
    </row>
    <row r="1499" spans="1:18">
      <c r="A1499" s="1">
        <v>20160206</v>
      </c>
      <c r="B1499" s="1">
        <v>200000</v>
      </c>
      <c r="C1499" s="1">
        <v>2457425.3220000002</v>
      </c>
      <c r="D1499" s="1">
        <v>2173.5909999999999</v>
      </c>
      <c r="E1499" s="1">
        <v>117.1</v>
      </c>
      <c r="F1499" s="1">
        <v>113.9</v>
      </c>
      <c r="G1499" s="8">
        <f t="shared" si="256"/>
        <v>98.092876712328788</v>
      </c>
      <c r="H1499" s="6">
        <v>79</v>
      </c>
      <c r="I1499" s="8">
        <f t="shared" si="257"/>
        <v>51.934246575342463</v>
      </c>
      <c r="L1499" s="9"/>
      <c r="N1499" s="10"/>
      <c r="O1499" s="9"/>
      <c r="R1499" s="9"/>
    </row>
    <row r="1500" spans="1:18">
      <c r="A1500" s="1">
        <v>20160207</v>
      </c>
      <c r="B1500" s="1">
        <v>200000</v>
      </c>
      <c r="C1500" s="1">
        <v>2457426.3220000002</v>
      </c>
      <c r="D1500" s="1">
        <v>2173.627</v>
      </c>
      <c r="E1500" s="1">
        <v>117.1</v>
      </c>
      <c r="F1500" s="1">
        <v>113.9</v>
      </c>
      <c r="G1500" s="8">
        <f t="shared" si="256"/>
        <v>98.013150684931531</v>
      </c>
      <c r="H1500" s="6">
        <v>89</v>
      </c>
      <c r="I1500" s="8">
        <f t="shared" si="257"/>
        <v>51.819178082191783</v>
      </c>
      <c r="L1500" s="9"/>
      <c r="N1500" s="10"/>
      <c r="O1500" s="9"/>
      <c r="R1500" s="9"/>
    </row>
    <row r="1501" spans="1:18">
      <c r="A1501" s="1">
        <v>20160208</v>
      </c>
      <c r="B1501" s="1">
        <v>200000</v>
      </c>
      <c r="C1501" s="1">
        <v>2457427.3220000002</v>
      </c>
      <c r="D1501" s="1">
        <v>2173.6640000000002</v>
      </c>
      <c r="E1501" s="1">
        <v>115.2</v>
      </c>
      <c r="F1501" s="1">
        <v>112.1</v>
      </c>
      <c r="G1501" s="8">
        <f t="shared" si="256"/>
        <v>97.962191780821954</v>
      </c>
      <c r="H1501" s="6">
        <v>89</v>
      </c>
      <c r="I1501" s="8">
        <f t="shared" si="257"/>
        <v>51.832876712328769</v>
      </c>
      <c r="L1501" s="9"/>
      <c r="N1501" s="10"/>
      <c r="O1501" s="9"/>
      <c r="R1501" s="9"/>
    </row>
    <row r="1502" spans="1:18">
      <c r="A1502" s="1">
        <v>20160209</v>
      </c>
      <c r="B1502" s="1">
        <v>200000</v>
      </c>
      <c r="C1502" s="1">
        <v>2457428.3220000002</v>
      </c>
      <c r="D1502" s="1">
        <v>2173.701</v>
      </c>
      <c r="E1502" s="1">
        <v>117.3</v>
      </c>
      <c r="F1502" s="1">
        <v>114.1</v>
      </c>
      <c r="G1502" s="8">
        <f t="shared" si="256"/>
        <v>97.923287671232913</v>
      </c>
      <c r="H1502" s="6">
        <v>84</v>
      </c>
      <c r="I1502" s="8">
        <f t="shared" si="257"/>
        <v>51.841095890410962</v>
      </c>
      <c r="L1502" s="9"/>
      <c r="N1502" s="10"/>
      <c r="O1502" s="9"/>
      <c r="R1502" s="9"/>
    </row>
    <row r="1503" spans="1:18">
      <c r="A1503" s="1">
        <v>20160210</v>
      </c>
      <c r="B1503" s="1">
        <v>200000</v>
      </c>
      <c r="C1503" s="1">
        <v>2457429.3220000002</v>
      </c>
      <c r="D1503" s="1">
        <v>2173.7370000000001</v>
      </c>
      <c r="E1503" s="1">
        <v>112.2</v>
      </c>
      <c r="F1503" s="1">
        <v>109.2</v>
      </c>
      <c r="G1503" s="8">
        <f t="shared" si="256"/>
        <v>97.901369863013713</v>
      </c>
      <c r="H1503" s="6">
        <v>75</v>
      </c>
      <c r="I1503" s="8">
        <f t="shared" si="257"/>
        <v>51.838356164383562</v>
      </c>
      <c r="L1503" s="9"/>
      <c r="N1503" s="10"/>
      <c r="O1503" s="9"/>
      <c r="R1503" s="9"/>
    </row>
    <row r="1504" spans="1:18">
      <c r="A1504" s="1">
        <v>20160211</v>
      </c>
      <c r="B1504" s="1">
        <v>200000</v>
      </c>
      <c r="C1504" s="1">
        <v>2457430.3220000002</v>
      </c>
      <c r="D1504" s="1">
        <v>2173.7739999999999</v>
      </c>
      <c r="E1504" s="1">
        <v>112.8</v>
      </c>
      <c r="F1504" s="1">
        <v>109.8</v>
      </c>
      <c r="G1504" s="8">
        <f t="shared" si="256"/>
        <v>97.888493150684937</v>
      </c>
      <c r="H1504" s="6">
        <v>85</v>
      </c>
      <c r="I1504" s="8">
        <f t="shared" si="257"/>
        <v>51.873972602739727</v>
      </c>
      <c r="L1504" s="9"/>
      <c r="N1504" s="10"/>
      <c r="O1504" s="9"/>
      <c r="R1504" s="9"/>
    </row>
    <row r="1505" spans="1:18">
      <c r="A1505" s="1">
        <v>20160212</v>
      </c>
      <c r="B1505" s="1">
        <v>200000</v>
      </c>
      <c r="C1505" s="1">
        <v>2457431.3220000002</v>
      </c>
      <c r="D1505" s="1">
        <v>2173.8110000000001</v>
      </c>
      <c r="E1505" s="1">
        <v>112.2</v>
      </c>
      <c r="F1505" s="1">
        <v>109.3</v>
      </c>
      <c r="G1505" s="8">
        <f t="shared" si="256"/>
        <v>97.888493150684937</v>
      </c>
      <c r="H1505" s="6">
        <v>63</v>
      </c>
      <c r="I1505" s="8">
        <f t="shared" si="257"/>
        <v>51.917808219178085</v>
      </c>
      <c r="L1505" s="9"/>
      <c r="N1505" s="10"/>
      <c r="O1505" s="9"/>
      <c r="R1505" s="9"/>
    </row>
    <row r="1506" spans="1:18">
      <c r="A1506" s="1">
        <v>20160213</v>
      </c>
      <c r="B1506" s="1">
        <v>200000</v>
      </c>
      <c r="C1506" s="1">
        <v>2457432.3220000002</v>
      </c>
      <c r="D1506" s="1">
        <v>2173.8470000000002</v>
      </c>
      <c r="E1506" s="1">
        <v>110.3</v>
      </c>
      <c r="F1506" s="1">
        <v>107.5</v>
      </c>
      <c r="G1506" s="8">
        <f t="shared" si="256"/>
        <v>97.88082191780822</v>
      </c>
      <c r="H1506" s="6">
        <v>38</v>
      </c>
      <c r="I1506" s="8">
        <f t="shared" si="257"/>
        <v>51.950684931506849</v>
      </c>
      <c r="L1506" s="9"/>
      <c r="N1506" s="10"/>
      <c r="O1506" s="9"/>
      <c r="R1506" s="9"/>
    </row>
    <row r="1507" spans="1:18">
      <c r="A1507" s="1">
        <v>20160214</v>
      </c>
      <c r="B1507" s="1">
        <v>200000</v>
      </c>
      <c r="C1507" s="1">
        <v>2457433.3220000002</v>
      </c>
      <c r="D1507" s="1">
        <v>2173.884</v>
      </c>
      <c r="E1507" s="1">
        <v>108</v>
      </c>
      <c r="F1507" s="1">
        <v>105.4</v>
      </c>
      <c r="G1507" s="8">
        <f t="shared" si="256"/>
        <v>97.874520547945195</v>
      </c>
      <c r="H1507" s="6">
        <v>46</v>
      </c>
      <c r="I1507" s="8">
        <f t="shared" si="257"/>
        <v>52.005479452054793</v>
      </c>
      <c r="L1507" s="9"/>
      <c r="N1507" s="10"/>
      <c r="O1507" s="9"/>
      <c r="R1507" s="9"/>
    </row>
    <row r="1508" spans="1:18">
      <c r="A1508" s="1">
        <v>20160215</v>
      </c>
      <c r="B1508" s="1">
        <v>200000</v>
      </c>
      <c r="C1508" s="1">
        <v>2457434.3220000002</v>
      </c>
      <c r="D1508" s="1">
        <v>2173.9209999999998</v>
      </c>
      <c r="E1508" s="1">
        <v>107.3</v>
      </c>
      <c r="F1508" s="1">
        <v>104.7</v>
      </c>
      <c r="G1508" s="8">
        <f t="shared" si="256"/>
        <v>97.88000000000001</v>
      </c>
      <c r="H1508" s="6">
        <v>50</v>
      </c>
      <c r="I1508" s="8">
        <f t="shared" si="257"/>
        <v>52.073972602739723</v>
      </c>
      <c r="L1508" s="9"/>
      <c r="N1508" s="10"/>
      <c r="O1508" s="9"/>
      <c r="R1508" s="9"/>
    </row>
    <row r="1509" spans="1:18">
      <c r="A1509" s="1">
        <v>20160216</v>
      </c>
      <c r="B1509" s="1">
        <v>200000</v>
      </c>
      <c r="C1509" s="1">
        <v>2457435.3220000002</v>
      </c>
      <c r="D1509" s="1">
        <v>2173.9569999999999</v>
      </c>
      <c r="E1509" s="1">
        <v>104</v>
      </c>
      <c r="F1509" s="1">
        <v>101.5</v>
      </c>
      <c r="G1509" s="8">
        <f t="shared" si="256"/>
        <v>97.878630136986317</v>
      </c>
      <c r="H1509" s="6">
        <v>42</v>
      </c>
      <c r="I1509" s="8">
        <f t="shared" si="257"/>
        <v>52.202739726027396</v>
      </c>
      <c r="L1509" s="9"/>
      <c r="N1509" s="10"/>
      <c r="O1509" s="9"/>
      <c r="R1509" s="9"/>
    </row>
    <row r="1510" spans="1:18">
      <c r="A1510" s="1">
        <v>20160217</v>
      </c>
      <c r="B1510" s="1">
        <v>200000</v>
      </c>
      <c r="C1510" s="1">
        <v>2457436.3220000002</v>
      </c>
      <c r="D1510" s="1">
        <v>2173.9940000000001</v>
      </c>
      <c r="E1510" s="1">
        <v>99.9</v>
      </c>
      <c r="F1510" s="1">
        <v>97.5</v>
      </c>
      <c r="G1510" s="8">
        <f t="shared" si="256"/>
        <v>97.862191780821931</v>
      </c>
      <c r="H1510" s="6">
        <v>38</v>
      </c>
      <c r="I1510" s="8">
        <f t="shared" si="257"/>
        <v>52.254794520547946</v>
      </c>
      <c r="L1510" s="9"/>
      <c r="N1510" s="10"/>
      <c r="O1510" s="9"/>
      <c r="R1510" s="9"/>
    </row>
    <row r="1511" spans="1:18">
      <c r="A1511" s="1">
        <v>20160218</v>
      </c>
      <c r="B1511" s="1">
        <v>200000</v>
      </c>
      <c r="C1511" s="1">
        <v>2457437.3220000002</v>
      </c>
      <c r="D1511" s="1">
        <v>2174.0309999999999</v>
      </c>
      <c r="E1511" s="1">
        <v>94.9</v>
      </c>
      <c r="F1511" s="1">
        <v>92.7</v>
      </c>
      <c r="G1511" s="8">
        <f t="shared" si="256"/>
        <v>97.817808219178104</v>
      </c>
      <c r="H1511" s="6">
        <v>36</v>
      </c>
      <c r="I1511" s="8">
        <f t="shared" si="257"/>
        <v>52.252054794520546</v>
      </c>
      <c r="L1511" s="9"/>
      <c r="N1511" s="10"/>
      <c r="O1511" s="9"/>
      <c r="R1511" s="9"/>
    </row>
    <row r="1512" spans="1:18">
      <c r="A1512" s="1">
        <v>20160219</v>
      </c>
      <c r="B1512" s="1">
        <v>200000</v>
      </c>
      <c r="C1512" s="1">
        <v>2457438.3220000002</v>
      </c>
      <c r="D1512" s="1">
        <v>2174.067</v>
      </c>
      <c r="E1512" s="1">
        <v>94</v>
      </c>
      <c r="F1512" s="1">
        <v>91.9</v>
      </c>
      <c r="G1512" s="8">
        <f t="shared" si="256"/>
        <v>97.755890410958926</v>
      </c>
      <c r="H1512" s="6">
        <v>46</v>
      </c>
      <c r="I1512" s="8">
        <f t="shared" si="257"/>
        <v>52.202739726027396</v>
      </c>
      <c r="L1512" s="9"/>
      <c r="N1512" s="10"/>
      <c r="O1512" s="9"/>
      <c r="R1512" s="9"/>
    </row>
    <row r="1513" spans="1:18">
      <c r="A1513" s="1">
        <v>20160220</v>
      </c>
      <c r="B1513" s="1">
        <v>200000</v>
      </c>
      <c r="C1513" s="1">
        <v>2457439.3220000002</v>
      </c>
      <c r="D1513" s="1">
        <v>2174.1039999999998</v>
      </c>
      <c r="E1513" s="1">
        <v>100</v>
      </c>
      <c r="F1513" s="1">
        <v>97.8</v>
      </c>
      <c r="G1513" s="8">
        <f t="shared" si="256"/>
        <v>97.663835616438391</v>
      </c>
      <c r="H1513" s="6">
        <v>52</v>
      </c>
      <c r="I1513" s="8">
        <f t="shared" si="257"/>
        <v>52.046575342465751</v>
      </c>
      <c r="L1513" s="9"/>
      <c r="N1513" s="10"/>
      <c r="O1513" s="9"/>
      <c r="R1513" s="9"/>
    </row>
    <row r="1514" spans="1:18">
      <c r="A1514" s="1">
        <v>20160221</v>
      </c>
      <c r="B1514" s="1">
        <v>200000</v>
      </c>
      <c r="C1514" s="1">
        <v>2457440.3220000002</v>
      </c>
      <c r="D1514" s="1">
        <v>2174.1410000000001</v>
      </c>
      <c r="E1514" s="1">
        <v>95.6</v>
      </c>
      <c r="F1514" s="1">
        <v>93.5</v>
      </c>
      <c r="G1514" s="8">
        <f t="shared" si="256"/>
        <v>97.550958904109606</v>
      </c>
      <c r="H1514" s="6">
        <v>47</v>
      </c>
      <c r="I1514" s="8">
        <f t="shared" si="257"/>
        <v>51.890410958904113</v>
      </c>
      <c r="L1514" s="9"/>
      <c r="N1514" s="10"/>
      <c r="O1514" s="9"/>
      <c r="R1514" s="9"/>
    </row>
    <row r="1515" spans="1:18">
      <c r="A1515" s="1">
        <v>20160222</v>
      </c>
      <c r="B1515" s="1">
        <v>200000</v>
      </c>
      <c r="C1515" s="1">
        <v>2457441.3220000002</v>
      </c>
      <c r="D1515" s="1">
        <v>2174.1770000000001</v>
      </c>
      <c r="E1515" s="1">
        <v>93.7</v>
      </c>
      <c r="F1515" s="1">
        <v>91.7</v>
      </c>
      <c r="G1515" s="8">
        <f t="shared" si="256"/>
        <v>97.446849315068533</v>
      </c>
      <c r="H1515" s="6">
        <v>34</v>
      </c>
      <c r="I1515" s="8">
        <f t="shared" si="257"/>
        <v>51.745205479452054</v>
      </c>
      <c r="L1515" s="9"/>
      <c r="N1515" s="10"/>
      <c r="O1515" s="9"/>
      <c r="R1515" s="9"/>
    </row>
    <row r="1516" spans="1:18">
      <c r="A1516" s="1">
        <v>20160223</v>
      </c>
      <c r="B1516" s="1">
        <v>200000</v>
      </c>
      <c r="C1516" s="1">
        <v>2457442.3220000002</v>
      </c>
      <c r="D1516" s="1">
        <v>2174.2139999999999</v>
      </c>
      <c r="E1516" s="1">
        <v>91</v>
      </c>
      <c r="F1516" s="1">
        <v>89.1</v>
      </c>
      <c r="G1516" s="8">
        <f t="shared" si="256"/>
        <v>97.316712328767139</v>
      </c>
      <c r="H1516" s="6">
        <v>37</v>
      </c>
      <c r="I1516" s="8">
        <f t="shared" si="257"/>
        <v>51.654794520547945</v>
      </c>
      <c r="L1516" s="9"/>
      <c r="N1516" s="10"/>
      <c r="O1516" s="9"/>
      <c r="R1516" s="9"/>
    </row>
    <row r="1517" spans="1:18">
      <c r="A1517" s="1">
        <v>20160224</v>
      </c>
      <c r="B1517" s="1">
        <v>200000</v>
      </c>
      <c r="C1517" s="1">
        <v>2457443.3220000002</v>
      </c>
      <c r="D1517" s="1">
        <v>2174.2510000000002</v>
      </c>
      <c r="E1517" s="1">
        <v>87.9</v>
      </c>
      <c r="F1517" s="1">
        <v>86.1</v>
      </c>
      <c r="G1517" s="8">
        <f t="shared" si="256"/>
        <v>97.195616438356168</v>
      </c>
      <c r="H1517" s="6">
        <v>34</v>
      </c>
      <c r="I1517" s="8">
        <f t="shared" si="257"/>
        <v>51.6</v>
      </c>
      <c r="L1517" s="9"/>
      <c r="N1517" s="10"/>
      <c r="O1517" s="9"/>
      <c r="R1517" s="9"/>
    </row>
    <row r="1518" spans="1:18">
      <c r="A1518" s="1">
        <v>20160225</v>
      </c>
      <c r="B1518" s="1">
        <v>200000</v>
      </c>
      <c r="C1518" s="1">
        <v>2457444.3220000002</v>
      </c>
      <c r="D1518" s="1">
        <v>2174.2869999999998</v>
      </c>
      <c r="E1518" s="1">
        <v>91.7</v>
      </c>
      <c r="F1518" s="1">
        <v>89.9</v>
      </c>
      <c r="G1518" s="8">
        <f t="shared" si="256"/>
        <v>97.083561643835623</v>
      </c>
      <c r="H1518" s="6">
        <v>26</v>
      </c>
      <c r="I1518" s="8">
        <f t="shared" si="257"/>
        <v>51.602739726027394</v>
      </c>
      <c r="L1518" s="9"/>
      <c r="N1518" s="10"/>
      <c r="O1518" s="9"/>
      <c r="R1518" s="9"/>
    </row>
    <row r="1519" spans="1:18">
      <c r="A1519" s="1">
        <v>20160226</v>
      </c>
      <c r="B1519" s="1">
        <v>200000</v>
      </c>
      <c r="C1519" s="1">
        <v>2457445.3220000002</v>
      </c>
      <c r="D1519" s="1">
        <v>2174.3240000000001</v>
      </c>
      <c r="E1519" s="1">
        <v>89</v>
      </c>
      <c r="F1519" s="1">
        <v>87.2</v>
      </c>
      <c r="G1519" s="8">
        <f t="shared" si="256"/>
        <v>97.004383561643834</v>
      </c>
      <c r="H1519" s="6">
        <v>48</v>
      </c>
      <c r="I1519" s="8">
        <f t="shared" si="257"/>
        <v>51.586301369863016</v>
      </c>
      <c r="L1519" s="9"/>
      <c r="N1519" s="10"/>
      <c r="O1519" s="9"/>
      <c r="R1519" s="9"/>
    </row>
    <row r="1520" spans="1:18">
      <c r="A1520" s="1">
        <v>20160227</v>
      </c>
      <c r="B1520" s="1">
        <v>200000</v>
      </c>
      <c r="C1520" s="1">
        <v>2457446.3220000002</v>
      </c>
      <c r="D1520" s="1">
        <v>2174.3609999999999</v>
      </c>
      <c r="E1520" s="1">
        <v>90.4</v>
      </c>
      <c r="F1520" s="1">
        <v>88.6</v>
      </c>
      <c r="G1520" s="8">
        <f t="shared" si="256"/>
        <v>96.933972602739715</v>
      </c>
      <c r="H1520" s="6">
        <v>26</v>
      </c>
      <c r="I1520" s="8">
        <f t="shared" si="257"/>
        <v>51.624657534246573</v>
      </c>
      <c r="L1520" s="9"/>
      <c r="N1520" s="10"/>
      <c r="O1520" s="9"/>
      <c r="R1520" s="9"/>
    </row>
    <row r="1521" spans="1:18">
      <c r="A1521" s="1">
        <v>20160228</v>
      </c>
      <c r="B1521" s="1">
        <v>200000</v>
      </c>
      <c r="C1521" s="1">
        <v>2457447.3220000002</v>
      </c>
      <c r="D1521" s="1">
        <v>2174.3969999999999</v>
      </c>
      <c r="E1521" s="1">
        <v>93.2</v>
      </c>
      <c r="F1521" s="1">
        <v>91.5</v>
      </c>
      <c r="G1521" s="8">
        <f t="shared" si="256"/>
        <v>96.892876712328757</v>
      </c>
      <c r="H1521" s="6">
        <v>36</v>
      </c>
      <c r="I1521" s="8">
        <f t="shared" si="257"/>
        <v>51.646575342465752</v>
      </c>
      <c r="L1521" s="9"/>
      <c r="N1521" s="10"/>
      <c r="O1521" s="9"/>
      <c r="R1521" s="9"/>
    </row>
    <row r="1522" spans="1:18">
      <c r="A1522" s="1">
        <v>20160229</v>
      </c>
      <c r="B1522" s="1">
        <v>200000</v>
      </c>
      <c r="C1522" s="1">
        <v>2457448.3220000002</v>
      </c>
      <c r="D1522" s="1">
        <v>2174.4340000000002</v>
      </c>
      <c r="E1522" s="1">
        <v>90.9</v>
      </c>
      <c r="F1522" s="1">
        <v>89.3</v>
      </c>
      <c r="G1522" s="8">
        <f t="shared" si="256"/>
        <v>96.882191780821898</v>
      </c>
      <c r="H1522" s="6">
        <v>45</v>
      </c>
      <c r="I1522" s="8">
        <f t="shared" si="257"/>
        <v>51.679452054794524</v>
      </c>
      <c r="L1522" s="9"/>
      <c r="N1522" s="10"/>
      <c r="O1522" s="9"/>
      <c r="R1522" s="9"/>
    </row>
    <row r="1523" spans="1:18">
      <c r="A1523" s="1">
        <v>20160301</v>
      </c>
      <c r="B1523" s="1">
        <v>200000</v>
      </c>
      <c r="C1523" s="1">
        <v>2457449.3220000002</v>
      </c>
      <c r="D1523" s="1">
        <v>2174.471</v>
      </c>
      <c r="E1523" s="1">
        <v>96.8</v>
      </c>
      <c r="F1523" s="1">
        <v>95.1</v>
      </c>
      <c r="G1523" s="8">
        <f t="shared" si="256"/>
        <v>96.908493150684933</v>
      </c>
      <c r="H1523" s="6">
        <v>68</v>
      </c>
      <c r="I1523" s="8">
        <f t="shared" si="257"/>
        <v>51.786301369863011</v>
      </c>
      <c r="L1523" s="9"/>
      <c r="N1523" s="10"/>
      <c r="O1523" s="9"/>
      <c r="R1523" s="9"/>
    </row>
    <row r="1524" spans="1:18">
      <c r="A1524" s="1">
        <v>20160302</v>
      </c>
      <c r="B1524" s="1">
        <v>200000</v>
      </c>
      <c r="C1524" s="1">
        <v>2457450.3220000002</v>
      </c>
      <c r="D1524" s="1">
        <v>2174.5070000000001</v>
      </c>
      <c r="E1524" s="1">
        <v>98.3</v>
      </c>
      <c r="F1524" s="1">
        <v>96.5</v>
      </c>
      <c r="G1524" s="8">
        <f t="shared" si="256"/>
        <v>96.932054794520553</v>
      </c>
      <c r="H1524" s="6">
        <v>78</v>
      </c>
      <c r="I1524" s="8">
        <f t="shared" si="257"/>
        <v>51.87945205479452</v>
      </c>
      <c r="L1524" s="9"/>
      <c r="N1524" s="10"/>
      <c r="O1524" s="9"/>
      <c r="R1524" s="9"/>
    </row>
    <row r="1525" spans="1:18">
      <c r="A1525" s="1">
        <v>20160303</v>
      </c>
      <c r="B1525" s="1">
        <v>200000</v>
      </c>
      <c r="C1525" s="1">
        <v>2457451.3220000002</v>
      </c>
      <c r="D1525" s="1">
        <v>2174.5439999999999</v>
      </c>
      <c r="E1525" s="1">
        <v>98.7</v>
      </c>
      <c r="F1525" s="1">
        <v>97.1</v>
      </c>
      <c r="G1525" s="8">
        <f t="shared" si="256"/>
        <v>96.951506849315081</v>
      </c>
      <c r="H1525" s="6">
        <v>77</v>
      </c>
      <c r="I1525" s="8">
        <f t="shared" si="257"/>
        <v>51.994520547945207</v>
      </c>
      <c r="L1525" s="9"/>
      <c r="N1525" s="10"/>
      <c r="O1525" s="9"/>
      <c r="R1525" s="9"/>
    </row>
    <row r="1526" spans="1:18">
      <c r="A1526" s="1">
        <v>20160304</v>
      </c>
      <c r="B1526" s="1">
        <v>200000</v>
      </c>
      <c r="C1526" s="1">
        <v>2457452.3220000002</v>
      </c>
      <c r="D1526" s="1">
        <v>2174.5810000000001</v>
      </c>
      <c r="E1526" s="1">
        <v>100.5</v>
      </c>
      <c r="F1526" s="1">
        <v>98.9</v>
      </c>
      <c r="G1526" s="8">
        <f t="shared" si="256"/>
        <v>96.974246575342463</v>
      </c>
      <c r="H1526" s="6">
        <v>111</v>
      </c>
      <c r="I1526" s="8">
        <f t="shared" si="257"/>
        <v>52.098630136986301</v>
      </c>
      <c r="L1526" s="9"/>
      <c r="N1526" s="10"/>
      <c r="O1526" s="9"/>
      <c r="R1526" s="9"/>
    </row>
    <row r="1527" spans="1:18">
      <c r="A1527" s="1">
        <v>20160305</v>
      </c>
      <c r="B1527" s="1">
        <v>200000</v>
      </c>
      <c r="C1527" s="1">
        <v>2457453.3220000002</v>
      </c>
      <c r="D1527" s="1">
        <v>2174.6170000000002</v>
      </c>
      <c r="E1527" s="1">
        <v>96.2</v>
      </c>
      <c r="F1527" s="1">
        <v>94.7</v>
      </c>
      <c r="G1527" s="8">
        <f t="shared" si="256"/>
        <v>96.999452054794531</v>
      </c>
      <c r="H1527" s="6">
        <v>83</v>
      </c>
      <c r="I1527" s="8">
        <f t="shared" si="257"/>
        <v>52.175342465753424</v>
      </c>
      <c r="L1527" s="9"/>
      <c r="N1527" s="10"/>
      <c r="O1527" s="9"/>
      <c r="R1527" s="9"/>
    </row>
    <row r="1528" spans="1:18">
      <c r="A1528" s="1">
        <v>20160306</v>
      </c>
      <c r="B1528" s="1">
        <v>200000</v>
      </c>
      <c r="C1528" s="1">
        <v>2457454.3220000002</v>
      </c>
      <c r="D1528" s="1">
        <v>2174.654</v>
      </c>
      <c r="E1528" s="1">
        <v>95.5</v>
      </c>
      <c r="F1528" s="1">
        <v>94.1</v>
      </c>
      <c r="G1528" s="8">
        <f t="shared" ref="G1528:G1591" si="258">AVERAGE(F1346:F1710)</f>
        <v>97.032876712328772</v>
      </c>
      <c r="H1528" s="6">
        <v>78</v>
      </c>
      <c r="I1528" s="8">
        <f t="shared" ref="I1528:I1591" si="259">AVERAGE(H1346:H1710)</f>
        <v>52.235616438356168</v>
      </c>
      <c r="L1528" s="9"/>
      <c r="N1528" s="10"/>
      <c r="O1528" s="9"/>
      <c r="R1528" s="9"/>
    </row>
    <row r="1529" spans="1:18">
      <c r="A1529" s="1">
        <v>20160307</v>
      </c>
      <c r="B1529" s="1">
        <v>200000</v>
      </c>
      <c r="C1529" s="1">
        <v>2457455.3220000002</v>
      </c>
      <c r="D1529" s="1">
        <v>2174.6909999999998</v>
      </c>
      <c r="E1529" s="1">
        <v>94.1</v>
      </c>
      <c r="F1529" s="1">
        <v>92.8</v>
      </c>
      <c r="G1529" s="8">
        <f t="shared" si="258"/>
        <v>97.055890410958909</v>
      </c>
      <c r="H1529" s="6">
        <v>79</v>
      </c>
      <c r="I1529" s="8">
        <f t="shared" si="259"/>
        <v>52.202739726027396</v>
      </c>
      <c r="L1529" s="9"/>
      <c r="N1529" s="10"/>
      <c r="O1529" s="9"/>
      <c r="R1529" s="9"/>
    </row>
    <row r="1530" spans="1:18">
      <c r="A1530" s="1">
        <v>20160308</v>
      </c>
      <c r="B1530" s="1">
        <v>200000</v>
      </c>
      <c r="C1530" s="1">
        <v>2457456.3220000002</v>
      </c>
      <c r="D1530" s="1">
        <v>2174.7269999999999</v>
      </c>
      <c r="E1530" s="1">
        <v>95.5</v>
      </c>
      <c r="F1530" s="1">
        <v>94.2</v>
      </c>
      <c r="G1530" s="8">
        <f t="shared" si="258"/>
        <v>97.080273972602726</v>
      </c>
      <c r="H1530" s="6">
        <v>63</v>
      </c>
      <c r="I1530" s="8">
        <f t="shared" si="259"/>
        <v>52.2</v>
      </c>
      <c r="L1530" s="9"/>
      <c r="N1530" s="10"/>
      <c r="O1530" s="9"/>
      <c r="R1530" s="9"/>
    </row>
    <row r="1531" spans="1:18">
      <c r="A1531" s="1">
        <v>20160309</v>
      </c>
      <c r="B1531" s="1">
        <v>200000</v>
      </c>
      <c r="C1531" s="1">
        <v>2457457.3220000002</v>
      </c>
      <c r="D1531" s="1">
        <v>2174.7640000000001</v>
      </c>
      <c r="E1531" s="1">
        <v>97.4</v>
      </c>
      <c r="F1531" s="1">
        <v>96</v>
      </c>
      <c r="G1531" s="8">
        <f t="shared" si="258"/>
        <v>97.106849315068487</v>
      </c>
      <c r="H1531" s="6">
        <v>91</v>
      </c>
      <c r="I1531" s="8">
        <f t="shared" si="259"/>
        <v>52.241095890410961</v>
      </c>
      <c r="L1531" s="9"/>
      <c r="N1531" s="10"/>
      <c r="O1531" s="9"/>
      <c r="R1531" s="9"/>
    </row>
    <row r="1532" spans="1:18">
      <c r="A1532" s="1">
        <v>20160310</v>
      </c>
      <c r="B1532" s="1">
        <v>200000</v>
      </c>
      <c r="C1532" s="1">
        <v>2457458.3220000002</v>
      </c>
      <c r="D1532" s="1">
        <v>2174.8009999999999</v>
      </c>
      <c r="E1532" s="1">
        <v>95</v>
      </c>
      <c r="F1532" s="1">
        <v>93.7</v>
      </c>
      <c r="G1532" s="8">
        <f t="shared" si="258"/>
        <v>97.140821917808239</v>
      </c>
      <c r="H1532" s="6">
        <v>80</v>
      </c>
      <c r="I1532" s="8">
        <f t="shared" si="259"/>
        <v>52.230136986301368</v>
      </c>
      <c r="L1532" s="9"/>
      <c r="N1532" s="10"/>
      <c r="O1532" s="9"/>
      <c r="R1532" s="9"/>
    </row>
    <row r="1533" spans="1:18">
      <c r="A1533" s="1">
        <v>20160311</v>
      </c>
      <c r="B1533" s="1">
        <v>200000</v>
      </c>
      <c r="C1533" s="1">
        <v>2457459.3220000002</v>
      </c>
      <c r="D1533" s="1">
        <v>2174.837</v>
      </c>
      <c r="E1533" s="1">
        <v>94.2</v>
      </c>
      <c r="F1533" s="1">
        <v>93</v>
      </c>
      <c r="G1533" s="8">
        <f t="shared" si="258"/>
        <v>97.161917808219201</v>
      </c>
      <c r="H1533" s="6">
        <v>51</v>
      </c>
      <c r="I1533" s="8">
        <f t="shared" si="259"/>
        <v>52.320547945205476</v>
      </c>
      <c r="L1533" s="9"/>
      <c r="N1533" s="10"/>
      <c r="O1533" s="9"/>
      <c r="R1533" s="9"/>
    </row>
    <row r="1534" spans="1:18">
      <c r="A1534" s="1">
        <v>20160312</v>
      </c>
      <c r="B1534" s="1">
        <v>200000</v>
      </c>
      <c r="C1534" s="1">
        <v>2457460.3220000002</v>
      </c>
      <c r="D1534" s="1">
        <v>2174.8739999999998</v>
      </c>
      <c r="E1534" s="1">
        <v>95</v>
      </c>
      <c r="F1534" s="1">
        <v>93.9</v>
      </c>
      <c r="G1534" s="8">
        <f t="shared" si="258"/>
        <v>97.162465753424684</v>
      </c>
      <c r="H1534" s="6">
        <v>70</v>
      </c>
      <c r="I1534" s="8">
        <f t="shared" si="259"/>
        <v>52.31232876712329</v>
      </c>
      <c r="L1534" s="9"/>
      <c r="N1534" s="10"/>
      <c r="O1534" s="9"/>
      <c r="R1534" s="9"/>
    </row>
    <row r="1535" spans="1:18">
      <c r="A1535" s="1">
        <v>20160313</v>
      </c>
      <c r="B1535" s="1">
        <v>200000</v>
      </c>
      <c r="C1535" s="1">
        <v>2457461.3220000002</v>
      </c>
      <c r="D1535" s="1">
        <v>2174.91</v>
      </c>
      <c r="E1535" s="1">
        <v>92.6</v>
      </c>
      <c r="F1535" s="1">
        <v>91.5</v>
      </c>
      <c r="G1535" s="8">
        <f t="shared" si="258"/>
        <v>97.127123287671253</v>
      </c>
      <c r="H1535" s="6">
        <v>57</v>
      </c>
      <c r="I1535" s="8">
        <f t="shared" si="259"/>
        <v>52.252054794520546</v>
      </c>
      <c r="L1535" s="9"/>
      <c r="N1535" s="10"/>
      <c r="O1535" s="9"/>
      <c r="R1535" s="9"/>
    </row>
    <row r="1536" spans="1:18">
      <c r="A1536" s="1">
        <v>20160314</v>
      </c>
      <c r="B1536" s="1">
        <v>200000</v>
      </c>
      <c r="C1536" s="1">
        <v>2457462.3220000002</v>
      </c>
      <c r="D1536" s="1">
        <v>2174.9470000000001</v>
      </c>
      <c r="E1536" s="1">
        <v>93.4</v>
      </c>
      <c r="F1536" s="1">
        <v>92.4</v>
      </c>
      <c r="G1536" s="8">
        <f t="shared" si="258"/>
        <v>97.092876712328774</v>
      </c>
      <c r="H1536" s="6">
        <v>70</v>
      </c>
      <c r="I1536" s="8">
        <f t="shared" si="259"/>
        <v>52.186301369863017</v>
      </c>
      <c r="L1536" s="9"/>
      <c r="N1536" s="10"/>
      <c r="O1536" s="9"/>
      <c r="R1536" s="9"/>
    </row>
    <row r="1537" spans="1:18">
      <c r="A1537" s="1">
        <v>20160315</v>
      </c>
      <c r="B1537" s="1">
        <v>200000</v>
      </c>
      <c r="C1537" s="1">
        <v>2457463.3220000002</v>
      </c>
      <c r="D1537" s="1">
        <v>2174.9839999999999</v>
      </c>
      <c r="E1537" s="1">
        <v>94.1</v>
      </c>
      <c r="F1537" s="1">
        <v>93.1</v>
      </c>
      <c r="G1537" s="8">
        <f t="shared" si="258"/>
        <v>97.063561643835627</v>
      </c>
      <c r="H1537" s="6">
        <v>59</v>
      </c>
      <c r="I1537" s="8">
        <f t="shared" si="259"/>
        <v>52.139726027397259</v>
      </c>
      <c r="L1537" s="9"/>
      <c r="N1537" s="10"/>
      <c r="O1537" s="9"/>
      <c r="R1537" s="9"/>
    </row>
    <row r="1538" spans="1:18">
      <c r="A1538" s="1">
        <v>20160316</v>
      </c>
      <c r="B1538" s="1">
        <v>200000</v>
      </c>
      <c r="C1538" s="1">
        <v>2457464.3220000002</v>
      </c>
      <c r="D1538" s="1">
        <v>2175.02</v>
      </c>
      <c r="E1538" s="1">
        <v>91</v>
      </c>
      <c r="F1538" s="1">
        <v>90.1</v>
      </c>
      <c r="G1538" s="8">
        <f t="shared" si="258"/>
        <v>97.019726027397269</v>
      </c>
      <c r="H1538" s="6">
        <v>79</v>
      </c>
      <c r="I1538" s="8">
        <f t="shared" si="259"/>
        <v>52.030136986301372</v>
      </c>
      <c r="L1538" s="9"/>
      <c r="N1538" s="10"/>
      <c r="O1538" s="9"/>
      <c r="R1538" s="9"/>
    </row>
    <row r="1539" spans="1:18">
      <c r="A1539" s="1">
        <v>20160317</v>
      </c>
      <c r="B1539" s="1">
        <v>200000</v>
      </c>
      <c r="C1539" s="1">
        <v>2457465.3220000002</v>
      </c>
      <c r="D1539" s="1">
        <v>2175.0569999999998</v>
      </c>
      <c r="E1539" s="1">
        <v>91.6</v>
      </c>
      <c r="F1539" s="1">
        <v>90.7</v>
      </c>
      <c r="G1539" s="8">
        <f t="shared" si="258"/>
        <v>96.950410958904115</v>
      </c>
      <c r="H1539" s="6">
        <v>72</v>
      </c>
      <c r="I1539" s="8">
        <f t="shared" si="259"/>
        <v>51.835616438356162</v>
      </c>
      <c r="L1539" s="9"/>
      <c r="N1539" s="10"/>
      <c r="O1539" s="9"/>
      <c r="R1539" s="9"/>
    </row>
    <row r="1540" spans="1:18">
      <c r="A1540" s="1">
        <v>20160318</v>
      </c>
      <c r="B1540" s="1">
        <v>200000</v>
      </c>
      <c r="C1540" s="1">
        <v>2457466.3220000002</v>
      </c>
      <c r="D1540" s="1">
        <v>2175.0940000000001</v>
      </c>
      <c r="E1540" s="1">
        <v>90.3</v>
      </c>
      <c r="F1540" s="1">
        <v>89.5</v>
      </c>
      <c r="G1540" s="8">
        <f t="shared" si="258"/>
        <v>96.886301369863034</v>
      </c>
      <c r="H1540" s="6">
        <v>47</v>
      </c>
      <c r="I1540" s="8">
        <f t="shared" si="259"/>
        <v>51.665753424657531</v>
      </c>
      <c r="L1540" s="9"/>
      <c r="N1540" s="10"/>
      <c r="O1540" s="9"/>
      <c r="R1540" s="9"/>
    </row>
    <row r="1541" spans="1:18">
      <c r="A1541" s="1">
        <v>20160319</v>
      </c>
      <c r="B1541" s="1">
        <v>200000</v>
      </c>
      <c r="C1541" s="1">
        <v>2457467.3220000002</v>
      </c>
      <c r="D1541" s="1">
        <v>2175.13</v>
      </c>
      <c r="E1541" s="1">
        <v>89.4</v>
      </c>
      <c r="F1541" s="1">
        <v>88.6</v>
      </c>
      <c r="G1541" s="8">
        <f t="shared" si="258"/>
        <v>96.823835616438387</v>
      </c>
      <c r="H1541" s="6">
        <v>37</v>
      </c>
      <c r="I1541" s="8">
        <f t="shared" si="259"/>
        <v>51.509589041095893</v>
      </c>
      <c r="L1541" s="9"/>
      <c r="N1541" s="10"/>
      <c r="O1541" s="9"/>
      <c r="R1541" s="9"/>
    </row>
    <row r="1542" spans="1:18">
      <c r="A1542" s="1">
        <v>20160320</v>
      </c>
      <c r="B1542" s="1">
        <v>200000</v>
      </c>
      <c r="C1542" s="1">
        <v>2457468.3220000002</v>
      </c>
      <c r="D1542" s="1">
        <v>2175.1669999999999</v>
      </c>
      <c r="E1542" s="1">
        <v>87.6</v>
      </c>
      <c r="F1542" s="1">
        <v>86.9</v>
      </c>
      <c r="G1542" s="8">
        <f t="shared" si="258"/>
        <v>96.761095890410985</v>
      </c>
      <c r="H1542" s="6">
        <v>36</v>
      </c>
      <c r="I1542" s="8">
        <f t="shared" si="259"/>
        <v>51.438356164383563</v>
      </c>
      <c r="L1542" s="9"/>
      <c r="N1542" s="10"/>
      <c r="O1542" s="9"/>
      <c r="R1542" s="9"/>
    </row>
    <row r="1543" spans="1:18">
      <c r="A1543" s="1">
        <v>20160321</v>
      </c>
      <c r="B1543" s="1">
        <v>200000</v>
      </c>
      <c r="C1543" s="1">
        <v>2457469.3220000002</v>
      </c>
      <c r="D1543" s="1">
        <v>2175.2040000000002</v>
      </c>
      <c r="E1543" s="1">
        <v>88.9</v>
      </c>
      <c r="F1543" s="1">
        <v>88.2</v>
      </c>
      <c r="G1543" s="8">
        <f t="shared" si="258"/>
        <v>96.704931506849363</v>
      </c>
      <c r="H1543" s="6">
        <v>33</v>
      </c>
      <c r="I1543" s="8">
        <f t="shared" si="259"/>
        <v>51.43287671232877</v>
      </c>
      <c r="L1543" s="9"/>
      <c r="N1543" s="10"/>
      <c r="O1543" s="9"/>
      <c r="R1543" s="9"/>
    </row>
    <row r="1544" spans="1:18">
      <c r="A1544" s="1">
        <v>20160322</v>
      </c>
      <c r="B1544" s="1">
        <v>200000</v>
      </c>
      <c r="C1544" s="1">
        <v>2457470.3220000002</v>
      </c>
      <c r="D1544" s="1">
        <v>2175.2399999999998</v>
      </c>
      <c r="E1544" s="1">
        <v>87.3</v>
      </c>
      <c r="F1544" s="1">
        <v>86.7</v>
      </c>
      <c r="G1544" s="8">
        <f t="shared" si="258"/>
        <v>96.652876712328819</v>
      </c>
      <c r="H1544" s="6">
        <v>20</v>
      </c>
      <c r="I1544" s="8">
        <f t="shared" si="259"/>
        <v>51.364383561643834</v>
      </c>
      <c r="L1544" s="9"/>
      <c r="N1544" s="10"/>
      <c r="O1544" s="9"/>
      <c r="R1544" s="9"/>
    </row>
    <row r="1545" spans="1:18">
      <c r="A1545" s="1">
        <v>20160323</v>
      </c>
      <c r="B1545" s="1">
        <v>200000</v>
      </c>
      <c r="C1545" s="1">
        <v>2457471.3220000002</v>
      </c>
      <c r="D1545" s="1">
        <v>2175.277</v>
      </c>
      <c r="E1545" s="1">
        <v>86.8</v>
      </c>
      <c r="F1545" s="1">
        <v>86.2</v>
      </c>
      <c r="G1545" s="8">
        <f t="shared" si="258"/>
        <v>96.5934246575343</v>
      </c>
      <c r="H1545" s="6">
        <v>21</v>
      </c>
      <c r="I1545" s="8">
        <f t="shared" si="259"/>
        <v>51.279452054794518</v>
      </c>
      <c r="L1545" s="9"/>
      <c r="N1545" s="10"/>
      <c r="O1545" s="9"/>
      <c r="R1545" s="9"/>
    </row>
    <row r="1546" spans="1:18">
      <c r="A1546" s="1">
        <v>20160324</v>
      </c>
      <c r="B1546" s="1">
        <v>200000</v>
      </c>
      <c r="C1546" s="1">
        <v>2457472.3220000002</v>
      </c>
      <c r="D1546" s="1">
        <v>2175.3139999999999</v>
      </c>
      <c r="E1546" s="1">
        <v>86.5</v>
      </c>
      <c r="F1546" s="1">
        <v>86</v>
      </c>
      <c r="G1546" s="8">
        <f t="shared" si="258"/>
        <v>96.530410958904142</v>
      </c>
      <c r="H1546" s="6">
        <v>35</v>
      </c>
      <c r="I1546" s="8">
        <f t="shared" si="259"/>
        <v>51.115068493150687</v>
      </c>
      <c r="L1546" s="9"/>
      <c r="N1546" s="10"/>
      <c r="O1546" s="9"/>
      <c r="R1546" s="9"/>
    </row>
    <row r="1547" spans="1:18">
      <c r="A1547" s="1">
        <v>20160325</v>
      </c>
      <c r="B1547" s="1">
        <v>200000</v>
      </c>
      <c r="C1547" s="1">
        <v>2457473.3220000002</v>
      </c>
      <c r="D1547" s="1">
        <v>2175.35</v>
      </c>
      <c r="E1547" s="1">
        <v>85.5</v>
      </c>
      <c r="F1547" s="1">
        <v>85.1</v>
      </c>
      <c r="G1547" s="8">
        <f t="shared" si="258"/>
        <v>96.472054794520574</v>
      </c>
      <c r="H1547" s="6">
        <v>34</v>
      </c>
      <c r="I1547" s="8">
        <f t="shared" si="259"/>
        <v>51.0027397260274</v>
      </c>
      <c r="L1547" s="9"/>
      <c r="N1547" s="10"/>
      <c r="O1547" s="9"/>
      <c r="R1547" s="9"/>
    </row>
    <row r="1548" spans="1:18">
      <c r="A1548" s="1">
        <v>20160326</v>
      </c>
      <c r="B1548" s="1">
        <v>200000</v>
      </c>
      <c r="C1548" s="1">
        <v>2457474.3220000002</v>
      </c>
      <c r="D1548" s="1">
        <v>2175.3870000000002</v>
      </c>
      <c r="E1548" s="1">
        <v>85.5</v>
      </c>
      <c r="F1548" s="1">
        <v>85.1</v>
      </c>
      <c r="G1548" s="8">
        <f t="shared" si="258"/>
        <v>96.375890410958931</v>
      </c>
      <c r="H1548" s="6">
        <v>32</v>
      </c>
      <c r="I1548" s="8">
        <f t="shared" si="259"/>
        <v>50.736986301369861</v>
      </c>
      <c r="L1548" s="9"/>
      <c r="N1548" s="10"/>
      <c r="O1548" s="9"/>
      <c r="R1548" s="9"/>
    </row>
    <row r="1549" spans="1:18">
      <c r="A1549" s="1">
        <v>20160327</v>
      </c>
      <c r="B1549" s="1">
        <v>200000</v>
      </c>
      <c r="C1549" s="1">
        <v>2457475.3220000002</v>
      </c>
      <c r="D1549" s="1">
        <v>2175.424</v>
      </c>
      <c r="E1549" s="1">
        <v>88.2</v>
      </c>
      <c r="F1549" s="1">
        <v>87.9</v>
      </c>
      <c r="G1549" s="8">
        <f t="shared" si="258"/>
        <v>96.27808219178084</v>
      </c>
      <c r="H1549" s="6">
        <v>32</v>
      </c>
      <c r="I1549" s="8">
        <f t="shared" si="259"/>
        <v>50.375342465753427</v>
      </c>
      <c r="L1549" s="9"/>
      <c r="N1549" s="10"/>
      <c r="O1549" s="9"/>
      <c r="R1549" s="9"/>
    </row>
    <row r="1550" spans="1:18">
      <c r="A1550" s="1">
        <v>20160328</v>
      </c>
      <c r="B1550" s="1">
        <v>200000</v>
      </c>
      <c r="C1550" s="1">
        <v>2457476.3220000002</v>
      </c>
      <c r="D1550" s="1">
        <v>2175.46</v>
      </c>
      <c r="E1550" s="1">
        <v>87.7</v>
      </c>
      <c r="F1550" s="1">
        <v>87.4</v>
      </c>
      <c r="G1550" s="8">
        <f t="shared" si="258"/>
        <v>96.166027397260265</v>
      </c>
      <c r="H1550" s="6">
        <v>30</v>
      </c>
      <c r="I1550" s="8">
        <f t="shared" si="259"/>
        <v>49.991780821917807</v>
      </c>
      <c r="L1550" s="9"/>
      <c r="N1550" s="10"/>
      <c r="O1550" s="9"/>
      <c r="R1550" s="9"/>
    </row>
    <row r="1551" spans="1:18">
      <c r="A1551" s="1">
        <v>20160329</v>
      </c>
      <c r="B1551" s="1">
        <v>200000</v>
      </c>
      <c r="C1551" s="1">
        <v>2457477.3220000002</v>
      </c>
      <c r="D1551" s="1">
        <v>2175.4969999999998</v>
      </c>
      <c r="E1551" s="1">
        <v>87.8</v>
      </c>
      <c r="F1551" s="1">
        <v>87.5</v>
      </c>
      <c r="G1551" s="8">
        <f t="shared" si="258"/>
        <v>96.060273972602744</v>
      </c>
      <c r="H1551" s="6">
        <v>20</v>
      </c>
      <c r="I1551" s="8">
        <f t="shared" si="259"/>
        <v>49.635616438356166</v>
      </c>
      <c r="L1551" s="9"/>
      <c r="N1551" s="10"/>
      <c r="O1551" s="9"/>
      <c r="R1551" s="9"/>
    </row>
    <row r="1552" spans="1:18">
      <c r="A1552" s="1">
        <v>20160330</v>
      </c>
      <c r="B1552" s="1">
        <v>200000</v>
      </c>
      <c r="C1552" s="1">
        <v>2457478.3220000002</v>
      </c>
      <c r="D1552" s="1">
        <v>2175.5340000000001</v>
      </c>
      <c r="E1552" s="1">
        <v>83.8</v>
      </c>
      <c r="F1552" s="1">
        <v>83.6</v>
      </c>
      <c r="G1552" s="8">
        <f t="shared" si="258"/>
        <v>95.937534246575353</v>
      </c>
      <c r="H1552" s="6">
        <v>17</v>
      </c>
      <c r="I1552" s="8">
        <f t="shared" si="259"/>
        <v>49.389041095890413</v>
      </c>
      <c r="L1552" s="9"/>
      <c r="N1552" s="10"/>
      <c r="O1552" s="9"/>
      <c r="R1552" s="9"/>
    </row>
    <row r="1553" spans="1:18">
      <c r="A1553" s="1">
        <v>20160331</v>
      </c>
      <c r="B1553" s="1">
        <v>200000</v>
      </c>
      <c r="C1553" s="1">
        <v>2457479.3220000002</v>
      </c>
      <c r="D1553" s="1">
        <v>2175.5700000000002</v>
      </c>
      <c r="E1553" s="1">
        <v>81.7</v>
      </c>
      <c r="F1553" s="1">
        <v>81.599999999999994</v>
      </c>
      <c r="G1553" s="8">
        <f t="shared" si="258"/>
        <v>95.804657534246587</v>
      </c>
      <c r="H1553" s="6">
        <v>16</v>
      </c>
      <c r="I1553" s="8">
        <f t="shared" si="259"/>
        <v>49.175342465753424</v>
      </c>
      <c r="L1553" s="9"/>
      <c r="N1553" s="10"/>
      <c r="O1553" s="9"/>
      <c r="R1553" s="9"/>
    </row>
    <row r="1554" spans="1:18">
      <c r="A1554" s="1">
        <v>20160401</v>
      </c>
      <c r="B1554" s="1">
        <v>200000</v>
      </c>
      <c r="C1554" s="1">
        <v>2457480.3220000002</v>
      </c>
      <c r="D1554" s="1">
        <v>2175.607</v>
      </c>
      <c r="E1554" s="1">
        <v>82.1</v>
      </c>
      <c r="F1554" s="1">
        <v>82</v>
      </c>
      <c r="G1554" s="8">
        <f t="shared" si="258"/>
        <v>95.697260273972603</v>
      </c>
      <c r="H1554" s="6">
        <v>12</v>
      </c>
      <c r="I1554" s="8">
        <f t="shared" si="259"/>
        <v>48.953424657534249</v>
      </c>
      <c r="L1554" s="9"/>
      <c r="N1554" s="10"/>
      <c r="O1554" s="9"/>
      <c r="R1554" s="9"/>
    </row>
    <row r="1555" spans="1:18">
      <c r="A1555" s="1">
        <v>20160402</v>
      </c>
      <c r="B1555" s="1">
        <v>200000</v>
      </c>
      <c r="C1555" s="1">
        <v>2457481.3220000002</v>
      </c>
      <c r="D1555" s="1">
        <v>2175.6439999999998</v>
      </c>
      <c r="E1555" s="1">
        <v>81.5</v>
      </c>
      <c r="F1555" s="1">
        <v>81.5</v>
      </c>
      <c r="G1555" s="8">
        <f t="shared" si="258"/>
        <v>95.624931506849308</v>
      </c>
      <c r="H1555" s="6">
        <v>12</v>
      </c>
      <c r="I1555" s="8">
        <f t="shared" si="259"/>
        <v>48.783561643835618</v>
      </c>
      <c r="L1555" s="9"/>
      <c r="N1555" s="10"/>
      <c r="O1555" s="9"/>
      <c r="R1555" s="9"/>
    </row>
    <row r="1556" spans="1:18">
      <c r="A1556" s="1">
        <v>20160403</v>
      </c>
      <c r="B1556" s="1">
        <v>200000</v>
      </c>
      <c r="C1556" s="1">
        <v>2457482.3220000002</v>
      </c>
      <c r="D1556" s="1">
        <v>2175.6799999999998</v>
      </c>
      <c r="E1556" s="1">
        <v>82.3</v>
      </c>
      <c r="F1556" s="1">
        <v>82.3</v>
      </c>
      <c r="G1556" s="8">
        <f t="shared" si="258"/>
        <v>95.584931506849315</v>
      </c>
      <c r="H1556" s="6">
        <v>12</v>
      </c>
      <c r="I1556" s="8">
        <f t="shared" si="259"/>
        <v>48.684931506849317</v>
      </c>
      <c r="L1556" s="9"/>
      <c r="N1556" s="10"/>
      <c r="O1556" s="9"/>
      <c r="R1556" s="9"/>
    </row>
    <row r="1557" spans="1:18">
      <c r="A1557" s="1">
        <v>20160404</v>
      </c>
      <c r="B1557" s="1">
        <v>200000</v>
      </c>
      <c r="C1557" s="1">
        <v>2457483.3220000002</v>
      </c>
      <c r="D1557" s="1">
        <v>2175.7170000000001</v>
      </c>
      <c r="E1557" s="1">
        <v>83.4</v>
      </c>
      <c r="F1557" s="1">
        <v>83.5</v>
      </c>
      <c r="G1557" s="8">
        <f t="shared" si="258"/>
        <v>95.583835616438378</v>
      </c>
      <c r="H1557" s="6">
        <v>40</v>
      </c>
      <c r="I1557" s="8">
        <f t="shared" si="259"/>
        <v>48.720547945205482</v>
      </c>
      <c r="L1557" s="9"/>
      <c r="N1557" s="10"/>
      <c r="O1557" s="9"/>
      <c r="R1557" s="9"/>
    </row>
    <row r="1558" spans="1:18">
      <c r="A1558" s="1">
        <v>20160405</v>
      </c>
      <c r="B1558" s="1">
        <v>200000</v>
      </c>
      <c r="C1558" s="1">
        <v>2457484.3220000002</v>
      </c>
      <c r="D1558" s="1">
        <v>2175.7539999999999</v>
      </c>
      <c r="E1558" s="1">
        <v>83.4</v>
      </c>
      <c r="F1558" s="1">
        <v>83.5</v>
      </c>
      <c r="G1558" s="8">
        <f t="shared" si="258"/>
        <v>95.612602739726029</v>
      </c>
      <c r="H1558" s="6">
        <v>33</v>
      </c>
      <c r="I1558" s="8">
        <f t="shared" si="259"/>
        <v>48.775342465753425</v>
      </c>
      <c r="L1558" s="9"/>
      <c r="N1558" s="10"/>
      <c r="O1558" s="9"/>
      <c r="R1558" s="9"/>
    </row>
    <row r="1559" spans="1:18">
      <c r="A1559" s="1">
        <v>20160406</v>
      </c>
      <c r="B1559" s="1">
        <v>200000</v>
      </c>
      <c r="C1559" s="1">
        <v>2457485.3220000002</v>
      </c>
      <c r="D1559" s="1">
        <v>2175.79</v>
      </c>
      <c r="E1559" s="1">
        <v>87.1</v>
      </c>
      <c r="F1559" s="1">
        <v>87.2</v>
      </c>
      <c r="G1559" s="8">
        <f t="shared" si="258"/>
        <v>95.661917808219201</v>
      </c>
      <c r="H1559" s="6">
        <v>20</v>
      </c>
      <c r="I1559" s="8">
        <f t="shared" si="259"/>
        <v>48.816438356164383</v>
      </c>
      <c r="L1559" s="9"/>
      <c r="N1559" s="10"/>
      <c r="O1559" s="9"/>
      <c r="R1559" s="9"/>
    </row>
    <row r="1560" spans="1:18">
      <c r="A1560" s="1">
        <v>20160407</v>
      </c>
      <c r="B1560" s="1">
        <v>200000</v>
      </c>
      <c r="C1560" s="1">
        <v>2457486.3220000002</v>
      </c>
      <c r="D1560" s="1">
        <v>2175.8270000000002</v>
      </c>
      <c r="E1560" s="1">
        <v>92.3</v>
      </c>
      <c r="F1560" s="1">
        <v>92.5</v>
      </c>
      <c r="G1560" s="8">
        <f t="shared" si="258"/>
        <v>95.719452054794516</v>
      </c>
      <c r="H1560" s="6">
        <v>18</v>
      </c>
      <c r="I1560" s="8">
        <f t="shared" si="259"/>
        <v>48.87945205479452</v>
      </c>
      <c r="L1560" s="9"/>
      <c r="N1560" s="10"/>
      <c r="O1560" s="9"/>
      <c r="R1560" s="9"/>
    </row>
    <row r="1561" spans="1:18">
      <c r="A1561" s="1">
        <v>20160408</v>
      </c>
      <c r="B1561" s="1">
        <v>200000</v>
      </c>
      <c r="C1561" s="1">
        <v>2457487.3220000002</v>
      </c>
      <c r="D1561" s="1">
        <v>2175.864</v>
      </c>
      <c r="E1561" s="1">
        <v>98.3</v>
      </c>
      <c r="F1561" s="1">
        <v>98.6</v>
      </c>
      <c r="G1561" s="8">
        <f t="shared" si="258"/>
        <v>95.786575342465753</v>
      </c>
      <c r="H1561" s="6">
        <v>26</v>
      </c>
      <c r="I1561" s="8">
        <f t="shared" si="259"/>
        <v>48.942465753424656</v>
      </c>
      <c r="L1561" s="9"/>
      <c r="N1561" s="10"/>
      <c r="O1561" s="9"/>
      <c r="R1561" s="9"/>
    </row>
    <row r="1562" spans="1:18">
      <c r="A1562" s="1">
        <v>20160409</v>
      </c>
      <c r="B1562" s="1">
        <v>200000</v>
      </c>
      <c r="C1562" s="1">
        <v>2457488.3220000002</v>
      </c>
      <c r="D1562" s="1">
        <v>2175.9</v>
      </c>
      <c r="E1562" s="1">
        <v>105.5</v>
      </c>
      <c r="F1562" s="1">
        <v>105.9</v>
      </c>
      <c r="G1562" s="8">
        <f t="shared" si="258"/>
        <v>95.849863013698624</v>
      </c>
      <c r="H1562" s="6">
        <v>25</v>
      </c>
      <c r="I1562" s="8">
        <f t="shared" si="259"/>
        <v>49.043835616438358</v>
      </c>
      <c r="L1562" s="9"/>
      <c r="N1562" s="10"/>
      <c r="O1562" s="9"/>
      <c r="R1562" s="9"/>
    </row>
    <row r="1563" spans="1:18">
      <c r="A1563" s="1">
        <v>20160410</v>
      </c>
      <c r="B1563" s="1">
        <v>200000</v>
      </c>
      <c r="C1563" s="1">
        <v>2457489.3220000002</v>
      </c>
      <c r="D1563" s="1">
        <v>2175.9369999999999</v>
      </c>
      <c r="E1563" s="1">
        <v>110.1</v>
      </c>
      <c r="F1563" s="1">
        <v>110.6</v>
      </c>
      <c r="G1563" s="8">
        <f t="shared" si="258"/>
        <v>95.912876712328753</v>
      </c>
      <c r="H1563" s="6">
        <v>34</v>
      </c>
      <c r="I1563" s="8">
        <f t="shared" si="259"/>
        <v>49.194520547945203</v>
      </c>
      <c r="L1563" s="9"/>
      <c r="N1563" s="10"/>
      <c r="O1563" s="9"/>
      <c r="R1563" s="9"/>
    </row>
    <row r="1564" spans="1:18">
      <c r="A1564" s="1">
        <v>20160411</v>
      </c>
      <c r="B1564" s="1">
        <v>200000</v>
      </c>
      <c r="C1564" s="1">
        <v>2457490.3220000002</v>
      </c>
      <c r="D1564" s="1">
        <v>2175.9740000000002</v>
      </c>
      <c r="E1564" s="1">
        <v>116.6</v>
      </c>
      <c r="F1564" s="1">
        <v>117.2</v>
      </c>
      <c r="G1564" s="8">
        <f t="shared" si="258"/>
        <v>95.960273972602735</v>
      </c>
      <c r="H1564" s="6">
        <v>43</v>
      </c>
      <c r="I1564" s="8">
        <f t="shared" si="259"/>
        <v>49.293150684931504</v>
      </c>
      <c r="L1564" s="9"/>
      <c r="N1564" s="10"/>
      <c r="O1564" s="9"/>
      <c r="R1564" s="9"/>
    </row>
    <row r="1565" spans="1:18">
      <c r="A1565" s="1">
        <v>20160412</v>
      </c>
      <c r="B1565" s="1">
        <v>200000</v>
      </c>
      <c r="C1565" s="1">
        <v>2457491.3220000002</v>
      </c>
      <c r="D1565" s="1">
        <v>2176.0100000000002</v>
      </c>
      <c r="E1565" s="1">
        <v>111.3</v>
      </c>
      <c r="F1565" s="1">
        <v>111.3</v>
      </c>
      <c r="G1565" s="8">
        <f t="shared" si="258"/>
        <v>95.987945205479448</v>
      </c>
      <c r="H1565" s="6">
        <v>37</v>
      </c>
      <c r="I1565" s="8">
        <f t="shared" si="259"/>
        <v>49.320547945205476</v>
      </c>
      <c r="L1565" s="9"/>
      <c r="N1565" s="10"/>
      <c r="O1565" s="9"/>
      <c r="R1565" s="9"/>
    </row>
    <row r="1566" spans="1:18">
      <c r="A1566" s="1">
        <v>20160413</v>
      </c>
      <c r="B1566" s="1">
        <v>200000</v>
      </c>
      <c r="C1566" s="1">
        <v>2457492.3220000002</v>
      </c>
      <c r="D1566" s="1">
        <v>2176.047</v>
      </c>
      <c r="E1566" s="1">
        <v>108.2</v>
      </c>
      <c r="F1566" s="1">
        <v>108.8</v>
      </c>
      <c r="G1566" s="8">
        <f t="shared" si="258"/>
        <v>95.993424657534248</v>
      </c>
      <c r="H1566" s="6">
        <v>48</v>
      </c>
      <c r="I1566" s="8">
        <f t="shared" si="259"/>
        <v>49.254794520547946</v>
      </c>
      <c r="L1566" s="9"/>
      <c r="N1566" s="10"/>
      <c r="O1566" s="9"/>
      <c r="R1566" s="9"/>
    </row>
    <row r="1567" spans="1:18">
      <c r="A1567" s="1">
        <v>20160414</v>
      </c>
      <c r="B1567" s="1">
        <v>200000</v>
      </c>
      <c r="C1567" s="1">
        <v>2457493.3220000002</v>
      </c>
      <c r="D1567" s="1">
        <v>2176.0839999999998</v>
      </c>
      <c r="E1567" s="1">
        <v>111.1</v>
      </c>
      <c r="F1567" s="1">
        <v>111.8</v>
      </c>
      <c r="G1567" s="8">
        <f t="shared" si="258"/>
        <v>95.978630136986297</v>
      </c>
      <c r="H1567" s="6">
        <v>46</v>
      </c>
      <c r="I1567" s="8">
        <f t="shared" si="259"/>
        <v>49.213698630136989</v>
      </c>
      <c r="L1567" s="9"/>
      <c r="N1567" s="10"/>
      <c r="O1567" s="9"/>
      <c r="R1567" s="9"/>
    </row>
    <row r="1568" spans="1:18">
      <c r="A1568" s="1">
        <v>20160415</v>
      </c>
      <c r="B1568" s="1">
        <v>200000</v>
      </c>
      <c r="C1568" s="1">
        <v>2457494.3220000002</v>
      </c>
      <c r="D1568" s="1">
        <v>2176.12</v>
      </c>
      <c r="E1568" s="1">
        <v>112.4</v>
      </c>
      <c r="F1568" s="1">
        <v>113.2</v>
      </c>
      <c r="G1568" s="8">
        <f t="shared" si="258"/>
        <v>95.940821917808208</v>
      </c>
      <c r="H1568" s="6">
        <v>33</v>
      </c>
      <c r="I1568" s="8">
        <f t="shared" si="259"/>
        <v>49.175342465753424</v>
      </c>
      <c r="L1568" s="9"/>
      <c r="N1568" s="10"/>
      <c r="O1568" s="9"/>
      <c r="R1568" s="9"/>
    </row>
    <row r="1569" spans="1:18">
      <c r="A1569" s="1">
        <v>20160416</v>
      </c>
      <c r="B1569" s="1">
        <v>170000</v>
      </c>
      <c r="C1569" s="1">
        <v>2457495.3220000002</v>
      </c>
      <c r="D1569" s="1">
        <v>2176.152</v>
      </c>
      <c r="E1569" s="1">
        <v>109.5</v>
      </c>
      <c r="F1569" s="1">
        <v>110.3</v>
      </c>
      <c r="G1569" s="8">
        <f t="shared" si="258"/>
        <v>95.875068493150692</v>
      </c>
      <c r="H1569" s="6">
        <v>42</v>
      </c>
      <c r="I1569" s="8">
        <f t="shared" si="259"/>
        <v>49.11780821917808</v>
      </c>
      <c r="L1569" s="9"/>
      <c r="N1569" s="10"/>
      <c r="O1569" s="9"/>
      <c r="R1569" s="9"/>
    </row>
    <row r="1570" spans="1:18">
      <c r="A1570" s="1">
        <v>20160417</v>
      </c>
      <c r="B1570" s="1">
        <v>200000</v>
      </c>
      <c r="C1570" s="1">
        <v>2457496.3220000002</v>
      </c>
      <c r="D1570" s="1">
        <v>2176.194</v>
      </c>
      <c r="E1570" s="1">
        <v>102.1</v>
      </c>
      <c r="F1570" s="1">
        <v>102.9</v>
      </c>
      <c r="G1570" s="8">
        <f t="shared" si="258"/>
        <v>95.778082191780825</v>
      </c>
      <c r="H1570" s="6">
        <v>36</v>
      </c>
      <c r="I1570" s="8">
        <f t="shared" si="259"/>
        <v>48.980821917808221</v>
      </c>
      <c r="L1570" s="9"/>
      <c r="N1570" s="10"/>
      <c r="O1570" s="9"/>
      <c r="R1570" s="9"/>
    </row>
    <row r="1571" spans="1:18">
      <c r="A1571" s="1">
        <v>20160418</v>
      </c>
      <c r="B1571" s="1">
        <v>200000</v>
      </c>
      <c r="C1571" s="1">
        <v>2457497.3220000002</v>
      </c>
      <c r="D1571" s="1">
        <v>2176.23</v>
      </c>
      <c r="E1571" s="1">
        <v>94.6</v>
      </c>
      <c r="F1571" s="1">
        <v>95.4</v>
      </c>
      <c r="G1571" s="8">
        <f t="shared" si="258"/>
        <v>95.660273972602738</v>
      </c>
      <c r="H1571" s="6">
        <v>31</v>
      </c>
      <c r="I1571" s="8">
        <f t="shared" si="259"/>
        <v>48.849315068493148</v>
      </c>
      <c r="L1571" s="9"/>
      <c r="N1571" s="10"/>
      <c r="O1571" s="9"/>
      <c r="R1571" s="9"/>
    </row>
    <row r="1572" spans="1:18">
      <c r="A1572" s="1">
        <v>20160419</v>
      </c>
      <c r="B1572" s="1">
        <v>200000</v>
      </c>
      <c r="C1572" s="1">
        <v>2457498.3220000002</v>
      </c>
      <c r="D1572" s="1">
        <v>2176.2669999999998</v>
      </c>
      <c r="E1572" s="1">
        <v>89.1</v>
      </c>
      <c r="F1572" s="1">
        <v>89.9</v>
      </c>
      <c r="G1572" s="8">
        <f t="shared" si="258"/>
        <v>95.534520547945235</v>
      </c>
      <c r="H1572" s="6">
        <v>28</v>
      </c>
      <c r="I1572" s="8">
        <f t="shared" si="259"/>
        <v>48.671232876712331</v>
      </c>
      <c r="L1572" s="9"/>
      <c r="N1572" s="10"/>
      <c r="O1572" s="9"/>
      <c r="R1572" s="9"/>
    </row>
    <row r="1573" spans="1:18">
      <c r="A1573" s="1">
        <v>20160420</v>
      </c>
      <c r="B1573" s="1">
        <v>200000</v>
      </c>
      <c r="C1573" s="1">
        <v>2457499.3220000002</v>
      </c>
      <c r="D1573" s="1">
        <v>2176.3040000000001</v>
      </c>
      <c r="E1573" s="1">
        <v>83.2</v>
      </c>
      <c r="F1573" s="1">
        <v>84</v>
      </c>
      <c r="G1573" s="8">
        <f t="shared" si="258"/>
        <v>95.408767123287703</v>
      </c>
      <c r="H1573" s="6">
        <v>25</v>
      </c>
      <c r="I1573" s="8">
        <f t="shared" si="259"/>
        <v>48.487671232876714</v>
      </c>
      <c r="L1573" s="9"/>
      <c r="N1573" s="10"/>
      <c r="O1573" s="9"/>
      <c r="R1573" s="9"/>
    </row>
    <row r="1574" spans="1:18">
      <c r="A1574" s="1">
        <v>20160421</v>
      </c>
      <c r="B1574" s="1">
        <v>200000</v>
      </c>
      <c r="C1574" s="1">
        <v>2457500.3220000002</v>
      </c>
      <c r="D1574" s="1">
        <v>2176.34</v>
      </c>
      <c r="E1574" s="1">
        <v>76.8</v>
      </c>
      <c r="F1574" s="1">
        <v>77.5</v>
      </c>
      <c r="G1574" s="8">
        <f t="shared" si="258"/>
        <v>95.261369863013741</v>
      </c>
      <c r="H1574" s="6">
        <v>26</v>
      </c>
      <c r="I1574" s="8">
        <f t="shared" si="259"/>
        <v>48.287671232876711</v>
      </c>
      <c r="L1574" s="9"/>
      <c r="N1574" s="10"/>
      <c r="O1574" s="9"/>
      <c r="R1574" s="9"/>
    </row>
    <row r="1575" spans="1:18">
      <c r="A1575" s="1">
        <v>20160422</v>
      </c>
      <c r="B1575" s="1">
        <v>200000</v>
      </c>
      <c r="C1575" s="1">
        <v>2457501.3220000002</v>
      </c>
      <c r="D1575" s="1">
        <v>2176.377</v>
      </c>
      <c r="E1575" s="1">
        <v>76.599999999999994</v>
      </c>
      <c r="F1575" s="1">
        <v>77.5</v>
      </c>
      <c r="G1575" s="8">
        <f t="shared" si="258"/>
        <v>95.14575342465757</v>
      </c>
      <c r="H1575" s="6">
        <v>21</v>
      </c>
      <c r="I1575" s="8">
        <f t="shared" si="259"/>
        <v>48.07123287671233</v>
      </c>
      <c r="L1575" s="9"/>
      <c r="N1575" s="10"/>
      <c r="O1575" s="9"/>
      <c r="R1575" s="9"/>
    </row>
    <row r="1576" spans="1:18">
      <c r="A1576" s="1">
        <v>20160423</v>
      </c>
      <c r="B1576" s="1">
        <v>200000</v>
      </c>
      <c r="C1576" s="1">
        <v>2457502.3220000002</v>
      </c>
      <c r="D1576" s="1">
        <v>2176.4140000000002</v>
      </c>
      <c r="E1576" s="1">
        <v>78.7</v>
      </c>
      <c r="F1576" s="1">
        <v>79.599999999999994</v>
      </c>
      <c r="G1576" s="8">
        <f t="shared" si="258"/>
        <v>95.044383561643841</v>
      </c>
      <c r="H1576" s="6">
        <v>13</v>
      </c>
      <c r="I1576" s="8">
        <f t="shared" si="259"/>
        <v>47.887671232876713</v>
      </c>
      <c r="L1576" s="9"/>
      <c r="N1576" s="10"/>
      <c r="O1576" s="9"/>
      <c r="R1576" s="9"/>
    </row>
    <row r="1577" spans="1:18">
      <c r="A1577" s="1">
        <v>20160424</v>
      </c>
      <c r="B1577" s="1">
        <v>200000</v>
      </c>
      <c r="C1577" s="1">
        <v>2457503.3220000002</v>
      </c>
      <c r="D1577" s="1">
        <v>2176.4499999999998</v>
      </c>
      <c r="E1577" s="1">
        <v>81.8</v>
      </c>
      <c r="F1577" s="1">
        <v>82.8</v>
      </c>
      <c r="G1577" s="8">
        <f t="shared" si="258"/>
        <v>94.964383561643857</v>
      </c>
      <c r="H1577" s="6">
        <v>37</v>
      </c>
      <c r="I1577" s="8">
        <f t="shared" si="259"/>
        <v>47.715068493150682</v>
      </c>
      <c r="L1577" s="9"/>
      <c r="N1577" s="10"/>
      <c r="O1577" s="9"/>
      <c r="R1577" s="9"/>
    </row>
    <row r="1578" spans="1:18">
      <c r="A1578" s="1">
        <v>20160425</v>
      </c>
      <c r="B1578" s="1">
        <v>200000</v>
      </c>
      <c r="C1578" s="1">
        <v>2457504.3220000002</v>
      </c>
      <c r="D1578" s="1">
        <v>2176.4870000000001</v>
      </c>
      <c r="E1578" s="1">
        <v>81.900000000000006</v>
      </c>
      <c r="F1578" s="1">
        <v>82.9</v>
      </c>
      <c r="G1578" s="8">
        <f t="shared" si="258"/>
        <v>94.880273972602765</v>
      </c>
      <c r="H1578" s="6">
        <v>45</v>
      </c>
      <c r="I1578" s="8">
        <f t="shared" si="259"/>
        <v>47.57260273972603</v>
      </c>
      <c r="L1578" s="9"/>
      <c r="N1578" s="10"/>
      <c r="O1578" s="9"/>
      <c r="R1578" s="9"/>
    </row>
    <row r="1579" spans="1:18">
      <c r="A1579" s="1">
        <v>20160426</v>
      </c>
      <c r="B1579" s="1">
        <v>200000</v>
      </c>
      <c r="C1579" s="1">
        <v>2457505.3220000002</v>
      </c>
      <c r="D1579" s="1">
        <v>2176.5239999999999</v>
      </c>
      <c r="E1579" s="1">
        <v>85.2</v>
      </c>
      <c r="F1579" s="1">
        <v>86.3</v>
      </c>
      <c r="G1579" s="8">
        <f t="shared" si="258"/>
        <v>94.80356164383565</v>
      </c>
      <c r="H1579" s="6">
        <v>57</v>
      </c>
      <c r="I1579" s="8">
        <f t="shared" si="259"/>
        <v>47.405479452054792</v>
      </c>
      <c r="L1579" s="9"/>
      <c r="N1579" s="10"/>
      <c r="O1579" s="9"/>
      <c r="R1579" s="9"/>
    </row>
    <row r="1580" spans="1:18">
      <c r="A1580" s="1">
        <v>20160427</v>
      </c>
      <c r="B1580" s="1">
        <v>200000</v>
      </c>
      <c r="C1580" s="1">
        <v>2457506.3220000002</v>
      </c>
      <c r="D1580" s="1">
        <v>2176.56</v>
      </c>
      <c r="E1580" s="1">
        <v>92.6</v>
      </c>
      <c r="F1580" s="1">
        <v>93.8</v>
      </c>
      <c r="G1580" s="8">
        <f t="shared" si="258"/>
        <v>94.716986301369872</v>
      </c>
      <c r="H1580" s="6">
        <v>76</v>
      </c>
      <c r="I1580" s="8">
        <f t="shared" si="259"/>
        <v>47.290410958904111</v>
      </c>
      <c r="L1580" s="9"/>
      <c r="N1580" s="10"/>
      <c r="O1580" s="9"/>
      <c r="R1580" s="9"/>
    </row>
    <row r="1581" spans="1:18">
      <c r="A1581" s="1">
        <v>20160428</v>
      </c>
      <c r="B1581" s="1">
        <v>200000</v>
      </c>
      <c r="C1581" s="1">
        <v>2457507.3220000002</v>
      </c>
      <c r="D1581" s="1">
        <v>2176.5970000000002</v>
      </c>
      <c r="E1581" s="1">
        <v>94.9</v>
      </c>
      <c r="F1581" s="1">
        <v>96.3</v>
      </c>
      <c r="G1581" s="8">
        <f t="shared" si="258"/>
        <v>94.626849315068498</v>
      </c>
      <c r="H1581" s="6">
        <v>90</v>
      </c>
      <c r="I1581" s="8">
        <f t="shared" si="259"/>
        <v>47.136986301369866</v>
      </c>
      <c r="L1581" s="9"/>
      <c r="N1581" s="10"/>
      <c r="O1581" s="9"/>
      <c r="R1581" s="9"/>
    </row>
    <row r="1582" spans="1:18">
      <c r="A1582" s="1">
        <v>20160429</v>
      </c>
      <c r="B1582" s="1">
        <v>200000</v>
      </c>
      <c r="C1582" s="1">
        <v>2457508.3220000002</v>
      </c>
      <c r="D1582" s="1">
        <v>2176.634</v>
      </c>
      <c r="E1582" s="1">
        <v>92.4</v>
      </c>
      <c r="F1582" s="1">
        <v>93.8</v>
      </c>
      <c r="G1582" s="8">
        <f t="shared" si="258"/>
        <v>94.535890410958913</v>
      </c>
      <c r="H1582" s="6">
        <v>82</v>
      </c>
      <c r="I1582" s="8">
        <f t="shared" si="259"/>
        <v>46.983561643835614</v>
      </c>
      <c r="L1582" s="9"/>
      <c r="N1582" s="10"/>
      <c r="O1582" s="9"/>
      <c r="R1582" s="9"/>
    </row>
    <row r="1583" spans="1:18">
      <c r="A1583" s="1">
        <v>20160430</v>
      </c>
      <c r="B1583" s="1">
        <v>200000</v>
      </c>
      <c r="C1583" s="1">
        <v>2457509.3220000002</v>
      </c>
      <c r="D1583" s="1">
        <v>2176.67</v>
      </c>
      <c r="E1583" s="1">
        <v>94</v>
      </c>
      <c r="F1583" s="1">
        <v>95.4</v>
      </c>
      <c r="G1583" s="8">
        <f t="shared" si="258"/>
        <v>94.422191780821933</v>
      </c>
      <c r="H1583" s="6">
        <v>89</v>
      </c>
      <c r="I1583" s="8">
        <f t="shared" si="259"/>
        <v>46.805479452054797</v>
      </c>
      <c r="L1583" s="9"/>
      <c r="N1583" s="10"/>
      <c r="O1583" s="9"/>
      <c r="R1583" s="9"/>
    </row>
    <row r="1584" spans="1:18">
      <c r="A1584" s="1">
        <v>20160501</v>
      </c>
      <c r="B1584" s="1">
        <v>200000</v>
      </c>
      <c r="C1584" s="1">
        <v>2457510.3220000002</v>
      </c>
      <c r="D1584" s="1">
        <v>2176.7069999999999</v>
      </c>
      <c r="E1584" s="1">
        <v>92.2</v>
      </c>
      <c r="F1584" s="1">
        <v>93.6</v>
      </c>
      <c r="G1584" s="8">
        <f t="shared" si="258"/>
        <v>94.308219178082211</v>
      </c>
      <c r="H1584" s="6">
        <v>87</v>
      </c>
      <c r="I1584" s="8">
        <f t="shared" si="259"/>
        <v>46.605479452054794</v>
      </c>
      <c r="L1584" s="9"/>
      <c r="N1584" s="10"/>
      <c r="O1584" s="9"/>
      <c r="R1584" s="9"/>
    </row>
    <row r="1585" spans="1:18">
      <c r="A1585" s="1">
        <v>20160502</v>
      </c>
      <c r="B1585" s="1">
        <v>200000</v>
      </c>
      <c r="C1585" s="1">
        <v>2457511.3220000002</v>
      </c>
      <c r="D1585" s="1">
        <v>2176.7440000000001</v>
      </c>
      <c r="E1585" s="1">
        <v>89.8</v>
      </c>
      <c r="F1585" s="1">
        <v>91.3</v>
      </c>
      <c r="G1585" s="8">
        <f t="shared" si="258"/>
        <v>94.17972602739728</v>
      </c>
      <c r="H1585" s="6">
        <v>83</v>
      </c>
      <c r="I1585" s="8">
        <f t="shared" si="259"/>
        <v>46.408219178082192</v>
      </c>
      <c r="L1585" s="9"/>
      <c r="N1585" s="10"/>
      <c r="O1585" s="9"/>
      <c r="R1585" s="9"/>
    </row>
    <row r="1586" spans="1:18">
      <c r="A1586" s="1">
        <v>20160503</v>
      </c>
      <c r="B1586" s="1">
        <v>200000</v>
      </c>
      <c r="C1586" s="1">
        <v>2457512.3220000002</v>
      </c>
      <c r="D1586" s="1">
        <v>2176.7800000000002</v>
      </c>
      <c r="E1586" s="1">
        <v>90</v>
      </c>
      <c r="F1586" s="1">
        <v>91.5</v>
      </c>
      <c r="G1586" s="8">
        <f t="shared" si="258"/>
        <v>94.057260273972631</v>
      </c>
      <c r="H1586" s="6">
        <v>73</v>
      </c>
      <c r="I1586" s="8">
        <f t="shared" si="259"/>
        <v>46.164383561643838</v>
      </c>
      <c r="L1586" s="9"/>
      <c r="N1586" s="10"/>
      <c r="O1586" s="9"/>
      <c r="R1586" s="9"/>
    </row>
    <row r="1587" spans="1:18">
      <c r="A1587" s="1">
        <v>20160504</v>
      </c>
      <c r="B1587" s="1">
        <v>200000</v>
      </c>
      <c r="C1587" s="1">
        <v>2457513.3220000002</v>
      </c>
      <c r="D1587" s="1">
        <v>2176.817</v>
      </c>
      <c r="E1587" s="1">
        <v>90.1</v>
      </c>
      <c r="F1587" s="1">
        <v>91.6</v>
      </c>
      <c r="G1587" s="8">
        <f t="shared" si="258"/>
        <v>93.945479452054812</v>
      </c>
      <c r="H1587" s="6">
        <v>71</v>
      </c>
      <c r="I1587" s="8">
        <f t="shared" si="259"/>
        <v>45.939726027397263</v>
      </c>
      <c r="L1587" s="9"/>
      <c r="N1587" s="10"/>
      <c r="O1587" s="9"/>
      <c r="R1587" s="9"/>
    </row>
    <row r="1588" spans="1:18">
      <c r="A1588" s="1">
        <v>20160505</v>
      </c>
      <c r="B1588" s="1">
        <v>200000</v>
      </c>
      <c r="C1588" s="1">
        <v>2457514.3220000002</v>
      </c>
      <c r="D1588" s="1">
        <v>2176.8539999999998</v>
      </c>
      <c r="E1588" s="1">
        <v>87.1</v>
      </c>
      <c r="F1588" s="1">
        <v>88.7</v>
      </c>
      <c r="G1588" s="8">
        <f t="shared" si="258"/>
        <v>93.842465753424662</v>
      </c>
      <c r="H1588" s="6">
        <v>60</v>
      </c>
      <c r="I1588" s="8">
        <f t="shared" si="259"/>
        <v>45.739726027397261</v>
      </c>
      <c r="L1588" s="9"/>
      <c r="N1588" s="10"/>
      <c r="O1588" s="9"/>
      <c r="R1588" s="9"/>
    </row>
    <row r="1589" spans="1:18">
      <c r="A1589" s="1">
        <v>20160506</v>
      </c>
      <c r="B1589" s="1">
        <v>200000</v>
      </c>
      <c r="C1589" s="1">
        <v>2457515.3220000002</v>
      </c>
      <c r="D1589" s="1">
        <v>2176.89</v>
      </c>
      <c r="E1589" s="1">
        <v>89.6</v>
      </c>
      <c r="F1589" s="1">
        <v>91.2</v>
      </c>
      <c r="G1589" s="8">
        <f t="shared" si="258"/>
        <v>93.752876712328771</v>
      </c>
      <c r="H1589" s="6">
        <v>57</v>
      </c>
      <c r="I1589" s="8">
        <f t="shared" si="259"/>
        <v>45.583561643835615</v>
      </c>
      <c r="L1589" s="9"/>
      <c r="N1589" s="10"/>
      <c r="O1589" s="9"/>
      <c r="R1589" s="9"/>
    </row>
    <row r="1590" spans="1:18">
      <c r="A1590" s="1">
        <v>20160507</v>
      </c>
      <c r="B1590" s="1">
        <v>200000</v>
      </c>
      <c r="C1590" s="1">
        <v>2457516.3220000002</v>
      </c>
      <c r="D1590" s="1">
        <v>2176.9270000000001</v>
      </c>
      <c r="E1590" s="1">
        <v>88</v>
      </c>
      <c r="F1590" s="1">
        <v>89.7</v>
      </c>
      <c r="G1590" s="8">
        <f t="shared" si="258"/>
        <v>93.649041095890439</v>
      </c>
      <c r="H1590" s="6">
        <v>34</v>
      </c>
      <c r="I1590" s="8">
        <f t="shared" si="259"/>
        <v>45.438356164383563</v>
      </c>
      <c r="L1590" s="9"/>
      <c r="N1590" s="10"/>
      <c r="O1590" s="9"/>
      <c r="R1590" s="9"/>
    </row>
    <row r="1591" spans="1:18">
      <c r="A1591" s="1">
        <v>20160508</v>
      </c>
      <c r="B1591" s="1">
        <v>200000</v>
      </c>
      <c r="C1591" s="1">
        <v>2457517.3220000002</v>
      </c>
      <c r="D1591" s="1">
        <v>2176.9639999999999</v>
      </c>
      <c r="E1591" s="1">
        <v>84</v>
      </c>
      <c r="F1591" s="1">
        <v>85.6</v>
      </c>
      <c r="G1591" s="8">
        <f t="shared" si="258"/>
        <v>93.544931506849323</v>
      </c>
      <c r="H1591" s="6">
        <v>44</v>
      </c>
      <c r="I1591" s="8">
        <f t="shared" si="259"/>
        <v>45.273972602739725</v>
      </c>
      <c r="L1591" s="9"/>
      <c r="N1591" s="10"/>
      <c r="O1591" s="9"/>
      <c r="R1591" s="9"/>
    </row>
    <row r="1592" spans="1:18">
      <c r="A1592" s="1">
        <v>20160509</v>
      </c>
      <c r="B1592" s="1">
        <v>200000</v>
      </c>
      <c r="C1592" s="1">
        <v>2457518.3220000002</v>
      </c>
      <c r="D1592" s="1">
        <v>2177</v>
      </c>
      <c r="E1592" s="1">
        <v>88.5</v>
      </c>
      <c r="F1592" s="1">
        <v>90.2</v>
      </c>
      <c r="G1592" s="8">
        <f t="shared" ref="G1592:G1655" si="260">AVERAGE(F1410:F1774)</f>
        <v>93.461095890410974</v>
      </c>
      <c r="H1592" s="6">
        <v>52</v>
      </c>
      <c r="I1592" s="8">
        <f t="shared" ref="I1592:I1655" si="261">AVERAGE(H1410:H1774)</f>
        <v>45.098630136986301</v>
      </c>
      <c r="L1592" s="9"/>
      <c r="N1592" s="10"/>
      <c r="O1592" s="9"/>
      <c r="R1592" s="9"/>
    </row>
    <row r="1593" spans="1:18">
      <c r="A1593" s="1">
        <v>20160510</v>
      </c>
      <c r="B1593" s="1">
        <v>200000</v>
      </c>
      <c r="C1593" s="1">
        <v>2457519.3220000002</v>
      </c>
      <c r="D1593" s="1">
        <v>2177.0369999999998</v>
      </c>
      <c r="E1593" s="1">
        <v>88.7</v>
      </c>
      <c r="F1593" s="1">
        <v>90.5</v>
      </c>
      <c r="G1593" s="8">
        <f t="shared" si="260"/>
        <v>93.378356164383575</v>
      </c>
      <c r="H1593" s="6">
        <v>76</v>
      </c>
      <c r="I1593" s="8">
        <f t="shared" si="261"/>
        <v>44.917808219178085</v>
      </c>
      <c r="L1593" s="9"/>
      <c r="N1593" s="10"/>
      <c r="O1593" s="9"/>
      <c r="R1593" s="9"/>
    </row>
    <row r="1594" spans="1:18">
      <c r="A1594" s="1">
        <v>20160511</v>
      </c>
      <c r="B1594" s="1">
        <v>200000</v>
      </c>
      <c r="C1594" s="1">
        <v>2457520.3220000002</v>
      </c>
      <c r="D1594" s="1">
        <v>2177.0740000000001</v>
      </c>
      <c r="E1594" s="1">
        <v>93.9</v>
      </c>
      <c r="F1594" s="1">
        <v>95.8</v>
      </c>
      <c r="G1594" s="8">
        <f t="shared" si="260"/>
        <v>93.309863013698646</v>
      </c>
      <c r="H1594" s="6">
        <v>79</v>
      </c>
      <c r="I1594" s="8">
        <f t="shared" si="261"/>
        <v>44.761643835616439</v>
      </c>
      <c r="L1594" s="9"/>
      <c r="N1594" s="10"/>
      <c r="O1594" s="9"/>
      <c r="R1594" s="9"/>
    </row>
    <row r="1595" spans="1:18">
      <c r="A1595" s="1">
        <v>20160512</v>
      </c>
      <c r="B1595" s="1">
        <v>200000</v>
      </c>
      <c r="C1595" s="1">
        <v>2457521.3220000002</v>
      </c>
      <c r="D1595" s="1">
        <v>2177.11</v>
      </c>
      <c r="E1595" s="1">
        <v>92</v>
      </c>
      <c r="F1595" s="1">
        <v>93.9</v>
      </c>
      <c r="G1595" s="8">
        <f t="shared" si="260"/>
        <v>93.243287671232878</v>
      </c>
      <c r="H1595" s="6">
        <v>83</v>
      </c>
      <c r="I1595" s="8">
        <f t="shared" si="261"/>
        <v>44.660273972602738</v>
      </c>
      <c r="L1595" s="9"/>
      <c r="N1595" s="10"/>
      <c r="O1595" s="9"/>
      <c r="R1595" s="9"/>
    </row>
    <row r="1596" spans="1:18">
      <c r="A1596" s="1">
        <v>20160513</v>
      </c>
      <c r="B1596" s="1">
        <v>200000</v>
      </c>
      <c r="C1596" s="1">
        <v>2457522.3220000002</v>
      </c>
      <c r="D1596" s="1">
        <v>2177.1469999999999</v>
      </c>
      <c r="E1596" s="1">
        <v>93.4</v>
      </c>
      <c r="F1596" s="1">
        <v>95.4</v>
      </c>
      <c r="G1596" s="8">
        <f t="shared" si="260"/>
        <v>93.175890410958942</v>
      </c>
      <c r="H1596" s="6">
        <v>78</v>
      </c>
      <c r="I1596" s="8">
        <f t="shared" si="261"/>
        <v>44.56712328767123</v>
      </c>
      <c r="L1596" s="9"/>
      <c r="N1596" s="10"/>
      <c r="O1596" s="9"/>
      <c r="R1596" s="9"/>
    </row>
    <row r="1597" spans="1:18">
      <c r="A1597" s="1">
        <v>20160514</v>
      </c>
      <c r="B1597" s="1">
        <v>200000</v>
      </c>
      <c r="C1597" s="1">
        <v>2457523.3220000002</v>
      </c>
      <c r="D1597" s="1">
        <v>2177.1840000000002</v>
      </c>
      <c r="E1597" s="1">
        <v>101.2</v>
      </c>
      <c r="F1597" s="1">
        <v>103.4</v>
      </c>
      <c r="G1597" s="8">
        <f t="shared" si="260"/>
        <v>93.110136986301399</v>
      </c>
      <c r="H1597" s="6">
        <v>88</v>
      </c>
      <c r="I1597" s="8">
        <f t="shared" si="261"/>
        <v>44.465753424657535</v>
      </c>
      <c r="L1597" s="9"/>
      <c r="N1597" s="10"/>
      <c r="O1597" s="9"/>
      <c r="R1597" s="9"/>
    </row>
    <row r="1598" spans="1:18">
      <c r="A1598" s="1">
        <v>20160515</v>
      </c>
      <c r="B1598" s="1">
        <v>230000</v>
      </c>
      <c r="C1598" s="1">
        <v>2457524.4470000002</v>
      </c>
      <c r="D1598" s="1">
        <v>2177.2249999999999</v>
      </c>
      <c r="E1598" s="1">
        <v>103.4</v>
      </c>
      <c r="F1598" s="1">
        <v>105.7</v>
      </c>
      <c r="G1598" s="8">
        <f t="shared" si="260"/>
        <v>93.03369863013701</v>
      </c>
      <c r="H1598" s="6">
        <v>87</v>
      </c>
      <c r="I1598" s="8">
        <f t="shared" si="261"/>
        <v>44.457534246575342</v>
      </c>
      <c r="L1598" s="9"/>
      <c r="N1598" s="10"/>
      <c r="O1598" s="9"/>
      <c r="R1598" s="9"/>
    </row>
    <row r="1599" spans="1:18">
      <c r="A1599" s="1">
        <v>20160516</v>
      </c>
      <c r="B1599" s="1">
        <v>200000</v>
      </c>
      <c r="C1599" s="1">
        <v>2457525.3220000002</v>
      </c>
      <c r="D1599" s="1">
        <v>2177.2570000000001</v>
      </c>
      <c r="E1599" s="1">
        <v>102</v>
      </c>
      <c r="F1599" s="1">
        <v>104.3</v>
      </c>
      <c r="G1599" s="8">
        <f t="shared" si="260"/>
        <v>92.957260273972622</v>
      </c>
      <c r="H1599" s="6">
        <v>55</v>
      </c>
      <c r="I1599" s="8">
        <f t="shared" si="261"/>
        <v>44.389041095890413</v>
      </c>
      <c r="L1599" s="9"/>
      <c r="N1599" s="10"/>
      <c r="O1599" s="9"/>
      <c r="R1599" s="9"/>
    </row>
    <row r="1600" spans="1:18">
      <c r="A1600" s="1">
        <v>20160517</v>
      </c>
      <c r="B1600" s="1">
        <v>200000</v>
      </c>
      <c r="C1600" s="1">
        <v>2457526.3220000002</v>
      </c>
      <c r="D1600" s="1">
        <v>2177.2939999999999</v>
      </c>
      <c r="E1600" s="1">
        <v>103.2</v>
      </c>
      <c r="F1600" s="1">
        <v>105.6</v>
      </c>
      <c r="G1600" s="8">
        <f t="shared" si="260"/>
        <v>92.879726027397282</v>
      </c>
      <c r="H1600" s="6">
        <v>38</v>
      </c>
      <c r="I1600" s="8">
        <f t="shared" si="261"/>
        <v>44.358904109589041</v>
      </c>
      <c r="L1600" s="9"/>
      <c r="N1600" s="10"/>
      <c r="O1600" s="9"/>
      <c r="R1600" s="9"/>
    </row>
    <row r="1601" spans="1:18">
      <c r="A1601" s="1">
        <v>20160518</v>
      </c>
      <c r="B1601" s="1">
        <v>200000</v>
      </c>
      <c r="C1601" s="1">
        <v>2457527.3220000002</v>
      </c>
      <c r="D1601" s="1">
        <v>2177.33</v>
      </c>
      <c r="E1601" s="1">
        <v>102.3</v>
      </c>
      <c r="F1601" s="1">
        <v>104.7</v>
      </c>
      <c r="G1601" s="8">
        <f t="shared" si="260"/>
        <v>92.809863013698646</v>
      </c>
      <c r="H1601" s="6">
        <v>30</v>
      </c>
      <c r="I1601" s="8">
        <f t="shared" si="261"/>
        <v>44.339726027397262</v>
      </c>
      <c r="L1601" s="9"/>
      <c r="N1601" s="10"/>
      <c r="O1601" s="9"/>
      <c r="R1601" s="9"/>
    </row>
    <row r="1602" spans="1:18">
      <c r="A1602" s="1">
        <v>20160519</v>
      </c>
      <c r="B1602" s="1">
        <v>200000</v>
      </c>
      <c r="C1602" s="1">
        <v>2457528.3220000002</v>
      </c>
      <c r="D1602" s="1">
        <v>2177.3670000000002</v>
      </c>
      <c r="E1602" s="1">
        <v>98.8</v>
      </c>
      <c r="F1602" s="1">
        <v>101.2</v>
      </c>
      <c r="G1602" s="8">
        <f t="shared" si="260"/>
        <v>92.732328767123292</v>
      </c>
      <c r="H1602" s="6">
        <v>43</v>
      </c>
      <c r="I1602" s="8">
        <f t="shared" si="261"/>
        <v>44.336986301369862</v>
      </c>
      <c r="L1602" s="9"/>
      <c r="N1602" s="10"/>
      <c r="O1602" s="9"/>
      <c r="R1602" s="9"/>
    </row>
    <row r="1603" spans="1:18">
      <c r="A1603" s="1">
        <v>20160520</v>
      </c>
      <c r="B1603" s="1">
        <v>200000</v>
      </c>
      <c r="C1603" s="1">
        <v>2457529.3220000002</v>
      </c>
      <c r="D1603" s="1">
        <v>2177.404</v>
      </c>
      <c r="E1603" s="1">
        <v>99.5</v>
      </c>
      <c r="F1603" s="1">
        <v>102</v>
      </c>
      <c r="G1603" s="8">
        <f t="shared" si="260"/>
        <v>92.650684931506873</v>
      </c>
      <c r="H1603" s="6">
        <v>46</v>
      </c>
      <c r="I1603" s="8">
        <f t="shared" si="261"/>
        <v>44.301369863013697</v>
      </c>
      <c r="L1603" s="9"/>
      <c r="N1603" s="10"/>
      <c r="O1603" s="9"/>
      <c r="R1603" s="9"/>
    </row>
    <row r="1604" spans="1:18">
      <c r="A1604" s="1">
        <v>20160521</v>
      </c>
      <c r="B1604" s="1">
        <v>200000</v>
      </c>
      <c r="C1604" s="1">
        <v>2457530.3220000002</v>
      </c>
      <c r="D1604" s="1">
        <v>2177.44</v>
      </c>
      <c r="E1604" s="1">
        <v>97.8</v>
      </c>
      <c r="F1604" s="1">
        <v>100.2</v>
      </c>
      <c r="G1604" s="8">
        <f t="shared" si="260"/>
        <v>92.558904109589065</v>
      </c>
      <c r="H1604" s="6">
        <v>18</v>
      </c>
      <c r="I1604" s="8">
        <f t="shared" si="261"/>
        <v>44.216438356164382</v>
      </c>
      <c r="L1604" s="9"/>
      <c r="N1604" s="10"/>
      <c r="O1604" s="9"/>
      <c r="R1604" s="9"/>
    </row>
    <row r="1605" spans="1:18">
      <c r="A1605" s="1">
        <v>20160522</v>
      </c>
      <c r="B1605" s="1">
        <v>200000</v>
      </c>
      <c r="C1605" s="1">
        <v>2457531.3220000002</v>
      </c>
      <c r="D1605" s="1">
        <v>2177.4769999999999</v>
      </c>
      <c r="E1605" s="1">
        <v>97.4</v>
      </c>
      <c r="F1605" s="1">
        <v>99.8</v>
      </c>
      <c r="G1605" s="8">
        <f t="shared" si="260"/>
        <v>92.436712328767143</v>
      </c>
      <c r="H1605" s="6">
        <v>28</v>
      </c>
      <c r="I1605" s="8">
        <f t="shared" si="261"/>
        <v>44.093150684931508</v>
      </c>
      <c r="L1605" s="9"/>
      <c r="N1605" s="10"/>
      <c r="O1605" s="9"/>
      <c r="R1605" s="9"/>
    </row>
    <row r="1606" spans="1:18">
      <c r="A1606" s="1">
        <v>20160523</v>
      </c>
      <c r="B1606" s="1">
        <v>200000</v>
      </c>
      <c r="C1606" s="1">
        <v>2457532.3220000002</v>
      </c>
      <c r="D1606" s="1">
        <v>2177.5140000000001</v>
      </c>
      <c r="E1606" s="1">
        <v>97.4</v>
      </c>
      <c r="F1606" s="1">
        <v>99.8</v>
      </c>
      <c r="G1606" s="8">
        <f t="shared" si="260"/>
        <v>92.308493150684953</v>
      </c>
      <c r="H1606" s="6">
        <v>16</v>
      </c>
      <c r="I1606" s="8">
        <f t="shared" si="261"/>
        <v>43.898630136986299</v>
      </c>
      <c r="L1606" s="9"/>
      <c r="N1606" s="10"/>
      <c r="O1606" s="9"/>
      <c r="R1606" s="9"/>
    </row>
    <row r="1607" spans="1:18">
      <c r="A1607" s="1">
        <v>20160524</v>
      </c>
      <c r="B1607" s="1">
        <v>200000</v>
      </c>
      <c r="C1607" s="1">
        <v>2457533.3220000002</v>
      </c>
      <c r="D1607" s="1">
        <v>2177.5500000000002</v>
      </c>
      <c r="E1607" s="1">
        <v>94.3</v>
      </c>
      <c r="F1607" s="1">
        <v>96.7</v>
      </c>
      <c r="G1607" s="8">
        <f t="shared" si="260"/>
        <v>92.195342465753427</v>
      </c>
      <c r="H1607" s="6">
        <v>25</v>
      </c>
      <c r="I1607" s="8">
        <f t="shared" si="261"/>
        <v>43.745205479452054</v>
      </c>
      <c r="L1607" s="9"/>
      <c r="N1607" s="10"/>
      <c r="O1607" s="9"/>
      <c r="R1607" s="9"/>
    </row>
    <row r="1608" spans="1:18">
      <c r="A1608" s="1">
        <v>20160525</v>
      </c>
      <c r="B1608" s="1">
        <v>200000</v>
      </c>
      <c r="C1608" s="1">
        <v>2457534.3220000002</v>
      </c>
      <c r="D1608" s="1">
        <v>2177.587</v>
      </c>
      <c r="E1608" s="1">
        <v>93.6</v>
      </c>
      <c r="F1608" s="1">
        <v>96.1</v>
      </c>
      <c r="G1608" s="8">
        <f t="shared" si="260"/>
        <v>92.100547945205477</v>
      </c>
      <c r="H1608" s="6">
        <v>35</v>
      </c>
      <c r="I1608" s="8">
        <f t="shared" si="261"/>
        <v>43.613698630136987</v>
      </c>
      <c r="L1608" s="9"/>
      <c r="N1608" s="10"/>
      <c r="O1608" s="9"/>
      <c r="R1608" s="9"/>
    </row>
    <row r="1609" spans="1:18">
      <c r="A1609" s="1">
        <v>20160526</v>
      </c>
      <c r="B1609" s="1">
        <v>200000</v>
      </c>
      <c r="C1609" s="1">
        <v>2457535.3220000002</v>
      </c>
      <c r="D1609" s="1">
        <v>2177.6239999999998</v>
      </c>
      <c r="E1609" s="1">
        <v>91.7</v>
      </c>
      <c r="F1609" s="1">
        <v>94.2</v>
      </c>
      <c r="G1609" s="8">
        <f t="shared" si="260"/>
        <v>92.020547945205479</v>
      </c>
      <c r="H1609" s="6">
        <v>34</v>
      </c>
      <c r="I1609" s="8">
        <f t="shared" si="261"/>
        <v>43.479452054794521</v>
      </c>
      <c r="L1609" s="9"/>
      <c r="N1609" s="10"/>
      <c r="O1609" s="9"/>
      <c r="R1609" s="9"/>
    </row>
    <row r="1610" spans="1:18">
      <c r="A1610" s="1">
        <v>20160527</v>
      </c>
      <c r="B1610" s="1">
        <v>200000</v>
      </c>
      <c r="C1610" s="1">
        <v>2457536.3220000002</v>
      </c>
      <c r="D1610" s="1">
        <v>2177.66</v>
      </c>
      <c r="E1610" s="1">
        <v>90.4</v>
      </c>
      <c r="F1610" s="1">
        <v>92.8</v>
      </c>
      <c r="G1610" s="8">
        <f t="shared" si="260"/>
        <v>91.959178082191798</v>
      </c>
      <c r="H1610" s="6">
        <v>34</v>
      </c>
      <c r="I1610" s="8">
        <f t="shared" si="261"/>
        <v>43.336986301369862</v>
      </c>
      <c r="L1610" s="9"/>
      <c r="N1610" s="10"/>
      <c r="O1610" s="9"/>
      <c r="R1610" s="9"/>
    </row>
    <row r="1611" spans="1:18">
      <c r="A1611" s="1">
        <v>20160528</v>
      </c>
      <c r="B1611" s="1">
        <v>200000</v>
      </c>
      <c r="C1611" s="1">
        <v>2457537.3220000002</v>
      </c>
      <c r="D1611" s="1">
        <v>2177.6970000000001</v>
      </c>
      <c r="E1611" s="1">
        <v>87.7</v>
      </c>
      <c r="F1611" s="1">
        <v>90.1</v>
      </c>
      <c r="G1611" s="8">
        <f t="shared" si="260"/>
        <v>91.912054794520571</v>
      </c>
      <c r="H1611" s="6">
        <v>33</v>
      </c>
      <c r="I1611" s="8">
        <f t="shared" si="261"/>
        <v>43.238356164383561</v>
      </c>
      <c r="L1611" s="9"/>
      <c r="N1611" s="10"/>
      <c r="O1611" s="9"/>
      <c r="R1611" s="9"/>
    </row>
    <row r="1612" spans="1:18">
      <c r="A1612" s="1">
        <v>20160529</v>
      </c>
      <c r="B1612" s="1">
        <v>200000</v>
      </c>
      <c r="C1612" s="1">
        <v>2457538.3220000002</v>
      </c>
      <c r="D1612" s="1">
        <v>2177.7339999999999</v>
      </c>
      <c r="E1612" s="1">
        <v>83</v>
      </c>
      <c r="F1612" s="1">
        <v>85.3</v>
      </c>
      <c r="G1612" s="8">
        <f t="shared" si="260"/>
        <v>91.874794520547951</v>
      </c>
      <c r="H1612" s="6">
        <v>33</v>
      </c>
      <c r="I1612" s="8">
        <f t="shared" si="261"/>
        <v>43.180821917808217</v>
      </c>
      <c r="L1612" s="9"/>
      <c r="N1612" s="10"/>
      <c r="O1612" s="9"/>
      <c r="R1612" s="9"/>
    </row>
    <row r="1613" spans="1:18">
      <c r="A1613" s="1">
        <v>20160530</v>
      </c>
      <c r="B1613" s="1">
        <v>200000</v>
      </c>
      <c r="C1613" s="1">
        <v>2457539.3220000002</v>
      </c>
      <c r="D1613" s="1">
        <v>2177.77</v>
      </c>
      <c r="E1613" s="1">
        <v>86.2</v>
      </c>
      <c r="F1613" s="1">
        <v>88.7</v>
      </c>
      <c r="G1613" s="8">
        <f t="shared" si="260"/>
        <v>91.847397260273965</v>
      </c>
      <c r="H1613" s="6">
        <v>41</v>
      </c>
      <c r="I1613" s="8">
        <f t="shared" si="261"/>
        <v>43.153424657534245</v>
      </c>
      <c r="L1613" s="9"/>
      <c r="N1613" s="10"/>
      <c r="O1613" s="9"/>
      <c r="R1613" s="9"/>
    </row>
    <row r="1614" spans="1:18">
      <c r="A1614" s="1">
        <v>20160531</v>
      </c>
      <c r="B1614" s="1">
        <v>200000</v>
      </c>
      <c r="C1614" s="1">
        <v>2457540.3220000002</v>
      </c>
      <c r="D1614" s="1">
        <v>2177.8069999999998</v>
      </c>
      <c r="E1614" s="1">
        <v>86.6</v>
      </c>
      <c r="F1614" s="1">
        <v>89</v>
      </c>
      <c r="G1614" s="8">
        <f t="shared" si="260"/>
        <v>91.82</v>
      </c>
      <c r="H1614" s="6">
        <v>36</v>
      </c>
      <c r="I1614" s="8">
        <f t="shared" si="261"/>
        <v>43.150684931506852</v>
      </c>
      <c r="L1614" s="9"/>
      <c r="N1614" s="10"/>
      <c r="O1614" s="9"/>
      <c r="R1614" s="9"/>
    </row>
    <row r="1615" spans="1:18">
      <c r="A1615" s="1">
        <v>20160601</v>
      </c>
      <c r="B1615" s="1">
        <v>200000</v>
      </c>
      <c r="C1615" s="1">
        <v>2457541.3220000002</v>
      </c>
      <c r="D1615" s="1">
        <v>2177.8440000000001</v>
      </c>
      <c r="E1615" s="1">
        <v>86</v>
      </c>
      <c r="F1615" s="1">
        <v>88.4</v>
      </c>
      <c r="G1615" s="8">
        <f t="shared" si="260"/>
        <v>91.790958904109587</v>
      </c>
      <c r="H1615" s="6">
        <v>41</v>
      </c>
      <c r="I1615" s="8">
        <f t="shared" si="261"/>
        <v>43.202739726027396</v>
      </c>
      <c r="L1615" s="9"/>
      <c r="N1615" s="10"/>
      <c r="O1615" s="9"/>
      <c r="R1615" s="9"/>
    </row>
    <row r="1616" spans="1:18">
      <c r="A1616" s="1">
        <v>20160602</v>
      </c>
      <c r="B1616" s="1">
        <v>200000</v>
      </c>
      <c r="C1616" s="1">
        <v>2457542.3220000002</v>
      </c>
      <c r="D1616" s="1">
        <v>2177.88</v>
      </c>
      <c r="E1616" s="1">
        <v>85.2</v>
      </c>
      <c r="F1616" s="1">
        <v>87.7</v>
      </c>
      <c r="G1616" s="8">
        <f t="shared" si="260"/>
        <v>91.762191780821894</v>
      </c>
      <c r="H1616" s="6">
        <v>14</v>
      </c>
      <c r="I1616" s="8">
        <f t="shared" si="261"/>
        <v>43.219178082191782</v>
      </c>
      <c r="L1616" s="9"/>
      <c r="N1616" s="10"/>
      <c r="O1616" s="9"/>
      <c r="R1616" s="9"/>
    </row>
    <row r="1617" spans="1:18">
      <c r="A1617" s="1">
        <v>20160603</v>
      </c>
      <c r="B1617" s="1">
        <v>200000</v>
      </c>
      <c r="C1617" s="1">
        <v>2457543.3220000002</v>
      </c>
      <c r="D1617" s="1">
        <v>2177.9169999999999</v>
      </c>
      <c r="E1617" s="1">
        <v>83.2</v>
      </c>
      <c r="F1617" s="1">
        <v>85.7</v>
      </c>
      <c r="G1617" s="8">
        <f t="shared" si="260"/>
        <v>91.735342465753433</v>
      </c>
      <c r="H1617" s="6">
        <v>0</v>
      </c>
      <c r="I1617" s="8">
        <f t="shared" si="261"/>
        <v>43.287671232876711</v>
      </c>
      <c r="L1617" s="9"/>
      <c r="N1617" s="10"/>
      <c r="O1617" s="9"/>
      <c r="R1617" s="9"/>
    </row>
    <row r="1618" spans="1:18">
      <c r="A1618" s="1">
        <v>20160604</v>
      </c>
      <c r="B1618" s="1">
        <v>200000</v>
      </c>
      <c r="C1618" s="1">
        <v>2457544.3220000002</v>
      </c>
      <c r="D1618" s="1">
        <v>2177.9540000000002</v>
      </c>
      <c r="E1618" s="1">
        <v>80</v>
      </c>
      <c r="F1618" s="1">
        <v>82.4</v>
      </c>
      <c r="G1618" s="8">
        <f t="shared" si="260"/>
        <v>91.700821917808213</v>
      </c>
      <c r="H1618" s="6">
        <v>10</v>
      </c>
      <c r="I1618" s="8">
        <f t="shared" si="261"/>
        <v>43.350684931506848</v>
      </c>
      <c r="L1618" s="9"/>
      <c r="N1618" s="10"/>
      <c r="O1618" s="9"/>
      <c r="R1618" s="9"/>
    </row>
    <row r="1619" spans="1:18">
      <c r="A1619" s="1">
        <v>20160605</v>
      </c>
      <c r="B1619" s="1">
        <v>200000</v>
      </c>
      <c r="C1619" s="1">
        <v>2457545.3220000002</v>
      </c>
      <c r="D1619" s="1">
        <v>2177.9899999999998</v>
      </c>
      <c r="E1619" s="1">
        <v>79.099999999999994</v>
      </c>
      <c r="F1619" s="1">
        <v>81.5</v>
      </c>
      <c r="G1619" s="8">
        <f t="shared" si="260"/>
        <v>91.652602739726021</v>
      </c>
      <c r="H1619" s="6">
        <v>0</v>
      </c>
      <c r="I1619" s="8">
        <f t="shared" si="261"/>
        <v>43.317808219178083</v>
      </c>
      <c r="L1619" s="9"/>
      <c r="N1619" s="10"/>
      <c r="O1619" s="9"/>
      <c r="R1619" s="9"/>
    </row>
    <row r="1620" spans="1:18">
      <c r="A1620" s="1">
        <v>20160606</v>
      </c>
      <c r="B1620" s="1">
        <v>200000</v>
      </c>
      <c r="C1620" s="1">
        <v>2457546.3220000002</v>
      </c>
      <c r="D1620" s="1">
        <v>2178.027</v>
      </c>
      <c r="E1620" s="1">
        <v>78.5</v>
      </c>
      <c r="F1620" s="1">
        <v>80.8</v>
      </c>
      <c r="G1620" s="8">
        <f t="shared" si="260"/>
        <v>91.600547945205449</v>
      </c>
      <c r="H1620" s="6">
        <v>0</v>
      </c>
      <c r="I1620" s="8">
        <f t="shared" si="261"/>
        <v>43.263013698630139</v>
      </c>
      <c r="L1620" s="9"/>
      <c r="N1620" s="10"/>
      <c r="O1620" s="9"/>
      <c r="R1620" s="9"/>
    </row>
    <row r="1621" spans="1:18">
      <c r="A1621" s="1">
        <v>20160607</v>
      </c>
      <c r="B1621" s="1">
        <v>200000</v>
      </c>
      <c r="C1621" s="1">
        <v>2457547.3220000002</v>
      </c>
      <c r="D1621" s="1">
        <v>2178.0639999999999</v>
      </c>
      <c r="E1621" s="1">
        <v>78.5</v>
      </c>
      <c r="F1621" s="1">
        <v>80.8</v>
      </c>
      <c r="G1621" s="8">
        <f t="shared" si="260"/>
        <v>91.544657534246568</v>
      </c>
      <c r="H1621" s="6">
        <v>12</v>
      </c>
      <c r="I1621" s="8">
        <f t="shared" si="261"/>
        <v>43.180821917808217</v>
      </c>
      <c r="L1621" s="9"/>
      <c r="N1621" s="10"/>
      <c r="O1621" s="9"/>
      <c r="R1621" s="9"/>
    </row>
    <row r="1622" spans="1:18">
      <c r="A1622" s="1">
        <v>20160608</v>
      </c>
      <c r="B1622" s="1">
        <v>200000</v>
      </c>
      <c r="C1622" s="1">
        <v>2457548.3220000002</v>
      </c>
      <c r="D1622" s="1">
        <v>2178.1</v>
      </c>
      <c r="E1622" s="1">
        <v>80.099999999999994</v>
      </c>
      <c r="F1622" s="1">
        <v>82.6</v>
      </c>
      <c r="G1622" s="8">
        <f t="shared" si="260"/>
        <v>91.469041095890404</v>
      </c>
      <c r="H1622" s="6">
        <v>14</v>
      </c>
      <c r="I1622" s="8">
        <f t="shared" si="261"/>
        <v>43.06849315068493</v>
      </c>
      <c r="L1622" s="9"/>
      <c r="N1622" s="10"/>
      <c r="O1622" s="9"/>
      <c r="R1622" s="9"/>
    </row>
    <row r="1623" spans="1:18">
      <c r="A1623" s="1">
        <v>20160609</v>
      </c>
      <c r="B1623" s="1">
        <v>200000</v>
      </c>
      <c r="C1623" s="1">
        <v>2457549.3220000002</v>
      </c>
      <c r="D1623" s="1">
        <v>2178.1370000000002</v>
      </c>
      <c r="E1623" s="1">
        <v>85.2</v>
      </c>
      <c r="F1623" s="1">
        <v>87.8</v>
      </c>
      <c r="G1623" s="8">
        <f t="shared" si="260"/>
        <v>91.37890410958903</v>
      </c>
      <c r="H1623" s="6">
        <v>19</v>
      </c>
      <c r="I1623" s="8">
        <f t="shared" si="261"/>
        <v>42.893150684931506</v>
      </c>
      <c r="L1623" s="9"/>
      <c r="N1623" s="10"/>
      <c r="O1623" s="9"/>
      <c r="R1623" s="9"/>
    </row>
    <row r="1624" spans="1:18">
      <c r="A1624" s="1">
        <v>20160610</v>
      </c>
      <c r="B1624" s="1">
        <v>200000</v>
      </c>
      <c r="C1624" s="1">
        <v>2457550.3220000002</v>
      </c>
      <c r="D1624" s="1">
        <v>2178.174</v>
      </c>
      <c r="E1624" s="1">
        <v>84.9</v>
      </c>
      <c r="F1624" s="1">
        <v>87.5</v>
      </c>
      <c r="G1624" s="8">
        <f t="shared" si="260"/>
        <v>91.284383561643821</v>
      </c>
      <c r="H1624" s="6">
        <v>33</v>
      </c>
      <c r="I1624" s="8">
        <f t="shared" si="261"/>
        <v>42.723287671232875</v>
      </c>
      <c r="L1624" s="9"/>
      <c r="N1624" s="10"/>
      <c r="O1624" s="9"/>
      <c r="R1624" s="9"/>
    </row>
    <row r="1625" spans="1:18">
      <c r="A1625" s="1">
        <v>20160611</v>
      </c>
      <c r="B1625" s="1">
        <v>200000</v>
      </c>
      <c r="C1625" s="1">
        <v>2457551.3220000002</v>
      </c>
      <c r="D1625" s="1">
        <v>2178.21</v>
      </c>
      <c r="E1625" s="1">
        <v>88.2</v>
      </c>
      <c r="F1625" s="1">
        <v>90.9</v>
      </c>
      <c r="G1625" s="8">
        <f t="shared" si="260"/>
        <v>91.17397260273971</v>
      </c>
      <c r="H1625" s="6">
        <v>44</v>
      </c>
      <c r="I1625" s="8">
        <f t="shared" si="261"/>
        <v>42.495890410958907</v>
      </c>
      <c r="L1625" s="9"/>
      <c r="N1625" s="10"/>
      <c r="O1625" s="9"/>
      <c r="R1625" s="9"/>
    </row>
    <row r="1626" spans="1:18">
      <c r="A1626" s="1">
        <v>20160612</v>
      </c>
      <c r="B1626" s="1">
        <v>200000</v>
      </c>
      <c r="C1626" s="1">
        <v>2457552.3220000002</v>
      </c>
      <c r="D1626" s="1">
        <v>2178.2469999999998</v>
      </c>
      <c r="E1626" s="1">
        <v>94.1</v>
      </c>
      <c r="F1626" s="1">
        <v>97.1</v>
      </c>
      <c r="G1626" s="8">
        <f t="shared" si="260"/>
        <v>91.053698630136964</v>
      </c>
      <c r="H1626" s="6">
        <v>42</v>
      </c>
      <c r="I1626" s="8">
        <f t="shared" si="261"/>
        <v>42.268493150684932</v>
      </c>
      <c r="L1626" s="9"/>
      <c r="N1626" s="10"/>
      <c r="O1626" s="9"/>
      <c r="R1626" s="9"/>
    </row>
    <row r="1627" spans="1:18">
      <c r="A1627" s="1">
        <v>20160613</v>
      </c>
      <c r="B1627" s="1">
        <v>200000</v>
      </c>
      <c r="C1627" s="1">
        <v>2457553.3220000002</v>
      </c>
      <c r="D1627" s="1">
        <v>2178.2840000000001</v>
      </c>
      <c r="E1627" s="1">
        <v>91</v>
      </c>
      <c r="F1627" s="1">
        <v>93.9</v>
      </c>
      <c r="G1627" s="8">
        <f t="shared" si="260"/>
        <v>90.916438356164349</v>
      </c>
      <c r="H1627" s="6">
        <v>38</v>
      </c>
      <c r="I1627" s="8">
        <f t="shared" si="261"/>
        <v>42.079452054794523</v>
      </c>
      <c r="L1627" s="9"/>
      <c r="N1627" s="10"/>
      <c r="O1627" s="9"/>
      <c r="R1627" s="9"/>
    </row>
    <row r="1628" spans="1:18">
      <c r="A1628" s="1">
        <v>20160614</v>
      </c>
      <c r="B1628" s="1">
        <v>200000</v>
      </c>
      <c r="C1628" s="1">
        <v>2457554.3220000002</v>
      </c>
      <c r="D1628" s="1">
        <v>2178.3200000000002</v>
      </c>
      <c r="E1628" s="1">
        <v>87.6</v>
      </c>
      <c r="F1628" s="1">
        <v>90.4</v>
      </c>
      <c r="G1628" s="8">
        <f t="shared" si="260"/>
        <v>90.776164383561607</v>
      </c>
      <c r="H1628" s="6">
        <v>38</v>
      </c>
      <c r="I1628" s="8">
        <f t="shared" si="261"/>
        <v>41.88219178082192</v>
      </c>
      <c r="L1628" s="9"/>
      <c r="N1628" s="10"/>
      <c r="O1628" s="9"/>
      <c r="R1628" s="9"/>
    </row>
    <row r="1629" spans="1:18">
      <c r="A1629" s="1">
        <v>20160615</v>
      </c>
      <c r="B1629" s="1">
        <v>200000</v>
      </c>
      <c r="C1629" s="1">
        <v>2457555.3220000002</v>
      </c>
      <c r="D1629" s="1">
        <v>2178.357</v>
      </c>
      <c r="E1629" s="1">
        <v>87.3</v>
      </c>
      <c r="F1629" s="1">
        <v>90.1</v>
      </c>
      <c r="G1629" s="8">
        <f t="shared" si="260"/>
        <v>90.652602739726021</v>
      </c>
      <c r="H1629" s="6">
        <v>40</v>
      </c>
      <c r="I1629" s="8">
        <f t="shared" si="261"/>
        <v>41.767123287671232</v>
      </c>
      <c r="L1629" s="9"/>
      <c r="N1629" s="10"/>
      <c r="O1629" s="9"/>
      <c r="R1629" s="9"/>
    </row>
    <row r="1630" spans="1:18">
      <c r="A1630" s="1">
        <v>20160616</v>
      </c>
      <c r="B1630" s="1">
        <v>200000</v>
      </c>
      <c r="C1630" s="1">
        <v>2457556.3220000002</v>
      </c>
      <c r="D1630" s="1">
        <v>2178.3939999999998</v>
      </c>
      <c r="E1630" s="1">
        <v>88.2</v>
      </c>
      <c r="F1630" s="1">
        <v>91</v>
      </c>
      <c r="G1630" s="8">
        <f t="shared" si="260"/>
        <v>90.510136986301347</v>
      </c>
      <c r="H1630" s="6">
        <v>28</v>
      </c>
      <c r="I1630" s="8">
        <f t="shared" si="261"/>
        <v>41.627397260273973</v>
      </c>
      <c r="L1630" s="9"/>
      <c r="N1630" s="10"/>
      <c r="O1630" s="9"/>
      <c r="R1630" s="9"/>
    </row>
    <row r="1631" spans="1:18">
      <c r="A1631" s="1">
        <v>20160617</v>
      </c>
      <c r="B1631" s="1">
        <v>200000</v>
      </c>
      <c r="C1631" s="1">
        <v>2457557.3220000002</v>
      </c>
      <c r="D1631" s="1">
        <v>2178.4299999999998</v>
      </c>
      <c r="E1631" s="1">
        <v>86.6</v>
      </c>
      <c r="F1631" s="1">
        <v>89.4</v>
      </c>
      <c r="G1631" s="8">
        <f t="shared" si="260"/>
        <v>90.390410958904084</v>
      </c>
      <c r="H1631" s="6">
        <v>39</v>
      </c>
      <c r="I1631" s="8">
        <f t="shared" si="261"/>
        <v>41.473972602739728</v>
      </c>
      <c r="L1631" s="9"/>
      <c r="N1631" s="10"/>
      <c r="O1631" s="9"/>
      <c r="R1631" s="9"/>
    </row>
    <row r="1632" spans="1:18">
      <c r="A1632" s="1">
        <v>20160618</v>
      </c>
      <c r="B1632" s="1">
        <v>200000</v>
      </c>
      <c r="C1632" s="1">
        <v>2457558.3220000002</v>
      </c>
      <c r="D1632" s="1">
        <v>2178.4670000000001</v>
      </c>
      <c r="E1632" s="1">
        <v>83.6</v>
      </c>
      <c r="F1632" s="1">
        <v>86.3</v>
      </c>
      <c r="G1632" s="8">
        <f t="shared" si="260"/>
        <v>90.271232876712332</v>
      </c>
      <c r="H1632" s="6">
        <v>47</v>
      </c>
      <c r="I1632" s="8">
        <f t="shared" si="261"/>
        <v>41.361643835616441</v>
      </c>
      <c r="L1632" s="9"/>
      <c r="N1632" s="10"/>
      <c r="O1632" s="9"/>
      <c r="R1632" s="9"/>
    </row>
    <row r="1633" spans="1:18">
      <c r="A1633" s="1">
        <v>20160619</v>
      </c>
      <c r="B1633" s="1">
        <v>200000</v>
      </c>
      <c r="C1633" s="1">
        <v>2457559.3220000002</v>
      </c>
      <c r="D1633" s="1">
        <v>2178.5030000000002</v>
      </c>
      <c r="E1633" s="1">
        <v>85.2</v>
      </c>
      <c r="F1633" s="1">
        <v>87.9</v>
      </c>
      <c r="G1633" s="8">
        <f t="shared" si="260"/>
        <v>90.147397260273962</v>
      </c>
      <c r="H1633" s="6">
        <v>50</v>
      </c>
      <c r="I1633" s="8">
        <f t="shared" si="261"/>
        <v>41.301369863013697</v>
      </c>
      <c r="L1633" s="9"/>
      <c r="N1633" s="10"/>
      <c r="O1633" s="9"/>
      <c r="R1633" s="9"/>
    </row>
    <row r="1634" spans="1:18">
      <c r="A1634" s="1">
        <v>20160620</v>
      </c>
      <c r="B1634" s="1">
        <v>200000</v>
      </c>
      <c r="C1634" s="1">
        <v>2457560.3220000002</v>
      </c>
      <c r="D1634" s="1">
        <v>2178.54</v>
      </c>
      <c r="E1634" s="1">
        <v>84.3</v>
      </c>
      <c r="F1634" s="1">
        <v>87.1</v>
      </c>
      <c r="G1634" s="8">
        <f t="shared" si="260"/>
        <v>90.031506849315022</v>
      </c>
      <c r="H1634" s="6">
        <v>36</v>
      </c>
      <c r="I1634" s="8">
        <f t="shared" si="261"/>
        <v>41.282191780821918</v>
      </c>
      <c r="L1634" s="9"/>
      <c r="N1634" s="10"/>
      <c r="O1634" s="9"/>
      <c r="R1634" s="9"/>
    </row>
    <row r="1635" spans="1:18">
      <c r="A1635" s="1">
        <v>20160621</v>
      </c>
      <c r="B1635" s="1">
        <v>200000</v>
      </c>
      <c r="C1635" s="1">
        <v>2457561.3220000002</v>
      </c>
      <c r="D1635" s="1">
        <v>2178.5770000000002</v>
      </c>
      <c r="E1635" s="1">
        <v>80.2</v>
      </c>
      <c r="F1635" s="1">
        <v>82.9</v>
      </c>
      <c r="G1635" s="8">
        <f t="shared" si="260"/>
        <v>89.907397260273939</v>
      </c>
      <c r="H1635" s="6">
        <v>24</v>
      </c>
      <c r="I1635" s="8">
        <f t="shared" si="261"/>
        <v>41.293150684931504</v>
      </c>
      <c r="L1635" s="9"/>
      <c r="N1635" s="10"/>
      <c r="O1635" s="9"/>
      <c r="R1635" s="9"/>
    </row>
    <row r="1636" spans="1:18">
      <c r="A1636" s="1">
        <v>20160622</v>
      </c>
      <c r="B1636" s="1">
        <v>200000</v>
      </c>
      <c r="C1636" s="1">
        <v>2457562.3220000002</v>
      </c>
      <c r="D1636" s="1">
        <v>2178.6129999999998</v>
      </c>
      <c r="E1636" s="1">
        <v>78.3</v>
      </c>
      <c r="F1636" s="1">
        <v>80.900000000000006</v>
      </c>
      <c r="G1636" s="8">
        <f t="shared" si="260"/>
        <v>89.761643835616411</v>
      </c>
      <c r="H1636" s="6">
        <v>23</v>
      </c>
      <c r="I1636" s="8">
        <f t="shared" si="261"/>
        <v>41.178082191780824</v>
      </c>
      <c r="L1636" s="9"/>
      <c r="N1636" s="10"/>
      <c r="O1636" s="9"/>
      <c r="R1636" s="9"/>
    </row>
    <row r="1637" spans="1:18">
      <c r="A1637" s="1">
        <v>20160623</v>
      </c>
      <c r="B1637" s="1">
        <v>200000</v>
      </c>
      <c r="C1637" s="1">
        <v>2457563.3220000002</v>
      </c>
      <c r="D1637" s="1">
        <v>2178.65</v>
      </c>
      <c r="E1637" s="1">
        <v>77.5</v>
      </c>
      <c r="F1637" s="1">
        <v>80</v>
      </c>
      <c r="G1637" s="8">
        <f t="shared" si="260"/>
        <v>89.605205479452025</v>
      </c>
      <c r="H1637" s="6">
        <v>12</v>
      </c>
      <c r="I1637" s="8">
        <f t="shared" si="261"/>
        <v>41.035616438356165</v>
      </c>
      <c r="L1637" s="9"/>
      <c r="N1637" s="10"/>
      <c r="O1637" s="9"/>
      <c r="R1637" s="9"/>
    </row>
    <row r="1638" spans="1:18">
      <c r="A1638" s="1">
        <v>20160624</v>
      </c>
      <c r="B1638" s="1">
        <v>200000</v>
      </c>
      <c r="C1638" s="1">
        <v>2457564.3220000002</v>
      </c>
      <c r="D1638" s="1">
        <v>2178.6869999999999</v>
      </c>
      <c r="E1638" s="1">
        <v>75.7</v>
      </c>
      <c r="F1638" s="1">
        <v>78.2</v>
      </c>
      <c r="G1638" s="8">
        <f t="shared" si="260"/>
        <v>89.448767123287638</v>
      </c>
      <c r="H1638" s="6">
        <v>12</v>
      </c>
      <c r="I1638" s="8">
        <f t="shared" si="261"/>
        <v>40.846575342465755</v>
      </c>
      <c r="L1638" s="9"/>
      <c r="N1638" s="10"/>
      <c r="O1638" s="9"/>
      <c r="R1638" s="9"/>
    </row>
    <row r="1639" spans="1:18">
      <c r="A1639" s="1">
        <v>20160625</v>
      </c>
      <c r="B1639" s="1">
        <v>200000</v>
      </c>
      <c r="C1639" s="1">
        <v>2457565.3220000002</v>
      </c>
      <c r="D1639" s="1">
        <v>2178.723</v>
      </c>
      <c r="E1639" s="1">
        <v>77.099999999999994</v>
      </c>
      <c r="F1639" s="1">
        <v>79.599999999999994</v>
      </c>
      <c r="G1639" s="8">
        <f t="shared" si="260"/>
        <v>89.307397260273945</v>
      </c>
      <c r="H1639" s="6">
        <v>0</v>
      </c>
      <c r="I1639" s="8">
        <f t="shared" si="261"/>
        <v>40.638356164383559</v>
      </c>
      <c r="L1639" s="9"/>
      <c r="N1639" s="10"/>
      <c r="O1639" s="9"/>
      <c r="R1639" s="9"/>
    </row>
    <row r="1640" spans="1:18">
      <c r="A1640" s="1">
        <v>20160626</v>
      </c>
      <c r="B1640" s="1">
        <v>200000</v>
      </c>
      <c r="C1640" s="1">
        <v>2457566.3220000002</v>
      </c>
      <c r="D1640" s="1">
        <v>2178.7600000000002</v>
      </c>
      <c r="E1640" s="1">
        <v>76.599999999999994</v>
      </c>
      <c r="F1640" s="1">
        <v>79.2</v>
      </c>
      <c r="G1640" s="8">
        <f t="shared" si="260"/>
        <v>89.188493150684906</v>
      </c>
      <c r="H1640" s="6">
        <v>0</v>
      </c>
      <c r="I1640" s="8">
        <f t="shared" si="261"/>
        <v>40.460273972602742</v>
      </c>
      <c r="L1640" s="9"/>
      <c r="N1640" s="10"/>
      <c r="O1640" s="9"/>
      <c r="R1640" s="9"/>
    </row>
    <row r="1641" spans="1:18">
      <c r="A1641" s="1">
        <v>20160627</v>
      </c>
      <c r="B1641" s="1">
        <v>200000</v>
      </c>
      <c r="C1641" s="1">
        <v>2457567.3220000002</v>
      </c>
      <c r="D1641" s="1">
        <v>2178.797</v>
      </c>
      <c r="E1641" s="1">
        <v>75.400000000000006</v>
      </c>
      <c r="F1641" s="1">
        <v>78</v>
      </c>
      <c r="G1641" s="8">
        <f t="shared" si="260"/>
        <v>89.09178082191778</v>
      </c>
      <c r="H1641" s="6">
        <v>0</v>
      </c>
      <c r="I1641" s="8">
        <f t="shared" si="261"/>
        <v>40.276712328767125</v>
      </c>
      <c r="L1641" s="9"/>
      <c r="N1641" s="10"/>
      <c r="O1641" s="9"/>
      <c r="R1641" s="9"/>
    </row>
    <row r="1642" spans="1:18">
      <c r="A1642" s="1">
        <v>20160628</v>
      </c>
      <c r="B1642" s="1">
        <v>200000</v>
      </c>
      <c r="C1642" s="1">
        <v>2457568.3220000002</v>
      </c>
      <c r="D1642" s="1">
        <v>2178.8330000000001</v>
      </c>
      <c r="E1642" s="1">
        <v>73.099999999999994</v>
      </c>
      <c r="F1642" s="1">
        <v>75.5</v>
      </c>
      <c r="G1642" s="8">
        <f t="shared" si="260"/>
        <v>88.990136986301337</v>
      </c>
      <c r="H1642" s="6">
        <v>0</v>
      </c>
      <c r="I1642" s="8">
        <f t="shared" si="261"/>
        <v>40.126027397260273</v>
      </c>
      <c r="L1642" s="9"/>
      <c r="N1642" s="10"/>
      <c r="O1642" s="9"/>
      <c r="R1642" s="9"/>
    </row>
    <row r="1643" spans="1:18">
      <c r="A1643" s="1">
        <v>20160629</v>
      </c>
      <c r="B1643" s="1">
        <v>200000</v>
      </c>
      <c r="C1643" s="1">
        <v>2457569.3220000002</v>
      </c>
      <c r="D1643" s="1">
        <v>2178.87</v>
      </c>
      <c r="E1643" s="1">
        <v>73.599999999999994</v>
      </c>
      <c r="F1643" s="1">
        <v>76</v>
      </c>
      <c r="G1643" s="8">
        <f t="shared" si="260"/>
        <v>88.905205479452022</v>
      </c>
      <c r="H1643" s="6">
        <v>0</v>
      </c>
      <c r="I1643" s="8">
        <f t="shared" si="261"/>
        <v>40.0027397260274</v>
      </c>
      <c r="L1643" s="9"/>
      <c r="N1643" s="10"/>
      <c r="O1643" s="9"/>
      <c r="R1643" s="9"/>
    </row>
    <row r="1644" spans="1:18">
      <c r="A1644" s="1">
        <v>20160630</v>
      </c>
      <c r="B1644" s="1">
        <v>200000</v>
      </c>
      <c r="C1644" s="1">
        <v>2457570.3220000002</v>
      </c>
      <c r="D1644" s="1">
        <v>2178.9070000000002</v>
      </c>
      <c r="E1644" s="1">
        <v>72.900000000000006</v>
      </c>
      <c r="F1644" s="1">
        <v>75.400000000000006</v>
      </c>
      <c r="G1644" s="8">
        <f t="shared" si="260"/>
        <v>88.830684931506809</v>
      </c>
      <c r="H1644" s="6">
        <v>0</v>
      </c>
      <c r="I1644" s="8">
        <f t="shared" si="261"/>
        <v>39.93150684931507</v>
      </c>
      <c r="L1644" s="9"/>
      <c r="N1644" s="10"/>
      <c r="O1644" s="9"/>
      <c r="R1644" s="9"/>
    </row>
    <row r="1645" spans="1:18">
      <c r="A1645" s="1">
        <v>20160701</v>
      </c>
      <c r="B1645" s="1">
        <v>200000</v>
      </c>
      <c r="C1645" s="1">
        <v>2457571.3220000002</v>
      </c>
      <c r="D1645" s="1">
        <v>2178.9430000000002</v>
      </c>
      <c r="E1645" s="1">
        <v>72</v>
      </c>
      <c r="F1645" s="1">
        <v>74.400000000000006</v>
      </c>
      <c r="G1645" s="8">
        <f t="shared" si="260"/>
        <v>88.770958904109548</v>
      </c>
      <c r="H1645" s="6">
        <v>0</v>
      </c>
      <c r="I1645" s="8">
        <f t="shared" si="261"/>
        <v>39.901369863013699</v>
      </c>
      <c r="L1645" s="9"/>
      <c r="N1645" s="10"/>
      <c r="O1645" s="9"/>
      <c r="R1645" s="9"/>
    </row>
    <row r="1646" spans="1:18">
      <c r="A1646" s="1">
        <v>20160702</v>
      </c>
      <c r="B1646" s="1">
        <v>200000</v>
      </c>
      <c r="C1646" s="1">
        <v>2457572.3220000002</v>
      </c>
      <c r="D1646" s="1">
        <v>2178.98</v>
      </c>
      <c r="E1646" s="1">
        <v>70.900000000000006</v>
      </c>
      <c r="F1646" s="1">
        <v>73.3</v>
      </c>
      <c r="G1646" s="8">
        <f t="shared" si="260"/>
        <v>88.705205479452005</v>
      </c>
      <c r="H1646" s="6">
        <v>11</v>
      </c>
      <c r="I1646" s="8">
        <f t="shared" si="261"/>
        <v>39.830136986301369</v>
      </c>
      <c r="L1646" s="9"/>
      <c r="N1646" s="10"/>
      <c r="O1646" s="9"/>
      <c r="R1646" s="9"/>
    </row>
    <row r="1647" spans="1:18">
      <c r="A1647" s="1">
        <v>20160703</v>
      </c>
      <c r="B1647" s="1">
        <v>200000</v>
      </c>
      <c r="C1647" s="1">
        <v>2457573.3220000002</v>
      </c>
      <c r="D1647" s="1">
        <v>2179.0169999999998</v>
      </c>
      <c r="E1647" s="1">
        <v>72.3</v>
      </c>
      <c r="F1647" s="1">
        <v>74.8</v>
      </c>
      <c r="G1647" s="8">
        <f t="shared" si="260"/>
        <v>88.632602739725968</v>
      </c>
      <c r="H1647" s="6">
        <v>19</v>
      </c>
      <c r="I1647" s="8">
        <f t="shared" si="261"/>
        <v>39.753424657534246</v>
      </c>
      <c r="L1647" s="9"/>
      <c r="N1647" s="10"/>
      <c r="O1647" s="9"/>
      <c r="R1647" s="9"/>
    </row>
    <row r="1648" spans="1:18">
      <c r="A1648" s="1">
        <v>20160704</v>
      </c>
      <c r="B1648" s="1">
        <v>200000</v>
      </c>
      <c r="C1648" s="1">
        <v>2457574.3220000002</v>
      </c>
      <c r="D1648" s="1">
        <v>2179.0529999999999</v>
      </c>
      <c r="E1648" s="1">
        <v>73.8</v>
      </c>
      <c r="F1648" s="1">
        <v>76.3</v>
      </c>
      <c r="G1648" s="8">
        <f t="shared" si="260"/>
        <v>88.55616438356158</v>
      </c>
      <c r="H1648" s="6">
        <v>0</v>
      </c>
      <c r="I1648" s="8">
        <f t="shared" si="261"/>
        <v>39.646575342465752</v>
      </c>
      <c r="L1648" s="9"/>
      <c r="N1648" s="10"/>
      <c r="O1648" s="9"/>
      <c r="R1648" s="9"/>
    </row>
    <row r="1649" spans="1:18">
      <c r="A1649" s="1">
        <v>20160705</v>
      </c>
      <c r="B1649" s="1">
        <v>200000</v>
      </c>
      <c r="C1649" s="1">
        <v>2457575.3220000002</v>
      </c>
      <c r="D1649" s="1">
        <v>2179.09</v>
      </c>
      <c r="E1649" s="1">
        <v>72.400000000000006</v>
      </c>
      <c r="F1649" s="1">
        <v>74.900000000000006</v>
      </c>
      <c r="G1649" s="8">
        <f t="shared" si="260"/>
        <v>88.498082191780767</v>
      </c>
      <c r="H1649" s="6">
        <v>13</v>
      </c>
      <c r="I1649" s="8">
        <f t="shared" si="261"/>
        <v>39.484931506849314</v>
      </c>
      <c r="L1649" s="9"/>
      <c r="N1649" s="10"/>
      <c r="O1649" s="9"/>
      <c r="R1649" s="9"/>
    </row>
    <row r="1650" spans="1:18">
      <c r="A1650" s="1">
        <v>20160706</v>
      </c>
      <c r="B1650" s="1">
        <v>200000</v>
      </c>
      <c r="C1650" s="1">
        <v>2457576.3220000002</v>
      </c>
      <c r="D1650" s="1">
        <v>2179.127</v>
      </c>
      <c r="E1650" s="1">
        <v>77.099999999999994</v>
      </c>
      <c r="F1650" s="1">
        <v>79.7</v>
      </c>
      <c r="G1650" s="8">
        <f t="shared" si="260"/>
        <v>88.437534246575282</v>
      </c>
      <c r="H1650" s="6">
        <v>13</v>
      </c>
      <c r="I1650" s="8">
        <f t="shared" si="261"/>
        <v>39.389041095890413</v>
      </c>
      <c r="L1650" s="9"/>
      <c r="N1650" s="10"/>
      <c r="O1650" s="9"/>
      <c r="R1650" s="9"/>
    </row>
    <row r="1651" spans="1:18">
      <c r="A1651" s="1">
        <v>20160707</v>
      </c>
      <c r="B1651" s="1">
        <v>200000</v>
      </c>
      <c r="C1651" s="1">
        <v>2457577.3220000002</v>
      </c>
      <c r="D1651" s="1">
        <v>2179.163</v>
      </c>
      <c r="E1651" s="1">
        <v>83.3</v>
      </c>
      <c r="F1651" s="1">
        <v>86.1</v>
      </c>
      <c r="G1651" s="8">
        <f t="shared" si="260"/>
        <v>88.366301369862967</v>
      </c>
      <c r="H1651" s="6">
        <v>25</v>
      </c>
      <c r="I1651" s="8">
        <f t="shared" si="261"/>
        <v>39.304109589041097</v>
      </c>
      <c r="L1651" s="9"/>
      <c r="N1651" s="10"/>
      <c r="O1651" s="9"/>
      <c r="R1651" s="9"/>
    </row>
    <row r="1652" spans="1:18">
      <c r="A1652" s="1">
        <v>20160708</v>
      </c>
      <c r="B1652" s="1">
        <v>200000</v>
      </c>
      <c r="C1652" s="1">
        <v>2457578.3220000002</v>
      </c>
      <c r="D1652" s="1">
        <v>2179.1999999999998</v>
      </c>
      <c r="E1652" s="1">
        <v>87.1</v>
      </c>
      <c r="F1652" s="1">
        <v>90</v>
      </c>
      <c r="G1652" s="8">
        <f t="shared" si="260"/>
        <v>88.283287671232827</v>
      </c>
      <c r="H1652" s="6">
        <v>41</v>
      </c>
      <c r="I1652" s="8">
        <f t="shared" si="261"/>
        <v>39.136986301369866</v>
      </c>
      <c r="L1652" s="9"/>
      <c r="N1652" s="10"/>
      <c r="O1652" s="9"/>
      <c r="R1652" s="9"/>
    </row>
    <row r="1653" spans="1:18">
      <c r="A1653" s="1">
        <v>20160709</v>
      </c>
      <c r="B1653" s="1">
        <v>200000</v>
      </c>
      <c r="C1653" s="1">
        <v>2457579.3220000002</v>
      </c>
      <c r="D1653" s="1">
        <v>2179.2370000000001</v>
      </c>
      <c r="E1653" s="1">
        <v>92.2</v>
      </c>
      <c r="F1653" s="1">
        <v>95.3</v>
      </c>
      <c r="G1653" s="8">
        <f t="shared" si="260"/>
        <v>88.186849315068429</v>
      </c>
      <c r="H1653" s="6">
        <v>56</v>
      </c>
      <c r="I1653" s="8">
        <f t="shared" si="261"/>
        <v>38.901369863013699</v>
      </c>
      <c r="L1653" s="9"/>
      <c r="N1653" s="10"/>
      <c r="O1653" s="9"/>
      <c r="R1653" s="9"/>
    </row>
    <row r="1654" spans="1:18">
      <c r="A1654" s="1">
        <v>20160710</v>
      </c>
      <c r="B1654" s="1">
        <v>200000</v>
      </c>
      <c r="C1654" s="1">
        <v>2457580.3220000002</v>
      </c>
      <c r="D1654" s="1">
        <v>2179.2730000000001</v>
      </c>
      <c r="E1654" s="1">
        <v>94.4</v>
      </c>
      <c r="F1654" s="1">
        <v>97.6</v>
      </c>
      <c r="G1654" s="8">
        <f t="shared" si="260"/>
        <v>88.092876712328717</v>
      </c>
      <c r="H1654" s="6">
        <v>50</v>
      </c>
      <c r="I1654" s="8">
        <f t="shared" si="261"/>
        <v>38.635616438356166</v>
      </c>
      <c r="L1654" s="9"/>
      <c r="N1654" s="10"/>
      <c r="O1654" s="9"/>
      <c r="R1654" s="9"/>
    </row>
    <row r="1655" spans="1:18">
      <c r="A1655" s="1">
        <v>20160711</v>
      </c>
      <c r="B1655" s="1">
        <v>200000</v>
      </c>
      <c r="C1655" s="1">
        <v>2457581.3220000002</v>
      </c>
      <c r="D1655" s="1">
        <v>2179.31</v>
      </c>
      <c r="E1655" s="1">
        <v>94.7</v>
      </c>
      <c r="F1655" s="1">
        <v>97.8</v>
      </c>
      <c r="G1655" s="8">
        <f t="shared" si="260"/>
        <v>87.992876712328723</v>
      </c>
      <c r="H1655" s="6">
        <v>62</v>
      </c>
      <c r="I1655" s="8">
        <f t="shared" si="261"/>
        <v>38.389041095890413</v>
      </c>
      <c r="L1655" s="9"/>
      <c r="N1655" s="10"/>
      <c r="O1655" s="9"/>
      <c r="R1655" s="9"/>
    </row>
    <row r="1656" spans="1:18">
      <c r="A1656" s="1">
        <v>20160712</v>
      </c>
      <c r="B1656" s="1">
        <v>200000</v>
      </c>
      <c r="C1656" s="1">
        <v>2457582.3220000002</v>
      </c>
      <c r="D1656" s="1">
        <v>2179.3470000000002</v>
      </c>
      <c r="E1656" s="1">
        <v>92.4</v>
      </c>
      <c r="F1656" s="1">
        <v>95.5</v>
      </c>
      <c r="G1656" s="8">
        <f t="shared" ref="G1656:G1719" si="262">AVERAGE(F1474:F1838)</f>
        <v>87.899178082191725</v>
      </c>
      <c r="H1656" s="6">
        <v>59</v>
      </c>
      <c r="I1656" s="8">
        <f t="shared" ref="I1656:I1719" si="263">AVERAGE(H1474:H1838)</f>
        <v>38.260273972602739</v>
      </c>
      <c r="L1656" s="9"/>
      <c r="N1656" s="10"/>
      <c r="O1656" s="9"/>
      <c r="R1656" s="9"/>
    </row>
    <row r="1657" spans="1:18">
      <c r="A1657" s="1">
        <v>20160713</v>
      </c>
      <c r="B1657" s="1">
        <v>170000</v>
      </c>
      <c r="C1657" s="1">
        <v>2457583.1970000002</v>
      </c>
      <c r="D1657" s="1">
        <v>2179.3789999999999</v>
      </c>
      <c r="E1657" s="1">
        <v>93.8</v>
      </c>
      <c r="F1657" s="1">
        <v>96.9</v>
      </c>
      <c r="G1657" s="8">
        <f t="shared" si="262"/>
        <v>87.816986301369795</v>
      </c>
      <c r="H1657" s="6">
        <v>53</v>
      </c>
      <c r="I1657" s="8">
        <f t="shared" si="263"/>
        <v>38.150684931506852</v>
      </c>
      <c r="L1657" s="9"/>
      <c r="N1657" s="10"/>
      <c r="O1657" s="9"/>
      <c r="R1657" s="9"/>
    </row>
    <row r="1658" spans="1:18">
      <c r="A1658" s="1">
        <v>20160714</v>
      </c>
      <c r="B1658" s="1">
        <v>200000</v>
      </c>
      <c r="C1658" s="1">
        <v>2457584.3220000002</v>
      </c>
      <c r="D1658" s="1">
        <v>2179.42</v>
      </c>
      <c r="E1658" s="1">
        <v>95.1</v>
      </c>
      <c r="F1658" s="1">
        <v>98.2</v>
      </c>
      <c r="G1658" s="8">
        <f t="shared" si="262"/>
        <v>87.741095890410904</v>
      </c>
      <c r="H1658" s="6">
        <v>58</v>
      </c>
      <c r="I1658" s="8">
        <f t="shared" si="263"/>
        <v>38.076712328767123</v>
      </c>
      <c r="L1658" s="9"/>
      <c r="N1658" s="10"/>
      <c r="O1658" s="9"/>
      <c r="R1658" s="9"/>
    </row>
    <row r="1659" spans="1:18">
      <c r="A1659" s="1">
        <v>20160715</v>
      </c>
      <c r="B1659" s="1">
        <v>200000</v>
      </c>
      <c r="C1659" s="1">
        <v>2457585.3220000002</v>
      </c>
      <c r="D1659" s="1">
        <v>2179.4569999999999</v>
      </c>
      <c r="E1659" s="1">
        <v>102.1</v>
      </c>
      <c r="F1659" s="1">
        <v>105.4</v>
      </c>
      <c r="G1659" s="8">
        <f t="shared" si="262"/>
        <v>87.665753424657481</v>
      </c>
      <c r="H1659" s="6">
        <v>69</v>
      </c>
      <c r="I1659" s="8">
        <f t="shared" si="263"/>
        <v>38.035616438356165</v>
      </c>
      <c r="L1659" s="9"/>
      <c r="N1659" s="10"/>
      <c r="O1659" s="9"/>
      <c r="R1659" s="9"/>
    </row>
    <row r="1660" spans="1:18">
      <c r="A1660" s="1">
        <v>20160716</v>
      </c>
      <c r="B1660" s="1">
        <v>200000</v>
      </c>
      <c r="C1660" s="1">
        <v>2457586.3220000002</v>
      </c>
      <c r="D1660" s="1">
        <v>2179.4929999999999</v>
      </c>
      <c r="E1660" s="1">
        <v>106.6</v>
      </c>
      <c r="F1660" s="1">
        <v>110.1</v>
      </c>
      <c r="G1660" s="8">
        <f t="shared" si="262"/>
        <v>87.594520547945152</v>
      </c>
      <c r="H1660" s="6">
        <v>60</v>
      </c>
      <c r="I1660" s="8">
        <f t="shared" si="263"/>
        <v>37.9972602739726</v>
      </c>
      <c r="L1660" s="9"/>
      <c r="N1660" s="10"/>
      <c r="O1660" s="9"/>
      <c r="R1660" s="9"/>
    </row>
    <row r="1661" spans="1:18">
      <c r="A1661" s="1">
        <v>20160717</v>
      </c>
      <c r="B1661" s="1">
        <v>200000</v>
      </c>
      <c r="C1661" s="1">
        <v>2457587.3220000002</v>
      </c>
      <c r="D1661" s="1">
        <v>2179.5300000000002</v>
      </c>
      <c r="E1661" s="1">
        <v>105.2</v>
      </c>
      <c r="F1661" s="1">
        <v>108.6</v>
      </c>
      <c r="G1661" s="8">
        <f t="shared" si="262"/>
        <v>87.535068493150632</v>
      </c>
      <c r="H1661" s="6">
        <v>39</v>
      </c>
      <c r="I1661" s="8">
        <f t="shared" si="263"/>
        <v>37.958904109589042</v>
      </c>
      <c r="L1661" s="9"/>
      <c r="N1661" s="10"/>
      <c r="O1661" s="9"/>
      <c r="R1661" s="9"/>
    </row>
    <row r="1662" spans="1:18">
      <c r="A1662" s="1">
        <v>20160718</v>
      </c>
      <c r="B1662" s="1">
        <v>200000</v>
      </c>
      <c r="C1662" s="1">
        <v>2457588.3220000002</v>
      </c>
      <c r="D1662" s="1">
        <v>2179.567</v>
      </c>
      <c r="E1662" s="1">
        <v>107.1</v>
      </c>
      <c r="F1662" s="1">
        <v>110.6</v>
      </c>
      <c r="G1662" s="8">
        <f t="shared" si="262"/>
        <v>87.47589041095884</v>
      </c>
      <c r="H1662" s="6">
        <v>64</v>
      </c>
      <c r="I1662" s="8">
        <f t="shared" si="263"/>
        <v>37.868493150684934</v>
      </c>
      <c r="L1662" s="9"/>
      <c r="N1662" s="10"/>
      <c r="O1662" s="9"/>
      <c r="R1662" s="9"/>
    </row>
    <row r="1663" spans="1:18">
      <c r="A1663" s="1">
        <v>20160719</v>
      </c>
      <c r="B1663" s="1">
        <v>170000</v>
      </c>
      <c r="C1663" s="1">
        <v>2457589.1970000002</v>
      </c>
      <c r="D1663" s="1">
        <v>2179.5990000000002</v>
      </c>
      <c r="E1663" s="1">
        <v>106.1</v>
      </c>
      <c r="F1663" s="1">
        <v>109.6</v>
      </c>
      <c r="G1663" s="8">
        <f t="shared" si="262"/>
        <v>87.419452054794462</v>
      </c>
      <c r="H1663" s="6">
        <v>59</v>
      </c>
      <c r="I1663" s="8">
        <f t="shared" si="263"/>
        <v>37.802739726027397</v>
      </c>
      <c r="L1663" s="9"/>
      <c r="N1663" s="10"/>
      <c r="O1663" s="9"/>
      <c r="R1663" s="9"/>
    </row>
    <row r="1664" spans="1:18">
      <c r="A1664" s="1">
        <v>20160720</v>
      </c>
      <c r="B1664" s="1">
        <v>200000</v>
      </c>
      <c r="C1664" s="1">
        <v>2457590.3220000002</v>
      </c>
      <c r="D1664" s="1">
        <v>2179.64</v>
      </c>
      <c r="E1664" s="1">
        <v>108</v>
      </c>
      <c r="F1664" s="1">
        <v>111.5</v>
      </c>
      <c r="G1664" s="8">
        <f t="shared" si="262"/>
        <v>87.36931506849308</v>
      </c>
      <c r="H1664" s="6">
        <v>56</v>
      </c>
      <c r="I1664" s="8">
        <f t="shared" si="263"/>
        <v>37.720547945205482</v>
      </c>
      <c r="L1664" s="9"/>
      <c r="N1664" s="10"/>
      <c r="O1664" s="9"/>
      <c r="R1664" s="9"/>
    </row>
    <row r="1665" spans="1:18">
      <c r="A1665" s="1">
        <v>20160721</v>
      </c>
      <c r="B1665" s="1">
        <v>200000</v>
      </c>
      <c r="C1665" s="1">
        <v>2457591.3220000002</v>
      </c>
      <c r="D1665" s="1">
        <v>2179.6770000000001</v>
      </c>
      <c r="E1665" s="1">
        <v>100.1</v>
      </c>
      <c r="F1665" s="1">
        <v>103.3</v>
      </c>
      <c r="G1665" s="8">
        <f t="shared" si="262"/>
        <v>87.313972602739653</v>
      </c>
      <c r="H1665" s="6">
        <v>52</v>
      </c>
      <c r="I1665" s="8">
        <f t="shared" si="263"/>
        <v>37.641095890410959</v>
      </c>
      <c r="L1665" s="9"/>
      <c r="N1665" s="10"/>
      <c r="O1665" s="9"/>
      <c r="R1665" s="9"/>
    </row>
    <row r="1666" spans="1:18">
      <c r="A1666" s="1">
        <v>20160722</v>
      </c>
      <c r="B1666" s="1">
        <v>200000</v>
      </c>
      <c r="C1666" s="1">
        <v>2457592.3220000002</v>
      </c>
      <c r="D1666" s="1">
        <v>2179.7130000000002</v>
      </c>
      <c r="E1666" s="1">
        <v>90.4</v>
      </c>
      <c r="F1666" s="1">
        <v>93.3</v>
      </c>
      <c r="G1666" s="8">
        <f t="shared" si="262"/>
        <v>87.258904109588968</v>
      </c>
      <c r="H1666" s="6">
        <v>39</v>
      </c>
      <c r="I1666" s="8">
        <f t="shared" si="263"/>
        <v>37.61917808219178</v>
      </c>
      <c r="L1666" s="9"/>
      <c r="N1666" s="10"/>
      <c r="O1666" s="9"/>
      <c r="R1666" s="9"/>
    </row>
    <row r="1667" spans="1:18">
      <c r="A1667" s="1">
        <v>20160723</v>
      </c>
      <c r="B1667" s="1">
        <v>200000</v>
      </c>
      <c r="C1667" s="1">
        <v>2457593.3220000002</v>
      </c>
      <c r="D1667" s="1">
        <v>2179.75</v>
      </c>
      <c r="E1667" s="1">
        <v>86.2</v>
      </c>
      <c r="F1667" s="1">
        <v>88.9</v>
      </c>
      <c r="G1667" s="8">
        <f t="shared" si="262"/>
        <v>87.220821917808152</v>
      </c>
      <c r="H1667" s="6">
        <v>27</v>
      </c>
      <c r="I1667" s="8">
        <f t="shared" si="263"/>
        <v>37.641095890410959</v>
      </c>
      <c r="L1667" s="9"/>
      <c r="N1667" s="10"/>
      <c r="O1667" s="9"/>
      <c r="R1667" s="9"/>
    </row>
    <row r="1668" spans="1:18">
      <c r="A1668" s="1">
        <v>20160724</v>
      </c>
      <c r="B1668" s="1">
        <v>200000</v>
      </c>
      <c r="C1668" s="1">
        <v>2457594.3220000002</v>
      </c>
      <c r="D1668" s="1">
        <v>2179.7869999999998</v>
      </c>
      <c r="E1668" s="1">
        <v>82.2</v>
      </c>
      <c r="F1668" s="1">
        <v>84.8</v>
      </c>
      <c r="G1668" s="8">
        <f t="shared" si="262"/>
        <v>87.188493150684863</v>
      </c>
      <c r="H1668" s="6">
        <v>13</v>
      </c>
      <c r="I1668" s="8">
        <f t="shared" si="263"/>
        <v>37.654794520547945</v>
      </c>
      <c r="L1668" s="9"/>
      <c r="N1668" s="10"/>
      <c r="O1668" s="9"/>
      <c r="R1668" s="9"/>
    </row>
    <row r="1669" spans="1:18">
      <c r="A1669" s="1">
        <v>20160725</v>
      </c>
      <c r="B1669" s="1">
        <v>200000</v>
      </c>
      <c r="C1669" s="1">
        <v>2457595.3220000002</v>
      </c>
      <c r="D1669" s="1">
        <v>2179.8229999999999</v>
      </c>
      <c r="E1669" s="1">
        <v>73.599999999999994</v>
      </c>
      <c r="F1669" s="1">
        <v>75.900000000000006</v>
      </c>
      <c r="G1669" s="8">
        <f t="shared" si="262"/>
        <v>87.136164383561592</v>
      </c>
      <c r="H1669" s="6">
        <v>0</v>
      </c>
      <c r="I1669" s="8">
        <f t="shared" si="263"/>
        <v>37.679452054794524</v>
      </c>
      <c r="L1669" s="9"/>
      <c r="N1669" s="10"/>
      <c r="O1669" s="9"/>
      <c r="R1669" s="9"/>
    </row>
    <row r="1670" spans="1:18">
      <c r="A1670" s="1">
        <v>20160726</v>
      </c>
      <c r="B1670" s="1">
        <v>200000</v>
      </c>
      <c r="C1670" s="1">
        <v>2457596.3220000002</v>
      </c>
      <c r="D1670" s="1">
        <v>2179.86</v>
      </c>
      <c r="E1670" s="1">
        <v>73.5</v>
      </c>
      <c r="F1670" s="1">
        <v>75.900000000000006</v>
      </c>
      <c r="G1670" s="8">
        <f t="shared" si="262"/>
        <v>87.068767123287614</v>
      </c>
      <c r="H1670" s="6">
        <v>0</v>
      </c>
      <c r="I1670" s="8">
        <f t="shared" si="263"/>
        <v>37.613698630136987</v>
      </c>
      <c r="L1670" s="9"/>
      <c r="N1670" s="10"/>
      <c r="O1670" s="9"/>
      <c r="R1670" s="9"/>
    </row>
    <row r="1671" spans="1:18">
      <c r="A1671" s="1">
        <v>20160727</v>
      </c>
      <c r="B1671" s="1">
        <v>200000</v>
      </c>
      <c r="C1671" s="1">
        <v>2457597.3220000002</v>
      </c>
      <c r="D1671" s="1">
        <v>2179.8969999999999</v>
      </c>
      <c r="E1671" s="1">
        <v>71.599999999999994</v>
      </c>
      <c r="F1671" s="1">
        <v>73.8</v>
      </c>
      <c r="G1671" s="8">
        <f t="shared" si="262"/>
        <v>86.989863013698582</v>
      </c>
      <c r="H1671" s="6">
        <v>0</v>
      </c>
      <c r="I1671" s="8">
        <f t="shared" si="263"/>
        <v>37.553424657534244</v>
      </c>
      <c r="L1671" s="9"/>
      <c r="N1671" s="10"/>
      <c r="O1671" s="9"/>
      <c r="R1671" s="9"/>
    </row>
    <row r="1672" spans="1:18">
      <c r="A1672" s="1">
        <v>20160728</v>
      </c>
      <c r="B1672" s="1">
        <v>200000</v>
      </c>
      <c r="C1672" s="1">
        <v>2457598.3220000002</v>
      </c>
      <c r="D1672" s="1">
        <v>2179.933</v>
      </c>
      <c r="E1672" s="1">
        <v>70.3</v>
      </c>
      <c r="F1672" s="1">
        <v>72.5</v>
      </c>
      <c r="G1672" s="8">
        <f t="shared" si="262"/>
        <v>86.911232876712276</v>
      </c>
      <c r="H1672" s="6">
        <v>13</v>
      </c>
      <c r="I1672" s="8">
        <f t="shared" si="263"/>
        <v>37.435616438356163</v>
      </c>
      <c r="L1672" s="9"/>
      <c r="N1672" s="10"/>
      <c r="O1672" s="9"/>
      <c r="R1672" s="9"/>
    </row>
    <row r="1673" spans="1:18">
      <c r="A1673" s="1">
        <v>20160729</v>
      </c>
      <c r="B1673" s="1">
        <v>200000</v>
      </c>
      <c r="C1673" s="1">
        <v>2457599.3220000002</v>
      </c>
      <c r="D1673" s="1">
        <v>2179.9699999999998</v>
      </c>
      <c r="E1673" s="1">
        <v>70.5</v>
      </c>
      <c r="F1673" s="1">
        <v>72.599999999999994</v>
      </c>
      <c r="G1673" s="8">
        <f t="shared" si="262"/>
        <v>86.832602739725985</v>
      </c>
      <c r="H1673" s="6">
        <v>15</v>
      </c>
      <c r="I1673" s="8">
        <f t="shared" si="263"/>
        <v>37.30684931506849</v>
      </c>
      <c r="L1673" s="9"/>
      <c r="N1673" s="10"/>
      <c r="O1673" s="9"/>
      <c r="R1673" s="9"/>
    </row>
    <row r="1674" spans="1:18">
      <c r="A1674" s="1">
        <v>20160730</v>
      </c>
      <c r="B1674" s="1">
        <v>200000</v>
      </c>
      <c r="C1674" s="1">
        <v>2457600.3220000002</v>
      </c>
      <c r="D1674" s="1">
        <v>2180.0070000000001</v>
      </c>
      <c r="E1674" s="1">
        <v>71</v>
      </c>
      <c r="F1674" s="1">
        <v>73.099999999999994</v>
      </c>
      <c r="G1674" s="8">
        <f t="shared" si="262"/>
        <v>86.756986301369807</v>
      </c>
      <c r="H1674" s="6">
        <v>21</v>
      </c>
      <c r="I1674" s="8">
        <f t="shared" si="263"/>
        <v>37.213698630136989</v>
      </c>
      <c r="L1674" s="9"/>
      <c r="N1674" s="10"/>
      <c r="O1674" s="9"/>
      <c r="R1674" s="9"/>
    </row>
    <row r="1675" spans="1:18">
      <c r="A1675" s="1">
        <v>20160731</v>
      </c>
      <c r="B1675" s="1">
        <v>200000</v>
      </c>
      <c r="C1675" s="1">
        <v>2457601.3220000002</v>
      </c>
      <c r="D1675" s="1">
        <v>2180.0430000000001</v>
      </c>
      <c r="E1675" s="1">
        <v>71.5</v>
      </c>
      <c r="F1675" s="1">
        <v>73.7</v>
      </c>
      <c r="G1675" s="8">
        <f t="shared" si="262"/>
        <v>86.681369863013643</v>
      </c>
      <c r="H1675" s="6">
        <v>16</v>
      </c>
      <c r="I1675" s="8">
        <f t="shared" si="263"/>
        <v>37.208219178082189</v>
      </c>
      <c r="L1675" s="9"/>
      <c r="N1675" s="10"/>
      <c r="O1675" s="9"/>
      <c r="R1675" s="9"/>
    </row>
    <row r="1676" spans="1:18">
      <c r="A1676" s="1">
        <v>20160801</v>
      </c>
      <c r="B1676" s="1">
        <v>200000</v>
      </c>
      <c r="C1676" s="1">
        <v>2457602.3220000002</v>
      </c>
      <c r="D1676" s="1">
        <v>2180.08</v>
      </c>
      <c r="E1676" s="1">
        <v>71.900000000000006</v>
      </c>
      <c r="F1676" s="1">
        <v>74.099999999999994</v>
      </c>
      <c r="G1676" s="8">
        <f t="shared" si="262"/>
        <v>86.616712328767065</v>
      </c>
      <c r="H1676" s="6">
        <v>12</v>
      </c>
      <c r="I1676" s="8">
        <f t="shared" si="263"/>
        <v>37.208219178082189</v>
      </c>
      <c r="L1676" s="9"/>
      <c r="N1676" s="10"/>
      <c r="O1676" s="9"/>
      <c r="R1676" s="9"/>
    </row>
    <row r="1677" spans="1:18">
      <c r="A1677" s="1">
        <v>20160802</v>
      </c>
      <c r="B1677" s="1">
        <v>200000</v>
      </c>
      <c r="C1677" s="1">
        <v>2457603.3220000002</v>
      </c>
      <c r="D1677" s="1">
        <v>2180.1170000000002</v>
      </c>
      <c r="E1677" s="1">
        <v>74.900000000000006</v>
      </c>
      <c r="F1677" s="1">
        <v>77.099999999999994</v>
      </c>
      <c r="G1677" s="8">
        <f t="shared" si="262"/>
        <v>86.552328767123228</v>
      </c>
      <c r="H1677" s="6">
        <v>12</v>
      </c>
      <c r="I1677" s="8">
        <f t="shared" si="263"/>
        <v>37.186301369863017</v>
      </c>
      <c r="L1677" s="9"/>
      <c r="N1677" s="10"/>
      <c r="O1677" s="9"/>
      <c r="R1677" s="9"/>
    </row>
    <row r="1678" spans="1:18">
      <c r="A1678" s="1">
        <v>20160803</v>
      </c>
      <c r="B1678" s="1">
        <v>200000</v>
      </c>
      <c r="C1678" s="1">
        <v>2457604.3220000002</v>
      </c>
      <c r="D1678" s="1">
        <v>2180.1529999999998</v>
      </c>
      <c r="E1678" s="1">
        <v>74.8</v>
      </c>
      <c r="F1678" s="1">
        <v>77</v>
      </c>
      <c r="G1678" s="8">
        <f t="shared" si="262"/>
        <v>86.48328767123283</v>
      </c>
      <c r="H1678" s="6">
        <v>0</v>
      </c>
      <c r="I1678" s="8">
        <f t="shared" si="263"/>
        <v>37.172602739726024</v>
      </c>
      <c r="L1678" s="9"/>
      <c r="N1678" s="10"/>
      <c r="O1678" s="9"/>
      <c r="R1678" s="9"/>
    </row>
    <row r="1679" spans="1:18">
      <c r="A1679" s="1">
        <v>20160804</v>
      </c>
      <c r="B1679" s="1">
        <v>200000</v>
      </c>
      <c r="C1679" s="1">
        <v>2457605.3220000002</v>
      </c>
      <c r="D1679" s="1">
        <v>2180.19</v>
      </c>
      <c r="E1679" s="1">
        <v>76.3</v>
      </c>
      <c r="F1679" s="1">
        <v>78.5</v>
      </c>
      <c r="G1679" s="8">
        <f t="shared" si="262"/>
        <v>86.385205479452011</v>
      </c>
      <c r="H1679" s="6">
        <v>16</v>
      </c>
      <c r="I1679" s="8">
        <f t="shared" si="263"/>
        <v>37.073972602739723</v>
      </c>
      <c r="L1679" s="9"/>
      <c r="N1679" s="10"/>
      <c r="O1679" s="9"/>
      <c r="R1679" s="9"/>
    </row>
    <row r="1680" spans="1:18">
      <c r="A1680" s="1">
        <v>20160805</v>
      </c>
      <c r="B1680" s="1">
        <v>200000</v>
      </c>
      <c r="C1680" s="1">
        <v>2457606.3220000002</v>
      </c>
      <c r="D1680" s="1">
        <v>2180.2269999999999</v>
      </c>
      <c r="E1680" s="1">
        <v>79.8</v>
      </c>
      <c r="F1680" s="1">
        <v>82.1</v>
      </c>
      <c r="G1680" s="8">
        <f t="shared" si="262"/>
        <v>86.256986301369821</v>
      </c>
      <c r="H1680" s="6">
        <v>38</v>
      </c>
      <c r="I1680" s="8">
        <f t="shared" si="263"/>
        <v>36.884931506849313</v>
      </c>
      <c r="L1680" s="9"/>
      <c r="N1680" s="10"/>
      <c r="O1680" s="9"/>
      <c r="R1680" s="9"/>
    </row>
    <row r="1681" spans="1:18">
      <c r="A1681" s="1">
        <v>20160806</v>
      </c>
      <c r="B1681" s="1">
        <v>200000</v>
      </c>
      <c r="C1681" s="1">
        <v>2457607.3220000002</v>
      </c>
      <c r="D1681" s="1">
        <v>2180.2629999999999</v>
      </c>
      <c r="E1681" s="1">
        <v>83.1</v>
      </c>
      <c r="F1681" s="1">
        <v>85.5</v>
      </c>
      <c r="G1681" s="8">
        <f t="shared" si="262"/>
        <v>86.135342465753396</v>
      </c>
      <c r="H1681" s="6">
        <v>39</v>
      </c>
      <c r="I1681" s="8">
        <f t="shared" si="263"/>
        <v>36.657534246575345</v>
      </c>
      <c r="L1681" s="9"/>
      <c r="N1681" s="10"/>
      <c r="O1681" s="9"/>
      <c r="R1681" s="9"/>
    </row>
    <row r="1682" spans="1:18">
      <c r="A1682" s="1">
        <v>20160807</v>
      </c>
      <c r="B1682" s="1">
        <v>200000</v>
      </c>
      <c r="C1682" s="1">
        <v>2457608.3220000002</v>
      </c>
      <c r="D1682" s="1">
        <v>2180.3000000000002</v>
      </c>
      <c r="E1682" s="1">
        <v>92.7</v>
      </c>
      <c r="F1682" s="1">
        <v>95.3</v>
      </c>
      <c r="G1682" s="8">
        <f t="shared" si="262"/>
        <v>86.016712328767099</v>
      </c>
      <c r="H1682" s="6">
        <v>51</v>
      </c>
      <c r="I1682" s="8">
        <f t="shared" si="263"/>
        <v>36.479452054794521</v>
      </c>
      <c r="L1682" s="9"/>
      <c r="N1682" s="10"/>
      <c r="O1682" s="9"/>
      <c r="R1682" s="9"/>
    </row>
    <row r="1683" spans="1:18">
      <c r="A1683" s="1">
        <v>20160808</v>
      </c>
      <c r="B1683" s="1">
        <v>200000</v>
      </c>
      <c r="C1683" s="1">
        <v>2457609.3220000002</v>
      </c>
      <c r="D1683" s="1">
        <v>2180.337</v>
      </c>
      <c r="E1683" s="1">
        <v>96.4</v>
      </c>
      <c r="F1683" s="1">
        <v>99</v>
      </c>
      <c r="G1683" s="8">
        <f t="shared" si="262"/>
        <v>85.89780821917806</v>
      </c>
      <c r="H1683" s="6">
        <v>81</v>
      </c>
      <c r="I1683" s="8">
        <f t="shared" si="263"/>
        <v>36.271232876712325</v>
      </c>
      <c r="L1683" s="9"/>
      <c r="N1683" s="10"/>
      <c r="O1683" s="9"/>
      <c r="R1683" s="9"/>
    </row>
    <row r="1684" spans="1:18">
      <c r="A1684" s="1">
        <v>20160809</v>
      </c>
      <c r="B1684" s="1">
        <v>200000</v>
      </c>
      <c r="C1684" s="1">
        <v>2457610.3220000002</v>
      </c>
      <c r="D1684" s="1">
        <v>2180.373</v>
      </c>
      <c r="E1684" s="1">
        <v>92.3</v>
      </c>
      <c r="F1684" s="1">
        <v>94.9</v>
      </c>
      <c r="G1684" s="8">
        <f t="shared" si="262"/>
        <v>85.782739726027373</v>
      </c>
      <c r="H1684" s="6">
        <v>72</v>
      </c>
      <c r="I1684" s="8">
        <f t="shared" si="263"/>
        <v>36.063013698630137</v>
      </c>
      <c r="L1684" s="9"/>
      <c r="N1684" s="10"/>
      <c r="O1684" s="9"/>
      <c r="R1684" s="9"/>
    </row>
    <row r="1685" spans="1:18">
      <c r="A1685" s="1">
        <v>20160810</v>
      </c>
      <c r="B1685" s="1">
        <v>200000</v>
      </c>
      <c r="C1685" s="1">
        <v>2457611.3220000002</v>
      </c>
      <c r="D1685" s="1">
        <v>2180.41</v>
      </c>
      <c r="E1685" s="1">
        <v>95</v>
      </c>
      <c r="F1685" s="1">
        <v>97.6</v>
      </c>
      <c r="G1685" s="8">
        <f t="shared" si="262"/>
        <v>85.664931506849271</v>
      </c>
      <c r="H1685" s="6">
        <v>77</v>
      </c>
      <c r="I1685" s="8">
        <f t="shared" si="263"/>
        <v>35.863013698630134</v>
      </c>
      <c r="L1685" s="9"/>
      <c r="N1685" s="10"/>
      <c r="O1685" s="9"/>
      <c r="R1685" s="9"/>
    </row>
    <row r="1686" spans="1:18">
      <c r="A1686" s="1">
        <v>20160811</v>
      </c>
      <c r="B1686" s="1">
        <v>200000</v>
      </c>
      <c r="C1686" s="1">
        <v>2457612.3220000002</v>
      </c>
      <c r="D1686" s="1">
        <v>2180.4470000000001</v>
      </c>
      <c r="E1686" s="1">
        <v>94.7</v>
      </c>
      <c r="F1686" s="1">
        <v>97.2</v>
      </c>
      <c r="G1686" s="8">
        <f t="shared" si="262"/>
        <v>85.561643835616394</v>
      </c>
      <c r="H1686" s="6">
        <v>79</v>
      </c>
      <c r="I1686" s="8">
        <f t="shared" si="263"/>
        <v>35.709589041095889</v>
      </c>
      <c r="L1686" s="9"/>
      <c r="N1686" s="10"/>
      <c r="O1686" s="9"/>
      <c r="R1686" s="9"/>
    </row>
    <row r="1687" spans="1:18">
      <c r="A1687" s="1">
        <v>20160812</v>
      </c>
      <c r="B1687" s="1">
        <v>200000</v>
      </c>
      <c r="C1687" s="1">
        <v>2457613.3220000002</v>
      </c>
      <c r="D1687" s="1">
        <v>2180.4830000000002</v>
      </c>
      <c r="E1687" s="1">
        <v>94.8</v>
      </c>
      <c r="F1687" s="1">
        <v>97.3</v>
      </c>
      <c r="G1687" s="8">
        <f t="shared" si="262"/>
        <v>85.458356164383517</v>
      </c>
      <c r="H1687" s="6">
        <v>71</v>
      </c>
      <c r="I1687" s="8">
        <f t="shared" si="263"/>
        <v>35.542465753424658</v>
      </c>
      <c r="L1687" s="9"/>
      <c r="N1687" s="10"/>
      <c r="O1687" s="9"/>
      <c r="R1687" s="9"/>
    </row>
    <row r="1688" spans="1:18">
      <c r="A1688" s="1">
        <v>20160813</v>
      </c>
      <c r="B1688" s="1">
        <v>200000</v>
      </c>
      <c r="C1688" s="1">
        <v>2457614.3220000002</v>
      </c>
      <c r="D1688" s="1">
        <v>2180.52</v>
      </c>
      <c r="E1688" s="1">
        <v>90.5</v>
      </c>
      <c r="F1688" s="1">
        <v>92.9</v>
      </c>
      <c r="G1688" s="8">
        <f t="shared" si="262"/>
        <v>85.361095890410908</v>
      </c>
      <c r="H1688" s="6">
        <v>58</v>
      </c>
      <c r="I1688" s="8">
        <f t="shared" si="263"/>
        <v>35.43287671232877</v>
      </c>
      <c r="L1688" s="9"/>
      <c r="N1688" s="10"/>
      <c r="O1688" s="9"/>
      <c r="R1688" s="9"/>
    </row>
    <row r="1689" spans="1:18">
      <c r="A1689" s="1">
        <v>20160814</v>
      </c>
      <c r="B1689" s="1">
        <v>200000</v>
      </c>
      <c r="C1689" s="1">
        <v>2457615.3220000002</v>
      </c>
      <c r="D1689" s="1">
        <v>2180.5569999999998</v>
      </c>
      <c r="E1689" s="1">
        <v>87.2</v>
      </c>
      <c r="F1689" s="1">
        <v>89.4</v>
      </c>
      <c r="G1689" s="8">
        <f t="shared" si="262"/>
        <v>85.270136986301324</v>
      </c>
      <c r="H1689" s="6">
        <v>59</v>
      </c>
      <c r="I1689" s="8">
        <f t="shared" si="263"/>
        <v>35.386301369863013</v>
      </c>
      <c r="L1689" s="9"/>
      <c r="N1689" s="10"/>
      <c r="O1689" s="9"/>
      <c r="R1689" s="9"/>
    </row>
    <row r="1690" spans="1:18">
      <c r="A1690" s="1">
        <v>20160815</v>
      </c>
      <c r="B1690" s="1">
        <v>200000</v>
      </c>
      <c r="C1690" s="1">
        <v>2457616.3220000002</v>
      </c>
      <c r="D1690" s="1">
        <v>2180.5929999999998</v>
      </c>
      <c r="E1690" s="1">
        <v>87.6</v>
      </c>
      <c r="F1690" s="1">
        <v>89.8</v>
      </c>
      <c r="G1690" s="8">
        <f t="shared" si="262"/>
        <v>85.181369863013657</v>
      </c>
      <c r="H1690" s="6">
        <v>63</v>
      </c>
      <c r="I1690" s="8">
        <f t="shared" si="263"/>
        <v>35.31232876712329</v>
      </c>
      <c r="L1690" s="9"/>
      <c r="N1690" s="10"/>
      <c r="O1690" s="9"/>
      <c r="R1690" s="9"/>
    </row>
    <row r="1691" spans="1:18">
      <c r="A1691" s="1">
        <v>20160816</v>
      </c>
      <c r="B1691" s="1">
        <v>200000</v>
      </c>
      <c r="C1691" s="1">
        <v>2457617.3220000002</v>
      </c>
      <c r="D1691" s="1">
        <v>2180.63</v>
      </c>
      <c r="E1691" s="1">
        <v>86.5</v>
      </c>
      <c r="F1691" s="1">
        <v>88.7</v>
      </c>
      <c r="G1691" s="8">
        <f t="shared" si="262"/>
        <v>85.093698630136927</v>
      </c>
      <c r="H1691" s="6">
        <v>80</v>
      </c>
      <c r="I1691" s="8">
        <f t="shared" si="263"/>
        <v>35.219178082191782</v>
      </c>
      <c r="L1691" s="9"/>
      <c r="N1691" s="10"/>
      <c r="O1691" s="9"/>
      <c r="R1691" s="9"/>
    </row>
    <row r="1692" spans="1:18">
      <c r="A1692" s="1">
        <v>20160817</v>
      </c>
      <c r="B1692" s="1">
        <v>200000</v>
      </c>
      <c r="C1692" s="1">
        <v>2457618.3220000002</v>
      </c>
      <c r="D1692" s="1">
        <v>2180.6669999999999</v>
      </c>
      <c r="E1692" s="1">
        <v>82.9</v>
      </c>
      <c r="F1692" s="1">
        <v>84.9</v>
      </c>
      <c r="G1692" s="8">
        <f t="shared" si="262"/>
        <v>85.015616438356105</v>
      </c>
      <c r="H1692" s="6">
        <v>58</v>
      </c>
      <c r="I1692" s="8">
        <f t="shared" si="263"/>
        <v>35.169863013698631</v>
      </c>
      <c r="L1692" s="9"/>
      <c r="N1692" s="10"/>
      <c r="O1692" s="9"/>
      <c r="R1692" s="9"/>
    </row>
    <row r="1693" spans="1:18">
      <c r="A1693" s="1">
        <v>20160818</v>
      </c>
      <c r="B1693" s="1">
        <v>200000</v>
      </c>
      <c r="C1693" s="1">
        <v>2457619.3220000002</v>
      </c>
      <c r="D1693" s="1">
        <v>2180.703</v>
      </c>
      <c r="E1693" s="1">
        <v>82.4</v>
      </c>
      <c r="F1693" s="1">
        <v>84.4</v>
      </c>
      <c r="G1693" s="8">
        <f t="shared" si="262"/>
        <v>84.946301369862951</v>
      </c>
      <c r="H1693" s="6">
        <v>49</v>
      </c>
      <c r="I1693" s="8">
        <f t="shared" si="263"/>
        <v>35.11780821917808</v>
      </c>
      <c r="L1693" s="9"/>
      <c r="N1693" s="10"/>
      <c r="O1693" s="9"/>
      <c r="R1693" s="9"/>
    </row>
    <row r="1694" spans="1:18">
      <c r="A1694" s="1">
        <v>20160819</v>
      </c>
      <c r="B1694" s="1">
        <v>200000</v>
      </c>
      <c r="C1694" s="1">
        <v>2457620.3220000002</v>
      </c>
      <c r="D1694" s="1">
        <v>2180.7399999999998</v>
      </c>
      <c r="E1694" s="1">
        <v>80.8</v>
      </c>
      <c r="F1694" s="1">
        <v>82.7</v>
      </c>
      <c r="G1694" s="8">
        <f t="shared" si="262"/>
        <v>84.891780821917735</v>
      </c>
      <c r="H1694" s="6">
        <v>47</v>
      </c>
      <c r="I1694" s="8">
        <f t="shared" si="263"/>
        <v>35.057534246575344</v>
      </c>
      <c r="L1694" s="9"/>
      <c r="N1694" s="10"/>
      <c r="O1694" s="9"/>
      <c r="R1694" s="9"/>
    </row>
    <row r="1695" spans="1:18">
      <c r="A1695" s="1">
        <v>20160820</v>
      </c>
      <c r="B1695" s="1">
        <v>200000</v>
      </c>
      <c r="C1695" s="1">
        <v>2457621.3220000002</v>
      </c>
      <c r="D1695" s="1">
        <v>2180.777</v>
      </c>
      <c r="E1695" s="1">
        <v>78.099999999999994</v>
      </c>
      <c r="F1695" s="1">
        <v>80</v>
      </c>
      <c r="G1695" s="8">
        <f t="shared" si="262"/>
        <v>84.845205479451991</v>
      </c>
      <c r="H1695" s="6">
        <v>16</v>
      </c>
      <c r="I1695" s="8">
        <f t="shared" si="263"/>
        <v>34.967123287671235</v>
      </c>
      <c r="L1695" s="9"/>
      <c r="N1695" s="10"/>
      <c r="O1695" s="9"/>
      <c r="R1695" s="9"/>
    </row>
    <row r="1696" spans="1:18">
      <c r="A1696" s="1">
        <v>20160821</v>
      </c>
      <c r="B1696" s="1">
        <v>200000</v>
      </c>
      <c r="C1696" s="1">
        <v>2457622.3220000002</v>
      </c>
      <c r="D1696" s="1">
        <v>2180.8130000000001</v>
      </c>
      <c r="E1696" s="1">
        <v>76.7</v>
      </c>
      <c r="F1696" s="1">
        <v>78.400000000000006</v>
      </c>
      <c r="G1696" s="8">
        <f t="shared" si="262"/>
        <v>84.786575342465696</v>
      </c>
      <c r="H1696" s="6">
        <v>14</v>
      </c>
      <c r="I1696" s="8">
        <f t="shared" si="263"/>
        <v>34.898630136986299</v>
      </c>
      <c r="L1696" s="9"/>
      <c r="N1696" s="10"/>
      <c r="O1696" s="9"/>
      <c r="R1696" s="9"/>
    </row>
    <row r="1697" spans="1:18">
      <c r="A1697" s="1">
        <v>20160822</v>
      </c>
      <c r="B1697" s="1">
        <v>200000</v>
      </c>
      <c r="C1697" s="1">
        <v>2457623.3220000002</v>
      </c>
      <c r="D1697" s="1">
        <v>2180.85</v>
      </c>
      <c r="E1697" s="1">
        <v>80</v>
      </c>
      <c r="F1697" s="1">
        <v>81.8</v>
      </c>
      <c r="G1697" s="8">
        <f t="shared" si="262"/>
        <v>84.74657534246569</v>
      </c>
      <c r="H1697" s="6">
        <v>28</v>
      </c>
      <c r="I1697" s="8">
        <f t="shared" si="263"/>
        <v>34.857534246575341</v>
      </c>
      <c r="L1697" s="9"/>
      <c r="N1697" s="10"/>
      <c r="O1697" s="9"/>
      <c r="R1697" s="9"/>
    </row>
    <row r="1698" spans="1:18">
      <c r="A1698" s="1">
        <v>20160823</v>
      </c>
      <c r="B1698" s="1">
        <v>200000</v>
      </c>
      <c r="C1698" s="1">
        <v>2457624.3220000002</v>
      </c>
      <c r="D1698" s="1">
        <v>2180.8870000000002</v>
      </c>
      <c r="E1698" s="1">
        <v>81.3</v>
      </c>
      <c r="F1698" s="1">
        <v>83.1</v>
      </c>
      <c r="G1698" s="8">
        <f t="shared" si="262"/>
        <v>84.716438356164318</v>
      </c>
      <c r="H1698" s="6">
        <v>48</v>
      </c>
      <c r="I1698" s="8">
        <f t="shared" si="263"/>
        <v>34.838356164383562</v>
      </c>
      <c r="L1698" s="9"/>
      <c r="N1698" s="10"/>
      <c r="O1698" s="9"/>
      <c r="R1698" s="9"/>
    </row>
    <row r="1699" spans="1:18">
      <c r="A1699" s="1">
        <v>20160824</v>
      </c>
      <c r="B1699" s="1">
        <v>200000</v>
      </c>
      <c r="C1699" s="1">
        <v>2457625.3220000002</v>
      </c>
      <c r="D1699" s="1">
        <v>2180.9229999999998</v>
      </c>
      <c r="E1699" s="1">
        <v>78</v>
      </c>
      <c r="F1699" s="1">
        <v>79.7</v>
      </c>
      <c r="G1699" s="8">
        <f t="shared" si="262"/>
        <v>84.695342465753356</v>
      </c>
      <c r="H1699" s="6">
        <v>49</v>
      </c>
      <c r="I1699" s="8">
        <f t="shared" si="263"/>
        <v>34.816438356164383</v>
      </c>
      <c r="L1699" s="9"/>
      <c r="N1699" s="10"/>
      <c r="O1699" s="9"/>
      <c r="R1699" s="9"/>
    </row>
    <row r="1700" spans="1:18">
      <c r="A1700" s="1">
        <v>20160825</v>
      </c>
      <c r="B1700" s="1">
        <v>200000</v>
      </c>
      <c r="C1700" s="1">
        <v>2457626.3220000002</v>
      </c>
      <c r="D1700" s="1">
        <v>2180.96</v>
      </c>
      <c r="E1700" s="1">
        <v>78.7</v>
      </c>
      <c r="F1700" s="1">
        <v>80.3</v>
      </c>
      <c r="G1700" s="8">
        <f t="shared" si="262"/>
        <v>84.683013698630091</v>
      </c>
      <c r="H1700" s="6">
        <v>48</v>
      </c>
      <c r="I1700" s="8">
        <f t="shared" si="263"/>
        <v>34.789041095890411</v>
      </c>
      <c r="L1700" s="9"/>
      <c r="N1700" s="10"/>
      <c r="O1700" s="9"/>
      <c r="R1700" s="9"/>
    </row>
    <row r="1701" spans="1:18">
      <c r="A1701" s="1">
        <v>20160826</v>
      </c>
      <c r="B1701" s="1">
        <v>200000</v>
      </c>
      <c r="C1701" s="1">
        <v>2457627.3220000002</v>
      </c>
      <c r="D1701" s="1">
        <v>2180.9969999999998</v>
      </c>
      <c r="E1701" s="1">
        <v>81.900000000000006</v>
      </c>
      <c r="F1701" s="1">
        <v>83.6</v>
      </c>
      <c r="G1701" s="8">
        <f t="shared" si="262"/>
        <v>84.657260273972554</v>
      </c>
      <c r="H1701" s="6">
        <v>49</v>
      </c>
      <c r="I1701" s="8">
        <f t="shared" si="263"/>
        <v>34.791780821917811</v>
      </c>
      <c r="L1701" s="9"/>
      <c r="N1701" s="10"/>
      <c r="O1701" s="9"/>
      <c r="R1701" s="9"/>
    </row>
    <row r="1702" spans="1:18">
      <c r="A1702" s="1">
        <v>20160827</v>
      </c>
      <c r="B1702" s="1">
        <v>200000</v>
      </c>
      <c r="C1702" s="1">
        <v>2457628.3220000002</v>
      </c>
      <c r="D1702" s="1">
        <v>2181.0329999999999</v>
      </c>
      <c r="E1702" s="1">
        <v>83.9</v>
      </c>
      <c r="F1702" s="1">
        <v>85.6</v>
      </c>
      <c r="G1702" s="8">
        <f t="shared" si="262"/>
        <v>84.633424657534192</v>
      </c>
      <c r="H1702" s="6">
        <v>58</v>
      </c>
      <c r="I1702" s="8">
        <f t="shared" si="263"/>
        <v>34.747945205479454</v>
      </c>
      <c r="L1702" s="9"/>
      <c r="N1702" s="10"/>
      <c r="O1702" s="9"/>
      <c r="R1702" s="9"/>
    </row>
    <row r="1703" spans="1:18">
      <c r="A1703" s="1">
        <v>20160828</v>
      </c>
      <c r="B1703" s="1">
        <v>200000</v>
      </c>
      <c r="C1703" s="1">
        <v>2457629.3220000002</v>
      </c>
      <c r="D1703" s="1">
        <v>2181.0700000000002</v>
      </c>
      <c r="E1703" s="1">
        <v>85.4</v>
      </c>
      <c r="F1703" s="1">
        <v>87.1</v>
      </c>
      <c r="G1703" s="8">
        <f t="shared" si="262"/>
        <v>84.603013698630093</v>
      </c>
      <c r="H1703" s="6">
        <v>64</v>
      </c>
      <c r="I1703" s="8">
        <f t="shared" si="263"/>
        <v>34.780821917808218</v>
      </c>
      <c r="L1703" s="9"/>
      <c r="N1703" s="10"/>
      <c r="O1703" s="9"/>
      <c r="R1703" s="9"/>
    </row>
    <row r="1704" spans="1:18">
      <c r="A1704" s="1">
        <v>20160829</v>
      </c>
      <c r="B1704" s="1">
        <v>200000</v>
      </c>
      <c r="C1704" s="1">
        <v>2457630.3220000002</v>
      </c>
      <c r="D1704" s="1">
        <v>2181.107</v>
      </c>
      <c r="E1704" s="1">
        <v>87.8</v>
      </c>
      <c r="F1704" s="1">
        <v>89.5</v>
      </c>
      <c r="G1704" s="8">
        <f t="shared" si="262"/>
        <v>84.573150684931463</v>
      </c>
      <c r="H1704" s="6">
        <v>68</v>
      </c>
      <c r="I1704" s="8">
        <f t="shared" si="263"/>
        <v>34.819178082191783</v>
      </c>
      <c r="L1704" s="9"/>
      <c r="N1704" s="10"/>
      <c r="O1704" s="9"/>
      <c r="R1704" s="9"/>
    </row>
    <row r="1705" spans="1:18">
      <c r="A1705" s="1">
        <v>20160830</v>
      </c>
      <c r="B1705" s="1">
        <v>200000</v>
      </c>
      <c r="C1705" s="1">
        <v>2457631.3220000002</v>
      </c>
      <c r="D1705" s="1">
        <v>2181.143</v>
      </c>
      <c r="E1705" s="1">
        <v>100.4</v>
      </c>
      <c r="F1705" s="1">
        <v>102.3</v>
      </c>
      <c r="G1705" s="8">
        <f t="shared" si="262"/>
        <v>84.547945205479408</v>
      </c>
      <c r="H1705" s="6">
        <v>74</v>
      </c>
      <c r="I1705" s="8">
        <f t="shared" si="263"/>
        <v>34.854794520547948</v>
      </c>
      <c r="L1705" s="9"/>
      <c r="N1705" s="10"/>
      <c r="O1705" s="9"/>
      <c r="R1705" s="9"/>
    </row>
    <row r="1706" spans="1:18">
      <c r="A1706" s="1">
        <v>20160831</v>
      </c>
      <c r="B1706" s="1">
        <v>200000</v>
      </c>
      <c r="C1706" s="1">
        <v>2457632.3220000002</v>
      </c>
      <c r="D1706" s="1">
        <v>2181.1799999999998</v>
      </c>
      <c r="E1706" s="1">
        <v>97.5</v>
      </c>
      <c r="F1706" s="1">
        <v>99.3</v>
      </c>
      <c r="G1706" s="8">
        <f t="shared" si="262"/>
        <v>84.504657534246533</v>
      </c>
      <c r="H1706" s="6">
        <v>77</v>
      </c>
      <c r="I1706" s="8">
        <f t="shared" si="263"/>
        <v>34.830136986301369</v>
      </c>
      <c r="L1706" s="9"/>
      <c r="N1706" s="10"/>
      <c r="O1706" s="9"/>
      <c r="R1706" s="9"/>
    </row>
    <row r="1707" spans="1:18">
      <c r="A1707" s="1">
        <v>20160901</v>
      </c>
      <c r="B1707" s="1">
        <v>200000</v>
      </c>
      <c r="C1707" s="1">
        <v>2457633.3220000002</v>
      </c>
      <c r="D1707" s="1">
        <v>2181.2170000000001</v>
      </c>
      <c r="E1707" s="1">
        <v>95.2</v>
      </c>
      <c r="F1707" s="1">
        <v>96.9</v>
      </c>
      <c r="G1707" s="8">
        <f t="shared" si="262"/>
        <v>84.453424657534185</v>
      </c>
      <c r="H1707" s="6">
        <v>78</v>
      </c>
      <c r="I1707" s="8">
        <f t="shared" si="263"/>
        <v>34.769863013698632</v>
      </c>
      <c r="L1707" s="9"/>
      <c r="N1707" s="10"/>
      <c r="O1707" s="9"/>
      <c r="R1707" s="9"/>
    </row>
    <row r="1708" spans="1:18">
      <c r="A1708" s="1">
        <v>20160902</v>
      </c>
      <c r="B1708" s="1">
        <v>200000</v>
      </c>
      <c r="C1708" s="1">
        <v>2457634.3220000002</v>
      </c>
      <c r="D1708" s="1">
        <v>2181.2530000000002</v>
      </c>
      <c r="E1708" s="1">
        <v>94.6</v>
      </c>
      <c r="F1708" s="1">
        <v>96.3</v>
      </c>
      <c r="G1708" s="8">
        <f t="shared" si="262"/>
        <v>84.39753424657529</v>
      </c>
      <c r="H1708" s="6">
        <v>67</v>
      </c>
      <c r="I1708" s="8">
        <f t="shared" si="263"/>
        <v>34.665753424657531</v>
      </c>
      <c r="L1708" s="9"/>
      <c r="N1708" s="10"/>
      <c r="O1708" s="9"/>
      <c r="R1708" s="9"/>
    </row>
    <row r="1709" spans="1:18">
      <c r="A1709" s="1">
        <v>20160903</v>
      </c>
      <c r="B1709" s="1">
        <v>200000</v>
      </c>
      <c r="C1709" s="1">
        <v>2457635.3220000002</v>
      </c>
      <c r="D1709" s="1">
        <v>2181.29</v>
      </c>
      <c r="E1709" s="1">
        <v>99</v>
      </c>
      <c r="F1709" s="1">
        <v>100.7</v>
      </c>
      <c r="G1709" s="8">
        <f t="shared" si="262"/>
        <v>84.329041095890361</v>
      </c>
      <c r="H1709" s="6">
        <v>65</v>
      </c>
      <c r="I1709" s="8">
        <f t="shared" si="263"/>
        <v>34.361643835616441</v>
      </c>
      <c r="L1709" s="9"/>
      <c r="N1709" s="10"/>
      <c r="O1709" s="9"/>
      <c r="R1709" s="9"/>
    </row>
    <row r="1710" spans="1:18">
      <c r="A1710" s="1">
        <v>20160904</v>
      </c>
      <c r="B1710" s="1">
        <v>200000</v>
      </c>
      <c r="C1710" s="1">
        <v>2457636.3220000002</v>
      </c>
      <c r="D1710" s="1">
        <v>2181.3270000000002</v>
      </c>
      <c r="E1710" s="1">
        <v>97.4</v>
      </c>
      <c r="F1710" s="1">
        <v>99</v>
      </c>
      <c r="G1710" s="8">
        <f t="shared" si="262"/>
        <v>84.265753424657476</v>
      </c>
      <c r="H1710" s="6">
        <v>49</v>
      </c>
      <c r="I1710" s="8">
        <f t="shared" si="263"/>
        <v>34.172602739726024</v>
      </c>
      <c r="L1710" s="9"/>
      <c r="N1710" s="10"/>
      <c r="O1710" s="9"/>
      <c r="R1710" s="9"/>
    </row>
    <row r="1711" spans="1:18">
      <c r="A1711" s="1">
        <v>20160905</v>
      </c>
      <c r="B1711" s="1">
        <v>200000</v>
      </c>
      <c r="C1711" s="1">
        <v>2457637.3220000002</v>
      </c>
      <c r="D1711" s="1">
        <v>2181.3629999999998</v>
      </c>
      <c r="E1711" s="1">
        <v>93.8</v>
      </c>
      <c r="F1711" s="1">
        <v>95.3</v>
      </c>
      <c r="G1711" s="8">
        <f t="shared" si="262"/>
        <v>84.203287671232815</v>
      </c>
      <c r="H1711" s="6">
        <v>31</v>
      </c>
      <c r="I1711" s="8">
        <f t="shared" si="263"/>
        <v>33.958904109589042</v>
      </c>
      <c r="L1711" s="9"/>
      <c r="N1711" s="10"/>
      <c r="O1711" s="9"/>
      <c r="R1711" s="9"/>
    </row>
    <row r="1712" spans="1:18">
      <c r="A1712" s="1">
        <v>20160906</v>
      </c>
      <c r="B1712" s="1">
        <v>200000</v>
      </c>
      <c r="C1712" s="1">
        <v>2457638.3220000002</v>
      </c>
      <c r="D1712" s="1">
        <v>2181.4</v>
      </c>
      <c r="E1712" s="1">
        <v>92.4</v>
      </c>
      <c r="F1712" s="1">
        <v>93.9</v>
      </c>
      <c r="G1712" s="8">
        <f t="shared" si="262"/>
        <v>84.142465753424602</v>
      </c>
      <c r="H1712" s="6">
        <v>43</v>
      </c>
      <c r="I1712" s="8">
        <f t="shared" si="263"/>
        <v>33.742465753424661</v>
      </c>
      <c r="L1712" s="9"/>
      <c r="N1712" s="10"/>
      <c r="O1712" s="9"/>
      <c r="R1712" s="9"/>
    </row>
    <row r="1713" spans="1:18">
      <c r="A1713" s="1">
        <v>20160907</v>
      </c>
      <c r="B1713" s="1">
        <v>200000</v>
      </c>
      <c r="C1713" s="1">
        <v>2457639.3220000002</v>
      </c>
      <c r="D1713" s="1">
        <v>2181.4369999999999</v>
      </c>
      <c r="E1713" s="1">
        <v>93</v>
      </c>
      <c r="F1713" s="1">
        <v>94.4</v>
      </c>
      <c r="G1713" s="8">
        <f t="shared" si="262"/>
        <v>84.07506849315061</v>
      </c>
      <c r="H1713" s="6">
        <v>57</v>
      </c>
      <c r="I1713" s="8">
        <f t="shared" si="263"/>
        <v>33.56986301369863</v>
      </c>
      <c r="L1713" s="9"/>
      <c r="N1713" s="10"/>
      <c r="O1713" s="9"/>
      <c r="R1713" s="9"/>
    </row>
    <row r="1714" spans="1:18">
      <c r="A1714" s="1">
        <v>20160908</v>
      </c>
      <c r="B1714" s="1">
        <v>200000</v>
      </c>
      <c r="C1714" s="1">
        <v>2457640.3220000002</v>
      </c>
      <c r="D1714" s="1">
        <v>2181.473</v>
      </c>
      <c r="E1714" s="1">
        <v>94.5</v>
      </c>
      <c r="F1714" s="1">
        <v>95.9</v>
      </c>
      <c r="G1714" s="8">
        <f t="shared" si="262"/>
        <v>84.004657534246491</v>
      </c>
      <c r="H1714" s="6">
        <v>53</v>
      </c>
      <c r="I1714" s="8">
        <f t="shared" si="263"/>
        <v>33.320547945205476</v>
      </c>
      <c r="L1714" s="9"/>
      <c r="N1714" s="10"/>
      <c r="O1714" s="9"/>
      <c r="R1714" s="9"/>
    </row>
    <row r="1715" spans="1:18">
      <c r="A1715" s="1">
        <v>20160909</v>
      </c>
      <c r="B1715" s="1">
        <v>200000</v>
      </c>
      <c r="C1715" s="1">
        <v>2457641.3220000002</v>
      </c>
      <c r="D1715" s="1">
        <v>2181.5100000000002</v>
      </c>
      <c r="E1715" s="1">
        <v>91</v>
      </c>
      <c r="F1715" s="1">
        <v>92.3</v>
      </c>
      <c r="G1715" s="8">
        <f t="shared" si="262"/>
        <v>83.939726027397185</v>
      </c>
      <c r="H1715" s="6">
        <v>79</v>
      </c>
      <c r="I1715" s="8">
        <f t="shared" si="263"/>
        <v>33.101369863013701</v>
      </c>
      <c r="L1715" s="9"/>
      <c r="N1715" s="10"/>
      <c r="O1715" s="9"/>
      <c r="R1715" s="9"/>
    </row>
    <row r="1716" spans="1:18">
      <c r="A1716" s="1">
        <v>20160910</v>
      </c>
      <c r="B1716" s="1">
        <v>200000</v>
      </c>
      <c r="C1716" s="1">
        <v>2457642.3220000002</v>
      </c>
      <c r="D1716" s="1">
        <v>2181.547</v>
      </c>
      <c r="E1716" s="1">
        <v>93</v>
      </c>
      <c r="F1716" s="1">
        <v>94.3</v>
      </c>
      <c r="G1716" s="8">
        <f t="shared" si="262"/>
        <v>83.874246575342383</v>
      </c>
      <c r="H1716" s="6">
        <v>78</v>
      </c>
      <c r="I1716" s="8">
        <f t="shared" si="263"/>
        <v>32.961643835616435</v>
      </c>
      <c r="L1716" s="9"/>
      <c r="N1716" s="10"/>
      <c r="O1716" s="9"/>
      <c r="R1716" s="9"/>
    </row>
    <row r="1717" spans="1:18">
      <c r="A1717" s="1">
        <v>20160911</v>
      </c>
      <c r="B1717" s="1">
        <v>200000</v>
      </c>
      <c r="C1717" s="1">
        <v>2457643.3220000002</v>
      </c>
      <c r="D1717" s="1">
        <v>2181.5830000000001</v>
      </c>
      <c r="E1717" s="1">
        <v>86.4</v>
      </c>
      <c r="F1717" s="1">
        <v>87.5</v>
      </c>
      <c r="G1717" s="8">
        <f t="shared" si="262"/>
        <v>83.806575342465678</v>
      </c>
      <c r="H1717" s="6">
        <v>67</v>
      </c>
      <c r="I1717" s="8">
        <f t="shared" si="263"/>
        <v>32.769863013698632</v>
      </c>
      <c r="L1717" s="9"/>
      <c r="N1717" s="10"/>
      <c r="O1717" s="9"/>
      <c r="R1717" s="9"/>
    </row>
    <row r="1718" spans="1:18">
      <c r="A1718" s="1">
        <v>20160912</v>
      </c>
      <c r="B1718" s="1">
        <v>200000</v>
      </c>
      <c r="C1718" s="1">
        <v>2457644.3220000002</v>
      </c>
      <c r="D1718" s="1">
        <v>2181.62</v>
      </c>
      <c r="E1718" s="1">
        <v>86.5</v>
      </c>
      <c r="F1718" s="1">
        <v>87.5</v>
      </c>
      <c r="G1718" s="8">
        <f t="shared" si="262"/>
        <v>83.746301369862934</v>
      </c>
      <c r="H1718" s="6">
        <v>59</v>
      </c>
      <c r="I1718" s="8">
        <f t="shared" si="263"/>
        <v>32.613698630136987</v>
      </c>
      <c r="L1718" s="9"/>
      <c r="N1718" s="10"/>
      <c r="O1718" s="9"/>
      <c r="R1718" s="9"/>
    </row>
    <row r="1719" spans="1:18">
      <c r="A1719" s="1">
        <v>20160913</v>
      </c>
      <c r="B1719" s="1">
        <v>200000</v>
      </c>
      <c r="C1719" s="1">
        <v>2457645.3220000002</v>
      </c>
      <c r="D1719" s="1">
        <v>2181.6570000000002</v>
      </c>
      <c r="E1719" s="1">
        <v>86</v>
      </c>
      <c r="F1719" s="1">
        <v>87</v>
      </c>
      <c r="G1719" s="8">
        <f t="shared" si="262"/>
        <v>83.681643835616356</v>
      </c>
      <c r="H1719" s="6">
        <v>39</v>
      </c>
      <c r="I1719" s="8">
        <f t="shared" si="263"/>
        <v>32.421917808219177</v>
      </c>
      <c r="L1719" s="9"/>
      <c r="N1719" s="10"/>
      <c r="O1719" s="9"/>
      <c r="R1719" s="9"/>
    </row>
    <row r="1720" spans="1:18">
      <c r="A1720" s="1">
        <v>20160914</v>
      </c>
      <c r="B1720" s="1">
        <v>200000</v>
      </c>
      <c r="C1720" s="1">
        <v>2457646.3220000002</v>
      </c>
      <c r="D1720" s="1">
        <v>2181.6930000000002</v>
      </c>
      <c r="E1720" s="1">
        <v>85.2</v>
      </c>
      <c r="F1720" s="1">
        <v>86.2</v>
      </c>
      <c r="G1720" s="8">
        <f t="shared" ref="G1720:G1783" si="264">AVERAGE(F1538:F1902)</f>
        <v>83.615890410958826</v>
      </c>
      <c r="H1720" s="6">
        <v>28</v>
      </c>
      <c r="I1720" s="8">
        <f t="shared" ref="I1720:I1783" si="265">AVERAGE(H1538:H1902)</f>
        <v>32.260273972602739</v>
      </c>
      <c r="L1720" s="9"/>
      <c r="N1720" s="10"/>
      <c r="O1720" s="9"/>
      <c r="R1720" s="9"/>
    </row>
    <row r="1721" spans="1:18">
      <c r="A1721" s="1">
        <v>20160915</v>
      </c>
      <c r="B1721" s="1">
        <v>200000</v>
      </c>
      <c r="C1721" s="1">
        <v>2457647.3220000002</v>
      </c>
      <c r="D1721" s="1">
        <v>2181.73</v>
      </c>
      <c r="E1721" s="1">
        <v>84.4</v>
      </c>
      <c r="F1721" s="1">
        <v>85.3</v>
      </c>
      <c r="G1721" s="8">
        <f t="shared" si="264"/>
        <v>83.559999999999931</v>
      </c>
      <c r="H1721" s="6">
        <v>15</v>
      </c>
      <c r="I1721" s="8">
        <f t="shared" si="265"/>
        <v>32.043835616438358</v>
      </c>
      <c r="L1721" s="9"/>
      <c r="N1721" s="10"/>
      <c r="O1721" s="9"/>
      <c r="R1721" s="9"/>
    </row>
    <row r="1722" spans="1:18">
      <c r="A1722" s="1">
        <v>20160916</v>
      </c>
      <c r="B1722" s="1">
        <v>200000</v>
      </c>
      <c r="C1722" s="1">
        <v>2457648.3220000002</v>
      </c>
      <c r="D1722" s="1">
        <v>2181.7669999999998</v>
      </c>
      <c r="E1722" s="1">
        <v>83.7</v>
      </c>
      <c r="F1722" s="1">
        <v>84.5</v>
      </c>
      <c r="G1722" s="8">
        <f t="shared" si="264"/>
        <v>83.503013698630056</v>
      </c>
      <c r="H1722" s="6">
        <v>13</v>
      </c>
      <c r="I1722" s="8">
        <f t="shared" si="265"/>
        <v>31.846575342465755</v>
      </c>
      <c r="L1722" s="9"/>
      <c r="N1722" s="10"/>
      <c r="O1722" s="9"/>
      <c r="R1722" s="9"/>
    </row>
    <row r="1723" spans="1:18">
      <c r="A1723" s="1">
        <v>20160917</v>
      </c>
      <c r="B1723" s="1">
        <v>200000</v>
      </c>
      <c r="C1723" s="1">
        <v>2457649.3220000002</v>
      </c>
      <c r="D1723" s="1">
        <v>2181.8029999999999</v>
      </c>
      <c r="E1723" s="1">
        <v>80.3</v>
      </c>
      <c r="F1723" s="1">
        <v>81</v>
      </c>
      <c r="G1723" s="8">
        <f t="shared" si="264"/>
        <v>83.44849315068484</v>
      </c>
      <c r="H1723" s="6">
        <v>14</v>
      </c>
      <c r="I1723" s="8">
        <f t="shared" si="265"/>
        <v>31.717808219178082</v>
      </c>
      <c r="L1723" s="9"/>
      <c r="N1723" s="10"/>
      <c r="O1723" s="9"/>
      <c r="R1723" s="9"/>
    </row>
    <row r="1724" spans="1:18">
      <c r="A1724" s="1">
        <v>20160918</v>
      </c>
      <c r="B1724" s="1">
        <v>200000</v>
      </c>
      <c r="C1724" s="1">
        <v>2457650.3220000002</v>
      </c>
      <c r="D1724" s="1">
        <v>2181.84</v>
      </c>
      <c r="E1724" s="1">
        <v>83</v>
      </c>
      <c r="F1724" s="1">
        <v>83.8</v>
      </c>
      <c r="G1724" s="8">
        <f t="shared" si="264"/>
        <v>83.398904109588955</v>
      </c>
      <c r="H1724" s="6">
        <v>38</v>
      </c>
      <c r="I1724" s="8">
        <f t="shared" si="265"/>
        <v>31.616438356164384</v>
      </c>
      <c r="L1724" s="9"/>
      <c r="N1724" s="10"/>
      <c r="O1724" s="9"/>
      <c r="R1724" s="9"/>
    </row>
    <row r="1725" spans="1:18">
      <c r="A1725" s="1">
        <v>20160919</v>
      </c>
      <c r="B1725" s="1">
        <v>200000</v>
      </c>
      <c r="C1725" s="1">
        <v>2457651.3220000002</v>
      </c>
      <c r="D1725" s="1">
        <v>2181.877</v>
      </c>
      <c r="E1725" s="1">
        <v>82.6</v>
      </c>
      <c r="F1725" s="1">
        <v>83.3</v>
      </c>
      <c r="G1725" s="8">
        <f t="shared" si="264"/>
        <v>83.35835616438348</v>
      </c>
      <c r="H1725" s="6">
        <v>63</v>
      </c>
      <c r="I1725" s="8">
        <f t="shared" si="265"/>
        <v>31.517808219178082</v>
      </c>
      <c r="L1725" s="9"/>
      <c r="N1725" s="10"/>
      <c r="O1725" s="9"/>
      <c r="R1725" s="9"/>
    </row>
    <row r="1726" spans="1:18">
      <c r="A1726" s="1">
        <v>20160920</v>
      </c>
      <c r="B1726" s="1">
        <v>200000</v>
      </c>
      <c r="C1726" s="1">
        <v>2457652.3220000002</v>
      </c>
      <c r="D1726" s="1">
        <v>2181.913</v>
      </c>
      <c r="E1726" s="1">
        <v>84.5</v>
      </c>
      <c r="F1726" s="1">
        <v>85.2</v>
      </c>
      <c r="G1726" s="8">
        <f t="shared" si="264"/>
        <v>83.309863013698532</v>
      </c>
      <c r="H1726" s="6">
        <v>53</v>
      </c>
      <c r="I1726" s="8">
        <f t="shared" si="265"/>
        <v>31.463013698630139</v>
      </c>
      <c r="L1726" s="9"/>
      <c r="N1726" s="10"/>
      <c r="O1726" s="9"/>
      <c r="R1726" s="9"/>
    </row>
    <row r="1727" spans="1:18">
      <c r="A1727" s="1">
        <v>20160921</v>
      </c>
      <c r="B1727" s="1">
        <v>200000</v>
      </c>
      <c r="C1727" s="1">
        <v>2457653.3220000002</v>
      </c>
      <c r="D1727" s="1">
        <v>2181.9499999999998</v>
      </c>
      <c r="E1727" s="1">
        <v>85.5</v>
      </c>
      <c r="F1727" s="1">
        <v>86.1</v>
      </c>
      <c r="G1727" s="8">
        <f t="shared" si="264"/>
        <v>83.269589041095799</v>
      </c>
      <c r="H1727" s="6">
        <v>55</v>
      </c>
      <c r="I1727" s="8">
        <f t="shared" si="265"/>
        <v>31.446575342465753</v>
      </c>
      <c r="L1727" s="9"/>
      <c r="N1727" s="10"/>
      <c r="O1727" s="9"/>
      <c r="R1727" s="9"/>
    </row>
    <row r="1728" spans="1:18">
      <c r="A1728" s="1">
        <v>20160922</v>
      </c>
      <c r="B1728" s="1">
        <v>200000</v>
      </c>
      <c r="C1728" s="1">
        <v>2457654.3220000002</v>
      </c>
      <c r="D1728" s="1">
        <v>2181.9870000000001</v>
      </c>
      <c r="E1728" s="1">
        <v>85.1</v>
      </c>
      <c r="F1728" s="1">
        <v>85.7</v>
      </c>
      <c r="G1728" s="8">
        <f t="shared" si="264"/>
        <v>83.229315068493065</v>
      </c>
      <c r="H1728" s="6">
        <v>36</v>
      </c>
      <c r="I1728" s="8">
        <f t="shared" si="265"/>
        <v>31.427397260273974</v>
      </c>
      <c r="L1728" s="9"/>
      <c r="N1728" s="10"/>
      <c r="O1728" s="9"/>
      <c r="R1728" s="9"/>
    </row>
    <row r="1729" spans="1:18">
      <c r="A1729" s="1">
        <v>20160923</v>
      </c>
      <c r="B1729" s="1">
        <v>200000</v>
      </c>
      <c r="C1729" s="1">
        <v>2457655.3220000002</v>
      </c>
      <c r="D1729" s="1">
        <v>2182.0230000000001</v>
      </c>
      <c r="E1729" s="1">
        <v>85.5</v>
      </c>
      <c r="F1729" s="1">
        <v>86.1</v>
      </c>
      <c r="G1729" s="8">
        <f t="shared" si="264"/>
        <v>83.19068493150678</v>
      </c>
      <c r="H1729" s="6">
        <v>60</v>
      </c>
      <c r="I1729" s="8">
        <f t="shared" si="265"/>
        <v>31.36986301369863</v>
      </c>
      <c r="L1729" s="9"/>
      <c r="N1729" s="10"/>
      <c r="O1729" s="9"/>
      <c r="R1729" s="9"/>
    </row>
    <row r="1730" spans="1:18">
      <c r="A1730" s="1">
        <v>20160924</v>
      </c>
      <c r="B1730" s="1">
        <v>200000</v>
      </c>
      <c r="C1730" s="1">
        <v>2457656.3220000002</v>
      </c>
      <c r="D1730" s="1">
        <v>2182.06</v>
      </c>
      <c r="E1730" s="1">
        <v>84.9</v>
      </c>
      <c r="F1730" s="1">
        <v>85.4</v>
      </c>
      <c r="G1730" s="8">
        <f t="shared" si="264"/>
        <v>83.159452054794443</v>
      </c>
      <c r="H1730" s="6">
        <v>55</v>
      </c>
      <c r="I1730" s="8">
        <f t="shared" si="265"/>
        <v>31.326027397260273</v>
      </c>
      <c r="L1730" s="9"/>
      <c r="N1730" s="10"/>
      <c r="O1730" s="9"/>
      <c r="R1730" s="9"/>
    </row>
    <row r="1731" spans="1:18">
      <c r="A1731" s="1">
        <v>20160925</v>
      </c>
      <c r="B1731" s="1">
        <v>200000</v>
      </c>
      <c r="C1731" s="1">
        <v>2457657.3220000002</v>
      </c>
      <c r="D1731" s="1">
        <v>2182.0970000000002</v>
      </c>
      <c r="E1731" s="1">
        <v>84.6</v>
      </c>
      <c r="F1731" s="1">
        <v>85.1</v>
      </c>
      <c r="G1731" s="8">
        <f t="shared" si="264"/>
        <v>83.136712328767047</v>
      </c>
      <c r="H1731" s="6">
        <v>30</v>
      </c>
      <c r="I1731" s="8">
        <f t="shared" si="265"/>
        <v>31.323287671232876</v>
      </c>
      <c r="L1731" s="9"/>
      <c r="N1731" s="10"/>
      <c r="O1731" s="9"/>
      <c r="R1731" s="9"/>
    </row>
    <row r="1732" spans="1:18">
      <c r="A1732" s="1">
        <v>20160926</v>
      </c>
      <c r="B1732" s="1">
        <v>200000</v>
      </c>
      <c r="C1732" s="1">
        <v>2457658.3220000002</v>
      </c>
      <c r="D1732" s="1">
        <v>2182.1329999999998</v>
      </c>
      <c r="E1732" s="1">
        <v>86.8</v>
      </c>
      <c r="F1732" s="1">
        <v>87.2</v>
      </c>
      <c r="G1732" s="8">
        <f t="shared" si="264"/>
        <v>83.121917808219095</v>
      </c>
      <c r="H1732" s="6">
        <v>29</v>
      </c>
      <c r="I1732" s="8">
        <f t="shared" si="265"/>
        <v>31.378082191780823</v>
      </c>
      <c r="L1732" s="9"/>
      <c r="N1732" s="10"/>
      <c r="O1732" s="9"/>
      <c r="R1732" s="9"/>
    </row>
    <row r="1733" spans="1:18">
      <c r="A1733" s="1">
        <v>20160927</v>
      </c>
      <c r="B1733" s="1">
        <v>200000</v>
      </c>
      <c r="C1733" s="1">
        <v>2457659.3220000002</v>
      </c>
      <c r="D1733" s="1">
        <v>2182.17</v>
      </c>
      <c r="E1733" s="1">
        <v>85.6</v>
      </c>
      <c r="F1733" s="1">
        <v>85.9</v>
      </c>
      <c r="G1733" s="8">
        <f t="shared" si="264"/>
        <v>83.110958904109509</v>
      </c>
      <c r="H1733" s="6">
        <v>26</v>
      </c>
      <c r="I1733" s="8">
        <f t="shared" si="265"/>
        <v>31.452054794520549</v>
      </c>
      <c r="L1733" s="9"/>
      <c r="N1733" s="10"/>
      <c r="O1733" s="9"/>
      <c r="R1733" s="9"/>
    </row>
    <row r="1734" spans="1:18">
      <c r="A1734" s="1">
        <v>20160928</v>
      </c>
      <c r="B1734" s="1">
        <v>200000</v>
      </c>
      <c r="C1734" s="1">
        <v>2457660.3220000002</v>
      </c>
      <c r="D1734" s="1">
        <v>2182.2060000000001</v>
      </c>
      <c r="E1734" s="1">
        <v>84.4</v>
      </c>
      <c r="F1734" s="1">
        <v>84.8</v>
      </c>
      <c r="G1734" s="8">
        <f t="shared" si="264"/>
        <v>83.098904109588972</v>
      </c>
      <c r="H1734" s="6">
        <v>30</v>
      </c>
      <c r="I1734" s="8">
        <f t="shared" si="265"/>
        <v>31.539726027397261</v>
      </c>
      <c r="L1734" s="9"/>
      <c r="N1734" s="10"/>
      <c r="O1734" s="9"/>
      <c r="R1734" s="9"/>
    </row>
    <row r="1735" spans="1:18">
      <c r="A1735" s="1">
        <v>20160929</v>
      </c>
      <c r="B1735" s="1">
        <v>200000</v>
      </c>
      <c r="C1735" s="1">
        <v>2457661.3220000002</v>
      </c>
      <c r="D1735" s="1">
        <v>2182.2429999999999</v>
      </c>
      <c r="E1735" s="1">
        <v>82.7</v>
      </c>
      <c r="F1735" s="1">
        <v>83</v>
      </c>
      <c r="G1735" s="8">
        <f t="shared" si="264"/>
        <v>83.104657534246499</v>
      </c>
      <c r="H1735" s="6">
        <v>17</v>
      </c>
      <c r="I1735" s="8">
        <f t="shared" si="265"/>
        <v>31.627397260273973</v>
      </c>
      <c r="L1735" s="9"/>
      <c r="N1735" s="10"/>
      <c r="O1735" s="9"/>
      <c r="R1735" s="9"/>
    </row>
    <row r="1736" spans="1:18">
      <c r="A1736" s="1">
        <v>20160930</v>
      </c>
      <c r="B1736" s="1">
        <v>200000</v>
      </c>
      <c r="C1736" s="1">
        <v>2457662.3220000002</v>
      </c>
      <c r="D1736" s="1">
        <v>2182.2800000000002</v>
      </c>
      <c r="E1736" s="1">
        <v>80.599999999999994</v>
      </c>
      <c r="F1736" s="1">
        <v>80.8</v>
      </c>
      <c r="G1736" s="8">
        <f t="shared" si="264"/>
        <v>83.128767123287602</v>
      </c>
      <c r="H1736" s="6">
        <v>12</v>
      </c>
      <c r="I1736" s="8">
        <f t="shared" si="265"/>
        <v>31.764383561643836</v>
      </c>
      <c r="L1736" s="9"/>
      <c r="N1736" s="10"/>
      <c r="O1736" s="9"/>
      <c r="R1736" s="9"/>
    </row>
    <row r="1737" spans="1:18">
      <c r="A1737" s="1">
        <v>20161001</v>
      </c>
      <c r="B1737" s="1">
        <v>200000</v>
      </c>
      <c r="C1737" s="1">
        <v>2457663.3220000002</v>
      </c>
      <c r="D1737" s="1">
        <v>2182.3159999999998</v>
      </c>
      <c r="E1737" s="1">
        <v>81</v>
      </c>
      <c r="F1737" s="1">
        <v>81.2</v>
      </c>
      <c r="G1737" s="8">
        <f t="shared" si="264"/>
        <v>83.16904109589035</v>
      </c>
      <c r="H1737" s="6">
        <v>0</v>
      </c>
      <c r="I1737" s="8">
        <f t="shared" si="265"/>
        <v>31.926027397260274</v>
      </c>
      <c r="L1737" s="9"/>
      <c r="N1737" s="10"/>
      <c r="O1737" s="9"/>
      <c r="R1737" s="9"/>
    </row>
    <row r="1738" spans="1:18">
      <c r="A1738" s="1">
        <v>20161002</v>
      </c>
      <c r="B1738" s="1">
        <v>200000</v>
      </c>
      <c r="C1738" s="1">
        <v>2457664.3220000002</v>
      </c>
      <c r="D1738" s="1">
        <v>2182.3530000000001</v>
      </c>
      <c r="E1738" s="1">
        <v>82.3</v>
      </c>
      <c r="F1738" s="1">
        <v>82.4</v>
      </c>
      <c r="G1738" s="8">
        <f t="shared" si="264"/>
        <v>83.233972602739655</v>
      </c>
      <c r="H1738" s="6">
        <v>15</v>
      </c>
      <c r="I1738" s="8">
        <f t="shared" si="265"/>
        <v>32.12054794520548</v>
      </c>
      <c r="L1738" s="9"/>
      <c r="N1738" s="10"/>
      <c r="O1738" s="9"/>
      <c r="R1738" s="9"/>
    </row>
    <row r="1739" spans="1:18">
      <c r="A1739" s="1">
        <v>20161003</v>
      </c>
      <c r="B1739" s="1">
        <v>200000</v>
      </c>
      <c r="C1739" s="1">
        <v>2457665.3220000002</v>
      </c>
      <c r="D1739" s="1">
        <v>2182.39</v>
      </c>
      <c r="E1739" s="1">
        <v>87.8</v>
      </c>
      <c r="F1739" s="1">
        <v>87.9</v>
      </c>
      <c r="G1739" s="8">
        <f t="shared" si="264"/>
        <v>83.304109589041019</v>
      </c>
      <c r="H1739" s="6">
        <v>35</v>
      </c>
      <c r="I1739" s="8">
        <f t="shared" si="265"/>
        <v>32.361643835616441</v>
      </c>
      <c r="L1739" s="9"/>
      <c r="N1739" s="10"/>
      <c r="O1739" s="9"/>
      <c r="R1739" s="9"/>
    </row>
    <row r="1740" spans="1:18">
      <c r="A1740" s="1">
        <v>20161004</v>
      </c>
      <c r="B1740" s="1">
        <v>200000</v>
      </c>
      <c r="C1740" s="1">
        <v>2457666.3220000002</v>
      </c>
      <c r="D1740" s="1">
        <v>2182.4259999999999</v>
      </c>
      <c r="E1740" s="1">
        <v>93.1</v>
      </c>
      <c r="F1740" s="1">
        <v>93.1</v>
      </c>
      <c r="G1740" s="8">
        <f t="shared" si="264"/>
        <v>83.332602739725957</v>
      </c>
      <c r="H1740" s="6">
        <v>40</v>
      </c>
      <c r="I1740" s="8">
        <f t="shared" si="265"/>
        <v>32.460273972602742</v>
      </c>
      <c r="L1740" s="9"/>
      <c r="N1740" s="10"/>
      <c r="O1740" s="9"/>
      <c r="R1740" s="9"/>
    </row>
    <row r="1741" spans="1:18">
      <c r="A1741" s="1">
        <v>20161005</v>
      </c>
      <c r="B1741" s="1">
        <v>200000</v>
      </c>
      <c r="C1741" s="1">
        <v>2457667.3220000002</v>
      </c>
      <c r="D1741" s="1">
        <v>2182.4630000000002</v>
      </c>
      <c r="E1741" s="1">
        <v>99.3</v>
      </c>
      <c r="F1741" s="1">
        <v>99.3</v>
      </c>
      <c r="G1741" s="8">
        <f t="shared" si="264"/>
        <v>83.335890410958854</v>
      </c>
      <c r="H1741" s="6">
        <v>41</v>
      </c>
      <c r="I1741" s="8">
        <f t="shared" si="265"/>
        <v>32.506849315068493</v>
      </c>
      <c r="L1741" s="9"/>
      <c r="N1741" s="10"/>
      <c r="O1741" s="9"/>
      <c r="R1741" s="9"/>
    </row>
    <row r="1742" spans="1:18">
      <c r="A1742" s="1">
        <v>20161006</v>
      </c>
      <c r="B1742" s="1">
        <v>200000</v>
      </c>
      <c r="C1742" s="1">
        <v>2457668.3220000002</v>
      </c>
      <c r="D1742" s="1">
        <v>2182.5</v>
      </c>
      <c r="E1742" s="1">
        <v>101.5</v>
      </c>
      <c r="F1742" s="1">
        <v>101.4</v>
      </c>
      <c r="G1742" s="8">
        <f t="shared" si="264"/>
        <v>83.304657534246502</v>
      </c>
      <c r="H1742" s="6">
        <v>56</v>
      </c>
      <c r="I1742" s="8">
        <f t="shared" si="265"/>
        <v>32.550684931506851</v>
      </c>
      <c r="L1742" s="9"/>
      <c r="N1742" s="10"/>
      <c r="O1742" s="9"/>
      <c r="R1742" s="9"/>
    </row>
    <row r="1743" spans="1:18">
      <c r="A1743" s="1">
        <v>20161007</v>
      </c>
      <c r="B1743" s="1">
        <v>200000</v>
      </c>
      <c r="C1743" s="1">
        <v>2457669.3220000002</v>
      </c>
      <c r="D1743" s="1">
        <v>2182.5360000000001</v>
      </c>
      <c r="E1743" s="1">
        <v>104.2</v>
      </c>
      <c r="F1743" s="1">
        <v>104</v>
      </c>
      <c r="G1743" s="8">
        <f t="shared" si="264"/>
        <v>83.254246575342393</v>
      </c>
      <c r="H1743" s="6">
        <v>60</v>
      </c>
      <c r="I1743" s="8">
        <f t="shared" si="265"/>
        <v>32.564383561643837</v>
      </c>
      <c r="L1743" s="9"/>
      <c r="N1743" s="10"/>
      <c r="O1743" s="9"/>
      <c r="R1743" s="9"/>
    </row>
    <row r="1744" spans="1:18">
      <c r="A1744" s="1">
        <v>20161008</v>
      </c>
      <c r="B1744" s="1">
        <v>200000</v>
      </c>
      <c r="C1744" s="1">
        <v>2457670.3220000002</v>
      </c>
      <c r="D1744" s="1">
        <v>2182.5729999999999</v>
      </c>
      <c r="E1744" s="1">
        <v>104.3</v>
      </c>
      <c r="F1744" s="1">
        <v>104.1</v>
      </c>
      <c r="G1744" s="8">
        <f t="shared" si="264"/>
        <v>83.184931506849239</v>
      </c>
      <c r="H1744" s="6">
        <v>63</v>
      </c>
      <c r="I1744" s="8">
        <f t="shared" si="265"/>
        <v>32.493150684931507</v>
      </c>
      <c r="L1744" s="9"/>
      <c r="N1744" s="10"/>
      <c r="O1744" s="9"/>
      <c r="R1744" s="9"/>
    </row>
    <row r="1745" spans="1:18">
      <c r="A1745" s="1">
        <v>20161009</v>
      </c>
      <c r="B1745" s="1">
        <v>200000</v>
      </c>
      <c r="C1745" s="1">
        <v>2457671.3220000002</v>
      </c>
      <c r="D1745" s="1">
        <v>2182.61</v>
      </c>
      <c r="E1745" s="1">
        <v>104.5</v>
      </c>
      <c r="F1745" s="1">
        <v>104.2</v>
      </c>
      <c r="G1745" s="8">
        <f t="shared" si="264"/>
        <v>83.099452054794455</v>
      </c>
      <c r="H1745" s="6">
        <v>68</v>
      </c>
      <c r="I1745" s="8">
        <f t="shared" si="265"/>
        <v>32.457534246575342</v>
      </c>
      <c r="L1745" s="9"/>
      <c r="N1745" s="10"/>
      <c r="O1745" s="9"/>
      <c r="R1745" s="9"/>
    </row>
    <row r="1746" spans="1:18">
      <c r="A1746" s="1">
        <v>20161010</v>
      </c>
      <c r="B1746" s="1">
        <v>200000</v>
      </c>
      <c r="C1746" s="1">
        <v>2457672.3220000002</v>
      </c>
      <c r="D1746" s="1">
        <v>2182.6460000000002</v>
      </c>
      <c r="E1746" s="1">
        <v>102</v>
      </c>
      <c r="F1746" s="1">
        <v>101.6</v>
      </c>
      <c r="G1746" s="8">
        <f t="shared" si="264"/>
        <v>82.998904109588977</v>
      </c>
      <c r="H1746" s="6">
        <v>66</v>
      </c>
      <c r="I1746" s="8">
        <f t="shared" si="265"/>
        <v>32.402739726027399</v>
      </c>
      <c r="L1746" s="9"/>
      <c r="N1746" s="10"/>
      <c r="O1746" s="9"/>
      <c r="R1746" s="9"/>
    </row>
    <row r="1747" spans="1:18">
      <c r="A1747" s="1">
        <v>20161011</v>
      </c>
      <c r="B1747" s="1">
        <v>200000</v>
      </c>
      <c r="C1747" s="1">
        <v>2457673.3220000002</v>
      </c>
      <c r="D1747" s="1">
        <v>2182.683</v>
      </c>
      <c r="E1747" s="1">
        <v>99.2</v>
      </c>
      <c r="F1747" s="1">
        <v>98.8</v>
      </c>
      <c r="G1747" s="8">
        <f t="shared" si="264"/>
        <v>82.88301369863008</v>
      </c>
      <c r="H1747" s="6">
        <v>63</v>
      </c>
      <c r="I1747" s="8">
        <f t="shared" si="265"/>
        <v>32.323287671232876</v>
      </c>
      <c r="L1747" s="9"/>
      <c r="N1747" s="10"/>
      <c r="O1747" s="9"/>
      <c r="R1747" s="9"/>
    </row>
    <row r="1748" spans="1:18">
      <c r="A1748" s="1">
        <v>20161012</v>
      </c>
      <c r="B1748" s="1">
        <v>200000</v>
      </c>
      <c r="C1748" s="1">
        <v>2457674.3220000002</v>
      </c>
      <c r="D1748" s="1">
        <v>2182.7199999999998</v>
      </c>
      <c r="E1748" s="1">
        <v>97.6</v>
      </c>
      <c r="F1748" s="1">
        <v>97.2</v>
      </c>
      <c r="G1748" s="8">
        <f t="shared" si="264"/>
        <v>82.774794520547886</v>
      </c>
      <c r="H1748" s="6">
        <v>41</v>
      </c>
      <c r="I1748" s="8">
        <f t="shared" si="265"/>
        <v>32.282191780821918</v>
      </c>
      <c r="L1748" s="9"/>
      <c r="N1748" s="10"/>
      <c r="O1748" s="9"/>
      <c r="R1748" s="9"/>
    </row>
    <row r="1749" spans="1:18">
      <c r="A1749" s="1">
        <v>20161013</v>
      </c>
      <c r="B1749" s="1">
        <v>200000</v>
      </c>
      <c r="C1749" s="1">
        <v>2457675.3220000002</v>
      </c>
      <c r="D1749" s="1">
        <v>2182.7559999999999</v>
      </c>
      <c r="E1749" s="1">
        <v>95.3</v>
      </c>
      <c r="F1749" s="1">
        <v>94.8</v>
      </c>
      <c r="G1749" s="8">
        <f t="shared" si="264"/>
        <v>82.679178082191726</v>
      </c>
      <c r="H1749" s="6">
        <v>42</v>
      </c>
      <c r="I1749" s="8">
        <f t="shared" si="265"/>
        <v>32.219178082191782</v>
      </c>
      <c r="L1749" s="9"/>
      <c r="N1749" s="10"/>
      <c r="O1749" s="9"/>
      <c r="R1749" s="9"/>
    </row>
    <row r="1750" spans="1:18">
      <c r="A1750" s="1">
        <v>20161014</v>
      </c>
      <c r="B1750" s="1">
        <v>200000</v>
      </c>
      <c r="C1750" s="1">
        <v>2457676.3220000002</v>
      </c>
      <c r="D1750" s="1">
        <v>2182.7930000000001</v>
      </c>
      <c r="E1750" s="1">
        <v>92.8</v>
      </c>
      <c r="F1750" s="1">
        <v>92.3</v>
      </c>
      <c r="G1750" s="8">
        <f t="shared" si="264"/>
        <v>82.573698630136931</v>
      </c>
      <c r="H1750" s="6">
        <v>41</v>
      </c>
      <c r="I1750" s="8">
        <f t="shared" si="265"/>
        <v>32.145205479452052</v>
      </c>
      <c r="L1750" s="9"/>
      <c r="N1750" s="10"/>
      <c r="O1750" s="9"/>
      <c r="R1750" s="9"/>
    </row>
    <row r="1751" spans="1:18">
      <c r="A1751" s="1">
        <v>20161015</v>
      </c>
      <c r="B1751" s="1">
        <v>200000</v>
      </c>
      <c r="C1751" s="1">
        <v>2457677.3220000002</v>
      </c>
      <c r="D1751" s="1">
        <v>2182.83</v>
      </c>
      <c r="E1751" s="1">
        <v>84.9</v>
      </c>
      <c r="F1751" s="1">
        <v>84.4</v>
      </c>
      <c r="G1751" s="8">
        <f t="shared" si="264"/>
        <v>82.464931506849254</v>
      </c>
      <c r="H1751" s="6">
        <v>38</v>
      </c>
      <c r="I1751" s="8">
        <f t="shared" si="265"/>
        <v>32.054794520547944</v>
      </c>
      <c r="L1751" s="9"/>
      <c r="N1751" s="10"/>
      <c r="O1751" s="9"/>
      <c r="R1751" s="9"/>
    </row>
    <row r="1752" spans="1:18">
      <c r="A1752" s="1">
        <v>20161016</v>
      </c>
      <c r="B1752" s="1">
        <v>200000</v>
      </c>
      <c r="C1752" s="1">
        <v>2457678.3220000002</v>
      </c>
      <c r="D1752" s="1">
        <v>2182.866</v>
      </c>
      <c r="E1752" s="1">
        <v>80.900000000000006</v>
      </c>
      <c r="F1752" s="1">
        <v>80.400000000000006</v>
      </c>
      <c r="G1752" s="8">
        <f t="shared" si="264"/>
        <v>82.368219178082128</v>
      </c>
      <c r="H1752" s="6">
        <v>29</v>
      </c>
      <c r="I1752" s="8">
        <f t="shared" si="265"/>
        <v>31.93972602739726</v>
      </c>
      <c r="L1752" s="9"/>
      <c r="N1752" s="10"/>
      <c r="O1752" s="9"/>
      <c r="R1752" s="9"/>
    </row>
    <row r="1753" spans="1:18">
      <c r="A1753" s="1">
        <v>20161017</v>
      </c>
      <c r="B1753" s="1">
        <v>200000</v>
      </c>
      <c r="C1753" s="1">
        <v>2457679.3220000002</v>
      </c>
      <c r="D1753" s="1">
        <v>2182.9029999999998</v>
      </c>
      <c r="E1753" s="1">
        <v>76.2</v>
      </c>
      <c r="F1753" s="1">
        <v>75.599999999999994</v>
      </c>
      <c r="G1753" s="8">
        <f t="shared" si="264"/>
        <v>82.293972602739657</v>
      </c>
      <c r="H1753" s="6">
        <v>27</v>
      </c>
      <c r="I1753" s="8">
        <f t="shared" si="265"/>
        <v>31.841095890410958</v>
      </c>
      <c r="L1753" s="9"/>
      <c r="N1753" s="10"/>
      <c r="O1753" s="9"/>
      <c r="R1753" s="9"/>
    </row>
    <row r="1754" spans="1:18">
      <c r="A1754" s="1">
        <v>20161018</v>
      </c>
      <c r="B1754" s="1">
        <v>200000</v>
      </c>
      <c r="C1754" s="1">
        <v>2457680.3220000002</v>
      </c>
      <c r="D1754" s="1">
        <v>2182.94</v>
      </c>
      <c r="E1754" s="1">
        <v>77.400000000000006</v>
      </c>
      <c r="F1754" s="1">
        <v>76.8</v>
      </c>
      <c r="G1754" s="8">
        <f t="shared" si="264"/>
        <v>82.244931506849255</v>
      </c>
      <c r="H1754" s="6">
        <v>29</v>
      </c>
      <c r="I1754" s="8">
        <f t="shared" si="265"/>
        <v>31.81917808219178</v>
      </c>
      <c r="L1754" s="9"/>
      <c r="N1754" s="10"/>
      <c r="O1754" s="9"/>
      <c r="R1754" s="9"/>
    </row>
    <row r="1755" spans="1:18">
      <c r="A1755" s="1">
        <v>20161019</v>
      </c>
      <c r="B1755" s="1">
        <v>200000</v>
      </c>
      <c r="C1755" s="1">
        <v>2457681.3220000002</v>
      </c>
      <c r="D1755" s="1">
        <v>2182.9760000000001</v>
      </c>
      <c r="E1755" s="1">
        <v>76.5</v>
      </c>
      <c r="F1755" s="1">
        <v>75.8</v>
      </c>
      <c r="G1755" s="8">
        <f t="shared" si="264"/>
        <v>82.222191780821859</v>
      </c>
      <c r="H1755" s="6">
        <v>28</v>
      </c>
      <c r="I1755" s="8">
        <f t="shared" si="265"/>
        <v>31.783561643835615</v>
      </c>
      <c r="L1755" s="9"/>
      <c r="N1755" s="10"/>
      <c r="O1755" s="9"/>
      <c r="R1755" s="9"/>
    </row>
    <row r="1756" spans="1:18">
      <c r="A1756" s="1">
        <v>20161020</v>
      </c>
      <c r="B1756" s="1">
        <v>200000</v>
      </c>
      <c r="C1756" s="1">
        <v>2457682.3220000002</v>
      </c>
      <c r="D1756" s="1">
        <v>2183.0129999999999</v>
      </c>
      <c r="E1756" s="1">
        <v>74.7</v>
      </c>
      <c r="F1756" s="1">
        <v>74</v>
      </c>
      <c r="G1756" s="8">
        <f t="shared" si="264"/>
        <v>82.215068493150625</v>
      </c>
      <c r="H1756" s="6">
        <v>16</v>
      </c>
      <c r="I1756" s="8">
        <f t="shared" si="265"/>
        <v>31.791780821917808</v>
      </c>
      <c r="L1756" s="9"/>
      <c r="N1756" s="10"/>
      <c r="O1756" s="9"/>
      <c r="R1756" s="9"/>
    </row>
    <row r="1757" spans="1:18">
      <c r="A1757" s="1">
        <v>20161021</v>
      </c>
      <c r="B1757" s="1">
        <v>200000</v>
      </c>
      <c r="C1757" s="1">
        <v>2457683.3220000002</v>
      </c>
      <c r="D1757" s="1">
        <v>2183.0500000000002</v>
      </c>
      <c r="E1757" s="1">
        <v>77.8</v>
      </c>
      <c r="F1757" s="1">
        <v>77.099999999999994</v>
      </c>
      <c r="G1757" s="8">
        <f t="shared" si="264"/>
        <v>82.230410958904059</v>
      </c>
      <c r="H1757" s="6">
        <v>28</v>
      </c>
      <c r="I1757" s="8">
        <f t="shared" si="265"/>
        <v>31.830136986301369</v>
      </c>
      <c r="L1757" s="9"/>
      <c r="N1757" s="10"/>
      <c r="O1757" s="9"/>
      <c r="R1757" s="9"/>
    </row>
    <row r="1758" spans="1:18">
      <c r="A1758" s="1">
        <v>20161022</v>
      </c>
      <c r="B1758" s="1">
        <v>200000</v>
      </c>
      <c r="C1758" s="1">
        <v>2457684.3220000002</v>
      </c>
      <c r="D1758" s="1">
        <v>2183.0859999999998</v>
      </c>
      <c r="E1758" s="1">
        <v>77.5</v>
      </c>
      <c r="F1758" s="1">
        <v>76.7</v>
      </c>
      <c r="G1758" s="8">
        <f t="shared" si="264"/>
        <v>82.249589041095831</v>
      </c>
      <c r="H1758" s="6">
        <v>27</v>
      </c>
      <c r="I1758" s="8">
        <f t="shared" si="265"/>
        <v>31.854794520547944</v>
      </c>
      <c r="L1758" s="9"/>
      <c r="N1758" s="10"/>
      <c r="O1758" s="9"/>
      <c r="R1758" s="9"/>
    </row>
    <row r="1759" spans="1:18">
      <c r="A1759" s="1">
        <v>20161023</v>
      </c>
      <c r="B1759" s="1">
        <v>200000</v>
      </c>
      <c r="C1759" s="1">
        <v>2457685.3220000002</v>
      </c>
      <c r="D1759" s="1">
        <v>2183.123</v>
      </c>
      <c r="E1759" s="1">
        <v>76.8</v>
      </c>
      <c r="F1759" s="1">
        <v>76</v>
      </c>
      <c r="G1759" s="8">
        <f t="shared" si="264"/>
        <v>82.259999999999948</v>
      </c>
      <c r="H1759" s="6">
        <v>15</v>
      </c>
      <c r="I1759" s="8">
        <f t="shared" si="265"/>
        <v>31.936986301369863</v>
      </c>
      <c r="L1759" s="9"/>
      <c r="N1759" s="10"/>
      <c r="O1759" s="9"/>
      <c r="R1759" s="9"/>
    </row>
    <row r="1760" spans="1:18">
      <c r="A1760" s="1">
        <v>20161024</v>
      </c>
      <c r="B1760" s="1">
        <v>200000</v>
      </c>
      <c r="C1760" s="1">
        <v>2457686.3220000002</v>
      </c>
      <c r="D1760" s="1">
        <v>2183.16</v>
      </c>
      <c r="E1760" s="1">
        <v>75.3</v>
      </c>
      <c r="F1760" s="1">
        <v>74.5</v>
      </c>
      <c r="G1760" s="8">
        <f t="shared" si="264"/>
        <v>82.255342465753372</v>
      </c>
      <c r="H1760" s="6">
        <v>15</v>
      </c>
      <c r="I1760" s="8">
        <f t="shared" si="265"/>
        <v>31.961643835616439</v>
      </c>
      <c r="L1760" s="9"/>
      <c r="N1760" s="10"/>
      <c r="O1760" s="9"/>
      <c r="R1760" s="9"/>
    </row>
    <row r="1761" spans="1:18">
      <c r="A1761" s="1">
        <v>20161025</v>
      </c>
      <c r="B1761" s="1">
        <v>200000</v>
      </c>
      <c r="C1761" s="1">
        <v>2457687.3220000002</v>
      </c>
      <c r="D1761" s="1">
        <v>2183.1959999999999</v>
      </c>
      <c r="E1761" s="1">
        <v>77.8</v>
      </c>
      <c r="F1761" s="1">
        <v>76.900000000000006</v>
      </c>
      <c r="G1761" s="8">
        <f t="shared" si="264"/>
        <v>82.253698630136938</v>
      </c>
      <c r="H1761" s="6">
        <v>17</v>
      </c>
      <c r="I1761" s="8">
        <f t="shared" si="265"/>
        <v>31.950684931506849</v>
      </c>
      <c r="L1761" s="9"/>
      <c r="N1761" s="10"/>
      <c r="O1761" s="9"/>
      <c r="R1761" s="9"/>
    </row>
    <row r="1762" spans="1:18">
      <c r="A1762" s="1">
        <v>20161026</v>
      </c>
      <c r="B1762" s="1">
        <v>200000</v>
      </c>
      <c r="C1762" s="1">
        <v>2457688.3220000002</v>
      </c>
      <c r="D1762" s="1">
        <v>2183.2330000000002</v>
      </c>
      <c r="E1762" s="1">
        <v>78</v>
      </c>
      <c r="F1762" s="1">
        <v>77.099999999999994</v>
      </c>
      <c r="G1762" s="8">
        <f t="shared" si="264"/>
        <v>82.238082191780762</v>
      </c>
      <c r="H1762" s="6">
        <v>25</v>
      </c>
      <c r="I1762" s="8">
        <f t="shared" si="265"/>
        <v>31.898630136986302</v>
      </c>
      <c r="L1762" s="9"/>
      <c r="N1762" s="10"/>
      <c r="O1762" s="9"/>
      <c r="R1762" s="9"/>
    </row>
    <row r="1763" spans="1:18">
      <c r="A1763" s="1">
        <v>20161027</v>
      </c>
      <c r="B1763" s="1">
        <v>200000</v>
      </c>
      <c r="C1763" s="1">
        <v>2457689.3220000002</v>
      </c>
      <c r="D1763" s="1">
        <v>2183.27</v>
      </c>
      <c r="E1763" s="1">
        <v>78.900000000000006</v>
      </c>
      <c r="F1763" s="1">
        <v>77.8</v>
      </c>
      <c r="G1763" s="8">
        <f t="shared" si="264"/>
        <v>82.198356164383512</v>
      </c>
      <c r="H1763" s="6">
        <v>25</v>
      </c>
      <c r="I1763" s="8">
        <f t="shared" si="265"/>
        <v>31.761643835616439</v>
      </c>
      <c r="L1763" s="9"/>
      <c r="N1763" s="10"/>
      <c r="O1763" s="9"/>
      <c r="R1763" s="9"/>
    </row>
    <row r="1764" spans="1:18">
      <c r="A1764" s="1">
        <v>20161028</v>
      </c>
      <c r="B1764" s="1">
        <v>200000</v>
      </c>
      <c r="C1764" s="1">
        <v>2457690.3220000002</v>
      </c>
      <c r="D1764" s="1">
        <v>2183.306</v>
      </c>
      <c r="E1764" s="1">
        <v>79.2</v>
      </c>
      <c r="F1764" s="1">
        <v>78.2</v>
      </c>
      <c r="G1764" s="8">
        <f t="shared" si="264"/>
        <v>82.151232876712271</v>
      </c>
      <c r="H1764" s="6">
        <v>37</v>
      </c>
      <c r="I1764" s="8">
        <f t="shared" si="265"/>
        <v>31.613698630136987</v>
      </c>
      <c r="L1764" s="9"/>
      <c r="N1764" s="10"/>
      <c r="O1764" s="9"/>
      <c r="R1764" s="9"/>
    </row>
    <row r="1765" spans="1:18">
      <c r="A1765" s="1">
        <v>20161029</v>
      </c>
      <c r="B1765" s="1">
        <v>200000</v>
      </c>
      <c r="C1765" s="1">
        <v>2457691.3220000002</v>
      </c>
      <c r="D1765" s="1">
        <v>2183.3429999999998</v>
      </c>
      <c r="E1765" s="1">
        <v>79.099999999999994</v>
      </c>
      <c r="F1765" s="1">
        <v>78</v>
      </c>
      <c r="G1765" s="8">
        <f t="shared" si="264"/>
        <v>82.108493150684879</v>
      </c>
      <c r="H1765" s="6">
        <v>23</v>
      </c>
      <c r="I1765" s="8">
        <f t="shared" si="265"/>
        <v>31.482191780821918</v>
      </c>
      <c r="L1765" s="9"/>
      <c r="N1765" s="10"/>
      <c r="O1765" s="9"/>
      <c r="R1765" s="9"/>
    </row>
    <row r="1766" spans="1:18">
      <c r="A1766" s="1">
        <v>20161030</v>
      </c>
      <c r="B1766" s="1">
        <v>200000</v>
      </c>
      <c r="C1766" s="1">
        <v>2457692.3220000002</v>
      </c>
      <c r="D1766" s="1">
        <v>2183.38</v>
      </c>
      <c r="E1766" s="1">
        <v>76.2</v>
      </c>
      <c r="F1766" s="1">
        <v>75.099999999999994</v>
      </c>
      <c r="G1766" s="8">
        <f t="shared" si="264"/>
        <v>82.06246575342459</v>
      </c>
      <c r="H1766" s="6">
        <v>13</v>
      </c>
      <c r="I1766" s="8">
        <f t="shared" si="265"/>
        <v>31.304109589041097</v>
      </c>
      <c r="L1766" s="9"/>
      <c r="N1766" s="10"/>
      <c r="O1766" s="9"/>
      <c r="R1766" s="9"/>
    </row>
    <row r="1767" spans="1:18">
      <c r="A1767" s="1">
        <v>20161031</v>
      </c>
      <c r="B1767" s="1">
        <v>200000</v>
      </c>
      <c r="C1767" s="1">
        <v>2457693.3220000002</v>
      </c>
      <c r="D1767" s="1">
        <v>2183.4160000000002</v>
      </c>
      <c r="E1767" s="1">
        <v>76.7</v>
      </c>
      <c r="F1767" s="1">
        <v>75.5</v>
      </c>
      <c r="G1767" s="8">
        <f t="shared" si="264"/>
        <v>82.015342465753349</v>
      </c>
      <c r="H1767" s="6">
        <v>13</v>
      </c>
      <c r="I1767" s="8">
        <f t="shared" si="265"/>
        <v>31.098630136986301</v>
      </c>
      <c r="L1767" s="9"/>
      <c r="N1767" s="10"/>
      <c r="O1767" s="9"/>
      <c r="R1767" s="9"/>
    </row>
    <row r="1768" spans="1:18">
      <c r="A1768" s="1">
        <v>20161101</v>
      </c>
      <c r="B1768" s="1">
        <v>200000</v>
      </c>
      <c r="C1768" s="1">
        <v>2457694.3220000002</v>
      </c>
      <c r="D1768" s="1">
        <v>2183.453</v>
      </c>
      <c r="E1768" s="1">
        <v>76.5</v>
      </c>
      <c r="F1768" s="1">
        <v>75.400000000000006</v>
      </c>
      <c r="G1768" s="8">
        <f t="shared" si="264"/>
        <v>81.979999999999933</v>
      </c>
      <c r="H1768" s="6">
        <v>12</v>
      </c>
      <c r="I1768" s="8">
        <f t="shared" si="265"/>
        <v>30.950684931506849</v>
      </c>
      <c r="L1768" s="9"/>
      <c r="N1768" s="10"/>
      <c r="O1768" s="9"/>
      <c r="R1768" s="9"/>
    </row>
    <row r="1769" spans="1:18">
      <c r="A1769" s="1">
        <v>20161102</v>
      </c>
      <c r="B1769" s="1">
        <v>200000</v>
      </c>
      <c r="C1769" s="1">
        <v>2457695.3220000002</v>
      </c>
      <c r="D1769" s="1">
        <v>2183.4899999999998</v>
      </c>
      <c r="E1769" s="1">
        <v>76</v>
      </c>
      <c r="F1769" s="1">
        <v>74.8</v>
      </c>
      <c r="G1769" s="8">
        <f t="shared" si="264"/>
        <v>81.938082191780751</v>
      </c>
      <c r="H1769" s="6">
        <v>0</v>
      </c>
      <c r="I1769" s="8">
        <f t="shared" si="265"/>
        <v>30.8</v>
      </c>
      <c r="L1769" s="9"/>
      <c r="N1769" s="10"/>
      <c r="O1769" s="9"/>
      <c r="R1769" s="9"/>
    </row>
    <row r="1770" spans="1:18">
      <c r="A1770" s="1">
        <v>20161103</v>
      </c>
      <c r="B1770" s="1">
        <v>200000</v>
      </c>
      <c r="C1770" s="1">
        <v>2457696.3220000002</v>
      </c>
      <c r="D1770" s="1">
        <v>2183.5259999999998</v>
      </c>
      <c r="E1770" s="1">
        <v>75.599999999999994</v>
      </c>
      <c r="F1770" s="1">
        <v>74.400000000000006</v>
      </c>
      <c r="G1770" s="8">
        <f t="shared" si="264"/>
        <v>81.893698630136925</v>
      </c>
      <c r="H1770" s="6">
        <v>27</v>
      </c>
      <c r="I1770" s="8">
        <f t="shared" si="265"/>
        <v>30.652054794520549</v>
      </c>
      <c r="L1770" s="9"/>
      <c r="N1770" s="10"/>
      <c r="O1770" s="9"/>
      <c r="R1770" s="9"/>
    </row>
    <row r="1771" spans="1:18">
      <c r="A1771" s="1">
        <v>20161104</v>
      </c>
      <c r="B1771" s="1">
        <v>200000</v>
      </c>
      <c r="C1771" s="1">
        <v>2457697.3220000002</v>
      </c>
      <c r="D1771" s="1">
        <v>2183.5630000000001</v>
      </c>
      <c r="E1771" s="1">
        <v>76.7</v>
      </c>
      <c r="F1771" s="1">
        <v>75.400000000000006</v>
      </c>
      <c r="G1771" s="8">
        <f t="shared" si="264"/>
        <v>81.855616438356108</v>
      </c>
      <c r="H1771" s="6">
        <v>25</v>
      </c>
      <c r="I1771" s="8">
        <f t="shared" si="265"/>
        <v>30.572602739726026</v>
      </c>
      <c r="L1771" s="9"/>
      <c r="N1771" s="10"/>
      <c r="O1771" s="9"/>
      <c r="R1771" s="9"/>
    </row>
    <row r="1772" spans="1:18">
      <c r="A1772" s="1">
        <v>20161105</v>
      </c>
      <c r="B1772" s="1">
        <v>200000</v>
      </c>
      <c r="C1772" s="1">
        <v>2457698.3220000002</v>
      </c>
      <c r="D1772" s="1">
        <v>2183.6</v>
      </c>
      <c r="E1772" s="1">
        <v>76.7</v>
      </c>
      <c r="F1772" s="1">
        <v>75.3</v>
      </c>
      <c r="G1772" s="8">
        <f t="shared" si="264"/>
        <v>81.808767123287609</v>
      </c>
      <c r="H1772" s="6">
        <v>25</v>
      </c>
      <c r="I1772" s="8">
        <f t="shared" si="265"/>
        <v>30.490410958904111</v>
      </c>
      <c r="L1772" s="9"/>
      <c r="N1772" s="10"/>
      <c r="O1772" s="9"/>
      <c r="R1772" s="9"/>
    </row>
    <row r="1773" spans="1:18">
      <c r="A1773" s="1">
        <v>20161106</v>
      </c>
      <c r="B1773" s="1">
        <v>200000</v>
      </c>
      <c r="C1773" s="1">
        <v>2457699.3220000002</v>
      </c>
      <c r="D1773" s="1">
        <v>2183.636</v>
      </c>
      <c r="E1773" s="1">
        <v>76.2</v>
      </c>
      <c r="F1773" s="1">
        <v>74.900000000000006</v>
      </c>
      <c r="G1773" s="8">
        <f t="shared" si="264"/>
        <v>81.763013698630076</v>
      </c>
      <c r="H1773" s="6">
        <v>22</v>
      </c>
      <c r="I1773" s="8">
        <f t="shared" si="265"/>
        <v>30.460273972602739</v>
      </c>
      <c r="L1773" s="9"/>
      <c r="N1773" s="10"/>
      <c r="O1773" s="9"/>
      <c r="R1773" s="9"/>
    </row>
    <row r="1774" spans="1:18">
      <c r="A1774" s="1">
        <v>20161107</v>
      </c>
      <c r="B1774" s="1">
        <v>200000</v>
      </c>
      <c r="C1774" s="1">
        <v>2457700.3220000002</v>
      </c>
      <c r="D1774" s="1">
        <v>2183.6729999999998</v>
      </c>
      <c r="E1774" s="1">
        <v>76.5</v>
      </c>
      <c r="F1774" s="1">
        <v>75.099999999999994</v>
      </c>
      <c r="G1774" s="8">
        <f t="shared" si="264"/>
        <v>81.725205479452001</v>
      </c>
      <c r="H1774" s="6">
        <v>11</v>
      </c>
      <c r="I1774" s="8">
        <f t="shared" si="265"/>
        <v>30.36986301369863</v>
      </c>
      <c r="L1774" s="9"/>
      <c r="N1774" s="10"/>
      <c r="O1774" s="9"/>
      <c r="R1774" s="9"/>
    </row>
    <row r="1775" spans="1:18">
      <c r="A1775" s="1">
        <v>20161108</v>
      </c>
      <c r="B1775" s="1">
        <v>200000</v>
      </c>
      <c r="C1775" s="1">
        <v>2457701.3220000002</v>
      </c>
      <c r="D1775" s="1">
        <v>2183.71</v>
      </c>
      <c r="E1775" s="1">
        <v>76.900000000000006</v>
      </c>
      <c r="F1775" s="1">
        <v>75.400000000000006</v>
      </c>
      <c r="G1775" s="8">
        <f t="shared" si="264"/>
        <v>81.670410958904043</v>
      </c>
      <c r="H1775" s="6">
        <v>0</v>
      </c>
      <c r="I1775" s="8">
        <f t="shared" si="265"/>
        <v>30.227397260273971</v>
      </c>
      <c r="L1775" s="9"/>
      <c r="N1775" s="10"/>
      <c r="O1775" s="9"/>
      <c r="R1775" s="9"/>
    </row>
    <row r="1776" spans="1:18">
      <c r="A1776" s="1">
        <v>20161109</v>
      </c>
      <c r="B1776" s="1">
        <v>200000</v>
      </c>
      <c r="C1776" s="1">
        <v>2457702.3220000002</v>
      </c>
      <c r="D1776" s="1">
        <v>2183.7460000000001</v>
      </c>
      <c r="E1776" s="1">
        <v>79.900000000000006</v>
      </c>
      <c r="F1776" s="1">
        <v>78.3</v>
      </c>
      <c r="G1776" s="8">
        <f t="shared" si="264"/>
        <v>81.613972602739679</v>
      </c>
      <c r="H1776" s="6">
        <v>14</v>
      </c>
      <c r="I1776" s="8">
        <f t="shared" si="265"/>
        <v>30.019178082191782</v>
      </c>
      <c r="L1776" s="9"/>
      <c r="N1776" s="10"/>
      <c r="O1776" s="9"/>
      <c r="R1776" s="9"/>
    </row>
    <row r="1777" spans="1:18">
      <c r="A1777" s="1">
        <v>20161110</v>
      </c>
      <c r="B1777" s="1">
        <v>200000</v>
      </c>
      <c r="C1777" s="1">
        <v>2457703.3220000002</v>
      </c>
      <c r="D1777" s="1">
        <v>2183.7829999999999</v>
      </c>
      <c r="E1777" s="1">
        <v>80.2</v>
      </c>
      <c r="F1777" s="1">
        <v>78.599999999999994</v>
      </c>
      <c r="G1777" s="8">
        <f t="shared" si="264"/>
        <v>81.544657534246525</v>
      </c>
      <c r="H1777" s="6">
        <v>24</v>
      </c>
      <c r="I1777" s="8">
        <f t="shared" si="265"/>
        <v>29.832876712328765</v>
      </c>
      <c r="L1777" s="9"/>
      <c r="N1777" s="10"/>
      <c r="O1777" s="9"/>
      <c r="R1777" s="9"/>
    </row>
    <row r="1778" spans="1:18">
      <c r="A1778" s="1">
        <v>20161111</v>
      </c>
      <c r="B1778" s="1">
        <v>200000</v>
      </c>
      <c r="C1778" s="1">
        <v>2457704.3220000002</v>
      </c>
      <c r="D1778" s="1">
        <v>2183.8200000000002</v>
      </c>
      <c r="E1778" s="1">
        <v>78.400000000000006</v>
      </c>
      <c r="F1778" s="1">
        <v>76.8</v>
      </c>
      <c r="G1778" s="8">
        <f t="shared" si="264"/>
        <v>81.480273972602689</v>
      </c>
      <c r="H1778" s="6">
        <v>26</v>
      </c>
      <c r="I1778" s="8">
        <f t="shared" si="265"/>
        <v>29.646575342465752</v>
      </c>
      <c r="L1778" s="9"/>
      <c r="N1778" s="10"/>
      <c r="O1778" s="9"/>
      <c r="R1778" s="9"/>
    </row>
    <row r="1779" spans="1:18">
      <c r="A1779" s="1">
        <v>20161112</v>
      </c>
      <c r="B1779" s="1">
        <v>200000</v>
      </c>
      <c r="C1779" s="1">
        <v>2457705.3220000002</v>
      </c>
      <c r="D1779" s="1">
        <v>2183.8560000000002</v>
      </c>
      <c r="E1779" s="1">
        <v>78.400000000000006</v>
      </c>
      <c r="F1779" s="1">
        <v>76.8</v>
      </c>
      <c r="G1779" s="8">
        <f t="shared" si="264"/>
        <v>81.415890410958866</v>
      </c>
      <c r="H1779" s="6">
        <v>12</v>
      </c>
      <c r="I1779" s="8">
        <f t="shared" si="265"/>
        <v>29.432876712328767</v>
      </c>
      <c r="L1779" s="9"/>
      <c r="N1779" s="10"/>
      <c r="O1779" s="9"/>
      <c r="R1779" s="9"/>
    </row>
    <row r="1780" spans="1:18">
      <c r="A1780" s="1">
        <v>20161113</v>
      </c>
      <c r="B1780" s="1">
        <v>200000</v>
      </c>
      <c r="C1780" s="1">
        <v>2457706.3220000002</v>
      </c>
      <c r="D1780" s="1">
        <v>2183.893</v>
      </c>
      <c r="E1780" s="1">
        <v>77.8</v>
      </c>
      <c r="F1780" s="1">
        <v>76.2</v>
      </c>
      <c r="G1780" s="8">
        <f t="shared" si="264"/>
        <v>81.331780821917761</v>
      </c>
      <c r="H1780" s="6">
        <v>36</v>
      </c>
      <c r="I1780" s="8">
        <f t="shared" si="265"/>
        <v>29.19178082191781</v>
      </c>
      <c r="L1780" s="9"/>
      <c r="N1780" s="10"/>
      <c r="O1780" s="9"/>
      <c r="R1780" s="9"/>
    </row>
    <row r="1781" spans="1:18">
      <c r="A1781" s="1">
        <v>20161114</v>
      </c>
      <c r="B1781" s="1">
        <v>200000</v>
      </c>
      <c r="C1781" s="1">
        <v>2457707.3220000002</v>
      </c>
      <c r="D1781" s="1">
        <v>2183.9299999999998</v>
      </c>
      <c r="E1781" s="1">
        <v>77.3</v>
      </c>
      <c r="F1781" s="1">
        <v>75.599999999999994</v>
      </c>
      <c r="G1781" s="8">
        <f t="shared" si="264"/>
        <v>81.239999999999966</v>
      </c>
      <c r="H1781" s="6">
        <v>31</v>
      </c>
      <c r="I1781" s="8">
        <f t="shared" si="265"/>
        <v>28.953424657534246</v>
      </c>
      <c r="L1781" s="9"/>
      <c r="N1781" s="10"/>
      <c r="O1781" s="9"/>
      <c r="R1781" s="9"/>
    </row>
    <row r="1782" spans="1:18">
      <c r="A1782" s="1">
        <v>20161115</v>
      </c>
      <c r="B1782" s="1">
        <v>200000</v>
      </c>
      <c r="C1782" s="1">
        <v>2457708.3220000002</v>
      </c>
      <c r="D1782" s="1">
        <v>2183.9659999999999</v>
      </c>
      <c r="E1782" s="1">
        <v>76.5</v>
      </c>
      <c r="F1782" s="1">
        <v>74.900000000000006</v>
      </c>
      <c r="G1782" s="8">
        <f t="shared" si="264"/>
        <v>81.155616438356134</v>
      </c>
      <c r="H1782" s="6">
        <v>27</v>
      </c>
      <c r="I1782" s="8">
        <f t="shared" si="265"/>
        <v>28.87123287671233</v>
      </c>
      <c r="L1782" s="9"/>
      <c r="N1782" s="10"/>
      <c r="O1782" s="9"/>
      <c r="R1782" s="9"/>
    </row>
    <row r="1783" spans="1:18">
      <c r="A1783" s="1">
        <v>20161116</v>
      </c>
      <c r="B1783" s="1">
        <v>200000</v>
      </c>
      <c r="C1783" s="1">
        <v>2457709.3220000002</v>
      </c>
      <c r="D1783" s="1">
        <v>2184.0030000000002</v>
      </c>
      <c r="E1783" s="1">
        <v>80.900000000000006</v>
      </c>
      <c r="F1783" s="1">
        <v>79.099999999999994</v>
      </c>
      <c r="G1783" s="8">
        <f t="shared" si="264"/>
        <v>81.066575342465711</v>
      </c>
      <c r="H1783" s="6">
        <v>27</v>
      </c>
      <c r="I1783" s="8">
        <f t="shared" si="265"/>
        <v>28.8</v>
      </c>
      <c r="L1783" s="9"/>
      <c r="N1783" s="10"/>
      <c r="O1783" s="9"/>
      <c r="R1783" s="9"/>
    </row>
    <row r="1784" spans="1:18">
      <c r="A1784" s="1">
        <v>20161117</v>
      </c>
      <c r="B1784" s="1">
        <v>200000</v>
      </c>
      <c r="C1784" s="1">
        <v>2457710.3220000002</v>
      </c>
      <c r="D1784" s="1">
        <v>2184.04</v>
      </c>
      <c r="E1784" s="1">
        <v>78.599999999999994</v>
      </c>
      <c r="F1784" s="1">
        <v>76.8</v>
      </c>
      <c r="G1784" s="8">
        <f t="shared" ref="G1784:G1847" si="266">AVERAGE(F1602:F1966)</f>
        <v>80.982191780821879</v>
      </c>
      <c r="H1784" s="6">
        <v>29</v>
      </c>
      <c r="I1784" s="8">
        <f t="shared" ref="I1784:I1847" si="267">AVERAGE(H1602:H1966)</f>
        <v>28.783561643835615</v>
      </c>
      <c r="L1784" s="9"/>
      <c r="N1784" s="10"/>
      <c r="O1784" s="9"/>
      <c r="R1784" s="9"/>
    </row>
    <row r="1785" spans="1:18">
      <c r="A1785" s="1">
        <v>20161118</v>
      </c>
      <c r="B1785" s="1">
        <v>200000</v>
      </c>
      <c r="C1785" s="1">
        <v>2457711.3220000002</v>
      </c>
      <c r="D1785" s="1">
        <v>2184.076</v>
      </c>
      <c r="E1785" s="1">
        <v>77.599999999999994</v>
      </c>
      <c r="F1785" s="1">
        <v>75.8</v>
      </c>
      <c r="G1785" s="8">
        <f t="shared" si="266"/>
        <v>80.90767123287668</v>
      </c>
      <c r="H1785" s="6">
        <v>28</v>
      </c>
      <c r="I1785" s="8">
        <f t="shared" si="267"/>
        <v>28.734246575342464</v>
      </c>
      <c r="L1785" s="9"/>
      <c r="N1785" s="10"/>
      <c r="O1785" s="9"/>
      <c r="R1785" s="9"/>
    </row>
    <row r="1786" spans="1:18">
      <c r="A1786" s="1">
        <v>20161119</v>
      </c>
      <c r="B1786" s="1">
        <v>200000</v>
      </c>
      <c r="C1786" s="1">
        <v>2457712.3220000002</v>
      </c>
      <c r="D1786" s="1">
        <v>2184.1129999999998</v>
      </c>
      <c r="E1786" s="1">
        <v>76.8</v>
      </c>
      <c r="F1786" s="1">
        <v>74.900000000000006</v>
      </c>
      <c r="G1786" s="8">
        <f t="shared" si="266"/>
        <v>80.831506849315033</v>
      </c>
      <c r="H1786" s="6">
        <v>24</v>
      </c>
      <c r="I1786" s="8">
        <f t="shared" si="267"/>
        <v>28.69041095890411</v>
      </c>
      <c r="L1786" s="9"/>
      <c r="N1786" s="10"/>
      <c r="O1786" s="9"/>
      <c r="R1786" s="9"/>
    </row>
    <row r="1787" spans="1:18">
      <c r="A1787" s="1">
        <v>20161120</v>
      </c>
      <c r="B1787" s="1">
        <v>200000</v>
      </c>
      <c r="C1787" s="1">
        <v>2457713.3220000002</v>
      </c>
      <c r="D1787" s="1">
        <v>2184.15</v>
      </c>
      <c r="E1787" s="1">
        <v>76.400000000000006</v>
      </c>
      <c r="F1787" s="1">
        <v>74.599999999999994</v>
      </c>
      <c r="G1787" s="8">
        <f t="shared" si="266"/>
        <v>80.763287671232831</v>
      </c>
      <c r="H1787" s="6">
        <v>13</v>
      </c>
      <c r="I1787" s="8">
        <f t="shared" si="267"/>
        <v>28.742465753424657</v>
      </c>
      <c r="L1787" s="9"/>
      <c r="N1787" s="10"/>
      <c r="O1787" s="9"/>
      <c r="R1787" s="9"/>
    </row>
    <row r="1788" spans="1:18">
      <c r="A1788" s="1">
        <v>20161121</v>
      </c>
      <c r="B1788" s="1">
        <v>200000</v>
      </c>
      <c r="C1788" s="1">
        <v>2457714.3220000002</v>
      </c>
      <c r="D1788" s="1">
        <v>2184.1860000000001</v>
      </c>
      <c r="E1788" s="1">
        <v>75</v>
      </c>
      <c r="F1788" s="1">
        <v>73.099999999999994</v>
      </c>
      <c r="G1788" s="8">
        <f t="shared" si="266"/>
        <v>80.698904109588995</v>
      </c>
      <c r="H1788" s="6">
        <v>0</v>
      </c>
      <c r="I1788" s="8">
        <f t="shared" si="267"/>
        <v>28.802739726027397</v>
      </c>
      <c r="L1788" s="9"/>
      <c r="N1788" s="10"/>
      <c r="O1788" s="9"/>
      <c r="R1788" s="9"/>
    </row>
    <row r="1789" spans="1:18">
      <c r="A1789" s="1">
        <v>20161122</v>
      </c>
      <c r="B1789" s="1">
        <v>200000</v>
      </c>
      <c r="C1789" s="1">
        <v>2457715.3220000002</v>
      </c>
      <c r="D1789" s="1">
        <v>2184.223</v>
      </c>
      <c r="E1789" s="1">
        <v>77.3</v>
      </c>
      <c r="F1789" s="1">
        <v>75.400000000000006</v>
      </c>
      <c r="G1789" s="8">
        <f t="shared" si="266"/>
        <v>80.638904109589006</v>
      </c>
      <c r="H1789" s="6">
        <v>0</v>
      </c>
      <c r="I1789" s="8">
        <f t="shared" si="267"/>
        <v>28.909589041095892</v>
      </c>
      <c r="L1789" s="9"/>
      <c r="N1789" s="10"/>
      <c r="O1789" s="9"/>
      <c r="R1789" s="9"/>
    </row>
    <row r="1790" spans="1:18">
      <c r="A1790" s="1">
        <v>20161123</v>
      </c>
      <c r="B1790" s="1">
        <v>200000</v>
      </c>
      <c r="C1790" s="1">
        <v>2457716.3220000002</v>
      </c>
      <c r="D1790" s="1">
        <v>2184.2600000000002</v>
      </c>
      <c r="E1790" s="1">
        <v>77.7</v>
      </c>
      <c r="F1790" s="1">
        <v>75.7</v>
      </c>
      <c r="G1790" s="8">
        <f t="shared" si="266"/>
        <v>80.592876712328732</v>
      </c>
      <c r="H1790" s="6">
        <v>11</v>
      </c>
      <c r="I1790" s="8">
        <f t="shared" si="267"/>
        <v>28.895890410958906</v>
      </c>
      <c r="L1790" s="9"/>
      <c r="N1790" s="10"/>
      <c r="O1790" s="9"/>
      <c r="R1790" s="9"/>
    </row>
    <row r="1791" spans="1:18">
      <c r="A1791" s="1">
        <v>20161124</v>
      </c>
      <c r="B1791" s="1">
        <v>200000</v>
      </c>
      <c r="C1791" s="1">
        <v>2457717.3220000002</v>
      </c>
      <c r="D1791" s="1">
        <v>2184.2959999999998</v>
      </c>
      <c r="E1791" s="1">
        <v>79</v>
      </c>
      <c r="F1791" s="1">
        <v>77</v>
      </c>
      <c r="G1791" s="8">
        <f t="shared" si="266"/>
        <v>80.543561643835574</v>
      </c>
      <c r="H1791" s="6">
        <v>12</v>
      </c>
      <c r="I1791" s="8">
        <f t="shared" si="267"/>
        <v>28.884931506849316</v>
      </c>
      <c r="L1791" s="9"/>
      <c r="N1791" s="10"/>
      <c r="O1791" s="9"/>
      <c r="R1791" s="9"/>
    </row>
    <row r="1792" spans="1:18">
      <c r="A1792" s="1">
        <v>20161125</v>
      </c>
      <c r="B1792" s="1">
        <v>200000</v>
      </c>
      <c r="C1792" s="1">
        <v>2457718.3220000002</v>
      </c>
      <c r="D1792" s="1">
        <v>2184.3330000000001</v>
      </c>
      <c r="E1792" s="1">
        <v>80.900000000000006</v>
      </c>
      <c r="F1792" s="1">
        <v>78.8</v>
      </c>
      <c r="G1792" s="8">
        <f t="shared" si="266"/>
        <v>80.511232876712299</v>
      </c>
      <c r="H1792" s="6">
        <v>13</v>
      </c>
      <c r="I1792" s="8">
        <f t="shared" si="267"/>
        <v>28.860273972602741</v>
      </c>
      <c r="L1792" s="9"/>
      <c r="N1792" s="10"/>
      <c r="O1792" s="9"/>
      <c r="R1792" s="9"/>
    </row>
    <row r="1793" spans="1:18">
      <c r="A1793" s="1">
        <v>20161126</v>
      </c>
      <c r="B1793" s="1">
        <v>200000</v>
      </c>
      <c r="C1793" s="1">
        <v>2457719.3220000002</v>
      </c>
      <c r="D1793" s="1">
        <v>2184.37</v>
      </c>
      <c r="E1793" s="1">
        <v>81.2</v>
      </c>
      <c r="F1793" s="1">
        <v>79.099999999999994</v>
      </c>
      <c r="G1793" s="8">
        <f t="shared" si="266"/>
        <v>80.487397260273937</v>
      </c>
      <c r="H1793" s="6">
        <v>25</v>
      </c>
      <c r="I1793" s="8">
        <f t="shared" si="267"/>
        <v>28.832876712328765</v>
      </c>
      <c r="L1793" s="9"/>
      <c r="N1793" s="10"/>
      <c r="O1793" s="9"/>
      <c r="R1793" s="9"/>
    </row>
    <row r="1794" spans="1:18">
      <c r="A1794" s="1">
        <v>20161127</v>
      </c>
      <c r="B1794" s="1">
        <v>200000</v>
      </c>
      <c r="C1794" s="1">
        <v>2457720.3220000002</v>
      </c>
      <c r="D1794" s="1">
        <v>2184.4059999999999</v>
      </c>
      <c r="E1794" s="1">
        <v>82.6</v>
      </c>
      <c r="F1794" s="1">
        <v>80.400000000000006</v>
      </c>
      <c r="G1794" s="8">
        <f t="shared" si="266"/>
        <v>80.46246575342461</v>
      </c>
      <c r="H1794" s="6">
        <v>30</v>
      </c>
      <c r="I1794" s="8">
        <f t="shared" si="267"/>
        <v>28.8</v>
      </c>
      <c r="L1794" s="9"/>
      <c r="N1794" s="10"/>
      <c r="O1794" s="9"/>
      <c r="R1794" s="9"/>
    </row>
    <row r="1795" spans="1:18">
      <c r="A1795" s="1">
        <v>20161128</v>
      </c>
      <c r="B1795" s="1">
        <v>200000</v>
      </c>
      <c r="C1795" s="1">
        <v>2457721.3220000002</v>
      </c>
      <c r="D1795" s="1">
        <v>2184.4430000000002</v>
      </c>
      <c r="E1795" s="1">
        <v>85.2</v>
      </c>
      <c r="F1795" s="1">
        <v>82.9</v>
      </c>
      <c r="G1795" s="8">
        <f t="shared" si="266"/>
        <v>80.442191780821886</v>
      </c>
      <c r="H1795" s="6">
        <v>41</v>
      </c>
      <c r="I1795" s="8">
        <f t="shared" si="267"/>
        <v>28.747945205479454</v>
      </c>
      <c r="L1795" s="9"/>
      <c r="N1795" s="10"/>
      <c r="O1795" s="9"/>
      <c r="R1795" s="9"/>
    </row>
    <row r="1796" spans="1:18">
      <c r="A1796" s="1">
        <v>20161129</v>
      </c>
      <c r="B1796" s="1">
        <v>200000</v>
      </c>
      <c r="C1796" s="1">
        <v>2457722.3220000002</v>
      </c>
      <c r="D1796" s="1">
        <v>2184.48</v>
      </c>
      <c r="E1796" s="1">
        <v>85.5</v>
      </c>
      <c r="F1796" s="1">
        <v>83.1</v>
      </c>
      <c r="G1796" s="8">
        <f t="shared" si="266"/>
        <v>80.406575342465729</v>
      </c>
      <c r="H1796" s="6">
        <v>46</v>
      </c>
      <c r="I1796" s="8">
        <f t="shared" si="267"/>
        <v>28.635616438356163</v>
      </c>
      <c r="L1796" s="9"/>
      <c r="N1796" s="10"/>
      <c r="O1796" s="9"/>
      <c r="R1796" s="9"/>
    </row>
    <row r="1797" spans="1:18">
      <c r="A1797" s="1">
        <v>20161130</v>
      </c>
      <c r="B1797" s="1">
        <v>200000</v>
      </c>
      <c r="C1797" s="1">
        <v>2457723.3220000002</v>
      </c>
      <c r="D1797" s="1">
        <v>2184.5160000000001</v>
      </c>
      <c r="E1797" s="1">
        <v>83.6</v>
      </c>
      <c r="F1797" s="1">
        <v>81.3</v>
      </c>
      <c r="G1797" s="8">
        <f t="shared" si="266"/>
        <v>80.37150684931504</v>
      </c>
      <c r="H1797" s="6">
        <v>51</v>
      </c>
      <c r="I1797" s="8">
        <f t="shared" si="267"/>
        <v>28.536986301369861</v>
      </c>
      <c r="L1797" s="9"/>
      <c r="N1797" s="10"/>
      <c r="O1797" s="9"/>
      <c r="R1797" s="9"/>
    </row>
    <row r="1798" spans="1:18">
      <c r="A1798" s="1">
        <v>20161201</v>
      </c>
      <c r="B1798" s="1">
        <v>200000</v>
      </c>
      <c r="C1798" s="1">
        <v>2457724.3220000002</v>
      </c>
      <c r="D1798" s="1">
        <v>2184.5529999999999</v>
      </c>
      <c r="E1798" s="1">
        <v>84.5</v>
      </c>
      <c r="F1798" s="1">
        <v>82.1</v>
      </c>
      <c r="G1798" s="8">
        <f t="shared" si="266"/>
        <v>80.342739726027375</v>
      </c>
      <c r="H1798" s="6">
        <v>55</v>
      </c>
      <c r="I1798" s="8">
        <f t="shared" si="267"/>
        <v>28.465753424657535</v>
      </c>
      <c r="L1798" s="9"/>
      <c r="N1798" s="10"/>
      <c r="O1798" s="9"/>
      <c r="R1798" s="9"/>
    </row>
    <row r="1799" spans="1:18">
      <c r="A1799" s="1">
        <v>20161202</v>
      </c>
      <c r="B1799" s="1">
        <v>200000</v>
      </c>
      <c r="C1799" s="1">
        <v>2457725.3220000002</v>
      </c>
      <c r="D1799" s="1">
        <v>2184.59</v>
      </c>
      <c r="E1799" s="1">
        <v>84.4</v>
      </c>
      <c r="F1799" s="1">
        <v>82</v>
      </c>
      <c r="G1799" s="8">
        <f t="shared" si="266"/>
        <v>80.322739726027379</v>
      </c>
      <c r="H1799" s="6">
        <v>61</v>
      </c>
      <c r="I1799" s="8">
        <f t="shared" si="267"/>
        <v>28.490410958904111</v>
      </c>
      <c r="L1799" s="9"/>
      <c r="N1799" s="10"/>
      <c r="O1799" s="9"/>
      <c r="R1799" s="9"/>
    </row>
    <row r="1800" spans="1:18">
      <c r="A1800" s="1">
        <v>20161203</v>
      </c>
      <c r="B1800" s="1">
        <v>200000</v>
      </c>
      <c r="C1800" s="1">
        <v>2457726.3220000002</v>
      </c>
      <c r="D1800" s="1">
        <v>2184.6260000000002</v>
      </c>
      <c r="E1800" s="1">
        <v>84.7</v>
      </c>
      <c r="F1800" s="1">
        <v>82.2</v>
      </c>
      <c r="G1800" s="8">
        <f t="shared" si="266"/>
        <v>80.3076712328767</v>
      </c>
      <c r="H1800" s="6">
        <v>56</v>
      </c>
      <c r="I1800" s="8">
        <f t="shared" si="267"/>
        <v>28.556164383561644</v>
      </c>
      <c r="L1800" s="9"/>
      <c r="N1800" s="10"/>
      <c r="O1800" s="9"/>
      <c r="R1800" s="9"/>
    </row>
    <row r="1801" spans="1:18">
      <c r="A1801" s="1">
        <v>20161204</v>
      </c>
      <c r="B1801" s="1">
        <v>200000</v>
      </c>
      <c r="C1801" s="1">
        <v>2457727.3220000002</v>
      </c>
      <c r="D1801" s="1">
        <v>2184.663</v>
      </c>
      <c r="E1801" s="1">
        <v>82.4</v>
      </c>
      <c r="F1801" s="1">
        <v>80</v>
      </c>
      <c r="G1801" s="8">
        <f t="shared" si="266"/>
        <v>80.300821917808221</v>
      </c>
      <c r="H1801" s="6">
        <v>38</v>
      </c>
      <c r="I1801" s="8">
        <f t="shared" si="267"/>
        <v>28.597260273972601</v>
      </c>
      <c r="L1801" s="9"/>
      <c r="N1801" s="10"/>
      <c r="O1801" s="9"/>
      <c r="R1801" s="9"/>
    </row>
    <row r="1802" spans="1:18">
      <c r="A1802" s="1">
        <v>20161205</v>
      </c>
      <c r="B1802" s="1">
        <v>200000</v>
      </c>
      <c r="C1802" s="1">
        <v>2457728.3220000002</v>
      </c>
      <c r="D1802" s="1">
        <v>2184.6999999999998</v>
      </c>
      <c r="E1802" s="1">
        <v>82.7</v>
      </c>
      <c r="F1802" s="1">
        <v>80.3</v>
      </c>
      <c r="G1802" s="8">
        <f t="shared" si="266"/>
        <v>80.301643835616431</v>
      </c>
      <c r="H1802" s="6">
        <v>34</v>
      </c>
      <c r="I1802" s="8">
        <f t="shared" si="267"/>
        <v>28.69041095890411</v>
      </c>
      <c r="L1802" s="9"/>
      <c r="N1802" s="10"/>
      <c r="O1802" s="9"/>
      <c r="R1802" s="9"/>
    </row>
    <row r="1803" spans="1:18">
      <c r="A1803" s="1">
        <v>20161206</v>
      </c>
      <c r="B1803" s="1">
        <v>200000</v>
      </c>
      <c r="C1803" s="1">
        <v>2457729.3220000002</v>
      </c>
      <c r="D1803" s="1">
        <v>2184.7359999999999</v>
      </c>
      <c r="E1803" s="1">
        <v>79.8</v>
      </c>
      <c r="F1803" s="1">
        <v>77.400000000000006</v>
      </c>
      <c r="G1803" s="8">
        <f t="shared" si="266"/>
        <v>80.292876712328763</v>
      </c>
      <c r="H1803" s="6">
        <v>31</v>
      </c>
      <c r="I1803" s="8">
        <f t="shared" si="267"/>
        <v>28.756164383561643</v>
      </c>
      <c r="L1803" s="9"/>
      <c r="N1803" s="10"/>
      <c r="O1803" s="9"/>
      <c r="R1803" s="9"/>
    </row>
    <row r="1804" spans="1:18">
      <c r="A1804" s="1">
        <v>20161207</v>
      </c>
      <c r="B1804" s="1">
        <v>200000</v>
      </c>
      <c r="C1804" s="1">
        <v>2457730.3220000002</v>
      </c>
      <c r="D1804" s="1">
        <v>2184.7730000000001</v>
      </c>
      <c r="E1804" s="1">
        <v>77.2</v>
      </c>
      <c r="F1804" s="1">
        <v>74.900000000000006</v>
      </c>
      <c r="G1804" s="8">
        <f t="shared" si="266"/>
        <v>80.284657534246563</v>
      </c>
      <c r="H1804" s="6">
        <v>19</v>
      </c>
      <c r="I1804" s="8">
        <f t="shared" si="267"/>
        <v>28.761643835616439</v>
      </c>
      <c r="L1804" s="9"/>
      <c r="N1804" s="10"/>
      <c r="O1804" s="9"/>
      <c r="R1804" s="9"/>
    </row>
    <row r="1805" spans="1:18">
      <c r="A1805" s="1">
        <v>20161208</v>
      </c>
      <c r="B1805" s="1">
        <v>200000</v>
      </c>
      <c r="C1805" s="1">
        <v>2457731.3220000002</v>
      </c>
      <c r="D1805" s="1">
        <v>2184.81</v>
      </c>
      <c r="E1805" s="1">
        <v>74.8</v>
      </c>
      <c r="F1805" s="1">
        <v>72.599999999999994</v>
      </c>
      <c r="G1805" s="8">
        <f t="shared" si="266"/>
        <v>80.267123287671225</v>
      </c>
      <c r="H1805" s="6">
        <v>14</v>
      </c>
      <c r="I1805" s="8">
        <f t="shared" si="267"/>
        <v>28.761643835616439</v>
      </c>
      <c r="L1805" s="9"/>
      <c r="N1805" s="10"/>
      <c r="O1805" s="9"/>
      <c r="R1805" s="9"/>
    </row>
    <row r="1806" spans="1:18">
      <c r="A1806" s="1">
        <v>20161209</v>
      </c>
      <c r="B1806" s="1">
        <v>200000</v>
      </c>
      <c r="C1806" s="1">
        <v>2457732.3220000002</v>
      </c>
      <c r="D1806" s="1">
        <v>2184.846</v>
      </c>
      <c r="E1806" s="1">
        <v>72.900000000000006</v>
      </c>
      <c r="F1806" s="1">
        <v>70.7</v>
      </c>
      <c r="G1806" s="8">
        <f t="shared" si="266"/>
        <v>80.23479452054795</v>
      </c>
      <c r="H1806" s="6">
        <v>20</v>
      </c>
      <c r="I1806" s="8">
        <f t="shared" si="267"/>
        <v>28.709589041095889</v>
      </c>
      <c r="L1806" s="9"/>
      <c r="N1806" s="10"/>
      <c r="O1806" s="9"/>
      <c r="R1806" s="9"/>
    </row>
    <row r="1807" spans="1:18">
      <c r="A1807" s="1">
        <v>20161210</v>
      </c>
      <c r="B1807" s="1">
        <v>200000</v>
      </c>
      <c r="C1807" s="1">
        <v>2457733.3220000002</v>
      </c>
      <c r="D1807" s="1">
        <v>2184.8829999999998</v>
      </c>
      <c r="E1807" s="1">
        <v>72.2</v>
      </c>
      <c r="F1807" s="1">
        <v>70</v>
      </c>
      <c r="G1807" s="8">
        <f t="shared" si="266"/>
        <v>80.206027397260272</v>
      </c>
      <c r="H1807" s="6">
        <v>0</v>
      </c>
      <c r="I1807" s="8">
        <f t="shared" si="267"/>
        <v>28.61917808219178</v>
      </c>
      <c r="L1807" s="9"/>
      <c r="N1807" s="10"/>
      <c r="O1807" s="9"/>
      <c r="R1807" s="9"/>
    </row>
    <row r="1808" spans="1:18">
      <c r="A1808" s="1">
        <v>20161211</v>
      </c>
      <c r="B1808" s="1">
        <v>200000</v>
      </c>
      <c r="C1808" s="1">
        <v>2457734.3220000002</v>
      </c>
      <c r="D1808" s="1">
        <v>2184.92</v>
      </c>
      <c r="E1808" s="1">
        <v>71.400000000000006</v>
      </c>
      <c r="F1808" s="1">
        <v>69.2</v>
      </c>
      <c r="G1808" s="8">
        <f t="shared" si="266"/>
        <v>80.16684931506849</v>
      </c>
      <c r="H1808" s="6">
        <v>0</v>
      </c>
      <c r="I1808" s="8">
        <f t="shared" si="267"/>
        <v>28.4986301369863</v>
      </c>
      <c r="L1808" s="9"/>
      <c r="N1808" s="10"/>
      <c r="O1808" s="9"/>
      <c r="R1808" s="9"/>
    </row>
    <row r="1809" spans="1:18">
      <c r="A1809" s="1">
        <v>20161212</v>
      </c>
      <c r="B1809" s="1">
        <v>200000</v>
      </c>
      <c r="C1809" s="1">
        <v>2457735.3220000002</v>
      </c>
      <c r="D1809" s="1">
        <v>2184.9560000000001</v>
      </c>
      <c r="E1809" s="1">
        <v>70.8</v>
      </c>
      <c r="F1809" s="1">
        <v>68.599999999999994</v>
      </c>
      <c r="G1809" s="8">
        <f t="shared" si="266"/>
        <v>80.113150684931512</v>
      </c>
      <c r="H1809" s="6">
        <v>12</v>
      </c>
      <c r="I1809" s="8">
        <f t="shared" si="267"/>
        <v>28.383561643835616</v>
      </c>
      <c r="L1809" s="9"/>
      <c r="N1809" s="10"/>
      <c r="O1809" s="9"/>
      <c r="R1809" s="9"/>
    </row>
    <row r="1810" spans="1:18">
      <c r="A1810" s="1">
        <v>20161213</v>
      </c>
      <c r="B1810" s="1">
        <v>200000</v>
      </c>
      <c r="C1810" s="1">
        <v>2457736.3220000002</v>
      </c>
      <c r="D1810" s="1">
        <v>2184.9929999999999</v>
      </c>
      <c r="E1810" s="1">
        <v>71.2</v>
      </c>
      <c r="F1810" s="1">
        <v>69</v>
      </c>
      <c r="G1810" s="8">
        <f t="shared" si="266"/>
        <v>80.067397260273964</v>
      </c>
      <c r="H1810" s="6">
        <v>14</v>
      </c>
      <c r="I1810" s="8">
        <f t="shared" si="267"/>
        <v>28.30958904109589</v>
      </c>
      <c r="L1810" s="9"/>
      <c r="N1810" s="10"/>
      <c r="O1810" s="9"/>
      <c r="R1810" s="9"/>
    </row>
    <row r="1811" spans="1:18">
      <c r="A1811" s="1">
        <v>20161214</v>
      </c>
      <c r="B1811" s="1">
        <v>200000</v>
      </c>
      <c r="C1811" s="1">
        <v>2457737.3220000002</v>
      </c>
      <c r="D1811" s="1">
        <v>2185.0300000000002</v>
      </c>
      <c r="E1811" s="1">
        <v>72.400000000000006</v>
      </c>
      <c r="F1811" s="1">
        <v>70.099999999999994</v>
      </c>
      <c r="G1811" s="8">
        <f t="shared" si="266"/>
        <v>80.029041095890406</v>
      </c>
      <c r="H1811" s="6">
        <v>23</v>
      </c>
      <c r="I1811" s="8">
        <f t="shared" si="267"/>
        <v>28.235616438356164</v>
      </c>
      <c r="L1811" s="9"/>
      <c r="N1811" s="10"/>
      <c r="O1811" s="9"/>
      <c r="R1811" s="9"/>
    </row>
    <row r="1812" spans="1:18">
      <c r="A1812" s="1">
        <v>20161215</v>
      </c>
      <c r="B1812" s="1">
        <v>200000</v>
      </c>
      <c r="C1812" s="1">
        <v>2457738.3220000002</v>
      </c>
      <c r="D1812" s="1">
        <v>2185.0659999999998</v>
      </c>
      <c r="E1812" s="1">
        <v>72.5</v>
      </c>
      <c r="F1812" s="1">
        <v>70.2</v>
      </c>
      <c r="G1812" s="8">
        <f t="shared" si="266"/>
        <v>80.001095890410951</v>
      </c>
      <c r="H1812" s="6">
        <v>12</v>
      </c>
      <c r="I1812" s="8">
        <f t="shared" si="267"/>
        <v>28.210958904109589</v>
      </c>
      <c r="L1812" s="9"/>
      <c r="N1812" s="10"/>
      <c r="O1812" s="9"/>
      <c r="R1812" s="9"/>
    </row>
    <row r="1813" spans="1:18">
      <c r="A1813" s="1">
        <v>20161216</v>
      </c>
      <c r="B1813" s="1">
        <v>200000</v>
      </c>
      <c r="C1813" s="1">
        <v>2457739.3220000002</v>
      </c>
      <c r="D1813" s="1">
        <v>2185.1030000000001</v>
      </c>
      <c r="E1813" s="1">
        <v>72.599999999999994</v>
      </c>
      <c r="F1813" s="1">
        <v>70.3</v>
      </c>
      <c r="G1813" s="8">
        <f t="shared" si="266"/>
        <v>79.959452054794497</v>
      </c>
      <c r="H1813" s="6">
        <v>0</v>
      </c>
      <c r="I1813" s="8">
        <f t="shared" si="267"/>
        <v>28.216438356164385</v>
      </c>
      <c r="L1813" s="9"/>
      <c r="N1813" s="10"/>
      <c r="O1813" s="9"/>
      <c r="R1813" s="9"/>
    </row>
    <row r="1814" spans="1:18">
      <c r="A1814" s="1">
        <v>20161217</v>
      </c>
      <c r="B1814" s="1">
        <v>200000</v>
      </c>
      <c r="C1814" s="1">
        <v>2457740.3220000002</v>
      </c>
      <c r="D1814" s="1">
        <v>2185.14</v>
      </c>
      <c r="E1814" s="1">
        <v>72.099999999999994</v>
      </c>
      <c r="F1814" s="1">
        <v>69.8</v>
      </c>
      <c r="G1814" s="8">
        <f t="shared" si="266"/>
        <v>79.92602739726027</v>
      </c>
      <c r="H1814" s="6">
        <v>13</v>
      </c>
      <c r="I1814" s="8">
        <f t="shared" si="267"/>
        <v>28.19178082191781</v>
      </c>
      <c r="L1814" s="9"/>
      <c r="N1814" s="10"/>
      <c r="O1814" s="9"/>
      <c r="R1814" s="9"/>
    </row>
    <row r="1815" spans="1:18">
      <c r="A1815" s="1">
        <v>20161218</v>
      </c>
      <c r="B1815" s="1">
        <v>200000</v>
      </c>
      <c r="C1815" s="1">
        <v>2457741.3220000002</v>
      </c>
      <c r="D1815" s="1">
        <v>2185.1759999999999</v>
      </c>
      <c r="E1815" s="1">
        <v>72.3</v>
      </c>
      <c r="F1815" s="1">
        <v>70</v>
      </c>
      <c r="G1815" s="8">
        <f t="shared" si="266"/>
        <v>79.901369863013699</v>
      </c>
      <c r="H1815" s="6">
        <v>27</v>
      </c>
      <c r="I1815" s="8">
        <f t="shared" si="267"/>
        <v>28.142465753424659</v>
      </c>
      <c r="L1815" s="9"/>
      <c r="N1815" s="10"/>
      <c r="O1815" s="9"/>
      <c r="R1815" s="9"/>
    </row>
    <row r="1816" spans="1:18">
      <c r="A1816" s="1">
        <v>20161219</v>
      </c>
      <c r="B1816" s="1">
        <v>200000</v>
      </c>
      <c r="C1816" s="1">
        <v>2457742.3220000002</v>
      </c>
      <c r="D1816" s="1">
        <v>2185.2130000000002</v>
      </c>
      <c r="E1816" s="1">
        <v>72.8</v>
      </c>
      <c r="F1816" s="1">
        <v>70.5</v>
      </c>
      <c r="G1816" s="8">
        <f t="shared" si="266"/>
        <v>79.868767123287682</v>
      </c>
      <c r="H1816" s="6">
        <v>15</v>
      </c>
      <c r="I1816" s="8">
        <f t="shared" si="267"/>
        <v>28.079452054794519</v>
      </c>
      <c r="L1816" s="9"/>
      <c r="N1816" s="10"/>
      <c r="O1816" s="9"/>
      <c r="R1816" s="9"/>
    </row>
    <row r="1817" spans="1:18">
      <c r="A1817" s="1">
        <v>20161220</v>
      </c>
      <c r="B1817" s="1">
        <v>200000</v>
      </c>
      <c r="C1817" s="1">
        <v>2457743.3220000002</v>
      </c>
      <c r="D1817" s="1">
        <v>2185.25</v>
      </c>
      <c r="E1817" s="1">
        <v>74.900000000000006</v>
      </c>
      <c r="F1817" s="1">
        <v>72.5</v>
      </c>
      <c r="G1817" s="8">
        <f t="shared" si="266"/>
        <v>79.840821917808228</v>
      </c>
      <c r="H1817" s="6">
        <v>22</v>
      </c>
      <c r="I1817" s="8">
        <f t="shared" si="267"/>
        <v>28.065753424657533</v>
      </c>
      <c r="L1817" s="9"/>
      <c r="N1817" s="10"/>
      <c r="O1817" s="9"/>
      <c r="R1817" s="9"/>
    </row>
    <row r="1818" spans="1:18">
      <c r="A1818" s="1">
        <v>20161221</v>
      </c>
      <c r="B1818" s="1">
        <v>200000</v>
      </c>
      <c r="C1818" s="1">
        <v>2457744.3220000002</v>
      </c>
      <c r="D1818" s="1">
        <v>2185.2860000000001</v>
      </c>
      <c r="E1818" s="1">
        <v>75</v>
      </c>
      <c r="F1818" s="1">
        <v>72.599999999999994</v>
      </c>
      <c r="G1818" s="8">
        <f t="shared" si="266"/>
        <v>79.822465753424666</v>
      </c>
      <c r="H1818" s="6">
        <v>30</v>
      </c>
      <c r="I1818" s="8">
        <f t="shared" si="267"/>
        <v>28.095890410958905</v>
      </c>
      <c r="L1818" s="9"/>
      <c r="N1818" s="10"/>
      <c r="O1818" s="9"/>
      <c r="R1818" s="9"/>
    </row>
    <row r="1819" spans="1:18">
      <c r="A1819" s="1">
        <v>20161222</v>
      </c>
      <c r="B1819" s="1">
        <v>200000</v>
      </c>
      <c r="C1819" s="1">
        <v>2457745.3220000002</v>
      </c>
      <c r="D1819" s="1">
        <v>2185.3229999999999</v>
      </c>
      <c r="E1819" s="1">
        <v>74.8</v>
      </c>
      <c r="F1819" s="1">
        <v>72.400000000000006</v>
      </c>
      <c r="G1819" s="8">
        <f t="shared" si="266"/>
        <v>79.809315068493149</v>
      </c>
      <c r="H1819" s="6">
        <v>16</v>
      </c>
      <c r="I1819" s="8">
        <f t="shared" si="267"/>
        <v>28.098630136986301</v>
      </c>
      <c r="L1819" s="9"/>
      <c r="N1819" s="10"/>
      <c r="O1819" s="9"/>
      <c r="R1819" s="9"/>
    </row>
    <row r="1820" spans="1:18">
      <c r="A1820" s="1">
        <v>20161223</v>
      </c>
      <c r="B1820" s="1">
        <v>200000</v>
      </c>
      <c r="C1820" s="1">
        <v>2457746.3220000002</v>
      </c>
      <c r="D1820" s="1">
        <v>2185.36</v>
      </c>
      <c r="E1820" s="1">
        <v>73.7</v>
      </c>
      <c r="F1820" s="1">
        <v>71.3</v>
      </c>
      <c r="G1820" s="8">
        <f t="shared" si="266"/>
        <v>79.798630136986304</v>
      </c>
      <c r="H1820" s="6">
        <v>0</v>
      </c>
      <c r="I1820" s="8">
        <f t="shared" si="267"/>
        <v>28.12876712328767</v>
      </c>
      <c r="L1820" s="9"/>
      <c r="N1820" s="10"/>
      <c r="O1820" s="9"/>
      <c r="R1820" s="9"/>
    </row>
    <row r="1821" spans="1:18">
      <c r="A1821" s="1">
        <v>20161224</v>
      </c>
      <c r="B1821" s="1">
        <v>200000</v>
      </c>
      <c r="C1821" s="1">
        <v>2457747.3220000002</v>
      </c>
      <c r="D1821" s="1">
        <v>2185.3960000000002</v>
      </c>
      <c r="E1821" s="1">
        <v>73.099999999999994</v>
      </c>
      <c r="F1821" s="1">
        <v>70.7</v>
      </c>
      <c r="G1821" s="8">
        <f t="shared" si="266"/>
        <v>79.794246575342456</v>
      </c>
      <c r="H1821" s="6">
        <v>0</v>
      </c>
      <c r="I1821" s="8">
        <f t="shared" si="267"/>
        <v>28.164383561643834</v>
      </c>
      <c r="L1821" s="9"/>
      <c r="N1821" s="10"/>
      <c r="O1821" s="9"/>
      <c r="R1821" s="9"/>
    </row>
    <row r="1822" spans="1:18">
      <c r="A1822" s="1">
        <v>20161225</v>
      </c>
      <c r="B1822" s="1">
        <v>200000</v>
      </c>
      <c r="C1822" s="1">
        <v>2457748.3220000002</v>
      </c>
      <c r="D1822" s="1">
        <v>2185.433</v>
      </c>
      <c r="E1822" s="1">
        <v>72.5</v>
      </c>
      <c r="F1822" s="1">
        <v>70.099999999999994</v>
      </c>
      <c r="G1822" s="8">
        <f t="shared" si="266"/>
        <v>79.784931506849304</v>
      </c>
      <c r="H1822" s="6">
        <v>0</v>
      </c>
      <c r="I1822" s="8">
        <f t="shared" si="267"/>
        <v>28.213698630136985</v>
      </c>
      <c r="L1822" s="9"/>
      <c r="N1822" s="10"/>
      <c r="O1822" s="9"/>
      <c r="R1822" s="9"/>
    </row>
    <row r="1823" spans="1:18">
      <c r="A1823" s="1">
        <v>20161226</v>
      </c>
      <c r="B1823" s="1">
        <v>200000</v>
      </c>
      <c r="C1823" s="1">
        <v>2457749.3220000002</v>
      </c>
      <c r="D1823" s="1">
        <v>2185.4699999999998</v>
      </c>
      <c r="E1823" s="1">
        <v>73.8</v>
      </c>
      <c r="F1823" s="1">
        <v>71.400000000000006</v>
      </c>
      <c r="G1823" s="8">
        <f t="shared" si="266"/>
        <v>79.776712328767118</v>
      </c>
      <c r="H1823" s="6">
        <v>0</v>
      </c>
      <c r="I1823" s="8">
        <f t="shared" si="267"/>
        <v>28.271232876712329</v>
      </c>
      <c r="L1823" s="9"/>
      <c r="N1823" s="10"/>
      <c r="O1823" s="9"/>
      <c r="R1823" s="9"/>
    </row>
    <row r="1824" spans="1:18">
      <c r="A1824" s="1">
        <v>20161227</v>
      </c>
      <c r="B1824" s="1">
        <v>200000</v>
      </c>
      <c r="C1824" s="1">
        <v>2457750.3220000002</v>
      </c>
      <c r="D1824" s="1">
        <v>2185.5059999999999</v>
      </c>
      <c r="E1824" s="1">
        <v>73.7</v>
      </c>
      <c r="F1824" s="1">
        <v>71.3</v>
      </c>
      <c r="G1824" s="8">
        <f t="shared" si="266"/>
        <v>79.772876712328753</v>
      </c>
      <c r="H1824" s="6">
        <v>16</v>
      </c>
      <c r="I1824" s="8">
        <f t="shared" si="267"/>
        <v>28.323287671232876</v>
      </c>
      <c r="L1824" s="9"/>
      <c r="N1824" s="10"/>
      <c r="O1824" s="9"/>
      <c r="R1824" s="9"/>
    </row>
    <row r="1825" spans="1:18">
      <c r="A1825" s="1">
        <v>20161228</v>
      </c>
      <c r="B1825" s="1">
        <v>200000</v>
      </c>
      <c r="C1825" s="1">
        <v>2457751.3220000002</v>
      </c>
      <c r="D1825" s="1">
        <v>2185.5430000000001</v>
      </c>
      <c r="E1825" s="1">
        <v>73.3</v>
      </c>
      <c r="F1825" s="1">
        <v>70.900000000000006</v>
      </c>
      <c r="G1825" s="8">
        <f t="shared" si="266"/>
        <v>79.770136986301367</v>
      </c>
      <c r="H1825" s="6">
        <v>12</v>
      </c>
      <c r="I1825" s="8">
        <f t="shared" si="267"/>
        <v>28.367123287671234</v>
      </c>
      <c r="L1825" s="9"/>
      <c r="N1825" s="10"/>
      <c r="O1825" s="9"/>
      <c r="R1825" s="9"/>
    </row>
    <row r="1826" spans="1:18">
      <c r="A1826" s="1">
        <v>20161229</v>
      </c>
      <c r="B1826" s="1">
        <v>200000</v>
      </c>
      <c r="C1826" s="1">
        <v>2457752.3220000002</v>
      </c>
      <c r="D1826" s="1">
        <v>2185.58</v>
      </c>
      <c r="E1826" s="1">
        <v>73.400000000000006</v>
      </c>
      <c r="F1826" s="1">
        <v>70.900000000000006</v>
      </c>
      <c r="G1826" s="8">
        <f t="shared" si="266"/>
        <v>79.76520547945205</v>
      </c>
      <c r="H1826" s="6">
        <v>11</v>
      </c>
      <c r="I1826" s="8">
        <f t="shared" si="267"/>
        <v>28.4</v>
      </c>
      <c r="L1826" s="9"/>
      <c r="N1826" s="10"/>
      <c r="O1826" s="9"/>
      <c r="R1826" s="9"/>
    </row>
    <row r="1827" spans="1:18">
      <c r="A1827" s="1">
        <v>20161230</v>
      </c>
      <c r="B1827" s="1">
        <v>200000</v>
      </c>
      <c r="C1827" s="1">
        <v>2457753.3220000002</v>
      </c>
      <c r="D1827" s="1">
        <v>2185.616</v>
      </c>
      <c r="E1827" s="1">
        <v>73.599999999999994</v>
      </c>
      <c r="F1827" s="1">
        <v>71.2</v>
      </c>
      <c r="G1827" s="8">
        <f t="shared" si="266"/>
        <v>79.761095890410957</v>
      </c>
      <c r="H1827" s="6">
        <v>11</v>
      </c>
      <c r="I1827" s="8">
        <f t="shared" si="267"/>
        <v>28.43013698630137</v>
      </c>
      <c r="L1827" s="9"/>
      <c r="N1827" s="10"/>
      <c r="O1827" s="9"/>
      <c r="R1827" s="9"/>
    </row>
    <row r="1828" spans="1:18">
      <c r="A1828" s="1">
        <v>20161231</v>
      </c>
      <c r="B1828" s="1">
        <v>200000</v>
      </c>
      <c r="C1828" s="1">
        <v>2457754.3220000002</v>
      </c>
      <c r="D1828" s="1">
        <v>2185.6529999999998</v>
      </c>
      <c r="E1828" s="1">
        <v>73.5</v>
      </c>
      <c r="F1828" s="1">
        <v>71.099999999999994</v>
      </c>
      <c r="G1828" s="8">
        <f t="shared" si="266"/>
        <v>79.757534246575347</v>
      </c>
      <c r="H1828" s="6">
        <v>11</v>
      </c>
      <c r="I1828" s="8">
        <f t="shared" si="267"/>
        <v>28.493150684931507</v>
      </c>
      <c r="L1828" s="9"/>
      <c r="N1828" s="10"/>
      <c r="O1828" s="9"/>
      <c r="R1828" s="9"/>
    </row>
    <row r="1829" spans="1:18">
      <c r="A1829" s="1">
        <v>20170101</v>
      </c>
      <c r="B1829" s="1">
        <v>200000</v>
      </c>
      <c r="C1829" s="1">
        <v>2457755.3220000002</v>
      </c>
      <c r="D1829" s="1">
        <v>2185.69</v>
      </c>
      <c r="E1829" s="1">
        <v>72.5</v>
      </c>
      <c r="F1829" s="1">
        <v>70.099999999999994</v>
      </c>
      <c r="G1829" s="8">
        <f t="shared" si="266"/>
        <v>79.758356164383557</v>
      </c>
      <c r="H1829" s="6">
        <v>12</v>
      </c>
      <c r="I1829" s="8">
        <f t="shared" si="267"/>
        <v>28.4986301369863</v>
      </c>
      <c r="J1829">
        <v>2017</v>
      </c>
      <c r="L1829" s="9"/>
      <c r="N1829" s="10"/>
      <c r="O1829" s="9"/>
      <c r="R1829" s="9"/>
    </row>
    <row r="1830" spans="1:18">
      <c r="A1830" s="1">
        <v>20170102</v>
      </c>
      <c r="B1830" s="1">
        <v>200000</v>
      </c>
      <c r="C1830" s="1">
        <v>2457756.3220000002</v>
      </c>
      <c r="D1830" s="1">
        <v>2185.7260000000001</v>
      </c>
      <c r="E1830" s="1">
        <v>73</v>
      </c>
      <c r="F1830" s="1">
        <v>70.599999999999994</v>
      </c>
      <c r="G1830" s="8">
        <f t="shared" si="266"/>
        <v>79.756438356164381</v>
      </c>
      <c r="H1830" s="6">
        <v>12</v>
      </c>
      <c r="I1830" s="8">
        <f t="shared" si="267"/>
        <v>28.446575342465753</v>
      </c>
      <c r="L1830" s="9"/>
      <c r="N1830" s="10"/>
      <c r="O1830" s="9"/>
      <c r="R1830" s="9"/>
    </row>
    <row r="1831" spans="1:18">
      <c r="A1831" s="1">
        <v>20170103</v>
      </c>
      <c r="B1831" s="1">
        <v>200000</v>
      </c>
      <c r="C1831" s="1">
        <v>2457757.3220000002</v>
      </c>
      <c r="D1831" s="1">
        <v>2185.7629999999999</v>
      </c>
      <c r="E1831" s="1">
        <v>73.400000000000006</v>
      </c>
      <c r="F1831" s="1">
        <v>71</v>
      </c>
      <c r="G1831" s="8">
        <f t="shared" si="266"/>
        <v>79.750684931506854</v>
      </c>
      <c r="H1831" s="6">
        <v>11</v>
      </c>
      <c r="I1831" s="8">
        <f t="shared" si="267"/>
        <v>28.446575342465753</v>
      </c>
      <c r="L1831" s="9"/>
      <c r="N1831" s="10"/>
      <c r="O1831" s="9"/>
      <c r="R1831" s="9"/>
    </row>
    <row r="1832" spans="1:18">
      <c r="A1832" s="1">
        <v>20170104</v>
      </c>
      <c r="B1832" s="1">
        <v>200000</v>
      </c>
      <c r="C1832" s="1">
        <v>2457758.3220000002</v>
      </c>
      <c r="D1832" s="1">
        <v>2185.799</v>
      </c>
      <c r="E1832" s="1">
        <v>72.400000000000006</v>
      </c>
      <c r="F1832" s="1">
        <v>70</v>
      </c>
      <c r="G1832" s="8">
        <f t="shared" si="266"/>
        <v>79.752328767123288</v>
      </c>
      <c r="H1832" s="6">
        <v>0</v>
      </c>
      <c r="I1832" s="8">
        <f t="shared" si="267"/>
        <v>28.43013698630137</v>
      </c>
      <c r="L1832" s="9"/>
      <c r="N1832" s="10"/>
      <c r="O1832" s="9"/>
      <c r="R1832" s="9"/>
    </row>
    <row r="1833" spans="1:18">
      <c r="A1833" s="1">
        <v>20170105</v>
      </c>
      <c r="B1833" s="1">
        <v>200000</v>
      </c>
      <c r="C1833" s="1">
        <v>2457759.3220000002</v>
      </c>
      <c r="D1833" s="1">
        <v>2185.8359999999998</v>
      </c>
      <c r="E1833" s="1">
        <v>73.3</v>
      </c>
      <c r="F1833" s="1">
        <v>70.900000000000006</v>
      </c>
      <c r="G1833" s="8">
        <f t="shared" si="266"/>
        <v>79.749041095890419</v>
      </c>
      <c r="H1833" s="6">
        <v>0</v>
      </c>
      <c r="I1833" s="8">
        <f t="shared" si="267"/>
        <v>28.438356164383563</v>
      </c>
      <c r="L1833" s="9"/>
      <c r="N1833" s="10"/>
      <c r="O1833" s="9"/>
      <c r="R1833" s="9"/>
    </row>
    <row r="1834" spans="1:18">
      <c r="A1834" s="1">
        <v>20170106</v>
      </c>
      <c r="B1834" s="1">
        <v>200000</v>
      </c>
      <c r="C1834" s="1">
        <v>2457760.3220000002</v>
      </c>
      <c r="D1834" s="1">
        <v>2185.873</v>
      </c>
      <c r="E1834" s="1">
        <v>72</v>
      </c>
      <c r="F1834" s="1">
        <v>69.599999999999994</v>
      </c>
      <c r="G1834" s="8">
        <f t="shared" si="266"/>
        <v>79.738356164383575</v>
      </c>
      <c r="H1834" s="6">
        <v>0</v>
      </c>
      <c r="I1834" s="8">
        <f t="shared" si="267"/>
        <v>28.44109589041096</v>
      </c>
      <c r="L1834" s="9"/>
      <c r="N1834" s="10"/>
      <c r="O1834" s="9"/>
      <c r="R1834" s="9"/>
    </row>
    <row r="1835" spans="1:18">
      <c r="A1835" s="1">
        <v>20170107</v>
      </c>
      <c r="B1835" s="1">
        <v>200000</v>
      </c>
      <c r="C1835" s="1">
        <v>2457761.3220000002</v>
      </c>
      <c r="D1835" s="1">
        <v>2185.9090000000001</v>
      </c>
      <c r="E1835" s="1">
        <v>72</v>
      </c>
      <c r="F1835" s="1">
        <v>69.7</v>
      </c>
      <c r="G1835" s="8">
        <f t="shared" si="266"/>
        <v>79.736986301369868</v>
      </c>
      <c r="H1835" s="6">
        <v>0</v>
      </c>
      <c r="I1835" s="8">
        <f t="shared" si="267"/>
        <v>28.413698630136988</v>
      </c>
      <c r="L1835" s="9"/>
      <c r="N1835" s="10"/>
      <c r="O1835" s="9"/>
      <c r="R1835" s="9"/>
    </row>
    <row r="1836" spans="1:18">
      <c r="A1836" s="1">
        <v>20170108</v>
      </c>
      <c r="B1836" s="1">
        <v>200000</v>
      </c>
      <c r="C1836" s="1">
        <v>2457762.3220000002</v>
      </c>
      <c r="D1836" s="1">
        <v>2185.9459999999999</v>
      </c>
      <c r="E1836" s="1">
        <v>71.5</v>
      </c>
      <c r="F1836" s="1">
        <v>69.2</v>
      </c>
      <c r="G1836" s="8">
        <f t="shared" si="266"/>
        <v>79.733424657534243</v>
      </c>
      <c r="H1836" s="6">
        <v>0</v>
      </c>
      <c r="I1836" s="8">
        <f t="shared" si="267"/>
        <v>28.378082191780823</v>
      </c>
      <c r="L1836" s="9"/>
      <c r="N1836" s="10"/>
      <c r="O1836" s="9"/>
      <c r="R1836" s="9"/>
    </row>
    <row r="1837" spans="1:18">
      <c r="A1837" s="1">
        <v>20170109</v>
      </c>
      <c r="B1837" s="1">
        <v>200000</v>
      </c>
      <c r="C1837" s="1">
        <v>2457763.3220000002</v>
      </c>
      <c r="D1837" s="1">
        <v>2185.9830000000002</v>
      </c>
      <c r="E1837" s="1">
        <v>71.2</v>
      </c>
      <c r="F1837" s="1">
        <v>68.900000000000006</v>
      </c>
      <c r="G1837" s="8">
        <f t="shared" si="266"/>
        <v>79.735068493150692</v>
      </c>
      <c r="H1837" s="6">
        <v>0</v>
      </c>
      <c r="I1837" s="8">
        <f t="shared" si="267"/>
        <v>28.364383561643837</v>
      </c>
      <c r="L1837" s="9"/>
      <c r="N1837" s="10"/>
      <c r="O1837" s="9"/>
      <c r="R1837" s="9"/>
    </row>
    <row r="1838" spans="1:18">
      <c r="A1838" s="1">
        <v>20170110</v>
      </c>
      <c r="B1838" s="1">
        <v>200000</v>
      </c>
      <c r="C1838" s="1">
        <v>2457764.3220000002</v>
      </c>
      <c r="D1838" s="1">
        <v>2186.0189999999998</v>
      </c>
      <c r="E1838" s="1">
        <v>72.7</v>
      </c>
      <c r="F1838" s="1">
        <v>70.3</v>
      </c>
      <c r="G1838" s="8">
        <f t="shared" si="266"/>
        <v>79.724931506849316</v>
      </c>
      <c r="H1838" s="6">
        <v>0</v>
      </c>
      <c r="I1838" s="8">
        <f t="shared" si="267"/>
        <v>28.298630136986301</v>
      </c>
      <c r="L1838" s="9"/>
      <c r="N1838" s="10"/>
      <c r="O1838" s="9"/>
      <c r="R1838" s="9"/>
    </row>
    <row r="1839" spans="1:18">
      <c r="A1839" s="1">
        <v>20170111</v>
      </c>
      <c r="B1839" s="1">
        <v>200000</v>
      </c>
      <c r="C1839" s="1">
        <v>2457765.3220000002</v>
      </c>
      <c r="D1839" s="1">
        <v>2186.056</v>
      </c>
      <c r="E1839" s="1">
        <v>74.5</v>
      </c>
      <c r="F1839" s="1">
        <v>72</v>
      </c>
      <c r="G1839" s="8">
        <f t="shared" si="266"/>
        <v>79.718630136986306</v>
      </c>
      <c r="H1839" s="6">
        <v>0</v>
      </c>
      <c r="I1839" s="8">
        <f t="shared" si="267"/>
        <v>28.304109589041097</v>
      </c>
      <c r="L1839" s="9"/>
      <c r="N1839" s="10"/>
      <c r="O1839" s="9"/>
      <c r="R1839" s="9"/>
    </row>
    <row r="1840" spans="1:18">
      <c r="A1840" s="1">
        <v>20170112</v>
      </c>
      <c r="B1840" s="1">
        <v>200000</v>
      </c>
      <c r="C1840" s="1">
        <v>2457766.3220000002</v>
      </c>
      <c r="D1840" s="1">
        <v>2186.0929999999998</v>
      </c>
      <c r="E1840" s="1">
        <v>75.5</v>
      </c>
      <c r="F1840" s="1">
        <v>73</v>
      </c>
      <c r="G1840" s="8">
        <f t="shared" si="266"/>
        <v>79.714246575342472</v>
      </c>
      <c r="H1840" s="6">
        <v>11</v>
      </c>
      <c r="I1840" s="8">
        <f t="shared" si="267"/>
        <v>28.32054794520548</v>
      </c>
      <c r="L1840" s="9"/>
      <c r="N1840" s="10"/>
      <c r="O1840" s="9"/>
      <c r="R1840" s="9"/>
    </row>
    <row r="1841" spans="1:18">
      <c r="A1841" s="1">
        <v>20170113</v>
      </c>
      <c r="B1841" s="1">
        <v>200000</v>
      </c>
      <c r="C1841" s="1">
        <v>2457767.3220000002</v>
      </c>
      <c r="D1841" s="1">
        <v>2186.1289999999999</v>
      </c>
      <c r="E1841" s="1">
        <v>74.900000000000006</v>
      </c>
      <c r="F1841" s="1">
        <v>72.400000000000006</v>
      </c>
      <c r="G1841" s="8">
        <f t="shared" si="266"/>
        <v>79.696986301369861</v>
      </c>
      <c r="H1841" s="6">
        <v>26</v>
      </c>
      <c r="I1841" s="8">
        <f t="shared" si="267"/>
        <v>28.304109589041097</v>
      </c>
      <c r="L1841" s="9"/>
      <c r="N1841" s="10"/>
      <c r="O1841" s="9"/>
      <c r="R1841" s="9"/>
    </row>
    <row r="1842" spans="1:18">
      <c r="A1842" s="1">
        <v>20170114</v>
      </c>
      <c r="B1842" s="1">
        <v>200000</v>
      </c>
      <c r="C1842" s="1">
        <v>2457768.3220000002</v>
      </c>
      <c r="D1842" s="1">
        <v>2186.1660000000002</v>
      </c>
      <c r="E1842" s="1">
        <v>76.599999999999994</v>
      </c>
      <c r="F1842" s="1">
        <v>74.099999999999994</v>
      </c>
      <c r="G1842" s="8">
        <f t="shared" si="266"/>
        <v>79.657260273972611</v>
      </c>
      <c r="H1842" s="6">
        <v>31</v>
      </c>
      <c r="I1842" s="8">
        <f t="shared" si="267"/>
        <v>28.205479452054796</v>
      </c>
      <c r="L1842" s="9"/>
      <c r="N1842" s="10"/>
      <c r="O1842" s="9"/>
      <c r="R1842" s="9"/>
    </row>
    <row r="1843" spans="1:18">
      <c r="A1843" s="1">
        <v>20170115</v>
      </c>
      <c r="B1843" s="1">
        <v>200000</v>
      </c>
      <c r="C1843" s="1">
        <v>2457769.3220000002</v>
      </c>
      <c r="D1843" s="1">
        <v>2186.203</v>
      </c>
      <c r="E1843" s="1">
        <v>77.5</v>
      </c>
      <c r="F1843" s="1">
        <v>75</v>
      </c>
      <c r="G1843" s="8">
        <f t="shared" si="266"/>
        <v>79.60027397260275</v>
      </c>
      <c r="H1843" s="6">
        <v>30</v>
      </c>
      <c r="I1843" s="8">
        <f t="shared" si="267"/>
        <v>28.098630136986301</v>
      </c>
      <c r="L1843" s="9"/>
      <c r="N1843" s="10"/>
      <c r="O1843" s="9"/>
      <c r="R1843" s="9"/>
    </row>
    <row r="1844" spans="1:18">
      <c r="A1844" s="1">
        <v>20170116</v>
      </c>
      <c r="B1844" s="1">
        <v>200000</v>
      </c>
      <c r="C1844" s="1">
        <v>2457770.3220000002</v>
      </c>
      <c r="D1844" s="1">
        <v>2186.239</v>
      </c>
      <c r="E1844" s="1">
        <v>78.3</v>
      </c>
      <c r="F1844" s="1">
        <v>75.8</v>
      </c>
      <c r="G1844" s="8">
        <f t="shared" si="266"/>
        <v>79.544931506849323</v>
      </c>
      <c r="H1844" s="6">
        <v>25</v>
      </c>
      <c r="I1844" s="8">
        <f t="shared" si="267"/>
        <v>28.052054794520547</v>
      </c>
      <c r="L1844" s="9"/>
      <c r="N1844" s="10"/>
      <c r="O1844" s="9"/>
      <c r="R1844" s="9"/>
    </row>
    <row r="1845" spans="1:18">
      <c r="A1845" s="1">
        <v>20170117</v>
      </c>
      <c r="B1845" s="1">
        <v>200000</v>
      </c>
      <c r="C1845" s="1">
        <v>2457771.3220000002</v>
      </c>
      <c r="D1845" s="1">
        <v>2186.2759999999998</v>
      </c>
      <c r="E1845" s="1">
        <v>78.599999999999994</v>
      </c>
      <c r="F1845" s="1">
        <v>76.099999999999994</v>
      </c>
      <c r="G1845" s="8">
        <f t="shared" si="266"/>
        <v>79.463287671232891</v>
      </c>
      <c r="H1845" s="6">
        <v>30</v>
      </c>
      <c r="I1845" s="8">
        <f t="shared" si="267"/>
        <v>27.876712328767123</v>
      </c>
      <c r="L1845" s="9"/>
      <c r="N1845" s="10"/>
      <c r="O1845" s="9"/>
      <c r="R1845" s="9"/>
    </row>
    <row r="1846" spans="1:18">
      <c r="A1846" s="1">
        <v>20170118</v>
      </c>
      <c r="B1846" s="1">
        <v>200000</v>
      </c>
      <c r="C1846" s="1">
        <v>2457772.3220000002</v>
      </c>
      <c r="D1846" s="1">
        <v>2186.3130000000001</v>
      </c>
      <c r="E1846" s="1">
        <v>78.599999999999994</v>
      </c>
      <c r="F1846" s="1">
        <v>76.099999999999994</v>
      </c>
      <c r="G1846" s="8">
        <f t="shared" si="266"/>
        <v>79.369863013698648</v>
      </c>
      <c r="H1846" s="6">
        <v>36</v>
      </c>
      <c r="I1846" s="8">
        <f t="shared" si="267"/>
        <v>27.715068493150685</v>
      </c>
      <c r="L1846" s="9"/>
      <c r="N1846" s="10"/>
      <c r="O1846" s="9"/>
      <c r="R1846" s="9"/>
    </row>
    <row r="1847" spans="1:18">
      <c r="A1847" s="1">
        <v>20170119</v>
      </c>
      <c r="B1847" s="1">
        <v>200000</v>
      </c>
      <c r="C1847" s="1">
        <v>2457773.3220000002</v>
      </c>
      <c r="D1847" s="1">
        <v>2186.3490000000002</v>
      </c>
      <c r="E1847" s="1">
        <v>79.5</v>
      </c>
      <c r="F1847" s="1">
        <v>77</v>
      </c>
      <c r="G1847" s="8">
        <f t="shared" si="266"/>
        <v>79.263013698630161</v>
      </c>
      <c r="H1847" s="6">
        <v>33</v>
      </c>
      <c r="I1847" s="8">
        <f t="shared" si="267"/>
        <v>27.561643835616437</v>
      </c>
      <c r="L1847" s="9"/>
      <c r="N1847" s="10"/>
      <c r="O1847" s="9"/>
      <c r="R1847" s="9"/>
    </row>
    <row r="1848" spans="1:18">
      <c r="A1848" s="1">
        <v>20170120</v>
      </c>
      <c r="B1848" s="1">
        <v>200000</v>
      </c>
      <c r="C1848" s="1">
        <v>2457774.3220000002</v>
      </c>
      <c r="D1848" s="1">
        <v>2186.386</v>
      </c>
      <c r="E1848" s="1">
        <v>83.2</v>
      </c>
      <c r="F1848" s="1">
        <v>80.599999999999994</v>
      </c>
      <c r="G1848" s="8">
        <f t="shared" ref="G1848:G1911" si="268">AVERAGE(F1666:F2030)</f>
        <v>79.17616438356167</v>
      </c>
      <c r="H1848" s="6">
        <v>56</v>
      </c>
      <c r="I1848" s="8">
        <f t="shared" ref="I1848:I1911" si="269">AVERAGE(H1666:H2030)</f>
        <v>27.419178082191781</v>
      </c>
      <c r="L1848" s="9"/>
      <c r="N1848" s="10"/>
      <c r="O1848" s="9"/>
      <c r="R1848" s="9"/>
    </row>
    <row r="1849" spans="1:18">
      <c r="A1849" s="1">
        <v>20170121</v>
      </c>
      <c r="B1849" s="1">
        <v>200000</v>
      </c>
      <c r="C1849" s="1">
        <v>2457775.3220000002</v>
      </c>
      <c r="D1849" s="1">
        <v>2186.4229999999998</v>
      </c>
      <c r="E1849" s="1">
        <v>86.1</v>
      </c>
      <c r="F1849" s="1">
        <v>83.4</v>
      </c>
      <c r="G1849" s="8">
        <f t="shared" si="268"/>
        <v>79.117260273972633</v>
      </c>
      <c r="H1849" s="6">
        <v>75</v>
      </c>
      <c r="I1849" s="8">
        <f t="shared" si="269"/>
        <v>27.312328767123287</v>
      </c>
      <c r="L1849" s="9"/>
      <c r="N1849" s="10"/>
      <c r="O1849" s="9"/>
      <c r="R1849" s="9"/>
    </row>
    <row r="1850" spans="1:18">
      <c r="A1850" s="1">
        <v>20170122</v>
      </c>
      <c r="B1850" s="1">
        <v>200000</v>
      </c>
      <c r="C1850" s="1">
        <v>2457776.3220000002</v>
      </c>
      <c r="D1850" s="1">
        <v>2186.4589999999998</v>
      </c>
      <c r="E1850" s="1">
        <v>86.8</v>
      </c>
      <c r="F1850" s="1">
        <v>84</v>
      </c>
      <c r="G1850" s="8">
        <f t="shared" si="268"/>
        <v>79.073150684931534</v>
      </c>
      <c r="H1850" s="6">
        <v>68</v>
      </c>
      <c r="I1850" s="8">
        <f t="shared" si="269"/>
        <v>27.238356164383561</v>
      </c>
      <c r="L1850" s="9"/>
      <c r="N1850" s="10"/>
      <c r="O1850" s="9"/>
      <c r="R1850" s="9"/>
    </row>
    <row r="1851" spans="1:18">
      <c r="A1851" s="1">
        <v>20170123</v>
      </c>
      <c r="B1851" s="1">
        <v>200000</v>
      </c>
      <c r="C1851" s="1">
        <v>2457777.3220000002</v>
      </c>
      <c r="D1851" s="1">
        <v>2186.4960000000001</v>
      </c>
      <c r="E1851" s="1">
        <v>84.1</v>
      </c>
      <c r="F1851" s="1">
        <v>81.5</v>
      </c>
      <c r="G1851" s="8">
        <f t="shared" si="268"/>
        <v>79.038904109589069</v>
      </c>
      <c r="H1851" s="6">
        <v>57</v>
      </c>
      <c r="I1851" s="8">
        <f t="shared" si="269"/>
        <v>27.202739726027396</v>
      </c>
      <c r="L1851" s="9"/>
      <c r="N1851" s="10"/>
      <c r="O1851" s="9"/>
      <c r="R1851" s="9"/>
    </row>
    <row r="1852" spans="1:18">
      <c r="A1852" s="1">
        <v>20170124</v>
      </c>
      <c r="B1852" s="1">
        <v>200000</v>
      </c>
      <c r="C1852" s="1">
        <v>2457778.3220000002</v>
      </c>
      <c r="D1852" s="1">
        <v>2186.5329999999999</v>
      </c>
      <c r="E1852" s="1">
        <v>82.3</v>
      </c>
      <c r="F1852" s="1">
        <v>79.7</v>
      </c>
      <c r="G1852" s="8">
        <f t="shared" si="268"/>
        <v>79.02821917808221</v>
      </c>
      <c r="H1852" s="6">
        <v>43</v>
      </c>
      <c r="I1852" s="8">
        <f t="shared" si="269"/>
        <v>27.235616438356164</v>
      </c>
      <c r="L1852" s="9"/>
      <c r="N1852" s="10"/>
      <c r="O1852" s="9"/>
      <c r="R1852" s="9"/>
    </row>
    <row r="1853" spans="1:18">
      <c r="A1853" s="1">
        <v>20170125</v>
      </c>
      <c r="B1853" s="1">
        <v>200000</v>
      </c>
      <c r="C1853" s="1">
        <v>2457779.3220000002</v>
      </c>
      <c r="D1853" s="1">
        <v>2186.569</v>
      </c>
      <c r="E1853" s="1">
        <v>85.1</v>
      </c>
      <c r="F1853" s="1">
        <v>82.5</v>
      </c>
      <c r="G1853" s="8">
        <f t="shared" si="268"/>
        <v>79.013972602739756</v>
      </c>
      <c r="H1853" s="6">
        <v>47</v>
      </c>
      <c r="I1853" s="8">
        <f t="shared" si="269"/>
        <v>27.268493150684932</v>
      </c>
      <c r="L1853" s="9"/>
      <c r="N1853" s="10"/>
      <c r="O1853" s="9"/>
      <c r="R1853" s="9"/>
    </row>
    <row r="1854" spans="1:18">
      <c r="A1854" s="1">
        <v>20170126</v>
      </c>
      <c r="B1854" s="1">
        <v>200000</v>
      </c>
      <c r="C1854" s="1">
        <v>2457780.3220000002</v>
      </c>
      <c r="D1854" s="1">
        <v>2186.6060000000002</v>
      </c>
      <c r="E1854" s="1">
        <v>83.1</v>
      </c>
      <c r="F1854" s="1">
        <v>80.599999999999994</v>
      </c>
      <c r="G1854" s="8">
        <f t="shared" si="268"/>
        <v>79.004931506849346</v>
      </c>
      <c r="H1854" s="6">
        <v>40</v>
      </c>
      <c r="I1854" s="8">
        <f t="shared" si="269"/>
        <v>27.268493150684932</v>
      </c>
      <c r="L1854" s="9"/>
      <c r="N1854" s="10"/>
      <c r="O1854" s="9"/>
      <c r="R1854" s="9"/>
    </row>
    <row r="1855" spans="1:18">
      <c r="A1855" s="1">
        <v>20170127</v>
      </c>
      <c r="B1855" s="1">
        <v>200000</v>
      </c>
      <c r="C1855" s="1">
        <v>2457781.3220000002</v>
      </c>
      <c r="D1855" s="1">
        <v>2186.643</v>
      </c>
      <c r="E1855" s="1">
        <v>80.3</v>
      </c>
      <c r="F1855" s="1">
        <v>77.900000000000006</v>
      </c>
      <c r="G1855" s="8">
        <f t="shared" si="268"/>
        <v>79.002465753424673</v>
      </c>
      <c r="H1855" s="6">
        <v>30</v>
      </c>
      <c r="I1855" s="8">
        <f t="shared" si="269"/>
        <v>27.263013698630136</v>
      </c>
      <c r="L1855" s="9"/>
      <c r="N1855" s="10"/>
      <c r="O1855" s="9"/>
      <c r="R1855" s="9"/>
    </row>
    <row r="1856" spans="1:18">
      <c r="A1856" s="1">
        <v>20170128</v>
      </c>
      <c r="B1856" s="1">
        <v>200000</v>
      </c>
      <c r="C1856" s="1">
        <v>2457782.3220000002</v>
      </c>
      <c r="D1856" s="1">
        <v>2186.6790000000001</v>
      </c>
      <c r="E1856" s="1">
        <v>78.5</v>
      </c>
      <c r="F1856" s="1">
        <v>76.099999999999994</v>
      </c>
      <c r="G1856" s="8">
        <f t="shared" si="268"/>
        <v>79.00109589041098</v>
      </c>
      <c r="H1856" s="6">
        <v>30</v>
      </c>
      <c r="I1856" s="8">
        <f t="shared" si="269"/>
        <v>27.254794520547946</v>
      </c>
      <c r="L1856" s="9"/>
      <c r="N1856" s="10"/>
      <c r="O1856" s="9"/>
      <c r="R1856" s="9"/>
    </row>
    <row r="1857" spans="1:18">
      <c r="A1857" s="1">
        <v>20170129</v>
      </c>
      <c r="B1857" s="1">
        <v>200000</v>
      </c>
      <c r="C1857" s="1">
        <v>2457783.3220000002</v>
      </c>
      <c r="D1857" s="1">
        <v>2186.7159999999999</v>
      </c>
      <c r="E1857" s="1">
        <v>76.599999999999994</v>
      </c>
      <c r="F1857" s="1">
        <v>74.400000000000006</v>
      </c>
      <c r="G1857" s="8">
        <f t="shared" si="268"/>
        <v>78.997260273972614</v>
      </c>
      <c r="H1857" s="6">
        <v>34</v>
      </c>
      <c r="I1857" s="8">
        <f t="shared" si="269"/>
        <v>27.238356164383561</v>
      </c>
      <c r="L1857" s="9"/>
      <c r="N1857" s="10"/>
      <c r="O1857" s="9"/>
      <c r="R1857" s="9"/>
    </row>
    <row r="1858" spans="1:18">
      <c r="A1858" s="1">
        <v>20170130</v>
      </c>
      <c r="B1858" s="1">
        <v>200000</v>
      </c>
      <c r="C1858" s="1">
        <v>2457784.3220000002</v>
      </c>
      <c r="D1858" s="1">
        <v>2186.7530000000002</v>
      </c>
      <c r="E1858" s="1">
        <v>77</v>
      </c>
      <c r="F1858" s="1">
        <v>74.7</v>
      </c>
      <c r="G1858" s="8">
        <f t="shared" si="268"/>
        <v>78.99917808219179</v>
      </c>
      <c r="H1858" s="6">
        <v>35</v>
      </c>
      <c r="I1858" s="8">
        <f t="shared" si="269"/>
        <v>27.194520547945206</v>
      </c>
      <c r="L1858" s="9"/>
      <c r="N1858" s="10"/>
      <c r="O1858" s="9"/>
      <c r="R1858" s="9"/>
    </row>
    <row r="1859" spans="1:18">
      <c r="A1859" s="1">
        <v>20170131</v>
      </c>
      <c r="B1859" s="1">
        <v>200000</v>
      </c>
      <c r="C1859" s="1">
        <v>2457785.3220000002</v>
      </c>
      <c r="D1859" s="1">
        <v>2186.7890000000002</v>
      </c>
      <c r="E1859" s="1">
        <v>76</v>
      </c>
      <c r="F1859" s="1">
        <v>73.8</v>
      </c>
      <c r="G1859" s="8">
        <f t="shared" si="268"/>
        <v>79.003561643835624</v>
      </c>
      <c r="H1859" s="6">
        <v>36</v>
      </c>
      <c r="I1859" s="8">
        <f t="shared" si="269"/>
        <v>27.197260273972603</v>
      </c>
      <c r="L1859" s="9"/>
      <c r="N1859" s="10"/>
      <c r="O1859" s="9"/>
      <c r="R1859" s="9"/>
    </row>
    <row r="1860" spans="1:18">
      <c r="A1860" s="1">
        <v>20170201</v>
      </c>
      <c r="B1860" s="1">
        <v>200000</v>
      </c>
      <c r="C1860" s="1">
        <v>2457786.3220000002</v>
      </c>
      <c r="D1860" s="1">
        <v>2186.826</v>
      </c>
      <c r="E1860" s="1">
        <v>76</v>
      </c>
      <c r="F1860" s="1">
        <v>73.900000000000006</v>
      </c>
      <c r="G1860" s="8">
        <f t="shared" si="268"/>
        <v>79.002191780821931</v>
      </c>
      <c r="H1860" s="6">
        <v>47</v>
      </c>
      <c r="I1860" s="8">
        <f t="shared" si="269"/>
        <v>27.2</v>
      </c>
      <c r="L1860" s="9"/>
      <c r="N1860" s="10"/>
      <c r="O1860" s="9"/>
      <c r="R1860" s="9"/>
    </row>
    <row r="1861" spans="1:18">
      <c r="A1861" s="1">
        <v>20170202</v>
      </c>
      <c r="B1861" s="1">
        <v>200000</v>
      </c>
      <c r="C1861" s="1">
        <v>2457787.3220000002</v>
      </c>
      <c r="D1861" s="1">
        <v>2186.8629999999998</v>
      </c>
      <c r="E1861" s="1">
        <v>75.3</v>
      </c>
      <c r="F1861" s="1">
        <v>73.099999999999994</v>
      </c>
      <c r="G1861" s="8">
        <f t="shared" si="268"/>
        <v>79.003013698630156</v>
      </c>
      <c r="H1861" s="6">
        <v>47</v>
      </c>
      <c r="I1861" s="8">
        <f t="shared" si="269"/>
        <v>27.235616438356164</v>
      </c>
      <c r="L1861" s="9"/>
      <c r="N1861" s="10"/>
      <c r="O1861" s="9"/>
      <c r="R1861" s="9"/>
    </row>
    <row r="1862" spans="1:18">
      <c r="A1862" s="1">
        <v>20170203</v>
      </c>
      <c r="B1862" s="1">
        <v>200000</v>
      </c>
      <c r="C1862" s="1">
        <v>2457788.3220000002</v>
      </c>
      <c r="D1862" s="1">
        <v>2186.8989999999999</v>
      </c>
      <c r="E1862" s="1">
        <v>75.099999999999994</v>
      </c>
      <c r="F1862" s="1">
        <v>73</v>
      </c>
      <c r="G1862" s="8">
        <f t="shared" si="268"/>
        <v>78.996986301369873</v>
      </c>
      <c r="H1862" s="6">
        <v>39</v>
      </c>
      <c r="I1862" s="8">
        <f t="shared" si="269"/>
        <v>27.230136986301371</v>
      </c>
      <c r="L1862" s="9"/>
      <c r="N1862" s="10"/>
      <c r="O1862" s="9"/>
      <c r="R1862" s="9"/>
    </row>
    <row r="1863" spans="1:18">
      <c r="A1863" s="1">
        <v>20170204</v>
      </c>
      <c r="B1863" s="1">
        <v>200000</v>
      </c>
      <c r="C1863" s="1">
        <v>2457789.3220000002</v>
      </c>
      <c r="D1863" s="1">
        <v>2186.9360000000001</v>
      </c>
      <c r="E1863" s="1">
        <v>74</v>
      </c>
      <c r="F1863" s="1">
        <v>71.900000000000006</v>
      </c>
      <c r="G1863" s="8">
        <f t="shared" si="268"/>
        <v>78.98109589041097</v>
      </c>
      <c r="H1863" s="6">
        <v>20</v>
      </c>
      <c r="I1863" s="8">
        <f t="shared" si="269"/>
        <v>27.161643835616438</v>
      </c>
      <c r="L1863" s="9"/>
      <c r="N1863" s="10"/>
      <c r="O1863" s="9"/>
      <c r="R1863" s="9"/>
    </row>
    <row r="1864" spans="1:18">
      <c r="A1864" s="1">
        <v>20170205</v>
      </c>
      <c r="B1864" s="1">
        <v>200000</v>
      </c>
      <c r="C1864" s="1">
        <v>2457790.3220000002</v>
      </c>
      <c r="D1864" s="1">
        <v>2186.973</v>
      </c>
      <c r="E1864" s="1">
        <v>72.599999999999994</v>
      </c>
      <c r="F1864" s="1">
        <v>70.599999999999994</v>
      </c>
      <c r="G1864" s="8">
        <f t="shared" si="268"/>
        <v>78.953972602739725</v>
      </c>
      <c r="H1864" s="6">
        <v>14</v>
      </c>
      <c r="I1864" s="8">
        <f t="shared" si="269"/>
        <v>27.090410958904108</v>
      </c>
      <c r="L1864" s="9"/>
      <c r="N1864" s="10"/>
      <c r="O1864" s="9"/>
      <c r="R1864" s="9"/>
    </row>
    <row r="1865" spans="1:18">
      <c r="A1865" s="1">
        <v>20170206</v>
      </c>
      <c r="B1865" s="1">
        <v>200000</v>
      </c>
      <c r="C1865" s="1">
        <v>2457791.3220000002</v>
      </c>
      <c r="D1865" s="1">
        <v>2187.009</v>
      </c>
      <c r="E1865" s="1">
        <v>72.5</v>
      </c>
      <c r="F1865" s="1">
        <v>70.5</v>
      </c>
      <c r="G1865" s="8">
        <f t="shared" si="268"/>
        <v>78.897808219178089</v>
      </c>
      <c r="H1865" s="6">
        <v>13</v>
      </c>
      <c r="I1865" s="8">
        <f t="shared" si="269"/>
        <v>26.983561643835618</v>
      </c>
      <c r="L1865" s="9"/>
      <c r="N1865" s="10"/>
      <c r="O1865" s="9"/>
      <c r="R1865" s="9"/>
    </row>
    <row r="1866" spans="1:18">
      <c r="A1866" s="1">
        <v>20170207</v>
      </c>
      <c r="B1866" s="1">
        <v>200000</v>
      </c>
      <c r="C1866" s="1">
        <v>2457792.3220000002</v>
      </c>
      <c r="D1866" s="1">
        <v>2187.0459999999998</v>
      </c>
      <c r="E1866" s="1">
        <v>72.099999999999994</v>
      </c>
      <c r="F1866" s="1">
        <v>70.099999999999994</v>
      </c>
      <c r="G1866" s="8">
        <f t="shared" si="268"/>
        <v>78.826575342465759</v>
      </c>
      <c r="H1866" s="6">
        <v>13</v>
      </c>
      <c r="I1866" s="8">
        <f t="shared" si="269"/>
        <v>26.797260273972604</v>
      </c>
      <c r="L1866" s="9"/>
      <c r="N1866" s="10"/>
      <c r="O1866" s="9"/>
      <c r="R1866" s="9"/>
    </row>
    <row r="1867" spans="1:18">
      <c r="A1867" s="1">
        <v>20170208</v>
      </c>
      <c r="B1867" s="1">
        <v>200000</v>
      </c>
      <c r="C1867" s="1">
        <v>2457793.3220000002</v>
      </c>
      <c r="D1867" s="1">
        <v>2187.0830000000001</v>
      </c>
      <c r="E1867" s="1">
        <v>73.099999999999994</v>
      </c>
      <c r="F1867" s="1">
        <v>71.099999999999994</v>
      </c>
      <c r="G1867" s="8">
        <f t="shared" si="268"/>
        <v>78.767671232876722</v>
      </c>
      <c r="H1867" s="6">
        <v>11</v>
      </c>
      <c r="I1867" s="8">
        <f t="shared" si="269"/>
        <v>26.632876712328766</v>
      </c>
      <c r="L1867" s="9"/>
      <c r="N1867" s="10"/>
      <c r="O1867" s="9"/>
      <c r="R1867" s="9"/>
    </row>
    <row r="1868" spans="1:18">
      <c r="A1868" s="1">
        <v>20170209</v>
      </c>
      <c r="B1868" s="1">
        <v>200000</v>
      </c>
      <c r="C1868" s="1">
        <v>2457794.3220000002</v>
      </c>
      <c r="D1868" s="1">
        <v>2187.1190000000001</v>
      </c>
      <c r="E1868" s="1">
        <v>73.400000000000006</v>
      </c>
      <c r="F1868" s="1">
        <v>71.5</v>
      </c>
      <c r="G1868" s="8">
        <f t="shared" si="268"/>
        <v>78.700273972602744</v>
      </c>
      <c r="H1868" s="6">
        <v>19</v>
      </c>
      <c r="I1868" s="8">
        <f t="shared" si="269"/>
        <v>26.460273972602739</v>
      </c>
      <c r="L1868" s="9"/>
      <c r="N1868" s="10"/>
      <c r="O1868" s="9"/>
      <c r="R1868" s="9"/>
    </row>
    <row r="1869" spans="1:18">
      <c r="A1869" s="1">
        <v>20170210</v>
      </c>
      <c r="B1869" s="1">
        <v>200000</v>
      </c>
      <c r="C1869" s="1">
        <v>2457795.3220000002</v>
      </c>
      <c r="D1869" s="1">
        <v>2187.1559999999999</v>
      </c>
      <c r="E1869" s="1">
        <v>74</v>
      </c>
      <c r="F1869" s="1">
        <v>72.099999999999994</v>
      </c>
      <c r="G1869" s="8">
        <f t="shared" si="268"/>
        <v>78.630410958904122</v>
      </c>
      <c r="H1869" s="6">
        <v>24</v>
      </c>
      <c r="I1869" s="8">
        <f t="shared" si="269"/>
        <v>26.276712328767122</v>
      </c>
      <c r="L1869" s="9"/>
      <c r="N1869" s="10"/>
      <c r="O1869" s="9"/>
      <c r="R1869" s="9"/>
    </row>
    <row r="1870" spans="1:18">
      <c r="A1870" s="1">
        <v>20170211</v>
      </c>
      <c r="B1870" s="1">
        <v>200000</v>
      </c>
      <c r="C1870" s="1">
        <v>2457796.3220000002</v>
      </c>
      <c r="D1870" s="1">
        <v>2187.1930000000002</v>
      </c>
      <c r="E1870" s="1">
        <v>75.7</v>
      </c>
      <c r="F1870" s="1">
        <v>73.8</v>
      </c>
      <c r="G1870" s="8">
        <f t="shared" si="268"/>
        <v>78.561643835616465</v>
      </c>
      <c r="H1870" s="6">
        <v>23</v>
      </c>
      <c r="I1870" s="8">
        <f t="shared" si="269"/>
        <v>26.117808219178084</v>
      </c>
      <c r="L1870" s="9"/>
      <c r="N1870" s="10"/>
      <c r="O1870" s="9"/>
      <c r="R1870" s="9"/>
    </row>
    <row r="1871" spans="1:18">
      <c r="A1871" s="1">
        <v>20170212</v>
      </c>
      <c r="B1871" s="1">
        <v>200000</v>
      </c>
      <c r="C1871" s="1">
        <v>2457797.3220000002</v>
      </c>
      <c r="D1871" s="1">
        <v>2187.2289999999998</v>
      </c>
      <c r="E1871" s="1">
        <v>76.2</v>
      </c>
      <c r="F1871" s="1">
        <v>74.3</v>
      </c>
      <c r="G1871" s="8">
        <f t="shared" si="268"/>
        <v>78.498904109589063</v>
      </c>
      <c r="H1871" s="6">
        <v>21</v>
      </c>
      <c r="I1871" s="8">
        <f t="shared" si="269"/>
        <v>25.991780821917807</v>
      </c>
      <c r="L1871" s="9"/>
      <c r="N1871" s="10"/>
      <c r="O1871" s="9"/>
      <c r="R1871" s="9"/>
    </row>
    <row r="1872" spans="1:18">
      <c r="A1872" s="1">
        <v>20170213</v>
      </c>
      <c r="B1872" s="1">
        <v>200000</v>
      </c>
      <c r="C1872" s="1">
        <v>2457798.3220000002</v>
      </c>
      <c r="D1872" s="1">
        <v>2187.2660000000001</v>
      </c>
      <c r="E1872" s="1">
        <v>74.8</v>
      </c>
      <c r="F1872" s="1">
        <v>73</v>
      </c>
      <c r="G1872" s="8">
        <f t="shared" si="268"/>
        <v>78.459178082191812</v>
      </c>
      <c r="H1872" s="6">
        <v>19</v>
      </c>
      <c r="I1872" s="8">
        <f t="shared" si="269"/>
        <v>25.865753424657534</v>
      </c>
      <c r="L1872" s="9"/>
      <c r="N1872" s="10"/>
      <c r="O1872" s="9"/>
      <c r="R1872" s="9"/>
    </row>
    <row r="1873" spans="1:18">
      <c r="A1873" s="1">
        <v>20170214</v>
      </c>
      <c r="B1873" s="1">
        <v>200000</v>
      </c>
      <c r="C1873" s="1">
        <v>2457799.3220000002</v>
      </c>
      <c r="D1873" s="1">
        <v>2187.3029999999999</v>
      </c>
      <c r="E1873" s="1">
        <v>74.5</v>
      </c>
      <c r="F1873" s="1">
        <v>72.7</v>
      </c>
      <c r="G1873" s="8">
        <f t="shared" si="268"/>
        <v>78.421643835616479</v>
      </c>
      <c r="H1873" s="6">
        <v>16</v>
      </c>
      <c r="I1873" s="8">
        <f t="shared" si="269"/>
        <v>25.753424657534246</v>
      </c>
      <c r="L1873" s="9"/>
      <c r="N1873" s="10"/>
      <c r="O1873" s="9"/>
      <c r="R1873" s="9"/>
    </row>
    <row r="1874" spans="1:18">
      <c r="A1874" s="1">
        <v>20170215</v>
      </c>
      <c r="B1874" s="1">
        <v>200000</v>
      </c>
      <c r="C1874" s="1">
        <v>2457800.3220000002</v>
      </c>
      <c r="D1874" s="1">
        <v>2187.3389999999999</v>
      </c>
      <c r="E1874" s="1">
        <v>74.8</v>
      </c>
      <c r="F1874" s="1">
        <v>73</v>
      </c>
      <c r="G1874" s="8">
        <f t="shared" si="268"/>
        <v>78.3956164383562</v>
      </c>
      <c r="H1874" s="6">
        <v>24</v>
      </c>
      <c r="I1874" s="8">
        <f t="shared" si="269"/>
        <v>25.624657534246577</v>
      </c>
      <c r="L1874" s="9"/>
      <c r="N1874" s="10"/>
      <c r="O1874" s="9"/>
      <c r="R1874" s="9"/>
    </row>
    <row r="1875" spans="1:18">
      <c r="A1875" s="1">
        <v>20170216</v>
      </c>
      <c r="B1875" s="1">
        <v>200000</v>
      </c>
      <c r="C1875" s="1">
        <v>2457801.3220000002</v>
      </c>
      <c r="D1875" s="1">
        <v>2187.3760000000002</v>
      </c>
      <c r="E1875" s="1">
        <v>74</v>
      </c>
      <c r="F1875" s="1">
        <v>72.2</v>
      </c>
      <c r="G1875" s="8">
        <f t="shared" si="268"/>
        <v>78.378082191780862</v>
      </c>
      <c r="H1875" s="6">
        <v>19</v>
      </c>
      <c r="I1875" s="8">
        <f t="shared" si="269"/>
        <v>25.589041095890412</v>
      </c>
      <c r="L1875" s="9"/>
      <c r="N1875" s="10"/>
      <c r="O1875" s="9"/>
      <c r="R1875" s="9"/>
    </row>
    <row r="1876" spans="1:18">
      <c r="A1876" s="1">
        <v>20170217</v>
      </c>
      <c r="B1876" s="1">
        <v>200000</v>
      </c>
      <c r="C1876" s="1">
        <v>2457802.3220000002</v>
      </c>
      <c r="D1876" s="1">
        <v>2187.413</v>
      </c>
      <c r="E1876" s="1">
        <v>74.599999999999994</v>
      </c>
      <c r="F1876" s="1">
        <v>72.8</v>
      </c>
      <c r="G1876" s="8">
        <f t="shared" si="268"/>
        <v>78.371506849315111</v>
      </c>
      <c r="H1876" s="6">
        <v>14</v>
      </c>
      <c r="I1876" s="8">
        <f t="shared" si="269"/>
        <v>25.578082191780823</v>
      </c>
      <c r="L1876" s="9"/>
      <c r="N1876" s="10"/>
      <c r="O1876" s="9"/>
      <c r="R1876" s="9"/>
    </row>
    <row r="1877" spans="1:18">
      <c r="A1877" s="1">
        <v>20170218</v>
      </c>
      <c r="B1877" s="1">
        <v>200000</v>
      </c>
      <c r="C1877" s="1">
        <v>2457803.3220000002</v>
      </c>
      <c r="D1877" s="1">
        <v>2187.4490000000001</v>
      </c>
      <c r="E1877" s="1">
        <v>76.599999999999994</v>
      </c>
      <c r="F1877" s="1">
        <v>74.900000000000006</v>
      </c>
      <c r="G1877" s="8">
        <f t="shared" si="268"/>
        <v>78.38849315068498</v>
      </c>
      <c r="H1877" s="6">
        <v>13</v>
      </c>
      <c r="I1877" s="8">
        <f t="shared" si="269"/>
        <v>25.586301369863012</v>
      </c>
      <c r="L1877" s="9"/>
      <c r="N1877" s="10"/>
      <c r="O1877" s="9"/>
      <c r="R1877" s="9"/>
    </row>
    <row r="1878" spans="1:18">
      <c r="A1878" s="1">
        <v>20170219</v>
      </c>
      <c r="B1878" s="1">
        <v>200000</v>
      </c>
      <c r="C1878" s="1">
        <v>2457804.3220000002</v>
      </c>
      <c r="D1878" s="1">
        <v>2187.4859999999999</v>
      </c>
      <c r="E1878" s="1">
        <v>78.099999999999994</v>
      </c>
      <c r="F1878" s="1">
        <v>76.400000000000006</v>
      </c>
      <c r="G1878" s="8">
        <f t="shared" si="268"/>
        <v>78.410410958904151</v>
      </c>
      <c r="H1878" s="6">
        <v>27</v>
      </c>
      <c r="I1878" s="8">
        <f t="shared" si="269"/>
        <v>25.706849315068492</v>
      </c>
      <c r="L1878" s="9"/>
      <c r="N1878" s="10"/>
      <c r="O1878" s="9"/>
      <c r="R1878" s="9"/>
    </row>
    <row r="1879" spans="1:18">
      <c r="A1879" s="1">
        <v>20170220</v>
      </c>
      <c r="B1879" s="1">
        <v>200000</v>
      </c>
      <c r="C1879" s="1">
        <v>2457805.3220000002</v>
      </c>
      <c r="D1879" s="1">
        <v>2187.5230000000001</v>
      </c>
      <c r="E1879" s="1">
        <v>80.7</v>
      </c>
      <c r="F1879" s="1">
        <v>78.900000000000006</v>
      </c>
      <c r="G1879" s="8">
        <f t="shared" si="268"/>
        <v>78.439726027397299</v>
      </c>
      <c r="H1879" s="6">
        <v>32</v>
      </c>
      <c r="I1879" s="8">
        <f t="shared" si="269"/>
        <v>25.841095890410958</v>
      </c>
      <c r="L1879" s="9"/>
      <c r="N1879" s="10"/>
      <c r="O1879" s="9"/>
      <c r="R1879" s="9"/>
    </row>
    <row r="1880" spans="1:18">
      <c r="A1880" s="1">
        <v>20170221</v>
      </c>
      <c r="B1880" s="1">
        <v>200000</v>
      </c>
      <c r="C1880" s="1">
        <v>2457806.3220000002</v>
      </c>
      <c r="D1880" s="1">
        <v>2187.5590000000002</v>
      </c>
      <c r="E1880" s="1">
        <v>82.5</v>
      </c>
      <c r="F1880" s="1">
        <v>80.7</v>
      </c>
      <c r="G1880" s="8">
        <f t="shared" si="268"/>
        <v>78.468493150684978</v>
      </c>
      <c r="H1880" s="6">
        <v>27</v>
      </c>
      <c r="I1880" s="8">
        <f t="shared" si="269"/>
        <v>25.936986301369863</v>
      </c>
      <c r="L1880" s="9"/>
      <c r="N1880" s="10"/>
      <c r="O1880" s="9"/>
      <c r="R1880" s="9"/>
    </row>
    <row r="1881" spans="1:18">
      <c r="A1881" s="1">
        <v>20170222</v>
      </c>
      <c r="B1881" s="1">
        <v>200000</v>
      </c>
      <c r="C1881" s="1">
        <v>2457807.3220000002</v>
      </c>
      <c r="D1881" s="1">
        <v>2187.596</v>
      </c>
      <c r="E1881" s="1">
        <v>83.2</v>
      </c>
      <c r="F1881" s="1">
        <v>81.400000000000006</v>
      </c>
      <c r="G1881" s="8">
        <f t="shared" si="268"/>
        <v>78.479178082191822</v>
      </c>
      <c r="H1881" s="6">
        <v>29</v>
      </c>
      <c r="I1881" s="8">
        <f t="shared" si="269"/>
        <v>25.994520547945207</v>
      </c>
      <c r="L1881" s="9"/>
      <c r="N1881" s="10"/>
      <c r="O1881" s="9"/>
      <c r="R1881" s="9"/>
    </row>
    <row r="1882" spans="1:18">
      <c r="A1882" s="1">
        <v>20170223</v>
      </c>
      <c r="B1882" s="1">
        <v>200000</v>
      </c>
      <c r="C1882" s="1">
        <v>2457808.3220000002</v>
      </c>
      <c r="D1882" s="1">
        <v>2187.6329999999998</v>
      </c>
      <c r="E1882" s="1">
        <v>83.3</v>
      </c>
      <c r="F1882" s="1">
        <v>81.599999999999994</v>
      </c>
      <c r="G1882" s="8">
        <f t="shared" si="268"/>
        <v>78.48136986301374</v>
      </c>
      <c r="H1882" s="6">
        <v>24</v>
      </c>
      <c r="I1882" s="8">
        <f t="shared" si="269"/>
        <v>26.008219178082193</v>
      </c>
      <c r="L1882" s="9"/>
      <c r="N1882" s="10"/>
      <c r="O1882" s="9"/>
      <c r="R1882" s="9"/>
    </row>
    <row r="1883" spans="1:18">
      <c r="A1883" s="1">
        <v>20170224</v>
      </c>
      <c r="B1883" s="1">
        <v>200000</v>
      </c>
      <c r="C1883" s="1">
        <v>2457809.3220000002</v>
      </c>
      <c r="D1883" s="1">
        <v>2187.6689999999999</v>
      </c>
      <c r="E1883" s="1">
        <v>82.1</v>
      </c>
      <c r="F1883" s="1">
        <v>80.5</v>
      </c>
      <c r="G1883" s="8">
        <f t="shared" si="268"/>
        <v>78.487397260274022</v>
      </c>
      <c r="H1883" s="6">
        <v>27</v>
      </c>
      <c r="I1883" s="8">
        <f t="shared" si="269"/>
        <v>26.021917808219179</v>
      </c>
      <c r="L1883" s="9"/>
      <c r="N1883" s="10"/>
      <c r="O1883" s="9"/>
      <c r="R1883" s="9"/>
    </row>
    <row r="1884" spans="1:18">
      <c r="A1884" s="1">
        <v>20170225</v>
      </c>
      <c r="B1884" s="1">
        <v>200000</v>
      </c>
      <c r="C1884" s="1">
        <v>2457810.3220000002</v>
      </c>
      <c r="D1884" s="1">
        <v>2187.7060000000001</v>
      </c>
      <c r="E1884" s="1">
        <v>80</v>
      </c>
      <c r="F1884" s="1">
        <v>78.5</v>
      </c>
      <c r="G1884" s="8">
        <f t="shared" si="268"/>
        <v>78.475342465753471</v>
      </c>
      <c r="H1884" s="6">
        <v>32</v>
      </c>
      <c r="I1884" s="8">
        <f t="shared" si="269"/>
        <v>26.019178082191782</v>
      </c>
      <c r="L1884" s="9"/>
      <c r="N1884" s="10"/>
      <c r="O1884" s="9"/>
      <c r="R1884" s="9"/>
    </row>
    <row r="1885" spans="1:18">
      <c r="A1885" s="1">
        <v>20170226</v>
      </c>
      <c r="B1885" s="1">
        <v>200000</v>
      </c>
      <c r="C1885" s="1">
        <v>2457811.3220000002</v>
      </c>
      <c r="D1885" s="1">
        <v>2187.7429999999999</v>
      </c>
      <c r="E1885" s="1">
        <v>79</v>
      </c>
      <c r="F1885" s="1">
        <v>77.5</v>
      </c>
      <c r="G1885" s="8">
        <f t="shared" si="268"/>
        <v>78.459452054794568</v>
      </c>
      <c r="H1885" s="6">
        <v>38</v>
      </c>
      <c r="I1885" s="8">
        <f t="shared" si="269"/>
        <v>25.964383561643835</v>
      </c>
      <c r="L1885" s="9"/>
      <c r="N1885" s="10"/>
      <c r="O1885" s="9"/>
      <c r="R1885" s="9"/>
    </row>
    <row r="1886" spans="1:18">
      <c r="A1886" s="1">
        <v>20170227</v>
      </c>
      <c r="B1886" s="1">
        <v>200000</v>
      </c>
      <c r="C1886" s="1">
        <v>2457812.3220000002</v>
      </c>
      <c r="D1886" s="1">
        <v>2187.779</v>
      </c>
      <c r="E1886" s="1">
        <v>82.2</v>
      </c>
      <c r="F1886" s="1">
        <v>80.599999999999994</v>
      </c>
      <c r="G1886" s="8">
        <f t="shared" si="268"/>
        <v>78.448767123287723</v>
      </c>
      <c r="H1886" s="6">
        <v>50</v>
      </c>
      <c r="I1886" s="8">
        <f t="shared" si="269"/>
        <v>25.852054794520548</v>
      </c>
      <c r="L1886" s="9"/>
      <c r="N1886" s="10"/>
      <c r="O1886" s="9"/>
      <c r="R1886" s="9"/>
    </row>
    <row r="1887" spans="1:18">
      <c r="A1887" s="1">
        <v>20170228</v>
      </c>
      <c r="B1887" s="1">
        <v>200000</v>
      </c>
      <c r="C1887" s="1">
        <v>2457813.3220000002</v>
      </c>
      <c r="D1887" s="1">
        <v>2187.8159999999998</v>
      </c>
      <c r="E1887" s="1">
        <v>81.599999999999994</v>
      </c>
      <c r="F1887" s="1">
        <v>80.099999999999994</v>
      </c>
      <c r="G1887" s="8">
        <f t="shared" si="268"/>
        <v>78.438904109589089</v>
      </c>
      <c r="H1887" s="6">
        <v>58</v>
      </c>
      <c r="I1887" s="8">
        <f t="shared" si="269"/>
        <v>25.775342465753425</v>
      </c>
      <c r="L1887" s="9"/>
      <c r="N1887" s="10"/>
      <c r="O1887" s="9"/>
      <c r="R1887" s="9"/>
    </row>
    <row r="1888" spans="1:18">
      <c r="A1888" s="1">
        <v>20170301</v>
      </c>
      <c r="B1888" s="1">
        <v>200000</v>
      </c>
      <c r="C1888" s="1">
        <v>2457814.3220000002</v>
      </c>
      <c r="D1888" s="1">
        <v>2187.8530000000001</v>
      </c>
      <c r="E1888" s="1">
        <v>80.8</v>
      </c>
      <c r="F1888" s="1">
        <v>79.3</v>
      </c>
      <c r="G1888" s="8">
        <f t="shared" si="268"/>
        <v>78.401369863013741</v>
      </c>
      <c r="H1888" s="6">
        <v>59</v>
      </c>
      <c r="I1888" s="8">
        <f t="shared" si="269"/>
        <v>25.712328767123289</v>
      </c>
      <c r="L1888" s="9"/>
      <c r="N1888" s="10"/>
      <c r="O1888" s="9"/>
      <c r="R1888" s="9"/>
    </row>
    <row r="1889" spans="1:18">
      <c r="A1889" s="1">
        <v>20170302</v>
      </c>
      <c r="B1889" s="1">
        <v>200000</v>
      </c>
      <c r="C1889" s="1">
        <v>2457815.3220000002</v>
      </c>
      <c r="D1889" s="1">
        <v>2187.8890000000001</v>
      </c>
      <c r="E1889" s="1">
        <v>79.099999999999994</v>
      </c>
      <c r="F1889" s="1">
        <v>77.8</v>
      </c>
      <c r="G1889" s="8">
        <f t="shared" si="268"/>
        <v>78.385753424657565</v>
      </c>
      <c r="H1889" s="6">
        <v>56</v>
      </c>
      <c r="I1889" s="8">
        <f t="shared" si="269"/>
        <v>25.701369863013699</v>
      </c>
      <c r="L1889" s="9"/>
      <c r="N1889" s="10"/>
      <c r="O1889" s="9"/>
      <c r="R1889" s="9"/>
    </row>
    <row r="1890" spans="1:18">
      <c r="A1890" s="1">
        <v>20170303</v>
      </c>
      <c r="B1890" s="1">
        <v>200000</v>
      </c>
      <c r="C1890" s="1">
        <v>2457816.3220000002</v>
      </c>
      <c r="D1890" s="1">
        <v>2187.9259999999999</v>
      </c>
      <c r="E1890" s="1">
        <v>78</v>
      </c>
      <c r="F1890" s="1">
        <v>76.7</v>
      </c>
      <c r="G1890" s="8">
        <f t="shared" si="268"/>
        <v>78.380821917808262</v>
      </c>
      <c r="H1890" s="6">
        <v>39</v>
      </c>
      <c r="I1890" s="8">
        <f t="shared" si="269"/>
        <v>25.649315068493152</v>
      </c>
      <c r="L1890" s="9"/>
      <c r="N1890" s="10"/>
      <c r="O1890" s="9"/>
      <c r="R1890" s="9"/>
    </row>
    <row r="1891" spans="1:18">
      <c r="A1891" s="1">
        <v>20170304</v>
      </c>
      <c r="B1891" s="1">
        <v>200000</v>
      </c>
      <c r="C1891" s="1">
        <v>2457817.3220000002</v>
      </c>
      <c r="D1891" s="1">
        <v>2187.9630000000002</v>
      </c>
      <c r="E1891" s="1">
        <v>75.2</v>
      </c>
      <c r="F1891" s="1">
        <v>73.900000000000006</v>
      </c>
      <c r="G1891" s="8">
        <f t="shared" si="268"/>
        <v>78.3956164383562</v>
      </c>
      <c r="H1891" s="6">
        <v>0</v>
      </c>
      <c r="I1891" s="8">
        <f t="shared" si="269"/>
        <v>25.61917808219178</v>
      </c>
      <c r="L1891" s="9"/>
      <c r="N1891" s="10"/>
      <c r="O1891" s="9"/>
      <c r="R1891" s="9"/>
    </row>
    <row r="1892" spans="1:18">
      <c r="A1892" s="1">
        <v>20170305</v>
      </c>
      <c r="B1892" s="1">
        <v>200000</v>
      </c>
      <c r="C1892" s="1">
        <v>2457818.3220000002</v>
      </c>
      <c r="D1892" s="1">
        <v>2187.9989999999998</v>
      </c>
      <c r="E1892" s="1">
        <v>72.8</v>
      </c>
      <c r="F1892" s="1">
        <v>71.599999999999994</v>
      </c>
      <c r="G1892" s="8">
        <f t="shared" si="268"/>
        <v>78.454520547945236</v>
      </c>
      <c r="H1892" s="6">
        <v>14</v>
      </c>
      <c r="I1892" s="8">
        <f t="shared" si="269"/>
        <v>25.728767123287671</v>
      </c>
      <c r="L1892" s="9"/>
      <c r="N1892" s="10"/>
      <c r="O1892" s="9"/>
      <c r="R1892" s="9"/>
    </row>
    <row r="1893" spans="1:18">
      <c r="A1893" s="1">
        <v>20170306</v>
      </c>
      <c r="B1893" s="1">
        <v>200000</v>
      </c>
      <c r="C1893" s="1">
        <v>2457819.3220000002</v>
      </c>
      <c r="D1893" s="1">
        <v>2188.0360000000001</v>
      </c>
      <c r="E1893" s="1">
        <v>72.400000000000006</v>
      </c>
      <c r="F1893" s="1">
        <v>71.3</v>
      </c>
      <c r="G1893" s="8">
        <f t="shared" si="268"/>
        <v>78.556712328767162</v>
      </c>
      <c r="H1893" s="6">
        <v>0</v>
      </c>
      <c r="I1893" s="8">
        <f t="shared" si="269"/>
        <v>25.901369863013699</v>
      </c>
      <c r="L1893" s="9"/>
      <c r="N1893" s="10"/>
      <c r="O1893" s="9"/>
      <c r="R1893" s="9"/>
    </row>
    <row r="1894" spans="1:18">
      <c r="A1894" s="1">
        <v>20170307</v>
      </c>
      <c r="B1894" s="1">
        <v>200000</v>
      </c>
      <c r="C1894" s="1">
        <v>2457820.3220000002</v>
      </c>
      <c r="D1894" s="1">
        <v>2188.0729999999999</v>
      </c>
      <c r="E1894" s="1">
        <v>71.7</v>
      </c>
      <c r="F1894" s="1">
        <v>70.599999999999994</v>
      </c>
      <c r="G1894" s="8">
        <f t="shared" si="268"/>
        <v>78.631232876712346</v>
      </c>
      <c r="H1894" s="6">
        <v>0</v>
      </c>
      <c r="I1894" s="8">
        <f t="shared" si="269"/>
        <v>26.142465753424659</v>
      </c>
      <c r="L1894" s="9"/>
      <c r="N1894" s="10"/>
      <c r="O1894" s="9"/>
      <c r="R1894" s="9"/>
    </row>
    <row r="1895" spans="1:18">
      <c r="A1895" s="1">
        <v>20170308</v>
      </c>
      <c r="B1895" s="1">
        <v>200000</v>
      </c>
      <c r="C1895" s="1">
        <v>2457821.3220000002</v>
      </c>
      <c r="D1895" s="1">
        <v>2188.1089999999999</v>
      </c>
      <c r="E1895" s="1">
        <v>70.599999999999994</v>
      </c>
      <c r="F1895" s="1">
        <v>69.599999999999994</v>
      </c>
      <c r="G1895" s="8">
        <f t="shared" si="268"/>
        <v>78.727945205479472</v>
      </c>
      <c r="H1895" s="6">
        <v>0</v>
      </c>
      <c r="I1895" s="8">
        <f t="shared" si="269"/>
        <v>26.298630136986301</v>
      </c>
      <c r="L1895" s="9"/>
      <c r="N1895" s="10"/>
      <c r="O1895" s="9"/>
      <c r="R1895" s="9"/>
    </row>
    <row r="1896" spans="1:18">
      <c r="A1896" s="1">
        <v>20170309</v>
      </c>
      <c r="B1896" s="1">
        <v>200000</v>
      </c>
      <c r="C1896" s="1">
        <v>2457822.3220000002</v>
      </c>
      <c r="D1896" s="1">
        <v>2188.1460000000002</v>
      </c>
      <c r="E1896" s="1">
        <v>71.2</v>
      </c>
      <c r="F1896" s="1">
        <v>70.3</v>
      </c>
      <c r="G1896" s="8">
        <f t="shared" si="268"/>
        <v>78.826575342465773</v>
      </c>
      <c r="H1896" s="6">
        <v>0</v>
      </c>
      <c r="I1896" s="8">
        <f t="shared" si="269"/>
        <v>26.408219178082192</v>
      </c>
      <c r="L1896" s="9"/>
      <c r="N1896" s="10"/>
      <c r="O1896" s="9"/>
      <c r="R1896" s="9"/>
    </row>
    <row r="1897" spans="1:18">
      <c r="A1897" s="1">
        <v>20170310</v>
      </c>
      <c r="B1897" s="1">
        <v>200000</v>
      </c>
      <c r="C1897" s="1">
        <v>2457823.3220000002</v>
      </c>
      <c r="D1897" s="1">
        <v>2188.183</v>
      </c>
      <c r="E1897" s="1">
        <v>71</v>
      </c>
      <c r="F1897" s="1">
        <v>70</v>
      </c>
      <c r="G1897" s="8">
        <f t="shared" si="268"/>
        <v>78.888493150684965</v>
      </c>
      <c r="H1897" s="6">
        <v>0</v>
      </c>
      <c r="I1897" s="8">
        <f t="shared" si="269"/>
        <v>26.504109589041096</v>
      </c>
      <c r="L1897" s="9"/>
      <c r="N1897" s="10"/>
      <c r="O1897" s="9"/>
      <c r="R1897" s="9"/>
    </row>
    <row r="1898" spans="1:18">
      <c r="A1898" s="1">
        <v>20170311</v>
      </c>
      <c r="B1898" s="1">
        <v>200000</v>
      </c>
      <c r="C1898" s="1">
        <v>2457824.3220000002</v>
      </c>
      <c r="D1898" s="1">
        <v>2188.2190000000001</v>
      </c>
      <c r="E1898" s="1">
        <v>70</v>
      </c>
      <c r="F1898" s="1">
        <v>69.099999999999994</v>
      </c>
      <c r="G1898" s="8">
        <f t="shared" si="268"/>
        <v>78.933424657534275</v>
      </c>
      <c r="H1898" s="6">
        <v>0</v>
      </c>
      <c r="I1898" s="8">
        <f t="shared" si="269"/>
        <v>26.457534246575342</v>
      </c>
      <c r="L1898" s="9"/>
      <c r="N1898" s="10"/>
      <c r="O1898" s="9"/>
      <c r="R1898" s="9"/>
    </row>
    <row r="1899" spans="1:18">
      <c r="A1899" s="1">
        <v>20170312</v>
      </c>
      <c r="B1899" s="1">
        <v>200000</v>
      </c>
      <c r="C1899" s="1">
        <v>2457825.3220000002</v>
      </c>
      <c r="D1899" s="1">
        <v>2188.2559999999999</v>
      </c>
      <c r="E1899" s="1">
        <v>70.099999999999994</v>
      </c>
      <c r="F1899" s="1">
        <v>69.2</v>
      </c>
      <c r="G1899" s="8">
        <f t="shared" si="268"/>
        <v>78.932602739726065</v>
      </c>
      <c r="H1899" s="6">
        <v>0</v>
      </c>
      <c r="I1899" s="8">
        <f t="shared" si="269"/>
        <v>26.353424657534248</v>
      </c>
      <c r="L1899" s="9"/>
      <c r="N1899" s="10"/>
      <c r="O1899" s="9"/>
      <c r="R1899" s="9"/>
    </row>
    <row r="1900" spans="1:18">
      <c r="A1900" s="1">
        <v>20170313</v>
      </c>
      <c r="B1900" s="1">
        <v>200000</v>
      </c>
      <c r="C1900" s="1">
        <v>2457826.3220000002</v>
      </c>
      <c r="D1900" s="1">
        <v>2188.2930000000001</v>
      </c>
      <c r="E1900" s="1">
        <v>70.3</v>
      </c>
      <c r="F1900" s="1">
        <v>69.5</v>
      </c>
      <c r="G1900" s="8">
        <f t="shared" si="268"/>
        <v>78.914520547945244</v>
      </c>
      <c r="H1900" s="6">
        <v>0</v>
      </c>
      <c r="I1900" s="8">
        <f t="shared" si="269"/>
        <v>26.24931506849315</v>
      </c>
      <c r="L1900" s="9"/>
      <c r="N1900" s="10"/>
      <c r="O1900" s="9"/>
      <c r="R1900" s="9"/>
    </row>
    <row r="1901" spans="1:18">
      <c r="A1901" s="1">
        <v>20170314</v>
      </c>
      <c r="B1901" s="1">
        <v>200000</v>
      </c>
      <c r="C1901" s="1">
        <v>2457827.3220000002</v>
      </c>
      <c r="D1901" s="1">
        <v>2188.3290000000002</v>
      </c>
      <c r="E1901" s="1">
        <v>69.599999999999994</v>
      </c>
      <c r="F1901" s="1">
        <v>68.8</v>
      </c>
      <c r="G1901" s="8">
        <f t="shared" si="268"/>
        <v>78.884109589041131</v>
      </c>
      <c r="H1901" s="6">
        <v>0</v>
      </c>
      <c r="I1901" s="8">
        <f t="shared" si="269"/>
        <v>26.117808219178084</v>
      </c>
      <c r="L1901" s="9"/>
      <c r="N1901" s="10"/>
      <c r="O1901" s="9"/>
      <c r="R1901" s="9"/>
    </row>
    <row r="1902" spans="1:18">
      <c r="A1902" s="1">
        <v>20170315</v>
      </c>
      <c r="B1902" s="1">
        <v>200000</v>
      </c>
      <c r="C1902" s="1">
        <v>2457828.3220000002</v>
      </c>
      <c r="D1902" s="1">
        <v>2188.366</v>
      </c>
      <c r="E1902" s="1">
        <v>69.8</v>
      </c>
      <c r="F1902" s="1">
        <v>69.099999999999994</v>
      </c>
      <c r="G1902" s="8">
        <f t="shared" si="268"/>
        <v>78.853972602739759</v>
      </c>
      <c r="H1902" s="6">
        <v>0</v>
      </c>
      <c r="I1902" s="8">
        <f t="shared" si="269"/>
        <v>26.073972602739726</v>
      </c>
      <c r="L1902" s="9"/>
      <c r="N1902" s="10"/>
      <c r="O1902" s="9"/>
      <c r="R1902" s="9"/>
    </row>
    <row r="1903" spans="1:18">
      <c r="A1903" s="1">
        <v>20170316</v>
      </c>
      <c r="B1903" s="1">
        <v>200000</v>
      </c>
      <c r="C1903" s="1">
        <v>2457829.3220000002</v>
      </c>
      <c r="D1903" s="1">
        <v>2188.4029999999998</v>
      </c>
      <c r="E1903" s="1">
        <v>70.5</v>
      </c>
      <c r="F1903" s="1">
        <v>69.7</v>
      </c>
      <c r="G1903" s="8">
        <f t="shared" si="268"/>
        <v>78.823561643835646</v>
      </c>
      <c r="H1903" s="6">
        <v>0</v>
      </c>
      <c r="I1903" s="8">
        <f t="shared" si="269"/>
        <v>26.030136986301368</v>
      </c>
      <c r="L1903" s="9"/>
      <c r="N1903" s="10"/>
      <c r="O1903" s="9"/>
      <c r="R1903" s="9"/>
    </row>
    <row r="1904" spans="1:18">
      <c r="A1904" s="1">
        <v>20170317</v>
      </c>
      <c r="B1904" s="1">
        <v>200000</v>
      </c>
      <c r="C1904" s="1">
        <v>2457830.3220000002</v>
      </c>
      <c r="D1904" s="1">
        <v>2188.4389999999999</v>
      </c>
      <c r="E1904" s="1">
        <v>70.5</v>
      </c>
      <c r="F1904" s="1">
        <v>69.900000000000006</v>
      </c>
      <c r="G1904" s="8">
        <f t="shared" si="268"/>
        <v>78.791506849315098</v>
      </c>
      <c r="H1904" s="6">
        <v>0</v>
      </c>
      <c r="I1904" s="8">
        <f t="shared" si="269"/>
        <v>26.021917808219179</v>
      </c>
      <c r="L1904" s="9"/>
      <c r="N1904" s="10"/>
      <c r="O1904" s="9"/>
      <c r="R1904" s="9"/>
    </row>
    <row r="1905" spans="1:18">
      <c r="A1905" s="1">
        <v>20170318</v>
      </c>
      <c r="B1905" s="1">
        <v>200000</v>
      </c>
      <c r="C1905" s="1">
        <v>2457831.3220000002</v>
      </c>
      <c r="D1905" s="1">
        <v>2188.4760000000001</v>
      </c>
      <c r="E1905" s="1">
        <v>70.2</v>
      </c>
      <c r="F1905" s="1">
        <v>69.599999999999994</v>
      </c>
      <c r="G1905" s="8">
        <f t="shared" si="268"/>
        <v>78.759726027397292</v>
      </c>
      <c r="H1905" s="6">
        <v>0</v>
      </c>
      <c r="I1905" s="8">
        <f t="shared" si="269"/>
        <v>26.021917808219179</v>
      </c>
      <c r="L1905" s="9"/>
      <c r="N1905" s="10"/>
      <c r="O1905" s="9"/>
      <c r="R1905" s="9"/>
    </row>
    <row r="1906" spans="1:18">
      <c r="A1906" s="1">
        <v>20170319</v>
      </c>
      <c r="B1906" s="1">
        <v>200000</v>
      </c>
      <c r="C1906" s="1">
        <v>2457832.3220000002</v>
      </c>
      <c r="D1906" s="1">
        <v>2188.5129999999999</v>
      </c>
      <c r="E1906" s="1">
        <v>71.2</v>
      </c>
      <c r="F1906" s="1">
        <v>70.5</v>
      </c>
      <c r="G1906" s="8">
        <f t="shared" si="268"/>
        <v>78.737534246575379</v>
      </c>
      <c r="H1906" s="6">
        <v>0</v>
      </c>
      <c r="I1906" s="8">
        <f t="shared" si="269"/>
        <v>26.021917808219179</v>
      </c>
      <c r="L1906" s="9"/>
      <c r="N1906" s="10"/>
      <c r="O1906" s="9"/>
      <c r="R1906" s="9"/>
    </row>
    <row r="1907" spans="1:18">
      <c r="A1907" s="1">
        <v>20170320</v>
      </c>
      <c r="B1907" s="1">
        <v>200000</v>
      </c>
      <c r="C1907" s="1">
        <v>2457833.3220000002</v>
      </c>
      <c r="D1907" s="1">
        <v>2188.549</v>
      </c>
      <c r="E1907" s="1">
        <v>72.7</v>
      </c>
      <c r="F1907" s="1">
        <v>72.099999999999994</v>
      </c>
      <c r="G1907" s="8">
        <f t="shared" si="268"/>
        <v>78.707671232876748</v>
      </c>
      <c r="H1907" s="6">
        <v>0</v>
      </c>
      <c r="I1907" s="8">
        <f t="shared" si="269"/>
        <v>25.953424657534246</v>
      </c>
      <c r="L1907" s="9"/>
      <c r="N1907" s="10"/>
      <c r="O1907" s="9"/>
      <c r="R1907" s="9"/>
    </row>
    <row r="1908" spans="1:18">
      <c r="A1908" s="1">
        <v>20170321</v>
      </c>
      <c r="B1908" s="1">
        <v>200000</v>
      </c>
      <c r="C1908" s="1">
        <v>2457834.3220000002</v>
      </c>
      <c r="D1908" s="1">
        <v>2188.5859999999998</v>
      </c>
      <c r="E1908" s="1">
        <v>71</v>
      </c>
      <c r="F1908" s="1">
        <v>70.5</v>
      </c>
      <c r="G1908" s="8">
        <f t="shared" si="268"/>
        <v>78.674794520547977</v>
      </c>
      <c r="H1908" s="6">
        <v>13</v>
      </c>
      <c r="I1908" s="8">
        <f t="shared" si="269"/>
        <v>25.81095890410959</v>
      </c>
      <c r="L1908" s="9"/>
      <c r="N1908" s="10"/>
      <c r="O1908" s="9"/>
      <c r="R1908" s="9"/>
    </row>
    <row r="1909" spans="1:18">
      <c r="A1909" s="1">
        <v>20170322</v>
      </c>
      <c r="B1909" s="1">
        <v>200000</v>
      </c>
      <c r="C1909" s="1">
        <v>2457835.3220000002</v>
      </c>
      <c r="D1909" s="1">
        <v>2188.623</v>
      </c>
      <c r="E1909" s="1">
        <v>72.5</v>
      </c>
      <c r="F1909" s="1">
        <v>72</v>
      </c>
      <c r="G1909" s="8">
        <f t="shared" si="268"/>
        <v>78.645479452054829</v>
      </c>
      <c r="H1909" s="6">
        <v>14</v>
      </c>
      <c r="I1909" s="8">
        <f t="shared" si="269"/>
        <v>25.723287671232878</v>
      </c>
      <c r="L1909" s="9"/>
      <c r="N1909" s="10"/>
      <c r="O1909" s="9"/>
      <c r="R1909" s="9"/>
    </row>
    <row r="1910" spans="1:18">
      <c r="A1910" s="1">
        <v>20170323</v>
      </c>
      <c r="B1910" s="1">
        <v>200000</v>
      </c>
      <c r="C1910" s="1">
        <v>2457836.3220000002</v>
      </c>
      <c r="D1910" s="1">
        <v>2188.6590000000001</v>
      </c>
      <c r="E1910" s="1">
        <v>72</v>
      </c>
      <c r="F1910" s="1">
        <v>71.5</v>
      </c>
      <c r="G1910" s="8">
        <f t="shared" si="268"/>
        <v>78.613698630137023</v>
      </c>
      <c r="H1910" s="6">
        <v>14</v>
      </c>
      <c r="I1910" s="8">
        <f t="shared" si="269"/>
        <v>25.632876712328766</v>
      </c>
      <c r="L1910" s="9"/>
      <c r="N1910" s="10"/>
      <c r="O1910" s="9"/>
      <c r="R1910" s="9"/>
    </row>
    <row r="1911" spans="1:18">
      <c r="A1911" s="1">
        <v>20170324</v>
      </c>
      <c r="B1911" s="1">
        <v>200000</v>
      </c>
      <c r="C1911" s="1">
        <v>2457837.3220000002</v>
      </c>
      <c r="D1911" s="1">
        <v>2188.6959999999999</v>
      </c>
      <c r="E1911" s="1">
        <v>72.3</v>
      </c>
      <c r="F1911" s="1">
        <v>71.900000000000006</v>
      </c>
      <c r="G1911" s="8">
        <f t="shared" si="268"/>
        <v>78.592876712328803</v>
      </c>
      <c r="H1911" s="6">
        <v>14</v>
      </c>
      <c r="I1911" s="8">
        <f t="shared" si="269"/>
        <v>25.591780821917808</v>
      </c>
      <c r="L1911" s="9"/>
      <c r="N1911" s="10"/>
      <c r="O1911" s="9"/>
      <c r="R1911" s="9"/>
    </row>
    <row r="1912" spans="1:18">
      <c r="A1912" s="1">
        <v>20170325</v>
      </c>
      <c r="B1912" s="1">
        <v>200000</v>
      </c>
      <c r="C1912" s="1">
        <v>2457838.3220000002</v>
      </c>
      <c r="D1912" s="1">
        <v>2188.7330000000002</v>
      </c>
      <c r="E1912" s="1">
        <v>74</v>
      </c>
      <c r="F1912" s="1">
        <v>73.7</v>
      </c>
      <c r="G1912" s="8">
        <f t="shared" ref="G1912:G1975" si="270">AVERAGE(F1730:F2094)</f>
        <v>78.580821917808251</v>
      </c>
      <c r="H1912" s="6">
        <v>18</v>
      </c>
      <c r="I1912" s="8">
        <f t="shared" ref="I1912:I1975" si="271">AVERAGE(H1730:H2094)</f>
        <v>25.460273972602739</v>
      </c>
      <c r="L1912" s="9"/>
      <c r="N1912" s="10"/>
      <c r="O1912" s="9"/>
      <c r="R1912" s="9"/>
    </row>
    <row r="1913" spans="1:18">
      <c r="A1913" s="1">
        <v>20170326</v>
      </c>
      <c r="B1913" s="1">
        <v>200000</v>
      </c>
      <c r="C1913" s="1">
        <v>2457839.3220000002</v>
      </c>
      <c r="D1913" s="1">
        <v>2188.7689999999998</v>
      </c>
      <c r="E1913" s="1">
        <v>77.2</v>
      </c>
      <c r="F1913" s="1">
        <v>76.8</v>
      </c>
      <c r="G1913" s="8">
        <f t="shared" si="270"/>
        <v>78.586301369863051</v>
      </c>
      <c r="H1913" s="6">
        <v>31</v>
      </c>
      <c r="I1913" s="8">
        <f t="shared" si="271"/>
        <v>25.372602739726027</v>
      </c>
      <c r="L1913" s="9"/>
      <c r="N1913" s="10"/>
      <c r="O1913" s="9"/>
      <c r="R1913" s="9"/>
    </row>
    <row r="1914" spans="1:18">
      <c r="A1914" s="1">
        <v>20170327</v>
      </c>
      <c r="B1914" s="1">
        <v>200000</v>
      </c>
      <c r="C1914" s="1">
        <v>2457840.3220000002</v>
      </c>
      <c r="D1914" s="1">
        <v>2188.806</v>
      </c>
      <c r="E1914" s="1">
        <v>82.8</v>
      </c>
      <c r="F1914" s="1">
        <v>82.5</v>
      </c>
      <c r="G1914" s="8">
        <f t="shared" si="270"/>
        <v>78.600821917808261</v>
      </c>
      <c r="H1914" s="6">
        <v>52</v>
      </c>
      <c r="I1914" s="8">
        <f t="shared" si="271"/>
        <v>25.389041095890413</v>
      </c>
      <c r="L1914" s="9"/>
      <c r="N1914" s="10"/>
      <c r="O1914" s="9"/>
      <c r="R1914" s="9"/>
    </row>
    <row r="1915" spans="1:18">
      <c r="A1915" s="1">
        <v>20170328</v>
      </c>
      <c r="B1915" s="1">
        <v>200000</v>
      </c>
      <c r="C1915" s="1">
        <v>2457841.3220000002</v>
      </c>
      <c r="D1915" s="1">
        <v>2188.8429999999998</v>
      </c>
      <c r="E1915" s="1">
        <v>83.7</v>
      </c>
      <c r="F1915" s="1">
        <v>83.4</v>
      </c>
      <c r="G1915" s="8">
        <f t="shared" si="270"/>
        <v>78.611506849315106</v>
      </c>
      <c r="H1915" s="6">
        <v>57</v>
      </c>
      <c r="I1915" s="8">
        <f t="shared" si="271"/>
        <v>25.416438356164385</v>
      </c>
      <c r="L1915" s="9"/>
      <c r="N1915" s="10"/>
      <c r="O1915" s="9"/>
      <c r="R1915" s="9"/>
    </row>
    <row r="1916" spans="1:18">
      <c r="A1916" s="1">
        <v>20170329</v>
      </c>
      <c r="B1916" s="1">
        <v>200000</v>
      </c>
      <c r="C1916" s="1">
        <v>2457842.3220000002</v>
      </c>
      <c r="D1916" s="1">
        <v>2188.8789999999999</v>
      </c>
      <c r="E1916" s="1">
        <v>83.3</v>
      </c>
      <c r="F1916" s="1">
        <v>83.1</v>
      </c>
      <c r="G1916" s="8">
        <f t="shared" si="270"/>
        <v>78.626301369863043</v>
      </c>
      <c r="H1916" s="6">
        <v>52</v>
      </c>
      <c r="I1916" s="8">
        <f t="shared" si="271"/>
        <v>25.446575342465753</v>
      </c>
      <c r="L1916" s="9"/>
      <c r="N1916" s="10"/>
      <c r="O1916" s="9"/>
      <c r="R1916" s="9"/>
    </row>
    <row r="1917" spans="1:18">
      <c r="A1917" s="1">
        <v>20170330</v>
      </c>
      <c r="B1917" s="1">
        <v>200000</v>
      </c>
      <c r="C1917" s="1">
        <v>2457843.3220000002</v>
      </c>
      <c r="D1917" s="1">
        <v>2188.9160000000002</v>
      </c>
      <c r="E1917" s="1">
        <v>85.9</v>
      </c>
      <c r="F1917" s="1">
        <v>85.7</v>
      </c>
      <c r="G1917" s="8">
        <f t="shared" si="270"/>
        <v>78.643835616438395</v>
      </c>
      <c r="H1917" s="6">
        <v>49</v>
      </c>
      <c r="I1917" s="8">
        <f t="shared" si="271"/>
        <v>25.479452054794521</v>
      </c>
      <c r="L1917" s="9"/>
      <c r="N1917" s="10"/>
      <c r="O1917" s="9"/>
      <c r="R1917" s="9"/>
    </row>
    <row r="1918" spans="1:18">
      <c r="A1918" s="1">
        <v>20170331</v>
      </c>
      <c r="B1918" s="1">
        <v>200000</v>
      </c>
      <c r="C1918" s="1">
        <v>2457844.3220000002</v>
      </c>
      <c r="D1918" s="1">
        <v>2188.953</v>
      </c>
      <c r="E1918" s="1">
        <v>90.6</v>
      </c>
      <c r="F1918" s="1">
        <v>90.4</v>
      </c>
      <c r="G1918" s="8">
        <f t="shared" si="270"/>
        <v>78.663013698630181</v>
      </c>
      <c r="H1918" s="6">
        <v>66</v>
      </c>
      <c r="I1918" s="8">
        <f t="shared" si="271"/>
        <v>25.547945205479451</v>
      </c>
      <c r="L1918" s="9"/>
      <c r="N1918" s="10"/>
      <c r="O1918" s="9"/>
      <c r="R1918" s="9"/>
    </row>
    <row r="1919" spans="1:18">
      <c r="A1919" s="1">
        <v>20170401</v>
      </c>
      <c r="B1919" s="1">
        <v>170000</v>
      </c>
      <c r="C1919" s="1">
        <v>2457845.1970000002</v>
      </c>
      <c r="D1919" s="1">
        <v>2188.9850000000001</v>
      </c>
      <c r="E1919" s="1">
        <v>96.8</v>
      </c>
      <c r="F1919" s="1">
        <v>96.7</v>
      </c>
      <c r="G1919" s="8">
        <f t="shared" si="270"/>
        <v>78.687123287671284</v>
      </c>
      <c r="H1919" s="6">
        <v>71</v>
      </c>
      <c r="I1919" s="8">
        <f t="shared" si="271"/>
        <v>25.624657534246577</v>
      </c>
      <c r="L1919" s="9"/>
      <c r="N1919" s="10"/>
      <c r="O1919" s="9"/>
      <c r="R1919" s="9"/>
    </row>
    <row r="1920" spans="1:18">
      <c r="A1920" s="1">
        <v>20170402</v>
      </c>
      <c r="B1920" s="1">
        <v>170000</v>
      </c>
      <c r="C1920" s="1">
        <v>2457846.1970000002</v>
      </c>
      <c r="D1920" s="1">
        <v>2189.0210000000002</v>
      </c>
      <c r="E1920" s="1">
        <v>105.3</v>
      </c>
      <c r="F1920" s="1">
        <v>105.2</v>
      </c>
      <c r="G1920" s="8">
        <f t="shared" si="270"/>
        <v>78.700000000000045</v>
      </c>
      <c r="H1920" s="6">
        <v>83</v>
      </c>
      <c r="I1920" s="8">
        <f t="shared" si="271"/>
        <v>25.720547945205478</v>
      </c>
      <c r="L1920" s="9"/>
      <c r="N1920" s="10"/>
      <c r="O1920" s="9"/>
      <c r="R1920" s="9"/>
    </row>
    <row r="1921" spans="1:18">
      <c r="A1921" s="1">
        <v>20170403</v>
      </c>
      <c r="B1921" s="1">
        <v>200000</v>
      </c>
      <c r="C1921" s="1">
        <v>2457847.3220000002</v>
      </c>
      <c r="D1921" s="1">
        <v>2189.0630000000001</v>
      </c>
      <c r="E1921" s="1">
        <v>107.9</v>
      </c>
      <c r="F1921" s="1">
        <v>107.9</v>
      </c>
      <c r="G1921" s="8">
        <f t="shared" si="270"/>
        <v>78.710136986301407</v>
      </c>
      <c r="H1921" s="6">
        <v>100</v>
      </c>
      <c r="I1921" s="8">
        <f t="shared" si="271"/>
        <v>25.747945205479454</v>
      </c>
      <c r="L1921" s="9"/>
      <c r="N1921" s="10"/>
      <c r="O1921" s="9"/>
      <c r="R1921" s="9"/>
    </row>
    <row r="1922" spans="1:18">
      <c r="A1922" s="1">
        <v>20170404</v>
      </c>
      <c r="B1922" s="1">
        <v>200000</v>
      </c>
      <c r="C1922" s="1">
        <v>2457848.3220000002</v>
      </c>
      <c r="D1922" s="1">
        <v>2189.0990000000002</v>
      </c>
      <c r="E1922" s="1">
        <v>93.8</v>
      </c>
      <c r="F1922" s="1">
        <v>93.9</v>
      </c>
      <c r="G1922" s="8">
        <f t="shared" si="270"/>
        <v>78.706301369863056</v>
      </c>
      <c r="H1922" s="6">
        <v>76</v>
      </c>
      <c r="I1922" s="8">
        <f t="shared" si="271"/>
        <v>25.717808219178082</v>
      </c>
      <c r="L1922" s="9"/>
      <c r="N1922" s="10"/>
      <c r="O1922" s="9"/>
      <c r="R1922" s="9"/>
    </row>
    <row r="1923" spans="1:18">
      <c r="A1923" s="1">
        <v>20170405</v>
      </c>
      <c r="B1923" s="1">
        <v>200000</v>
      </c>
      <c r="C1923" s="1">
        <v>2457849.3220000002</v>
      </c>
      <c r="D1923" s="1">
        <v>2189.136</v>
      </c>
      <c r="E1923" s="1">
        <v>84.6</v>
      </c>
      <c r="F1923" s="1">
        <v>84.7</v>
      </c>
      <c r="G1923" s="8">
        <f t="shared" si="270"/>
        <v>78.689041095890445</v>
      </c>
      <c r="H1923" s="6">
        <v>50</v>
      </c>
      <c r="I1923" s="8">
        <f t="shared" si="271"/>
        <v>25.682191780821917</v>
      </c>
      <c r="L1923" s="9"/>
      <c r="N1923" s="10"/>
      <c r="O1923" s="9"/>
      <c r="R1923" s="9"/>
    </row>
    <row r="1924" spans="1:18">
      <c r="A1924" s="1">
        <v>20170406</v>
      </c>
      <c r="B1924" s="1">
        <v>200000</v>
      </c>
      <c r="C1924" s="1">
        <v>2457850.3220000002</v>
      </c>
      <c r="D1924" s="1">
        <v>2189.1729999999998</v>
      </c>
      <c r="E1924" s="1">
        <v>75.7</v>
      </c>
      <c r="F1924" s="1">
        <v>75.8</v>
      </c>
      <c r="G1924" s="8">
        <f t="shared" si="270"/>
        <v>78.649041095890439</v>
      </c>
      <c r="H1924" s="6">
        <v>36</v>
      </c>
      <c r="I1924" s="8">
        <f t="shared" si="271"/>
        <v>25.641095890410959</v>
      </c>
      <c r="L1924" s="9"/>
      <c r="N1924" s="10"/>
      <c r="O1924" s="9"/>
      <c r="R1924" s="9"/>
    </row>
    <row r="1925" spans="1:18">
      <c r="A1925" s="1">
        <v>20170407</v>
      </c>
      <c r="B1925" s="1">
        <v>200000</v>
      </c>
      <c r="C1925" s="1">
        <v>2457851.3220000002</v>
      </c>
      <c r="D1925" s="1">
        <v>2189.2089999999998</v>
      </c>
      <c r="E1925" s="1">
        <v>73.900000000000006</v>
      </c>
      <c r="F1925" s="1">
        <v>74.099999999999994</v>
      </c>
      <c r="G1925" s="8">
        <f t="shared" si="270"/>
        <v>78.601369863013744</v>
      </c>
      <c r="H1925" s="6">
        <v>23</v>
      </c>
      <c r="I1925" s="8">
        <f t="shared" si="271"/>
        <v>25.550684931506851</v>
      </c>
      <c r="L1925" s="9"/>
      <c r="N1925" s="10"/>
      <c r="O1925" s="9"/>
      <c r="R1925" s="9"/>
    </row>
    <row r="1926" spans="1:18">
      <c r="A1926" s="1">
        <v>20170408</v>
      </c>
      <c r="B1926" s="1">
        <v>200000</v>
      </c>
      <c r="C1926" s="1">
        <v>2457852.3220000002</v>
      </c>
      <c r="D1926" s="1">
        <v>2189.2460000000001</v>
      </c>
      <c r="E1926" s="1">
        <v>73.099999999999994</v>
      </c>
      <c r="F1926" s="1">
        <v>73.3</v>
      </c>
      <c r="G1926" s="8">
        <f t="shared" si="270"/>
        <v>78.534246575342493</v>
      </c>
      <c r="H1926" s="6">
        <v>0</v>
      </c>
      <c r="I1926" s="8">
        <f t="shared" si="271"/>
        <v>25.416438356164385</v>
      </c>
      <c r="L1926" s="9"/>
      <c r="N1926" s="10"/>
      <c r="O1926" s="9"/>
      <c r="R1926" s="9"/>
    </row>
    <row r="1927" spans="1:18">
      <c r="A1927" s="1">
        <v>20170409</v>
      </c>
      <c r="B1927" s="1">
        <v>200000</v>
      </c>
      <c r="C1927" s="1">
        <v>2457853.3220000002</v>
      </c>
      <c r="D1927" s="1">
        <v>2189.2829999999999</v>
      </c>
      <c r="E1927" s="1">
        <v>74.400000000000006</v>
      </c>
      <c r="F1927" s="1">
        <v>74.7</v>
      </c>
      <c r="G1927" s="8">
        <f t="shared" si="270"/>
        <v>78.458630136986329</v>
      </c>
      <c r="H1927" s="6">
        <v>12</v>
      </c>
      <c r="I1927" s="8">
        <f t="shared" si="271"/>
        <v>25.273972602739725</v>
      </c>
      <c r="L1927" s="9"/>
      <c r="N1927" s="10"/>
      <c r="O1927" s="9"/>
      <c r="R1927" s="9"/>
    </row>
    <row r="1928" spans="1:18">
      <c r="A1928" s="1">
        <v>20170410</v>
      </c>
      <c r="B1928" s="1">
        <v>200000</v>
      </c>
      <c r="C1928" s="1">
        <v>2457854.3220000002</v>
      </c>
      <c r="D1928" s="1">
        <v>2189.319</v>
      </c>
      <c r="E1928" s="1">
        <v>73.599999999999994</v>
      </c>
      <c r="F1928" s="1">
        <v>73.900000000000006</v>
      </c>
      <c r="G1928" s="8">
        <f t="shared" si="270"/>
        <v>78.370684931506872</v>
      </c>
      <c r="H1928" s="6">
        <v>14</v>
      </c>
      <c r="I1928" s="8">
        <f t="shared" si="271"/>
        <v>25.087671232876712</v>
      </c>
      <c r="L1928" s="9"/>
      <c r="N1928" s="10"/>
      <c r="O1928" s="9"/>
      <c r="R1928" s="9"/>
    </row>
    <row r="1929" spans="1:18">
      <c r="A1929" s="1">
        <v>20170411</v>
      </c>
      <c r="B1929" s="1">
        <v>200000</v>
      </c>
      <c r="C1929" s="1">
        <v>2457855.3220000002</v>
      </c>
      <c r="D1929" s="1">
        <v>2189.3560000000002</v>
      </c>
      <c r="E1929" s="1">
        <v>74.599999999999994</v>
      </c>
      <c r="F1929" s="1">
        <v>74.900000000000006</v>
      </c>
      <c r="G1929" s="8">
        <f t="shared" si="270"/>
        <v>78.286027397260284</v>
      </c>
      <c r="H1929" s="6">
        <v>14</v>
      </c>
      <c r="I1929" s="8">
        <f t="shared" si="271"/>
        <v>24.906849315068492</v>
      </c>
      <c r="L1929" s="9"/>
      <c r="N1929" s="10"/>
      <c r="O1929" s="9"/>
      <c r="R1929" s="9"/>
    </row>
    <row r="1930" spans="1:18">
      <c r="A1930" s="1">
        <v>20170412</v>
      </c>
      <c r="B1930" s="1">
        <v>200000</v>
      </c>
      <c r="C1930" s="1">
        <v>2457856.3220000002</v>
      </c>
      <c r="D1930" s="1">
        <v>2189.393</v>
      </c>
      <c r="E1930" s="1">
        <v>71.400000000000006</v>
      </c>
      <c r="F1930" s="1">
        <v>71.8</v>
      </c>
      <c r="G1930" s="8">
        <f t="shared" si="270"/>
        <v>78.205205479452076</v>
      </c>
      <c r="H1930" s="6">
        <v>22</v>
      </c>
      <c r="I1930" s="8">
        <f t="shared" si="271"/>
        <v>24.734246575342464</v>
      </c>
      <c r="L1930" s="9"/>
      <c r="N1930" s="10"/>
      <c r="O1930" s="9"/>
      <c r="R1930" s="9"/>
    </row>
    <row r="1931" spans="1:18">
      <c r="A1931" s="1">
        <v>20170413</v>
      </c>
      <c r="B1931" s="1">
        <v>200000</v>
      </c>
      <c r="C1931" s="1">
        <v>2457857.3220000002</v>
      </c>
      <c r="D1931" s="1">
        <v>2189.4290000000001</v>
      </c>
      <c r="E1931" s="1">
        <v>73.5</v>
      </c>
      <c r="F1931" s="1">
        <v>73.900000000000006</v>
      </c>
      <c r="G1931" s="8">
        <f t="shared" si="270"/>
        <v>78.130410958904136</v>
      </c>
      <c r="H1931" s="6">
        <v>25</v>
      </c>
      <c r="I1931" s="8">
        <f t="shared" si="271"/>
        <v>24.621917808219177</v>
      </c>
      <c r="L1931" s="9"/>
      <c r="N1931" s="10"/>
      <c r="O1931" s="9"/>
      <c r="R1931" s="9"/>
    </row>
    <row r="1932" spans="1:18">
      <c r="A1932" s="1">
        <v>20170414</v>
      </c>
      <c r="B1932" s="1">
        <v>200000</v>
      </c>
      <c r="C1932" s="1">
        <v>2457858.3220000002</v>
      </c>
      <c r="D1932" s="1">
        <v>2189.4659999999999</v>
      </c>
      <c r="E1932" s="1">
        <v>72.900000000000006</v>
      </c>
      <c r="F1932" s="1">
        <v>73.3</v>
      </c>
      <c r="G1932" s="8">
        <f t="shared" si="270"/>
        <v>78.060821917808241</v>
      </c>
      <c r="H1932" s="6">
        <v>19</v>
      </c>
      <c r="I1932" s="8">
        <f t="shared" si="271"/>
        <v>24.506849315068493</v>
      </c>
      <c r="L1932" s="9"/>
      <c r="N1932" s="10"/>
      <c r="O1932" s="9"/>
      <c r="R1932" s="9"/>
    </row>
    <row r="1933" spans="1:18">
      <c r="A1933" s="1">
        <v>20170415</v>
      </c>
      <c r="B1933" s="1">
        <v>200000</v>
      </c>
      <c r="C1933" s="1">
        <v>2457859.3220000002</v>
      </c>
      <c r="D1933" s="1">
        <v>2189.502</v>
      </c>
      <c r="E1933" s="1">
        <v>73</v>
      </c>
      <c r="F1933" s="1">
        <v>73.5</v>
      </c>
      <c r="G1933" s="8">
        <f t="shared" si="270"/>
        <v>77.995890410958921</v>
      </c>
      <c r="H1933" s="6">
        <v>0</v>
      </c>
      <c r="I1933" s="8">
        <f t="shared" si="271"/>
        <v>24.424657534246574</v>
      </c>
      <c r="L1933" s="9"/>
      <c r="N1933" s="10"/>
      <c r="O1933" s="9"/>
      <c r="R1933" s="9"/>
    </row>
    <row r="1934" spans="1:18">
      <c r="A1934" s="1">
        <v>20170416</v>
      </c>
      <c r="B1934" s="1">
        <v>200000</v>
      </c>
      <c r="C1934" s="1">
        <v>2457860.3220000002</v>
      </c>
      <c r="D1934" s="1">
        <v>2189.5390000000002</v>
      </c>
      <c r="E1934" s="1">
        <v>74.5</v>
      </c>
      <c r="F1934" s="1">
        <v>75</v>
      </c>
      <c r="G1934" s="8">
        <f t="shared" si="270"/>
        <v>77.956164383561671</v>
      </c>
      <c r="H1934" s="6">
        <v>0</v>
      </c>
      <c r="I1934" s="8">
        <f t="shared" si="271"/>
        <v>24.32054794520548</v>
      </c>
      <c r="L1934" s="9"/>
      <c r="N1934" s="10"/>
      <c r="O1934" s="9"/>
      <c r="R1934" s="9"/>
    </row>
    <row r="1935" spans="1:18">
      <c r="A1935" s="1">
        <v>20170417</v>
      </c>
      <c r="B1935" s="1">
        <v>200000</v>
      </c>
      <c r="C1935" s="1">
        <v>2457861.3220000002</v>
      </c>
      <c r="D1935" s="1">
        <v>2189.576</v>
      </c>
      <c r="E1935" s="1">
        <v>75.2</v>
      </c>
      <c r="F1935" s="1">
        <v>75.8</v>
      </c>
      <c r="G1935" s="8">
        <f t="shared" si="270"/>
        <v>77.928767123287699</v>
      </c>
      <c r="H1935" s="6">
        <v>0</v>
      </c>
      <c r="I1935" s="8">
        <f t="shared" si="271"/>
        <v>24.241095890410961</v>
      </c>
      <c r="L1935" s="9"/>
      <c r="N1935" s="10"/>
      <c r="O1935" s="9"/>
      <c r="R1935" s="9"/>
    </row>
    <row r="1936" spans="1:18">
      <c r="A1936" s="1">
        <v>20170418</v>
      </c>
      <c r="B1936" s="1">
        <v>170000</v>
      </c>
      <c r="C1936" s="1">
        <v>2457862.1970000002</v>
      </c>
      <c r="D1936" s="1">
        <v>2189.6080000000002</v>
      </c>
      <c r="E1936" s="1">
        <v>76.900000000000006</v>
      </c>
      <c r="F1936" s="1">
        <v>77.5</v>
      </c>
      <c r="G1936" s="8">
        <f t="shared" si="270"/>
        <v>77.912876712328796</v>
      </c>
      <c r="H1936" s="6">
        <v>23</v>
      </c>
      <c r="I1936" s="8">
        <f t="shared" si="271"/>
        <v>24.167123287671235</v>
      </c>
      <c r="L1936" s="9"/>
      <c r="N1936" s="10"/>
      <c r="O1936" s="9"/>
      <c r="R1936" s="9"/>
    </row>
    <row r="1937" spans="1:18">
      <c r="A1937" s="1">
        <v>20170419</v>
      </c>
      <c r="B1937" s="1">
        <v>200000</v>
      </c>
      <c r="C1937" s="1">
        <v>2457863.3220000002</v>
      </c>
      <c r="D1937" s="1">
        <v>2189.6489999999999</v>
      </c>
      <c r="E1937" s="1">
        <v>80.900000000000006</v>
      </c>
      <c r="F1937" s="1">
        <v>81.599999999999994</v>
      </c>
      <c r="G1937" s="8">
        <f t="shared" si="270"/>
        <v>77.901643835616468</v>
      </c>
      <c r="H1937" s="6">
        <v>15</v>
      </c>
      <c r="I1937" s="8">
        <f t="shared" si="271"/>
        <v>24.087671232876712</v>
      </c>
      <c r="L1937" s="9"/>
      <c r="N1937" s="10"/>
      <c r="O1937" s="9"/>
      <c r="R1937" s="9"/>
    </row>
    <row r="1938" spans="1:18">
      <c r="A1938" s="1">
        <v>20170420</v>
      </c>
      <c r="B1938" s="1">
        <v>200000</v>
      </c>
      <c r="C1938" s="1">
        <v>2457864.3220000002</v>
      </c>
      <c r="D1938" s="1">
        <v>2189.6860000000001</v>
      </c>
      <c r="E1938" s="1">
        <v>80.7</v>
      </c>
      <c r="F1938" s="1">
        <v>81.400000000000006</v>
      </c>
      <c r="G1938" s="8">
        <f t="shared" si="270"/>
        <v>77.893424657534268</v>
      </c>
      <c r="H1938" s="6">
        <v>28</v>
      </c>
      <c r="I1938" s="8">
        <f t="shared" si="271"/>
        <v>24.010958904109589</v>
      </c>
      <c r="L1938" s="9"/>
      <c r="N1938" s="10"/>
      <c r="O1938" s="9"/>
      <c r="R1938" s="9"/>
    </row>
    <row r="1939" spans="1:18">
      <c r="A1939" s="1">
        <v>20170421</v>
      </c>
      <c r="B1939" s="1">
        <v>200000</v>
      </c>
      <c r="C1939" s="1">
        <v>2457865.3220000002</v>
      </c>
      <c r="D1939" s="1">
        <v>2189.7220000000002</v>
      </c>
      <c r="E1939" s="1">
        <v>82.2</v>
      </c>
      <c r="F1939" s="1">
        <v>83.1</v>
      </c>
      <c r="G1939" s="8">
        <f t="shared" si="270"/>
        <v>77.896438356164396</v>
      </c>
      <c r="H1939" s="6">
        <v>40</v>
      </c>
      <c r="I1939" s="8">
        <f t="shared" si="271"/>
        <v>23.967123287671232</v>
      </c>
      <c r="L1939" s="9"/>
      <c r="N1939" s="10"/>
      <c r="O1939" s="9"/>
      <c r="R1939" s="9"/>
    </row>
    <row r="1940" spans="1:18">
      <c r="A1940" s="1">
        <v>20170422</v>
      </c>
      <c r="B1940" s="1">
        <v>200000</v>
      </c>
      <c r="C1940" s="1">
        <v>2457866.3220000002</v>
      </c>
      <c r="D1940" s="1">
        <v>2189.759</v>
      </c>
      <c r="E1940" s="1">
        <v>83.6</v>
      </c>
      <c r="F1940" s="1">
        <v>84.5</v>
      </c>
      <c r="G1940" s="8">
        <f t="shared" si="270"/>
        <v>77.89260273972603</v>
      </c>
      <c r="H1940" s="6">
        <v>30</v>
      </c>
      <c r="I1940" s="8">
        <f t="shared" si="271"/>
        <v>23.920547945205481</v>
      </c>
      <c r="L1940" s="9"/>
      <c r="N1940" s="10"/>
      <c r="O1940" s="9"/>
      <c r="R1940" s="9"/>
    </row>
    <row r="1941" spans="1:18">
      <c r="A1941" s="1">
        <v>20170423</v>
      </c>
      <c r="B1941" s="1">
        <v>200000</v>
      </c>
      <c r="C1941" s="1">
        <v>2457867.3220000002</v>
      </c>
      <c r="D1941" s="1">
        <v>2189.7959999999998</v>
      </c>
      <c r="E1941" s="1">
        <v>82.5</v>
      </c>
      <c r="F1941" s="1">
        <v>83.4</v>
      </c>
      <c r="G1941" s="8">
        <f t="shared" si="270"/>
        <v>77.892054794520547</v>
      </c>
      <c r="H1941" s="6">
        <v>43</v>
      </c>
      <c r="I1941" s="8">
        <f t="shared" si="271"/>
        <v>23.876712328767123</v>
      </c>
      <c r="L1941" s="9"/>
      <c r="N1941" s="10"/>
      <c r="O1941" s="9"/>
      <c r="R1941" s="9"/>
    </row>
    <row r="1942" spans="1:18">
      <c r="A1942" s="1">
        <v>20170424</v>
      </c>
      <c r="B1942" s="1">
        <v>200000</v>
      </c>
      <c r="C1942" s="1">
        <v>2457868.3220000002</v>
      </c>
      <c r="D1942" s="1">
        <v>2189.8319999999999</v>
      </c>
      <c r="E1942" s="1">
        <v>80.2</v>
      </c>
      <c r="F1942" s="1">
        <v>81.099999999999994</v>
      </c>
      <c r="G1942" s="8">
        <f t="shared" si="270"/>
        <v>77.89534246575343</v>
      </c>
      <c r="H1942" s="6">
        <v>46</v>
      </c>
      <c r="I1942" s="8">
        <f t="shared" si="271"/>
        <v>23.898630136986302</v>
      </c>
      <c r="L1942" s="9"/>
      <c r="N1942" s="10"/>
      <c r="O1942" s="9"/>
      <c r="R1942" s="9"/>
    </row>
    <row r="1943" spans="1:18">
      <c r="A1943" s="1">
        <v>20170425</v>
      </c>
      <c r="B1943" s="1">
        <v>200000</v>
      </c>
      <c r="C1943" s="1">
        <v>2457869.3220000002</v>
      </c>
      <c r="D1943" s="1">
        <v>2189.8690000000001</v>
      </c>
      <c r="E1943" s="1">
        <v>81.3</v>
      </c>
      <c r="F1943" s="1">
        <v>82.3</v>
      </c>
      <c r="G1943" s="8">
        <f t="shared" si="270"/>
        <v>77.901369863013713</v>
      </c>
      <c r="H1943" s="6">
        <v>41</v>
      </c>
      <c r="I1943" s="8">
        <f t="shared" si="271"/>
        <v>23.920547945205481</v>
      </c>
      <c r="L1943" s="9"/>
      <c r="N1943" s="10"/>
      <c r="O1943" s="9"/>
      <c r="R1943" s="9"/>
    </row>
    <row r="1944" spans="1:18">
      <c r="A1944" s="1">
        <v>20170426</v>
      </c>
      <c r="B1944" s="1">
        <v>200000</v>
      </c>
      <c r="C1944" s="1">
        <v>2457870.3220000002</v>
      </c>
      <c r="D1944" s="1">
        <v>2189.9059999999999</v>
      </c>
      <c r="E1944" s="1">
        <v>79.599999999999994</v>
      </c>
      <c r="F1944" s="1">
        <v>80.599999999999994</v>
      </c>
      <c r="G1944" s="8">
        <f t="shared" si="270"/>
        <v>77.904109589041113</v>
      </c>
      <c r="H1944" s="6">
        <v>38</v>
      </c>
      <c r="I1944" s="8">
        <f t="shared" si="271"/>
        <v>23.936986301369863</v>
      </c>
      <c r="L1944" s="9"/>
      <c r="N1944" s="10"/>
      <c r="O1944" s="9"/>
      <c r="R1944" s="9"/>
    </row>
    <row r="1945" spans="1:18">
      <c r="A1945" s="1">
        <v>20170427</v>
      </c>
      <c r="B1945" s="1">
        <v>200000</v>
      </c>
      <c r="C1945" s="1">
        <v>2457871.3220000002</v>
      </c>
      <c r="D1945" s="1">
        <v>2189.942</v>
      </c>
      <c r="E1945" s="1">
        <v>78.2</v>
      </c>
      <c r="F1945" s="1">
        <v>79.3</v>
      </c>
      <c r="G1945" s="8">
        <f t="shared" si="270"/>
        <v>77.902191780821937</v>
      </c>
      <c r="H1945" s="6">
        <v>26</v>
      </c>
      <c r="I1945" s="8">
        <f t="shared" si="271"/>
        <v>23.931506849315067</v>
      </c>
      <c r="L1945" s="9"/>
      <c r="N1945" s="10"/>
      <c r="O1945" s="9"/>
      <c r="R1945" s="9"/>
    </row>
    <row r="1946" spans="1:18">
      <c r="A1946" s="1">
        <v>20170428</v>
      </c>
      <c r="B1946" s="1">
        <v>200000</v>
      </c>
      <c r="C1946" s="1">
        <v>2457872.3220000002</v>
      </c>
      <c r="D1946" s="1">
        <v>2189.9789999999998</v>
      </c>
      <c r="E1946" s="1">
        <v>78</v>
      </c>
      <c r="F1946" s="1">
        <v>79.099999999999994</v>
      </c>
      <c r="G1946" s="8">
        <f t="shared" si="270"/>
        <v>77.89452054794522</v>
      </c>
      <c r="H1946" s="6">
        <v>36</v>
      </c>
      <c r="I1946" s="8">
        <f t="shared" si="271"/>
        <v>23.926027397260274</v>
      </c>
      <c r="L1946" s="9"/>
      <c r="N1946" s="10"/>
      <c r="O1946" s="9"/>
      <c r="R1946" s="9"/>
    </row>
    <row r="1947" spans="1:18">
      <c r="A1947" s="1">
        <v>20170429</v>
      </c>
      <c r="B1947" s="1">
        <v>200000</v>
      </c>
      <c r="C1947" s="1">
        <v>2457873.3220000002</v>
      </c>
      <c r="D1947" s="1">
        <v>2190.0160000000001</v>
      </c>
      <c r="E1947" s="1">
        <v>77</v>
      </c>
      <c r="F1947" s="1">
        <v>78.2</v>
      </c>
      <c r="G1947" s="8">
        <f t="shared" si="270"/>
        <v>77.884109589041117</v>
      </c>
      <c r="H1947" s="6">
        <v>34</v>
      </c>
      <c r="I1947" s="8">
        <f t="shared" si="271"/>
        <v>23.890410958904109</v>
      </c>
      <c r="L1947" s="9"/>
      <c r="N1947" s="10"/>
      <c r="O1947" s="9"/>
      <c r="R1947" s="9"/>
    </row>
    <row r="1948" spans="1:18">
      <c r="A1948" s="1">
        <v>20170430</v>
      </c>
      <c r="B1948" s="1">
        <v>200000</v>
      </c>
      <c r="C1948" s="1">
        <v>2457874.3220000002</v>
      </c>
      <c r="D1948" s="1">
        <v>2190.0520000000001</v>
      </c>
      <c r="E1948" s="1">
        <v>77.400000000000006</v>
      </c>
      <c r="F1948" s="1">
        <v>78.599999999999994</v>
      </c>
      <c r="G1948" s="8">
        <f t="shared" si="270"/>
        <v>77.873972602739741</v>
      </c>
      <c r="H1948" s="6">
        <v>24</v>
      </c>
      <c r="I1948" s="8">
        <f t="shared" si="271"/>
        <v>23.890410958904109</v>
      </c>
      <c r="L1948" s="9"/>
      <c r="N1948" s="10"/>
      <c r="O1948" s="9"/>
      <c r="R1948" s="9"/>
    </row>
    <row r="1949" spans="1:18">
      <c r="A1949" s="1">
        <v>20170501</v>
      </c>
      <c r="B1949" s="1">
        <v>200000</v>
      </c>
      <c r="C1949" s="1">
        <v>2457875.3220000002</v>
      </c>
      <c r="D1949" s="1">
        <v>2190.0889999999999</v>
      </c>
      <c r="E1949" s="1">
        <v>75.3</v>
      </c>
      <c r="F1949" s="1">
        <v>76.400000000000006</v>
      </c>
      <c r="G1949" s="8">
        <f t="shared" si="270"/>
        <v>77.872328767123307</v>
      </c>
      <c r="H1949" s="6">
        <v>12</v>
      </c>
      <c r="I1949" s="8">
        <f t="shared" si="271"/>
        <v>23.912328767123288</v>
      </c>
      <c r="L1949" s="9"/>
      <c r="N1949" s="10"/>
      <c r="O1949" s="9"/>
      <c r="R1949" s="9"/>
    </row>
    <row r="1950" spans="1:18">
      <c r="A1950" s="1">
        <v>20170502</v>
      </c>
      <c r="B1950" s="1">
        <v>200000</v>
      </c>
      <c r="C1950" s="1">
        <v>2457876.3220000002</v>
      </c>
      <c r="D1950" s="1">
        <v>2190.1260000000002</v>
      </c>
      <c r="E1950" s="1">
        <v>77.2</v>
      </c>
      <c r="F1950" s="1">
        <v>78.400000000000006</v>
      </c>
      <c r="G1950" s="8">
        <f t="shared" si="270"/>
        <v>77.868767123287682</v>
      </c>
      <c r="H1950" s="6">
        <v>29</v>
      </c>
      <c r="I1950" s="8">
        <f t="shared" si="271"/>
        <v>23.906849315068492</v>
      </c>
      <c r="L1950" s="9"/>
      <c r="N1950" s="10"/>
      <c r="O1950" s="9"/>
      <c r="R1950" s="9"/>
    </row>
    <row r="1951" spans="1:18">
      <c r="A1951" s="1">
        <v>20170503</v>
      </c>
      <c r="B1951" s="1">
        <v>200000</v>
      </c>
      <c r="C1951" s="1">
        <v>2457877.3220000002</v>
      </c>
      <c r="D1951" s="1">
        <v>2190.1619999999998</v>
      </c>
      <c r="E1951" s="1">
        <v>74.900000000000006</v>
      </c>
      <c r="F1951" s="1">
        <v>76.2</v>
      </c>
      <c r="G1951" s="8">
        <f t="shared" si="270"/>
        <v>77.858082191780838</v>
      </c>
      <c r="H1951" s="6">
        <v>18</v>
      </c>
      <c r="I1951" s="8">
        <f t="shared" si="271"/>
        <v>23.873972602739727</v>
      </c>
      <c r="L1951" s="9"/>
      <c r="N1951" s="10"/>
      <c r="O1951" s="9"/>
      <c r="R1951" s="9"/>
    </row>
    <row r="1952" spans="1:18">
      <c r="A1952" s="1">
        <v>20170504</v>
      </c>
      <c r="B1952" s="1">
        <v>200000</v>
      </c>
      <c r="C1952" s="1">
        <v>2457878.3220000002</v>
      </c>
      <c r="D1952" s="1">
        <v>2190.1990000000001</v>
      </c>
      <c r="E1952" s="1">
        <v>74.2</v>
      </c>
      <c r="F1952" s="1">
        <v>75.400000000000006</v>
      </c>
      <c r="G1952" s="8">
        <f t="shared" si="270"/>
        <v>77.851506849315101</v>
      </c>
      <c r="H1952" s="6">
        <v>17</v>
      </c>
      <c r="I1952" s="8">
        <f t="shared" si="271"/>
        <v>23.873972602739727</v>
      </c>
      <c r="L1952" s="9"/>
      <c r="N1952" s="10"/>
      <c r="O1952" s="9"/>
      <c r="R1952" s="9"/>
    </row>
    <row r="1953" spans="1:18">
      <c r="A1953" s="1">
        <v>20170505</v>
      </c>
      <c r="B1953" s="1">
        <v>200000</v>
      </c>
      <c r="C1953" s="1">
        <v>2457879.3220000002</v>
      </c>
      <c r="D1953" s="1">
        <v>2190.2359999999999</v>
      </c>
      <c r="E1953" s="1">
        <v>73.5</v>
      </c>
      <c r="F1953" s="1">
        <v>74.8</v>
      </c>
      <c r="G1953" s="8">
        <f t="shared" si="270"/>
        <v>77.844931506849335</v>
      </c>
      <c r="H1953" s="6">
        <v>31</v>
      </c>
      <c r="I1953" s="8">
        <f t="shared" si="271"/>
        <v>23.8</v>
      </c>
      <c r="L1953" s="9"/>
      <c r="N1953" s="10"/>
      <c r="O1953" s="9"/>
      <c r="R1953" s="9"/>
    </row>
    <row r="1954" spans="1:18">
      <c r="A1954" s="1">
        <v>20170506</v>
      </c>
      <c r="B1954" s="1">
        <v>200000</v>
      </c>
      <c r="C1954" s="1">
        <v>2457880.3220000002</v>
      </c>
      <c r="D1954" s="1">
        <v>2190.2719999999999</v>
      </c>
      <c r="E1954" s="1">
        <v>72.8</v>
      </c>
      <c r="F1954" s="1">
        <v>74.099999999999994</v>
      </c>
      <c r="G1954" s="8">
        <f t="shared" si="270"/>
        <v>77.832602739726056</v>
      </c>
      <c r="H1954" s="6">
        <v>27</v>
      </c>
      <c r="I1954" s="8">
        <f t="shared" si="271"/>
        <v>23.731506849315068</v>
      </c>
      <c r="L1954" s="9"/>
      <c r="N1954" s="10"/>
      <c r="O1954" s="9"/>
      <c r="R1954" s="9"/>
    </row>
    <row r="1955" spans="1:18">
      <c r="A1955" s="1">
        <v>20170507</v>
      </c>
      <c r="B1955" s="1">
        <v>200000</v>
      </c>
      <c r="C1955" s="1">
        <v>2457881.3220000002</v>
      </c>
      <c r="D1955" s="1">
        <v>2190.3090000000002</v>
      </c>
      <c r="E1955" s="1">
        <v>71.7</v>
      </c>
      <c r="F1955" s="1">
        <v>73</v>
      </c>
      <c r="G1955" s="8">
        <f t="shared" si="270"/>
        <v>77.817808219178119</v>
      </c>
      <c r="H1955" s="6">
        <v>23</v>
      </c>
      <c r="I1955" s="8">
        <f t="shared" si="271"/>
        <v>23.663013698630138</v>
      </c>
      <c r="L1955" s="9"/>
      <c r="N1955" s="10"/>
      <c r="O1955" s="9"/>
      <c r="R1955" s="9"/>
    </row>
    <row r="1956" spans="1:18">
      <c r="A1956" s="1">
        <v>20170508</v>
      </c>
      <c r="B1956" s="1">
        <v>200000</v>
      </c>
      <c r="C1956" s="1">
        <v>2457882.3220000002</v>
      </c>
      <c r="D1956" s="1">
        <v>2190.346</v>
      </c>
      <c r="E1956" s="1">
        <v>70.5</v>
      </c>
      <c r="F1956" s="1">
        <v>71.8</v>
      </c>
      <c r="G1956" s="8">
        <f t="shared" si="270"/>
        <v>77.799178082191801</v>
      </c>
      <c r="H1956" s="6">
        <v>11</v>
      </c>
      <c r="I1956" s="8">
        <f t="shared" si="271"/>
        <v>23.602739726027398</v>
      </c>
      <c r="L1956" s="9"/>
      <c r="N1956" s="10"/>
      <c r="O1956" s="9"/>
      <c r="R1956" s="9"/>
    </row>
    <row r="1957" spans="1:18">
      <c r="A1957" s="1">
        <v>20170509</v>
      </c>
      <c r="B1957" s="1">
        <v>200000</v>
      </c>
      <c r="C1957" s="1">
        <v>2457883.3220000002</v>
      </c>
      <c r="D1957" s="1">
        <v>2190.3820000000001</v>
      </c>
      <c r="E1957" s="1">
        <v>68.900000000000006</v>
      </c>
      <c r="F1957" s="1">
        <v>70.2</v>
      </c>
      <c r="G1957" s="8">
        <f t="shared" si="270"/>
        <v>77.776986301369888</v>
      </c>
      <c r="H1957" s="6">
        <v>0</v>
      </c>
      <c r="I1957" s="8">
        <f t="shared" si="271"/>
        <v>23.572602739726026</v>
      </c>
      <c r="L1957" s="9"/>
      <c r="N1957" s="10"/>
      <c r="O1957" s="9"/>
      <c r="R1957" s="9"/>
    </row>
    <row r="1958" spans="1:18">
      <c r="A1958" s="1">
        <v>20170510</v>
      </c>
      <c r="B1958" s="1">
        <v>200000</v>
      </c>
      <c r="C1958" s="1">
        <v>2457884.3220000002</v>
      </c>
      <c r="D1958" s="1">
        <v>2190.4189999999999</v>
      </c>
      <c r="E1958" s="1">
        <v>68.599999999999994</v>
      </c>
      <c r="F1958" s="1">
        <v>69.900000000000006</v>
      </c>
      <c r="G1958" s="8">
        <f t="shared" si="270"/>
        <v>77.752328767123316</v>
      </c>
      <c r="H1958" s="6">
        <v>0</v>
      </c>
      <c r="I1958" s="8">
        <f t="shared" si="271"/>
        <v>23.572602739726026</v>
      </c>
      <c r="L1958" s="9"/>
      <c r="N1958" s="10"/>
      <c r="O1958" s="9"/>
      <c r="R1958" s="9"/>
    </row>
    <row r="1959" spans="1:18">
      <c r="A1959" s="1">
        <v>20170511</v>
      </c>
      <c r="B1959" s="1">
        <v>200000</v>
      </c>
      <c r="C1959" s="1">
        <v>2457885.3220000002</v>
      </c>
      <c r="D1959" s="1">
        <v>2190.4560000000001</v>
      </c>
      <c r="E1959" s="1">
        <v>69.099999999999994</v>
      </c>
      <c r="F1959" s="1">
        <v>70.5</v>
      </c>
      <c r="G1959" s="8">
        <f t="shared" si="270"/>
        <v>77.714794520547969</v>
      </c>
      <c r="H1959" s="6">
        <v>11</v>
      </c>
      <c r="I1959" s="8">
        <f t="shared" si="271"/>
        <v>23.534246575342465</v>
      </c>
      <c r="L1959" s="9"/>
      <c r="N1959" s="10"/>
      <c r="O1959" s="9"/>
      <c r="R1959" s="9"/>
    </row>
    <row r="1960" spans="1:18">
      <c r="A1960" s="1">
        <v>20170512</v>
      </c>
      <c r="B1960" s="1">
        <v>200000</v>
      </c>
      <c r="C1960" s="1">
        <v>2457886.3220000002</v>
      </c>
      <c r="D1960" s="1">
        <v>2190.4920000000002</v>
      </c>
      <c r="E1960" s="1">
        <v>68.900000000000006</v>
      </c>
      <c r="F1960" s="1">
        <v>70.400000000000006</v>
      </c>
      <c r="G1960" s="8">
        <f t="shared" si="270"/>
        <v>77.683561643835631</v>
      </c>
      <c r="H1960" s="6">
        <v>15</v>
      </c>
      <c r="I1960" s="8">
        <f t="shared" si="271"/>
        <v>23.468493150684932</v>
      </c>
      <c r="L1960" s="9"/>
      <c r="N1960" s="10"/>
      <c r="O1960" s="9"/>
      <c r="R1960" s="9"/>
    </row>
    <row r="1961" spans="1:18">
      <c r="A1961" s="1">
        <v>20170513</v>
      </c>
      <c r="B1961" s="1">
        <v>200000</v>
      </c>
      <c r="C1961" s="1">
        <v>2457887.3220000002</v>
      </c>
      <c r="D1961" s="1">
        <v>2190.529</v>
      </c>
      <c r="E1961" s="1">
        <v>70.400000000000006</v>
      </c>
      <c r="F1961" s="1">
        <v>71.900000000000006</v>
      </c>
      <c r="G1961" s="8">
        <f t="shared" si="270"/>
        <v>77.653698630137015</v>
      </c>
      <c r="H1961" s="6">
        <v>0</v>
      </c>
      <c r="I1961" s="8">
        <f t="shared" si="271"/>
        <v>23.397260273972602</v>
      </c>
      <c r="L1961" s="9"/>
      <c r="N1961" s="10"/>
      <c r="O1961" s="9"/>
      <c r="R1961" s="9"/>
    </row>
    <row r="1962" spans="1:18">
      <c r="A1962" s="1">
        <v>20170514</v>
      </c>
      <c r="B1962" s="1">
        <v>200000</v>
      </c>
      <c r="C1962" s="1">
        <v>2457888.3220000002</v>
      </c>
      <c r="D1962" s="1">
        <v>2190.5659999999998</v>
      </c>
      <c r="E1962" s="1">
        <v>71.2</v>
      </c>
      <c r="F1962" s="1">
        <v>72.7</v>
      </c>
      <c r="G1962" s="8">
        <f t="shared" si="270"/>
        <v>77.629589041095912</v>
      </c>
      <c r="H1962" s="6">
        <v>0</v>
      </c>
      <c r="I1962" s="8">
        <f t="shared" si="271"/>
        <v>23.364383561643837</v>
      </c>
      <c r="L1962" s="9"/>
      <c r="N1962" s="10"/>
      <c r="O1962" s="9"/>
      <c r="R1962" s="9"/>
    </row>
    <row r="1963" spans="1:18">
      <c r="A1963" s="1">
        <v>20170515</v>
      </c>
      <c r="B1963" s="1">
        <v>200000</v>
      </c>
      <c r="C1963" s="1">
        <v>2457889.3220000002</v>
      </c>
      <c r="D1963" s="1">
        <v>2190.6019999999999</v>
      </c>
      <c r="E1963" s="1">
        <v>70.599999999999994</v>
      </c>
      <c r="F1963" s="1">
        <v>72.2</v>
      </c>
      <c r="G1963" s="8">
        <f t="shared" si="270"/>
        <v>77.614246575342491</v>
      </c>
      <c r="H1963" s="6">
        <v>0</v>
      </c>
      <c r="I1963" s="8">
        <f t="shared" si="271"/>
        <v>23.265753424657536</v>
      </c>
      <c r="L1963" s="9"/>
      <c r="N1963" s="10"/>
      <c r="O1963" s="9"/>
      <c r="R1963" s="9"/>
    </row>
    <row r="1964" spans="1:18">
      <c r="A1964" s="1">
        <v>20170516</v>
      </c>
      <c r="B1964" s="1">
        <v>200000</v>
      </c>
      <c r="C1964" s="1">
        <v>2457890.3220000002</v>
      </c>
      <c r="D1964" s="1">
        <v>2190.6390000000001</v>
      </c>
      <c r="E1964" s="1">
        <v>71.900000000000006</v>
      </c>
      <c r="F1964" s="1">
        <v>73.5</v>
      </c>
      <c r="G1964" s="8">
        <f t="shared" si="270"/>
        <v>77.606575342465774</v>
      </c>
      <c r="H1964" s="6">
        <v>25</v>
      </c>
      <c r="I1964" s="8">
        <f t="shared" si="271"/>
        <v>23.216438356164385</v>
      </c>
      <c r="L1964" s="9"/>
      <c r="N1964" s="10"/>
      <c r="O1964" s="9"/>
      <c r="R1964" s="9"/>
    </row>
    <row r="1965" spans="1:18">
      <c r="A1965" s="1">
        <v>20170517</v>
      </c>
      <c r="B1965" s="1">
        <v>200000</v>
      </c>
      <c r="C1965" s="1">
        <v>2457891.3220000002</v>
      </c>
      <c r="D1965" s="1">
        <v>2190.6759999999999</v>
      </c>
      <c r="E1965" s="1">
        <v>71.400000000000006</v>
      </c>
      <c r="F1965" s="1">
        <v>73.099999999999994</v>
      </c>
      <c r="G1965" s="8">
        <f t="shared" si="270"/>
        <v>77.60027397260275</v>
      </c>
      <c r="H1965" s="6">
        <v>12</v>
      </c>
      <c r="I1965" s="8">
        <f t="shared" si="271"/>
        <v>23.183561643835617</v>
      </c>
      <c r="L1965" s="9"/>
      <c r="N1965" s="10"/>
      <c r="O1965" s="9"/>
      <c r="R1965" s="9"/>
    </row>
    <row r="1966" spans="1:18">
      <c r="A1966" s="1">
        <v>20170518</v>
      </c>
      <c r="B1966" s="1">
        <v>200000</v>
      </c>
      <c r="C1966" s="1">
        <v>2457892.3220000002</v>
      </c>
      <c r="D1966" s="1">
        <v>2190.712</v>
      </c>
      <c r="E1966" s="1">
        <v>72.2</v>
      </c>
      <c r="F1966" s="1">
        <v>73.900000000000006</v>
      </c>
      <c r="G1966" s="8">
        <f t="shared" si="270"/>
        <v>77.579726027397271</v>
      </c>
      <c r="H1966" s="6">
        <v>24</v>
      </c>
      <c r="I1966" s="8">
        <f t="shared" si="271"/>
        <v>23.153424657534245</v>
      </c>
      <c r="L1966" s="9"/>
      <c r="N1966" s="10"/>
      <c r="O1966" s="9"/>
      <c r="R1966" s="9"/>
    </row>
    <row r="1967" spans="1:18">
      <c r="A1967" s="1">
        <v>20170519</v>
      </c>
      <c r="B1967" s="1">
        <v>200000</v>
      </c>
      <c r="C1967" s="1">
        <v>2457893.3220000002</v>
      </c>
      <c r="D1967" s="1">
        <v>2190.7489999999998</v>
      </c>
      <c r="E1967" s="1">
        <v>72.3</v>
      </c>
      <c r="F1967" s="1">
        <v>74</v>
      </c>
      <c r="G1967" s="8">
        <f t="shared" si="270"/>
        <v>77.57397260273973</v>
      </c>
      <c r="H1967" s="6">
        <v>25</v>
      </c>
      <c r="I1967" s="8">
        <f t="shared" si="271"/>
        <v>23.142465753424659</v>
      </c>
      <c r="L1967" s="9"/>
      <c r="N1967" s="10"/>
      <c r="O1967" s="9"/>
      <c r="R1967" s="9"/>
    </row>
    <row r="1968" spans="1:18">
      <c r="A1968" s="1">
        <v>20170520</v>
      </c>
      <c r="B1968" s="1">
        <v>200000</v>
      </c>
      <c r="C1968" s="1">
        <v>2457894.3220000002</v>
      </c>
      <c r="D1968" s="1">
        <v>2190.7860000000001</v>
      </c>
      <c r="E1968" s="1">
        <v>72.400000000000006</v>
      </c>
      <c r="F1968" s="1">
        <v>74.2</v>
      </c>
      <c r="G1968" s="8">
        <f t="shared" si="270"/>
        <v>77.569863013698651</v>
      </c>
      <c r="H1968" s="6">
        <v>30</v>
      </c>
      <c r="I1968" s="8">
        <f t="shared" si="271"/>
        <v>23.106849315068494</v>
      </c>
      <c r="L1968" s="9"/>
      <c r="N1968" s="10"/>
      <c r="O1968" s="9"/>
      <c r="R1968" s="9"/>
    </row>
    <row r="1969" spans="1:18">
      <c r="A1969" s="1">
        <v>20170521</v>
      </c>
      <c r="B1969" s="1">
        <v>200000</v>
      </c>
      <c r="C1969" s="1">
        <v>2457895.3220000002</v>
      </c>
      <c r="D1969" s="1">
        <v>2190.8220000000001</v>
      </c>
      <c r="E1969" s="1">
        <v>73.5</v>
      </c>
      <c r="F1969" s="1">
        <v>75.3</v>
      </c>
      <c r="G1969" s="8">
        <f t="shared" si="270"/>
        <v>77.563835616438382</v>
      </c>
      <c r="H1969" s="6">
        <v>37</v>
      </c>
      <c r="I1969" s="8">
        <f t="shared" si="271"/>
        <v>23.041095890410958</v>
      </c>
      <c r="L1969" s="9"/>
      <c r="N1969" s="10"/>
      <c r="O1969" s="9"/>
      <c r="R1969" s="9"/>
    </row>
    <row r="1970" spans="1:18">
      <c r="A1970" s="1">
        <v>20170522</v>
      </c>
      <c r="B1970" s="1">
        <v>200000</v>
      </c>
      <c r="C1970" s="1">
        <v>2457896.3220000002</v>
      </c>
      <c r="D1970" s="1">
        <v>2190.8589999999999</v>
      </c>
      <c r="E1970" s="1">
        <v>74.400000000000006</v>
      </c>
      <c r="F1970" s="1">
        <v>76.3</v>
      </c>
      <c r="G1970" s="8">
        <f t="shared" si="270"/>
        <v>77.556164383561665</v>
      </c>
      <c r="H1970" s="6">
        <v>50</v>
      </c>
      <c r="I1970" s="8">
        <f t="shared" si="271"/>
        <v>23.005479452054793</v>
      </c>
      <c r="L1970" s="9"/>
      <c r="N1970" s="10"/>
      <c r="O1970" s="9"/>
      <c r="R1970" s="9"/>
    </row>
    <row r="1971" spans="1:18">
      <c r="A1971" s="1">
        <v>20170523</v>
      </c>
      <c r="B1971" s="1">
        <v>200000</v>
      </c>
      <c r="C1971" s="1">
        <v>2457897.3220000002</v>
      </c>
      <c r="D1971" s="1">
        <v>2190.8960000000002</v>
      </c>
      <c r="E1971" s="1">
        <v>76</v>
      </c>
      <c r="F1971" s="1">
        <v>77.900000000000006</v>
      </c>
      <c r="G1971" s="8">
        <f t="shared" si="270"/>
        <v>77.551506849315103</v>
      </c>
      <c r="H1971" s="6">
        <v>55</v>
      </c>
      <c r="I1971" s="8">
        <f t="shared" si="271"/>
        <v>23.005479452054793</v>
      </c>
      <c r="L1971" s="9"/>
      <c r="N1971" s="10"/>
      <c r="O1971" s="9"/>
      <c r="R1971" s="9"/>
    </row>
    <row r="1972" spans="1:18">
      <c r="A1972" s="1">
        <v>20170524</v>
      </c>
      <c r="B1972" s="1">
        <v>200000</v>
      </c>
      <c r="C1972" s="1">
        <v>2457898.3220000002</v>
      </c>
      <c r="D1972" s="1">
        <v>2190.9319999999998</v>
      </c>
      <c r="E1972" s="1">
        <v>77.900000000000006</v>
      </c>
      <c r="F1972" s="1">
        <v>79.900000000000006</v>
      </c>
      <c r="G1972" s="8">
        <f t="shared" si="270"/>
        <v>77.541095890410986</v>
      </c>
      <c r="H1972" s="6">
        <v>20</v>
      </c>
      <c r="I1972" s="8">
        <f t="shared" si="271"/>
        <v>23.005479452054793</v>
      </c>
      <c r="L1972" s="9"/>
      <c r="N1972" s="10"/>
      <c r="O1972" s="9"/>
      <c r="R1972" s="9"/>
    </row>
    <row r="1973" spans="1:18">
      <c r="A1973" s="1">
        <v>20170525</v>
      </c>
      <c r="B1973" s="1">
        <v>200000</v>
      </c>
      <c r="C1973" s="1">
        <v>2457899.3220000002</v>
      </c>
      <c r="D1973" s="1">
        <v>2190.9690000000001</v>
      </c>
      <c r="E1973" s="1">
        <v>76.099999999999994</v>
      </c>
      <c r="F1973" s="1">
        <v>78.099999999999994</v>
      </c>
      <c r="G1973" s="8">
        <f t="shared" si="270"/>
        <v>77.527123287671259</v>
      </c>
      <c r="H1973" s="6">
        <v>31</v>
      </c>
      <c r="I1973" s="8">
        <f t="shared" si="271"/>
        <v>22.975342465753425</v>
      </c>
      <c r="L1973" s="9"/>
      <c r="N1973" s="10"/>
      <c r="O1973" s="9"/>
      <c r="R1973" s="9"/>
    </row>
    <row r="1974" spans="1:18">
      <c r="A1974" s="1">
        <v>20170526</v>
      </c>
      <c r="B1974" s="1">
        <v>200000</v>
      </c>
      <c r="C1974" s="1">
        <v>2457900.3220000002</v>
      </c>
      <c r="D1974" s="1">
        <v>2191.0059999999999</v>
      </c>
      <c r="E1974" s="1">
        <v>80.2</v>
      </c>
      <c r="F1974" s="1">
        <v>82.4</v>
      </c>
      <c r="G1974" s="8">
        <f t="shared" si="270"/>
        <v>77.513972602739756</v>
      </c>
      <c r="H1974" s="6">
        <v>25</v>
      </c>
      <c r="I1974" s="8">
        <f t="shared" si="271"/>
        <v>22.942465753424656</v>
      </c>
      <c r="L1974" s="9"/>
      <c r="N1974" s="10"/>
      <c r="O1974" s="9"/>
      <c r="R1974" s="9"/>
    </row>
    <row r="1975" spans="1:18">
      <c r="A1975" s="1">
        <v>20170527</v>
      </c>
      <c r="B1975" s="1">
        <v>200000</v>
      </c>
      <c r="C1975" s="1">
        <v>2457901.3220000002</v>
      </c>
      <c r="D1975" s="1">
        <v>2191.0419999999999</v>
      </c>
      <c r="E1975" s="1">
        <v>81.900000000000006</v>
      </c>
      <c r="F1975" s="1">
        <v>84.1</v>
      </c>
      <c r="G1975" s="8">
        <f t="shared" si="270"/>
        <v>77.496438356164418</v>
      </c>
      <c r="H1975" s="6">
        <v>24</v>
      </c>
      <c r="I1975" s="8">
        <f t="shared" si="271"/>
        <v>22.947945205479453</v>
      </c>
      <c r="L1975" s="9"/>
      <c r="N1975" s="10"/>
      <c r="O1975" s="9"/>
      <c r="R1975" s="9"/>
    </row>
    <row r="1976" spans="1:18">
      <c r="A1976" s="1">
        <v>20170528</v>
      </c>
      <c r="B1976" s="1">
        <v>200000</v>
      </c>
      <c r="C1976" s="1">
        <v>2457902.3220000002</v>
      </c>
      <c r="D1976" s="1">
        <v>2191.0790000000002</v>
      </c>
      <c r="E1976" s="1">
        <v>78.8</v>
      </c>
      <c r="F1976" s="1">
        <v>81</v>
      </c>
      <c r="G1976" s="8">
        <f t="shared" ref="G1976:G2039" si="272">AVERAGE(F1794:F2158)</f>
        <v>77.481095890410984</v>
      </c>
      <c r="H1976" s="6">
        <v>21</v>
      </c>
      <c r="I1976" s="8">
        <f t="shared" ref="I1976:I2039" si="273">AVERAGE(H1794:H2158)</f>
        <v>22.926027397260274</v>
      </c>
      <c r="L1976" s="9"/>
      <c r="N1976" s="10"/>
      <c r="O1976" s="9"/>
      <c r="R1976" s="9"/>
    </row>
    <row r="1977" spans="1:18">
      <c r="A1977" s="1">
        <v>20170529</v>
      </c>
      <c r="B1977" s="1">
        <v>200000</v>
      </c>
      <c r="C1977" s="1">
        <v>2457903.3220000002</v>
      </c>
      <c r="D1977" s="1">
        <v>2191.116</v>
      </c>
      <c r="E1977" s="1">
        <v>75.8</v>
      </c>
      <c r="F1977" s="1">
        <v>77.900000000000006</v>
      </c>
      <c r="G1977" s="8">
        <f t="shared" si="272"/>
        <v>77.457260273972636</v>
      </c>
      <c r="H1977" s="6">
        <v>14</v>
      </c>
      <c r="I1977" s="8">
        <f t="shared" si="273"/>
        <v>22.887671232876713</v>
      </c>
      <c r="L1977" s="9"/>
      <c r="N1977" s="10"/>
      <c r="O1977" s="9"/>
      <c r="R1977" s="9"/>
    </row>
    <row r="1978" spans="1:18">
      <c r="A1978" s="1">
        <v>20170530</v>
      </c>
      <c r="B1978" s="1">
        <v>200000</v>
      </c>
      <c r="C1978" s="1">
        <v>2457904.3220000002</v>
      </c>
      <c r="D1978" s="1">
        <v>2191.152</v>
      </c>
      <c r="E1978" s="1">
        <v>73.7</v>
      </c>
      <c r="F1978" s="1">
        <v>75.7</v>
      </c>
      <c r="G1978" s="8">
        <f t="shared" si="272"/>
        <v>77.42191780821922</v>
      </c>
      <c r="H1978" s="6">
        <v>0</v>
      </c>
      <c r="I1978" s="8">
        <f t="shared" si="273"/>
        <v>22.816438356164383</v>
      </c>
      <c r="L1978" s="9"/>
      <c r="N1978" s="10"/>
      <c r="O1978" s="9"/>
      <c r="R1978" s="9"/>
    </row>
    <row r="1979" spans="1:18">
      <c r="A1979" s="1">
        <v>20170531</v>
      </c>
      <c r="B1979" s="1">
        <v>200000</v>
      </c>
      <c r="C1979" s="1">
        <v>2457905.3220000002</v>
      </c>
      <c r="D1979" s="1">
        <v>2191.1889999999999</v>
      </c>
      <c r="E1979" s="1">
        <v>74.099999999999994</v>
      </c>
      <c r="F1979" s="1">
        <v>76.2</v>
      </c>
      <c r="G1979" s="8">
        <f t="shared" si="272"/>
        <v>77.387671232876741</v>
      </c>
      <c r="H1979" s="6">
        <v>0</v>
      </c>
      <c r="I1979" s="8">
        <f t="shared" si="273"/>
        <v>22.726027397260275</v>
      </c>
      <c r="L1979" s="9"/>
      <c r="N1979" s="10"/>
      <c r="O1979" s="9"/>
      <c r="R1979" s="9"/>
    </row>
    <row r="1980" spans="1:18">
      <c r="A1980" s="1">
        <v>20170601</v>
      </c>
      <c r="B1980" s="1">
        <v>200000</v>
      </c>
      <c r="C1980" s="1">
        <v>2457906.3220000002</v>
      </c>
      <c r="D1980" s="1">
        <v>2191.2260000000001</v>
      </c>
      <c r="E1980" s="1">
        <v>75.7</v>
      </c>
      <c r="F1980" s="1">
        <v>77.900000000000006</v>
      </c>
      <c r="G1980" s="8">
        <f t="shared" si="272"/>
        <v>77.356164383561676</v>
      </c>
      <c r="H1980" s="6">
        <v>15</v>
      </c>
      <c r="I1980" s="8">
        <f t="shared" si="273"/>
        <v>22.616438356164384</v>
      </c>
      <c r="L1980" s="9"/>
      <c r="N1980" s="10"/>
      <c r="O1980" s="9"/>
      <c r="R1980" s="9"/>
    </row>
    <row r="1981" spans="1:18">
      <c r="A1981" s="1">
        <v>20170602</v>
      </c>
      <c r="B1981" s="1">
        <v>200000</v>
      </c>
      <c r="C1981" s="1">
        <v>2457907.3220000002</v>
      </c>
      <c r="D1981" s="1">
        <v>2191.2620000000002</v>
      </c>
      <c r="E1981" s="1">
        <v>78.2</v>
      </c>
      <c r="F1981" s="1">
        <v>80.400000000000006</v>
      </c>
      <c r="G1981" s="8">
        <f t="shared" si="272"/>
        <v>77.318356164383587</v>
      </c>
      <c r="H1981" s="6">
        <v>23</v>
      </c>
      <c r="I1981" s="8">
        <f t="shared" si="273"/>
        <v>22.465753424657535</v>
      </c>
      <c r="L1981" s="9"/>
      <c r="N1981" s="10"/>
      <c r="O1981" s="9"/>
      <c r="R1981" s="9"/>
    </row>
    <row r="1982" spans="1:18">
      <c r="A1982" s="1">
        <v>20170603</v>
      </c>
      <c r="B1982" s="1">
        <v>200000</v>
      </c>
      <c r="C1982" s="1">
        <v>2457908.3220000002</v>
      </c>
      <c r="D1982" s="1">
        <v>2191.299</v>
      </c>
      <c r="E1982" s="1">
        <v>77.900000000000006</v>
      </c>
      <c r="F1982" s="1">
        <v>80.2</v>
      </c>
      <c r="G1982" s="8">
        <f t="shared" si="272"/>
        <v>77.284109589041122</v>
      </c>
      <c r="H1982" s="6">
        <v>24</v>
      </c>
      <c r="I1982" s="8">
        <f t="shared" si="273"/>
        <v>22.298630136986301</v>
      </c>
      <c r="L1982" s="9"/>
      <c r="N1982" s="10"/>
      <c r="O1982" s="9"/>
      <c r="R1982" s="9"/>
    </row>
    <row r="1983" spans="1:18">
      <c r="A1983" s="1">
        <v>20170604</v>
      </c>
      <c r="B1983" s="1">
        <v>200000</v>
      </c>
      <c r="C1983" s="1">
        <v>2457909.3220000002</v>
      </c>
      <c r="D1983" s="1">
        <v>2191.3359999999998</v>
      </c>
      <c r="E1983" s="1">
        <v>77.7</v>
      </c>
      <c r="F1983" s="1">
        <v>79.900000000000006</v>
      </c>
      <c r="G1983" s="8">
        <f t="shared" si="272"/>
        <v>77.242465753424682</v>
      </c>
      <c r="H1983" s="6">
        <v>25</v>
      </c>
      <c r="I1983" s="8">
        <f t="shared" si="273"/>
        <v>22.145205479452056</v>
      </c>
      <c r="L1983" s="9"/>
      <c r="N1983" s="10"/>
      <c r="O1983" s="9"/>
      <c r="R1983" s="9"/>
    </row>
    <row r="1984" spans="1:18">
      <c r="A1984" s="1">
        <v>20170605</v>
      </c>
      <c r="B1984" s="1">
        <v>200000</v>
      </c>
      <c r="C1984" s="1">
        <v>2457910.3220000002</v>
      </c>
      <c r="D1984" s="1">
        <v>2191.3719999999998</v>
      </c>
      <c r="E1984" s="1">
        <v>79.400000000000006</v>
      </c>
      <c r="F1984" s="1">
        <v>81.8</v>
      </c>
      <c r="G1984" s="8">
        <f t="shared" si="272"/>
        <v>77.20520547945209</v>
      </c>
      <c r="H1984" s="6">
        <v>34</v>
      </c>
      <c r="I1984" s="8">
        <f t="shared" si="273"/>
        <v>22.041095890410958</v>
      </c>
      <c r="L1984" s="9"/>
      <c r="N1984" s="10"/>
      <c r="O1984" s="9"/>
      <c r="R1984" s="9"/>
    </row>
    <row r="1985" spans="1:18">
      <c r="A1985" s="1">
        <v>20170606</v>
      </c>
      <c r="B1985" s="1">
        <v>200000</v>
      </c>
      <c r="C1985" s="1">
        <v>2457911.3220000002</v>
      </c>
      <c r="D1985" s="1">
        <v>2191.4090000000001</v>
      </c>
      <c r="E1985" s="1">
        <v>75.400000000000006</v>
      </c>
      <c r="F1985" s="1">
        <v>77.599999999999994</v>
      </c>
      <c r="G1985" s="8">
        <f t="shared" si="272"/>
        <v>77.166027397260308</v>
      </c>
      <c r="H1985" s="6">
        <v>24</v>
      </c>
      <c r="I1985" s="8">
        <f t="shared" si="273"/>
        <v>21.947945205479453</v>
      </c>
      <c r="L1985" s="9"/>
      <c r="N1985" s="10"/>
      <c r="O1985" s="9"/>
      <c r="R1985" s="9"/>
    </row>
    <row r="1986" spans="1:18">
      <c r="A1986" s="1">
        <v>20170607</v>
      </c>
      <c r="B1986" s="1">
        <v>200000</v>
      </c>
      <c r="C1986" s="1">
        <v>2457912.3220000002</v>
      </c>
      <c r="D1986" s="1">
        <v>2191.4459999999999</v>
      </c>
      <c r="E1986" s="1">
        <v>75.5</v>
      </c>
      <c r="F1986" s="1">
        <v>77.8</v>
      </c>
      <c r="G1986" s="8">
        <f t="shared" si="272"/>
        <v>77.135616438356209</v>
      </c>
      <c r="H1986" s="6">
        <v>14</v>
      </c>
      <c r="I1986" s="8">
        <f t="shared" si="273"/>
        <v>21.898630136986302</v>
      </c>
      <c r="L1986" s="9"/>
      <c r="N1986" s="10"/>
      <c r="O1986" s="9"/>
      <c r="R1986" s="9"/>
    </row>
    <row r="1987" spans="1:18">
      <c r="A1987" s="1">
        <v>20170608</v>
      </c>
      <c r="B1987" s="1">
        <v>200000</v>
      </c>
      <c r="C1987" s="1">
        <v>2457913.3220000002</v>
      </c>
      <c r="D1987" s="1">
        <v>2191.482</v>
      </c>
      <c r="E1987" s="1">
        <v>74</v>
      </c>
      <c r="F1987" s="1">
        <v>76.2</v>
      </c>
      <c r="G1987" s="8">
        <f t="shared" si="272"/>
        <v>77.110958904109623</v>
      </c>
      <c r="H1987" s="6">
        <v>14</v>
      </c>
      <c r="I1987" s="8">
        <f t="shared" si="273"/>
        <v>21.876712328767123</v>
      </c>
      <c r="L1987" s="9"/>
      <c r="N1987" s="10"/>
      <c r="O1987" s="9"/>
      <c r="R1987" s="9"/>
    </row>
    <row r="1988" spans="1:18">
      <c r="A1988" s="1">
        <v>20170609</v>
      </c>
      <c r="B1988" s="1">
        <v>200000</v>
      </c>
      <c r="C1988" s="1">
        <v>2457914.3220000002</v>
      </c>
      <c r="D1988" s="1">
        <v>2191.5189999999998</v>
      </c>
      <c r="E1988" s="1">
        <v>73.7</v>
      </c>
      <c r="F1988" s="1">
        <v>76</v>
      </c>
      <c r="G1988" s="8">
        <f t="shared" si="272"/>
        <v>77.09780821917812</v>
      </c>
      <c r="H1988" s="6">
        <v>0</v>
      </c>
      <c r="I1988" s="8">
        <f t="shared" si="273"/>
        <v>21.838356164383562</v>
      </c>
      <c r="L1988" s="9"/>
      <c r="N1988" s="10"/>
      <c r="O1988" s="9"/>
      <c r="R1988" s="9"/>
    </row>
    <row r="1989" spans="1:18">
      <c r="A1989" s="1">
        <v>20170610</v>
      </c>
      <c r="B1989" s="1">
        <v>200000</v>
      </c>
      <c r="C1989" s="1">
        <v>2457915.3220000002</v>
      </c>
      <c r="D1989" s="1">
        <v>2191.556</v>
      </c>
      <c r="E1989" s="1">
        <v>74.7</v>
      </c>
      <c r="F1989" s="1">
        <v>77</v>
      </c>
      <c r="G1989" s="8">
        <f t="shared" si="272"/>
        <v>77.093150684931558</v>
      </c>
      <c r="H1989" s="6">
        <v>0</v>
      </c>
      <c r="I1989" s="8">
        <f t="shared" si="273"/>
        <v>21.783561643835615</v>
      </c>
      <c r="L1989" s="9"/>
      <c r="N1989" s="10"/>
      <c r="O1989" s="9"/>
      <c r="R1989" s="9"/>
    </row>
    <row r="1990" spans="1:18">
      <c r="A1990" s="1">
        <v>20170611</v>
      </c>
      <c r="B1990" s="1">
        <v>200000</v>
      </c>
      <c r="C1990" s="1">
        <v>2457916.3220000002</v>
      </c>
      <c r="D1990" s="1">
        <v>2191.5920000000001</v>
      </c>
      <c r="E1990" s="1">
        <v>74.3</v>
      </c>
      <c r="F1990" s="1">
        <v>76.599999999999994</v>
      </c>
      <c r="G1990" s="8">
        <f t="shared" si="272"/>
        <v>77.092602739726061</v>
      </c>
      <c r="H1990" s="6">
        <v>0</v>
      </c>
      <c r="I1990" s="8">
        <f t="shared" si="273"/>
        <v>21.813698630136987</v>
      </c>
      <c r="L1990" s="9"/>
      <c r="N1990" s="10"/>
      <c r="O1990" s="9"/>
      <c r="R1990" s="9"/>
    </row>
    <row r="1991" spans="1:18">
      <c r="A1991" s="1">
        <v>20170612</v>
      </c>
      <c r="B1991" s="1">
        <v>200000</v>
      </c>
      <c r="C1991" s="1">
        <v>2457917.3220000002</v>
      </c>
      <c r="D1991" s="1">
        <v>2191.6289999999999</v>
      </c>
      <c r="E1991" s="1">
        <v>75.2</v>
      </c>
      <c r="F1991" s="1">
        <v>77.5</v>
      </c>
      <c r="G1991" s="8">
        <f t="shared" si="272"/>
        <v>77.09506849315072</v>
      </c>
      <c r="H1991" s="6">
        <v>0</v>
      </c>
      <c r="I1991" s="8">
        <f t="shared" si="273"/>
        <v>21.849315068493151</v>
      </c>
      <c r="L1991" s="9"/>
      <c r="N1991" s="10"/>
      <c r="O1991" s="9"/>
      <c r="R1991" s="9"/>
    </row>
    <row r="1992" spans="1:18">
      <c r="A1992" s="1">
        <v>20170613</v>
      </c>
      <c r="B1992" s="1">
        <v>200000</v>
      </c>
      <c r="C1992" s="1">
        <v>2457918.3220000002</v>
      </c>
      <c r="D1992" s="1">
        <v>2191.6660000000002</v>
      </c>
      <c r="E1992" s="1">
        <v>74.900000000000006</v>
      </c>
      <c r="F1992" s="1">
        <v>77.2</v>
      </c>
      <c r="G1992" s="8">
        <f t="shared" si="272"/>
        <v>77.096712328767154</v>
      </c>
      <c r="H1992" s="6">
        <v>11</v>
      </c>
      <c r="I1992" s="8">
        <f t="shared" si="273"/>
        <v>21.852054794520548</v>
      </c>
      <c r="L1992" s="9"/>
      <c r="N1992" s="10"/>
      <c r="O1992" s="9"/>
      <c r="R1992" s="9"/>
    </row>
    <row r="1993" spans="1:18">
      <c r="A1993" s="1">
        <v>20170614</v>
      </c>
      <c r="B1993" s="1">
        <v>200000</v>
      </c>
      <c r="C1993" s="1">
        <v>2457919.3220000002</v>
      </c>
      <c r="D1993" s="1">
        <v>2191.7020000000002</v>
      </c>
      <c r="E1993" s="1">
        <v>74.099999999999994</v>
      </c>
      <c r="F1993" s="1">
        <v>76.400000000000006</v>
      </c>
      <c r="G1993" s="8">
        <f t="shared" si="272"/>
        <v>77.099178082191813</v>
      </c>
      <c r="H1993" s="6">
        <v>11</v>
      </c>
      <c r="I1993" s="8">
        <f t="shared" si="273"/>
        <v>21.813698630136987</v>
      </c>
      <c r="L1993" s="9"/>
      <c r="N1993" s="10"/>
      <c r="O1993" s="9"/>
      <c r="R1993" s="9"/>
    </row>
    <row r="1994" spans="1:18">
      <c r="A1994" s="1">
        <v>20170615</v>
      </c>
      <c r="B1994" s="1">
        <v>200000</v>
      </c>
      <c r="C1994" s="1">
        <v>2457920.3220000002</v>
      </c>
      <c r="D1994" s="1">
        <v>2191.739</v>
      </c>
      <c r="E1994" s="1">
        <v>77.400000000000006</v>
      </c>
      <c r="F1994" s="1">
        <v>79.900000000000006</v>
      </c>
      <c r="G1994" s="8">
        <f t="shared" si="272"/>
        <v>77.098356164383588</v>
      </c>
      <c r="H1994" s="6">
        <v>31</v>
      </c>
      <c r="I1994" s="8">
        <f t="shared" si="273"/>
        <v>21.75068493150685</v>
      </c>
      <c r="L1994" s="9"/>
      <c r="N1994" s="10"/>
      <c r="O1994" s="9"/>
      <c r="R1994" s="9"/>
    </row>
    <row r="1995" spans="1:18">
      <c r="A1995" s="1">
        <v>20170616</v>
      </c>
      <c r="B1995" s="1">
        <v>200000</v>
      </c>
      <c r="C1995" s="1">
        <v>2457921.3220000002</v>
      </c>
      <c r="D1995" s="1">
        <v>2191.7759999999998</v>
      </c>
      <c r="E1995" s="1">
        <v>73.5</v>
      </c>
      <c r="F1995" s="1">
        <v>75.8</v>
      </c>
      <c r="G1995" s="8">
        <f t="shared" si="272"/>
        <v>77.096438356164398</v>
      </c>
      <c r="H1995" s="6">
        <v>30</v>
      </c>
      <c r="I1995" s="8">
        <f t="shared" si="273"/>
        <v>21.717808219178082</v>
      </c>
      <c r="L1995" s="9"/>
      <c r="N1995" s="10"/>
      <c r="O1995" s="9"/>
      <c r="R1995" s="9"/>
    </row>
    <row r="1996" spans="1:18">
      <c r="A1996" s="1">
        <v>20170617</v>
      </c>
      <c r="B1996" s="1">
        <v>200000</v>
      </c>
      <c r="C1996" s="1">
        <v>2457922.3220000002</v>
      </c>
      <c r="D1996" s="1">
        <v>2191.8119999999999</v>
      </c>
      <c r="E1996" s="1">
        <v>74.8</v>
      </c>
      <c r="F1996" s="1">
        <v>77.2</v>
      </c>
      <c r="G1996" s="8">
        <f t="shared" si="272"/>
        <v>77.092876712328774</v>
      </c>
      <c r="H1996" s="6">
        <v>30</v>
      </c>
      <c r="I1996" s="8">
        <f t="shared" si="273"/>
        <v>21.717808219178082</v>
      </c>
      <c r="L1996" s="9"/>
      <c r="N1996" s="10"/>
      <c r="O1996" s="9"/>
      <c r="R1996" s="9"/>
    </row>
    <row r="1997" spans="1:18">
      <c r="A1997" s="1">
        <v>20170618</v>
      </c>
      <c r="B1997" s="1">
        <v>200000</v>
      </c>
      <c r="C1997" s="1">
        <v>2457923.3220000002</v>
      </c>
      <c r="D1997" s="1">
        <v>2191.8490000000002</v>
      </c>
      <c r="E1997" s="1">
        <v>74.900000000000006</v>
      </c>
      <c r="F1997" s="1">
        <v>77.3</v>
      </c>
      <c r="G1997" s="8">
        <f t="shared" si="272"/>
        <v>77.090136986301374</v>
      </c>
      <c r="H1997" s="6">
        <v>29</v>
      </c>
      <c r="I1997" s="8">
        <f t="shared" si="273"/>
        <v>21.682191780821917</v>
      </c>
      <c r="L1997" s="9"/>
      <c r="N1997" s="10"/>
      <c r="O1997" s="9"/>
      <c r="R1997" s="9"/>
    </row>
    <row r="1998" spans="1:18">
      <c r="A1998" s="1">
        <v>20170619</v>
      </c>
      <c r="B1998" s="1">
        <v>200000</v>
      </c>
      <c r="C1998" s="1">
        <v>2457924.3220000002</v>
      </c>
      <c r="D1998" s="1">
        <v>2191.886</v>
      </c>
      <c r="E1998" s="1">
        <v>73.599999999999994</v>
      </c>
      <c r="F1998" s="1">
        <v>76</v>
      </c>
      <c r="G1998" s="8">
        <f t="shared" si="272"/>
        <v>77.08849315068494</v>
      </c>
      <c r="H1998" s="6">
        <v>27</v>
      </c>
      <c r="I1998" s="8">
        <f t="shared" si="273"/>
        <v>21.608219178082191</v>
      </c>
      <c r="L1998" s="9"/>
      <c r="N1998" s="10"/>
      <c r="O1998" s="9"/>
      <c r="R1998" s="9"/>
    </row>
    <row r="1999" spans="1:18">
      <c r="A1999" s="1">
        <v>20170620</v>
      </c>
      <c r="B1999" s="1">
        <v>200000</v>
      </c>
      <c r="C1999" s="1">
        <v>2457925.3220000002</v>
      </c>
      <c r="D1999" s="1">
        <v>2191.922</v>
      </c>
      <c r="E1999" s="1">
        <v>74.400000000000006</v>
      </c>
      <c r="F1999" s="1">
        <v>76.900000000000006</v>
      </c>
      <c r="G1999" s="8">
        <f t="shared" si="272"/>
        <v>77.077808219178095</v>
      </c>
      <c r="H1999" s="6">
        <v>31</v>
      </c>
      <c r="I1999" s="8">
        <f t="shared" si="273"/>
        <v>21.597260273972601</v>
      </c>
      <c r="L1999" s="9"/>
      <c r="N1999" s="10"/>
      <c r="O1999" s="9"/>
      <c r="R1999" s="9"/>
    </row>
    <row r="2000" spans="1:18">
      <c r="A2000" s="1">
        <v>20170621</v>
      </c>
      <c r="B2000" s="1">
        <v>200000</v>
      </c>
      <c r="C2000" s="1">
        <v>2457926.3220000002</v>
      </c>
      <c r="D2000" s="1">
        <v>2191.9589999999998</v>
      </c>
      <c r="E2000" s="1">
        <v>73.7</v>
      </c>
      <c r="F2000" s="1">
        <v>76.2</v>
      </c>
      <c r="G2000" s="8">
        <f t="shared" si="272"/>
        <v>77.07589041095892</v>
      </c>
      <c r="H2000" s="6">
        <v>35</v>
      </c>
      <c r="I2000" s="8">
        <f t="shared" si="273"/>
        <v>21.580821917808219</v>
      </c>
      <c r="L2000" s="9"/>
      <c r="N2000" s="10"/>
      <c r="O2000" s="9"/>
      <c r="R2000" s="9"/>
    </row>
    <row r="2001" spans="1:18">
      <c r="A2001" s="1">
        <v>20170622</v>
      </c>
      <c r="B2001" s="1">
        <v>200000</v>
      </c>
      <c r="C2001" s="1">
        <v>2457927.3220000002</v>
      </c>
      <c r="D2001" s="1">
        <v>2191.9960000000001</v>
      </c>
      <c r="E2001" s="1">
        <v>73.7</v>
      </c>
      <c r="F2001" s="1">
        <v>76.099999999999994</v>
      </c>
      <c r="G2001" s="8">
        <f t="shared" si="272"/>
        <v>77.07863013698632</v>
      </c>
      <c r="H2001" s="6">
        <v>24</v>
      </c>
      <c r="I2001" s="8">
        <f t="shared" si="273"/>
        <v>21.550684931506851</v>
      </c>
      <c r="L2001" s="9"/>
      <c r="N2001" s="10"/>
      <c r="O2001" s="9"/>
      <c r="R2001" s="9"/>
    </row>
    <row r="2002" spans="1:18">
      <c r="A2002" s="1">
        <v>20170623</v>
      </c>
      <c r="B2002" s="1">
        <v>200000</v>
      </c>
      <c r="C2002" s="1">
        <v>2457928.3220000002</v>
      </c>
      <c r="D2002" s="1">
        <v>2192.0320000000002</v>
      </c>
      <c r="E2002" s="1">
        <v>73.7</v>
      </c>
      <c r="F2002" s="1">
        <v>76.099999999999994</v>
      </c>
      <c r="G2002" s="8">
        <f t="shared" si="272"/>
        <v>77.080000000000027</v>
      </c>
      <c r="H2002" s="6">
        <v>23</v>
      </c>
      <c r="I2002" s="8">
        <f t="shared" si="273"/>
        <v>21.575342465753426</v>
      </c>
      <c r="L2002" s="9"/>
      <c r="N2002" s="10"/>
      <c r="O2002" s="9"/>
      <c r="R2002" s="9"/>
    </row>
    <row r="2003" spans="1:18">
      <c r="A2003" s="1">
        <v>20170624</v>
      </c>
      <c r="B2003" s="1">
        <v>200000</v>
      </c>
      <c r="C2003" s="1">
        <v>2457929.3220000002</v>
      </c>
      <c r="D2003" s="1">
        <v>2192.069</v>
      </c>
      <c r="E2003" s="1">
        <v>74.099999999999994</v>
      </c>
      <c r="F2003" s="1">
        <v>76.599999999999994</v>
      </c>
      <c r="G2003" s="8">
        <f t="shared" si="272"/>
        <v>77.086575342465764</v>
      </c>
      <c r="H2003" s="6">
        <v>25</v>
      </c>
      <c r="I2003" s="8">
        <f t="shared" si="273"/>
        <v>21.646575342465752</v>
      </c>
      <c r="L2003" s="9"/>
      <c r="N2003" s="10"/>
      <c r="O2003" s="9"/>
      <c r="R2003" s="9"/>
    </row>
    <row r="2004" spans="1:18">
      <c r="A2004" s="1">
        <v>20170625</v>
      </c>
      <c r="B2004" s="1">
        <v>200000</v>
      </c>
      <c r="C2004" s="1">
        <v>2457930.3220000002</v>
      </c>
      <c r="D2004" s="1">
        <v>2192.1060000000002</v>
      </c>
      <c r="E2004" s="1">
        <v>73.7</v>
      </c>
      <c r="F2004" s="1">
        <v>76.2</v>
      </c>
      <c r="G2004" s="8">
        <f t="shared" si="272"/>
        <v>77.094520547945208</v>
      </c>
      <c r="H2004" s="6">
        <v>18</v>
      </c>
      <c r="I2004" s="8">
        <f t="shared" si="273"/>
        <v>21.726027397260275</v>
      </c>
      <c r="L2004" s="9"/>
      <c r="N2004" s="10"/>
      <c r="O2004" s="9"/>
      <c r="R2004" s="9"/>
    </row>
    <row r="2005" spans="1:18">
      <c r="A2005" s="1">
        <v>20170626</v>
      </c>
      <c r="B2005" s="1">
        <v>200000</v>
      </c>
      <c r="C2005" s="1">
        <v>2457931.3220000002</v>
      </c>
      <c r="D2005" s="1">
        <v>2192.1419999999998</v>
      </c>
      <c r="E2005" s="1">
        <v>73.7</v>
      </c>
      <c r="F2005" s="1">
        <v>76.2</v>
      </c>
      <c r="G2005" s="8">
        <f t="shared" si="272"/>
        <v>77.103013698630164</v>
      </c>
      <c r="H2005" s="6">
        <v>21</v>
      </c>
      <c r="I2005" s="8">
        <f t="shared" si="273"/>
        <v>21.791780821917808</v>
      </c>
      <c r="L2005" s="9"/>
      <c r="N2005" s="10"/>
      <c r="O2005" s="9"/>
      <c r="R2005" s="9"/>
    </row>
    <row r="2006" spans="1:18">
      <c r="A2006" s="1">
        <v>20170627</v>
      </c>
      <c r="B2006" s="1">
        <v>200000</v>
      </c>
      <c r="C2006" s="1">
        <v>2457932.3220000002</v>
      </c>
      <c r="D2006" s="1">
        <v>2192.1790000000001</v>
      </c>
      <c r="E2006" s="1">
        <v>74.099999999999994</v>
      </c>
      <c r="F2006" s="1">
        <v>76.599999999999994</v>
      </c>
      <c r="G2006" s="8">
        <f t="shared" si="272"/>
        <v>77.097808219178106</v>
      </c>
      <c r="H2006" s="6">
        <v>19</v>
      </c>
      <c r="I2006" s="8">
        <f t="shared" si="273"/>
        <v>21.835616438356166</v>
      </c>
      <c r="L2006" s="9"/>
      <c r="N2006" s="10"/>
      <c r="O2006" s="9"/>
      <c r="R2006" s="9"/>
    </row>
    <row r="2007" spans="1:18">
      <c r="A2007" s="1">
        <v>20170628</v>
      </c>
      <c r="B2007" s="1">
        <v>200000</v>
      </c>
      <c r="C2007" s="1">
        <v>2457933.3220000002</v>
      </c>
      <c r="D2007" s="1">
        <v>2192.2159999999999</v>
      </c>
      <c r="E2007" s="1">
        <v>72.099999999999994</v>
      </c>
      <c r="F2007" s="1">
        <v>74.5</v>
      </c>
      <c r="G2007" s="8">
        <f t="shared" si="272"/>
        <v>77.090410958904144</v>
      </c>
      <c r="H2007" s="6">
        <v>16</v>
      </c>
      <c r="I2007" s="8">
        <f t="shared" si="273"/>
        <v>21.827397260273973</v>
      </c>
      <c r="L2007" s="9"/>
      <c r="N2007" s="10"/>
      <c r="O2007" s="9"/>
      <c r="R2007" s="9"/>
    </row>
    <row r="2008" spans="1:18">
      <c r="A2008" s="1">
        <v>20170629</v>
      </c>
      <c r="B2008" s="1">
        <v>200000</v>
      </c>
      <c r="C2008" s="1">
        <v>2457934.3220000002</v>
      </c>
      <c r="D2008" s="1">
        <v>2192.252</v>
      </c>
      <c r="E2008" s="1">
        <v>71.8</v>
      </c>
      <c r="F2008" s="1">
        <v>74.2</v>
      </c>
      <c r="G2008" s="8">
        <f t="shared" si="272"/>
        <v>77.084657534246602</v>
      </c>
      <c r="H2008" s="6">
        <v>12</v>
      </c>
      <c r="I2008" s="8">
        <f t="shared" si="273"/>
        <v>21.794520547945204</v>
      </c>
      <c r="L2008" s="9"/>
      <c r="N2008" s="10"/>
      <c r="O2008" s="9"/>
      <c r="R2008" s="9"/>
    </row>
    <row r="2009" spans="1:18">
      <c r="A2009" s="1">
        <v>20170630</v>
      </c>
      <c r="B2009" s="1">
        <v>200000</v>
      </c>
      <c r="C2009" s="1">
        <v>2457935.3220000002</v>
      </c>
      <c r="D2009" s="1">
        <v>2192.2890000000002</v>
      </c>
      <c r="E2009" s="1">
        <v>71.5</v>
      </c>
      <c r="F2009" s="1">
        <v>73.900000000000006</v>
      </c>
      <c r="G2009" s="8">
        <f t="shared" si="272"/>
        <v>77.079726027397285</v>
      </c>
      <c r="H2009" s="6">
        <v>11</v>
      </c>
      <c r="I2009" s="8">
        <f t="shared" si="273"/>
        <v>21.764383561643836</v>
      </c>
      <c r="L2009" s="9"/>
      <c r="N2009" s="10"/>
      <c r="O2009" s="9"/>
      <c r="R2009" s="9"/>
    </row>
    <row r="2010" spans="1:18">
      <c r="A2010" s="1">
        <v>20170701</v>
      </c>
      <c r="B2010" s="1">
        <v>200000</v>
      </c>
      <c r="C2010" s="1">
        <v>2457936.3220000002</v>
      </c>
      <c r="D2010" s="1">
        <v>2192.326</v>
      </c>
      <c r="E2010" s="1">
        <v>70.7</v>
      </c>
      <c r="F2010" s="1">
        <v>73.099999999999994</v>
      </c>
      <c r="G2010" s="8">
        <f t="shared" si="272"/>
        <v>77.071232876712344</v>
      </c>
      <c r="H2010" s="6">
        <v>23</v>
      </c>
      <c r="I2010" s="8">
        <f t="shared" si="273"/>
        <v>21.734246575342464</v>
      </c>
      <c r="L2010" s="9"/>
      <c r="N2010" s="10"/>
      <c r="O2010" s="9"/>
      <c r="R2010" s="9"/>
    </row>
    <row r="2011" spans="1:18">
      <c r="A2011" s="1">
        <v>20170702</v>
      </c>
      <c r="B2011" s="1">
        <v>200000</v>
      </c>
      <c r="C2011" s="1">
        <v>2457937.3220000002</v>
      </c>
      <c r="D2011" s="1">
        <v>2192.3620000000001</v>
      </c>
      <c r="E2011" s="1">
        <v>71.2</v>
      </c>
      <c r="F2011" s="1">
        <v>73.599999999999994</v>
      </c>
      <c r="G2011" s="8">
        <f t="shared" si="272"/>
        <v>77.063561643835641</v>
      </c>
      <c r="H2011" s="6">
        <v>13</v>
      </c>
      <c r="I2011" s="8">
        <f t="shared" si="273"/>
        <v>21.739726027397261</v>
      </c>
      <c r="L2011" s="9"/>
      <c r="N2011" s="10"/>
      <c r="O2011" s="9"/>
      <c r="R2011" s="9"/>
    </row>
    <row r="2012" spans="1:18">
      <c r="A2012" s="1">
        <v>20170703</v>
      </c>
      <c r="B2012" s="1">
        <v>200000</v>
      </c>
      <c r="C2012" s="1">
        <v>2457938.3220000002</v>
      </c>
      <c r="D2012" s="1">
        <v>2192.3989999999999</v>
      </c>
      <c r="E2012" s="1">
        <v>71.7</v>
      </c>
      <c r="F2012" s="1">
        <v>74.099999999999994</v>
      </c>
      <c r="G2012" s="8">
        <f t="shared" si="272"/>
        <v>77.054520547945231</v>
      </c>
      <c r="H2012" s="6">
        <v>0</v>
      </c>
      <c r="I2012" s="8">
        <f t="shared" si="273"/>
        <v>21.706849315068492</v>
      </c>
      <c r="L2012" s="9"/>
      <c r="N2012" s="10"/>
      <c r="O2012" s="9"/>
      <c r="R2012" s="9"/>
    </row>
    <row r="2013" spans="1:18">
      <c r="A2013" s="1">
        <v>20170704</v>
      </c>
      <c r="B2013" s="1">
        <v>200000</v>
      </c>
      <c r="C2013" s="1">
        <v>2457939.3220000002</v>
      </c>
      <c r="D2013" s="1">
        <v>2192.4360000000001</v>
      </c>
      <c r="E2013" s="1">
        <v>71.8</v>
      </c>
      <c r="F2013" s="1">
        <v>74.2</v>
      </c>
      <c r="G2013" s="8">
        <f t="shared" si="272"/>
        <v>77.045205479452079</v>
      </c>
      <c r="H2013" s="6">
        <v>0</v>
      </c>
      <c r="I2013" s="8">
        <f t="shared" si="273"/>
        <v>21.673972602739727</v>
      </c>
      <c r="L2013" s="9"/>
      <c r="N2013" s="10"/>
      <c r="O2013" s="9"/>
      <c r="R2013" s="9"/>
    </row>
    <row r="2014" spans="1:18">
      <c r="A2014" s="1">
        <v>20170705</v>
      </c>
      <c r="B2014" s="1">
        <v>200000</v>
      </c>
      <c r="C2014" s="1">
        <v>2457940.3220000002</v>
      </c>
      <c r="D2014" s="1">
        <v>2192.4720000000002</v>
      </c>
      <c r="E2014" s="1">
        <v>73</v>
      </c>
      <c r="F2014" s="1">
        <v>75.5</v>
      </c>
      <c r="G2014" s="8">
        <f t="shared" si="272"/>
        <v>77.037808219178103</v>
      </c>
      <c r="H2014" s="6">
        <v>7</v>
      </c>
      <c r="I2014" s="8">
        <f t="shared" si="273"/>
        <v>21.643835616438356</v>
      </c>
      <c r="L2014" s="9"/>
      <c r="N2014" s="10"/>
      <c r="O2014" s="9"/>
      <c r="R2014" s="9"/>
    </row>
    <row r="2015" spans="1:18">
      <c r="A2015" s="1">
        <v>20170706</v>
      </c>
      <c r="B2015" s="1">
        <v>200000</v>
      </c>
      <c r="C2015" s="1">
        <v>2457941.3220000002</v>
      </c>
      <c r="D2015" s="1">
        <v>2192.509</v>
      </c>
      <c r="E2015" s="1">
        <v>75.900000000000006</v>
      </c>
      <c r="F2015" s="1">
        <v>78.5</v>
      </c>
      <c r="G2015" s="8">
        <f t="shared" si="272"/>
        <v>77.030136986301386</v>
      </c>
      <c r="H2015" s="6">
        <v>16</v>
      </c>
      <c r="I2015" s="8">
        <f t="shared" si="273"/>
        <v>21.67945205479452</v>
      </c>
      <c r="L2015" s="9"/>
      <c r="N2015" s="10"/>
      <c r="O2015" s="9"/>
      <c r="R2015" s="9"/>
    </row>
    <row r="2016" spans="1:18">
      <c r="A2016" s="1">
        <v>20170707</v>
      </c>
      <c r="B2016" s="1">
        <v>200000</v>
      </c>
      <c r="C2016" s="1">
        <v>2457942.3220000002</v>
      </c>
      <c r="D2016" s="1">
        <v>2192.5459999999998</v>
      </c>
      <c r="E2016" s="1">
        <v>79.5</v>
      </c>
      <c r="F2016" s="1">
        <v>82.2</v>
      </c>
      <c r="G2016" s="8">
        <f t="shared" si="272"/>
        <v>77.019452054794542</v>
      </c>
      <c r="H2016" s="6">
        <v>26</v>
      </c>
      <c r="I2016" s="8">
        <f t="shared" si="273"/>
        <v>21.709589041095889</v>
      </c>
      <c r="L2016" s="9"/>
      <c r="N2016" s="10"/>
      <c r="O2016" s="9"/>
      <c r="R2016" s="9"/>
    </row>
    <row r="2017" spans="1:18">
      <c r="A2017" s="1">
        <v>20170708</v>
      </c>
      <c r="B2017" s="1">
        <v>200000</v>
      </c>
      <c r="C2017" s="1">
        <v>2457943.3220000002</v>
      </c>
      <c r="D2017" s="1">
        <v>2192.5819999999999</v>
      </c>
      <c r="E2017" s="1">
        <v>86.6</v>
      </c>
      <c r="F2017" s="1">
        <v>89.5</v>
      </c>
      <c r="G2017" s="8">
        <f t="shared" si="272"/>
        <v>77.012602739726049</v>
      </c>
      <c r="H2017" s="6">
        <v>31</v>
      </c>
      <c r="I2017" s="8">
        <f t="shared" si="273"/>
        <v>21.739726027397261</v>
      </c>
      <c r="L2017" s="9"/>
      <c r="N2017" s="10"/>
      <c r="O2017" s="9"/>
      <c r="R2017" s="9"/>
    </row>
    <row r="2018" spans="1:18">
      <c r="A2018" s="1">
        <v>20170709</v>
      </c>
      <c r="B2018" s="1">
        <v>200000</v>
      </c>
      <c r="C2018" s="1">
        <v>2457944.3220000002</v>
      </c>
      <c r="D2018" s="1">
        <v>2192.6190000000001</v>
      </c>
      <c r="E2018" s="1">
        <v>90.9</v>
      </c>
      <c r="F2018" s="1">
        <v>94</v>
      </c>
      <c r="G2018" s="8">
        <f t="shared" si="272"/>
        <v>77.006849315068507</v>
      </c>
      <c r="H2018" s="6">
        <v>43</v>
      </c>
      <c r="I2018" s="8">
        <f t="shared" si="273"/>
        <v>21.772602739726029</v>
      </c>
      <c r="L2018" s="9"/>
      <c r="N2018" s="10"/>
      <c r="O2018" s="9"/>
      <c r="R2018" s="9"/>
    </row>
    <row r="2019" spans="1:18">
      <c r="A2019" s="1">
        <v>20170710</v>
      </c>
      <c r="B2019" s="1">
        <v>200000</v>
      </c>
      <c r="C2019" s="1">
        <v>2457945.3220000002</v>
      </c>
      <c r="D2019" s="1">
        <v>2192.6559999999999</v>
      </c>
      <c r="E2019" s="1">
        <v>95.1</v>
      </c>
      <c r="F2019" s="1">
        <v>98.2</v>
      </c>
      <c r="G2019" s="8">
        <f t="shared" si="272"/>
        <v>77.003561643835639</v>
      </c>
      <c r="H2019" s="6">
        <v>45</v>
      </c>
      <c r="I2019" s="8">
        <f t="shared" si="273"/>
        <v>21.80821917808219</v>
      </c>
      <c r="L2019" s="9"/>
      <c r="N2019" s="10"/>
      <c r="O2019" s="9"/>
      <c r="R2019" s="9"/>
    </row>
    <row r="2020" spans="1:18">
      <c r="A2020" s="1">
        <v>20170711</v>
      </c>
      <c r="B2020" s="1">
        <v>200000</v>
      </c>
      <c r="C2020" s="1">
        <v>2457946.3220000002</v>
      </c>
      <c r="D2020" s="1">
        <v>2192.692</v>
      </c>
      <c r="E2020" s="1">
        <v>91.1</v>
      </c>
      <c r="F2020" s="1">
        <v>94.1</v>
      </c>
      <c r="G2020" s="8">
        <f t="shared" si="272"/>
        <v>77.002465753424673</v>
      </c>
      <c r="H2020" s="6">
        <v>38</v>
      </c>
      <c r="I2020" s="8">
        <f t="shared" si="273"/>
        <v>21.852054794520548</v>
      </c>
      <c r="L2020" s="9"/>
      <c r="N2020" s="10"/>
      <c r="O2020" s="9"/>
      <c r="R2020" s="9"/>
    </row>
    <row r="2021" spans="1:18">
      <c r="A2021" s="1">
        <v>20170712</v>
      </c>
      <c r="B2021" s="1">
        <v>200000</v>
      </c>
      <c r="C2021" s="1">
        <v>2457947.3220000002</v>
      </c>
      <c r="D2021" s="1">
        <v>2192.7289999999998</v>
      </c>
      <c r="E2021" s="1">
        <v>90.2</v>
      </c>
      <c r="F2021" s="1">
        <v>93.2</v>
      </c>
      <c r="G2021" s="8">
        <f t="shared" si="272"/>
        <v>76.99643835616439</v>
      </c>
      <c r="H2021" s="6">
        <v>61</v>
      </c>
      <c r="I2021" s="8">
        <f t="shared" si="273"/>
        <v>21.906849315068492</v>
      </c>
      <c r="L2021" s="9"/>
      <c r="N2021" s="10"/>
      <c r="O2021" s="9"/>
      <c r="R2021" s="9"/>
    </row>
    <row r="2022" spans="1:18">
      <c r="A2022" s="1">
        <v>20170713</v>
      </c>
      <c r="B2022" s="1">
        <v>200000</v>
      </c>
      <c r="C2022" s="1">
        <v>2457948.3220000002</v>
      </c>
      <c r="D2022" s="1">
        <v>2192.7660000000001</v>
      </c>
      <c r="E2022" s="1">
        <v>92.3</v>
      </c>
      <c r="F2022" s="1">
        <v>95.3</v>
      </c>
      <c r="G2022" s="8">
        <f t="shared" si="272"/>
        <v>76.986849315068511</v>
      </c>
      <c r="H2022" s="6">
        <v>59</v>
      </c>
      <c r="I2022" s="8">
        <f t="shared" si="273"/>
        <v>21.93972602739726</v>
      </c>
      <c r="L2022" s="9"/>
      <c r="N2022" s="10"/>
      <c r="O2022" s="9"/>
      <c r="R2022" s="9"/>
    </row>
    <row r="2023" spans="1:18">
      <c r="A2023" s="1">
        <v>20170714</v>
      </c>
      <c r="B2023" s="1">
        <v>170000</v>
      </c>
      <c r="C2023" s="1">
        <v>2457949.1970000002</v>
      </c>
      <c r="D2023" s="1">
        <v>2192.7979999999998</v>
      </c>
      <c r="E2023" s="1">
        <v>89</v>
      </c>
      <c r="F2023" s="1">
        <v>91.9</v>
      </c>
      <c r="G2023" s="8">
        <f t="shared" si="272"/>
        <v>76.97479452054796</v>
      </c>
      <c r="H2023" s="6">
        <v>52</v>
      </c>
      <c r="I2023" s="8">
        <f t="shared" si="273"/>
        <v>21.909589041095892</v>
      </c>
      <c r="L2023" s="9"/>
      <c r="N2023" s="10"/>
      <c r="O2023" s="9"/>
      <c r="R2023" s="9"/>
    </row>
    <row r="2024" spans="1:18">
      <c r="A2024" s="1">
        <v>20170715</v>
      </c>
      <c r="B2024" s="1">
        <v>170000</v>
      </c>
      <c r="C2024" s="1">
        <v>2457950.1970000002</v>
      </c>
      <c r="D2024" s="1">
        <v>2192.8339999999998</v>
      </c>
      <c r="E2024" s="1">
        <v>88</v>
      </c>
      <c r="F2024" s="1">
        <v>90.9</v>
      </c>
      <c r="G2024" s="8">
        <f t="shared" si="272"/>
        <v>76.964109589041101</v>
      </c>
      <c r="H2024" s="6">
        <v>33</v>
      </c>
      <c r="I2024" s="8">
        <f t="shared" si="273"/>
        <v>21.838356164383562</v>
      </c>
      <c r="L2024" s="9"/>
      <c r="N2024" s="10"/>
      <c r="O2024" s="9"/>
      <c r="R2024" s="9"/>
    </row>
    <row r="2025" spans="1:18">
      <c r="A2025" s="1">
        <v>20170716</v>
      </c>
      <c r="B2025" s="1">
        <v>200000</v>
      </c>
      <c r="C2025" s="1">
        <v>2457951.3220000002</v>
      </c>
      <c r="D2025" s="1">
        <v>2192.8760000000002</v>
      </c>
      <c r="E2025" s="1">
        <v>86.5</v>
      </c>
      <c r="F2025" s="1">
        <v>89.3</v>
      </c>
      <c r="G2025" s="8">
        <f t="shared" si="272"/>
        <v>76.947945205479456</v>
      </c>
      <c r="H2025" s="6">
        <v>21</v>
      </c>
      <c r="I2025" s="8">
        <f t="shared" si="273"/>
        <v>21.786301369863015</v>
      </c>
      <c r="L2025" s="9"/>
      <c r="N2025" s="10"/>
      <c r="O2025" s="9"/>
      <c r="R2025" s="9"/>
    </row>
    <row r="2026" spans="1:18">
      <c r="A2026" s="1">
        <v>20170717</v>
      </c>
      <c r="B2026" s="1">
        <v>200000</v>
      </c>
      <c r="C2026" s="1">
        <v>2457952.3220000002</v>
      </c>
      <c r="D2026" s="1">
        <v>2192.9119999999998</v>
      </c>
      <c r="E2026" s="1">
        <v>85.6</v>
      </c>
      <c r="F2026" s="1">
        <v>88.4</v>
      </c>
      <c r="G2026" s="8">
        <f t="shared" si="272"/>
        <v>76.928493150684929</v>
      </c>
      <c r="H2026" s="6">
        <v>22</v>
      </c>
      <c r="I2026" s="8">
        <f t="shared" si="273"/>
        <v>21.739726027397261</v>
      </c>
      <c r="L2026" s="9"/>
      <c r="N2026" s="10"/>
      <c r="O2026" s="9"/>
      <c r="R2026" s="9"/>
    </row>
    <row r="2027" spans="1:18">
      <c r="A2027" s="1">
        <v>20170718</v>
      </c>
      <c r="B2027" s="1">
        <v>200000</v>
      </c>
      <c r="C2027" s="1">
        <v>2457953.3220000002</v>
      </c>
      <c r="D2027" s="1">
        <v>2192.9490000000001</v>
      </c>
      <c r="E2027" s="1">
        <v>78.2</v>
      </c>
      <c r="F2027" s="1">
        <v>80.8</v>
      </c>
      <c r="G2027" s="8">
        <f t="shared" si="272"/>
        <v>76.909315068493157</v>
      </c>
      <c r="H2027" s="6">
        <v>0</v>
      </c>
      <c r="I2027" s="8">
        <f t="shared" si="273"/>
        <v>21.712328767123289</v>
      </c>
      <c r="L2027" s="9"/>
      <c r="N2027" s="10"/>
      <c r="O2027" s="9"/>
      <c r="R2027" s="9"/>
    </row>
    <row r="2028" spans="1:18">
      <c r="A2028" s="1">
        <v>20170719</v>
      </c>
      <c r="B2028" s="1">
        <v>200000</v>
      </c>
      <c r="C2028" s="1">
        <v>2457954.3220000002</v>
      </c>
      <c r="D2028" s="1">
        <v>2192.9859999999999</v>
      </c>
      <c r="E2028" s="1">
        <v>73.099999999999994</v>
      </c>
      <c r="F2028" s="1">
        <v>75.5</v>
      </c>
      <c r="G2028" s="8">
        <f t="shared" si="272"/>
        <v>76.888767123287678</v>
      </c>
      <c r="H2028" s="6">
        <v>0</v>
      </c>
      <c r="I2028" s="8">
        <f t="shared" si="273"/>
        <v>21.673972602739727</v>
      </c>
      <c r="L2028" s="9"/>
      <c r="N2028" s="10"/>
      <c r="O2028" s="9"/>
      <c r="R2028" s="9"/>
    </row>
    <row r="2029" spans="1:18">
      <c r="A2029" s="1">
        <v>20170720</v>
      </c>
      <c r="B2029" s="1">
        <v>200000</v>
      </c>
      <c r="C2029" s="1">
        <v>2457955.3220000002</v>
      </c>
      <c r="D2029" s="1">
        <v>2193.0219999999999</v>
      </c>
      <c r="E2029" s="1">
        <v>70.2</v>
      </c>
      <c r="F2029" s="1">
        <v>72.5</v>
      </c>
      <c r="G2029" s="8">
        <f t="shared" si="272"/>
        <v>76.868767123287668</v>
      </c>
      <c r="H2029" s="6">
        <v>0</v>
      </c>
      <c r="I2029" s="8">
        <f t="shared" si="273"/>
        <v>21.608219178082191</v>
      </c>
      <c r="L2029" s="9"/>
      <c r="N2029" s="10"/>
      <c r="O2029" s="9"/>
      <c r="R2029" s="9"/>
    </row>
    <row r="2030" spans="1:18">
      <c r="A2030" s="1">
        <v>20170721</v>
      </c>
      <c r="B2030" s="1">
        <v>200000</v>
      </c>
      <c r="C2030" s="1">
        <v>2457956.3220000002</v>
      </c>
      <c r="D2030" s="1">
        <v>2193.0590000000002</v>
      </c>
      <c r="E2030" s="1">
        <v>69.400000000000006</v>
      </c>
      <c r="F2030" s="1">
        <v>71.599999999999994</v>
      </c>
      <c r="G2030" s="8">
        <f t="shared" si="272"/>
        <v>76.845479452054775</v>
      </c>
      <c r="H2030" s="6">
        <v>0</v>
      </c>
      <c r="I2030" s="8">
        <f t="shared" si="273"/>
        <v>21.550684931506851</v>
      </c>
      <c r="L2030" s="9"/>
      <c r="N2030" s="10"/>
      <c r="O2030" s="9"/>
      <c r="R2030" s="9"/>
    </row>
    <row r="2031" spans="1:18">
      <c r="A2031" s="1">
        <v>20170722</v>
      </c>
      <c r="B2031" s="1">
        <v>200000</v>
      </c>
      <c r="C2031" s="1">
        <v>2457957.3220000002</v>
      </c>
      <c r="D2031" s="1">
        <v>2193.0949999999998</v>
      </c>
      <c r="E2031" s="1">
        <v>69.5</v>
      </c>
      <c r="F2031" s="1">
        <v>71.8</v>
      </c>
      <c r="G2031" s="8">
        <f t="shared" si="272"/>
        <v>76.809315068493149</v>
      </c>
      <c r="H2031" s="6">
        <v>0</v>
      </c>
      <c r="I2031" s="8">
        <f t="shared" si="273"/>
        <v>21.397260273972602</v>
      </c>
      <c r="L2031" s="9"/>
      <c r="N2031" s="10"/>
      <c r="O2031" s="9"/>
      <c r="R2031" s="9"/>
    </row>
    <row r="2032" spans="1:18">
      <c r="A2032" s="1">
        <v>20170723</v>
      </c>
      <c r="B2032" s="1">
        <v>200000</v>
      </c>
      <c r="C2032" s="1">
        <v>2457958.3220000002</v>
      </c>
      <c r="D2032" s="1">
        <v>2193.1320000000001</v>
      </c>
      <c r="E2032" s="1">
        <v>70.599999999999994</v>
      </c>
      <c r="F2032" s="1">
        <v>72.8</v>
      </c>
      <c r="G2032" s="8">
        <f t="shared" si="272"/>
        <v>76.761917808219181</v>
      </c>
      <c r="H2032" s="6">
        <v>0</v>
      </c>
      <c r="I2032" s="8">
        <f t="shared" si="273"/>
        <v>21.19178082191781</v>
      </c>
      <c r="L2032" s="9"/>
      <c r="N2032" s="10"/>
      <c r="O2032" s="9"/>
      <c r="R2032" s="9"/>
    </row>
    <row r="2033" spans="1:18">
      <c r="A2033" s="1">
        <v>20170724</v>
      </c>
      <c r="B2033" s="1">
        <v>200000</v>
      </c>
      <c r="C2033" s="1">
        <v>2457959.3220000002</v>
      </c>
      <c r="D2033" s="1">
        <v>2193.1689999999999</v>
      </c>
      <c r="E2033" s="1">
        <v>70.099999999999994</v>
      </c>
      <c r="F2033" s="1">
        <v>72.3</v>
      </c>
      <c r="G2033" s="8">
        <f t="shared" si="272"/>
        <v>76.717808219178082</v>
      </c>
      <c r="H2033" s="6">
        <v>0</v>
      </c>
      <c r="I2033" s="8">
        <f t="shared" si="273"/>
        <v>21.005479452054793</v>
      </c>
      <c r="L2033" s="9"/>
      <c r="N2033" s="10"/>
      <c r="O2033" s="9"/>
      <c r="R2033" s="9"/>
    </row>
    <row r="2034" spans="1:18">
      <c r="A2034" s="1">
        <v>20170725</v>
      </c>
      <c r="B2034" s="1">
        <v>200000</v>
      </c>
      <c r="C2034" s="1">
        <v>2457960.3220000002</v>
      </c>
      <c r="D2034" s="1">
        <v>2193.2049999999999</v>
      </c>
      <c r="E2034" s="1">
        <v>69.8</v>
      </c>
      <c r="F2034" s="1">
        <v>72</v>
      </c>
      <c r="G2034" s="8">
        <f t="shared" si="272"/>
        <v>76.681643835616441</v>
      </c>
      <c r="H2034" s="6">
        <v>12</v>
      </c>
      <c r="I2034" s="8">
        <f t="shared" si="273"/>
        <v>20.849315068493151</v>
      </c>
      <c r="L2034" s="9"/>
      <c r="N2034" s="10"/>
      <c r="O2034" s="9"/>
      <c r="R2034" s="9"/>
    </row>
    <row r="2035" spans="1:18">
      <c r="A2035" s="1">
        <v>20170726</v>
      </c>
      <c r="B2035" s="1">
        <v>200000</v>
      </c>
      <c r="C2035" s="1">
        <v>2457961.3220000002</v>
      </c>
      <c r="D2035" s="1">
        <v>2193.2420000000002</v>
      </c>
      <c r="E2035" s="1">
        <v>68.599999999999994</v>
      </c>
      <c r="F2035" s="1">
        <v>70.7</v>
      </c>
      <c r="G2035" s="8">
        <f t="shared" si="272"/>
        <v>76.648767123287683</v>
      </c>
      <c r="H2035" s="6">
        <v>12</v>
      </c>
      <c r="I2035" s="8">
        <f t="shared" si="273"/>
        <v>20.731506849315068</v>
      </c>
      <c r="L2035" s="9"/>
      <c r="N2035" s="10"/>
      <c r="O2035" s="9"/>
      <c r="R2035" s="9"/>
    </row>
    <row r="2036" spans="1:18">
      <c r="A2036" s="1">
        <v>20170727</v>
      </c>
      <c r="B2036" s="1">
        <v>200000</v>
      </c>
      <c r="C2036" s="1">
        <v>2457962.3220000002</v>
      </c>
      <c r="D2036" s="1">
        <v>2193.279</v>
      </c>
      <c r="E2036" s="1">
        <v>68.3</v>
      </c>
      <c r="F2036" s="1">
        <v>70.5</v>
      </c>
      <c r="G2036" s="8">
        <f t="shared" si="272"/>
        <v>76.609589041095887</v>
      </c>
      <c r="H2036" s="6">
        <v>0</v>
      </c>
      <c r="I2036" s="8">
        <f t="shared" si="273"/>
        <v>20.602739726027398</v>
      </c>
      <c r="L2036" s="9"/>
      <c r="N2036" s="10"/>
      <c r="O2036" s="9"/>
      <c r="R2036" s="9"/>
    </row>
    <row r="2037" spans="1:18">
      <c r="A2037" s="1">
        <v>20170728</v>
      </c>
      <c r="B2037" s="1">
        <v>200000</v>
      </c>
      <c r="C2037" s="1">
        <v>2457963.3220000002</v>
      </c>
      <c r="D2037" s="1">
        <v>2193.3150000000001</v>
      </c>
      <c r="E2037" s="1">
        <v>69.5</v>
      </c>
      <c r="F2037" s="1">
        <v>71.599999999999994</v>
      </c>
      <c r="G2037" s="8">
        <f t="shared" si="272"/>
        <v>76.574246575342471</v>
      </c>
      <c r="H2037" s="6">
        <v>11</v>
      </c>
      <c r="I2037" s="8">
        <f t="shared" si="273"/>
        <v>20.493150684931507</v>
      </c>
      <c r="L2037" s="9"/>
      <c r="N2037" s="10"/>
      <c r="O2037" s="9"/>
      <c r="R2037" s="9"/>
    </row>
    <row r="2038" spans="1:18">
      <c r="A2038" s="1">
        <v>20170729</v>
      </c>
      <c r="B2038" s="1">
        <v>200000</v>
      </c>
      <c r="C2038" s="1">
        <v>2457964.3220000002</v>
      </c>
      <c r="D2038" s="1">
        <v>2193.3519999999999</v>
      </c>
      <c r="E2038" s="1">
        <v>69.900000000000006</v>
      </c>
      <c r="F2038" s="1">
        <v>72.099999999999994</v>
      </c>
      <c r="G2038" s="8">
        <f t="shared" si="272"/>
        <v>76.543561643835616</v>
      </c>
      <c r="H2038" s="6">
        <v>12</v>
      </c>
      <c r="I2038" s="8">
        <f t="shared" si="273"/>
        <v>20.410958904109588</v>
      </c>
      <c r="L2038" s="9"/>
      <c r="N2038" s="10"/>
      <c r="O2038" s="9"/>
      <c r="R2038" s="9"/>
    </row>
    <row r="2039" spans="1:18">
      <c r="A2039" s="1">
        <v>20170730</v>
      </c>
      <c r="B2039" s="1">
        <v>200000</v>
      </c>
      <c r="C2039" s="1">
        <v>2457965.3220000002</v>
      </c>
      <c r="D2039" s="1">
        <v>2193.3890000000001</v>
      </c>
      <c r="E2039" s="1">
        <v>69.5</v>
      </c>
      <c r="F2039" s="1">
        <v>71.7</v>
      </c>
      <c r="G2039" s="8">
        <f t="shared" si="272"/>
        <v>76.516986301369869</v>
      </c>
      <c r="H2039" s="6">
        <v>15</v>
      </c>
      <c r="I2039" s="8">
        <f t="shared" si="273"/>
        <v>20.328767123287673</v>
      </c>
      <c r="L2039" s="9"/>
      <c r="N2039" s="10"/>
      <c r="O2039" s="9"/>
      <c r="R2039" s="9"/>
    </row>
    <row r="2040" spans="1:18">
      <c r="A2040" s="1">
        <v>20170731</v>
      </c>
      <c r="B2040" s="1">
        <v>200000</v>
      </c>
      <c r="C2040" s="1">
        <v>2457966.3220000002</v>
      </c>
      <c r="D2040" s="1">
        <v>2193.4250000000002</v>
      </c>
      <c r="E2040" s="1">
        <v>72.2</v>
      </c>
      <c r="F2040" s="1">
        <v>74.400000000000006</v>
      </c>
      <c r="G2040" s="8">
        <f t="shared" ref="G2040:G2103" si="274">AVERAGE(F1858:F2222)</f>
        <v>76.494520547945214</v>
      </c>
      <c r="H2040" s="6">
        <v>0</v>
      </c>
      <c r="I2040" s="8">
        <f t="shared" ref="I2040:I2103" si="275">AVERAGE(H1858:H2222)</f>
        <v>20.235616438356164</v>
      </c>
      <c r="L2040" s="9"/>
      <c r="N2040" s="10"/>
      <c r="O2040" s="9"/>
      <c r="R2040" s="9"/>
    </row>
    <row r="2041" spans="1:18">
      <c r="A2041" s="1">
        <v>20170801</v>
      </c>
      <c r="B2041" s="1">
        <v>200000</v>
      </c>
      <c r="C2041" s="1">
        <v>2457967.3220000002</v>
      </c>
      <c r="D2041" s="1">
        <v>2193.462</v>
      </c>
      <c r="E2041" s="1">
        <v>73.5</v>
      </c>
      <c r="F2041" s="1">
        <v>75.7</v>
      </c>
      <c r="G2041" s="8">
        <f t="shared" si="274"/>
        <v>76.473150684931525</v>
      </c>
      <c r="H2041" s="6">
        <v>13</v>
      </c>
      <c r="I2041" s="8">
        <f t="shared" si="275"/>
        <v>20.169863013698631</v>
      </c>
      <c r="L2041" s="9"/>
      <c r="N2041" s="10"/>
      <c r="O2041" s="9"/>
      <c r="R2041" s="9"/>
    </row>
    <row r="2042" spans="1:18">
      <c r="A2042" s="1">
        <v>20170802</v>
      </c>
      <c r="B2042" s="1">
        <v>200000</v>
      </c>
      <c r="C2042" s="1">
        <v>2457968.3220000002</v>
      </c>
      <c r="D2042" s="1">
        <v>2193.4989999999998</v>
      </c>
      <c r="E2042" s="1">
        <v>74.400000000000006</v>
      </c>
      <c r="F2042" s="1">
        <v>76.599999999999994</v>
      </c>
      <c r="G2042" s="8">
        <f t="shared" si="274"/>
        <v>76.455068493150705</v>
      </c>
      <c r="H2042" s="6">
        <v>13</v>
      </c>
      <c r="I2042" s="8">
        <f t="shared" si="275"/>
        <v>20.104109589041094</v>
      </c>
      <c r="L2042" s="9"/>
      <c r="N2042" s="10"/>
      <c r="O2042" s="9"/>
      <c r="R2042" s="9"/>
    </row>
    <row r="2043" spans="1:18">
      <c r="A2043" s="1">
        <v>20170803</v>
      </c>
      <c r="B2043" s="1">
        <v>200000</v>
      </c>
      <c r="C2043" s="1">
        <v>2457969.3220000002</v>
      </c>
      <c r="D2043" s="1">
        <v>2193.5349999999999</v>
      </c>
      <c r="E2043" s="1">
        <v>75.099999999999994</v>
      </c>
      <c r="F2043" s="1">
        <v>77.3</v>
      </c>
      <c r="G2043" s="8">
        <f t="shared" si="274"/>
        <v>76.43616438356166</v>
      </c>
      <c r="H2043" s="6">
        <v>13</v>
      </c>
      <c r="I2043" s="8">
        <f t="shared" si="275"/>
        <v>19.975342465753425</v>
      </c>
      <c r="L2043" s="9"/>
      <c r="N2043" s="10"/>
      <c r="O2043" s="9"/>
      <c r="R2043" s="9"/>
    </row>
    <row r="2044" spans="1:18">
      <c r="A2044" s="1">
        <v>20170804</v>
      </c>
      <c r="B2044" s="1">
        <v>200000</v>
      </c>
      <c r="C2044" s="1">
        <v>2457970.3220000002</v>
      </c>
      <c r="D2044" s="1">
        <v>2193.5720000000001</v>
      </c>
      <c r="E2044" s="1">
        <v>74.099999999999994</v>
      </c>
      <c r="F2044" s="1">
        <v>76.3</v>
      </c>
      <c r="G2044" s="8">
        <f t="shared" si="274"/>
        <v>76.418904109589064</v>
      </c>
      <c r="H2044" s="6">
        <v>14</v>
      </c>
      <c r="I2044" s="8">
        <f t="shared" si="275"/>
        <v>19.846575342465755</v>
      </c>
      <c r="L2044" s="9"/>
      <c r="N2044" s="10"/>
      <c r="O2044" s="9"/>
      <c r="R2044" s="9"/>
    </row>
    <row r="2045" spans="1:18">
      <c r="A2045" s="1">
        <v>20170805</v>
      </c>
      <c r="B2045" s="1">
        <v>200000</v>
      </c>
      <c r="C2045" s="1">
        <v>2457971.3220000002</v>
      </c>
      <c r="D2045" s="1">
        <v>2193.6089999999999</v>
      </c>
      <c r="E2045" s="1">
        <v>74.099999999999994</v>
      </c>
      <c r="F2045" s="1">
        <v>76.3</v>
      </c>
      <c r="G2045" s="8">
        <f t="shared" si="274"/>
        <v>76.403287671232903</v>
      </c>
      <c r="H2045" s="6">
        <v>13</v>
      </c>
      <c r="I2045" s="8">
        <f t="shared" si="275"/>
        <v>19.739726027397261</v>
      </c>
      <c r="L2045" s="9"/>
      <c r="N2045" s="10"/>
      <c r="O2045" s="9"/>
      <c r="R2045" s="9"/>
    </row>
    <row r="2046" spans="1:18">
      <c r="A2046" s="1">
        <v>20170806</v>
      </c>
      <c r="B2046" s="1">
        <v>200000</v>
      </c>
      <c r="C2046" s="1">
        <v>2457972.3220000002</v>
      </c>
      <c r="D2046" s="1">
        <v>2193.645</v>
      </c>
      <c r="E2046" s="1">
        <v>73.5</v>
      </c>
      <c r="F2046" s="1">
        <v>75.599999999999994</v>
      </c>
      <c r="G2046" s="8">
        <f t="shared" si="274"/>
        <v>76.400821917808244</v>
      </c>
      <c r="H2046" s="6">
        <v>13</v>
      </c>
      <c r="I2046" s="8">
        <f t="shared" si="275"/>
        <v>19.715068493150685</v>
      </c>
      <c r="L2046" s="9"/>
      <c r="N2046" s="10"/>
      <c r="O2046" s="9"/>
      <c r="R2046" s="9"/>
    </row>
    <row r="2047" spans="1:18">
      <c r="A2047" s="1">
        <v>20170807</v>
      </c>
      <c r="B2047" s="1">
        <v>200000</v>
      </c>
      <c r="C2047" s="1">
        <v>2457973.3220000002</v>
      </c>
      <c r="D2047" s="1">
        <v>2193.6819999999998</v>
      </c>
      <c r="E2047" s="1">
        <v>72.7</v>
      </c>
      <c r="F2047" s="1">
        <v>74.8</v>
      </c>
      <c r="G2047" s="8">
        <f t="shared" si="274"/>
        <v>76.40465753424661</v>
      </c>
      <c r="H2047" s="6">
        <v>12</v>
      </c>
      <c r="I2047" s="8">
        <f t="shared" si="275"/>
        <v>19.712328767123289</v>
      </c>
      <c r="L2047" s="9"/>
      <c r="N2047" s="10"/>
      <c r="O2047" s="9"/>
      <c r="R2047" s="9"/>
    </row>
    <row r="2048" spans="1:18">
      <c r="A2048" s="1">
        <v>20170808</v>
      </c>
      <c r="B2048" s="1">
        <v>200000</v>
      </c>
      <c r="C2048" s="1">
        <v>2457974.3220000002</v>
      </c>
      <c r="D2048" s="1">
        <v>2193.7190000000001</v>
      </c>
      <c r="E2048" s="1">
        <v>71.099999999999994</v>
      </c>
      <c r="F2048" s="1">
        <v>73</v>
      </c>
      <c r="G2048" s="8">
        <f t="shared" si="274"/>
        <v>76.416438356164406</v>
      </c>
      <c r="H2048" s="6">
        <v>13</v>
      </c>
      <c r="I2048" s="8">
        <f t="shared" si="275"/>
        <v>19.720547945205478</v>
      </c>
      <c r="L2048" s="9"/>
      <c r="N2048" s="10"/>
      <c r="O2048" s="9"/>
      <c r="R2048" s="9"/>
    </row>
    <row r="2049" spans="1:18">
      <c r="A2049" s="1">
        <v>20170809</v>
      </c>
      <c r="B2049" s="1">
        <v>200000</v>
      </c>
      <c r="C2049" s="1">
        <v>2457975.3220000002</v>
      </c>
      <c r="D2049" s="1">
        <v>2193.7550000000001</v>
      </c>
      <c r="E2049" s="1">
        <v>71.5</v>
      </c>
      <c r="F2049" s="1">
        <v>73.400000000000006</v>
      </c>
      <c r="G2049" s="8">
        <f t="shared" si="274"/>
        <v>76.428767123287685</v>
      </c>
      <c r="H2049" s="6">
        <v>12</v>
      </c>
      <c r="I2049" s="8">
        <f t="shared" si="275"/>
        <v>19.739726027397261</v>
      </c>
      <c r="L2049" s="9"/>
      <c r="N2049" s="10"/>
      <c r="O2049" s="9"/>
      <c r="R2049" s="9"/>
    </row>
    <row r="2050" spans="1:18">
      <c r="A2050" s="1">
        <v>20170810</v>
      </c>
      <c r="B2050" s="1">
        <v>200000</v>
      </c>
      <c r="C2050" s="1">
        <v>2457976.3220000002</v>
      </c>
      <c r="D2050" s="1">
        <v>2193.7919999999999</v>
      </c>
      <c r="E2050" s="1">
        <v>71</v>
      </c>
      <c r="F2050" s="1">
        <v>73</v>
      </c>
      <c r="G2050" s="8">
        <f t="shared" si="274"/>
        <v>76.440821917808236</v>
      </c>
      <c r="H2050" s="6">
        <v>14</v>
      </c>
      <c r="I2050" s="8">
        <f t="shared" si="275"/>
        <v>19.769863013698629</v>
      </c>
      <c r="L2050" s="9"/>
      <c r="N2050" s="10"/>
      <c r="O2050" s="9"/>
      <c r="R2050" s="9"/>
    </row>
    <row r="2051" spans="1:18">
      <c r="A2051" s="1">
        <v>20170811</v>
      </c>
      <c r="B2051" s="1">
        <v>200000</v>
      </c>
      <c r="C2051" s="1">
        <v>2457977.3220000002</v>
      </c>
      <c r="D2051" s="1">
        <v>2193.8290000000002</v>
      </c>
      <c r="E2051" s="1">
        <v>69.8</v>
      </c>
      <c r="F2051" s="1">
        <v>71.7</v>
      </c>
      <c r="G2051" s="8">
        <f t="shared" si="274"/>
        <v>76.453424657534256</v>
      </c>
      <c r="H2051" s="6">
        <v>12</v>
      </c>
      <c r="I2051" s="8">
        <f t="shared" si="275"/>
        <v>19.786301369863015</v>
      </c>
      <c r="L2051" s="9"/>
      <c r="N2051" s="10"/>
      <c r="O2051" s="9"/>
      <c r="R2051" s="9"/>
    </row>
    <row r="2052" spans="1:18">
      <c r="A2052" s="1">
        <v>20170812</v>
      </c>
      <c r="B2052" s="1">
        <v>200000</v>
      </c>
      <c r="C2052" s="1">
        <v>2457978.3220000002</v>
      </c>
      <c r="D2052" s="1">
        <v>2193.8649999999998</v>
      </c>
      <c r="E2052" s="1">
        <v>70.3</v>
      </c>
      <c r="F2052" s="1">
        <v>72.2</v>
      </c>
      <c r="G2052" s="8">
        <f t="shared" si="274"/>
        <v>76.464657534246598</v>
      </c>
      <c r="H2052" s="6">
        <v>13</v>
      </c>
      <c r="I2052" s="8">
        <f t="shared" si="275"/>
        <v>19.789041095890411</v>
      </c>
      <c r="L2052" s="9"/>
      <c r="N2052" s="10"/>
      <c r="O2052" s="9"/>
      <c r="R2052" s="9"/>
    </row>
    <row r="2053" spans="1:18">
      <c r="A2053" s="1">
        <v>20170813</v>
      </c>
      <c r="B2053" s="1">
        <v>200000</v>
      </c>
      <c r="C2053" s="1">
        <v>2457979.3220000002</v>
      </c>
      <c r="D2053" s="1">
        <v>2193.902</v>
      </c>
      <c r="E2053" s="1">
        <v>68.2</v>
      </c>
      <c r="F2053" s="1">
        <v>70</v>
      </c>
      <c r="G2053" s="8">
        <f t="shared" si="274"/>
        <v>76.471232876712349</v>
      </c>
      <c r="H2053" s="6">
        <v>12</v>
      </c>
      <c r="I2053" s="8">
        <f t="shared" si="275"/>
        <v>19.802739726027397</v>
      </c>
      <c r="L2053" s="9"/>
      <c r="N2053" s="10"/>
      <c r="O2053" s="9"/>
      <c r="R2053" s="9"/>
    </row>
    <row r="2054" spans="1:18">
      <c r="A2054" s="1">
        <v>20170814</v>
      </c>
      <c r="B2054" s="1">
        <v>200000</v>
      </c>
      <c r="C2054" s="1">
        <v>2457980.3220000002</v>
      </c>
      <c r="D2054" s="1">
        <v>2193.9389999999999</v>
      </c>
      <c r="E2054" s="1">
        <v>73</v>
      </c>
      <c r="F2054" s="1">
        <v>74.900000000000006</v>
      </c>
      <c r="G2054" s="8">
        <f t="shared" si="274"/>
        <v>76.477534246575345</v>
      </c>
      <c r="H2054" s="6">
        <v>13</v>
      </c>
      <c r="I2054" s="8">
        <f t="shared" si="275"/>
        <v>19.813698630136987</v>
      </c>
      <c r="L2054" s="9"/>
      <c r="N2054" s="10"/>
      <c r="O2054" s="9"/>
      <c r="R2054" s="9"/>
    </row>
    <row r="2055" spans="1:18">
      <c r="A2055" s="1">
        <v>20170815</v>
      </c>
      <c r="B2055" s="1">
        <v>200000</v>
      </c>
      <c r="C2055" s="1">
        <v>2457981.3220000002</v>
      </c>
      <c r="D2055" s="1">
        <v>2193.9749999999999</v>
      </c>
      <c r="E2055" s="1">
        <v>74.2</v>
      </c>
      <c r="F2055" s="1">
        <v>76.099999999999994</v>
      </c>
      <c r="G2055" s="8">
        <f t="shared" si="274"/>
        <v>76.480547945205487</v>
      </c>
      <c r="H2055" s="6">
        <v>22</v>
      </c>
      <c r="I2055" s="8">
        <f t="shared" si="275"/>
        <v>19.824657534246576</v>
      </c>
      <c r="L2055" s="9"/>
      <c r="N2055" s="10"/>
      <c r="O2055" s="9"/>
      <c r="R2055" s="9"/>
    </row>
    <row r="2056" spans="1:18">
      <c r="A2056" s="1">
        <v>20170816</v>
      </c>
      <c r="B2056" s="1">
        <v>200000</v>
      </c>
      <c r="C2056" s="1">
        <v>2457982.3220000002</v>
      </c>
      <c r="D2056" s="1">
        <v>2194.0120000000002</v>
      </c>
      <c r="E2056" s="1">
        <v>77.3</v>
      </c>
      <c r="F2056" s="1">
        <v>79.2</v>
      </c>
      <c r="G2056" s="8">
        <f t="shared" si="274"/>
        <v>76.482465753424663</v>
      </c>
      <c r="H2056" s="6">
        <v>33</v>
      </c>
      <c r="I2056" s="8">
        <f t="shared" si="275"/>
        <v>19.835616438356166</v>
      </c>
      <c r="L2056" s="9"/>
      <c r="N2056" s="10"/>
      <c r="O2056" s="9"/>
      <c r="R2056" s="9"/>
    </row>
    <row r="2057" spans="1:18">
      <c r="A2057" s="1">
        <v>20170817</v>
      </c>
      <c r="B2057" s="1">
        <v>200000</v>
      </c>
      <c r="C2057" s="1">
        <v>2457983.3220000002</v>
      </c>
      <c r="D2057" s="1">
        <v>2194.049</v>
      </c>
      <c r="E2057" s="1">
        <v>76.7</v>
      </c>
      <c r="F2057" s="1">
        <v>78.5</v>
      </c>
      <c r="G2057" s="8">
        <f t="shared" si="274"/>
        <v>76.476438356164394</v>
      </c>
      <c r="H2057" s="6">
        <v>45</v>
      </c>
      <c r="I2057" s="8">
        <f t="shared" si="275"/>
        <v>19.813698630136987</v>
      </c>
      <c r="L2057" s="9"/>
      <c r="N2057" s="10"/>
      <c r="O2057" s="9"/>
      <c r="R2057" s="9"/>
    </row>
    <row r="2058" spans="1:18">
      <c r="A2058" s="1">
        <v>20170818</v>
      </c>
      <c r="B2058" s="1">
        <v>200000</v>
      </c>
      <c r="C2058" s="1">
        <v>2457984.3220000002</v>
      </c>
      <c r="D2058" s="1">
        <v>2194.085</v>
      </c>
      <c r="E2058" s="1">
        <v>80</v>
      </c>
      <c r="F2058" s="1">
        <v>82</v>
      </c>
      <c r="G2058" s="8">
        <f t="shared" si="274"/>
        <v>76.469863013698628</v>
      </c>
      <c r="H2058" s="6">
        <v>45</v>
      </c>
      <c r="I2058" s="8">
        <f t="shared" si="275"/>
        <v>19.794520547945204</v>
      </c>
      <c r="L2058" s="9"/>
      <c r="N2058" s="10"/>
      <c r="O2058" s="9"/>
      <c r="R2058" s="9"/>
    </row>
    <row r="2059" spans="1:18">
      <c r="A2059" s="1">
        <v>20170819</v>
      </c>
      <c r="B2059" s="1">
        <v>200000</v>
      </c>
      <c r="C2059" s="1">
        <v>2457985.3220000002</v>
      </c>
      <c r="D2059" s="1">
        <v>2194.1219999999998</v>
      </c>
      <c r="E2059" s="1">
        <v>86.8</v>
      </c>
      <c r="F2059" s="1">
        <v>88.9</v>
      </c>
      <c r="G2059" s="8">
        <f t="shared" si="274"/>
        <v>76.455068493150691</v>
      </c>
      <c r="H2059" s="6">
        <v>50</v>
      </c>
      <c r="I2059" s="8">
        <f t="shared" si="275"/>
        <v>19.756164383561643</v>
      </c>
      <c r="L2059" s="9"/>
      <c r="N2059" s="10"/>
      <c r="O2059" s="9"/>
      <c r="R2059" s="9"/>
    </row>
    <row r="2060" spans="1:18">
      <c r="A2060" s="1">
        <v>20170820</v>
      </c>
      <c r="B2060" s="1">
        <v>200000</v>
      </c>
      <c r="C2060" s="1">
        <v>2457986.3220000002</v>
      </c>
      <c r="D2060" s="1">
        <v>2194.1590000000001</v>
      </c>
      <c r="E2060" s="1">
        <v>86</v>
      </c>
      <c r="F2060" s="1">
        <v>88</v>
      </c>
      <c r="G2060" s="8">
        <f t="shared" si="274"/>
        <v>76.438082191780822</v>
      </c>
      <c r="H2060" s="6">
        <v>60</v>
      </c>
      <c r="I2060" s="8">
        <f t="shared" si="275"/>
        <v>19.720547945205478</v>
      </c>
      <c r="L2060" s="9"/>
      <c r="N2060" s="10"/>
      <c r="O2060" s="9"/>
      <c r="R2060" s="9"/>
    </row>
    <row r="2061" spans="1:18">
      <c r="A2061" s="1">
        <v>20170821</v>
      </c>
      <c r="B2061" s="1">
        <v>200000</v>
      </c>
      <c r="C2061" s="1">
        <v>2457987.3220000002</v>
      </c>
      <c r="D2061" s="1">
        <v>2194.1950000000002</v>
      </c>
      <c r="E2061" s="1">
        <v>87.1</v>
      </c>
      <c r="F2061" s="1">
        <v>89.1</v>
      </c>
      <c r="G2061" s="8">
        <f t="shared" si="274"/>
        <v>76.413698630136992</v>
      </c>
      <c r="H2061" s="6">
        <v>63</v>
      </c>
      <c r="I2061" s="8">
        <f t="shared" si="275"/>
        <v>19.646575342465752</v>
      </c>
      <c r="L2061" s="9"/>
      <c r="N2061" s="10"/>
      <c r="O2061" s="9"/>
      <c r="R2061" s="9"/>
    </row>
    <row r="2062" spans="1:18">
      <c r="A2062" s="1">
        <v>20170822</v>
      </c>
      <c r="B2062" s="1">
        <v>200000</v>
      </c>
      <c r="C2062" s="1">
        <v>2457988.3220000002</v>
      </c>
      <c r="D2062" s="1">
        <v>2194.232</v>
      </c>
      <c r="E2062" s="1">
        <v>90.2</v>
      </c>
      <c r="F2062" s="1">
        <v>92.3</v>
      </c>
      <c r="G2062" s="8">
        <f t="shared" si="274"/>
        <v>76.379178082191785</v>
      </c>
      <c r="H2062" s="6">
        <v>63</v>
      </c>
      <c r="I2062" s="8">
        <f t="shared" si="275"/>
        <v>19.55890410958904</v>
      </c>
      <c r="L2062" s="9"/>
      <c r="N2062" s="10"/>
      <c r="O2062" s="9"/>
      <c r="R2062" s="9"/>
    </row>
    <row r="2063" spans="1:18">
      <c r="A2063" s="1">
        <v>20170823</v>
      </c>
      <c r="B2063" s="1">
        <v>200000</v>
      </c>
      <c r="C2063" s="1">
        <v>2457989.3220000002</v>
      </c>
      <c r="D2063" s="1">
        <v>2194.2689999999998</v>
      </c>
      <c r="E2063" s="1">
        <v>85.1</v>
      </c>
      <c r="F2063" s="1">
        <v>87</v>
      </c>
      <c r="G2063" s="8">
        <f t="shared" si="274"/>
        <v>76.339178082191793</v>
      </c>
      <c r="H2063" s="6">
        <v>69</v>
      </c>
      <c r="I2063" s="8">
        <f t="shared" si="275"/>
        <v>19.484931506849314</v>
      </c>
      <c r="L2063" s="9"/>
      <c r="N2063" s="10"/>
      <c r="O2063" s="9"/>
      <c r="R2063" s="9"/>
    </row>
    <row r="2064" spans="1:18">
      <c r="A2064" s="1">
        <v>20170824</v>
      </c>
      <c r="B2064" s="1">
        <v>200000</v>
      </c>
      <c r="C2064" s="1">
        <v>2457990.3220000002</v>
      </c>
      <c r="D2064" s="1">
        <v>2194.3049999999998</v>
      </c>
      <c r="E2064" s="1">
        <v>78.8</v>
      </c>
      <c r="F2064" s="1">
        <v>80.5</v>
      </c>
      <c r="G2064" s="8">
        <f t="shared" si="274"/>
        <v>76.29972602739727</v>
      </c>
      <c r="H2064" s="6">
        <v>54</v>
      </c>
      <c r="I2064" s="8">
        <f t="shared" si="275"/>
        <v>19.405479452054795</v>
      </c>
      <c r="L2064" s="9"/>
      <c r="N2064" s="10"/>
      <c r="O2064" s="9"/>
      <c r="R2064" s="9"/>
    </row>
    <row r="2065" spans="1:18">
      <c r="A2065" s="1">
        <v>20170825</v>
      </c>
      <c r="B2065" s="1">
        <v>200000</v>
      </c>
      <c r="C2065" s="1">
        <v>2457991.3220000002</v>
      </c>
      <c r="D2065" s="1">
        <v>2194.3420000000001</v>
      </c>
      <c r="E2065" s="1">
        <v>80.8</v>
      </c>
      <c r="F2065" s="1">
        <v>82.5</v>
      </c>
      <c r="G2065" s="8">
        <f t="shared" si="274"/>
        <v>76.257534246575347</v>
      </c>
      <c r="H2065" s="6">
        <v>53</v>
      </c>
      <c r="I2065" s="8">
        <f t="shared" si="275"/>
        <v>19.339726027397262</v>
      </c>
      <c r="L2065" s="9"/>
      <c r="N2065" s="10"/>
      <c r="O2065" s="9"/>
      <c r="R2065" s="9"/>
    </row>
    <row r="2066" spans="1:18">
      <c r="A2066" s="1">
        <v>20170826</v>
      </c>
      <c r="B2066" s="1">
        <v>200000</v>
      </c>
      <c r="C2066" s="1">
        <v>2457992.3220000002</v>
      </c>
      <c r="D2066" s="1">
        <v>2194.3789999999999</v>
      </c>
      <c r="E2066" s="1">
        <v>77.5</v>
      </c>
      <c r="F2066" s="1">
        <v>79.2</v>
      </c>
      <c r="G2066" s="8">
        <f t="shared" si="274"/>
        <v>76.219999999999985</v>
      </c>
      <c r="H2066" s="6">
        <v>48</v>
      </c>
      <c r="I2066" s="8">
        <f t="shared" si="275"/>
        <v>19.265753424657536</v>
      </c>
      <c r="L2066" s="9"/>
      <c r="N2066" s="10"/>
      <c r="O2066" s="9"/>
      <c r="R2066" s="9"/>
    </row>
    <row r="2067" spans="1:18">
      <c r="A2067" s="1">
        <v>20170827</v>
      </c>
      <c r="B2067" s="1">
        <v>200000</v>
      </c>
      <c r="C2067" s="1">
        <v>2457993.3220000002</v>
      </c>
      <c r="D2067" s="1">
        <v>2194.415</v>
      </c>
      <c r="E2067" s="1">
        <v>78.2</v>
      </c>
      <c r="F2067" s="1">
        <v>79.8</v>
      </c>
      <c r="G2067" s="8">
        <f t="shared" si="274"/>
        <v>76.185479452054793</v>
      </c>
      <c r="H2067" s="6">
        <v>38</v>
      </c>
      <c r="I2067" s="8">
        <f t="shared" si="275"/>
        <v>19.17808219178082</v>
      </c>
      <c r="L2067" s="9"/>
      <c r="N2067" s="10"/>
      <c r="O2067" s="9"/>
      <c r="R2067" s="9"/>
    </row>
    <row r="2068" spans="1:18">
      <c r="A2068" s="1">
        <v>20170828</v>
      </c>
      <c r="B2068" s="1">
        <v>200000</v>
      </c>
      <c r="C2068" s="1">
        <v>2457994.3220000002</v>
      </c>
      <c r="D2068" s="1">
        <v>2194.4520000000002</v>
      </c>
      <c r="E2068" s="1">
        <v>81.599999999999994</v>
      </c>
      <c r="F2068" s="1">
        <v>83.2</v>
      </c>
      <c r="G2068" s="8">
        <f t="shared" si="274"/>
        <v>76.160547945205479</v>
      </c>
      <c r="H2068" s="6">
        <v>23</v>
      </c>
      <c r="I2068" s="8">
        <f t="shared" si="275"/>
        <v>19.117808219178084</v>
      </c>
      <c r="L2068" s="9"/>
      <c r="N2068" s="10"/>
      <c r="O2068" s="9"/>
      <c r="R2068" s="9"/>
    </row>
    <row r="2069" spans="1:18">
      <c r="A2069" s="1">
        <v>20170829</v>
      </c>
      <c r="B2069" s="1">
        <v>200000</v>
      </c>
      <c r="C2069" s="1">
        <v>2457995.3220000002</v>
      </c>
      <c r="D2069" s="1">
        <v>2194.489</v>
      </c>
      <c r="E2069" s="1">
        <v>84.3</v>
      </c>
      <c r="F2069" s="1">
        <v>85.9</v>
      </c>
      <c r="G2069" s="8">
        <f t="shared" si="274"/>
        <v>76.122191780821908</v>
      </c>
      <c r="H2069" s="6">
        <v>40</v>
      </c>
      <c r="I2069" s="8">
        <f t="shared" si="275"/>
        <v>19.021917808219179</v>
      </c>
      <c r="L2069" s="9"/>
      <c r="N2069" s="10"/>
      <c r="O2069" s="9"/>
      <c r="R2069" s="9"/>
    </row>
    <row r="2070" spans="1:18">
      <c r="A2070" s="1">
        <v>20170830</v>
      </c>
      <c r="B2070" s="1">
        <v>200000</v>
      </c>
      <c r="C2070" s="1">
        <v>2457996.3220000002</v>
      </c>
      <c r="D2070" s="1">
        <v>2194.5250000000001</v>
      </c>
      <c r="E2070" s="1">
        <v>86.9</v>
      </c>
      <c r="F2070" s="1">
        <v>88.6</v>
      </c>
      <c r="G2070" s="8">
        <f t="shared" si="274"/>
        <v>76.087671232876716</v>
      </c>
      <c r="H2070" s="6">
        <v>51</v>
      </c>
      <c r="I2070" s="8">
        <f t="shared" si="275"/>
        <v>18.895890410958906</v>
      </c>
      <c r="L2070" s="9"/>
      <c r="N2070" s="10"/>
      <c r="O2070" s="9"/>
      <c r="R2070" s="9"/>
    </row>
    <row r="2071" spans="1:18">
      <c r="A2071" s="1">
        <v>20170831</v>
      </c>
      <c r="B2071" s="1">
        <v>200000</v>
      </c>
      <c r="C2071" s="1">
        <v>2457997.3220000002</v>
      </c>
      <c r="D2071" s="1">
        <v>2194.5619999999999</v>
      </c>
      <c r="E2071" s="1">
        <v>91.9</v>
      </c>
      <c r="F2071" s="1">
        <v>93.6</v>
      </c>
      <c r="G2071" s="8">
        <f t="shared" si="274"/>
        <v>76.051232876712334</v>
      </c>
      <c r="H2071" s="6">
        <v>73</v>
      </c>
      <c r="I2071" s="8">
        <f t="shared" si="275"/>
        <v>18.767123287671232</v>
      </c>
      <c r="L2071" s="9"/>
      <c r="N2071" s="10"/>
      <c r="O2071" s="9"/>
      <c r="R2071" s="9"/>
    </row>
    <row r="2072" spans="1:18">
      <c r="A2072" s="1">
        <v>20170901</v>
      </c>
      <c r="B2072" s="1">
        <v>200000</v>
      </c>
      <c r="C2072" s="1">
        <v>2457998.3220000002</v>
      </c>
      <c r="D2072" s="1">
        <v>2194.5990000000002</v>
      </c>
      <c r="E2072" s="1">
        <v>93.4</v>
      </c>
      <c r="F2072" s="1">
        <v>95.1</v>
      </c>
      <c r="G2072" s="8">
        <f t="shared" si="274"/>
        <v>76.020547945205465</v>
      </c>
      <c r="H2072" s="6">
        <v>59</v>
      </c>
      <c r="I2072" s="8">
        <f t="shared" si="275"/>
        <v>18.643835616438356</v>
      </c>
      <c r="L2072" s="9"/>
      <c r="N2072" s="10"/>
      <c r="O2072" s="9"/>
      <c r="R2072" s="9"/>
    </row>
    <row r="2073" spans="1:18">
      <c r="A2073" s="1">
        <v>20170902</v>
      </c>
      <c r="B2073" s="1">
        <v>200000</v>
      </c>
      <c r="C2073" s="1">
        <v>2457999.3220000002</v>
      </c>
      <c r="D2073" s="1">
        <v>2194.6350000000002</v>
      </c>
      <c r="E2073" s="1">
        <v>100</v>
      </c>
      <c r="F2073" s="1">
        <v>101.7</v>
      </c>
      <c r="G2073" s="8">
        <f t="shared" si="274"/>
        <v>75.993150684931493</v>
      </c>
      <c r="H2073" s="6">
        <v>56</v>
      </c>
      <c r="I2073" s="8">
        <f t="shared" si="275"/>
        <v>18.536986301369861</v>
      </c>
      <c r="L2073" s="9"/>
      <c r="N2073" s="10"/>
      <c r="O2073" s="9"/>
      <c r="R2073" s="9"/>
    </row>
    <row r="2074" spans="1:18">
      <c r="A2074" s="1">
        <v>20170903</v>
      </c>
      <c r="B2074" s="1">
        <v>200000</v>
      </c>
      <c r="C2074" s="1">
        <v>2458000.3220000002</v>
      </c>
      <c r="D2074" s="1">
        <v>2194.672</v>
      </c>
      <c r="E2074" s="1">
        <v>120.2</v>
      </c>
      <c r="F2074" s="1">
        <v>122.2</v>
      </c>
      <c r="G2074" s="8">
        <f t="shared" si="274"/>
        <v>75.972602739726028</v>
      </c>
      <c r="H2074" s="6">
        <v>105</v>
      </c>
      <c r="I2074" s="8">
        <f t="shared" si="275"/>
        <v>18.536986301369861</v>
      </c>
      <c r="L2074" s="9"/>
      <c r="N2074" s="10"/>
      <c r="O2074" s="9"/>
      <c r="R2074" s="9"/>
    </row>
    <row r="2075" spans="1:18">
      <c r="A2075" s="1">
        <v>20170904</v>
      </c>
      <c r="B2075" s="1">
        <v>170000</v>
      </c>
      <c r="C2075" s="1">
        <v>2458001.1970000002</v>
      </c>
      <c r="D2075" s="1">
        <v>2194.7040000000002</v>
      </c>
      <c r="E2075" s="1">
        <v>134</v>
      </c>
      <c r="F2075" s="1">
        <v>136.30000000000001</v>
      </c>
      <c r="G2075" s="8">
        <f t="shared" si="274"/>
        <v>75.958630136986301</v>
      </c>
      <c r="H2075" s="6">
        <v>112</v>
      </c>
      <c r="I2075" s="8">
        <f t="shared" si="275"/>
        <v>18.4986301369863</v>
      </c>
      <c r="L2075" s="9"/>
      <c r="N2075" s="10"/>
      <c r="O2075" s="9"/>
      <c r="R2075" s="9"/>
    </row>
    <row r="2076" spans="1:18">
      <c r="A2076" s="1">
        <v>20170905</v>
      </c>
      <c r="B2076" s="1">
        <v>200000</v>
      </c>
      <c r="C2076" s="1">
        <v>2458002.3220000002</v>
      </c>
      <c r="D2076" s="1">
        <v>2194.7449999999999</v>
      </c>
      <c r="E2076" s="1">
        <v>120.5</v>
      </c>
      <c r="F2076" s="1">
        <v>122.5</v>
      </c>
      <c r="G2076" s="8">
        <f t="shared" si="274"/>
        <v>75.945479452054784</v>
      </c>
      <c r="H2076" s="6">
        <v>119</v>
      </c>
      <c r="I2076" s="8">
        <f t="shared" si="275"/>
        <v>18.4986301369863</v>
      </c>
      <c r="L2076" s="9"/>
      <c r="N2076" s="10"/>
      <c r="O2076" s="9"/>
      <c r="R2076" s="9"/>
    </row>
    <row r="2077" spans="1:18">
      <c r="A2077" s="1">
        <v>20170906</v>
      </c>
      <c r="B2077" s="1">
        <v>230000</v>
      </c>
      <c r="C2077" s="1">
        <v>2458003.4470000002</v>
      </c>
      <c r="D2077" s="1">
        <v>2194.7869999999998</v>
      </c>
      <c r="E2077" s="1">
        <v>127.3</v>
      </c>
      <c r="F2077" s="1">
        <v>129.19999999999999</v>
      </c>
      <c r="G2077" s="8">
        <f t="shared" si="274"/>
        <v>75.935068493150666</v>
      </c>
      <c r="H2077" s="6">
        <v>100</v>
      </c>
      <c r="I2077" s="8">
        <f t="shared" si="275"/>
        <v>18.4986301369863</v>
      </c>
      <c r="L2077" s="9"/>
      <c r="N2077" s="10"/>
      <c r="O2077" s="9"/>
      <c r="R2077" s="9"/>
    </row>
    <row r="2078" spans="1:18">
      <c r="A2078" s="1">
        <v>20170907</v>
      </c>
      <c r="B2078" s="1">
        <v>200000</v>
      </c>
      <c r="C2078" s="1">
        <v>2458004.3220000002</v>
      </c>
      <c r="D2078" s="1">
        <v>2194.819</v>
      </c>
      <c r="E2078" s="1">
        <v>128.5</v>
      </c>
      <c r="F2078" s="1">
        <v>130.4</v>
      </c>
      <c r="G2078" s="8">
        <f t="shared" si="274"/>
        <v>75.92410958904108</v>
      </c>
      <c r="H2078" s="6">
        <v>97</v>
      </c>
      <c r="I2078" s="8">
        <f t="shared" si="275"/>
        <v>18.4986301369863</v>
      </c>
      <c r="L2078" s="9"/>
      <c r="N2078" s="10"/>
      <c r="O2078" s="9"/>
      <c r="R2078" s="9"/>
    </row>
    <row r="2079" spans="1:18">
      <c r="A2079" s="1">
        <v>20170908</v>
      </c>
      <c r="B2079" s="1">
        <v>200000</v>
      </c>
      <c r="C2079" s="1">
        <v>2458005.3220000002</v>
      </c>
      <c r="D2079" s="1">
        <v>2194.855</v>
      </c>
      <c r="E2079" s="1">
        <v>116.8</v>
      </c>
      <c r="F2079" s="1">
        <v>118.5</v>
      </c>
      <c r="G2079" s="8">
        <f t="shared" si="274"/>
        <v>75.913972602739719</v>
      </c>
      <c r="H2079" s="6">
        <v>88</v>
      </c>
      <c r="I2079" s="8">
        <f t="shared" si="275"/>
        <v>18.4986301369863</v>
      </c>
      <c r="L2079" s="9"/>
      <c r="N2079" s="10"/>
      <c r="O2079" s="9"/>
      <c r="R2079" s="9"/>
    </row>
    <row r="2080" spans="1:18">
      <c r="A2080" s="1">
        <v>20170909</v>
      </c>
      <c r="B2080" s="1">
        <v>200000</v>
      </c>
      <c r="C2080" s="1">
        <v>2458006.3220000002</v>
      </c>
      <c r="D2080" s="1">
        <v>2194.8919999999998</v>
      </c>
      <c r="E2080" s="1">
        <v>107.2</v>
      </c>
      <c r="F2080" s="1">
        <v>108.7</v>
      </c>
      <c r="G2080" s="8">
        <f t="shared" si="274"/>
        <v>75.905205479452036</v>
      </c>
      <c r="H2080" s="6">
        <v>62</v>
      </c>
      <c r="I2080" s="8">
        <f t="shared" si="275"/>
        <v>18.4986301369863</v>
      </c>
      <c r="L2080" s="9"/>
      <c r="N2080" s="10"/>
      <c r="O2080" s="9"/>
      <c r="R2080" s="9"/>
    </row>
    <row r="2081" spans="1:18">
      <c r="A2081" s="1">
        <v>20170910</v>
      </c>
      <c r="B2081" s="1">
        <v>230000</v>
      </c>
      <c r="C2081" s="1">
        <v>2458007.4470000002</v>
      </c>
      <c r="D2081" s="1">
        <v>2194.933</v>
      </c>
      <c r="E2081" s="1">
        <v>92.7</v>
      </c>
      <c r="F2081" s="1">
        <v>94</v>
      </c>
      <c r="G2081" s="8">
        <f t="shared" si="274"/>
        <v>75.899178082191767</v>
      </c>
      <c r="H2081" s="6">
        <v>40</v>
      </c>
      <c r="I2081" s="8">
        <f t="shared" si="275"/>
        <v>18.4986301369863</v>
      </c>
      <c r="L2081" s="9"/>
      <c r="N2081" s="10"/>
      <c r="O2081" s="9"/>
      <c r="R2081" s="9"/>
    </row>
    <row r="2082" spans="1:18">
      <c r="A2082" s="1">
        <v>20170911</v>
      </c>
      <c r="B2082" s="1">
        <v>200000</v>
      </c>
      <c r="C2082" s="1">
        <v>2458008.3220000002</v>
      </c>
      <c r="D2082" s="1">
        <v>2194.9650000000001</v>
      </c>
      <c r="E2082" s="1">
        <v>79.900000000000006</v>
      </c>
      <c r="F2082" s="1">
        <v>80.900000000000006</v>
      </c>
      <c r="G2082" s="8">
        <f t="shared" si="274"/>
        <v>75.893972602739709</v>
      </c>
      <c r="H2082" s="6">
        <v>29</v>
      </c>
      <c r="I2082" s="8">
        <f t="shared" si="275"/>
        <v>18.4986301369863</v>
      </c>
      <c r="L2082" s="9"/>
      <c r="N2082" s="10"/>
      <c r="O2082" s="9"/>
      <c r="R2082" s="9"/>
    </row>
    <row r="2083" spans="1:18">
      <c r="A2083" s="1">
        <v>20170912</v>
      </c>
      <c r="B2083" s="1">
        <v>200000</v>
      </c>
      <c r="C2083" s="1">
        <v>2458009.3220000002</v>
      </c>
      <c r="D2083" s="1">
        <v>2195.002</v>
      </c>
      <c r="E2083" s="1">
        <v>75.5</v>
      </c>
      <c r="F2083" s="1">
        <v>76.400000000000006</v>
      </c>
      <c r="G2083" s="8">
        <f t="shared" si="274"/>
        <v>75.889041095890406</v>
      </c>
      <c r="H2083" s="6">
        <v>11</v>
      </c>
      <c r="I2083" s="8">
        <f t="shared" si="275"/>
        <v>18.4986301369863</v>
      </c>
      <c r="L2083" s="9"/>
      <c r="N2083" s="10"/>
      <c r="O2083" s="9"/>
      <c r="R2083" s="9"/>
    </row>
    <row r="2084" spans="1:18">
      <c r="A2084" s="1">
        <v>20170913</v>
      </c>
      <c r="B2084" s="1">
        <v>200000</v>
      </c>
      <c r="C2084" s="1">
        <v>2458010.3220000002</v>
      </c>
      <c r="D2084" s="1">
        <v>2195.0390000000002</v>
      </c>
      <c r="E2084" s="1">
        <v>75.099999999999994</v>
      </c>
      <c r="F2084" s="1">
        <v>76</v>
      </c>
      <c r="G2084" s="8">
        <f t="shared" si="274"/>
        <v>75.883835616438347</v>
      </c>
      <c r="H2084" s="6">
        <v>23</v>
      </c>
      <c r="I2084" s="8">
        <f t="shared" si="275"/>
        <v>18.4986301369863</v>
      </c>
      <c r="L2084" s="9"/>
      <c r="N2084" s="10"/>
      <c r="O2084" s="9"/>
      <c r="R2084" s="9"/>
    </row>
    <row r="2085" spans="1:18">
      <c r="A2085" s="1">
        <v>20170914</v>
      </c>
      <c r="B2085" s="1">
        <v>200000</v>
      </c>
      <c r="C2085" s="1">
        <v>2458011.3220000002</v>
      </c>
      <c r="D2085" s="1">
        <v>2195.0749999999998</v>
      </c>
      <c r="E2085" s="1">
        <v>74.2</v>
      </c>
      <c r="F2085" s="1">
        <v>75.099999999999994</v>
      </c>
      <c r="G2085" s="8">
        <f t="shared" si="274"/>
        <v>75.88164383561643</v>
      </c>
      <c r="H2085" s="6">
        <v>12</v>
      </c>
      <c r="I2085" s="8">
        <f t="shared" si="275"/>
        <v>18.4986301369863</v>
      </c>
      <c r="L2085" s="9"/>
      <c r="N2085" s="10"/>
      <c r="O2085" s="9"/>
      <c r="R2085" s="9"/>
    </row>
    <row r="2086" spans="1:18">
      <c r="A2086" s="1">
        <v>20170915</v>
      </c>
      <c r="B2086" s="1">
        <v>200000</v>
      </c>
      <c r="C2086" s="1">
        <v>2458012.3220000002</v>
      </c>
      <c r="D2086" s="1">
        <v>2195.1120000000001</v>
      </c>
      <c r="E2086" s="1">
        <v>72.8</v>
      </c>
      <c r="F2086" s="1">
        <v>73.599999999999994</v>
      </c>
      <c r="G2086" s="8">
        <f t="shared" si="274"/>
        <v>75.876712328767113</v>
      </c>
      <c r="H2086" s="6">
        <v>12</v>
      </c>
      <c r="I2086" s="8">
        <f t="shared" si="275"/>
        <v>18.4986301369863</v>
      </c>
      <c r="L2086" s="9"/>
      <c r="N2086" s="10"/>
      <c r="O2086" s="9"/>
      <c r="R2086" s="9"/>
    </row>
    <row r="2087" spans="1:18">
      <c r="A2087" s="1">
        <v>20170916</v>
      </c>
      <c r="B2087" s="1">
        <v>200000</v>
      </c>
      <c r="C2087" s="1">
        <v>2458013.3220000002</v>
      </c>
      <c r="D2087" s="1">
        <v>2195.1489999999999</v>
      </c>
      <c r="E2087" s="1">
        <v>72.099999999999994</v>
      </c>
      <c r="F2087" s="1">
        <v>72.900000000000006</v>
      </c>
      <c r="G2087" s="8">
        <f t="shared" si="274"/>
        <v>75.874246575342454</v>
      </c>
      <c r="H2087" s="6">
        <v>13</v>
      </c>
      <c r="I2087" s="8">
        <f t="shared" si="275"/>
        <v>18.536986301369861</v>
      </c>
      <c r="L2087" s="9"/>
      <c r="N2087" s="10"/>
      <c r="O2087" s="9"/>
      <c r="R2087" s="9"/>
    </row>
    <row r="2088" spans="1:18">
      <c r="A2088" s="1">
        <v>20170917</v>
      </c>
      <c r="B2088" s="1">
        <v>200000</v>
      </c>
      <c r="C2088" s="1">
        <v>2458014.3220000002</v>
      </c>
      <c r="D2088" s="1">
        <v>2195.1849999999999</v>
      </c>
      <c r="E2088" s="1">
        <v>72.2</v>
      </c>
      <c r="F2088" s="1">
        <v>72.900000000000006</v>
      </c>
      <c r="G2088" s="8">
        <f t="shared" si="274"/>
        <v>75.871232876712313</v>
      </c>
      <c r="H2088" s="6">
        <v>14</v>
      </c>
      <c r="I2088" s="8">
        <f t="shared" si="275"/>
        <v>18.575342465753426</v>
      </c>
      <c r="L2088" s="9"/>
      <c r="N2088" s="10"/>
      <c r="O2088" s="9"/>
      <c r="R2088" s="9"/>
    </row>
    <row r="2089" spans="1:18">
      <c r="A2089" s="1">
        <v>20170918</v>
      </c>
      <c r="B2089" s="1">
        <v>200000</v>
      </c>
      <c r="C2089" s="1">
        <v>2458015.3220000002</v>
      </c>
      <c r="D2089" s="1">
        <v>2195.2220000000002</v>
      </c>
      <c r="E2089" s="1">
        <v>72.2</v>
      </c>
      <c r="F2089" s="1">
        <v>72.900000000000006</v>
      </c>
      <c r="G2089" s="8">
        <f t="shared" si="274"/>
        <v>75.86904109589041</v>
      </c>
      <c r="H2089" s="6">
        <v>13</v>
      </c>
      <c r="I2089" s="8">
        <f t="shared" si="275"/>
        <v>18.575342465753426</v>
      </c>
      <c r="L2089" s="9"/>
      <c r="N2089" s="10"/>
      <c r="O2089" s="9"/>
      <c r="R2089" s="9"/>
    </row>
    <row r="2090" spans="1:18">
      <c r="A2090" s="1">
        <v>20170919</v>
      </c>
      <c r="B2090" s="1">
        <v>200000</v>
      </c>
      <c r="C2090" s="1">
        <v>2458016.3220000002</v>
      </c>
      <c r="D2090" s="1">
        <v>2195.259</v>
      </c>
      <c r="E2090" s="1">
        <v>70.599999999999994</v>
      </c>
      <c r="F2090" s="1">
        <v>71.3</v>
      </c>
      <c r="G2090" s="8">
        <f t="shared" si="274"/>
        <v>75.858356164383565</v>
      </c>
      <c r="H2090" s="6">
        <v>11</v>
      </c>
      <c r="I2090" s="8">
        <f t="shared" si="275"/>
        <v>18.575342465753426</v>
      </c>
      <c r="L2090" s="9"/>
      <c r="N2090" s="10"/>
      <c r="O2090" s="9"/>
      <c r="R2090" s="9"/>
    </row>
    <row r="2091" spans="1:18">
      <c r="A2091" s="1">
        <v>20170920</v>
      </c>
      <c r="B2091" s="1">
        <v>200000</v>
      </c>
      <c r="C2091" s="1">
        <v>2458017.3220000002</v>
      </c>
      <c r="D2091" s="1">
        <v>2195.2950000000001</v>
      </c>
      <c r="E2091" s="1">
        <v>73.900000000000006</v>
      </c>
      <c r="F2091" s="1">
        <v>74.5</v>
      </c>
      <c r="G2091" s="8">
        <f t="shared" si="274"/>
        <v>75.853698630136989</v>
      </c>
      <c r="H2091" s="6">
        <v>21</v>
      </c>
      <c r="I2091" s="8">
        <f t="shared" si="275"/>
        <v>18.539726027397261</v>
      </c>
      <c r="L2091" s="9"/>
      <c r="N2091" s="10"/>
      <c r="O2091" s="9"/>
      <c r="R2091" s="9"/>
    </row>
    <row r="2092" spans="1:18">
      <c r="A2092" s="1">
        <v>20170921</v>
      </c>
      <c r="B2092" s="1">
        <v>200000</v>
      </c>
      <c r="C2092" s="1">
        <v>2458018.3220000002</v>
      </c>
      <c r="D2092" s="1">
        <v>2195.3319999999999</v>
      </c>
      <c r="E2092" s="1">
        <v>73</v>
      </c>
      <c r="F2092" s="1">
        <v>74.5</v>
      </c>
      <c r="G2092" s="8">
        <f t="shared" si="274"/>
        <v>75.842739726027389</v>
      </c>
      <c r="H2092" s="6">
        <v>22</v>
      </c>
      <c r="I2092" s="8">
        <f t="shared" si="275"/>
        <v>18.5013698630137</v>
      </c>
      <c r="L2092" s="9"/>
      <c r="N2092" s="10"/>
      <c r="O2092" s="9"/>
      <c r="R2092" s="9"/>
    </row>
    <row r="2093" spans="1:18">
      <c r="A2093" s="1">
        <v>20170922</v>
      </c>
      <c r="B2093" s="1">
        <v>200000</v>
      </c>
      <c r="C2093" s="1">
        <v>2458019.3220000002</v>
      </c>
      <c r="D2093" s="1">
        <v>2195.3690000000001</v>
      </c>
      <c r="E2093" s="1">
        <v>77.5</v>
      </c>
      <c r="F2093" s="1">
        <v>78.099999999999994</v>
      </c>
      <c r="G2093" s="8">
        <f t="shared" si="274"/>
        <v>75.832328767123286</v>
      </c>
      <c r="H2093" s="6">
        <v>21</v>
      </c>
      <c r="I2093" s="8">
        <f t="shared" si="275"/>
        <v>18.463013698630139</v>
      </c>
      <c r="L2093" s="9"/>
      <c r="N2093" s="10"/>
      <c r="O2093" s="9"/>
      <c r="R2093" s="9"/>
    </row>
    <row r="2094" spans="1:18">
      <c r="A2094" s="1">
        <v>20170923</v>
      </c>
      <c r="B2094" s="1">
        <v>200000</v>
      </c>
      <c r="C2094" s="1">
        <v>2458020.3220000002</v>
      </c>
      <c r="D2094" s="1">
        <v>2195.4050000000002</v>
      </c>
      <c r="E2094" s="1">
        <v>81.2</v>
      </c>
      <c r="F2094" s="1">
        <v>81.7</v>
      </c>
      <c r="G2094" s="8">
        <f t="shared" si="274"/>
        <v>75.81945205479451</v>
      </c>
      <c r="H2094" s="6">
        <v>12</v>
      </c>
      <c r="I2094" s="8">
        <f t="shared" si="275"/>
        <v>18.424657534246574</v>
      </c>
      <c r="L2094" s="9"/>
      <c r="N2094" s="10"/>
      <c r="O2094" s="9"/>
      <c r="R2094" s="9"/>
    </row>
    <row r="2095" spans="1:18">
      <c r="A2095" s="1">
        <v>20170924</v>
      </c>
      <c r="B2095" s="1">
        <v>200000</v>
      </c>
      <c r="C2095" s="1">
        <v>2458021.3220000002</v>
      </c>
      <c r="D2095" s="1">
        <v>2195.442</v>
      </c>
      <c r="E2095" s="1">
        <v>86.9</v>
      </c>
      <c r="F2095" s="1">
        <v>87.4</v>
      </c>
      <c r="G2095" s="8">
        <f t="shared" si="274"/>
        <v>75.803835616438349</v>
      </c>
      <c r="H2095" s="6">
        <v>23</v>
      </c>
      <c r="I2095" s="8">
        <f t="shared" si="275"/>
        <v>18.375342465753423</v>
      </c>
      <c r="L2095" s="9"/>
      <c r="N2095" s="10"/>
      <c r="O2095" s="9"/>
      <c r="R2095" s="9"/>
    </row>
    <row r="2096" spans="1:18">
      <c r="A2096" s="1">
        <v>20170925</v>
      </c>
      <c r="B2096" s="1">
        <v>200000</v>
      </c>
      <c r="C2096" s="1">
        <v>2458022.3220000002</v>
      </c>
      <c r="D2096" s="1">
        <v>2195.4789999999998</v>
      </c>
      <c r="E2096" s="1">
        <v>89.9</v>
      </c>
      <c r="F2096" s="1">
        <v>90.4</v>
      </c>
      <c r="G2096" s="8">
        <f t="shared" si="274"/>
        <v>75.778356164383553</v>
      </c>
      <c r="H2096" s="6">
        <v>36</v>
      </c>
      <c r="I2096" s="8">
        <f t="shared" si="275"/>
        <v>18.290410958904111</v>
      </c>
      <c r="L2096" s="9"/>
      <c r="N2096" s="10"/>
      <c r="O2096" s="9"/>
      <c r="R2096" s="9"/>
    </row>
    <row r="2097" spans="1:18">
      <c r="A2097" s="1">
        <v>20170926</v>
      </c>
      <c r="B2097" s="1">
        <v>200000</v>
      </c>
      <c r="C2097" s="1">
        <v>2458023.3220000002</v>
      </c>
      <c r="D2097" s="1">
        <v>2195.5149999999999</v>
      </c>
      <c r="E2097" s="1">
        <v>90.7</v>
      </c>
      <c r="F2097" s="1">
        <v>91.1</v>
      </c>
      <c r="G2097" s="8">
        <f t="shared" si="274"/>
        <v>75.738630136986288</v>
      </c>
      <c r="H2097" s="6">
        <v>39</v>
      </c>
      <c r="I2097" s="8">
        <f t="shared" si="275"/>
        <v>18.147945205479452</v>
      </c>
      <c r="L2097" s="9"/>
      <c r="N2097" s="10"/>
      <c r="O2097" s="9"/>
      <c r="R2097" s="9"/>
    </row>
    <row r="2098" spans="1:18">
      <c r="A2098" s="1">
        <v>20170927</v>
      </c>
      <c r="B2098" s="1">
        <v>200000</v>
      </c>
      <c r="C2098" s="1">
        <v>2458024.3220000002</v>
      </c>
      <c r="D2098" s="1">
        <v>2195.5520000000001</v>
      </c>
      <c r="E2098" s="1">
        <v>91</v>
      </c>
      <c r="F2098" s="1">
        <v>91.3</v>
      </c>
      <c r="G2098" s="8">
        <f t="shared" si="274"/>
        <v>75.697260273972574</v>
      </c>
      <c r="H2098" s="6">
        <v>37</v>
      </c>
      <c r="I2098" s="8">
        <f t="shared" si="275"/>
        <v>17.991780821917807</v>
      </c>
      <c r="L2098" s="9"/>
      <c r="N2098" s="10"/>
      <c r="O2098" s="9"/>
      <c r="R2098" s="9"/>
    </row>
    <row r="2099" spans="1:18">
      <c r="A2099" s="1">
        <v>20170928</v>
      </c>
      <c r="B2099" s="1">
        <v>200000</v>
      </c>
      <c r="C2099" s="1">
        <v>2458025.3220000002</v>
      </c>
      <c r="D2099" s="1">
        <v>2195.5889999999999</v>
      </c>
      <c r="E2099" s="1">
        <v>90.9</v>
      </c>
      <c r="F2099" s="1">
        <v>91.2</v>
      </c>
      <c r="G2099" s="8">
        <f t="shared" si="274"/>
        <v>75.658082191780792</v>
      </c>
      <c r="H2099" s="6">
        <v>42</v>
      </c>
      <c r="I2099" s="8">
        <f t="shared" si="275"/>
        <v>17.849315068493151</v>
      </c>
      <c r="L2099" s="9"/>
      <c r="N2099" s="10"/>
      <c r="O2099" s="9"/>
      <c r="R2099" s="9"/>
    </row>
    <row r="2100" spans="1:18">
      <c r="A2100" s="1">
        <v>20170929</v>
      </c>
      <c r="B2100" s="1">
        <v>200000</v>
      </c>
      <c r="C2100" s="1">
        <v>2458026.3220000002</v>
      </c>
      <c r="D2100" s="1">
        <v>2195.625</v>
      </c>
      <c r="E2100" s="1">
        <v>89.7</v>
      </c>
      <c r="F2100" s="1">
        <v>90</v>
      </c>
      <c r="G2100" s="8">
        <f t="shared" si="274"/>
        <v>75.611232876712307</v>
      </c>
      <c r="H2100" s="6">
        <v>42</v>
      </c>
      <c r="I2100" s="8">
        <f t="shared" si="275"/>
        <v>17.747945205479454</v>
      </c>
      <c r="L2100" s="9"/>
      <c r="N2100" s="10"/>
      <c r="O2100" s="9"/>
      <c r="R2100" s="9"/>
    </row>
    <row r="2101" spans="1:18">
      <c r="A2101" s="1">
        <v>20170930</v>
      </c>
      <c r="B2101" s="1">
        <v>200000</v>
      </c>
      <c r="C2101" s="1">
        <v>2458027.3220000002</v>
      </c>
      <c r="D2101" s="1">
        <v>2195.6619999999998</v>
      </c>
      <c r="E2101" s="1">
        <v>89.4</v>
      </c>
      <c r="F2101" s="1">
        <v>89.6</v>
      </c>
      <c r="G2101" s="8">
        <f t="shared" si="274"/>
        <v>75.552328767123271</v>
      </c>
      <c r="H2101" s="6">
        <v>40</v>
      </c>
      <c r="I2101" s="8">
        <f t="shared" si="275"/>
        <v>17.602739726027398</v>
      </c>
      <c r="L2101" s="9"/>
      <c r="N2101" s="10"/>
      <c r="O2101" s="9"/>
      <c r="R2101" s="9"/>
    </row>
    <row r="2102" spans="1:18">
      <c r="A2102" s="1">
        <v>20171001</v>
      </c>
      <c r="B2102" s="1">
        <v>200000</v>
      </c>
      <c r="C2102" s="1">
        <v>2458028.3220000002</v>
      </c>
      <c r="D2102" s="1">
        <v>2195.6990000000001</v>
      </c>
      <c r="E2102" s="1">
        <v>85.7</v>
      </c>
      <c r="F2102" s="1">
        <v>85.9</v>
      </c>
      <c r="G2102" s="8">
        <f t="shared" si="274"/>
        <v>75.476164383561638</v>
      </c>
      <c r="H2102" s="6">
        <v>35</v>
      </c>
      <c r="I2102" s="8">
        <f t="shared" si="275"/>
        <v>17.438356164383563</v>
      </c>
      <c r="L2102" s="9"/>
      <c r="N2102" s="10"/>
      <c r="O2102" s="9"/>
      <c r="R2102" s="9"/>
    </row>
    <row r="2103" spans="1:18">
      <c r="A2103" s="1">
        <v>20171002</v>
      </c>
      <c r="B2103" s="1">
        <v>200000</v>
      </c>
      <c r="C2103" s="1">
        <v>2458029.3220000002</v>
      </c>
      <c r="D2103" s="1">
        <v>2195.7350000000001</v>
      </c>
      <c r="E2103" s="1">
        <v>86</v>
      </c>
      <c r="F2103" s="1">
        <v>86.1</v>
      </c>
      <c r="G2103" s="8">
        <f t="shared" si="274"/>
        <v>75.37534246575342</v>
      </c>
      <c r="H2103" s="6">
        <v>25</v>
      </c>
      <c r="I2103" s="8">
        <f t="shared" si="275"/>
        <v>17.210958904109589</v>
      </c>
      <c r="L2103" s="9"/>
      <c r="N2103" s="10"/>
      <c r="O2103" s="9"/>
      <c r="R2103" s="9"/>
    </row>
    <row r="2104" spans="1:18">
      <c r="A2104" s="1">
        <v>20171003</v>
      </c>
      <c r="B2104" s="1">
        <v>200000</v>
      </c>
      <c r="C2104" s="1">
        <v>2458030.3220000002</v>
      </c>
      <c r="D2104" s="1">
        <v>2195.7719999999999</v>
      </c>
      <c r="E2104" s="1">
        <v>86.4</v>
      </c>
      <c r="F2104" s="1">
        <v>86.5</v>
      </c>
      <c r="G2104" s="8">
        <f t="shared" ref="G2104:G2167" si="276">AVERAGE(F1922:F2286)</f>
        <v>75.265479452054791</v>
      </c>
      <c r="H2104" s="6">
        <v>24</v>
      </c>
      <c r="I2104" s="8">
        <f t="shared" ref="I2104:I2167" si="277">AVERAGE(H1922:H2286)</f>
        <v>16.936986301369863</v>
      </c>
      <c r="L2104" s="9"/>
      <c r="N2104" s="10"/>
      <c r="O2104" s="9"/>
      <c r="R2104" s="9"/>
    </row>
    <row r="2105" spans="1:18">
      <c r="A2105" s="1">
        <v>20171004</v>
      </c>
      <c r="B2105" s="1">
        <v>200000</v>
      </c>
      <c r="C2105" s="1">
        <v>2458031.3220000002</v>
      </c>
      <c r="D2105" s="1">
        <v>2195.8090000000002</v>
      </c>
      <c r="E2105" s="1">
        <v>86.8</v>
      </c>
      <c r="F2105" s="1">
        <v>86.8</v>
      </c>
      <c r="G2105" s="8">
        <f t="shared" si="276"/>
        <v>75.196164383561623</v>
      </c>
      <c r="H2105" s="6">
        <v>27</v>
      </c>
      <c r="I2105" s="8">
        <f t="shared" si="277"/>
        <v>16.728767123287671</v>
      </c>
      <c r="L2105" s="9"/>
      <c r="N2105" s="10"/>
      <c r="O2105" s="9"/>
      <c r="R2105" s="9"/>
    </row>
    <row r="2106" spans="1:18">
      <c r="A2106" s="1">
        <v>20171005</v>
      </c>
      <c r="B2106" s="1">
        <v>200000</v>
      </c>
      <c r="C2106" s="1">
        <v>2458032.3220000002</v>
      </c>
      <c r="D2106" s="1">
        <v>2195.8449999999998</v>
      </c>
      <c r="E2106" s="1">
        <v>84.7</v>
      </c>
      <c r="F2106" s="1">
        <v>84.7</v>
      </c>
      <c r="G2106" s="8">
        <f t="shared" si="276"/>
        <v>75.146027397260255</v>
      </c>
      <c r="H2106" s="6">
        <v>26</v>
      </c>
      <c r="I2106" s="8">
        <f t="shared" si="277"/>
        <v>16.591780821917808</v>
      </c>
      <c r="L2106" s="9"/>
      <c r="N2106" s="10"/>
      <c r="O2106" s="9"/>
      <c r="R2106" s="9"/>
    </row>
    <row r="2107" spans="1:18">
      <c r="A2107" s="1">
        <v>20171006</v>
      </c>
      <c r="B2107" s="1">
        <v>200000</v>
      </c>
      <c r="C2107" s="1">
        <v>2458033.3220000002</v>
      </c>
      <c r="D2107" s="1">
        <v>2195.88</v>
      </c>
      <c r="E2107" s="1">
        <v>84.1</v>
      </c>
      <c r="F2107" s="1">
        <v>84</v>
      </c>
      <c r="G2107" s="8">
        <f t="shared" si="276"/>
        <v>75.123013698630118</v>
      </c>
      <c r="H2107" s="6">
        <v>23</v>
      </c>
      <c r="I2107" s="8">
        <f t="shared" si="277"/>
        <v>16.493150684931507</v>
      </c>
      <c r="L2107" s="9"/>
      <c r="N2107" s="10"/>
      <c r="O2107" s="9"/>
      <c r="R2107" s="9"/>
    </row>
    <row r="2108" spans="1:18">
      <c r="A2108" s="1">
        <v>20171007</v>
      </c>
      <c r="B2108" s="1">
        <v>200000</v>
      </c>
      <c r="C2108" s="1">
        <v>2458034.3220000002</v>
      </c>
      <c r="D2108" s="1">
        <v>2195.9189999999999</v>
      </c>
      <c r="E2108" s="1">
        <v>79.599999999999994</v>
      </c>
      <c r="F2108" s="1">
        <v>79.5</v>
      </c>
      <c r="G2108" s="8">
        <f t="shared" si="276"/>
        <v>75.10356164383559</v>
      </c>
      <c r="H2108" s="6">
        <v>11</v>
      </c>
      <c r="I2108" s="8">
        <f t="shared" si="277"/>
        <v>16.43013698630137</v>
      </c>
      <c r="L2108" s="9"/>
      <c r="N2108" s="10"/>
      <c r="O2108" s="9"/>
      <c r="R2108" s="9"/>
    </row>
    <row r="2109" spans="1:18">
      <c r="A2109" s="1">
        <v>20171008</v>
      </c>
      <c r="B2109" s="1">
        <v>200000</v>
      </c>
      <c r="C2109" s="1">
        <v>2458035.3220000002</v>
      </c>
      <c r="D2109" s="1">
        <v>2195.9549999999999</v>
      </c>
      <c r="E2109" s="1">
        <v>76.7</v>
      </c>
      <c r="F2109" s="1">
        <v>76.5</v>
      </c>
      <c r="G2109" s="8">
        <f t="shared" si="276"/>
        <v>75.089315068493136</v>
      </c>
      <c r="H2109" s="6">
        <v>11</v>
      </c>
      <c r="I2109" s="8">
        <f t="shared" si="277"/>
        <v>16.43013698630137</v>
      </c>
      <c r="L2109" s="9"/>
      <c r="N2109" s="10"/>
      <c r="O2109" s="9"/>
      <c r="R2109" s="9"/>
    </row>
    <row r="2110" spans="1:18">
      <c r="A2110" s="1">
        <v>20171009</v>
      </c>
      <c r="B2110" s="1">
        <v>200000</v>
      </c>
      <c r="C2110" s="1">
        <v>2458036.3220000002</v>
      </c>
      <c r="D2110" s="1">
        <v>2195.9920000000002</v>
      </c>
      <c r="E2110" s="1">
        <v>72.3</v>
      </c>
      <c r="F2110" s="1">
        <v>72.099999999999994</v>
      </c>
      <c r="G2110" s="8">
        <f t="shared" si="276"/>
        <v>75.073424657534233</v>
      </c>
      <c r="H2110" s="6">
        <v>0</v>
      </c>
      <c r="I2110" s="8">
        <f t="shared" si="277"/>
        <v>16.397260273972602</v>
      </c>
      <c r="L2110" s="9"/>
      <c r="N2110" s="10"/>
      <c r="O2110" s="9"/>
      <c r="R2110" s="9"/>
    </row>
    <row r="2111" spans="1:18">
      <c r="A2111" s="1">
        <v>20171010</v>
      </c>
      <c r="B2111" s="1">
        <v>200000</v>
      </c>
      <c r="C2111" s="1">
        <v>2458037.3220000002</v>
      </c>
      <c r="D2111" s="1">
        <v>2196.029</v>
      </c>
      <c r="E2111" s="1">
        <v>70.900000000000006</v>
      </c>
      <c r="F2111" s="1">
        <v>70.7</v>
      </c>
      <c r="G2111" s="8">
        <f t="shared" si="276"/>
        <v>75.059452054794519</v>
      </c>
      <c r="H2111" s="6">
        <v>0</v>
      </c>
      <c r="I2111" s="8">
        <f t="shared" si="277"/>
        <v>16.391780821917809</v>
      </c>
      <c r="L2111" s="9"/>
      <c r="N2111" s="10"/>
      <c r="O2111" s="9"/>
      <c r="R2111" s="9"/>
    </row>
    <row r="2112" spans="1:18">
      <c r="A2112" s="1">
        <v>20171011</v>
      </c>
      <c r="B2112" s="1">
        <v>200000</v>
      </c>
      <c r="C2112" s="1">
        <v>2458038.3220000002</v>
      </c>
      <c r="D2112" s="1">
        <v>2196.0650000000001</v>
      </c>
      <c r="E2112" s="1">
        <v>69.599999999999994</v>
      </c>
      <c r="F2112" s="1">
        <v>69.3</v>
      </c>
      <c r="G2112" s="8">
        <f t="shared" si="276"/>
        <v>75.042191780821895</v>
      </c>
      <c r="H2112" s="6">
        <v>0</v>
      </c>
      <c r="I2112" s="8">
        <f t="shared" si="277"/>
        <v>16.353424657534248</v>
      </c>
      <c r="L2112" s="9"/>
      <c r="N2112" s="10"/>
      <c r="O2112" s="9"/>
      <c r="R2112" s="9"/>
    </row>
    <row r="2113" spans="1:18">
      <c r="A2113" s="1">
        <v>20171012</v>
      </c>
      <c r="B2113" s="1">
        <v>200000</v>
      </c>
      <c r="C2113" s="1">
        <v>2458039.3220000002</v>
      </c>
      <c r="D2113" s="1">
        <v>2196.1019999999999</v>
      </c>
      <c r="E2113" s="1">
        <v>70.2</v>
      </c>
      <c r="F2113" s="1">
        <v>69.900000000000006</v>
      </c>
      <c r="G2113" s="8">
        <f t="shared" si="276"/>
        <v>75.038356164383544</v>
      </c>
      <c r="H2113" s="6">
        <v>0</v>
      </c>
      <c r="I2113" s="8">
        <f t="shared" si="277"/>
        <v>16.328767123287673</v>
      </c>
      <c r="L2113" s="9"/>
      <c r="N2113" s="10"/>
      <c r="O2113" s="9"/>
      <c r="R2113" s="9"/>
    </row>
    <row r="2114" spans="1:18">
      <c r="A2114" s="1">
        <v>20171013</v>
      </c>
      <c r="B2114" s="1">
        <v>200000</v>
      </c>
      <c r="C2114" s="1">
        <v>2458040.3220000002</v>
      </c>
      <c r="D2114" s="1">
        <v>2196.1390000000001</v>
      </c>
      <c r="E2114" s="1">
        <v>69.7</v>
      </c>
      <c r="F2114" s="1">
        <v>69.400000000000006</v>
      </c>
      <c r="G2114" s="8">
        <f t="shared" si="276"/>
        <v>75.027945205479426</v>
      </c>
      <c r="H2114" s="6">
        <v>0</v>
      </c>
      <c r="I2114" s="8">
        <f t="shared" si="277"/>
        <v>16.304109589041097</v>
      </c>
      <c r="L2114" s="9"/>
      <c r="N2114" s="10"/>
      <c r="O2114" s="9"/>
      <c r="R2114" s="9"/>
    </row>
    <row r="2115" spans="1:18">
      <c r="A2115" s="1">
        <v>20171014</v>
      </c>
      <c r="B2115" s="1">
        <v>200000</v>
      </c>
      <c r="C2115" s="1">
        <v>2458041.3220000002</v>
      </c>
      <c r="D2115" s="1">
        <v>2196.1750000000002</v>
      </c>
      <c r="E2115" s="1">
        <v>69</v>
      </c>
      <c r="F2115" s="1">
        <v>68.599999999999994</v>
      </c>
      <c r="G2115" s="8">
        <f t="shared" si="276"/>
        <v>75.018630136986275</v>
      </c>
      <c r="H2115" s="6">
        <v>11</v>
      </c>
      <c r="I2115" s="8">
        <f t="shared" si="277"/>
        <v>16.282191780821918</v>
      </c>
      <c r="L2115" s="9"/>
      <c r="N2115" s="10"/>
      <c r="O2115" s="9"/>
      <c r="R2115" s="9"/>
    </row>
    <row r="2116" spans="1:18">
      <c r="A2116" s="1">
        <v>20171015</v>
      </c>
      <c r="B2116" s="1">
        <v>200000</v>
      </c>
      <c r="C2116" s="1">
        <v>2458042.3220000002</v>
      </c>
      <c r="D2116" s="1">
        <v>2196.212</v>
      </c>
      <c r="E2116" s="1">
        <v>70.3</v>
      </c>
      <c r="F2116" s="1">
        <v>69.900000000000006</v>
      </c>
      <c r="G2116" s="8">
        <f t="shared" si="276"/>
        <v>75.011780821917782</v>
      </c>
      <c r="H2116" s="6">
        <v>0</v>
      </c>
      <c r="I2116" s="8">
        <f t="shared" si="277"/>
        <v>16.317808219178083</v>
      </c>
      <c r="L2116" s="9"/>
      <c r="N2116" s="10"/>
      <c r="O2116" s="9"/>
      <c r="R2116" s="9"/>
    </row>
    <row r="2117" spans="1:18">
      <c r="A2117" s="1">
        <v>20171016</v>
      </c>
      <c r="B2117" s="1">
        <v>200000</v>
      </c>
      <c r="C2117" s="1">
        <v>2458043.3220000002</v>
      </c>
      <c r="D2117" s="1">
        <v>2196.2489999999998</v>
      </c>
      <c r="E2117" s="1">
        <v>70.900000000000006</v>
      </c>
      <c r="F2117" s="1">
        <v>70.400000000000006</v>
      </c>
      <c r="G2117" s="8">
        <f t="shared" si="276"/>
        <v>74.997260273972586</v>
      </c>
      <c r="H2117" s="6">
        <v>0</v>
      </c>
      <c r="I2117" s="8">
        <f t="shared" si="277"/>
        <v>16.350684931506848</v>
      </c>
      <c r="L2117" s="9"/>
      <c r="N2117" s="10"/>
      <c r="O2117" s="9"/>
      <c r="R2117" s="9"/>
    </row>
    <row r="2118" spans="1:18">
      <c r="A2118" s="1">
        <v>20171017</v>
      </c>
      <c r="B2118" s="1">
        <v>200000</v>
      </c>
      <c r="C2118" s="1">
        <v>2458044.3220000002</v>
      </c>
      <c r="D2118" s="1">
        <v>2196.2849999999999</v>
      </c>
      <c r="E2118" s="1">
        <v>70.3</v>
      </c>
      <c r="F2118" s="1">
        <v>69.8</v>
      </c>
      <c r="G2118" s="8">
        <f t="shared" si="276"/>
        <v>74.980821917808186</v>
      </c>
      <c r="H2118" s="6">
        <v>0</v>
      </c>
      <c r="I2118" s="8">
        <f t="shared" si="277"/>
        <v>16.38082191780822</v>
      </c>
      <c r="L2118" s="9"/>
      <c r="N2118" s="10"/>
      <c r="O2118" s="9"/>
      <c r="R2118" s="9"/>
    </row>
    <row r="2119" spans="1:18">
      <c r="A2119" s="1">
        <v>20171018</v>
      </c>
      <c r="B2119" s="1">
        <v>200000</v>
      </c>
      <c r="C2119" s="1">
        <v>2458045.3220000002</v>
      </c>
      <c r="D2119" s="1">
        <v>2196.3220000000001</v>
      </c>
      <c r="E2119" s="1">
        <v>73.2</v>
      </c>
      <c r="F2119" s="1">
        <v>72.7</v>
      </c>
      <c r="G2119" s="8">
        <f t="shared" si="276"/>
        <v>74.964109589041072</v>
      </c>
      <c r="H2119" s="6">
        <v>0</v>
      </c>
      <c r="I2119" s="8">
        <f t="shared" si="277"/>
        <v>16.317808219178083</v>
      </c>
      <c r="L2119" s="9"/>
      <c r="N2119" s="10"/>
      <c r="O2119" s="9"/>
      <c r="R2119" s="9"/>
    </row>
    <row r="2120" spans="1:18">
      <c r="A2120" s="1">
        <v>20171019</v>
      </c>
      <c r="B2120" s="1">
        <v>200000</v>
      </c>
      <c r="C2120" s="1">
        <v>2458046.3220000002</v>
      </c>
      <c r="D2120" s="1">
        <v>2196.3589999999999</v>
      </c>
      <c r="E2120" s="1">
        <v>73.400000000000006</v>
      </c>
      <c r="F2120" s="1">
        <v>72.8</v>
      </c>
      <c r="G2120" s="8">
        <f t="shared" si="276"/>
        <v>74.936164383561618</v>
      </c>
      <c r="H2120" s="6">
        <v>0</v>
      </c>
      <c r="I2120" s="8">
        <f t="shared" si="277"/>
        <v>16.312328767123287</v>
      </c>
      <c r="L2120" s="9"/>
      <c r="N2120" s="10"/>
      <c r="O2120" s="9"/>
      <c r="R2120" s="9"/>
    </row>
    <row r="2121" spans="1:18">
      <c r="A2121" s="1">
        <v>20171020</v>
      </c>
      <c r="B2121" s="1">
        <v>200000</v>
      </c>
      <c r="C2121" s="1">
        <v>2458047.3220000002</v>
      </c>
      <c r="D2121" s="1">
        <v>2196.395</v>
      </c>
      <c r="E2121" s="1">
        <v>75.7</v>
      </c>
      <c r="F2121" s="1">
        <v>75.099999999999994</v>
      </c>
      <c r="G2121" s="8">
        <f t="shared" si="276"/>
        <v>74.91506849315067</v>
      </c>
      <c r="H2121" s="6">
        <v>0</v>
      </c>
      <c r="I2121" s="8">
        <f t="shared" si="277"/>
        <v>16.279452054794522</v>
      </c>
      <c r="L2121" s="9"/>
      <c r="N2121" s="10"/>
      <c r="O2121" s="9"/>
      <c r="R2121" s="9"/>
    </row>
    <row r="2122" spans="1:18">
      <c r="A2122" s="1">
        <v>20171021</v>
      </c>
      <c r="B2122" s="1">
        <v>200000</v>
      </c>
      <c r="C2122" s="1">
        <v>2458048.3220000002</v>
      </c>
      <c r="D2122" s="1">
        <v>2196.4319999999998</v>
      </c>
      <c r="E2122" s="1">
        <v>76.5</v>
      </c>
      <c r="F2122" s="1">
        <v>75.7</v>
      </c>
      <c r="G2122" s="8">
        <f t="shared" si="276"/>
        <v>74.89972602739725</v>
      </c>
      <c r="H2122" s="6">
        <v>11</v>
      </c>
      <c r="I2122" s="8">
        <f t="shared" si="277"/>
        <v>16.243835616438357</v>
      </c>
      <c r="L2122" s="9"/>
      <c r="N2122" s="10"/>
      <c r="O2122" s="9"/>
      <c r="R2122" s="9"/>
    </row>
    <row r="2123" spans="1:18">
      <c r="A2123" s="1">
        <v>20171022</v>
      </c>
      <c r="B2123" s="1">
        <v>200000</v>
      </c>
      <c r="C2123" s="1">
        <v>2458049.3220000002</v>
      </c>
      <c r="D2123" s="1">
        <v>2196.4690000000001</v>
      </c>
      <c r="E2123" s="1">
        <v>77.3</v>
      </c>
      <c r="F2123" s="1">
        <v>76.5</v>
      </c>
      <c r="G2123" s="8">
        <f t="shared" si="276"/>
        <v>74.877808219178078</v>
      </c>
      <c r="H2123" s="6">
        <v>11</v>
      </c>
      <c r="I2123" s="8">
        <f t="shared" si="277"/>
        <v>16.221917808219178</v>
      </c>
      <c r="L2123" s="9"/>
      <c r="N2123" s="10"/>
      <c r="O2123" s="9"/>
      <c r="R2123" s="9"/>
    </row>
    <row r="2124" spans="1:18">
      <c r="A2124" s="1">
        <v>20171023</v>
      </c>
      <c r="B2124" s="1">
        <v>200000</v>
      </c>
      <c r="C2124" s="1">
        <v>2458050.3220000002</v>
      </c>
      <c r="D2124" s="1">
        <v>2196.5050000000001</v>
      </c>
      <c r="E2124" s="1">
        <v>78</v>
      </c>
      <c r="F2124" s="1">
        <v>77.2</v>
      </c>
      <c r="G2124" s="8">
        <f t="shared" si="276"/>
        <v>74.853972602739731</v>
      </c>
      <c r="H2124" s="6">
        <v>23</v>
      </c>
      <c r="I2124" s="8">
        <f t="shared" si="277"/>
        <v>16.167123287671235</v>
      </c>
      <c r="L2124" s="9"/>
      <c r="N2124" s="10"/>
      <c r="O2124" s="9"/>
      <c r="R2124" s="9"/>
    </row>
    <row r="2125" spans="1:18">
      <c r="A2125" s="1">
        <v>20171024</v>
      </c>
      <c r="B2125" s="1">
        <v>200000</v>
      </c>
      <c r="C2125" s="1">
        <v>2458051.3220000002</v>
      </c>
      <c r="D2125" s="1">
        <v>2196.5419999999999</v>
      </c>
      <c r="E2125" s="1">
        <v>77.5</v>
      </c>
      <c r="F2125" s="1">
        <v>76.7</v>
      </c>
      <c r="G2125" s="8">
        <f t="shared" si="276"/>
        <v>74.833698630136993</v>
      </c>
      <c r="H2125" s="6">
        <v>23</v>
      </c>
      <c r="I2125" s="8">
        <f t="shared" si="277"/>
        <v>16.098630136986301</v>
      </c>
      <c r="L2125" s="9"/>
      <c r="N2125" s="10"/>
      <c r="O2125" s="9"/>
      <c r="R2125" s="9"/>
    </row>
    <row r="2126" spans="1:18">
      <c r="A2126" s="1">
        <v>20171025</v>
      </c>
      <c r="B2126" s="1">
        <v>200000</v>
      </c>
      <c r="C2126" s="1">
        <v>2458052.3220000002</v>
      </c>
      <c r="D2126" s="1">
        <v>2196.5790000000002</v>
      </c>
      <c r="E2126" s="1">
        <v>78.8</v>
      </c>
      <c r="F2126" s="1">
        <v>77.900000000000006</v>
      </c>
      <c r="G2126" s="8">
        <f t="shared" si="276"/>
        <v>74.804383561643846</v>
      </c>
      <c r="H2126" s="6">
        <v>23</v>
      </c>
      <c r="I2126" s="8">
        <f t="shared" si="277"/>
        <v>16.035616438356165</v>
      </c>
      <c r="L2126" s="9"/>
      <c r="N2126" s="10"/>
      <c r="O2126" s="9"/>
      <c r="R2126" s="9"/>
    </row>
    <row r="2127" spans="1:18">
      <c r="A2127" s="1">
        <v>20171026</v>
      </c>
      <c r="B2127" s="1">
        <v>200000</v>
      </c>
      <c r="C2127" s="1">
        <v>2458053.3220000002</v>
      </c>
      <c r="D2127" s="1">
        <v>2196.6149999999998</v>
      </c>
      <c r="E2127" s="1">
        <v>77.3</v>
      </c>
      <c r="F2127" s="1">
        <v>76.400000000000006</v>
      </c>
      <c r="G2127" s="8">
        <f t="shared" si="276"/>
        <v>74.77616438356165</v>
      </c>
      <c r="H2127" s="6">
        <v>23</v>
      </c>
      <c r="I2127" s="8">
        <f t="shared" si="277"/>
        <v>15.972602739726028</v>
      </c>
      <c r="L2127" s="9"/>
      <c r="N2127" s="10"/>
      <c r="O2127" s="9"/>
      <c r="R2127" s="9"/>
    </row>
    <row r="2128" spans="1:18">
      <c r="A2128" s="1">
        <v>20171027</v>
      </c>
      <c r="B2128" s="1">
        <v>200000</v>
      </c>
      <c r="C2128" s="1">
        <v>2458054.3220000002</v>
      </c>
      <c r="D2128" s="1">
        <v>2196.652</v>
      </c>
      <c r="E2128" s="1">
        <v>76</v>
      </c>
      <c r="F2128" s="1">
        <v>75</v>
      </c>
      <c r="G2128" s="8">
        <f t="shared" si="276"/>
        <v>74.749589041095888</v>
      </c>
      <c r="H2128" s="6">
        <v>23</v>
      </c>
      <c r="I2128" s="8">
        <f t="shared" si="277"/>
        <v>15.93972602739726</v>
      </c>
      <c r="L2128" s="9"/>
      <c r="N2128" s="10"/>
      <c r="O2128" s="9"/>
      <c r="R2128" s="9"/>
    </row>
    <row r="2129" spans="1:18">
      <c r="A2129" s="1">
        <v>20171028</v>
      </c>
      <c r="B2129" s="1">
        <v>200000</v>
      </c>
      <c r="C2129" s="1">
        <v>2458055.3220000002</v>
      </c>
      <c r="D2129" s="1">
        <v>2196.6880000000001</v>
      </c>
      <c r="E2129" s="1">
        <v>75.400000000000006</v>
      </c>
      <c r="F2129" s="1">
        <v>74.400000000000006</v>
      </c>
      <c r="G2129" s="8">
        <f t="shared" si="276"/>
        <v>74.727671232876702</v>
      </c>
      <c r="H2129" s="6">
        <v>24</v>
      </c>
      <c r="I2129" s="8">
        <f t="shared" si="277"/>
        <v>15.841095890410958</v>
      </c>
      <c r="L2129" s="9"/>
      <c r="N2129" s="10"/>
      <c r="O2129" s="9"/>
      <c r="R2129" s="9"/>
    </row>
    <row r="2130" spans="1:18">
      <c r="A2130" s="1">
        <v>20171029</v>
      </c>
      <c r="B2130" s="1">
        <v>200000</v>
      </c>
      <c r="C2130" s="1">
        <v>2458056.3220000002</v>
      </c>
      <c r="D2130" s="1">
        <v>2196.7249999999999</v>
      </c>
      <c r="E2130" s="1">
        <v>75.3</v>
      </c>
      <c r="F2130" s="1">
        <v>74.3</v>
      </c>
      <c r="G2130" s="8">
        <f t="shared" si="276"/>
        <v>74.71123287671233</v>
      </c>
      <c r="H2130" s="6">
        <v>23</v>
      </c>
      <c r="I2130" s="8">
        <f t="shared" si="277"/>
        <v>15.747945205479452</v>
      </c>
      <c r="L2130" s="9"/>
      <c r="N2130" s="10"/>
      <c r="O2130" s="9"/>
      <c r="R2130" s="9"/>
    </row>
    <row r="2131" spans="1:18">
      <c r="A2131" s="1">
        <v>20171030</v>
      </c>
      <c r="B2131" s="1">
        <v>200000</v>
      </c>
      <c r="C2131" s="1">
        <v>2458057.3220000002</v>
      </c>
      <c r="D2131" s="1">
        <v>2196.7620000000002</v>
      </c>
      <c r="E2131" s="1">
        <v>75.599999999999994</v>
      </c>
      <c r="F2131" s="1">
        <v>74.5</v>
      </c>
      <c r="G2131" s="8">
        <f t="shared" si="276"/>
        <v>74.69123287671232</v>
      </c>
      <c r="H2131" s="6">
        <v>21</v>
      </c>
      <c r="I2131" s="8">
        <f t="shared" si="277"/>
        <v>15.682191780821919</v>
      </c>
      <c r="L2131" s="9"/>
      <c r="N2131" s="10"/>
      <c r="O2131" s="9"/>
      <c r="R2131" s="9"/>
    </row>
    <row r="2132" spans="1:18">
      <c r="A2132" s="1">
        <v>20171031</v>
      </c>
      <c r="B2132" s="1">
        <v>200000</v>
      </c>
      <c r="C2132" s="1">
        <v>2458058.3220000002</v>
      </c>
      <c r="D2132" s="1">
        <v>2196.7979999999998</v>
      </c>
      <c r="E2132" s="1">
        <v>75.400000000000006</v>
      </c>
      <c r="F2132" s="1">
        <v>74.2</v>
      </c>
      <c r="G2132" s="8">
        <f t="shared" si="276"/>
        <v>74.672328767123275</v>
      </c>
      <c r="H2132" s="6">
        <v>11</v>
      </c>
      <c r="I2132" s="8">
        <f t="shared" si="277"/>
        <v>15.64931506849315</v>
      </c>
      <c r="L2132" s="9"/>
      <c r="N2132" s="10"/>
      <c r="O2132" s="9"/>
      <c r="R2132" s="9"/>
    </row>
    <row r="2133" spans="1:18">
      <c r="A2133" s="1">
        <v>20171101</v>
      </c>
      <c r="B2133" s="1">
        <v>200000</v>
      </c>
      <c r="C2133" s="1">
        <v>2458059.3220000002</v>
      </c>
      <c r="D2133" s="1">
        <v>2196.835</v>
      </c>
      <c r="E2133" s="1">
        <v>72.599999999999994</v>
      </c>
      <c r="F2133" s="1">
        <v>71.5</v>
      </c>
      <c r="G2133" s="8">
        <f t="shared" si="276"/>
        <v>74.644109589041065</v>
      </c>
      <c r="H2133" s="6">
        <v>0</v>
      </c>
      <c r="I2133" s="8">
        <f t="shared" si="277"/>
        <v>15.56986301369863</v>
      </c>
      <c r="L2133" s="9"/>
      <c r="N2133" s="10"/>
      <c r="O2133" s="9"/>
      <c r="R2133" s="9"/>
    </row>
    <row r="2134" spans="1:18">
      <c r="A2134" s="1">
        <v>20171102</v>
      </c>
      <c r="B2134" s="1">
        <v>200000</v>
      </c>
      <c r="C2134" s="1">
        <v>2458060.3220000002</v>
      </c>
      <c r="D2134" s="1">
        <v>2196.8719999999998</v>
      </c>
      <c r="E2134" s="1">
        <v>73.599999999999994</v>
      </c>
      <c r="F2134" s="1">
        <v>72.400000000000006</v>
      </c>
      <c r="G2134" s="8">
        <f t="shared" si="276"/>
        <v>74.620547945205445</v>
      </c>
      <c r="H2134" s="6">
        <v>0</v>
      </c>
      <c r="I2134" s="8">
        <f t="shared" si="277"/>
        <v>15.520547945205479</v>
      </c>
      <c r="L2134" s="9"/>
      <c r="N2134" s="10"/>
      <c r="O2134" s="9"/>
      <c r="R2134" s="9"/>
    </row>
    <row r="2135" spans="1:18">
      <c r="A2135" s="1">
        <v>20171103</v>
      </c>
      <c r="B2135" s="1">
        <v>200000</v>
      </c>
      <c r="C2135" s="1">
        <v>2458061.3220000002</v>
      </c>
      <c r="D2135" s="1">
        <v>2196.9079999999999</v>
      </c>
      <c r="E2135" s="1">
        <v>73.2</v>
      </c>
      <c r="F2135" s="1">
        <v>72</v>
      </c>
      <c r="G2135" s="8">
        <f t="shared" si="276"/>
        <v>74.60273972602738</v>
      </c>
      <c r="H2135" s="6">
        <v>0</v>
      </c>
      <c r="I2135" s="8">
        <f t="shared" si="277"/>
        <v>15.509589041095891</v>
      </c>
      <c r="L2135" s="9"/>
      <c r="N2135" s="10"/>
      <c r="O2135" s="9"/>
      <c r="R2135" s="9"/>
    </row>
    <row r="2136" spans="1:18">
      <c r="A2136" s="1">
        <v>20171104</v>
      </c>
      <c r="B2136" s="1">
        <v>200000</v>
      </c>
      <c r="C2136" s="1">
        <v>2458062.3220000002</v>
      </c>
      <c r="D2136" s="1">
        <v>2196.9450000000002</v>
      </c>
      <c r="E2136" s="1">
        <v>72.099999999999994</v>
      </c>
      <c r="F2136" s="1">
        <v>70.900000000000006</v>
      </c>
      <c r="G2136" s="8">
        <f t="shared" si="276"/>
        <v>74.586027397260253</v>
      </c>
      <c r="H2136" s="6">
        <v>0</v>
      </c>
      <c r="I2136" s="8">
        <f t="shared" si="277"/>
        <v>15.463013698630137</v>
      </c>
      <c r="L2136" s="9"/>
      <c r="N2136" s="10"/>
      <c r="O2136" s="9"/>
      <c r="R2136" s="9"/>
    </row>
    <row r="2137" spans="1:18">
      <c r="A2137" s="1">
        <v>20171105</v>
      </c>
      <c r="B2137" s="1">
        <v>200000</v>
      </c>
      <c r="C2137" s="1">
        <v>2458063.3220000002</v>
      </c>
      <c r="D2137" s="1">
        <v>2196.982</v>
      </c>
      <c r="E2137" s="1">
        <v>71.099999999999994</v>
      </c>
      <c r="F2137" s="1">
        <v>69.900000000000006</v>
      </c>
      <c r="G2137" s="8">
        <f t="shared" si="276"/>
        <v>74.570410958904105</v>
      </c>
      <c r="H2137" s="6">
        <v>0</v>
      </c>
      <c r="I2137" s="8">
        <f t="shared" si="277"/>
        <v>15.43013698630137</v>
      </c>
      <c r="L2137" s="9"/>
      <c r="N2137" s="10"/>
      <c r="O2137" s="9"/>
      <c r="R2137" s="9"/>
    </row>
    <row r="2138" spans="1:18">
      <c r="A2138" s="1">
        <v>20171106</v>
      </c>
      <c r="B2138" s="1">
        <v>200000</v>
      </c>
      <c r="C2138" s="1">
        <v>2458064.3220000002</v>
      </c>
      <c r="D2138" s="1">
        <v>2197.018</v>
      </c>
      <c r="E2138" s="1">
        <v>69.400000000000006</v>
      </c>
      <c r="F2138" s="1">
        <v>68.099999999999994</v>
      </c>
      <c r="G2138" s="8">
        <f t="shared" si="276"/>
        <v>74.564657534246578</v>
      </c>
      <c r="H2138" s="6">
        <v>0</v>
      </c>
      <c r="I2138" s="8">
        <f t="shared" si="277"/>
        <v>15.405479452054795</v>
      </c>
      <c r="L2138" s="9"/>
      <c r="N2138" s="10"/>
      <c r="O2138" s="9"/>
      <c r="R2138" s="9"/>
    </row>
    <row r="2139" spans="1:18">
      <c r="A2139" s="1">
        <v>20171107</v>
      </c>
      <c r="B2139" s="1">
        <v>200000</v>
      </c>
      <c r="C2139" s="1">
        <v>2458065.3220000002</v>
      </c>
      <c r="D2139" s="1">
        <v>2197.0549999999998</v>
      </c>
      <c r="E2139" s="1">
        <v>68.3</v>
      </c>
      <c r="F2139" s="1">
        <v>67</v>
      </c>
      <c r="G2139" s="8">
        <f t="shared" si="276"/>
        <v>74.562191780821919</v>
      </c>
      <c r="H2139" s="6">
        <v>0</v>
      </c>
      <c r="I2139" s="8">
        <f t="shared" si="277"/>
        <v>15.43013698630137</v>
      </c>
      <c r="L2139" s="9"/>
      <c r="N2139" s="10"/>
      <c r="O2139" s="9"/>
      <c r="R2139" s="9"/>
    </row>
    <row r="2140" spans="1:18">
      <c r="A2140" s="1">
        <v>20171108</v>
      </c>
      <c r="B2140" s="1">
        <v>200000</v>
      </c>
      <c r="C2140" s="1">
        <v>2458066.3220000002</v>
      </c>
      <c r="D2140" s="1">
        <v>2197.0920000000001</v>
      </c>
      <c r="E2140" s="1">
        <v>67.599999999999994</v>
      </c>
      <c r="F2140" s="1">
        <v>66.400000000000006</v>
      </c>
      <c r="G2140" s="8">
        <f t="shared" si="276"/>
        <v>74.564109589041095</v>
      </c>
      <c r="H2140" s="6">
        <v>0</v>
      </c>
      <c r="I2140" s="8">
        <f t="shared" si="277"/>
        <v>15.493150684931507</v>
      </c>
      <c r="L2140" s="9"/>
      <c r="N2140" s="10"/>
      <c r="O2140" s="9"/>
      <c r="R2140" s="9"/>
    </row>
    <row r="2141" spans="1:18">
      <c r="A2141" s="1">
        <v>20171109</v>
      </c>
      <c r="B2141" s="1">
        <v>200000</v>
      </c>
      <c r="C2141" s="1">
        <v>2458067.3220000002</v>
      </c>
      <c r="D2141" s="1">
        <v>2197.1280000000002</v>
      </c>
      <c r="E2141" s="1">
        <v>65.8</v>
      </c>
      <c r="F2141" s="1">
        <v>64.599999999999994</v>
      </c>
      <c r="G2141" s="8">
        <f t="shared" si="276"/>
        <v>74.567123287671237</v>
      </c>
      <c r="H2141" s="6">
        <v>0</v>
      </c>
      <c r="I2141" s="8">
        <f t="shared" si="277"/>
        <v>15.523287671232877</v>
      </c>
      <c r="L2141" s="9"/>
      <c r="N2141" s="10"/>
      <c r="O2141" s="9"/>
      <c r="R2141" s="9"/>
    </row>
    <row r="2142" spans="1:18">
      <c r="A2142" s="1">
        <v>20171110</v>
      </c>
      <c r="B2142" s="1">
        <v>200000</v>
      </c>
      <c r="C2142" s="1">
        <v>2458068.3220000002</v>
      </c>
      <c r="D2142" s="1">
        <v>2197.165</v>
      </c>
      <c r="E2142" s="1">
        <v>68.599999999999994</v>
      </c>
      <c r="F2142" s="1">
        <v>67.2</v>
      </c>
      <c r="G2142" s="8">
        <f t="shared" si="276"/>
        <v>74.570410958904105</v>
      </c>
      <c r="H2142" s="6">
        <v>0</v>
      </c>
      <c r="I2142" s="8">
        <f t="shared" si="277"/>
        <v>15.523287671232877</v>
      </c>
      <c r="L2142" s="9"/>
      <c r="N2142" s="10"/>
      <c r="O2142" s="9"/>
      <c r="R2142" s="9"/>
    </row>
    <row r="2143" spans="1:18">
      <c r="A2143" s="1">
        <v>20171111</v>
      </c>
      <c r="B2143" s="1">
        <v>200000</v>
      </c>
      <c r="C2143" s="1">
        <v>2458069.3220000002</v>
      </c>
      <c r="D2143" s="1">
        <v>2197.2020000000002</v>
      </c>
      <c r="E2143" s="1">
        <v>67.3</v>
      </c>
      <c r="F2143" s="1">
        <v>65.900000000000006</v>
      </c>
      <c r="G2143" s="8">
        <f t="shared" si="276"/>
        <v>74.572602739726022</v>
      </c>
      <c r="H2143" s="6">
        <v>0</v>
      </c>
      <c r="I2143" s="8">
        <f t="shared" si="277"/>
        <v>15.517808219178082</v>
      </c>
      <c r="L2143" s="9"/>
      <c r="N2143" s="10"/>
      <c r="O2143" s="9"/>
      <c r="R2143" s="9"/>
    </row>
    <row r="2144" spans="1:18">
      <c r="A2144" s="1">
        <v>20171112</v>
      </c>
      <c r="B2144" s="1">
        <v>200000</v>
      </c>
      <c r="C2144" s="1">
        <v>2458070.3220000002</v>
      </c>
      <c r="D2144" s="1">
        <v>2197.2379999999998</v>
      </c>
      <c r="E2144" s="1">
        <v>69.400000000000006</v>
      </c>
      <c r="F2144" s="1">
        <v>68</v>
      </c>
      <c r="G2144" s="8">
        <f t="shared" si="276"/>
        <v>74.57397260273973</v>
      </c>
      <c r="H2144" s="6">
        <v>0</v>
      </c>
      <c r="I2144" s="8">
        <f t="shared" si="277"/>
        <v>15.550684931506849</v>
      </c>
      <c r="L2144" s="9"/>
      <c r="N2144" s="10"/>
      <c r="O2144" s="9"/>
      <c r="R2144" s="9"/>
    </row>
    <row r="2145" spans="1:18">
      <c r="A2145" s="1">
        <v>20171113</v>
      </c>
      <c r="B2145" s="1">
        <v>200000</v>
      </c>
      <c r="C2145" s="1">
        <v>2458071.3220000002</v>
      </c>
      <c r="D2145" s="1">
        <v>2197.2750000000001</v>
      </c>
      <c r="E2145" s="1">
        <v>72.099999999999994</v>
      </c>
      <c r="F2145" s="1">
        <v>70.599999999999994</v>
      </c>
      <c r="G2145" s="8">
        <f t="shared" si="276"/>
        <v>74.571506849315071</v>
      </c>
      <c r="H2145" s="6">
        <v>0</v>
      </c>
      <c r="I2145" s="8">
        <f t="shared" si="277"/>
        <v>15.550684931506849</v>
      </c>
      <c r="L2145" s="9"/>
      <c r="N2145" s="10"/>
      <c r="O2145" s="9"/>
      <c r="R2145" s="9"/>
    </row>
    <row r="2146" spans="1:18">
      <c r="A2146" s="1">
        <v>20171114</v>
      </c>
      <c r="B2146" s="1">
        <v>200000</v>
      </c>
      <c r="C2146" s="1">
        <v>2458072.3220000002</v>
      </c>
      <c r="D2146" s="1">
        <v>2197.3119999999999</v>
      </c>
      <c r="E2146" s="1">
        <v>74.400000000000006</v>
      </c>
      <c r="F2146" s="1">
        <v>72.8</v>
      </c>
      <c r="G2146" s="8">
        <f t="shared" si="276"/>
        <v>74.570684931506861</v>
      </c>
      <c r="H2146" s="6">
        <v>13</v>
      </c>
      <c r="I2146" s="8">
        <f t="shared" si="277"/>
        <v>15.550684931506849</v>
      </c>
      <c r="L2146" s="9"/>
      <c r="N2146" s="10"/>
      <c r="O2146" s="9"/>
      <c r="R2146" s="9"/>
    </row>
    <row r="2147" spans="1:18">
      <c r="A2147" s="1">
        <v>20171115</v>
      </c>
      <c r="B2147" s="1">
        <v>200000</v>
      </c>
      <c r="C2147" s="1">
        <v>2458073.3220000002</v>
      </c>
      <c r="D2147" s="1">
        <v>2197.348</v>
      </c>
      <c r="E2147" s="1">
        <v>74.2</v>
      </c>
      <c r="F2147" s="1">
        <v>72.599999999999994</v>
      </c>
      <c r="G2147" s="8">
        <f t="shared" si="276"/>
        <v>74.565205479452061</v>
      </c>
      <c r="H2147" s="6">
        <v>15</v>
      </c>
      <c r="I2147" s="8">
        <f t="shared" si="277"/>
        <v>15.482191780821918</v>
      </c>
      <c r="L2147" s="9"/>
      <c r="N2147" s="10"/>
      <c r="O2147" s="9"/>
      <c r="R2147" s="9"/>
    </row>
    <row r="2148" spans="1:18">
      <c r="A2148" s="1">
        <v>20171116</v>
      </c>
      <c r="B2148" s="1">
        <v>200000</v>
      </c>
      <c r="C2148" s="1">
        <v>2458074.3220000002</v>
      </c>
      <c r="D2148" s="1">
        <v>2197.3850000000002</v>
      </c>
      <c r="E2148" s="1">
        <v>73.2</v>
      </c>
      <c r="F2148" s="1">
        <v>71.599999999999994</v>
      </c>
      <c r="G2148" s="8">
        <f t="shared" si="276"/>
        <v>74.558082191780827</v>
      </c>
      <c r="H2148" s="6">
        <v>16</v>
      </c>
      <c r="I2148" s="8">
        <f t="shared" si="277"/>
        <v>15.449315068493151</v>
      </c>
      <c r="L2148" s="9"/>
      <c r="N2148" s="10"/>
      <c r="O2148" s="9"/>
      <c r="R2148" s="9"/>
    </row>
    <row r="2149" spans="1:18">
      <c r="A2149" s="1">
        <v>20171117</v>
      </c>
      <c r="B2149" s="1">
        <v>200000</v>
      </c>
      <c r="C2149" s="1">
        <v>2458075.3220000002</v>
      </c>
      <c r="D2149" s="1">
        <v>2197.422</v>
      </c>
      <c r="E2149" s="1">
        <v>76.400000000000006</v>
      </c>
      <c r="F2149" s="1">
        <v>74.7</v>
      </c>
      <c r="G2149" s="8">
        <f t="shared" si="276"/>
        <v>74.550410958904109</v>
      </c>
      <c r="H2149" s="6">
        <v>25</v>
      </c>
      <c r="I2149" s="8">
        <f t="shared" si="277"/>
        <v>15.383561643835616</v>
      </c>
      <c r="L2149" s="9"/>
      <c r="N2149" s="10"/>
      <c r="O2149" s="9"/>
      <c r="R2149" s="9"/>
    </row>
    <row r="2150" spans="1:18">
      <c r="A2150" s="1">
        <v>20171118</v>
      </c>
      <c r="B2150" s="1">
        <v>200000</v>
      </c>
      <c r="C2150" s="1">
        <v>2458076.3220000002</v>
      </c>
      <c r="D2150" s="1">
        <v>2197.4580000000001</v>
      </c>
      <c r="E2150" s="1">
        <v>76.099999999999994</v>
      </c>
      <c r="F2150" s="1">
        <v>74.3</v>
      </c>
      <c r="G2150" s="8">
        <f t="shared" si="276"/>
        <v>74.544657534246568</v>
      </c>
      <c r="H2150" s="6">
        <v>15</v>
      </c>
      <c r="I2150" s="8">
        <f t="shared" si="277"/>
        <v>15.315068493150685</v>
      </c>
      <c r="L2150" s="9"/>
      <c r="N2150" s="10"/>
      <c r="O2150" s="9"/>
      <c r="R2150" s="9"/>
    </row>
    <row r="2151" spans="1:18">
      <c r="A2151" s="1">
        <v>20171119</v>
      </c>
      <c r="B2151" s="1">
        <v>200000</v>
      </c>
      <c r="C2151" s="1">
        <v>2458077.3220000002</v>
      </c>
      <c r="D2151" s="1">
        <v>2197.4949999999999</v>
      </c>
      <c r="E2151" s="1">
        <v>74.400000000000006</v>
      </c>
      <c r="F2151" s="1">
        <v>72.7</v>
      </c>
      <c r="G2151" s="8">
        <f t="shared" si="276"/>
        <v>74.534246575342465</v>
      </c>
      <c r="H2151" s="6">
        <v>0</v>
      </c>
      <c r="I2151" s="8">
        <f t="shared" si="277"/>
        <v>15.232876712328768</v>
      </c>
      <c r="L2151" s="9"/>
      <c r="N2151" s="10"/>
      <c r="O2151" s="9"/>
      <c r="R2151" s="9"/>
    </row>
    <row r="2152" spans="1:18">
      <c r="A2152" s="1">
        <v>20171120</v>
      </c>
      <c r="B2152" s="1">
        <v>200000</v>
      </c>
      <c r="C2152" s="1">
        <v>2458078.3220000002</v>
      </c>
      <c r="D2152" s="1">
        <v>2197.5320000000002</v>
      </c>
      <c r="E2152" s="1">
        <v>73.599999999999994</v>
      </c>
      <c r="F2152" s="1">
        <v>71.8</v>
      </c>
      <c r="G2152" s="8">
        <f t="shared" si="276"/>
        <v>74.523287671232879</v>
      </c>
      <c r="H2152" s="6">
        <v>0</v>
      </c>
      <c r="I2152" s="8">
        <f t="shared" si="277"/>
        <v>15.164383561643836</v>
      </c>
      <c r="L2152" s="9"/>
      <c r="N2152" s="10"/>
      <c r="O2152" s="9"/>
      <c r="R2152" s="9"/>
    </row>
    <row r="2153" spans="1:18">
      <c r="A2153" s="1">
        <v>20171121</v>
      </c>
      <c r="B2153" s="1">
        <v>200000</v>
      </c>
      <c r="C2153" s="1">
        <v>2458079.3220000002</v>
      </c>
      <c r="D2153" s="1">
        <v>2197.5680000000002</v>
      </c>
      <c r="E2153" s="1">
        <v>73.2</v>
      </c>
      <c r="F2153" s="1">
        <v>71.400000000000006</v>
      </c>
      <c r="G2153" s="8">
        <f t="shared" si="276"/>
        <v>74.513150684931489</v>
      </c>
      <c r="H2153" s="6">
        <v>0</v>
      </c>
      <c r="I2153" s="8">
        <f t="shared" si="277"/>
        <v>15.063013698630137</v>
      </c>
      <c r="L2153" s="9"/>
      <c r="N2153" s="10"/>
      <c r="O2153" s="9"/>
      <c r="R2153" s="9"/>
    </row>
    <row r="2154" spans="1:18">
      <c r="A2154" s="1">
        <v>20171122</v>
      </c>
      <c r="B2154" s="1">
        <v>200000</v>
      </c>
      <c r="C2154" s="1">
        <v>2458080.3220000002</v>
      </c>
      <c r="D2154" s="1">
        <v>2197.605</v>
      </c>
      <c r="E2154" s="1">
        <v>73.400000000000006</v>
      </c>
      <c r="F2154" s="1">
        <v>71.599999999999994</v>
      </c>
      <c r="G2154" s="8">
        <f t="shared" si="276"/>
        <v>74.505205479452044</v>
      </c>
      <c r="H2154" s="6">
        <v>0</v>
      </c>
      <c r="I2154" s="8">
        <f t="shared" si="277"/>
        <v>14.986301369863014</v>
      </c>
      <c r="L2154" s="9"/>
      <c r="N2154" s="10"/>
      <c r="O2154" s="9"/>
      <c r="R2154" s="9"/>
    </row>
    <row r="2155" spans="1:18">
      <c r="A2155" s="1">
        <v>20171123</v>
      </c>
      <c r="B2155" s="1">
        <v>200000</v>
      </c>
      <c r="C2155" s="1">
        <v>2458081.3220000002</v>
      </c>
      <c r="D2155" s="1">
        <v>2197.6419999999998</v>
      </c>
      <c r="E2155" s="1">
        <v>72.400000000000006</v>
      </c>
      <c r="F2155" s="1">
        <v>70.599999999999994</v>
      </c>
      <c r="G2155" s="8">
        <f t="shared" si="276"/>
        <v>74.493150684931507</v>
      </c>
      <c r="H2155" s="6">
        <v>0</v>
      </c>
      <c r="I2155" s="8">
        <f t="shared" si="277"/>
        <v>15.021917808219179</v>
      </c>
      <c r="L2155" s="9"/>
      <c r="N2155" s="10"/>
      <c r="O2155" s="9"/>
      <c r="R2155" s="9"/>
    </row>
    <row r="2156" spans="1:18">
      <c r="A2156" s="1">
        <v>20171124</v>
      </c>
      <c r="B2156" s="1">
        <v>200000</v>
      </c>
      <c r="C2156" s="1">
        <v>2458082.3220000002</v>
      </c>
      <c r="D2156" s="1">
        <v>2197.6779999999999</v>
      </c>
      <c r="E2156" s="1">
        <v>74.099999999999994</v>
      </c>
      <c r="F2156" s="1">
        <v>72.2</v>
      </c>
      <c r="G2156" s="8">
        <f t="shared" si="276"/>
        <v>74.492054794520541</v>
      </c>
      <c r="H2156" s="6">
        <v>0</v>
      </c>
      <c r="I2156" s="8">
        <f t="shared" si="277"/>
        <v>15.019178082191781</v>
      </c>
      <c r="L2156" s="9"/>
      <c r="N2156" s="10"/>
      <c r="O2156" s="9"/>
      <c r="R2156" s="9"/>
    </row>
    <row r="2157" spans="1:18">
      <c r="A2157" s="1">
        <v>20171125</v>
      </c>
      <c r="B2157" s="1">
        <v>200000</v>
      </c>
      <c r="C2157" s="1">
        <v>2458083.3220000002</v>
      </c>
      <c r="D2157" s="1">
        <v>2197.7150000000001</v>
      </c>
      <c r="E2157" s="1">
        <v>74.3</v>
      </c>
      <c r="F2157" s="1">
        <v>72.400000000000006</v>
      </c>
      <c r="G2157" s="8">
        <f t="shared" si="276"/>
        <v>74.471506849315077</v>
      </c>
      <c r="H2157" s="6">
        <v>15</v>
      </c>
      <c r="I2157" s="8">
        <f t="shared" si="277"/>
        <v>15.024657534246575</v>
      </c>
      <c r="L2157" s="9"/>
      <c r="N2157" s="10"/>
      <c r="O2157" s="9"/>
      <c r="R2157" s="9"/>
    </row>
    <row r="2158" spans="1:18">
      <c r="A2158" s="1">
        <v>20171126</v>
      </c>
      <c r="B2158" s="1">
        <v>200000</v>
      </c>
      <c r="C2158" s="1">
        <v>2458084.3220000002</v>
      </c>
      <c r="D2158" s="1">
        <v>2197.752</v>
      </c>
      <c r="E2158" s="1">
        <v>75.5</v>
      </c>
      <c r="F2158" s="1">
        <v>73.5</v>
      </c>
      <c r="G2158" s="8">
        <f t="shared" si="276"/>
        <v>74.450958904109584</v>
      </c>
      <c r="H2158" s="6">
        <v>17</v>
      </c>
      <c r="I2158" s="8">
        <f t="shared" si="277"/>
        <v>15.049315068493151</v>
      </c>
      <c r="L2158" s="9"/>
      <c r="N2158" s="10"/>
      <c r="O2158" s="9"/>
      <c r="R2158" s="9"/>
    </row>
    <row r="2159" spans="1:18">
      <c r="A2159" s="1">
        <v>20171127</v>
      </c>
      <c r="B2159" s="1">
        <v>200000</v>
      </c>
      <c r="C2159" s="1">
        <v>2458085.3220000002</v>
      </c>
      <c r="D2159" s="1">
        <v>2197.788</v>
      </c>
      <c r="E2159" s="1">
        <v>73.599999999999994</v>
      </c>
      <c r="F2159" s="1">
        <v>71.7</v>
      </c>
      <c r="G2159" s="8">
        <f t="shared" si="276"/>
        <v>74.445205479452071</v>
      </c>
      <c r="H2159" s="6">
        <v>16</v>
      </c>
      <c r="I2159" s="8">
        <f t="shared" si="277"/>
        <v>15.046575342465754</v>
      </c>
      <c r="L2159" s="9"/>
      <c r="N2159" s="10"/>
      <c r="O2159" s="9"/>
      <c r="R2159" s="9"/>
    </row>
    <row r="2160" spans="1:18">
      <c r="A2160" s="1">
        <v>20171128</v>
      </c>
      <c r="B2160" s="1">
        <v>200000</v>
      </c>
      <c r="C2160" s="1">
        <v>2458086.3220000002</v>
      </c>
      <c r="D2160" s="1">
        <v>2197.8249999999998</v>
      </c>
      <c r="E2160" s="1">
        <v>71.900000000000006</v>
      </c>
      <c r="F2160" s="1">
        <v>70</v>
      </c>
      <c r="G2160" s="8">
        <f t="shared" si="276"/>
        <v>74.442739726027398</v>
      </c>
      <c r="H2160" s="6">
        <v>15</v>
      </c>
      <c r="I2160" s="8">
        <f t="shared" si="277"/>
        <v>15.07123287671233</v>
      </c>
      <c r="L2160" s="9"/>
      <c r="N2160" s="10"/>
      <c r="O2160" s="9"/>
      <c r="R2160" s="9"/>
    </row>
    <row r="2161" spans="1:18">
      <c r="A2161" s="1">
        <v>20171129</v>
      </c>
      <c r="B2161" s="1">
        <v>200000</v>
      </c>
      <c r="C2161" s="1">
        <v>2458087.3220000002</v>
      </c>
      <c r="D2161" s="1">
        <v>2197.8620000000001</v>
      </c>
      <c r="E2161" s="1">
        <v>72.599999999999994</v>
      </c>
      <c r="F2161" s="1">
        <v>70.599999999999994</v>
      </c>
      <c r="G2161" s="8">
        <f t="shared" si="276"/>
        <v>74.447123287671232</v>
      </c>
      <c r="H2161" s="6">
        <v>13</v>
      </c>
      <c r="I2161" s="8">
        <f t="shared" si="277"/>
        <v>15.128767123287671</v>
      </c>
      <c r="L2161" s="9"/>
      <c r="N2161" s="10"/>
      <c r="O2161" s="9"/>
      <c r="R2161" s="9"/>
    </row>
    <row r="2162" spans="1:18">
      <c r="A2162" s="1">
        <v>20171130</v>
      </c>
      <c r="B2162" s="1">
        <v>200000</v>
      </c>
      <c r="C2162" s="1">
        <v>2458088.3220000002</v>
      </c>
      <c r="D2162" s="1">
        <v>2197.8980000000001</v>
      </c>
      <c r="E2162" s="1">
        <v>71.7</v>
      </c>
      <c r="F2162" s="1">
        <v>69.8</v>
      </c>
      <c r="G2162" s="8">
        <f t="shared" si="276"/>
        <v>74.454520547945222</v>
      </c>
      <c r="H2162" s="6">
        <v>11</v>
      </c>
      <c r="I2162" s="8">
        <f t="shared" si="277"/>
        <v>15.189041095890412</v>
      </c>
      <c r="L2162" s="9"/>
      <c r="N2162" s="10"/>
      <c r="O2162" s="9"/>
      <c r="R2162" s="9"/>
    </row>
    <row r="2163" spans="1:18">
      <c r="A2163" s="1">
        <v>20171201</v>
      </c>
      <c r="B2163" s="1">
        <v>200000</v>
      </c>
      <c r="C2163" s="1">
        <v>2458089.3220000002</v>
      </c>
      <c r="D2163" s="1">
        <v>2197.9349999999999</v>
      </c>
      <c r="E2163" s="1">
        <v>70.2</v>
      </c>
      <c r="F2163" s="1">
        <v>68.3</v>
      </c>
      <c r="G2163" s="8">
        <f t="shared" si="276"/>
        <v>74.451780821917822</v>
      </c>
      <c r="H2163" s="6">
        <v>0</v>
      </c>
      <c r="I2163" s="8">
        <f t="shared" si="277"/>
        <v>15.208219178082192</v>
      </c>
      <c r="L2163" s="9"/>
      <c r="N2163" s="10"/>
      <c r="O2163" s="9"/>
      <c r="R2163" s="9"/>
    </row>
    <row r="2164" spans="1:18">
      <c r="A2164" s="1">
        <v>20171202</v>
      </c>
      <c r="B2164" s="1">
        <v>200000</v>
      </c>
      <c r="C2164" s="1">
        <v>2458090.3220000002</v>
      </c>
      <c r="D2164" s="1">
        <v>2197.9720000000002</v>
      </c>
      <c r="E2164" s="1">
        <v>71.5</v>
      </c>
      <c r="F2164" s="1">
        <v>69.5</v>
      </c>
      <c r="G2164" s="8">
        <f t="shared" si="276"/>
        <v>74.441095890410978</v>
      </c>
      <c r="H2164" s="6">
        <v>0</v>
      </c>
      <c r="I2164" s="8">
        <f t="shared" si="277"/>
        <v>15.202739726027398</v>
      </c>
      <c r="L2164" s="9"/>
      <c r="N2164" s="10"/>
      <c r="O2164" s="9"/>
      <c r="R2164" s="9"/>
    </row>
    <row r="2165" spans="1:18">
      <c r="A2165" s="1">
        <v>20171203</v>
      </c>
      <c r="B2165" s="1">
        <v>200000</v>
      </c>
      <c r="C2165" s="1">
        <v>2458091.3220000002</v>
      </c>
      <c r="D2165" s="1">
        <v>2198.0079999999998</v>
      </c>
      <c r="E2165" s="1">
        <v>69</v>
      </c>
      <c r="F2165" s="1">
        <v>67</v>
      </c>
      <c r="G2165" s="8">
        <f t="shared" si="276"/>
        <v>74.428767123287699</v>
      </c>
      <c r="H2165" s="6">
        <v>0</v>
      </c>
      <c r="I2165" s="8">
        <f t="shared" si="277"/>
        <v>15.172602739726027</v>
      </c>
      <c r="L2165" s="9"/>
      <c r="N2165" s="10"/>
      <c r="O2165" s="9"/>
      <c r="R2165" s="9"/>
    </row>
    <row r="2166" spans="1:18">
      <c r="A2166" s="1">
        <v>20171204</v>
      </c>
      <c r="B2166" s="1">
        <v>200000</v>
      </c>
      <c r="C2166" s="1">
        <v>2458092.3220000002</v>
      </c>
      <c r="D2166" s="1">
        <v>2198.0450000000001</v>
      </c>
      <c r="E2166" s="1">
        <v>68.400000000000006</v>
      </c>
      <c r="F2166" s="1">
        <v>66.400000000000006</v>
      </c>
      <c r="G2166" s="8">
        <f t="shared" si="276"/>
        <v>74.408767123287703</v>
      </c>
      <c r="H2166" s="6">
        <v>0</v>
      </c>
      <c r="I2166" s="8">
        <f t="shared" si="277"/>
        <v>15.104109589041096</v>
      </c>
      <c r="L2166" s="9"/>
      <c r="N2166" s="10"/>
      <c r="O2166" s="9"/>
      <c r="R2166" s="9"/>
    </row>
    <row r="2167" spans="1:18">
      <c r="A2167" s="1">
        <v>20171205</v>
      </c>
      <c r="B2167" s="1">
        <v>200000</v>
      </c>
      <c r="C2167" s="1">
        <v>2458093.3220000002</v>
      </c>
      <c r="D2167" s="1">
        <v>2198.0819999999999</v>
      </c>
      <c r="E2167" s="1">
        <v>67.900000000000006</v>
      </c>
      <c r="F2167" s="1">
        <v>66</v>
      </c>
      <c r="G2167" s="8">
        <f t="shared" si="276"/>
        <v>74.385753424657565</v>
      </c>
      <c r="H2167" s="6">
        <v>0</v>
      </c>
      <c r="I2167" s="8">
        <f t="shared" si="277"/>
        <v>15.010958904109589</v>
      </c>
      <c r="L2167" s="9"/>
      <c r="N2167" s="10"/>
      <c r="O2167" s="9"/>
      <c r="R2167" s="9"/>
    </row>
    <row r="2168" spans="1:18">
      <c r="A2168" s="1">
        <v>20171206</v>
      </c>
      <c r="B2168" s="1">
        <v>200000</v>
      </c>
      <c r="C2168" s="1">
        <v>2458094.3220000002</v>
      </c>
      <c r="D2168" s="1">
        <v>2198.1179999999999</v>
      </c>
      <c r="E2168" s="1">
        <v>68.3</v>
      </c>
      <c r="F2168" s="1">
        <v>66.3</v>
      </c>
      <c r="G2168" s="8">
        <f t="shared" ref="G2168:G2231" si="278">AVERAGE(F1986:F2350)</f>
        <v>74.373698630137014</v>
      </c>
      <c r="H2168" s="6">
        <v>13</v>
      </c>
      <c r="I2168" s="8">
        <f t="shared" ref="I2168:I2231" si="279">AVERAGE(H1986:H2350)</f>
        <v>14.975342465753425</v>
      </c>
      <c r="L2168" s="9"/>
      <c r="N2168" s="10"/>
      <c r="O2168" s="9"/>
      <c r="R2168" s="9"/>
    </row>
    <row r="2169" spans="1:18">
      <c r="A2169" s="1">
        <v>20171207</v>
      </c>
      <c r="B2169" s="1">
        <v>200000</v>
      </c>
      <c r="C2169" s="1">
        <v>2458095.3220000002</v>
      </c>
      <c r="D2169" s="1">
        <v>2198.1550000000002</v>
      </c>
      <c r="E2169" s="1">
        <v>67.900000000000006</v>
      </c>
      <c r="F2169" s="1">
        <v>65.900000000000006</v>
      </c>
      <c r="G2169" s="8">
        <f t="shared" si="278"/>
        <v>74.355890410958935</v>
      </c>
      <c r="H2169" s="6">
        <v>11</v>
      </c>
      <c r="I2169" s="8">
        <f t="shared" si="279"/>
        <v>14.964383561643835</v>
      </c>
      <c r="L2169" s="9"/>
      <c r="N2169" s="10"/>
      <c r="O2169" s="9"/>
      <c r="R2169" s="9"/>
    </row>
    <row r="2170" spans="1:18">
      <c r="A2170" s="1">
        <v>20171208</v>
      </c>
      <c r="B2170" s="1">
        <v>200000</v>
      </c>
      <c r="C2170" s="1">
        <v>2458096.3220000002</v>
      </c>
      <c r="D2170" s="1">
        <v>2198.192</v>
      </c>
      <c r="E2170" s="1">
        <v>69.900000000000006</v>
      </c>
      <c r="F2170" s="1">
        <v>67.8</v>
      </c>
      <c r="G2170" s="8">
        <f t="shared" si="278"/>
        <v>74.339452054794549</v>
      </c>
      <c r="H2170" s="6">
        <v>0</v>
      </c>
      <c r="I2170" s="8">
        <f t="shared" si="279"/>
        <v>14.926027397260274</v>
      </c>
      <c r="L2170" s="9"/>
      <c r="N2170" s="10"/>
      <c r="O2170" s="9"/>
      <c r="R2170" s="9"/>
    </row>
    <row r="2171" spans="1:18">
      <c r="A2171" s="1">
        <v>20171209</v>
      </c>
      <c r="B2171" s="1">
        <v>200000</v>
      </c>
      <c r="C2171" s="1">
        <v>2458097.3220000002</v>
      </c>
      <c r="D2171" s="1">
        <v>2198.2280000000001</v>
      </c>
      <c r="E2171" s="1">
        <v>71.099999999999994</v>
      </c>
      <c r="F2171" s="1">
        <v>69</v>
      </c>
      <c r="G2171" s="8">
        <f t="shared" si="278"/>
        <v>74.319726027397294</v>
      </c>
      <c r="H2171" s="6">
        <v>0</v>
      </c>
      <c r="I2171" s="8">
        <f t="shared" si="279"/>
        <v>14.926027397260274</v>
      </c>
      <c r="L2171" s="9"/>
      <c r="N2171" s="10"/>
      <c r="O2171" s="9"/>
      <c r="R2171" s="9"/>
    </row>
    <row r="2172" spans="1:18">
      <c r="A2172" s="1">
        <v>20171210</v>
      </c>
      <c r="B2172" s="1">
        <v>200000</v>
      </c>
      <c r="C2172" s="1">
        <v>2458098.3220000002</v>
      </c>
      <c r="D2172" s="1">
        <v>2198.2649999999999</v>
      </c>
      <c r="E2172" s="1">
        <v>72</v>
      </c>
      <c r="F2172" s="1">
        <v>69.8</v>
      </c>
      <c r="G2172" s="8">
        <f t="shared" si="278"/>
        <v>74.307123287671274</v>
      </c>
      <c r="H2172" s="6">
        <v>11</v>
      </c>
      <c r="I2172" s="8">
        <f t="shared" si="279"/>
        <v>14.926027397260274</v>
      </c>
      <c r="L2172" s="9"/>
      <c r="N2172" s="10"/>
      <c r="O2172" s="9"/>
      <c r="R2172" s="9"/>
    </row>
    <row r="2173" spans="1:18">
      <c r="A2173" s="1">
        <v>20171211</v>
      </c>
      <c r="B2173" s="1">
        <v>200000</v>
      </c>
      <c r="C2173" s="1">
        <v>2458099.3220000002</v>
      </c>
      <c r="D2173" s="1">
        <v>2198.3020000000001</v>
      </c>
      <c r="E2173" s="1">
        <v>72.3</v>
      </c>
      <c r="F2173" s="1">
        <v>70.099999999999994</v>
      </c>
      <c r="G2173" s="8">
        <f t="shared" si="278"/>
        <v>74.29452054794524</v>
      </c>
      <c r="H2173" s="6">
        <v>13</v>
      </c>
      <c r="I2173" s="8">
        <f t="shared" si="279"/>
        <v>14.926027397260274</v>
      </c>
      <c r="L2173" s="9"/>
      <c r="N2173" s="10"/>
      <c r="O2173" s="9"/>
      <c r="R2173" s="9"/>
    </row>
    <row r="2174" spans="1:18">
      <c r="A2174" s="1">
        <v>20171212</v>
      </c>
      <c r="B2174" s="1">
        <v>200000</v>
      </c>
      <c r="C2174" s="1">
        <v>2458100.3220000002</v>
      </c>
      <c r="D2174" s="1">
        <v>2198.3380000000002</v>
      </c>
      <c r="E2174" s="1">
        <v>71.400000000000006</v>
      </c>
      <c r="F2174" s="1">
        <v>69.2</v>
      </c>
      <c r="G2174" s="8">
        <f t="shared" si="278"/>
        <v>74.280821917808254</v>
      </c>
      <c r="H2174" s="6">
        <v>13</v>
      </c>
      <c r="I2174" s="8">
        <f t="shared" si="279"/>
        <v>14.956164383561644</v>
      </c>
      <c r="L2174" s="9"/>
      <c r="N2174" s="10"/>
      <c r="O2174" s="9"/>
      <c r="R2174" s="9"/>
    </row>
    <row r="2175" spans="1:18">
      <c r="A2175" s="1">
        <v>20171213</v>
      </c>
      <c r="B2175" s="1">
        <v>200000</v>
      </c>
      <c r="C2175" s="1">
        <v>2458101.3220000002</v>
      </c>
      <c r="D2175" s="1">
        <v>2198.375</v>
      </c>
      <c r="E2175" s="1">
        <v>72.099999999999994</v>
      </c>
      <c r="F2175" s="1">
        <v>69.900000000000006</v>
      </c>
      <c r="G2175" s="8">
        <f t="shared" si="278"/>
        <v>74.269315068493199</v>
      </c>
      <c r="H2175" s="6">
        <v>0</v>
      </c>
      <c r="I2175" s="8">
        <f t="shared" si="279"/>
        <v>14.967123287671233</v>
      </c>
      <c r="L2175" s="9"/>
      <c r="N2175" s="10"/>
      <c r="O2175" s="9"/>
      <c r="R2175" s="9"/>
    </row>
    <row r="2176" spans="1:18">
      <c r="A2176" s="1">
        <v>20171214</v>
      </c>
      <c r="B2176" s="1">
        <v>200000</v>
      </c>
      <c r="C2176" s="1">
        <v>2458102.3220000002</v>
      </c>
      <c r="D2176" s="1">
        <v>2198.4119999999998</v>
      </c>
      <c r="E2176" s="1">
        <v>72.099999999999994</v>
      </c>
      <c r="F2176" s="1">
        <v>69.8</v>
      </c>
      <c r="G2176" s="8">
        <f t="shared" si="278"/>
        <v>74.264657534246638</v>
      </c>
      <c r="H2176" s="6">
        <v>0</v>
      </c>
      <c r="I2176" s="8">
        <f t="shared" si="279"/>
        <v>14.978082191780821</v>
      </c>
      <c r="L2176" s="9"/>
      <c r="N2176" s="10"/>
      <c r="O2176" s="9"/>
      <c r="R2176" s="9"/>
    </row>
    <row r="2177" spans="1:18">
      <c r="A2177" s="1">
        <v>20171215</v>
      </c>
      <c r="B2177" s="1">
        <v>200000</v>
      </c>
      <c r="C2177" s="1">
        <v>2458103.3220000002</v>
      </c>
      <c r="D2177" s="1">
        <v>2198.4479999999999</v>
      </c>
      <c r="E2177" s="1">
        <v>71.7</v>
      </c>
      <c r="F2177" s="1">
        <v>69.5</v>
      </c>
      <c r="G2177" s="8">
        <f t="shared" si="278"/>
        <v>74.24520547945211</v>
      </c>
      <c r="H2177" s="6">
        <v>0</v>
      </c>
      <c r="I2177" s="8">
        <f t="shared" si="279"/>
        <v>14.931506849315069</v>
      </c>
      <c r="L2177" s="9"/>
      <c r="N2177" s="10"/>
      <c r="O2177" s="9"/>
      <c r="R2177" s="9"/>
    </row>
    <row r="2178" spans="1:18">
      <c r="A2178" s="1">
        <v>20171216</v>
      </c>
      <c r="B2178" s="1">
        <v>200000</v>
      </c>
      <c r="C2178" s="1">
        <v>2458104.3220000002</v>
      </c>
      <c r="D2178" s="1">
        <v>2198.4850000000001</v>
      </c>
      <c r="E2178" s="1">
        <v>71.3</v>
      </c>
      <c r="F2178" s="1">
        <v>69</v>
      </c>
      <c r="G2178" s="8">
        <f t="shared" si="278"/>
        <v>74.236712328767183</v>
      </c>
      <c r="H2178" s="6">
        <v>0</v>
      </c>
      <c r="I2178" s="8">
        <f t="shared" si="279"/>
        <v>14.887671232876713</v>
      </c>
      <c r="L2178" s="9"/>
      <c r="N2178" s="10"/>
      <c r="O2178" s="9"/>
      <c r="R2178" s="9"/>
    </row>
    <row r="2179" spans="1:18">
      <c r="A2179" s="1">
        <v>20171217</v>
      </c>
      <c r="B2179" s="1">
        <v>200000</v>
      </c>
      <c r="C2179" s="1">
        <v>2458105.3220000002</v>
      </c>
      <c r="D2179" s="1">
        <v>2198.5219999999999</v>
      </c>
      <c r="E2179" s="1">
        <v>71</v>
      </c>
      <c r="F2179" s="1">
        <v>68.8</v>
      </c>
      <c r="G2179" s="8">
        <f t="shared" si="278"/>
        <v>74.229589041095934</v>
      </c>
      <c r="H2179" s="6">
        <v>0</v>
      </c>
      <c r="I2179" s="8">
        <f t="shared" si="279"/>
        <v>14.843835616438357</v>
      </c>
      <c r="L2179" s="9"/>
      <c r="N2179" s="10"/>
      <c r="O2179" s="9"/>
      <c r="R2179" s="9"/>
    </row>
    <row r="2180" spans="1:18">
      <c r="A2180" s="1">
        <v>20171218</v>
      </c>
      <c r="B2180" s="1">
        <v>200000</v>
      </c>
      <c r="C2180" s="1">
        <v>2458106.3220000002</v>
      </c>
      <c r="D2180" s="1">
        <v>2198.558</v>
      </c>
      <c r="E2180" s="1">
        <v>71.599999999999994</v>
      </c>
      <c r="F2180" s="1">
        <v>69.400000000000006</v>
      </c>
      <c r="G2180" s="8">
        <f t="shared" si="278"/>
        <v>74.226301369863066</v>
      </c>
      <c r="H2180" s="6">
        <v>0</v>
      </c>
      <c r="I2180" s="8">
        <f t="shared" si="279"/>
        <v>14.843835616438357</v>
      </c>
      <c r="L2180" s="9"/>
      <c r="N2180" s="10"/>
      <c r="O2180" s="9"/>
      <c r="R2180" s="9"/>
    </row>
    <row r="2181" spans="1:18">
      <c r="A2181" s="1">
        <v>20171219</v>
      </c>
      <c r="B2181" s="1">
        <v>200000</v>
      </c>
      <c r="C2181" s="1">
        <v>2458107.3220000002</v>
      </c>
      <c r="D2181" s="1">
        <v>2198.5949999999998</v>
      </c>
      <c r="E2181" s="1">
        <v>68.8</v>
      </c>
      <c r="F2181" s="1">
        <v>66.599999999999994</v>
      </c>
      <c r="G2181" s="8">
        <f t="shared" si="278"/>
        <v>74.234520547945252</v>
      </c>
      <c r="H2181" s="6">
        <v>11</v>
      </c>
      <c r="I2181" s="8">
        <f t="shared" si="279"/>
        <v>14.860273972602739</v>
      </c>
      <c r="L2181" s="9"/>
      <c r="N2181" s="10"/>
      <c r="O2181" s="9"/>
      <c r="R2181" s="9"/>
    </row>
    <row r="2182" spans="1:18">
      <c r="A2182" s="1">
        <v>20171220</v>
      </c>
      <c r="B2182" s="1">
        <v>200000</v>
      </c>
      <c r="C2182" s="1">
        <v>2458108.3220000002</v>
      </c>
      <c r="D2182" s="1">
        <v>2198.6320000000001</v>
      </c>
      <c r="E2182" s="1">
        <v>74.2</v>
      </c>
      <c r="F2182" s="1">
        <v>71.8</v>
      </c>
      <c r="G2182" s="8">
        <f t="shared" si="278"/>
        <v>74.255890410958955</v>
      </c>
      <c r="H2182" s="6">
        <v>16</v>
      </c>
      <c r="I2182" s="8">
        <f t="shared" si="279"/>
        <v>14.92876712328767</v>
      </c>
      <c r="L2182" s="9"/>
      <c r="N2182" s="10"/>
      <c r="O2182" s="9"/>
      <c r="R2182" s="9"/>
    </row>
    <row r="2183" spans="1:18">
      <c r="A2183" s="1">
        <v>20171221</v>
      </c>
      <c r="B2183" s="1">
        <v>200000</v>
      </c>
      <c r="C2183" s="1">
        <v>2458109.3220000002</v>
      </c>
      <c r="D2183" s="1">
        <v>2198.6680000000001</v>
      </c>
      <c r="E2183" s="1">
        <v>76</v>
      </c>
      <c r="F2183" s="1">
        <v>73.599999999999994</v>
      </c>
      <c r="G2183" s="8">
        <f t="shared" si="278"/>
        <v>74.277808219178127</v>
      </c>
      <c r="H2183" s="6">
        <v>19</v>
      </c>
      <c r="I2183" s="8">
        <f t="shared" si="279"/>
        <v>14.964383561643835</v>
      </c>
      <c r="L2183" s="9"/>
      <c r="N2183" s="10"/>
      <c r="O2183" s="9"/>
      <c r="R2183" s="9"/>
    </row>
    <row r="2184" spans="1:18">
      <c r="A2184" s="1">
        <v>20171222</v>
      </c>
      <c r="B2184" s="1">
        <v>200000</v>
      </c>
      <c r="C2184" s="1">
        <v>2458110.3220000002</v>
      </c>
      <c r="D2184" s="1">
        <v>2198.7049999999999</v>
      </c>
      <c r="E2184" s="1">
        <v>75.3</v>
      </c>
      <c r="F2184" s="1">
        <v>72.900000000000006</v>
      </c>
      <c r="G2184" s="8">
        <f t="shared" si="278"/>
        <v>74.296712328767171</v>
      </c>
      <c r="H2184" s="6">
        <v>25</v>
      </c>
      <c r="I2184" s="8">
        <f t="shared" si="279"/>
        <v>15.010958904109589</v>
      </c>
      <c r="L2184" s="9"/>
      <c r="N2184" s="10"/>
      <c r="O2184" s="9"/>
      <c r="R2184" s="9"/>
    </row>
    <row r="2185" spans="1:18">
      <c r="A2185" s="1">
        <v>20171223</v>
      </c>
      <c r="B2185" s="1">
        <v>200000</v>
      </c>
      <c r="C2185" s="1">
        <v>2458111.3220000002</v>
      </c>
      <c r="D2185" s="1">
        <v>2198.7420000000002</v>
      </c>
      <c r="E2185" s="1">
        <v>76.2</v>
      </c>
      <c r="F2185" s="1">
        <v>73.7</v>
      </c>
      <c r="G2185" s="8">
        <f t="shared" si="278"/>
        <v>74.306575342465791</v>
      </c>
      <c r="H2185" s="6">
        <v>26</v>
      </c>
      <c r="I2185" s="8">
        <f t="shared" si="279"/>
        <v>15.049315068493151</v>
      </c>
      <c r="L2185" s="9"/>
      <c r="N2185" s="10"/>
      <c r="O2185" s="9"/>
      <c r="R2185" s="9"/>
    </row>
    <row r="2186" spans="1:18">
      <c r="A2186" s="1">
        <v>20171224</v>
      </c>
      <c r="B2186" s="1">
        <v>200000</v>
      </c>
      <c r="C2186" s="1">
        <v>2458112.3220000002</v>
      </c>
      <c r="D2186" s="1">
        <v>2198.7779999999998</v>
      </c>
      <c r="E2186" s="1">
        <v>76.099999999999994</v>
      </c>
      <c r="F2186" s="1">
        <v>73.599999999999994</v>
      </c>
      <c r="G2186" s="8">
        <f t="shared" si="278"/>
        <v>74.307671232876757</v>
      </c>
      <c r="H2186" s="6">
        <v>29</v>
      </c>
      <c r="I2186" s="8">
        <f t="shared" si="279"/>
        <v>15.032876712328767</v>
      </c>
      <c r="L2186" s="9"/>
      <c r="N2186" s="10"/>
      <c r="O2186" s="9"/>
      <c r="R2186" s="9"/>
    </row>
    <row r="2187" spans="1:18">
      <c r="A2187" s="1">
        <v>20171225</v>
      </c>
      <c r="B2187" s="1">
        <v>200000</v>
      </c>
      <c r="C2187" s="1">
        <v>2458113.3220000002</v>
      </c>
      <c r="D2187" s="1">
        <v>2198.8150000000001</v>
      </c>
      <c r="E2187" s="1">
        <v>75.7</v>
      </c>
      <c r="F2187" s="1">
        <v>73.2</v>
      </c>
      <c r="G2187" s="8">
        <f t="shared" si="278"/>
        <v>74.304931506849357</v>
      </c>
      <c r="H2187" s="6">
        <v>24</v>
      </c>
      <c r="I2187" s="8">
        <f t="shared" si="279"/>
        <v>15.027397260273972</v>
      </c>
      <c r="L2187" s="9"/>
      <c r="N2187" s="10"/>
      <c r="O2187" s="9"/>
      <c r="R2187" s="9"/>
    </row>
    <row r="2188" spans="1:18">
      <c r="A2188" s="1">
        <v>20171226</v>
      </c>
      <c r="B2188" s="1">
        <v>200000</v>
      </c>
      <c r="C2188" s="1">
        <v>2458114.3220000002</v>
      </c>
      <c r="D2188" s="1">
        <v>2198.8519999999999</v>
      </c>
      <c r="E2188" s="1">
        <v>71.8</v>
      </c>
      <c r="F2188" s="1">
        <v>69.5</v>
      </c>
      <c r="G2188" s="8">
        <f t="shared" si="278"/>
        <v>74.297260273972654</v>
      </c>
      <c r="H2188" s="6">
        <v>16</v>
      </c>
      <c r="I2188" s="8">
        <f t="shared" si="279"/>
        <v>15.008219178082191</v>
      </c>
      <c r="L2188" s="9"/>
      <c r="N2188" s="10"/>
      <c r="O2188" s="9"/>
      <c r="R2188" s="9"/>
    </row>
    <row r="2189" spans="1:18">
      <c r="A2189" s="1">
        <v>20171227</v>
      </c>
      <c r="B2189" s="1">
        <v>200000</v>
      </c>
      <c r="C2189" s="1">
        <v>2458115.3220000002</v>
      </c>
      <c r="D2189" s="1">
        <v>2198.8879999999999</v>
      </c>
      <c r="E2189" s="1">
        <v>71</v>
      </c>
      <c r="F2189" s="1">
        <v>68.599999999999994</v>
      </c>
      <c r="G2189" s="8">
        <f t="shared" si="278"/>
        <v>74.285753424657585</v>
      </c>
      <c r="H2189" s="6">
        <v>13</v>
      </c>
      <c r="I2189" s="8">
        <f t="shared" si="279"/>
        <v>14.994520547945205</v>
      </c>
      <c r="L2189" s="9"/>
      <c r="N2189" s="10"/>
      <c r="O2189" s="9"/>
      <c r="R2189" s="9"/>
    </row>
    <row r="2190" spans="1:18">
      <c r="A2190" s="1">
        <v>20171228</v>
      </c>
      <c r="B2190" s="1">
        <v>200000</v>
      </c>
      <c r="C2190" s="1">
        <v>2458116.3220000002</v>
      </c>
      <c r="D2190" s="1">
        <v>2198.9250000000002</v>
      </c>
      <c r="E2190" s="1">
        <v>71.099999999999994</v>
      </c>
      <c r="F2190" s="1">
        <v>68.8</v>
      </c>
      <c r="G2190" s="8">
        <f t="shared" si="278"/>
        <v>74.278630136986365</v>
      </c>
      <c r="H2190" s="6">
        <v>0</v>
      </c>
      <c r="I2190" s="8">
        <f t="shared" si="279"/>
        <v>14.950684931506849</v>
      </c>
      <c r="L2190" s="9"/>
      <c r="N2190" s="10"/>
      <c r="O2190" s="9"/>
      <c r="R2190" s="9"/>
    </row>
    <row r="2191" spans="1:18">
      <c r="A2191" s="1">
        <v>20171229</v>
      </c>
      <c r="B2191" s="1">
        <v>200000</v>
      </c>
      <c r="C2191" s="1">
        <v>2458117.3220000002</v>
      </c>
      <c r="D2191" s="1">
        <v>2198.962</v>
      </c>
      <c r="E2191" s="1">
        <v>71.5</v>
      </c>
      <c r="F2191" s="1">
        <v>69.099999999999994</v>
      </c>
      <c r="G2191" s="8">
        <f t="shared" si="278"/>
        <v>74.269589041095941</v>
      </c>
      <c r="H2191" s="6">
        <v>0</v>
      </c>
      <c r="I2191" s="8">
        <f t="shared" si="279"/>
        <v>14.917808219178083</v>
      </c>
      <c r="L2191" s="9"/>
      <c r="N2191" s="10"/>
      <c r="O2191" s="9"/>
      <c r="R2191" s="9"/>
    </row>
    <row r="2192" spans="1:18">
      <c r="A2192" s="1">
        <v>20171230</v>
      </c>
      <c r="B2192" s="1">
        <v>200000</v>
      </c>
      <c r="C2192" s="1">
        <v>2458118.3220000002</v>
      </c>
      <c r="D2192" s="1">
        <v>2198.998</v>
      </c>
      <c r="E2192" s="1">
        <v>70.400000000000006</v>
      </c>
      <c r="F2192" s="1">
        <v>68.099999999999994</v>
      </c>
      <c r="G2192" s="8">
        <f t="shared" si="278"/>
        <v>74.261917808219224</v>
      </c>
      <c r="H2192" s="6">
        <v>0</v>
      </c>
      <c r="I2192" s="8">
        <f t="shared" si="279"/>
        <v>14.887671232876713</v>
      </c>
      <c r="L2192" s="9"/>
      <c r="N2192" s="10"/>
      <c r="O2192" s="9"/>
      <c r="R2192" s="9"/>
    </row>
    <row r="2193" spans="1:18">
      <c r="A2193" s="1">
        <v>20171231</v>
      </c>
      <c r="B2193" s="1">
        <v>200000</v>
      </c>
      <c r="C2193" s="1">
        <v>2458119.3220000002</v>
      </c>
      <c r="D2193" s="1">
        <v>2199.0349999999999</v>
      </c>
      <c r="E2193" s="1">
        <v>70.7</v>
      </c>
      <c r="F2193" s="1">
        <v>68.3</v>
      </c>
      <c r="G2193" s="8">
        <f t="shared" si="278"/>
        <v>74.254520547945262</v>
      </c>
      <c r="H2193" s="6">
        <v>13</v>
      </c>
      <c r="I2193" s="8">
        <f t="shared" si="279"/>
        <v>14.824657534246576</v>
      </c>
      <c r="L2193" s="9"/>
      <c r="N2193" s="10"/>
      <c r="O2193" s="9"/>
      <c r="R2193" s="9"/>
    </row>
    <row r="2194" spans="1:18">
      <c r="A2194" s="1">
        <v>20180101</v>
      </c>
      <c r="B2194" s="1">
        <v>200000</v>
      </c>
      <c r="C2194" s="1">
        <v>2458120.3220000002</v>
      </c>
      <c r="D2194" s="1">
        <v>2199.0720000000001</v>
      </c>
      <c r="E2194" s="1">
        <v>69.099999999999994</v>
      </c>
      <c r="F2194" s="1">
        <v>66.8</v>
      </c>
      <c r="G2194" s="8">
        <f t="shared" si="278"/>
        <v>74.241369863013759</v>
      </c>
      <c r="H2194" s="6">
        <v>0</v>
      </c>
      <c r="I2194" s="8">
        <f t="shared" si="279"/>
        <v>14.789041095890411</v>
      </c>
      <c r="J2194">
        <v>2018</v>
      </c>
      <c r="L2194" s="9"/>
      <c r="N2194" s="10"/>
      <c r="O2194" s="9"/>
      <c r="R2194" s="9"/>
    </row>
    <row r="2195" spans="1:18">
      <c r="A2195" s="1">
        <v>20180102</v>
      </c>
      <c r="B2195" s="1">
        <v>200000</v>
      </c>
      <c r="C2195" s="1">
        <v>2458121.3220000002</v>
      </c>
      <c r="D2195" s="1">
        <v>2199.1080000000002</v>
      </c>
      <c r="E2195" s="1">
        <v>69.5</v>
      </c>
      <c r="F2195" s="1">
        <v>67.2</v>
      </c>
      <c r="G2195" s="8">
        <f t="shared" si="278"/>
        <v>74.231506849315124</v>
      </c>
      <c r="H2195" s="6">
        <v>0</v>
      </c>
      <c r="I2195" s="8">
        <f t="shared" si="279"/>
        <v>14.789041095890411</v>
      </c>
      <c r="L2195" s="9"/>
      <c r="N2195" s="10"/>
      <c r="O2195" s="9"/>
      <c r="R2195" s="9"/>
    </row>
    <row r="2196" spans="1:18">
      <c r="A2196" s="1">
        <v>20180103</v>
      </c>
      <c r="B2196" s="1">
        <v>200000</v>
      </c>
      <c r="C2196" s="1">
        <v>2458122.3220000002</v>
      </c>
      <c r="D2196" s="1">
        <v>2199.145</v>
      </c>
      <c r="E2196" s="1">
        <v>70.7</v>
      </c>
      <c r="F2196" s="1">
        <v>68.3</v>
      </c>
      <c r="G2196" s="8">
        <f t="shared" si="278"/>
        <v>74.220547945205524</v>
      </c>
      <c r="H2196" s="6">
        <v>0</v>
      </c>
      <c r="I2196" s="8">
        <f t="shared" si="279"/>
        <v>14.789041095890411</v>
      </c>
      <c r="L2196" s="9"/>
      <c r="N2196" s="10"/>
      <c r="O2196" s="9"/>
      <c r="R2196" s="9"/>
    </row>
    <row r="2197" spans="1:18">
      <c r="A2197" s="1">
        <v>20180104</v>
      </c>
      <c r="B2197" s="1">
        <v>200000</v>
      </c>
      <c r="C2197" s="1">
        <v>2458123.3220000002</v>
      </c>
      <c r="D2197" s="1">
        <v>2199.1819999999998</v>
      </c>
      <c r="E2197" s="1">
        <v>69.5</v>
      </c>
      <c r="F2197" s="1">
        <v>67.2</v>
      </c>
      <c r="G2197" s="8">
        <f t="shared" si="278"/>
        <v>74.206575342465811</v>
      </c>
      <c r="H2197" s="6">
        <v>13</v>
      </c>
      <c r="I2197" s="8">
        <f t="shared" si="279"/>
        <v>14.769863013698631</v>
      </c>
      <c r="L2197" s="9"/>
      <c r="N2197" s="10"/>
      <c r="O2197" s="9"/>
      <c r="R2197" s="9"/>
    </row>
    <row r="2198" spans="1:18">
      <c r="A2198" s="1">
        <v>20180105</v>
      </c>
      <c r="B2198" s="1">
        <v>200000</v>
      </c>
      <c r="C2198" s="1">
        <v>2458124.3220000002</v>
      </c>
      <c r="D2198" s="1">
        <v>2199.2179999999998</v>
      </c>
      <c r="E2198" s="1">
        <v>69.3</v>
      </c>
      <c r="F2198" s="1">
        <v>67</v>
      </c>
      <c r="G2198" s="8">
        <f t="shared" si="278"/>
        <v>74.191232876712391</v>
      </c>
      <c r="H2198" s="6">
        <v>11</v>
      </c>
      <c r="I2198" s="8">
        <f t="shared" si="279"/>
        <v>14.726027397260275</v>
      </c>
      <c r="L2198" s="9"/>
      <c r="N2198" s="10"/>
      <c r="O2198" s="9"/>
      <c r="R2198" s="9"/>
    </row>
    <row r="2199" spans="1:18">
      <c r="A2199" s="1">
        <v>20180106</v>
      </c>
      <c r="B2199" s="1">
        <v>200000</v>
      </c>
      <c r="C2199" s="1">
        <v>2458125.3220000002</v>
      </c>
      <c r="D2199" s="1">
        <v>2199.2550000000001</v>
      </c>
      <c r="E2199" s="1">
        <v>69.400000000000006</v>
      </c>
      <c r="F2199" s="1">
        <v>67.099999999999994</v>
      </c>
      <c r="G2199" s="8">
        <f t="shared" si="278"/>
        <v>74.169863013698702</v>
      </c>
      <c r="H2199" s="6">
        <v>11</v>
      </c>
      <c r="I2199" s="8">
        <f t="shared" si="279"/>
        <v>14.654794520547945</v>
      </c>
      <c r="L2199" s="9"/>
      <c r="N2199" s="10"/>
      <c r="O2199" s="9"/>
      <c r="R2199" s="9"/>
    </row>
    <row r="2200" spans="1:18">
      <c r="A2200" s="1">
        <v>20180107</v>
      </c>
      <c r="B2200" s="1">
        <v>200000</v>
      </c>
      <c r="C2200" s="1">
        <v>2458126.3220000002</v>
      </c>
      <c r="D2200" s="1">
        <v>2199.2919999999999</v>
      </c>
      <c r="E2200" s="1">
        <v>69.900000000000006</v>
      </c>
      <c r="F2200" s="1">
        <v>67.599999999999994</v>
      </c>
      <c r="G2200" s="8">
        <f t="shared" si="278"/>
        <v>74.127397260274037</v>
      </c>
      <c r="H2200" s="6">
        <v>12</v>
      </c>
      <c r="I2200" s="8">
        <f t="shared" si="279"/>
        <v>14.56986301369863</v>
      </c>
      <c r="L2200" s="9"/>
      <c r="N2200" s="10"/>
      <c r="O2200" s="9"/>
      <c r="R2200" s="9"/>
    </row>
    <row r="2201" spans="1:18">
      <c r="A2201" s="1">
        <v>20180108</v>
      </c>
      <c r="B2201" s="1">
        <v>200000</v>
      </c>
      <c r="C2201" s="1">
        <v>2458127.3220000002</v>
      </c>
      <c r="D2201" s="1">
        <v>2199.328</v>
      </c>
      <c r="E2201" s="1">
        <v>70.3</v>
      </c>
      <c r="F2201" s="1">
        <v>68</v>
      </c>
      <c r="G2201" s="8">
        <f t="shared" si="278"/>
        <v>74.076438356164459</v>
      </c>
      <c r="H2201" s="6">
        <v>13</v>
      </c>
      <c r="I2201" s="8">
        <f t="shared" si="279"/>
        <v>14.452054794520548</v>
      </c>
      <c r="L2201" s="9"/>
      <c r="N2201" s="10"/>
      <c r="O2201" s="9"/>
      <c r="R2201" s="9"/>
    </row>
    <row r="2202" spans="1:18">
      <c r="A2202" s="1">
        <v>20180109</v>
      </c>
      <c r="B2202" s="1">
        <v>200000</v>
      </c>
      <c r="C2202" s="1">
        <v>2458128.3220000002</v>
      </c>
      <c r="D2202" s="1">
        <v>2199.3649999999998</v>
      </c>
      <c r="E2202" s="1">
        <v>70.8</v>
      </c>
      <c r="F2202" s="1">
        <v>68.5</v>
      </c>
      <c r="G2202" s="8">
        <f t="shared" si="278"/>
        <v>74.01150684931514</v>
      </c>
      <c r="H2202" s="6">
        <v>16</v>
      </c>
      <c r="I2202" s="8">
        <f t="shared" si="279"/>
        <v>14.328767123287671</v>
      </c>
      <c r="L2202" s="9"/>
      <c r="N2202" s="10"/>
      <c r="O2202" s="9"/>
      <c r="R2202" s="9"/>
    </row>
    <row r="2203" spans="1:18">
      <c r="A2203" s="1">
        <v>20180110</v>
      </c>
      <c r="B2203" s="1">
        <v>200000</v>
      </c>
      <c r="C2203" s="1">
        <v>2458129.3220000002</v>
      </c>
      <c r="D2203" s="1">
        <v>2199.402</v>
      </c>
      <c r="E2203" s="1">
        <v>70.400000000000006</v>
      </c>
      <c r="F2203" s="1">
        <v>68.099999999999994</v>
      </c>
      <c r="G2203" s="8">
        <f t="shared" si="278"/>
        <v>73.961369863013772</v>
      </c>
      <c r="H2203" s="6">
        <v>20</v>
      </c>
      <c r="I2203" s="8">
        <f t="shared" si="279"/>
        <v>14.224657534246575</v>
      </c>
      <c r="L2203" s="9"/>
      <c r="N2203" s="10"/>
      <c r="O2203" s="9"/>
      <c r="R2203" s="9"/>
    </row>
    <row r="2204" spans="1:18">
      <c r="A2204" s="1">
        <v>20180111</v>
      </c>
      <c r="B2204" s="1">
        <v>200000</v>
      </c>
      <c r="C2204" s="1">
        <v>2458130.3220000002</v>
      </c>
      <c r="D2204" s="1">
        <v>2199.4380000000001</v>
      </c>
      <c r="E2204" s="1">
        <v>70.8</v>
      </c>
      <c r="F2204" s="1">
        <v>68.5</v>
      </c>
      <c r="G2204" s="8">
        <f t="shared" si="278"/>
        <v>73.910410958904194</v>
      </c>
      <c r="H2204" s="6">
        <v>12</v>
      </c>
      <c r="I2204" s="8">
        <f t="shared" si="279"/>
        <v>14.057534246575342</v>
      </c>
      <c r="L2204" s="9"/>
      <c r="N2204" s="10"/>
      <c r="O2204" s="9"/>
      <c r="R2204" s="9"/>
    </row>
    <row r="2205" spans="1:18">
      <c r="A2205" s="1">
        <v>20180112</v>
      </c>
      <c r="B2205" s="1">
        <v>200000</v>
      </c>
      <c r="C2205" s="1">
        <v>2458131.3220000002</v>
      </c>
      <c r="D2205" s="1">
        <v>2199.4749999999999</v>
      </c>
      <c r="E2205" s="1">
        <v>70.900000000000006</v>
      </c>
      <c r="F2205" s="1">
        <v>68.599999999999994</v>
      </c>
      <c r="G2205" s="8">
        <f t="shared" si="278"/>
        <v>73.854520547945285</v>
      </c>
      <c r="H2205" s="6">
        <v>0</v>
      </c>
      <c r="I2205" s="8">
        <f t="shared" si="279"/>
        <v>13.931506849315069</v>
      </c>
      <c r="L2205" s="9"/>
      <c r="N2205" s="10"/>
      <c r="O2205" s="9"/>
      <c r="R2205" s="9"/>
    </row>
    <row r="2206" spans="1:18">
      <c r="A2206" s="1">
        <v>20180113</v>
      </c>
      <c r="B2206" s="1">
        <v>200000</v>
      </c>
      <c r="C2206" s="1">
        <v>2458132.3220000002</v>
      </c>
      <c r="D2206" s="1">
        <v>2199.5120000000002</v>
      </c>
      <c r="E2206" s="1">
        <v>70.8</v>
      </c>
      <c r="F2206" s="1">
        <v>68.5</v>
      </c>
      <c r="G2206" s="8">
        <f t="shared" si="278"/>
        <v>73.807945205479541</v>
      </c>
      <c r="H2206" s="6">
        <v>0</v>
      </c>
      <c r="I2206" s="8">
        <f t="shared" si="279"/>
        <v>13.821917808219178</v>
      </c>
      <c r="L2206" s="9"/>
      <c r="N2206" s="10"/>
      <c r="O2206" s="9"/>
      <c r="R2206" s="9"/>
    </row>
    <row r="2207" spans="1:18">
      <c r="A2207" s="1">
        <v>20180114</v>
      </c>
      <c r="B2207" s="1">
        <v>200000</v>
      </c>
      <c r="C2207" s="1">
        <v>2458133.3220000002</v>
      </c>
      <c r="D2207" s="1">
        <v>2199.5479999999998</v>
      </c>
      <c r="E2207" s="1">
        <v>70.5</v>
      </c>
      <c r="F2207" s="1">
        <v>68.2</v>
      </c>
      <c r="G2207" s="8">
        <f t="shared" si="278"/>
        <v>73.761917808219252</v>
      </c>
      <c r="H2207" s="6">
        <v>12</v>
      </c>
      <c r="I2207" s="8">
        <f t="shared" si="279"/>
        <v>13.764383561643836</v>
      </c>
      <c r="L2207" s="9"/>
      <c r="N2207" s="10"/>
      <c r="O2207" s="9"/>
      <c r="R2207" s="9"/>
    </row>
    <row r="2208" spans="1:18">
      <c r="A2208" s="1">
        <v>20180115</v>
      </c>
      <c r="B2208" s="1">
        <v>200000</v>
      </c>
      <c r="C2208" s="1">
        <v>2458134.3220000002</v>
      </c>
      <c r="D2208" s="1">
        <v>2199.585</v>
      </c>
      <c r="E2208" s="1">
        <v>70.2</v>
      </c>
      <c r="F2208" s="1">
        <v>67.900000000000006</v>
      </c>
      <c r="G2208" s="8">
        <f t="shared" si="278"/>
        <v>73.72082191780828</v>
      </c>
      <c r="H2208" s="6">
        <v>13</v>
      </c>
      <c r="I2208" s="8">
        <f t="shared" si="279"/>
        <v>13.706849315068494</v>
      </c>
      <c r="L2208" s="9"/>
      <c r="N2208" s="10"/>
      <c r="O2208" s="9"/>
      <c r="R2208" s="9"/>
    </row>
    <row r="2209" spans="1:18">
      <c r="A2209" s="1">
        <v>20180116</v>
      </c>
      <c r="B2209" s="1">
        <v>200000</v>
      </c>
      <c r="C2209" s="1">
        <v>2458135.3220000002</v>
      </c>
      <c r="D2209" s="1">
        <v>2199.6219999999998</v>
      </c>
      <c r="E2209" s="1">
        <v>71.099999999999994</v>
      </c>
      <c r="F2209" s="1">
        <v>68.8</v>
      </c>
      <c r="G2209" s="8">
        <f t="shared" si="278"/>
        <v>73.680000000000078</v>
      </c>
      <c r="H2209" s="6">
        <v>15</v>
      </c>
      <c r="I2209" s="8">
        <f t="shared" si="279"/>
        <v>13.646575342465754</v>
      </c>
      <c r="L2209" s="9"/>
      <c r="N2209" s="10"/>
      <c r="O2209" s="9"/>
      <c r="R2209" s="9"/>
    </row>
    <row r="2210" spans="1:18">
      <c r="A2210" s="1">
        <v>20180117</v>
      </c>
      <c r="B2210" s="1">
        <v>200000</v>
      </c>
      <c r="C2210" s="1">
        <v>2458136.3220000002</v>
      </c>
      <c r="D2210" s="1">
        <v>2199.6579999999999</v>
      </c>
      <c r="E2210" s="1">
        <v>70.900000000000006</v>
      </c>
      <c r="F2210" s="1">
        <v>68.599999999999994</v>
      </c>
      <c r="G2210" s="8">
        <f t="shared" si="278"/>
        <v>73.660273972602809</v>
      </c>
      <c r="H2210" s="6">
        <v>16</v>
      </c>
      <c r="I2210" s="8">
        <f t="shared" si="279"/>
        <v>13.646575342465754</v>
      </c>
      <c r="L2210" s="9"/>
      <c r="N2210" s="10"/>
      <c r="O2210" s="9"/>
      <c r="R2210" s="9"/>
    </row>
    <row r="2211" spans="1:18">
      <c r="A2211" s="1">
        <v>20180118</v>
      </c>
      <c r="B2211" s="1">
        <v>200000</v>
      </c>
      <c r="C2211" s="1">
        <v>2458137.3220000002</v>
      </c>
      <c r="D2211" s="1">
        <v>2199.6950000000002</v>
      </c>
      <c r="E2211" s="1">
        <v>71.099999999999994</v>
      </c>
      <c r="F2211" s="1">
        <v>68.8</v>
      </c>
      <c r="G2211" s="8">
        <f t="shared" si="278"/>
        <v>73.652876712328833</v>
      </c>
      <c r="H2211" s="6">
        <v>12</v>
      </c>
      <c r="I2211" s="8">
        <f t="shared" si="279"/>
        <v>13.646575342465754</v>
      </c>
      <c r="L2211" s="9"/>
      <c r="N2211" s="10"/>
      <c r="O2211" s="9"/>
      <c r="R2211" s="9"/>
    </row>
    <row r="2212" spans="1:18">
      <c r="A2212" s="1">
        <v>20180119</v>
      </c>
      <c r="B2212" s="1">
        <v>200000</v>
      </c>
      <c r="C2212" s="1">
        <v>2458138.3220000002</v>
      </c>
      <c r="D2212" s="1">
        <v>2199.732</v>
      </c>
      <c r="E2212" s="1">
        <v>70.8</v>
      </c>
      <c r="F2212" s="1">
        <v>68.5</v>
      </c>
      <c r="G2212" s="8">
        <f t="shared" si="278"/>
        <v>73.653424657534316</v>
      </c>
      <c r="H2212" s="6">
        <v>12</v>
      </c>
      <c r="I2212" s="8">
        <f t="shared" si="279"/>
        <v>13.646575342465754</v>
      </c>
      <c r="L2212" s="9"/>
      <c r="N2212" s="10"/>
      <c r="O2212" s="9"/>
      <c r="R2212" s="9"/>
    </row>
    <row r="2213" spans="1:18">
      <c r="A2213" s="1">
        <v>20180120</v>
      </c>
      <c r="B2213" s="1">
        <v>200000</v>
      </c>
      <c r="C2213" s="1">
        <v>2458139.3220000002</v>
      </c>
      <c r="D2213" s="1">
        <v>2199.768</v>
      </c>
      <c r="E2213" s="1">
        <v>69.599999999999994</v>
      </c>
      <c r="F2213" s="1">
        <v>67.400000000000006</v>
      </c>
      <c r="G2213" s="8">
        <f t="shared" si="278"/>
        <v>73.655068493150765</v>
      </c>
      <c r="H2213" s="6">
        <v>0</v>
      </c>
      <c r="I2213" s="8">
        <f t="shared" si="279"/>
        <v>13.67945205479452</v>
      </c>
      <c r="L2213" s="9"/>
      <c r="N2213" s="10"/>
      <c r="O2213" s="9"/>
      <c r="R2213" s="9"/>
    </row>
    <row r="2214" spans="1:18">
      <c r="A2214" s="1">
        <v>20180121</v>
      </c>
      <c r="B2214" s="1">
        <v>200000</v>
      </c>
      <c r="C2214" s="1">
        <v>2458140.3220000002</v>
      </c>
      <c r="D2214" s="1">
        <v>2199.8049999999998</v>
      </c>
      <c r="E2214" s="1">
        <v>68.3</v>
      </c>
      <c r="F2214" s="1">
        <v>66.099999999999994</v>
      </c>
      <c r="G2214" s="8">
        <f t="shared" si="278"/>
        <v>73.651232876712399</v>
      </c>
      <c r="H2214" s="6">
        <v>0</v>
      </c>
      <c r="I2214" s="8">
        <f t="shared" si="279"/>
        <v>13.67945205479452</v>
      </c>
      <c r="L2214" s="9"/>
      <c r="N2214" s="10"/>
      <c r="O2214" s="9"/>
      <c r="R2214" s="9"/>
    </row>
    <row r="2215" spans="1:18">
      <c r="A2215" s="1">
        <v>20180122</v>
      </c>
      <c r="B2215" s="1">
        <v>200000</v>
      </c>
      <c r="C2215" s="1">
        <v>2458141.3220000002</v>
      </c>
      <c r="D2215" s="1">
        <v>2199.8420000000001</v>
      </c>
      <c r="E2215" s="1">
        <v>70.099999999999994</v>
      </c>
      <c r="F2215" s="1">
        <v>67.900000000000006</v>
      </c>
      <c r="G2215" s="8">
        <f t="shared" si="278"/>
        <v>73.641095890411023</v>
      </c>
      <c r="H2215" s="6">
        <v>0</v>
      </c>
      <c r="I2215" s="8">
        <f t="shared" si="279"/>
        <v>13.67945205479452</v>
      </c>
      <c r="L2215" s="9"/>
      <c r="N2215" s="10"/>
      <c r="O2215" s="9"/>
      <c r="R2215" s="9"/>
    </row>
    <row r="2216" spans="1:18">
      <c r="A2216" s="1">
        <v>20180123</v>
      </c>
      <c r="B2216" s="1">
        <v>200000</v>
      </c>
      <c r="C2216" s="1">
        <v>2458142.3220000002</v>
      </c>
      <c r="D2216" s="1">
        <v>2199.8780000000002</v>
      </c>
      <c r="E2216" s="1">
        <v>70.5</v>
      </c>
      <c r="F2216" s="1">
        <v>68.3</v>
      </c>
      <c r="G2216" s="8">
        <f t="shared" si="278"/>
        <v>73.632054794520613</v>
      </c>
      <c r="H2216" s="6">
        <v>0</v>
      </c>
      <c r="I2216" s="8">
        <f t="shared" si="279"/>
        <v>13.67945205479452</v>
      </c>
      <c r="L2216" s="9"/>
      <c r="N2216" s="10"/>
      <c r="O2216" s="9"/>
      <c r="R2216" s="9"/>
    </row>
    <row r="2217" spans="1:18">
      <c r="A2217" s="1">
        <v>20180124</v>
      </c>
      <c r="B2217" s="1">
        <v>200000</v>
      </c>
      <c r="C2217" s="1">
        <v>2458143.3220000002</v>
      </c>
      <c r="D2217" s="1">
        <v>2199.915</v>
      </c>
      <c r="E2217" s="1">
        <v>69.900000000000006</v>
      </c>
      <c r="F2217" s="1">
        <v>67.7</v>
      </c>
      <c r="G2217" s="8">
        <f t="shared" si="278"/>
        <v>73.620821917808286</v>
      </c>
      <c r="H2217" s="6">
        <v>0</v>
      </c>
      <c r="I2217" s="8">
        <f t="shared" si="279"/>
        <v>13.646575342465754</v>
      </c>
      <c r="L2217" s="9"/>
      <c r="N2217" s="10"/>
      <c r="O2217" s="9"/>
      <c r="R2217" s="9"/>
    </row>
    <row r="2218" spans="1:18">
      <c r="A2218" s="1">
        <v>20180125</v>
      </c>
      <c r="B2218" s="1">
        <v>200000</v>
      </c>
      <c r="C2218" s="1">
        <v>2458144.3220000002</v>
      </c>
      <c r="D2218" s="1">
        <v>2199.9520000000002</v>
      </c>
      <c r="E2218" s="1">
        <v>70.3</v>
      </c>
      <c r="F2218" s="1">
        <v>68.2</v>
      </c>
      <c r="G2218" s="8">
        <f t="shared" si="278"/>
        <v>73.614246575342534</v>
      </c>
      <c r="H2218" s="6">
        <v>0</v>
      </c>
      <c r="I2218" s="8">
        <f t="shared" si="279"/>
        <v>13.613698630136986</v>
      </c>
      <c r="L2218" s="9"/>
      <c r="N2218" s="10"/>
      <c r="O2218" s="9"/>
      <c r="R2218" s="9"/>
    </row>
    <row r="2219" spans="1:18">
      <c r="A2219" s="1">
        <v>20180126</v>
      </c>
      <c r="B2219" s="1">
        <v>200000</v>
      </c>
      <c r="C2219" s="1">
        <v>2458145.3220000002</v>
      </c>
      <c r="D2219" s="1">
        <v>2199.9879999999998</v>
      </c>
      <c r="E2219" s="1">
        <v>69.8</v>
      </c>
      <c r="F2219" s="1">
        <v>67.7</v>
      </c>
      <c r="G2219" s="8">
        <f t="shared" si="278"/>
        <v>73.609041095890476</v>
      </c>
      <c r="H2219" s="6">
        <v>0</v>
      </c>
      <c r="I2219" s="8">
        <f t="shared" si="279"/>
        <v>13.613698630136986</v>
      </c>
      <c r="L2219" s="9"/>
      <c r="N2219" s="10"/>
      <c r="O2219" s="9"/>
      <c r="R2219" s="9"/>
    </row>
    <row r="2220" spans="1:18">
      <c r="A2220" s="1">
        <v>20180127</v>
      </c>
      <c r="B2220" s="1">
        <v>200000</v>
      </c>
      <c r="C2220" s="1">
        <v>2458146.3220000002</v>
      </c>
      <c r="D2220" s="1">
        <v>2200.0250000000001</v>
      </c>
      <c r="E2220" s="1">
        <v>68.8</v>
      </c>
      <c r="F2220" s="1">
        <v>66.7</v>
      </c>
      <c r="G2220" s="8">
        <f t="shared" si="278"/>
        <v>73.604657534246641</v>
      </c>
      <c r="H2220" s="6">
        <v>0</v>
      </c>
      <c r="I2220" s="8">
        <f t="shared" si="279"/>
        <v>13.583561643835617</v>
      </c>
      <c r="L2220" s="9"/>
      <c r="N2220" s="10"/>
      <c r="O2220" s="9"/>
      <c r="R2220" s="9"/>
    </row>
    <row r="2221" spans="1:18">
      <c r="A2221" s="1">
        <v>20180128</v>
      </c>
      <c r="B2221" s="1">
        <v>200000</v>
      </c>
      <c r="C2221" s="1">
        <v>2458147.3220000002</v>
      </c>
      <c r="D2221" s="1">
        <v>2200.0619999999999</v>
      </c>
      <c r="E2221" s="1">
        <v>68.5</v>
      </c>
      <c r="F2221" s="1">
        <v>66.400000000000006</v>
      </c>
      <c r="G2221" s="8">
        <f t="shared" si="278"/>
        <v>73.598904109589114</v>
      </c>
      <c r="H2221" s="6">
        <v>0</v>
      </c>
      <c r="I2221" s="8">
        <f t="shared" si="279"/>
        <v>13.550684931506849</v>
      </c>
      <c r="L2221" s="9"/>
      <c r="N2221" s="10"/>
      <c r="O2221" s="9"/>
      <c r="R2221" s="9"/>
    </row>
    <row r="2222" spans="1:18">
      <c r="A2222" s="1">
        <v>20180129</v>
      </c>
      <c r="B2222" s="1">
        <v>200000</v>
      </c>
      <c r="C2222" s="1">
        <v>2458148.3220000002</v>
      </c>
      <c r="D2222" s="1">
        <v>2200.098</v>
      </c>
      <c r="E2222" s="1">
        <v>68.2</v>
      </c>
      <c r="F2222" s="1">
        <v>66.2</v>
      </c>
      <c r="G2222" s="8">
        <f t="shared" si="278"/>
        <v>73.595342465753504</v>
      </c>
      <c r="H2222" s="6">
        <v>0</v>
      </c>
      <c r="I2222" s="8">
        <f t="shared" si="279"/>
        <v>13.509589041095891</v>
      </c>
      <c r="L2222" s="9"/>
      <c r="N2222" s="10"/>
      <c r="O2222" s="9"/>
      <c r="R2222" s="9"/>
    </row>
    <row r="2223" spans="1:18">
      <c r="A2223" s="1">
        <v>20180130</v>
      </c>
      <c r="B2223" s="1">
        <v>200000</v>
      </c>
      <c r="C2223" s="1">
        <v>2458149.3220000002</v>
      </c>
      <c r="D2223" s="1">
        <v>2200.1350000000002</v>
      </c>
      <c r="E2223" s="1">
        <v>68.900000000000006</v>
      </c>
      <c r="F2223" s="1">
        <v>66.900000000000006</v>
      </c>
      <c r="G2223" s="8">
        <f t="shared" si="278"/>
        <v>73.586027397260352</v>
      </c>
      <c r="H2223" s="6">
        <v>11</v>
      </c>
      <c r="I2223" s="8">
        <f t="shared" si="279"/>
        <v>13.509589041095891</v>
      </c>
      <c r="L2223" s="9"/>
      <c r="N2223" s="10"/>
      <c r="O2223" s="9"/>
      <c r="R2223" s="9"/>
    </row>
    <row r="2224" spans="1:18">
      <c r="A2224" s="1">
        <v>20180131</v>
      </c>
      <c r="B2224" s="1">
        <v>200000</v>
      </c>
      <c r="C2224" s="1">
        <v>2458150.3220000002</v>
      </c>
      <c r="D2224" s="1">
        <v>2200.172</v>
      </c>
      <c r="E2224" s="1">
        <v>69.2</v>
      </c>
      <c r="F2224" s="1">
        <v>67.2</v>
      </c>
      <c r="G2224" s="8">
        <f t="shared" si="278"/>
        <v>73.576712328767186</v>
      </c>
      <c r="H2224" s="6">
        <v>12</v>
      </c>
      <c r="I2224" s="8">
        <f t="shared" si="279"/>
        <v>13.506849315068493</v>
      </c>
      <c r="L2224" s="9"/>
      <c r="N2224" s="10"/>
      <c r="O2224" s="9"/>
      <c r="R2224" s="9"/>
    </row>
    <row r="2225" spans="1:18">
      <c r="A2225" s="1">
        <v>20180201</v>
      </c>
      <c r="B2225" s="1">
        <v>200000</v>
      </c>
      <c r="C2225" s="1">
        <v>2458151.3220000002</v>
      </c>
      <c r="D2225" s="1">
        <v>2200.2080000000001</v>
      </c>
      <c r="E2225" s="1">
        <v>69</v>
      </c>
      <c r="F2225" s="1">
        <v>67</v>
      </c>
      <c r="G2225" s="8">
        <f t="shared" si="278"/>
        <v>73.56410958904118</v>
      </c>
      <c r="H2225" s="6">
        <v>0</v>
      </c>
      <c r="I2225" s="8">
        <f t="shared" si="279"/>
        <v>13.501369863013698</v>
      </c>
      <c r="L2225" s="9"/>
      <c r="N2225" s="10"/>
      <c r="O2225" s="9"/>
      <c r="R2225" s="9"/>
    </row>
    <row r="2226" spans="1:18">
      <c r="A2226" s="1">
        <v>20180202</v>
      </c>
      <c r="B2226" s="1">
        <v>200000</v>
      </c>
      <c r="C2226" s="1">
        <v>2458152.3220000002</v>
      </c>
      <c r="D2226" s="1">
        <v>2200.2449999999999</v>
      </c>
      <c r="E2226" s="1">
        <v>68.8</v>
      </c>
      <c r="F2226" s="1">
        <v>66.8</v>
      </c>
      <c r="G2226" s="8">
        <f t="shared" si="278"/>
        <v>73.55041095890418</v>
      </c>
      <c r="H2226" s="6">
        <v>0</v>
      </c>
      <c r="I2226" s="8">
        <f t="shared" si="279"/>
        <v>13.465753424657533</v>
      </c>
      <c r="L2226" s="9"/>
      <c r="N2226" s="10"/>
      <c r="O2226" s="9"/>
      <c r="R2226" s="9"/>
    </row>
    <row r="2227" spans="1:18">
      <c r="A2227" s="1">
        <v>20180203</v>
      </c>
      <c r="B2227" s="1">
        <v>200000</v>
      </c>
      <c r="C2227" s="1">
        <v>2458153.3220000002</v>
      </c>
      <c r="D2227" s="1">
        <v>2200.2820000000002</v>
      </c>
      <c r="E2227" s="1">
        <v>69.2</v>
      </c>
      <c r="F2227" s="1">
        <v>67.3</v>
      </c>
      <c r="G2227" s="8">
        <f t="shared" si="278"/>
        <v>73.540000000000077</v>
      </c>
      <c r="H2227" s="6">
        <v>0</v>
      </c>
      <c r="I2227" s="8">
        <f t="shared" si="279"/>
        <v>13.427397260273972</v>
      </c>
      <c r="L2227" s="9"/>
      <c r="N2227" s="10"/>
      <c r="O2227" s="9"/>
      <c r="R2227" s="9"/>
    </row>
    <row r="2228" spans="1:18">
      <c r="A2228" s="1">
        <v>20180204</v>
      </c>
      <c r="B2228" s="1">
        <v>200000</v>
      </c>
      <c r="C2228" s="1">
        <v>2458154.3220000002</v>
      </c>
      <c r="D2228" s="1">
        <v>2200.3180000000002</v>
      </c>
      <c r="E2228" s="1">
        <v>73</v>
      </c>
      <c r="F2228" s="1">
        <v>71</v>
      </c>
      <c r="G2228" s="8">
        <f t="shared" si="278"/>
        <v>73.52602739726035</v>
      </c>
      <c r="H2228" s="6">
        <v>11</v>
      </c>
      <c r="I2228" s="8">
        <f t="shared" si="279"/>
        <v>13.391780821917807</v>
      </c>
      <c r="L2228" s="9"/>
      <c r="N2228" s="10"/>
      <c r="O2228" s="9"/>
      <c r="R2228" s="9"/>
    </row>
    <row r="2229" spans="1:18">
      <c r="A2229" s="1">
        <v>20180205</v>
      </c>
      <c r="B2229" s="1">
        <v>200000</v>
      </c>
      <c r="C2229" s="1">
        <v>2458155.3220000002</v>
      </c>
      <c r="D2229" s="1">
        <v>2200.355</v>
      </c>
      <c r="E2229" s="1">
        <v>74</v>
      </c>
      <c r="F2229" s="1">
        <v>72</v>
      </c>
      <c r="G2229" s="8">
        <f t="shared" si="278"/>
        <v>73.513698630137057</v>
      </c>
      <c r="H2229" s="6">
        <v>13</v>
      </c>
      <c r="I2229" s="8">
        <f t="shared" si="279"/>
        <v>13.356164383561644</v>
      </c>
      <c r="L2229" s="9"/>
      <c r="N2229" s="10"/>
      <c r="O2229" s="9"/>
      <c r="R2229" s="9"/>
    </row>
    <row r="2230" spans="1:18">
      <c r="A2230" s="1">
        <v>20180206</v>
      </c>
      <c r="B2230" s="1">
        <v>200000</v>
      </c>
      <c r="C2230" s="1">
        <v>2458156.3220000002</v>
      </c>
      <c r="D2230" s="1">
        <v>2200.3910000000001</v>
      </c>
      <c r="E2230" s="1">
        <v>76.900000000000006</v>
      </c>
      <c r="F2230" s="1">
        <v>74.8</v>
      </c>
      <c r="G2230" s="8">
        <f t="shared" si="278"/>
        <v>73.504657534246647</v>
      </c>
      <c r="H2230" s="6">
        <v>16</v>
      </c>
      <c r="I2230" s="8">
        <f t="shared" si="279"/>
        <v>13.323287671232876</v>
      </c>
      <c r="L2230" s="9"/>
      <c r="N2230" s="10"/>
      <c r="O2230" s="9"/>
      <c r="R2230" s="9"/>
    </row>
    <row r="2231" spans="1:18">
      <c r="A2231" s="1">
        <v>20180207</v>
      </c>
      <c r="B2231" s="1">
        <v>200000</v>
      </c>
      <c r="C2231" s="1">
        <v>2458157.3220000002</v>
      </c>
      <c r="D2231" s="1">
        <v>2200.4279999999999</v>
      </c>
      <c r="E2231" s="1">
        <v>76.599999999999994</v>
      </c>
      <c r="F2231" s="1">
        <v>74.599999999999994</v>
      </c>
      <c r="G2231" s="8">
        <f t="shared" si="278"/>
        <v>73.500821917808281</v>
      </c>
      <c r="H2231" s="6">
        <v>20</v>
      </c>
      <c r="I2231" s="8">
        <f t="shared" si="279"/>
        <v>13.287671232876713</v>
      </c>
      <c r="L2231" s="9"/>
      <c r="N2231" s="10"/>
      <c r="O2231" s="9"/>
      <c r="R2231" s="9"/>
    </row>
    <row r="2232" spans="1:18">
      <c r="A2232" s="1">
        <v>20180208</v>
      </c>
      <c r="B2232" s="1">
        <v>200000</v>
      </c>
      <c r="C2232" s="1">
        <v>2458158.3220000002</v>
      </c>
      <c r="D2232" s="1">
        <v>2200.4650000000001</v>
      </c>
      <c r="E2232" s="1">
        <v>77.5</v>
      </c>
      <c r="F2232" s="1">
        <v>75.5</v>
      </c>
      <c r="G2232" s="8">
        <f t="shared" ref="G2232:G2295" si="280">AVERAGE(F2050:F2414)</f>
        <v>73.497534246575398</v>
      </c>
      <c r="H2232" s="6">
        <v>22</v>
      </c>
      <c r="I2232" s="8">
        <f t="shared" ref="I2232:I2295" si="281">AVERAGE(H2050:H2414)</f>
        <v>13.254794520547945</v>
      </c>
      <c r="L2232" s="9"/>
      <c r="N2232" s="10"/>
      <c r="O2232" s="9"/>
      <c r="R2232" s="9"/>
    </row>
    <row r="2233" spans="1:18">
      <c r="A2233" s="1">
        <v>20180209</v>
      </c>
      <c r="B2233" s="1">
        <v>200000</v>
      </c>
      <c r="C2233" s="1">
        <v>2458159.3220000002</v>
      </c>
      <c r="D2233" s="1">
        <v>2200.5010000000002</v>
      </c>
      <c r="E2233" s="1">
        <v>78.099999999999994</v>
      </c>
      <c r="F2233" s="1">
        <v>76.099999999999994</v>
      </c>
      <c r="G2233" s="8">
        <f t="shared" si="280"/>
        <v>73.493150684931564</v>
      </c>
      <c r="H2233" s="6">
        <v>25</v>
      </c>
      <c r="I2233" s="8">
        <f t="shared" si="281"/>
        <v>13.216438356164383</v>
      </c>
      <c r="L2233" s="9"/>
      <c r="N2233" s="10"/>
      <c r="O2233" s="9"/>
      <c r="R2233" s="9"/>
    </row>
    <row r="2234" spans="1:18">
      <c r="A2234" s="1">
        <v>20180210</v>
      </c>
      <c r="B2234" s="1">
        <v>200000</v>
      </c>
      <c r="C2234" s="1">
        <v>2458160.3220000002</v>
      </c>
      <c r="D2234" s="1">
        <v>2200.538</v>
      </c>
      <c r="E2234" s="1">
        <v>78.2</v>
      </c>
      <c r="F2234" s="1">
        <v>76.2</v>
      </c>
      <c r="G2234" s="8">
        <f t="shared" si="280"/>
        <v>73.486575342465812</v>
      </c>
      <c r="H2234" s="6">
        <v>25</v>
      </c>
      <c r="I2234" s="8">
        <f t="shared" si="281"/>
        <v>13.183561643835617</v>
      </c>
      <c r="L2234" s="9"/>
      <c r="N2234" s="10"/>
      <c r="O2234" s="9"/>
      <c r="R2234" s="9"/>
    </row>
    <row r="2235" spans="1:18">
      <c r="A2235" s="1">
        <v>20180211</v>
      </c>
      <c r="B2235" s="1">
        <v>200000</v>
      </c>
      <c r="C2235" s="1">
        <v>2458161.3220000002</v>
      </c>
      <c r="D2235" s="1">
        <v>2200.5749999999998</v>
      </c>
      <c r="E2235" s="1">
        <v>78.2</v>
      </c>
      <c r="F2235" s="1">
        <v>76.2</v>
      </c>
      <c r="G2235" s="8">
        <f t="shared" si="280"/>
        <v>73.480273972602802</v>
      </c>
      <c r="H2235" s="6">
        <v>28</v>
      </c>
      <c r="I2235" s="8">
        <f t="shared" si="281"/>
        <v>13.147945205479452</v>
      </c>
      <c r="L2235" s="9"/>
      <c r="N2235" s="10"/>
      <c r="O2235" s="9"/>
      <c r="R2235" s="9"/>
    </row>
    <row r="2236" spans="1:18">
      <c r="A2236" s="1">
        <v>20180212</v>
      </c>
      <c r="B2236" s="1">
        <v>200000</v>
      </c>
      <c r="C2236" s="1">
        <v>2458162.3220000002</v>
      </c>
      <c r="D2236" s="1">
        <v>2200.6109999999999</v>
      </c>
      <c r="E2236" s="1">
        <v>78.599999999999994</v>
      </c>
      <c r="F2236" s="1">
        <v>76.599999999999994</v>
      </c>
      <c r="G2236" s="8">
        <f t="shared" si="280"/>
        <v>73.479178082191851</v>
      </c>
      <c r="H2236" s="6">
        <v>25</v>
      </c>
      <c r="I2236" s="8">
        <f t="shared" si="281"/>
        <v>13.115068493150686</v>
      </c>
      <c r="L2236" s="9"/>
      <c r="N2236" s="10"/>
      <c r="O2236" s="9"/>
      <c r="R2236" s="9"/>
    </row>
    <row r="2237" spans="1:18">
      <c r="A2237" s="1">
        <v>20180213</v>
      </c>
      <c r="B2237" s="1">
        <v>200000</v>
      </c>
      <c r="C2237" s="1">
        <v>2458163.3220000002</v>
      </c>
      <c r="D2237" s="1">
        <v>2200.6480000000001</v>
      </c>
      <c r="E2237" s="1">
        <v>75.900000000000006</v>
      </c>
      <c r="F2237" s="1">
        <v>74.099999999999994</v>
      </c>
      <c r="G2237" s="8">
        <f t="shared" si="280"/>
        <v>73.467123287671299</v>
      </c>
      <c r="H2237" s="6">
        <v>23</v>
      </c>
      <c r="I2237" s="8">
        <f t="shared" si="281"/>
        <v>13.112328767123287</v>
      </c>
      <c r="L2237" s="9"/>
      <c r="N2237" s="10"/>
      <c r="O2237" s="9"/>
      <c r="R2237" s="9"/>
    </row>
    <row r="2238" spans="1:18">
      <c r="A2238" s="1">
        <v>20180214</v>
      </c>
      <c r="B2238" s="1">
        <v>200000</v>
      </c>
      <c r="C2238" s="1">
        <v>2458164.3220000002</v>
      </c>
      <c r="D2238" s="1">
        <v>2200.6849999999999</v>
      </c>
      <c r="E2238" s="1">
        <v>75.3</v>
      </c>
      <c r="F2238" s="1">
        <v>73.400000000000006</v>
      </c>
      <c r="G2238" s="8">
        <f t="shared" si="280"/>
        <v>73.452054794520592</v>
      </c>
      <c r="H2238" s="6">
        <v>20</v>
      </c>
      <c r="I2238" s="8">
        <f t="shared" si="281"/>
        <v>13.087671232876712</v>
      </c>
      <c r="L2238" s="9"/>
      <c r="N2238" s="10"/>
      <c r="O2238" s="9"/>
      <c r="R2238" s="9"/>
    </row>
    <row r="2239" spans="1:18">
      <c r="A2239" s="1">
        <v>20180215</v>
      </c>
      <c r="B2239" s="1">
        <v>200000</v>
      </c>
      <c r="C2239" s="1">
        <v>2458165.3220000002</v>
      </c>
      <c r="D2239" s="1">
        <v>2200.721</v>
      </c>
      <c r="E2239" s="1">
        <v>72.5</v>
      </c>
      <c r="F2239" s="1">
        <v>70.8</v>
      </c>
      <c r="G2239" s="8">
        <f t="shared" si="280"/>
        <v>73.426849315068537</v>
      </c>
      <c r="H2239" s="6">
        <v>16</v>
      </c>
      <c r="I2239" s="8">
        <f t="shared" si="281"/>
        <v>13.032876712328767</v>
      </c>
      <c r="L2239" s="9"/>
      <c r="N2239" s="10"/>
      <c r="O2239" s="9"/>
      <c r="R2239" s="9"/>
    </row>
    <row r="2240" spans="1:18">
      <c r="A2240" s="1">
        <v>20180216</v>
      </c>
      <c r="B2240" s="1">
        <v>200000</v>
      </c>
      <c r="C2240" s="1">
        <v>2458166.3220000002</v>
      </c>
      <c r="D2240" s="1">
        <v>2200.7579999999998</v>
      </c>
      <c r="E2240" s="1">
        <v>71.5</v>
      </c>
      <c r="F2240" s="1">
        <v>69.8</v>
      </c>
      <c r="G2240" s="8">
        <f t="shared" si="280"/>
        <v>73.400821917808273</v>
      </c>
      <c r="H2240" s="6">
        <v>12</v>
      </c>
      <c r="I2240" s="8">
        <f t="shared" si="281"/>
        <v>12.942465753424658</v>
      </c>
      <c r="L2240" s="9"/>
      <c r="N2240" s="10"/>
      <c r="O2240" s="9"/>
      <c r="R2240" s="9"/>
    </row>
    <row r="2241" spans="1:18">
      <c r="A2241" s="1">
        <v>20180217</v>
      </c>
      <c r="B2241" s="1">
        <v>200000</v>
      </c>
      <c r="C2241" s="1">
        <v>2458167.3220000002</v>
      </c>
      <c r="D2241" s="1">
        <v>2200.7950000000001</v>
      </c>
      <c r="E2241" s="1">
        <v>69</v>
      </c>
      <c r="F2241" s="1">
        <v>67.400000000000006</v>
      </c>
      <c r="G2241" s="8">
        <f t="shared" si="280"/>
        <v>73.364931506849373</v>
      </c>
      <c r="H2241" s="6">
        <v>0</v>
      </c>
      <c r="I2241" s="8">
        <f t="shared" si="281"/>
        <v>12.849315068493151</v>
      </c>
      <c r="L2241" s="9"/>
      <c r="N2241" s="10"/>
      <c r="O2241" s="9"/>
      <c r="R2241" s="9"/>
    </row>
    <row r="2242" spans="1:18">
      <c r="A2242" s="1">
        <v>20180218</v>
      </c>
      <c r="B2242" s="1">
        <v>200000</v>
      </c>
      <c r="C2242" s="1">
        <v>2458168.3220000002</v>
      </c>
      <c r="D2242" s="1">
        <v>2200.8310000000001</v>
      </c>
      <c r="E2242" s="1">
        <v>70.3</v>
      </c>
      <c r="F2242" s="1">
        <v>68.7</v>
      </c>
      <c r="G2242" s="8">
        <f t="shared" si="280"/>
        <v>73.308767123287737</v>
      </c>
      <c r="H2242" s="6">
        <v>0</v>
      </c>
      <c r="I2242" s="8">
        <f t="shared" si="281"/>
        <v>12.75068493150685</v>
      </c>
      <c r="L2242" s="9"/>
      <c r="N2242" s="10"/>
      <c r="O2242" s="9"/>
      <c r="R2242" s="9"/>
    </row>
    <row r="2243" spans="1:18">
      <c r="A2243" s="1">
        <v>20180219</v>
      </c>
      <c r="B2243" s="1">
        <v>200000</v>
      </c>
      <c r="C2243" s="1">
        <v>2458169.3220000002</v>
      </c>
      <c r="D2243" s="1">
        <v>2200.8679999999999</v>
      </c>
      <c r="E2243" s="1">
        <v>69.099999999999994</v>
      </c>
      <c r="F2243" s="1">
        <v>67.5</v>
      </c>
      <c r="G2243" s="8">
        <f t="shared" si="280"/>
        <v>73.258356164383628</v>
      </c>
      <c r="H2243" s="6">
        <v>0</v>
      </c>
      <c r="I2243" s="8">
        <f t="shared" si="281"/>
        <v>12.63013698630137</v>
      </c>
      <c r="L2243" s="9"/>
      <c r="N2243" s="10"/>
      <c r="O2243" s="9"/>
      <c r="R2243" s="9"/>
    </row>
    <row r="2244" spans="1:18">
      <c r="A2244" s="1">
        <v>20180220</v>
      </c>
      <c r="B2244" s="1">
        <v>200000</v>
      </c>
      <c r="C2244" s="1">
        <v>2458170.3220000002</v>
      </c>
      <c r="D2244" s="1">
        <v>2200.9050000000002</v>
      </c>
      <c r="E2244" s="1">
        <v>67.8</v>
      </c>
      <c r="F2244" s="1">
        <v>66.3</v>
      </c>
      <c r="G2244" s="8">
        <f t="shared" si="280"/>
        <v>73.204383561643908</v>
      </c>
      <c r="H2244" s="6">
        <v>0</v>
      </c>
      <c r="I2244" s="8">
        <f t="shared" si="281"/>
        <v>12.501369863013698</v>
      </c>
      <c r="L2244" s="9"/>
      <c r="N2244" s="10"/>
      <c r="O2244" s="9"/>
      <c r="R2244" s="9"/>
    </row>
    <row r="2245" spans="1:18">
      <c r="A2245" s="1">
        <v>20180221</v>
      </c>
      <c r="B2245" s="1">
        <v>200000</v>
      </c>
      <c r="C2245" s="1">
        <v>2458171.3220000002</v>
      </c>
      <c r="D2245" s="1">
        <v>2200.9409999999998</v>
      </c>
      <c r="E2245" s="1">
        <v>67.599999999999994</v>
      </c>
      <c r="F2245" s="1">
        <v>66.099999999999994</v>
      </c>
      <c r="G2245" s="8">
        <f t="shared" si="280"/>
        <v>73.138904109589106</v>
      </c>
      <c r="H2245" s="6">
        <v>0</v>
      </c>
      <c r="I2245" s="8">
        <f t="shared" si="281"/>
        <v>12.361643835616439</v>
      </c>
      <c r="L2245" s="9"/>
      <c r="N2245" s="10"/>
      <c r="O2245" s="9"/>
      <c r="R2245" s="9"/>
    </row>
    <row r="2246" spans="1:18">
      <c r="A2246" s="1">
        <v>20180222</v>
      </c>
      <c r="B2246" s="1">
        <v>200000</v>
      </c>
      <c r="C2246" s="1">
        <v>2458172.3220000002</v>
      </c>
      <c r="D2246" s="1">
        <v>2200.9780000000001</v>
      </c>
      <c r="E2246" s="1">
        <v>68.400000000000006</v>
      </c>
      <c r="F2246" s="1">
        <v>67</v>
      </c>
      <c r="G2246" s="8">
        <f t="shared" si="280"/>
        <v>73.095342465753475</v>
      </c>
      <c r="H2246" s="6">
        <v>0</v>
      </c>
      <c r="I2246" s="8">
        <f t="shared" si="281"/>
        <v>12.213698630136987</v>
      </c>
      <c r="L2246" s="9"/>
      <c r="N2246" s="10"/>
      <c r="O2246" s="9"/>
      <c r="R2246" s="9"/>
    </row>
    <row r="2247" spans="1:18">
      <c r="A2247" s="1">
        <v>20180223</v>
      </c>
      <c r="B2247" s="1">
        <v>200000</v>
      </c>
      <c r="C2247" s="1">
        <v>2458173.3220000002</v>
      </c>
      <c r="D2247" s="1">
        <v>2201.0149999999999</v>
      </c>
      <c r="E2247" s="1">
        <v>67.599999999999994</v>
      </c>
      <c r="F2247" s="1">
        <v>66.2</v>
      </c>
      <c r="G2247" s="8">
        <f t="shared" si="280"/>
        <v>73.077534246575397</v>
      </c>
      <c r="H2247" s="6">
        <v>0</v>
      </c>
      <c r="I2247" s="8">
        <f t="shared" si="281"/>
        <v>12.145205479452056</v>
      </c>
      <c r="L2247" s="9"/>
      <c r="N2247" s="10"/>
      <c r="O2247" s="9"/>
      <c r="R2247" s="9"/>
    </row>
    <row r="2248" spans="1:18">
      <c r="A2248" s="1">
        <v>20180224</v>
      </c>
      <c r="B2248" s="1">
        <v>200000</v>
      </c>
      <c r="C2248" s="1">
        <v>2458174.3220000002</v>
      </c>
      <c r="D2248" s="1">
        <v>2201.0509999999999</v>
      </c>
      <c r="E2248" s="1">
        <v>68.2</v>
      </c>
      <c r="F2248" s="1">
        <v>66.8</v>
      </c>
      <c r="G2248" s="8">
        <f t="shared" si="280"/>
        <v>73.051780821917859</v>
      </c>
      <c r="H2248" s="6">
        <v>0</v>
      </c>
      <c r="I2248" s="8">
        <f t="shared" si="281"/>
        <v>12.087671232876712</v>
      </c>
      <c r="L2248" s="9"/>
      <c r="N2248" s="10"/>
      <c r="O2248" s="9"/>
      <c r="R2248" s="9"/>
    </row>
    <row r="2249" spans="1:18">
      <c r="A2249" s="1">
        <v>20180225</v>
      </c>
      <c r="B2249" s="1">
        <v>200000</v>
      </c>
      <c r="C2249" s="1">
        <v>2458175.3220000002</v>
      </c>
      <c r="D2249" s="1">
        <v>2201.0880000000002</v>
      </c>
      <c r="E2249" s="1">
        <v>67.2</v>
      </c>
      <c r="F2249" s="1">
        <v>65.900000000000006</v>
      </c>
      <c r="G2249" s="8">
        <f t="shared" si="280"/>
        <v>73.033698630137039</v>
      </c>
      <c r="H2249" s="6">
        <v>0</v>
      </c>
      <c r="I2249" s="8">
        <f t="shared" si="281"/>
        <v>12.032876712328767</v>
      </c>
      <c r="L2249" s="9"/>
      <c r="N2249" s="10"/>
      <c r="O2249" s="9"/>
      <c r="R2249" s="9"/>
    </row>
    <row r="2250" spans="1:18">
      <c r="A2250" s="1">
        <v>20180226</v>
      </c>
      <c r="B2250" s="1">
        <v>200000</v>
      </c>
      <c r="C2250" s="1">
        <v>2458176.3220000002</v>
      </c>
      <c r="D2250" s="1">
        <v>2201.125</v>
      </c>
      <c r="E2250" s="1">
        <v>69.8</v>
      </c>
      <c r="F2250" s="1">
        <v>68.400000000000006</v>
      </c>
      <c r="G2250" s="8">
        <f t="shared" si="280"/>
        <v>73.009589041095936</v>
      </c>
      <c r="H2250" s="6">
        <v>16</v>
      </c>
      <c r="I2250" s="8">
        <f t="shared" si="281"/>
        <v>11.964383561643835</v>
      </c>
      <c r="L2250" s="9"/>
      <c r="N2250" s="10"/>
      <c r="O2250" s="9"/>
      <c r="R2250" s="9"/>
    </row>
    <row r="2251" spans="1:18">
      <c r="A2251" s="1">
        <v>20180227</v>
      </c>
      <c r="B2251" s="1">
        <v>200000</v>
      </c>
      <c r="C2251" s="1">
        <v>2458177.3220000002</v>
      </c>
      <c r="D2251" s="1">
        <v>2201.1610000000001</v>
      </c>
      <c r="E2251" s="1">
        <v>67.900000000000006</v>
      </c>
      <c r="F2251" s="1">
        <v>66.599999999999994</v>
      </c>
      <c r="G2251" s="8">
        <f t="shared" si="280"/>
        <v>72.976712328767178</v>
      </c>
      <c r="H2251" s="6">
        <v>15</v>
      </c>
      <c r="I2251" s="8">
        <f t="shared" si="281"/>
        <v>11.931506849315069</v>
      </c>
      <c r="L2251" s="9"/>
      <c r="N2251" s="10"/>
      <c r="O2251" s="9"/>
      <c r="R2251" s="9"/>
    </row>
    <row r="2252" spans="1:18">
      <c r="A2252" s="1">
        <v>20180228</v>
      </c>
      <c r="B2252" s="1">
        <v>200000</v>
      </c>
      <c r="C2252" s="1">
        <v>2458178.3220000002</v>
      </c>
      <c r="D2252" s="1">
        <v>2201.1979999999999</v>
      </c>
      <c r="E2252" s="1">
        <v>68.8</v>
      </c>
      <c r="F2252" s="1">
        <v>67.5</v>
      </c>
      <c r="G2252" s="8">
        <f t="shared" si="280"/>
        <v>72.938082191780879</v>
      </c>
      <c r="H2252" s="6">
        <v>12</v>
      </c>
      <c r="I2252" s="8">
        <f t="shared" si="281"/>
        <v>11.821917808219178</v>
      </c>
      <c r="L2252" s="9"/>
      <c r="N2252" s="10"/>
      <c r="O2252" s="9"/>
      <c r="R2252" s="9"/>
    </row>
    <row r="2253" spans="1:18">
      <c r="A2253" s="1">
        <v>20180301</v>
      </c>
      <c r="B2253" s="1">
        <v>200000</v>
      </c>
      <c r="C2253" s="1">
        <v>2458179.3220000002</v>
      </c>
      <c r="D2253" s="1">
        <v>2201.2350000000001</v>
      </c>
      <c r="E2253" s="1">
        <v>67.2</v>
      </c>
      <c r="F2253" s="1">
        <v>66</v>
      </c>
      <c r="G2253" s="8">
        <f t="shared" si="280"/>
        <v>72.886027397260321</v>
      </c>
      <c r="H2253" s="6">
        <v>12</v>
      </c>
      <c r="I2253" s="8">
        <f t="shared" si="281"/>
        <v>11.682191780821919</v>
      </c>
      <c r="L2253" s="9"/>
      <c r="N2253" s="10"/>
      <c r="O2253" s="9"/>
      <c r="R2253" s="9"/>
    </row>
    <row r="2254" spans="1:18">
      <c r="A2254" s="1">
        <v>20180302</v>
      </c>
      <c r="B2254" s="1">
        <v>200000</v>
      </c>
      <c r="C2254" s="1">
        <v>2458180.3220000002</v>
      </c>
      <c r="D2254" s="1">
        <v>2201.2710000000002</v>
      </c>
      <c r="E2254" s="1">
        <v>67.8</v>
      </c>
      <c r="F2254" s="1">
        <v>66.599999999999994</v>
      </c>
      <c r="G2254" s="8">
        <f t="shared" si="280"/>
        <v>72.818082191780874</v>
      </c>
      <c r="H2254" s="6">
        <v>11</v>
      </c>
      <c r="I2254" s="8">
        <f t="shared" si="281"/>
        <v>11.482191780821918</v>
      </c>
      <c r="L2254" s="9"/>
      <c r="N2254" s="10"/>
      <c r="O2254" s="9"/>
      <c r="R2254" s="9"/>
    </row>
    <row r="2255" spans="1:18">
      <c r="A2255" s="1">
        <v>20180303</v>
      </c>
      <c r="B2255" s="1">
        <v>200000</v>
      </c>
      <c r="C2255" s="1">
        <v>2458181.3220000002</v>
      </c>
      <c r="D2255" s="1">
        <v>2201.308</v>
      </c>
      <c r="E2255" s="1">
        <v>67.8</v>
      </c>
      <c r="F2255" s="1">
        <v>66.7</v>
      </c>
      <c r="G2255" s="8">
        <f t="shared" si="280"/>
        <v>72.747945205479496</v>
      </c>
      <c r="H2255" s="6">
        <v>0</v>
      </c>
      <c r="I2255" s="8">
        <f t="shared" si="281"/>
        <v>11.32054794520548</v>
      </c>
      <c r="L2255" s="9"/>
      <c r="N2255" s="10"/>
      <c r="O2255" s="9"/>
      <c r="R2255" s="9"/>
    </row>
    <row r="2256" spans="1:18">
      <c r="A2256" s="1">
        <v>20180304</v>
      </c>
      <c r="B2256" s="1">
        <v>200000</v>
      </c>
      <c r="C2256" s="1">
        <v>2458182.3220000002</v>
      </c>
      <c r="D2256" s="1">
        <v>2201.3449999999998</v>
      </c>
      <c r="E2256" s="1">
        <v>67.5</v>
      </c>
      <c r="F2256" s="1">
        <v>66.400000000000006</v>
      </c>
      <c r="G2256" s="8">
        <f t="shared" si="280"/>
        <v>72.658082191780878</v>
      </c>
      <c r="H2256" s="6">
        <v>0</v>
      </c>
      <c r="I2256" s="8">
        <f t="shared" si="281"/>
        <v>11.167123287671233</v>
      </c>
      <c r="L2256" s="9"/>
      <c r="N2256" s="10"/>
      <c r="O2256" s="9"/>
      <c r="R2256" s="9"/>
    </row>
    <row r="2257" spans="1:18">
      <c r="A2257" s="1">
        <v>20180305</v>
      </c>
      <c r="B2257" s="1">
        <v>200000</v>
      </c>
      <c r="C2257" s="1">
        <v>2458183.3220000002</v>
      </c>
      <c r="D2257" s="1">
        <v>2201.3809999999999</v>
      </c>
      <c r="E2257" s="1">
        <v>67.599999999999994</v>
      </c>
      <c r="F2257" s="1">
        <v>66.5</v>
      </c>
      <c r="G2257" s="8">
        <f t="shared" si="280"/>
        <v>72.51315068493156</v>
      </c>
      <c r="H2257" s="6">
        <v>0</v>
      </c>
      <c r="I2257" s="8">
        <f t="shared" si="281"/>
        <v>10.87945205479452</v>
      </c>
      <c r="L2257" s="9"/>
      <c r="N2257" s="10"/>
      <c r="O2257" s="9"/>
      <c r="R2257" s="9"/>
    </row>
    <row r="2258" spans="1:18">
      <c r="A2258" s="1">
        <v>20180306</v>
      </c>
      <c r="B2258" s="1">
        <v>200000</v>
      </c>
      <c r="C2258" s="1">
        <v>2458184.3220000002</v>
      </c>
      <c r="D2258" s="1">
        <v>2201.4180000000001</v>
      </c>
      <c r="E2258" s="1">
        <v>67.599999999999994</v>
      </c>
      <c r="F2258" s="1">
        <v>66.5</v>
      </c>
      <c r="G2258" s="8">
        <f t="shared" si="280"/>
        <v>72.327671232876753</v>
      </c>
      <c r="H2258" s="6">
        <v>0</v>
      </c>
      <c r="I2258" s="8">
        <f t="shared" si="281"/>
        <v>10.572602739726028</v>
      </c>
      <c r="L2258" s="9"/>
      <c r="N2258" s="10"/>
      <c r="O2258" s="9"/>
      <c r="R2258" s="9"/>
    </row>
    <row r="2259" spans="1:18">
      <c r="A2259" s="1">
        <v>20180307</v>
      </c>
      <c r="B2259" s="1">
        <v>200000</v>
      </c>
      <c r="C2259" s="1">
        <v>2458185.3220000002</v>
      </c>
      <c r="D2259" s="1">
        <v>2201.4549999999999</v>
      </c>
      <c r="E2259" s="1">
        <v>67.8</v>
      </c>
      <c r="F2259" s="1">
        <v>66.8</v>
      </c>
      <c r="G2259" s="8">
        <f t="shared" si="280"/>
        <v>72.180000000000035</v>
      </c>
      <c r="H2259" s="6">
        <v>0</v>
      </c>
      <c r="I2259" s="8">
        <f t="shared" si="281"/>
        <v>10.246575342465754</v>
      </c>
      <c r="L2259" s="9"/>
      <c r="N2259" s="10"/>
      <c r="O2259" s="9"/>
      <c r="R2259" s="9"/>
    </row>
    <row r="2260" spans="1:18">
      <c r="A2260" s="1">
        <v>20180308</v>
      </c>
      <c r="B2260" s="1">
        <v>200000</v>
      </c>
      <c r="C2260" s="1">
        <v>2458186.3220000002</v>
      </c>
      <c r="D2260" s="1">
        <v>2201.491</v>
      </c>
      <c r="E2260" s="1">
        <v>66.599999999999994</v>
      </c>
      <c r="F2260" s="1">
        <v>65.599999999999994</v>
      </c>
      <c r="G2260" s="8">
        <f t="shared" si="280"/>
        <v>72.013424657534287</v>
      </c>
      <c r="H2260" s="6">
        <v>0</v>
      </c>
      <c r="I2260" s="8">
        <f t="shared" si="281"/>
        <v>9.9726027397260282</v>
      </c>
      <c r="L2260" s="9"/>
      <c r="N2260" s="10"/>
      <c r="O2260" s="9"/>
      <c r="R2260" s="9"/>
    </row>
    <row r="2261" spans="1:18">
      <c r="A2261" s="1">
        <v>20180309</v>
      </c>
      <c r="B2261" s="1">
        <v>200000</v>
      </c>
      <c r="C2261" s="1">
        <v>2458187.3220000002</v>
      </c>
      <c r="D2261" s="1">
        <v>2201.5279999999998</v>
      </c>
      <c r="E2261" s="1">
        <v>67.5</v>
      </c>
      <c r="F2261" s="1">
        <v>66.599999999999994</v>
      </c>
      <c r="G2261" s="8">
        <f t="shared" si="280"/>
        <v>71.844109589041125</v>
      </c>
      <c r="H2261" s="6">
        <v>0</v>
      </c>
      <c r="I2261" s="8">
        <f t="shared" si="281"/>
        <v>9.706849315068494</v>
      </c>
      <c r="L2261" s="9"/>
      <c r="N2261" s="10"/>
      <c r="O2261" s="9"/>
      <c r="R2261" s="9"/>
    </row>
    <row r="2262" spans="1:18">
      <c r="A2262" s="1">
        <v>20180310</v>
      </c>
      <c r="B2262" s="1">
        <v>200000</v>
      </c>
      <c r="C2262" s="1">
        <v>2458188.3220000002</v>
      </c>
      <c r="D2262" s="1">
        <v>2201.5650000000001</v>
      </c>
      <c r="E2262" s="1">
        <v>67.7</v>
      </c>
      <c r="F2262" s="1">
        <v>66.8</v>
      </c>
      <c r="G2262" s="8">
        <f t="shared" si="280"/>
        <v>71.710410958904163</v>
      </c>
      <c r="H2262" s="6">
        <v>0</v>
      </c>
      <c r="I2262" s="8">
        <f t="shared" si="281"/>
        <v>9.5095890410958912</v>
      </c>
      <c r="L2262" s="9"/>
      <c r="N2262" s="10"/>
      <c r="O2262" s="9"/>
      <c r="R2262" s="9"/>
    </row>
    <row r="2263" spans="1:18">
      <c r="A2263" s="1">
        <v>20180311</v>
      </c>
      <c r="B2263" s="1">
        <v>200000</v>
      </c>
      <c r="C2263" s="1">
        <v>2458189.3220000002</v>
      </c>
      <c r="D2263" s="1">
        <v>2201.6010000000001</v>
      </c>
      <c r="E2263" s="1">
        <v>67.8</v>
      </c>
      <c r="F2263" s="1">
        <v>66.900000000000006</v>
      </c>
      <c r="G2263" s="8">
        <f t="shared" si="280"/>
        <v>71.602739726027451</v>
      </c>
      <c r="H2263" s="6">
        <v>0</v>
      </c>
      <c r="I2263" s="8">
        <f t="shared" si="281"/>
        <v>9.3780821917808215</v>
      </c>
      <c r="L2263" s="9"/>
      <c r="N2263" s="10"/>
      <c r="O2263" s="9"/>
      <c r="R2263" s="9"/>
    </row>
    <row r="2264" spans="1:18">
      <c r="A2264" s="1">
        <v>20180312</v>
      </c>
      <c r="B2264" s="1">
        <v>200000</v>
      </c>
      <c r="C2264" s="1">
        <v>2458190.3220000002</v>
      </c>
      <c r="D2264" s="1">
        <v>2201.6379999999999</v>
      </c>
      <c r="E2264" s="1">
        <v>68.099999999999994</v>
      </c>
      <c r="F2264" s="1">
        <v>67.3</v>
      </c>
      <c r="G2264" s="8">
        <f t="shared" si="280"/>
        <v>71.53671232876718</v>
      </c>
      <c r="H2264" s="6">
        <v>0</v>
      </c>
      <c r="I2264" s="8">
        <f t="shared" si="281"/>
        <v>9.3013698630136989</v>
      </c>
      <c r="L2264" s="9"/>
      <c r="N2264" s="10"/>
      <c r="O2264" s="9"/>
      <c r="R2264" s="9"/>
    </row>
    <row r="2265" spans="1:18">
      <c r="A2265" s="1">
        <v>20180313</v>
      </c>
      <c r="B2265" s="1">
        <v>200000</v>
      </c>
      <c r="C2265" s="1">
        <v>2458191.3220000002</v>
      </c>
      <c r="D2265" s="1">
        <v>2201.6750000000002</v>
      </c>
      <c r="E2265" s="1">
        <v>68.599999999999994</v>
      </c>
      <c r="F2265" s="1">
        <v>67.7</v>
      </c>
      <c r="G2265" s="8">
        <f t="shared" si="280"/>
        <v>71.507671232876774</v>
      </c>
      <c r="H2265" s="6">
        <v>0</v>
      </c>
      <c r="I2265" s="8">
        <f t="shared" si="281"/>
        <v>9.2657534246575342</v>
      </c>
      <c r="L2265" s="9"/>
      <c r="N2265" s="10"/>
      <c r="O2265" s="9"/>
      <c r="R2265" s="9"/>
    </row>
    <row r="2266" spans="1:18">
      <c r="A2266" s="1">
        <v>20180314</v>
      </c>
      <c r="B2266" s="1">
        <v>200000</v>
      </c>
      <c r="C2266" s="1">
        <v>2458192.3220000002</v>
      </c>
      <c r="D2266" s="1">
        <v>2201.7109999999998</v>
      </c>
      <c r="E2266" s="1">
        <v>67.7</v>
      </c>
      <c r="F2266" s="1">
        <v>66.900000000000006</v>
      </c>
      <c r="G2266" s="8">
        <f t="shared" si="280"/>
        <v>71.491780821917871</v>
      </c>
      <c r="H2266" s="6">
        <v>0</v>
      </c>
      <c r="I2266" s="8">
        <f t="shared" si="281"/>
        <v>9.2739726027397253</v>
      </c>
      <c r="L2266" s="9"/>
      <c r="N2266" s="10"/>
      <c r="O2266" s="9"/>
      <c r="R2266" s="9"/>
    </row>
    <row r="2267" spans="1:18">
      <c r="A2267" s="1">
        <v>20180315</v>
      </c>
      <c r="B2267" s="1">
        <v>200000</v>
      </c>
      <c r="C2267" s="1">
        <v>2458193.3220000002</v>
      </c>
      <c r="D2267" s="1">
        <v>2201.748</v>
      </c>
      <c r="E2267" s="1">
        <v>69</v>
      </c>
      <c r="F2267" s="1">
        <v>68.3</v>
      </c>
      <c r="G2267" s="8">
        <f t="shared" si="280"/>
        <v>71.476712328767178</v>
      </c>
      <c r="H2267" s="6">
        <v>0</v>
      </c>
      <c r="I2267" s="8">
        <f t="shared" si="281"/>
        <v>9.2109589041095887</v>
      </c>
      <c r="L2267" s="9"/>
      <c r="N2267" s="10"/>
      <c r="O2267" s="9"/>
      <c r="R2267" s="9"/>
    </row>
    <row r="2268" spans="1:18">
      <c r="A2268" s="1">
        <v>20180316</v>
      </c>
      <c r="B2268" s="1">
        <v>200000</v>
      </c>
      <c r="C2268" s="1">
        <v>2458194.3220000002</v>
      </c>
      <c r="D2268" s="1">
        <v>2201.7849999999999</v>
      </c>
      <c r="E2268" s="1">
        <v>68.599999999999994</v>
      </c>
      <c r="F2268" s="1">
        <v>67.900000000000006</v>
      </c>
      <c r="G2268" s="8">
        <f t="shared" si="280"/>
        <v>71.462191780821996</v>
      </c>
      <c r="H2268" s="6">
        <v>0</v>
      </c>
      <c r="I2268" s="8">
        <f t="shared" si="281"/>
        <v>9.1780821917808222</v>
      </c>
      <c r="L2268" s="9"/>
      <c r="N2268" s="10"/>
      <c r="O2268" s="9"/>
      <c r="R2268" s="9"/>
    </row>
    <row r="2269" spans="1:18">
      <c r="A2269" s="1">
        <v>20180317</v>
      </c>
      <c r="B2269" s="1">
        <v>200000</v>
      </c>
      <c r="C2269" s="1">
        <v>2458195.3220000002</v>
      </c>
      <c r="D2269" s="1">
        <v>2201.8209999999999</v>
      </c>
      <c r="E2269" s="1">
        <v>69.7</v>
      </c>
      <c r="F2269" s="1">
        <v>69</v>
      </c>
      <c r="G2269" s="8">
        <f t="shared" si="280"/>
        <v>71.450136986301445</v>
      </c>
      <c r="H2269" s="6">
        <v>14</v>
      </c>
      <c r="I2269" s="8">
        <f t="shared" si="281"/>
        <v>9.1452054794520556</v>
      </c>
      <c r="L2269" s="9"/>
      <c r="N2269" s="10"/>
      <c r="O2269" s="9"/>
      <c r="R2269" s="9"/>
    </row>
    <row r="2270" spans="1:18">
      <c r="A2270" s="1">
        <v>20180318</v>
      </c>
      <c r="B2270" s="1">
        <v>200000</v>
      </c>
      <c r="C2270" s="1">
        <v>2458196.3220000002</v>
      </c>
      <c r="D2270" s="1">
        <v>2201.8580000000002</v>
      </c>
      <c r="E2270" s="1">
        <v>69.099999999999994</v>
      </c>
      <c r="F2270" s="1">
        <v>68.5</v>
      </c>
      <c r="G2270" s="8">
        <f t="shared" si="280"/>
        <v>71.441643835616503</v>
      </c>
      <c r="H2270" s="6">
        <v>14</v>
      </c>
      <c r="I2270" s="8">
        <f t="shared" si="281"/>
        <v>9.1095890410958908</v>
      </c>
      <c r="L2270" s="9"/>
      <c r="N2270" s="10"/>
      <c r="O2270" s="9"/>
      <c r="R2270" s="9"/>
    </row>
    <row r="2271" spans="1:18">
      <c r="A2271" s="1">
        <v>20180319</v>
      </c>
      <c r="B2271" s="1">
        <v>200000</v>
      </c>
      <c r="C2271" s="1">
        <v>2458197.3220000002</v>
      </c>
      <c r="D2271" s="1">
        <v>2201.895</v>
      </c>
      <c r="E2271" s="1">
        <v>70.3</v>
      </c>
      <c r="F2271" s="1">
        <v>69.7</v>
      </c>
      <c r="G2271" s="8">
        <f t="shared" si="280"/>
        <v>71.429589041095952</v>
      </c>
      <c r="H2271" s="6">
        <v>0</v>
      </c>
      <c r="I2271" s="8">
        <f t="shared" si="281"/>
        <v>9.1068493150684926</v>
      </c>
      <c r="L2271" s="9"/>
      <c r="N2271" s="10"/>
      <c r="O2271" s="9"/>
      <c r="R2271" s="9"/>
    </row>
    <row r="2272" spans="1:18">
      <c r="A2272" s="1">
        <v>20180320</v>
      </c>
      <c r="B2272" s="1">
        <v>200000</v>
      </c>
      <c r="C2272" s="1">
        <v>2458198.3220000002</v>
      </c>
      <c r="D2272" s="1">
        <v>2201.931</v>
      </c>
      <c r="E2272" s="1">
        <v>68.8</v>
      </c>
      <c r="F2272" s="1">
        <v>68.2</v>
      </c>
      <c r="G2272" s="8">
        <f t="shared" si="280"/>
        <v>71.41835616438361</v>
      </c>
      <c r="H2272" s="6">
        <v>0</v>
      </c>
      <c r="I2272" s="8">
        <f t="shared" si="281"/>
        <v>9.0712328767123296</v>
      </c>
      <c r="L2272" s="9"/>
      <c r="N2272" s="10"/>
      <c r="O2272" s="9"/>
      <c r="R2272" s="9"/>
    </row>
    <row r="2273" spans="1:18">
      <c r="A2273" s="1">
        <v>20180321</v>
      </c>
      <c r="B2273" s="1">
        <v>200000</v>
      </c>
      <c r="C2273" s="1">
        <v>2458199.3220000002</v>
      </c>
      <c r="D2273" s="1">
        <v>2201.9679999999998</v>
      </c>
      <c r="E2273" s="1">
        <v>69.3</v>
      </c>
      <c r="F2273" s="1">
        <v>68.8</v>
      </c>
      <c r="G2273" s="8">
        <f t="shared" si="280"/>
        <v>71.410684931506893</v>
      </c>
      <c r="H2273" s="6">
        <v>0</v>
      </c>
      <c r="I2273" s="8">
        <f t="shared" si="281"/>
        <v>9.0410958904109595</v>
      </c>
      <c r="L2273" s="9"/>
      <c r="N2273" s="10"/>
      <c r="O2273" s="9"/>
      <c r="R2273" s="9"/>
    </row>
    <row r="2274" spans="1:18">
      <c r="A2274" s="1">
        <v>20180322</v>
      </c>
      <c r="B2274" s="1">
        <v>200000</v>
      </c>
      <c r="C2274" s="1">
        <v>2458200.3220000002</v>
      </c>
      <c r="D2274" s="1">
        <v>2202.0050000000001</v>
      </c>
      <c r="E2274" s="1">
        <v>68.5</v>
      </c>
      <c r="F2274" s="1">
        <v>68</v>
      </c>
      <c r="G2274" s="8">
        <f t="shared" si="280"/>
        <v>71.390684931506897</v>
      </c>
      <c r="H2274" s="6">
        <v>0</v>
      </c>
      <c r="I2274" s="8">
        <f t="shared" si="281"/>
        <v>8.9835616438356158</v>
      </c>
      <c r="L2274" s="9"/>
      <c r="N2274" s="10"/>
      <c r="O2274" s="9"/>
      <c r="R2274" s="9"/>
    </row>
    <row r="2275" spans="1:18">
      <c r="A2275" s="1">
        <v>20180323</v>
      </c>
      <c r="B2275" s="1">
        <v>200000</v>
      </c>
      <c r="C2275" s="1">
        <v>2458201.3220000002</v>
      </c>
      <c r="D2275" s="1">
        <v>2202.0410000000002</v>
      </c>
      <c r="E2275" s="1">
        <v>68.099999999999994</v>
      </c>
      <c r="F2275" s="1">
        <v>67.7</v>
      </c>
      <c r="G2275" s="8">
        <f t="shared" si="280"/>
        <v>71.371232876712369</v>
      </c>
      <c r="H2275" s="6">
        <v>0</v>
      </c>
      <c r="I2275" s="8">
        <f t="shared" si="281"/>
        <v>8.9232876712328775</v>
      </c>
      <c r="L2275" s="9"/>
      <c r="N2275" s="10"/>
      <c r="O2275" s="9"/>
      <c r="R2275" s="9"/>
    </row>
    <row r="2276" spans="1:18">
      <c r="A2276" s="1">
        <v>20180324</v>
      </c>
      <c r="B2276" s="1">
        <v>200000</v>
      </c>
      <c r="C2276" s="1">
        <v>2458202.3220000002</v>
      </c>
      <c r="D2276" s="1">
        <v>2202.078</v>
      </c>
      <c r="E2276" s="1">
        <v>67.599999999999994</v>
      </c>
      <c r="F2276" s="1">
        <v>67.2</v>
      </c>
      <c r="G2276" s="8">
        <f t="shared" si="280"/>
        <v>71.344657534246622</v>
      </c>
      <c r="H2276" s="6">
        <v>0</v>
      </c>
      <c r="I2276" s="8">
        <f t="shared" si="281"/>
        <v>8.8657534246575338</v>
      </c>
      <c r="L2276" s="9"/>
      <c r="N2276" s="10"/>
      <c r="O2276" s="9"/>
      <c r="R2276" s="9"/>
    </row>
    <row r="2277" spans="1:18">
      <c r="A2277" s="1">
        <v>20180325</v>
      </c>
      <c r="B2277" s="1">
        <v>200000</v>
      </c>
      <c r="C2277" s="1">
        <v>2458203.3220000002</v>
      </c>
      <c r="D2277" s="1">
        <v>2202.1149999999998</v>
      </c>
      <c r="E2277" s="1">
        <v>68.3</v>
      </c>
      <c r="F2277" s="1">
        <v>68</v>
      </c>
      <c r="G2277" s="8">
        <f t="shared" si="280"/>
        <v>71.309589041095947</v>
      </c>
      <c r="H2277" s="6">
        <v>0</v>
      </c>
      <c r="I2277" s="8">
        <f t="shared" si="281"/>
        <v>8.8328767123287673</v>
      </c>
      <c r="L2277" s="9"/>
      <c r="N2277" s="10"/>
      <c r="O2277" s="9"/>
      <c r="R2277" s="9"/>
    </row>
    <row r="2278" spans="1:18">
      <c r="A2278" s="1">
        <v>20180326</v>
      </c>
      <c r="B2278" s="1">
        <v>200000</v>
      </c>
      <c r="C2278" s="1">
        <v>2458204.3220000002</v>
      </c>
      <c r="D2278" s="1">
        <v>2202.1509999999998</v>
      </c>
      <c r="E2278" s="1">
        <v>67.8</v>
      </c>
      <c r="F2278" s="1">
        <v>67.5</v>
      </c>
      <c r="G2278" s="8">
        <f t="shared" si="280"/>
        <v>71.259178082191823</v>
      </c>
      <c r="H2278" s="6">
        <v>0</v>
      </c>
      <c r="I2278" s="8">
        <f t="shared" si="281"/>
        <v>8.7698630136986306</v>
      </c>
      <c r="L2278" s="9"/>
      <c r="N2278" s="10"/>
      <c r="O2278" s="9"/>
      <c r="R2278" s="9"/>
    </row>
    <row r="2279" spans="1:18">
      <c r="A2279" s="1">
        <v>20180327</v>
      </c>
      <c r="B2279" s="1">
        <v>200000</v>
      </c>
      <c r="C2279" s="1">
        <v>2458205.3220000002</v>
      </c>
      <c r="D2279" s="1">
        <v>2202.1880000000001</v>
      </c>
      <c r="E2279" s="1">
        <v>68.3</v>
      </c>
      <c r="F2279" s="1">
        <v>68</v>
      </c>
      <c r="G2279" s="8">
        <f t="shared" si="280"/>
        <v>71.197808219178128</v>
      </c>
      <c r="H2279" s="6">
        <v>0</v>
      </c>
      <c r="I2279" s="8">
        <f t="shared" si="281"/>
        <v>8.6712328767123292</v>
      </c>
      <c r="L2279" s="9"/>
      <c r="N2279" s="10"/>
      <c r="O2279" s="9"/>
      <c r="R2279" s="9"/>
    </row>
    <row r="2280" spans="1:18">
      <c r="A2280" s="1">
        <v>20180328</v>
      </c>
      <c r="B2280" s="1">
        <v>200000</v>
      </c>
      <c r="C2280" s="1">
        <v>2458206.3220000002</v>
      </c>
      <c r="D2280" s="1">
        <v>2202.2249999999999</v>
      </c>
      <c r="E2280" s="1">
        <v>68.599999999999994</v>
      </c>
      <c r="F2280" s="1">
        <v>68.3</v>
      </c>
      <c r="G2280" s="8">
        <f t="shared" si="280"/>
        <v>71.138082191780867</v>
      </c>
      <c r="H2280" s="6">
        <v>0</v>
      </c>
      <c r="I2280" s="8">
        <f t="shared" si="281"/>
        <v>8.5643835616438349</v>
      </c>
      <c r="L2280" s="9"/>
      <c r="N2280" s="10"/>
      <c r="O2280" s="9"/>
      <c r="R2280" s="9"/>
    </row>
    <row r="2281" spans="1:18">
      <c r="A2281" s="1">
        <v>20180329</v>
      </c>
      <c r="B2281" s="1">
        <v>200000</v>
      </c>
      <c r="C2281" s="1">
        <v>2458207.3220000002</v>
      </c>
      <c r="D2281" s="1">
        <v>2202.261</v>
      </c>
      <c r="E2281" s="1">
        <v>69</v>
      </c>
      <c r="F2281" s="1">
        <v>68.8</v>
      </c>
      <c r="G2281" s="8">
        <f t="shared" si="280"/>
        <v>71.072602739726079</v>
      </c>
      <c r="H2281" s="6">
        <v>0</v>
      </c>
      <c r="I2281" s="8">
        <f t="shared" si="281"/>
        <v>8.463013698630137</v>
      </c>
      <c r="L2281" s="9"/>
      <c r="N2281" s="10"/>
      <c r="O2281" s="9"/>
      <c r="R2281" s="9"/>
    </row>
    <row r="2282" spans="1:18">
      <c r="A2282" s="1">
        <v>20180330</v>
      </c>
      <c r="B2282" s="1">
        <v>200000</v>
      </c>
      <c r="C2282" s="1">
        <v>2458208.3220000002</v>
      </c>
      <c r="D2282" s="1">
        <v>2202.2979999999998</v>
      </c>
      <c r="E2282" s="1">
        <v>68.8</v>
      </c>
      <c r="F2282" s="1">
        <v>68.599999999999994</v>
      </c>
      <c r="G2282" s="8">
        <f t="shared" si="280"/>
        <v>71.012876712328818</v>
      </c>
      <c r="H2282" s="6">
        <v>12</v>
      </c>
      <c r="I2282" s="8">
        <f t="shared" si="281"/>
        <v>8.3479452054794514</v>
      </c>
      <c r="L2282" s="9"/>
      <c r="N2282" s="10"/>
      <c r="O2282" s="9"/>
      <c r="R2282" s="9"/>
    </row>
    <row r="2283" spans="1:18">
      <c r="A2283" s="1">
        <v>20180331</v>
      </c>
      <c r="B2283" s="1">
        <v>200000</v>
      </c>
      <c r="C2283" s="1">
        <v>2458209.3220000002</v>
      </c>
      <c r="D2283" s="1">
        <v>2202.335</v>
      </c>
      <c r="E2283" s="1">
        <v>69</v>
      </c>
      <c r="F2283" s="1">
        <v>68.900000000000006</v>
      </c>
      <c r="G2283" s="8">
        <f t="shared" si="280"/>
        <v>70.955068493150748</v>
      </c>
      <c r="H2283" s="6">
        <v>13</v>
      </c>
      <c r="I2283" s="8">
        <f t="shared" si="281"/>
        <v>8.2328767123287676</v>
      </c>
      <c r="L2283" s="9"/>
      <c r="N2283" s="10"/>
      <c r="O2283" s="9"/>
      <c r="R2283" s="9"/>
    </row>
    <row r="2284" spans="1:18">
      <c r="A2284" s="1">
        <v>20180401</v>
      </c>
      <c r="B2284" s="1">
        <v>200000</v>
      </c>
      <c r="C2284" s="1">
        <v>2458210.3220000002</v>
      </c>
      <c r="D2284" s="1">
        <v>2202.3710000000001</v>
      </c>
      <c r="E2284" s="1">
        <v>69</v>
      </c>
      <c r="F2284" s="1">
        <v>68.900000000000006</v>
      </c>
      <c r="G2284" s="8">
        <f t="shared" si="280"/>
        <v>70.897260273972648</v>
      </c>
      <c r="H2284" s="6">
        <v>11</v>
      </c>
      <c r="I2284" s="8">
        <f t="shared" si="281"/>
        <v>8.1643835616438363</v>
      </c>
      <c r="L2284" s="9"/>
      <c r="N2284" s="10"/>
      <c r="O2284" s="9"/>
      <c r="R2284" s="9"/>
    </row>
    <row r="2285" spans="1:18">
      <c r="A2285" s="1">
        <v>20180402</v>
      </c>
      <c r="B2285" s="1">
        <v>200000</v>
      </c>
      <c r="C2285" s="1">
        <v>2458211.3220000002</v>
      </c>
      <c r="D2285" s="1">
        <v>2202.4079999999999</v>
      </c>
      <c r="E2285" s="1">
        <v>68.400000000000006</v>
      </c>
      <c r="F2285" s="1">
        <v>68.400000000000006</v>
      </c>
      <c r="G2285" s="8">
        <f t="shared" si="280"/>
        <v>70.854520547945256</v>
      </c>
      <c r="H2285" s="6">
        <v>0</v>
      </c>
      <c r="I2285" s="8">
        <f t="shared" si="281"/>
        <v>8.1150684931506856</v>
      </c>
      <c r="L2285" s="9"/>
      <c r="N2285" s="10"/>
      <c r="O2285" s="9"/>
      <c r="R2285" s="9"/>
    </row>
    <row r="2286" spans="1:18">
      <c r="A2286" s="1">
        <v>20180403</v>
      </c>
      <c r="B2286" s="1">
        <v>200000</v>
      </c>
      <c r="C2286" s="1">
        <v>2458212.3220000002</v>
      </c>
      <c r="D2286" s="1">
        <v>2202.4450000000002</v>
      </c>
      <c r="E2286" s="1">
        <v>67.8</v>
      </c>
      <c r="F2286" s="1">
        <v>67.8</v>
      </c>
      <c r="G2286" s="8">
        <f t="shared" si="280"/>
        <v>70.802465753424698</v>
      </c>
      <c r="H2286" s="6">
        <v>0</v>
      </c>
      <c r="I2286" s="8">
        <f t="shared" si="281"/>
        <v>8.0849315068493155</v>
      </c>
      <c r="L2286" s="9"/>
      <c r="N2286" s="10"/>
      <c r="O2286" s="9"/>
      <c r="R2286" s="9"/>
    </row>
    <row r="2287" spans="1:18">
      <c r="A2287" s="1">
        <v>20180404</v>
      </c>
      <c r="B2287" s="1">
        <v>200000</v>
      </c>
      <c r="C2287" s="1">
        <v>2458213.3220000002</v>
      </c>
      <c r="D2287" s="1">
        <v>2202.4810000000002</v>
      </c>
      <c r="E2287" s="1">
        <v>68.5</v>
      </c>
      <c r="F2287" s="1">
        <v>68.599999999999994</v>
      </c>
      <c r="G2287" s="8">
        <f t="shared" si="280"/>
        <v>70.752876712328813</v>
      </c>
      <c r="H2287" s="6">
        <v>0</v>
      </c>
      <c r="I2287" s="8">
        <f t="shared" si="281"/>
        <v>8.0520547945205472</v>
      </c>
      <c r="L2287" s="9"/>
      <c r="N2287" s="10"/>
      <c r="O2287" s="9"/>
      <c r="R2287" s="9"/>
    </row>
    <row r="2288" spans="1:18">
      <c r="A2288" s="1">
        <v>20180405</v>
      </c>
      <c r="B2288" s="1">
        <v>200000</v>
      </c>
      <c r="C2288" s="1">
        <v>2458214.3220000002</v>
      </c>
      <c r="D2288" s="1">
        <v>2202.518</v>
      </c>
      <c r="E2288" s="1">
        <v>66.400000000000006</v>
      </c>
      <c r="F2288" s="1">
        <v>66.400000000000006</v>
      </c>
      <c r="G2288" s="8">
        <f t="shared" si="280"/>
        <v>70.699178082191821</v>
      </c>
      <c r="H2288" s="6">
        <v>0</v>
      </c>
      <c r="I2288" s="8">
        <f t="shared" si="281"/>
        <v>8.0082191780821912</v>
      </c>
      <c r="L2288" s="9"/>
      <c r="N2288" s="10"/>
      <c r="O2288" s="9"/>
      <c r="R2288" s="9"/>
    </row>
    <row r="2289" spans="1:18">
      <c r="A2289" s="1">
        <v>20180406</v>
      </c>
      <c r="B2289" s="1">
        <v>200000</v>
      </c>
      <c r="C2289" s="1">
        <v>2458215.3220000002</v>
      </c>
      <c r="D2289" s="1">
        <v>2202.5549999999998</v>
      </c>
      <c r="E2289" s="1">
        <v>67.3</v>
      </c>
      <c r="F2289" s="1">
        <v>67.400000000000006</v>
      </c>
      <c r="G2289" s="8">
        <f t="shared" si="280"/>
        <v>70.655342465753463</v>
      </c>
      <c r="H2289" s="6">
        <v>0</v>
      </c>
      <c r="I2289" s="8">
        <f t="shared" si="281"/>
        <v>7.9369863013698634</v>
      </c>
      <c r="L2289" s="9"/>
      <c r="N2289" s="10"/>
      <c r="O2289" s="9"/>
      <c r="R2289" s="9"/>
    </row>
    <row r="2290" spans="1:18">
      <c r="A2290" s="1">
        <v>20180407</v>
      </c>
      <c r="B2290" s="1">
        <v>200000</v>
      </c>
      <c r="C2290" s="1">
        <v>2458216.3220000002</v>
      </c>
      <c r="D2290" s="1">
        <v>2202.5909999999999</v>
      </c>
      <c r="E2290" s="1">
        <v>66.8</v>
      </c>
      <c r="F2290" s="1">
        <v>67</v>
      </c>
      <c r="G2290" s="8">
        <f t="shared" si="280"/>
        <v>70.61315068493154</v>
      </c>
      <c r="H2290" s="6">
        <v>0</v>
      </c>
      <c r="I2290" s="8">
        <f t="shared" si="281"/>
        <v>7.8739726027397259</v>
      </c>
      <c r="L2290" s="9"/>
      <c r="N2290" s="10"/>
      <c r="O2290" s="9"/>
      <c r="R2290" s="9"/>
    </row>
    <row r="2291" spans="1:18">
      <c r="A2291" s="1">
        <v>20180408</v>
      </c>
      <c r="B2291" s="1">
        <v>200000</v>
      </c>
      <c r="C2291" s="1">
        <v>2458217.3220000002</v>
      </c>
      <c r="D2291" s="1">
        <v>2202.6280000000002</v>
      </c>
      <c r="E2291" s="1">
        <v>67.900000000000006</v>
      </c>
      <c r="F2291" s="1">
        <v>68.099999999999994</v>
      </c>
      <c r="G2291" s="8">
        <f t="shared" si="280"/>
        <v>70.585479452054841</v>
      </c>
      <c r="H2291" s="6">
        <v>0</v>
      </c>
      <c r="I2291" s="8">
        <f t="shared" si="281"/>
        <v>7.8438356164383558</v>
      </c>
      <c r="L2291" s="9"/>
      <c r="N2291" s="10"/>
      <c r="O2291" s="9"/>
      <c r="R2291" s="9"/>
    </row>
    <row r="2292" spans="1:18">
      <c r="A2292" s="1">
        <v>20180409</v>
      </c>
      <c r="B2292" s="1">
        <v>200000</v>
      </c>
      <c r="C2292" s="1">
        <v>2458218.3220000002</v>
      </c>
      <c r="D2292" s="1">
        <v>2202.665</v>
      </c>
      <c r="E2292" s="1">
        <v>68.7</v>
      </c>
      <c r="F2292" s="1">
        <v>68.900000000000006</v>
      </c>
      <c r="G2292" s="8">
        <f t="shared" si="280"/>
        <v>70.564109589041138</v>
      </c>
      <c r="H2292" s="6">
        <v>0</v>
      </c>
      <c r="I2292" s="8">
        <f t="shared" si="281"/>
        <v>7.8136986301369866</v>
      </c>
      <c r="L2292" s="9"/>
      <c r="N2292" s="10"/>
      <c r="O2292" s="9"/>
      <c r="R2292" s="9"/>
    </row>
    <row r="2293" spans="1:18">
      <c r="A2293" s="1">
        <v>20180410</v>
      </c>
      <c r="B2293" s="1">
        <v>200000</v>
      </c>
      <c r="C2293" s="1">
        <v>2458219.3220000002</v>
      </c>
      <c r="D2293" s="1">
        <v>2202.701</v>
      </c>
      <c r="E2293" s="1">
        <v>68.5</v>
      </c>
      <c r="F2293" s="1">
        <v>68.8</v>
      </c>
      <c r="G2293" s="8">
        <f t="shared" si="280"/>
        <v>70.556438356164435</v>
      </c>
      <c r="H2293" s="6">
        <v>12</v>
      </c>
      <c r="I2293" s="8">
        <f t="shared" si="281"/>
        <v>7.8136986301369866</v>
      </c>
      <c r="L2293" s="9"/>
      <c r="N2293" s="10"/>
      <c r="O2293" s="9"/>
      <c r="R2293" s="9"/>
    </row>
    <row r="2294" spans="1:18">
      <c r="A2294" s="1">
        <v>20180411</v>
      </c>
      <c r="B2294" s="1">
        <v>200000</v>
      </c>
      <c r="C2294" s="1">
        <v>2458220.3220000002</v>
      </c>
      <c r="D2294" s="1">
        <v>2202.7379999999998</v>
      </c>
      <c r="E2294" s="1">
        <v>68.3</v>
      </c>
      <c r="F2294" s="1">
        <v>68.599999999999994</v>
      </c>
      <c r="G2294" s="8">
        <f t="shared" si="280"/>
        <v>70.553424657534293</v>
      </c>
      <c r="H2294" s="6">
        <v>0</v>
      </c>
      <c r="I2294" s="8">
        <f t="shared" si="281"/>
        <v>7.8136986301369866</v>
      </c>
      <c r="L2294" s="9"/>
      <c r="N2294" s="10"/>
      <c r="O2294" s="9"/>
      <c r="R2294" s="9"/>
    </row>
    <row r="2295" spans="1:18">
      <c r="A2295" s="1">
        <v>20180412</v>
      </c>
      <c r="B2295" s="1">
        <v>200000</v>
      </c>
      <c r="C2295" s="1">
        <v>2458221.3220000002</v>
      </c>
      <c r="D2295" s="1">
        <v>2202.7750000000001</v>
      </c>
      <c r="E2295" s="1">
        <v>70</v>
      </c>
      <c r="F2295" s="1">
        <v>70.400000000000006</v>
      </c>
      <c r="G2295" s="8">
        <f t="shared" si="280"/>
        <v>70.556986301369889</v>
      </c>
      <c r="H2295" s="6">
        <v>13</v>
      </c>
      <c r="I2295" s="8">
        <f t="shared" si="281"/>
        <v>7.8273972602739725</v>
      </c>
      <c r="L2295" s="9"/>
      <c r="N2295" s="10"/>
      <c r="O2295" s="9"/>
      <c r="R2295" s="9"/>
    </row>
    <row r="2296" spans="1:18">
      <c r="A2296" s="1">
        <v>20180413</v>
      </c>
      <c r="B2296" s="1">
        <v>200000</v>
      </c>
      <c r="C2296" s="1">
        <v>2458222.3220000002</v>
      </c>
      <c r="D2296" s="1">
        <v>2202.8110000000001</v>
      </c>
      <c r="E2296" s="1">
        <v>69.7</v>
      </c>
      <c r="F2296" s="1">
        <v>70.099999999999994</v>
      </c>
      <c r="G2296" s="8">
        <f t="shared" ref="G2296:G2359" si="282">AVERAGE(F2114:F2478)</f>
        <v>70.560821917808241</v>
      </c>
      <c r="H2296" s="6">
        <v>16</v>
      </c>
      <c r="I2296" s="8">
        <f t="shared" ref="I2296:I2359" si="283">AVERAGE(H2114:H2478)</f>
        <v>7.8630136986301373</v>
      </c>
      <c r="L2296" s="9"/>
      <c r="N2296" s="10"/>
      <c r="O2296" s="9"/>
      <c r="R2296" s="9"/>
    </row>
    <row r="2297" spans="1:18">
      <c r="A2297" s="1">
        <v>20180414</v>
      </c>
      <c r="B2297" s="1">
        <v>200000</v>
      </c>
      <c r="C2297" s="1">
        <v>2458223.3220000002</v>
      </c>
      <c r="D2297" s="1">
        <v>2202.848</v>
      </c>
      <c r="E2297" s="1">
        <v>69.5</v>
      </c>
      <c r="F2297" s="1">
        <v>69.900000000000006</v>
      </c>
      <c r="G2297" s="8">
        <f t="shared" si="282"/>
        <v>70.568219178082217</v>
      </c>
      <c r="H2297" s="6">
        <v>11</v>
      </c>
      <c r="I2297" s="8">
        <f t="shared" si="283"/>
        <v>7.934246575342466</v>
      </c>
      <c r="L2297" s="9"/>
      <c r="N2297" s="10"/>
      <c r="O2297" s="9"/>
      <c r="R2297" s="9"/>
    </row>
    <row r="2298" spans="1:18">
      <c r="A2298" s="1">
        <v>20180415</v>
      </c>
      <c r="B2298" s="1">
        <v>200000</v>
      </c>
      <c r="C2298" s="1">
        <v>2458224.3220000002</v>
      </c>
      <c r="D2298" s="1">
        <v>2202.8850000000002</v>
      </c>
      <c r="E2298" s="1">
        <v>70.599999999999994</v>
      </c>
      <c r="F2298" s="1">
        <v>71</v>
      </c>
      <c r="G2298" s="8">
        <f t="shared" si="282"/>
        <v>70.57506849315071</v>
      </c>
      <c r="H2298" s="6">
        <v>13</v>
      </c>
      <c r="I2298" s="8">
        <f t="shared" si="283"/>
        <v>7.9671232876712326</v>
      </c>
      <c r="L2298" s="9"/>
      <c r="N2298" s="10"/>
      <c r="O2298" s="9"/>
      <c r="R2298" s="9"/>
    </row>
    <row r="2299" spans="1:18">
      <c r="A2299" s="1">
        <v>20180416</v>
      </c>
      <c r="B2299" s="1">
        <v>200000</v>
      </c>
      <c r="C2299" s="1">
        <v>2458225.3220000002</v>
      </c>
      <c r="D2299" s="1">
        <v>2202.9209999999998</v>
      </c>
      <c r="E2299" s="1">
        <v>69.2</v>
      </c>
      <c r="F2299" s="1">
        <v>69.7</v>
      </c>
      <c r="G2299" s="8">
        <f t="shared" si="282"/>
        <v>70.574246575342485</v>
      </c>
      <c r="H2299" s="6">
        <v>12</v>
      </c>
      <c r="I2299" s="8">
        <f t="shared" si="283"/>
        <v>8.0136986301369859</v>
      </c>
      <c r="L2299" s="9"/>
      <c r="N2299" s="10"/>
      <c r="O2299" s="9"/>
      <c r="R2299" s="9"/>
    </row>
    <row r="2300" spans="1:18">
      <c r="A2300" s="1">
        <v>20180417</v>
      </c>
      <c r="B2300" s="1">
        <v>200000</v>
      </c>
      <c r="C2300" s="1">
        <v>2458226.3220000002</v>
      </c>
      <c r="D2300" s="1">
        <v>2202.9580000000001</v>
      </c>
      <c r="E2300" s="1">
        <v>69.3</v>
      </c>
      <c r="F2300" s="1">
        <v>69.8</v>
      </c>
      <c r="G2300" s="8">
        <f t="shared" si="282"/>
        <v>70.571232876712344</v>
      </c>
      <c r="H2300" s="6">
        <v>11</v>
      </c>
      <c r="I2300" s="8">
        <f t="shared" si="283"/>
        <v>8.0136986301369859</v>
      </c>
      <c r="L2300" s="9"/>
      <c r="N2300" s="10"/>
      <c r="O2300" s="9"/>
      <c r="R2300" s="9"/>
    </row>
    <row r="2301" spans="1:18">
      <c r="A2301" s="1">
        <v>20180418</v>
      </c>
      <c r="B2301" s="1">
        <v>200000</v>
      </c>
      <c r="C2301" s="1">
        <v>2458227.3220000002</v>
      </c>
      <c r="D2301" s="1">
        <v>2202.9949999999999</v>
      </c>
      <c r="E2301" s="1">
        <v>70.8</v>
      </c>
      <c r="F2301" s="1">
        <v>71.400000000000006</v>
      </c>
      <c r="G2301" s="8">
        <f t="shared" si="282"/>
        <v>70.570684931506861</v>
      </c>
      <c r="H2301" s="6">
        <v>0</v>
      </c>
      <c r="I2301" s="8">
        <f t="shared" si="283"/>
        <v>8.043835616438356</v>
      </c>
      <c r="L2301" s="9"/>
      <c r="N2301" s="10"/>
      <c r="O2301" s="9"/>
      <c r="R2301" s="9"/>
    </row>
    <row r="2302" spans="1:18">
      <c r="A2302" s="1">
        <v>20180419</v>
      </c>
      <c r="B2302" s="1">
        <v>200000</v>
      </c>
      <c r="C2302" s="1">
        <v>2458228.3220000002</v>
      </c>
      <c r="D2302" s="1">
        <v>2203.0309999999999</v>
      </c>
      <c r="E2302" s="1">
        <v>70.8</v>
      </c>
      <c r="F2302" s="1">
        <v>71.400000000000006</v>
      </c>
      <c r="G2302" s="8">
        <f t="shared" si="282"/>
        <v>70.560547945205485</v>
      </c>
      <c r="H2302" s="6">
        <v>13</v>
      </c>
      <c r="I2302" s="8">
        <f t="shared" si="283"/>
        <v>8.043835616438356</v>
      </c>
      <c r="L2302" s="9"/>
      <c r="N2302" s="10"/>
      <c r="O2302" s="9"/>
      <c r="R2302" s="9"/>
    </row>
    <row r="2303" spans="1:18">
      <c r="A2303" s="1">
        <v>20180420</v>
      </c>
      <c r="B2303" s="1">
        <v>200000</v>
      </c>
      <c r="C2303" s="1">
        <v>2458229.3220000002</v>
      </c>
      <c r="D2303" s="1">
        <v>2203.0680000000002</v>
      </c>
      <c r="E2303" s="1">
        <v>73</v>
      </c>
      <c r="F2303" s="1">
        <v>73.7</v>
      </c>
      <c r="G2303" s="8">
        <f t="shared" si="282"/>
        <v>70.550136986301368</v>
      </c>
      <c r="H2303" s="6">
        <v>16</v>
      </c>
      <c r="I2303" s="8">
        <f t="shared" si="283"/>
        <v>8.043835616438356</v>
      </c>
      <c r="L2303" s="9"/>
      <c r="N2303" s="10"/>
      <c r="O2303" s="9"/>
      <c r="R2303" s="9"/>
    </row>
    <row r="2304" spans="1:18">
      <c r="A2304" s="1">
        <v>20180421</v>
      </c>
      <c r="B2304" s="1">
        <v>200000</v>
      </c>
      <c r="C2304" s="1">
        <v>2458230.3220000002</v>
      </c>
      <c r="D2304" s="1">
        <v>2203.105</v>
      </c>
      <c r="E2304" s="1">
        <v>76.8</v>
      </c>
      <c r="F2304" s="1">
        <v>77.5</v>
      </c>
      <c r="G2304" s="8">
        <f t="shared" si="282"/>
        <v>70.535616438356158</v>
      </c>
      <c r="H2304" s="6">
        <v>27</v>
      </c>
      <c r="I2304" s="8">
        <f t="shared" si="283"/>
        <v>8.043835616438356</v>
      </c>
      <c r="L2304" s="9"/>
      <c r="N2304" s="10"/>
      <c r="O2304" s="9"/>
      <c r="R2304" s="9"/>
    </row>
    <row r="2305" spans="1:18">
      <c r="A2305" s="1">
        <v>20180422</v>
      </c>
      <c r="B2305" s="1">
        <v>200000</v>
      </c>
      <c r="C2305" s="1">
        <v>2458231.3220000002</v>
      </c>
      <c r="D2305" s="1">
        <v>2203.1410000000001</v>
      </c>
      <c r="E2305" s="1">
        <v>75.7</v>
      </c>
      <c r="F2305" s="1">
        <v>76.5</v>
      </c>
      <c r="G2305" s="8">
        <f t="shared" si="282"/>
        <v>70.521095890410962</v>
      </c>
      <c r="H2305" s="6">
        <v>22</v>
      </c>
      <c r="I2305" s="8">
        <f t="shared" si="283"/>
        <v>8.0246575342465754</v>
      </c>
      <c r="L2305" s="9"/>
      <c r="N2305" s="10"/>
      <c r="O2305" s="9"/>
      <c r="R2305" s="9"/>
    </row>
    <row r="2306" spans="1:18">
      <c r="A2306" s="1">
        <v>20180423</v>
      </c>
      <c r="B2306" s="1">
        <v>200000</v>
      </c>
      <c r="C2306" s="1">
        <v>2458232.3220000002</v>
      </c>
      <c r="D2306" s="1">
        <v>2203.1779999999999</v>
      </c>
      <c r="E2306" s="1">
        <v>73.900000000000006</v>
      </c>
      <c r="F2306" s="1">
        <v>74.7</v>
      </c>
      <c r="G2306" s="8">
        <f t="shared" si="282"/>
        <v>70.503835616438366</v>
      </c>
      <c r="H2306" s="6">
        <v>23</v>
      </c>
      <c r="I2306" s="8">
        <f t="shared" si="283"/>
        <v>7.9945205479452053</v>
      </c>
      <c r="L2306" s="9"/>
      <c r="N2306" s="10"/>
      <c r="O2306" s="9"/>
      <c r="R2306" s="9"/>
    </row>
    <row r="2307" spans="1:18">
      <c r="A2307" s="1">
        <v>20180424</v>
      </c>
      <c r="B2307" s="1">
        <v>200000</v>
      </c>
      <c r="C2307" s="1">
        <v>2458233.3220000002</v>
      </c>
      <c r="D2307" s="1">
        <v>2203.2150000000001</v>
      </c>
      <c r="E2307" s="1">
        <v>72.900000000000006</v>
      </c>
      <c r="F2307" s="1">
        <v>73.7</v>
      </c>
      <c r="G2307" s="8">
        <f t="shared" si="282"/>
        <v>70.486575342465756</v>
      </c>
      <c r="H2307" s="6">
        <v>21</v>
      </c>
      <c r="I2307" s="8">
        <f t="shared" si="283"/>
        <v>7.9315068493150687</v>
      </c>
      <c r="L2307" s="9"/>
      <c r="N2307" s="10"/>
      <c r="O2307" s="9"/>
      <c r="R2307" s="9"/>
    </row>
    <row r="2308" spans="1:18">
      <c r="A2308" s="1">
        <v>20180425</v>
      </c>
      <c r="B2308" s="1">
        <v>200000</v>
      </c>
      <c r="C2308" s="1">
        <v>2458234.3220000002</v>
      </c>
      <c r="D2308" s="1">
        <v>2203.2510000000002</v>
      </c>
      <c r="E2308" s="1">
        <v>70.8</v>
      </c>
      <c r="F2308" s="1">
        <v>71.599999999999994</v>
      </c>
      <c r="G2308" s="8">
        <f t="shared" si="282"/>
        <v>70.465205479452067</v>
      </c>
      <c r="H2308" s="6">
        <v>18</v>
      </c>
      <c r="I2308" s="8">
        <f t="shared" si="283"/>
        <v>7.8684931506849312</v>
      </c>
      <c r="L2308" s="9"/>
      <c r="N2308" s="10"/>
      <c r="O2308" s="9"/>
      <c r="R2308" s="9"/>
    </row>
    <row r="2309" spans="1:18">
      <c r="A2309" s="1">
        <v>20180426</v>
      </c>
      <c r="B2309" s="1">
        <v>200000</v>
      </c>
      <c r="C2309" s="1">
        <v>2458235.3220000002</v>
      </c>
      <c r="D2309" s="1">
        <v>2203.288</v>
      </c>
      <c r="E2309" s="1">
        <v>69.400000000000006</v>
      </c>
      <c r="F2309" s="1">
        <v>70.3</v>
      </c>
      <c r="G2309" s="8">
        <f t="shared" si="282"/>
        <v>70.439726027397271</v>
      </c>
      <c r="H2309" s="6">
        <v>15</v>
      </c>
      <c r="I2309" s="8">
        <f t="shared" si="283"/>
        <v>7.8054794520547945</v>
      </c>
      <c r="L2309" s="9"/>
      <c r="N2309" s="10"/>
      <c r="O2309" s="9"/>
      <c r="R2309" s="9"/>
    </row>
    <row r="2310" spans="1:18">
      <c r="A2310" s="1">
        <v>20180427</v>
      </c>
      <c r="B2310" s="1">
        <v>200000</v>
      </c>
      <c r="C2310" s="1">
        <v>2458236.3220000002</v>
      </c>
      <c r="D2310" s="1">
        <v>2203.3249999999998</v>
      </c>
      <c r="E2310" s="1">
        <v>68.7</v>
      </c>
      <c r="F2310" s="1">
        <v>69.599999999999994</v>
      </c>
      <c r="G2310" s="8">
        <f t="shared" si="282"/>
        <v>70.417534246575357</v>
      </c>
      <c r="H2310" s="6">
        <v>14</v>
      </c>
      <c r="I2310" s="8">
        <f t="shared" si="283"/>
        <v>7.7424657534246579</v>
      </c>
      <c r="L2310" s="9"/>
      <c r="N2310" s="10"/>
      <c r="O2310" s="9"/>
      <c r="R2310" s="9"/>
    </row>
    <row r="2311" spans="1:18">
      <c r="A2311" s="1">
        <v>20180428</v>
      </c>
      <c r="B2311" s="1">
        <v>200000</v>
      </c>
      <c r="C2311" s="1">
        <v>2458237.3220000002</v>
      </c>
      <c r="D2311" s="1">
        <v>2203.3609999999999</v>
      </c>
      <c r="E2311" s="1">
        <v>70.2</v>
      </c>
      <c r="F2311" s="1">
        <v>71.099999999999994</v>
      </c>
      <c r="G2311" s="8">
        <f t="shared" si="282"/>
        <v>70.399726027397278</v>
      </c>
      <c r="H2311" s="6">
        <v>0</v>
      </c>
      <c r="I2311" s="8">
        <f t="shared" si="283"/>
        <v>7.6794520547945204</v>
      </c>
      <c r="L2311" s="9"/>
      <c r="N2311" s="10"/>
      <c r="O2311" s="9"/>
      <c r="R2311" s="9"/>
    </row>
    <row r="2312" spans="1:18">
      <c r="A2312" s="1">
        <v>20180429</v>
      </c>
      <c r="B2312" s="1">
        <v>200000</v>
      </c>
      <c r="C2312" s="1">
        <v>2458238.3220000002</v>
      </c>
      <c r="D2312" s="1">
        <v>2203.3980000000001</v>
      </c>
      <c r="E2312" s="1">
        <v>71.099999999999994</v>
      </c>
      <c r="F2312" s="1">
        <v>72.2</v>
      </c>
      <c r="G2312" s="8">
        <f t="shared" si="282"/>
        <v>70.380547945205507</v>
      </c>
      <c r="H2312" s="6">
        <v>0</v>
      </c>
      <c r="I2312" s="8">
        <f t="shared" si="283"/>
        <v>7.6136986301369864</v>
      </c>
      <c r="L2312" s="9"/>
      <c r="N2312" s="10"/>
      <c r="O2312" s="9"/>
      <c r="R2312" s="9"/>
    </row>
    <row r="2313" spans="1:18">
      <c r="A2313" s="1">
        <v>20180430</v>
      </c>
      <c r="B2313" s="1">
        <v>200000</v>
      </c>
      <c r="C2313" s="1">
        <v>2458239.3220000002</v>
      </c>
      <c r="D2313" s="1">
        <v>2203.4349999999999</v>
      </c>
      <c r="E2313" s="1">
        <v>70.2</v>
      </c>
      <c r="F2313" s="1">
        <v>71.3</v>
      </c>
      <c r="G2313" s="8">
        <f t="shared" si="282"/>
        <v>70.363013698630155</v>
      </c>
      <c r="H2313" s="6">
        <v>0</v>
      </c>
      <c r="I2313" s="8">
        <f t="shared" si="283"/>
        <v>7.5506849315068489</v>
      </c>
      <c r="L2313" s="9"/>
      <c r="N2313" s="10"/>
      <c r="O2313" s="9"/>
      <c r="R2313" s="9"/>
    </row>
    <row r="2314" spans="1:18">
      <c r="A2314" s="1">
        <v>20180501</v>
      </c>
      <c r="B2314" s="1">
        <v>200000</v>
      </c>
      <c r="C2314" s="1">
        <v>2458240.3220000002</v>
      </c>
      <c r="D2314" s="1">
        <v>2203.471</v>
      </c>
      <c r="E2314" s="1">
        <v>68.400000000000006</v>
      </c>
      <c r="F2314" s="1">
        <v>69.5</v>
      </c>
      <c r="G2314" s="8">
        <f t="shared" si="282"/>
        <v>70.340000000000032</v>
      </c>
      <c r="H2314" s="6">
        <v>0</v>
      </c>
      <c r="I2314" s="8">
        <f t="shared" si="283"/>
        <v>7.493150684931507</v>
      </c>
      <c r="L2314" s="9"/>
      <c r="N2314" s="10"/>
      <c r="O2314" s="9"/>
      <c r="R2314" s="9"/>
    </row>
    <row r="2315" spans="1:18">
      <c r="A2315" s="1">
        <v>20180502</v>
      </c>
      <c r="B2315" s="1">
        <v>200000</v>
      </c>
      <c r="C2315" s="1">
        <v>2458241.3220000002</v>
      </c>
      <c r="D2315" s="1">
        <v>2203.5079999999998</v>
      </c>
      <c r="E2315" s="1">
        <v>67.099999999999994</v>
      </c>
      <c r="F2315" s="1">
        <v>68.099999999999994</v>
      </c>
      <c r="G2315" s="8">
        <f t="shared" si="282"/>
        <v>70.320547945205504</v>
      </c>
      <c r="H2315" s="6">
        <v>0</v>
      </c>
      <c r="I2315" s="8">
        <f t="shared" si="283"/>
        <v>7.463013698630137</v>
      </c>
      <c r="L2315" s="9"/>
      <c r="N2315" s="10"/>
      <c r="O2315" s="9"/>
      <c r="R2315" s="9"/>
    </row>
    <row r="2316" spans="1:18">
      <c r="A2316" s="1">
        <v>20180503</v>
      </c>
      <c r="B2316" s="1">
        <v>200000</v>
      </c>
      <c r="C2316" s="1">
        <v>2458242.3220000002</v>
      </c>
      <c r="D2316" s="1">
        <v>2203.5450000000001</v>
      </c>
      <c r="E2316" s="1">
        <v>66.5</v>
      </c>
      <c r="F2316" s="1">
        <v>67.599999999999994</v>
      </c>
      <c r="G2316" s="8">
        <f t="shared" si="282"/>
        <v>70.304931506849329</v>
      </c>
      <c r="H2316" s="6">
        <v>0</v>
      </c>
      <c r="I2316" s="8">
        <f t="shared" si="283"/>
        <v>7.463013698630137</v>
      </c>
      <c r="L2316" s="9"/>
      <c r="N2316" s="10"/>
      <c r="O2316" s="9"/>
      <c r="R2316" s="9"/>
    </row>
    <row r="2317" spans="1:18">
      <c r="A2317" s="1">
        <v>20180504</v>
      </c>
      <c r="B2317" s="1">
        <v>200000</v>
      </c>
      <c r="C2317" s="1">
        <v>2458243.3220000002</v>
      </c>
      <c r="D2317" s="1">
        <v>2203.5810000000001</v>
      </c>
      <c r="E2317" s="1">
        <v>67.8</v>
      </c>
      <c r="F2317" s="1">
        <v>68.900000000000006</v>
      </c>
      <c r="G2317" s="8">
        <f t="shared" si="282"/>
        <v>70.288767123287684</v>
      </c>
      <c r="H2317" s="6">
        <v>13</v>
      </c>
      <c r="I2317" s="8">
        <f t="shared" si="283"/>
        <v>7.463013698630137</v>
      </c>
      <c r="L2317" s="9"/>
      <c r="N2317" s="10"/>
      <c r="O2317" s="9"/>
      <c r="R2317" s="9"/>
    </row>
    <row r="2318" spans="1:18">
      <c r="A2318" s="1">
        <v>20180505</v>
      </c>
      <c r="B2318" s="1">
        <v>200000</v>
      </c>
      <c r="C2318" s="1">
        <v>2458244.3220000002</v>
      </c>
      <c r="D2318" s="1">
        <v>2203.6179999999999</v>
      </c>
      <c r="E2318" s="1">
        <v>67.599999999999994</v>
      </c>
      <c r="F2318" s="1">
        <v>68.7</v>
      </c>
      <c r="G2318" s="8">
        <f t="shared" si="282"/>
        <v>70.273150684931522</v>
      </c>
      <c r="H2318" s="6">
        <v>14</v>
      </c>
      <c r="I2318" s="8">
        <f t="shared" si="283"/>
        <v>7.463013698630137</v>
      </c>
      <c r="L2318" s="9"/>
      <c r="N2318" s="10"/>
      <c r="O2318" s="9"/>
      <c r="R2318" s="9"/>
    </row>
    <row r="2319" spans="1:18">
      <c r="A2319" s="1">
        <v>20180506</v>
      </c>
      <c r="B2319" s="1">
        <v>200000</v>
      </c>
      <c r="C2319" s="1">
        <v>2458245.3220000002</v>
      </c>
      <c r="D2319" s="1">
        <v>2203.6550000000002</v>
      </c>
      <c r="E2319" s="1">
        <v>67.2</v>
      </c>
      <c r="F2319" s="1">
        <v>68.400000000000006</v>
      </c>
      <c r="G2319" s="8">
        <f t="shared" si="282"/>
        <v>70.258356164383571</v>
      </c>
      <c r="H2319" s="6">
        <v>15</v>
      </c>
      <c r="I2319" s="8">
        <f t="shared" si="283"/>
        <v>7.463013698630137</v>
      </c>
      <c r="L2319" s="9"/>
      <c r="N2319" s="10"/>
      <c r="O2319" s="9"/>
      <c r="R2319" s="9"/>
    </row>
    <row r="2320" spans="1:18">
      <c r="A2320" s="1">
        <v>20180507</v>
      </c>
      <c r="B2320" s="1">
        <v>200000</v>
      </c>
      <c r="C2320" s="1">
        <v>2458246.3220000002</v>
      </c>
      <c r="D2320" s="1">
        <v>2203.6909999999998</v>
      </c>
      <c r="E2320" s="1">
        <v>69.599999999999994</v>
      </c>
      <c r="F2320" s="1">
        <v>70.900000000000006</v>
      </c>
      <c r="G2320" s="8">
        <f t="shared" si="282"/>
        <v>70.250958904109595</v>
      </c>
      <c r="H2320" s="6">
        <v>14</v>
      </c>
      <c r="I2320" s="8">
        <f t="shared" si="283"/>
        <v>7.463013698630137</v>
      </c>
      <c r="L2320" s="9"/>
      <c r="N2320" s="10"/>
      <c r="O2320" s="9"/>
      <c r="R2320" s="9"/>
    </row>
    <row r="2321" spans="1:18">
      <c r="A2321" s="1">
        <v>20180508</v>
      </c>
      <c r="B2321" s="1">
        <v>200000</v>
      </c>
      <c r="C2321" s="1">
        <v>2458247.3220000002</v>
      </c>
      <c r="D2321" s="1">
        <v>2203.7280000000001</v>
      </c>
      <c r="E2321" s="1">
        <v>69.599999999999994</v>
      </c>
      <c r="F2321" s="1">
        <v>70.900000000000006</v>
      </c>
      <c r="G2321" s="8">
        <f t="shared" si="282"/>
        <v>70.249589041095888</v>
      </c>
      <c r="H2321" s="6">
        <v>20</v>
      </c>
      <c r="I2321" s="8">
        <f t="shared" si="283"/>
        <v>7.463013698630137</v>
      </c>
      <c r="L2321" s="9"/>
      <c r="N2321" s="10"/>
      <c r="O2321" s="9"/>
      <c r="R2321" s="9"/>
    </row>
    <row r="2322" spans="1:18">
      <c r="A2322" s="1">
        <v>20180509</v>
      </c>
      <c r="B2322" s="1">
        <v>200000</v>
      </c>
      <c r="C2322" s="1">
        <v>2458248.3220000002</v>
      </c>
      <c r="D2322" s="1">
        <v>2203.7649999999999</v>
      </c>
      <c r="E2322" s="1">
        <v>69.599999999999994</v>
      </c>
      <c r="F2322" s="1">
        <v>70.900000000000006</v>
      </c>
      <c r="G2322" s="8">
        <f t="shared" si="282"/>
        <v>70.250958904109581</v>
      </c>
      <c r="H2322" s="6">
        <v>23</v>
      </c>
      <c r="I2322" s="8">
        <f t="shared" si="283"/>
        <v>7.463013698630137</v>
      </c>
      <c r="L2322" s="9"/>
      <c r="N2322" s="10"/>
      <c r="O2322" s="9"/>
      <c r="R2322" s="9"/>
    </row>
    <row r="2323" spans="1:18">
      <c r="A2323" s="1">
        <v>20180510</v>
      </c>
      <c r="B2323" s="1">
        <v>200000</v>
      </c>
      <c r="C2323" s="1">
        <v>2458249.3220000002</v>
      </c>
      <c r="D2323" s="1">
        <v>2203.8009999999999</v>
      </c>
      <c r="E2323" s="1">
        <v>69.599999999999994</v>
      </c>
      <c r="F2323" s="1">
        <v>71</v>
      </c>
      <c r="G2323" s="8">
        <f t="shared" si="282"/>
        <v>70.255890410958898</v>
      </c>
      <c r="H2323" s="6">
        <v>11</v>
      </c>
      <c r="I2323" s="8">
        <f t="shared" si="283"/>
        <v>7.4767123287671229</v>
      </c>
      <c r="L2323" s="9"/>
      <c r="N2323" s="10"/>
      <c r="O2323" s="9"/>
      <c r="R2323" s="9"/>
    </row>
    <row r="2324" spans="1:18">
      <c r="A2324" s="1">
        <v>20180511</v>
      </c>
      <c r="B2324" s="1">
        <v>200000</v>
      </c>
      <c r="C2324" s="1">
        <v>2458250.3220000002</v>
      </c>
      <c r="D2324" s="1">
        <v>2203.8380000000002</v>
      </c>
      <c r="E2324" s="1">
        <v>70.3</v>
      </c>
      <c r="F2324" s="1">
        <v>71.7</v>
      </c>
      <c r="G2324" s="8">
        <f t="shared" si="282"/>
        <v>70.264109589041084</v>
      </c>
      <c r="H2324" s="6">
        <v>11</v>
      </c>
      <c r="I2324" s="8">
        <f t="shared" si="283"/>
        <v>7.506849315068493</v>
      </c>
      <c r="L2324" s="9"/>
      <c r="N2324" s="10"/>
      <c r="O2324" s="9"/>
      <c r="R2324" s="9"/>
    </row>
    <row r="2325" spans="1:18">
      <c r="A2325" s="1">
        <v>20180512</v>
      </c>
      <c r="B2325" s="1">
        <v>200000</v>
      </c>
      <c r="C2325" s="1">
        <v>2458251.3220000002</v>
      </c>
      <c r="D2325" s="1">
        <v>2203.875</v>
      </c>
      <c r="E2325" s="1">
        <v>69.8</v>
      </c>
      <c r="F2325" s="1">
        <v>71.2</v>
      </c>
      <c r="G2325" s="8">
        <f t="shared" si="282"/>
        <v>70.265205479452035</v>
      </c>
      <c r="H2325" s="6">
        <v>13</v>
      </c>
      <c r="I2325" s="8">
        <f t="shared" si="283"/>
        <v>7.515068493150685</v>
      </c>
      <c r="L2325" s="9"/>
      <c r="N2325" s="10"/>
      <c r="O2325" s="9"/>
      <c r="R2325" s="9"/>
    </row>
    <row r="2326" spans="1:18">
      <c r="A2326" s="1">
        <v>20180513</v>
      </c>
      <c r="B2326" s="1">
        <v>200000</v>
      </c>
      <c r="C2326" s="1">
        <v>2458252.3220000002</v>
      </c>
      <c r="D2326" s="1">
        <v>2203.9110000000001</v>
      </c>
      <c r="E2326" s="1">
        <v>70.900000000000006</v>
      </c>
      <c r="F2326" s="1">
        <v>72.400000000000006</v>
      </c>
      <c r="G2326" s="8">
        <f t="shared" si="282"/>
        <v>70.270958904109577</v>
      </c>
      <c r="H2326" s="6">
        <v>12</v>
      </c>
      <c r="I2326" s="8">
        <f t="shared" si="283"/>
        <v>7.515068493150685</v>
      </c>
      <c r="L2326" s="9"/>
      <c r="N2326" s="10"/>
      <c r="O2326" s="9"/>
      <c r="R2326" s="9"/>
    </row>
    <row r="2327" spans="1:18">
      <c r="A2327" s="1">
        <v>20180514</v>
      </c>
      <c r="B2327" s="1">
        <v>200000</v>
      </c>
      <c r="C2327" s="1">
        <v>2458253.3220000002</v>
      </c>
      <c r="D2327" s="1">
        <v>2203.9479999999999</v>
      </c>
      <c r="E2327" s="1">
        <v>70.3</v>
      </c>
      <c r="F2327" s="1">
        <v>71.8</v>
      </c>
      <c r="G2327" s="8">
        <f t="shared" si="282"/>
        <v>70.267671232876694</v>
      </c>
      <c r="H2327" s="6">
        <v>0</v>
      </c>
      <c r="I2327" s="8">
        <f t="shared" si="283"/>
        <v>7.5561643835616437</v>
      </c>
      <c r="L2327" s="9"/>
      <c r="N2327" s="10"/>
      <c r="O2327" s="9"/>
      <c r="R2327" s="9"/>
    </row>
    <row r="2328" spans="1:18">
      <c r="A2328" s="1">
        <v>20180515</v>
      </c>
      <c r="B2328" s="1">
        <v>200000</v>
      </c>
      <c r="C2328" s="1">
        <v>2458254.3220000002</v>
      </c>
      <c r="D2328" s="1">
        <v>2203.9839999999999</v>
      </c>
      <c r="E2328" s="1">
        <v>70.3</v>
      </c>
      <c r="F2328" s="1">
        <v>71.900000000000006</v>
      </c>
      <c r="G2328" s="8">
        <f t="shared" si="282"/>
        <v>70.253972602739694</v>
      </c>
      <c r="H2328" s="6">
        <v>0</v>
      </c>
      <c r="I2328" s="8">
        <f t="shared" si="283"/>
        <v>7.5863013698630137</v>
      </c>
      <c r="L2328" s="9"/>
      <c r="N2328" s="10"/>
      <c r="O2328" s="9"/>
      <c r="R2328" s="9"/>
    </row>
    <row r="2329" spans="1:18">
      <c r="A2329" s="1">
        <v>20180516</v>
      </c>
      <c r="B2329" s="1">
        <v>200000</v>
      </c>
      <c r="C2329" s="1">
        <v>2458255.3220000002</v>
      </c>
      <c r="D2329" s="1">
        <v>2204.0210000000002</v>
      </c>
      <c r="E2329" s="1">
        <v>69.900000000000006</v>
      </c>
      <c r="F2329" s="1">
        <v>71.5</v>
      </c>
      <c r="G2329" s="8">
        <f t="shared" si="282"/>
        <v>70.236712328767098</v>
      </c>
      <c r="H2329" s="6">
        <v>0</v>
      </c>
      <c r="I2329" s="8">
        <f t="shared" si="283"/>
        <v>7.580821917808219</v>
      </c>
      <c r="L2329" s="9"/>
      <c r="N2329" s="10"/>
      <c r="O2329" s="9"/>
      <c r="R2329" s="9"/>
    </row>
    <row r="2330" spans="1:18">
      <c r="A2330" s="1">
        <v>20180517</v>
      </c>
      <c r="B2330" s="1">
        <v>200000</v>
      </c>
      <c r="C2330" s="1">
        <v>2458256.3220000002</v>
      </c>
      <c r="D2330" s="1">
        <v>2204.058</v>
      </c>
      <c r="E2330" s="1">
        <v>69</v>
      </c>
      <c r="F2330" s="1">
        <v>70.5</v>
      </c>
      <c r="G2330" s="8">
        <f t="shared" si="282"/>
        <v>70.221095890410936</v>
      </c>
      <c r="H2330" s="6">
        <v>0</v>
      </c>
      <c r="I2330" s="8">
        <f t="shared" si="283"/>
        <v>7.5753424657534243</v>
      </c>
      <c r="L2330" s="9"/>
      <c r="N2330" s="10"/>
      <c r="O2330" s="9"/>
      <c r="R2330" s="9"/>
    </row>
    <row r="2331" spans="1:18">
      <c r="A2331" s="1">
        <v>20180518</v>
      </c>
      <c r="B2331" s="1">
        <v>200000</v>
      </c>
      <c r="C2331" s="1">
        <v>2458257.3220000002</v>
      </c>
      <c r="D2331" s="1">
        <v>2204.0940000000001</v>
      </c>
      <c r="E2331" s="1">
        <v>69.400000000000006</v>
      </c>
      <c r="F2331" s="1">
        <v>71.099999999999994</v>
      </c>
      <c r="G2331" s="8">
        <f t="shared" si="282"/>
        <v>70.215342465753395</v>
      </c>
      <c r="H2331" s="6">
        <v>0</v>
      </c>
      <c r="I2331" s="8">
        <f t="shared" si="283"/>
        <v>7.5726027397260278</v>
      </c>
      <c r="L2331" s="9"/>
      <c r="N2331" s="10"/>
      <c r="O2331" s="9"/>
      <c r="R2331" s="9"/>
    </row>
    <row r="2332" spans="1:18">
      <c r="A2332" s="1">
        <v>20180519</v>
      </c>
      <c r="B2332" s="1">
        <v>200000</v>
      </c>
      <c r="C2332" s="1">
        <v>2458258.3220000002</v>
      </c>
      <c r="D2332" s="1">
        <v>2204.1309999999999</v>
      </c>
      <c r="E2332" s="1">
        <v>70.3</v>
      </c>
      <c r="F2332" s="1">
        <v>71.900000000000006</v>
      </c>
      <c r="G2332" s="8">
        <f t="shared" si="282"/>
        <v>70.207123287671195</v>
      </c>
      <c r="H2332" s="6">
        <v>0</v>
      </c>
      <c r="I2332" s="8">
        <f t="shared" si="283"/>
        <v>7.5452054794520551</v>
      </c>
      <c r="L2332" s="9"/>
      <c r="N2332" s="10"/>
      <c r="O2332" s="9"/>
      <c r="R2332" s="9"/>
    </row>
    <row r="2333" spans="1:18">
      <c r="A2333" s="1">
        <v>20180520</v>
      </c>
      <c r="B2333" s="1">
        <v>200000</v>
      </c>
      <c r="C2333" s="1">
        <v>2458259.3220000002</v>
      </c>
      <c r="D2333" s="1">
        <v>2204.1680000000001</v>
      </c>
      <c r="E2333" s="1">
        <v>68.8</v>
      </c>
      <c r="F2333" s="1">
        <v>70.400000000000006</v>
      </c>
      <c r="G2333" s="8">
        <f t="shared" si="282"/>
        <v>70.196986301369833</v>
      </c>
      <c r="H2333" s="6">
        <v>0</v>
      </c>
      <c r="I2333" s="8">
        <f t="shared" si="283"/>
        <v>7.5424657534246577</v>
      </c>
      <c r="L2333" s="9"/>
      <c r="N2333" s="10"/>
      <c r="O2333" s="9"/>
      <c r="R2333" s="9"/>
    </row>
    <row r="2334" spans="1:18">
      <c r="A2334" s="1">
        <v>20180521</v>
      </c>
      <c r="B2334" s="1">
        <v>200000</v>
      </c>
      <c r="C2334" s="1">
        <v>2458260.3220000002</v>
      </c>
      <c r="D2334" s="1">
        <v>2204.2040000000002</v>
      </c>
      <c r="E2334" s="1">
        <v>69.599999999999994</v>
      </c>
      <c r="F2334" s="1">
        <v>71.3</v>
      </c>
      <c r="G2334" s="8">
        <f t="shared" si="282"/>
        <v>70.18821917808215</v>
      </c>
      <c r="H2334" s="6">
        <v>12</v>
      </c>
      <c r="I2334" s="8">
        <f t="shared" si="283"/>
        <v>7.5753424657534243</v>
      </c>
      <c r="L2334" s="9"/>
      <c r="N2334" s="10"/>
      <c r="O2334" s="9"/>
      <c r="R2334" s="9"/>
    </row>
    <row r="2335" spans="1:18">
      <c r="A2335" s="1">
        <v>20180522</v>
      </c>
      <c r="B2335" s="1">
        <v>200000</v>
      </c>
      <c r="C2335" s="1">
        <v>2458261.3220000002</v>
      </c>
      <c r="D2335" s="1">
        <v>2204.241</v>
      </c>
      <c r="E2335" s="1">
        <v>70.8</v>
      </c>
      <c r="F2335" s="1">
        <v>72.599999999999994</v>
      </c>
      <c r="G2335" s="8">
        <f t="shared" si="282"/>
        <v>70.179999999999964</v>
      </c>
      <c r="H2335" s="6">
        <v>13</v>
      </c>
      <c r="I2335" s="8">
        <f t="shared" si="283"/>
        <v>7.5753424657534243</v>
      </c>
      <c r="L2335" s="9"/>
      <c r="N2335" s="10"/>
      <c r="O2335" s="9"/>
      <c r="R2335" s="9"/>
    </row>
    <row r="2336" spans="1:18">
      <c r="A2336" s="1">
        <v>20180523</v>
      </c>
      <c r="B2336" s="1">
        <v>200000</v>
      </c>
      <c r="C2336" s="1">
        <v>2458262.3220000002</v>
      </c>
      <c r="D2336" s="1">
        <v>2204.2779999999998</v>
      </c>
      <c r="E2336" s="1">
        <v>73.099999999999994</v>
      </c>
      <c r="F2336" s="1">
        <v>75</v>
      </c>
      <c r="G2336" s="8">
        <f t="shared" si="282"/>
        <v>70.16821917808214</v>
      </c>
      <c r="H2336" s="6">
        <v>27</v>
      </c>
      <c r="I2336" s="8">
        <f t="shared" si="283"/>
        <v>7.5753424657534243</v>
      </c>
      <c r="L2336" s="9"/>
      <c r="N2336" s="10"/>
      <c r="O2336" s="9"/>
      <c r="R2336" s="9"/>
    </row>
    <row r="2337" spans="1:18">
      <c r="A2337" s="1">
        <v>20180524</v>
      </c>
      <c r="B2337" s="1">
        <v>200000</v>
      </c>
      <c r="C2337" s="1">
        <v>2458263.3220000002</v>
      </c>
      <c r="D2337" s="1">
        <v>2204.3139999999999</v>
      </c>
      <c r="E2337" s="1">
        <v>73.599999999999994</v>
      </c>
      <c r="F2337" s="1">
        <v>75.5</v>
      </c>
      <c r="G2337" s="8">
        <f t="shared" si="282"/>
        <v>70.156986301369813</v>
      </c>
      <c r="H2337" s="6">
        <v>33</v>
      </c>
      <c r="I2337" s="8">
        <f t="shared" si="283"/>
        <v>7.5753424657534243</v>
      </c>
      <c r="L2337" s="9"/>
      <c r="N2337" s="10"/>
      <c r="O2337" s="9"/>
      <c r="R2337" s="9"/>
    </row>
    <row r="2338" spans="1:18">
      <c r="A2338" s="1">
        <v>20180525</v>
      </c>
      <c r="B2338" s="1">
        <v>200000</v>
      </c>
      <c r="C2338" s="1">
        <v>2458264.3220000002</v>
      </c>
      <c r="D2338" s="1">
        <v>2204.3510000000001</v>
      </c>
      <c r="E2338" s="1">
        <v>75.7</v>
      </c>
      <c r="F2338" s="1">
        <v>77.7</v>
      </c>
      <c r="G2338" s="8">
        <f t="shared" si="282"/>
        <v>70.148493150684871</v>
      </c>
      <c r="H2338" s="6">
        <v>30</v>
      </c>
      <c r="I2338" s="8">
        <f t="shared" si="283"/>
        <v>7.5753424657534243</v>
      </c>
      <c r="L2338" s="9"/>
      <c r="N2338" s="10"/>
      <c r="O2338" s="9"/>
      <c r="R2338" s="9"/>
    </row>
    <row r="2339" spans="1:18">
      <c r="A2339" s="1">
        <v>20180526</v>
      </c>
      <c r="B2339" s="1">
        <v>200000</v>
      </c>
      <c r="C2339" s="1">
        <v>2458265.3220000002</v>
      </c>
      <c r="D2339" s="1">
        <v>2204.3879999999999</v>
      </c>
      <c r="E2339" s="1">
        <v>72.900000000000006</v>
      </c>
      <c r="F2339" s="1">
        <v>74.900000000000006</v>
      </c>
      <c r="G2339" s="8">
        <f t="shared" si="282"/>
        <v>70.137534246575299</v>
      </c>
      <c r="H2339" s="6">
        <v>27</v>
      </c>
      <c r="I2339" s="8">
        <f t="shared" si="283"/>
        <v>7.6</v>
      </c>
      <c r="L2339" s="9"/>
      <c r="N2339" s="10"/>
      <c r="O2339" s="9"/>
      <c r="R2339" s="9"/>
    </row>
    <row r="2340" spans="1:18">
      <c r="A2340" s="1">
        <v>20180527</v>
      </c>
      <c r="B2340" s="1">
        <v>200000</v>
      </c>
      <c r="C2340" s="1">
        <v>2458266.3220000002</v>
      </c>
      <c r="D2340" s="1">
        <v>2204.424</v>
      </c>
      <c r="E2340" s="1">
        <v>74.599999999999994</v>
      </c>
      <c r="F2340" s="1">
        <v>76.599999999999994</v>
      </c>
      <c r="G2340" s="8">
        <f t="shared" si="282"/>
        <v>70.124931506849265</v>
      </c>
      <c r="H2340" s="6">
        <v>33</v>
      </c>
      <c r="I2340" s="8">
        <f t="shared" si="283"/>
        <v>7.5890410958904111</v>
      </c>
      <c r="L2340" s="9"/>
      <c r="N2340" s="10"/>
      <c r="O2340" s="9"/>
      <c r="R2340" s="9"/>
    </row>
    <row r="2341" spans="1:18">
      <c r="A2341" s="1">
        <v>20180528</v>
      </c>
      <c r="B2341" s="1">
        <v>200000</v>
      </c>
      <c r="C2341" s="1">
        <v>2458267.3220000002</v>
      </c>
      <c r="D2341" s="1">
        <v>2204.4609999999998</v>
      </c>
      <c r="E2341" s="1">
        <v>76.900000000000006</v>
      </c>
      <c r="F2341" s="1">
        <v>78.900000000000006</v>
      </c>
      <c r="G2341" s="8">
        <f t="shared" si="282"/>
        <v>70.106575342465703</v>
      </c>
      <c r="H2341" s="6">
        <v>20</v>
      </c>
      <c r="I2341" s="8">
        <f t="shared" si="283"/>
        <v>7.5506849315068489</v>
      </c>
      <c r="L2341" s="9"/>
      <c r="N2341" s="10"/>
      <c r="O2341" s="9"/>
      <c r="R2341" s="9"/>
    </row>
    <row r="2342" spans="1:18">
      <c r="A2342" s="1">
        <v>20180529</v>
      </c>
      <c r="B2342" s="1">
        <v>200000</v>
      </c>
      <c r="C2342" s="1">
        <v>2458268.3220000002</v>
      </c>
      <c r="D2342" s="1">
        <v>2204.498</v>
      </c>
      <c r="E2342" s="1">
        <v>74.900000000000006</v>
      </c>
      <c r="F2342" s="1">
        <v>77</v>
      </c>
      <c r="G2342" s="8">
        <f t="shared" si="282"/>
        <v>70.092602739725976</v>
      </c>
      <c r="H2342" s="6">
        <v>23</v>
      </c>
      <c r="I2342" s="8">
        <f t="shared" si="283"/>
        <v>7.506849315068493</v>
      </c>
      <c r="L2342" s="9"/>
      <c r="N2342" s="10"/>
      <c r="O2342" s="9"/>
      <c r="R2342" s="9"/>
    </row>
    <row r="2343" spans="1:18">
      <c r="A2343" s="1">
        <v>20180530</v>
      </c>
      <c r="B2343" s="1">
        <v>200000</v>
      </c>
      <c r="C2343" s="1">
        <v>2458269.3220000002</v>
      </c>
      <c r="D2343" s="1">
        <v>2204.5340000000001</v>
      </c>
      <c r="E2343" s="1">
        <v>75.3</v>
      </c>
      <c r="F2343" s="1">
        <v>77.3</v>
      </c>
      <c r="G2343" s="8">
        <f t="shared" si="282"/>
        <v>70.080821917808166</v>
      </c>
      <c r="H2343" s="6">
        <v>21</v>
      </c>
      <c r="I2343" s="8">
        <f t="shared" si="283"/>
        <v>7.4657534246575343</v>
      </c>
      <c r="L2343" s="9"/>
      <c r="N2343" s="10"/>
      <c r="O2343" s="9"/>
      <c r="R2343" s="9"/>
    </row>
    <row r="2344" spans="1:18">
      <c r="A2344" s="1">
        <v>20180531</v>
      </c>
      <c r="B2344" s="1">
        <v>200000</v>
      </c>
      <c r="C2344" s="1">
        <v>2458270.3220000002</v>
      </c>
      <c r="D2344" s="1">
        <v>2204.5709999999999</v>
      </c>
      <c r="E2344" s="1">
        <v>76.8</v>
      </c>
      <c r="F2344" s="1">
        <v>78.900000000000006</v>
      </c>
      <c r="G2344" s="8">
        <f t="shared" si="282"/>
        <v>70.068219178082131</v>
      </c>
      <c r="H2344" s="6">
        <v>22</v>
      </c>
      <c r="I2344" s="8">
        <f t="shared" si="283"/>
        <v>7.4301369863013695</v>
      </c>
      <c r="L2344" s="9"/>
      <c r="N2344" s="10"/>
      <c r="O2344" s="9"/>
      <c r="R2344" s="9"/>
    </row>
    <row r="2345" spans="1:18">
      <c r="A2345" s="1">
        <v>20180601</v>
      </c>
      <c r="B2345" s="1">
        <v>200000</v>
      </c>
      <c r="C2345" s="1">
        <v>2458271.3220000002</v>
      </c>
      <c r="D2345" s="1">
        <v>2204.6080000000002</v>
      </c>
      <c r="E2345" s="1">
        <v>74.8</v>
      </c>
      <c r="F2345" s="1">
        <v>76.900000000000006</v>
      </c>
      <c r="G2345" s="8">
        <f t="shared" si="282"/>
        <v>70.05808219178077</v>
      </c>
      <c r="H2345" s="6">
        <v>22</v>
      </c>
      <c r="I2345" s="8">
        <f t="shared" si="283"/>
        <v>7.4</v>
      </c>
      <c r="L2345" s="9"/>
      <c r="N2345" s="10"/>
      <c r="O2345" s="9"/>
      <c r="R2345" s="9"/>
    </row>
    <row r="2346" spans="1:18">
      <c r="A2346" s="1">
        <v>20180602</v>
      </c>
      <c r="B2346" s="1">
        <v>200000</v>
      </c>
      <c r="C2346" s="1">
        <v>2458272.3220000002</v>
      </c>
      <c r="D2346" s="1">
        <v>2204.6439999999998</v>
      </c>
      <c r="E2346" s="1">
        <v>74.400000000000006</v>
      </c>
      <c r="F2346" s="1">
        <v>76.5</v>
      </c>
      <c r="G2346" s="8">
        <f t="shared" si="282"/>
        <v>70.055616438356111</v>
      </c>
      <c r="H2346" s="6">
        <v>21</v>
      </c>
      <c r="I2346" s="8">
        <f t="shared" si="283"/>
        <v>7.4</v>
      </c>
      <c r="L2346" s="9"/>
      <c r="N2346" s="10"/>
      <c r="O2346" s="9"/>
      <c r="R2346" s="9"/>
    </row>
    <row r="2347" spans="1:18">
      <c r="A2347" s="1">
        <v>20180603</v>
      </c>
      <c r="B2347" s="1">
        <v>200000</v>
      </c>
      <c r="C2347" s="1">
        <v>2458273.3220000002</v>
      </c>
      <c r="D2347" s="1">
        <v>2204.681</v>
      </c>
      <c r="E2347" s="1">
        <v>73.599999999999994</v>
      </c>
      <c r="F2347" s="1">
        <v>75.7</v>
      </c>
      <c r="G2347" s="8">
        <f t="shared" si="282"/>
        <v>70.048767123287618</v>
      </c>
      <c r="H2347" s="6">
        <v>13</v>
      </c>
      <c r="I2347" s="8">
        <f t="shared" si="283"/>
        <v>7.4</v>
      </c>
      <c r="L2347" s="9"/>
      <c r="N2347" s="10"/>
      <c r="O2347" s="9"/>
      <c r="R2347" s="9"/>
    </row>
    <row r="2348" spans="1:18">
      <c r="A2348" s="1">
        <v>20180604</v>
      </c>
      <c r="B2348" s="1">
        <v>200000</v>
      </c>
      <c r="C2348" s="1">
        <v>2458274.3220000002</v>
      </c>
      <c r="D2348" s="1">
        <v>2204.7179999999998</v>
      </c>
      <c r="E2348" s="1">
        <v>70.5</v>
      </c>
      <c r="F2348" s="1">
        <v>72.599999999999994</v>
      </c>
      <c r="G2348" s="8">
        <f t="shared" si="282"/>
        <v>70.047123287671198</v>
      </c>
      <c r="H2348" s="6">
        <v>0</v>
      </c>
      <c r="I2348" s="8">
        <f t="shared" si="283"/>
        <v>7.4</v>
      </c>
      <c r="L2348" s="9"/>
      <c r="N2348" s="10"/>
      <c r="O2348" s="9"/>
      <c r="R2348" s="9"/>
    </row>
    <row r="2349" spans="1:18">
      <c r="A2349" s="1">
        <v>20180605</v>
      </c>
      <c r="B2349" s="1">
        <v>200000</v>
      </c>
      <c r="C2349" s="1">
        <v>2458275.3220000002</v>
      </c>
      <c r="D2349" s="1">
        <v>2204.7539999999999</v>
      </c>
      <c r="E2349" s="1">
        <v>71.3</v>
      </c>
      <c r="F2349" s="1">
        <v>73.400000000000006</v>
      </c>
      <c r="G2349" s="8">
        <f t="shared" si="282"/>
        <v>70.048219178082149</v>
      </c>
      <c r="H2349" s="6">
        <v>0</v>
      </c>
      <c r="I2349" s="8">
        <f t="shared" si="283"/>
        <v>7.4</v>
      </c>
      <c r="L2349" s="9"/>
      <c r="N2349" s="10"/>
      <c r="O2349" s="9"/>
      <c r="R2349" s="9"/>
    </row>
    <row r="2350" spans="1:18">
      <c r="A2350" s="1">
        <v>20180606</v>
      </c>
      <c r="B2350" s="1">
        <v>200000</v>
      </c>
      <c r="C2350" s="1">
        <v>2458276.3220000002</v>
      </c>
      <c r="D2350" s="1">
        <v>2204.7910000000002</v>
      </c>
      <c r="E2350" s="1">
        <v>71.099999999999994</v>
      </c>
      <c r="F2350" s="1">
        <v>73.2</v>
      </c>
      <c r="G2350" s="8">
        <f t="shared" si="282"/>
        <v>70.055890410958852</v>
      </c>
      <c r="H2350" s="6">
        <v>11</v>
      </c>
      <c r="I2350" s="8">
        <f t="shared" si="283"/>
        <v>7.4465753424657537</v>
      </c>
      <c r="L2350" s="9"/>
      <c r="N2350" s="10"/>
      <c r="O2350" s="9"/>
      <c r="R2350" s="9"/>
    </row>
    <row r="2351" spans="1:18">
      <c r="A2351" s="1">
        <v>20180607</v>
      </c>
      <c r="B2351" s="1">
        <v>200000</v>
      </c>
      <c r="C2351" s="1">
        <v>2458277.3220000002</v>
      </c>
      <c r="D2351" s="1">
        <v>2204.828</v>
      </c>
      <c r="E2351" s="1">
        <v>69.3</v>
      </c>
      <c r="F2351" s="1">
        <v>71.3</v>
      </c>
      <c r="G2351" s="8">
        <f t="shared" si="282"/>
        <v>70.059726027397218</v>
      </c>
      <c r="H2351" s="6">
        <v>10</v>
      </c>
      <c r="I2351" s="8">
        <f t="shared" si="283"/>
        <v>7.4684931506849317</v>
      </c>
      <c r="L2351" s="9"/>
      <c r="N2351" s="10"/>
      <c r="O2351" s="9"/>
      <c r="R2351" s="9"/>
    </row>
    <row r="2352" spans="1:18">
      <c r="A2352" s="1">
        <v>20180608</v>
      </c>
      <c r="B2352" s="1">
        <v>200000</v>
      </c>
      <c r="C2352" s="1">
        <v>2458278.3220000002</v>
      </c>
      <c r="D2352" s="1">
        <v>2204.864</v>
      </c>
      <c r="E2352" s="1">
        <v>68.2</v>
      </c>
      <c r="F2352" s="1">
        <v>70.2</v>
      </c>
      <c r="G2352" s="8">
        <f t="shared" si="282"/>
        <v>70.065753424657487</v>
      </c>
      <c r="H2352" s="6">
        <v>0</v>
      </c>
      <c r="I2352" s="8">
        <f t="shared" si="283"/>
        <v>7.4876712328767123</v>
      </c>
      <c r="L2352" s="9"/>
      <c r="N2352" s="10"/>
      <c r="O2352" s="9"/>
      <c r="R2352" s="9"/>
    </row>
    <row r="2353" spans="1:18">
      <c r="A2353" s="1">
        <v>20180609</v>
      </c>
      <c r="B2353" s="1">
        <v>200000</v>
      </c>
      <c r="C2353" s="1">
        <v>2458279.3220000002</v>
      </c>
      <c r="D2353" s="1">
        <v>2204.9009999999998</v>
      </c>
      <c r="E2353" s="1">
        <v>66.8</v>
      </c>
      <c r="F2353" s="1">
        <v>68.8</v>
      </c>
      <c r="G2353" s="8">
        <f t="shared" si="282"/>
        <v>70.067397260273935</v>
      </c>
      <c r="H2353" s="6">
        <v>0</v>
      </c>
      <c r="I2353" s="8">
        <f t="shared" si="283"/>
        <v>7.5013698630136982</v>
      </c>
      <c r="L2353" s="9"/>
      <c r="N2353" s="10"/>
      <c r="O2353" s="9"/>
      <c r="R2353" s="9"/>
    </row>
    <row r="2354" spans="1:18">
      <c r="A2354" s="1">
        <v>20180610</v>
      </c>
      <c r="B2354" s="1">
        <v>200000</v>
      </c>
      <c r="C2354" s="1">
        <v>2458280.3220000002</v>
      </c>
      <c r="D2354" s="1">
        <v>2204.9380000000001</v>
      </c>
      <c r="E2354" s="1">
        <v>70.2</v>
      </c>
      <c r="F2354" s="1">
        <v>72.400000000000006</v>
      </c>
      <c r="G2354" s="8">
        <f t="shared" si="282"/>
        <v>70.068767123287628</v>
      </c>
      <c r="H2354" s="6">
        <v>0</v>
      </c>
      <c r="I2354" s="8">
        <f t="shared" si="283"/>
        <v>7.5013698630136982</v>
      </c>
      <c r="L2354" s="9"/>
      <c r="N2354" s="10"/>
      <c r="O2354" s="9"/>
      <c r="R2354" s="9"/>
    </row>
    <row r="2355" spans="1:18">
      <c r="A2355" s="1">
        <v>20180611</v>
      </c>
      <c r="B2355" s="1">
        <v>200000</v>
      </c>
      <c r="C2355" s="1">
        <v>2458281.3220000002</v>
      </c>
      <c r="D2355" s="1">
        <v>2204.9740000000002</v>
      </c>
      <c r="E2355" s="1">
        <v>69.900000000000006</v>
      </c>
      <c r="F2355" s="1">
        <v>72</v>
      </c>
      <c r="G2355" s="8">
        <f t="shared" si="282"/>
        <v>70.066027397260228</v>
      </c>
      <c r="H2355" s="6">
        <v>0</v>
      </c>
      <c r="I2355" s="8">
        <f t="shared" si="283"/>
        <v>7.4712328767123291</v>
      </c>
      <c r="L2355" s="9"/>
      <c r="N2355" s="10"/>
      <c r="O2355" s="9"/>
      <c r="R2355" s="9"/>
    </row>
    <row r="2356" spans="1:18">
      <c r="A2356" s="1">
        <v>20180612</v>
      </c>
      <c r="B2356" s="1">
        <v>200000</v>
      </c>
      <c r="C2356" s="1">
        <v>2458282.3220000002</v>
      </c>
      <c r="D2356" s="1">
        <v>2205.011</v>
      </c>
      <c r="E2356" s="1">
        <v>70.3</v>
      </c>
      <c r="F2356" s="1">
        <v>72.5</v>
      </c>
      <c r="G2356" s="8">
        <f t="shared" si="282"/>
        <v>70.062739726027345</v>
      </c>
      <c r="H2356" s="6">
        <v>11</v>
      </c>
      <c r="I2356" s="8">
        <f t="shared" si="283"/>
        <v>7.4712328767123291</v>
      </c>
      <c r="L2356" s="9"/>
      <c r="N2356" s="10"/>
      <c r="O2356" s="9"/>
      <c r="R2356" s="9"/>
    </row>
    <row r="2357" spans="1:18">
      <c r="A2357" s="1">
        <v>20180613</v>
      </c>
      <c r="B2357" s="1">
        <v>200000</v>
      </c>
      <c r="C2357" s="1">
        <v>2458283.3220000002</v>
      </c>
      <c r="D2357" s="1">
        <v>2205.0479999999998</v>
      </c>
      <c r="E2357" s="1">
        <v>70.8</v>
      </c>
      <c r="F2357" s="1">
        <v>73</v>
      </c>
      <c r="G2357" s="8">
        <f t="shared" si="282"/>
        <v>70.061095890410911</v>
      </c>
      <c r="H2357" s="6">
        <v>15</v>
      </c>
      <c r="I2357" s="8">
        <f t="shared" si="283"/>
        <v>7.4356164383561643</v>
      </c>
      <c r="L2357" s="9"/>
      <c r="N2357" s="10"/>
      <c r="O2357" s="9"/>
      <c r="R2357" s="9"/>
    </row>
    <row r="2358" spans="1:18">
      <c r="A2358" s="1">
        <v>20180614</v>
      </c>
      <c r="B2358" s="1">
        <v>200000</v>
      </c>
      <c r="C2358" s="1">
        <v>2458284.3220000002</v>
      </c>
      <c r="D2358" s="1">
        <v>2205.0839999999998</v>
      </c>
      <c r="E2358" s="1">
        <v>72.400000000000006</v>
      </c>
      <c r="F2358" s="1">
        <v>74.7</v>
      </c>
      <c r="G2358" s="8">
        <f t="shared" si="282"/>
        <v>70.055890410958852</v>
      </c>
      <c r="H2358" s="6">
        <v>15</v>
      </c>
      <c r="I2358" s="8">
        <f t="shared" si="283"/>
        <v>7.4356164383561643</v>
      </c>
      <c r="L2358" s="9"/>
      <c r="N2358" s="10"/>
      <c r="O2358" s="9"/>
      <c r="R2358" s="9"/>
    </row>
    <row r="2359" spans="1:18">
      <c r="A2359" s="1">
        <v>20180615</v>
      </c>
      <c r="B2359" s="1">
        <v>200000</v>
      </c>
      <c r="C2359" s="1">
        <v>2458285.3220000002</v>
      </c>
      <c r="D2359" s="1">
        <v>2205.1210000000001</v>
      </c>
      <c r="E2359" s="1">
        <v>70.599999999999994</v>
      </c>
      <c r="F2359" s="1">
        <v>72.8</v>
      </c>
      <c r="G2359" s="8">
        <f t="shared" si="282"/>
        <v>70.052602739725984</v>
      </c>
      <c r="H2359" s="6">
        <v>14</v>
      </c>
      <c r="I2359" s="8">
        <f t="shared" si="283"/>
        <v>7.4657534246575343</v>
      </c>
      <c r="L2359" s="9"/>
      <c r="N2359" s="10"/>
      <c r="O2359" s="9"/>
      <c r="R2359" s="9"/>
    </row>
    <row r="2360" spans="1:18">
      <c r="A2360" s="1">
        <v>20180616</v>
      </c>
      <c r="B2360" s="1">
        <v>200000</v>
      </c>
      <c r="C2360" s="1">
        <v>2458286.3220000002</v>
      </c>
      <c r="D2360" s="1">
        <v>2205.1579999999999</v>
      </c>
      <c r="E2360" s="1">
        <v>70.5</v>
      </c>
      <c r="F2360" s="1">
        <v>72.7</v>
      </c>
      <c r="G2360" s="8">
        <f t="shared" ref="G2360:G2423" si="284">AVERAGE(F2178:F2542)</f>
        <v>70.05095890410955</v>
      </c>
      <c r="H2360" s="6">
        <v>14</v>
      </c>
      <c r="I2360" s="8">
        <f t="shared" ref="I2360:I2423" si="285">AVERAGE(H2178:H2542)</f>
        <v>7.4986301369863018</v>
      </c>
      <c r="L2360" s="9"/>
      <c r="N2360" s="10"/>
      <c r="O2360" s="9"/>
      <c r="R2360" s="9"/>
    </row>
    <row r="2361" spans="1:18">
      <c r="A2361" s="1">
        <v>20180617</v>
      </c>
      <c r="B2361" s="1">
        <v>200000</v>
      </c>
      <c r="C2361" s="1">
        <v>2458287.3220000002</v>
      </c>
      <c r="D2361" s="1">
        <v>2205.194</v>
      </c>
      <c r="E2361" s="1">
        <v>72.3</v>
      </c>
      <c r="F2361" s="1">
        <v>74.599999999999994</v>
      </c>
      <c r="G2361" s="8">
        <f t="shared" si="284"/>
        <v>70.04712328767117</v>
      </c>
      <c r="H2361" s="6">
        <v>14</v>
      </c>
      <c r="I2361" s="8">
        <f t="shared" si="285"/>
        <v>7.4986301369863018</v>
      </c>
      <c r="L2361" s="9"/>
      <c r="N2361" s="10"/>
      <c r="O2361" s="9"/>
      <c r="R2361" s="9"/>
    </row>
    <row r="2362" spans="1:18">
      <c r="A2362" s="1">
        <v>20180618</v>
      </c>
      <c r="B2362" s="1">
        <v>200000</v>
      </c>
      <c r="C2362" s="1">
        <v>2458288.3220000002</v>
      </c>
      <c r="D2362" s="1">
        <v>2205.2310000000002</v>
      </c>
      <c r="E2362" s="1">
        <v>73.7</v>
      </c>
      <c r="F2362" s="1">
        <v>76.099999999999994</v>
      </c>
      <c r="G2362" s="8">
        <f t="shared" si="284"/>
        <v>70.044657534246525</v>
      </c>
      <c r="H2362" s="6">
        <v>29</v>
      </c>
      <c r="I2362" s="8">
        <f t="shared" si="285"/>
        <v>7.4986301369863018</v>
      </c>
      <c r="L2362" s="9"/>
      <c r="N2362" s="10"/>
      <c r="O2362" s="9"/>
      <c r="R2362" s="9"/>
    </row>
    <row r="2363" spans="1:18">
      <c r="A2363" s="1">
        <v>20180619</v>
      </c>
      <c r="B2363" s="1">
        <v>200000</v>
      </c>
      <c r="C2363" s="1">
        <v>2458289.3220000002</v>
      </c>
      <c r="D2363" s="1">
        <v>2205.268</v>
      </c>
      <c r="E2363" s="1">
        <v>76.599999999999994</v>
      </c>
      <c r="F2363" s="1">
        <v>79</v>
      </c>
      <c r="G2363" s="8">
        <f t="shared" si="284"/>
        <v>70.041095890410915</v>
      </c>
      <c r="H2363" s="6">
        <v>33</v>
      </c>
      <c r="I2363" s="8">
        <f t="shared" si="285"/>
        <v>7.4986301369863018</v>
      </c>
      <c r="L2363" s="9"/>
      <c r="N2363" s="10"/>
      <c r="O2363" s="9"/>
      <c r="R2363" s="9"/>
    </row>
    <row r="2364" spans="1:18">
      <c r="A2364" s="1">
        <v>20180620</v>
      </c>
      <c r="B2364" s="1">
        <v>200000</v>
      </c>
      <c r="C2364" s="1">
        <v>2458290.3220000002</v>
      </c>
      <c r="D2364" s="1">
        <v>2205.3040000000001</v>
      </c>
      <c r="E2364" s="1">
        <v>82.1</v>
      </c>
      <c r="F2364" s="1">
        <v>84.7</v>
      </c>
      <c r="G2364" s="8">
        <f t="shared" si="284"/>
        <v>70.044931506849267</v>
      </c>
      <c r="H2364" s="6">
        <v>56</v>
      </c>
      <c r="I2364" s="8">
        <f t="shared" si="285"/>
        <v>7.4684931506849317</v>
      </c>
      <c r="L2364" s="9"/>
      <c r="N2364" s="10"/>
      <c r="O2364" s="9"/>
      <c r="R2364" s="9"/>
    </row>
    <row r="2365" spans="1:18">
      <c r="A2365" s="1">
        <v>20180621</v>
      </c>
      <c r="B2365" s="1">
        <v>200000</v>
      </c>
      <c r="C2365" s="1">
        <v>2458291.3220000002</v>
      </c>
      <c r="D2365" s="1">
        <v>2205.3409999999999</v>
      </c>
      <c r="E2365" s="1">
        <v>81.5</v>
      </c>
      <c r="F2365" s="1">
        <v>84.2</v>
      </c>
      <c r="G2365" s="8">
        <f t="shared" si="284"/>
        <v>70.033424657534198</v>
      </c>
      <c r="H2365" s="6">
        <v>48</v>
      </c>
      <c r="I2365" s="8">
        <f t="shared" si="285"/>
        <v>7.4246575342465757</v>
      </c>
      <c r="L2365" s="9"/>
      <c r="N2365" s="10"/>
      <c r="O2365" s="9"/>
      <c r="R2365" s="9"/>
    </row>
    <row r="2366" spans="1:18">
      <c r="A2366" s="1">
        <v>20180622</v>
      </c>
      <c r="B2366" s="1">
        <v>200000</v>
      </c>
      <c r="C2366" s="1">
        <v>2458292.3220000002</v>
      </c>
      <c r="D2366" s="1">
        <v>2205.3780000000002</v>
      </c>
      <c r="E2366" s="1">
        <v>80.3</v>
      </c>
      <c r="F2366" s="1">
        <v>83</v>
      </c>
      <c r="G2366" s="8">
        <f t="shared" si="284"/>
        <v>70.020273972602681</v>
      </c>
      <c r="H2366" s="6">
        <v>41</v>
      </c>
      <c r="I2366" s="8">
        <f t="shared" si="285"/>
        <v>7.3726027397260276</v>
      </c>
      <c r="L2366" s="9"/>
      <c r="N2366" s="10"/>
      <c r="O2366" s="9"/>
      <c r="R2366" s="9"/>
    </row>
    <row r="2367" spans="1:18">
      <c r="A2367" s="1">
        <v>20180623</v>
      </c>
      <c r="B2367" s="1">
        <v>200000</v>
      </c>
      <c r="C2367" s="1">
        <v>2458293.3220000002</v>
      </c>
      <c r="D2367" s="1">
        <v>2205.4140000000002</v>
      </c>
      <c r="E2367" s="1">
        <v>77.099999999999994</v>
      </c>
      <c r="F2367" s="1">
        <v>79.7</v>
      </c>
      <c r="G2367" s="8">
        <f t="shared" si="284"/>
        <v>70.008767123287626</v>
      </c>
      <c r="H2367" s="6">
        <v>37</v>
      </c>
      <c r="I2367" s="8">
        <f t="shared" si="285"/>
        <v>7.3041095890410963</v>
      </c>
      <c r="L2367" s="9"/>
      <c r="N2367" s="10"/>
      <c r="O2367" s="9"/>
      <c r="R2367" s="9"/>
    </row>
    <row r="2368" spans="1:18">
      <c r="A2368" s="1">
        <v>20180624</v>
      </c>
      <c r="B2368" s="1">
        <v>200000</v>
      </c>
      <c r="C2368" s="1">
        <v>2458294.3220000002</v>
      </c>
      <c r="D2368" s="1">
        <v>2205.451</v>
      </c>
      <c r="E2368" s="1">
        <v>74.5</v>
      </c>
      <c r="F2368" s="1">
        <v>77</v>
      </c>
      <c r="G2368" s="8">
        <f t="shared" si="284"/>
        <v>69.99315068493145</v>
      </c>
      <c r="H2368" s="6">
        <v>19</v>
      </c>
      <c r="I2368" s="8">
        <f t="shared" si="285"/>
        <v>7.2328767123287667</v>
      </c>
      <c r="L2368" s="9"/>
      <c r="N2368" s="10"/>
      <c r="O2368" s="9"/>
      <c r="R2368" s="9"/>
    </row>
    <row r="2369" spans="1:18">
      <c r="A2369" s="1">
        <v>20180625</v>
      </c>
      <c r="B2369" s="1">
        <v>200000</v>
      </c>
      <c r="C2369" s="1">
        <v>2458295.3220000002</v>
      </c>
      <c r="D2369" s="1">
        <v>2205.4879999999998</v>
      </c>
      <c r="E2369" s="1">
        <v>72.8</v>
      </c>
      <c r="F2369" s="1">
        <v>75.2</v>
      </c>
      <c r="G2369" s="8">
        <f t="shared" si="284"/>
        <v>69.975616438356113</v>
      </c>
      <c r="H2369" s="6">
        <v>16</v>
      </c>
      <c r="I2369" s="8">
        <f t="shared" si="285"/>
        <v>7.1534246575342468</v>
      </c>
      <c r="L2369" s="9"/>
      <c r="N2369" s="10"/>
      <c r="O2369" s="9"/>
      <c r="R2369" s="9"/>
    </row>
    <row r="2370" spans="1:18">
      <c r="A2370" s="1">
        <v>20180626</v>
      </c>
      <c r="B2370" s="1">
        <v>200000</v>
      </c>
      <c r="C2370" s="1">
        <v>2458296.3220000002</v>
      </c>
      <c r="D2370" s="1">
        <v>2205.5239999999999</v>
      </c>
      <c r="E2370" s="1">
        <v>71.099999999999994</v>
      </c>
      <c r="F2370" s="1">
        <v>73.400000000000006</v>
      </c>
      <c r="G2370" s="8">
        <f t="shared" si="284"/>
        <v>69.959452054794468</v>
      </c>
      <c r="H2370" s="6">
        <v>14</v>
      </c>
      <c r="I2370" s="8">
        <f t="shared" si="285"/>
        <v>7.087671232876712</v>
      </c>
      <c r="L2370" s="9"/>
      <c r="N2370" s="10"/>
      <c r="O2370" s="9"/>
      <c r="R2370" s="9"/>
    </row>
    <row r="2371" spans="1:18">
      <c r="A2371" s="1">
        <v>20180627</v>
      </c>
      <c r="B2371" s="1">
        <v>200000</v>
      </c>
      <c r="C2371" s="1">
        <v>2458297.3220000002</v>
      </c>
      <c r="D2371" s="1">
        <v>2205.5610000000001</v>
      </c>
      <c r="E2371" s="1">
        <v>70</v>
      </c>
      <c r="F2371" s="1">
        <v>72.400000000000006</v>
      </c>
      <c r="G2371" s="8">
        <f t="shared" si="284"/>
        <v>69.951232876712268</v>
      </c>
      <c r="H2371" s="6">
        <v>14</v>
      </c>
      <c r="I2371" s="8">
        <f t="shared" si="285"/>
        <v>7.043835616438356</v>
      </c>
      <c r="L2371" s="9"/>
      <c r="N2371" s="10"/>
      <c r="O2371" s="9"/>
      <c r="R2371" s="9"/>
    </row>
    <row r="2372" spans="1:18">
      <c r="A2372" s="1">
        <v>20180628</v>
      </c>
      <c r="B2372" s="1">
        <v>200000</v>
      </c>
      <c r="C2372" s="1">
        <v>2458298.3220000002</v>
      </c>
      <c r="D2372" s="1">
        <v>2205.598</v>
      </c>
      <c r="E2372" s="1">
        <v>69.5</v>
      </c>
      <c r="F2372" s="1">
        <v>71.900000000000006</v>
      </c>
      <c r="G2372" s="8">
        <f t="shared" si="284"/>
        <v>69.944657534246517</v>
      </c>
      <c r="H2372" s="6">
        <v>0</v>
      </c>
      <c r="I2372" s="8">
        <f t="shared" si="285"/>
        <v>7.0082191780821921</v>
      </c>
      <c r="L2372" s="9"/>
      <c r="N2372" s="10"/>
      <c r="O2372" s="9"/>
      <c r="R2372" s="9"/>
    </row>
    <row r="2373" spans="1:18">
      <c r="A2373" s="1">
        <v>20180629</v>
      </c>
      <c r="B2373" s="1">
        <v>200000</v>
      </c>
      <c r="C2373" s="1">
        <v>2458299.3220000002</v>
      </c>
      <c r="D2373" s="1">
        <v>2205.634</v>
      </c>
      <c r="E2373" s="1">
        <v>68.599999999999994</v>
      </c>
      <c r="F2373" s="1">
        <v>70.900000000000006</v>
      </c>
      <c r="G2373" s="8">
        <f t="shared" si="284"/>
        <v>69.939726027397214</v>
      </c>
      <c r="H2373" s="6">
        <v>0</v>
      </c>
      <c r="I2373" s="8">
        <f t="shared" si="285"/>
        <v>7.0082191780821921</v>
      </c>
      <c r="L2373" s="9"/>
      <c r="N2373" s="10"/>
      <c r="O2373" s="9"/>
      <c r="R2373" s="9"/>
    </row>
    <row r="2374" spans="1:18">
      <c r="A2374" s="1">
        <v>20180630</v>
      </c>
      <c r="B2374" s="1">
        <v>200000</v>
      </c>
      <c r="C2374" s="1">
        <v>2458300.3220000002</v>
      </c>
      <c r="D2374" s="1">
        <v>2205.6709999999998</v>
      </c>
      <c r="E2374" s="1">
        <v>68.8</v>
      </c>
      <c r="F2374" s="1">
        <v>71.099999999999994</v>
      </c>
      <c r="G2374" s="8">
        <f t="shared" si="284"/>
        <v>69.933150684931462</v>
      </c>
      <c r="H2374" s="6">
        <v>0</v>
      </c>
      <c r="I2374" s="8">
        <f t="shared" si="285"/>
        <v>7.0082191780821921</v>
      </c>
      <c r="L2374" s="9"/>
      <c r="N2374" s="10"/>
      <c r="O2374" s="9"/>
      <c r="R2374" s="9"/>
    </row>
    <row r="2375" spans="1:18">
      <c r="A2375" s="1">
        <v>20180701</v>
      </c>
      <c r="B2375" s="1">
        <v>200000</v>
      </c>
      <c r="C2375" s="1">
        <v>2458301.3220000002</v>
      </c>
      <c r="D2375" s="1">
        <v>2205.7080000000001</v>
      </c>
      <c r="E2375" s="1">
        <v>68.099999999999994</v>
      </c>
      <c r="F2375" s="1">
        <v>70.400000000000006</v>
      </c>
      <c r="G2375" s="8">
        <f t="shared" si="284"/>
        <v>69.930410958904062</v>
      </c>
      <c r="H2375" s="6">
        <v>0</v>
      </c>
      <c r="I2375" s="8">
        <f t="shared" si="285"/>
        <v>7.0082191780821921</v>
      </c>
      <c r="L2375" s="9"/>
      <c r="N2375" s="10"/>
      <c r="O2375" s="9"/>
      <c r="R2375" s="9"/>
    </row>
    <row r="2376" spans="1:18">
      <c r="A2376" s="1">
        <v>20180702</v>
      </c>
      <c r="B2376" s="1">
        <v>200000</v>
      </c>
      <c r="C2376" s="1">
        <v>2458302.3220000002</v>
      </c>
      <c r="D2376" s="1">
        <v>2205.7440000000001</v>
      </c>
      <c r="E2376" s="1">
        <v>66.599999999999994</v>
      </c>
      <c r="F2376" s="1">
        <v>68.8</v>
      </c>
      <c r="G2376" s="8">
        <f t="shared" si="284"/>
        <v>69.926849315068438</v>
      </c>
      <c r="H2376" s="6">
        <v>0</v>
      </c>
      <c r="I2376" s="8">
        <f t="shared" si="285"/>
        <v>6.9726027397260273</v>
      </c>
      <c r="L2376" s="9"/>
      <c r="N2376" s="10"/>
      <c r="O2376" s="9"/>
      <c r="R2376" s="9"/>
    </row>
    <row r="2377" spans="1:18">
      <c r="A2377" s="1">
        <v>20180703</v>
      </c>
      <c r="B2377" s="1">
        <v>200000</v>
      </c>
      <c r="C2377" s="1">
        <v>2458303.3220000002</v>
      </c>
      <c r="D2377" s="1">
        <v>2205.7809999999999</v>
      </c>
      <c r="E2377" s="1">
        <v>68.2</v>
      </c>
      <c r="F2377" s="1">
        <v>70.5</v>
      </c>
      <c r="G2377" s="8">
        <f t="shared" si="284"/>
        <v>69.934246575342399</v>
      </c>
      <c r="H2377" s="6">
        <v>0</v>
      </c>
      <c r="I2377" s="8">
        <f t="shared" si="285"/>
        <v>7.0054794520547947</v>
      </c>
      <c r="L2377" s="9"/>
      <c r="N2377" s="10"/>
      <c r="O2377" s="9"/>
      <c r="R2377" s="9"/>
    </row>
    <row r="2378" spans="1:18">
      <c r="A2378" s="1">
        <v>20180704</v>
      </c>
      <c r="B2378" s="1">
        <v>200000</v>
      </c>
      <c r="C2378" s="1">
        <v>2458304.3220000002</v>
      </c>
      <c r="D2378" s="1">
        <v>2205.8180000000002</v>
      </c>
      <c r="E2378" s="1">
        <v>67.900000000000006</v>
      </c>
      <c r="F2378" s="1">
        <v>70.2</v>
      </c>
      <c r="G2378" s="8">
        <f t="shared" si="284"/>
        <v>69.949315068493092</v>
      </c>
      <c r="H2378" s="6">
        <v>0</v>
      </c>
      <c r="I2378" s="8">
        <f t="shared" si="285"/>
        <v>7.0465753424657533</v>
      </c>
      <c r="L2378" s="9"/>
      <c r="N2378" s="10"/>
      <c r="O2378" s="9"/>
      <c r="R2378" s="9"/>
    </row>
    <row r="2379" spans="1:18">
      <c r="A2379" s="1">
        <v>20180705</v>
      </c>
      <c r="B2379" s="1">
        <v>200000</v>
      </c>
      <c r="C2379" s="1">
        <v>2458305.3220000002</v>
      </c>
      <c r="D2379" s="1">
        <v>2205.8539999999998</v>
      </c>
      <c r="E2379" s="1">
        <v>68.099999999999994</v>
      </c>
      <c r="F2379" s="1">
        <v>70.400000000000006</v>
      </c>
      <c r="G2379" s="8">
        <f t="shared" si="284"/>
        <v>69.954520547945151</v>
      </c>
      <c r="H2379" s="6">
        <v>0</v>
      </c>
      <c r="I2379" s="8">
        <f t="shared" si="285"/>
        <v>7.087671232876712</v>
      </c>
      <c r="L2379" s="9"/>
      <c r="N2379" s="10"/>
      <c r="O2379" s="9"/>
      <c r="R2379" s="9"/>
    </row>
    <row r="2380" spans="1:18">
      <c r="A2380" s="1">
        <v>20180706</v>
      </c>
      <c r="B2380" s="1">
        <v>200000</v>
      </c>
      <c r="C2380" s="1">
        <v>2458306.3220000002</v>
      </c>
      <c r="D2380" s="1">
        <v>2205.8910000000001</v>
      </c>
      <c r="E2380" s="1">
        <v>70.5</v>
      </c>
      <c r="F2380" s="1">
        <v>72.900000000000006</v>
      </c>
      <c r="G2380" s="8">
        <f t="shared" si="284"/>
        <v>69.959726027397195</v>
      </c>
      <c r="H2380" s="6">
        <v>0</v>
      </c>
      <c r="I2380" s="8">
        <f t="shared" si="285"/>
        <v>7.087671232876712</v>
      </c>
      <c r="L2380" s="9"/>
      <c r="N2380" s="10"/>
      <c r="O2380" s="9"/>
      <c r="R2380" s="9"/>
    </row>
    <row r="2381" spans="1:18">
      <c r="A2381" s="1">
        <v>20180707</v>
      </c>
      <c r="B2381" s="1">
        <v>200000</v>
      </c>
      <c r="C2381" s="1">
        <v>2458307.3220000002</v>
      </c>
      <c r="D2381" s="1">
        <v>2205.9279999999999</v>
      </c>
      <c r="E2381" s="1">
        <v>72</v>
      </c>
      <c r="F2381" s="1">
        <v>74.400000000000006</v>
      </c>
      <c r="G2381" s="8">
        <f t="shared" si="284"/>
        <v>69.964657534246527</v>
      </c>
      <c r="H2381" s="6">
        <v>0</v>
      </c>
      <c r="I2381" s="8">
        <f t="shared" si="285"/>
        <v>7.087671232876712</v>
      </c>
      <c r="L2381" s="9"/>
      <c r="N2381" s="10"/>
      <c r="O2381" s="9"/>
      <c r="R2381" s="9"/>
    </row>
    <row r="2382" spans="1:18">
      <c r="A2382" s="1">
        <v>20180708</v>
      </c>
      <c r="B2382" s="1">
        <v>200000</v>
      </c>
      <c r="C2382" s="1">
        <v>2458308.3220000002</v>
      </c>
      <c r="D2382" s="1">
        <v>2205.9639999999999</v>
      </c>
      <c r="E2382" s="1">
        <v>71.599999999999994</v>
      </c>
      <c r="F2382" s="1">
        <v>74</v>
      </c>
      <c r="G2382" s="8">
        <f t="shared" si="284"/>
        <v>69.971506849315006</v>
      </c>
      <c r="H2382" s="6">
        <v>0</v>
      </c>
      <c r="I2382" s="8">
        <f t="shared" si="285"/>
        <v>7.0575342465753428</v>
      </c>
      <c r="L2382" s="9"/>
      <c r="N2382" s="10"/>
      <c r="O2382" s="9"/>
      <c r="R2382" s="9"/>
    </row>
    <row r="2383" spans="1:18">
      <c r="A2383" s="1">
        <v>20180709</v>
      </c>
      <c r="B2383" s="1">
        <v>200000</v>
      </c>
      <c r="C2383" s="1">
        <v>2458309.3220000002</v>
      </c>
      <c r="D2383" s="1">
        <v>2206.0010000000002</v>
      </c>
      <c r="E2383" s="1">
        <v>72.900000000000006</v>
      </c>
      <c r="F2383" s="1">
        <v>75.400000000000006</v>
      </c>
      <c r="G2383" s="8">
        <f t="shared" si="284"/>
        <v>69.975616438356099</v>
      </c>
      <c r="H2383" s="6">
        <v>0</v>
      </c>
      <c r="I2383" s="8">
        <f t="shared" si="285"/>
        <v>7.0246575342465754</v>
      </c>
      <c r="L2383" s="9"/>
      <c r="N2383" s="10"/>
      <c r="O2383" s="9"/>
      <c r="R2383" s="9"/>
    </row>
    <row r="2384" spans="1:18">
      <c r="A2384" s="1">
        <v>20180710</v>
      </c>
      <c r="B2384" s="1">
        <v>200000</v>
      </c>
      <c r="C2384" s="1">
        <v>2458310.3220000002</v>
      </c>
      <c r="D2384" s="1">
        <v>2206.038</v>
      </c>
      <c r="E2384" s="1">
        <v>72.099999999999994</v>
      </c>
      <c r="F2384" s="1">
        <v>74.5</v>
      </c>
      <c r="G2384" s="8">
        <f t="shared" si="284"/>
        <v>69.978356164383499</v>
      </c>
      <c r="H2384" s="6">
        <v>0</v>
      </c>
      <c r="I2384" s="8">
        <f t="shared" si="285"/>
        <v>6.9890410958904106</v>
      </c>
      <c r="L2384" s="9"/>
      <c r="N2384" s="10"/>
      <c r="O2384" s="9"/>
      <c r="R2384" s="9"/>
    </row>
    <row r="2385" spans="1:18">
      <c r="A2385" s="1">
        <v>20180711</v>
      </c>
      <c r="B2385" s="1">
        <v>200000</v>
      </c>
      <c r="C2385" s="1">
        <v>2458311.3220000002</v>
      </c>
      <c r="D2385" s="1">
        <v>2206.0740000000001</v>
      </c>
      <c r="E2385" s="1">
        <v>73.3</v>
      </c>
      <c r="F2385" s="1">
        <v>75.8</v>
      </c>
      <c r="G2385" s="8">
        <f t="shared" si="284"/>
        <v>69.980273972602674</v>
      </c>
      <c r="H2385" s="6">
        <v>0</v>
      </c>
      <c r="I2385" s="8">
        <f t="shared" si="285"/>
        <v>6.9452054794520546</v>
      </c>
      <c r="L2385" s="9"/>
      <c r="N2385" s="10"/>
      <c r="O2385" s="9"/>
      <c r="R2385" s="9"/>
    </row>
    <row r="2386" spans="1:18">
      <c r="A2386" s="1">
        <v>20180712</v>
      </c>
      <c r="B2386" s="1">
        <v>200000</v>
      </c>
      <c r="C2386" s="1">
        <v>2458312.3220000002</v>
      </c>
      <c r="D2386" s="1">
        <v>2206.1109999999999</v>
      </c>
      <c r="E2386" s="1">
        <v>72.099999999999994</v>
      </c>
      <c r="F2386" s="1">
        <v>74.599999999999994</v>
      </c>
      <c r="G2386" s="8">
        <f t="shared" si="284"/>
        <v>69.979452054794464</v>
      </c>
      <c r="H2386" s="6">
        <v>0</v>
      </c>
      <c r="I2386" s="8">
        <f t="shared" si="285"/>
        <v>6.8904109589041092</v>
      </c>
      <c r="L2386" s="9"/>
      <c r="N2386" s="10"/>
      <c r="O2386" s="9"/>
      <c r="R2386" s="9"/>
    </row>
    <row r="2387" spans="1:18">
      <c r="A2387" s="1">
        <v>20180713</v>
      </c>
      <c r="B2387" s="1">
        <v>200000</v>
      </c>
      <c r="C2387" s="1">
        <v>2458313.3220000002</v>
      </c>
      <c r="D2387" s="1">
        <v>2206.1480000000001</v>
      </c>
      <c r="E2387" s="1">
        <v>72.5</v>
      </c>
      <c r="F2387" s="1">
        <v>74.900000000000006</v>
      </c>
      <c r="G2387" s="8">
        <f t="shared" si="284"/>
        <v>69.972328767123244</v>
      </c>
      <c r="H2387" s="6">
        <v>13</v>
      </c>
      <c r="I2387" s="8">
        <f t="shared" si="285"/>
        <v>6.8575342465753426</v>
      </c>
      <c r="L2387" s="9"/>
      <c r="N2387" s="10"/>
      <c r="O2387" s="9"/>
      <c r="R2387" s="9"/>
    </row>
    <row r="2388" spans="1:18">
      <c r="A2388" s="1">
        <v>20180714</v>
      </c>
      <c r="B2388" s="1">
        <v>200000</v>
      </c>
      <c r="C2388" s="1">
        <v>2458314.3220000002</v>
      </c>
      <c r="D2388" s="1">
        <v>2206.1840000000002</v>
      </c>
      <c r="E2388" s="1">
        <v>72.3</v>
      </c>
      <c r="F2388" s="1">
        <v>74.900000000000006</v>
      </c>
      <c r="G2388" s="8">
        <f t="shared" si="284"/>
        <v>69.96876712328762</v>
      </c>
      <c r="H2388" s="6">
        <v>12</v>
      </c>
      <c r="I2388" s="8">
        <f t="shared" si="285"/>
        <v>6.8575342465753426</v>
      </c>
      <c r="L2388" s="9"/>
      <c r="N2388" s="10"/>
      <c r="O2388" s="9"/>
      <c r="R2388" s="9"/>
    </row>
    <row r="2389" spans="1:18">
      <c r="A2389" s="1">
        <v>20180715</v>
      </c>
      <c r="B2389" s="1">
        <v>200000</v>
      </c>
      <c r="C2389" s="1">
        <v>2458315.3220000002</v>
      </c>
      <c r="D2389" s="1">
        <v>2206.221</v>
      </c>
      <c r="E2389" s="1">
        <v>71.7</v>
      </c>
      <c r="F2389" s="1">
        <v>74.099999999999994</v>
      </c>
      <c r="G2389" s="8">
        <f t="shared" si="284"/>
        <v>69.963561643835547</v>
      </c>
      <c r="H2389" s="6">
        <v>12</v>
      </c>
      <c r="I2389" s="8">
        <f t="shared" si="285"/>
        <v>6.8575342465753426</v>
      </c>
      <c r="L2389" s="9"/>
      <c r="N2389" s="10"/>
      <c r="O2389" s="9"/>
      <c r="R2389" s="9"/>
    </row>
    <row r="2390" spans="1:18">
      <c r="A2390" s="1">
        <v>20180716</v>
      </c>
      <c r="B2390" s="1">
        <v>200000</v>
      </c>
      <c r="C2390" s="1">
        <v>2458316.3220000002</v>
      </c>
      <c r="D2390" s="1">
        <v>2206.2579999999998</v>
      </c>
      <c r="E2390" s="1">
        <v>71.900000000000006</v>
      </c>
      <c r="F2390" s="1">
        <v>74.3</v>
      </c>
      <c r="G2390" s="8">
        <f t="shared" si="284"/>
        <v>69.962465753424596</v>
      </c>
      <c r="H2390" s="6">
        <v>0</v>
      </c>
      <c r="I2390" s="8">
        <f t="shared" si="285"/>
        <v>6.8246575342465752</v>
      </c>
      <c r="L2390" s="9"/>
      <c r="N2390" s="10"/>
      <c r="O2390" s="9"/>
      <c r="R2390" s="9"/>
    </row>
    <row r="2391" spans="1:18">
      <c r="A2391" s="1">
        <v>20180717</v>
      </c>
      <c r="B2391" s="1">
        <v>200000</v>
      </c>
      <c r="C2391" s="1">
        <v>2458317.3220000002</v>
      </c>
      <c r="D2391" s="1">
        <v>2206.2939999999999</v>
      </c>
      <c r="E2391" s="1">
        <v>71.2</v>
      </c>
      <c r="F2391" s="1">
        <v>73.5</v>
      </c>
      <c r="G2391" s="8">
        <f t="shared" si="284"/>
        <v>69.960821917808147</v>
      </c>
      <c r="H2391" s="6">
        <v>0</v>
      </c>
      <c r="I2391" s="8">
        <f t="shared" si="285"/>
        <v>6.7890410958904113</v>
      </c>
      <c r="L2391" s="9"/>
      <c r="N2391" s="10"/>
      <c r="O2391" s="9"/>
      <c r="R2391" s="9"/>
    </row>
    <row r="2392" spans="1:18">
      <c r="A2392" s="1">
        <v>20180718</v>
      </c>
      <c r="B2392" s="1">
        <v>200000</v>
      </c>
      <c r="C2392" s="1">
        <v>2458318.3220000002</v>
      </c>
      <c r="D2392" s="1">
        <v>2206.3310000000001</v>
      </c>
      <c r="E2392" s="1">
        <v>71.2</v>
      </c>
      <c r="F2392" s="1">
        <v>73.599999999999994</v>
      </c>
      <c r="G2392" s="8">
        <f t="shared" si="284"/>
        <v>69.957260273972551</v>
      </c>
      <c r="H2392" s="6">
        <v>0</v>
      </c>
      <c r="I2392" s="8">
        <f t="shared" si="285"/>
        <v>6.7479452054794518</v>
      </c>
      <c r="L2392" s="9"/>
      <c r="N2392" s="10"/>
      <c r="O2392" s="9"/>
      <c r="R2392" s="9"/>
    </row>
    <row r="2393" spans="1:18">
      <c r="A2393" s="1">
        <v>20180719</v>
      </c>
      <c r="B2393" s="1">
        <v>200000</v>
      </c>
      <c r="C2393" s="1">
        <v>2458319.3220000002</v>
      </c>
      <c r="D2393" s="1">
        <v>2206.3679999999999</v>
      </c>
      <c r="E2393" s="1">
        <v>70.5</v>
      </c>
      <c r="F2393" s="1">
        <v>72.8</v>
      </c>
      <c r="G2393" s="8">
        <f t="shared" si="284"/>
        <v>69.951232876712268</v>
      </c>
      <c r="H2393" s="6">
        <v>0</v>
      </c>
      <c r="I2393" s="8">
        <f t="shared" si="285"/>
        <v>6.7041095890410958</v>
      </c>
      <c r="L2393" s="9"/>
      <c r="N2393" s="10"/>
      <c r="O2393" s="9"/>
      <c r="R2393" s="9"/>
    </row>
    <row r="2394" spans="1:18">
      <c r="A2394" s="1">
        <v>20180720</v>
      </c>
      <c r="B2394" s="1">
        <v>200000</v>
      </c>
      <c r="C2394" s="1">
        <v>2458320.3220000002</v>
      </c>
      <c r="D2394" s="1">
        <v>2206.404</v>
      </c>
      <c r="E2394" s="1">
        <v>70.5</v>
      </c>
      <c r="F2394" s="1">
        <v>72.7</v>
      </c>
      <c r="G2394" s="8">
        <f t="shared" si="284"/>
        <v>69.945205479452</v>
      </c>
      <c r="H2394" s="6">
        <v>0</v>
      </c>
      <c r="I2394" s="8">
        <f t="shared" si="285"/>
        <v>6.6712328767123283</v>
      </c>
      <c r="L2394" s="9"/>
      <c r="N2394" s="10"/>
      <c r="O2394" s="9"/>
      <c r="R2394" s="9"/>
    </row>
    <row r="2395" spans="1:18">
      <c r="A2395" s="1">
        <v>20180721</v>
      </c>
      <c r="B2395" s="1">
        <v>200000</v>
      </c>
      <c r="C2395" s="1">
        <v>2458321.3220000002</v>
      </c>
      <c r="D2395" s="1">
        <v>2206.4409999999998</v>
      </c>
      <c r="E2395" s="1">
        <v>70</v>
      </c>
      <c r="F2395" s="1">
        <v>72.2</v>
      </c>
      <c r="G2395" s="8">
        <f t="shared" si="284"/>
        <v>69.942191780821858</v>
      </c>
      <c r="H2395" s="6">
        <v>12</v>
      </c>
      <c r="I2395" s="8">
        <f t="shared" si="285"/>
        <v>6.6383561643835618</v>
      </c>
      <c r="L2395" s="9"/>
      <c r="N2395" s="10"/>
      <c r="O2395" s="9"/>
      <c r="R2395" s="9"/>
    </row>
    <row r="2396" spans="1:18">
      <c r="A2396" s="1">
        <v>20180722</v>
      </c>
      <c r="B2396" s="1">
        <v>200000</v>
      </c>
      <c r="C2396" s="1">
        <v>2458322.3220000002</v>
      </c>
      <c r="D2396" s="1">
        <v>2206.4780000000001</v>
      </c>
      <c r="E2396" s="1">
        <v>68.2</v>
      </c>
      <c r="F2396" s="1">
        <v>70.400000000000006</v>
      </c>
      <c r="G2396" s="8">
        <f t="shared" si="284"/>
        <v>69.941095890410892</v>
      </c>
      <c r="H2396" s="6">
        <v>0</v>
      </c>
      <c r="I2396" s="8">
        <f t="shared" si="285"/>
        <v>6.6383561643835618</v>
      </c>
      <c r="L2396" s="9"/>
      <c r="N2396" s="10"/>
      <c r="O2396" s="9"/>
      <c r="R2396" s="9"/>
    </row>
    <row r="2397" spans="1:18">
      <c r="A2397" s="1">
        <v>20180723</v>
      </c>
      <c r="B2397" s="1">
        <v>200000</v>
      </c>
      <c r="C2397" s="1">
        <v>2458323.3220000002</v>
      </c>
      <c r="D2397" s="1">
        <v>2206.5140000000001</v>
      </c>
      <c r="E2397" s="1">
        <v>67</v>
      </c>
      <c r="F2397" s="1">
        <v>69.099999999999994</v>
      </c>
      <c r="G2397" s="8">
        <f t="shared" si="284"/>
        <v>69.945479452054727</v>
      </c>
      <c r="H2397" s="6">
        <v>0</v>
      </c>
      <c r="I2397" s="8">
        <f t="shared" si="285"/>
        <v>6.6657534246575345</v>
      </c>
      <c r="L2397" s="9"/>
      <c r="N2397" s="10"/>
      <c r="O2397" s="9"/>
      <c r="R2397" s="9"/>
    </row>
    <row r="2398" spans="1:18">
      <c r="A2398" s="1">
        <v>20180724</v>
      </c>
      <c r="B2398" s="1">
        <v>200000</v>
      </c>
      <c r="C2398" s="1">
        <v>2458324.3220000002</v>
      </c>
      <c r="D2398" s="1">
        <v>2206.5509999999999</v>
      </c>
      <c r="E2398" s="1">
        <v>66.900000000000006</v>
      </c>
      <c r="F2398" s="1">
        <v>69</v>
      </c>
      <c r="G2398" s="8">
        <f t="shared" si="284"/>
        <v>69.947123287671175</v>
      </c>
      <c r="H2398" s="6">
        <v>0</v>
      </c>
      <c r="I2398" s="8">
        <f t="shared" si="285"/>
        <v>6.7095890410958905</v>
      </c>
      <c r="L2398" s="9"/>
      <c r="N2398" s="10"/>
      <c r="O2398" s="9"/>
      <c r="R2398" s="9"/>
    </row>
    <row r="2399" spans="1:18">
      <c r="A2399" s="1">
        <v>20180725</v>
      </c>
      <c r="B2399" s="1">
        <v>200000</v>
      </c>
      <c r="C2399" s="1">
        <v>2458325.3220000002</v>
      </c>
      <c r="D2399" s="1">
        <v>2206.5880000000002</v>
      </c>
      <c r="E2399" s="1">
        <v>65.8</v>
      </c>
      <c r="F2399" s="1">
        <v>67.900000000000006</v>
      </c>
      <c r="G2399" s="8">
        <f t="shared" si="284"/>
        <v>69.949863013698575</v>
      </c>
      <c r="H2399" s="6">
        <v>0</v>
      </c>
      <c r="I2399" s="8">
        <f t="shared" si="285"/>
        <v>6.7616438356164386</v>
      </c>
      <c r="L2399" s="9"/>
      <c r="N2399" s="10"/>
      <c r="O2399" s="9"/>
      <c r="R2399" s="9"/>
    </row>
    <row r="2400" spans="1:18">
      <c r="A2400" s="1">
        <v>20180726</v>
      </c>
      <c r="B2400" s="1">
        <v>200000</v>
      </c>
      <c r="C2400" s="1">
        <v>2458326.3220000002</v>
      </c>
      <c r="D2400" s="1">
        <v>2206.6239999999998</v>
      </c>
      <c r="E2400" s="1">
        <v>66.2</v>
      </c>
      <c r="F2400" s="1">
        <v>68.3</v>
      </c>
      <c r="G2400" s="8">
        <f t="shared" si="284"/>
        <v>69.956712328767068</v>
      </c>
      <c r="H2400" s="6">
        <v>0</v>
      </c>
      <c r="I2400" s="8">
        <f t="shared" si="285"/>
        <v>6.8191780821917805</v>
      </c>
      <c r="L2400" s="9"/>
      <c r="N2400" s="10"/>
      <c r="O2400" s="9"/>
      <c r="R2400" s="9"/>
    </row>
    <row r="2401" spans="1:18">
      <c r="A2401" s="1">
        <v>20180727</v>
      </c>
      <c r="B2401" s="1">
        <v>200000</v>
      </c>
      <c r="C2401" s="1">
        <v>2458327.3220000002</v>
      </c>
      <c r="D2401" s="1">
        <v>2206.6610000000001</v>
      </c>
      <c r="E2401" s="1">
        <v>66.599999999999994</v>
      </c>
      <c r="F2401" s="1">
        <v>68.599999999999994</v>
      </c>
      <c r="G2401" s="8">
        <f t="shared" si="284"/>
        <v>69.969041095890347</v>
      </c>
      <c r="H2401" s="6">
        <v>0</v>
      </c>
      <c r="I2401" s="8">
        <f t="shared" si="285"/>
        <v>6.8794520547945206</v>
      </c>
      <c r="L2401" s="9"/>
      <c r="N2401" s="10"/>
      <c r="O2401" s="9"/>
      <c r="R2401" s="9"/>
    </row>
    <row r="2402" spans="1:18">
      <c r="A2402" s="1">
        <v>20180728</v>
      </c>
      <c r="B2402" s="1">
        <v>200000</v>
      </c>
      <c r="C2402" s="1">
        <v>2458328.3220000002</v>
      </c>
      <c r="D2402" s="1">
        <v>2206.6979999999999</v>
      </c>
      <c r="E2402" s="1">
        <v>67.900000000000006</v>
      </c>
      <c r="F2402" s="1">
        <v>70</v>
      </c>
      <c r="G2402" s="8">
        <f t="shared" si="284"/>
        <v>69.987123287671182</v>
      </c>
      <c r="H2402" s="6">
        <v>0</v>
      </c>
      <c r="I2402" s="8">
        <f t="shared" si="285"/>
        <v>6.9506849315068493</v>
      </c>
      <c r="L2402" s="9"/>
      <c r="N2402" s="10"/>
      <c r="O2402" s="9"/>
      <c r="R2402" s="9"/>
    </row>
    <row r="2403" spans="1:18">
      <c r="A2403" s="1">
        <v>20180729</v>
      </c>
      <c r="B2403" s="1">
        <v>200000</v>
      </c>
      <c r="C2403" s="1">
        <v>2458329.3220000002</v>
      </c>
      <c r="D2403" s="1">
        <v>2206.7339999999999</v>
      </c>
      <c r="E2403" s="1">
        <v>68</v>
      </c>
      <c r="F2403" s="1">
        <v>70</v>
      </c>
      <c r="G2403" s="8">
        <f t="shared" si="284"/>
        <v>70.003835616438295</v>
      </c>
      <c r="H2403" s="6">
        <v>0</v>
      </c>
      <c r="I2403" s="8">
        <f t="shared" si="285"/>
        <v>7.0027397260273974</v>
      </c>
      <c r="L2403" s="9"/>
      <c r="N2403" s="10"/>
      <c r="O2403" s="9"/>
      <c r="R2403" s="9"/>
    </row>
    <row r="2404" spans="1:18">
      <c r="A2404" s="1">
        <v>20180730</v>
      </c>
      <c r="B2404" s="1">
        <v>200000</v>
      </c>
      <c r="C2404" s="1">
        <v>2458330.3220000002</v>
      </c>
      <c r="D2404" s="1">
        <v>2206.7710000000002</v>
      </c>
      <c r="E2404" s="1">
        <v>68.3</v>
      </c>
      <c r="F2404" s="1">
        <v>70.400000000000006</v>
      </c>
      <c r="G2404" s="8">
        <f t="shared" si="284"/>
        <v>70.023287671232822</v>
      </c>
      <c r="H2404" s="6">
        <v>0</v>
      </c>
      <c r="I2404" s="8">
        <f t="shared" si="285"/>
        <v>7.0465753424657533</v>
      </c>
      <c r="L2404" s="9"/>
      <c r="N2404" s="10"/>
      <c r="O2404" s="9"/>
      <c r="R2404" s="9"/>
    </row>
    <row r="2405" spans="1:18">
      <c r="A2405" s="1">
        <v>20180731</v>
      </c>
      <c r="B2405" s="1">
        <v>200000</v>
      </c>
      <c r="C2405" s="1">
        <v>2458331.3220000002</v>
      </c>
      <c r="D2405" s="1">
        <v>2206.808</v>
      </c>
      <c r="E2405" s="1">
        <v>68.900000000000006</v>
      </c>
      <c r="F2405" s="1">
        <v>71</v>
      </c>
      <c r="G2405" s="8">
        <f t="shared" si="284"/>
        <v>70.036164383561584</v>
      </c>
      <c r="H2405" s="6">
        <v>0</v>
      </c>
      <c r="I2405" s="8">
        <f t="shared" si="285"/>
        <v>7.0821917808219181</v>
      </c>
      <c r="L2405" s="9"/>
      <c r="N2405" s="10"/>
      <c r="O2405" s="9"/>
      <c r="R2405" s="9"/>
    </row>
    <row r="2406" spans="1:18">
      <c r="A2406" s="1">
        <v>20180801</v>
      </c>
      <c r="B2406" s="1">
        <v>200000</v>
      </c>
      <c r="C2406" s="1">
        <v>2458332.3220000002</v>
      </c>
      <c r="D2406" s="1">
        <v>2206.8440000000001</v>
      </c>
      <c r="E2406" s="1">
        <v>70.2</v>
      </c>
      <c r="F2406" s="1">
        <v>72.3</v>
      </c>
      <c r="G2406" s="8">
        <f t="shared" si="284"/>
        <v>70.048493150684877</v>
      </c>
      <c r="H2406" s="6">
        <v>12</v>
      </c>
      <c r="I2406" s="8">
        <f t="shared" si="285"/>
        <v>7.0821917808219181</v>
      </c>
      <c r="L2406" s="9"/>
      <c r="N2406" s="10"/>
      <c r="O2406" s="9"/>
      <c r="R2406" s="9"/>
    </row>
    <row r="2407" spans="1:18">
      <c r="A2407" s="1">
        <v>20180802</v>
      </c>
      <c r="B2407" s="1">
        <v>200000</v>
      </c>
      <c r="C2407" s="1">
        <v>2458333.3220000002</v>
      </c>
      <c r="D2407" s="1">
        <v>2206.8809999999999</v>
      </c>
      <c r="E2407" s="1">
        <v>69.900000000000006</v>
      </c>
      <c r="F2407" s="1">
        <v>72</v>
      </c>
      <c r="G2407" s="8">
        <f t="shared" si="284"/>
        <v>70.056164383561594</v>
      </c>
      <c r="H2407" s="6">
        <v>11</v>
      </c>
      <c r="I2407" s="8">
        <f t="shared" si="285"/>
        <v>7.0493150684931507</v>
      </c>
      <c r="L2407" s="9"/>
      <c r="N2407" s="10"/>
      <c r="O2407" s="9"/>
      <c r="R2407" s="9"/>
    </row>
    <row r="2408" spans="1:18">
      <c r="A2408" s="1">
        <v>20180803</v>
      </c>
      <c r="B2408" s="1">
        <v>200000</v>
      </c>
      <c r="C2408" s="1">
        <v>2458334.3220000002</v>
      </c>
      <c r="D2408" s="1">
        <v>2206.9180000000001</v>
      </c>
      <c r="E2408" s="1">
        <v>70.2</v>
      </c>
      <c r="F2408" s="1">
        <v>72.3</v>
      </c>
      <c r="G2408" s="8">
        <f t="shared" si="284"/>
        <v>70.06438356164378</v>
      </c>
      <c r="H2408" s="6">
        <v>0</v>
      </c>
      <c r="I2408" s="8">
        <f t="shared" si="285"/>
        <v>7.0493150684931507</v>
      </c>
      <c r="L2408" s="9"/>
      <c r="N2408" s="10"/>
      <c r="O2408" s="9"/>
      <c r="R2408" s="9"/>
    </row>
    <row r="2409" spans="1:18">
      <c r="A2409" s="1">
        <v>20180804</v>
      </c>
      <c r="B2409" s="1">
        <v>200000</v>
      </c>
      <c r="C2409" s="1">
        <v>2458335.3220000002</v>
      </c>
      <c r="D2409" s="1">
        <v>2206.9540000000002</v>
      </c>
      <c r="E2409" s="1">
        <v>70.400000000000006</v>
      </c>
      <c r="F2409" s="1">
        <v>72.5</v>
      </c>
      <c r="G2409" s="8">
        <f t="shared" si="284"/>
        <v>70.06986301369858</v>
      </c>
      <c r="H2409" s="6">
        <v>0</v>
      </c>
      <c r="I2409" s="8">
        <f t="shared" si="285"/>
        <v>7.0493150684931507</v>
      </c>
      <c r="L2409" s="9"/>
      <c r="N2409" s="10"/>
      <c r="O2409" s="9"/>
      <c r="R2409" s="9"/>
    </row>
    <row r="2410" spans="1:18">
      <c r="A2410" s="1">
        <v>20180805</v>
      </c>
      <c r="B2410" s="1">
        <v>200000</v>
      </c>
      <c r="C2410" s="1">
        <v>2458336.3220000002</v>
      </c>
      <c r="D2410" s="1">
        <v>2206.991</v>
      </c>
      <c r="E2410" s="1">
        <v>69.2</v>
      </c>
      <c r="F2410" s="1">
        <v>71.2</v>
      </c>
      <c r="G2410" s="8">
        <f t="shared" si="284"/>
        <v>70.074794520547883</v>
      </c>
      <c r="H2410" s="6">
        <v>0</v>
      </c>
      <c r="I2410" s="8">
        <f t="shared" si="285"/>
        <v>7.0493150684931507</v>
      </c>
      <c r="L2410" s="9"/>
      <c r="N2410" s="10"/>
      <c r="O2410" s="9"/>
      <c r="R2410" s="9"/>
    </row>
    <row r="2411" spans="1:18">
      <c r="A2411" s="1">
        <v>20180806</v>
      </c>
      <c r="B2411" s="1">
        <v>200000</v>
      </c>
      <c r="C2411" s="1">
        <v>2458337.3220000002</v>
      </c>
      <c r="D2411" s="1">
        <v>2207.0279999999998</v>
      </c>
      <c r="E2411" s="1">
        <v>69.099999999999994</v>
      </c>
      <c r="F2411" s="1">
        <v>71.099999999999994</v>
      </c>
      <c r="G2411" s="8">
        <f t="shared" si="284"/>
        <v>70.068493150684873</v>
      </c>
      <c r="H2411" s="6">
        <v>0</v>
      </c>
      <c r="I2411" s="8">
        <f t="shared" si="285"/>
        <v>7.0191780821917806</v>
      </c>
      <c r="L2411" s="9"/>
      <c r="N2411" s="10"/>
      <c r="O2411" s="9"/>
      <c r="R2411" s="9"/>
    </row>
    <row r="2412" spans="1:18">
      <c r="A2412" s="1">
        <v>20180807</v>
      </c>
      <c r="B2412" s="1">
        <v>200000</v>
      </c>
      <c r="C2412" s="1">
        <v>2458338.3220000002</v>
      </c>
      <c r="D2412" s="1">
        <v>2207.0639999999999</v>
      </c>
      <c r="E2412" s="1">
        <v>69.5</v>
      </c>
      <c r="F2412" s="1">
        <v>71.5</v>
      </c>
      <c r="G2412" s="8">
        <f t="shared" si="284"/>
        <v>70.059452054794463</v>
      </c>
      <c r="H2412" s="6">
        <v>0</v>
      </c>
      <c r="I2412" s="8">
        <f t="shared" si="285"/>
        <v>6.9835616438356167</v>
      </c>
      <c r="L2412" s="9"/>
      <c r="N2412" s="10"/>
      <c r="O2412" s="9"/>
      <c r="R2412" s="9"/>
    </row>
    <row r="2413" spans="1:18">
      <c r="A2413" s="1">
        <v>20180808</v>
      </c>
      <c r="B2413" s="1">
        <v>200000</v>
      </c>
      <c r="C2413" s="1">
        <v>2458339.3220000002</v>
      </c>
      <c r="D2413" s="1">
        <v>2207.1010000000001</v>
      </c>
      <c r="E2413" s="1">
        <v>69.599999999999994</v>
      </c>
      <c r="F2413" s="1">
        <v>71.599999999999994</v>
      </c>
      <c r="G2413" s="8">
        <f t="shared" si="284"/>
        <v>70.040547945205418</v>
      </c>
      <c r="H2413" s="6">
        <v>0</v>
      </c>
      <c r="I2413" s="8">
        <f t="shared" si="285"/>
        <v>6.9397260273972599</v>
      </c>
      <c r="L2413" s="9"/>
      <c r="N2413" s="10"/>
      <c r="O2413" s="9"/>
      <c r="R2413" s="9"/>
    </row>
    <row r="2414" spans="1:18">
      <c r="A2414" s="1">
        <v>20180809</v>
      </c>
      <c r="B2414" s="1">
        <v>200000</v>
      </c>
      <c r="C2414" s="1">
        <v>2458340.3220000002</v>
      </c>
      <c r="D2414" s="1">
        <v>2207.1379999999999</v>
      </c>
      <c r="E2414" s="1">
        <v>70.3</v>
      </c>
      <c r="F2414" s="1">
        <v>72.2</v>
      </c>
      <c r="G2414" s="8">
        <f t="shared" si="284"/>
        <v>70.023287671232822</v>
      </c>
      <c r="H2414" s="6">
        <v>0</v>
      </c>
      <c r="I2414" s="8">
        <f t="shared" si="285"/>
        <v>6.8849315068493153</v>
      </c>
      <c r="L2414" s="9"/>
      <c r="N2414" s="10"/>
      <c r="O2414" s="9"/>
      <c r="R2414" s="9"/>
    </row>
    <row r="2415" spans="1:18">
      <c r="A2415" s="1">
        <v>20180810</v>
      </c>
      <c r="B2415" s="1">
        <v>200000</v>
      </c>
      <c r="C2415" s="1">
        <v>2458341.3220000002</v>
      </c>
      <c r="D2415" s="1">
        <v>2207.174</v>
      </c>
      <c r="E2415" s="1">
        <v>69.5</v>
      </c>
      <c r="F2415" s="1">
        <v>71.400000000000006</v>
      </c>
      <c r="G2415" s="8">
        <f t="shared" si="284"/>
        <v>70.003013698630056</v>
      </c>
      <c r="H2415" s="6">
        <v>0</v>
      </c>
      <c r="I2415" s="8">
        <f t="shared" si="285"/>
        <v>6.8246575342465752</v>
      </c>
      <c r="L2415" s="9"/>
      <c r="N2415" s="10"/>
      <c r="O2415" s="9"/>
      <c r="R2415" s="9"/>
    </row>
    <row r="2416" spans="1:18">
      <c r="A2416" s="1">
        <v>20180811</v>
      </c>
      <c r="B2416" s="1">
        <v>200000</v>
      </c>
      <c r="C2416" s="1">
        <v>2458342.3220000002</v>
      </c>
      <c r="D2416" s="1">
        <v>2207.2109999999998</v>
      </c>
      <c r="E2416" s="1">
        <v>67.400000000000006</v>
      </c>
      <c r="F2416" s="1">
        <v>69.3</v>
      </c>
      <c r="G2416" s="8">
        <f t="shared" si="284"/>
        <v>69.981917808219109</v>
      </c>
      <c r="H2416" s="6">
        <v>0</v>
      </c>
      <c r="I2416" s="8">
        <f t="shared" si="285"/>
        <v>6.7561643835616438</v>
      </c>
      <c r="L2416" s="9"/>
      <c r="N2416" s="10"/>
      <c r="O2416" s="9"/>
      <c r="R2416" s="9"/>
    </row>
    <row r="2417" spans="1:18">
      <c r="A2417" s="1">
        <v>20180812</v>
      </c>
      <c r="B2417" s="1">
        <v>200000</v>
      </c>
      <c r="C2417" s="1">
        <v>2458343.3220000002</v>
      </c>
      <c r="D2417" s="1">
        <v>2207.248</v>
      </c>
      <c r="E2417" s="1">
        <v>68.099999999999994</v>
      </c>
      <c r="F2417" s="1">
        <v>69.900000000000006</v>
      </c>
      <c r="G2417" s="8">
        <f t="shared" si="284"/>
        <v>69.959726027397181</v>
      </c>
      <c r="H2417" s="6">
        <v>0</v>
      </c>
      <c r="I2417" s="8">
        <f t="shared" si="285"/>
        <v>6.6876712328767125</v>
      </c>
      <c r="L2417" s="9"/>
      <c r="N2417" s="10"/>
      <c r="O2417" s="9"/>
      <c r="R2417" s="9"/>
    </row>
    <row r="2418" spans="1:18">
      <c r="A2418" s="1">
        <v>20180813</v>
      </c>
      <c r="B2418" s="1">
        <v>200000</v>
      </c>
      <c r="C2418" s="1">
        <v>2458344.3220000002</v>
      </c>
      <c r="D2418" s="1">
        <v>2207.2840000000001</v>
      </c>
      <c r="E2418" s="1">
        <v>67.8</v>
      </c>
      <c r="F2418" s="1">
        <v>69.599999999999994</v>
      </c>
      <c r="G2418" s="8">
        <f t="shared" si="284"/>
        <v>69.937260273972512</v>
      </c>
      <c r="H2418" s="6">
        <v>0</v>
      </c>
      <c r="I2418" s="8">
        <f t="shared" si="285"/>
        <v>6.6109589041095891</v>
      </c>
      <c r="L2418" s="9"/>
      <c r="N2418" s="10"/>
      <c r="O2418" s="9"/>
      <c r="R2418" s="9"/>
    </row>
    <row r="2419" spans="1:18">
      <c r="A2419" s="1">
        <v>20180814</v>
      </c>
      <c r="B2419" s="1">
        <v>200000</v>
      </c>
      <c r="C2419" s="1">
        <v>2458345.3220000002</v>
      </c>
      <c r="D2419" s="1">
        <v>2207.3209999999999</v>
      </c>
      <c r="E2419" s="1">
        <v>68.7</v>
      </c>
      <c r="F2419" s="1">
        <v>70.5</v>
      </c>
      <c r="G2419" s="8">
        <f t="shared" si="284"/>
        <v>69.914794520547872</v>
      </c>
      <c r="H2419" s="6">
        <v>12</v>
      </c>
      <c r="I2419" s="8">
        <f t="shared" si="285"/>
        <v>6.5424657534246577</v>
      </c>
      <c r="L2419" s="9"/>
      <c r="N2419" s="10"/>
      <c r="O2419" s="9"/>
      <c r="R2419" s="9"/>
    </row>
    <row r="2420" spans="1:18">
      <c r="A2420" s="1">
        <v>20180815</v>
      </c>
      <c r="B2420" s="1">
        <v>200000</v>
      </c>
      <c r="C2420" s="1">
        <v>2458346.3220000002</v>
      </c>
      <c r="D2420" s="1">
        <v>2207.3580000000002</v>
      </c>
      <c r="E2420" s="1">
        <v>68.8</v>
      </c>
      <c r="F2420" s="1">
        <v>70.599999999999994</v>
      </c>
      <c r="G2420" s="8">
        <f t="shared" si="284"/>
        <v>69.899726027397179</v>
      </c>
      <c r="H2420" s="6">
        <v>13</v>
      </c>
      <c r="I2420" s="8">
        <f t="shared" si="285"/>
        <v>6.5123287671232877</v>
      </c>
      <c r="L2420" s="9"/>
      <c r="N2420" s="10"/>
      <c r="O2420" s="9"/>
      <c r="R2420" s="9"/>
    </row>
    <row r="2421" spans="1:18">
      <c r="A2421" s="1">
        <v>20180816</v>
      </c>
      <c r="B2421" s="1">
        <v>200000</v>
      </c>
      <c r="C2421" s="1">
        <v>2458347.3220000002</v>
      </c>
      <c r="D2421" s="1">
        <v>2207.3939999999998</v>
      </c>
      <c r="E2421" s="1">
        <v>68.3</v>
      </c>
      <c r="F2421" s="1">
        <v>70</v>
      </c>
      <c r="G2421" s="8">
        <f t="shared" si="284"/>
        <v>69.889589041095803</v>
      </c>
      <c r="H2421" s="6">
        <v>13</v>
      </c>
      <c r="I2421" s="8">
        <f t="shared" si="285"/>
        <v>6.4575342465753423</v>
      </c>
      <c r="L2421" s="9"/>
      <c r="N2421" s="10"/>
      <c r="O2421" s="9"/>
      <c r="R2421" s="9"/>
    </row>
    <row r="2422" spans="1:18">
      <c r="A2422" s="1">
        <v>20180817</v>
      </c>
      <c r="B2422" s="1">
        <v>200000</v>
      </c>
      <c r="C2422" s="1">
        <v>2458348.3220000002</v>
      </c>
      <c r="D2422" s="1">
        <v>2207.431</v>
      </c>
      <c r="E2422" s="1">
        <v>67.3</v>
      </c>
      <c r="F2422" s="1">
        <v>69</v>
      </c>
      <c r="G2422" s="8">
        <f t="shared" si="284"/>
        <v>69.885205479451969</v>
      </c>
      <c r="H2422" s="6">
        <v>12</v>
      </c>
      <c r="I2422" s="8">
        <f t="shared" si="285"/>
        <v>6.4136986301369863</v>
      </c>
      <c r="L2422" s="9"/>
      <c r="N2422" s="10"/>
      <c r="O2422" s="9"/>
      <c r="R2422" s="9"/>
    </row>
    <row r="2423" spans="1:18">
      <c r="A2423" s="1">
        <v>20180818</v>
      </c>
      <c r="B2423" s="1">
        <v>200000</v>
      </c>
      <c r="C2423" s="1">
        <v>2458349.3220000002</v>
      </c>
      <c r="D2423" s="1">
        <v>2207.4679999999998</v>
      </c>
      <c r="E2423" s="1">
        <v>67.2</v>
      </c>
      <c r="F2423" s="1">
        <v>68.900000000000006</v>
      </c>
      <c r="G2423" s="8">
        <f t="shared" si="284"/>
        <v>69.883013698630066</v>
      </c>
      <c r="H2423" s="6">
        <v>11</v>
      </c>
      <c r="I2423" s="8">
        <f t="shared" si="285"/>
        <v>6.3808219178082188</v>
      </c>
      <c r="L2423" s="9"/>
      <c r="N2423" s="10"/>
      <c r="O2423" s="9"/>
      <c r="R2423" s="9"/>
    </row>
    <row r="2424" spans="1:18">
      <c r="A2424" s="1">
        <v>20180819</v>
      </c>
      <c r="B2424" s="1">
        <v>200000</v>
      </c>
      <c r="C2424" s="1">
        <v>2458350.3220000002</v>
      </c>
      <c r="D2424" s="1">
        <v>2207.5039999999999</v>
      </c>
      <c r="E2424" s="1">
        <v>66.8</v>
      </c>
      <c r="F2424" s="1">
        <v>68.400000000000006</v>
      </c>
      <c r="G2424" s="8">
        <f t="shared" ref="G2424:G2487" si="286">AVERAGE(F2242:F2606)</f>
        <v>69.885753424657466</v>
      </c>
      <c r="H2424" s="6">
        <v>14</v>
      </c>
      <c r="I2424" s="8">
        <f t="shared" ref="I2424:I2487" si="287">AVERAGE(H2242:H2606)</f>
        <v>6.3808219178082188</v>
      </c>
      <c r="L2424" s="9"/>
      <c r="N2424" s="10"/>
      <c r="O2424" s="9"/>
      <c r="R2424" s="9"/>
    </row>
    <row r="2425" spans="1:18">
      <c r="A2425" s="1">
        <v>20180820</v>
      </c>
      <c r="B2425" s="1">
        <v>200000</v>
      </c>
      <c r="C2425" s="1">
        <v>2458351.3220000002</v>
      </c>
      <c r="D2425" s="1">
        <v>2207.5410000000002</v>
      </c>
      <c r="E2425" s="1">
        <v>68</v>
      </c>
      <c r="F2425" s="1">
        <v>69.599999999999994</v>
      </c>
      <c r="G2425" s="8">
        <f t="shared" si="286"/>
        <v>69.8846575342465</v>
      </c>
      <c r="H2425" s="6">
        <v>16</v>
      </c>
      <c r="I2425" s="8">
        <f t="shared" si="287"/>
        <v>6.3808219178082188</v>
      </c>
      <c r="L2425" s="9"/>
      <c r="N2425" s="10"/>
      <c r="O2425" s="9"/>
      <c r="R2425" s="9"/>
    </row>
    <row r="2426" spans="1:18">
      <c r="A2426" s="1">
        <v>20180821</v>
      </c>
      <c r="B2426" s="1">
        <v>200000</v>
      </c>
      <c r="C2426" s="1">
        <v>2458352.3220000002</v>
      </c>
      <c r="D2426" s="1">
        <v>2207.5770000000002</v>
      </c>
      <c r="E2426" s="1">
        <v>67.8</v>
      </c>
      <c r="F2426" s="1">
        <v>69.400000000000006</v>
      </c>
      <c r="G2426" s="8">
        <f t="shared" si="286"/>
        <v>69.887671232876627</v>
      </c>
      <c r="H2426" s="6">
        <v>16</v>
      </c>
      <c r="I2426" s="8">
        <f t="shared" si="287"/>
        <v>6.3808219178082188</v>
      </c>
      <c r="L2426" s="9"/>
      <c r="N2426" s="10"/>
      <c r="O2426" s="9"/>
      <c r="R2426" s="9"/>
    </row>
    <row r="2427" spans="1:18">
      <c r="A2427" s="1">
        <v>20180822</v>
      </c>
      <c r="B2427" s="1">
        <v>200000</v>
      </c>
      <c r="C2427" s="1">
        <v>2458353.3220000002</v>
      </c>
      <c r="D2427" s="1">
        <v>2207.614</v>
      </c>
      <c r="E2427" s="1">
        <v>66.900000000000006</v>
      </c>
      <c r="F2427" s="1">
        <v>68.400000000000006</v>
      </c>
      <c r="G2427" s="8">
        <f t="shared" si="286"/>
        <v>69.896164383561569</v>
      </c>
      <c r="H2427" s="6">
        <v>12</v>
      </c>
      <c r="I2427" s="8">
        <f t="shared" si="287"/>
        <v>6.3808219178082188</v>
      </c>
      <c r="L2427" s="9"/>
      <c r="N2427" s="10"/>
      <c r="O2427" s="9"/>
      <c r="R2427" s="9"/>
    </row>
    <row r="2428" spans="1:18">
      <c r="A2428" s="1">
        <v>20180823</v>
      </c>
      <c r="B2428" s="1">
        <v>200000</v>
      </c>
      <c r="C2428" s="1">
        <v>2458354.3220000002</v>
      </c>
      <c r="D2428" s="1">
        <v>2207.6509999999998</v>
      </c>
      <c r="E2428" s="1">
        <v>69.5</v>
      </c>
      <c r="F2428" s="1">
        <v>71.099999999999994</v>
      </c>
      <c r="G2428" s="8">
        <f t="shared" si="286"/>
        <v>69.90465753424651</v>
      </c>
      <c r="H2428" s="6">
        <v>15</v>
      </c>
      <c r="I2428" s="8">
        <f t="shared" si="287"/>
        <v>6.4109589041095889</v>
      </c>
      <c r="L2428" s="9"/>
      <c r="N2428" s="10"/>
      <c r="O2428" s="9"/>
      <c r="R2428" s="9"/>
    </row>
    <row r="2429" spans="1:18">
      <c r="A2429" s="1">
        <v>20180824</v>
      </c>
      <c r="B2429" s="1">
        <v>200000</v>
      </c>
      <c r="C2429" s="1">
        <v>2458355.3220000002</v>
      </c>
      <c r="D2429" s="1">
        <v>2207.6869999999999</v>
      </c>
      <c r="E2429" s="1">
        <v>72.400000000000006</v>
      </c>
      <c r="F2429" s="1">
        <v>74</v>
      </c>
      <c r="G2429" s="8">
        <f t="shared" si="286"/>
        <v>69.912054794520486</v>
      </c>
      <c r="H2429" s="6">
        <v>29</v>
      </c>
      <c r="I2429" s="8">
        <f t="shared" si="287"/>
        <v>6.4109589041095889</v>
      </c>
      <c r="L2429" s="9"/>
      <c r="N2429" s="10"/>
      <c r="O2429" s="9"/>
      <c r="R2429" s="9"/>
    </row>
    <row r="2430" spans="1:18">
      <c r="A2430" s="1">
        <v>20180825</v>
      </c>
      <c r="B2430" s="1">
        <v>200000</v>
      </c>
      <c r="C2430" s="1">
        <v>2458356.3220000002</v>
      </c>
      <c r="D2430" s="1">
        <v>2207.7240000000002</v>
      </c>
      <c r="E2430" s="1">
        <v>71.599999999999994</v>
      </c>
      <c r="F2430" s="1">
        <v>73.099999999999994</v>
      </c>
      <c r="G2430" s="8">
        <f t="shared" si="286"/>
        <v>69.920273972602686</v>
      </c>
      <c r="H2430" s="6">
        <v>32</v>
      </c>
      <c r="I2430" s="8">
        <f t="shared" si="287"/>
        <v>6.4109589041095889</v>
      </c>
      <c r="L2430" s="9"/>
      <c r="N2430" s="10"/>
      <c r="O2430" s="9"/>
      <c r="R2430" s="9"/>
    </row>
    <row r="2431" spans="1:18">
      <c r="A2431" s="1">
        <v>20180826</v>
      </c>
      <c r="B2431" s="1">
        <v>200000</v>
      </c>
      <c r="C2431" s="1">
        <v>2458357.3220000002</v>
      </c>
      <c r="D2431" s="1">
        <v>2207.761</v>
      </c>
      <c r="E2431" s="1">
        <v>71.099999999999994</v>
      </c>
      <c r="F2431" s="1">
        <v>72.599999999999994</v>
      </c>
      <c r="G2431" s="8">
        <f t="shared" si="286"/>
        <v>69.926301369862955</v>
      </c>
      <c r="H2431" s="6">
        <v>28</v>
      </c>
      <c r="I2431" s="8">
        <f t="shared" si="287"/>
        <v>6.4109589041095889</v>
      </c>
      <c r="L2431" s="9"/>
      <c r="N2431" s="10"/>
      <c r="O2431" s="9"/>
      <c r="R2431" s="9"/>
    </row>
    <row r="2432" spans="1:18">
      <c r="A2432" s="1">
        <v>20180827</v>
      </c>
      <c r="B2432" s="1">
        <v>200000</v>
      </c>
      <c r="C2432" s="1">
        <v>2458358.3220000002</v>
      </c>
      <c r="D2432" s="1">
        <v>2207.797</v>
      </c>
      <c r="E2432" s="1">
        <v>69.599999999999994</v>
      </c>
      <c r="F2432" s="1">
        <v>71</v>
      </c>
      <c r="G2432" s="8">
        <f t="shared" si="286"/>
        <v>69.934520547945155</v>
      </c>
      <c r="H2432" s="6">
        <v>13</v>
      </c>
      <c r="I2432" s="8">
        <f t="shared" si="287"/>
        <v>6.4109589041095889</v>
      </c>
      <c r="L2432" s="9"/>
      <c r="N2432" s="10"/>
      <c r="O2432" s="9"/>
      <c r="R2432" s="9"/>
    </row>
    <row r="2433" spans="1:18">
      <c r="A2433" s="1">
        <v>20180828</v>
      </c>
      <c r="B2433" s="1">
        <v>200000</v>
      </c>
      <c r="C2433" s="1">
        <v>2458359.3220000002</v>
      </c>
      <c r="D2433" s="1">
        <v>2207.8339999999998</v>
      </c>
      <c r="E2433" s="1">
        <v>69.8</v>
      </c>
      <c r="F2433" s="1">
        <v>71.2</v>
      </c>
      <c r="G2433" s="8">
        <f t="shared" si="286"/>
        <v>69.936712328767072</v>
      </c>
      <c r="H2433" s="6">
        <v>11</v>
      </c>
      <c r="I2433" s="8">
        <f t="shared" si="287"/>
        <v>6.3671232876712329</v>
      </c>
      <c r="L2433" s="9"/>
      <c r="N2433" s="10"/>
      <c r="O2433" s="9"/>
      <c r="R2433" s="9"/>
    </row>
    <row r="2434" spans="1:18">
      <c r="A2434" s="1">
        <v>20180829</v>
      </c>
      <c r="B2434" s="1">
        <v>200000</v>
      </c>
      <c r="C2434" s="1">
        <v>2458360.3220000002</v>
      </c>
      <c r="D2434" s="1">
        <v>2207.8710000000001</v>
      </c>
      <c r="E2434" s="1">
        <v>70.5</v>
      </c>
      <c r="F2434" s="1">
        <v>71.8</v>
      </c>
      <c r="G2434" s="8">
        <f t="shared" si="286"/>
        <v>69.944383561643804</v>
      </c>
      <c r="H2434" s="6">
        <v>0</v>
      </c>
      <c r="I2434" s="8">
        <f t="shared" si="287"/>
        <v>6.3260273972602743</v>
      </c>
      <c r="L2434" s="9"/>
      <c r="N2434" s="10"/>
      <c r="O2434" s="9"/>
      <c r="R2434" s="9"/>
    </row>
    <row r="2435" spans="1:18">
      <c r="A2435" s="1">
        <v>20180830</v>
      </c>
      <c r="B2435" s="1">
        <v>200000</v>
      </c>
      <c r="C2435" s="1">
        <v>2458361.3220000002</v>
      </c>
      <c r="D2435" s="1">
        <v>2207.9070000000002</v>
      </c>
      <c r="E2435" s="1">
        <v>68.3</v>
      </c>
      <c r="F2435" s="1">
        <v>69.599999999999994</v>
      </c>
      <c r="G2435" s="8">
        <f t="shared" si="286"/>
        <v>69.947945205479414</v>
      </c>
      <c r="H2435" s="6">
        <v>0</v>
      </c>
      <c r="I2435" s="8">
        <f t="shared" si="287"/>
        <v>6.2931506849315069</v>
      </c>
      <c r="L2435" s="9"/>
      <c r="N2435" s="10"/>
      <c r="O2435" s="9"/>
      <c r="R2435" s="9"/>
    </row>
    <row r="2436" spans="1:18">
      <c r="A2436" s="1">
        <v>20180831</v>
      </c>
      <c r="B2436" s="1">
        <v>200000</v>
      </c>
      <c r="C2436" s="1">
        <v>2458362.3220000002</v>
      </c>
      <c r="D2436" s="1">
        <v>2207.944</v>
      </c>
      <c r="E2436" s="1">
        <v>67.5</v>
      </c>
      <c r="F2436" s="1">
        <v>68.8</v>
      </c>
      <c r="G2436" s="8">
        <f t="shared" si="286"/>
        <v>69.95534246575339</v>
      </c>
      <c r="H2436" s="6">
        <v>0</v>
      </c>
      <c r="I2436" s="8">
        <f t="shared" si="287"/>
        <v>6.2602739726027394</v>
      </c>
      <c r="L2436" s="9"/>
      <c r="N2436" s="10"/>
      <c r="O2436" s="9"/>
      <c r="R2436" s="9"/>
    </row>
    <row r="2437" spans="1:18">
      <c r="A2437" s="1">
        <v>20180901</v>
      </c>
      <c r="B2437" s="1">
        <v>200000</v>
      </c>
      <c r="C2437" s="1">
        <v>2458363.3220000002</v>
      </c>
      <c r="D2437" s="1">
        <v>2207.9810000000002</v>
      </c>
      <c r="E2437" s="1">
        <v>68.3</v>
      </c>
      <c r="F2437" s="1">
        <v>69.5</v>
      </c>
      <c r="G2437" s="8">
        <f t="shared" si="286"/>
        <v>69.959726027397224</v>
      </c>
      <c r="H2437" s="6">
        <v>0</v>
      </c>
      <c r="I2437" s="8">
        <f t="shared" si="287"/>
        <v>6.2301369863013702</v>
      </c>
      <c r="L2437" s="9"/>
      <c r="N2437" s="10"/>
      <c r="O2437" s="9"/>
      <c r="R2437" s="9"/>
    </row>
    <row r="2438" spans="1:18">
      <c r="A2438" s="1">
        <v>20180902</v>
      </c>
      <c r="B2438" s="1">
        <v>200000</v>
      </c>
      <c r="C2438" s="1">
        <v>2458364.3220000002</v>
      </c>
      <c r="D2438" s="1">
        <v>2208.018</v>
      </c>
      <c r="E2438" s="1">
        <v>67.7</v>
      </c>
      <c r="F2438" s="1">
        <v>68.900000000000006</v>
      </c>
      <c r="G2438" s="8">
        <f t="shared" si="286"/>
        <v>69.964109589041044</v>
      </c>
      <c r="H2438" s="6">
        <v>0</v>
      </c>
      <c r="I2438" s="8">
        <f t="shared" si="287"/>
        <v>6.2301369863013702</v>
      </c>
      <c r="L2438" s="9"/>
      <c r="N2438" s="10"/>
      <c r="O2438" s="9"/>
      <c r="R2438" s="9"/>
    </row>
    <row r="2439" spans="1:18">
      <c r="A2439" s="1">
        <v>20180903</v>
      </c>
      <c r="B2439" s="1">
        <v>200000</v>
      </c>
      <c r="C2439" s="1">
        <v>2458365.3220000002</v>
      </c>
      <c r="D2439" s="1">
        <v>2208.0540000000001</v>
      </c>
      <c r="E2439" s="1">
        <v>68.099999999999994</v>
      </c>
      <c r="F2439" s="1">
        <v>69.3</v>
      </c>
      <c r="G2439" s="8">
        <f t="shared" si="286"/>
        <v>69.973150684931454</v>
      </c>
      <c r="H2439" s="6">
        <v>0</v>
      </c>
      <c r="I2439" s="8">
        <f t="shared" si="287"/>
        <v>6.2301369863013702</v>
      </c>
      <c r="L2439" s="9"/>
      <c r="N2439" s="10"/>
      <c r="O2439" s="9"/>
      <c r="R2439" s="9"/>
    </row>
    <row r="2440" spans="1:18">
      <c r="A2440" s="1">
        <v>20180904</v>
      </c>
      <c r="B2440" s="1">
        <v>200000</v>
      </c>
      <c r="C2440" s="1">
        <v>2458366.3220000002</v>
      </c>
      <c r="D2440" s="1">
        <v>2208.0909999999999</v>
      </c>
      <c r="E2440" s="1">
        <v>67.5</v>
      </c>
      <c r="F2440" s="1">
        <v>68.599999999999994</v>
      </c>
      <c r="G2440" s="8">
        <f t="shared" si="286"/>
        <v>69.984931506849264</v>
      </c>
      <c r="H2440" s="6">
        <v>0</v>
      </c>
      <c r="I2440" s="8">
        <f t="shared" si="287"/>
        <v>6.2684931506849315</v>
      </c>
      <c r="L2440" s="9"/>
      <c r="N2440" s="10"/>
      <c r="O2440" s="9"/>
      <c r="R2440" s="9"/>
    </row>
    <row r="2441" spans="1:18">
      <c r="A2441" s="1">
        <v>20180905</v>
      </c>
      <c r="B2441" s="1">
        <v>200000</v>
      </c>
      <c r="C2441" s="1">
        <v>2458367.3220000002</v>
      </c>
      <c r="D2441" s="1">
        <v>2208.127</v>
      </c>
      <c r="E2441" s="1">
        <v>67.5</v>
      </c>
      <c r="F2441" s="1">
        <v>68.599999999999994</v>
      </c>
      <c r="G2441" s="8">
        <f t="shared" si="286"/>
        <v>69.998082191780767</v>
      </c>
      <c r="H2441" s="6">
        <v>0</v>
      </c>
      <c r="I2441" s="8">
        <f t="shared" si="287"/>
        <v>6.3178082191780822</v>
      </c>
      <c r="L2441" s="9"/>
      <c r="N2441" s="10"/>
      <c r="O2441" s="9"/>
      <c r="R2441" s="9"/>
    </row>
    <row r="2442" spans="1:18">
      <c r="A2442" s="1">
        <v>20180906</v>
      </c>
      <c r="B2442" s="1">
        <v>200000</v>
      </c>
      <c r="C2442" s="1">
        <v>2458368.3220000002</v>
      </c>
      <c r="D2442" s="1">
        <v>2208.1640000000002</v>
      </c>
      <c r="E2442" s="1">
        <v>67.400000000000006</v>
      </c>
      <c r="F2442" s="1">
        <v>68.400000000000006</v>
      </c>
      <c r="G2442" s="8">
        <f t="shared" si="286"/>
        <v>70.006575342465695</v>
      </c>
      <c r="H2442" s="6">
        <v>0</v>
      </c>
      <c r="I2442" s="8">
        <f t="shared" si="287"/>
        <v>6.3616438356164382</v>
      </c>
      <c r="L2442" s="9"/>
      <c r="N2442" s="10"/>
      <c r="O2442" s="9"/>
      <c r="R2442" s="9"/>
    </row>
    <row r="2443" spans="1:18">
      <c r="A2443" s="1">
        <v>20180907</v>
      </c>
      <c r="B2443" s="1">
        <v>200000</v>
      </c>
      <c r="C2443" s="1">
        <v>2458369.3220000002</v>
      </c>
      <c r="D2443" s="1">
        <v>2208.201</v>
      </c>
      <c r="E2443" s="1">
        <v>67.5</v>
      </c>
      <c r="F2443" s="1">
        <v>68.599999999999994</v>
      </c>
      <c r="G2443" s="8">
        <f t="shared" si="286"/>
        <v>70.020547945205436</v>
      </c>
      <c r="H2443" s="6">
        <v>0</v>
      </c>
      <c r="I2443" s="8">
        <f t="shared" si="287"/>
        <v>6.3917808219178083</v>
      </c>
      <c r="L2443" s="9"/>
      <c r="N2443" s="10"/>
      <c r="O2443" s="9"/>
      <c r="R2443" s="9"/>
    </row>
    <row r="2444" spans="1:18">
      <c r="A2444" s="1">
        <v>20180908</v>
      </c>
      <c r="B2444" s="1">
        <v>200000</v>
      </c>
      <c r="C2444" s="1">
        <v>2458370.3220000002</v>
      </c>
      <c r="D2444" s="1">
        <v>2208.2370000000001</v>
      </c>
      <c r="E2444" s="1">
        <v>68.7</v>
      </c>
      <c r="F2444" s="1">
        <v>69.7</v>
      </c>
      <c r="G2444" s="8">
        <f t="shared" si="286"/>
        <v>70.029041095890364</v>
      </c>
      <c r="H2444" s="6">
        <v>16</v>
      </c>
      <c r="I2444" s="8">
        <f t="shared" si="287"/>
        <v>6.4219178082191783</v>
      </c>
      <c r="L2444" s="9"/>
      <c r="N2444" s="10"/>
      <c r="O2444" s="9"/>
      <c r="R2444" s="9"/>
    </row>
    <row r="2445" spans="1:18">
      <c r="A2445" s="1">
        <v>20180909</v>
      </c>
      <c r="B2445" s="1">
        <v>200000</v>
      </c>
      <c r="C2445" s="1">
        <v>2458371.3220000002</v>
      </c>
      <c r="D2445" s="1">
        <v>2208.2739999999999</v>
      </c>
      <c r="E2445" s="1">
        <v>68.400000000000006</v>
      </c>
      <c r="F2445" s="1">
        <v>69.400000000000006</v>
      </c>
      <c r="G2445" s="8">
        <f t="shared" si="286"/>
        <v>70.038082191780774</v>
      </c>
      <c r="H2445" s="6">
        <v>14</v>
      </c>
      <c r="I2445" s="8">
        <f t="shared" si="287"/>
        <v>6.4520547945205475</v>
      </c>
      <c r="L2445" s="9"/>
      <c r="N2445" s="10"/>
      <c r="O2445" s="9"/>
      <c r="R2445" s="9"/>
    </row>
    <row r="2446" spans="1:18">
      <c r="A2446" s="1">
        <v>20180910</v>
      </c>
      <c r="B2446" s="1">
        <v>200000</v>
      </c>
      <c r="C2446" s="1">
        <v>2458372.3220000002</v>
      </c>
      <c r="D2446" s="1">
        <v>2208.3110000000001</v>
      </c>
      <c r="E2446" s="1">
        <v>69</v>
      </c>
      <c r="F2446" s="1">
        <v>69.900000000000006</v>
      </c>
      <c r="G2446" s="8">
        <f t="shared" si="286"/>
        <v>70.045205479452008</v>
      </c>
      <c r="H2446" s="6">
        <v>12</v>
      </c>
      <c r="I2446" s="8">
        <f t="shared" si="287"/>
        <v>6.4821917808219176</v>
      </c>
      <c r="L2446" s="9"/>
      <c r="N2446" s="10"/>
      <c r="O2446" s="9"/>
      <c r="R2446" s="9"/>
    </row>
    <row r="2447" spans="1:18">
      <c r="A2447" s="1">
        <v>20180911</v>
      </c>
      <c r="B2447" s="1">
        <v>200000</v>
      </c>
      <c r="C2447" s="1">
        <v>2458373.3220000002</v>
      </c>
      <c r="D2447" s="1">
        <v>2208.3470000000002</v>
      </c>
      <c r="E2447" s="1">
        <v>69.400000000000006</v>
      </c>
      <c r="F2447" s="1">
        <v>70.3</v>
      </c>
      <c r="G2447" s="8">
        <f t="shared" si="286"/>
        <v>70.052054794520487</v>
      </c>
      <c r="H2447" s="6">
        <v>16</v>
      </c>
      <c r="I2447" s="8">
        <f t="shared" si="287"/>
        <v>6.5123287671232877</v>
      </c>
      <c r="L2447" s="9"/>
      <c r="N2447" s="10"/>
      <c r="O2447" s="9"/>
      <c r="R2447" s="9"/>
    </row>
    <row r="2448" spans="1:18">
      <c r="A2448" s="1">
        <v>20180912</v>
      </c>
      <c r="B2448" s="1">
        <v>200000</v>
      </c>
      <c r="C2448" s="1">
        <v>2458374.3220000002</v>
      </c>
      <c r="D2448" s="1">
        <v>2208.384</v>
      </c>
      <c r="E2448" s="1">
        <v>69.7</v>
      </c>
      <c r="F2448" s="1">
        <v>70.599999999999994</v>
      </c>
      <c r="G2448" s="8">
        <f t="shared" si="286"/>
        <v>70.058356164383497</v>
      </c>
      <c r="H2448" s="6">
        <v>14</v>
      </c>
      <c r="I2448" s="8">
        <f t="shared" si="287"/>
        <v>6.5123287671232877</v>
      </c>
      <c r="L2448" s="9"/>
      <c r="N2448" s="10"/>
      <c r="O2448" s="9"/>
      <c r="R2448" s="9"/>
    </row>
    <row r="2449" spans="1:18">
      <c r="A2449" s="1">
        <v>20180913</v>
      </c>
      <c r="B2449" s="1">
        <v>200000</v>
      </c>
      <c r="C2449" s="1">
        <v>2458375.3220000002</v>
      </c>
      <c r="D2449" s="1">
        <v>2208.4209999999998</v>
      </c>
      <c r="E2449" s="1">
        <v>69.599999999999994</v>
      </c>
      <c r="F2449" s="1">
        <v>70.5</v>
      </c>
      <c r="G2449" s="8">
        <f t="shared" si="286"/>
        <v>70.064931506849263</v>
      </c>
      <c r="H2449" s="6">
        <v>0</v>
      </c>
      <c r="I2449" s="8">
        <f t="shared" si="287"/>
        <v>6.5452054794520551</v>
      </c>
      <c r="L2449" s="9"/>
      <c r="N2449" s="10"/>
      <c r="O2449" s="9"/>
      <c r="R2449" s="9"/>
    </row>
    <row r="2450" spans="1:18">
      <c r="A2450" s="1">
        <v>20180914</v>
      </c>
      <c r="B2450" s="1">
        <v>200000</v>
      </c>
      <c r="C2450" s="1">
        <v>2458376.3220000002</v>
      </c>
      <c r="D2450" s="1">
        <v>2208.4569999999999</v>
      </c>
      <c r="E2450" s="1">
        <v>69</v>
      </c>
      <c r="F2450" s="1">
        <v>69.8</v>
      </c>
      <c r="G2450" s="8">
        <f t="shared" si="286"/>
        <v>70.066575342465711</v>
      </c>
      <c r="H2450" s="6">
        <v>0</v>
      </c>
      <c r="I2450" s="8">
        <f t="shared" si="287"/>
        <v>6.5452054794520551</v>
      </c>
      <c r="L2450" s="9"/>
      <c r="N2450" s="10"/>
      <c r="O2450" s="9"/>
      <c r="R2450" s="9"/>
    </row>
    <row r="2451" spans="1:18">
      <c r="A2451" s="1">
        <v>20180915</v>
      </c>
      <c r="B2451" s="1">
        <v>200000</v>
      </c>
      <c r="C2451" s="1">
        <v>2458377.3220000002</v>
      </c>
      <c r="D2451" s="1">
        <v>2208.4940000000001</v>
      </c>
      <c r="E2451" s="1">
        <v>68.5</v>
      </c>
      <c r="F2451" s="1">
        <v>69.2</v>
      </c>
      <c r="G2451" s="8">
        <f t="shared" si="286"/>
        <v>70.069041095890356</v>
      </c>
      <c r="H2451" s="6">
        <v>0</v>
      </c>
      <c r="I2451" s="8">
        <f t="shared" si="287"/>
        <v>6.5452054794520551</v>
      </c>
      <c r="L2451" s="9"/>
      <c r="N2451" s="10"/>
      <c r="O2451" s="9"/>
      <c r="R2451" s="9"/>
    </row>
    <row r="2452" spans="1:18">
      <c r="A2452" s="1">
        <v>20180916</v>
      </c>
      <c r="B2452" s="1">
        <v>200000</v>
      </c>
      <c r="C2452" s="1">
        <v>2458378.3220000002</v>
      </c>
      <c r="D2452" s="1">
        <v>2208.5309999999999</v>
      </c>
      <c r="E2452" s="1">
        <v>69.099999999999994</v>
      </c>
      <c r="F2452" s="1">
        <v>69.8</v>
      </c>
      <c r="G2452" s="8">
        <f t="shared" si="286"/>
        <v>70.067945205479404</v>
      </c>
      <c r="H2452" s="6">
        <v>0</v>
      </c>
      <c r="I2452" s="8">
        <f t="shared" si="287"/>
        <v>6.506849315068493</v>
      </c>
      <c r="L2452" s="9"/>
      <c r="N2452" s="10"/>
      <c r="O2452" s="9"/>
      <c r="R2452" s="9"/>
    </row>
    <row r="2453" spans="1:18">
      <c r="A2453" s="1">
        <v>20180917</v>
      </c>
      <c r="B2453" s="1">
        <v>200000</v>
      </c>
      <c r="C2453" s="1">
        <v>2458379.3220000002</v>
      </c>
      <c r="D2453" s="1">
        <v>2208.567</v>
      </c>
      <c r="E2453" s="1">
        <v>67.8</v>
      </c>
      <c r="F2453" s="1">
        <v>68.5</v>
      </c>
      <c r="G2453" s="8">
        <f t="shared" si="286"/>
        <v>70.070136986301321</v>
      </c>
      <c r="H2453" s="6">
        <v>13</v>
      </c>
      <c r="I2453" s="8">
        <f t="shared" si="287"/>
        <v>6.5041095890410956</v>
      </c>
      <c r="L2453" s="9"/>
      <c r="N2453" s="10"/>
      <c r="O2453" s="9"/>
      <c r="R2453" s="9"/>
    </row>
    <row r="2454" spans="1:18">
      <c r="A2454" s="1">
        <v>20180918</v>
      </c>
      <c r="B2454" s="1">
        <v>200000</v>
      </c>
      <c r="C2454" s="1">
        <v>2458380.3220000002</v>
      </c>
      <c r="D2454" s="1">
        <v>2208.6039999999998</v>
      </c>
      <c r="E2454" s="1">
        <v>68.099999999999994</v>
      </c>
      <c r="F2454" s="1">
        <v>68.8</v>
      </c>
      <c r="G2454" s="8">
        <f t="shared" si="286"/>
        <v>70.068493150684873</v>
      </c>
      <c r="H2454" s="6">
        <v>0</v>
      </c>
      <c r="I2454" s="8">
        <f t="shared" si="287"/>
        <v>6.5452054794520551</v>
      </c>
      <c r="L2454" s="9"/>
      <c r="N2454" s="10"/>
      <c r="O2454" s="9"/>
      <c r="R2454" s="9"/>
    </row>
    <row r="2455" spans="1:18">
      <c r="A2455" s="1">
        <v>20180919</v>
      </c>
      <c r="B2455" s="1">
        <v>200000</v>
      </c>
      <c r="C2455" s="1">
        <v>2458381.3220000002</v>
      </c>
      <c r="D2455" s="1">
        <v>2208.6410000000001</v>
      </c>
      <c r="E2455" s="1">
        <v>67.900000000000006</v>
      </c>
      <c r="F2455" s="1">
        <v>68.5</v>
      </c>
      <c r="G2455" s="8">
        <f t="shared" si="286"/>
        <v>70.090410958904044</v>
      </c>
      <c r="H2455" s="6">
        <v>0</v>
      </c>
      <c r="I2455" s="8">
        <f t="shared" si="287"/>
        <v>6.6328767123287671</v>
      </c>
      <c r="L2455" s="9"/>
      <c r="N2455" s="10"/>
      <c r="O2455" s="9"/>
      <c r="R2455" s="9"/>
    </row>
    <row r="2456" spans="1:18">
      <c r="A2456" s="1">
        <v>20180920</v>
      </c>
      <c r="B2456" s="1">
        <v>200000</v>
      </c>
      <c r="C2456" s="1">
        <v>2458382.3220000002</v>
      </c>
      <c r="D2456" s="1">
        <v>2208.6770000000001</v>
      </c>
      <c r="E2456" s="1">
        <v>66.599999999999994</v>
      </c>
      <c r="F2456" s="1">
        <v>67.2</v>
      </c>
      <c r="G2456" s="8">
        <f t="shared" si="286"/>
        <v>70.119452054794479</v>
      </c>
      <c r="H2456" s="6">
        <v>0</v>
      </c>
      <c r="I2456" s="8">
        <f t="shared" si="287"/>
        <v>6.7369863013698632</v>
      </c>
      <c r="L2456" s="9"/>
      <c r="N2456" s="10"/>
      <c r="O2456" s="9"/>
      <c r="R2456" s="9"/>
    </row>
    <row r="2457" spans="1:18">
      <c r="A2457" s="1">
        <v>20180921</v>
      </c>
      <c r="B2457" s="1">
        <v>200000</v>
      </c>
      <c r="C2457" s="1">
        <v>2458383.3220000002</v>
      </c>
      <c r="D2457" s="1">
        <v>2208.7139999999999</v>
      </c>
      <c r="E2457" s="1">
        <v>66.900000000000006</v>
      </c>
      <c r="F2457" s="1">
        <v>67.400000000000006</v>
      </c>
      <c r="G2457" s="8">
        <f t="shared" si="286"/>
        <v>70.157260273972554</v>
      </c>
      <c r="H2457" s="6">
        <v>0</v>
      </c>
      <c r="I2457" s="8">
        <f t="shared" si="287"/>
        <v>6.8191780821917805</v>
      </c>
      <c r="L2457" s="9"/>
      <c r="N2457" s="10"/>
      <c r="O2457" s="9"/>
      <c r="R2457" s="9"/>
    </row>
    <row r="2458" spans="1:18">
      <c r="A2458" s="1">
        <v>20180922</v>
      </c>
      <c r="B2458" s="1">
        <v>200000</v>
      </c>
      <c r="C2458" s="1">
        <v>2458384.3220000002</v>
      </c>
      <c r="D2458" s="1">
        <v>2208.7510000000002</v>
      </c>
      <c r="E2458" s="1">
        <v>67.900000000000006</v>
      </c>
      <c r="F2458" s="1">
        <v>68.400000000000006</v>
      </c>
      <c r="G2458" s="8">
        <f t="shared" si="286"/>
        <v>70.187945205479409</v>
      </c>
      <c r="H2458" s="6">
        <v>0</v>
      </c>
      <c r="I2458" s="8">
        <f t="shared" si="287"/>
        <v>6.8794520547945206</v>
      </c>
      <c r="L2458" s="9"/>
      <c r="N2458" s="10"/>
      <c r="O2458" s="9"/>
      <c r="R2458" s="9"/>
    </row>
    <row r="2459" spans="1:18">
      <c r="A2459" s="1">
        <v>20180923</v>
      </c>
      <c r="B2459" s="1">
        <v>200000</v>
      </c>
      <c r="C2459" s="1">
        <v>2458385.3220000002</v>
      </c>
      <c r="D2459" s="1">
        <v>2208.7869999999998</v>
      </c>
      <c r="E2459" s="1">
        <v>68.400000000000006</v>
      </c>
      <c r="F2459" s="1">
        <v>68.900000000000006</v>
      </c>
      <c r="G2459" s="8">
        <f t="shared" si="286"/>
        <v>70.209315068493112</v>
      </c>
      <c r="H2459" s="6">
        <v>0</v>
      </c>
      <c r="I2459" s="8">
        <f t="shared" si="287"/>
        <v>6.9178082191780819</v>
      </c>
      <c r="L2459" s="9"/>
      <c r="N2459" s="10"/>
      <c r="O2459" s="9"/>
      <c r="R2459" s="9"/>
    </row>
    <row r="2460" spans="1:18">
      <c r="A2460" s="1">
        <v>20180924</v>
      </c>
      <c r="B2460" s="1">
        <v>200000</v>
      </c>
      <c r="C2460" s="1">
        <v>2458386.3220000002</v>
      </c>
      <c r="D2460" s="1">
        <v>2208.8240000000001</v>
      </c>
      <c r="E2460" s="1">
        <v>68.599999999999994</v>
      </c>
      <c r="F2460" s="1">
        <v>69</v>
      </c>
      <c r="G2460" s="8">
        <f t="shared" si="286"/>
        <v>70.216986301369829</v>
      </c>
      <c r="H2460" s="6">
        <v>0</v>
      </c>
      <c r="I2460" s="8">
        <f t="shared" si="287"/>
        <v>6.9178082191780819</v>
      </c>
      <c r="L2460" s="9"/>
      <c r="N2460" s="10"/>
      <c r="O2460" s="9"/>
      <c r="R2460" s="9"/>
    </row>
    <row r="2461" spans="1:18">
      <c r="A2461" s="1">
        <v>20180925</v>
      </c>
      <c r="B2461" s="1">
        <v>200000</v>
      </c>
      <c r="C2461" s="1">
        <v>2458387.3220000002</v>
      </c>
      <c r="D2461" s="1">
        <v>2208.8609999999999</v>
      </c>
      <c r="E2461" s="1">
        <v>67.599999999999994</v>
      </c>
      <c r="F2461" s="1">
        <v>68</v>
      </c>
      <c r="G2461" s="8">
        <f t="shared" si="286"/>
        <v>70.220273972602712</v>
      </c>
      <c r="H2461" s="6">
        <v>0</v>
      </c>
      <c r="I2461" s="8">
        <f t="shared" si="287"/>
        <v>6.9178082191780819</v>
      </c>
      <c r="L2461" s="9"/>
      <c r="N2461" s="10"/>
      <c r="O2461" s="9"/>
      <c r="R2461" s="9"/>
    </row>
    <row r="2462" spans="1:18">
      <c r="A2462" s="1">
        <v>20180926</v>
      </c>
      <c r="B2462" s="1">
        <v>200000</v>
      </c>
      <c r="C2462" s="1">
        <v>2458388.3220000002</v>
      </c>
      <c r="D2462" s="1">
        <v>2208.8969999999999</v>
      </c>
      <c r="E2462" s="1">
        <v>69</v>
      </c>
      <c r="F2462" s="1">
        <v>69.3</v>
      </c>
      <c r="G2462" s="8">
        <f t="shared" si="286"/>
        <v>70.221917808219146</v>
      </c>
      <c r="H2462" s="6">
        <v>0</v>
      </c>
      <c r="I2462" s="8">
        <f t="shared" si="287"/>
        <v>6.9178082191780819</v>
      </c>
      <c r="L2462" s="9"/>
      <c r="N2462" s="10"/>
      <c r="O2462" s="9"/>
      <c r="R2462" s="9"/>
    </row>
    <row r="2463" spans="1:18">
      <c r="A2463" s="1">
        <v>20180927</v>
      </c>
      <c r="B2463" s="1">
        <v>200000</v>
      </c>
      <c r="C2463" s="1">
        <v>2458389.3220000002</v>
      </c>
      <c r="D2463" s="1">
        <v>2208.9340000000002</v>
      </c>
      <c r="E2463" s="1">
        <v>67.099999999999994</v>
      </c>
      <c r="F2463" s="1">
        <v>67.400000000000006</v>
      </c>
      <c r="G2463" s="8">
        <f t="shared" si="286"/>
        <v>70.221369863013663</v>
      </c>
      <c r="H2463" s="6">
        <v>0</v>
      </c>
      <c r="I2463" s="8">
        <f t="shared" si="287"/>
        <v>6.9178082191780819</v>
      </c>
      <c r="L2463" s="9"/>
      <c r="N2463" s="10"/>
      <c r="O2463" s="9"/>
      <c r="R2463" s="9"/>
    </row>
    <row r="2464" spans="1:18">
      <c r="A2464" s="1">
        <v>20180928</v>
      </c>
      <c r="B2464" s="1">
        <v>200000</v>
      </c>
      <c r="C2464" s="1">
        <v>2458390.3220000002</v>
      </c>
      <c r="D2464" s="1">
        <v>2208.971</v>
      </c>
      <c r="E2464" s="1">
        <v>69.099999999999994</v>
      </c>
      <c r="F2464" s="1">
        <v>69.400000000000006</v>
      </c>
      <c r="G2464" s="8">
        <f t="shared" si="286"/>
        <v>70.220821917808181</v>
      </c>
      <c r="H2464" s="6">
        <v>0</v>
      </c>
      <c r="I2464" s="8">
        <f t="shared" si="287"/>
        <v>6.9178082191780819</v>
      </c>
      <c r="L2464" s="9"/>
      <c r="N2464" s="10"/>
      <c r="O2464" s="9"/>
      <c r="R2464" s="9"/>
    </row>
    <row r="2465" spans="1:18">
      <c r="A2465" s="1">
        <v>20180929</v>
      </c>
      <c r="B2465" s="1">
        <v>200000</v>
      </c>
      <c r="C2465" s="1">
        <v>2458391.3220000002</v>
      </c>
      <c r="D2465" s="1">
        <v>2209.0070000000001</v>
      </c>
      <c r="E2465" s="1">
        <v>68.7</v>
      </c>
      <c r="F2465" s="1">
        <v>68.900000000000006</v>
      </c>
      <c r="G2465" s="8">
        <f t="shared" si="286"/>
        <v>70.222465753424615</v>
      </c>
      <c r="H2465" s="6">
        <v>0</v>
      </c>
      <c r="I2465" s="8">
        <f t="shared" si="287"/>
        <v>6.8849315068493153</v>
      </c>
      <c r="L2465" s="9"/>
      <c r="N2465" s="10"/>
      <c r="O2465" s="9"/>
      <c r="R2465" s="9"/>
    </row>
    <row r="2466" spans="1:18">
      <c r="A2466" s="1">
        <v>20180930</v>
      </c>
      <c r="B2466" s="1">
        <v>200000</v>
      </c>
      <c r="C2466" s="1">
        <v>2458392.3220000002</v>
      </c>
      <c r="D2466" s="1">
        <v>2209.0439999999999</v>
      </c>
      <c r="E2466" s="1">
        <v>68.3</v>
      </c>
      <c r="F2466" s="1">
        <v>68.5</v>
      </c>
      <c r="G2466" s="8">
        <f t="shared" si="286"/>
        <v>70.223835616438322</v>
      </c>
      <c r="H2466" s="6">
        <v>15</v>
      </c>
      <c r="I2466" s="8">
        <f t="shared" si="287"/>
        <v>6.8849315068493153</v>
      </c>
      <c r="L2466" s="9"/>
      <c r="N2466" s="10"/>
      <c r="O2466" s="9"/>
      <c r="R2466" s="9"/>
    </row>
    <row r="2467" spans="1:18">
      <c r="A2467" s="1">
        <v>20181001</v>
      </c>
      <c r="B2467" s="1">
        <v>200000</v>
      </c>
      <c r="C2467" s="1">
        <v>2458393.3220000002</v>
      </c>
      <c r="D2467" s="1">
        <v>2209.0810000000001</v>
      </c>
      <c r="E2467" s="1">
        <v>70.099999999999994</v>
      </c>
      <c r="F2467" s="1">
        <v>70.3</v>
      </c>
      <c r="G2467" s="8">
        <f t="shared" si="286"/>
        <v>70.224657534246532</v>
      </c>
      <c r="H2467" s="6">
        <v>17</v>
      </c>
      <c r="I2467" s="8">
        <f t="shared" si="287"/>
        <v>6.8931506849315065</v>
      </c>
      <c r="L2467" s="9"/>
      <c r="N2467" s="10"/>
      <c r="O2467" s="9"/>
      <c r="R2467" s="9"/>
    </row>
    <row r="2468" spans="1:18">
      <c r="A2468" s="1">
        <v>20181002</v>
      </c>
      <c r="B2468" s="1">
        <v>200000</v>
      </c>
      <c r="C2468" s="1">
        <v>2458394.3220000002</v>
      </c>
      <c r="D2468" s="1">
        <v>2209.1170000000002</v>
      </c>
      <c r="E2468" s="1">
        <v>67</v>
      </c>
      <c r="F2468" s="1">
        <v>67.099999999999994</v>
      </c>
      <c r="G2468" s="8">
        <f t="shared" si="286"/>
        <v>70.231232876712298</v>
      </c>
      <c r="H2468" s="6">
        <v>14</v>
      </c>
      <c r="I2468" s="8">
        <f t="shared" si="287"/>
        <v>6.9397260273972599</v>
      </c>
      <c r="L2468" s="9"/>
      <c r="N2468" s="10"/>
      <c r="O2468" s="9"/>
      <c r="R2468" s="9"/>
    </row>
    <row r="2469" spans="1:18">
      <c r="A2469" s="1">
        <v>20181003</v>
      </c>
      <c r="B2469" s="1">
        <v>200000</v>
      </c>
      <c r="C2469" s="1">
        <v>2458395.3220000002</v>
      </c>
      <c r="D2469" s="1">
        <v>2209.154</v>
      </c>
      <c r="E2469" s="1">
        <v>68.400000000000006</v>
      </c>
      <c r="F2469" s="1">
        <v>68.400000000000006</v>
      </c>
      <c r="G2469" s="8">
        <f t="shared" si="286"/>
        <v>70.238904109589001</v>
      </c>
      <c r="H2469" s="6">
        <v>12</v>
      </c>
      <c r="I2469" s="8">
        <f t="shared" si="287"/>
        <v>6.9917808219178079</v>
      </c>
      <c r="L2469" s="9"/>
      <c r="N2469" s="10"/>
      <c r="O2469" s="9"/>
      <c r="R2469" s="9"/>
    </row>
    <row r="2470" spans="1:18">
      <c r="A2470" s="1">
        <v>20181004</v>
      </c>
      <c r="B2470" s="1">
        <v>200000</v>
      </c>
      <c r="C2470" s="1">
        <v>2458396.3220000002</v>
      </c>
      <c r="D2470" s="1">
        <v>2209.1909999999998</v>
      </c>
      <c r="E2470" s="1">
        <v>67.2</v>
      </c>
      <c r="F2470" s="1">
        <v>67.2</v>
      </c>
      <c r="G2470" s="8">
        <f t="shared" si="286"/>
        <v>70.243561643835577</v>
      </c>
      <c r="H2470" s="6">
        <v>11</v>
      </c>
      <c r="I2470" s="8">
        <f t="shared" si="287"/>
        <v>7.021917808219178</v>
      </c>
      <c r="L2470" s="9"/>
      <c r="N2470" s="10"/>
      <c r="O2470" s="9"/>
      <c r="R2470" s="9"/>
    </row>
    <row r="2471" spans="1:18">
      <c r="A2471" s="1">
        <v>20181005</v>
      </c>
      <c r="B2471" s="1">
        <v>200000</v>
      </c>
      <c r="C2471" s="1">
        <v>2458397.3220000002</v>
      </c>
      <c r="D2471" s="1">
        <v>2209.2269999999999</v>
      </c>
      <c r="E2471" s="1">
        <v>68.7</v>
      </c>
      <c r="F2471" s="1">
        <v>68.7</v>
      </c>
      <c r="G2471" s="8">
        <f t="shared" si="286"/>
        <v>70.258356164383514</v>
      </c>
      <c r="H2471" s="6">
        <v>0</v>
      </c>
      <c r="I2471" s="8">
        <f t="shared" si="287"/>
        <v>7.0356164383561648</v>
      </c>
      <c r="L2471" s="9"/>
      <c r="N2471" s="10"/>
      <c r="O2471" s="9"/>
      <c r="R2471" s="9"/>
    </row>
    <row r="2472" spans="1:18">
      <c r="A2472" s="1">
        <v>20181006</v>
      </c>
      <c r="B2472" s="1">
        <v>200000</v>
      </c>
      <c r="C2472" s="1">
        <v>2458398.3220000002</v>
      </c>
      <c r="D2472" s="1">
        <v>2209.2640000000001</v>
      </c>
      <c r="E2472" s="1">
        <v>68.599999999999994</v>
      </c>
      <c r="F2472" s="1">
        <v>68.599999999999994</v>
      </c>
      <c r="G2472" s="8">
        <f t="shared" si="286"/>
        <v>70.275616438356138</v>
      </c>
      <c r="H2472" s="6">
        <v>0</v>
      </c>
      <c r="I2472" s="8">
        <f t="shared" si="287"/>
        <v>7.0356164383561648</v>
      </c>
      <c r="L2472" s="9"/>
      <c r="N2472" s="10"/>
      <c r="O2472" s="9"/>
      <c r="R2472" s="9"/>
    </row>
    <row r="2473" spans="1:18">
      <c r="A2473" s="1">
        <v>20181007</v>
      </c>
      <c r="B2473" s="1">
        <v>200000</v>
      </c>
      <c r="C2473" s="1">
        <v>2458399.3220000002</v>
      </c>
      <c r="D2473" s="1">
        <v>2209.3009999999999</v>
      </c>
      <c r="E2473" s="1">
        <v>69.5</v>
      </c>
      <c r="F2473" s="1">
        <v>69.400000000000006</v>
      </c>
      <c r="G2473" s="8">
        <f t="shared" si="286"/>
        <v>70.301917808219144</v>
      </c>
      <c r="H2473" s="6">
        <v>0</v>
      </c>
      <c r="I2473" s="8">
        <f t="shared" si="287"/>
        <v>7.065753424657534</v>
      </c>
      <c r="L2473" s="9"/>
      <c r="N2473" s="10"/>
      <c r="O2473" s="9"/>
      <c r="R2473" s="9"/>
    </row>
    <row r="2474" spans="1:18">
      <c r="A2474" s="1">
        <v>20181008</v>
      </c>
      <c r="B2474" s="1">
        <v>200000</v>
      </c>
      <c r="C2474" s="1">
        <v>2458400.3220000002</v>
      </c>
      <c r="D2474" s="1">
        <v>2209.337</v>
      </c>
      <c r="E2474" s="1">
        <v>68.8</v>
      </c>
      <c r="F2474" s="1">
        <v>68.7</v>
      </c>
      <c r="G2474" s="8">
        <f t="shared" si="286"/>
        <v>70.331232876712292</v>
      </c>
      <c r="H2474" s="6">
        <v>0</v>
      </c>
      <c r="I2474" s="8">
        <f t="shared" si="287"/>
        <v>7.0986301369863014</v>
      </c>
      <c r="L2474" s="9"/>
      <c r="N2474" s="10"/>
      <c r="O2474" s="9"/>
      <c r="R2474" s="9"/>
    </row>
    <row r="2475" spans="1:18">
      <c r="A2475" s="1">
        <v>20181009</v>
      </c>
      <c r="B2475" s="1">
        <v>200000</v>
      </c>
      <c r="C2475" s="1">
        <v>2458401.3220000002</v>
      </c>
      <c r="D2475" s="1">
        <v>2209.3739999999998</v>
      </c>
      <c r="E2475" s="1">
        <v>69.5</v>
      </c>
      <c r="F2475" s="1">
        <v>69.3</v>
      </c>
      <c r="G2475" s="8">
        <f t="shared" si="286"/>
        <v>70.359726027397215</v>
      </c>
      <c r="H2475" s="6">
        <v>0</v>
      </c>
      <c r="I2475" s="8">
        <f t="shared" si="287"/>
        <v>7.1315068493150688</v>
      </c>
      <c r="L2475" s="9"/>
      <c r="N2475" s="10"/>
      <c r="O2475" s="9"/>
      <c r="R2475" s="9"/>
    </row>
    <row r="2476" spans="1:18">
      <c r="A2476" s="1">
        <v>20181010</v>
      </c>
      <c r="B2476" s="1">
        <v>200000</v>
      </c>
      <c r="C2476" s="1">
        <v>2458402.3220000002</v>
      </c>
      <c r="D2476" s="1">
        <v>2209.4110000000001</v>
      </c>
      <c r="E2476" s="1">
        <v>69.8</v>
      </c>
      <c r="F2476" s="1">
        <v>69.599999999999994</v>
      </c>
      <c r="G2476" s="8">
        <f t="shared" si="286"/>
        <v>70.38602739726025</v>
      </c>
      <c r="H2476" s="6">
        <v>0</v>
      </c>
      <c r="I2476" s="8">
        <f t="shared" si="287"/>
        <v>7.1342465753424653</v>
      </c>
      <c r="L2476" s="9"/>
      <c r="N2476" s="10"/>
      <c r="O2476" s="9"/>
      <c r="R2476" s="9"/>
    </row>
    <row r="2477" spans="1:18">
      <c r="A2477" s="1">
        <v>20181011</v>
      </c>
      <c r="B2477" s="1">
        <v>200000</v>
      </c>
      <c r="C2477" s="1">
        <v>2458403.3220000002</v>
      </c>
      <c r="D2477" s="1">
        <v>2209.4470000000001</v>
      </c>
      <c r="E2477" s="1">
        <v>70.900000000000006</v>
      </c>
      <c r="F2477" s="1">
        <v>70.599999999999994</v>
      </c>
      <c r="G2477" s="8">
        <f t="shared" si="286"/>
        <v>70.414246575342432</v>
      </c>
      <c r="H2477" s="6">
        <v>5</v>
      </c>
      <c r="I2477" s="8">
        <f t="shared" si="287"/>
        <v>7.1671232876712327</v>
      </c>
      <c r="L2477" s="9"/>
      <c r="N2477" s="10"/>
      <c r="O2477" s="9"/>
      <c r="R2477" s="9"/>
    </row>
    <row r="2478" spans="1:18">
      <c r="A2478" s="1">
        <v>20181012</v>
      </c>
      <c r="B2478" s="1">
        <v>200000</v>
      </c>
      <c r="C2478" s="1">
        <v>2458404.3220000002</v>
      </c>
      <c r="D2478" s="1">
        <v>2209.4839999999999</v>
      </c>
      <c r="E2478" s="1">
        <v>71.599999999999994</v>
      </c>
      <c r="F2478" s="1">
        <v>71.3</v>
      </c>
      <c r="G2478" s="8">
        <f t="shared" si="286"/>
        <v>70.434246575342456</v>
      </c>
      <c r="H2478" s="6">
        <v>13</v>
      </c>
      <c r="I2478" s="8">
        <f t="shared" si="287"/>
        <v>7.1671232876712327</v>
      </c>
      <c r="L2478" s="9"/>
      <c r="N2478" s="10"/>
      <c r="O2478" s="9"/>
      <c r="R2478" s="9"/>
    </row>
    <row r="2479" spans="1:18">
      <c r="A2479" s="1">
        <v>20181013</v>
      </c>
      <c r="B2479" s="1">
        <v>200000</v>
      </c>
      <c r="C2479" s="1">
        <v>2458405.3220000002</v>
      </c>
      <c r="D2479" s="1">
        <v>2209.5210000000002</v>
      </c>
      <c r="E2479" s="1">
        <v>72.400000000000006</v>
      </c>
      <c r="F2479" s="1">
        <v>72.099999999999994</v>
      </c>
      <c r="G2479" s="8">
        <f t="shared" si="286"/>
        <v>70.456712328767111</v>
      </c>
      <c r="H2479" s="6">
        <v>26</v>
      </c>
      <c r="I2479" s="8">
        <f t="shared" si="287"/>
        <v>7.1671232876712327</v>
      </c>
      <c r="L2479" s="9"/>
      <c r="N2479" s="10"/>
      <c r="O2479" s="9"/>
      <c r="R2479" s="9"/>
    </row>
    <row r="2480" spans="1:18">
      <c r="A2480" s="1">
        <v>20181014</v>
      </c>
      <c r="B2480" s="1">
        <v>200000</v>
      </c>
      <c r="C2480" s="1">
        <v>2458406.3220000002</v>
      </c>
      <c r="D2480" s="1">
        <v>2209.5569999999998</v>
      </c>
      <c r="E2480" s="1">
        <v>71.5</v>
      </c>
      <c r="F2480" s="1">
        <v>71.099999999999994</v>
      </c>
      <c r="G2480" s="8">
        <f t="shared" si="286"/>
        <v>70.473150684931497</v>
      </c>
      <c r="H2480" s="6">
        <v>23</v>
      </c>
      <c r="I2480" s="8">
        <f t="shared" si="287"/>
        <v>7.1753424657534248</v>
      </c>
      <c r="L2480" s="9"/>
      <c r="N2480" s="10"/>
      <c r="O2480" s="9"/>
      <c r="R2480" s="9"/>
    </row>
    <row r="2481" spans="1:18">
      <c r="A2481" s="1">
        <v>20181015</v>
      </c>
      <c r="B2481" s="1">
        <v>200000</v>
      </c>
      <c r="C2481" s="1">
        <v>2458407.3220000002</v>
      </c>
      <c r="D2481" s="1">
        <v>2209.5940000000001</v>
      </c>
      <c r="E2481" s="1">
        <v>70</v>
      </c>
      <c r="F2481" s="1">
        <v>69.599999999999994</v>
      </c>
      <c r="G2481" s="8">
        <f t="shared" si="286"/>
        <v>70.486575342465741</v>
      </c>
      <c r="H2481" s="6">
        <v>17</v>
      </c>
      <c r="I2481" s="8">
        <f t="shared" si="287"/>
        <v>7.1726027397260275</v>
      </c>
      <c r="L2481" s="9"/>
      <c r="N2481" s="10"/>
      <c r="O2481" s="9"/>
      <c r="R2481" s="9"/>
    </row>
    <row r="2482" spans="1:18">
      <c r="A2482" s="1">
        <v>20181016</v>
      </c>
      <c r="B2482" s="1">
        <v>200000</v>
      </c>
      <c r="C2482" s="1">
        <v>2458408.3220000002</v>
      </c>
      <c r="D2482" s="1">
        <v>2209.6309999999999</v>
      </c>
      <c r="E2482" s="1">
        <v>69.7</v>
      </c>
      <c r="F2482" s="1">
        <v>69.3</v>
      </c>
      <c r="G2482" s="8">
        <f t="shared" si="286"/>
        <v>70.500273972602727</v>
      </c>
      <c r="H2482" s="6">
        <v>0</v>
      </c>
      <c r="I2482" s="8">
        <f t="shared" si="287"/>
        <v>7.1698630136986301</v>
      </c>
      <c r="L2482" s="9"/>
      <c r="N2482" s="10"/>
      <c r="O2482" s="9"/>
      <c r="R2482" s="9"/>
    </row>
    <row r="2483" spans="1:18">
      <c r="A2483" s="1">
        <v>20181017</v>
      </c>
      <c r="B2483" s="1">
        <v>200000</v>
      </c>
      <c r="C2483" s="1">
        <v>2458409.3220000002</v>
      </c>
      <c r="D2483" s="1">
        <v>2209.6669999999999</v>
      </c>
      <c r="E2483" s="1">
        <v>70</v>
      </c>
      <c r="F2483" s="1">
        <v>69.599999999999994</v>
      </c>
      <c r="G2483" s="8">
        <f t="shared" si="286"/>
        <v>70.519178082191772</v>
      </c>
      <c r="H2483" s="6">
        <v>11</v>
      </c>
      <c r="I2483" s="8">
        <f t="shared" si="287"/>
        <v>7.183561643835616</v>
      </c>
      <c r="L2483" s="9"/>
      <c r="N2483" s="10"/>
      <c r="O2483" s="9"/>
      <c r="R2483" s="9"/>
    </row>
    <row r="2484" spans="1:18">
      <c r="A2484" s="1">
        <v>20181018</v>
      </c>
      <c r="B2484" s="1">
        <v>200000</v>
      </c>
      <c r="C2484" s="1">
        <v>2458410.3220000002</v>
      </c>
      <c r="D2484" s="1">
        <v>2209.7040000000002</v>
      </c>
      <c r="E2484" s="1">
        <v>69.5</v>
      </c>
      <c r="F2484" s="1">
        <v>69</v>
      </c>
      <c r="G2484" s="8">
        <f t="shared" si="286"/>
        <v>70.529589041095875</v>
      </c>
      <c r="H2484" s="6">
        <v>0</v>
      </c>
      <c r="I2484" s="8">
        <f t="shared" si="287"/>
        <v>7.2493150684931509</v>
      </c>
      <c r="L2484" s="9"/>
      <c r="N2484" s="10"/>
      <c r="O2484" s="9"/>
      <c r="R2484" s="9"/>
    </row>
    <row r="2485" spans="1:18">
      <c r="A2485" s="1">
        <v>20181019</v>
      </c>
      <c r="B2485" s="1">
        <v>200000</v>
      </c>
      <c r="C2485" s="1">
        <v>2458411.3220000002</v>
      </c>
      <c r="D2485" s="1">
        <v>2209.741</v>
      </c>
      <c r="E2485" s="1">
        <v>69.599999999999994</v>
      </c>
      <c r="F2485" s="1">
        <v>69</v>
      </c>
      <c r="G2485" s="8">
        <f t="shared" si="286"/>
        <v>70.534794520547933</v>
      </c>
      <c r="H2485" s="6">
        <v>0</v>
      </c>
      <c r="I2485" s="8">
        <f t="shared" si="287"/>
        <v>7.279452054794521</v>
      </c>
      <c r="L2485" s="9"/>
      <c r="N2485" s="10"/>
      <c r="O2485" s="9"/>
      <c r="R2485" s="9"/>
    </row>
    <row r="2486" spans="1:18">
      <c r="A2486" s="1">
        <v>20181020</v>
      </c>
      <c r="B2486" s="1">
        <v>200000</v>
      </c>
      <c r="C2486" s="1">
        <v>2458412.3220000002</v>
      </c>
      <c r="D2486" s="1">
        <v>2209.777</v>
      </c>
      <c r="E2486" s="1">
        <v>70.400000000000006</v>
      </c>
      <c r="F2486" s="1">
        <v>69.8</v>
      </c>
      <c r="G2486" s="8">
        <f t="shared" si="286"/>
        <v>70.526301369863006</v>
      </c>
      <c r="H2486" s="6">
        <v>0</v>
      </c>
      <c r="I2486" s="8">
        <f t="shared" si="287"/>
        <v>7.2657534246575342</v>
      </c>
      <c r="L2486" s="9"/>
      <c r="N2486" s="10"/>
      <c r="O2486" s="9"/>
      <c r="R2486" s="9"/>
    </row>
    <row r="2487" spans="1:18">
      <c r="A2487" s="1">
        <v>20181021</v>
      </c>
      <c r="B2487" s="1">
        <v>200000</v>
      </c>
      <c r="C2487" s="1">
        <v>2458413.3220000002</v>
      </c>
      <c r="D2487" s="1">
        <v>2209.8139999999999</v>
      </c>
      <c r="E2487" s="1">
        <v>71</v>
      </c>
      <c r="F2487" s="1">
        <v>70.400000000000006</v>
      </c>
      <c r="G2487" s="8">
        <f t="shared" si="286"/>
        <v>70.505479452054786</v>
      </c>
      <c r="H2487" s="6">
        <v>4</v>
      </c>
      <c r="I2487" s="8">
        <f t="shared" si="287"/>
        <v>7.2054794520547949</v>
      </c>
      <c r="L2487" s="9"/>
      <c r="N2487" s="10"/>
      <c r="O2487" s="9"/>
      <c r="R2487" s="9"/>
    </row>
    <row r="2488" spans="1:18">
      <c r="A2488" s="1">
        <v>20181022</v>
      </c>
      <c r="B2488" s="1">
        <v>200000</v>
      </c>
      <c r="C2488" s="1">
        <v>2458414.3220000002</v>
      </c>
      <c r="D2488" s="1">
        <v>2209.8510000000001</v>
      </c>
      <c r="E2488" s="1">
        <v>70.900000000000006</v>
      </c>
      <c r="F2488" s="1">
        <v>70.2</v>
      </c>
      <c r="G2488" s="8">
        <f t="shared" ref="G2488:G2551" si="288">AVERAGE(F2306:F2670)</f>
        <v>70.48821917808219</v>
      </c>
      <c r="H2488" s="6">
        <v>0</v>
      </c>
      <c r="I2488" s="8">
        <f t="shared" ref="I2488:I2551" si="289">AVERAGE(H2306:H2670)</f>
        <v>7.1452054794520548</v>
      </c>
      <c r="L2488" s="9"/>
      <c r="N2488" s="10"/>
      <c r="O2488" s="9"/>
      <c r="R2488" s="9"/>
    </row>
    <row r="2489" spans="1:18">
      <c r="A2489" s="1">
        <v>20181023</v>
      </c>
      <c r="B2489" s="1">
        <v>200000</v>
      </c>
      <c r="C2489" s="1">
        <v>2458415.3220000002</v>
      </c>
      <c r="D2489" s="1">
        <v>2209.8870000000002</v>
      </c>
      <c r="E2489" s="1">
        <v>71.599999999999994</v>
      </c>
      <c r="F2489" s="1">
        <v>70.900000000000006</v>
      </c>
      <c r="G2489" s="8">
        <f t="shared" si="288"/>
        <v>70.472876712328741</v>
      </c>
      <c r="H2489" s="6">
        <v>0</v>
      </c>
      <c r="I2489" s="8">
        <f t="shared" si="289"/>
        <v>7.0821917808219181</v>
      </c>
      <c r="L2489" s="9"/>
      <c r="N2489" s="10"/>
      <c r="O2489" s="9"/>
      <c r="R2489" s="9"/>
    </row>
    <row r="2490" spans="1:18">
      <c r="A2490" s="1">
        <v>20181024</v>
      </c>
      <c r="B2490" s="1">
        <v>200000</v>
      </c>
      <c r="C2490" s="1">
        <v>2458416.3220000002</v>
      </c>
      <c r="D2490" s="1">
        <v>2209.924</v>
      </c>
      <c r="E2490" s="1">
        <v>69.7</v>
      </c>
      <c r="F2490" s="1">
        <v>68.900000000000006</v>
      </c>
      <c r="G2490" s="8">
        <f t="shared" si="288"/>
        <v>70.463013698630107</v>
      </c>
      <c r="H2490" s="6">
        <v>0</v>
      </c>
      <c r="I2490" s="8">
        <f t="shared" si="289"/>
        <v>7.0246575342465754</v>
      </c>
      <c r="L2490" s="9"/>
      <c r="N2490" s="10"/>
      <c r="O2490" s="9"/>
      <c r="R2490" s="9"/>
    </row>
    <row r="2491" spans="1:18">
      <c r="A2491" s="1">
        <v>20181025</v>
      </c>
      <c r="B2491" s="1">
        <v>200000</v>
      </c>
      <c r="C2491" s="1">
        <v>2458417.3220000002</v>
      </c>
      <c r="D2491" s="1">
        <v>2209.9609999999998</v>
      </c>
      <c r="E2491" s="1">
        <v>69.400000000000006</v>
      </c>
      <c r="F2491" s="1">
        <v>68.599999999999994</v>
      </c>
      <c r="G2491" s="8">
        <f t="shared" si="288"/>
        <v>70.454246575342438</v>
      </c>
      <c r="H2491" s="6">
        <v>0</v>
      </c>
      <c r="I2491" s="8">
        <f t="shared" si="289"/>
        <v>6.9753424657534246</v>
      </c>
      <c r="L2491" s="9"/>
      <c r="N2491" s="10"/>
      <c r="O2491" s="9"/>
      <c r="R2491" s="9"/>
    </row>
    <row r="2492" spans="1:18">
      <c r="A2492" s="1">
        <v>20181026</v>
      </c>
      <c r="B2492" s="1">
        <v>200000</v>
      </c>
      <c r="C2492" s="1">
        <v>2458418.3220000002</v>
      </c>
      <c r="D2492" s="1">
        <v>2209.9969999999998</v>
      </c>
      <c r="E2492" s="1">
        <v>69.2</v>
      </c>
      <c r="F2492" s="1">
        <v>68.3</v>
      </c>
      <c r="G2492" s="8">
        <f t="shared" si="288"/>
        <v>70.447945205479428</v>
      </c>
      <c r="H2492" s="6">
        <v>0</v>
      </c>
      <c r="I2492" s="8">
        <f t="shared" si="289"/>
        <v>6.934246575342466</v>
      </c>
      <c r="L2492" s="9"/>
      <c r="N2492" s="10"/>
      <c r="O2492" s="9"/>
      <c r="R2492" s="9"/>
    </row>
    <row r="2493" spans="1:18">
      <c r="A2493" s="1">
        <v>20181027</v>
      </c>
      <c r="B2493" s="1">
        <v>200000</v>
      </c>
      <c r="C2493" s="1">
        <v>2458419.3220000002</v>
      </c>
      <c r="D2493" s="1">
        <v>2210.0340000000001</v>
      </c>
      <c r="E2493" s="1">
        <v>69.3</v>
      </c>
      <c r="F2493" s="1">
        <v>68.5</v>
      </c>
      <c r="G2493" s="8">
        <f t="shared" si="288"/>
        <v>70.443013698630125</v>
      </c>
      <c r="H2493" s="6">
        <v>0</v>
      </c>
      <c r="I2493" s="8">
        <f t="shared" si="289"/>
        <v>6.8958904109589039</v>
      </c>
      <c r="L2493" s="9"/>
      <c r="N2493" s="10"/>
      <c r="O2493" s="9"/>
      <c r="R2493" s="9"/>
    </row>
    <row r="2494" spans="1:18">
      <c r="A2494" s="1">
        <v>20181028</v>
      </c>
      <c r="B2494" s="1">
        <v>200000</v>
      </c>
      <c r="C2494" s="1">
        <v>2458420.3220000002</v>
      </c>
      <c r="D2494" s="1">
        <v>2210.0709999999999</v>
      </c>
      <c r="E2494" s="1">
        <v>68.3</v>
      </c>
      <c r="F2494" s="1">
        <v>67.400000000000006</v>
      </c>
      <c r="G2494" s="8">
        <f t="shared" si="288"/>
        <v>70.436712328767101</v>
      </c>
      <c r="H2494" s="6">
        <v>0</v>
      </c>
      <c r="I2494" s="8">
        <f t="shared" si="289"/>
        <v>6.8958904109589039</v>
      </c>
      <c r="L2494" s="9"/>
      <c r="N2494" s="10"/>
      <c r="O2494" s="9"/>
      <c r="R2494" s="9"/>
    </row>
    <row r="2495" spans="1:18">
      <c r="A2495" s="1">
        <v>20181029</v>
      </c>
      <c r="B2495" s="1">
        <v>200000</v>
      </c>
      <c r="C2495" s="1">
        <v>2458421.3220000002</v>
      </c>
      <c r="D2495" s="1">
        <v>2210.107</v>
      </c>
      <c r="E2495" s="1">
        <v>68.8</v>
      </c>
      <c r="F2495" s="1">
        <v>67.900000000000006</v>
      </c>
      <c r="G2495" s="8">
        <f t="shared" si="288"/>
        <v>70.424931506849305</v>
      </c>
      <c r="H2495" s="6">
        <v>0</v>
      </c>
      <c r="I2495" s="8">
        <f t="shared" si="289"/>
        <v>6.8958904109589039</v>
      </c>
      <c r="L2495" s="9"/>
      <c r="N2495" s="10"/>
      <c r="O2495" s="9"/>
      <c r="R2495" s="9"/>
    </row>
    <row r="2496" spans="1:18">
      <c r="A2496" s="1">
        <v>20181030</v>
      </c>
      <c r="B2496" s="1">
        <v>200000</v>
      </c>
      <c r="C2496" s="1">
        <v>2458422.3220000002</v>
      </c>
      <c r="D2496" s="1">
        <v>2210.1439999999998</v>
      </c>
      <c r="E2496" s="1">
        <v>67.099999999999994</v>
      </c>
      <c r="F2496" s="1">
        <v>66.099999999999994</v>
      </c>
      <c r="G2496" s="8">
        <f t="shared" si="288"/>
        <v>70.419999999999987</v>
      </c>
      <c r="H2496" s="6">
        <v>0</v>
      </c>
      <c r="I2496" s="8">
        <f t="shared" si="289"/>
        <v>6.8958904109589039</v>
      </c>
      <c r="L2496" s="9"/>
      <c r="N2496" s="10"/>
      <c r="O2496" s="9"/>
      <c r="R2496" s="9"/>
    </row>
    <row r="2497" spans="1:18">
      <c r="A2497" s="1">
        <v>20181031</v>
      </c>
      <c r="B2497" s="1">
        <v>200000</v>
      </c>
      <c r="C2497" s="1">
        <v>2458423.3220000002</v>
      </c>
      <c r="D2497" s="1">
        <v>2210.181</v>
      </c>
      <c r="E2497" s="1">
        <v>68.099999999999994</v>
      </c>
      <c r="F2497" s="1">
        <v>67.099999999999994</v>
      </c>
      <c r="G2497" s="8">
        <f t="shared" si="288"/>
        <v>70.41780821917807</v>
      </c>
      <c r="H2497" s="6">
        <v>0</v>
      </c>
      <c r="I2497" s="8">
        <f t="shared" si="289"/>
        <v>6.8958904109589039</v>
      </c>
      <c r="L2497" s="9"/>
      <c r="N2497" s="10"/>
      <c r="O2497" s="9"/>
      <c r="R2497" s="9"/>
    </row>
    <row r="2498" spans="1:18">
      <c r="A2498" s="1">
        <v>20181101</v>
      </c>
      <c r="B2498" s="1">
        <v>200000</v>
      </c>
      <c r="C2498" s="1">
        <v>2458424.3220000002</v>
      </c>
      <c r="D2498" s="1">
        <v>2210.2170000000001</v>
      </c>
      <c r="E2498" s="1">
        <v>66.8</v>
      </c>
      <c r="F2498" s="1">
        <v>65.8</v>
      </c>
      <c r="G2498" s="8">
        <f t="shared" si="288"/>
        <v>70.423835616438353</v>
      </c>
      <c r="H2498" s="6">
        <v>0</v>
      </c>
      <c r="I2498" s="8">
        <f t="shared" si="289"/>
        <v>6.8958904109589039</v>
      </c>
      <c r="L2498" s="9"/>
      <c r="N2498" s="10"/>
      <c r="O2498" s="9"/>
      <c r="R2498" s="9"/>
    </row>
    <row r="2499" spans="1:18">
      <c r="A2499" s="1">
        <v>20181102</v>
      </c>
      <c r="B2499" s="1">
        <v>200000</v>
      </c>
      <c r="C2499" s="1">
        <v>2458425.3220000002</v>
      </c>
      <c r="D2499" s="1">
        <v>2210.2539999999999</v>
      </c>
      <c r="E2499" s="1">
        <v>67.599999999999994</v>
      </c>
      <c r="F2499" s="1">
        <v>66.5</v>
      </c>
      <c r="G2499" s="8">
        <f t="shared" si="288"/>
        <v>70.432876712328763</v>
      </c>
      <c r="H2499" s="6">
        <v>0</v>
      </c>
      <c r="I2499" s="8">
        <f t="shared" si="289"/>
        <v>6.8958904109589039</v>
      </c>
      <c r="L2499" s="9"/>
      <c r="N2499" s="10"/>
      <c r="O2499" s="9"/>
      <c r="R2499" s="9"/>
    </row>
    <row r="2500" spans="1:18">
      <c r="A2500" s="1">
        <v>20181103</v>
      </c>
      <c r="B2500" s="1">
        <v>200000</v>
      </c>
      <c r="C2500" s="1">
        <v>2458426.3220000002</v>
      </c>
      <c r="D2500" s="1">
        <v>2210.2910000000002</v>
      </c>
      <c r="E2500" s="1">
        <v>67.400000000000006</v>
      </c>
      <c r="F2500" s="1">
        <v>66.3</v>
      </c>
      <c r="G2500" s="8">
        <f t="shared" si="288"/>
        <v>70.445479452054784</v>
      </c>
      <c r="H2500" s="6">
        <v>0</v>
      </c>
      <c r="I2500" s="8">
        <f t="shared" si="289"/>
        <v>6.8931506849315065</v>
      </c>
      <c r="L2500" s="9"/>
      <c r="N2500" s="10"/>
      <c r="O2500" s="9"/>
      <c r="R2500" s="9"/>
    </row>
    <row r="2501" spans="1:18">
      <c r="A2501" s="1">
        <v>20181104</v>
      </c>
      <c r="B2501" s="1">
        <v>200000</v>
      </c>
      <c r="C2501" s="1">
        <v>2458427.3220000002</v>
      </c>
      <c r="D2501" s="1">
        <v>2210.3270000000002</v>
      </c>
      <c r="E2501" s="1">
        <v>66.599999999999994</v>
      </c>
      <c r="F2501" s="1">
        <v>65.5</v>
      </c>
      <c r="G2501" s="8">
        <f t="shared" si="288"/>
        <v>70.46191780821917</v>
      </c>
      <c r="H2501" s="6">
        <v>0</v>
      </c>
      <c r="I2501" s="8">
        <f t="shared" si="289"/>
        <v>6.8876712328767127</v>
      </c>
      <c r="L2501" s="9"/>
      <c r="N2501" s="10"/>
      <c r="O2501" s="9"/>
      <c r="R2501" s="9"/>
    </row>
    <row r="2502" spans="1:18">
      <c r="A2502" s="1">
        <v>20181105</v>
      </c>
      <c r="B2502" s="1">
        <v>200000</v>
      </c>
      <c r="C2502" s="1">
        <v>2458428.3220000002</v>
      </c>
      <c r="D2502" s="1">
        <v>2210.364</v>
      </c>
      <c r="E2502" s="1">
        <v>68.3</v>
      </c>
      <c r="F2502" s="1">
        <v>67.2</v>
      </c>
      <c r="G2502" s="8">
        <f t="shared" si="288"/>
        <v>70.486301369863014</v>
      </c>
      <c r="H2502" s="6">
        <v>0</v>
      </c>
      <c r="I2502" s="8">
        <f t="shared" si="289"/>
        <v>6.8904109589041092</v>
      </c>
      <c r="L2502" s="9"/>
      <c r="N2502" s="10"/>
      <c r="O2502" s="9"/>
      <c r="R2502" s="9"/>
    </row>
    <row r="2503" spans="1:18">
      <c r="A2503" s="1">
        <v>20181106</v>
      </c>
      <c r="B2503" s="1">
        <v>200000</v>
      </c>
      <c r="C2503" s="1">
        <v>2458429.3220000002</v>
      </c>
      <c r="D2503" s="1">
        <v>2210.4009999999998</v>
      </c>
      <c r="E2503" s="1">
        <v>68.8</v>
      </c>
      <c r="F2503" s="1">
        <v>67.599999999999994</v>
      </c>
      <c r="G2503" s="8">
        <f t="shared" si="288"/>
        <v>70.511506849315069</v>
      </c>
      <c r="H2503" s="6">
        <v>0</v>
      </c>
      <c r="I2503" s="8">
        <f t="shared" si="289"/>
        <v>6.9232876712328766</v>
      </c>
      <c r="L2503" s="9"/>
      <c r="N2503" s="10"/>
      <c r="O2503" s="9"/>
      <c r="R2503" s="9"/>
    </row>
    <row r="2504" spans="1:18">
      <c r="A2504" s="1">
        <v>20181107</v>
      </c>
      <c r="B2504" s="1">
        <v>200000</v>
      </c>
      <c r="C2504" s="1">
        <v>2458430.3220000002</v>
      </c>
      <c r="D2504" s="1">
        <v>2210.4369999999999</v>
      </c>
      <c r="E2504" s="1">
        <v>68.7</v>
      </c>
      <c r="F2504" s="1">
        <v>67.5</v>
      </c>
      <c r="G2504" s="8">
        <f t="shared" si="288"/>
        <v>70.527671232876713</v>
      </c>
      <c r="H2504" s="6">
        <v>0</v>
      </c>
      <c r="I2504" s="8">
        <f t="shared" si="289"/>
        <v>6.9369863013698634</v>
      </c>
      <c r="L2504" s="9"/>
      <c r="N2504" s="10"/>
      <c r="O2504" s="9"/>
      <c r="R2504" s="9"/>
    </row>
    <row r="2505" spans="1:18">
      <c r="A2505" s="1">
        <v>20181108</v>
      </c>
      <c r="B2505" s="1">
        <v>200000</v>
      </c>
      <c r="C2505" s="1">
        <v>2458431.3220000002</v>
      </c>
      <c r="D2505" s="1">
        <v>2210.4740000000002</v>
      </c>
      <c r="E2505" s="1">
        <v>69.5</v>
      </c>
      <c r="F2505" s="1">
        <v>68.2</v>
      </c>
      <c r="G2505" s="8">
        <f t="shared" si="288"/>
        <v>70.546301369863002</v>
      </c>
      <c r="H2505" s="6">
        <v>5</v>
      </c>
      <c r="I2505" s="8">
        <f t="shared" si="289"/>
        <v>6.9452054794520546</v>
      </c>
      <c r="L2505" s="9"/>
      <c r="N2505" s="10"/>
      <c r="O2505" s="9"/>
      <c r="R2505" s="9"/>
    </row>
    <row r="2506" spans="1:18">
      <c r="A2506" s="1">
        <v>20181109</v>
      </c>
      <c r="B2506" s="1">
        <v>200000</v>
      </c>
      <c r="C2506" s="1">
        <v>2458432.3220000002</v>
      </c>
      <c r="D2506" s="1">
        <v>2210.511</v>
      </c>
      <c r="E2506" s="1">
        <v>68.900000000000006</v>
      </c>
      <c r="F2506" s="1">
        <v>67.599999999999994</v>
      </c>
      <c r="G2506" s="8">
        <f t="shared" si="288"/>
        <v>70.564931506849305</v>
      </c>
      <c r="H2506" s="6">
        <v>11</v>
      </c>
      <c r="I2506" s="8">
        <f t="shared" si="289"/>
        <v>6.9863013698630141</v>
      </c>
      <c r="L2506" s="9"/>
      <c r="N2506" s="10"/>
      <c r="O2506" s="9"/>
      <c r="R2506" s="9"/>
    </row>
    <row r="2507" spans="1:18">
      <c r="A2507" s="1">
        <v>20181110</v>
      </c>
      <c r="B2507" s="1">
        <v>200000</v>
      </c>
      <c r="C2507" s="1">
        <v>2458433.3220000002</v>
      </c>
      <c r="D2507" s="1">
        <v>2210.547</v>
      </c>
      <c r="E2507" s="1">
        <v>69</v>
      </c>
      <c r="F2507" s="1">
        <v>67.599999999999994</v>
      </c>
      <c r="G2507" s="8">
        <f t="shared" si="288"/>
        <v>70.586301369863008</v>
      </c>
      <c r="H2507" s="6">
        <v>3</v>
      </c>
      <c r="I2507" s="8">
        <f t="shared" si="289"/>
        <v>7.0301369863013701</v>
      </c>
      <c r="L2507" s="9"/>
      <c r="N2507" s="10"/>
      <c r="O2507" s="9"/>
      <c r="R2507" s="9"/>
    </row>
    <row r="2508" spans="1:18">
      <c r="A2508" s="1">
        <v>20181111</v>
      </c>
      <c r="B2508" s="1">
        <v>200000</v>
      </c>
      <c r="C2508" s="1">
        <v>2458434.3220000002</v>
      </c>
      <c r="D2508" s="1">
        <v>2210.5839999999998</v>
      </c>
      <c r="E2508" s="1">
        <v>69.3</v>
      </c>
      <c r="F2508" s="1">
        <v>68</v>
      </c>
      <c r="G2508" s="8">
        <f t="shared" si="288"/>
        <v>70.60383561643836</v>
      </c>
      <c r="H2508" s="6">
        <v>0</v>
      </c>
      <c r="I2508" s="8">
        <f t="shared" si="289"/>
        <v>7.065753424657534</v>
      </c>
      <c r="L2508" s="9"/>
      <c r="N2508" s="10"/>
      <c r="O2508" s="9"/>
      <c r="R2508" s="9"/>
    </row>
    <row r="2509" spans="1:18">
      <c r="A2509" s="1">
        <v>20181112</v>
      </c>
      <c r="B2509" s="1">
        <v>200000</v>
      </c>
      <c r="C2509" s="1">
        <v>2458435.3220000002</v>
      </c>
      <c r="D2509" s="1">
        <v>2210.6210000000001</v>
      </c>
      <c r="E2509" s="1">
        <v>68.2</v>
      </c>
      <c r="F2509" s="1">
        <v>66.8</v>
      </c>
      <c r="G2509" s="8">
        <f t="shared" si="288"/>
        <v>70.614246575342463</v>
      </c>
      <c r="H2509" s="6">
        <v>15</v>
      </c>
      <c r="I2509" s="8">
        <f t="shared" si="289"/>
        <v>7.0986301369863014</v>
      </c>
      <c r="L2509" s="9"/>
      <c r="N2509" s="10"/>
      <c r="O2509" s="9"/>
      <c r="R2509" s="9"/>
    </row>
    <row r="2510" spans="1:18">
      <c r="A2510" s="1">
        <v>20181113</v>
      </c>
      <c r="B2510" s="1">
        <v>200000</v>
      </c>
      <c r="C2510" s="1">
        <v>2458436.3220000002</v>
      </c>
      <c r="D2510" s="1">
        <v>2210.6570000000002</v>
      </c>
      <c r="E2510" s="1">
        <v>67</v>
      </c>
      <c r="F2510" s="1">
        <v>65.599999999999994</v>
      </c>
      <c r="G2510" s="8">
        <f t="shared" si="288"/>
        <v>70.625753424657532</v>
      </c>
      <c r="H2510" s="6">
        <v>11</v>
      </c>
      <c r="I2510" s="8">
        <f t="shared" si="289"/>
        <v>7.1643835616438354</v>
      </c>
      <c r="L2510" s="9"/>
      <c r="N2510" s="10"/>
      <c r="O2510" s="9"/>
      <c r="R2510" s="9"/>
    </row>
    <row r="2511" spans="1:18">
      <c r="A2511" s="1">
        <v>20181114</v>
      </c>
      <c r="B2511" s="1">
        <v>200000</v>
      </c>
      <c r="C2511" s="1">
        <v>2458437.3220000002</v>
      </c>
      <c r="D2511" s="1">
        <v>2210.694</v>
      </c>
      <c r="E2511" s="1">
        <v>67.900000000000006</v>
      </c>
      <c r="F2511" s="1">
        <v>66.5</v>
      </c>
      <c r="G2511" s="8">
        <f t="shared" si="288"/>
        <v>70.635890410958893</v>
      </c>
      <c r="H2511" s="6">
        <v>11</v>
      </c>
      <c r="I2511" s="8">
        <f t="shared" si="289"/>
        <v>7.2136986301369861</v>
      </c>
      <c r="L2511" s="9"/>
      <c r="N2511" s="10"/>
      <c r="O2511" s="9"/>
      <c r="R2511" s="9"/>
    </row>
    <row r="2512" spans="1:18">
      <c r="A2512" s="1">
        <v>20181115</v>
      </c>
      <c r="B2512" s="1">
        <v>200000</v>
      </c>
      <c r="C2512" s="1">
        <v>2458438.3220000002</v>
      </c>
      <c r="D2512" s="1">
        <v>2210.7310000000002</v>
      </c>
      <c r="E2512" s="1">
        <v>68.400000000000006</v>
      </c>
      <c r="F2512" s="1">
        <v>66.900000000000006</v>
      </c>
      <c r="G2512" s="8">
        <f t="shared" si="288"/>
        <v>70.646301369863011</v>
      </c>
      <c r="H2512" s="6">
        <v>13</v>
      </c>
      <c r="I2512" s="8">
        <f t="shared" si="289"/>
        <v>7.2493150684931509</v>
      </c>
      <c r="L2512" s="9"/>
      <c r="N2512" s="10"/>
      <c r="O2512" s="9"/>
      <c r="R2512" s="9"/>
    </row>
    <row r="2513" spans="1:18">
      <c r="A2513" s="1">
        <v>20181116</v>
      </c>
      <c r="B2513" s="1">
        <v>200000</v>
      </c>
      <c r="C2513" s="1">
        <v>2458439.3220000002</v>
      </c>
      <c r="D2513" s="1">
        <v>2210.7669999999998</v>
      </c>
      <c r="E2513" s="1">
        <v>71.099999999999994</v>
      </c>
      <c r="F2513" s="1">
        <v>69.5</v>
      </c>
      <c r="G2513" s="8">
        <f t="shared" si="288"/>
        <v>70.655342465753421</v>
      </c>
      <c r="H2513" s="6">
        <v>15</v>
      </c>
      <c r="I2513" s="8">
        <f t="shared" si="289"/>
        <v>7.2849315068493148</v>
      </c>
      <c r="L2513" s="9"/>
      <c r="N2513" s="10"/>
      <c r="O2513" s="9"/>
      <c r="R2513" s="9"/>
    </row>
    <row r="2514" spans="1:18">
      <c r="A2514" s="1">
        <v>20181117</v>
      </c>
      <c r="B2514" s="1">
        <v>200000</v>
      </c>
      <c r="C2514" s="1">
        <v>2458440.3220000002</v>
      </c>
      <c r="D2514" s="1">
        <v>2210.8040000000001</v>
      </c>
      <c r="E2514" s="1">
        <v>73.3</v>
      </c>
      <c r="F2514" s="1">
        <v>71.7</v>
      </c>
      <c r="G2514" s="8">
        <f t="shared" si="288"/>
        <v>70.658356164383576</v>
      </c>
      <c r="H2514" s="6">
        <v>15</v>
      </c>
      <c r="I2514" s="8">
        <f t="shared" si="289"/>
        <v>7.3178082191780822</v>
      </c>
      <c r="L2514" s="9"/>
      <c r="N2514" s="10"/>
      <c r="O2514" s="9"/>
      <c r="R2514" s="9"/>
    </row>
    <row r="2515" spans="1:18">
      <c r="A2515" s="1">
        <v>20181118</v>
      </c>
      <c r="B2515" s="1">
        <v>200000</v>
      </c>
      <c r="C2515" s="1">
        <v>2458441.3220000002</v>
      </c>
      <c r="D2515" s="1">
        <v>2210.8409999999999</v>
      </c>
      <c r="E2515" s="1">
        <v>72.3</v>
      </c>
      <c r="F2515" s="1">
        <v>70.599999999999994</v>
      </c>
      <c r="G2515" s="8">
        <f t="shared" si="288"/>
        <v>70.652054794520552</v>
      </c>
      <c r="H2515" s="6">
        <v>14</v>
      </c>
      <c r="I2515" s="8">
        <f t="shared" si="289"/>
        <v>7.3178082191780822</v>
      </c>
      <c r="L2515" s="9"/>
      <c r="N2515" s="10"/>
      <c r="O2515" s="9"/>
      <c r="R2515" s="9"/>
    </row>
    <row r="2516" spans="1:18">
      <c r="A2516" s="1">
        <v>20181119</v>
      </c>
      <c r="B2516" s="1">
        <v>200000</v>
      </c>
      <c r="C2516" s="1">
        <v>2458442.3220000002</v>
      </c>
      <c r="D2516" s="1">
        <v>2210.877</v>
      </c>
      <c r="E2516" s="1">
        <v>71.099999999999994</v>
      </c>
      <c r="F2516" s="1">
        <v>69.5</v>
      </c>
      <c r="G2516" s="8">
        <f t="shared" si="288"/>
        <v>70.652054794520552</v>
      </c>
      <c r="H2516" s="6">
        <v>12</v>
      </c>
      <c r="I2516" s="8">
        <f t="shared" si="289"/>
        <v>7.3178082191780822</v>
      </c>
      <c r="L2516" s="9"/>
      <c r="N2516" s="10"/>
      <c r="O2516" s="9"/>
      <c r="R2516" s="9"/>
    </row>
    <row r="2517" spans="1:18">
      <c r="A2517" s="1">
        <v>20181120</v>
      </c>
      <c r="B2517" s="1">
        <v>200000</v>
      </c>
      <c r="C2517" s="1">
        <v>2458443.3220000002</v>
      </c>
      <c r="D2517" s="1">
        <v>2210.9140000000002</v>
      </c>
      <c r="E2517" s="1">
        <v>70.5</v>
      </c>
      <c r="F2517" s="1">
        <v>68.8</v>
      </c>
      <c r="G2517" s="8">
        <f t="shared" si="288"/>
        <v>70.647671232876732</v>
      </c>
      <c r="H2517" s="6">
        <v>0</v>
      </c>
      <c r="I2517" s="8">
        <f t="shared" si="289"/>
        <v>7.2849315068493148</v>
      </c>
      <c r="L2517" s="9"/>
      <c r="N2517" s="10"/>
      <c r="O2517" s="9"/>
      <c r="R2517" s="9"/>
    </row>
    <row r="2518" spans="1:18">
      <c r="A2518" s="1">
        <v>20181121</v>
      </c>
      <c r="B2518" s="1">
        <v>200000</v>
      </c>
      <c r="C2518" s="1">
        <v>2458444.3220000002</v>
      </c>
      <c r="D2518" s="1">
        <v>2210.951</v>
      </c>
      <c r="E2518" s="1">
        <v>68.8</v>
      </c>
      <c r="F2518" s="1">
        <v>67.099999999999994</v>
      </c>
      <c r="G2518" s="8">
        <f t="shared" si="288"/>
        <v>70.637808219178098</v>
      </c>
      <c r="H2518" s="6">
        <v>0</v>
      </c>
      <c r="I2518" s="8">
        <f t="shared" si="289"/>
        <v>7.2493150684931509</v>
      </c>
      <c r="L2518" s="9"/>
      <c r="N2518" s="10"/>
      <c r="O2518" s="9"/>
      <c r="R2518" s="9"/>
    </row>
    <row r="2519" spans="1:18">
      <c r="A2519" s="1">
        <v>20181122</v>
      </c>
      <c r="B2519" s="1">
        <v>200000</v>
      </c>
      <c r="C2519" s="1">
        <v>2458445.3220000002</v>
      </c>
      <c r="D2519" s="1">
        <v>2210.9870000000001</v>
      </c>
      <c r="E2519" s="1">
        <v>69.2</v>
      </c>
      <c r="F2519" s="1">
        <v>67.5</v>
      </c>
      <c r="G2519" s="8">
        <f t="shared" si="288"/>
        <v>70.619178082191794</v>
      </c>
      <c r="H2519" s="6">
        <v>0</v>
      </c>
      <c r="I2519" s="8">
        <f t="shared" si="289"/>
        <v>7.1753424657534248</v>
      </c>
      <c r="L2519" s="9"/>
      <c r="N2519" s="10"/>
      <c r="O2519" s="9"/>
      <c r="R2519" s="9"/>
    </row>
    <row r="2520" spans="1:18">
      <c r="A2520" s="1">
        <v>20181123</v>
      </c>
      <c r="B2520" s="1">
        <v>200000</v>
      </c>
      <c r="C2520" s="1">
        <v>2458446.3220000002</v>
      </c>
      <c r="D2520" s="1">
        <v>2211.0239999999999</v>
      </c>
      <c r="E2520" s="1">
        <v>69.2</v>
      </c>
      <c r="F2520" s="1">
        <v>67.5</v>
      </c>
      <c r="G2520" s="8">
        <f t="shared" si="288"/>
        <v>70.598904109589057</v>
      </c>
      <c r="H2520" s="6">
        <v>0</v>
      </c>
      <c r="I2520" s="8">
        <f t="shared" si="289"/>
        <v>7.0849315068493155</v>
      </c>
      <c r="L2520" s="9"/>
      <c r="N2520" s="10"/>
      <c r="O2520" s="9"/>
      <c r="R2520" s="9"/>
    </row>
    <row r="2521" spans="1:18">
      <c r="A2521" s="1">
        <v>20181124</v>
      </c>
      <c r="B2521" s="1">
        <v>200000</v>
      </c>
      <c r="C2521" s="1">
        <v>2458447.3220000002</v>
      </c>
      <c r="D2521" s="1">
        <v>2211.0610000000001</v>
      </c>
      <c r="E2521" s="1">
        <v>70</v>
      </c>
      <c r="F2521" s="1">
        <v>68.2</v>
      </c>
      <c r="G2521" s="8">
        <f t="shared" si="288"/>
        <v>70.574246575342485</v>
      </c>
      <c r="H2521" s="6">
        <v>9</v>
      </c>
      <c r="I2521" s="8">
        <f t="shared" si="289"/>
        <v>7.0027397260273974</v>
      </c>
      <c r="L2521" s="9"/>
      <c r="N2521" s="10"/>
      <c r="O2521" s="9"/>
      <c r="R2521" s="9"/>
    </row>
    <row r="2522" spans="1:18">
      <c r="A2522" s="1">
        <v>20181125</v>
      </c>
      <c r="B2522" s="1">
        <v>200000</v>
      </c>
      <c r="C2522" s="1">
        <v>2458448.3220000002</v>
      </c>
      <c r="D2522" s="1">
        <v>2211.0970000000002</v>
      </c>
      <c r="E2522" s="1">
        <v>69.599999999999994</v>
      </c>
      <c r="F2522" s="1">
        <v>67.8</v>
      </c>
      <c r="G2522" s="8">
        <f t="shared" si="288"/>
        <v>70.560273972602758</v>
      </c>
      <c r="H2522" s="6">
        <v>11</v>
      </c>
      <c r="I2522" s="8">
        <f t="shared" si="289"/>
        <v>6.9287671232876713</v>
      </c>
      <c r="L2522" s="9"/>
      <c r="N2522" s="10"/>
      <c r="O2522" s="9"/>
      <c r="R2522" s="9"/>
    </row>
    <row r="2523" spans="1:18">
      <c r="A2523" s="1">
        <v>20181126</v>
      </c>
      <c r="B2523" s="1">
        <v>200000</v>
      </c>
      <c r="C2523" s="1">
        <v>2458449.3220000002</v>
      </c>
      <c r="D2523" s="1">
        <v>2211.134</v>
      </c>
      <c r="E2523" s="1">
        <v>68.599999999999994</v>
      </c>
      <c r="F2523" s="1">
        <v>66.8</v>
      </c>
      <c r="G2523" s="8">
        <f t="shared" si="288"/>
        <v>70.540273972602762</v>
      </c>
      <c r="H2523" s="6">
        <v>3</v>
      </c>
      <c r="I2523" s="8">
        <f t="shared" si="289"/>
        <v>6.838356164383562</v>
      </c>
      <c r="L2523" s="9"/>
      <c r="N2523" s="10"/>
      <c r="O2523" s="9"/>
      <c r="R2523" s="9"/>
    </row>
    <row r="2524" spans="1:18">
      <c r="A2524" s="1">
        <v>20181127</v>
      </c>
      <c r="B2524" s="1">
        <v>200000</v>
      </c>
      <c r="C2524" s="1">
        <v>2458450.3220000002</v>
      </c>
      <c r="D2524" s="1">
        <v>2211.1709999999998</v>
      </c>
      <c r="E2524" s="1">
        <v>68.400000000000006</v>
      </c>
      <c r="F2524" s="1">
        <v>66.599999999999994</v>
      </c>
      <c r="G2524" s="8">
        <f t="shared" si="288"/>
        <v>70.515890410958917</v>
      </c>
      <c r="H2524" s="6">
        <v>0</v>
      </c>
      <c r="I2524" s="8">
        <f t="shared" si="289"/>
        <v>6.7835616438356166</v>
      </c>
      <c r="L2524" s="9"/>
      <c r="N2524" s="10"/>
      <c r="O2524" s="9"/>
      <c r="R2524" s="9"/>
    </row>
    <row r="2525" spans="1:18">
      <c r="A2525" s="1">
        <v>20181128</v>
      </c>
      <c r="B2525" s="1">
        <v>200000</v>
      </c>
      <c r="C2525" s="1">
        <v>2458451.3220000002</v>
      </c>
      <c r="D2525" s="1">
        <v>2211.2069999999999</v>
      </c>
      <c r="E2525" s="1">
        <v>67.5</v>
      </c>
      <c r="F2525" s="1">
        <v>65.7</v>
      </c>
      <c r="G2525" s="8">
        <f t="shared" si="288"/>
        <v>70.496986301369873</v>
      </c>
      <c r="H2525" s="6">
        <v>0</v>
      </c>
      <c r="I2525" s="8">
        <f t="shared" si="289"/>
        <v>6.7397260273972606</v>
      </c>
      <c r="L2525" s="9"/>
      <c r="N2525" s="10"/>
      <c r="O2525" s="9"/>
      <c r="R2525" s="9"/>
    </row>
    <row r="2526" spans="1:18">
      <c r="A2526" s="1">
        <v>20181129</v>
      </c>
      <c r="B2526" s="1">
        <v>200000</v>
      </c>
      <c r="C2526" s="1">
        <v>2458452.3220000002</v>
      </c>
      <c r="D2526" s="1">
        <v>2211.2440000000001</v>
      </c>
      <c r="E2526" s="1">
        <v>67.8</v>
      </c>
      <c r="F2526" s="1">
        <v>66</v>
      </c>
      <c r="G2526" s="8">
        <f t="shared" si="288"/>
        <v>70.478630136986297</v>
      </c>
      <c r="H2526" s="6">
        <v>0</v>
      </c>
      <c r="I2526" s="8">
        <f t="shared" si="289"/>
        <v>6.6821917808219178</v>
      </c>
      <c r="L2526" s="9"/>
      <c r="N2526" s="10"/>
      <c r="O2526" s="9"/>
      <c r="R2526" s="9"/>
    </row>
    <row r="2527" spans="1:18">
      <c r="A2527" s="1">
        <v>20181130</v>
      </c>
      <c r="B2527" s="1">
        <v>200000</v>
      </c>
      <c r="C2527" s="1">
        <v>2458453.3220000002</v>
      </c>
      <c r="D2527" s="1">
        <v>2211.2800000000002</v>
      </c>
      <c r="E2527" s="1">
        <v>67.900000000000006</v>
      </c>
      <c r="F2527" s="1">
        <v>66.099999999999994</v>
      </c>
      <c r="G2527" s="8">
        <f t="shared" si="288"/>
        <v>70.455890410958915</v>
      </c>
      <c r="H2527" s="6">
        <v>0</v>
      </c>
      <c r="I2527" s="8">
        <f t="shared" si="289"/>
        <v>6.6219178082191785</v>
      </c>
      <c r="L2527" s="9"/>
      <c r="N2527" s="10"/>
      <c r="O2527" s="9"/>
      <c r="R2527" s="9"/>
    </row>
    <row r="2528" spans="1:18">
      <c r="A2528" s="1">
        <v>20181201</v>
      </c>
      <c r="B2528" s="1">
        <v>200000</v>
      </c>
      <c r="C2528" s="1">
        <v>2458454.3220000002</v>
      </c>
      <c r="D2528" s="1">
        <v>2211.317</v>
      </c>
      <c r="E2528" s="1">
        <v>69.400000000000006</v>
      </c>
      <c r="F2528" s="1">
        <v>67.400000000000006</v>
      </c>
      <c r="G2528" s="8">
        <f t="shared" si="288"/>
        <v>70.441643835616446</v>
      </c>
      <c r="H2528" s="6">
        <v>0</v>
      </c>
      <c r="I2528" s="8">
        <f t="shared" si="289"/>
        <v>6.5616438356164384</v>
      </c>
      <c r="L2528" s="9"/>
      <c r="N2528" s="10"/>
      <c r="O2528" s="9"/>
      <c r="R2528" s="9"/>
    </row>
    <row r="2529" spans="1:18">
      <c r="A2529" s="1">
        <v>20181202</v>
      </c>
      <c r="B2529" s="1">
        <v>200000</v>
      </c>
      <c r="C2529" s="1">
        <v>2458455.3220000002</v>
      </c>
      <c r="D2529" s="1">
        <v>2211.3539999999998</v>
      </c>
      <c r="E2529" s="1">
        <v>69</v>
      </c>
      <c r="F2529" s="1">
        <v>67</v>
      </c>
      <c r="G2529" s="8">
        <f t="shared" si="288"/>
        <v>70.429041095890412</v>
      </c>
      <c r="H2529" s="6">
        <v>0</v>
      </c>
      <c r="I2529" s="8">
        <f t="shared" si="289"/>
        <v>6.5041095890410956</v>
      </c>
      <c r="L2529" s="9"/>
      <c r="N2529" s="10"/>
      <c r="O2529" s="9"/>
      <c r="R2529" s="9"/>
    </row>
    <row r="2530" spans="1:18">
      <c r="A2530" s="1">
        <v>20181203</v>
      </c>
      <c r="B2530" s="1">
        <v>200000</v>
      </c>
      <c r="C2530" s="1">
        <v>2458456.3220000002</v>
      </c>
      <c r="D2530" s="1">
        <v>2211.39</v>
      </c>
      <c r="E2530" s="1">
        <v>68.400000000000006</v>
      </c>
      <c r="F2530" s="1">
        <v>66.400000000000006</v>
      </c>
      <c r="G2530" s="8">
        <f t="shared" si="288"/>
        <v>70.418356164383567</v>
      </c>
      <c r="H2530" s="6">
        <v>0</v>
      </c>
      <c r="I2530" s="8">
        <f t="shared" si="289"/>
        <v>6.4684931506849317</v>
      </c>
      <c r="L2530" s="9"/>
      <c r="N2530" s="10"/>
      <c r="O2530" s="9"/>
      <c r="R2530" s="9"/>
    </row>
    <row r="2531" spans="1:18">
      <c r="A2531" s="1">
        <v>20181204</v>
      </c>
      <c r="B2531" s="1">
        <v>200000</v>
      </c>
      <c r="C2531" s="1">
        <v>2458457.3220000002</v>
      </c>
      <c r="D2531" s="1">
        <v>2211.4270000000001</v>
      </c>
      <c r="E2531" s="1">
        <v>68.7</v>
      </c>
      <c r="F2531" s="1">
        <v>66.8</v>
      </c>
      <c r="G2531" s="8">
        <f t="shared" si="288"/>
        <v>70.41698630136986</v>
      </c>
      <c r="H2531" s="6">
        <v>0</v>
      </c>
      <c r="I2531" s="8">
        <f t="shared" si="289"/>
        <v>6.4684931506849317</v>
      </c>
      <c r="L2531" s="9"/>
      <c r="N2531" s="10"/>
      <c r="O2531" s="9"/>
      <c r="R2531" s="9"/>
    </row>
    <row r="2532" spans="1:18">
      <c r="A2532" s="1">
        <v>20181205</v>
      </c>
      <c r="B2532" s="1">
        <v>200000</v>
      </c>
      <c r="C2532" s="1">
        <v>2458458.3220000002</v>
      </c>
      <c r="D2532" s="1">
        <v>2211.4639999999999</v>
      </c>
      <c r="E2532" s="1">
        <v>70.900000000000006</v>
      </c>
      <c r="F2532" s="1">
        <v>68.8</v>
      </c>
      <c r="G2532" s="8">
        <f t="shared" si="288"/>
        <v>70.41260273972604</v>
      </c>
      <c r="H2532" s="6">
        <v>17</v>
      </c>
      <c r="I2532" s="8">
        <f t="shared" si="289"/>
        <v>6.4684931506849317</v>
      </c>
      <c r="L2532" s="9"/>
      <c r="N2532" s="10"/>
      <c r="O2532" s="9"/>
      <c r="R2532" s="9"/>
    </row>
    <row r="2533" spans="1:18">
      <c r="A2533" s="1">
        <v>20181206</v>
      </c>
      <c r="B2533" s="1">
        <v>200000</v>
      </c>
      <c r="C2533" s="1">
        <v>2458459.3220000002</v>
      </c>
      <c r="D2533" s="1">
        <v>2211.5</v>
      </c>
      <c r="E2533" s="1">
        <v>69.7</v>
      </c>
      <c r="F2533" s="1">
        <v>67.7</v>
      </c>
      <c r="G2533" s="8">
        <f t="shared" si="288"/>
        <v>70.406301369863016</v>
      </c>
      <c r="H2533" s="6">
        <v>21</v>
      </c>
      <c r="I2533" s="8">
        <f t="shared" si="289"/>
        <v>6.4383561643835616</v>
      </c>
      <c r="L2533" s="9"/>
      <c r="N2533" s="10"/>
      <c r="O2533" s="9"/>
      <c r="R2533" s="9"/>
    </row>
    <row r="2534" spans="1:18">
      <c r="A2534" s="1">
        <v>20181207</v>
      </c>
      <c r="B2534" s="1">
        <v>200000</v>
      </c>
      <c r="C2534" s="1">
        <v>2458460.3220000002</v>
      </c>
      <c r="D2534" s="1">
        <v>2211.5369999999998</v>
      </c>
      <c r="E2534" s="1">
        <v>70.099999999999994</v>
      </c>
      <c r="F2534" s="1">
        <v>68.099999999999994</v>
      </c>
      <c r="G2534" s="8">
        <f t="shared" si="288"/>
        <v>70.405479452054792</v>
      </c>
      <c r="H2534" s="6">
        <v>18</v>
      </c>
      <c r="I2534" s="8">
        <f t="shared" si="289"/>
        <v>6.4109589041095889</v>
      </c>
      <c r="L2534" s="9"/>
      <c r="N2534" s="10"/>
      <c r="O2534" s="9"/>
      <c r="R2534" s="9"/>
    </row>
    <row r="2535" spans="1:18">
      <c r="A2535" s="1">
        <v>20181208</v>
      </c>
      <c r="B2535" s="1">
        <v>200000</v>
      </c>
      <c r="C2535" s="1">
        <v>2458461.3220000002</v>
      </c>
      <c r="D2535" s="1">
        <v>2211.5740000000001</v>
      </c>
      <c r="E2535" s="1">
        <v>70.5</v>
      </c>
      <c r="F2535" s="1">
        <v>68.400000000000006</v>
      </c>
      <c r="G2535" s="8">
        <f t="shared" si="288"/>
        <v>70.406301369863016</v>
      </c>
      <c r="H2535" s="6">
        <v>5</v>
      </c>
      <c r="I2535" s="8">
        <f t="shared" si="289"/>
        <v>6.4109589041095889</v>
      </c>
      <c r="L2535" s="9"/>
      <c r="N2535" s="10"/>
      <c r="O2535" s="9"/>
      <c r="R2535" s="9"/>
    </row>
    <row r="2536" spans="1:18">
      <c r="A2536" s="1">
        <v>20181209</v>
      </c>
      <c r="B2536" s="1">
        <v>200000</v>
      </c>
      <c r="C2536" s="1">
        <v>2458462.3220000002</v>
      </c>
      <c r="D2536" s="1">
        <v>2211.61</v>
      </c>
      <c r="E2536" s="1">
        <v>71.599999999999994</v>
      </c>
      <c r="F2536" s="1">
        <v>69.5</v>
      </c>
      <c r="G2536" s="8">
        <f t="shared" si="288"/>
        <v>70.410958904109592</v>
      </c>
      <c r="H2536" s="6">
        <v>0</v>
      </c>
      <c r="I2536" s="8">
        <f t="shared" si="289"/>
        <v>6.4109589041095889</v>
      </c>
      <c r="L2536" s="9"/>
      <c r="N2536" s="10"/>
      <c r="O2536" s="9"/>
      <c r="R2536" s="9"/>
    </row>
    <row r="2537" spans="1:18">
      <c r="A2537" s="1">
        <v>20181210</v>
      </c>
      <c r="B2537" s="1">
        <v>200000</v>
      </c>
      <c r="C2537" s="1">
        <v>2458463.3220000002</v>
      </c>
      <c r="D2537" s="1">
        <v>2211.6469999999999</v>
      </c>
      <c r="E2537" s="1">
        <v>71</v>
      </c>
      <c r="F2537" s="1">
        <v>68.8</v>
      </c>
      <c r="G2537" s="8">
        <f t="shared" si="288"/>
        <v>70.407123287671226</v>
      </c>
      <c r="H2537" s="6">
        <v>0</v>
      </c>
      <c r="I2537" s="8">
        <f t="shared" si="289"/>
        <v>6.4109589041095889</v>
      </c>
      <c r="L2537" s="9"/>
      <c r="N2537" s="10"/>
      <c r="O2537" s="9"/>
      <c r="R2537" s="9"/>
    </row>
    <row r="2538" spans="1:18">
      <c r="A2538" s="1">
        <v>20181211</v>
      </c>
      <c r="B2538" s="1">
        <v>200000</v>
      </c>
      <c r="C2538" s="1">
        <v>2458464.3220000002</v>
      </c>
      <c r="D2538" s="1">
        <v>2211.6840000000002</v>
      </c>
      <c r="E2538" s="1">
        <v>71</v>
      </c>
      <c r="F2538" s="1">
        <v>68.900000000000006</v>
      </c>
      <c r="G2538" s="8">
        <f t="shared" si="288"/>
        <v>70.406849315068499</v>
      </c>
      <c r="H2538" s="6">
        <v>13</v>
      </c>
      <c r="I2538" s="8">
        <f t="shared" si="289"/>
        <v>6.4109589041095889</v>
      </c>
      <c r="L2538" s="9"/>
      <c r="N2538" s="10"/>
      <c r="O2538" s="9"/>
      <c r="R2538" s="9"/>
    </row>
    <row r="2539" spans="1:18">
      <c r="A2539" s="1">
        <v>20181212</v>
      </c>
      <c r="B2539" s="1">
        <v>200000</v>
      </c>
      <c r="C2539" s="1">
        <v>2458465.3220000002</v>
      </c>
      <c r="D2539" s="1">
        <v>2211.7199999999998</v>
      </c>
      <c r="E2539" s="1">
        <v>70.8</v>
      </c>
      <c r="F2539" s="1">
        <v>68.599999999999994</v>
      </c>
      <c r="G2539" s="8">
        <f t="shared" si="288"/>
        <v>70.404383561643826</v>
      </c>
      <c r="H2539" s="6">
        <v>0</v>
      </c>
      <c r="I2539" s="8">
        <f t="shared" si="289"/>
        <v>6.3808219178082188</v>
      </c>
      <c r="L2539" s="9"/>
      <c r="N2539" s="10"/>
      <c r="O2539" s="9"/>
      <c r="R2539" s="9"/>
    </row>
    <row r="2540" spans="1:18">
      <c r="A2540" s="1">
        <v>20181213</v>
      </c>
      <c r="B2540" s="1">
        <v>200000</v>
      </c>
      <c r="C2540" s="1">
        <v>2458466.3220000002</v>
      </c>
      <c r="D2540" s="1">
        <v>2211.7570000000001</v>
      </c>
      <c r="E2540" s="1">
        <v>70.2</v>
      </c>
      <c r="F2540" s="1">
        <v>68</v>
      </c>
      <c r="G2540" s="8">
        <f t="shared" si="288"/>
        <v>70.395068493150674</v>
      </c>
      <c r="H2540" s="6">
        <v>0</v>
      </c>
      <c r="I2540" s="8">
        <f t="shared" si="289"/>
        <v>6.3397260273972602</v>
      </c>
      <c r="L2540" s="9"/>
      <c r="N2540" s="10"/>
      <c r="O2540" s="9"/>
      <c r="R2540" s="9"/>
    </row>
    <row r="2541" spans="1:18">
      <c r="A2541" s="1">
        <v>20181214</v>
      </c>
      <c r="B2541" s="1">
        <v>200000</v>
      </c>
      <c r="C2541" s="1">
        <v>2458467.3220000002</v>
      </c>
      <c r="D2541" s="1">
        <v>2211.7939999999999</v>
      </c>
      <c r="E2541" s="1">
        <v>70.8</v>
      </c>
      <c r="F2541" s="1">
        <v>68.599999999999994</v>
      </c>
      <c r="G2541" s="8">
        <f t="shared" si="288"/>
        <v>70.38246575342464</v>
      </c>
      <c r="H2541" s="6">
        <v>11</v>
      </c>
      <c r="I2541" s="8">
        <f t="shared" si="289"/>
        <v>6.2986301369863016</v>
      </c>
      <c r="L2541" s="9"/>
      <c r="N2541" s="10"/>
      <c r="O2541" s="9"/>
      <c r="R2541" s="9"/>
    </row>
    <row r="2542" spans="1:18">
      <c r="A2542" s="1">
        <v>20181215</v>
      </c>
      <c r="B2542" s="1">
        <v>200000</v>
      </c>
      <c r="C2542" s="1">
        <v>2458468.3220000002</v>
      </c>
      <c r="D2542" s="1">
        <v>2211.83</v>
      </c>
      <c r="E2542" s="1">
        <v>71.2</v>
      </c>
      <c r="F2542" s="1">
        <v>68.900000000000006</v>
      </c>
      <c r="G2542" s="8">
        <f t="shared" si="288"/>
        <v>70.371506849315054</v>
      </c>
      <c r="H2542" s="6">
        <v>12</v>
      </c>
      <c r="I2542" s="8">
        <f t="shared" si="289"/>
        <v>6.2602739726027394</v>
      </c>
      <c r="L2542" s="9"/>
      <c r="N2542" s="10"/>
      <c r="O2542" s="9"/>
      <c r="R2542" s="9"/>
    </row>
    <row r="2543" spans="1:18">
      <c r="A2543" s="1">
        <v>20181216</v>
      </c>
      <c r="B2543" s="1">
        <v>200000</v>
      </c>
      <c r="C2543" s="1">
        <v>2458469.3220000002</v>
      </c>
      <c r="D2543" s="1">
        <v>2211.8670000000002</v>
      </c>
      <c r="E2543" s="1">
        <v>69.8</v>
      </c>
      <c r="F2543" s="1">
        <v>67.599999999999994</v>
      </c>
      <c r="G2543" s="8">
        <f t="shared" si="288"/>
        <v>70.358630136986292</v>
      </c>
      <c r="H2543" s="6">
        <v>0</v>
      </c>
      <c r="I2543" s="8">
        <f t="shared" si="289"/>
        <v>6.2219178082191782</v>
      </c>
      <c r="L2543" s="9"/>
      <c r="N2543" s="10"/>
      <c r="O2543" s="9"/>
      <c r="R2543" s="9"/>
    </row>
    <row r="2544" spans="1:18">
      <c r="A2544" s="1">
        <v>20181217</v>
      </c>
      <c r="B2544" s="1">
        <v>200000</v>
      </c>
      <c r="C2544" s="1">
        <v>2458470.3220000002</v>
      </c>
      <c r="D2544" s="1">
        <v>2211.904</v>
      </c>
      <c r="E2544" s="1">
        <v>70.099999999999994</v>
      </c>
      <c r="F2544" s="1">
        <v>67.900000000000006</v>
      </c>
      <c r="G2544" s="8">
        <f t="shared" si="288"/>
        <v>70.341917808219165</v>
      </c>
      <c r="H2544" s="6">
        <v>0</v>
      </c>
      <c r="I2544" s="8">
        <f t="shared" si="289"/>
        <v>6.183561643835616</v>
      </c>
      <c r="L2544" s="9"/>
      <c r="N2544" s="10"/>
      <c r="O2544" s="9"/>
      <c r="R2544" s="9"/>
    </row>
    <row r="2545" spans="1:18">
      <c r="A2545" s="1">
        <v>20181218</v>
      </c>
      <c r="B2545" s="1">
        <v>200000</v>
      </c>
      <c r="C2545" s="1">
        <v>2458471.3220000002</v>
      </c>
      <c r="D2545" s="1">
        <v>2211.94</v>
      </c>
      <c r="E2545" s="1">
        <v>70.400000000000006</v>
      </c>
      <c r="F2545" s="1">
        <v>68.099999999999994</v>
      </c>
      <c r="G2545" s="8">
        <f t="shared" si="288"/>
        <v>70.32301369863012</v>
      </c>
      <c r="H2545" s="6">
        <v>0</v>
      </c>
      <c r="I2545" s="8">
        <f t="shared" si="289"/>
        <v>6.1041095890410961</v>
      </c>
      <c r="L2545" s="9"/>
      <c r="N2545" s="10"/>
      <c r="O2545" s="9"/>
      <c r="R2545" s="9"/>
    </row>
    <row r="2546" spans="1:18">
      <c r="A2546" s="1">
        <v>20181219</v>
      </c>
      <c r="B2546" s="1">
        <v>200000</v>
      </c>
      <c r="C2546" s="1">
        <v>2458472.3220000002</v>
      </c>
      <c r="D2546" s="1">
        <v>2211.9769999999999</v>
      </c>
      <c r="E2546" s="1">
        <v>70.2</v>
      </c>
      <c r="F2546" s="1">
        <v>68</v>
      </c>
      <c r="G2546" s="8">
        <f t="shared" si="288"/>
        <v>70.298904109589031</v>
      </c>
      <c r="H2546" s="6">
        <v>0</v>
      </c>
      <c r="I2546" s="8">
        <f t="shared" si="289"/>
        <v>6.0136986301369859</v>
      </c>
      <c r="L2546" s="9"/>
      <c r="N2546" s="10"/>
      <c r="O2546" s="9"/>
      <c r="R2546" s="9"/>
    </row>
    <row r="2547" spans="1:18">
      <c r="A2547" s="1">
        <v>20181220</v>
      </c>
      <c r="B2547" s="1">
        <v>200000</v>
      </c>
      <c r="C2547" s="1">
        <v>2458473.3220000002</v>
      </c>
      <c r="D2547" s="1">
        <v>2212.0140000000001</v>
      </c>
      <c r="E2547" s="1">
        <v>69.8</v>
      </c>
      <c r="F2547" s="1">
        <v>67.599999999999994</v>
      </c>
      <c r="G2547" s="8">
        <f t="shared" si="288"/>
        <v>70.258356164383557</v>
      </c>
      <c r="H2547" s="6">
        <v>0</v>
      </c>
      <c r="I2547" s="8">
        <f t="shared" si="289"/>
        <v>5.86027397260274</v>
      </c>
      <c r="L2547" s="9"/>
      <c r="N2547" s="10"/>
      <c r="O2547" s="9"/>
      <c r="R2547" s="9"/>
    </row>
    <row r="2548" spans="1:18">
      <c r="A2548" s="1">
        <v>20181221</v>
      </c>
      <c r="B2548" s="1">
        <v>200000</v>
      </c>
      <c r="C2548" s="1">
        <v>2458474.3220000002</v>
      </c>
      <c r="D2548" s="1">
        <v>2212.0500000000002</v>
      </c>
      <c r="E2548" s="1">
        <v>71.099999999999994</v>
      </c>
      <c r="F2548" s="1">
        <v>68.8</v>
      </c>
      <c r="G2548" s="8">
        <f t="shared" si="288"/>
        <v>70.21561643835615</v>
      </c>
      <c r="H2548" s="6">
        <v>0</v>
      </c>
      <c r="I2548" s="8">
        <f t="shared" si="289"/>
        <v>5.7287671232876711</v>
      </c>
      <c r="L2548" s="9"/>
      <c r="N2548" s="10"/>
      <c r="O2548" s="9"/>
      <c r="R2548" s="9"/>
    </row>
    <row r="2549" spans="1:18">
      <c r="A2549" s="1">
        <v>20181222</v>
      </c>
      <c r="B2549" s="1">
        <v>200000</v>
      </c>
      <c r="C2549" s="1">
        <v>2458475.3220000002</v>
      </c>
      <c r="D2549" s="1">
        <v>2212.087</v>
      </c>
      <c r="E2549" s="1">
        <v>71</v>
      </c>
      <c r="F2549" s="1">
        <v>68.7</v>
      </c>
      <c r="G2549" s="8">
        <f t="shared" si="288"/>
        <v>70.176164383561627</v>
      </c>
      <c r="H2549" s="6">
        <v>0</v>
      </c>
      <c r="I2549" s="8">
        <f t="shared" si="289"/>
        <v>5.6164383561643838</v>
      </c>
      <c r="L2549" s="9"/>
      <c r="N2549" s="10"/>
      <c r="O2549" s="9"/>
      <c r="R2549" s="9"/>
    </row>
    <row r="2550" spans="1:18">
      <c r="A2550" s="1">
        <v>20181223</v>
      </c>
      <c r="B2550" s="1">
        <v>200000</v>
      </c>
      <c r="C2550" s="1">
        <v>2458476.3220000002</v>
      </c>
      <c r="D2550" s="1">
        <v>2212.1239999999998</v>
      </c>
      <c r="E2550" s="1">
        <v>70.2</v>
      </c>
      <c r="F2550" s="1">
        <v>68</v>
      </c>
      <c r="G2550" s="8">
        <f t="shared" si="288"/>
        <v>70.148219178082172</v>
      </c>
      <c r="H2550" s="6">
        <v>0</v>
      </c>
      <c r="I2550" s="8">
        <f t="shared" si="289"/>
        <v>5.515068493150685</v>
      </c>
      <c r="L2550" s="9"/>
      <c r="N2550" s="10"/>
      <c r="O2550" s="9"/>
      <c r="R2550" s="9"/>
    </row>
    <row r="2551" spans="1:18">
      <c r="A2551" s="1">
        <v>20181224</v>
      </c>
      <c r="B2551" s="1">
        <v>200000</v>
      </c>
      <c r="C2551" s="1">
        <v>2458477.3220000002</v>
      </c>
      <c r="D2551" s="1">
        <v>2212.16</v>
      </c>
      <c r="E2551" s="1">
        <v>69.5</v>
      </c>
      <c r="F2551" s="1">
        <v>67.2</v>
      </c>
      <c r="G2551" s="8">
        <f t="shared" si="288"/>
        <v>70.129589041095883</v>
      </c>
      <c r="H2551" s="6">
        <v>0</v>
      </c>
      <c r="I2551" s="8">
        <f t="shared" si="289"/>
        <v>5.493150684931507</v>
      </c>
      <c r="L2551" s="9"/>
      <c r="N2551" s="10"/>
      <c r="O2551" s="9"/>
      <c r="R2551" s="9"/>
    </row>
    <row r="2552" spans="1:18">
      <c r="A2552" s="1">
        <v>20181225</v>
      </c>
      <c r="B2552" s="1">
        <v>200000</v>
      </c>
      <c r="C2552" s="1">
        <v>2458478.3220000002</v>
      </c>
      <c r="D2552" s="1">
        <v>2212.1970000000001</v>
      </c>
      <c r="E2552" s="1">
        <v>69.599999999999994</v>
      </c>
      <c r="F2552" s="1">
        <v>67.3</v>
      </c>
      <c r="G2552" s="8">
        <f t="shared" ref="G2552:G2615" si="290">AVERAGE(F2370:F2734)</f>
        <v>70.115890410958897</v>
      </c>
      <c r="H2552" s="6">
        <v>0</v>
      </c>
      <c r="I2552" s="8">
        <f t="shared" ref="I2552:I2615" si="291">AVERAGE(H2370:H2734)</f>
        <v>5.4821917808219176</v>
      </c>
      <c r="L2552" s="9"/>
      <c r="N2552" s="10"/>
      <c r="O2552" s="9"/>
      <c r="R2552" s="9"/>
    </row>
    <row r="2553" spans="1:18">
      <c r="A2553" s="1">
        <v>20181226</v>
      </c>
      <c r="B2553" s="1">
        <v>200000</v>
      </c>
      <c r="C2553" s="1">
        <v>2458479.3220000002</v>
      </c>
      <c r="D2553" s="1">
        <v>2212.2339999999999</v>
      </c>
      <c r="E2553" s="1">
        <v>68.7</v>
      </c>
      <c r="F2553" s="1">
        <v>66.5</v>
      </c>
      <c r="G2553" s="8">
        <f t="shared" si="290"/>
        <v>70.10739726027397</v>
      </c>
      <c r="H2553" s="6">
        <v>0</v>
      </c>
      <c r="I2553" s="8">
        <f t="shared" si="291"/>
        <v>5.463013698630137</v>
      </c>
      <c r="L2553" s="9"/>
      <c r="N2553" s="10"/>
      <c r="O2553" s="9"/>
      <c r="R2553" s="9"/>
    </row>
    <row r="2554" spans="1:18">
      <c r="A2554" s="1">
        <v>20181227</v>
      </c>
      <c r="B2554" s="1">
        <v>200000</v>
      </c>
      <c r="C2554" s="1">
        <v>2458480.3220000002</v>
      </c>
      <c r="D2554" s="1">
        <v>2212.27</v>
      </c>
      <c r="E2554" s="1">
        <v>68.5</v>
      </c>
      <c r="F2554" s="1">
        <v>66.2</v>
      </c>
      <c r="G2554" s="8">
        <f t="shared" si="290"/>
        <v>70.098904109589029</v>
      </c>
      <c r="H2554" s="6">
        <v>0</v>
      </c>
      <c r="I2554" s="8">
        <f t="shared" si="291"/>
        <v>5.4246575342465757</v>
      </c>
      <c r="L2554" s="9"/>
      <c r="N2554" s="10"/>
      <c r="O2554" s="9"/>
      <c r="R2554" s="9"/>
    </row>
    <row r="2555" spans="1:18">
      <c r="A2555" s="1">
        <v>20181228</v>
      </c>
      <c r="B2555" s="1">
        <v>200000</v>
      </c>
      <c r="C2555" s="1">
        <v>2458481.3220000002</v>
      </c>
      <c r="D2555" s="1">
        <v>2212.3069999999998</v>
      </c>
      <c r="E2555" s="1">
        <v>69.3</v>
      </c>
      <c r="F2555" s="1">
        <v>67</v>
      </c>
      <c r="G2555" s="8">
        <f t="shared" si="290"/>
        <v>70.094794520547936</v>
      </c>
      <c r="H2555" s="6">
        <v>0</v>
      </c>
      <c r="I2555" s="8">
        <f t="shared" si="291"/>
        <v>5.4246575342465757</v>
      </c>
      <c r="L2555" s="9"/>
      <c r="N2555" s="10"/>
      <c r="O2555" s="9"/>
      <c r="R2555" s="9"/>
    </row>
    <row r="2556" spans="1:18">
      <c r="A2556" s="1">
        <v>20181229</v>
      </c>
      <c r="B2556" s="1">
        <v>200000</v>
      </c>
      <c r="C2556" s="1">
        <v>2458482.3220000002</v>
      </c>
      <c r="D2556" s="1">
        <v>2212.3440000000001</v>
      </c>
      <c r="E2556" s="1">
        <v>69</v>
      </c>
      <c r="F2556" s="1">
        <v>66.7</v>
      </c>
      <c r="G2556" s="8">
        <f t="shared" si="290"/>
        <v>70.092054794520536</v>
      </c>
      <c r="H2556" s="6">
        <v>0</v>
      </c>
      <c r="I2556" s="8">
        <f t="shared" si="291"/>
        <v>5.4383561643835616</v>
      </c>
      <c r="L2556" s="9"/>
      <c r="N2556" s="10"/>
      <c r="O2556" s="9"/>
      <c r="R2556" s="9"/>
    </row>
    <row r="2557" spans="1:18">
      <c r="A2557" s="1">
        <v>20181230</v>
      </c>
      <c r="B2557" s="1">
        <v>200000</v>
      </c>
      <c r="C2557" s="1">
        <v>2458483.3220000002</v>
      </c>
      <c r="D2557" s="1">
        <v>2212.38</v>
      </c>
      <c r="E2557" s="1">
        <v>69.400000000000006</v>
      </c>
      <c r="F2557" s="1">
        <v>67.099999999999994</v>
      </c>
      <c r="G2557" s="8">
        <f t="shared" si="290"/>
        <v>70.088219178082184</v>
      </c>
      <c r="H2557" s="6">
        <v>0</v>
      </c>
      <c r="I2557" s="8">
        <f t="shared" si="291"/>
        <v>5.4383561643835616</v>
      </c>
      <c r="L2557" s="9"/>
      <c r="N2557" s="10"/>
      <c r="O2557" s="9"/>
      <c r="R2557" s="9"/>
    </row>
    <row r="2558" spans="1:18">
      <c r="A2558" s="1">
        <v>20181231</v>
      </c>
      <c r="B2558" s="1">
        <v>200000</v>
      </c>
      <c r="C2558" s="1">
        <v>2458484.3220000002</v>
      </c>
      <c r="D2558" s="1">
        <v>2212.4169999999999</v>
      </c>
      <c r="E2558" s="1">
        <v>69.3</v>
      </c>
      <c r="F2558" s="1">
        <v>67</v>
      </c>
      <c r="G2558" s="8">
        <f t="shared" si="290"/>
        <v>70.088493150684926</v>
      </c>
      <c r="H2558" s="6">
        <v>0</v>
      </c>
      <c r="I2558" s="8">
        <f t="shared" si="291"/>
        <v>5.4520547945205475</v>
      </c>
      <c r="L2558" s="9"/>
      <c r="N2558" s="10"/>
      <c r="O2558" s="9"/>
      <c r="R2558" s="9"/>
    </row>
    <row r="2559" spans="1:18">
      <c r="A2559" s="1">
        <v>20190101</v>
      </c>
      <c r="B2559" s="1">
        <v>200000</v>
      </c>
      <c r="C2559" s="1">
        <v>2458485.3220000002</v>
      </c>
      <c r="D2559" s="1">
        <v>2212.451</v>
      </c>
      <c r="E2559" s="1">
        <v>71.900000000000006</v>
      </c>
      <c r="F2559" s="1">
        <v>69.5</v>
      </c>
      <c r="G2559" s="8">
        <f t="shared" si="290"/>
        <v>70.090410958904116</v>
      </c>
      <c r="H2559" s="6">
        <v>12</v>
      </c>
      <c r="I2559" s="8">
        <f t="shared" si="291"/>
        <v>5.4520547945205475</v>
      </c>
      <c r="J2559">
        <v>2019</v>
      </c>
      <c r="L2559" s="9"/>
      <c r="N2559" s="10"/>
      <c r="O2559" s="9"/>
      <c r="R2559" s="9"/>
    </row>
    <row r="2560" spans="1:18">
      <c r="A2560" s="1">
        <v>20190102</v>
      </c>
      <c r="B2560" s="1">
        <v>200000</v>
      </c>
      <c r="C2560" s="1">
        <v>2458486.3220000002</v>
      </c>
      <c r="D2560" s="1">
        <v>2212.4879999999998</v>
      </c>
      <c r="E2560" s="1">
        <v>75.2</v>
      </c>
      <c r="F2560" s="1">
        <v>72.7</v>
      </c>
      <c r="G2560" s="8">
        <f t="shared" si="290"/>
        <v>70.086575342465736</v>
      </c>
      <c r="H2560" s="6">
        <v>15</v>
      </c>
      <c r="I2560" s="8">
        <f t="shared" si="291"/>
        <v>5.4520547945205475</v>
      </c>
      <c r="L2560" s="9"/>
      <c r="N2560" s="10"/>
      <c r="O2560" s="9"/>
      <c r="R2560" s="9"/>
    </row>
    <row r="2561" spans="1:18">
      <c r="A2561" s="1">
        <v>20190103</v>
      </c>
      <c r="B2561" s="1">
        <v>200000</v>
      </c>
      <c r="C2561" s="1">
        <v>2458487.3220000002</v>
      </c>
      <c r="D2561" s="1">
        <v>2212.527</v>
      </c>
      <c r="E2561" s="1">
        <v>72.599999999999994</v>
      </c>
      <c r="F2561" s="1">
        <v>70.2</v>
      </c>
      <c r="G2561" s="8">
        <f t="shared" si="290"/>
        <v>70.085753424657526</v>
      </c>
      <c r="H2561" s="6">
        <v>15</v>
      </c>
      <c r="I2561" s="8">
        <f t="shared" si="291"/>
        <v>5.4520547945205475</v>
      </c>
      <c r="L2561" s="9"/>
      <c r="N2561" s="10"/>
      <c r="O2561" s="9"/>
      <c r="R2561" s="9"/>
    </row>
    <row r="2562" spans="1:18">
      <c r="A2562" s="1">
        <v>20190104</v>
      </c>
      <c r="B2562" s="1">
        <v>200000</v>
      </c>
      <c r="C2562" s="1">
        <v>2458488.3220000002</v>
      </c>
      <c r="D2562" s="1">
        <v>2212.5639999999999</v>
      </c>
      <c r="E2562" s="1">
        <v>71.5</v>
      </c>
      <c r="F2562" s="1">
        <v>69.099999999999994</v>
      </c>
      <c r="G2562" s="8">
        <f t="shared" si="290"/>
        <v>70.08191780821916</v>
      </c>
      <c r="H2562" s="6">
        <v>13</v>
      </c>
      <c r="I2562" s="8">
        <f t="shared" si="291"/>
        <v>5.4520547945205475</v>
      </c>
      <c r="L2562" s="9"/>
      <c r="N2562" s="10"/>
      <c r="O2562" s="9"/>
      <c r="R2562" s="9"/>
    </row>
    <row r="2563" spans="1:18">
      <c r="A2563" s="1">
        <v>20190105</v>
      </c>
      <c r="B2563" s="1">
        <v>200000</v>
      </c>
      <c r="C2563" s="1">
        <v>2458489.3220000002</v>
      </c>
      <c r="D2563" s="1">
        <v>2212.6</v>
      </c>
      <c r="E2563" s="1">
        <v>71.099999999999994</v>
      </c>
      <c r="F2563" s="1">
        <v>68.8</v>
      </c>
      <c r="G2563" s="8">
        <f t="shared" si="290"/>
        <v>70.070684931506833</v>
      </c>
      <c r="H2563" s="6">
        <v>11</v>
      </c>
      <c r="I2563" s="8">
        <f t="shared" si="291"/>
        <v>5.4520547945205475</v>
      </c>
      <c r="L2563" s="9"/>
      <c r="N2563" s="10"/>
      <c r="O2563" s="9"/>
      <c r="R2563" s="9"/>
    </row>
    <row r="2564" spans="1:18">
      <c r="A2564" s="1">
        <v>20190106</v>
      </c>
      <c r="B2564" s="1">
        <v>200000</v>
      </c>
      <c r="C2564" s="1">
        <v>2458490.3220000002</v>
      </c>
      <c r="D2564" s="1">
        <v>2212.6370000000002</v>
      </c>
      <c r="E2564" s="1">
        <v>72</v>
      </c>
      <c r="F2564" s="1">
        <v>69.599999999999994</v>
      </c>
      <c r="G2564" s="8">
        <f t="shared" si="290"/>
        <v>70.057534246575329</v>
      </c>
      <c r="H2564" s="6">
        <v>0</v>
      </c>
      <c r="I2564" s="8">
        <f t="shared" si="291"/>
        <v>5.4767123287671229</v>
      </c>
      <c r="L2564" s="9"/>
      <c r="N2564" s="10"/>
      <c r="O2564" s="9"/>
      <c r="R2564" s="9"/>
    </row>
    <row r="2565" spans="1:18">
      <c r="A2565" s="1">
        <v>20190107</v>
      </c>
      <c r="B2565" s="1">
        <v>200000</v>
      </c>
      <c r="C2565" s="1">
        <v>2458491.3220000002</v>
      </c>
      <c r="D2565" s="1">
        <v>2212.674</v>
      </c>
      <c r="E2565" s="1">
        <v>71.5</v>
      </c>
      <c r="F2565" s="1">
        <v>69.099999999999994</v>
      </c>
      <c r="G2565" s="8">
        <f t="shared" si="290"/>
        <v>70.043013698630119</v>
      </c>
      <c r="H2565" s="6">
        <v>0</v>
      </c>
      <c r="I2565" s="8">
        <f t="shared" si="291"/>
        <v>5.4904109589041097</v>
      </c>
      <c r="L2565" s="9"/>
      <c r="N2565" s="10"/>
      <c r="O2565" s="9"/>
      <c r="R2565" s="9"/>
    </row>
    <row r="2566" spans="1:18">
      <c r="A2566" s="1">
        <v>20190108</v>
      </c>
      <c r="B2566" s="1">
        <v>200000</v>
      </c>
      <c r="C2566" s="1">
        <v>2458492.3220000002</v>
      </c>
      <c r="D2566" s="1">
        <v>2212.71</v>
      </c>
      <c r="E2566" s="1">
        <v>71.3</v>
      </c>
      <c r="F2566" s="1">
        <v>69</v>
      </c>
      <c r="G2566" s="8">
        <f t="shared" si="290"/>
        <v>70.027397260273958</v>
      </c>
      <c r="H2566" s="6">
        <v>0</v>
      </c>
      <c r="I2566" s="8">
        <f t="shared" si="291"/>
        <v>5.4904109589041097</v>
      </c>
      <c r="L2566" s="9"/>
      <c r="N2566" s="10"/>
      <c r="O2566" s="9"/>
      <c r="R2566" s="9"/>
    </row>
    <row r="2567" spans="1:18">
      <c r="A2567" s="1">
        <v>20190109</v>
      </c>
      <c r="B2567" s="1">
        <v>200000</v>
      </c>
      <c r="C2567" s="1">
        <v>2458493.3220000002</v>
      </c>
      <c r="D2567" s="1">
        <v>2212.7469999999998</v>
      </c>
      <c r="E2567" s="1">
        <v>71.5</v>
      </c>
      <c r="F2567" s="1">
        <v>69.2</v>
      </c>
      <c r="G2567" s="8">
        <f t="shared" si="290"/>
        <v>70.015342465753406</v>
      </c>
      <c r="H2567" s="6">
        <v>0</v>
      </c>
      <c r="I2567" s="8">
        <f t="shared" si="291"/>
        <v>5.4904109589041097</v>
      </c>
      <c r="L2567" s="9"/>
      <c r="N2567" s="10"/>
      <c r="O2567" s="9"/>
      <c r="R2567" s="9"/>
    </row>
    <row r="2568" spans="1:18">
      <c r="A2568" s="1">
        <v>20190110</v>
      </c>
      <c r="B2568" s="1">
        <v>200000</v>
      </c>
      <c r="C2568" s="1">
        <v>2458494.3220000002</v>
      </c>
      <c r="D2568" s="1">
        <v>2212.7840000000001</v>
      </c>
      <c r="E2568" s="1">
        <v>70.099999999999994</v>
      </c>
      <c r="F2568" s="1">
        <v>67.8</v>
      </c>
      <c r="G2568" s="8">
        <f t="shared" si="290"/>
        <v>69.997808219178069</v>
      </c>
      <c r="H2568" s="6">
        <v>0</v>
      </c>
      <c r="I2568" s="8">
        <f t="shared" si="291"/>
        <v>5.4904109589041097</v>
      </c>
      <c r="L2568" s="9"/>
      <c r="N2568" s="10"/>
      <c r="O2568" s="9"/>
      <c r="R2568" s="9"/>
    </row>
    <row r="2569" spans="1:18">
      <c r="A2569" s="1">
        <v>20190111</v>
      </c>
      <c r="B2569" s="1">
        <v>200000</v>
      </c>
      <c r="C2569" s="1">
        <v>2458495.3220000002</v>
      </c>
      <c r="D2569" s="1">
        <v>2212.8200000000002</v>
      </c>
      <c r="E2569" s="1">
        <v>68.099999999999994</v>
      </c>
      <c r="F2569" s="1">
        <v>65.900000000000006</v>
      </c>
      <c r="G2569" s="8">
        <f t="shared" si="290"/>
        <v>69.982465753424634</v>
      </c>
      <c r="H2569" s="6">
        <v>0</v>
      </c>
      <c r="I2569" s="8">
        <f t="shared" si="291"/>
        <v>5.4904109589041097</v>
      </c>
      <c r="L2569" s="9"/>
      <c r="N2569" s="10"/>
      <c r="O2569" s="9"/>
      <c r="R2569" s="9"/>
    </row>
    <row r="2570" spans="1:18">
      <c r="A2570" s="1">
        <v>20190112</v>
      </c>
      <c r="B2570" s="1">
        <v>200000</v>
      </c>
      <c r="C2570" s="1">
        <v>2458496.3220000002</v>
      </c>
      <c r="D2570" s="1">
        <v>2212.857</v>
      </c>
      <c r="E2570" s="1">
        <v>69.599999999999994</v>
      </c>
      <c r="F2570" s="1">
        <v>67.3</v>
      </c>
      <c r="G2570" s="8">
        <f t="shared" si="290"/>
        <v>69.964109589041072</v>
      </c>
      <c r="H2570" s="6">
        <v>0</v>
      </c>
      <c r="I2570" s="8">
        <f t="shared" si="291"/>
        <v>5.4547945205479449</v>
      </c>
      <c r="L2570" s="9"/>
      <c r="N2570" s="10"/>
      <c r="O2570" s="9"/>
      <c r="R2570" s="9"/>
    </row>
    <row r="2571" spans="1:18">
      <c r="A2571" s="1">
        <v>20190113</v>
      </c>
      <c r="B2571" s="1">
        <v>200000</v>
      </c>
      <c r="C2571" s="1">
        <v>2458497.3220000002</v>
      </c>
      <c r="D2571" s="1">
        <v>2212.8939999999998</v>
      </c>
      <c r="E2571" s="1">
        <v>68.900000000000006</v>
      </c>
      <c r="F2571" s="1">
        <v>66.599999999999994</v>
      </c>
      <c r="G2571" s="8">
        <f t="shared" si="290"/>
        <v>69.949041095890394</v>
      </c>
      <c r="H2571" s="6">
        <v>0</v>
      </c>
      <c r="I2571" s="8">
        <f t="shared" si="291"/>
        <v>5.4219178082191783</v>
      </c>
      <c r="L2571" s="9"/>
      <c r="N2571" s="10"/>
      <c r="O2571" s="9"/>
      <c r="R2571" s="9"/>
    </row>
    <row r="2572" spans="1:18">
      <c r="A2572" s="1">
        <v>20190114</v>
      </c>
      <c r="B2572" s="1">
        <v>200000</v>
      </c>
      <c r="C2572" s="1">
        <v>2458498.3220000002</v>
      </c>
      <c r="D2572" s="1">
        <v>2212.9299999999998</v>
      </c>
      <c r="E2572" s="1">
        <v>70</v>
      </c>
      <c r="F2572" s="1">
        <v>67.8</v>
      </c>
      <c r="G2572" s="8">
        <f t="shared" si="290"/>
        <v>69.935890410958891</v>
      </c>
      <c r="H2572" s="6">
        <v>0</v>
      </c>
      <c r="I2572" s="8">
        <f t="shared" si="291"/>
        <v>5.3890410958904109</v>
      </c>
      <c r="L2572" s="9"/>
      <c r="N2572" s="10"/>
      <c r="O2572" s="9"/>
      <c r="R2572" s="9"/>
    </row>
    <row r="2573" spans="1:18">
      <c r="A2573" s="1">
        <v>20190115</v>
      </c>
      <c r="B2573" s="1">
        <v>200000</v>
      </c>
      <c r="C2573" s="1">
        <v>2458499.3220000002</v>
      </c>
      <c r="D2573" s="1">
        <v>2212.9670000000001</v>
      </c>
      <c r="E2573" s="1">
        <v>69.5</v>
      </c>
      <c r="F2573" s="1">
        <v>67.3</v>
      </c>
      <c r="G2573" s="8">
        <f t="shared" si="290"/>
        <v>69.922739726027373</v>
      </c>
      <c r="H2573" s="6">
        <v>0</v>
      </c>
      <c r="I2573" s="8">
        <f t="shared" si="291"/>
        <v>5.3890410958904109</v>
      </c>
      <c r="L2573" s="9"/>
      <c r="N2573" s="10"/>
      <c r="O2573" s="9"/>
      <c r="R2573" s="9"/>
    </row>
    <row r="2574" spans="1:18">
      <c r="A2574" s="1">
        <v>20190116</v>
      </c>
      <c r="B2574" s="1">
        <v>200000</v>
      </c>
      <c r="C2574" s="1">
        <v>2458500.3220000002</v>
      </c>
      <c r="D2574" s="1">
        <v>2213.0039999999999</v>
      </c>
      <c r="E2574" s="1">
        <v>69.7</v>
      </c>
      <c r="F2574" s="1">
        <v>67.5</v>
      </c>
      <c r="G2574" s="8">
        <f t="shared" si="290"/>
        <v>69.913150684931495</v>
      </c>
      <c r="H2574" s="6">
        <v>0</v>
      </c>
      <c r="I2574" s="8">
        <f t="shared" si="291"/>
        <v>5.3890410958904109</v>
      </c>
      <c r="L2574" s="9"/>
      <c r="N2574" s="10"/>
      <c r="O2574" s="9"/>
      <c r="R2574" s="9"/>
    </row>
    <row r="2575" spans="1:18">
      <c r="A2575" s="1">
        <v>20190117</v>
      </c>
      <c r="B2575" s="1">
        <v>200000</v>
      </c>
      <c r="C2575" s="1">
        <v>2458501.3220000002</v>
      </c>
      <c r="D2575" s="1">
        <v>2213.04</v>
      </c>
      <c r="E2575" s="1">
        <v>68.599999999999994</v>
      </c>
      <c r="F2575" s="1">
        <v>66.400000000000006</v>
      </c>
      <c r="G2575" s="8">
        <f t="shared" si="290"/>
        <v>69.901095890410957</v>
      </c>
      <c r="H2575" s="6">
        <v>0</v>
      </c>
      <c r="I2575" s="8">
        <f t="shared" si="291"/>
        <v>5.3890410958904109</v>
      </c>
      <c r="L2575" s="9"/>
      <c r="N2575" s="10"/>
      <c r="O2575" s="9"/>
      <c r="R2575" s="9"/>
    </row>
    <row r="2576" spans="1:18">
      <c r="A2576" s="1">
        <v>20190118</v>
      </c>
      <c r="B2576" s="1">
        <v>200000</v>
      </c>
      <c r="C2576" s="1">
        <v>2458502.3220000002</v>
      </c>
      <c r="D2576" s="1">
        <v>2213.0770000000002</v>
      </c>
      <c r="E2576" s="1">
        <v>68.8</v>
      </c>
      <c r="F2576" s="1">
        <v>66.599999999999994</v>
      </c>
      <c r="G2576" s="8">
        <f t="shared" si="290"/>
        <v>69.890410958904113</v>
      </c>
      <c r="H2576" s="6">
        <v>0</v>
      </c>
      <c r="I2576" s="8">
        <f t="shared" si="291"/>
        <v>5.3890410958904109</v>
      </c>
      <c r="L2576" s="9"/>
      <c r="N2576" s="10"/>
      <c r="O2576" s="9"/>
      <c r="R2576" s="9"/>
    </row>
    <row r="2577" spans="1:18">
      <c r="A2577" s="1">
        <v>20190119</v>
      </c>
      <c r="B2577" s="1">
        <v>200000</v>
      </c>
      <c r="C2577" s="1">
        <v>2458503.3220000002</v>
      </c>
      <c r="D2577" s="1">
        <v>2213.114</v>
      </c>
      <c r="E2577" s="1">
        <v>69.7</v>
      </c>
      <c r="F2577" s="1">
        <v>67.400000000000006</v>
      </c>
      <c r="G2577" s="8">
        <f t="shared" si="290"/>
        <v>69.880547945205464</v>
      </c>
      <c r="H2577" s="6">
        <v>0</v>
      </c>
      <c r="I2577" s="8">
        <f t="shared" si="291"/>
        <v>5.3890410958904109</v>
      </c>
      <c r="L2577" s="9"/>
      <c r="N2577" s="10"/>
      <c r="O2577" s="9"/>
      <c r="R2577" s="9"/>
    </row>
    <row r="2578" spans="1:18">
      <c r="A2578" s="1">
        <v>20190120</v>
      </c>
      <c r="B2578" s="1">
        <v>200000</v>
      </c>
      <c r="C2578" s="1">
        <v>2458504.3220000002</v>
      </c>
      <c r="D2578" s="1">
        <v>2213.15</v>
      </c>
      <c r="E2578" s="1">
        <v>69.2</v>
      </c>
      <c r="F2578" s="1">
        <v>67</v>
      </c>
      <c r="G2578" s="8">
        <f t="shared" si="290"/>
        <v>69.873972602739713</v>
      </c>
      <c r="H2578" s="6">
        <v>0</v>
      </c>
      <c r="I2578" s="8">
        <f t="shared" si="291"/>
        <v>5.3561643835616435</v>
      </c>
      <c r="L2578" s="9"/>
      <c r="N2578" s="10"/>
      <c r="O2578" s="9"/>
      <c r="R2578" s="9"/>
    </row>
    <row r="2579" spans="1:18">
      <c r="A2579" s="1">
        <v>20190121</v>
      </c>
      <c r="B2579" s="1">
        <v>200000</v>
      </c>
      <c r="C2579" s="1">
        <v>2458505.3220000002</v>
      </c>
      <c r="D2579" s="1">
        <v>2213.1869999999999</v>
      </c>
      <c r="E2579" s="1">
        <v>69.900000000000006</v>
      </c>
      <c r="F2579" s="1">
        <v>67.7</v>
      </c>
      <c r="G2579" s="8">
        <f t="shared" si="290"/>
        <v>69.871506849315054</v>
      </c>
      <c r="H2579" s="6">
        <v>10</v>
      </c>
      <c r="I2579" s="8">
        <f t="shared" si="291"/>
        <v>5.3780821917808215</v>
      </c>
      <c r="L2579" s="9"/>
      <c r="N2579" s="10"/>
      <c r="O2579" s="9"/>
      <c r="R2579" s="9"/>
    </row>
    <row r="2580" spans="1:18">
      <c r="A2580" s="1">
        <v>20190122</v>
      </c>
      <c r="B2580" s="1">
        <v>200000</v>
      </c>
      <c r="C2580" s="1">
        <v>2458506.3220000002</v>
      </c>
      <c r="D2580" s="1">
        <v>2213.2240000000002</v>
      </c>
      <c r="E2580" s="1">
        <v>70.7</v>
      </c>
      <c r="F2580" s="1">
        <v>68.5</v>
      </c>
      <c r="G2580" s="8">
        <f t="shared" si="290"/>
        <v>69.872876712328747</v>
      </c>
      <c r="H2580" s="6">
        <v>16</v>
      </c>
      <c r="I2580" s="8">
        <f t="shared" si="291"/>
        <v>5.3780821917808215</v>
      </c>
      <c r="L2580" s="9"/>
      <c r="N2580" s="10"/>
      <c r="O2580" s="9"/>
      <c r="R2580" s="9"/>
    </row>
    <row r="2581" spans="1:18">
      <c r="A2581" s="1">
        <v>20190123</v>
      </c>
      <c r="B2581" s="1">
        <v>200000</v>
      </c>
      <c r="C2581" s="1">
        <v>2458507.3220000002</v>
      </c>
      <c r="D2581" s="1">
        <v>2213.2600000000002</v>
      </c>
      <c r="E2581" s="1">
        <v>71.5</v>
      </c>
      <c r="F2581" s="1">
        <v>69.3</v>
      </c>
      <c r="G2581" s="8">
        <f t="shared" si="290"/>
        <v>69.875616438356147</v>
      </c>
      <c r="H2581" s="6">
        <v>19</v>
      </c>
      <c r="I2581" s="8">
        <f t="shared" si="291"/>
        <v>5.3780821917808215</v>
      </c>
      <c r="L2581" s="9"/>
      <c r="N2581" s="10"/>
      <c r="O2581" s="9"/>
      <c r="R2581" s="9"/>
    </row>
    <row r="2582" spans="1:18">
      <c r="A2582" s="1">
        <v>20190124</v>
      </c>
      <c r="B2582" s="1">
        <v>200000</v>
      </c>
      <c r="C2582" s="1">
        <v>2458508.3220000002</v>
      </c>
      <c r="D2582" s="1">
        <v>2213.297</v>
      </c>
      <c r="E2582" s="1">
        <v>72.400000000000006</v>
      </c>
      <c r="F2582" s="1">
        <v>70.2</v>
      </c>
      <c r="G2582" s="8">
        <f t="shared" si="290"/>
        <v>69.882191780821913</v>
      </c>
      <c r="H2582" s="6">
        <v>21</v>
      </c>
      <c r="I2582" s="8">
        <f t="shared" si="291"/>
        <v>5.3780821917808215</v>
      </c>
      <c r="L2582" s="9"/>
      <c r="N2582" s="10"/>
      <c r="O2582" s="9"/>
      <c r="R2582" s="9"/>
    </row>
    <row r="2583" spans="1:18">
      <c r="A2583" s="1">
        <v>20190125</v>
      </c>
      <c r="B2583" s="1">
        <v>200000</v>
      </c>
      <c r="C2583" s="1">
        <v>2458509.3220000002</v>
      </c>
      <c r="D2583" s="1">
        <v>2213.3339999999998</v>
      </c>
      <c r="E2583" s="1">
        <v>75</v>
      </c>
      <c r="F2583" s="1">
        <v>72.7</v>
      </c>
      <c r="G2583" s="8">
        <f t="shared" si="290"/>
        <v>69.886301369863006</v>
      </c>
      <c r="H2583" s="6">
        <v>22</v>
      </c>
      <c r="I2583" s="8">
        <f t="shared" si="291"/>
        <v>5.3780821917808215</v>
      </c>
      <c r="L2583" s="9"/>
      <c r="N2583" s="10"/>
      <c r="O2583" s="9"/>
      <c r="R2583" s="9"/>
    </row>
    <row r="2584" spans="1:18">
      <c r="A2584" s="1">
        <v>20190126</v>
      </c>
      <c r="B2584" s="1">
        <v>200000</v>
      </c>
      <c r="C2584" s="1">
        <v>2458510.3220000002</v>
      </c>
      <c r="D2584" s="1">
        <v>2213.37</v>
      </c>
      <c r="E2584" s="1">
        <v>76.599999999999994</v>
      </c>
      <c r="F2584" s="1">
        <v>74.3</v>
      </c>
      <c r="G2584" s="8">
        <f t="shared" si="290"/>
        <v>69.886575342465733</v>
      </c>
      <c r="H2584" s="6">
        <v>26</v>
      </c>
      <c r="I2584" s="8">
        <f t="shared" si="291"/>
        <v>5.3780821917808215</v>
      </c>
      <c r="L2584" s="9"/>
      <c r="N2584" s="10"/>
      <c r="O2584" s="9"/>
      <c r="R2584" s="9"/>
    </row>
    <row r="2585" spans="1:18">
      <c r="A2585" s="1">
        <v>20190127</v>
      </c>
      <c r="B2585" s="1">
        <v>200000</v>
      </c>
      <c r="C2585" s="1">
        <v>2458511.3220000002</v>
      </c>
      <c r="D2585" s="1">
        <v>2213.4070000000002</v>
      </c>
      <c r="E2585" s="1">
        <v>75.099999999999994</v>
      </c>
      <c r="F2585" s="1">
        <v>72.8</v>
      </c>
      <c r="G2585" s="8">
        <f t="shared" si="290"/>
        <v>69.88438356164383</v>
      </c>
      <c r="H2585" s="6">
        <v>19</v>
      </c>
      <c r="I2585" s="8">
        <f t="shared" si="291"/>
        <v>5.3780821917808215</v>
      </c>
      <c r="L2585" s="9"/>
      <c r="N2585" s="10"/>
      <c r="O2585" s="9"/>
      <c r="R2585" s="9"/>
    </row>
    <row r="2586" spans="1:18">
      <c r="A2586" s="1">
        <v>20190128</v>
      </c>
      <c r="B2586" s="1">
        <v>200000</v>
      </c>
      <c r="C2586" s="1">
        <v>2458512.3220000002</v>
      </c>
      <c r="D2586" s="1">
        <v>2213.444</v>
      </c>
      <c r="E2586" s="1">
        <v>75.8</v>
      </c>
      <c r="F2586" s="1">
        <v>73.5</v>
      </c>
      <c r="G2586" s="8">
        <f t="shared" si="290"/>
        <v>69.879452054794498</v>
      </c>
      <c r="H2586" s="6">
        <v>16</v>
      </c>
      <c r="I2586" s="8">
        <f t="shared" si="291"/>
        <v>5.3780821917808215</v>
      </c>
      <c r="L2586" s="9"/>
      <c r="N2586" s="10"/>
      <c r="O2586" s="9"/>
      <c r="R2586" s="9"/>
    </row>
    <row r="2587" spans="1:18">
      <c r="A2587" s="1">
        <v>20190129</v>
      </c>
      <c r="B2587" s="1">
        <v>200000</v>
      </c>
      <c r="C2587" s="1">
        <v>2458513.3220000002</v>
      </c>
      <c r="D2587" s="1">
        <v>2213.48</v>
      </c>
      <c r="E2587" s="1">
        <v>73.099999999999994</v>
      </c>
      <c r="F2587" s="1">
        <v>70.900000000000006</v>
      </c>
      <c r="G2587" s="8">
        <f t="shared" si="290"/>
        <v>69.873698630136971</v>
      </c>
      <c r="H2587" s="6">
        <v>13</v>
      </c>
      <c r="I2587" s="8">
        <f t="shared" si="291"/>
        <v>5.3780821917808215</v>
      </c>
      <c r="L2587" s="9"/>
      <c r="N2587" s="10"/>
      <c r="O2587" s="9"/>
      <c r="R2587" s="9"/>
    </row>
    <row r="2588" spans="1:18">
      <c r="A2588" s="1">
        <v>20190130</v>
      </c>
      <c r="B2588" s="1">
        <v>200000</v>
      </c>
      <c r="C2588" s="1">
        <v>2458514.3220000002</v>
      </c>
      <c r="D2588" s="1">
        <v>2213.5169999999998</v>
      </c>
      <c r="E2588" s="1">
        <v>73.5</v>
      </c>
      <c r="F2588" s="1">
        <v>71.400000000000006</v>
      </c>
      <c r="G2588" s="8">
        <f t="shared" si="290"/>
        <v>69.867945205479444</v>
      </c>
      <c r="H2588" s="6">
        <v>11</v>
      </c>
      <c r="I2588" s="8">
        <f t="shared" si="291"/>
        <v>5.3780821917808215</v>
      </c>
      <c r="L2588" s="9"/>
      <c r="N2588" s="10"/>
      <c r="O2588" s="9"/>
      <c r="R2588" s="9"/>
    </row>
    <row r="2589" spans="1:18">
      <c r="A2589" s="1">
        <v>20190131</v>
      </c>
      <c r="B2589" s="1">
        <v>200000</v>
      </c>
      <c r="C2589" s="1">
        <v>2458515.3220000002</v>
      </c>
      <c r="D2589" s="1">
        <v>2213.5540000000001</v>
      </c>
      <c r="E2589" s="1">
        <v>72.099999999999994</v>
      </c>
      <c r="F2589" s="1">
        <v>70</v>
      </c>
      <c r="G2589" s="8">
        <f t="shared" si="290"/>
        <v>69.858356164383551</v>
      </c>
      <c r="H2589" s="6">
        <v>0</v>
      </c>
      <c r="I2589" s="8">
        <f t="shared" si="291"/>
        <v>5.3452054794520549</v>
      </c>
      <c r="L2589" s="9"/>
      <c r="N2589" s="10"/>
      <c r="O2589" s="9"/>
      <c r="R2589" s="9"/>
    </row>
    <row r="2590" spans="1:18">
      <c r="A2590" s="1">
        <v>20190201</v>
      </c>
      <c r="B2590" s="1">
        <v>200000</v>
      </c>
      <c r="C2590" s="1">
        <v>2458516.3220000002</v>
      </c>
      <c r="D2590" s="1">
        <v>2213.59</v>
      </c>
      <c r="E2590" s="1">
        <v>72.099999999999994</v>
      </c>
      <c r="F2590" s="1">
        <v>70</v>
      </c>
      <c r="G2590" s="8">
        <f t="shared" si="290"/>
        <v>69.849863013698638</v>
      </c>
      <c r="H2590" s="6">
        <v>0</v>
      </c>
      <c r="I2590" s="8">
        <f t="shared" si="291"/>
        <v>5.3150684931506849</v>
      </c>
      <c r="L2590" s="9"/>
      <c r="N2590" s="10"/>
      <c r="O2590" s="9"/>
      <c r="R2590" s="9"/>
    </row>
    <row r="2591" spans="1:18">
      <c r="A2591" s="1">
        <v>20190202</v>
      </c>
      <c r="B2591" s="1">
        <v>200000</v>
      </c>
      <c r="C2591" s="1">
        <v>2458517.3220000002</v>
      </c>
      <c r="D2591" s="1">
        <v>2213.627</v>
      </c>
      <c r="E2591" s="1">
        <v>70.900000000000006</v>
      </c>
      <c r="F2591" s="1">
        <v>68.8</v>
      </c>
      <c r="G2591" s="8">
        <f t="shared" si="290"/>
        <v>69.837260273972603</v>
      </c>
      <c r="H2591" s="6">
        <v>0</v>
      </c>
      <c r="I2591" s="8">
        <f t="shared" si="291"/>
        <v>5.3150684931506849</v>
      </c>
      <c r="L2591" s="9"/>
      <c r="N2591" s="10"/>
      <c r="O2591" s="9"/>
      <c r="R2591" s="9"/>
    </row>
    <row r="2592" spans="1:18">
      <c r="A2592" s="1">
        <v>20190203</v>
      </c>
      <c r="B2592" s="1">
        <v>200000</v>
      </c>
      <c r="C2592" s="1">
        <v>2458518.3220000002</v>
      </c>
      <c r="D2592" s="1">
        <v>2213.6640000000002</v>
      </c>
      <c r="E2592" s="1">
        <v>71.099999999999994</v>
      </c>
      <c r="F2592" s="1">
        <v>69.099999999999994</v>
      </c>
      <c r="G2592" s="8">
        <f t="shared" si="290"/>
        <v>69.827123287671242</v>
      </c>
      <c r="H2592" s="6">
        <v>0</v>
      </c>
      <c r="I2592" s="8">
        <f t="shared" si="291"/>
        <v>5.3150684931506849</v>
      </c>
      <c r="L2592" s="9"/>
      <c r="N2592" s="10"/>
      <c r="O2592" s="9"/>
      <c r="R2592" s="9"/>
    </row>
    <row r="2593" spans="1:18">
      <c r="A2593" s="1">
        <v>20190204</v>
      </c>
      <c r="B2593" s="1">
        <v>200000</v>
      </c>
      <c r="C2593" s="1">
        <v>2458519.3220000002</v>
      </c>
      <c r="D2593" s="1">
        <v>2213.6999999999998</v>
      </c>
      <c r="E2593" s="1">
        <v>70.7</v>
      </c>
      <c r="F2593" s="1">
        <v>68.7</v>
      </c>
      <c r="G2593" s="8">
        <f t="shared" si="290"/>
        <v>69.8241095890411</v>
      </c>
      <c r="H2593" s="6">
        <v>0</v>
      </c>
      <c r="I2593" s="8">
        <f t="shared" si="291"/>
        <v>5.3369863013698629</v>
      </c>
      <c r="L2593" s="9"/>
      <c r="N2593" s="10"/>
      <c r="O2593" s="9"/>
      <c r="R2593" s="9"/>
    </row>
    <row r="2594" spans="1:18">
      <c r="A2594" s="1">
        <v>20190205</v>
      </c>
      <c r="B2594" s="1">
        <v>200000</v>
      </c>
      <c r="C2594" s="1">
        <v>2458520.3220000002</v>
      </c>
      <c r="D2594" s="1">
        <v>2213.7370000000001</v>
      </c>
      <c r="E2594" s="1">
        <v>70.599999999999994</v>
      </c>
      <c r="F2594" s="1">
        <v>68.7</v>
      </c>
      <c r="G2594" s="8">
        <f t="shared" si="290"/>
        <v>69.8213698630137</v>
      </c>
      <c r="H2594" s="6">
        <v>0</v>
      </c>
      <c r="I2594" s="8">
        <f t="shared" si="291"/>
        <v>5.3369863013698629</v>
      </c>
      <c r="L2594" s="9"/>
      <c r="N2594" s="10"/>
      <c r="O2594" s="9"/>
      <c r="R2594" s="9"/>
    </row>
    <row r="2595" spans="1:18">
      <c r="A2595" s="1">
        <v>20190206</v>
      </c>
      <c r="B2595" s="1">
        <v>200000</v>
      </c>
      <c r="C2595" s="1">
        <v>2458521.3220000002</v>
      </c>
      <c r="D2595" s="1">
        <v>2213.7739999999999</v>
      </c>
      <c r="E2595" s="1">
        <v>69.8</v>
      </c>
      <c r="F2595" s="1">
        <v>67.900000000000006</v>
      </c>
      <c r="G2595" s="8">
        <f t="shared" si="290"/>
        <v>69.816986301369866</v>
      </c>
      <c r="H2595" s="6">
        <v>0</v>
      </c>
      <c r="I2595" s="8">
        <f t="shared" si="291"/>
        <v>5.3561643835616435</v>
      </c>
      <c r="L2595" s="9"/>
      <c r="N2595" s="10"/>
      <c r="O2595" s="9"/>
      <c r="R2595" s="9"/>
    </row>
    <row r="2596" spans="1:18">
      <c r="A2596" s="1">
        <v>20190207</v>
      </c>
      <c r="B2596" s="1">
        <v>200000</v>
      </c>
      <c r="C2596" s="1">
        <v>2458522.3220000002</v>
      </c>
      <c r="D2596" s="1">
        <v>2213.81</v>
      </c>
      <c r="E2596" s="1">
        <v>70.2</v>
      </c>
      <c r="F2596" s="1">
        <v>68.3</v>
      </c>
      <c r="G2596" s="8">
        <f t="shared" si="290"/>
        <v>69.814246575342466</v>
      </c>
      <c r="H2596" s="6">
        <v>0</v>
      </c>
      <c r="I2596" s="8">
        <f t="shared" si="291"/>
        <v>5.3561643835616435</v>
      </c>
      <c r="L2596" s="9"/>
      <c r="N2596" s="10"/>
      <c r="O2596" s="9"/>
      <c r="R2596" s="9"/>
    </row>
    <row r="2597" spans="1:18">
      <c r="A2597" s="1">
        <v>20190208</v>
      </c>
      <c r="B2597" s="1">
        <v>200000</v>
      </c>
      <c r="C2597" s="1">
        <v>2458523.3220000002</v>
      </c>
      <c r="D2597" s="1">
        <v>2213.8470000000002</v>
      </c>
      <c r="E2597" s="1">
        <v>70</v>
      </c>
      <c r="F2597" s="1">
        <v>68.099999999999994</v>
      </c>
      <c r="G2597" s="8">
        <f t="shared" si="290"/>
        <v>69.805753424657524</v>
      </c>
      <c r="H2597" s="6">
        <v>0</v>
      </c>
      <c r="I2597" s="8">
        <f t="shared" si="291"/>
        <v>5.3561643835616435</v>
      </c>
      <c r="L2597" s="9"/>
      <c r="N2597" s="10"/>
      <c r="O2597" s="9"/>
      <c r="R2597" s="9"/>
    </row>
    <row r="2598" spans="1:18">
      <c r="A2598" s="1">
        <v>20190209</v>
      </c>
      <c r="B2598" s="1">
        <v>200000</v>
      </c>
      <c r="C2598" s="1">
        <v>2458524.3220000002</v>
      </c>
      <c r="D2598" s="1">
        <v>2213.884</v>
      </c>
      <c r="E2598" s="1">
        <v>70.3</v>
      </c>
      <c r="F2598" s="1">
        <v>68.400000000000006</v>
      </c>
      <c r="G2598" s="8">
        <f t="shared" si="290"/>
        <v>69.799452054794514</v>
      </c>
      <c r="H2598" s="6">
        <v>0</v>
      </c>
      <c r="I2598" s="8">
        <f t="shared" si="291"/>
        <v>5.3561643835616435</v>
      </c>
      <c r="L2598" s="9"/>
      <c r="N2598" s="10"/>
      <c r="O2598" s="9"/>
      <c r="R2598" s="9"/>
    </row>
    <row r="2599" spans="1:18">
      <c r="A2599" s="1">
        <v>20190210</v>
      </c>
      <c r="B2599" s="1">
        <v>200000</v>
      </c>
      <c r="C2599" s="1">
        <v>2458525.3220000002</v>
      </c>
      <c r="D2599" s="1">
        <v>2213.92</v>
      </c>
      <c r="E2599" s="1">
        <v>70</v>
      </c>
      <c r="F2599" s="1">
        <v>68.099999999999994</v>
      </c>
      <c r="G2599" s="8">
        <f t="shared" si="290"/>
        <v>69.799999999999983</v>
      </c>
      <c r="H2599" s="6">
        <v>0</v>
      </c>
      <c r="I2599" s="8">
        <f t="shared" si="291"/>
        <v>5.3561643835616435</v>
      </c>
      <c r="L2599" s="9"/>
      <c r="N2599" s="10"/>
      <c r="O2599" s="9"/>
      <c r="R2599" s="9"/>
    </row>
    <row r="2600" spans="1:18">
      <c r="A2600" s="1">
        <v>20190211</v>
      </c>
      <c r="B2600" s="1">
        <v>200000</v>
      </c>
      <c r="C2600" s="1">
        <v>2458526.3220000002</v>
      </c>
      <c r="D2600" s="1">
        <v>2213.9569999999999</v>
      </c>
      <c r="E2600" s="1">
        <v>69.900000000000006</v>
      </c>
      <c r="F2600" s="1">
        <v>68</v>
      </c>
      <c r="G2600" s="8">
        <f t="shared" si="290"/>
        <v>69.797534246575339</v>
      </c>
      <c r="H2600" s="6">
        <v>0</v>
      </c>
      <c r="I2600" s="8">
        <f t="shared" si="291"/>
        <v>5.3561643835616435</v>
      </c>
      <c r="L2600" s="9"/>
      <c r="N2600" s="10"/>
      <c r="O2600" s="9"/>
      <c r="R2600" s="9"/>
    </row>
    <row r="2601" spans="1:18">
      <c r="A2601" s="1">
        <v>20190212</v>
      </c>
      <c r="B2601" s="1">
        <v>200000</v>
      </c>
      <c r="C2601" s="1">
        <v>2458527.3220000002</v>
      </c>
      <c r="D2601" s="1">
        <v>2213.9940000000001</v>
      </c>
      <c r="E2601" s="1">
        <v>70.2</v>
      </c>
      <c r="F2601" s="1">
        <v>68.400000000000006</v>
      </c>
      <c r="G2601" s="8">
        <f t="shared" si="290"/>
        <v>69.794794520547939</v>
      </c>
      <c r="H2601" s="6">
        <v>0</v>
      </c>
      <c r="I2601" s="8">
        <f t="shared" si="291"/>
        <v>5.3561643835616435</v>
      </c>
      <c r="L2601" s="9"/>
      <c r="N2601" s="10"/>
      <c r="O2601" s="9"/>
      <c r="R2601" s="9"/>
    </row>
    <row r="2602" spans="1:18">
      <c r="A2602" s="1">
        <v>20190213</v>
      </c>
      <c r="B2602" s="1">
        <v>200000</v>
      </c>
      <c r="C2602" s="1">
        <v>2458528.3220000002</v>
      </c>
      <c r="D2602" s="1">
        <v>2214.0300000000002</v>
      </c>
      <c r="E2602" s="1">
        <v>70.400000000000006</v>
      </c>
      <c r="F2602" s="1">
        <v>68.599999999999994</v>
      </c>
      <c r="G2602" s="8">
        <f t="shared" si="290"/>
        <v>69.790958904109587</v>
      </c>
      <c r="H2602" s="6">
        <v>12</v>
      </c>
      <c r="I2602" s="8">
        <f t="shared" si="291"/>
        <v>5.3232876712328769</v>
      </c>
      <c r="L2602" s="9"/>
      <c r="N2602" s="10"/>
      <c r="O2602" s="9"/>
      <c r="R2602" s="9"/>
    </row>
    <row r="2603" spans="1:18">
      <c r="A2603" s="1">
        <v>20190214</v>
      </c>
      <c r="B2603" s="1">
        <v>200000</v>
      </c>
      <c r="C2603" s="1">
        <v>2458529.3220000002</v>
      </c>
      <c r="D2603" s="1">
        <v>2214.067</v>
      </c>
      <c r="E2603" s="1">
        <v>71.400000000000006</v>
      </c>
      <c r="F2603" s="1">
        <v>69.7</v>
      </c>
      <c r="G2603" s="8">
        <f t="shared" si="290"/>
        <v>69.787671232876718</v>
      </c>
      <c r="H2603" s="6">
        <v>0</v>
      </c>
      <c r="I2603" s="8">
        <f t="shared" si="291"/>
        <v>5.2876712328767121</v>
      </c>
      <c r="L2603" s="9"/>
      <c r="N2603" s="10"/>
      <c r="O2603" s="9"/>
      <c r="R2603" s="9"/>
    </row>
    <row r="2604" spans="1:18">
      <c r="A2604" s="1">
        <v>20190215</v>
      </c>
      <c r="B2604" s="1">
        <v>200000</v>
      </c>
      <c r="C2604" s="1">
        <v>2458530.3220000002</v>
      </c>
      <c r="D2604" s="1">
        <v>2214.1039999999998</v>
      </c>
      <c r="E2604" s="1">
        <v>70.900000000000006</v>
      </c>
      <c r="F2604" s="1">
        <v>69.2</v>
      </c>
      <c r="G2604" s="8">
        <f t="shared" si="290"/>
        <v>69.785479452054787</v>
      </c>
      <c r="H2604" s="6">
        <v>0</v>
      </c>
      <c r="I2604" s="8">
        <f t="shared" si="291"/>
        <v>5.2520547945205482</v>
      </c>
      <c r="L2604" s="9"/>
      <c r="N2604" s="10"/>
      <c r="O2604" s="9"/>
      <c r="R2604" s="9"/>
    </row>
    <row r="2605" spans="1:18">
      <c r="A2605" s="1">
        <v>20190216</v>
      </c>
      <c r="B2605" s="1">
        <v>200000</v>
      </c>
      <c r="C2605" s="1">
        <v>2458531.3220000002</v>
      </c>
      <c r="D2605" s="1">
        <v>2214.14</v>
      </c>
      <c r="E2605" s="1">
        <v>70.7</v>
      </c>
      <c r="F2605" s="1">
        <v>69</v>
      </c>
      <c r="G2605" s="8">
        <f t="shared" si="290"/>
        <v>69.787397260273963</v>
      </c>
      <c r="H2605" s="6">
        <v>0</v>
      </c>
      <c r="I2605" s="8">
        <f t="shared" si="291"/>
        <v>5.2191780821917808</v>
      </c>
      <c r="L2605" s="9"/>
      <c r="N2605" s="10"/>
      <c r="O2605" s="9"/>
      <c r="R2605" s="9"/>
    </row>
    <row r="2606" spans="1:18">
      <c r="A2606" s="1">
        <v>20190217</v>
      </c>
      <c r="B2606" s="1">
        <v>200000</v>
      </c>
      <c r="C2606" s="1">
        <v>2458532.3220000002</v>
      </c>
      <c r="D2606" s="1">
        <v>2214.1770000000001</v>
      </c>
      <c r="E2606" s="1">
        <v>70.099999999999994</v>
      </c>
      <c r="F2606" s="1">
        <v>68.400000000000006</v>
      </c>
      <c r="G2606" s="8">
        <f t="shared" si="290"/>
        <v>69.788219178082173</v>
      </c>
      <c r="H2606" s="6">
        <v>0</v>
      </c>
      <c r="I2606" s="8">
        <f t="shared" si="291"/>
        <v>5.1890410958904107</v>
      </c>
      <c r="L2606" s="9"/>
      <c r="N2606" s="10"/>
      <c r="O2606" s="9"/>
      <c r="R2606" s="9"/>
    </row>
    <row r="2607" spans="1:18">
      <c r="A2607" s="1">
        <v>20190218</v>
      </c>
      <c r="B2607" s="1">
        <v>200000</v>
      </c>
      <c r="C2607" s="1">
        <v>2458533.3220000002</v>
      </c>
      <c r="D2607" s="1">
        <v>2214.2139999999999</v>
      </c>
      <c r="E2607" s="1">
        <v>69.900000000000006</v>
      </c>
      <c r="F2607" s="1">
        <v>68.3</v>
      </c>
      <c r="G2607" s="8">
        <f t="shared" si="290"/>
        <v>69.790684931506831</v>
      </c>
      <c r="H2607" s="6">
        <v>0</v>
      </c>
      <c r="I2607" s="8">
        <f t="shared" si="291"/>
        <v>5.1506849315068495</v>
      </c>
      <c r="L2607" s="9"/>
      <c r="N2607" s="10"/>
      <c r="O2607" s="9"/>
      <c r="R2607" s="9"/>
    </row>
    <row r="2608" spans="1:18">
      <c r="A2608" s="1">
        <v>20190219</v>
      </c>
      <c r="B2608" s="1">
        <v>200000</v>
      </c>
      <c r="C2608" s="1">
        <v>2458534.3220000002</v>
      </c>
      <c r="D2608" s="1">
        <v>2214.25</v>
      </c>
      <c r="E2608" s="1">
        <v>70.2</v>
      </c>
      <c r="F2608" s="1">
        <v>68.599999999999994</v>
      </c>
      <c r="G2608" s="8">
        <f t="shared" si="290"/>
        <v>69.788767123287656</v>
      </c>
      <c r="H2608" s="6">
        <v>0</v>
      </c>
      <c r="I2608" s="8">
        <f t="shared" si="291"/>
        <v>5.1068493150684935</v>
      </c>
      <c r="L2608" s="9"/>
      <c r="N2608" s="10"/>
      <c r="O2608" s="9"/>
      <c r="R2608" s="9"/>
    </row>
    <row r="2609" spans="1:18">
      <c r="A2609" s="1">
        <v>20190220</v>
      </c>
      <c r="B2609" s="1">
        <v>200000</v>
      </c>
      <c r="C2609" s="1">
        <v>2458535.3220000002</v>
      </c>
      <c r="D2609" s="1">
        <v>2214.2869999999998</v>
      </c>
      <c r="E2609" s="1">
        <v>71</v>
      </c>
      <c r="F2609" s="1">
        <v>69.400000000000006</v>
      </c>
      <c r="G2609" s="8">
        <f t="shared" si="290"/>
        <v>69.786027397260256</v>
      </c>
      <c r="H2609" s="6">
        <v>0</v>
      </c>
      <c r="I2609" s="8">
        <f t="shared" si="291"/>
        <v>5.0630136986301366</v>
      </c>
      <c r="L2609" s="9"/>
      <c r="N2609" s="10"/>
      <c r="O2609" s="9"/>
      <c r="R2609" s="9"/>
    </row>
    <row r="2610" spans="1:18">
      <c r="A2610" s="1">
        <v>20190221</v>
      </c>
      <c r="B2610" s="1">
        <v>200000</v>
      </c>
      <c r="C2610" s="1">
        <v>2458536.3220000002</v>
      </c>
      <c r="D2610" s="1">
        <v>2214.3240000000001</v>
      </c>
      <c r="E2610" s="1">
        <v>70.8</v>
      </c>
      <c r="F2610" s="1">
        <v>69.2</v>
      </c>
      <c r="G2610" s="8">
        <f t="shared" si="290"/>
        <v>69.783013698630114</v>
      </c>
      <c r="H2610" s="6">
        <v>11</v>
      </c>
      <c r="I2610" s="8">
        <f t="shared" si="291"/>
        <v>5.0301369863013701</v>
      </c>
      <c r="L2610" s="9"/>
      <c r="N2610" s="10"/>
      <c r="O2610" s="9"/>
      <c r="R2610" s="9"/>
    </row>
    <row r="2611" spans="1:18">
      <c r="A2611" s="1">
        <v>20190222</v>
      </c>
      <c r="B2611" s="1">
        <v>200000</v>
      </c>
      <c r="C2611" s="1">
        <v>2458537.3220000002</v>
      </c>
      <c r="D2611" s="1">
        <v>2214.36</v>
      </c>
      <c r="E2611" s="1">
        <v>71.2</v>
      </c>
      <c r="F2611" s="1">
        <v>69.7</v>
      </c>
      <c r="G2611" s="8">
        <f t="shared" si="290"/>
        <v>69.774520547945187</v>
      </c>
      <c r="H2611" s="6">
        <v>0</v>
      </c>
      <c r="I2611" s="8">
        <f t="shared" si="291"/>
        <v>4.9890410958904106</v>
      </c>
      <c r="L2611" s="9"/>
      <c r="N2611" s="10"/>
      <c r="O2611" s="9"/>
      <c r="R2611" s="9"/>
    </row>
    <row r="2612" spans="1:18">
      <c r="A2612" s="1">
        <v>20190223</v>
      </c>
      <c r="B2612" s="1">
        <v>200000</v>
      </c>
      <c r="C2612" s="1">
        <v>2458538.3220000002</v>
      </c>
      <c r="D2612" s="1">
        <v>2214.3969999999999</v>
      </c>
      <c r="E2612" s="1">
        <v>70.7</v>
      </c>
      <c r="F2612" s="1">
        <v>69.2</v>
      </c>
      <c r="G2612" s="8">
        <f t="shared" si="290"/>
        <v>69.757534246575318</v>
      </c>
      <c r="H2612" s="6">
        <v>0</v>
      </c>
      <c r="I2612" s="8">
        <f t="shared" si="291"/>
        <v>4.9095890410958907</v>
      </c>
      <c r="L2612" s="9"/>
      <c r="N2612" s="10"/>
      <c r="O2612" s="9"/>
      <c r="R2612" s="9"/>
    </row>
    <row r="2613" spans="1:18">
      <c r="A2613" s="1">
        <v>20190224</v>
      </c>
      <c r="B2613" s="1">
        <v>200000</v>
      </c>
      <c r="C2613" s="1">
        <v>2458539.3220000002</v>
      </c>
      <c r="D2613" s="1">
        <v>2214.4340000000002</v>
      </c>
      <c r="E2613" s="1">
        <v>70.5</v>
      </c>
      <c r="F2613" s="1">
        <v>69</v>
      </c>
      <c r="G2613" s="8">
        <f t="shared" si="290"/>
        <v>69.741917808219171</v>
      </c>
      <c r="H2613" s="6">
        <v>0</v>
      </c>
      <c r="I2613" s="8">
        <f t="shared" si="291"/>
        <v>4.8219178082191778</v>
      </c>
      <c r="L2613" s="9"/>
      <c r="N2613" s="10"/>
      <c r="O2613" s="9"/>
      <c r="R2613" s="9"/>
    </row>
    <row r="2614" spans="1:18">
      <c r="A2614" s="1">
        <v>20190225</v>
      </c>
      <c r="B2614" s="1">
        <v>200000</v>
      </c>
      <c r="C2614" s="1">
        <v>2458540.3220000002</v>
      </c>
      <c r="D2614" s="1">
        <v>2214.4699999999998</v>
      </c>
      <c r="E2614" s="1">
        <v>70.400000000000006</v>
      </c>
      <c r="F2614" s="1">
        <v>68.900000000000006</v>
      </c>
      <c r="G2614" s="8">
        <f t="shared" si="290"/>
        <v>69.727123287671219</v>
      </c>
      <c r="H2614" s="6">
        <v>0</v>
      </c>
      <c r="I2614" s="8">
        <f t="shared" si="291"/>
        <v>4.7452054794520544</v>
      </c>
      <c r="L2614" s="9"/>
      <c r="N2614" s="10"/>
      <c r="O2614" s="9"/>
      <c r="R2614" s="9"/>
    </row>
    <row r="2615" spans="1:18">
      <c r="A2615" s="1">
        <v>20190226</v>
      </c>
      <c r="B2615" s="1">
        <v>200000</v>
      </c>
      <c r="C2615" s="1">
        <v>2458541.3220000002</v>
      </c>
      <c r="D2615" s="1">
        <v>2214.5070000000001</v>
      </c>
      <c r="E2615" s="1">
        <v>70.599999999999994</v>
      </c>
      <c r="F2615" s="1">
        <v>69.2</v>
      </c>
      <c r="G2615" s="8">
        <f t="shared" si="290"/>
        <v>69.717534246575326</v>
      </c>
      <c r="H2615" s="6">
        <v>0</v>
      </c>
      <c r="I2615" s="8">
        <f t="shared" si="291"/>
        <v>4.7095890410958905</v>
      </c>
      <c r="L2615" s="9"/>
      <c r="N2615" s="10"/>
      <c r="O2615" s="9"/>
      <c r="R2615" s="9"/>
    </row>
    <row r="2616" spans="1:18">
      <c r="A2616" s="1">
        <v>20190227</v>
      </c>
      <c r="B2616" s="1">
        <v>200000</v>
      </c>
      <c r="C2616" s="1">
        <v>2458542.3220000002</v>
      </c>
      <c r="D2616" s="1">
        <v>2214.5439999999999</v>
      </c>
      <c r="E2616" s="1">
        <v>70.7</v>
      </c>
      <c r="F2616" s="1">
        <v>69.400000000000006</v>
      </c>
      <c r="G2616" s="8">
        <f t="shared" ref="G2616:G2679" si="292">AVERAGE(F2434:F2798)</f>
        <v>69.70657534246574</v>
      </c>
      <c r="H2616" s="6">
        <v>0</v>
      </c>
      <c r="I2616" s="8">
        <f t="shared" ref="I2616:I2679" si="293">AVERAGE(H2434:H2798)</f>
        <v>4.6794520547945204</v>
      </c>
      <c r="L2616" s="9"/>
      <c r="N2616" s="10"/>
      <c r="O2616" s="9"/>
      <c r="R2616" s="9"/>
    </row>
    <row r="2617" spans="1:18">
      <c r="A2617" s="1">
        <v>20190228</v>
      </c>
      <c r="B2617" s="1">
        <v>200000</v>
      </c>
      <c r="C2617" s="1">
        <v>2458543.3220000002</v>
      </c>
      <c r="D2617" s="1">
        <v>2214.58</v>
      </c>
      <c r="E2617" s="1">
        <v>70.099999999999994</v>
      </c>
      <c r="F2617" s="1">
        <v>68.8</v>
      </c>
      <c r="G2617" s="8">
        <f t="shared" si="292"/>
        <v>69.69397260273972</v>
      </c>
      <c r="H2617" s="6">
        <v>0</v>
      </c>
      <c r="I2617" s="8">
        <f t="shared" si="293"/>
        <v>4.6794520547945204</v>
      </c>
      <c r="L2617" s="9"/>
      <c r="N2617" s="10"/>
      <c r="O2617" s="9"/>
      <c r="R2617" s="9"/>
    </row>
    <row r="2618" spans="1:18">
      <c r="A2618" s="1">
        <v>20190301</v>
      </c>
      <c r="B2618" s="1">
        <v>200000</v>
      </c>
      <c r="C2618" s="1">
        <v>2458544.3220000002</v>
      </c>
      <c r="D2618" s="1">
        <v>2214.6170000000002</v>
      </c>
      <c r="E2618" s="1">
        <v>69.900000000000006</v>
      </c>
      <c r="F2618" s="1">
        <v>68.7</v>
      </c>
      <c r="G2618" s="8">
        <f t="shared" si="292"/>
        <v>69.689041095890417</v>
      </c>
      <c r="H2618" s="6">
        <v>0</v>
      </c>
      <c r="I2618" s="8">
        <f t="shared" si="293"/>
        <v>4.6794520547945204</v>
      </c>
      <c r="L2618" s="9"/>
      <c r="N2618" s="10"/>
      <c r="O2618" s="9"/>
      <c r="R2618" s="9"/>
    </row>
    <row r="2619" spans="1:18">
      <c r="A2619" s="1">
        <v>20190302</v>
      </c>
      <c r="B2619" s="1">
        <v>200000</v>
      </c>
      <c r="C2619" s="1">
        <v>2458545.3220000002</v>
      </c>
      <c r="D2619" s="1">
        <v>2214.654</v>
      </c>
      <c r="E2619" s="1">
        <v>69.400000000000006</v>
      </c>
      <c r="F2619" s="1">
        <v>68.2</v>
      </c>
      <c r="G2619" s="8">
        <f t="shared" si="292"/>
        <v>69.686027397260261</v>
      </c>
      <c r="H2619" s="6">
        <v>0</v>
      </c>
      <c r="I2619" s="8">
        <f t="shared" si="293"/>
        <v>4.6794520547945204</v>
      </c>
      <c r="L2619" s="9"/>
      <c r="N2619" s="10"/>
      <c r="O2619" s="9"/>
      <c r="R2619" s="9"/>
    </row>
    <row r="2620" spans="1:18">
      <c r="A2620" s="1">
        <v>20190303</v>
      </c>
      <c r="B2620" s="1">
        <v>200000</v>
      </c>
      <c r="C2620" s="1">
        <v>2458546.3220000002</v>
      </c>
      <c r="D2620" s="1">
        <v>2214.69</v>
      </c>
      <c r="E2620" s="1">
        <v>69.5</v>
      </c>
      <c r="F2620" s="1">
        <v>68.3</v>
      </c>
      <c r="G2620" s="8">
        <f t="shared" si="292"/>
        <v>69.682739726027378</v>
      </c>
      <c r="H2620" s="6">
        <v>0</v>
      </c>
      <c r="I2620" s="8">
        <f t="shared" si="293"/>
        <v>4.7178082191780826</v>
      </c>
      <c r="L2620" s="9"/>
      <c r="N2620" s="10"/>
      <c r="O2620" s="9"/>
      <c r="R2620" s="9"/>
    </row>
    <row r="2621" spans="1:18">
      <c r="A2621" s="1">
        <v>20190304</v>
      </c>
      <c r="B2621" s="1">
        <v>200000</v>
      </c>
      <c r="C2621" s="1">
        <v>2458547.3220000002</v>
      </c>
      <c r="D2621" s="1">
        <v>2214.7269999999999</v>
      </c>
      <c r="E2621" s="1">
        <v>70.900000000000006</v>
      </c>
      <c r="F2621" s="1">
        <v>69.7</v>
      </c>
      <c r="G2621" s="8">
        <f t="shared" si="292"/>
        <v>69.68575342465752</v>
      </c>
      <c r="H2621" s="6">
        <v>0</v>
      </c>
      <c r="I2621" s="8">
        <f t="shared" si="293"/>
        <v>4.7561643835616438</v>
      </c>
      <c r="L2621" s="9"/>
      <c r="N2621" s="10"/>
      <c r="O2621" s="9"/>
      <c r="R2621" s="9"/>
    </row>
    <row r="2622" spans="1:18">
      <c r="A2622" s="1">
        <v>20190305</v>
      </c>
      <c r="B2622" s="1">
        <v>200000</v>
      </c>
      <c r="C2622" s="1">
        <v>2458548.3220000002</v>
      </c>
      <c r="D2622" s="1">
        <v>2214.7640000000001</v>
      </c>
      <c r="E2622" s="1">
        <v>72</v>
      </c>
      <c r="F2622" s="1">
        <v>70.8</v>
      </c>
      <c r="G2622" s="8">
        <f t="shared" si="292"/>
        <v>69.687123287671227</v>
      </c>
      <c r="H2622" s="6">
        <v>14</v>
      </c>
      <c r="I2622" s="8">
        <f t="shared" si="293"/>
        <v>4.7698630136986298</v>
      </c>
      <c r="L2622" s="9"/>
      <c r="N2622" s="10"/>
      <c r="O2622" s="9"/>
      <c r="R2622" s="9"/>
    </row>
    <row r="2623" spans="1:18">
      <c r="A2623" s="1">
        <v>20190306</v>
      </c>
      <c r="B2623" s="1">
        <v>200000</v>
      </c>
      <c r="C2623" s="1">
        <v>2458549.3220000002</v>
      </c>
      <c r="D2623" s="1">
        <v>2214.8000000000002</v>
      </c>
      <c r="E2623" s="1">
        <v>72.5</v>
      </c>
      <c r="F2623" s="1">
        <v>71.3</v>
      </c>
      <c r="G2623" s="8">
        <f t="shared" si="292"/>
        <v>69.690410958904096</v>
      </c>
      <c r="H2623" s="6">
        <v>18</v>
      </c>
      <c r="I2623" s="8">
        <f t="shared" si="293"/>
        <v>4.7698630136986298</v>
      </c>
      <c r="L2623" s="9"/>
      <c r="N2623" s="10"/>
      <c r="O2623" s="9"/>
      <c r="R2623" s="9"/>
    </row>
    <row r="2624" spans="1:18">
      <c r="A2624" s="1">
        <v>20190307</v>
      </c>
      <c r="B2624" s="1">
        <v>200000</v>
      </c>
      <c r="C2624" s="1">
        <v>2458550.3220000002</v>
      </c>
      <c r="D2624" s="1">
        <v>2214.837</v>
      </c>
      <c r="E2624" s="1">
        <v>70.900000000000006</v>
      </c>
      <c r="F2624" s="1">
        <v>69.900000000000006</v>
      </c>
      <c r="G2624" s="8">
        <f t="shared" si="292"/>
        <v>69.692602739725999</v>
      </c>
      <c r="H2624" s="6">
        <v>16</v>
      </c>
      <c r="I2624" s="8">
        <f t="shared" si="293"/>
        <v>4.7698630136986298</v>
      </c>
      <c r="L2624" s="9"/>
      <c r="N2624" s="10"/>
      <c r="O2624" s="9"/>
      <c r="R2624" s="9"/>
    </row>
    <row r="2625" spans="1:18">
      <c r="A2625" s="1">
        <v>20190308</v>
      </c>
      <c r="B2625" s="1">
        <v>200000</v>
      </c>
      <c r="C2625" s="1">
        <v>2458551.3220000002</v>
      </c>
      <c r="D2625" s="1">
        <v>2214.873</v>
      </c>
      <c r="E2625" s="1">
        <v>71.8</v>
      </c>
      <c r="F2625" s="1">
        <v>70.7</v>
      </c>
      <c r="G2625" s="8">
        <f t="shared" si="292"/>
        <v>69.696986301369833</v>
      </c>
      <c r="H2625" s="6">
        <v>11</v>
      </c>
      <c r="I2625" s="8">
        <f t="shared" si="293"/>
        <v>4.7698630136986298</v>
      </c>
      <c r="L2625" s="9"/>
      <c r="N2625" s="10"/>
      <c r="O2625" s="9"/>
      <c r="R2625" s="9"/>
    </row>
    <row r="2626" spans="1:18">
      <c r="A2626" s="1">
        <v>20190309</v>
      </c>
      <c r="B2626" s="1">
        <v>200000</v>
      </c>
      <c r="C2626" s="1">
        <v>2458552.3220000002</v>
      </c>
      <c r="D2626" s="1">
        <v>2214.91</v>
      </c>
      <c r="E2626" s="1">
        <v>70.7</v>
      </c>
      <c r="F2626" s="1">
        <v>69.7</v>
      </c>
      <c r="G2626" s="8">
        <f t="shared" si="292"/>
        <v>69.702739726027374</v>
      </c>
      <c r="H2626" s="6">
        <v>11</v>
      </c>
      <c r="I2626" s="8">
        <f t="shared" si="293"/>
        <v>4.7698630136986298</v>
      </c>
      <c r="L2626" s="9"/>
      <c r="N2626" s="10"/>
      <c r="O2626" s="9"/>
      <c r="R2626" s="9"/>
    </row>
    <row r="2627" spans="1:18">
      <c r="A2627" s="1">
        <v>20190310</v>
      </c>
      <c r="B2627" s="1">
        <v>200000</v>
      </c>
      <c r="C2627" s="1">
        <v>2458553.3220000002</v>
      </c>
      <c r="D2627" s="1">
        <v>2214.9470000000001</v>
      </c>
      <c r="E2627" s="1">
        <v>71.099999999999994</v>
      </c>
      <c r="F2627" s="1">
        <v>70.099999999999994</v>
      </c>
      <c r="G2627" s="8">
        <f t="shared" si="292"/>
        <v>69.699452054794492</v>
      </c>
      <c r="H2627" s="6">
        <v>11</v>
      </c>
      <c r="I2627" s="8">
        <f t="shared" si="293"/>
        <v>4.7260273972602738</v>
      </c>
      <c r="L2627" s="9"/>
      <c r="N2627" s="10"/>
      <c r="O2627" s="9"/>
      <c r="R2627" s="9"/>
    </row>
    <row r="2628" spans="1:18">
      <c r="A2628" s="1">
        <v>20190311</v>
      </c>
      <c r="B2628" s="1">
        <v>200000</v>
      </c>
      <c r="C2628" s="1">
        <v>2458554.3220000002</v>
      </c>
      <c r="D2628" s="1">
        <v>2214.9830000000002</v>
      </c>
      <c r="E2628" s="1">
        <v>70.400000000000006</v>
      </c>
      <c r="F2628" s="1">
        <v>69.5</v>
      </c>
      <c r="G2628" s="8">
        <f t="shared" si="292"/>
        <v>69.700547945205457</v>
      </c>
      <c r="H2628" s="6">
        <v>11</v>
      </c>
      <c r="I2628" s="8">
        <f t="shared" si="293"/>
        <v>4.6876712328767125</v>
      </c>
      <c r="L2628" s="9"/>
      <c r="N2628" s="10"/>
      <c r="O2628" s="9"/>
      <c r="R2628" s="9"/>
    </row>
    <row r="2629" spans="1:18">
      <c r="A2629" s="1">
        <v>20190312</v>
      </c>
      <c r="B2629" s="1">
        <v>200000</v>
      </c>
      <c r="C2629" s="1">
        <v>2458555.3220000002</v>
      </c>
      <c r="D2629" s="1">
        <v>2215.02</v>
      </c>
      <c r="E2629" s="1">
        <v>70.7</v>
      </c>
      <c r="F2629" s="1">
        <v>69.8</v>
      </c>
      <c r="G2629" s="8">
        <f t="shared" si="292"/>
        <v>69.703287671232857</v>
      </c>
      <c r="H2629" s="6">
        <v>11</v>
      </c>
      <c r="I2629" s="8">
        <f t="shared" si="293"/>
        <v>4.6547945205479451</v>
      </c>
      <c r="L2629" s="9"/>
      <c r="N2629" s="10"/>
      <c r="O2629" s="9"/>
      <c r="R2629" s="9"/>
    </row>
    <row r="2630" spans="1:18">
      <c r="A2630" s="1">
        <v>20190313</v>
      </c>
      <c r="B2630" s="1">
        <v>200000</v>
      </c>
      <c r="C2630" s="1">
        <v>2458556.3220000002</v>
      </c>
      <c r="D2630" s="1">
        <v>2215.0569999999998</v>
      </c>
      <c r="E2630" s="1">
        <v>70.8</v>
      </c>
      <c r="F2630" s="1">
        <v>70</v>
      </c>
      <c r="G2630" s="8">
        <f t="shared" si="292"/>
        <v>69.699726027397233</v>
      </c>
      <c r="H2630" s="6">
        <v>0</v>
      </c>
      <c r="I2630" s="8">
        <f t="shared" si="293"/>
        <v>4.6109589041095891</v>
      </c>
      <c r="L2630" s="9"/>
      <c r="N2630" s="10"/>
      <c r="O2630" s="9"/>
      <c r="R2630" s="9"/>
    </row>
    <row r="2631" spans="1:18">
      <c r="A2631" s="1">
        <v>20190314</v>
      </c>
      <c r="B2631" s="1">
        <v>200000</v>
      </c>
      <c r="C2631" s="1">
        <v>2458557.3220000002</v>
      </c>
      <c r="D2631" s="1">
        <v>2215.0929999999998</v>
      </c>
      <c r="E2631" s="1">
        <v>70.099999999999994</v>
      </c>
      <c r="F2631" s="1">
        <v>69.3</v>
      </c>
      <c r="G2631" s="8">
        <f t="shared" si="292"/>
        <v>69.698904109589023</v>
      </c>
      <c r="H2631" s="6">
        <v>12</v>
      </c>
      <c r="I2631" s="8">
        <f t="shared" si="293"/>
        <v>4.5726027397260278</v>
      </c>
      <c r="L2631" s="9"/>
      <c r="N2631" s="10"/>
      <c r="O2631" s="9"/>
      <c r="R2631" s="9"/>
    </row>
    <row r="2632" spans="1:18">
      <c r="A2632" s="1">
        <v>20190315</v>
      </c>
      <c r="B2632" s="1">
        <v>200000</v>
      </c>
      <c r="C2632" s="1">
        <v>2458558.3220000002</v>
      </c>
      <c r="D2632" s="1">
        <v>2215.13</v>
      </c>
      <c r="E2632" s="1">
        <v>69.599999999999994</v>
      </c>
      <c r="F2632" s="1">
        <v>68.900000000000006</v>
      </c>
      <c r="G2632" s="8">
        <f t="shared" si="292"/>
        <v>69.695068493150657</v>
      </c>
      <c r="H2632" s="6">
        <v>0</v>
      </c>
      <c r="I2632" s="8">
        <f t="shared" si="293"/>
        <v>4.5726027397260278</v>
      </c>
      <c r="L2632" s="9"/>
      <c r="N2632" s="10"/>
      <c r="O2632" s="9"/>
      <c r="R2632" s="9"/>
    </row>
    <row r="2633" spans="1:18">
      <c r="A2633" s="1">
        <v>20190316</v>
      </c>
      <c r="B2633" s="1">
        <v>200000</v>
      </c>
      <c r="C2633" s="1">
        <v>2458559.3220000002</v>
      </c>
      <c r="D2633" s="1">
        <v>2215.1669999999999</v>
      </c>
      <c r="E2633" s="1">
        <v>69.5</v>
      </c>
      <c r="F2633" s="1">
        <v>68.8</v>
      </c>
      <c r="G2633" s="8">
        <f t="shared" si="292"/>
        <v>69.693972602739706</v>
      </c>
      <c r="H2633" s="6">
        <v>0</v>
      </c>
      <c r="I2633" s="8">
        <f t="shared" si="293"/>
        <v>4.5726027397260278</v>
      </c>
      <c r="L2633" s="9"/>
      <c r="N2633" s="10"/>
      <c r="O2633" s="9"/>
      <c r="R2633" s="9"/>
    </row>
    <row r="2634" spans="1:18">
      <c r="A2634" s="1">
        <v>20190317</v>
      </c>
      <c r="B2634" s="1">
        <v>200000</v>
      </c>
      <c r="C2634" s="1">
        <v>2458560.3220000002</v>
      </c>
      <c r="D2634" s="1">
        <v>2215.203</v>
      </c>
      <c r="E2634" s="1">
        <v>69.3</v>
      </c>
      <c r="F2634" s="1">
        <v>68.599999999999994</v>
      </c>
      <c r="G2634" s="8">
        <f t="shared" si="292"/>
        <v>69.691780821917789</v>
      </c>
      <c r="H2634" s="6">
        <v>0</v>
      </c>
      <c r="I2634" s="8">
        <f t="shared" si="293"/>
        <v>4.5726027397260278</v>
      </c>
      <c r="L2634" s="9"/>
      <c r="N2634" s="10"/>
      <c r="O2634" s="9"/>
      <c r="R2634" s="9"/>
    </row>
    <row r="2635" spans="1:18">
      <c r="A2635" s="1">
        <v>20190318</v>
      </c>
      <c r="B2635" s="1">
        <v>200000</v>
      </c>
      <c r="C2635" s="1">
        <v>2458561.3220000002</v>
      </c>
      <c r="D2635" s="1">
        <v>2215.2399999999998</v>
      </c>
      <c r="E2635" s="1">
        <v>70</v>
      </c>
      <c r="F2635" s="1">
        <v>69.3</v>
      </c>
      <c r="G2635" s="8">
        <f t="shared" si="292"/>
        <v>69.690684931506851</v>
      </c>
      <c r="H2635" s="6">
        <v>13</v>
      </c>
      <c r="I2635" s="8">
        <f t="shared" si="293"/>
        <v>4.5726027397260278</v>
      </c>
      <c r="L2635" s="9"/>
      <c r="N2635" s="10"/>
      <c r="O2635" s="9"/>
      <c r="R2635" s="9"/>
    </row>
    <row r="2636" spans="1:18">
      <c r="A2636" s="1">
        <v>20190319</v>
      </c>
      <c r="B2636" s="1">
        <v>200000</v>
      </c>
      <c r="C2636" s="1">
        <v>2458562.3220000002</v>
      </c>
      <c r="D2636" s="1">
        <v>2215.277</v>
      </c>
      <c r="E2636" s="1">
        <v>69.7</v>
      </c>
      <c r="F2636" s="1">
        <v>69.099999999999994</v>
      </c>
      <c r="G2636" s="8">
        <f t="shared" si="292"/>
        <v>69.689863013698613</v>
      </c>
      <c r="H2636" s="6">
        <v>15</v>
      </c>
      <c r="I2636" s="8">
        <f t="shared" si="293"/>
        <v>4.536986301369863</v>
      </c>
      <c r="L2636" s="9"/>
      <c r="N2636" s="10"/>
      <c r="O2636" s="9"/>
      <c r="R2636" s="9"/>
    </row>
    <row r="2637" spans="1:18">
      <c r="A2637" s="1">
        <v>20190320</v>
      </c>
      <c r="B2637" s="1">
        <v>200000</v>
      </c>
      <c r="C2637" s="1">
        <v>2458563.3220000002</v>
      </c>
      <c r="D2637" s="1">
        <v>2215.3130000000001</v>
      </c>
      <c r="E2637" s="1">
        <v>76.8</v>
      </c>
      <c r="F2637" s="1">
        <v>76.2</v>
      </c>
      <c r="G2637" s="8">
        <f t="shared" si="292"/>
        <v>69.684657534246583</v>
      </c>
      <c r="H2637" s="6">
        <v>32</v>
      </c>
      <c r="I2637" s="8">
        <f t="shared" si="293"/>
        <v>4.536986301369863</v>
      </c>
      <c r="L2637" s="9"/>
      <c r="N2637" s="10"/>
      <c r="O2637" s="9"/>
      <c r="R2637" s="9"/>
    </row>
    <row r="2638" spans="1:18">
      <c r="A2638" s="1">
        <v>20190321</v>
      </c>
      <c r="B2638" s="1">
        <v>200000</v>
      </c>
      <c r="C2638" s="1">
        <v>2458564.3220000002</v>
      </c>
      <c r="D2638" s="1">
        <v>2215.35</v>
      </c>
      <c r="E2638" s="1">
        <v>80.099999999999994</v>
      </c>
      <c r="F2638" s="1">
        <v>79.400000000000006</v>
      </c>
      <c r="G2638" s="8">
        <f t="shared" si="292"/>
        <v>69.682465753424651</v>
      </c>
      <c r="H2638" s="6">
        <v>38</v>
      </c>
      <c r="I2638" s="8">
        <f t="shared" si="293"/>
        <v>4.536986301369863</v>
      </c>
      <c r="L2638" s="9"/>
      <c r="N2638" s="10"/>
      <c r="O2638" s="9"/>
      <c r="R2638" s="9"/>
    </row>
    <row r="2639" spans="1:18">
      <c r="A2639" s="1">
        <v>20190322</v>
      </c>
      <c r="B2639" s="1">
        <v>200000</v>
      </c>
      <c r="C2639" s="1">
        <v>2458565.3220000002</v>
      </c>
      <c r="D2639" s="1">
        <v>2215.3870000000002</v>
      </c>
      <c r="E2639" s="1">
        <v>82.4</v>
      </c>
      <c r="F2639" s="1">
        <v>81.8</v>
      </c>
      <c r="G2639" s="8">
        <f t="shared" si="292"/>
        <v>69.683835616438358</v>
      </c>
      <c r="H2639" s="6">
        <v>30</v>
      </c>
      <c r="I2639" s="8">
        <f t="shared" si="293"/>
        <v>4.536986301369863</v>
      </c>
      <c r="L2639" s="9"/>
      <c r="N2639" s="10"/>
      <c r="O2639" s="9"/>
      <c r="R2639" s="9"/>
    </row>
    <row r="2640" spans="1:18">
      <c r="A2640" s="1">
        <v>20190323</v>
      </c>
      <c r="B2640" s="1">
        <v>200000</v>
      </c>
      <c r="C2640" s="1">
        <v>2458566.3220000002</v>
      </c>
      <c r="D2640" s="1">
        <v>2215.4229999999998</v>
      </c>
      <c r="E2640" s="1">
        <v>79.400000000000006</v>
      </c>
      <c r="F2640" s="1">
        <v>78.900000000000006</v>
      </c>
      <c r="G2640" s="8">
        <f t="shared" si="292"/>
        <v>69.686027397260276</v>
      </c>
      <c r="H2640" s="6">
        <v>22</v>
      </c>
      <c r="I2640" s="8">
        <f t="shared" si="293"/>
        <v>4.536986301369863</v>
      </c>
      <c r="L2640" s="9"/>
      <c r="N2640" s="10"/>
      <c r="O2640" s="9"/>
      <c r="R2640" s="9"/>
    </row>
    <row r="2641" spans="1:18">
      <c r="A2641" s="1">
        <v>20190324</v>
      </c>
      <c r="B2641" s="1">
        <v>200000</v>
      </c>
      <c r="C2641" s="1">
        <v>2458567.3220000002</v>
      </c>
      <c r="D2641" s="1">
        <v>2215.46</v>
      </c>
      <c r="E2641" s="1">
        <v>75.400000000000006</v>
      </c>
      <c r="F2641" s="1">
        <v>75</v>
      </c>
      <c r="G2641" s="8">
        <f t="shared" si="292"/>
        <v>69.687123287671241</v>
      </c>
      <c r="H2641" s="6">
        <v>14</v>
      </c>
      <c r="I2641" s="8">
        <f t="shared" si="293"/>
        <v>4.536986301369863</v>
      </c>
      <c r="L2641" s="9"/>
      <c r="N2641" s="10"/>
      <c r="O2641" s="9"/>
      <c r="R2641" s="9"/>
    </row>
    <row r="2642" spans="1:18">
      <c r="A2642" s="1">
        <v>20190325</v>
      </c>
      <c r="B2642" s="1">
        <v>200000</v>
      </c>
      <c r="C2642" s="1">
        <v>2458568.3220000002</v>
      </c>
      <c r="D2642" s="1">
        <v>2215.4969999999998</v>
      </c>
      <c r="E2642" s="1">
        <v>71.2</v>
      </c>
      <c r="F2642" s="1">
        <v>70.8</v>
      </c>
      <c r="G2642" s="8">
        <f t="shared" si="292"/>
        <v>69.680821917808231</v>
      </c>
      <c r="H2642" s="6">
        <v>0</v>
      </c>
      <c r="I2642" s="8">
        <f t="shared" si="293"/>
        <v>4.536986301369863</v>
      </c>
      <c r="L2642" s="9"/>
      <c r="N2642" s="10"/>
      <c r="O2642" s="9"/>
      <c r="R2642" s="9"/>
    </row>
    <row r="2643" spans="1:18">
      <c r="A2643" s="1">
        <v>20190326</v>
      </c>
      <c r="B2643" s="1">
        <v>200000</v>
      </c>
      <c r="C2643" s="1">
        <v>2458569.3220000002</v>
      </c>
      <c r="D2643" s="1">
        <v>2215.5329999999999</v>
      </c>
      <c r="E2643" s="1">
        <v>69</v>
      </c>
      <c r="F2643" s="1">
        <v>68.7</v>
      </c>
      <c r="G2643" s="8">
        <f t="shared" si="292"/>
        <v>69.676712328767138</v>
      </c>
      <c r="H2643" s="6">
        <v>0</v>
      </c>
      <c r="I2643" s="8">
        <f t="shared" si="293"/>
        <v>4.536986301369863</v>
      </c>
      <c r="L2643" s="9"/>
      <c r="N2643" s="10"/>
      <c r="O2643" s="9"/>
      <c r="R2643" s="9"/>
    </row>
    <row r="2644" spans="1:18">
      <c r="A2644" s="1">
        <v>20190327</v>
      </c>
      <c r="B2644" s="1">
        <v>200000</v>
      </c>
      <c r="C2644" s="1">
        <v>2458570.3220000002</v>
      </c>
      <c r="D2644" s="1">
        <v>2215.5700000000002</v>
      </c>
      <c r="E2644" s="1">
        <v>68.900000000000006</v>
      </c>
      <c r="F2644" s="1">
        <v>68.599999999999994</v>
      </c>
      <c r="G2644" s="8">
        <f t="shared" si="292"/>
        <v>69.676438356164383</v>
      </c>
      <c r="H2644" s="6">
        <v>0</v>
      </c>
      <c r="I2644" s="8">
        <f t="shared" si="293"/>
        <v>4.536986301369863</v>
      </c>
      <c r="L2644" s="9"/>
      <c r="N2644" s="10"/>
      <c r="O2644" s="9"/>
      <c r="R2644" s="9"/>
    </row>
    <row r="2645" spans="1:18">
      <c r="A2645" s="1">
        <v>20190328</v>
      </c>
      <c r="B2645" s="1">
        <v>200000</v>
      </c>
      <c r="C2645" s="1">
        <v>2458571.3220000002</v>
      </c>
      <c r="D2645" s="1">
        <v>2215.607</v>
      </c>
      <c r="E2645" s="1">
        <v>68.400000000000006</v>
      </c>
      <c r="F2645" s="1">
        <v>68.099999999999994</v>
      </c>
      <c r="G2645" s="8">
        <f t="shared" si="292"/>
        <v>69.671232876712338</v>
      </c>
      <c r="H2645" s="6">
        <v>0</v>
      </c>
      <c r="I2645" s="8">
        <f t="shared" si="293"/>
        <v>4.536986301369863</v>
      </c>
      <c r="L2645" s="9"/>
      <c r="N2645" s="10"/>
      <c r="O2645" s="9"/>
      <c r="R2645" s="9"/>
    </row>
    <row r="2646" spans="1:18">
      <c r="A2646" s="1">
        <v>20190329</v>
      </c>
      <c r="B2646" s="1">
        <v>200000</v>
      </c>
      <c r="C2646" s="1">
        <v>2458572.3220000002</v>
      </c>
      <c r="D2646" s="1">
        <v>2215.643</v>
      </c>
      <c r="E2646" s="1">
        <v>68.8</v>
      </c>
      <c r="F2646" s="1">
        <v>68.599999999999994</v>
      </c>
      <c r="G2646" s="8">
        <f t="shared" si="292"/>
        <v>69.669589041095904</v>
      </c>
      <c r="H2646" s="6">
        <v>0</v>
      </c>
      <c r="I2646" s="8">
        <f t="shared" si="293"/>
        <v>4.536986301369863</v>
      </c>
      <c r="L2646" s="9"/>
      <c r="N2646" s="10"/>
      <c r="O2646" s="9"/>
      <c r="R2646" s="9"/>
    </row>
    <row r="2647" spans="1:18">
      <c r="A2647" s="1">
        <v>20190330</v>
      </c>
      <c r="B2647" s="1">
        <v>200000</v>
      </c>
      <c r="C2647" s="1">
        <v>2458573.3220000002</v>
      </c>
      <c r="D2647" s="1">
        <v>2215.6799999999998</v>
      </c>
      <c r="E2647" s="1">
        <v>69.400000000000006</v>
      </c>
      <c r="F2647" s="1">
        <v>69.2</v>
      </c>
      <c r="G2647" s="8">
        <f t="shared" si="292"/>
        <v>69.664383561643831</v>
      </c>
      <c r="H2647" s="6">
        <v>0</v>
      </c>
      <c r="I2647" s="8">
        <f t="shared" si="293"/>
        <v>4.536986301369863</v>
      </c>
      <c r="L2647" s="9"/>
      <c r="N2647" s="10"/>
      <c r="O2647" s="9"/>
      <c r="R2647" s="9"/>
    </row>
    <row r="2648" spans="1:18">
      <c r="A2648" s="1">
        <v>20190331</v>
      </c>
      <c r="B2648" s="1">
        <v>200000</v>
      </c>
      <c r="C2648" s="1">
        <v>2458574.3220000002</v>
      </c>
      <c r="D2648" s="1">
        <v>2215.7170000000001</v>
      </c>
      <c r="E2648" s="1">
        <v>69.5</v>
      </c>
      <c r="F2648" s="1">
        <v>69.400000000000006</v>
      </c>
      <c r="G2648" s="8">
        <f t="shared" si="292"/>
        <v>69.661095890410976</v>
      </c>
      <c r="H2648" s="6">
        <v>13</v>
      </c>
      <c r="I2648" s="8">
        <f t="shared" si="293"/>
        <v>4.536986301369863</v>
      </c>
      <c r="L2648" s="9"/>
      <c r="N2648" s="10"/>
      <c r="O2648" s="9"/>
      <c r="R2648" s="9"/>
    </row>
    <row r="2649" spans="1:18">
      <c r="A2649" s="1">
        <v>20190401</v>
      </c>
      <c r="B2649" s="1">
        <v>200000</v>
      </c>
      <c r="C2649" s="1">
        <v>2458575.3220000002</v>
      </c>
      <c r="D2649" s="1">
        <v>2215.7530000000002</v>
      </c>
      <c r="E2649" s="1">
        <v>69.3</v>
      </c>
      <c r="F2649" s="1">
        <v>69.2</v>
      </c>
      <c r="G2649" s="8">
        <f t="shared" si="292"/>
        <v>69.660000000000011</v>
      </c>
      <c r="H2649" s="6">
        <v>14</v>
      </c>
      <c r="I2649" s="8">
        <f t="shared" si="293"/>
        <v>4.4958904109589044</v>
      </c>
      <c r="L2649" s="9"/>
      <c r="N2649" s="10"/>
      <c r="O2649" s="9"/>
      <c r="R2649" s="9"/>
    </row>
    <row r="2650" spans="1:18">
      <c r="A2650" s="1">
        <v>20190402</v>
      </c>
      <c r="B2650" s="1">
        <v>200000</v>
      </c>
      <c r="C2650" s="1">
        <v>2458576.3220000002</v>
      </c>
      <c r="D2650" s="1">
        <v>2215.79</v>
      </c>
      <c r="E2650" s="1">
        <v>70.8</v>
      </c>
      <c r="F2650" s="1">
        <v>70.8</v>
      </c>
      <c r="G2650" s="8">
        <f t="shared" si="292"/>
        <v>69.655890410958918</v>
      </c>
      <c r="H2650" s="6">
        <v>17</v>
      </c>
      <c r="I2650" s="8">
        <f t="shared" si="293"/>
        <v>4.4657534246575343</v>
      </c>
      <c r="L2650" s="9"/>
      <c r="N2650" s="10"/>
      <c r="O2650" s="9"/>
      <c r="R2650" s="9"/>
    </row>
    <row r="2651" spans="1:18">
      <c r="A2651" s="1">
        <v>20190403</v>
      </c>
      <c r="B2651" s="1">
        <v>200000</v>
      </c>
      <c r="C2651" s="1">
        <v>2458577.3220000002</v>
      </c>
      <c r="D2651" s="1">
        <v>2215.8270000000002</v>
      </c>
      <c r="E2651" s="1">
        <v>70.599999999999994</v>
      </c>
      <c r="F2651" s="1">
        <v>70.599999999999994</v>
      </c>
      <c r="G2651" s="8">
        <f t="shared" si="292"/>
        <v>69.659452054794528</v>
      </c>
      <c r="H2651" s="6">
        <v>19</v>
      </c>
      <c r="I2651" s="8">
        <f t="shared" si="293"/>
        <v>4.4438356164383563</v>
      </c>
      <c r="L2651" s="9"/>
      <c r="N2651" s="10"/>
      <c r="O2651" s="9"/>
      <c r="R2651" s="9"/>
    </row>
    <row r="2652" spans="1:18">
      <c r="A2652" s="1">
        <v>20190404</v>
      </c>
      <c r="B2652" s="1">
        <v>200000</v>
      </c>
      <c r="C2652" s="1">
        <v>2458578.3220000002</v>
      </c>
      <c r="D2652" s="1">
        <v>2215.8629999999998</v>
      </c>
      <c r="E2652" s="1">
        <v>70.3</v>
      </c>
      <c r="F2652" s="1">
        <v>70.3</v>
      </c>
      <c r="G2652" s="8">
        <f t="shared" si="292"/>
        <v>69.659178082191801</v>
      </c>
      <c r="H2652" s="6">
        <v>11</v>
      </c>
      <c r="I2652" s="8">
        <f t="shared" si="293"/>
        <v>4.4109589041095889</v>
      </c>
      <c r="L2652" s="9"/>
      <c r="N2652" s="10"/>
      <c r="O2652" s="9"/>
      <c r="R2652" s="9"/>
    </row>
    <row r="2653" spans="1:18">
      <c r="A2653" s="1">
        <v>20190405</v>
      </c>
      <c r="B2653" s="1">
        <v>200000</v>
      </c>
      <c r="C2653" s="1">
        <v>2458579.3220000002</v>
      </c>
      <c r="D2653" s="1">
        <v>2215.9</v>
      </c>
      <c r="E2653" s="1">
        <v>71.7</v>
      </c>
      <c r="F2653" s="1">
        <v>71.8</v>
      </c>
      <c r="G2653" s="8">
        <f t="shared" si="292"/>
        <v>69.661643835616445</v>
      </c>
      <c r="H2653" s="6">
        <v>5</v>
      </c>
      <c r="I2653" s="8">
        <f t="shared" si="293"/>
        <v>4.3808219178082188</v>
      </c>
      <c r="L2653" s="9"/>
      <c r="N2653" s="10"/>
      <c r="O2653" s="9"/>
      <c r="R2653" s="9"/>
    </row>
    <row r="2654" spans="1:18">
      <c r="A2654" s="1">
        <v>20190406</v>
      </c>
      <c r="B2654" s="1">
        <v>200000</v>
      </c>
      <c r="C2654" s="1">
        <v>2458580.3220000002</v>
      </c>
      <c r="D2654" s="1">
        <v>2215.9369999999999</v>
      </c>
      <c r="E2654" s="1">
        <v>73.599999999999994</v>
      </c>
      <c r="F2654" s="1">
        <v>73.7</v>
      </c>
      <c r="G2654" s="8">
        <f t="shared" si="292"/>
        <v>69.659178082191801</v>
      </c>
      <c r="H2654" s="6">
        <v>0</v>
      </c>
      <c r="I2654" s="8">
        <f t="shared" si="293"/>
        <v>4.3808219178082188</v>
      </c>
      <c r="L2654" s="9"/>
      <c r="N2654" s="10"/>
      <c r="O2654" s="9"/>
      <c r="R2654" s="9"/>
    </row>
    <row r="2655" spans="1:18">
      <c r="A2655" s="1">
        <v>20190407</v>
      </c>
      <c r="B2655" s="1">
        <v>200000</v>
      </c>
      <c r="C2655" s="1">
        <v>2458581.3220000002</v>
      </c>
      <c r="D2655" s="1">
        <v>2215.973</v>
      </c>
      <c r="E2655" s="1">
        <v>76.5</v>
      </c>
      <c r="F2655" s="1">
        <v>76.599999999999994</v>
      </c>
      <c r="G2655" s="8">
        <f t="shared" si="292"/>
        <v>69.655616438356176</v>
      </c>
      <c r="H2655" s="6">
        <v>11</v>
      </c>
      <c r="I2655" s="8">
        <f t="shared" si="293"/>
        <v>4.3808219178082188</v>
      </c>
      <c r="L2655" s="9"/>
      <c r="N2655" s="10"/>
      <c r="O2655" s="9"/>
      <c r="R2655" s="9"/>
    </row>
    <row r="2656" spans="1:18">
      <c r="A2656" s="1">
        <v>20190408</v>
      </c>
      <c r="B2656" s="1">
        <v>200000</v>
      </c>
      <c r="C2656" s="1">
        <v>2458582.3220000002</v>
      </c>
      <c r="D2656" s="1">
        <v>2216.0100000000002</v>
      </c>
      <c r="E2656" s="1">
        <v>78.599999999999994</v>
      </c>
      <c r="F2656" s="1">
        <v>78.8</v>
      </c>
      <c r="G2656" s="8">
        <f t="shared" si="292"/>
        <v>69.650684931506859</v>
      </c>
      <c r="H2656" s="6">
        <v>12</v>
      </c>
      <c r="I2656" s="8">
        <f t="shared" si="293"/>
        <v>4.3808219178082188</v>
      </c>
      <c r="L2656" s="9"/>
      <c r="N2656" s="10"/>
      <c r="O2656" s="9"/>
      <c r="R2656" s="9"/>
    </row>
    <row r="2657" spans="1:18">
      <c r="A2657" s="1">
        <v>20190409</v>
      </c>
      <c r="B2657" s="1">
        <v>200000</v>
      </c>
      <c r="C2657" s="1">
        <v>2458583.3220000002</v>
      </c>
      <c r="D2657" s="1">
        <v>2216.047</v>
      </c>
      <c r="E2657" s="1">
        <v>79</v>
      </c>
      <c r="F2657" s="1">
        <v>79.3</v>
      </c>
      <c r="G2657" s="8">
        <f t="shared" si="292"/>
        <v>69.646027397260298</v>
      </c>
      <c r="H2657" s="6">
        <v>12</v>
      </c>
      <c r="I2657" s="8">
        <f t="shared" si="293"/>
        <v>4.3808219178082188</v>
      </c>
      <c r="L2657" s="9"/>
      <c r="N2657" s="10"/>
      <c r="O2657" s="9"/>
      <c r="R2657" s="9"/>
    </row>
    <row r="2658" spans="1:18">
      <c r="A2658" s="1">
        <v>20190410</v>
      </c>
      <c r="B2658" s="1">
        <v>200000</v>
      </c>
      <c r="C2658" s="1">
        <v>2458584.3220000002</v>
      </c>
      <c r="D2658" s="1">
        <v>2216.0830000000001</v>
      </c>
      <c r="E2658" s="1">
        <v>78.099999999999994</v>
      </c>
      <c r="F2658" s="1">
        <v>78.400000000000006</v>
      </c>
      <c r="G2658" s="8">
        <f t="shared" si="292"/>
        <v>69.642191780821932</v>
      </c>
      <c r="H2658" s="6">
        <v>13</v>
      </c>
      <c r="I2658" s="8">
        <f t="shared" si="293"/>
        <v>4.3808219178082188</v>
      </c>
      <c r="L2658" s="9"/>
      <c r="N2658" s="10"/>
      <c r="O2658" s="9"/>
      <c r="R2658" s="9"/>
    </row>
    <row r="2659" spans="1:18">
      <c r="A2659" s="1">
        <v>20190411</v>
      </c>
      <c r="B2659" s="1">
        <v>200000</v>
      </c>
      <c r="C2659" s="1">
        <v>2458585.3220000002</v>
      </c>
      <c r="D2659" s="1">
        <v>2216.12</v>
      </c>
      <c r="E2659" s="1">
        <v>78.5</v>
      </c>
      <c r="F2659" s="1">
        <v>78.900000000000006</v>
      </c>
      <c r="G2659" s="8">
        <f t="shared" si="292"/>
        <v>69.635890410958922</v>
      </c>
      <c r="H2659" s="6">
        <v>12</v>
      </c>
      <c r="I2659" s="8">
        <f t="shared" si="293"/>
        <v>4.3808219178082188</v>
      </c>
      <c r="L2659" s="9"/>
      <c r="N2659" s="10"/>
      <c r="O2659" s="9"/>
      <c r="R2659" s="9"/>
    </row>
    <row r="2660" spans="1:18">
      <c r="A2660" s="1">
        <v>20190412</v>
      </c>
      <c r="B2660" s="1">
        <v>200000</v>
      </c>
      <c r="C2660" s="1">
        <v>2458586.3220000002</v>
      </c>
      <c r="D2660" s="1">
        <v>2216.1570000000002</v>
      </c>
      <c r="E2660" s="1">
        <v>77.3</v>
      </c>
      <c r="F2660" s="1">
        <v>77.7</v>
      </c>
      <c r="G2660" s="8">
        <f t="shared" si="292"/>
        <v>69.629589041095912</v>
      </c>
      <c r="H2660" s="6">
        <v>13</v>
      </c>
      <c r="I2660" s="8">
        <f t="shared" si="293"/>
        <v>4.3671232876712329</v>
      </c>
      <c r="L2660" s="9"/>
      <c r="N2660" s="10"/>
      <c r="O2660" s="9"/>
      <c r="R2660" s="9"/>
    </row>
    <row r="2661" spans="1:18">
      <c r="A2661" s="1">
        <v>20190413</v>
      </c>
      <c r="B2661" s="1">
        <v>200000</v>
      </c>
      <c r="C2661" s="1">
        <v>2458587.3220000002</v>
      </c>
      <c r="D2661" s="1">
        <v>2216.1930000000002</v>
      </c>
      <c r="E2661" s="1">
        <v>77.900000000000006</v>
      </c>
      <c r="F2661" s="1">
        <v>78.3</v>
      </c>
      <c r="G2661" s="8">
        <f t="shared" si="292"/>
        <v>69.620547945205502</v>
      </c>
      <c r="H2661" s="6">
        <v>16</v>
      </c>
      <c r="I2661" s="8">
        <f t="shared" si="293"/>
        <v>4.3315068493150681</v>
      </c>
      <c r="L2661" s="9"/>
      <c r="N2661" s="10"/>
      <c r="O2661" s="9"/>
      <c r="R2661" s="9"/>
    </row>
    <row r="2662" spans="1:18">
      <c r="A2662" s="1">
        <v>20190414</v>
      </c>
      <c r="B2662" s="1">
        <v>200000</v>
      </c>
      <c r="C2662" s="1">
        <v>2458588.3220000002</v>
      </c>
      <c r="D2662" s="1">
        <v>2216.23</v>
      </c>
      <c r="E2662" s="1">
        <v>75.400000000000006</v>
      </c>
      <c r="F2662" s="1">
        <v>75.900000000000006</v>
      </c>
      <c r="G2662" s="8">
        <f t="shared" si="292"/>
        <v>69.606301369863047</v>
      </c>
      <c r="H2662" s="6">
        <v>14</v>
      </c>
      <c r="I2662" s="8">
        <f t="shared" si="293"/>
        <v>4.2602739726027394</v>
      </c>
      <c r="L2662" s="9"/>
      <c r="N2662" s="10"/>
      <c r="O2662" s="9"/>
      <c r="R2662" s="9"/>
    </row>
    <row r="2663" spans="1:18">
      <c r="A2663" s="1">
        <v>20190415</v>
      </c>
      <c r="B2663" s="1">
        <v>200000</v>
      </c>
      <c r="C2663" s="1">
        <v>2458589.3220000002</v>
      </c>
      <c r="D2663" s="1">
        <v>2216.2669999999998</v>
      </c>
      <c r="E2663" s="1">
        <v>75.400000000000006</v>
      </c>
      <c r="F2663" s="1">
        <v>75.900000000000006</v>
      </c>
      <c r="G2663" s="8">
        <f t="shared" si="292"/>
        <v>69.591780821917823</v>
      </c>
      <c r="H2663" s="6">
        <v>12</v>
      </c>
      <c r="I2663" s="8">
        <f t="shared" si="293"/>
        <v>4.1972602739726028</v>
      </c>
      <c r="L2663" s="9"/>
      <c r="N2663" s="10"/>
      <c r="O2663" s="9"/>
      <c r="R2663" s="9"/>
    </row>
    <row r="2664" spans="1:18">
      <c r="A2664" s="1">
        <v>20190416</v>
      </c>
      <c r="B2664" s="1">
        <v>200000</v>
      </c>
      <c r="C2664" s="1">
        <v>2458590.3220000002</v>
      </c>
      <c r="D2664" s="1">
        <v>2216.3029999999999</v>
      </c>
      <c r="E2664" s="1">
        <v>74.2</v>
      </c>
      <c r="F2664" s="1">
        <v>74.7</v>
      </c>
      <c r="G2664" s="8">
        <f t="shared" si="292"/>
        <v>69.584383561643847</v>
      </c>
      <c r="H2664" s="6">
        <v>11</v>
      </c>
      <c r="I2664" s="8">
        <f t="shared" si="293"/>
        <v>4.1506849315068495</v>
      </c>
      <c r="L2664" s="9"/>
      <c r="N2664" s="10"/>
      <c r="O2664" s="9"/>
      <c r="R2664" s="9"/>
    </row>
    <row r="2665" spans="1:18">
      <c r="A2665" s="1">
        <v>20190417</v>
      </c>
      <c r="B2665" s="1">
        <v>200000</v>
      </c>
      <c r="C2665" s="1">
        <v>2458591.3220000002</v>
      </c>
      <c r="D2665" s="1">
        <v>2216.34</v>
      </c>
      <c r="E2665" s="1">
        <v>76.099999999999994</v>
      </c>
      <c r="F2665" s="1">
        <v>76.7</v>
      </c>
      <c r="G2665" s="8">
        <f t="shared" si="292"/>
        <v>69.575068493150695</v>
      </c>
      <c r="H2665" s="6">
        <v>16</v>
      </c>
      <c r="I2665" s="8">
        <f t="shared" si="293"/>
        <v>4.1506849315068495</v>
      </c>
      <c r="L2665" s="9"/>
      <c r="N2665" s="10"/>
      <c r="O2665" s="9"/>
      <c r="R2665" s="9"/>
    </row>
    <row r="2666" spans="1:18">
      <c r="A2666" s="1">
        <v>20190418</v>
      </c>
      <c r="B2666" s="1">
        <v>200000</v>
      </c>
      <c r="C2666" s="1">
        <v>2458592.3220000002</v>
      </c>
      <c r="D2666" s="1">
        <v>2216.377</v>
      </c>
      <c r="E2666" s="1">
        <v>74.599999999999994</v>
      </c>
      <c r="F2666" s="1">
        <v>75.2</v>
      </c>
      <c r="G2666" s="8">
        <f t="shared" si="292"/>
        <v>69.564109589041109</v>
      </c>
      <c r="H2666" s="6">
        <v>24</v>
      </c>
      <c r="I2666" s="8">
        <f t="shared" si="293"/>
        <v>4.1205479452054794</v>
      </c>
      <c r="L2666" s="9"/>
      <c r="N2666" s="10"/>
      <c r="O2666" s="9"/>
      <c r="R2666" s="9"/>
    </row>
    <row r="2667" spans="1:18">
      <c r="A2667" s="1">
        <v>20190419</v>
      </c>
      <c r="B2667" s="1">
        <v>200000</v>
      </c>
      <c r="C2667" s="1">
        <v>2458593.3220000002</v>
      </c>
      <c r="D2667" s="1">
        <v>2216.413</v>
      </c>
      <c r="E2667" s="1">
        <v>72.7</v>
      </c>
      <c r="F2667" s="1">
        <v>73.3</v>
      </c>
      <c r="G2667" s="8">
        <f t="shared" si="292"/>
        <v>69.554794520547958</v>
      </c>
      <c r="H2667" s="6">
        <v>24</v>
      </c>
      <c r="I2667" s="8">
        <f t="shared" si="293"/>
        <v>4.1205479452054794</v>
      </c>
      <c r="L2667" s="9"/>
      <c r="N2667" s="10"/>
      <c r="O2667" s="9"/>
      <c r="R2667" s="9"/>
    </row>
    <row r="2668" spans="1:18">
      <c r="A2668" s="1">
        <v>20190420</v>
      </c>
      <c r="B2668" s="1">
        <v>200000</v>
      </c>
      <c r="C2668" s="1">
        <v>2458594.3220000002</v>
      </c>
      <c r="D2668" s="1">
        <v>2216.4499999999998</v>
      </c>
      <c r="E2668" s="1">
        <v>69.900000000000006</v>
      </c>
      <c r="F2668" s="1">
        <v>70.599999999999994</v>
      </c>
      <c r="G2668" s="8">
        <f t="shared" si="292"/>
        <v>69.545205479452065</v>
      </c>
      <c r="H2668" s="6">
        <v>11</v>
      </c>
      <c r="I2668" s="8">
        <f t="shared" si="293"/>
        <v>4.1205479452054794</v>
      </c>
      <c r="L2668" s="9"/>
      <c r="N2668" s="10"/>
      <c r="O2668" s="9"/>
      <c r="R2668" s="9"/>
    </row>
    <row r="2669" spans="1:18">
      <c r="A2669" s="1">
        <v>20190421</v>
      </c>
      <c r="B2669" s="1">
        <v>200000</v>
      </c>
      <c r="C2669" s="1">
        <v>2458595.3220000002</v>
      </c>
      <c r="D2669" s="1">
        <v>2216.4870000000001</v>
      </c>
      <c r="E2669" s="1">
        <v>69.3</v>
      </c>
      <c r="F2669" s="1">
        <v>69.900000000000006</v>
      </c>
      <c r="G2669" s="8">
        <f t="shared" si="292"/>
        <v>69.530410958904113</v>
      </c>
      <c r="H2669" s="6">
        <v>5</v>
      </c>
      <c r="I2669" s="8">
        <f t="shared" si="293"/>
        <v>4.1205479452054794</v>
      </c>
      <c r="L2669" s="9"/>
      <c r="N2669" s="10"/>
      <c r="O2669" s="9"/>
      <c r="R2669" s="9"/>
    </row>
    <row r="2670" spans="1:18">
      <c r="A2670" s="1">
        <v>20190422</v>
      </c>
      <c r="B2670" s="1">
        <v>200000</v>
      </c>
      <c r="C2670" s="1">
        <v>2458596.3220000002</v>
      </c>
      <c r="D2670" s="1">
        <v>2216.5230000000001</v>
      </c>
      <c r="E2670" s="1">
        <v>69.400000000000006</v>
      </c>
      <c r="F2670" s="1">
        <v>70.2</v>
      </c>
      <c r="G2670" s="8">
        <f t="shared" si="292"/>
        <v>69.511232876712342</v>
      </c>
      <c r="H2670" s="6">
        <v>0</v>
      </c>
      <c r="I2670" s="8">
        <f t="shared" si="293"/>
        <v>4.1095890410958908</v>
      </c>
      <c r="L2670" s="9"/>
      <c r="N2670" s="10"/>
      <c r="O2670" s="9"/>
      <c r="R2670" s="9"/>
    </row>
    <row r="2671" spans="1:18">
      <c r="A2671" s="1">
        <v>20190423</v>
      </c>
      <c r="B2671" s="1">
        <v>200000</v>
      </c>
      <c r="C2671" s="1">
        <v>2458597.3220000002</v>
      </c>
      <c r="D2671" s="1">
        <v>2216.56</v>
      </c>
      <c r="E2671" s="1">
        <v>68.3</v>
      </c>
      <c r="F2671" s="1">
        <v>69.099999999999994</v>
      </c>
      <c r="G2671" s="8">
        <f t="shared" si="292"/>
        <v>69.496712328767146</v>
      </c>
      <c r="H2671" s="6">
        <v>0</v>
      </c>
      <c r="I2671" s="8">
        <f t="shared" si="293"/>
        <v>4.1095890410958908</v>
      </c>
      <c r="L2671" s="9"/>
      <c r="N2671" s="10"/>
      <c r="O2671" s="9"/>
      <c r="R2671" s="9"/>
    </row>
    <row r="2672" spans="1:18">
      <c r="A2672" s="1">
        <v>20190424</v>
      </c>
      <c r="B2672" s="1">
        <v>200000</v>
      </c>
      <c r="C2672" s="1">
        <v>2458598.3220000002</v>
      </c>
      <c r="D2672" s="1">
        <v>2216.5970000000002</v>
      </c>
      <c r="E2672" s="1">
        <v>69.3</v>
      </c>
      <c r="F2672" s="1">
        <v>70.099999999999994</v>
      </c>
      <c r="G2672" s="8">
        <f t="shared" si="292"/>
        <v>69.477534246575374</v>
      </c>
      <c r="H2672" s="6">
        <v>0</v>
      </c>
      <c r="I2672" s="8">
        <f t="shared" si="293"/>
        <v>4.1095890410958908</v>
      </c>
      <c r="L2672" s="9"/>
      <c r="N2672" s="10"/>
      <c r="O2672" s="9"/>
      <c r="R2672" s="9"/>
    </row>
    <row r="2673" spans="1:18">
      <c r="A2673" s="1">
        <v>20190425</v>
      </c>
      <c r="B2673" s="1">
        <v>200000</v>
      </c>
      <c r="C2673" s="1">
        <v>2458599.3220000002</v>
      </c>
      <c r="D2673" s="1">
        <v>2216.6329999999998</v>
      </c>
      <c r="E2673" s="1">
        <v>67.5</v>
      </c>
      <c r="F2673" s="1">
        <v>68.400000000000006</v>
      </c>
      <c r="G2673" s="8">
        <f t="shared" si="292"/>
        <v>69.464931506849354</v>
      </c>
      <c r="H2673" s="6">
        <v>0</v>
      </c>
      <c r="I2673" s="8">
        <f t="shared" si="293"/>
        <v>4.1095890410958908</v>
      </c>
      <c r="L2673" s="9"/>
      <c r="N2673" s="10"/>
      <c r="O2673" s="9"/>
      <c r="R2673" s="9"/>
    </row>
    <row r="2674" spans="1:18">
      <c r="A2674" s="1">
        <v>20190426</v>
      </c>
      <c r="B2674" s="1">
        <v>200000</v>
      </c>
      <c r="C2674" s="1">
        <v>2458600.3220000002</v>
      </c>
      <c r="D2674" s="1">
        <v>2216.67</v>
      </c>
      <c r="E2674" s="1">
        <v>67.2</v>
      </c>
      <c r="F2674" s="1">
        <v>68</v>
      </c>
      <c r="G2674" s="8">
        <f t="shared" si="292"/>
        <v>69.463013698630164</v>
      </c>
      <c r="H2674" s="6">
        <v>0</v>
      </c>
      <c r="I2674" s="8">
        <f t="shared" si="293"/>
        <v>4.1095890410958908</v>
      </c>
      <c r="L2674" s="9"/>
      <c r="N2674" s="10"/>
      <c r="O2674" s="9"/>
      <c r="R2674" s="9"/>
    </row>
    <row r="2675" spans="1:18">
      <c r="A2675" s="1">
        <v>20190427</v>
      </c>
      <c r="B2675" s="1">
        <v>200000</v>
      </c>
      <c r="C2675" s="1">
        <v>2458601.3220000002</v>
      </c>
      <c r="D2675" s="1">
        <v>2216.7069999999999</v>
      </c>
      <c r="E2675" s="1">
        <v>66.900000000000006</v>
      </c>
      <c r="F2675" s="1">
        <v>67.8</v>
      </c>
      <c r="G2675" s="8">
        <f t="shared" si="292"/>
        <v>69.461643835616471</v>
      </c>
      <c r="H2675" s="6">
        <v>0</v>
      </c>
      <c r="I2675" s="8">
        <f t="shared" si="293"/>
        <v>4.1095890410958908</v>
      </c>
      <c r="L2675" s="9"/>
      <c r="N2675" s="10"/>
      <c r="O2675" s="9"/>
      <c r="R2675" s="9"/>
    </row>
    <row r="2676" spans="1:18">
      <c r="A2676" s="1">
        <v>20190428</v>
      </c>
      <c r="B2676" s="1">
        <v>200000</v>
      </c>
      <c r="C2676" s="1">
        <v>2458602.3220000002</v>
      </c>
      <c r="D2676" s="1">
        <v>2216.7429999999999</v>
      </c>
      <c r="E2676" s="1">
        <v>67.900000000000006</v>
      </c>
      <c r="F2676" s="1">
        <v>68.8</v>
      </c>
      <c r="G2676" s="8">
        <f t="shared" si="292"/>
        <v>69.460273972602764</v>
      </c>
      <c r="H2676" s="6">
        <v>0</v>
      </c>
      <c r="I2676" s="8">
        <f t="shared" si="293"/>
        <v>4.1095890410958908</v>
      </c>
      <c r="L2676" s="9"/>
      <c r="N2676" s="10"/>
      <c r="O2676" s="9"/>
      <c r="R2676" s="9"/>
    </row>
    <row r="2677" spans="1:18">
      <c r="A2677" s="1">
        <v>20190429</v>
      </c>
      <c r="B2677" s="1">
        <v>200000</v>
      </c>
      <c r="C2677" s="1">
        <v>2458603.3220000002</v>
      </c>
      <c r="D2677" s="1">
        <v>2216.7800000000002</v>
      </c>
      <c r="E2677" s="1">
        <v>66.900000000000006</v>
      </c>
      <c r="F2677" s="1">
        <v>67.900000000000006</v>
      </c>
      <c r="G2677" s="8">
        <f t="shared" si="292"/>
        <v>69.463287671232905</v>
      </c>
      <c r="H2677" s="6">
        <v>0</v>
      </c>
      <c r="I2677" s="8">
        <f t="shared" si="293"/>
        <v>4.1095890410958908</v>
      </c>
      <c r="L2677" s="9"/>
      <c r="N2677" s="10"/>
      <c r="O2677" s="9"/>
      <c r="R2677" s="9"/>
    </row>
    <row r="2678" spans="1:18">
      <c r="A2678" s="1">
        <v>20190430</v>
      </c>
      <c r="B2678" s="1">
        <v>200000</v>
      </c>
      <c r="C2678" s="1">
        <v>2458604.3220000002</v>
      </c>
      <c r="D2678" s="1">
        <v>2216.817</v>
      </c>
      <c r="E2678" s="1">
        <v>68.5</v>
      </c>
      <c r="F2678" s="1">
        <v>69.5</v>
      </c>
      <c r="G2678" s="8">
        <f t="shared" si="292"/>
        <v>69.464109589041115</v>
      </c>
      <c r="H2678" s="6">
        <v>0</v>
      </c>
      <c r="I2678" s="8">
        <f t="shared" si="293"/>
        <v>4.1095890410958908</v>
      </c>
      <c r="L2678" s="9"/>
      <c r="N2678" s="10"/>
      <c r="O2678" s="9"/>
      <c r="R2678" s="9"/>
    </row>
    <row r="2679" spans="1:18">
      <c r="A2679" s="1">
        <v>20190501</v>
      </c>
      <c r="B2679" s="1">
        <v>200000</v>
      </c>
      <c r="C2679" s="1">
        <v>2458605.3220000002</v>
      </c>
      <c r="D2679" s="1">
        <v>2216.8530000000001</v>
      </c>
      <c r="E2679" s="1">
        <v>67.599999999999994</v>
      </c>
      <c r="F2679" s="1">
        <v>68.7</v>
      </c>
      <c r="G2679" s="8">
        <f t="shared" si="292"/>
        <v>69.471506849315091</v>
      </c>
      <c r="H2679" s="6">
        <v>0</v>
      </c>
      <c r="I2679" s="8">
        <f t="shared" si="293"/>
        <v>4.1095890410958908</v>
      </c>
      <c r="L2679" s="9"/>
      <c r="N2679" s="10"/>
      <c r="O2679" s="9"/>
      <c r="R2679" s="9"/>
    </row>
    <row r="2680" spans="1:18">
      <c r="A2680" s="1">
        <v>20190502</v>
      </c>
      <c r="B2680" s="1">
        <v>200000</v>
      </c>
      <c r="C2680" s="1">
        <v>2458606.3220000002</v>
      </c>
      <c r="D2680" s="1">
        <v>2216.89</v>
      </c>
      <c r="E2680" s="1">
        <v>69.2</v>
      </c>
      <c r="F2680" s="1">
        <v>70.3</v>
      </c>
      <c r="G2680" s="8">
        <f t="shared" ref="G2680:G2743" si="294">AVERAGE(F2498:F2862)</f>
        <v>69.480000000000032</v>
      </c>
      <c r="H2680" s="6">
        <v>0</v>
      </c>
      <c r="I2680" s="8">
        <f t="shared" ref="I2680:I2743" si="295">AVERAGE(H2498:H2862)</f>
        <v>4.1095890410958908</v>
      </c>
      <c r="L2680" s="9"/>
      <c r="N2680" s="10"/>
      <c r="O2680" s="9"/>
      <c r="R2680" s="9"/>
    </row>
    <row r="2681" spans="1:18">
      <c r="A2681" s="1">
        <v>20190503</v>
      </c>
      <c r="B2681" s="1">
        <v>200000</v>
      </c>
      <c r="C2681" s="1">
        <v>2458607.3220000002</v>
      </c>
      <c r="D2681" s="1">
        <v>2216.9270000000001</v>
      </c>
      <c r="E2681" s="1">
        <v>69.8</v>
      </c>
      <c r="F2681" s="1">
        <v>70.900000000000006</v>
      </c>
      <c r="G2681" s="8">
        <f t="shared" si="294"/>
        <v>69.490410958904135</v>
      </c>
      <c r="H2681" s="6">
        <v>0</v>
      </c>
      <c r="I2681" s="8">
        <f t="shared" si="295"/>
        <v>4.1287671232876715</v>
      </c>
      <c r="L2681" s="9"/>
      <c r="N2681" s="10"/>
      <c r="O2681" s="9"/>
      <c r="R2681" s="9"/>
    </row>
    <row r="2682" spans="1:18">
      <c r="A2682" s="1">
        <v>20190504</v>
      </c>
      <c r="B2682" s="1">
        <v>200000</v>
      </c>
      <c r="C2682" s="1">
        <v>2458608.3220000002</v>
      </c>
      <c r="D2682" s="1">
        <v>2216.9630000000002</v>
      </c>
      <c r="E2682" s="1">
        <v>72.3</v>
      </c>
      <c r="F2682" s="1">
        <v>73.5</v>
      </c>
      <c r="G2682" s="8">
        <f t="shared" si="294"/>
        <v>69.498904109589063</v>
      </c>
      <c r="H2682" s="6">
        <v>12</v>
      </c>
      <c r="I2682" s="8">
        <f t="shared" si="295"/>
        <v>4.1287671232876715</v>
      </c>
      <c r="L2682" s="9"/>
      <c r="N2682" s="10"/>
      <c r="O2682" s="9"/>
      <c r="R2682" s="9"/>
    </row>
    <row r="2683" spans="1:18">
      <c r="A2683" s="1">
        <v>20190505</v>
      </c>
      <c r="B2683" s="1">
        <v>200000</v>
      </c>
      <c r="C2683" s="1">
        <v>2458609.3220000002</v>
      </c>
      <c r="D2683" s="1">
        <v>2217</v>
      </c>
      <c r="E2683" s="1">
        <v>73.5</v>
      </c>
      <c r="F2683" s="1">
        <v>74.7</v>
      </c>
      <c r="G2683" s="8">
        <f t="shared" si="294"/>
        <v>69.504383561643849</v>
      </c>
      <c r="H2683" s="6">
        <v>12</v>
      </c>
      <c r="I2683" s="8">
        <f t="shared" si="295"/>
        <v>4.1287671232876715</v>
      </c>
      <c r="L2683" s="9"/>
      <c r="N2683" s="10"/>
      <c r="O2683" s="9"/>
      <c r="R2683" s="9"/>
    </row>
    <row r="2684" spans="1:18">
      <c r="A2684" s="1">
        <v>20190506</v>
      </c>
      <c r="B2684" s="1">
        <v>200000</v>
      </c>
      <c r="C2684" s="1">
        <v>2458610.3220000002</v>
      </c>
      <c r="D2684" s="1">
        <v>2217.0369999999998</v>
      </c>
      <c r="E2684" s="1">
        <v>76</v>
      </c>
      <c r="F2684" s="1">
        <v>77.3</v>
      </c>
      <c r="G2684" s="8">
        <f t="shared" si="294"/>
        <v>69.51561643835619</v>
      </c>
      <c r="H2684" s="6">
        <v>16</v>
      </c>
      <c r="I2684" s="8">
        <f t="shared" si="295"/>
        <v>4.13972602739726</v>
      </c>
      <c r="L2684" s="9"/>
      <c r="N2684" s="10"/>
      <c r="O2684" s="9"/>
      <c r="R2684" s="9"/>
    </row>
    <row r="2685" spans="1:18">
      <c r="A2685" s="1">
        <v>20190507</v>
      </c>
      <c r="B2685" s="1">
        <v>200000</v>
      </c>
      <c r="C2685" s="1">
        <v>2458611.3220000002</v>
      </c>
      <c r="D2685" s="1">
        <v>2217.0729999999999</v>
      </c>
      <c r="E2685" s="1">
        <v>78.7</v>
      </c>
      <c r="F2685" s="1">
        <v>80.099999999999994</v>
      </c>
      <c r="G2685" s="8">
        <f t="shared" si="294"/>
        <v>69.521095890410976</v>
      </c>
      <c r="H2685" s="6">
        <v>26</v>
      </c>
      <c r="I2685" s="8">
        <f t="shared" si="295"/>
        <v>4.13972602739726</v>
      </c>
      <c r="L2685" s="9"/>
      <c r="N2685" s="10"/>
      <c r="O2685" s="9"/>
      <c r="R2685" s="9"/>
    </row>
    <row r="2686" spans="1:18">
      <c r="A2686" s="1">
        <v>20190508</v>
      </c>
      <c r="B2686" s="1">
        <v>200000</v>
      </c>
      <c r="C2686" s="1">
        <v>2458612.3220000002</v>
      </c>
      <c r="D2686" s="1">
        <v>2217.11</v>
      </c>
      <c r="E2686" s="1">
        <v>75.3</v>
      </c>
      <c r="F2686" s="1">
        <v>76.8</v>
      </c>
      <c r="G2686" s="8">
        <f t="shared" si="294"/>
        <v>69.522465753424669</v>
      </c>
      <c r="H2686" s="6">
        <v>25</v>
      </c>
      <c r="I2686" s="8">
        <f t="shared" si="295"/>
        <v>4.13972602739726</v>
      </c>
      <c r="L2686" s="9"/>
      <c r="N2686" s="10"/>
      <c r="O2686" s="9"/>
      <c r="R2686" s="9"/>
    </row>
    <row r="2687" spans="1:18">
      <c r="A2687" s="1">
        <v>20190509</v>
      </c>
      <c r="B2687" s="1">
        <v>200000</v>
      </c>
      <c r="C2687" s="1">
        <v>2458613.3220000002</v>
      </c>
      <c r="D2687" s="1">
        <v>2217.1469999999999</v>
      </c>
      <c r="E2687" s="1">
        <v>76.2</v>
      </c>
      <c r="F2687" s="1">
        <v>77.7</v>
      </c>
      <c r="G2687" s="8">
        <f t="shared" si="294"/>
        <v>69.525205479452069</v>
      </c>
      <c r="H2687" s="6">
        <v>26</v>
      </c>
      <c r="I2687" s="8">
        <f t="shared" si="295"/>
        <v>4.13972602739726</v>
      </c>
      <c r="L2687" s="9"/>
      <c r="N2687" s="10"/>
      <c r="O2687" s="9"/>
      <c r="R2687" s="9"/>
    </row>
    <row r="2688" spans="1:18">
      <c r="A2688" s="1">
        <v>20190510</v>
      </c>
      <c r="B2688" s="1">
        <v>200000</v>
      </c>
      <c r="C2688" s="1">
        <v>2458614.3220000002</v>
      </c>
      <c r="D2688" s="1">
        <v>2217.183</v>
      </c>
      <c r="E2688" s="1">
        <v>76.3</v>
      </c>
      <c r="F2688" s="1">
        <v>77.8</v>
      </c>
      <c r="G2688" s="8">
        <f t="shared" si="294"/>
        <v>69.52712328767123</v>
      </c>
      <c r="H2688" s="6">
        <v>26</v>
      </c>
      <c r="I2688" s="8">
        <f t="shared" si="295"/>
        <v>4.1260273972602741</v>
      </c>
      <c r="L2688" s="9"/>
      <c r="N2688" s="10"/>
      <c r="O2688" s="9"/>
      <c r="R2688" s="9"/>
    </row>
    <row r="2689" spans="1:18">
      <c r="A2689" s="1">
        <v>20190511</v>
      </c>
      <c r="B2689" s="1">
        <v>200000</v>
      </c>
      <c r="C2689" s="1">
        <v>2458615.3220000002</v>
      </c>
      <c r="D2689" s="1">
        <v>2217.2199999999998</v>
      </c>
      <c r="E2689" s="1">
        <v>78</v>
      </c>
      <c r="F2689" s="1">
        <v>79.5</v>
      </c>
      <c r="G2689" s="8">
        <f t="shared" si="294"/>
        <v>69.52904109589042</v>
      </c>
      <c r="H2689" s="6">
        <v>27</v>
      </c>
      <c r="I2689" s="8">
        <f t="shared" si="295"/>
        <v>4.095890410958904</v>
      </c>
      <c r="L2689" s="9"/>
      <c r="N2689" s="10"/>
      <c r="O2689" s="9"/>
      <c r="R2689" s="9"/>
    </row>
    <row r="2690" spans="1:18">
      <c r="A2690" s="1">
        <v>20190512</v>
      </c>
      <c r="B2690" s="1">
        <v>200000</v>
      </c>
      <c r="C2690" s="1">
        <v>2458616.3220000002</v>
      </c>
      <c r="D2690" s="1">
        <v>2217.2570000000001</v>
      </c>
      <c r="E2690" s="1">
        <v>76</v>
      </c>
      <c r="F2690" s="1">
        <v>77.599999999999994</v>
      </c>
      <c r="G2690" s="8">
        <f t="shared" si="294"/>
        <v>69.533972602739723</v>
      </c>
      <c r="H2690" s="6">
        <v>26</v>
      </c>
      <c r="I2690" s="8">
        <f t="shared" si="295"/>
        <v>4.087671232876712</v>
      </c>
      <c r="L2690" s="9"/>
      <c r="N2690" s="10"/>
      <c r="O2690" s="9"/>
      <c r="R2690" s="9"/>
    </row>
    <row r="2691" spans="1:18">
      <c r="A2691" s="1">
        <v>20190513</v>
      </c>
      <c r="B2691" s="1">
        <v>200000</v>
      </c>
      <c r="C2691" s="1">
        <v>2458617.3220000002</v>
      </c>
      <c r="D2691" s="1">
        <v>2217.2930000000001</v>
      </c>
      <c r="E2691" s="1">
        <v>74.7</v>
      </c>
      <c r="F2691" s="1">
        <v>76.2</v>
      </c>
      <c r="G2691" s="8">
        <f t="shared" si="294"/>
        <v>69.534246575342479</v>
      </c>
      <c r="H2691" s="6">
        <v>24</v>
      </c>
      <c r="I2691" s="8">
        <f t="shared" si="295"/>
        <v>4.087671232876712</v>
      </c>
      <c r="L2691" s="9"/>
      <c r="N2691" s="10"/>
      <c r="O2691" s="9"/>
      <c r="R2691" s="9"/>
    </row>
    <row r="2692" spans="1:18">
      <c r="A2692" s="1">
        <v>20190514</v>
      </c>
      <c r="B2692" s="1">
        <v>200000</v>
      </c>
      <c r="C2692" s="1">
        <v>2458618.3220000002</v>
      </c>
      <c r="D2692" s="1">
        <v>2217.33</v>
      </c>
      <c r="E2692" s="1">
        <v>74.400000000000006</v>
      </c>
      <c r="F2692" s="1">
        <v>76</v>
      </c>
      <c r="G2692" s="8">
        <f t="shared" si="294"/>
        <v>69.541095890410958</v>
      </c>
      <c r="H2692" s="6">
        <v>24</v>
      </c>
      <c r="I2692" s="8">
        <f t="shared" si="295"/>
        <v>4.0465753424657533</v>
      </c>
      <c r="L2692" s="9"/>
      <c r="N2692" s="10"/>
      <c r="O2692" s="9"/>
      <c r="R2692" s="9"/>
    </row>
    <row r="2693" spans="1:18">
      <c r="A2693" s="1">
        <v>20190515</v>
      </c>
      <c r="B2693" s="1">
        <v>200000</v>
      </c>
      <c r="C2693" s="1">
        <v>2458619.3220000002</v>
      </c>
      <c r="D2693" s="1">
        <v>2217.3670000000002</v>
      </c>
      <c r="E2693" s="1">
        <v>74</v>
      </c>
      <c r="F2693" s="1">
        <v>75.599999999999994</v>
      </c>
      <c r="G2693" s="8">
        <f t="shared" si="294"/>
        <v>69.552054794520544</v>
      </c>
      <c r="H2693" s="6">
        <v>18</v>
      </c>
      <c r="I2693" s="8">
        <f t="shared" si="295"/>
        <v>4.0246575342465754</v>
      </c>
      <c r="L2693" s="9"/>
      <c r="N2693" s="10"/>
      <c r="O2693" s="9"/>
      <c r="R2693" s="9"/>
    </row>
    <row r="2694" spans="1:18">
      <c r="A2694" s="1">
        <v>20190516</v>
      </c>
      <c r="B2694" s="1">
        <v>200000</v>
      </c>
      <c r="C2694" s="1">
        <v>2458620.3220000002</v>
      </c>
      <c r="D2694" s="1">
        <v>2217.4029999999998</v>
      </c>
      <c r="E2694" s="1">
        <v>73.599999999999994</v>
      </c>
      <c r="F2694" s="1">
        <v>75.3</v>
      </c>
      <c r="G2694" s="8">
        <f t="shared" si="294"/>
        <v>69.557260273972602</v>
      </c>
      <c r="H2694" s="6">
        <v>13</v>
      </c>
      <c r="I2694" s="8">
        <f t="shared" si="295"/>
        <v>3.9945205479452053</v>
      </c>
      <c r="L2694" s="9"/>
      <c r="N2694" s="10"/>
      <c r="O2694" s="9"/>
      <c r="R2694" s="9"/>
    </row>
    <row r="2695" spans="1:18">
      <c r="A2695" s="1">
        <v>20190517</v>
      </c>
      <c r="B2695" s="1">
        <v>200000</v>
      </c>
      <c r="C2695" s="1">
        <v>2458621.3220000002</v>
      </c>
      <c r="D2695" s="1">
        <v>2217.44</v>
      </c>
      <c r="E2695" s="1">
        <v>72.099999999999994</v>
      </c>
      <c r="F2695" s="1">
        <v>73.8</v>
      </c>
      <c r="G2695" s="8">
        <f t="shared" si="294"/>
        <v>69.561643835616451</v>
      </c>
      <c r="H2695" s="6">
        <v>13</v>
      </c>
      <c r="I2695" s="8">
        <f t="shared" si="295"/>
        <v>3.9589041095890409</v>
      </c>
      <c r="L2695" s="9"/>
      <c r="N2695" s="10"/>
      <c r="O2695" s="9"/>
      <c r="R2695" s="9"/>
    </row>
    <row r="2696" spans="1:18">
      <c r="A2696" s="1">
        <v>20190518</v>
      </c>
      <c r="B2696" s="1">
        <v>200000</v>
      </c>
      <c r="C2696" s="1">
        <v>2458622.3220000002</v>
      </c>
      <c r="D2696" s="1">
        <v>2217.4769999999999</v>
      </c>
      <c r="E2696" s="1">
        <v>70.599999999999994</v>
      </c>
      <c r="F2696" s="1">
        <v>72.2</v>
      </c>
      <c r="G2696" s="8">
        <f t="shared" si="294"/>
        <v>69.558082191780841</v>
      </c>
      <c r="H2696" s="6">
        <v>12</v>
      </c>
      <c r="I2696" s="8">
        <f t="shared" si="295"/>
        <v>3.9178082191780823</v>
      </c>
      <c r="L2696" s="9"/>
      <c r="N2696" s="10"/>
      <c r="O2696" s="9"/>
      <c r="R2696" s="9"/>
    </row>
    <row r="2697" spans="1:18">
      <c r="A2697" s="1">
        <v>20190519</v>
      </c>
      <c r="B2697" s="1">
        <v>200000</v>
      </c>
      <c r="C2697" s="1">
        <v>2458623.3220000002</v>
      </c>
      <c r="D2697" s="1">
        <v>2217.5129999999999</v>
      </c>
      <c r="E2697" s="1">
        <v>68</v>
      </c>
      <c r="F2697" s="1">
        <v>69.599999999999994</v>
      </c>
      <c r="G2697" s="8">
        <f t="shared" si="294"/>
        <v>69.549315068493158</v>
      </c>
      <c r="H2697" s="6">
        <v>0</v>
      </c>
      <c r="I2697" s="8">
        <f t="shared" si="295"/>
        <v>3.8767123287671232</v>
      </c>
      <c r="L2697" s="9"/>
      <c r="N2697" s="10"/>
      <c r="O2697" s="9"/>
      <c r="R2697" s="9"/>
    </row>
    <row r="2698" spans="1:18">
      <c r="A2698" s="1">
        <v>20190520</v>
      </c>
      <c r="B2698" s="1">
        <v>200000</v>
      </c>
      <c r="C2698" s="1">
        <v>2458624.3220000002</v>
      </c>
      <c r="D2698" s="1">
        <v>2217.5500000000002</v>
      </c>
      <c r="E2698" s="1">
        <v>68.7</v>
      </c>
      <c r="F2698" s="1">
        <v>70.400000000000006</v>
      </c>
      <c r="G2698" s="8">
        <f t="shared" si="294"/>
        <v>69.544383561643841</v>
      </c>
      <c r="H2698" s="6">
        <v>0</v>
      </c>
      <c r="I2698" s="8">
        <f t="shared" si="295"/>
        <v>3.8383561643835615</v>
      </c>
      <c r="L2698" s="9"/>
      <c r="N2698" s="10"/>
      <c r="O2698" s="9"/>
      <c r="R2698" s="9"/>
    </row>
    <row r="2699" spans="1:18">
      <c r="A2699" s="1">
        <v>20190521</v>
      </c>
      <c r="B2699" s="1">
        <v>200000</v>
      </c>
      <c r="C2699" s="1">
        <v>2458625.3220000002</v>
      </c>
      <c r="D2699" s="1">
        <v>2217.587</v>
      </c>
      <c r="E2699" s="1">
        <v>68</v>
      </c>
      <c r="F2699" s="1">
        <v>69.7</v>
      </c>
      <c r="G2699" s="8">
        <f t="shared" si="294"/>
        <v>69.539178082191782</v>
      </c>
      <c r="H2699" s="6">
        <v>0</v>
      </c>
      <c r="I2699" s="8">
        <f t="shared" si="295"/>
        <v>3.8054794520547945</v>
      </c>
      <c r="L2699" s="9"/>
      <c r="N2699" s="10"/>
      <c r="O2699" s="9"/>
      <c r="R2699" s="9"/>
    </row>
    <row r="2700" spans="1:18">
      <c r="A2700" s="1">
        <v>20190522</v>
      </c>
      <c r="B2700" s="1">
        <v>200000</v>
      </c>
      <c r="C2700" s="1">
        <v>2458626.3220000002</v>
      </c>
      <c r="D2700" s="1">
        <v>2217.623</v>
      </c>
      <c r="E2700" s="1">
        <v>67.3</v>
      </c>
      <c r="F2700" s="1">
        <v>69</v>
      </c>
      <c r="G2700" s="8">
        <f t="shared" si="294"/>
        <v>69.538356164383572</v>
      </c>
      <c r="H2700" s="6">
        <v>0</v>
      </c>
      <c r="I2700" s="8">
        <f t="shared" si="295"/>
        <v>3.8054794520547945</v>
      </c>
      <c r="L2700" s="9"/>
      <c r="N2700" s="10"/>
      <c r="O2700" s="9"/>
      <c r="R2700" s="9"/>
    </row>
    <row r="2701" spans="1:18">
      <c r="A2701" s="1">
        <v>20190523</v>
      </c>
      <c r="B2701" s="1">
        <v>200000</v>
      </c>
      <c r="C2701" s="1">
        <v>2458627.3220000002</v>
      </c>
      <c r="D2701" s="1">
        <v>2217.66</v>
      </c>
      <c r="E2701" s="1">
        <v>66.5</v>
      </c>
      <c r="F2701" s="1">
        <v>68.2</v>
      </c>
      <c r="G2701" s="8">
        <f t="shared" si="294"/>
        <v>69.543835616438358</v>
      </c>
      <c r="H2701" s="6">
        <v>0</v>
      </c>
      <c r="I2701" s="8">
        <f t="shared" si="295"/>
        <v>3.8054794520547945</v>
      </c>
      <c r="L2701" s="9"/>
      <c r="N2701" s="10"/>
      <c r="O2701" s="9"/>
      <c r="R2701" s="9"/>
    </row>
    <row r="2702" spans="1:18">
      <c r="A2702" s="1">
        <v>20190524</v>
      </c>
      <c r="B2702" s="1">
        <v>200000</v>
      </c>
      <c r="C2702" s="1">
        <v>2458628.3220000002</v>
      </c>
      <c r="D2702" s="1">
        <v>2217.6970000000001</v>
      </c>
      <c r="E2702" s="1">
        <v>66.400000000000006</v>
      </c>
      <c r="F2702" s="1">
        <v>68.099999999999994</v>
      </c>
      <c r="G2702" s="8">
        <f t="shared" si="294"/>
        <v>69.544931506849323</v>
      </c>
      <c r="H2702" s="6">
        <v>0</v>
      </c>
      <c r="I2702" s="8">
        <f t="shared" si="295"/>
        <v>3.8054794520547945</v>
      </c>
      <c r="L2702" s="9"/>
      <c r="N2702" s="10"/>
      <c r="O2702" s="9"/>
      <c r="R2702" s="9"/>
    </row>
    <row r="2703" spans="1:18">
      <c r="A2703" s="1">
        <v>20190525</v>
      </c>
      <c r="B2703" s="1">
        <v>200000</v>
      </c>
      <c r="C2703" s="1">
        <v>2458629.3220000002</v>
      </c>
      <c r="D2703" s="1">
        <v>2217.7330000000002</v>
      </c>
      <c r="E2703" s="1">
        <v>67</v>
      </c>
      <c r="F2703" s="1">
        <v>68.7</v>
      </c>
      <c r="G2703" s="8">
        <f t="shared" si="294"/>
        <v>69.547671232876709</v>
      </c>
      <c r="H2703" s="6">
        <v>0</v>
      </c>
      <c r="I2703" s="8">
        <f t="shared" si="295"/>
        <v>3.8054794520547945</v>
      </c>
      <c r="L2703" s="9"/>
      <c r="N2703" s="10"/>
      <c r="O2703" s="9"/>
      <c r="R2703" s="9"/>
    </row>
    <row r="2704" spans="1:18">
      <c r="A2704" s="1">
        <v>20190526</v>
      </c>
      <c r="B2704" s="1">
        <v>200000</v>
      </c>
      <c r="C2704" s="1">
        <v>2458630.3220000002</v>
      </c>
      <c r="D2704" s="1">
        <v>2217.77</v>
      </c>
      <c r="E2704" s="1">
        <v>68</v>
      </c>
      <c r="F2704" s="1">
        <v>69.8</v>
      </c>
      <c r="G2704" s="8">
        <f t="shared" si="294"/>
        <v>69.549315068493144</v>
      </c>
      <c r="H2704" s="6">
        <v>0</v>
      </c>
      <c r="I2704" s="8">
        <f t="shared" si="295"/>
        <v>3.7808219178082192</v>
      </c>
      <c r="L2704" s="9"/>
      <c r="N2704" s="10"/>
      <c r="O2704" s="9"/>
      <c r="R2704" s="9"/>
    </row>
    <row r="2705" spans="1:18">
      <c r="A2705" s="1">
        <v>20190527</v>
      </c>
      <c r="B2705" s="1">
        <v>200000</v>
      </c>
      <c r="C2705" s="1">
        <v>2458631.3220000002</v>
      </c>
      <c r="D2705" s="1">
        <v>2217.8069999999998</v>
      </c>
      <c r="E2705" s="1">
        <v>67.5</v>
      </c>
      <c r="F2705" s="1">
        <v>69.3</v>
      </c>
      <c r="G2705" s="8">
        <f t="shared" si="294"/>
        <v>69.549041095890416</v>
      </c>
      <c r="H2705" s="6">
        <v>0</v>
      </c>
      <c r="I2705" s="8">
        <f t="shared" si="295"/>
        <v>3.7506849315068491</v>
      </c>
      <c r="L2705" s="9"/>
      <c r="N2705" s="10"/>
      <c r="O2705" s="9"/>
      <c r="R2705" s="9"/>
    </row>
    <row r="2706" spans="1:18">
      <c r="A2706" s="1">
        <v>20190528</v>
      </c>
      <c r="B2706" s="1">
        <v>200000</v>
      </c>
      <c r="C2706" s="1">
        <v>2458632.3220000002</v>
      </c>
      <c r="D2706" s="1">
        <v>2217.8429999999998</v>
      </c>
      <c r="E2706" s="1">
        <v>68.099999999999994</v>
      </c>
      <c r="F2706" s="1">
        <v>70</v>
      </c>
      <c r="G2706" s="8">
        <f t="shared" si="294"/>
        <v>69.553972602739734</v>
      </c>
      <c r="H2706" s="6">
        <v>0</v>
      </c>
      <c r="I2706" s="8">
        <f t="shared" si="295"/>
        <v>3.7424657534246575</v>
      </c>
      <c r="L2706" s="9"/>
      <c r="N2706" s="10"/>
      <c r="O2706" s="9"/>
      <c r="R2706" s="9"/>
    </row>
    <row r="2707" spans="1:18">
      <c r="A2707" s="1">
        <v>20190529</v>
      </c>
      <c r="B2707" s="1">
        <v>200000</v>
      </c>
      <c r="C2707" s="1">
        <v>2458633.3220000002</v>
      </c>
      <c r="D2707" s="1">
        <v>2217.88</v>
      </c>
      <c r="E2707" s="1">
        <v>68.2</v>
      </c>
      <c r="F2707" s="1">
        <v>70.099999999999994</v>
      </c>
      <c r="G2707" s="8">
        <f t="shared" si="294"/>
        <v>69.562191780821919</v>
      </c>
      <c r="H2707" s="6">
        <v>7</v>
      </c>
      <c r="I2707" s="8">
        <f t="shared" si="295"/>
        <v>3.7424657534246575</v>
      </c>
      <c r="L2707" s="9"/>
      <c r="N2707" s="10"/>
      <c r="O2707" s="9"/>
      <c r="R2707" s="9"/>
    </row>
    <row r="2708" spans="1:18">
      <c r="A2708" s="1">
        <v>20190530</v>
      </c>
      <c r="B2708" s="1">
        <v>200000</v>
      </c>
      <c r="C2708" s="1">
        <v>2458634.3220000002</v>
      </c>
      <c r="D2708" s="1">
        <v>2217.9169999999999</v>
      </c>
      <c r="E2708" s="1">
        <v>68.7</v>
      </c>
      <c r="F2708" s="1">
        <v>70.599999999999994</v>
      </c>
      <c r="G2708" s="8">
        <f t="shared" si="294"/>
        <v>69.569315068493154</v>
      </c>
      <c r="H2708" s="6">
        <v>0</v>
      </c>
      <c r="I2708" s="8">
        <f t="shared" si="295"/>
        <v>3.7424657534246575</v>
      </c>
      <c r="L2708" s="9"/>
      <c r="N2708" s="10"/>
      <c r="O2708" s="9"/>
      <c r="R2708" s="9"/>
    </row>
    <row r="2709" spans="1:18">
      <c r="A2709" s="1">
        <v>20190531</v>
      </c>
      <c r="B2709" s="1">
        <v>200000</v>
      </c>
      <c r="C2709" s="1">
        <v>2458635.3220000002</v>
      </c>
      <c r="D2709" s="1">
        <v>2217.953</v>
      </c>
      <c r="E2709" s="1">
        <v>68.7</v>
      </c>
      <c r="F2709" s="1">
        <v>70.599999999999994</v>
      </c>
      <c r="G2709" s="8">
        <f t="shared" si="294"/>
        <v>69.574520547945212</v>
      </c>
      <c r="H2709" s="6">
        <v>0</v>
      </c>
      <c r="I2709" s="8">
        <f t="shared" si="295"/>
        <v>3.7424657534246575</v>
      </c>
      <c r="L2709" s="9"/>
      <c r="N2709" s="10"/>
      <c r="O2709" s="9"/>
      <c r="R2709" s="9"/>
    </row>
    <row r="2710" spans="1:18">
      <c r="A2710" s="1">
        <v>20190601</v>
      </c>
      <c r="B2710" s="1">
        <v>200000</v>
      </c>
      <c r="C2710" s="1">
        <v>2458636.3220000002</v>
      </c>
      <c r="D2710" s="1">
        <v>2217.9899999999998</v>
      </c>
      <c r="E2710" s="1">
        <v>69.7</v>
      </c>
      <c r="F2710" s="1">
        <v>71.7</v>
      </c>
      <c r="G2710" s="8">
        <f t="shared" si="294"/>
        <v>69.58109589041095</v>
      </c>
      <c r="H2710" s="6">
        <v>0</v>
      </c>
      <c r="I2710" s="8">
        <f t="shared" si="295"/>
        <v>3.7424657534246575</v>
      </c>
      <c r="L2710" s="9"/>
      <c r="N2710" s="10"/>
      <c r="O2710" s="9"/>
      <c r="R2710" s="9"/>
    </row>
    <row r="2711" spans="1:18">
      <c r="A2711" s="1">
        <v>20190602</v>
      </c>
      <c r="B2711" s="1">
        <v>200000</v>
      </c>
      <c r="C2711" s="1">
        <v>2458637.3220000002</v>
      </c>
      <c r="D2711" s="1">
        <v>2218.027</v>
      </c>
      <c r="E2711" s="1">
        <v>69.900000000000006</v>
      </c>
      <c r="F2711" s="1">
        <v>71.900000000000006</v>
      </c>
      <c r="G2711" s="8">
        <f t="shared" si="294"/>
        <v>69.586027397260281</v>
      </c>
      <c r="H2711" s="6">
        <v>0</v>
      </c>
      <c r="I2711" s="8">
        <f t="shared" si="295"/>
        <v>3.7424657534246575</v>
      </c>
      <c r="L2711" s="9"/>
      <c r="N2711" s="10"/>
      <c r="O2711" s="9"/>
      <c r="R2711" s="9"/>
    </row>
    <row r="2712" spans="1:18">
      <c r="A2712" s="1">
        <v>20190603</v>
      </c>
      <c r="B2712" s="1">
        <v>200000</v>
      </c>
      <c r="C2712" s="1">
        <v>2458638.3220000002</v>
      </c>
      <c r="D2712" s="1">
        <v>2218.0630000000001</v>
      </c>
      <c r="E2712" s="1">
        <v>69.8</v>
      </c>
      <c r="F2712" s="1">
        <v>71.8</v>
      </c>
      <c r="G2712" s="8">
        <f t="shared" si="294"/>
        <v>69.589863013698647</v>
      </c>
      <c r="H2712" s="6">
        <v>0</v>
      </c>
      <c r="I2712" s="8">
        <f t="shared" si="295"/>
        <v>3.7424657534246575</v>
      </c>
      <c r="L2712" s="9"/>
      <c r="N2712" s="10"/>
      <c r="O2712" s="9"/>
      <c r="R2712" s="9"/>
    </row>
    <row r="2713" spans="1:18">
      <c r="A2713" s="1">
        <v>20190604</v>
      </c>
      <c r="B2713" s="1">
        <v>200000</v>
      </c>
      <c r="C2713" s="1">
        <v>2458639.3220000002</v>
      </c>
      <c r="D2713" s="1">
        <v>2218.1</v>
      </c>
      <c r="E2713" s="1">
        <v>70</v>
      </c>
      <c r="F2713" s="1">
        <v>72.099999999999994</v>
      </c>
      <c r="G2713" s="8">
        <f t="shared" si="294"/>
        <v>69.59397260273974</v>
      </c>
      <c r="H2713" s="6">
        <v>0</v>
      </c>
      <c r="I2713" s="8">
        <f t="shared" si="295"/>
        <v>3.7424657534246575</v>
      </c>
      <c r="L2713" s="9"/>
      <c r="N2713" s="10"/>
      <c r="O2713" s="9"/>
      <c r="R2713" s="9"/>
    </row>
    <row r="2714" spans="1:18">
      <c r="A2714" s="1">
        <v>20190605</v>
      </c>
      <c r="B2714" s="1">
        <v>200000</v>
      </c>
      <c r="C2714" s="1">
        <v>2458640.3220000002</v>
      </c>
      <c r="D2714" s="1">
        <v>2218.1370000000002</v>
      </c>
      <c r="E2714" s="1">
        <v>69.8</v>
      </c>
      <c r="F2714" s="1">
        <v>71.8</v>
      </c>
      <c r="G2714" s="8">
        <f t="shared" si="294"/>
        <v>69.596164383561657</v>
      </c>
      <c r="H2714" s="6">
        <v>0</v>
      </c>
      <c r="I2714" s="8">
        <f t="shared" si="295"/>
        <v>3.7424657534246575</v>
      </c>
      <c r="L2714" s="9"/>
      <c r="N2714" s="10"/>
      <c r="O2714" s="9"/>
      <c r="R2714" s="9"/>
    </row>
    <row r="2715" spans="1:18">
      <c r="A2715" s="1">
        <v>20190606</v>
      </c>
      <c r="B2715" s="1">
        <v>200000</v>
      </c>
      <c r="C2715" s="1">
        <v>2458641.3220000002</v>
      </c>
      <c r="D2715" s="1">
        <v>2218.1729999999998</v>
      </c>
      <c r="E2715" s="1">
        <v>68.900000000000006</v>
      </c>
      <c r="F2715" s="1">
        <v>70.900000000000006</v>
      </c>
      <c r="G2715" s="8">
        <f t="shared" si="294"/>
        <v>69.595616438356174</v>
      </c>
      <c r="H2715" s="6">
        <v>0</v>
      </c>
      <c r="I2715" s="8">
        <f t="shared" si="295"/>
        <v>3.6958904109589041</v>
      </c>
      <c r="L2715" s="9"/>
      <c r="N2715" s="10"/>
      <c r="O2715" s="9"/>
      <c r="R2715" s="9"/>
    </row>
    <row r="2716" spans="1:18">
      <c r="A2716" s="1">
        <v>20190607</v>
      </c>
      <c r="B2716" s="1">
        <v>200000</v>
      </c>
      <c r="C2716" s="1">
        <v>2458642.3220000002</v>
      </c>
      <c r="D2716" s="1">
        <v>2218.21</v>
      </c>
      <c r="E2716" s="1">
        <v>68.900000000000006</v>
      </c>
      <c r="F2716" s="1">
        <v>71</v>
      </c>
      <c r="G2716" s="8">
        <f t="shared" si="294"/>
        <v>69.597260273972609</v>
      </c>
      <c r="H2716" s="6">
        <v>0</v>
      </c>
      <c r="I2716" s="8">
        <f t="shared" si="295"/>
        <v>3.6383561643835618</v>
      </c>
      <c r="L2716" s="9"/>
      <c r="N2716" s="10"/>
      <c r="O2716" s="9"/>
      <c r="R2716" s="9"/>
    </row>
    <row r="2717" spans="1:18">
      <c r="A2717" s="1">
        <v>20190608</v>
      </c>
      <c r="B2717" s="1">
        <v>200000</v>
      </c>
      <c r="C2717" s="1">
        <v>2458643.3220000002</v>
      </c>
      <c r="D2717" s="1">
        <v>2218.2469999999998</v>
      </c>
      <c r="E2717" s="1">
        <v>68.400000000000006</v>
      </c>
      <c r="F2717" s="1">
        <v>70.5</v>
      </c>
      <c r="G2717" s="8">
        <f t="shared" si="294"/>
        <v>69.597534246575364</v>
      </c>
      <c r="H2717" s="6">
        <v>0</v>
      </c>
      <c r="I2717" s="8">
        <f t="shared" si="295"/>
        <v>3.5890410958904111</v>
      </c>
      <c r="L2717" s="9"/>
      <c r="N2717" s="10"/>
      <c r="O2717" s="9"/>
      <c r="R2717" s="9"/>
    </row>
    <row r="2718" spans="1:18">
      <c r="A2718" s="1">
        <v>20190609</v>
      </c>
      <c r="B2718" s="1">
        <v>200000</v>
      </c>
      <c r="C2718" s="1">
        <v>2458644.3220000002</v>
      </c>
      <c r="D2718" s="1">
        <v>2218.2829999999999</v>
      </c>
      <c r="E2718" s="1">
        <v>68.400000000000006</v>
      </c>
      <c r="F2718" s="1">
        <v>70.5</v>
      </c>
      <c r="G2718" s="8">
        <f t="shared" si="294"/>
        <v>69.60027397260275</v>
      </c>
      <c r="H2718" s="6">
        <v>0</v>
      </c>
      <c r="I2718" s="8">
        <f t="shared" si="295"/>
        <v>3.5753424657534247</v>
      </c>
      <c r="L2718" s="9"/>
      <c r="N2718" s="10"/>
      <c r="O2718" s="9"/>
      <c r="R2718" s="9"/>
    </row>
    <row r="2719" spans="1:18">
      <c r="A2719" s="1">
        <v>20190610</v>
      </c>
      <c r="B2719" s="1">
        <v>200000</v>
      </c>
      <c r="C2719" s="1">
        <v>2458645.3220000002</v>
      </c>
      <c r="D2719" s="1">
        <v>2218.3200000000002</v>
      </c>
      <c r="E2719" s="1">
        <v>68.900000000000006</v>
      </c>
      <c r="F2719" s="1">
        <v>71</v>
      </c>
      <c r="G2719" s="8">
        <f t="shared" si="294"/>
        <v>69.597808219178091</v>
      </c>
      <c r="H2719" s="6">
        <v>0</v>
      </c>
      <c r="I2719" s="8">
        <f t="shared" si="295"/>
        <v>3.5753424657534247</v>
      </c>
      <c r="L2719" s="9"/>
      <c r="N2719" s="10"/>
      <c r="O2719" s="9"/>
      <c r="R2719" s="9"/>
    </row>
    <row r="2720" spans="1:18">
      <c r="A2720" s="1">
        <v>20190611</v>
      </c>
      <c r="B2720" s="1">
        <v>200000</v>
      </c>
      <c r="C2720" s="1">
        <v>2458646.3220000002</v>
      </c>
      <c r="D2720" s="1">
        <v>2218.357</v>
      </c>
      <c r="E2720" s="1">
        <v>69.7</v>
      </c>
      <c r="F2720" s="1">
        <v>71.900000000000006</v>
      </c>
      <c r="G2720" s="8">
        <f t="shared" si="294"/>
        <v>69.596712328767126</v>
      </c>
      <c r="H2720" s="6">
        <v>0</v>
      </c>
      <c r="I2720" s="8">
        <f t="shared" si="295"/>
        <v>3.5753424657534247</v>
      </c>
      <c r="L2720" s="9"/>
      <c r="N2720" s="10"/>
      <c r="O2720" s="9"/>
      <c r="R2720" s="9"/>
    </row>
    <row r="2721" spans="1:18">
      <c r="A2721" s="1">
        <v>20190612</v>
      </c>
      <c r="B2721" s="1">
        <v>200000</v>
      </c>
      <c r="C2721" s="1">
        <v>2458647.3220000002</v>
      </c>
      <c r="D2721" s="1">
        <v>2218.393</v>
      </c>
      <c r="E2721" s="1">
        <v>69.5</v>
      </c>
      <c r="F2721" s="1">
        <v>71.599999999999994</v>
      </c>
      <c r="G2721" s="8">
        <f t="shared" si="294"/>
        <v>69.595890410958916</v>
      </c>
      <c r="H2721" s="6">
        <v>0</v>
      </c>
      <c r="I2721" s="8">
        <f t="shared" si="295"/>
        <v>3.5397260273972604</v>
      </c>
      <c r="L2721" s="9"/>
      <c r="N2721" s="10"/>
      <c r="O2721" s="9"/>
      <c r="R2721" s="9"/>
    </row>
    <row r="2722" spans="1:18">
      <c r="A2722" s="1">
        <v>20190613</v>
      </c>
      <c r="B2722" s="1">
        <v>200000</v>
      </c>
      <c r="C2722" s="1">
        <v>2458648.3220000002</v>
      </c>
      <c r="D2722" s="1">
        <v>2218.4299999999998</v>
      </c>
      <c r="E2722" s="1">
        <v>67.5</v>
      </c>
      <c r="F2722" s="1">
        <v>69.599999999999994</v>
      </c>
      <c r="G2722" s="8">
        <f t="shared" si="294"/>
        <v>69.595068493150691</v>
      </c>
      <c r="H2722" s="6">
        <v>0</v>
      </c>
      <c r="I2722" s="8">
        <f t="shared" si="295"/>
        <v>3.5397260273972604</v>
      </c>
      <c r="L2722" s="9"/>
      <c r="N2722" s="10"/>
      <c r="O2722" s="9"/>
      <c r="R2722" s="9"/>
    </row>
    <row r="2723" spans="1:18">
      <c r="A2723" s="1">
        <v>20190614</v>
      </c>
      <c r="B2723" s="1">
        <v>200000</v>
      </c>
      <c r="C2723" s="1">
        <v>2458649.3220000002</v>
      </c>
      <c r="D2723" s="1">
        <v>2218.4659999999999</v>
      </c>
      <c r="E2723" s="1">
        <v>68</v>
      </c>
      <c r="F2723" s="1">
        <v>70.099999999999994</v>
      </c>
      <c r="G2723" s="8">
        <f t="shared" si="294"/>
        <v>69.591780821917808</v>
      </c>
      <c r="H2723" s="6">
        <v>0</v>
      </c>
      <c r="I2723" s="8">
        <f t="shared" si="295"/>
        <v>3.5397260273972604</v>
      </c>
      <c r="L2723" s="9"/>
      <c r="N2723" s="10"/>
      <c r="O2723" s="9"/>
      <c r="R2723" s="9"/>
    </row>
    <row r="2724" spans="1:18">
      <c r="A2724" s="1">
        <v>20190615</v>
      </c>
      <c r="B2724" s="1">
        <v>200000</v>
      </c>
      <c r="C2724" s="1">
        <v>2458650.3220000002</v>
      </c>
      <c r="D2724" s="1">
        <v>2218.5030000000002</v>
      </c>
      <c r="E2724" s="1">
        <v>66.7</v>
      </c>
      <c r="F2724" s="1">
        <v>68.8</v>
      </c>
      <c r="G2724" s="8">
        <f t="shared" si="294"/>
        <v>69.590410958904116</v>
      </c>
      <c r="H2724" s="6">
        <v>0</v>
      </c>
      <c r="I2724" s="8">
        <f t="shared" si="295"/>
        <v>3.5095890410958903</v>
      </c>
      <c r="L2724" s="9"/>
      <c r="N2724" s="10"/>
      <c r="O2724" s="9"/>
      <c r="R2724" s="9"/>
    </row>
    <row r="2725" spans="1:18">
      <c r="A2725" s="1">
        <v>20190616</v>
      </c>
      <c r="B2725" s="1">
        <v>200000</v>
      </c>
      <c r="C2725" s="1">
        <v>2458651.3220000002</v>
      </c>
      <c r="D2725" s="1">
        <v>2218.54</v>
      </c>
      <c r="E2725" s="1">
        <v>65.900000000000006</v>
      </c>
      <c r="F2725" s="1">
        <v>68</v>
      </c>
      <c r="G2725" s="8">
        <f t="shared" si="294"/>
        <v>69.59013698630136</v>
      </c>
      <c r="H2725" s="6">
        <v>0</v>
      </c>
      <c r="I2725" s="8">
        <f t="shared" si="295"/>
        <v>3.4767123287671233</v>
      </c>
      <c r="L2725" s="9"/>
      <c r="N2725" s="10"/>
      <c r="O2725" s="9"/>
      <c r="R2725" s="9"/>
    </row>
    <row r="2726" spans="1:18">
      <c r="A2726" s="1">
        <v>20190617</v>
      </c>
      <c r="B2726" s="1">
        <v>200000</v>
      </c>
      <c r="C2726" s="1">
        <v>2458652.3220000002</v>
      </c>
      <c r="D2726" s="1">
        <v>2218.576</v>
      </c>
      <c r="E2726" s="1">
        <v>66.3</v>
      </c>
      <c r="F2726" s="1">
        <v>68.5</v>
      </c>
      <c r="G2726" s="8">
        <f t="shared" si="294"/>
        <v>69.590410958904116</v>
      </c>
      <c r="H2726" s="6">
        <v>0</v>
      </c>
      <c r="I2726" s="8">
        <f t="shared" si="295"/>
        <v>3.4767123287671233</v>
      </c>
      <c r="L2726" s="9"/>
      <c r="N2726" s="10"/>
      <c r="O2726" s="9"/>
      <c r="R2726" s="9"/>
    </row>
    <row r="2727" spans="1:18">
      <c r="A2727" s="1">
        <v>20190618</v>
      </c>
      <c r="B2727" s="1">
        <v>200000</v>
      </c>
      <c r="C2727" s="1">
        <v>2458653.3220000002</v>
      </c>
      <c r="D2727" s="1">
        <v>2218.6129999999998</v>
      </c>
      <c r="E2727" s="1">
        <v>67</v>
      </c>
      <c r="F2727" s="1">
        <v>69.2</v>
      </c>
      <c r="G2727" s="8">
        <f t="shared" si="294"/>
        <v>69.59123287671234</v>
      </c>
      <c r="H2727" s="6">
        <v>0</v>
      </c>
      <c r="I2727" s="8">
        <f t="shared" si="295"/>
        <v>3.4767123287671233</v>
      </c>
      <c r="L2727" s="9"/>
      <c r="N2727" s="10"/>
      <c r="O2727" s="9"/>
      <c r="R2727" s="9"/>
    </row>
    <row r="2728" spans="1:18">
      <c r="A2728" s="1">
        <v>20190619</v>
      </c>
      <c r="B2728" s="1">
        <v>200000</v>
      </c>
      <c r="C2728" s="1">
        <v>2458654.3220000002</v>
      </c>
      <c r="D2728" s="1">
        <v>2218.65</v>
      </c>
      <c r="E2728" s="1">
        <v>68</v>
      </c>
      <c r="F2728" s="1">
        <v>70.2</v>
      </c>
      <c r="G2728" s="8">
        <f t="shared" si="294"/>
        <v>69.590958904109584</v>
      </c>
      <c r="H2728" s="6">
        <v>0</v>
      </c>
      <c r="I2728" s="8">
        <f t="shared" si="295"/>
        <v>3.4767123287671233</v>
      </c>
      <c r="L2728" s="9"/>
      <c r="N2728" s="10"/>
      <c r="O2728" s="9"/>
      <c r="R2728" s="9"/>
    </row>
    <row r="2729" spans="1:18">
      <c r="A2729" s="1">
        <v>20190620</v>
      </c>
      <c r="B2729" s="1">
        <v>200000</v>
      </c>
      <c r="C2729" s="1">
        <v>2458655.3220000002</v>
      </c>
      <c r="D2729" s="1">
        <v>2218.6860000000001</v>
      </c>
      <c r="E2729" s="1">
        <v>67.7</v>
      </c>
      <c r="F2729" s="1">
        <v>69.900000000000006</v>
      </c>
      <c r="G2729" s="8">
        <f t="shared" si="294"/>
        <v>69.590136986301388</v>
      </c>
      <c r="H2729" s="6">
        <v>0</v>
      </c>
      <c r="I2729" s="8">
        <f t="shared" si="295"/>
        <v>3.4767123287671233</v>
      </c>
      <c r="L2729" s="9"/>
      <c r="N2729" s="10"/>
      <c r="O2729" s="9"/>
      <c r="R2729" s="9"/>
    </row>
    <row r="2730" spans="1:18">
      <c r="A2730" s="1">
        <v>20190621</v>
      </c>
      <c r="B2730" s="1">
        <v>200000</v>
      </c>
      <c r="C2730" s="1">
        <v>2458656.3220000002</v>
      </c>
      <c r="D2730" s="1">
        <v>2218.723</v>
      </c>
      <c r="E2730" s="1">
        <v>66.5</v>
      </c>
      <c r="F2730" s="1">
        <v>68.599999999999994</v>
      </c>
      <c r="G2730" s="8">
        <f t="shared" si="294"/>
        <v>69.59041095890413</v>
      </c>
      <c r="H2730" s="6">
        <v>0</v>
      </c>
      <c r="I2730" s="8">
        <f t="shared" si="295"/>
        <v>3.4767123287671233</v>
      </c>
      <c r="L2730" s="9"/>
      <c r="N2730" s="10"/>
      <c r="O2730" s="9"/>
      <c r="R2730" s="9"/>
    </row>
    <row r="2731" spans="1:18">
      <c r="A2731" s="1">
        <v>20190622</v>
      </c>
      <c r="B2731" s="1">
        <v>200000</v>
      </c>
      <c r="C2731" s="1">
        <v>2458657.3220000002</v>
      </c>
      <c r="D2731" s="1">
        <v>2218.7600000000002</v>
      </c>
      <c r="E2731" s="1">
        <v>66.400000000000006</v>
      </c>
      <c r="F2731" s="1">
        <v>68.599999999999994</v>
      </c>
      <c r="G2731" s="8">
        <f t="shared" si="294"/>
        <v>69.589315068493178</v>
      </c>
      <c r="H2731" s="6">
        <v>0</v>
      </c>
      <c r="I2731" s="8">
        <f t="shared" si="295"/>
        <v>3.4767123287671233</v>
      </c>
      <c r="L2731" s="9"/>
      <c r="N2731" s="10"/>
      <c r="O2731" s="9"/>
      <c r="R2731" s="9"/>
    </row>
    <row r="2732" spans="1:18">
      <c r="A2732" s="1">
        <v>20190623</v>
      </c>
      <c r="B2732" s="1">
        <v>200000</v>
      </c>
      <c r="C2732" s="1">
        <v>2458658.3220000002</v>
      </c>
      <c r="D2732" s="1">
        <v>2218.7959999999998</v>
      </c>
      <c r="E2732" s="1">
        <v>67.2</v>
      </c>
      <c r="F2732" s="1">
        <v>69.5</v>
      </c>
      <c r="G2732" s="8">
        <f t="shared" si="294"/>
        <v>69.589315068493178</v>
      </c>
      <c r="H2732" s="6">
        <v>0</v>
      </c>
      <c r="I2732" s="8">
        <f t="shared" si="295"/>
        <v>3.4767123287671233</v>
      </c>
      <c r="L2732" s="9"/>
      <c r="N2732" s="10"/>
      <c r="O2732" s="9"/>
      <c r="R2732" s="9"/>
    </row>
    <row r="2733" spans="1:18">
      <c r="A2733" s="1">
        <v>20190624</v>
      </c>
      <c r="B2733" s="1">
        <v>200000</v>
      </c>
      <c r="C2733" s="1">
        <v>2458659.3220000002</v>
      </c>
      <c r="D2733" s="1">
        <v>2218.8330000000001</v>
      </c>
      <c r="E2733" s="1">
        <v>67.900000000000006</v>
      </c>
      <c r="F2733" s="1">
        <v>70.2</v>
      </c>
      <c r="G2733" s="8">
        <f t="shared" si="294"/>
        <v>69.595342465753447</v>
      </c>
      <c r="H2733" s="6">
        <v>11</v>
      </c>
      <c r="I2733" s="8">
        <f t="shared" si="295"/>
        <v>3.4767123287671233</v>
      </c>
      <c r="L2733" s="9"/>
      <c r="N2733" s="10"/>
      <c r="O2733" s="9"/>
      <c r="R2733" s="9"/>
    </row>
    <row r="2734" spans="1:18">
      <c r="A2734" s="1">
        <v>20190625</v>
      </c>
      <c r="B2734" s="1">
        <v>200000</v>
      </c>
      <c r="C2734" s="1">
        <v>2458660.3220000002</v>
      </c>
      <c r="D2734" s="1">
        <v>2218.87</v>
      </c>
      <c r="E2734" s="1">
        <v>67.900000000000006</v>
      </c>
      <c r="F2734" s="1">
        <v>70.2</v>
      </c>
      <c r="G2734" s="8">
        <f t="shared" si="294"/>
        <v>69.603835616438388</v>
      </c>
      <c r="H2734" s="6">
        <v>12</v>
      </c>
      <c r="I2734" s="8">
        <f t="shared" si="295"/>
        <v>3.5205479452054793</v>
      </c>
      <c r="L2734" s="9"/>
      <c r="N2734" s="10"/>
      <c r="O2734" s="9"/>
      <c r="R2734" s="9"/>
    </row>
    <row r="2735" spans="1:18">
      <c r="A2735" s="1">
        <v>20190626</v>
      </c>
      <c r="B2735" s="1">
        <v>200000</v>
      </c>
      <c r="C2735" s="1">
        <v>2458661.3220000002</v>
      </c>
      <c r="D2735" s="1">
        <v>2218.9059999999999</v>
      </c>
      <c r="E2735" s="1">
        <v>68</v>
      </c>
      <c r="F2735" s="1">
        <v>70.3</v>
      </c>
      <c r="G2735" s="8">
        <f t="shared" si="294"/>
        <v>69.610684931506881</v>
      </c>
      <c r="H2735" s="6">
        <v>7</v>
      </c>
      <c r="I2735" s="8">
        <f t="shared" si="295"/>
        <v>3.5835616438356164</v>
      </c>
      <c r="L2735" s="9"/>
      <c r="N2735" s="10"/>
      <c r="O2735" s="9"/>
      <c r="R2735" s="9"/>
    </row>
    <row r="2736" spans="1:18">
      <c r="A2736" s="1">
        <v>20190627</v>
      </c>
      <c r="B2736" s="1">
        <v>200000</v>
      </c>
      <c r="C2736" s="1">
        <v>2458662.3220000002</v>
      </c>
      <c r="D2736" s="1">
        <v>2218.9430000000002</v>
      </c>
      <c r="E2736" s="1">
        <v>67</v>
      </c>
      <c r="F2736" s="1">
        <v>69.3</v>
      </c>
      <c r="G2736" s="8">
        <f t="shared" si="294"/>
        <v>69.61945205479455</v>
      </c>
      <c r="H2736" s="6">
        <v>0</v>
      </c>
      <c r="I2736" s="8">
        <f t="shared" si="295"/>
        <v>3.6054794520547944</v>
      </c>
      <c r="L2736" s="9"/>
      <c r="N2736" s="10"/>
      <c r="O2736" s="9"/>
      <c r="R2736" s="9"/>
    </row>
    <row r="2737" spans="1:18">
      <c r="A2737" s="1">
        <v>20190628</v>
      </c>
      <c r="B2737" s="1">
        <v>200000</v>
      </c>
      <c r="C2737" s="1">
        <v>2458663.3220000002</v>
      </c>
      <c r="D2737" s="1">
        <v>2218.98</v>
      </c>
      <c r="E2737" s="1">
        <v>68.099999999999994</v>
      </c>
      <c r="F2737" s="1">
        <v>70.400000000000006</v>
      </c>
      <c r="G2737" s="8">
        <f t="shared" si="294"/>
        <v>69.630136986301395</v>
      </c>
      <c r="H2737" s="6">
        <v>0</v>
      </c>
      <c r="I2737" s="8">
        <f t="shared" si="295"/>
        <v>3.6054794520547944</v>
      </c>
      <c r="L2737" s="9"/>
      <c r="N2737" s="10"/>
      <c r="O2737" s="9"/>
      <c r="R2737" s="9"/>
    </row>
    <row r="2738" spans="1:18">
      <c r="A2738" s="1">
        <v>20190629</v>
      </c>
      <c r="B2738" s="1">
        <v>200000</v>
      </c>
      <c r="C2738" s="1">
        <v>2458664.3220000002</v>
      </c>
      <c r="D2738" s="1">
        <v>2219.0160000000001</v>
      </c>
      <c r="E2738" s="1">
        <v>67.599999999999994</v>
      </c>
      <c r="F2738" s="1">
        <v>69.900000000000006</v>
      </c>
      <c r="G2738" s="8">
        <f t="shared" si="294"/>
        <v>69.637808219178098</v>
      </c>
      <c r="H2738" s="6">
        <v>5</v>
      </c>
      <c r="I2738" s="8">
        <f t="shared" si="295"/>
        <v>3.6054794520547944</v>
      </c>
      <c r="L2738" s="9"/>
      <c r="N2738" s="10"/>
      <c r="O2738" s="9"/>
      <c r="R2738" s="9"/>
    </row>
    <row r="2739" spans="1:18">
      <c r="A2739" s="1">
        <v>20190630</v>
      </c>
      <c r="B2739" s="1">
        <v>200000</v>
      </c>
      <c r="C2739" s="1">
        <v>2458665.3220000002</v>
      </c>
      <c r="D2739" s="1">
        <v>2219.0529999999999</v>
      </c>
      <c r="E2739" s="1">
        <v>67.400000000000006</v>
      </c>
      <c r="F2739" s="1">
        <v>69.7</v>
      </c>
      <c r="G2739" s="8">
        <f t="shared" si="294"/>
        <v>69.645753424657556</v>
      </c>
      <c r="H2739" s="6">
        <v>0</v>
      </c>
      <c r="I2739" s="8">
        <f t="shared" si="295"/>
        <v>3.6054794520547944</v>
      </c>
      <c r="L2739" s="9"/>
      <c r="N2739" s="10"/>
      <c r="O2739" s="9"/>
      <c r="R2739" s="9"/>
    </row>
    <row r="2740" spans="1:18">
      <c r="A2740" s="1">
        <v>20190701</v>
      </c>
      <c r="B2740" s="1">
        <v>200000</v>
      </c>
      <c r="C2740" s="1">
        <v>2458666.3220000002</v>
      </c>
      <c r="D2740" s="1">
        <v>2219.09</v>
      </c>
      <c r="E2740" s="1">
        <v>68.2</v>
      </c>
      <c r="F2740" s="1">
        <v>70.5</v>
      </c>
      <c r="G2740" s="8">
        <f t="shared" si="294"/>
        <v>69.649863013698649</v>
      </c>
      <c r="H2740" s="6">
        <v>5</v>
      </c>
      <c r="I2740" s="8">
        <f t="shared" si="295"/>
        <v>3.6054794520547944</v>
      </c>
      <c r="L2740" s="9"/>
      <c r="N2740" s="10"/>
      <c r="O2740" s="9"/>
      <c r="R2740" s="9"/>
    </row>
    <row r="2741" spans="1:18">
      <c r="A2741" s="1">
        <v>20190702</v>
      </c>
      <c r="B2741" s="1">
        <v>200000</v>
      </c>
      <c r="C2741" s="1">
        <v>2458667.3220000002</v>
      </c>
      <c r="D2741" s="1">
        <v>2219.1260000000002</v>
      </c>
      <c r="E2741" s="1">
        <v>67.3</v>
      </c>
      <c r="F2741" s="1">
        <v>69.5</v>
      </c>
      <c r="G2741" s="8">
        <f t="shared" si="294"/>
        <v>69.653150684931518</v>
      </c>
      <c r="H2741" s="6">
        <v>0</v>
      </c>
      <c r="I2741" s="8">
        <f t="shared" si="295"/>
        <v>3.6054794520547944</v>
      </c>
      <c r="L2741" s="9"/>
      <c r="N2741" s="10"/>
      <c r="O2741" s="9"/>
      <c r="R2741" s="9"/>
    </row>
    <row r="2742" spans="1:18">
      <c r="A2742" s="1">
        <v>20190703</v>
      </c>
      <c r="B2742" s="1">
        <v>200000</v>
      </c>
      <c r="C2742" s="1">
        <v>2458668.3220000002</v>
      </c>
      <c r="D2742" s="1">
        <v>2219.163</v>
      </c>
      <c r="E2742" s="1">
        <v>66.900000000000006</v>
      </c>
      <c r="F2742" s="1">
        <v>69.099999999999994</v>
      </c>
      <c r="G2742" s="8">
        <f t="shared" si="294"/>
        <v>69.652876712328791</v>
      </c>
      <c r="H2742" s="6">
        <v>0</v>
      </c>
      <c r="I2742" s="8">
        <f t="shared" si="295"/>
        <v>3.5890410958904111</v>
      </c>
      <c r="L2742" s="9"/>
      <c r="N2742" s="10"/>
      <c r="O2742" s="9"/>
      <c r="R2742" s="9"/>
    </row>
    <row r="2743" spans="1:18">
      <c r="A2743" s="1">
        <v>20190704</v>
      </c>
      <c r="B2743" s="1">
        <v>200000</v>
      </c>
      <c r="C2743" s="1">
        <v>2458669.3220000002</v>
      </c>
      <c r="D2743" s="1">
        <v>2219.1999999999998</v>
      </c>
      <c r="E2743" s="1">
        <v>67.599999999999994</v>
      </c>
      <c r="F2743" s="1">
        <v>69.900000000000006</v>
      </c>
      <c r="G2743" s="8">
        <f t="shared" si="294"/>
        <v>69.644109589041108</v>
      </c>
      <c r="H2743" s="6">
        <v>0</v>
      </c>
      <c r="I2743" s="8">
        <f t="shared" si="295"/>
        <v>3.580821917808219</v>
      </c>
      <c r="L2743" s="9"/>
      <c r="N2743" s="10"/>
      <c r="O2743" s="9"/>
      <c r="R2743" s="9"/>
    </row>
    <row r="2744" spans="1:18">
      <c r="A2744" s="1">
        <v>20190705</v>
      </c>
      <c r="B2744" s="1">
        <v>200000</v>
      </c>
      <c r="C2744" s="1">
        <v>2458670.3220000002</v>
      </c>
      <c r="D2744" s="1">
        <v>2219.2359999999999</v>
      </c>
      <c r="E2744" s="1">
        <v>66.8</v>
      </c>
      <c r="F2744" s="1">
        <v>69</v>
      </c>
      <c r="G2744" s="8">
        <f t="shared" ref="G2744:G2807" si="296">AVERAGE(F2562:F2926)</f>
        <v>69.640547945205498</v>
      </c>
      <c r="H2744" s="6">
        <v>0</v>
      </c>
      <c r="I2744" s="8">
        <f t="shared" ref="I2744:I2807" si="297">AVERAGE(H2562:H2926)</f>
        <v>3.5753424657534247</v>
      </c>
      <c r="L2744" s="9"/>
      <c r="N2744" s="10"/>
      <c r="O2744" s="9"/>
      <c r="R2744" s="9"/>
    </row>
    <row r="2745" spans="1:18">
      <c r="A2745" s="1">
        <v>20190706</v>
      </c>
      <c r="B2745" s="1">
        <v>200000</v>
      </c>
      <c r="C2745" s="1">
        <v>2458671.3220000002</v>
      </c>
      <c r="D2745" s="1">
        <v>2219.2730000000001</v>
      </c>
      <c r="E2745" s="1">
        <v>66.5</v>
      </c>
      <c r="F2745" s="1">
        <v>68.8</v>
      </c>
      <c r="G2745" s="8">
        <f t="shared" si="296"/>
        <v>69.642465753424673</v>
      </c>
      <c r="H2745" s="6">
        <v>0</v>
      </c>
      <c r="I2745" s="8">
        <f t="shared" si="297"/>
        <v>3.5726027397260274</v>
      </c>
      <c r="L2745" s="9"/>
      <c r="N2745" s="10"/>
      <c r="O2745" s="9"/>
      <c r="R2745" s="9"/>
    </row>
    <row r="2746" spans="1:18">
      <c r="A2746" s="1">
        <v>20190707</v>
      </c>
      <c r="B2746" s="1">
        <v>200000</v>
      </c>
      <c r="C2746" s="1">
        <v>2458672.3220000002</v>
      </c>
      <c r="D2746" s="1">
        <v>2219.31</v>
      </c>
      <c r="E2746" s="1">
        <v>67.3</v>
      </c>
      <c r="F2746" s="1">
        <v>69.599999999999994</v>
      </c>
      <c r="G2746" s="8">
        <f t="shared" si="296"/>
        <v>69.644109589041108</v>
      </c>
      <c r="H2746" s="6">
        <v>9</v>
      </c>
      <c r="I2746" s="8">
        <f t="shared" si="297"/>
        <v>3.580821917808219</v>
      </c>
      <c r="L2746" s="9"/>
      <c r="N2746" s="10"/>
      <c r="O2746" s="9"/>
      <c r="R2746" s="9"/>
    </row>
    <row r="2747" spans="1:18">
      <c r="A2747" s="1">
        <v>20190708</v>
      </c>
      <c r="B2747" s="1">
        <v>200000</v>
      </c>
      <c r="C2747" s="1">
        <v>2458673.3220000002</v>
      </c>
      <c r="D2747" s="1">
        <v>2219.346</v>
      </c>
      <c r="E2747" s="1">
        <v>66.5</v>
      </c>
      <c r="F2747" s="1">
        <v>68.7</v>
      </c>
      <c r="G2747" s="8">
        <f t="shared" si="296"/>
        <v>69.640000000000015</v>
      </c>
      <c r="H2747" s="6">
        <v>5</v>
      </c>
      <c r="I2747" s="8">
        <f t="shared" si="297"/>
        <v>3.6</v>
      </c>
      <c r="L2747" s="9"/>
      <c r="N2747" s="10"/>
      <c r="O2747" s="9"/>
      <c r="R2747" s="9"/>
    </row>
    <row r="2748" spans="1:18">
      <c r="A2748" s="1">
        <v>20190709</v>
      </c>
      <c r="B2748" s="1">
        <v>200000</v>
      </c>
      <c r="C2748" s="1">
        <v>2458674.3220000002</v>
      </c>
      <c r="D2748" s="1">
        <v>2219.3829999999998</v>
      </c>
      <c r="E2748" s="1">
        <v>67.5</v>
      </c>
      <c r="F2748" s="1">
        <v>69.7</v>
      </c>
      <c r="G2748" s="8">
        <f t="shared" si="296"/>
        <v>69.640547945205498</v>
      </c>
      <c r="H2748" s="6">
        <v>0</v>
      </c>
      <c r="I2748" s="8">
        <f t="shared" si="297"/>
        <v>3.6109589041095891</v>
      </c>
      <c r="L2748" s="9"/>
      <c r="N2748" s="10"/>
      <c r="O2748" s="9"/>
      <c r="R2748" s="9"/>
    </row>
    <row r="2749" spans="1:18">
      <c r="A2749" s="1">
        <v>20190710</v>
      </c>
      <c r="B2749" s="1">
        <v>200000</v>
      </c>
      <c r="C2749" s="1">
        <v>2458675.3220000002</v>
      </c>
      <c r="D2749" s="1">
        <v>2219.42</v>
      </c>
      <c r="E2749" s="1">
        <v>67.8</v>
      </c>
      <c r="F2749" s="1">
        <v>70.099999999999994</v>
      </c>
      <c r="G2749" s="8">
        <f t="shared" si="296"/>
        <v>69.646575342465766</v>
      </c>
      <c r="H2749" s="6">
        <v>0</v>
      </c>
      <c r="I2749" s="8">
        <f t="shared" si="297"/>
        <v>3.6219178082191781</v>
      </c>
      <c r="L2749" s="9"/>
      <c r="N2749" s="10"/>
      <c r="O2749" s="9"/>
      <c r="R2749" s="9"/>
    </row>
    <row r="2750" spans="1:18">
      <c r="A2750" s="1">
        <v>20190711</v>
      </c>
      <c r="B2750" s="1">
        <v>200000</v>
      </c>
      <c r="C2750" s="1">
        <v>2458676.3220000002</v>
      </c>
      <c r="D2750" s="1">
        <v>2219.4560000000001</v>
      </c>
      <c r="E2750" s="1">
        <v>67.099999999999994</v>
      </c>
      <c r="F2750" s="1">
        <v>69.400000000000006</v>
      </c>
      <c r="G2750" s="8">
        <f t="shared" si="296"/>
        <v>69.653972602739742</v>
      </c>
      <c r="H2750" s="6">
        <v>0</v>
      </c>
      <c r="I2750" s="8">
        <f t="shared" si="297"/>
        <v>3.6630136986301371</v>
      </c>
      <c r="L2750" s="9"/>
      <c r="N2750" s="10"/>
      <c r="O2750" s="9"/>
      <c r="R2750" s="9"/>
    </row>
    <row r="2751" spans="1:18">
      <c r="A2751" s="1">
        <v>20190712</v>
      </c>
      <c r="B2751" s="1">
        <v>200000</v>
      </c>
      <c r="C2751" s="1">
        <v>2458677.3220000002</v>
      </c>
      <c r="D2751" s="1">
        <v>2219.4929999999999</v>
      </c>
      <c r="E2751" s="1">
        <v>66.8</v>
      </c>
      <c r="F2751" s="1">
        <v>69</v>
      </c>
      <c r="G2751" s="8">
        <f t="shared" si="296"/>
        <v>69.661095890410976</v>
      </c>
      <c r="H2751" s="6">
        <v>0</v>
      </c>
      <c r="I2751" s="8">
        <f t="shared" si="297"/>
        <v>3.6739726027397261</v>
      </c>
      <c r="L2751" s="9"/>
      <c r="N2751" s="10"/>
      <c r="O2751" s="9"/>
      <c r="R2751" s="9"/>
    </row>
    <row r="2752" spans="1:18">
      <c r="A2752" s="1">
        <v>20190713</v>
      </c>
      <c r="B2752" s="1">
        <v>200000</v>
      </c>
      <c r="C2752" s="1">
        <v>2458678.3220000002</v>
      </c>
      <c r="D2752" s="1">
        <v>2219.5300000000002</v>
      </c>
      <c r="E2752" s="1">
        <v>66</v>
      </c>
      <c r="F2752" s="1">
        <v>68.2</v>
      </c>
      <c r="G2752" s="8">
        <f t="shared" si="296"/>
        <v>69.675068493150704</v>
      </c>
      <c r="H2752" s="6">
        <v>0</v>
      </c>
      <c r="I2752" s="8">
        <f t="shared" si="297"/>
        <v>3.6739726027397261</v>
      </c>
      <c r="L2752" s="9"/>
      <c r="N2752" s="10"/>
      <c r="O2752" s="9"/>
      <c r="R2752" s="9"/>
    </row>
    <row r="2753" spans="1:18">
      <c r="A2753" s="1">
        <v>20190714</v>
      </c>
      <c r="B2753" s="1">
        <v>200000</v>
      </c>
      <c r="C2753" s="1">
        <v>2458679.3220000002</v>
      </c>
      <c r="D2753" s="1">
        <v>2219.5659999999998</v>
      </c>
      <c r="E2753" s="1">
        <v>67.2</v>
      </c>
      <c r="F2753" s="1">
        <v>69.400000000000006</v>
      </c>
      <c r="G2753" s="8">
        <f t="shared" si="296"/>
        <v>69.681095890410987</v>
      </c>
      <c r="H2753" s="6">
        <v>0</v>
      </c>
      <c r="I2753" s="8">
        <f t="shared" si="297"/>
        <v>3.6739726027397261</v>
      </c>
      <c r="L2753" s="9"/>
      <c r="N2753" s="10"/>
      <c r="O2753" s="9"/>
      <c r="R2753" s="9"/>
    </row>
    <row r="2754" spans="1:18">
      <c r="A2754" s="1">
        <v>20190715</v>
      </c>
      <c r="B2754" s="1">
        <v>200000</v>
      </c>
      <c r="C2754" s="1">
        <v>2458680.3220000002</v>
      </c>
      <c r="D2754" s="1">
        <v>2219.6030000000001</v>
      </c>
      <c r="E2754" s="1">
        <v>67.099999999999994</v>
      </c>
      <c r="F2754" s="1">
        <v>69.3</v>
      </c>
      <c r="G2754" s="8">
        <f t="shared" si="296"/>
        <v>69.68794520547948</v>
      </c>
      <c r="H2754" s="6">
        <v>0</v>
      </c>
      <c r="I2754" s="8">
        <f t="shared" si="297"/>
        <v>3.6739726027397261</v>
      </c>
      <c r="L2754" s="9"/>
      <c r="N2754" s="10"/>
      <c r="O2754" s="9"/>
      <c r="R2754" s="9"/>
    </row>
    <row r="2755" spans="1:18">
      <c r="A2755" s="1">
        <v>20190716</v>
      </c>
      <c r="B2755" s="1">
        <v>200000</v>
      </c>
      <c r="C2755" s="1">
        <v>2458681.3220000002</v>
      </c>
      <c r="D2755" s="1">
        <v>2219.64</v>
      </c>
      <c r="E2755" s="1">
        <v>67.2</v>
      </c>
      <c r="F2755" s="1">
        <v>69.5</v>
      </c>
      <c r="G2755" s="8">
        <f t="shared" si="296"/>
        <v>69.692602739726055</v>
      </c>
      <c r="H2755" s="6">
        <v>0</v>
      </c>
      <c r="I2755" s="8">
        <f t="shared" si="297"/>
        <v>3.6739726027397261</v>
      </c>
      <c r="L2755" s="9"/>
      <c r="N2755" s="10"/>
      <c r="O2755" s="9"/>
      <c r="R2755" s="9"/>
    </row>
    <row r="2756" spans="1:18">
      <c r="A2756" s="1">
        <v>20190717</v>
      </c>
      <c r="B2756" s="1">
        <v>200000</v>
      </c>
      <c r="C2756" s="1">
        <v>2458682.3220000002</v>
      </c>
      <c r="D2756" s="1">
        <v>2219.6759999999999</v>
      </c>
      <c r="E2756" s="1">
        <v>67.8</v>
      </c>
      <c r="F2756" s="1">
        <v>70</v>
      </c>
      <c r="G2756" s="8">
        <f t="shared" si="296"/>
        <v>69.69698630136989</v>
      </c>
      <c r="H2756" s="6">
        <v>0</v>
      </c>
      <c r="I2756" s="8">
        <f t="shared" si="297"/>
        <v>3.6739726027397261</v>
      </c>
      <c r="L2756" s="9"/>
      <c r="N2756" s="10"/>
      <c r="O2756" s="9"/>
      <c r="R2756" s="9"/>
    </row>
    <row r="2757" spans="1:18">
      <c r="A2757" s="1">
        <v>20190718</v>
      </c>
      <c r="B2757" s="1">
        <v>200000</v>
      </c>
      <c r="C2757" s="1">
        <v>2458683.3220000002</v>
      </c>
      <c r="D2757" s="1">
        <v>2219.7130000000002</v>
      </c>
      <c r="E2757" s="1">
        <v>67</v>
      </c>
      <c r="F2757" s="1">
        <v>69.2</v>
      </c>
      <c r="G2757" s="8">
        <f t="shared" si="296"/>
        <v>69.702191780821934</v>
      </c>
      <c r="H2757" s="6">
        <v>0</v>
      </c>
      <c r="I2757" s="8">
        <f t="shared" si="297"/>
        <v>3.6739726027397261</v>
      </c>
      <c r="L2757" s="9"/>
      <c r="N2757" s="10"/>
      <c r="O2757" s="9"/>
      <c r="R2757" s="9"/>
    </row>
    <row r="2758" spans="1:18">
      <c r="A2758" s="1">
        <v>20190719</v>
      </c>
      <c r="B2758" s="1">
        <v>200000</v>
      </c>
      <c r="C2758" s="1">
        <v>2458684.3220000002</v>
      </c>
      <c r="D2758" s="1">
        <v>2219.75</v>
      </c>
      <c r="E2758" s="1">
        <v>66.7</v>
      </c>
      <c r="F2758" s="1">
        <v>68.900000000000006</v>
      </c>
      <c r="G2758" s="8">
        <f t="shared" si="296"/>
        <v>69.706301369863041</v>
      </c>
      <c r="H2758" s="6">
        <v>0</v>
      </c>
      <c r="I2758" s="8">
        <f t="shared" si="297"/>
        <v>3.6739726027397261</v>
      </c>
      <c r="L2758" s="9"/>
      <c r="N2758" s="10"/>
      <c r="O2758" s="9"/>
      <c r="R2758" s="9"/>
    </row>
    <row r="2759" spans="1:18">
      <c r="A2759" s="1">
        <v>20190720</v>
      </c>
      <c r="B2759" s="1">
        <v>200000</v>
      </c>
      <c r="C2759" s="1">
        <v>2458685.3220000002</v>
      </c>
      <c r="D2759" s="1">
        <v>2219.7860000000001</v>
      </c>
      <c r="E2759" s="1">
        <v>67</v>
      </c>
      <c r="F2759" s="1">
        <v>69.099999999999994</v>
      </c>
      <c r="G2759" s="8">
        <f t="shared" si="296"/>
        <v>69.712876712328793</v>
      </c>
      <c r="H2759" s="6">
        <v>0</v>
      </c>
      <c r="I2759" s="8">
        <f t="shared" si="297"/>
        <v>3.6739726027397261</v>
      </c>
      <c r="L2759" s="9"/>
      <c r="N2759" s="10"/>
      <c r="O2759" s="9"/>
      <c r="R2759" s="9"/>
    </row>
    <row r="2760" spans="1:18">
      <c r="A2760" s="1">
        <v>20190721</v>
      </c>
      <c r="B2760" s="1">
        <v>200000</v>
      </c>
      <c r="C2760" s="1">
        <v>2458686.3220000002</v>
      </c>
      <c r="D2760" s="1">
        <v>2219.8229999999999</v>
      </c>
      <c r="E2760" s="1">
        <v>67.7</v>
      </c>
      <c r="F2760" s="1">
        <v>69.8</v>
      </c>
      <c r="G2760" s="8">
        <f t="shared" si="296"/>
        <v>69.718630136986334</v>
      </c>
      <c r="H2760" s="6">
        <v>0</v>
      </c>
      <c r="I2760" s="8">
        <f t="shared" si="297"/>
        <v>3.6739726027397261</v>
      </c>
      <c r="L2760" s="9"/>
      <c r="N2760" s="10"/>
      <c r="O2760" s="9"/>
      <c r="R2760" s="9"/>
    </row>
    <row r="2761" spans="1:18">
      <c r="A2761" s="1">
        <v>20190722</v>
      </c>
      <c r="B2761" s="1">
        <v>200000</v>
      </c>
      <c r="C2761" s="1">
        <v>2458687.3220000002</v>
      </c>
      <c r="D2761" s="1">
        <v>2219.86</v>
      </c>
      <c r="E2761" s="1">
        <v>67.3</v>
      </c>
      <c r="F2761" s="1">
        <v>69.5</v>
      </c>
      <c r="G2761" s="8">
        <f t="shared" si="296"/>
        <v>69.72410958904112</v>
      </c>
      <c r="H2761" s="6">
        <v>8</v>
      </c>
      <c r="I2761" s="8">
        <f t="shared" si="297"/>
        <v>3.6739726027397261</v>
      </c>
      <c r="L2761" s="9"/>
      <c r="N2761" s="10"/>
      <c r="O2761" s="9"/>
      <c r="R2761" s="9"/>
    </row>
    <row r="2762" spans="1:18">
      <c r="A2762" s="1">
        <v>20190723</v>
      </c>
      <c r="B2762" s="1">
        <v>200000</v>
      </c>
      <c r="C2762" s="1">
        <v>2458688.3220000002</v>
      </c>
      <c r="D2762" s="1">
        <v>2219.8960000000002</v>
      </c>
      <c r="E2762" s="1">
        <v>67.400000000000006</v>
      </c>
      <c r="F2762" s="1">
        <v>69.599999999999994</v>
      </c>
      <c r="G2762" s="8">
        <f t="shared" si="296"/>
        <v>69.725753424657555</v>
      </c>
      <c r="H2762" s="6">
        <v>0</v>
      </c>
      <c r="I2762" s="8">
        <f t="shared" si="297"/>
        <v>3.6465753424657534</v>
      </c>
      <c r="L2762" s="9"/>
      <c r="N2762" s="10"/>
      <c r="O2762" s="9"/>
      <c r="R2762" s="9"/>
    </row>
    <row r="2763" spans="1:18">
      <c r="A2763" s="1">
        <v>20190724</v>
      </c>
      <c r="B2763" s="1">
        <v>200000</v>
      </c>
      <c r="C2763" s="1">
        <v>2458689.3220000002</v>
      </c>
      <c r="D2763" s="1">
        <v>2219.933</v>
      </c>
      <c r="E2763" s="1">
        <v>67.8</v>
      </c>
      <c r="F2763" s="1">
        <v>70</v>
      </c>
      <c r="G2763" s="8">
        <f t="shared" si="296"/>
        <v>69.728767123287696</v>
      </c>
      <c r="H2763" s="6">
        <v>0</v>
      </c>
      <c r="I2763" s="8">
        <f t="shared" si="297"/>
        <v>3.6027397260273974</v>
      </c>
      <c r="L2763" s="9"/>
      <c r="N2763" s="10"/>
      <c r="O2763" s="9"/>
      <c r="R2763" s="9"/>
    </row>
    <row r="2764" spans="1:18">
      <c r="A2764" s="1">
        <v>20190725</v>
      </c>
      <c r="B2764" s="1">
        <v>200000</v>
      </c>
      <c r="C2764" s="1">
        <v>2458690.3220000002</v>
      </c>
      <c r="D2764" s="1">
        <v>2219.9699999999998</v>
      </c>
      <c r="E2764" s="1">
        <v>68.2</v>
      </c>
      <c r="F2764" s="1">
        <v>70.3</v>
      </c>
      <c r="G2764" s="8">
        <f t="shared" si="296"/>
        <v>69.726849315068506</v>
      </c>
      <c r="H2764" s="6">
        <v>0</v>
      </c>
      <c r="I2764" s="8">
        <f t="shared" si="297"/>
        <v>3.5506849315068494</v>
      </c>
      <c r="L2764" s="9"/>
      <c r="N2764" s="10"/>
      <c r="O2764" s="9"/>
      <c r="R2764" s="9"/>
    </row>
    <row r="2765" spans="1:18">
      <c r="A2765" s="1">
        <v>20190726</v>
      </c>
      <c r="B2765" s="1">
        <v>200000</v>
      </c>
      <c r="C2765" s="1">
        <v>2458691.3220000002</v>
      </c>
      <c r="D2765" s="1">
        <v>2220.0059999999999</v>
      </c>
      <c r="E2765" s="1">
        <v>67.599999999999994</v>
      </c>
      <c r="F2765" s="1">
        <v>69.8</v>
      </c>
      <c r="G2765" s="8">
        <f t="shared" si="296"/>
        <v>69.723013698630155</v>
      </c>
      <c r="H2765" s="6">
        <v>0</v>
      </c>
      <c r="I2765" s="8">
        <f t="shared" si="297"/>
        <v>3.515068493150685</v>
      </c>
      <c r="L2765" s="9"/>
      <c r="N2765" s="10"/>
      <c r="O2765" s="9"/>
      <c r="R2765" s="9"/>
    </row>
    <row r="2766" spans="1:18">
      <c r="A2766" s="1">
        <v>20190727</v>
      </c>
      <c r="B2766" s="1">
        <v>200000</v>
      </c>
      <c r="C2766" s="1">
        <v>2458692.3220000002</v>
      </c>
      <c r="D2766" s="1">
        <v>2220.0430000000001</v>
      </c>
      <c r="E2766" s="1">
        <v>66.7</v>
      </c>
      <c r="F2766" s="1">
        <v>68.7</v>
      </c>
      <c r="G2766" s="8">
        <f t="shared" si="296"/>
        <v>69.716712328767144</v>
      </c>
      <c r="H2766" s="6">
        <v>0</v>
      </c>
      <c r="I2766" s="8">
        <f t="shared" si="297"/>
        <v>3.4876712328767123</v>
      </c>
      <c r="L2766" s="9"/>
      <c r="N2766" s="10"/>
      <c r="O2766" s="9"/>
      <c r="R2766" s="9"/>
    </row>
    <row r="2767" spans="1:18">
      <c r="A2767" s="1">
        <v>20190728</v>
      </c>
      <c r="B2767" s="1">
        <v>200000</v>
      </c>
      <c r="C2767" s="1">
        <v>2458693.3220000002</v>
      </c>
      <c r="D2767" s="1">
        <v>2220.08</v>
      </c>
      <c r="E2767" s="1">
        <v>67.099999999999994</v>
      </c>
      <c r="F2767" s="1">
        <v>69.2</v>
      </c>
      <c r="G2767" s="8">
        <f t="shared" si="296"/>
        <v>69.711506849315086</v>
      </c>
      <c r="H2767" s="6">
        <v>0</v>
      </c>
      <c r="I2767" s="8">
        <f t="shared" si="297"/>
        <v>3.4684931506849317</v>
      </c>
      <c r="L2767" s="9"/>
      <c r="N2767" s="10"/>
      <c r="O2767" s="9"/>
      <c r="R2767" s="9"/>
    </row>
    <row r="2768" spans="1:18">
      <c r="A2768" s="1">
        <v>20190729</v>
      </c>
      <c r="B2768" s="1">
        <v>200000</v>
      </c>
      <c r="C2768" s="1">
        <v>2458694.3220000002</v>
      </c>
      <c r="D2768" s="1">
        <v>2220.116</v>
      </c>
      <c r="E2768" s="1">
        <v>66.099999999999994</v>
      </c>
      <c r="F2768" s="1">
        <v>68.2</v>
      </c>
      <c r="G2768" s="8">
        <f t="shared" si="296"/>
        <v>69.705753424657544</v>
      </c>
      <c r="H2768" s="6">
        <v>0</v>
      </c>
      <c r="I2768" s="8">
        <f t="shared" si="297"/>
        <v>3.4547945205479453</v>
      </c>
      <c r="L2768" s="9"/>
      <c r="N2768" s="10"/>
      <c r="O2768" s="9"/>
      <c r="R2768" s="9"/>
    </row>
    <row r="2769" spans="1:18">
      <c r="A2769" s="1">
        <v>20190730</v>
      </c>
      <c r="B2769" s="1">
        <v>200000</v>
      </c>
      <c r="C2769" s="1">
        <v>2458695.3220000002</v>
      </c>
      <c r="D2769" s="1">
        <v>2220.1529999999998</v>
      </c>
      <c r="E2769" s="1">
        <v>66.2</v>
      </c>
      <c r="F2769" s="1">
        <v>68.3</v>
      </c>
      <c r="G2769" s="8">
        <f t="shared" si="296"/>
        <v>69.701643835616451</v>
      </c>
      <c r="H2769" s="6">
        <v>0</v>
      </c>
      <c r="I2769" s="8">
        <f t="shared" si="297"/>
        <v>3.4438356164383563</v>
      </c>
      <c r="L2769" s="9"/>
      <c r="N2769" s="10"/>
      <c r="O2769" s="9"/>
      <c r="R2769" s="9"/>
    </row>
    <row r="2770" spans="1:18">
      <c r="A2770" s="1">
        <v>20190731</v>
      </c>
      <c r="B2770" s="1">
        <v>200000</v>
      </c>
      <c r="C2770" s="1">
        <v>2458696.3220000002</v>
      </c>
      <c r="D2770" s="1">
        <v>2220.19</v>
      </c>
      <c r="E2770" s="1">
        <v>66.900000000000006</v>
      </c>
      <c r="F2770" s="1">
        <v>68.900000000000006</v>
      </c>
      <c r="G2770" s="8">
        <f t="shared" si="296"/>
        <v>69.704657534246579</v>
      </c>
      <c r="H2770" s="6">
        <v>0</v>
      </c>
      <c r="I2770" s="8">
        <f t="shared" si="297"/>
        <v>3.441095890410959</v>
      </c>
      <c r="L2770" s="9"/>
      <c r="N2770" s="10"/>
      <c r="O2770" s="9"/>
      <c r="R2770" s="9"/>
    </row>
    <row r="2771" spans="1:18">
      <c r="A2771" s="1">
        <v>20190801</v>
      </c>
      <c r="B2771" s="1">
        <v>200000</v>
      </c>
      <c r="C2771" s="1">
        <v>2458697.3220000002</v>
      </c>
      <c r="D2771" s="1">
        <v>2220.2260000000001</v>
      </c>
      <c r="E2771" s="1">
        <v>66.8</v>
      </c>
      <c r="F2771" s="1">
        <v>68.8</v>
      </c>
      <c r="G2771" s="8">
        <f t="shared" si="296"/>
        <v>69.706027397260272</v>
      </c>
      <c r="H2771" s="6">
        <v>0</v>
      </c>
      <c r="I2771" s="8">
        <f t="shared" si="297"/>
        <v>3.4438356164383563</v>
      </c>
      <c r="L2771" s="9"/>
      <c r="N2771" s="10"/>
      <c r="O2771" s="9"/>
      <c r="R2771" s="9"/>
    </row>
    <row r="2772" spans="1:18">
      <c r="A2772" s="1">
        <v>20190802</v>
      </c>
      <c r="B2772" s="1">
        <v>200000</v>
      </c>
      <c r="C2772" s="1">
        <v>2458698.3220000002</v>
      </c>
      <c r="D2772" s="1">
        <v>2220.2629999999999</v>
      </c>
      <c r="E2772" s="1">
        <v>66.900000000000006</v>
      </c>
      <c r="F2772" s="1">
        <v>68.900000000000006</v>
      </c>
      <c r="G2772" s="8">
        <f t="shared" si="296"/>
        <v>69.710684931506847</v>
      </c>
      <c r="H2772" s="6">
        <v>0</v>
      </c>
      <c r="I2772" s="8">
        <f t="shared" si="297"/>
        <v>3.4767123287671233</v>
      </c>
      <c r="L2772" s="9"/>
      <c r="N2772" s="10"/>
      <c r="O2772" s="9"/>
      <c r="R2772" s="9"/>
    </row>
    <row r="2773" spans="1:18">
      <c r="A2773" s="1">
        <v>20190803</v>
      </c>
      <c r="B2773" s="1">
        <v>200000</v>
      </c>
      <c r="C2773" s="1">
        <v>2458699.3220000002</v>
      </c>
      <c r="D2773" s="1">
        <v>2220.3000000000002</v>
      </c>
      <c r="E2773" s="1">
        <v>65.7</v>
      </c>
      <c r="F2773" s="1">
        <v>67.7</v>
      </c>
      <c r="G2773" s="8">
        <f t="shared" si="296"/>
        <v>69.711780821917827</v>
      </c>
      <c r="H2773" s="6">
        <v>0</v>
      </c>
      <c r="I2773" s="8">
        <f t="shared" si="297"/>
        <v>3.493150684931507</v>
      </c>
      <c r="L2773" s="9"/>
      <c r="N2773" s="10"/>
      <c r="O2773" s="9"/>
      <c r="R2773" s="9"/>
    </row>
    <row r="2774" spans="1:18">
      <c r="A2774" s="1">
        <v>20190804</v>
      </c>
      <c r="B2774" s="1">
        <v>200000</v>
      </c>
      <c r="C2774" s="1">
        <v>2458700.3220000002</v>
      </c>
      <c r="D2774" s="1">
        <v>2220.3359999999998</v>
      </c>
      <c r="E2774" s="1">
        <v>66.900000000000006</v>
      </c>
      <c r="F2774" s="1">
        <v>68.8</v>
      </c>
      <c r="G2774" s="8">
        <f t="shared" si="296"/>
        <v>69.715616438356193</v>
      </c>
      <c r="H2774" s="6">
        <v>0</v>
      </c>
      <c r="I2774" s="8">
        <f t="shared" si="297"/>
        <v>3.493150684931507</v>
      </c>
      <c r="L2774" s="9"/>
      <c r="N2774" s="10"/>
      <c r="O2774" s="9"/>
      <c r="R2774" s="9"/>
    </row>
    <row r="2775" spans="1:18">
      <c r="A2775" s="1">
        <v>20190805</v>
      </c>
      <c r="B2775" s="1">
        <v>200000</v>
      </c>
      <c r="C2775" s="1">
        <v>2458701.3220000002</v>
      </c>
      <c r="D2775" s="1">
        <v>2220.373</v>
      </c>
      <c r="E2775" s="1">
        <v>68.099999999999994</v>
      </c>
      <c r="F2775" s="1">
        <v>70.099999999999994</v>
      </c>
      <c r="G2775" s="8">
        <f t="shared" si="296"/>
        <v>69.718082191780837</v>
      </c>
      <c r="H2775" s="6">
        <v>8</v>
      </c>
      <c r="I2775" s="8">
        <f t="shared" si="297"/>
        <v>3.493150684931507</v>
      </c>
      <c r="L2775" s="9"/>
      <c r="N2775" s="10"/>
      <c r="O2775" s="9"/>
      <c r="R2775" s="9"/>
    </row>
    <row r="2776" spans="1:18">
      <c r="A2776" s="1">
        <v>20190806</v>
      </c>
      <c r="B2776" s="1">
        <v>200000</v>
      </c>
      <c r="C2776" s="1">
        <v>2458702.3220000002</v>
      </c>
      <c r="D2776" s="1">
        <v>2220.41</v>
      </c>
      <c r="E2776" s="1">
        <v>68.099999999999994</v>
      </c>
      <c r="F2776" s="1">
        <v>70.099999999999994</v>
      </c>
      <c r="G2776" s="8">
        <f t="shared" si="296"/>
        <v>69.716986301369872</v>
      </c>
      <c r="H2776" s="6">
        <v>0</v>
      </c>
      <c r="I2776" s="8">
        <f t="shared" si="297"/>
        <v>3.493150684931507</v>
      </c>
      <c r="L2776" s="9"/>
      <c r="N2776" s="10"/>
      <c r="O2776" s="9"/>
      <c r="R2776" s="9"/>
    </row>
    <row r="2777" spans="1:18">
      <c r="A2777" s="1">
        <v>20190807</v>
      </c>
      <c r="B2777" s="1">
        <v>200000</v>
      </c>
      <c r="C2777" s="1">
        <v>2458703.3220000002</v>
      </c>
      <c r="D2777" s="1">
        <v>2220.4459999999999</v>
      </c>
      <c r="E2777" s="1">
        <v>68</v>
      </c>
      <c r="F2777" s="1">
        <v>69.900000000000006</v>
      </c>
      <c r="G2777" s="8">
        <f t="shared" si="296"/>
        <v>69.71671232876713</v>
      </c>
      <c r="H2777" s="6">
        <v>7</v>
      </c>
      <c r="I2777" s="8">
        <f t="shared" si="297"/>
        <v>3.493150684931507</v>
      </c>
      <c r="L2777" s="9"/>
      <c r="N2777" s="10"/>
      <c r="O2777" s="9"/>
      <c r="R2777" s="9"/>
    </row>
    <row r="2778" spans="1:18">
      <c r="A2778" s="1">
        <v>20190808</v>
      </c>
      <c r="B2778" s="1">
        <v>200000</v>
      </c>
      <c r="C2778" s="1">
        <v>2458704.3220000002</v>
      </c>
      <c r="D2778" s="1">
        <v>2220.4830000000002</v>
      </c>
      <c r="E2778" s="1">
        <v>68.599999999999994</v>
      </c>
      <c r="F2778" s="1">
        <v>70.599999999999994</v>
      </c>
      <c r="G2778" s="8">
        <f t="shared" si="296"/>
        <v>69.720547945205482</v>
      </c>
      <c r="H2778" s="6">
        <v>0</v>
      </c>
      <c r="I2778" s="8">
        <f t="shared" si="297"/>
        <v>3.493150684931507</v>
      </c>
      <c r="L2778" s="9"/>
      <c r="N2778" s="10"/>
      <c r="O2778" s="9"/>
      <c r="R2778" s="9"/>
    </row>
    <row r="2779" spans="1:18">
      <c r="A2779" s="1">
        <v>20190809</v>
      </c>
      <c r="B2779" s="1">
        <v>200000</v>
      </c>
      <c r="C2779" s="1">
        <v>2458705.3220000002</v>
      </c>
      <c r="D2779" s="1">
        <v>2220.52</v>
      </c>
      <c r="E2779" s="1">
        <v>67.2</v>
      </c>
      <c r="F2779" s="1">
        <v>69.099999999999994</v>
      </c>
      <c r="G2779" s="8">
        <f t="shared" si="296"/>
        <v>69.72219178082193</v>
      </c>
      <c r="H2779" s="6">
        <v>0</v>
      </c>
      <c r="I2779" s="8">
        <f t="shared" si="297"/>
        <v>3.493150684931507</v>
      </c>
      <c r="L2779" s="9"/>
      <c r="N2779" s="10"/>
      <c r="O2779" s="9"/>
      <c r="R2779" s="9"/>
    </row>
    <row r="2780" spans="1:18">
      <c r="A2780" s="1">
        <v>20190810</v>
      </c>
      <c r="B2780" s="1">
        <v>200000</v>
      </c>
      <c r="C2780" s="1">
        <v>2458706.3220000002</v>
      </c>
      <c r="D2780" s="1">
        <v>2220.556</v>
      </c>
      <c r="E2780" s="1">
        <v>67.2</v>
      </c>
      <c r="F2780" s="1">
        <v>69.099999999999994</v>
      </c>
      <c r="G2780" s="8">
        <f t="shared" si="296"/>
        <v>69.727397260273975</v>
      </c>
      <c r="H2780" s="6">
        <v>0</v>
      </c>
      <c r="I2780" s="8">
        <f t="shared" si="297"/>
        <v>3.493150684931507</v>
      </c>
      <c r="L2780" s="9"/>
      <c r="N2780" s="10"/>
      <c r="O2780" s="9"/>
      <c r="R2780" s="9"/>
    </row>
    <row r="2781" spans="1:18">
      <c r="A2781" s="1">
        <v>20190811</v>
      </c>
      <c r="B2781" s="1">
        <v>200000</v>
      </c>
      <c r="C2781" s="1">
        <v>2458707.3220000002</v>
      </c>
      <c r="D2781" s="1">
        <v>2220.5929999999998</v>
      </c>
      <c r="E2781" s="1">
        <v>67.599999999999994</v>
      </c>
      <c r="F2781" s="1">
        <v>69.5</v>
      </c>
      <c r="G2781" s="8">
        <f t="shared" si="296"/>
        <v>69.72849315068494</v>
      </c>
      <c r="H2781" s="6">
        <v>0</v>
      </c>
      <c r="I2781" s="8">
        <f t="shared" si="297"/>
        <v>3.493150684931507</v>
      </c>
      <c r="L2781" s="9"/>
      <c r="N2781" s="10"/>
      <c r="O2781" s="9"/>
      <c r="R2781" s="9"/>
    </row>
    <row r="2782" spans="1:18">
      <c r="A2782" s="1">
        <v>20190812</v>
      </c>
      <c r="B2782" s="1">
        <v>200000</v>
      </c>
      <c r="C2782" s="1">
        <v>2458708.3220000002</v>
      </c>
      <c r="D2782" s="1">
        <v>2220.63</v>
      </c>
      <c r="E2782" s="1">
        <v>67.2</v>
      </c>
      <c r="F2782" s="1">
        <v>69</v>
      </c>
      <c r="G2782" s="8">
        <f t="shared" si="296"/>
        <v>69.729041095890423</v>
      </c>
      <c r="H2782" s="6">
        <v>0</v>
      </c>
      <c r="I2782" s="8">
        <f t="shared" si="297"/>
        <v>3.493150684931507</v>
      </c>
      <c r="L2782" s="9"/>
      <c r="N2782" s="10"/>
      <c r="O2782" s="9"/>
      <c r="R2782" s="9"/>
    </row>
    <row r="2783" spans="1:18">
      <c r="A2783" s="1">
        <v>20190813</v>
      </c>
      <c r="B2783" s="1">
        <v>200000</v>
      </c>
      <c r="C2783" s="1">
        <v>2458709.3220000002</v>
      </c>
      <c r="D2783" s="1">
        <v>2220.6660000000002</v>
      </c>
      <c r="E2783" s="1">
        <v>66.8</v>
      </c>
      <c r="F2783" s="1">
        <v>68.599999999999994</v>
      </c>
      <c r="G2783" s="8">
        <f t="shared" si="296"/>
        <v>69.732602739726033</v>
      </c>
      <c r="H2783" s="6">
        <v>0</v>
      </c>
      <c r="I2783" s="8">
        <f t="shared" si="297"/>
        <v>3.493150684931507</v>
      </c>
      <c r="L2783" s="9"/>
      <c r="N2783" s="10"/>
      <c r="O2783" s="9"/>
      <c r="R2783" s="9"/>
    </row>
    <row r="2784" spans="1:18">
      <c r="A2784" s="1">
        <v>20190814</v>
      </c>
      <c r="B2784" s="1">
        <v>200000</v>
      </c>
      <c r="C2784" s="1">
        <v>2458710.3220000002</v>
      </c>
      <c r="D2784" s="1">
        <v>2220.703</v>
      </c>
      <c r="E2784" s="1">
        <v>67.400000000000006</v>
      </c>
      <c r="F2784" s="1">
        <v>69.099999999999994</v>
      </c>
      <c r="G2784" s="8">
        <f t="shared" si="296"/>
        <v>69.736438356164385</v>
      </c>
      <c r="H2784" s="6">
        <v>0</v>
      </c>
      <c r="I2784" s="8">
        <f t="shared" si="297"/>
        <v>3.493150684931507</v>
      </c>
      <c r="L2784" s="9"/>
      <c r="N2784" s="10"/>
      <c r="O2784" s="9"/>
      <c r="R2784" s="9"/>
    </row>
    <row r="2785" spans="1:18">
      <c r="A2785" s="1">
        <v>20190815</v>
      </c>
      <c r="B2785" s="1">
        <v>200000</v>
      </c>
      <c r="C2785" s="1">
        <v>2458711.3220000002</v>
      </c>
      <c r="D2785" s="1">
        <v>2220.7399999999998</v>
      </c>
      <c r="E2785" s="1">
        <v>67.599999999999994</v>
      </c>
      <c r="F2785" s="1">
        <v>69.400000000000006</v>
      </c>
      <c r="G2785" s="8">
        <f t="shared" si="296"/>
        <v>69.738630136986302</v>
      </c>
      <c r="H2785" s="6">
        <v>0</v>
      </c>
      <c r="I2785" s="8">
        <f t="shared" si="297"/>
        <v>3.4602739726027396</v>
      </c>
      <c r="L2785" s="9"/>
      <c r="N2785" s="10"/>
      <c r="O2785" s="9"/>
      <c r="R2785" s="9"/>
    </row>
    <row r="2786" spans="1:18">
      <c r="A2786" s="1">
        <v>20190816</v>
      </c>
      <c r="B2786" s="1">
        <v>200000</v>
      </c>
      <c r="C2786" s="1">
        <v>2458712.3220000002</v>
      </c>
      <c r="D2786" s="1">
        <v>2220.7759999999998</v>
      </c>
      <c r="E2786" s="1">
        <v>67.5</v>
      </c>
      <c r="F2786" s="1">
        <v>69.2</v>
      </c>
      <c r="G2786" s="8">
        <f t="shared" si="296"/>
        <v>69.738082191780833</v>
      </c>
      <c r="H2786" s="6">
        <v>0</v>
      </c>
      <c r="I2786" s="8">
        <f t="shared" si="297"/>
        <v>3.4602739726027396</v>
      </c>
      <c r="L2786" s="9"/>
      <c r="N2786" s="10"/>
      <c r="O2786" s="9"/>
      <c r="R2786" s="9"/>
    </row>
    <row r="2787" spans="1:18">
      <c r="A2787" s="1">
        <v>20190817</v>
      </c>
      <c r="B2787" s="1">
        <v>200000</v>
      </c>
      <c r="C2787" s="1">
        <v>2458713.3220000002</v>
      </c>
      <c r="D2787" s="1">
        <v>2220.8130000000001</v>
      </c>
      <c r="E2787" s="1">
        <v>68</v>
      </c>
      <c r="F2787" s="1">
        <v>69.7</v>
      </c>
      <c r="G2787" s="8">
        <f t="shared" si="296"/>
        <v>69.736986301369868</v>
      </c>
      <c r="H2787" s="6">
        <v>0</v>
      </c>
      <c r="I2787" s="8">
        <f t="shared" si="297"/>
        <v>3.4602739726027396</v>
      </c>
      <c r="L2787" s="9"/>
      <c r="N2787" s="10"/>
      <c r="O2787" s="9"/>
      <c r="R2787" s="9"/>
    </row>
    <row r="2788" spans="1:18">
      <c r="A2788" s="1">
        <v>20190818</v>
      </c>
      <c r="B2788" s="1">
        <v>200000</v>
      </c>
      <c r="C2788" s="1">
        <v>2458714.3220000002</v>
      </c>
      <c r="D2788" s="1">
        <v>2220.85</v>
      </c>
      <c r="E2788" s="1">
        <v>67.5</v>
      </c>
      <c r="F2788" s="1">
        <v>69.2</v>
      </c>
      <c r="G2788" s="8">
        <f t="shared" si="296"/>
        <v>69.736438356164385</v>
      </c>
      <c r="H2788" s="6">
        <v>0</v>
      </c>
      <c r="I2788" s="8">
        <f t="shared" si="297"/>
        <v>3.4602739726027396</v>
      </c>
      <c r="L2788" s="9"/>
      <c r="N2788" s="10"/>
      <c r="O2788" s="9"/>
      <c r="R2788" s="9"/>
    </row>
    <row r="2789" spans="1:18">
      <c r="A2789" s="1">
        <v>20190819</v>
      </c>
      <c r="B2789" s="1">
        <v>200000</v>
      </c>
      <c r="C2789" s="1">
        <v>2458715.3220000002</v>
      </c>
      <c r="D2789" s="1">
        <v>2220.886</v>
      </c>
      <c r="E2789" s="1">
        <v>67.7</v>
      </c>
      <c r="F2789" s="1">
        <v>69.3</v>
      </c>
      <c r="G2789" s="8">
        <f t="shared" si="296"/>
        <v>69.738082191780819</v>
      </c>
      <c r="H2789" s="6">
        <v>0</v>
      </c>
      <c r="I2789" s="8">
        <f t="shared" si="297"/>
        <v>3.4602739726027396</v>
      </c>
      <c r="L2789" s="9"/>
      <c r="N2789" s="10"/>
      <c r="O2789" s="9"/>
      <c r="R2789" s="9"/>
    </row>
    <row r="2790" spans="1:18">
      <c r="A2790" s="1">
        <v>20190820</v>
      </c>
      <c r="B2790" s="1">
        <v>200000</v>
      </c>
      <c r="C2790" s="1">
        <v>2458716.3220000002</v>
      </c>
      <c r="D2790" s="1">
        <v>2220.9229999999998</v>
      </c>
      <c r="E2790" s="1">
        <v>67.3</v>
      </c>
      <c r="F2790" s="1">
        <v>68.900000000000006</v>
      </c>
      <c r="G2790" s="8">
        <f t="shared" si="296"/>
        <v>69.741095890410975</v>
      </c>
      <c r="H2790" s="6">
        <v>0</v>
      </c>
      <c r="I2790" s="8">
        <f t="shared" si="297"/>
        <v>3.4602739726027396</v>
      </c>
      <c r="L2790" s="9"/>
      <c r="N2790" s="10"/>
      <c r="O2790" s="9"/>
      <c r="R2790" s="9"/>
    </row>
    <row r="2791" spans="1:18">
      <c r="A2791" s="1">
        <v>20190821</v>
      </c>
      <c r="B2791" s="1">
        <v>200000</v>
      </c>
      <c r="C2791" s="1">
        <v>2458717.3220000002</v>
      </c>
      <c r="D2791" s="1">
        <v>2220.96</v>
      </c>
      <c r="E2791" s="1">
        <v>66.8</v>
      </c>
      <c r="F2791" s="1">
        <v>68.400000000000006</v>
      </c>
      <c r="G2791" s="8">
        <f t="shared" si="296"/>
        <v>69.743287671232892</v>
      </c>
      <c r="H2791" s="6">
        <v>0</v>
      </c>
      <c r="I2791" s="8">
        <f t="shared" si="297"/>
        <v>3.4602739726027396</v>
      </c>
      <c r="L2791" s="9"/>
      <c r="N2791" s="10"/>
      <c r="O2791" s="9"/>
      <c r="R2791" s="9"/>
    </row>
    <row r="2792" spans="1:18">
      <c r="A2792" s="1">
        <v>20190822</v>
      </c>
      <c r="B2792" s="1">
        <v>200000</v>
      </c>
      <c r="C2792" s="1">
        <v>2458718.3220000002</v>
      </c>
      <c r="D2792" s="1">
        <v>2220.9960000000001</v>
      </c>
      <c r="E2792" s="1">
        <v>65.7</v>
      </c>
      <c r="F2792" s="1">
        <v>67.3</v>
      </c>
      <c r="G2792" s="8">
        <f t="shared" si="296"/>
        <v>69.742739726027423</v>
      </c>
      <c r="H2792" s="6">
        <v>0</v>
      </c>
      <c r="I2792" s="8">
        <f t="shared" si="297"/>
        <v>3.4602739726027396</v>
      </c>
      <c r="L2792" s="9"/>
      <c r="N2792" s="10"/>
      <c r="O2792" s="9"/>
      <c r="R2792" s="9"/>
    </row>
    <row r="2793" spans="1:18">
      <c r="A2793" s="1">
        <v>20190823</v>
      </c>
      <c r="B2793" s="1">
        <v>200000</v>
      </c>
      <c r="C2793" s="1">
        <v>2458719.3220000002</v>
      </c>
      <c r="D2793" s="1">
        <v>2221.0329999999999</v>
      </c>
      <c r="E2793" s="1">
        <v>66.5</v>
      </c>
      <c r="F2793" s="1">
        <v>68</v>
      </c>
      <c r="G2793" s="8">
        <f t="shared" si="296"/>
        <v>69.743835616438361</v>
      </c>
      <c r="H2793" s="6">
        <v>0</v>
      </c>
      <c r="I2793" s="8">
        <f t="shared" si="297"/>
        <v>3.43013698630137</v>
      </c>
      <c r="L2793" s="9"/>
      <c r="N2793" s="10"/>
      <c r="O2793" s="9"/>
      <c r="R2793" s="9"/>
    </row>
    <row r="2794" spans="1:18">
      <c r="A2794" s="1">
        <v>20190824</v>
      </c>
      <c r="B2794" s="1">
        <v>200000</v>
      </c>
      <c r="C2794" s="1">
        <v>2458720.3220000002</v>
      </c>
      <c r="D2794" s="1">
        <v>2221.0700000000002</v>
      </c>
      <c r="E2794" s="1">
        <v>66.3</v>
      </c>
      <c r="F2794" s="1">
        <v>67.8</v>
      </c>
      <c r="G2794" s="8">
        <f t="shared" si="296"/>
        <v>69.746575342465761</v>
      </c>
      <c r="H2794" s="6">
        <v>0</v>
      </c>
      <c r="I2794" s="8">
        <f t="shared" si="297"/>
        <v>3.43013698630137</v>
      </c>
      <c r="L2794" s="9"/>
      <c r="N2794" s="10"/>
      <c r="O2794" s="9"/>
      <c r="R2794" s="9"/>
    </row>
    <row r="2795" spans="1:18">
      <c r="A2795" s="1">
        <v>20190825</v>
      </c>
      <c r="B2795" s="1">
        <v>200000</v>
      </c>
      <c r="C2795" s="1">
        <v>2458721.3220000002</v>
      </c>
      <c r="D2795" s="1">
        <v>2221.1060000000002</v>
      </c>
      <c r="E2795" s="1">
        <v>66</v>
      </c>
      <c r="F2795" s="1">
        <v>67.400000000000006</v>
      </c>
      <c r="G2795" s="8">
        <f t="shared" si="296"/>
        <v>69.745479452054795</v>
      </c>
      <c r="H2795" s="6">
        <v>0</v>
      </c>
      <c r="I2795" s="8">
        <f t="shared" si="297"/>
        <v>3.43013698630137</v>
      </c>
      <c r="L2795" s="9"/>
      <c r="N2795" s="10"/>
      <c r="O2795" s="9"/>
      <c r="R2795" s="9"/>
    </row>
    <row r="2796" spans="1:18">
      <c r="A2796" s="1">
        <v>20190826</v>
      </c>
      <c r="B2796" s="1">
        <v>200000</v>
      </c>
      <c r="C2796" s="1">
        <v>2458722.3220000002</v>
      </c>
      <c r="D2796" s="1">
        <v>2221.143</v>
      </c>
      <c r="E2796" s="1">
        <v>65.8</v>
      </c>
      <c r="F2796" s="1">
        <v>67.2</v>
      </c>
      <c r="G2796" s="8">
        <f t="shared" si="296"/>
        <v>69.744657534246571</v>
      </c>
      <c r="H2796" s="6">
        <v>0</v>
      </c>
      <c r="I2796" s="8">
        <f t="shared" si="297"/>
        <v>3.43013698630137</v>
      </c>
      <c r="L2796" s="9"/>
      <c r="N2796" s="10"/>
      <c r="O2796" s="9"/>
      <c r="R2796" s="9"/>
    </row>
    <row r="2797" spans="1:18">
      <c r="A2797" s="1">
        <v>20190827</v>
      </c>
      <c r="B2797" s="1">
        <v>200000</v>
      </c>
      <c r="C2797" s="1">
        <v>2458723.3220000002</v>
      </c>
      <c r="D2797" s="1">
        <v>2221.1799999999998</v>
      </c>
      <c r="E2797" s="1">
        <v>66.099999999999994</v>
      </c>
      <c r="F2797" s="1">
        <v>67.5</v>
      </c>
      <c r="G2797" s="8">
        <f t="shared" si="296"/>
        <v>69.745205479452054</v>
      </c>
      <c r="H2797" s="6">
        <v>0</v>
      </c>
      <c r="I2797" s="8">
        <f t="shared" si="297"/>
        <v>3.43013698630137</v>
      </c>
      <c r="L2797" s="9"/>
      <c r="N2797" s="10"/>
      <c r="O2797" s="9"/>
      <c r="R2797" s="9"/>
    </row>
    <row r="2798" spans="1:18">
      <c r="A2798" s="1">
        <v>20190828</v>
      </c>
      <c r="B2798" s="1">
        <v>200000</v>
      </c>
      <c r="C2798" s="1">
        <v>2458724.3220000002</v>
      </c>
      <c r="D2798" s="1">
        <v>2221.2159999999999</v>
      </c>
      <c r="E2798" s="1">
        <v>65.900000000000006</v>
      </c>
      <c r="F2798" s="1">
        <v>67.2</v>
      </c>
      <c r="G2798" s="8">
        <f t="shared" si="296"/>
        <v>69.743835616438361</v>
      </c>
      <c r="H2798" s="6">
        <v>0</v>
      </c>
      <c r="I2798" s="8">
        <f t="shared" si="297"/>
        <v>3.43013698630137</v>
      </c>
      <c r="L2798" s="9"/>
      <c r="N2798" s="10"/>
      <c r="O2798" s="9"/>
      <c r="R2798" s="9"/>
    </row>
    <row r="2799" spans="1:18">
      <c r="A2799" s="1">
        <v>20190829</v>
      </c>
      <c r="B2799" s="1">
        <v>200000</v>
      </c>
      <c r="C2799" s="1">
        <v>2458725.3220000002</v>
      </c>
      <c r="D2799" s="1">
        <v>2221.2530000000002</v>
      </c>
      <c r="E2799" s="1">
        <v>65.900000000000006</v>
      </c>
      <c r="F2799" s="1">
        <v>67.2</v>
      </c>
      <c r="G2799" s="8">
        <f t="shared" si="296"/>
        <v>69.744383561643829</v>
      </c>
      <c r="H2799" s="6">
        <v>0</v>
      </c>
      <c r="I2799" s="8">
        <f t="shared" si="297"/>
        <v>3.43013698630137</v>
      </c>
      <c r="L2799" s="9"/>
      <c r="N2799" s="10"/>
      <c r="O2799" s="9"/>
      <c r="R2799" s="9"/>
    </row>
    <row r="2800" spans="1:18">
      <c r="A2800" s="1">
        <v>20190830</v>
      </c>
      <c r="B2800" s="1">
        <v>200000</v>
      </c>
      <c r="C2800" s="1">
        <v>2458726.3220000002</v>
      </c>
      <c r="D2800" s="1">
        <v>2221.29</v>
      </c>
      <c r="E2800" s="1">
        <v>66.5</v>
      </c>
      <c r="F2800" s="1">
        <v>67.8</v>
      </c>
      <c r="G2800" s="8">
        <f t="shared" si="296"/>
        <v>69.745753424657522</v>
      </c>
      <c r="H2800" s="6">
        <v>0</v>
      </c>
      <c r="I2800" s="8">
        <f t="shared" si="297"/>
        <v>3.43013698630137</v>
      </c>
      <c r="L2800" s="9"/>
      <c r="N2800" s="10"/>
      <c r="O2800" s="9"/>
      <c r="R2800" s="9"/>
    </row>
    <row r="2801" spans="1:18">
      <c r="A2801" s="1">
        <v>20190831</v>
      </c>
      <c r="B2801" s="1">
        <v>200000</v>
      </c>
      <c r="C2801" s="1">
        <v>2458727.3220000002</v>
      </c>
      <c r="D2801" s="1">
        <v>2221.326</v>
      </c>
      <c r="E2801" s="1">
        <v>66.400000000000006</v>
      </c>
      <c r="F2801" s="1">
        <v>67.7</v>
      </c>
      <c r="G2801" s="8">
        <f t="shared" si="296"/>
        <v>69.746027397260264</v>
      </c>
      <c r="H2801" s="6">
        <v>0</v>
      </c>
      <c r="I2801" s="8">
        <f t="shared" si="297"/>
        <v>3.43013698630137</v>
      </c>
      <c r="L2801" s="9"/>
      <c r="N2801" s="10"/>
      <c r="O2801" s="9"/>
      <c r="R2801" s="9"/>
    </row>
    <row r="2802" spans="1:18">
      <c r="A2802" s="1">
        <v>20190901</v>
      </c>
      <c r="B2802" s="1">
        <v>200000</v>
      </c>
      <c r="C2802" s="1">
        <v>2458728.3220000002</v>
      </c>
      <c r="D2802" s="1">
        <v>2221.3629999999998</v>
      </c>
      <c r="E2802" s="1">
        <v>67.099999999999994</v>
      </c>
      <c r="F2802" s="1">
        <v>68.3</v>
      </c>
      <c r="G2802" s="8">
        <f t="shared" si="296"/>
        <v>69.745753424657508</v>
      </c>
      <c r="H2802" s="6">
        <v>14</v>
      </c>
      <c r="I2802" s="8">
        <f t="shared" si="297"/>
        <v>3.43013698630137</v>
      </c>
      <c r="L2802" s="9"/>
      <c r="N2802" s="10"/>
      <c r="O2802" s="9"/>
      <c r="R2802" s="9"/>
    </row>
    <row r="2803" spans="1:18">
      <c r="A2803" s="1">
        <v>20190902</v>
      </c>
      <c r="B2803" s="1">
        <v>200000</v>
      </c>
      <c r="C2803" s="1">
        <v>2458729.3220000002</v>
      </c>
      <c r="D2803" s="1">
        <v>2221.4</v>
      </c>
      <c r="E2803" s="1">
        <v>68.8</v>
      </c>
      <c r="F2803" s="1">
        <v>70</v>
      </c>
      <c r="G2803" s="8">
        <f t="shared" si="296"/>
        <v>69.745205479452025</v>
      </c>
      <c r="H2803" s="6">
        <v>14</v>
      </c>
      <c r="I2803" s="8">
        <f t="shared" si="297"/>
        <v>3.43013698630137</v>
      </c>
      <c r="L2803" s="9"/>
      <c r="N2803" s="10"/>
      <c r="O2803" s="9"/>
      <c r="R2803" s="9"/>
    </row>
    <row r="2804" spans="1:18">
      <c r="A2804" s="1">
        <v>20190903</v>
      </c>
      <c r="B2804" s="1">
        <v>200000</v>
      </c>
      <c r="C2804" s="1">
        <v>2458730.3220000002</v>
      </c>
      <c r="D2804" s="1">
        <v>2221.4360000000001</v>
      </c>
      <c r="E2804" s="1">
        <v>68.599999999999994</v>
      </c>
      <c r="F2804" s="1">
        <v>69.8</v>
      </c>
      <c r="G2804" s="8">
        <f t="shared" si="296"/>
        <v>69.742739726027366</v>
      </c>
      <c r="H2804" s="6">
        <v>5</v>
      </c>
      <c r="I2804" s="8">
        <f t="shared" si="297"/>
        <v>3.43013698630137</v>
      </c>
      <c r="L2804" s="9"/>
      <c r="N2804" s="10"/>
      <c r="O2804" s="9"/>
      <c r="R2804" s="9"/>
    </row>
    <row r="2805" spans="1:18">
      <c r="A2805" s="1">
        <v>20190904</v>
      </c>
      <c r="B2805" s="1">
        <v>200000</v>
      </c>
      <c r="C2805" s="1">
        <v>2458731.3220000002</v>
      </c>
      <c r="D2805" s="1">
        <v>2221.473</v>
      </c>
      <c r="E2805" s="1">
        <v>68.599999999999994</v>
      </c>
      <c r="F2805" s="1">
        <v>69.8</v>
      </c>
      <c r="G2805" s="8">
        <f t="shared" si="296"/>
        <v>69.736986301369839</v>
      </c>
      <c r="H2805" s="6">
        <v>0</v>
      </c>
      <c r="I2805" s="8">
        <f t="shared" si="297"/>
        <v>3.3917808219178083</v>
      </c>
      <c r="L2805" s="9"/>
      <c r="N2805" s="10"/>
      <c r="O2805" s="9"/>
      <c r="R2805" s="9"/>
    </row>
    <row r="2806" spans="1:18">
      <c r="A2806" s="1">
        <v>20190905</v>
      </c>
      <c r="B2806" s="1">
        <v>200000</v>
      </c>
      <c r="C2806" s="1">
        <v>2458732.3220000002</v>
      </c>
      <c r="D2806" s="1">
        <v>2221.5100000000002</v>
      </c>
      <c r="E2806" s="1">
        <v>68.3</v>
      </c>
      <c r="F2806" s="1">
        <v>69.400000000000006</v>
      </c>
      <c r="G2806" s="8">
        <f t="shared" si="296"/>
        <v>69.728767123287639</v>
      </c>
      <c r="H2806" s="6">
        <v>0</v>
      </c>
      <c r="I2806" s="8">
        <f t="shared" si="297"/>
        <v>3.3424657534246576</v>
      </c>
      <c r="L2806" s="9"/>
      <c r="N2806" s="10"/>
      <c r="O2806" s="9"/>
      <c r="R2806" s="9"/>
    </row>
    <row r="2807" spans="1:18">
      <c r="A2807" s="1">
        <v>20190906</v>
      </c>
      <c r="B2807" s="1">
        <v>200000</v>
      </c>
      <c r="C2807" s="1">
        <v>2458733.3220000002</v>
      </c>
      <c r="D2807" s="1">
        <v>2221.5459999999998</v>
      </c>
      <c r="E2807" s="1">
        <v>68.900000000000006</v>
      </c>
      <c r="F2807" s="1">
        <v>70</v>
      </c>
      <c r="G2807" s="8">
        <f t="shared" si="296"/>
        <v>69.726027397260239</v>
      </c>
      <c r="H2807" s="6">
        <v>0</v>
      </c>
      <c r="I2807" s="8">
        <f t="shared" si="297"/>
        <v>3.2986301369863016</v>
      </c>
      <c r="L2807" s="9"/>
      <c r="N2807" s="10"/>
      <c r="O2807" s="9"/>
      <c r="R2807" s="9"/>
    </row>
    <row r="2808" spans="1:18">
      <c r="A2808" s="1">
        <v>20190907</v>
      </c>
      <c r="B2808" s="1">
        <v>170000</v>
      </c>
      <c r="C2808" s="1">
        <v>2458734.1970000002</v>
      </c>
      <c r="D2808" s="1">
        <v>2221.578</v>
      </c>
      <c r="E2808" s="1">
        <v>69.7</v>
      </c>
      <c r="F2808" s="1">
        <v>70.7</v>
      </c>
      <c r="G2808" s="8">
        <f t="shared" ref="G2808:G2871" si="298">AVERAGE(F2626:F2990)</f>
        <v>69.720821917808181</v>
      </c>
      <c r="H2808" s="6">
        <v>0</v>
      </c>
      <c r="I2808" s="8">
        <f t="shared" ref="I2808:I2871" si="299">AVERAGE(H2626:H2990)</f>
        <v>3.2739726027397262</v>
      </c>
      <c r="L2808" s="9"/>
      <c r="N2808" s="10"/>
      <c r="O2808" s="9"/>
      <c r="R2808" s="9"/>
    </row>
    <row r="2809" spans="1:18">
      <c r="A2809" s="1">
        <v>20190908</v>
      </c>
      <c r="B2809" s="1">
        <v>200000</v>
      </c>
      <c r="C2809" s="1">
        <v>2458735.3220000002</v>
      </c>
      <c r="D2809" s="1">
        <v>2221.62</v>
      </c>
      <c r="E2809" s="1">
        <v>67.5</v>
      </c>
      <c r="F2809" s="1">
        <v>68.5</v>
      </c>
      <c r="G2809" s="8">
        <f t="shared" si="298"/>
        <v>69.719452054794488</v>
      </c>
      <c r="H2809" s="6">
        <v>0</v>
      </c>
      <c r="I2809" s="8">
        <f t="shared" si="299"/>
        <v>3.2876712328767121</v>
      </c>
      <c r="L2809" s="9"/>
      <c r="N2809" s="10"/>
      <c r="O2809" s="9"/>
      <c r="R2809" s="9"/>
    </row>
    <row r="2810" spans="1:18">
      <c r="A2810" s="1">
        <v>20190909</v>
      </c>
      <c r="B2810" s="1">
        <v>200000</v>
      </c>
      <c r="C2810" s="1">
        <v>2458736.3220000002</v>
      </c>
      <c r="D2810" s="1">
        <v>2221.6559999999999</v>
      </c>
      <c r="E2810" s="1">
        <v>68.8</v>
      </c>
      <c r="F2810" s="1">
        <v>69.8</v>
      </c>
      <c r="G2810" s="8">
        <f t="shared" si="298"/>
        <v>69.718630136986263</v>
      </c>
      <c r="H2810" s="6">
        <v>0</v>
      </c>
      <c r="I2810" s="8">
        <f t="shared" si="299"/>
        <v>3.2876712328767121</v>
      </c>
      <c r="L2810" s="9"/>
      <c r="N2810" s="10"/>
      <c r="O2810" s="9"/>
      <c r="R2810" s="9"/>
    </row>
    <row r="2811" spans="1:18">
      <c r="A2811" s="1">
        <v>20190910</v>
      </c>
      <c r="B2811" s="1">
        <v>200000</v>
      </c>
      <c r="C2811" s="1">
        <v>2458737.3220000002</v>
      </c>
      <c r="D2811" s="1">
        <v>2221.6930000000002</v>
      </c>
      <c r="E2811" s="1">
        <v>70</v>
      </c>
      <c r="F2811" s="1">
        <v>70.900000000000006</v>
      </c>
      <c r="G2811" s="8">
        <f t="shared" si="298"/>
        <v>69.719452054794473</v>
      </c>
      <c r="H2811" s="6">
        <v>0</v>
      </c>
      <c r="I2811" s="8">
        <f t="shared" si="299"/>
        <v>3.2575342465753425</v>
      </c>
      <c r="L2811" s="9"/>
      <c r="N2811" s="10"/>
      <c r="O2811" s="9"/>
      <c r="R2811" s="9"/>
    </row>
    <row r="2812" spans="1:18">
      <c r="A2812" s="1">
        <v>20190911</v>
      </c>
      <c r="B2812" s="1">
        <v>200000</v>
      </c>
      <c r="C2812" s="1">
        <v>2458738.3220000002</v>
      </c>
      <c r="D2812" s="1">
        <v>2221.73</v>
      </c>
      <c r="E2812" s="1">
        <v>68.099999999999994</v>
      </c>
      <c r="F2812" s="1">
        <v>69</v>
      </c>
      <c r="G2812" s="8">
        <f t="shared" si="298"/>
        <v>69.718904109588991</v>
      </c>
      <c r="H2812" s="6">
        <v>0</v>
      </c>
      <c r="I2812" s="8">
        <f t="shared" si="299"/>
        <v>3.2273972602739724</v>
      </c>
      <c r="L2812" s="9"/>
      <c r="N2812" s="10"/>
      <c r="O2812" s="9"/>
      <c r="R2812" s="9"/>
    </row>
    <row r="2813" spans="1:18">
      <c r="A2813" s="1">
        <v>20190912</v>
      </c>
      <c r="B2813" s="1">
        <v>200000</v>
      </c>
      <c r="C2813" s="1">
        <v>2458739.3220000002</v>
      </c>
      <c r="D2813" s="1">
        <v>2221.7660000000001</v>
      </c>
      <c r="E2813" s="1">
        <v>69.400000000000006</v>
      </c>
      <c r="F2813" s="1">
        <v>70.3</v>
      </c>
      <c r="G2813" s="8">
        <f t="shared" si="298"/>
        <v>69.716438356164346</v>
      </c>
      <c r="H2813" s="6">
        <v>0</v>
      </c>
      <c r="I2813" s="8">
        <f t="shared" si="299"/>
        <v>3.2273972602739724</v>
      </c>
      <c r="L2813" s="9"/>
      <c r="N2813" s="10"/>
      <c r="O2813" s="9"/>
      <c r="R2813" s="9"/>
    </row>
    <row r="2814" spans="1:18">
      <c r="A2814" s="1">
        <v>20190913</v>
      </c>
      <c r="B2814" s="1">
        <v>200000</v>
      </c>
      <c r="C2814" s="1">
        <v>2458740.3220000002</v>
      </c>
      <c r="D2814" s="1">
        <v>2221.8029999999999</v>
      </c>
      <c r="E2814" s="1">
        <v>68.3</v>
      </c>
      <c r="F2814" s="1">
        <v>69.099999999999994</v>
      </c>
      <c r="G2814" s="8">
        <f t="shared" si="298"/>
        <v>69.712602739725995</v>
      </c>
      <c r="H2814" s="6">
        <v>0</v>
      </c>
      <c r="I2814" s="8">
        <f t="shared" si="299"/>
        <v>3.1945205479452055</v>
      </c>
      <c r="L2814" s="9"/>
      <c r="N2814" s="10"/>
      <c r="O2814" s="9"/>
      <c r="R2814" s="9"/>
    </row>
    <row r="2815" spans="1:18">
      <c r="A2815" s="1">
        <v>20190914</v>
      </c>
      <c r="B2815" s="1">
        <v>200000</v>
      </c>
      <c r="C2815" s="1">
        <v>2458741.3220000002</v>
      </c>
      <c r="D2815" s="1">
        <v>2221.84</v>
      </c>
      <c r="E2815" s="1">
        <v>68.599999999999994</v>
      </c>
      <c r="F2815" s="1">
        <v>69.400000000000006</v>
      </c>
      <c r="G2815" s="8">
        <f t="shared" si="298"/>
        <v>69.708493150684902</v>
      </c>
      <c r="H2815" s="6">
        <v>0</v>
      </c>
      <c r="I2815" s="8">
        <f t="shared" si="299"/>
        <v>3.1945205479452055</v>
      </c>
      <c r="L2815" s="9"/>
      <c r="N2815" s="10"/>
      <c r="O2815" s="9"/>
      <c r="R2815" s="9"/>
    </row>
    <row r="2816" spans="1:18">
      <c r="A2816" s="1">
        <v>20190915</v>
      </c>
      <c r="B2816" s="1">
        <v>200000</v>
      </c>
      <c r="C2816" s="1">
        <v>2458742.3220000002</v>
      </c>
      <c r="D2816" s="1">
        <v>2221.8760000000002</v>
      </c>
      <c r="E2816" s="1">
        <v>67.7</v>
      </c>
      <c r="F2816" s="1">
        <v>68.400000000000006</v>
      </c>
      <c r="G2816" s="8">
        <f t="shared" si="298"/>
        <v>69.710410958904077</v>
      </c>
      <c r="H2816" s="6">
        <v>0</v>
      </c>
      <c r="I2816" s="8">
        <f t="shared" si="299"/>
        <v>3.1945205479452055</v>
      </c>
      <c r="L2816" s="9"/>
      <c r="N2816" s="10"/>
      <c r="O2816" s="9"/>
      <c r="R2816" s="9"/>
    </row>
    <row r="2817" spans="1:18">
      <c r="A2817" s="1">
        <v>20190916</v>
      </c>
      <c r="B2817" s="1">
        <v>200000</v>
      </c>
      <c r="C2817" s="1">
        <v>2458743.3220000002</v>
      </c>
      <c r="D2817" s="1">
        <v>2221.913</v>
      </c>
      <c r="E2817" s="1">
        <v>68.7</v>
      </c>
      <c r="F2817" s="1">
        <v>69.400000000000006</v>
      </c>
      <c r="G2817" s="8">
        <f t="shared" si="298"/>
        <v>69.71178082191777</v>
      </c>
      <c r="H2817" s="6">
        <v>0</v>
      </c>
      <c r="I2817" s="8">
        <f t="shared" si="299"/>
        <v>3.1945205479452055</v>
      </c>
      <c r="L2817" s="9"/>
      <c r="N2817" s="10"/>
      <c r="O2817" s="9"/>
      <c r="R2817" s="9"/>
    </row>
    <row r="2818" spans="1:18">
      <c r="A2818" s="1">
        <v>20190917</v>
      </c>
      <c r="B2818" s="1">
        <v>200000</v>
      </c>
      <c r="C2818" s="1">
        <v>2458744.3220000002</v>
      </c>
      <c r="D2818" s="1">
        <v>2221.9499999999998</v>
      </c>
      <c r="E2818" s="1">
        <v>67.5</v>
      </c>
      <c r="F2818" s="1">
        <v>68.2</v>
      </c>
      <c r="G2818" s="8">
        <f t="shared" si="298"/>
        <v>69.716164383561633</v>
      </c>
      <c r="H2818" s="6">
        <v>0</v>
      </c>
      <c r="I2818" s="8">
        <f t="shared" si="299"/>
        <v>3.1589041095890411</v>
      </c>
      <c r="L2818" s="9"/>
      <c r="N2818" s="10"/>
      <c r="O2818" s="9"/>
      <c r="R2818" s="9"/>
    </row>
    <row r="2819" spans="1:18">
      <c r="A2819" s="1">
        <v>20190918</v>
      </c>
      <c r="B2819" s="1">
        <v>200000</v>
      </c>
      <c r="C2819" s="1">
        <v>2458745.3220000002</v>
      </c>
      <c r="D2819" s="1">
        <v>2221.9859999999999</v>
      </c>
      <c r="E2819" s="1">
        <v>66.3</v>
      </c>
      <c r="F2819" s="1">
        <v>66.900000000000006</v>
      </c>
      <c r="G2819" s="8">
        <f t="shared" si="298"/>
        <v>69.722465753424643</v>
      </c>
      <c r="H2819" s="6">
        <v>0</v>
      </c>
      <c r="I2819" s="8">
        <f t="shared" si="299"/>
        <v>3.1260273972602741</v>
      </c>
      <c r="L2819" s="9"/>
      <c r="N2819" s="10"/>
      <c r="O2819" s="9"/>
      <c r="R2819" s="9"/>
    </row>
    <row r="2820" spans="1:18">
      <c r="A2820" s="1">
        <v>20190919</v>
      </c>
      <c r="B2820" s="1">
        <v>200000</v>
      </c>
      <c r="C2820" s="1">
        <v>2458746.3220000002</v>
      </c>
      <c r="D2820" s="1">
        <v>2222.0230000000001</v>
      </c>
      <c r="E2820" s="1">
        <v>67.099999999999994</v>
      </c>
      <c r="F2820" s="1">
        <v>67.7</v>
      </c>
      <c r="G2820" s="8">
        <f t="shared" si="298"/>
        <v>69.709589041095867</v>
      </c>
      <c r="H2820" s="6">
        <v>0</v>
      </c>
      <c r="I2820" s="8">
        <f t="shared" si="299"/>
        <v>3.0383561643835617</v>
      </c>
      <c r="L2820" s="9"/>
      <c r="N2820" s="10"/>
      <c r="O2820" s="9"/>
      <c r="R2820" s="9"/>
    </row>
    <row r="2821" spans="1:18">
      <c r="A2821" s="1">
        <v>20190920</v>
      </c>
      <c r="B2821" s="1">
        <v>200000</v>
      </c>
      <c r="C2821" s="1">
        <v>2458747.3220000002</v>
      </c>
      <c r="D2821" s="1">
        <v>2222.06</v>
      </c>
      <c r="E2821" s="1">
        <v>67.2</v>
      </c>
      <c r="F2821" s="1">
        <v>67.7</v>
      </c>
      <c r="G2821" s="8">
        <f t="shared" si="298"/>
        <v>69.686849315068457</v>
      </c>
      <c r="H2821" s="6">
        <v>0</v>
      </c>
      <c r="I2821" s="8">
        <f t="shared" si="299"/>
        <v>2.9342465753424656</v>
      </c>
      <c r="L2821" s="9"/>
      <c r="N2821" s="10"/>
      <c r="O2821" s="9"/>
      <c r="R2821" s="9"/>
    </row>
    <row r="2822" spans="1:18">
      <c r="A2822" s="1">
        <v>20190921</v>
      </c>
      <c r="B2822" s="1">
        <v>200000</v>
      </c>
      <c r="C2822" s="1">
        <v>2458748.3220000002</v>
      </c>
      <c r="D2822" s="1">
        <v>2222.096</v>
      </c>
      <c r="E2822" s="1">
        <v>67.7</v>
      </c>
      <c r="F2822" s="1">
        <v>68.2</v>
      </c>
      <c r="G2822" s="8">
        <f t="shared" si="298"/>
        <v>69.655342465753392</v>
      </c>
      <c r="H2822" s="6">
        <v>0</v>
      </c>
      <c r="I2822" s="8">
        <f t="shared" si="299"/>
        <v>2.8520547945205479</v>
      </c>
      <c r="L2822" s="9"/>
      <c r="N2822" s="10"/>
      <c r="O2822" s="9"/>
      <c r="R2822" s="9"/>
    </row>
    <row r="2823" spans="1:18">
      <c r="A2823" s="1">
        <v>20190922</v>
      </c>
      <c r="B2823" s="1">
        <v>200000</v>
      </c>
      <c r="C2823" s="1">
        <v>2458749.3220000002</v>
      </c>
      <c r="D2823" s="1">
        <v>2222.1329999999998</v>
      </c>
      <c r="E2823" s="1">
        <v>68.3</v>
      </c>
      <c r="F2823" s="1">
        <v>68.8</v>
      </c>
      <c r="G2823" s="8">
        <f t="shared" si="298"/>
        <v>69.630410958904079</v>
      </c>
      <c r="H2823" s="6">
        <v>0</v>
      </c>
      <c r="I2823" s="8">
        <f t="shared" si="299"/>
        <v>2.7917808219178082</v>
      </c>
      <c r="L2823" s="9"/>
      <c r="N2823" s="10"/>
      <c r="O2823" s="9"/>
      <c r="R2823" s="9"/>
    </row>
    <row r="2824" spans="1:18">
      <c r="A2824" s="1">
        <v>20190923</v>
      </c>
      <c r="B2824" s="1">
        <v>200000</v>
      </c>
      <c r="C2824" s="1">
        <v>2458750.3220000002</v>
      </c>
      <c r="D2824" s="1">
        <v>2222.1689999999999</v>
      </c>
      <c r="E2824" s="1">
        <v>66.099999999999994</v>
      </c>
      <c r="F2824" s="1">
        <v>66.599999999999994</v>
      </c>
      <c r="G2824" s="8">
        <f t="shared" si="298"/>
        <v>69.616438356164352</v>
      </c>
      <c r="H2824" s="6">
        <v>0</v>
      </c>
      <c r="I2824" s="8">
        <f t="shared" si="299"/>
        <v>2.7534246575342465</v>
      </c>
      <c r="L2824" s="9"/>
      <c r="N2824" s="10"/>
      <c r="O2824" s="9"/>
      <c r="R2824" s="9"/>
    </row>
    <row r="2825" spans="1:18">
      <c r="A2825" s="1">
        <v>20190924</v>
      </c>
      <c r="B2825" s="1">
        <v>200000</v>
      </c>
      <c r="C2825" s="1">
        <v>2458751.3220000002</v>
      </c>
      <c r="D2825" s="1">
        <v>2222.2060000000001</v>
      </c>
      <c r="E2825" s="1">
        <v>67.099999999999994</v>
      </c>
      <c r="F2825" s="1">
        <v>67.5</v>
      </c>
      <c r="G2825" s="8">
        <f t="shared" si="298"/>
        <v>69.616438356164352</v>
      </c>
      <c r="H2825" s="6">
        <v>0</v>
      </c>
      <c r="I2825" s="8">
        <f t="shared" si="299"/>
        <v>2.7534246575342465</v>
      </c>
      <c r="L2825" s="9"/>
      <c r="N2825" s="10"/>
      <c r="O2825" s="9"/>
      <c r="R2825" s="9"/>
    </row>
    <row r="2826" spans="1:18">
      <c r="A2826" s="1">
        <v>20190925</v>
      </c>
      <c r="B2826" s="1">
        <v>200000</v>
      </c>
      <c r="C2826" s="1">
        <v>2458752.3220000002</v>
      </c>
      <c r="D2826" s="1">
        <v>2222.2429999999999</v>
      </c>
      <c r="E2826" s="1">
        <v>67.5</v>
      </c>
      <c r="F2826" s="1">
        <v>67.900000000000006</v>
      </c>
      <c r="G2826" s="8">
        <f t="shared" si="298"/>
        <v>69.622465753424635</v>
      </c>
      <c r="H2826" s="6">
        <v>0</v>
      </c>
      <c r="I2826" s="8">
        <f t="shared" si="299"/>
        <v>2.7534246575342465</v>
      </c>
      <c r="L2826" s="9"/>
      <c r="N2826" s="10"/>
      <c r="O2826" s="9"/>
      <c r="R2826" s="9"/>
    </row>
    <row r="2827" spans="1:18">
      <c r="A2827" s="1">
        <v>20190926</v>
      </c>
      <c r="B2827" s="1">
        <v>200000</v>
      </c>
      <c r="C2827" s="1">
        <v>2458753.3220000002</v>
      </c>
      <c r="D2827" s="1">
        <v>2222.279</v>
      </c>
      <c r="E2827" s="1">
        <v>67.099999999999994</v>
      </c>
      <c r="F2827" s="1">
        <v>67.400000000000006</v>
      </c>
      <c r="G2827" s="8">
        <f t="shared" si="298"/>
        <v>69.626027397260259</v>
      </c>
      <c r="H2827" s="6">
        <v>0</v>
      </c>
      <c r="I2827" s="8">
        <f t="shared" si="299"/>
        <v>2.7534246575342465</v>
      </c>
      <c r="L2827" s="9"/>
      <c r="N2827" s="10"/>
      <c r="O2827" s="9"/>
      <c r="R2827" s="9"/>
    </row>
    <row r="2828" spans="1:18">
      <c r="A2828" s="1">
        <v>20190927</v>
      </c>
      <c r="B2828" s="1">
        <v>200000</v>
      </c>
      <c r="C2828" s="1">
        <v>2458754.3220000002</v>
      </c>
      <c r="D2828" s="1">
        <v>2222.3159999999998</v>
      </c>
      <c r="E2828" s="1">
        <v>66.400000000000006</v>
      </c>
      <c r="F2828" s="1">
        <v>66.8</v>
      </c>
      <c r="G2828" s="8">
        <f t="shared" si="298"/>
        <v>69.629041095890386</v>
      </c>
      <c r="H2828" s="6">
        <v>0</v>
      </c>
      <c r="I2828" s="8">
        <f t="shared" si="299"/>
        <v>2.7534246575342465</v>
      </c>
      <c r="L2828" s="9"/>
      <c r="N2828" s="10"/>
      <c r="O2828" s="9"/>
      <c r="R2828" s="9"/>
    </row>
    <row r="2829" spans="1:18">
      <c r="A2829" s="1">
        <v>20190928</v>
      </c>
      <c r="B2829" s="1">
        <v>200000</v>
      </c>
      <c r="C2829" s="1">
        <v>2458755.3220000002</v>
      </c>
      <c r="D2829" s="1">
        <v>2222.3519999999999</v>
      </c>
      <c r="E2829" s="1">
        <v>67.3</v>
      </c>
      <c r="F2829" s="1">
        <v>67.5</v>
      </c>
      <c r="G2829" s="8">
        <f t="shared" si="298"/>
        <v>69.630136986301352</v>
      </c>
      <c r="H2829" s="6">
        <v>0</v>
      </c>
      <c r="I2829" s="8">
        <f t="shared" si="299"/>
        <v>2.7534246575342465</v>
      </c>
      <c r="L2829" s="9"/>
      <c r="N2829" s="10"/>
      <c r="O2829" s="9"/>
      <c r="R2829" s="9"/>
    </row>
    <row r="2830" spans="1:18">
      <c r="A2830" s="1">
        <v>20190929</v>
      </c>
      <c r="B2830" s="1">
        <v>200000</v>
      </c>
      <c r="C2830" s="1">
        <v>2458756.3220000002</v>
      </c>
      <c r="D2830" s="1">
        <v>2222.3890000000001</v>
      </c>
      <c r="E2830" s="1">
        <v>67.400000000000006</v>
      </c>
      <c r="F2830" s="1">
        <v>67.7</v>
      </c>
      <c r="G2830" s="8">
        <f t="shared" si="298"/>
        <v>69.628493150684918</v>
      </c>
      <c r="H2830" s="6">
        <v>0</v>
      </c>
      <c r="I2830" s="8">
        <f t="shared" si="299"/>
        <v>2.7534246575342465</v>
      </c>
      <c r="L2830" s="9"/>
      <c r="N2830" s="10"/>
      <c r="O2830" s="9"/>
      <c r="R2830" s="9"/>
    </row>
    <row r="2831" spans="1:18">
      <c r="A2831" s="1">
        <v>20190930</v>
      </c>
      <c r="B2831" s="1">
        <v>200000</v>
      </c>
      <c r="C2831" s="1">
        <v>2458757.3220000002</v>
      </c>
      <c r="D2831" s="1">
        <v>2222.4259999999999</v>
      </c>
      <c r="E2831" s="1">
        <v>67.900000000000006</v>
      </c>
      <c r="F2831" s="1">
        <v>68.099999999999994</v>
      </c>
      <c r="G2831" s="8">
        <f t="shared" si="298"/>
        <v>69.627671232876693</v>
      </c>
      <c r="H2831" s="6">
        <v>0</v>
      </c>
      <c r="I2831" s="8">
        <f t="shared" si="299"/>
        <v>2.7260273972602738</v>
      </c>
      <c r="L2831" s="9"/>
      <c r="N2831" s="10"/>
      <c r="O2831" s="9"/>
      <c r="R2831" s="9"/>
    </row>
    <row r="2832" spans="1:18">
      <c r="A2832" s="1">
        <v>20191001</v>
      </c>
      <c r="B2832" s="1">
        <v>200000</v>
      </c>
      <c r="C2832" s="1">
        <v>2458758.3220000002</v>
      </c>
      <c r="D2832" s="1">
        <v>2222.4630000000002</v>
      </c>
      <c r="E2832" s="1">
        <v>68.7</v>
      </c>
      <c r="F2832" s="1">
        <v>68.8</v>
      </c>
      <c r="G2832" s="8">
        <f t="shared" si="298"/>
        <v>69.629315068493128</v>
      </c>
      <c r="H2832" s="6">
        <v>6</v>
      </c>
      <c r="I2832" s="8">
        <f t="shared" si="299"/>
        <v>2.7178082191780821</v>
      </c>
      <c r="L2832" s="9"/>
      <c r="N2832" s="10"/>
      <c r="O2832" s="9"/>
      <c r="R2832" s="9"/>
    </row>
    <row r="2833" spans="1:18">
      <c r="A2833" s="1">
        <v>20191002</v>
      </c>
      <c r="B2833" s="1">
        <v>200000</v>
      </c>
      <c r="C2833" s="1">
        <v>2458759.3220000002</v>
      </c>
      <c r="D2833" s="1">
        <v>2222.4989999999998</v>
      </c>
      <c r="E2833" s="1">
        <v>68.3</v>
      </c>
      <c r="F2833" s="1">
        <v>68.400000000000006</v>
      </c>
      <c r="G2833" s="8">
        <f t="shared" si="298"/>
        <v>69.624931506849293</v>
      </c>
      <c r="H2833" s="6">
        <v>6</v>
      </c>
      <c r="I2833" s="8">
        <f t="shared" si="299"/>
        <v>2.7068493150684931</v>
      </c>
      <c r="L2833" s="9"/>
      <c r="N2833" s="10"/>
      <c r="O2833" s="9"/>
      <c r="R2833" s="9"/>
    </row>
    <row r="2834" spans="1:18">
      <c r="A2834" s="1">
        <v>20191003</v>
      </c>
      <c r="B2834" s="1">
        <v>200000</v>
      </c>
      <c r="C2834" s="1">
        <v>2458760.3220000002</v>
      </c>
      <c r="D2834" s="1">
        <v>2222.5360000000001</v>
      </c>
      <c r="E2834" s="1">
        <v>68.2</v>
      </c>
      <c r="F2834" s="1">
        <v>68.3</v>
      </c>
      <c r="G2834" s="8">
        <f t="shared" si="298"/>
        <v>69.622465753424635</v>
      </c>
      <c r="H2834" s="6">
        <v>0</v>
      </c>
      <c r="I2834" s="8">
        <f t="shared" si="299"/>
        <v>2.6904109589041094</v>
      </c>
      <c r="L2834" s="9"/>
      <c r="N2834" s="10"/>
      <c r="O2834" s="9"/>
      <c r="R2834" s="9"/>
    </row>
    <row r="2835" spans="1:18">
      <c r="A2835" s="1">
        <v>20191004</v>
      </c>
      <c r="B2835" s="1">
        <v>200000</v>
      </c>
      <c r="C2835" s="1">
        <v>2458761.3220000002</v>
      </c>
      <c r="D2835" s="1">
        <v>2222.5729999999999</v>
      </c>
      <c r="E2835" s="1">
        <v>68.099999999999994</v>
      </c>
      <c r="F2835" s="1">
        <v>68.099999999999994</v>
      </c>
      <c r="G2835" s="8">
        <f t="shared" si="298"/>
        <v>69.62164383561641</v>
      </c>
      <c r="H2835" s="6">
        <v>0</v>
      </c>
      <c r="I2835" s="8">
        <f t="shared" si="299"/>
        <v>2.6958904109589041</v>
      </c>
      <c r="L2835" s="9"/>
      <c r="N2835" s="10"/>
      <c r="O2835" s="9"/>
      <c r="R2835" s="9"/>
    </row>
    <row r="2836" spans="1:18">
      <c r="A2836" s="1">
        <v>20191005</v>
      </c>
      <c r="B2836" s="1">
        <v>200000</v>
      </c>
      <c r="C2836" s="1">
        <v>2458762.3220000002</v>
      </c>
      <c r="D2836" s="1">
        <v>2222.6089999999999</v>
      </c>
      <c r="E2836" s="1">
        <v>67.8</v>
      </c>
      <c r="F2836" s="1">
        <v>67.8</v>
      </c>
      <c r="G2836" s="8">
        <f t="shared" si="298"/>
        <v>69.617260273972576</v>
      </c>
      <c r="H2836" s="6">
        <v>0</v>
      </c>
      <c r="I2836" s="8">
        <f t="shared" si="299"/>
        <v>2.7205479452054795</v>
      </c>
      <c r="L2836" s="9"/>
      <c r="N2836" s="10"/>
      <c r="O2836" s="9"/>
      <c r="R2836" s="9"/>
    </row>
    <row r="2837" spans="1:18">
      <c r="A2837" s="1">
        <v>20191006</v>
      </c>
      <c r="B2837" s="1">
        <v>200000</v>
      </c>
      <c r="C2837" s="1">
        <v>2458763.3220000002</v>
      </c>
      <c r="D2837" s="1">
        <v>2222.6460000000002</v>
      </c>
      <c r="E2837" s="1">
        <v>67.400000000000006</v>
      </c>
      <c r="F2837" s="1">
        <v>67.3</v>
      </c>
      <c r="G2837" s="8">
        <f t="shared" si="298"/>
        <v>69.610684931506825</v>
      </c>
      <c r="H2837" s="6">
        <v>0</v>
      </c>
      <c r="I2837" s="8">
        <f t="shared" si="299"/>
        <v>2.7205479452054795</v>
      </c>
      <c r="L2837" s="9"/>
      <c r="N2837" s="10"/>
      <c r="O2837" s="9"/>
      <c r="R2837" s="9"/>
    </row>
    <row r="2838" spans="1:18">
      <c r="A2838" s="1">
        <v>20191007</v>
      </c>
      <c r="B2838" s="1">
        <v>200000</v>
      </c>
      <c r="C2838" s="1">
        <v>2458764.3220000002</v>
      </c>
      <c r="D2838" s="1">
        <v>2222.683</v>
      </c>
      <c r="E2838" s="1">
        <v>67.7</v>
      </c>
      <c r="F2838" s="1">
        <v>67.599999999999994</v>
      </c>
      <c r="G2838" s="8">
        <f t="shared" si="298"/>
        <v>69.592876712328746</v>
      </c>
      <c r="H2838" s="6">
        <v>0</v>
      </c>
      <c r="I2838" s="8">
        <f t="shared" si="299"/>
        <v>2.6904109589041094</v>
      </c>
      <c r="L2838" s="9"/>
      <c r="N2838" s="10"/>
      <c r="O2838" s="9"/>
      <c r="R2838" s="9"/>
    </row>
    <row r="2839" spans="1:18">
      <c r="A2839" s="1">
        <v>20191008</v>
      </c>
      <c r="B2839" s="1">
        <v>200000</v>
      </c>
      <c r="C2839" s="1">
        <v>2458765.3220000002</v>
      </c>
      <c r="D2839" s="1">
        <v>2222.7190000000001</v>
      </c>
      <c r="E2839" s="1">
        <v>67.099999999999994</v>
      </c>
      <c r="F2839" s="1">
        <v>67</v>
      </c>
      <c r="G2839" s="8">
        <f t="shared" si="298"/>
        <v>69.569041095890384</v>
      </c>
      <c r="H2839" s="6">
        <v>0</v>
      </c>
      <c r="I2839" s="8">
        <f t="shared" si="299"/>
        <v>2.6575342465753424</v>
      </c>
      <c r="L2839" s="9"/>
      <c r="N2839" s="10"/>
      <c r="O2839" s="9"/>
      <c r="R2839" s="9"/>
    </row>
    <row r="2840" spans="1:18">
      <c r="A2840" s="1">
        <v>20191009</v>
      </c>
      <c r="B2840" s="1">
        <v>200000</v>
      </c>
      <c r="C2840" s="1">
        <v>2458766.3220000002</v>
      </c>
      <c r="D2840" s="1">
        <v>2222.7559999999999</v>
      </c>
      <c r="E2840" s="1">
        <v>68.099999999999994</v>
      </c>
      <c r="F2840" s="1">
        <v>67.900000000000006</v>
      </c>
      <c r="G2840" s="8">
        <f t="shared" si="298"/>
        <v>69.545479452054764</v>
      </c>
      <c r="H2840" s="6">
        <v>0</v>
      </c>
      <c r="I2840" s="8">
        <f t="shared" si="299"/>
        <v>2.6246575342465754</v>
      </c>
      <c r="L2840" s="9"/>
      <c r="N2840" s="10"/>
      <c r="O2840" s="9"/>
      <c r="R2840" s="9"/>
    </row>
    <row r="2841" spans="1:18">
      <c r="A2841" s="1">
        <v>20191010</v>
      </c>
      <c r="B2841" s="1">
        <v>200000</v>
      </c>
      <c r="C2841" s="1">
        <v>2458767.3220000002</v>
      </c>
      <c r="D2841" s="1">
        <v>2222.7930000000001</v>
      </c>
      <c r="E2841" s="1">
        <v>67.5</v>
      </c>
      <c r="F2841" s="1">
        <v>67.3</v>
      </c>
      <c r="G2841" s="8">
        <f t="shared" si="298"/>
        <v>69.524109589041061</v>
      </c>
      <c r="H2841" s="6">
        <v>0</v>
      </c>
      <c r="I2841" s="8">
        <f t="shared" si="299"/>
        <v>2.5890410958904111</v>
      </c>
      <c r="L2841" s="9"/>
      <c r="N2841" s="10"/>
      <c r="O2841" s="9"/>
      <c r="R2841" s="9"/>
    </row>
    <row r="2842" spans="1:18">
      <c r="A2842" s="1">
        <v>20191011</v>
      </c>
      <c r="B2842" s="1">
        <v>200000</v>
      </c>
      <c r="C2842" s="1">
        <v>2458768.3220000002</v>
      </c>
      <c r="D2842" s="1">
        <v>2222.8290000000002</v>
      </c>
      <c r="E2842" s="1">
        <v>68.5</v>
      </c>
      <c r="F2842" s="1">
        <v>68.3</v>
      </c>
      <c r="G2842" s="8">
        <f t="shared" si="298"/>
        <v>69.498356164383523</v>
      </c>
      <c r="H2842" s="6">
        <v>0</v>
      </c>
      <c r="I2842" s="8">
        <f t="shared" si="299"/>
        <v>2.5561643835616437</v>
      </c>
      <c r="L2842" s="9"/>
      <c r="N2842" s="10"/>
      <c r="O2842" s="9"/>
      <c r="R2842" s="9"/>
    </row>
    <row r="2843" spans="1:18">
      <c r="A2843" s="1">
        <v>20191012</v>
      </c>
      <c r="B2843" s="1">
        <v>200000</v>
      </c>
      <c r="C2843" s="1">
        <v>2458769.3220000002</v>
      </c>
      <c r="D2843" s="1">
        <v>2222.866</v>
      </c>
      <c r="E2843" s="1">
        <v>68.3</v>
      </c>
      <c r="F2843" s="1">
        <v>68</v>
      </c>
      <c r="G2843" s="8">
        <f t="shared" si="298"/>
        <v>69.47972602739722</v>
      </c>
      <c r="H2843" s="6">
        <v>0</v>
      </c>
      <c r="I2843" s="8">
        <f t="shared" si="299"/>
        <v>2.5205479452054793</v>
      </c>
      <c r="L2843" s="9"/>
      <c r="N2843" s="10"/>
      <c r="O2843" s="9"/>
      <c r="R2843" s="9"/>
    </row>
    <row r="2844" spans="1:18">
      <c r="A2844" s="1">
        <v>20191013</v>
      </c>
      <c r="B2844" s="1">
        <v>200000</v>
      </c>
      <c r="C2844" s="1">
        <v>2458770.3220000002</v>
      </c>
      <c r="D2844" s="1">
        <v>2222.9029999999998</v>
      </c>
      <c r="E2844" s="1">
        <v>67.2</v>
      </c>
      <c r="F2844" s="1">
        <v>66.900000000000006</v>
      </c>
      <c r="G2844" s="8">
        <f t="shared" si="298"/>
        <v>69.459999999999965</v>
      </c>
      <c r="H2844" s="6">
        <v>0</v>
      </c>
      <c r="I2844" s="8">
        <f t="shared" si="299"/>
        <v>2.4767123287671233</v>
      </c>
      <c r="L2844" s="9"/>
      <c r="N2844" s="10"/>
      <c r="O2844" s="9"/>
      <c r="R2844" s="9"/>
    </row>
    <row r="2845" spans="1:18">
      <c r="A2845" s="1">
        <v>20191014</v>
      </c>
      <c r="B2845" s="1">
        <v>200000</v>
      </c>
      <c r="C2845" s="1">
        <v>2458771.3220000002</v>
      </c>
      <c r="D2845" s="1">
        <v>2222.9389999999999</v>
      </c>
      <c r="E2845" s="1">
        <v>66.2</v>
      </c>
      <c r="F2845" s="1">
        <v>65.8</v>
      </c>
      <c r="G2845" s="8">
        <f t="shared" si="298"/>
        <v>69.445753424657511</v>
      </c>
      <c r="H2845" s="6">
        <v>0</v>
      </c>
      <c r="I2845" s="8">
        <f t="shared" si="299"/>
        <v>2.4383561643835616</v>
      </c>
      <c r="L2845" s="9"/>
      <c r="N2845" s="10"/>
      <c r="O2845" s="9"/>
      <c r="R2845" s="9"/>
    </row>
    <row r="2846" spans="1:18">
      <c r="A2846" s="1">
        <v>20191015</v>
      </c>
      <c r="B2846" s="1">
        <v>200000</v>
      </c>
      <c r="C2846" s="1">
        <v>2458772.3220000002</v>
      </c>
      <c r="D2846" s="1">
        <v>2222.9760000000001</v>
      </c>
      <c r="E2846" s="1">
        <v>67.2</v>
      </c>
      <c r="F2846" s="1">
        <v>66.900000000000006</v>
      </c>
      <c r="G2846" s="8">
        <f t="shared" si="298"/>
        <v>69.427945205479418</v>
      </c>
      <c r="H2846" s="6">
        <v>0</v>
      </c>
      <c r="I2846" s="8">
        <f t="shared" si="299"/>
        <v>2.4054794520547946</v>
      </c>
      <c r="L2846" s="9"/>
      <c r="N2846" s="10"/>
      <c r="O2846" s="9"/>
      <c r="R2846" s="9"/>
    </row>
    <row r="2847" spans="1:18">
      <c r="A2847" s="1">
        <v>20191016</v>
      </c>
      <c r="B2847" s="1">
        <v>200000</v>
      </c>
      <c r="C2847" s="1">
        <v>2458773.3220000002</v>
      </c>
      <c r="D2847" s="1">
        <v>2223.0129999999999</v>
      </c>
      <c r="E2847" s="1">
        <v>66.3</v>
      </c>
      <c r="F2847" s="1">
        <v>65.900000000000006</v>
      </c>
      <c r="G2847" s="8">
        <f t="shared" si="298"/>
        <v>69.412054794520529</v>
      </c>
      <c r="H2847" s="6">
        <v>0</v>
      </c>
      <c r="I2847" s="8">
        <f t="shared" si="299"/>
        <v>2.3753424657534246</v>
      </c>
      <c r="L2847" s="9"/>
      <c r="N2847" s="10"/>
      <c r="O2847" s="9"/>
      <c r="R2847" s="9"/>
    </row>
    <row r="2848" spans="1:18">
      <c r="A2848" s="1">
        <v>20191017</v>
      </c>
      <c r="B2848" s="1">
        <v>200000</v>
      </c>
      <c r="C2848" s="1">
        <v>2458774.3220000002</v>
      </c>
      <c r="D2848" s="1">
        <v>2223.049</v>
      </c>
      <c r="E2848" s="1">
        <v>66.099999999999994</v>
      </c>
      <c r="F2848" s="1">
        <v>65.599999999999994</v>
      </c>
      <c r="G2848" s="8">
        <f t="shared" si="298"/>
        <v>69.390958904109567</v>
      </c>
      <c r="H2848" s="6">
        <v>0</v>
      </c>
      <c r="I2848" s="8">
        <f t="shared" si="299"/>
        <v>2.3315068493150686</v>
      </c>
      <c r="L2848" s="9"/>
      <c r="N2848" s="10"/>
      <c r="O2848" s="9"/>
      <c r="R2848" s="9"/>
    </row>
    <row r="2849" spans="1:18">
      <c r="A2849" s="1">
        <v>20191018</v>
      </c>
      <c r="B2849" s="1">
        <v>200000</v>
      </c>
      <c r="C2849" s="1">
        <v>2458775.3220000002</v>
      </c>
      <c r="D2849" s="1">
        <v>2223.0859999999998</v>
      </c>
      <c r="E2849" s="1">
        <v>66.099999999999994</v>
      </c>
      <c r="F2849" s="1">
        <v>65.599999999999994</v>
      </c>
      <c r="G2849" s="8">
        <f t="shared" si="298"/>
        <v>69.372328767123264</v>
      </c>
      <c r="H2849" s="6">
        <v>0</v>
      </c>
      <c r="I2849" s="8">
        <f t="shared" si="299"/>
        <v>2.2657534246575342</v>
      </c>
      <c r="L2849" s="9"/>
      <c r="N2849" s="10"/>
      <c r="O2849" s="9"/>
      <c r="R2849" s="9"/>
    </row>
    <row r="2850" spans="1:18">
      <c r="A2850" s="1">
        <v>20191019</v>
      </c>
      <c r="B2850" s="1">
        <v>200000</v>
      </c>
      <c r="C2850" s="1">
        <v>2458776.3220000002</v>
      </c>
      <c r="D2850" s="1">
        <v>2223.123</v>
      </c>
      <c r="E2850" s="1">
        <v>66</v>
      </c>
      <c r="F2850" s="1">
        <v>65.5</v>
      </c>
      <c r="G2850" s="8">
        <f t="shared" si="298"/>
        <v>69.36438356164382</v>
      </c>
      <c r="H2850" s="6">
        <v>0</v>
      </c>
      <c r="I2850" s="8">
        <f t="shared" si="299"/>
        <v>2.2000000000000002</v>
      </c>
      <c r="L2850" s="9"/>
      <c r="N2850" s="10"/>
      <c r="O2850" s="9"/>
      <c r="R2850" s="9"/>
    </row>
    <row r="2851" spans="1:18">
      <c r="A2851" s="1">
        <v>20191020</v>
      </c>
      <c r="B2851" s="1">
        <v>200000</v>
      </c>
      <c r="C2851" s="1">
        <v>2458777.3220000002</v>
      </c>
      <c r="D2851" s="1">
        <v>2223.1590000000001</v>
      </c>
      <c r="E2851" s="1">
        <v>65</v>
      </c>
      <c r="F2851" s="1">
        <v>64.400000000000006</v>
      </c>
      <c r="G2851" s="8">
        <f t="shared" si="298"/>
        <v>69.360547945205482</v>
      </c>
      <c r="H2851" s="6">
        <v>0</v>
      </c>
      <c r="I2851" s="8">
        <f t="shared" si="299"/>
        <v>2.1698630136986301</v>
      </c>
      <c r="L2851" s="9"/>
      <c r="N2851" s="10"/>
      <c r="O2851" s="9"/>
      <c r="R2851" s="9"/>
    </row>
    <row r="2852" spans="1:18">
      <c r="A2852" s="1">
        <v>20191021</v>
      </c>
      <c r="B2852" s="1">
        <v>200000</v>
      </c>
      <c r="C2852" s="1">
        <v>2458778.3220000002</v>
      </c>
      <c r="D2852" s="1">
        <v>2223.1959999999999</v>
      </c>
      <c r="E2852" s="1">
        <v>64</v>
      </c>
      <c r="F2852" s="1">
        <v>63.4</v>
      </c>
      <c r="G2852" s="8">
        <f t="shared" si="298"/>
        <v>69.357808219178082</v>
      </c>
      <c r="H2852" s="6">
        <v>0</v>
      </c>
      <c r="I2852" s="8">
        <f t="shared" si="299"/>
        <v>2.1561643835616437</v>
      </c>
      <c r="L2852" s="9"/>
      <c r="N2852" s="10"/>
      <c r="O2852" s="9"/>
      <c r="R2852" s="9"/>
    </row>
    <row r="2853" spans="1:18">
      <c r="A2853" s="1">
        <v>20191022</v>
      </c>
      <c r="B2853" s="1">
        <v>200000</v>
      </c>
      <c r="C2853" s="1">
        <v>2458779.3220000002</v>
      </c>
      <c r="D2853" s="1">
        <v>2223.2330000000002</v>
      </c>
      <c r="E2853" s="1">
        <v>65.599999999999994</v>
      </c>
      <c r="F2853" s="1">
        <v>64.900000000000006</v>
      </c>
      <c r="G2853" s="8">
        <f t="shared" si="298"/>
        <v>69.356712328767117</v>
      </c>
      <c r="H2853" s="6">
        <v>0</v>
      </c>
      <c r="I2853" s="8">
        <f t="shared" si="299"/>
        <v>2.1561643835616437</v>
      </c>
      <c r="L2853" s="9"/>
      <c r="N2853" s="10"/>
      <c r="O2853" s="9"/>
      <c r="R2853" s="9"/>
    </row>
    <row r="2854" spans="1:18">
      <c r="A2854" s="1">
        <v>20191023</v>
      </c>
      <c r="B2854" s="1">
        <v>200000</v>
      </c>
      <c r="C2854" s="1">
        <v>2458780.3220000002</v>
      </c>
      <c r="D2854" s="1">
        <v>2223.2689999999998</v>
      </c>
      <c r="E2854" s="1">
        <v>64.5</v>
      </c>
      <c r="F2854" s="1">
        <v>63.9</v>
      </c>
      <c r="G2854" s="8">
        <f t="shared" si="298"/>
        <v>69.363013698630127</v>
      </c>
      <c r="H2854" s="6">
        <v>0</v>
      </c>
      <c r="I2854" s="8">
        <f t="shared" si="299"/>
        <v>2.1561643835616437</v>
      </c>
      <c r="L2854" s="9"/>
      <c r="N2854" s="10"/>
      <c r="O2854" s="9"/>
      <c r="R2854" s="9"/>
    </row>
    <row r="2855" spans="1:18">
      <c r="A2855" s="1">
        <v>20191024</v>
      </c>
      <c r="B2855" s="1">
        <v>200000</v>
      </c>
      <c r="C2855" s="1">
        <v>2458781.3220000002</v>
      </c>
      <c r="D2855" s="1">
        <v>2223.306</v>
      </c>
      <c r="E2855" s="1">
        <v>65</v>
      </c>
      <c r="F2855" s="1">
        <v>64.3</v>
      </c>
      <c r="G2855" s="8">
        <f t="shared" si="298"/>
        <v>69.361369863013692</v>
      </c>
      <c r="H2855" s="6">
        <v>0</v>
      </c>
      <c r="I2855" s="8">
        <f t="shared" si="299"/>
        <v>2.1561643835616437</v>
      </c>
      <c r="L2855" s="9"/>
      <c r="N2855" s="10"/>
      <c r="O2855" s="9"/>
      <c r="R2855" s="9"/>
    </row>
    <row r="2856" spans="1:18">
      <c r="A2856" s="1">
        <v>20191025</v>
      </c>
      <c r="B2856" s="1">
        <v>200000</v>
      </c>
      <c r="C2856" s="1">
        <v>2458782.3220000002</v>
      </c>
      <c r="D2856" s="1">
        <v>2223.3429999999998</v>
      </c>
      <c r="E2856" s="1">
        <v>68.599999999999994</v>
      </c>
      <c r="F2856" s="1">
        <v>67.900000000000006</v>
      </c>
      <c r="G2856" s="8">
        <f t="shared" si="298"/>
        <v>69.367123287671234</v>
      </c>
      <c r="H2856" s="6">
        <v>0</v>
      </c>
      <c r="I2856" s="8">
        <f t="shared" si="299"/>
        <v>2.1561643835616437</v>
      </c>
      <c r="L2856" s="9"/>
      <c r="N2856" s="10"/>
      <c r="O2856" s="9"/>
      <c r="R2856" s="9"/>
    </row>
    <row r="2857" spans="1:18">
      <c r="A2857" s="1">
        <v>20191026</v>
      </c>
      <c r="B2857" s="1">
        <v>200000</v>
      </c>
      <c r="C2857" s="1">
        <v>2458783.3220000002</v>
      </c>
      <c r="D2857" s="1">
        <v>2223.3789999999999</v>
      </c>
      <c r="E2857" s="1">
        <v>68.599999999999994</v>
      </c>
      <c r="F2857" s="1">
        <v>67.8</v>
      </c>
      <c r="G2857" s="8">
        <f t="shared" si="298"/>
        <v>69.372054794520537</v>
      </c>
      <c r="H2857" s="6">
        <v>0</v>
      </c>
      <c r="I2857" s="8">
        <f t="shared" si="299"/>
        <v>2.1726027397260275</v>
      </c>
      <c r="L2857" s="9"/>
      <c r="N2857" s="10"/>
      <c r="O2857" s="9"/>
      <c r="R2857" s="9"/>
    </row>
    <row r="2858" spans="1:18">
      <c r="A2858" s="1">
        <v>20191027</v>
      </c>
      <c r="B2858" s="1">
        <v>200000</v>
      </c>
      <c r="C2858" s="1">
        <v>2458784.3220000002</v>
      </c>
      <c r="D2858" s="1">
        <v>2223.4160000000002</v>
      </c>
      <c r="E2858" s="1">
        <v>68.8</v>
      </c>
      <c r="F2858" s="1">
        <v>68</v>
      </c>
      <c r="G2858" s="8">
        <f t="shared" si="298"/>
        <v>69.378356164383547</v>
      </c>
      <c r="H2858" s="6">
        <v>0</v>
      </c>
      <c r="I2858" s="8">
        <f t="shared" si="299"/>
        <v>2.2109589041095892</v>
      </c>
      <c r="L2858" s="9"/>
      <c r="N2858" s="10"/>
      <c r="O2858" s="9"/>
      <c r="R2858" s="9"/>
    </row>
    <row r="2859" spans="1:18">
      <c r="A2859" s="1">
        <v>20191028</v>
      </c>
      <c r="B2859" s="1">
        <v>200000</v>
      </c>
      <c r="C2859" s="1">
        <v>2458785.3220000002</v>
      </c>
      <c r="D2859" s="1">
        <v>2223.453</v>
      </c>
      <c r="E2859" s="1">
        <v>69.400000000000006</v>
      </c>
      <c r="F2859" s="1">
        <v>68.5</v>
      </c>
      <c r="G2859" s="8">
        <f t="shared" si="298"/>
        <v>69.381369863013688</v>
      </c>
      <c r="H2859" s="6">
        <v>0</v>
      </c>
      <c r="I2859" s="8">
        <f t="shared" si="299"/>
        <v>2.2904109589041095</v>
      </c>
      <c r="L2859" s="9"/>
      <c r="N2859" s="10"/>
      <c r="O2859" s="9"/>
      <c r="R2859" s="9"/>
    </row>
    <row r="2860" spans="1:18">
      <c r="A2860" s="1">
        <v>20191029</v>
      </c>
      <c r="B2860" s="1">
        <v>200000</v>
      </c>
      <c r="C2860" s="1">
        <v>2458786.3220000002</v>
      </c>
      <c r="D2860" s="1">
        <v>2223.489</v>
      </c>
      <c r="E2860" s="1">
        <v>69.2</v>
      </c>
      <c r="F2860" s="1">
        <v>68.2</v>
      </c>
      <c r="G2860" s="8">
        <f t="shared" si="298"/>
        <v>69.386849315068488</v>
      </c>
      <c r="H2860" s="6">
        <v>0</v>
      </c>
      <c r="I2860" s="8">
        <f t="shared" si="299"/>
        <v>2.3315068493150686</v>
      </c>
      <c r="L2860" s="9"/>
      <c r="N2860" s="10"/>
      <c r="O2860" s="9"/>
      <c r="R2860" s="9"/>
    </row>
    <row r="2861" spans="1:18">
      <c r="A2861" s="1">
        <v>20191030</v>
      </c>
      <c r="B2861" s="1">
        <v>200000</v>
      </c>
      <c r="C2861" s="1">
        <v>2458787.3220000002</v>
      </c>
      <c r="D2861" s="1">
        <v>2223.5259999999998</v>
      </c>
      <c r="E2861" s="1">
        <v>69.7</v>
      </c>
      <c r="F2861" s="1">
        <v>68.8</v>
      </c>
      <c r="G2861" s="8">
        <f t="shared" si="298"/>
        <v>69.390958904109581</v>
      </c>
      <c r="H2861" s="6">
        <v>0</v>
      </c>
      <c r="I2861" s="8">
        <f t="shared" si="299"/>
        <v>2.3972602739726026</v>
      </c>
      <c r="L2861" s="9"/>
      <c r="N2861" s="10"/>
      <c r="O2861" s="9"/>
      <c r="R2861" s="9"/>
    </row>
    <row r="2862" spans="1:18">
      <c r="A2862" s="1">
        <v>20191031</v>
      </c>
      <c r="B2862" s="1">
        <v>200000</v>
      </c>
      <c r="C2862" s="1">
        <v>2458788.3220000002</v>
      </c>
      <c r="D2862" s="1">
        <v>2223.5630000000001</v>
      </c>
      <c r="E2862" s="1">
        <v>71.2</v>
      </c>
      <c r="F2862" s="1">
        <v>70.2</v>
      </c>
      <c r="G2862" s="8">
        <f t="shared" si="298"/>
        <v>69.396986301369864</v>
      </c>
      <c r="H2862" s="6">
        <v>0</v>
      </c>
      <c r="I2862" s="8">
        <f t="shared" si="299"/>
        <v>2.452054794520548</v>
      </c>
      <c r="L2862" s="9"/>
      <c r="N2862" s="10"/>
      <c r="O2862" s="9"/>
      <c r="R2862" s="9"/>
    </row>
    <row r="2863" spans="1:18">
      <c r="A2863" s="1">
        <v>20191101</v>
      </c>
      <c r="B2863" s="1">
        <v>200000</v>
      </c>
      <c r="C2863" s="1">
        <v>2458789.3220000002</v>
      </c>
      <c r="D2863" s="1">
        <v>2223.5990000000002</v>
      </c>
      <c r="E2863" s="1">
        <v>70.7</v>
      </c>
      <c r="F2863" s="1">
        <v>69.599999999999994</v>
      </c>
      <c r="G2863" s="8">
        <f t="shared" si="298"/>
        <v>69.39972602739725</v>
      </c>
      <c r="H2863" s="6">
        <v>7</v>
      </c>
      <c r="I2863" s="8">
        <f t="shared" si="299"/>
        <v>2.463013698630137</v>
      </c>
      <c r="L2863" s="9"/>
      <c r="N2863" s="10"/>
      <c r="O2863" s="9"/>
      <c r="R2863" s="9"/>
    </row>
    <row r="2864" spans="1:18">
      <c r="A2864" s="1">
        <v>20191102</v>
      </c>
      <c r="B2864" s="1">
        <v>200000</v>
      </c>
      <c r="C2864" s="1">
        <v>2458790.3220000002</v>
      </c>
      <c r="D2864" s="1">
        <v>2223.636</v>
      </c>
      <c r="E2864" s="1">
        <v>70.7</v>
      </c>
      <c r="F2864" s="1">
        <v>69.599999999999994</v>
      </c>
      <c r="G2864" s="8">
        <f t="shared" si="298"/>
        <v>69.398082191780816</v>
      </c>
      <c r="H2864" s="6">
        <v>0</v>
      </c>
      <c r="I2864" s="8">
        <f t="shared" si="299"/>
        <v>2.463013698630137</v>
      </c>
      <c r="L2864" s="9"/>
      <c r="N2864" s="10"/>
      <c r="O2864" s="9"/>
      <c r="R2864" s="9"/>
    </row>
    <row r="2865" spans="1:18">
      <c r="A2865" s="1">
        <v>20191103</v>
      </c>
      <c r="B2865" s="1">
        <v>200000</v>
      </c>
      <c r="C2865" s="1">
        <v>2458791.3220000002</v>
      </c>
      <c r="D2865" s="1">
        <v>2223.6729999999998</v>
      </c>
      <c r="E2865" s="1">
        <v>69.400000000000006</v>
      </c>
      <c r="F2865" s="1">
        <v>68.3</v>
      </c>
      <c r="G2865" s="8">
        <f t="shared" si="298"/>
        <v>69.387945205479454</v>
      </c>
      <c r="H2865" s="6">
        <v>0</v>
      </c>
      <c r="I2865" s="8">
        <f t="shared" si="299"/>
        <v>2.43013698630137</v>
      </c>
      <c r="L2865" s="9"/>
      <c r="N2865" s="10"/>
      <c r="O2865" s="9"/>
      <c r="R2865" s="9"/>
    </row>
    <row r="2866" spans="1:18">
      <c r="A2866" s="1">
        <v>20191104</v>
      </c>
      <c r="B2866" s="1">
        <v>200000</v>
      </c>
      <c r="C2866" s="1">
        <v>2458792.3220000002</v>
      </c>
      <c r="D2866" s="1">
        <v>2223.7089999999998</v>
      </c>
      <c r="E2866" s="1">
        <v>70.8</v>
      </c>
      <c r="F2866" s="1">
        <v>69.599999999999994</v>
      </c>
      <c r="G2866" s="8">
        <f t="shared" si="298"/>
        <v>69.376438356164371</v>
      </c>
      <c r="H2866" s="6">
        <v>4</v>
      </c>
      <c r="I2866" s="8">
        <f t="shared" si="299"/>
        <v>2.3972602739726026</v>
      </c>
      <c r="L2866" s="9"/>
      <c r="N2866" s="10"/>
      <c r="O2866" s="9"/>
      <c r="R2866" s="9"/>
    </row>
    <row r="2867" spans="1:18">
      <c r="A2867" s="1">
        <v>20191105</v>
      </c>
      <c r="B2867" s="1">
        <v>200000</v>
      </c>
      <c r="C2867" s="1">
        <v>2458793.3220000002</v>
      </c>
      <c r="D2867" s="1">
        <v>2223.7460000000001</v>
      </c>
      <c r="E2867" s="1">
        <v>70.400000000000006</v>
      </c>
      <c r="F2867" s="1">
        <v>69.2</v>
      </c>
      <c r="G2867" s="8">
        <f t="shared" si="298"/>
        <v>69.357808219178082</v>
      </c>
      <c r="H2867" s="6">
        <v>0</v>
      </c>
      <c r="I2867" s="8">
        <f t="shared" si="299"/>
        <v>2.3534246575342466</v>
      </c>
      <c r="L2867" s="9"/>
      <c r="N2867" s="10"/>
      <c r="O2867" s="9"/>
      <c r="R2867" s="9"/>
    </row>
    <row r="2868" spans="1:18">
      <c r="A2868" s="1">
        <v>20191106</v>
      </c>
      <c r="B2868" s="1">
        <v>200000</v>
      </c>
      <c r="C2868" s="1">
        <v>2458794.3220000002</v>
      </c>
      <c r="D2868" s="1">
        <v>2223.7829999999999</v>
      </c>
      <c r="E2868" s="1">
        <v>69.3</v>
      </c>
      <c r="F2868" s="1">
        <v>68.099999999999994</v>
      </c>
      <c r="G2868" s="8">
        <f t="shared" si="298"/>
        <v>69.333150684931496</v>
      </c>
      <c r="H2868" s="6">
        <v>0</v>
      </c>
      <c r="I2868" s="8">
        <f t="shared" si="299"/>
        <v>2.2821917808219179</v>
      </c>
      <c r="L2868" s="9"/>
      <c r="N2868" s="10"/>
      <c r="O2868" s="9"/>
      <c r="R2868" s="9"/>
    </row>
    <row r="2869" spans="1:18">
      <c r="A2869" s="1">
        <v>20191107</v>
      </c>
      <c r="B2869" s="1">
        <v>200000</v>
      </c>
      <c r="C2869" s="1">
        <v>2458795.3220000002</v>
      </c>
      <c r="D2869" s="1">
        <v>2223.819</v>
      </c>
      <c r="E2869" s="1">
        <v>69.8</v>
      </c>
      <c r="F2869" s="1">
        <v>68.5</v>
      </c>
      <c r="G2869" s="8">
        <f t="shared" si="298"/>
        <v>69.314520547945207</v>
      </c>
      <c r="H2869" s="6">
        <v>0</v>
      </c>
      <c r="I2869" s="8">
        <f t="shared" si="299"/>
        <v>2.2136986301369861</v>
      </c>
      <c r="L2869" s="9"/>
      <c r="N2869" s="10"/>
      <c r="O2869" s="9"/>
      <c r="R2869" s="9"/>
    </row>
    <row r="2870" spans="1:18">
      <c r="A2870" s="1">
        <v>20191108</v>
      </c>
      <c r="B2870" s="1">
        <v>200000</v>
      </c>
      <c r="C2870" s="1">
        <v>2458796.3220000002</v>
      </c>
      <c r="D2870" s="1">
        <v>2223.8560000000002</v>
      </c>
      <c r="E2870" s="1">
        <v>70.2</v>
      </c>
      <c r="F2870" s="1">
        <v>68.900000000000006</v>
      </c>
      <c r="G2870" s="8">
        <f t="shared" si="298"/>
        <v>69.291232876712343</v>
      </c>
      <c r="H2870" s="6">
        <v>0</v>
      </c>
      <c r="I2870" s="8">
        <f t="shared" si="299"/>
        <v>2.1424657534246574</v>
      </c>
      <c r="L2870" s="9"/>
      <c r="N2870" s="10"/>
      <c r="O2870" s="9"/>
      <c r="R2870" s="9"/>
    </row>
    <row r="2871" spans="1:18">
      <c r="A2871" s="1">
        <v>20191109</v>
      </c>
      <c r="B2871" s="1">
        <v>200000</v>
      </c>
      <c r="C2871" s="1">
        <v>2458797.3220000002</v>
      </c>
      <c r="D2871" s="1">
        <v>2223.893</v>
      </c>
      <c r="E2871" s="1">
        <v>69.599999999999994</v>
      </c>
      <c r="F2871" s="1">
        <v>68.3</v>
      </c>
      <c r="G2871" s="8">
        <f t="shared" si="298"/>
        <v>69.267123287671239</v>
      </c>
      <c r="H2871" s="6">
        <v>0</v>
      </c>
      <c r="I2871" s="8">
        <f t="shared" si="299"/>
        <v>2.0712328767123287</v>
      </c>
      <c r="L2871" s="9"/>
      <c r="N2871" s="10"/>
      <c r="O2871" s="9"/>
      <c r="R2871" s="9"/>
    </row>
    <row r="2872" spans="1:18">
      <c r="A2872" s="1">
        <v>20191110</v>
      </c>
      <c r="B2872" s="1">
        <v>200000</v>
      </c>
      <c r="C2872" s="1">
        <v>2458798.3220000002</v>
      </c>
      <c r="D2872" s="1">
        <v>2223.9290000000001</v>
      </c>
      <c r="E2872" s="1">
        <v>70.8</v>
      </c>
      <c r="F2872" s="1">
        <v>69.400000000000006</v>
      </c>
      <c r="G2872" s="8">
        <f t="shared" ref="G2872:G2935" si="300">AVERAGE(F2690:F3054)</f>
        <v>69.239178082191785</v>
      </c>
      <c r="H2872" s="6">
        <v>0</v>
      </c>
      <c r="I2872" s="8">
        <f t="shared" ref="I2872:I2935" si="301">AVERAGE(H2690:H3054)</f>
        <v>1.9972602739726026</v>
      </c>
      <c r="L2872" s="9"/>
      <c r="N2872" s="10"/>
      <c r="O2872" s="9"/>
      <c r="R2872" s="9"/>
    </row>
    <row r="2873" spans="1:18">
      <c r="A2873" s="1">
        <v>20191111</v>
      </c>
      <c r="B2873" s="1">
        <v>200000</v>
      </c>
      <c r="C2873" s="1">
        <v>2458799.3220000002</v>
      </c>
      <c r="D2873" s="1">
        <v>2223.9659999999999</v>
      </c>
      <c r="E2873" s="1">
        <v>69.5</v>
      </c>
      <c r="F2873" s="1">
        <v>68.099999999999994</v>
      </c>
      <c r="G2873" s="8">
        <f t="shared" si="300"/>
        <v>69.211506849315057</v>
      </c>
      <c r="H2873" s="6">
        <v>0</v>
      </c>
      <c r="I2873" s="8">
        <f t="shared" si="301"/>
        <v>1.9260273972602739</v>
      </c>
      <c r="L2873" s="9"/>
      <c r="N2873" s="10"/>
      <c r="O2873" s="9"/>
      <c r="R2873" s="9"/>
    </row>
    <row r="2874" spans="1:18">
      <c r="A2874" s="1">
        <v>20191112</v>
      </c>
      <c r="B2874" s="1">
        <v>200000</v>
      </c>
      <c r="C2874" s="1">
        <v>2458800.3220000002</v>
      </c>
      <c r="D2874" s="1">
        <v>2224.0030000000002</v>
      </c>
      <c r="E2874" s="1">
        <v>70.8</v>
      </c>
      <c r="F2874" s="1">
        <v>69.3</v>
      </c>
      <c r="G2874" s="8">
        <f t="shared" si="300"/>
        <v>69.195342465753413</v>
      </c>
      <c r="H2874" s="6">
        <v>0</v>
      </c>
      <c r="I2874" s="8">
        <f t="shared" si="301"/>
        <v>1.8602739726027397</v>
      </c>
      <c r="L2874" s="9"/>
      <c r="N2874" s="10"/>
      <c r="O2874" s="9"/>
      <c r="R2874" s="9"/>
    </row>
    <row r="2875" spans="1:18">
      <c r="A2875" s="1">
        <v>20191113</v>
      </c>
      <c r="B2875" s="1">
        <v>200000</v>
      </c>
      <c r="C2875" s="1">
        <v>2458801.3220000002</v>
      </c>
      <c r="D2875" s="1">
        <v>2224.0390000000002</v>
      </c>
      <c r="E2875" s="1">
        <v>71.099999999999994</v>
      </c>
      <c r="F2875" s="1">
        <v>69.599999999999994</v>
      </c>
      <c r="G2875" s="8">
        <f t="shared" si="300"/>
        <v>69.179452054794524</v>
      </c>
      <c r="H2875" s="6">
        <v>3</v>
      </c>
      <c r="I2875" s="8">
        <f t="shared" si="301"/>
        <v>1.7945205479452055</v>
      </c>
      <c r="L2875" s="9"/>
      <c r="N2875" s="10"/>
      <c r="O2875" s="9"/>
      <c r="R2875" s="9"/>
    </row>
    <row r="2876" spans="1:18">
      <c r="A2876" s="1">
        <v>20191114</v>
      </c>
      <c r="B2876" s="1">
        <v>200000</v>
      </c>
      <c r="C2876" s="1">
        <v>2458802.3220000002</v>
      </c>
      <c r="D2876" s="1">
        <v>2224.076</v>
      </c>
      <c r="E2876" s="1">
        <v>69.900000000000006</v>
      </c>
      <c r="F2876" s="1">
        <v>68.400000000000006</v>
      </c>
      <c r="G2876" s="8">
        <f t="shared" si="300"/>
        <v>69.161369863013689</v>
      </c>
      <c r="H2876" s="6">
        <v>0</v>
      </c>
      <c r="I2876" s="8">
        <f t="shared" si="301"/>
        <v>1.7452054794520548</v>
      </c>
      <c r="L2876" s="9"/>
      <c r="N2876" s="10"/>
      <c r="O2876" s="9"/>
      <c r="R2876" s="9"/>
    </row>
    <row r="2877" spans="1:18">
      <c r="A2877" s="1">
        <v>20191115</v>
      </c>
      <c r="B2877" s="1">
        <v>200000</v>
      </c>
      <c r="C2877" s="1">
        <v>2458803.3220000002</v>
      </c>
      <c r="D2877" s="1">
        <v>2224.1129999999998</v>
      </c>
      <c r="E2877" s="1">
        <v>70</v>
      </c>
      <c r="F2877" s="1">
        <v>68.5</v>
      </c>
      <c r="G2877" s="8">
        <f t="shared" si="300"/>
        <v>69.145205479452059</v>
      </c>
      <c r="H2877" s="6">
        <v>0</v>
      </c>
      <c r="I2877" s="8">
        <f t="shared" si="301"/>
        <v>1.7095890410958905</v>
      </c>
      <c r="L2877" s="9"/>
      <c r="N2877" s="10"/>
      <c r="O2877" s="9"/>
      <c r="R2877" s="9"/>
    </row>
    <row r="2878" spans="1:18">
      <c r="A2878" s="1">
        <v>20191116</v>
      </c>
      <c r="B2878" s="1">
        <v>200000</v>
      </c>
      <c r="C2878" s="1">
        <v>2458804.3220000002</v>
      </c>
      <c r="D2878" s="1">
        <v>2224.1489999999999</v>
      </c>
      <c r="E2878" s="1">
        <v>69.7</v>
      </c>
      <c r="F2878" s="1">
        <v>68.2</v>
      </c>
      <c r="G2878" s="8">
        <f t="shared" si="300"/>
        <v>69.137534246575328</v>
      </c>
      <c r="H2878" s="6">
        <v>0</v>
      </c>
      <c r="I2878" s="8">
        <f t="shared" si="301"/>
        <v>1.6739726027397259</v>
      </c>
      <c r="L2878" s="9"/>
      <c r="N2878" s="10"/>
      <c r="O2878" s="9"/>
      <c r="R2878" s="9"/>
    </row>
    <row r="2879" spans="1:18">
      <c r="A2879" s="1">
        <v>20191117</v>
      </c>
      <c r="B2879" s="1">
        <v>200000</v>
      </c>
      <c r="C2879" s="1">
        <v>2458805.3220000002</v>
      </c>
      <c r="D2879" s="1">
        <v>2224.1860000000001</v>
      </c>
      <c r="E2879" s="1">
        <v>70.099999999999994</v>
      </c>
      <c r="F2879" s="1">
        <v>68.5</v>
      </c>
      <c r="G2879" s="14">
        <f t="shared" si="300"/>
        <v>69.134794520547942</v>
      </c>
      <c r="H2879" s="6">
        <v>0</v>
      </c>
      <c r="I2879" s="8">
        <f t="shared" si="301"/>
        <v>1.6410958904109589</v>
      </c>
      <c r="L2879" s="9"/>
      <c r="N2879" s="10"/>
      <c r="O2879" s="9"/>
      <c r="R2879" s="9"/>
    </row>
    <row r="2880" spans="1:18">
      <c r="A2880" s="1">
        <v>20191118</v>
      </c>
      <c r="B2880" s="1">
        <v>200000</v>
      </c>
      <c r="C2880" s="1">
        <v>2458806.3220000002</v>
      </c>
      <c r="D2880" s="1">
        <v>2224.223</v>
      </c>
      <c r="E2880" s="1">
        <v>70.400000000000006</v>
      </c>
      <c r="F2880" s="1">
        <v>68.8</v>
      </c>
      <c r="G2880" s="8">
        <f t="shared" si="300"/>
        <v>69.140821917808211</v>
      </c>
      <c r="H2880" s="6">
        <v>0</v>
      </c>
      <c r="I2880" s="8">
        <f t="shared" si="301"/>
        <v>1.6410958904109589</v>
      </c>
      <c r="L2880" s="9"/>
      <c r="N2880" s="10"/>
      <c r="O2880" s="9"/>
      <c r="R2880" s="9"/>
    </row>
    <row r="2881" spans="1:18">
      <c r="A2881" s="1">
        <v>20191119</v>
      </c>
      <c r="B2881" s="1">
        <v>200000</v>
      </c>
      <c r="C2881" s="1">
        <v>2458807.3220000002</v>
      </c>
      <c r="D2881" s="1">
        <v>2224.223</v>
      </c>
      <c r="E2881" s="1">
        <v>69.2</v>
      </c>
      <c r="F2881" s="1">
        <v>67.599999999999994</v>
      </c>
      <c r="G2881" s="8">
        <f t="shared" si="300"/>
        <v>69.140547945205483</v>
      </c>
      <c r="H2881" s="6">
        <v>0</v>
      </c>
      <c r="I2881" s="8">
        <f t="shared" si="301"/>
        <v>1.6410958904109589</v>
      </c>
      <c r="L2881" s="9"/>
      <c r="N2881" s="10"/>
      <c r="O2881" s="9"/>
      <c r="R2881" s="9"/>
    </row>
    <row r="2882" spans="1:18">
      <c r="A2882" s="1">
        <v>20191120</v>
      </c>
      <c r="B2882" s="1">
        <v>200000</v>
      </c>
      <c r="C2882" s="1">
        <v>2458808.3220000002</v>
      </c>
      <c r="D2882" s="1">
        <v>2224.2959999999998</v>
      </c>
      <c r="E2882" s="1">
        <v>70.2</v>
      </c>
      <c r="F2882" s="1">
        <v>68.5</v>
      </c>
      <c r="G2882" s="8">
        <f t="shared" si="300"/>
        <v>69.144931506849304</v>
      </c>
      <c r="H2882" s="6">
        <v>0</v>
      </c>
      <c r="I2882" s="8">
        <f t="shared" si="301"/>
        <v>1.6410958904109589</v>
      </c>
      <c r="L2882" s="9"/>
      <c r="N2882" s="10"/>
      <c r="O2882" s="9"/>
      <c r="R2882" s="9"/>
    </row>
    <row r="2883" spans="1:18">
      <c r="A2883" s="1">
        <v>20191121</v>
      </c>
      <c r="B2883" s="1">
        <v>200000</v>
      </c>
      <c r="C2883" s="1">
        <v>2458809.3220000002</v>
      </c>
      <c r="D2883" s="1">
        <v>2224.3330000000001</v>
      </c>
      <c r="E2883" s="1">
        <v>70.8</v>
      </c>
      <c r="F2883" s="1">
        <v>69.099999999999994</v>
      </c>
      <c r="G2883" s="8">
        <f t="shared" si="300"/>
        <v>69.152876712328762</v>
      </c>
      <c r="H2883" s="6">
        <v>0</v>
      </c>
      <c r="I2883" s="8">
        <f t="shared" si="301"/>
        <v>1.6410958904109589</v>
      </c>
      <c r="L2883" s="9"/>
      <c r="N2883" s="10"/>
      <c r="O2883" s="9"/>
      <c r="R2883" s="9"/>
    </row>
    <row r="2884" spans="1:18">
      <c r="A2884" s="1">
        <v>20191122</v>
      </c>
      <c r="B2884" s="1">
        <v>200000</v>
      </c>
      <c r="C2884" s="1">
        <v>2458810.3220000002</v>
      </c>
      <c r="D2884" s="1">
        <v>2224.3690000000001</v>
      </c>
      <c r="E2884" s="1">
        <v>69.599999999999994</v>
      </c>
      <c r="F2884" s="1">
        <v>67.900000000000006</v>
      </c>
      <c r="G2884" s="8">
        <f t="shared" si="300"/>
        <v>69.1649315068493</v>
      </c>
      <c r="H2884" s="6">
        <v>0</v>
      </c>
      <c r="I2884" s="8">
        <f t="shared" si="301"/>
        <v>1.6410958904109589</v>
      </c>
      <c r="L2884" s="9"/>
      <c r="N2884" s="10"/>
      <c r="O2884" s="9"/>
      <c r="R2884" s="9"/>
    </row>
    <row r="2885" spans="1:18">
      <c r="A2885" s="1">
        <v>20191123</v>
      </c>
      <c r="B2885" s="1">
        <v>200000</v>
      </c>
      <c r="C2885" s="1">
        <v>2458811.3220000002</v>
      </c>
      <c r="D2885" s="1">
        <v>2224.4059999999999</v>
      </c>
      <c r="E2885" s="1">
        <v>70.2</v>
      </c>
      <c r="F2885" s="1">
        <v>68.5</v>
      </c>
      <c r="G2885" s="8">
        <f t="shared" si="300"/>
        <v>69.172602739726003</v>
      </c>
      <c r="H2885" s="6">
        <v>0</v>
      </c>
      <c r="I2885" s="8">
        <f t="shared" si="301"/>
        <v>1.6410958904109589</v>
      </c>
      <c r="L2885" s="9"/>
      <c r="N2885" s="10"/>
      <c r="O2885" s="9"/>
      <c r="R2885" s="9"/>
    </row>
    <row r="2886" spans="1:18">
      <c r="A2886" s="1">
        <v>20191124</v>
      </c>
      <c r="B2886" s="1">
        <v>200000</v>
      </c>
      <c r="C2886" s="1">
        <v>2458812.3220000002</v>
      </c>
      <c r="D2886" s="1">
        <v>2224.4430000000002</v>
      </c>
      <c r="E2886" s="1">
        <v>70.599999999999994</v>
      </c>
      <c r="F2886" s="1">
        <v>68.8</v>
      </c>
      <c r="G2886" s="8">
        <f t="shared" si="300"/>
        <v>69.177808219178047</v>
      </c>
      <c r="H2886" s="6">
        <v>0</v>
      </c>
      <c r="I2886" s="8">
        <f t="shared" si="301"/>
        <v>1.6410958904109589</v>
      </c>
      <c r="L2886" s="9"/>
      <c r="N2886" s="10"/>
      <c r="O2886" s="9"/>
      <c r="R2886" s="9"/>
    </row>
    <row r="2887" spans="1:18">
      <c r="A2887" s="1">
        <v>20191125</v>
      </c>
      <c r="B2887" s="1">
        <v>200000</v>
      </c>
      <c r="C2887" s="1">
        <v>2458813.3220000002</v>
      </c>
      <c r="D2887" s="1">
        <v>2224.4789999999998</v>
      </c>
      <c r="E2887" s="1">
        <v>69.5</v>
      </c>
      <c r="F2887" s="1">
        <v>67.7</v>
      </c>
      <c r="G2887" s="8">
        <f t="shared" si="300"/>
        <v>69.184109589041071</v>
      </c>
      <c r="H2887" s="6">
        <v>0</v>
      </c>
      <c r="I2887" s="8">
        <f t="shared" si="301"/>
        <v>1.6410958904109589</v>
      </c>
      <c r="L2887" s="9"/>
      <c r="N2887" s="10"/>
      <c r="O2887" s="9"/>
      <c r="R2887" s="9"/>
    </row>
    <row r="2888" spans="1:18">
      <c r="A2888" s="1">
        <v>20191126</v>
      </c>
      <c r="B2888" s="1">
        <v>200000</v>
      </c>
      <c r="C2888" s="1">
        <v>2458814.3220000002</v>
      </c>
      <c r="D2888" s="1">
        <v>2224.5160000000001</v>
      </c>
      <c r="E2888" s="1">
        <v>70.400000000000006</v>
      </c>
      <c r="F2888" s="1">
        <v>68.599999999999994</v>
      </c>
      <c r="G2888" s="8">
        <f t="shared" si="300"/>
        <v>69.190410958904067</v>
      </c>
      <c r="H2888" s="6">
        <v>0</v>
      </c>
      <c r="I2888" s="8">
        <f t="shared" si="301"/>
        <v>1.6410958904109589</v>
      </c>
      <c r="L2888" s="9"/>
      <c r="N2888" s="10"/>
      <c r="O2888" s="9"/>
      <c r="R2888" s="9"/>
    </row>
    <row r="2889" spans="1:18">
      <c r="A2889" s="1">
        <v>20191127</v>
      </c>
      <c r="B2889" s="1">
        <v>200000</v>
      </c>
      <c r="C2889" s="1">
        <v>2458815.3220000002</v>
      </c>
      <c r="D2889" s="1">
        <v>2224.5529999999999</v>
      </c>
      <c r="E2889" s="1">
        <v>71.5</v>
      </c>
      <c r="F2889" s="1">
        <v>69.599999999999994</v>
      </c>
      <c r="G2889" s="8">
        <f t="shared" si="300"/>
        <v>69.19013698630134</v>
      </c>
      <c r="H2889" s="6">
        <v>0</v>
      </c>
      <c r="I2889" s="8">
        <f t="shared" si="301"/>
        <v>1.6410958904109589</v>
      </c>
      <c r="L2889" s="9"/>
      <c r="N2889" s="10"/>
      <c r="O2889" s="9"/>
      <c r="R2889" s="9"/>
    </row>
    <row r="2890" spans="1:18">
      <c r="A2890" s="1">
        <v>20191128</v>
      </c>
      <c r="B2890" s="1">
        <v>200000</v>
      </c>
      <c r="C2890" s="1">
        <v>2458816.3220000002</v>
      </c>
      <c r="D2890" s="1">
        <v>2224.5889999999999</v>
      </c>
      <c r="E2890" s="1">
        <v>70.2</v>
      </c>
      <c r="F2890" s="1">
        <v>68.3</v>
      </c>
      <c r="G2890" s="8">
        <f t="shared" si="300"/>
        <v>69.187945205479423</v>
      </c>
      <c r="H2890" s="6">
        <v>0</v>
      </c>
      <c r="I2890" s="14">
        <f t="shared" si="301"/>
        <v>1.6219178082191781</v>
      </c>
      <c r="L2890" s="9"/>
      <c r="N2890" s="10"/>
      <c r="O2890" s="9"/>
      <c r="R2890" s="9"/>
    </row>
    <row r="2891" spans="1:18">
      <c r="A2891" s="1">
        <v>20191129</v>
      </c>
      <c r="B2891" s="1">
        <v>200000</v>
      </c>
      <c r="C2891" s="1">
        <v>2458817.3220000002</v>
      </c>
      <c r="D2891" s="1">
        <v>2224.6260000000002</v>
      </c>
      <c r="E2891" s="1">
        <v>69.8</v>
      </c>
      <c r="F2891" s="1">
        <v>67.900000000000006</v>
      </c>
      <c r="G2891" s="8">
        <f t="shared" si="300"/>
        <v>69.190410958904096</v>
      </c>
      <c r="H2891" s="6">
        <v>0</v>
      </c>
      <c r="I2891" s="8">
        <f t="shared" si="301"/>
        <v>1.6219178082191781</v>
      </c>
      <c r="L2891" s="9"/>
      <c r="N2891" s="10"/>
      <c r="O2891" s="9"/>
      <c r="R2891" s="9"/>
    </row>
    <row r="2892" spans="1:18">
      <c r="A2892" s="1">
        <v>20191130</v>
      </c>
      <c r="B2892" s="1">
        <v>200000</v>
      </c>
      <c r="C2892" s="1">
        <v>2458818.3220000002</v>
      </c>
      <c r="D2892" s="1">
        <v>2224.663</v>
      </c>
      <c r="E2892" s="1">
        <v>70.400000000000006</v>
      </c>
      <c r="F2892" s="1">
        <v>68.5</v>
      </c>
      <c r="G2892" s="8">
        <f t="shared" si="300"/>
        <v>69.193972602739706</v>
      </c>
      <c r="H2892" s="6">
        <v>0</v>
      </c>
      <c r="I2892" s="8">
        <f t="shared" si="301"/>
        <v>1.6219178082191781</v>
      </c>
      <c r="L2892" s="9"/>
      <c r="N2892" s="10"/>
      <c r="O2892" s="9"/>
      <c r="R2892" s="9"/>
    </row>
    <row r="2893" spans="1:18">
      <c r="A2893" s="1">
        <v>20191201</v>
      </c>
      <c r="B2893" s="1">
        <v>200000</v>
      </c>
      <c r="C2893" s="1">
        <v>2458819.3220000002</v>
      </c>
      <c r="D2893" s="1">
        <v>2224.6990000000001</v>
      </c>
      <c r="E2893" s="1">
        <v>71.2</v>
      </c>
      <c r="F2893" s="1">
        <v>69.2</v>
      </c>
      <c r="G2893" s="8">
        <f t="shared" si="300"/>
        <v>69.196986301369833</v>
      </c>
      <c r="H2893" s="6">
        <v>0</v>
      </c>
      <c r="I2893" s="8">
        <f t="shared" si="301"/>
        <v>1.6273972602739726</v>
      </c>
      <c r="L2893" s="9"/>
      <c r="N2893" s="10"/>
      <c r="O2893" s="9"/>
      <c r="R2893" s="9"/>
    </row>
    <row r="2894" spans="1:18">
      <c r="A2894" s="1">
        <v>20191202</v>
      </c>
      <c r="B2894" s="1">
        <v>200000</v>
      </c>
      <c r="C2894" s="1">
        <v>2458820.3220000002</v>
      </c>
      <c r="D2894" s="1">
        <v>2224.7359999999999</v>
      </c>
      <c r="E2894" s="1">
        <v>70.400000000000006</v>
      </c>
      <c r="F2894" s="1">
        <v>68.400000000000006</v>
      </c>
      <c r="G2894" s="8">
        <f t="shared" si="300"/>
        <v>69.195068493150657</v>
      </c>
      <c r="H2894" s="6">
        <v>0</v>
      </c>
      <c r="I2894" s="8">
        <f t="shared" si="301"/>
        <v>1.6438356164383561</v>
      </c>
      <c r="L2894" s="9"/>
      <c r="N2894" s="10"/>
      <c r="O2894" s="9"/>
      <c r="R2894" s="9"/>
    </row>
    <row r="2895" spans="1:18">
      <c r="A2895" s="1">
        <v>20191203</v>
      </c>
      <c r="B2895" s="1">
        <v>200000</v>
      </c>
      <c r="C2895" s="1">
        <v>2458821.3220000002</v>
      </c>
      <c r="D2895" s="1">
        <v>2224.7730000000001</v>
      </c>
      <c r="E2895" s="1">
        <v>69.900000000000006</v>
      </c>
      <c r="F2895" s="1">
        <v>67.900000000000006</v>
      </c>
      <c r="G2895" s="8">
        <f t="shared" si="300"/>
        <v>69.196712328767092</v>
      </c>
      <c r="H2895" s="6">
        <v>0</v>
      </c>
      <c r="I2895" s="8">
        <f t="shared" si="301"/>
        <v>1.6438356164383561</v>
      </c>
      <c r="L2895" s="9"/>
      <c r="N2895" s="10"/>
      <c r="O2895" s="9"/>
      <c r="R2895" s="9"/>
    </row>
    <row r="2896" spans="1:18">
      <c r="A2896" s="1">
        <v>20191204</v>
      </c>
      <c r="B2896" s="1">
        <v>200000</v>
      </c>
      <c r="C2896" s="1">
        <v>2458822.3220000002</v>
      </c>
      <c r="D2896" s="1">
        <v>2224.8090000000002</v>
      </c>
      <c r="E2896" s="1">
        <v>69.599999999999994</v>
      </c>
      <c r="F2896" s="1">
        <v>67.599999999999994</v>
      </c>
      <c r="G2896" s="8">
        <f t="shared" si="300"/>
        <v>69.19643835616435</v>
      </c>
      <c r="H2896" s="6">
        <v>0</v>
      </c>
      <c r="I2896" s="8">
        <f t="shared" si="301"/>
        <v>1.6684931506849314</v>
      </c>
      <c r="L2896" s="9"/>
      <c r="N2896" s="10"/>
      <c r="O2896" s="9"/>
      <c r="R2896" s="9"/>
    </row>
    <row r="2897" spans="1:18">
      <c r="A2897" s="1">
        <v>20191205</v>
      </c>
      <c r="B2897" s="1">
        <v>200000</v>
      </c>
      <c r="C2897" s="1">
        <v>2458823.3220000002</v>
      </c>
      <c r="D2897" s="1">
        <v>2224.846</v>
      </c>
      <c r="E2897" s="1">
        <v>70.7</v>
      </c>
      <c r="F2897" s="1">
        <v>68.599999999999994</v>
      </c>
      <c r="G2897" s="8">
        <f t="shared" si="300"/>
        <v>69.197260273972574</v>
      </c>
      <c r="H2897" s="6">
        <v>0</v>
      </c>
      <c r="I2897" s="8">
        <f t="shared" si="301"/>
        <v>1.6986301369863013</v>
      </c>
      <c r="L2897" s="9"/>
      <c r="N2897" s="10"/>
      <c r="O2897" s="9"/>
      <c r="R2897" s="9"/>
    </row>
    <row r="2898" spans="1:18">
      <c r="A2898" s="1">
        <v>20191206</v>
      </c>
      <c r="B2898" s="1">
        <v>200000</v>
      </c>
      <c r="C2898" s="1">
        <v>2458824.3220000002</v>
      </c>
      <c r="D2898" s="1">
        <v>2224.886</v>
      </c>
      <c r="E2898" s="1">
        <v>70.3</v>
      </c>
      <c r="F2898" s="1">
        <v>68.3</v>
      </c>
      <c r="G2898" s="8">
        <f t="shared" si="300"/>
        <v>69.203561643835585</v>
      </c>
      <c r="H2898" s="6">
        <v>0</v>
      </c>
      <c r="I2898" s="8">
        <f t="shared" si="301"/>
        <v>1.7342465753424658</v>
      </c>
      <c r="L2898" s="9"/>
      <c r="N2898" s="10"/>
      <c r="O2898" s="9"/>
      <c r="R2898" s="9"/>
    </row>
    <row r="2899" spans="1:18">
      <c r="A2899" s="1">
        <v>20191207</v>
      </c>
      <c r="B2899" s="1">
        <v>200000</v>
      </c>
      <c r="C2899" s="1">
        <v>2458825.3220000002</v>
      </c>
      <c r="D2899" s="1">
        <v>2224.9189999999999</v>
      </c>
      <c r="E2899" s="1">
        <v>70.2</v>
      </c>
      <c r="F2899" s="1">
        <v>68.2</v>
      </c>
      <c r="G2899" s="8">
        <f t="shared" si="300"/>
        <v>69.211232876712302</v>
      </c>
      <c r="H2899" s="6">
        <v>0</v>
      </c>
      <c r="I2899" s="8">
        <f t="shared" si="301"/>
        <v>1.7780821917808218</v>
      </c>
      <c r="L2899" s="9"/>
      <c r="N2899" s="10"/>
      <c r="O2899" s="9"/>
      <c r="R2899" s="9"/>
    </row>
    <row r="2900" spans="1:18">
      <c r="A2900" s="1">
        <v>20191208</v>
      </c>
      <c r="B2900" s="1">
        <v>200000</v>
      </c>
      <c r="C2900" s="1">
        <v>2458826.3220000002</v>
      </c>
      <c r="D2900" s="1">
        <v>2224.9560000000001</v>
      </c>
      <c r="E2900" s="1">
        <v>71.599999999999994</v>
      </c>
      <c r="F2900" s="1">
        <v>69.400000000000006</v>
      </c>
      <c r="G2900" s="8">
        <f t="shared" si="300"/>
        <v>69.220273972602698</v>
      </c>
      <c r="H2900" s="6">
        <v>0</v>
      </c>
      <c r="I2900" s="8">
        <f t="shared" si="301"/>
        <v>1.821917808219178</v>
      </c>
      <c r="L2900" s="9"/>
      <c r="N2900" s="10"/>
      <c r="O2900" s="9"/>
      <c r="R2900" s="9"/>
    </row>
    <row r="2901" spans="1:18">
      <c r="A2901" s="1">
        <v>20191209</v>
      </c>
      <c r="B2901" s="1">
        <v>200000</v>
      </c>
      <c r="C2901" s="1">
        <v>2458827.3220000002</v>
      </c>
      <c r="D2901" s="1">
        <v>2224.9929999999999</v>
      </c>
      <c r="E2901" s="1">
        <v>70.7</v>
      </c>
      <c r="F2901" s="1">
        <v>68.599999999999994</v>
      </c>
      <c r="G2901" s="8">
        <f t="shared" si="300"/>
        <v>69.227671232876688</v>
      </c>
      <c r="H2901" s="6">
        <v>0</v>
      </c>
      <c r="I2901" s="8">
        <f t="shared" si="301"/>
        <v>1.8657534246575342</v>
      </c>
      <c r="L2901" s="9"/>
      <c r="N2901" s="10"/>
      <c r="O2901" s="9"/>
      <c r="R2901" s="9"/>
    </row>
    <row r="2902" spans="1:18">
      <c r="A2902" s="1">
        <v>20191210</v>
      </c>
      <c r="B2902" s="1">
        <v>200000</v>
      </c>
      <c r="C2902" s="1">
        <v>2458828.3220000002</v>
      </c>
      <c r="D2902" s="1">
        <v>2225.029</v>
      </c>
      <c r="E2902" s="1">
        <v>70.599999999999994</v>
      </c>
      <c r="F2902" s="1">
        <v>68.400000000000006</v>
      </c>
      <c r="G2902" s="8">
        <f t="shared" si="300"/>
        <v>69.237534246575308</v>
      </c>
      <c r="H2902" s="6">
        <v>0</v>
      </c>
      <c r="I2902" s="8">
        <f t="shared" si="301"/>
        <v>1.904109589041096</v>
      </c>
      <c r="L2902" s="9"/>
      <c r="N2902" s="10"/>
      <c r="O2902" s="9"/>
      <c r="R2902" s="9"/>
    </row>
    <row r="2903" spans="1:18">
      <c r="A2903" s="1">
        <v>20191211</v>
      </c>
      <c r="B2903" s="1">
        <v>200000</v>
      </c>
      <c r="C2903" s="1">
        <v>2458829.3220000002</v>
      </c>
      <c r="D2903" s="1">
        <v>2225.0659999999998</v>
      </c>
      <c r="E2903" s="1">
        <v>70.7</v>
      </c>
      <c r="F2903" s="1">
        <v>68.599999999999994</v>
      </c>
      <c r="G2903" s="8">
        <f t="shared" si="300"/>
        <v>69.241095890410932</v>
      </c>
      <c r="H2903" s="6">
        <v>0</v>
      </c>
      <c r="I2903" s="8">
        <f t="shared" si="301"/>
        <v>1.9369863013698629</v>
      </c>
      <c r="L2903" s="9"/>
      <c r="N2903" s="10"/>
      <c r="O2903" s="9"/>
      <c r="R2903" s="9"/>
    </row>
    <row r="2904" spans="1:18">
      <c r="A2904" s="1">
        <v>20191212</v>
      </c>
      <c r="B2904" s="1">
        <v>200000</v>
      </c>
      <c r="C2904" s="1">
        <v>2458830.3220000002</v>
      </c>
      <c r="D2904" s="1">
        <v>2225.1030000000001</v>
      </c>
      <c r="E2904" s="1">
        <v>70.5</v>
      </c>
      <c r="F2904" s="1">
        <v>68.3</v>
      </c>
      <c r="G2904" s="8">
        <f t="shared" si="300"/>
        <v>69.246849315068474</v>
      </c>
      <c r="H2904" s="6">
        <v>0</v>
      </c>
      <c r="I2904" s="8">
        <f t="shared" si="301"/>
        <v>1.9671232876712328</v>
      </c>
      <c r="L2904" s="9"/>
      <c r="N2904" s="10"/>
      <c r="O2904" s="9"/>
      <c r="R2904" s="9"/>
    </row>
    <row r="2905" spans="1:18">
      <c r="A2905" s="1">
        <v>20191213</v>
      </c>
      <c r="B2905" s="1">
        <v>200000</v>
      </c>
      <c r="C2905" s="1">
        <v>2458831.3220000002</v>
      </c>
      <c r="D2905" s="1">
        <v>2225.1390000000001</v>
      </c>
      <c r="E2905" s="1">
        <v>68.900000000000006</v>
      </c>
      <c r="F2905" s="1">
        <v>66.8</v>
      </c>
      <c r="G2905" s="8">
        <f t="shared" si="300"/>
        <v>69.255342465753401</v>
      </c>
      <c r="H2905" s="6">
        <v>0</v>
      </c>
      <c r="I2905" s="8">
        <f t="shared" si="301"/>
        <v>1.9972602739726026</v>
      </c>
      <c r="L2905" s="9"/>
      <c r="N2905" s="10"/>
      <c r="O2905" s="9"/>
      <c r="R2905" s="9"/>
    </row>
    <row r="2906" spans="1:18">
      <c r="A2906" s="1">
        <v>20191214</v>
      </c>
      <c r="B2906" s="1">
        <v>200000</v>
      </c>
      <c r="C2906" s="1">
        <v>2458832.3220000002</v>
      </c>
      <c r="D2906" s="1">
        <v>2225.1759999999999</v>
      </c>
      <c r="E2906" s="1">
        <v>70.3</v>
      </c>
      <c r="F2906" s="1">
        <v>68.099999999999994</v>
      </c>
      <c r="G2906" s="8">
        <f t="shared" si="300"/>
        <v>69.259452054794494</v>
      </c>
      <c r="H2906" s="6">
        <v>0</v>
      </c>
      <c r="I2906" s="8">
        <f t="shared" si="301"/>
        <v>2.0273972602739727</v>
      </c>
      <c r="L2906" s="9"/>
      <c r="N2906" s="10"/>
      <c r="O2906" s="9"/>
      <c r="R2906" s="9"/>
    </row>
    <row r="2907" spans="1:18">
      <c r="A2907" s="1">
        <v>20191215</v>
      </c>
      <c r="B2907" s="1">
        <v>200000</v>
      </c>
      <c r="C2907" s="1">
        <v>2458833.3220000002</v>
      </c>
      <c r="D2907" s="1">
        <v>2225.2130000000002</v>
      </c>
      <c r="E2907" s="1">
        <v>71</v>
      </c>
      <c r="F2907" s="1">
        <v>68.8</v>
      </c>
      <c r="G2907" s="8">
        <f t="shared" si="300"/>
        <v>69.269315068493128</v>
      </c>
      <c r="H2907" s="6">
        <v>0</v>
      </c>
      <c r="I2907" s="8">
        <f t="shared" si="301"/>
        <v>2.0575342465753423</v>
      </c>
      <c r="L2907" s="9"/>
      <c r="N2907" s="10"/>
      <c r="O2907" s="9"/>
      <c r="R2907" s="9"/>
    </row>
    <row r="2908" spans="1:18">
      <c r="A2908" s="1">
        <v>20191216</v>
      </c>
      <c r="B2908" s="1">
        <v>200000</v>
      </c>
      <c r="C2908" s="1">
        <v>2458834.3220000002</v>
      </c>
      <c r="D2908" s="1">
        <v>2225.2489999999998</v>
      </c>
      <c r="E2908" s="1">
        <v>70</v>
      </c>
      <c r="F2908" s="1">
        <v>67.7</v>
      </c>
      <c r="G2908" s="8">
        <f t="shared" si="300"/>
        <v>69.282191780821904</v>
      </c>
      <c r="H2908" s="6">
        <v>0</v>
      </c>
      <c r="I2908" s="8">
        <f t="shared" si="301"/>
        <v>2.0794520547945203</v>
      </c>
      <c r="L2908" s="9"/>
      <c r="N2908" s="10"/>
      <c r="O2908" s="9"/>
      <c r="R2908" s="9"/>
    </row>
    <row r="2909" spans="1:18">
      <c r="A2909" s="1">
        <v>20191217</v>
      </c>
      <c r="B2909" s="1">
        <v>200000</v>
      </c>
      <c r="C2909" s="1">
        <v>2458835.3220000002</v>
      </c>
      <c r="D2909" s="1">
        <v>2225.2860000000001</v>
      </c>
      <c r="E2909" s="1">
        <v>70.5</v>
      </c>
      <c r="F2909" s="1">
        <v>68.2</v>
      </c>
      <c r="G2909" s="8">
        <f t="shared" si="300"/>
        <v>69.29041095890409</v>
      </c>
      <c r="H2909" s="6">
        <v>0</v>
      </c>
      <c r="I2909" s="8">
        <f t="shared" si="301"/>
        <v>2.0794520547945203</v>
      </c>
      <c r="L2909" s="9"/>
      <c r="N2909" s="10"/>
      <c r="O2909" s="9"/>
      <c r="R2909" s="9"/>
    </row>
    <row r="2910" spans="1:18">
      <c r="A2910" s="1">
        <v>20191218</v>
      </c>
      <c r="B2910" s="1">
        <v>200000</v>
      </c>
      <c r="C2910" s="1">
        <v>2458836.3220000002</v>
      </c>
      <c r="D2910" s="1">
        <v>2225.3229999999999</v>
      </c>
      <c r="E2910" s="1">
        <v>70.2</v>
      </c>
      <c r="F2910" s="1">
        <v>68</v>
      </c>
      <c r="G2910" s="8">
        <f t="shared" si="300"/>
        <v>69.295342465753407</v>
      </c>
      <c r="H2910" s="6">
        <v>0</v>
      </c>
      <c r="I2910" s="8">
        <f t="shared" si="301"/>
        <v>2.0794520547945203</v>
      </c>
      <c r="L2910" s="9"/>
      <c r="N2910" s="10"/>
      <c r="O2910" s="9"/>
      <c r="R2910" s="9"/>
    </row>
    <row r="2911" spans="1:18">
      <c r="A2911" s="1">
        <v>20191219</v>
      </c>
      <c r="B2911" s="1">
        <v>200000</v>
      </c>
      <c r="C2911" s="1">
        <v>2458837.3220000002</v>
      </c>
      <c r="D2911" s="1">
        <v>2225.3589999999999</v>
      </c>
      <c r="E2911" s="1">
        <v>69.900000000000006</v>
      </c>
      <c r="F2911" s="1">
        <v>67.7</v>
      </c>
      <c r="G2911" s="8">
        <f t="shared" si="300"/>
        <v>69.295342465753407</v>
      </c>
      <c r="H2911" s="6">
        <v>0</v>
      </c>
      <c r="I2911" s="8">
        <f t="shared" si="301"/>
        <v>2.0794520547945203</v>
      </c>
      <c r="L2911" s="9"/>
      <c r="N2911" s="10"/>
      <c r="O2911" s="9"/>
      <c r="R2911" s="9"/>
    </row>
    <row r="2912" spans="1:18">
      <c r="A2912" s="1">
        <v>20191220</v>
      </c>
      <c r="B2912" s="1">
        <v>200000</v>
      </c>
      <c r="C2912" s="1">
        <v>2458838.3220000002</v>
      </c>
      <c r="D2912" s="1">
        <v>2225.3960000000002</v>
      </c>
      <c r="E2912" s="1">
        <v>70</v>
      </c>
      <c r="F2912" s="1">
        <v>67.7</v>
      </c>
      <c r="G2912" s="8">
        <f t="shared" si="300"/>
        <v>69.298630136986276</v>
      </c>
      <c r="H2912" s="6">
        <v>0</v>
      </c>
      <c r="I2912" s="8">
        <f t="shared" si="301"/>
        <v>2.0794520547945203</v>
      </c>
      <c r="L2912" s="9"/>
      <c r="N2912" s="10"/>
      <c r="O2912" s="9"/>
      <c r="R2912" s="9"/>
    </row>
    <row r="2913" spans="1:18">
      <c r="A2913" s="1">
        <v>20191221</v>
      </c>
      <c r="B2913" s="1">
        <v>200000</v>
      </c>
      <c r="C2913" s="1">
        <v>2458839.3220000002</v>
      </c>
      <c r="D2913" s="1">
        <v>2225.433</v>
      </c>
      <c r="E2913" s="1">
        <v>70.599999999999994</v>
      </c>
      <c r="F2913" s="1">
        <v>68.400000000000006</v>
      </c>
      <c r="G2913" s="8">
        <f t="shared" si="300"/>
        <v>69.302465753424627</v>
      </c>
      <c r="H2913" s="6">
        <v>0</v>
      </c>
      <c r="I2913" s="8">
        <f t="shared" si="301"/>
        <v>2.0794520547945203</v>
      </c>
      <c r="L2913" s="9"/>
      <c r="N2913" s="10"/>
      <c r="O2913" s="9"/>
      <c r="R2913" s="9"/>
    </row>
    <row r="2914" spans="1:18">
      <c r="A2914" s="1">
        <v>20191222</v>
      </c>
      <c r="B2914" s="1">
        <v>200000</v>
      </c>
      <c r="C2914" s="1">
        <v>2458840.3220000002</v>
      </c>
      <c r="D2914" s="1">
        <v>2225.4690000000001</v>
      </c>
      <c r="E2914" s="1">
        <v>71</v>
      </c>
      <c r="F2914" s="1">
        <v>68.7</v>
      </c>
      <c r="G2914" s="8">
        <f t="shared" si="300"/>
        <v>69.306027397260252</v>
      </c>
      <c r="H2914" s="6">
        <v>0</v>
      </c>
      <c r="I2914" s="8">
        <f t="shared" si="301"/>
        <v>2.0794520547945203</v>
      </c>
      <c r="L2914" s="9"/>
      <c r="N2914" s="10"/>
      <c r="O2914" s="9"/>
      <c r="R2914" s="9"/>
    </row>
    <row r="2915" spans="1:18">
      <c r="A2915" s="1">
        <v>20191223</v>
      </c>
      <c r="B2915" s="1">
        <v>200000</v>
      </c>
      <c r="C2915" s="1">
        <v>2458841.3220000002</v>
      </c>
      <c r="D2915" s="1">
        <v>2225.5059999999999</v>
      </c>
      <c r="E2915" s="1">
        <v>72.599999999999994</v>
      </c>
      <c r="F2915" s="1">
        <v>70.2</v>
      </c>
      <c r="G2915" s="8">
        <f t="shared" si="300"/>
        <v>69.307123287671217</v>
      </c>
      <c r="H2915" s="6">
        <v>0</v>
      </c>
      <c r="I2915" s="8">
        <f t="shared" si="301"/>
        <v>2.0794520547945203</v>
      </c>
      <c r="L2915" s="9"/>
      <c r="N2915" s="10"/>
      <c r="O2915" s="9"/>
      <c r="R2915" s="9"/>
    </row>
    <row r="2916" spans="1:18">
      <c r="A2916" s="1">
        <v>20191224</v>
      </c>
      <c r="B2916" s="1">
        <v>200000</v>
      </c>
      <c r="C2916" s="1">
        <v>2458842.3220000002</v>
      </c>
      <c r="D2916" s="1">
        <v>2225.5430000000001</v>
      </c>
      <c r="E2916" s="1">
        <v>72.7</v>
      </c>
      <c r="F2916" s="1">
        <v>70.3</v>
      </c>
      <c r="G2916" s="8">
        <f t="shared" si="300"/>
        <v>69.304657534246559</v>
      </c>
      <c r="H2916" s="6">
        <v>16</v>
      </c>
      <c r="I2916" s="8">
        <f t="shared" si="301"/>
        <v>2.0493150684931507</v>
      </c>
      <c r="L2916" s="9"/>
      <c r="N2916" s="10"/>
      <c r="O2916" s="9"/>
      <c r="R2916" s="9"/>
    </row>
    <row r="2917" spans="1:18">
      <c r="A2917" s="1">
        <v>20191225</v>
      </c>
      <c r="B2917" s="1">
        <v>200000</v>
      </c>
      <c r="C2917" s="1">
        <v>2458843.3220000002</v>
      </c>
      <c r="D2917" s="1">
        <v>2225.5790000000002</v>
      </c>
      <c r="E2917" s="1">
        <v>72.099999999999994</v>
      </c>
      <c r="F2917" s="1">
        <v>69.8</v>
      </c>
      <c r="G2917" s="8">
        <f t="shared" si="300"/>
        <v>69.301643835616403</v>
      </c>
      <c r="H2917" s="6">
        <v>23</v>
      </c>
      <c r="I2917" s="8">
        <f t="shared" si="301"/>
        <v>2.0164383561643837</v>
      </c>
      <c r="L2917" s="9"/>
      <c r="N2917" s="10"/>
      <c r="O2917" s="9"/>
      <c r="R2917" s="9"/>
    </row>
    <row r="2918" spans="1:18">
      <c r="A2918" s="1">
        <v>20191226</v>
      </c>
      <c r="B2918" s="1">
        <v>200000</v>
      </c>
      <c r="C2918" s="1">
        <v>2458844.3220000002</v>
      </c>
      <c r="D2918" s="1">
        <v>2225.616</v>
      </c>
      <c r="E2918" s="1">
        <v>72.099999999999994</v>
      </c>
      <c r="F2918" s="1">
        <v>69.7</v>
      </c>
      <c r="G2918" s="8">
        <f t="shared" si="300"/>
        <v>69.304109589041062</v>
      </c>
      <c r="H2918" s="6">
        <v>8</v>
      </c>
      <c r="I2918" s="8">
        <f t="shared" si="301"/>
        <v>1.9972602739726026</v>
      </c>
      <c r="L2918" s="9"/>
      <c r="N2918" s="10"/>
      <c r="O2918" s="9"/>
      <c r="R2918" s="9"/>
    </row>
    <row r="2919" spans="1:18">
      <c r="A2919" s="1">
        <v>20191227</v>
      </c>
      <c r="B2919" s="1">
        <v>200000</v>
      </c>
      <c r="C2919" s="1">
        <v>2458845.3220000002</v>
      </c>
      <c r="D2919" s="1">
        <v>2225.6529999999998</v>
      </c>
      <c r="E2919" s="1">
        <v>72.400000000000006</v>
      </c>
      <c r="F2919" s="1">
        <v>70.099999999999994</v>
      </c>
      <c r="G2919" s="8">
        <f t="shared" si="300"/>
        <v>69.306027397260252</v>
      </c>
      <c r="H2919" s="6">
        <v>0</v>
      </c>
      <c r="I2919" s="8">
        <f t="shared" si="301"/>
        <v>2.0136986301369864</v>
      </c>
      <c r="L2919" s="9"/>
      <c r="N2919" s="10"/>
      <c r="O2919" s="9"/>
      <c r="R2919" s="9"/>
    </row>
    <row r="2920" spans="1:18">
      <c r="A2920" s="1">
        <v>20191228</v>
      </c>
      <c r="B2920" s="1">
        <v>200000</v>
      </c>
      <c r="C2920" s="1">
        <v>2458846.3220000002</v>
      </c>
      <c r="D2920" s="1">
        <v>2225.6889999999999</v>
      </c>
      <c r="E2920" s="1">
        <v>72.2</v>
      </c>
      <c r="F2920" s="1">
        <v>69.8</v>
      </c>
      <c r="G2920" s="8">
        <f t="shared" si="300"/>
        <v>69.308219178082169</v>
      </c>
      <c r="H2920" s="6">
        <v>0</v>
      </c>
      <c r="I2920" s="8">
        <f t="shared" si="301"/>
        <v>2.0246575342465754</v>
      </c>
      <c r="L2920" s="9"/>
      <c r="N2920" s="10"/>
      <c r="O2920" s="9"/>
      <c r="R2920" s="9"/>
    </row>
    <row r="2921" spans="1:18">
      <c r="A2921" s="1">
        <v>20191229</v>
      </c>
      <c r="B2921" s="1">
        <v>200000</v>
      </c>
      <c r="C2921" s="1">
        <v>2458847.3220000002</v>
      </c>
      <c r="D2921" s="1">
        <v>2225.7260000000001</v>
      </c>
      <c r="E2921" s="1">
        <v>72</v>
      </c>
      <c r="F2921" s="1">
        <v>69.599999999999994</v>
      </c>
      <c r="G2921" s="8">
        <f t="shared" si="300"/>
        <v>69.312602739726017</v>
      </c>
      <c r="H2921" s="6">
        <v>0</v>
      </c>
      <c r="I2921" s="8">
        <f t="shared" si="301"/>
        <v>2.010958904109589</v>
      </c>
      <c r="L2921" s="9"/>
      <c r="N2921" s="10"/>
      <c r="O2921" s="9"/>
      <c r="R2921" s="9"/>
    </row>
    <row r="2922" spans="1:18">
      <c r="A2922" s="1">
        <v>20191230</v>
      </c>
      <c r="B2922" s="1">
        <v>200000</v>
      </c>
      <c r="C2922" s="1">
        <v>2458848.3220000002</v>
      </c>
      <c r="D2922" s="1">
        <v>2225.7620000000002</v>
      </c>
      <c r="E2922" s="1">
        <v>70.900000000000006</v>
      </c>
      <c r="F2922" s="1">
        <v>68.599999999999994</v>
      </c>
      <c r="G2922" s="8">
        <f t="shared" si="300"/>
        <v>69.316164383561627</v>
      </c>
      <c r="H2922" s="6">
        <v>0</v>
      </c>
      <c r="I2922" s="8">
        <f t="shared" si="301"/>
        <v>2.010958904109589</v>
      </c>
      <c r="L2922" s="9"/>
      <c r="N2922" s="10"/>
      <c r="O2922" s="9"/>
      <c r="R2922" s="9"/>
    </row>
    <row r="2923" spans="1:18">
      <c r="A2923" s="1">
        <v>20191231</v>
      </c>
      <c r="B2923" s="1">
        <v>200000</v>
      </c>
      <c r="C2923" s="1">
        <v>2458849.3220000002</v>
      </c>
      <c r="D2923" s="1">
        <v>2225.799</v>
      </c>
      <c r="E2923" s="1">
        <v>70.5</v>
      </c>
      <c r="F2923" s="1">
        <v>68.2</v>
      </c>
      <c r="G2923" s="8">
        <f t="shared" si="300"/>
        <v>69.315890410958886</v>
      </c>
      <c r="H2923" s="6">
        <v>0</v>
      </c>
      <c r="I2923" s="8">
        <f t="shared" si="301"/>
        <v>1.9972602739726026</v>
      </c>
      <c r="L2923" s="9"/>
      <c r="N2923" s="10"/>
      <c r="O2923" s="9"/>
      <c r="R2923" s="9"/>
    </row>
    <row r="2924" spans="1:18">
      <c r="A2924" s="1">
        <v>20200101</v>
      </c>
      <c r="B2924" s="1">
        <v>200000</v>
      </c>
      <c r="C2924" s="1">
        <v>2458850.3220000002</v>
      </c>
      <c r="D2924" s="1">
        <v>2225.8359999999998</v>
      </c>
      <c r="E2924" s="1">
        <v>71.8</v>
      </c>
      <c r="F2924" s="1">
        <v>69.400000000000006</v>
      </c>
      <c r="G2924" s="8">
        <f t="shared" si="300"/>
        <v>69.320547945205476</v>
      </c>
      <c r="H2924" s="15">
        <v>6</v>
      </c>
      <c r="I2924" s="8">
        <f t="shared" si="301"/>
        <v>2.010958904109589</v>
      </c>
      <c r="J2924">
        <v>2020</v>
      </c>
      <c r="L2924" s="9"/>
      <c r="N2924" s="10"/>
      <c r="O2924" s="9"/>
      <c r="R2924" s="9"/>
    </row>
    <row r="2925" spans="1:18">
      <c r="A2925" s="1">
        <v>20200102</v>
      </c>
      <c r="B2925" s="1">
        <v>200000</v>
      </c>
      <c r="C2925" s="1">
        <v>2458851.3220000002</v>
      </c>
      <c r="D2925" s="1">
        <v>2225.8719999999998</v>
      </c>
      <c r="E2925" s="1">
        <v>71.900000000000006</v>
      </c>
      <c r="F2925" s="1">
        <v>69.5</v>
      </c>
      <c r="G2925" s="8">
        <f t="shared" si="300"/>
        <v>69.323835616438345</v>
      </c>
      <c r="H2925" s="15">
        <v>12</v>
      </c>
      <c r="I2925" s="8">
        <f t="shared" si="301"/>
        <v>2.010958904109589</v>
      </c>
      <c r="J2925" s="16"/>
      <c r="L2925" s="9"/>
      <c r="N2925" s="10"/>
      <c r="O2925" s="9"/>
      <c r="R2925" s="9"/>
    </row>
    <row r="2926" spans="1:18">
      <c r="A2926" s="1">
        <v>20200103</v>
      </c>
      <c r="B2926" s="1">
        <v>200000</v>
      </c>
      <c r="C2926" s="1">
        <v>2458852.3220000002</v>
      </c>
      <c r="D2926" s="1">
        <v>2225.9090000000001</v>
      </c>
      <c r="E2926" s="1">
        <v>71.2</v>
      </c>
      <c r="F2926" s="1">
        <v>68.900000000000006</v>
      </c>
      <c r="G2926" s="8">
        <f t="shared" si="300"/>
        <v>69.32849315068492</v>
      </c>
      <c r="H2926" s="15">
        <v>13</v>
      </c>
      <c r="I2926" s="8">
        <f t="shared" si="301"/>
        <v>2.010958904109589</v>
      </c>
      <c r="J2926" s="16"/>
      <c r="L2926" s="9"/>
      <c r="N2926" s="10"/>
      <c r="O2926" s="9"/>
      <c r="R2926" s="9"/>
    </row>
    <row r="2927" spans="1:18">
      <c r="A2927" s="1">
        <v>20200104</v>
      </c>
      <c r="B2927" s="1">
        <v>200000</v>
      </c>
      <c r="C2927" s="1">
        <v>2458853.3220000002</v>
      </c>
      <c r="D2927" s="1">
        <v>2225.9459999999999</v>
      </c>
      <c r="E2927" s="1">
        <v>72.2</v>
      </c>
      <c r="F2927" s="1">
        <v>69.8</v>
      </c>
      <c r="G2927" s="8">
        <f t="shared" si="300"/>
        <v>69.336164383561623</v>
      </c>
      <c r="H2927" s="15">
        <v>12</v>
      </c>
      <c r="I2927" s="8">
        <f t="shared" si="301"/>
        <v>2.0301369863013701</v>
      </c>
      <c r="J2927" s="16"/>
      <c r="L2927" s="9"/>
      <c r="N2927" s="10"/>
      <c r="O2927" s="9"/>
      <c r="R2927" s="9"/>
    </row>
    <row r="2928" spans="1:18">
      <c r="A2928" s="1">
        <v>20200105</v>
      </c>
      <c r="B2928" s="1">
        <v>200000</v>
      </c>
      <c r="C2928" s="1">
        <v>2458854.3220000002</v>
      </c>
      <c r="D2928" s="1">
        <v>2225.982</v>
      </c>
      <c r="E2928" s="1">
        <v>71.8</v>
      </c>
      <c r="F2928" s="1">
        <v>69.400000000000006</v>
      </c>
      <c r="G2928" s="8">
        <f t="shared" si="300"/>
        <v>69.344383561643824</v>
      </c>
      <c r="H2928" s="15">
        <v>14</v>
      </c>
      <c r="I2928" s="8">
        <f t="shared" si="301"/>
        <v>2.043835616438356</v>
      </c>
      <c r="J2928" s="16"/>
      <c r="L2928" s="9"/>
      <c r="N2928" s="10"/>
      <c r="O2928" s="9"/>
      <c r="R2928" s="9"/>
    </row>
    <row r="2929" spans="1:18">
      <c r="A2929" s="1">
        <v>20200106</v>
      </c>
      <c r="B2929" s="1">
        <v>200000</v>
      </c>
      <c r="C2929" s="1">
        <v>2458855.3220000002</v>
      </c>
      <c r="D2929" s="1">
        <v>2226.0189999999998</v>
      </c>
      <c r="E2929" s="1">
        <v>70.5</v>
      </c>
      <c r="F2929" s="1">
        <v>68.099999999999994</v>
      </c>
      <c r="G2929" s="8">
        <f t="shared" si="300"/>
        <v>69.347671232876706</v>
      </c>
      <c r="H2929" s="15">
        <v>7</v>
      </c>
      <c r="I2929" s="8">
        <f t="shared" si="301"/>
        <v>2.032876712328767</v>
      </c>
      <c r="J2929" s="16"/>
      <c r="L2929" s="9"/>
      <c r="N2929" s="10"/>
      <c r="O2929" s="9"/>
      <c r="R2929" s="9"/>
    </row>
    <row r="2930" spans="1:18">
      <c r="A2930" s="1">
        <v>20200107</v>
      </c>
      <c r="B2930" s="1">
        <v>200000</v>
      </c>
      <c r="C2930" s="1">
        <v>2458856.3220000002</v>
      </c>
      <c r="D2930" s="1">
        <v>2226.056</v>
      </c>
      <c r="E2930" s="1">
        <v>71.599999999999994</v>
      </c>
      <c r="F2930" s="1">
        <v>69.3</v>
      </c>
      <c r="G2930" s="8">
        <f t="shared" si="300"/>
        <v>69.351232876712317</v>
      </c>
      <c r="H2930" s="15">
        <v>4</v>
      </c>
      <c r="I2930" s="8">
        <f t="shared" si="301"/>
        <v>2.0410958904109591</v>
      </c>
      <c r="J2930" s="16"/>
      <c r="L2930" s="9"/>
      <c r="N2930" s="10"/>
      <c r="O2930" s="9"/>
      <c r="R2930" s="9"/>
    </row>
    <row r="2931" spans="1:18">
      <c r="A2931" s="1">
        <v>20200108</v>
      </c>
      <c r="B2931" s="1">
        <v>200000</v>
      </c>
      <c r="C2931" s="1">
        <v>2458857.3220000002</v>
      </c>
      <c r="D2931" s="1">
        <v>2226.0920000000001</v>
      </c>
      <c r="E2931" s="1">
        <v>73.7</v>
      </c>
      <c r="F2931" s="1">
        <v>71.2</v>
      </c>
      <c r="G2931" s="8">
        <f t="shared" si="300"/>
        <v>69.350410958904106</v>
      </c>
      <c r="H2931" s="15">
        <v>4</v>
      </c>
      <c r="I2931" s="8">
        <f t="shared" si="301"/>
        <v>2.0410958904109591</v>
      </c>
      <c r="J2931" s="16"/>
      <c r="L2931" s="9"/>
      <c r="N2931" s="10"/>
      <c r="O2931" s="9"/>
      <c r="R2931" s="9"/>
    </row>
    <row r="2932" spans="1:18">
      <c r="A2932" s="1">
        <v>20200109</v>
      </c>
      <c r="B2932" s="1">
        <v>200000</v>
      </c>
      <c r="C2932" s="1">
        <v>2458858.3220000002</v>
      </c>
      <c r="D2932" s="1">
        <v>2226.1289999999999</v>
      </c>
      <c r="E2932" s="1">
        <v>74.400000000000006</v>
      </c>
      <c r="F2932" s="1">
        <v>71.900000000000006</v>
      </c>
      <c r="G2932" s="8">
        <f t="shared" si="300"/>
        <v>69.352876712328765</v>
      </c>
      <c r="H2932" s="15">
        <v>15</v>
      </c>
      <c r="I2932" s="8">
        <f t="shared" si="301"/>
        <v>2.0410958904109591</v>
      </c>
      <c r="J2932" s="16"/>
      <c r="L2932" s="9"/>
      <c r="N2932" s="10"/>
      <c r="O2932" s="9"/>
      <c r="R2932" s="9"/>
    </row>
    <row r="2933" spans="1:18">
      <c r="A2933" s="1">
        <v>20200110</v>
      </c>
      <c r="B2933" s="1">
        <v>200000</v>
      </c>
      <c r="C2933" s="1">
        <v>2458859.3220000002</v>
      </c>
      <c r="D2933" s="1">
        <v>2226.1660000000002</v>
      </c>
      <c r="E2933" s="1">
        <v>72.8</v>
      </c>
      <c r="F2933" s="1">
        <v>70.400000000000006</v>
      </c>
      <c r="G2933" s="8">
        <f t="shared" si="300"/>
        <v>69.357534246575327</v>
      </c>
      <c r="H2933" s="15">
        <v>4</v>
      </c>
      <c r="I2933" s="8">
        <f t="shared" si="301"/>
        <v>2.0410958904109591</v>
      </c>
      <c r="J2933" s="16"/>
      <c r="L2933" s="9"/>
      <c r="N2933" s="10"/>
      <c r="O2933" s="9"/>
      <c r="R2933" s="9"/>
    </row>
    <row r="2934" spans="1:18">
      <c r="A2934" s="1">
        <v>20200111</v>
      </c>
      <c r="B2934" s="1">
        <v>200000</v>
      </c>
      <c r="C2934" s="1">
        <v>2458860.3220000002</v>
      </c>
      <c r="D2934" s="1">
        <v>2226.2020000000002</v>
      </c>
      <c r="E2934" s="1">
        <v>73.5</v>
      </c>
      <c r="F2934" s="1">
        <v>71</v>
      </c>
      <c r="G2934" s="8">
        <f t="shared" si="300"/>
        <v>69.363013698630127</v>
      </c>
      <c r="H2934" s="15">
        <v>0</v>
      </c>
      <c r="I2934" s="8">
        <f t="shared" si="301"/>
        <v>2.0410958904109591</v>
      </c>
      <c r="J2934" s="16"/>
      <c r="L2934" s="9"/>
      <c r="N2934" s="10"/>
      <c r="O2934" s="9"/>
      <c r="R2934" s="9"/>
    </row>
    <row r="2935" spans="1:18">
      <c r="A2935" s="1">
        <v>20200112</v>
      </c>
      <c r="B2935" s="1">
        <v>200000</v>
      </c>
      <c r="C2935" s="1">
        <v>2458861.3220000002</v>
      </c>
      <c r="D2935" s="1">
        <v>2226.239</v>
      </c>
      <c r="E2935" s="1">
        <v>71.900000000000006</v>
      </c>
      <c r="F2935" s="1">
        <v>69.5</v>
      </c>
      <c r="G2935" s="8">
        <f t="shared" si="300"/>
        <v>69.367397260273961</v>
      </c>
      <c r="H2935" s="15">
        <v>0</v>
      </c>
      <c r="I2935" s="8">
        <f t="shared" si="301"/>
        <v>2.0410958904109591</v>
      </c>
      <c r="J2935" s="16"/>
      <c r="L2935" s="9"/>
      <c r="N2935" s="10"/>
      <c r="O2935" s="9"/>
      <c r="R2935" s="9"/>
    </row>
    <row r="2936" spans="1:18">
      <c r="A2936" s="1">
        <v>20200113</v>
      </c>
      <c r="B2936" s="1">
        <v>200000</v>
      </c>
      <c r="C2936" s="1">
        <v>2458862.3220000002</v>
      </c>
      <c r="D2936" s="1">
        <v>2226.2759999999998</v>
      </c>
      <c r="E2936" s="1">
        <v>71.5</v>
      </c>
      <c r="F2936" s="1">
        <v>69.099999999999994</v>
      </c>
      <c r="G2936" s="8">
        <f t="shared" ref="G2936:G2950" si="302">AVERAGE(F2754:F3118)</f>
        <v>69.370410958904102</v>
      </c>
      <c r="H2936" s="15">
        <v>0</v>
      </c>
      <c r="I2936" s="8">
        <f t="shared" ref="I2936:I2949" si="303">AVERAGE(H2754:H3118)</f>
        <v>2.0410958904109591</v>
      </c>
      <c r="J2936" s="16"/>
      <c r="L2936" s="9"/>
      <c r="N2936" s="10"/>
      <c r="O2936" s="9"/>
      <c r="R2936" s="9"/>
    </row>
    <row r="2937" spans="1:18">
      <c r="A2937" s="1">
        <v>20200114</v>
      </c>
      <c r="B2937" s="1">
        <v>200000</v>
      </c>
      <c r="C2937" s="1">
        <v>2458863.3220000002</v>
      </c>
      <c r="D2937" s="1">
        <v>2226.3119999999999</v>
      </c>
      <c r="E2937" s="1">
        <v>71.900000000000006</v>
      </c>
      <c r="F2937" s="1">
        <v>69.5</v>
      </c>
      <c r="G2937" s="8">
        <f t="shared" si="302"/>
        <v>69.375616438356161</v>
      </c>
      <c r="H2937" s="15">
        <v>0</v>
      </c>
      <c r="I2937" s="8">
        <f t="shared" si="303"/>
        <v>2.0410958904109591</v>
      </c>
      <c r="J2937" s="16"/>
      <c r="L2937" s="9"/>
      <c r="N2937" s="10"/>
      <c r="O2937" s="9"/>
      <c r="R2937" s="9"/>
    </row>
    <row r="2938" spans="1:18">
      <c r="A2938" s="1">
        <v>20200115</v>
      </c>
      <c r="B2938" s="1">
        <v>200000</v>
      </c>
      <c r="C2938" s="1">
        <v>2458864.3220000002</v>
      </c>
      <c r="D2938" s="1">
        <v>2226.3490000000002</v>
      </c>
      <c r="E2938" s="1">
        <v>71.2</v>
      </c>
      <c r="F2938" s="1">
        <v>68.900000000000006</v>
      </c>
      <c r="G2938" s="8">
        <f t="shared" si="302"/>
        <v>69.378630136986288</v>
      </c>
      <c r="H2938" s="15">
        <v>0</v>
      </c>
      <c r="I2938" s="8">
        <f t="shared" si="303"/>
        <v>2.0493150684931507</v>
      </c>
      <c r="J2938" s="16"/>
      <c r="L2938" s="9"/>
      <c r="N2938" s="10"/>
      <c r="O2938" s="9"/>
      <c r="R2938" s="9"/>
    </row>
    <row r="2939" spans="1:18">
      <c r="A2939" s="1">
        <v>20200116</v>
      </c>
      <c r="B2939" s="1">
        <v>200000</v>
      </c>
      <c r="C2939" s="1">
        <v>2458865.3220000002</v>
      </c>
      <c r="D2939" s="1">
        <v>2226.386</v>
      </c>
      <c r="E2939" s="1">
        <v>71.8</v>
      </c>
      <c r="F2939" s="1">
        <v>69.400000000000006</v>
      </c>
      <c r="G2939" s="8">
        <f t="shared" si="302"/>
        <v>69.381095890410961</v>
      </c>
      <c r="H2939" s="15">
        <v>0</v>
      </c>
      <c r="I2939" s="8">
        <f t="shared" si="303"/>
        <v>2.0493150684931507</v>
      </c>
      <c r="J2939" s="16"/>
      <c r="L2939" s="9"/>
      <c r="N2939" s="10"/>
      <c r="O2939" s="9"/>
      <c r="R2939" s="9"/>
    </row>
    <row r="2940" spans="1:18">
      <c r="A2940" s="1">
        <v>20200117</v>
      </c>
      <c r="B2940" s="1">
        <v>200000</v>
      </c>
      <c r="C2940" s="1">
        <v>2458866.3220000002</v>
      </c>
      <c r="D2940" s="1">
        <v>2226.422</v>
      </c>
      <c r="E2940" s="1">
        <v>70.099999999999994</v>
      </c>
      <c r="F2940" s="1">
        <v>67.900000000000006</v>
      </c>
      <c r="G2940" s="8">
        <f t="shared" si="302"/>
        <v>69.386849315068488</v>
      </c>
      <c r="H2940" s="15">
        <v>0</v>
      </c>
      <c r="I2940" s="8">
        <f t="shared" si="303"/>
        <v>2.0493150684931507</v>
      </c>
      <c r="J2940" s="16"/>
      <c r="L2940" s="9"/>
      <c r="N2940" s="10"/>
      <c r="O2940" s="9"/>
      <c r="R2940" s="9"/>
    </row>
    <row r="2941" spans="1:18">
      <c r="A2941" s="1">
        <v>20200118</v>
      </c>
      <c r="B2941" s="1">
        <v>200000</v>
      </c>
      <c r="C2941" s="1">
        <v>2458867.3220000002</v>
      </c>
      <c r="D2941" s="1">
        <v>2226.4589999999998</v>
      </c>
      <c r="E2941" s="1">
        <v>71.3</v>
      </c>
      <c r="F2941" s="1">
        <v>69</v>
      </c>
      <c r="G2941" s="8">
        <f t="shared" si="302"/>
        <v>69.38986301369863</v>
      </c>
      <c r="H2941" s="15">
        <v>0</v>
      </c>
      <c r="I2941" s="8">
        <f t="shared" si="303"/>
        <v>2.0493150684931507</v>
      </c>
      <c r="J2941" s="16"/>
      <c r="L2941" s="9"/>
      <c r="N2941" s="10"/>
      <c r="O2941" s="9"/>
      <c r="R2941" s="9"/>
    </row>
    <row r="2942" spans="1:18">
      <c r="A2942" s="1">
        <v>20200119</v>
      </c>
      <c r="B2942" s="1">
        <v>200000</v>
      </c>
      <c r="C2942" s="1">
        <v>2458868.3220000002</v>
      </c>
      <c r="D2942" s="1">
        <v>2226.4960000000001</v>
      </c>
      <c r="E2942" s="1">
        <v>71.8</v>
      </c>
      <c r="F2942" s="1">
        <v>69.5</v>
      </c>
      <c r="G2942" s="8">
        <f t="shared" si="302"/>
        <v>69.395342465753416</v>
      </c>
      <c r="H2942" s="15">
        <v>0</v>
      </c>
      <c r="I2942" s="8">
        <f t="shared" si="303"/>
        <v>2.0493150684931507</v>
      </c>
      <c r="J2942" s="16"/>
      <c r="L2942" s="9"/>
      <c r="N2942" s="10"/>
      <c r="O2942" s="9"/>
      <c r="R2942" s="9"/>
    </row>
    <row r="2943" spans="1:18">
      <c r="A2943" s="1">
        <v>20200120</v>
      </c>
      <c r="B2943" s="1">
        <v>200000</v>
      </c>
      <c r="C2943" s="1">
        <v>2458869.3220000002</v>
      </c>
      <c r="D2943" s="1">
        <v>2226.5320000000002</v>
      </c>
      <c r="E2943" s="1">
        <v>71.2</v>
      </c>
      <c r="F2943" s="1">
        <v>69</v>
      </c>
      <c r="G2943" s="8">
        <f t="shared" si="302"/>
        <v>69.400273972602719</v>
      </c>
      <c r="H2943" s="15">
        <v>0</v>
      </c>
      <c r="I2943" s="8">
        <f t="shared" si="303"/>
        <v>2.0493150684931507</v>
      </c>
      <c r="J2943" s="16"/>
      <c r="L2943" s="9"/>
      <c r="N2943" s="10"/>
      <c r="O2943" s="9"/>
      <c r="R2943" s="9"/>
    </row>
    <row r="2944" spans="1:18">
      <c r="A2944" s="1">
        <v>20200121</v>
      </c>
      <c r="B2944" s="1">
        <v>200000</v>
      </c>
      <c r="C2944" s="1">
        <v>2458870.3220000002</v>
      </c>
      <c r="D2944" s="1">
        <v>2226.569</v>
      </c>
      <c r="E2944" s="1">
        <v>70.5</v>
      </c>
      <c r="F2944" s="1">
        <v>68.3</v>
      </c>
      <c r="G2944" s="8">
        <f t="shared" si="302"/>
        <v>69.407397260273953</v>
      </c>
      <c r="H2944" s="15">
        <v>0</v>
      </c>
      <c r="I2944" s="8">
        <f t="shared" si="303"/>
        <v>2.043835616438356</v>
      </c>
      <c r="J2944" s="16"/>
      <c r="L2944" s="9"/>
      <c r="N2944" s="10"/>
      <c r="O2944" s="9"/>
      <c r="R2944" s="9"/>
    </row>
    <row r="2945" spans="1:18">
      <c r="A2945" s="1">
        <v>20200122</v>
      </c>
      <c r="B2945" s="1">
        <v>200000</v>
      </c>
      <c r="C2945" s="1">
        <v>2458871.3220000002</v>
      </c>
      <c r="D2945" s="1">
        <v>2226.6060000000002</v>
      </c>
      <c r="E2945" s="1">
        <v>71.900000000000006</v>
      </c>
      <c r="F2945" s="1">
        <v>69.599999999999994</v>
      </c>
      <c r="G2945" s="8">
        <f t="shared" si="302"/>
        <v>69.414520547945187</v>
      </c>
      <c r="H2945" s="15">
        <v>0</v>
      </c>
      <c r="I2945" s="8">
        <f t="shared" si="303"/>
        <v>2.0739726027397261</v>
      </c>
      <c r="J2945" s="16"/>
      <c r="L2945" s="9"/>
      <c r="N2945" s="10"/>
      <c r="O2945" s="9"/>
      <c r="R2945" s="9"/>
    </row>
    <row r="2946" spans="1:18">
      <c r="A2946" s="1">
        <v>20200123</v>
      </c>
      <c r="B2946" s="1">
        <v>200000</v>
      </c>
      <c r="C2946" s="1">
        <v>2458872.3220000002</v>
      </c>
      <c r="D2946" s="1">
        <v>2226.6419999999998</v>
      </c>
      <c r="E2946" s="1">
        <v>70.8</v>
      </c>
      <c r="F2946" s="1">
        <v>68.599999999999994</v>
      </c>
      <c r="G2946" s="8">
        <f t="shared" si="302"/>
        <v>69.42136986301368</v>
      </c>
      <c r="H2946" s="15">
        <v>0</v>
      </c>
      <c r="I2946" s="8">
        <f t="shared" si="303"/>
        <v>2.1041095890410957</v>
      </c>
      <c r="J2946" s="16"/>
      <c r="L2946" s="9"/>
      <c r="N2946" s="10"/>
      <c r="O2946" s="9"/>
      <c r="R2946" s="9"/>
    </row>
    <row r="2947" spans="1:18">
      <c r="A2947" s="1">
        <v>20200124</v>
      </c>
      <c r="B2947" s="1">
        <v>200000</v>
      </c>
      <c r="C2947" s="1">
        <v>2458873.3220000002</v>
      </c>
      <c r="D2947" s="1">
        <v>2226.6790000000001</v>
      </c>
      <c r="E2947" s="1">
        <v>71</v>
      </c>
      <c r="F2947" s="1">
        <v>68.8</v>
      </c>
      <c r="G2947" s="8">
        <f t="shared" si="302"/>
        <v>69.425205479452032</v>
      </c>
      <c r="H2947" s="15">
        <v>8</v>
      </c>
      <c r="I2947" s="8">
        <f t="shared" si="303"/>
        <v>2.1342465753424658</v>
      </c>
      <c r="J2947" s="16"/>
      <c r="L2947" s="9"/>
      <c r="N2947" s="10"/>
      <c r="O2947" s="9"/>
      <c r="R2947" s="9"/>
    </row>
    <row r="2948" spans="1:18">
      <c r="A2948" s="1">
        <v>20200125</v>
      </c>
      <c r="B2948" s="1">
        <v>200000</v>
      </c>
      <c r="C2948" s="1">
        <v>2458874.3220000002</v>
      </c>
      <c r="D2948" s="1">
        <v>2226.7159999999999</v>
      </c>
      <c r="E2948" s="1">
        <v>72.7</v>
      </c>
      <c r="F2948" s="1">
        <v>70.400000000000006</v>
      </c>
      <c r="G2948" s="8">
        <f t="shared" si="302"/>
        <v>69.432876712328763</v>
      </c>
      <c r="H2948" s="15">
        <v>12</v>
      </c>
      <c r="I2948" s="8">
        <f t="shared" si="303"/>
        <v>2.1643835616438358</v>
      </c>
      <c r="J2948" s="16"/>
      <c r="L2948" s="9"/>
      <c r="N2948" s="10"/>
      <c r="O2948" s="9"/>
      <c r="R2948" s="9"/>
    </row>
    <row r="2949" spans="1:18">
      <c r="A2949" s="1">
        <v>20200126</v>
      </c>
      <c r="B2949" s="1">
        <v>200000</v>
      </c>
      <c r="C2949" s="1">
        <v>2458875.3220000002</v>
      </c>
      <c r="D2949" s="1">
        <v>2226.752</v>
      </c>
      <c r="E2949" s="1">
        <v>74.7</v>
      </c>
      <c r="F2949" s="1">
        <v>72.400000000000006</v>
      </c>
      <c r="G2949" s="8">
        <f t="shared" si="302"/>
        <v>69.446301369862994</v>
      </c>
      <c r="H2949" s="15">
        <v>19</v>
      </c>
      <c r="I2949" s="8">
        <f t="shared" si="303"/>
        <v>2.1972602739726028</v>
      </c>
      <c r="J2949" s="16"/>
      <c r="L2949" s="9"/>
      <c r="N2949" s="10"/>
      <c r="O2949" s="9"/>
      <c r="R2949" s="9"/>
    </row>
    <row r="2950" spans="1:18">
      <c r="A2950" s="1">
        <v>20200127</v>
      </c>
      <c r="B2950" s="1">
        <v>200000</v>
      </c>
      <c r="C2950" s="1">
        <v>2458876.3220000002</v>
      </c>
      <c r="D2950" s="1">
        <v>2226.7890000000002</v>
      </c>
      <c r="E2950" s="1">
        <v>72.900000000000006</v>
      </c>
      <c r="F2950" s="1">
        <v>70.7</v>
      </c>
      <c r="G2950" s="8">
        <f t="shared" si="302"/>
        <v>69.458630136986287</v>
      </c>
      <c r="H2950" s="15">
        <v>14</v>
      </c>
      <c r="I2950" s="8"/>
      <c r="J2950" s="16"/>
    </row>
    <row r="2951" spans="1:18">
      <c r="A2951" s="1">
        <v>20200128</v>
      </c>
      <c r="B2951" s="1">
        <v>200000</v>
      </c>
      <c r="C2951" s="1">
        <v>2458877.3220000002</v>
      </c>
      <c r="D2951" s="1">
        <v>2226.826</v>
      </c>
      <c r="E2951" s="1">
        <v>74.2</v>
      </c>
      <c r="F2951" s="1">
        <v>72</v>
      </c>
      <c r="G2951" s="8"/>
      <c r="H2951" s="15">
        <v>12</v>
      </c>
      <c r="I2951" s="8"/>
      <c r="J2951" s="16"/>
    </row>
    <row r="2952" spans="1:18">
      <c r="A2952" s="1">
        <v>20200129</v>
      </c>
      <c r="B2952" s="1">
        <v>200000</v>
      </c>
      <c r="C2952" s="1">
        <v>2458878.3220000002</v>
      </c>
      <c r="D2952" s="1">
        <v>2226.8620000000001</v>
      </c>
      <c r="E2952" s="1">
        <v>74.3</v>
      </c>
      <c r="F2952" s="1">
        <v>72</v>
      </c>
      <c r="G2952" s="8"/>
      <c r="H2952" s="15">
        <v>12</v>
      </c>
      <c r="I2952" s="8"/>
      <c r="J2952" s="16"/>
    </row>
    <row r="2953" spans="1:18">
      <c r="A2953" s="1">
        <v>20200130</v>
      </c>
      <c r="B2953" s="1">
        <v>200000</v>
      </c>
      <c r="C2953" s="1">
        <v>2458879.3220000002</v>
      </c>
      <c r="D2953" s="1">
        <v>2226.8989999999999</v>
      </c>
      <c r="E2953" s="1">
        <v>74.099999999999994</v>
      </c>
      <c r="F2953" s="1">
        <v>71.900000000000006</v>
      </c>
      <c r="G2953" s="8"/>
      <c r="H2953" s="15">
        <v>12</v>
      </c>
      <c r="I2953" s="8"/>
      <c r="J2953" s="16"/>
    </row>
    <row r="2954" spans="1:18">
      <c r="A2954" s="1">
        <v>20200131</v>
      </c>
      <c r="B2954" s="1">
        <v>200000</v>
      </c>
      <c r="C2954" s="1">
        <v>2458880.3220000002</v>
      </c>
      <c r="D2954" s="1">
        <v>2226.9360000000001</v>
      </c>
      <c r="E2954" s="1">
        <v>73.900000000000006</v>
      </c>
      <c r="F2954" s="1">
        <v>71.7</v>
      </c>
      <c r="G2954" s="8"/>
      <c r="H2954" s="15">
        <v>12</v>
      </c>
      <c r="I2954" s="8"/>
      <c r="J2954" s="16"/>
    </row>
    <row r="2955" spans="1:18">
      <c r="A2955" s="1">
        <v>20200201</v>
      </c>
      <c r="B2955" s="1">
        <v>200000</v>
      </c>
      <c r="C2955" s="1">
        <v>2458881.3220000002</v>
      </c>
      <c r="D2955" s="1">
        <v>2226.9720000000002</v>
      </c>
      <c r="E2955" s="1">
        <v>72.5</v>
      </c>
      <c r="F2955" s="1">
        <v>70.400000000000006</v>
      </c>
      <c r="G2955" s="8"/>
      <c r="H2955" s="15">
        <v>6</v>
      </c>
      <c r="I2955" s="8"/>
      <c r="J2955" s="16"/>
    </row>
    <row r="2956" spans="1:18">
      <c r="A2956" s="1">
        <v>20200202</v>
      </c>
      <c r="B2956" s="1">
        <v>200000</v>
      </c>
      <c r="C2956" s="1">
        <v>2458882.3220000002</v>
      </c>
      <c r="D2956" s="1">
        <v>2227.009</v>
      </c>
      <c r="E2956" s="1">
        <v>72.2</v>
      </c>
      <c r="F2956" s="1">
        <v>70.2</v>
      </c>
      <c r="G2956" s="8"/>
      <c r="H2956" s="15">
        <v>0</v>
      </c>
      <c r="I2956" s="8"/>
      <c r="J2956" s="16"/>
    </row>
    <row r="2957" spans="1:18">
      <c r="A2957" s="1">
        <v>20200203</v>
      </c>
      <c r="B2957" s="1">
        <v>200000</v>
      </c>
      <c r="C2957" s="1">
        <v>2458883.3220000002</v>
      </c>
      <c r="D2957" s="1">
        <v>2227.0459999999998</v>
      </c>
      <c r="E2957" s="1">
        <v>72.099999999999994</v>
      </c>
      <c r="F2957" s="1">
        <v>70</v>
      </c>
      <c r="G2957" s="8"/>
      <c r="H2957" s="15">
        <v>0</v>
      </c>
      <c r="I2957" s="8"/>
      <c r="J2957" s="16"/>
    </row>
    <row r="2958" spans="1:18">
      <c r="A2958" s="1">
        <v>20200204</v>
      </c>
      <c r="B2958" s="1">
        <v>200000</v>
      </c>
      <c r="C2958" s="1">
        <v>2458884.3220000002</v>
      </c>
      <c r="D2958" s="1">
        <v>2227.0819999999999</v>
      </c>
      <c r="E2958" s="1">
        <v>70.3</v>
      </c>
      <c r="F2958" s="1">
        <v>68.3</v>
      </c>
      <c r="G2958" s="8"/>
      <c r="H2958" s="15">
        <v>0</v>
      </c>
      <c r="I2958" s="8"/>
      <c r="J2958" s="16"/>
    </row>
    <row r="2959" spans="1:18">
      <c r="A2959" s="1">
        <v>20200205</v>
      </c>
      <c r="B2959" s="1">
        <v>200000</v>
      </c>
      <c r="C2959" s="1">
        <v>2458885.3220000002</v>
      </c>
      <c r="D2959" s="1">
        <v>2227.1190000000001</v>
      </c>
      <c r="E2959" s="1">
        <v>70.599999999999994</v>
      </c>
      <c r="F2959" s="1">
        <v>68.599999999999994</v>
      </c>
      <c r="G2959" s="8"/>
      <c r="H2959" s="15">
        <v>0</v>
      </c>
      <c r="I2959" s="8"/>
      <c r="J2959" s="16"/>
    </row>
    <row r="2960" spans="1:18">
      <c r="A2960" s="1">
        <v>20200206</v>
      </c>
      <c r="B2960" s="1">
        <v>200000</v>
      </c>
      <c r="C2960" s="1">
        <v>2458886.3220000002</v>
      </c>
      <c r="D2960" s="1">
        <v>2227.1559999999999</v>
      </c>
      <c r="E2960" s="1">
        <v>71.3</v>
      </c>
      <c r="F2960" s="1">
        <v>69.3</v>
      </c>
      <c r="G2960" s="8"/>
      <c r="H2960" s="15">
        <v>0</v>
      </c>
      <c r="I2960" s="8"/>
      <c r="J2960" s="16"/>
    </row>
    <row r="2961" spans="1:10">
      <c r="A2961" s="1">
        <v>20200207</v>
      </c>
      <c r="B2961" s="1">
        <v>200000</v>
      </c>
      <c r="C2961" s="1">
        <v>2458887.3220000002</v>
      </c>
      <c r="D2961" s="1">
        <v>2227.192</v>
      </c>
      <c r="E2961" s="1">
        <v>70.8</v>
      </c>
      <c r="F2961" s="1">
        <v>68.900000000000006</v>
      </c>
      <c r="G2961" s="8"/>
      <c r="H2961" s="15">
        <v>0</v>
      </c>
      <c r="I2961" s="8"/>
      <c r="J2961" s="16"/>
    </row>
    <row r="2962" spans="1:10">
      <c r="A2962" s="1">
        <v>20200208</v>
      </c>
      <c r="B2962" s="1">
        <v>200000</v>
      </c>
      <c r="C2962" s="1">
        <v>2458888.3220000002</v>
      </c>
      <c r="D2962" s="1">
        <v>2227.2289999999998</v>
      </c>
      <c r="E2962" s="1">
        <v>72</v>
      </c>
      <c r="F2962" s="1">
        <v>70</v>
      </c>
      <c r="G2962" s="8"/>
      <c r="H2962" s="15">
        <v>0</v>
      </c>
      <c r="I2962" s="8"/>
      <c r="J2962" s="16"/>
    </row>
    <row r="2963" spans="1:10">
      <c r="A2963" s="1">
        <v>20200209</v>
      </c>
      <c r="B2963" s="1">
        <v>200000</v>
      </c>
      <c r="C2963" s="1">
        <v>2458889.3220000002</v>
      </c>
      <c r="D2963" s="1">
        <v>2227.2660000000001</v>
      </c>
      <c r="E2963" s="1">
        <v>70.599999999999994</v>
      </c>
      <c r="F2963" s="1">
        <v>68.8</v>
      </c>
      <c r="G2963" s="8"/>
      <c r="H2963" s="15">
        <v>0</v>
      </c>
      <c r="I2963" s="8"/>
      <c r="J2963" s="16"/>
    </row>
    <row r="2964" spans="1:10">
      <c r="A2964" s="1">
        <v>20200210</v>
      </c>
      <c r="B2964" s="1">
        <v>200000</v>
      </c>
      <c r="C2964" s="1">
        <v>2458890.3220000002</v>
      </c>
      <c r="D2964" s="1">
        <v>2227.3020000000001</v>
      </c>
      <c r="E2964" s="1">
        <v>70.2</v>
      </c>
      <c r="F2964" s="1">
        <v>68.3</v>
      </c>
      <c r="G2964" s="8"/>
      <c r="H2964" s="15">
        <v>0</v>
      </c>
      <c r="I2964" s="8"/>
      <c r="J2964" s="16"/>
    </row>
    <row r="2965" spans="1:10">
      <c r="A2965" s="1">
        <v>20200211</v>
      </c>
      <c r="B2965" s="1">
        <v>200000</v>
      </c>
      <c r="C2965" s="1">
        <v>2458891.3220000002</v>
      </c>
      <c r="D2965" s="1">
        <v>2227.3389999999999</v>
      </c>
      <c r="E2965" s="1">
        <v>71.099999999999994</v>
      </c>
      <c r="F2965" s="1">
        <v>69.3</v>
      </c>
      <c r="G2965" s="8"/>
      <c r="H2965" s="15">
        <v>0</v>
      </c>
      <c r="I2965" s="8"/>
      <c r="J2965" s="16"/>
    </row>
    <row r="2966" spans="1:10">
      <c r="A2966" s="1">
        <v>20200212</v>
      </c>
      <c r="B2966" s="1">
        <v>200000</v>
      </c>
      <c r="C2966" s="1">
        <v>2458892.3220000002</v>
      </c>
      <c r="D2966" s="1">
        <v>2227.3760000000002</v>
      </c>
      <c r="E2966" s="1">
        <v>71.599999999999994</v>
      </c>
      <c r="F2966" s="1">
        <v>69.8</v>
      </c>
      <c r="G2966" s="8"/>
      <c r="H2966" s="15">
        <v>0</v>
      </c>
      <c r="I2966" s="8"/>
      <c r="J2966" s="16"/>
    </row>
    <row r="2967" spans="1:10">
      <c r="A2967" s="1">
        <v>20200213</v>
      </c>
      <c r="B2967" s="1">
        <v>200000</v>
      </c>
      <c r="C2967" s="1">
        <v>2458893.3220000002</v>
      </c>
      <c r="D2967" s="1">
        <v>2227.4119999999998</v>
      </c>
      <c r="E2967" s="1">
        <v>71.2</v>
      </c>
      <c r="F2967" s="1">
        <v>69.400000000000006</v>
      </c>
      <c r="G2967" s="8"/>
      <c r="H2967" s="15">
        <v>0</v>
      </c>
      <c r="I2967" s="8"/>
      <c r="J2967" s="16"/>
    </row>
    <row r="2968" spans="1:10">
      <c r="A2968" s="1">
        <v>20200214</v>
      </c>
      <c r="B2968" s="1">
        <v>200000</v>
      </c>
      <c r="C2968" s="1">
        <v>2458894.3220000002</v>
      </c>
      <c r="D2968" s="1">
        <v>2227.4490000000001</v>
      </c>
      <c r="E2968" s="1">
        <v>71.3</v>
      </c>
      <c r="F2968" s="1">
        <v>69.5</v>
      </c>
      <c r="G2968" s="8"/>
      <c r="H2968" s="15">
        <v>0</v>
      </c>
      <c r="I2968" s="8"/>
      <c r="J2968" s="16"/>
    </row>
    <row r="2969" spans="1:10">
      <c r="A2969" s="1">
        <v>20200215</v>
      </c>
      <c r="B2969" s="1">
        <v>200000</v>
      </c>
      <c r="C2969" s="1">
        <v>2458895.3220000002</v>
      </c>
      <c r="D2969" s="1">
        <v>2227.4859999999999</v>
      </c>
      <c r="E2969" s="1">
        <v>70.599999999999994</v>
      </c>
      <c r="F2969" s="1">
        <v>68.8</v>
      </c>
      <c r="G2969" s="8"/>
      <c r="H2969" s="15">
        <v>0</v>
      </c>
      <c r="I2969" s="8"/>
      <c r="J2969" s="16"/>
    </row>
    <row r="2970" spans="1:10">
      <c r="A2970" s="1">
        <v>20200216</v>
      </c>
      <c r="B2970" s="1">
        <v>200000</v>
      </c>
      <c r="C2970" s="1">
        <v>2458896.3220000002</v>
      </c>
      <c r="D2970" s="1">
        <v>2227.5219999999999</v>
      </c>
      <c r="E2970" s="1">
        <v>70.5</v>
      </c>
      <c r="F2970" s="1">
        <v>68.8</v>
      </c>
      <c r="G2970" s="8"/>
      <c r="H2970" s="15">
        <v>0</v>
      </c>
      <c r="I2970" s="8"/>
      <c r="J2970" s="16"/>
    </row>
    <row r="2971" spans="1:10">
      <c r="A2971" s="1">
        <v>20200217</v>
      </c>
      <c r="B2971" s="1">
        <v>200000</v>
      </c>
      <c r="C2971" s="1">
        <v>2458897.3220000002</v>
      </c>
      <c r="D2971" s="1">
        <v>2227.5590000000002</v>
      </c>
      <c r="E2971" s="1">
        <v>70.7</v>
      </c>
      <c r="F2971" s="1">
        <v>69</v>
      </c>
      <c r="G2971" s="8"/>
      <c r="H2971" s="15">
        <v>0</v>
      </c>
      <c r="I2971" s="8"/>
      <c r="J2971" s="16"/>
    </row>
    <row r="2972" spans="1:10">
      <c r="A2972" s="1">
        <v>20200218</v>
      </c>
      <c r="B2972" s="1">
        <v>200000</v>
      </c>
      <c r="C2972" s="1">
        <v>2458898.3220000002</v>
      </c>
      <c r="D2972" s="1">
        <v>2227.596</v>
      </c>
      <c r="E2972" s="1">
        <v>71</v>
      </c>
      <c r="F2972" s="1">
        <v>69.400000000000006</v>
      </c>
      <c r="G2972" s="8"/>
      <c r="H2972" s="15">
        <v>0</v>
      </c>
      <c r="I2972" s="8"/>
      <c r="J2972" s="16"/>
    </row>
    <row r="2973" spans="1:10">
      <c r="A2973" s="1">
        <v>20200219</v>
      </c>
      <c r="B2973" s="1">
        <v>200000</v>
      </c>
      <c r="C2973" s="1">
        <v>2458899.3220000002</v>
      </c>
      <c r="D2973" s="1">
        <v>2227.6320000000001</v>
      </c>
      <c r="E2973" s="1">
        <v>71</v>
      </c>
      <c r="F2973" s="1">
        <v>69.400000000000006</v>
      </c>
      <c r="G2973" s="8"/>
      <c r="H2973" s="15">
        <v>0</v>
      </c>
      <c r="I2973" s="8"/>
      <c r="J2973" s="16"/>
    </row>
    <row r="2974" spans="1:10">
      <c r="A2974" s="1">
        <v>20200220</v>
      </c>
      <c r="B2974" s="1">
        <v>200000</v>
      </c>
      <c r="C2974" s="1">
        <v>2458900.3220000002</v>
      </c>
      <c r="D2974" s="1">
        <v>2227.6689999999999</v>
      </c>
      <c r="E2974" s="1">
        <v>70.8</v>
      </c>
      <c r="F2974" s="1">
        <v>69.2</v>
      </c>
      <c r="G2974" s="8"/>
      <c r="H2974" s="15">
        <v>0</v>
      </c>
      <c r="I2974" s="8"/>
      <c r="J2974" s="16"/>
    </row>
    <row r="2975" spans="1:10">
      <c r="A2975" s="1">
        <v>20200221</v>
      </c>
      <c r="B2975" s="1">
        <v>200000</v>
      </c>
      <c r="C2975" s="1">
        <v>2458901.3220000002</v>
      </c>
      <c r="D2975" s="1">
        <v>2227.7060000000001</v>
      </c>
      <c r="E2975" s="1">
        <v>71.2</v>
      </c>
      <c r="F2975" s="1">
        <v>69.599999999999994</v>
      </c>
      <c r="G2975" s="8"/>
      <c r="H2975" s="15">
        <v>0</v>
      </c>
      <c r="I2975" s="8"/>
      <c r="J2975" s="16"/>
    </row>
    <row r="2976" spans="1:10">
      <c r="A2976" s="1">
        <v>20200222</v>
      </c>
      <c r="B2976" s="1">
        <v>200000</v>
      </c>
      <c r="C2976" s="1">
        <v>2458902.3220000002</v>
      </c>
      <c r="D2976" s="1">
        <v>2227.7420000000002</v>
      </c>
      <c r="E2976" s="1">
        <v>72.3</v>
      </c>
      <c r="F2976" s="1">
        <v>70.7</v>
      </c>
      <c r="G2976" s="8"/>
      <c r="H2976" s="15">
        <v>0</v>
      </c>
      <c r="I2976" s="8"/>
      <c r="J2976" s="16"/>
    </row>
    <row r="2977" spans="1:10">
      <c r="A2977" s="1">
        <v>20200223</v>
      </c>
      <c r="B2977" s="1">
        <v>200000</v>
      </c>
      <c r="C2977" s="1">
        <v>2458903.3220000002</v>
      </c>
      <c r="D2977" s="1">
        <v>2227.779</v>
      </c>
      <c r="E2977" s="1">
        <v>70.2</v>
      </c>
      <c r="F2977" s="1">
        <v>68.8</v>
      </c>
      <c r="G2977" s="8"/>
      <c r="H2977" s="15">
        <v>0</v>
      </c>
      <c r="I2977" s="8"/>
      <c r="J2977" s="16"/>
    </row>
    <row r="2978" spans="1:10">
      <c r="A2978" s="1">
        <v>20200224</v>
      </c>
      <c r="B2978" s="1">
        <v>200000</v>
      </c>
      <c r="C2978" s="1">
        <v>2458904.3220000002</v>
      </c>
      <c r="D2978" s="1">
        <v>2227.8159999999998</v>
      </c>
      <c r="E2978" s="1">
        <v>70.099999999999994</v>
      </c>
      <c r="F2978" s="1">
        <v>68.7</v>
      </c>
      <c r="G2978" s="8"/>
      <c r="H2978" s="15">
        <v>0</v>
      </c>
      <c r="I2978" s="8"/>
      <c r="J2978" s="16"/>
    </row>
    <row r="2979" spans="1:10">
      <c r="A2979" s="1">
        <v>20200225</v>
      </c>
      <c r="B2979" s="1">
        <v>200000</v>
      </c>
      <c r="C2979" s="1">
        <v>2458905.3220000002</v>
      </c>
      <c r="D2979" s="1">
        <v>2227.8519999999999</v>
      </c>
      <c r="E2979" s="1">
        <v>70.599999999999994</v>
      </c>
      <c r="F2979" s="1">
        <v>69.099999999999994</v>
      </c>
      <c r="G2979" s="8"/>
      <c r="H2979" s="15">
        <v>0</v>
      </c>
      <c r="I2979" s="8"/>
      <c r="J2979" s="16"/>
    </row>
    <row r="2980" spans="1:10">
      <c r="A2980" s="1">
        <v>20200226</v>
      </c>
      <c r="B2980" s="1">
        <v>200000</v>
      </c>
      <c r="C2980" s="1">
        <v>2458906.3220000002</v>
      </c>
      <c r="D2980" s="1">
        <v>2227.8890000000001</v>
      </c>
      <c r="E2980" s="1">
        <v>70.099999999999994</v>
      </c>
      <c r="F2980" s="1">
        <v>68.7</v>
      </c>
      <c r="G2980" s="8"/>
      <c r="H2980" s="15">
        <v>0</v>
      </c>
      <c r="I2980" s="8"/>
      <c r="J2980" s="16"/>
    </row>
    <row r="2981" spans="1:10">
      <c r="A2981" s="1">
        <v>20200227</v>
      </c>
      <c r="B2981" s="1">
        <v>200000</v>
      </c>
      <c r="C2981" s="1">
        <v>2458907.3220000002</v>
      </c>
      <c r="D2981" s="1">
        <v>2227.9259999999999</v>
      </c>
      <c r="E2981" s="1">
        <v>70.900000000000006</v>
      </c>
      <c r="F2981" s="1">
        <v>69.599999999999994</v>
      </c>
      <c r="G2981" s="8"/>
      <c r="H2981" s="15">
        <v>0</v>
      </c>
      <c r="I2981" s="8"/>
      <c r="J2981" s="16"/>
    </row>
    <row r="2982" spans="1:10">
      <c r="A2982" s="1">
        <v>20200228</v>
      </c>
      <c r="B2982" s="1">
        <v>200000</v>
      </c>
      <c r="C2982" s="1">
        <v>2458908.3220000002</v>
      </c>
      <c r="D2982" s="1">
        <v>2227.962</v>
      </c>
      <c r="E2982" s="1">
        <v>70.599999999999994</v>
      </c>
      <c r="F2982" s="1">
        <v>69.3</v>
      </c>
      <c r="G2982" s="8"/>
      <c r="H2982" s="15">
        <v>0</v>
      </c>
      <c r="I2982" s="8"/>
      <c r="J2982" s="16"/>
    </row>
    <row r="2983" spans="1:10">
      <c r="A2983" s="1">
        <v>20200229</v>
      </c>
      <c r="B2983" s="1">
        <v>200000</v>
      </c>
      <c r="C2983" s="1">
        <v>2458909.3220000002</v>
      </c>
      <c r="D2983" s="1">
        <v>2227.9989999999998</v>
      </c>
      <c r="E2983" s="1">
        <v>70.099999999999994</v>
      </c>
      <c r="F2983" s="1">
        <v>68.8</v>
      </c>
      <c r="G2983" s="8"/>
      <c r="H2983" s="15">
        <v>0</v>
      </c>
      <c r="I2983" s="8"/>
      <c r="J2983" s="16"/>
    </row>
    <row r="2984" spans="1:10">
      <c r="A2984" s="1">
        <v>20200301</v>
      </c>
      <c r="B2984" s="1">
        <v>200000</v>
      </c>
      <c r="C2984" s="1">
        <v>2458910.3220000002</v>
      </c>
      <c r="D2984" s="1">
        <v>2228.0360000000001</v>
      </c>
      <c r="E2984" s="1">
        <v>69.3</v>
      </c>
      <c r="F2984" s="1">
        <v>68.099999999999994</v>
      </c>
      <c r="G2984" s="8"/>
      <c r="H2984" s="15">
        <v>0</v>
      </c>
      <c r="I2984" s="8"/>
      <c r="J2984" s="16"/>
    </row>
    <row r="2985" spans="1:10">
      <c r="A2985" s="1">
        <v>20200302</v>
      </c>
      <c r="B2985" s="1">
        <v>200000</v>
      </c>
      <c r="C2985" s="1">
        <v>2458911.3220000002</v>
      </c>
      <c r="D2985" s="1">
        <v>2228.0720000000001</v>
      </c>
      <c r="E2985" s="1">
        <v>69.3</v>
      </c>
      <c r="F2985" s="1">
        <v>68.099999999999994</v>
      </c>
      <c r="G2985" s="8"/>
      <c r="H2985" s="15">
        <v>0</v>
      </c>
      <c r="I2985" s="8"/>
      <c r="J2985" s="16"/>
    </row>
    <row r="2986" spans="1:10">
      <c r="A2986" s="1">
        <v>20200303</v>
      </c>
      <c r="B2986" s="1">
        <v>200000</v>
      </c>
      <c r="C2986" s="1">
        <v>2458912.3220000002</v>
      </c>
      <c r="D2986" s="1">
        <v>2228.1089999999999</v>
      </c>
      <c r="E2986" s="1">
        <v>70</v>
      </c>
      <c r="F2986" s="1">
        <v>68.8</v>
      </c>
      <c r="G2986" s="8"/>
      <c r="H2986" s="15">
        <v>0</v>
      </c>
      <c r="I2986" s="8"/>
      <c r="J2986" s="16"/>
    </row>
    <row r="2987" spans="1:10">
      <c r="A2987" s="1">
        <v>20200304</v>
      </c>
      <c r="B2987" s="1">
        <v>200000</v>
      </c>
      <c r="C2987" s="1">
        <v>2458913.3220000002</v>
      </c>
      <c r="D2987" s="1">
        <v>2228.1460000000002</v>
      </c>
      <c r="E2987" s="1">
        <v>69.8</v>
      </c>
      <c r="F2987" s="1">
        <v>68.7</v>
      </c>
      <c r="G2987" s="8"/>
      <c r="H2987" s="15">
        <v>0</v>
      </c>
      <c r="I2987" s="8"/>
      <c r="J2987" s="16"/>
    </row>
    <row r="2988" spans="1:10">
      <c r="A2988" s="1">
        <v>20200305</v>
      </c>
      <c r="B2988" s="1">
        <v>200000</v>
      </c>
      <c r="C2988" s="1">
        <v>2458914.3220000002</v>
      </c>
      <c r="D2988" s="1">
        <v>2228.1819999999998</v>
      </c>
      <c r="E2988" s="1">
        <v>69.5</v>
      </c>
      <c r="F2988" s="1">
        <v>68.3</v>
      </c>
      <c r="G2988" s="8"/>
      <c r="H2988" s="15">
        <v>0</v>
      </c>
      <c r="I2988" s="8"/>
      <c r="J2988" s="16"/>
    </row>
    <row r="2989" spans="1:10">
      <c r="A2989" s="1">
        <v>20200306</v>
      </c>
      <c r="B2989" s="1">
        <v>200000</v>
      </c>
      <c r="C2989" s="1">
        <v>2458915.3220000002</v>
      </c>
      <c r="D2989" s="1">
        <v>2228.2190000000001</v>
      </c>
      <c r="E2989" s="1">
        <v>70</v>
      </c>
      <c r="F2989" s="1">
        <v>68.900000000000006</v>
      </c>
      <c r="G2989" s="8"/>
      <c r="H2989" s="15">
        <v>0</v>
      </c>
      <c r="I2989" s="8"/>
      <c r="J2989" s="16"/>
    </row>
    <row r="2990" spans="1:10">
      <c r="A2990" s="1">
        <v>20200307</v>
      </c>
      <c r="B2990" s="1">
        <v>200000</v>
      </c>
      <c r="C2990" s="1">
        <v>2458916.3220000002</v>
      </c>
      <c r="D2990" s="1">
        <v>2228.2559999999999</v>
      </c>
      <c r="E2990" s="1">
        <v>69.900000000000006</v>
      </c>
      <c r="F2990" s="1">
        <v>68.8</v>
      </c>
      <c r="G2990" s="8"/>
      <c r="H2990" s="15">
        <v>2</v>
      </c>
      <c r="I2990" s="8"/>
      <c r="J2990" s="16"/>
    </row>
    <row r="2991" spans="1:10">
      <c r="A2991" s="1">
        <v>20200308</v>
      </c>
      <c r="B2991" s="1">
        <v>200000</v>
      </c>
      <c r="C2991" s="1">
        <v>2458917.3220000002</v>
      </c>
      <c r="D2991" s="1">
        <v>2228.2919999999999</v>
      </c>
      <c r="E2991" s="1">
        <v>70.2</v>
      </c>
      <c r="F2991" s="1">
        <v>69.2</v>
      </c>
      <c r="G2991" s="8"/>
      <c r="H2991" s="15">
        <v>16</v>
      </c>
      <c r="I2991" s="8"/>
      <c r="J2991" s="16"/>
    </row>
    <row r="2992" spans="1:10">
      <c r="A2992" s="1">
        <v>20200309</v>
      </c>
      <c r="B2992" s="1">
        <v>200000</v>
      </c>
      <c r="C2992" s="1">
        <v>2458918.3220000002</v>
      </c>
      <c r="D2992" s="1">
        <v>2228.3290000000002</v>
      </c>
      <c r="E2992" s="1">
        <v>70.8</v>
      </c>
      <c r="F2992" s="1">
        <v>69.8</v>
      </c>
      <c r="G2992" s="8"/>
      <c r="H2992" s="15">
        <v>11</v>
      </c>
      <c r="I2992" s="8"/>
      <c r="J2992" s="16"/>
    </row>
    <row r="2993" spans="1:10">
      <c r="A2993" s="1">
        <v>20200310</v>
      </c>
      <c r="B2993" s="1">
        <v>200000</v>
      </c>
      <c r="C2993" s="1">
        <v>2458919.3220000002</v>
      </c>
      <c r="D2993" s="1">
        <v>2228.366</v>
      </c>
      <c r="E2993" s="1">
        <v>70.8</v>
      </c>
      <c r="F2993" s="1">
        <v>69.8</v>
      </c>
      <c r="G2993" s="8"/>
      <c r="H2993" s="15">
        <v>0</v>
      </c>
      <c r="I2993" s="8"/>
      <c r="J2993" s="16"/>
    </row>
    <row r="2994" spans="1:10">
      <c r="A2994" s="1">
        <v>20200311</v>
      </c>
      <c r="B2994" s="1">
        <v>200000</v>
      </c>
      <c r="C2994" s="1">
        <v>2458920.3220000002</v>
      </c>
      <c r="D2994" s="1">
        <v>2228.402</v>
      </c>
      <c r="E2994" s="1">
        <v>70.5</v>
      </c>
      <c r="F2994" s="1">
        <v>69.599999999999994</v>
      </c>
      <c r="G2994" s="8"/>
      <c r="H2994" s="15">
        <v>0</v>
      </c>
      <c r="I2994" s="8"/>
      <c r="J2994" s="16"/>
    </row>
    <row r="2995" spans="1:10">
      <c r="A2995" s="1">
        <v>20200312</v>
      </c>
      <c r="B2995" s="1">
        <v>200000</v>
      </c>
      <c r="C2995" s="1">
        <v>2458921.3220000002</v>
      </c>
      <c r="D2995" s="1">
        <v>2228.4389999999999</v>
      </c>
      <c r="E2995" s="1">
        <v>69.900000000000006</v>
      </c>
      <c r="F2995" s="1">
        <v>69.099999999999994</v>
      </c>
      <c r="G2995" s="8"/>
      <c r="H2995" s="15">
        <v>0</v>
      </c>
      <c r="I2995" s="8"/>
      <c r="J2995" s="16"/>
    </row>
    <row r="2996" spans="1:10">
      <c r="A2996" s="1">
        <v>20200313</v>
      </c>
      <c r="B2996" s="1">
        <v>200000</v>
      </c>
      <c r="C2996" s="1">
        <v>2458922.3220000002</v>
      </c>
      <c r="D2996" s="1">
        <v>2228.4760000000001</v>
      </c>
      <c r="E2996" s="1">
        <v>68.8</v>
      </c>
      <c r="F2996" s="1">
        <v>67.900000000000006</v>
      </c>
      <c r="G2996" s="8"/>
      <c r="H2996" s="15">
        <v>0</v>
      </c>
      <c r="I2996" s="8"/>
      <c r="J2996" s="16"/>
    </row>
    <row r="2997" spans="1:10">
      <c r="A2997" s="1">
        <v>20200314</v>
      </c>
      <c r="B2997" s="1">
        <v>200000</v>
      </c>
      <c r="C2997" s="1">
        <v>2458923.3220000002</v>
      </c>
      <c r="D2997" s="1">
        <v>2228.5120000000002</v>
      </c>
      <c r="E2997" s="1">
        <v>68.099999999999994</v>
      </c>
      <c r="F2997" s="1">
        <v>67.400000000000006</v>
      </c>
      <c r="G2997" s="8"/>
      <c r="H2997" s="15">
        <v>0</v>
      </c>
      <c r="I2997" s="8"/>
      <c r="J2997" s="16"/>
    </row>
    <row r="2998" spans="1:10">
      <c r="A2998" s="1">
        <v>20200315</v>
      </c>
      <c r="B2998" s="1">
        <v>200000</v>
      </c>
      <c r="C2998" s="1">
        <v>2458924.3220000002</v>
      </c>
      <c r="D2998" s="1">
        <v>2228.549</v>
      </c>
      <c r="E2998" s="1">
        <v>70.2</v>
      </c>
      <c r="F2998" s="1">
        <v>69.5</v>
      </c>
      <c r="G2998" s="8"/>
      <c r="H2998" s="15">
        <v>0</v>
      </c>
      <c r="I2998" s="8"/>
      <c r="J2998" s="16"/>
    </row>
    <row r="2999" spans="1:10">
      <c r="A2999" s="1">
        <v>20200316</v>
      </c>
      <c r="B2999" s="1">
        <v>200000</v>
      </c>
      <c r="C2999" s="1">
        <v>2458925.3220000002</v>
      </c>
      <c r="D2999" s="1">
        <v>2228.5859999999998</v>
      </c>
      <c r="E2999" s="1">
        <v>69.8</v>
      </c>
      <c r="F2999" s="1">
        <v>69.099999999999994</v>
      </c>
      <c r="G2999" s="8"/>
      <c r="H2999" s="15">
        <v>0</v>
      </c>
      <c r="I2999" s="8"/>
      <c r="J2999" s="16"/>
    </row>
    <row r="3000" spans="1:10">
      <c r="A3000" s="1">
        <v>20200317</v>
      </c>
      <c r="B3000" s="1">
        <v>200000</v>
      </c>
      <c r="C3000" s="1">
        <v>2458926.3220000002</v>
      </c>
      <c r="D3000" s="1">
        <v>2228.6219999999998</v>
      </c>
      <c r="E3000" s="1">
        <v>71.599999999999994</v>
      </c>
      <c r="F3000" s="1">
        <v>70.900000000000006</v>
      </c>
      <c r="G3000" s="8"/>
      <c r="H3000" s="15">
        <v>0</v>
      </c>
      <c r="I3000" s="8"/>
      <c r="J3000" s="16"/>
    </row>
    <row r="3001" spans="1:10">
      <c r="A3001" s="1">
        <v>20200318</v>
      </c>
      <c r="B3001" s="1">
        <v>200000</v>
      </c>
      <c r="C3001" s="1">
        <v>2458927.3220000002</v>
      </c>
      <c r="D3001" s="1">
        <v>2228.6590000000001</v>
      </c>
      <c r="E3001" s="1">
        <v>72</v>
      </c>
      <c r="F3001" s="1">
        <v>71.400000000000006</v>
      </c>
      <c r="G3001" s="8"/>
      <c r="H3001" s="15">
        <v>3</v>
      </c>
      <c r="I3001" s="8"/>
      <c r="J3001" s="16"/>
    </row>
    <row r="3002" spans="1:10">
      <c r="A3002" s="1">
        <v>20200319</v>
      </c>
      <c r="B3002" s="1">
        <v>200000</v>
      </c>
      <c r="C3002" s="1">
        <v>2458928.3220000002</v>
      </c>
      <c r="D3002" s="1">
        <v>2228.6959999999999</v>
      </c>
      <c r="E3002" s="1">
        <v>72.099999999999994</v>
      </c>
      <c r="F3002" s="1">
        <v>71.5</v>
      </c>
      <c r="G3002" s="8"/>
      <c r="H3002" s="15">
        <v>0</v>
      </c>
      <c r="I3002" s="8"/>
      <c r="J3002" s="16"/>
    </row>
    <row r="3003" spans="1:10">
      <c r="A3003" s="1">
        <v>20200320</v>
      </c>
      <c r="B3003" s="1">
        <v>200000</v>
      </c>
      <c r="C3003" s="1">
        <v>2458929.3220000002</v>
      </c>
      <c r="D3003" s="1">
        <v>2228.732</v>
      </c>
      <c r="E3003" s="1">
        <v>71.7</v>
      </c>
      <c r="F3003" s="1">
        <v>71.099999999999994</v>
      </c>
      <c r="G3003" s="8"/>
      <c r="H3003" s="15">
        <v>0</v>
      </c>
      <c r="I3003" s="8"/>
      <c r="J3003" s="16"/>
    </row>
    <row r="3004" spans="1:10">
      <c r="A3004" s="1">
        <v>20200321</v>
      </c>
      <c r="B3004" s="1">
        <v>200000</v>
      </c>
      <c r="C3004" s="1">
        <v>2458930.3220000002</v>
      </c>
      <c r="D3004" s="1">
        <v>2228.7689999999998</v>
      </c>
      <c r="E3004" s="1">
        <v>70.8</v>
      </c>
      <c r="F3004" s="1">
        <v>70.3</v>
      </c>
      <c r="G3004" s="8"/>
      <c r="H3004" s="15">
        <v>0</v>
      </c>
      <c r="I3004" s="8"/>
      <c r="J3004" s="16"/>
    </row>
    <row r="3005" spans="1:10">
      <c r="A3005" s="1">
        <v>20200322</v>
      </c>
      <c r="B3005" s="1">
        <v>200000</v>
      </c>
      <c r="C3005" s="1">
        <v>2458931.3220000002</v>
      </c>
      <c r="D3005" s="1">
        <v>2228.806</v>
      </c>
      <c r="E3005" s="1">
        <v>70.2</v>
      </c>
      <c r="F3005" s="1">
        <v>69.8</v>
      </c>
      <c r="G3005" s="8"/>
      <c r="H3005" s="15">
        <v>0</v>
      </c>
      <c r="I3005" s="8"/>
      <c r="J3005" s="16"/>
    </row>
    <row r="3006" spans="1:10">
      <c r="A3006" s="1">
        <v>20200323</v>
      </c>
      <c r="B3006" s="1">
        <v>200000</v>
      </c>
      <c r="C3006" s="1">
        <v>2458932.3220000002</v>
      </c>
      <c r="D3006" s="1">
        <v>2228.8420000000001</v>
      </c>
      <c r="E3006" s="1">
        <v>70.400000000000006</v>
      </c>
      <c r="F3006" s="1">
        <v>69.900000000000006</v>
      </c>
      <c r="G3006" s="8"/>
      <c r="H3006" s="15">
        <v>0</v>
      </c>
      <c r="I3006" s="8"/>
      <c r="J3006" s="16"/>
    </row>
    <row r="3007" spans="1:10">
      <c r="A3007" s="1">
        <v>20200324</v>
      </c>
      <c r="B3007" s="1">
        <v>200000</v>
      </c>
      <c r="C3007" s="1">
        <v>2458933.3220000002</v>
      </c>
      <c r="D3007" s="1">
        <v>2228.8789999999999</v>
      </c>
      <c r="E3007" s="1">
        <v>71.2</v>
      </c>
      <c r="F3007" s="1">
        <v>70.8</v>
      </c>
      <c r="G3007" s="8"/>
      <c r="H3007" s="15">
        <v>0</v>
      </c>
      <c r="I3007" s="8"/>
      <c r="J3007" s="16"/>
    </row>
    <row r="3008" spans="1:10">
      <c r="A3008" s="1">
        <v>20200325</v>
      </c>
      <c r="B3008" s="1">
        <v>200000</v>
      </c>
      <c r="C3008" s="1">
        <v>2458934.3220000002</v>
      </c>
      <c r="D3008" s="1">
        <v>2228.9160000000002</v>
      </c>
      <c r="E3008" s="1">
        <v>71.2</v>
      </c>
      <c r="F3008" s="1">
        <v>70.900000000000006</v>
      </c>
      <c r="G3008" s="8"/>
      <c r="H3008" s="15">
        <v>0</v>
      </c>
      <c r="I3008" s="8"/>
      <c r="J3008" s="16"/>
    </row>
    <row r="3009" spans="1:10">
      <c r="A3009" s="1">
        <v>20200326</v>
      </c>
      <c r="B3009" s="1">
        <v>200000</v>
      </c>
      <c r="C3009" s="1">
        <v>2458935.3220000002</v>
      </c>
      <c r="D3009" s="1">
        <v>2228.9520000000002</v>
      </c>
      <c r="E3009" s="1">
        <v>70.2</v>
      </c>
      <c r="F3009" s="1">
        <v>69.900000000000006</v>
      </c>
      <c r="G3009" s="8"/>
      <c r="H3009" s="15">
        <v>0</v>
      </c>
      <c r="I3009" s="8"/>
      <c r="J3009" s="16"/>
    </row>
    <row r="3010" spans="1:10">
      <c r="A3010" s="1">
        <v>20200327</v>
      </c>
      <c r="B3010" s="1">
        <v>200000</v>
      </c>
      <c r="C3010" s="1">
        <v>2458936.3220000002</v>
      </c>
      <c r="D3010" s="1">
        <v>2228.989</v>
      </c>
      <c r="E3010" s="1">
        <v>69.400000000000006</v>
      </c>
      <c r="F3010" s="1">
        <v>69.2</v>
      </c>
      <c r="G3010" s="8"/>
      <c r="H3010" s="15">
        <v>0</v>
      </c>
      <c r="I3010" s="8"/>
      <c r="J3010" s="16"/>
    </row>
    <row r="3011" spans="1:10">
      <c r="A3011" s="1">
        <v>20200328</v>
      </c>
      <c r="B3011" s="1">
        <v>200000</v>
      </c>
      <c r="C3011" s="1">
        <v>2458937.3220000002</v>
      </c>
      <c r="D3011" s="1">
        <v>2229.0259999999998</v>
      </c>
      <c r="E3011" s="1">
        <v>69.2</v>
      </c>
      <c r="F3011" s="1">
        <v>69</v>
      </c>
      <c r="G3011" s="8"/>
      <c r="H3011" s="15">
        <v>0</v>
      </c>
      <c r="I3011" s="8"/>
      <c r="J3011" s="16"/>
    </row>
    <row r="3012" spans="1:10">
      <c r="A3012" s="1">
        <v>20200329</v>
      </c>
      <c r="B3012" s="1">
        <v>200000</v>
      </c>
      <c r="C3012" s="1">
        <v>2458938.3220000002</v>
      </c>
      <c r="D3012" s="1">
        <v>2229.0619999999999</v>
      </c>
      <c r="E3012" s="1">
        <v>68.8</v>
      </c>
      <c r="F3012" s="1">
        <v>68.599999999999994</v>
      </c>
      <c r="G3012" s="8"/>
      <c r="H3012" s="15">
        <v>0</v>
      </c>
      <c r="I3012" s="8"/>
      <c r="J3012" s="16"/>
    </row>
    <row r="3013" spans="1:10">
      <c r="A3013" s="1">
        <v>20200330</v>
      </c>
      <c r="B3013" s="1">
        <v>200000</v>
      </c>
      <c r="C3013" s="1">
        <v>2458939.3220000002</v>
      </c>
      <c r="D3013" s="1">
        <v>2229.0990000000002</v>
      </c>
      <c r="E3013" s="1">
        <v>69.3</v>
      </c>
      <c r="F3013" s="1">
        <v>69.099999999999994</v>
      </c>
      <c r="G3013" s="8"/>
      <c r="H3013" s="15">
        <v>3</v>
      </c>
      <c r="I3013" s="8"/>
      <c r="J3013" s="16"/>
    </row>
    <row r="3014" spans="1:10">
      <c r="A3014" s="1">
        <v>20200331</v>
      </c>
      <c r="B3014" s="1">
        <v>200000</v>
      </c>
      <c r="C3014" s="1">
        <v>2458940.3220000002</v>
      </c>
      <c r="D3014" s="1">
        <v>2229.136</v>
      </c>
      <c r="E3014" s="1">
        <v>69.900000000000006</v>
      </c>
      <c r="F3014" s="1">
        <v>69.8</v>
      </c>
      <c r="G3014" s="8"/>
      <c r="H3014" s="15">
        <v>11</v>
      </c>
      <c r="I3014" s="8"/>
      <c r="J3014" s="16"/>
    </row>
    <row r="3015" spans="1:10">
      <c r="A3015" s="1">
        <v>20200401</v>
      </c>
      <c r="B3015" s="1">
        <v>200000</v>
      </c>
      <c r="C3015" s="1">
        <v>2458941.3220000002</v>
      </c>
      <c r="D3015" s="1">
        <v>2229.172</v>
      </c>
      <c r="E3015" s="1">
        <v>69.2</v>
      </c>
      <c r="F3015" s="1">
        <v>69.2</v>
      </c>
      <c r="G3015" s="8"/>
      <c r="H3015" s="15">
        <v>13</v>
      </c>
      <c r="I3015" s="8"/>
      <c r="J3015" s="16"/>
    </row>
    <row r="3016" spans="1:10">
      <c r="A3016" s="1">
        <v>20200402</v>
      </c>
      <c r="B3016" s="1">
        <v>200000</v>
      </c>
      <c r="C3016" s="1">
        <v>2458942.3220000002</v>
      </c>
      <c r="D3016" s="1">
        <v>2229.2089999999998</v>
      </c>
      <c r="E3016" s="1">
        <v>69.8</v>
      </c>
      <c r="F3016" s="1">
        <v>69.7</v>
      </c>
      <c r="G3016" s="8"/>
      <c r="H3016" s="15">
        <v>13</v>
      </c>
      <c r="I3016" s="8"/>
      <c r="J3016" s="16"/>
    </row>
    <row r="3017" spans="1:10">
      <c r="A3017" s="1">
        <v>20200403</v>
      </c>
      <c r="B3017" s="1">
        <v>200000</v>
      </c>
      <c r="C3017" s="1">
        <v>2458943.3220000002</v>
      </c>
      <c r="D3017" s="1">
        <v>2229.2460000000001</v>
      </c>
      <c r="E3017" s="1">
        <v>69.900000000000006</v>
      </c>
      <c r="F3017" s="1">
        <v>70</v>
      </c>
      <c r="G3017" s="8"/>
      <c r="H3017" s="15">
        <v>13</v>
      </c>
      <c r="I3017" s="8"/>
      <c r="J3017" s="16"/>
    </row>
    <row r="3018" spans="1:10">
      <c r="A3018" s="1">
        <v>20200404</v>
      </c>
      <c r="B3018" s="1">
        <v>200000</v>
      </c>
      <c r="C3018" s="1">
        <v>2458944.3220000002</v>
      </c>
      <c r="D3018" s="1">
        <v>2229.2820000000002</v>
      </c>
      <c r="E3018" s="1">
        <v>70.099999999999994</v>
      </c>
      <c r="F3018" s="1">
        <v>70.2</v>
      </c>
      <c r="G3018" s="8"/>
      <c r="H3018" s="15">
        <v>14</v>
      </c>
      <c r="I3018" s="8"/>
      <c r="J3018" s="16"/>
    </row>
    <row r="3019" spans="1:10">
      <c r="A3019" s="1">
        <v>20200405</v>
      </c>
      <c r="B3019" s="1">
        <v>200000</v>
      </c>
      <c r="C3019" s="1">
        <v>2458945.3220000002</v>
      </c>
      <c r="D3019" s="1">
        <v>2229.319</v>
      </c>
      <c r="E3019" s="1">
        <v>71.2</v>
      </c>
      <c r="F3019" s="1">
        <v>71.3</v>
      </c>
      <c r="G3019" s="8"/>
      <c r="H3019" s="15">
        <v>0</v>
      </c>
      <c r="I3019" s="8"/>
      <c r="J3019" s="16"/>
    </row>
    <row r="3020" spans="1:10">
      <c r="A3020" s="1">
        <v>20200406</v>
      </c>
      <c r="B3020" s="1">
        <v>200000</v>
      </c>
      <c r="C3020" s="1">
        <v>2458946.3220000002</v>
      </c>
      <c r="D3020" s="1">
        <v>2229.355</v>
      </c>
      <c r="E3020" s="1">
        <v>69.900000000000006</v>
      </c>
      <c r="F3020" s="1">
        <v>70.099999999999994</v>
      </c>
      <c r="G3020" s="8"/>
      <c r="H3020" s="15">
        <v>0</v>
      </c>
      <c r="I3020" s="8"/>
      <c r="J3020" s="16"/>
    </row>
    <row r="3021" spans="1:10">
      <c r="A3021" s="1">
        <v>20200407</v>
      </c>
      <c r="B3021" s="1">
        <v>200000</v>
      </c>
      <c r="C3021" s="1">
        <v>2458947.3220000002</v>
      </c>
      <c r="D3021" s="1">
        <v>2229.3919999999998</v>
      </c>
      <c r="E3021" s="1">
        <v>69.900000000000006</v>
      </c>
      <c r="F3021" s="1">
        <v>70.099999999999994</v>
      </c>
      <c r="G3021" s="8"/>
      <c r="H3021" s="15">
        <v>0</v>
      </c>
      <c r="I3021" s="8"/>
      <c r="J3021" s="16"/>
    </row>
    <row r="3022" spans="1:10">
      <c r="A3022" s="1">
        <v>20200408</v>
      </c>
      <c r="B3022" s="1">
        <v>200000</v>
      </c>
      <c r="C3022" s="1">
        <v>2458948.3220000002</v>
      </c>
      <c r="D3022" s="1">
        <v>2229.4290000000001</v>
      </c>
      <c r="E3022" s="1">
        <v>70.400000000000006</v>
      </c>
      <c r="F3022" s="1">
        <v>70.7</v>
      </c>
      <c r="G3022" s="8"/>
      <c r="H3022" s="15">
        <v>0</v>
      </c>
      <c r="I3022" s="8"/>
      <c r="J3022" s="16"/>
    </row>
    <row r="3023" spans="1:10">
      <c r="A3023" s="1">
        <v>20200409</v>
      </c>
      <c r="B3023" s="1">
        <v>200000</v>
      </c>
      <c r="C3023" s="1">
        <v>2458949.3220000002</v>
      </c>
      <c r="D3023" s="1">
        <v>2229.4650000000001</v>
      </c>
      <c r="E3023" s="1">
        <v>70.3</v>
      </c>
      <c r="F3023" s="1">
        <v>70.599999999999994</v>
      </c>
      <c r="G3023" s="8"/>
      <c r="H3023" s="15">
        <v>0</v>
      </c>
      <c r="I3023" s="8"/>
      <c r="J3023" s="16"/>
    </row>
    <row r="3024" spans="1:10">
      <c r="A3024" s="1">
        <v>20200410</v>
      </c>
      <c r="B3024" s="1">
        <v>200000</v>
      </c>
      <c r="C3024" s="1">
        <v>2458950.3220000002</v>
      </c>
      <c r="D3024" s="1">
        <v>2229.502</v>
      </c>
      <c r="E3024" s="1">
        <v>69.2</v>
      </c>
      <c r="F3024" s="1">
        <v>69.5</v>
      </c>
      <c r="G3024" s="8"/>
      <c r="H3024" s="15">
        <v>0</v>
      </c>
      <c r="I3024" s="8"/>
      <c r="J3024" s="16"/>
    </row>
    <row r="3025" spans="1:10">
      <c r="A3025" s="1">
        <v>20200411</v>
      </c>
      <c r="B3025" s="1">
        <v>200000</v>
      </c>
      <c r="C3025" s="1">
        <v>2458951.3220000002</v>
      </c>
      <c r="D3025" s="1">
        <v>2229.5390000000002</v>
      </c>
      <c r="E3025" s="1">
        <v>70.599999999999994</v>
      </c>
      <c r="F3025" s="1">
        <v>70.900000000000006</v>
      </c>
      <c r="G3025" s="8"/>
      <c r="H3025" s="15">
        <v>0</v>
      </c>
      <c r="I3025" s="8"/>
      <c r="J3025" s="16"/>
    </row>
    <row r="3026" spans="1:10">
      <c r="A3026" s="1">
        <v>20200412</v>
      </c>
      <c r="B3026" s="1">
        <v>200000</v>
      </c>
      <c r="C3026" s="1">
        <v>2458952.3220000002</v>
      </c>
      <c r="D3026" s="1">
        <v>2229.5749999999998</v>
      </c>
      <c r="E3026" s="1">
        <v>70.8</v>
      </c>
      <c r="F3026" s="1">
        <v>71.099999999999994</v>
      </c>
      <c r="G3026" s="8"/>
      <c r="H3026" s="15">
        <v>0</v>
      </c>
      <c r="I3026" s="8"/>
      <c r="J3026" s="16"/>
    </row>
    <row r="3027" spans="1:10">
      <c r="A3027" s="1">
        <v>20200413</v>
      </c>
      <c r="B3027" s="1">
        <v>200000</v>
      </c>
      <c r="C3027" s="1">
        <v>2458953.3220000002</v>
      </c>
      <c r="D3027" s="1">
        <v>2229.6120000000001</v>
      </c>
      <c r="E3027" s="1">
        <v>70.3</v>
      </c>
      <c r="F3027" s="1">
        <v>70.7</v>
      </c>
      <c r="G3027" s="8"/>
      <c r="H3027" s="15">
        <v>0</v>
      </c>
      <c r="I3027" s="8"/>
      <c r="J3027" s="16"/>
    </row>
    <row r="3028" spans="1:10">
      <c r="A3028" s="1">
        <v>20200414</v>
      </c>
      <c r="B3028" s="1">
        <v>200000</v>
      </c>
      <c r="C3028" s="1">
        <v>2458954.3220000002</v>
      </c>
      <c r="D3028" s="1">
        <v>2229.6489999999999</v>
      </c>
      <c r="E3028" s="1">
        <v>68.900000000000006</v>
      </c>
      <c r="F3028" s="1">
        <v>69.400000000000006</v>
      </c>
      <c r="G3028" s="8"/>
      <c r="H3028" s="15">
        <v>0</v>
      </c>
      <c r="I3028" s="8"/>
      <c r="J3028" s="16"/>
    </row>
    <row r="3029" spans="1:10">
      <c r="A3029" s="1">
        <v>20200415</v>
      </c>
      <c r="B3029" s="1">
        <v>200000</v>
      </c>
      <c r="C3029" s="1">
        <v>2458955.3220000002</v>
      </c>
      <c r="D3029" s="1">
        <v>2229.6849999999999</v>
      </c>
      <c r="E3029" s="1">
        <v>68.400000000000006</v>
      </c>
      <c r="F3029" s="1">
        <v>68.900000000000006</v>
      </c>
      <c r="G3029" s="8"/>
      <c r="H3029" s="15">
        <v>0</v>
      </c>
      <c r="I3029" s="8"/>
      <c r="J3029" s="16"/>
    </row>
    <row r="3030" spans="1:10">
      <c r="A3030" s="1">
        <v>20200416</v>
      </c>
      <c r="B3030" s="1">
        <v>200000</v>
      </c>
      <c r="C3030" s="1">
        <v>2458956.3220000002</v>
      </c>
      <c r="D3030" s="1">
        <v>2229.7220000000002</v>
      </c>
      <c r="E3030" s="1">
        <v>68.5</v>
      </c>
      <c r="F3030" s="1">
        <v>69</v>
      </c>
      <c r="G3030" s="8"/>
      <c r="H3030" s="15">
        <v>0</v>
      </c>
      <c r="I3030" s="8"/>
      <c r="J3030" s="16"/>
    </row>
    <row r="3031" spans="1:10">
      <c r="A3031" s="1">
        <v>20200417</v>
      </c>
      <c r="B3031" s="1">
        <v>200000</v>
      </c>
      <c r="C3031" s="1">
        <v>2458957.3220000002</v>
      </c>
      <c r="D3031" s="1">
        <v>2229.759</v>
      </c>
      <c r="E3031" s="1">
        <v>67.900000000000006</v>
      </c>
      <c r="F3031" s="1">
        <v>68.400000000000006</v>
      </c>
      <c r="G3031" s="8"/>
      <c r="H3031" s="15">
        <v>0</v>
      </c>
      <c r="I3031" s="8"/>
      <c r="J3031" s="16"/>
    </row>
    <row r="3032" spans="1:10">
      <c r="A3032" s="1">
        <v>20200418</v>
      </c>
      <c r="B3032" s="1">
        <v>200000</v>
      </c>
      <c r="C3032" s="1">
        <v>2458958.3220000002</v>
      </c>
      <c r="D3032" s="1">
        <v>2229.7950000000001</v>
      </c>
      <c r="E3032" s="1">
        <v>69.8</v>
      </c>
      <c r="F3032" s="1">
        <v>70.400000000000006</v>
      </c>
      <c r="G3032" s="8"/>
      <c r="H3032" s="15">
        <v>0</v>
      </c>
      <c r="I3032" s="8"/>
      <c r="J3032" s="16"/>
    </row>
    <row r="3033" spans="1:10">
      <c r="A3033" s="1">
        <v>20200419</v>
      </c>
      <c r="B3033" s="1">
        <v>200000</v>
      </c>
      <c r="C3033" s="1">
        <v>2458959.3220000002</v>
      </c>
      <c r="D3033" s="1">
        <v>2229.8319999999999</v>
      </c>
      <c r="E3033" s="1">
        <v>68.599999999999994</v>
      </c>
      <c r="F3033" s="1">
        <v>69.2</v>
      </c>
      <c r="G3033" s="8"/>
      <c r="H3033" s="15">
        <v>0</v>
      </c>
      <c r="I3033" s="8"/>
      <c r="J3033" s="16"/>
    </row>
    <row r="3034" spans="1:10">
      <c r="A3034" s="1">
        <v>20200420</v>
      </c>
      <c r="B3034" s="1">
        <v>200000</v>
      </c>
      <c r="C3034" s="1">
        <v>2458960.3220000002</v>
      </c>
      <c r="D3034" s="1">
        <v>2229.8690000000001</v>
      </c>
      <c r="E3034" s="1">
        <v>68.2</v>
      </c>
      <c r="F3034" s="1">
        <v>68.900000000000006</v>
      </c>
      <c r="G3034" s="8"/>
      <c r="H3034" s="15">
        <v>0</v>
      </c>
      <c r="I3034" s="8"/>
      <c r="J3034" s="16"/>
    </row>
    <row r="3035" spans="1:10">
      <c r="A3035" s="1">
        <v>20200421</v>
      </c>
      <c r="B3035" s="1">
        <v>200000</v>
      </c>
      <c r="C3035" s="1">
        <v>2458961.3220000002</v>
      </c>
      <c r="D3035" s="1">
        <v>2229.9050000000002</v>
      </c>
      <c r="E3035" s="1">
        <v>69.099999999999994</v>
      </c>
      <c r="F3035" s="1">
        <v>69.8</v>
      </c>
      <c r="G3035" s="8"/>
      <c r="H3035" s="15">
        <v>0</v>
      </c>
      <c r="I3035" s="8"/>
      <c r="J3035" s="16"/>
    </row>
    <row r="3036" spans="1:10">
      <c r="A3036" s="1">
        <v>20200422</v>
      </c>
      <c r="B3036" s="1">
        <v>200000</v>
      </c>
      <c r="C3036" s="1">
        <v>2458962.3220000002</v>
      </c>
      <c r="D3036" s="1">
        <v>2229.942</v>
      </c>
      <c r="E3036" s="1">
        <v>70.7</v>
      </c>
      <c r="F3036" s="1">
        <v>71.400000000000006</v>
      </c>
      <c r="G3036" s="8"/>
      <c r="H3036" s="15">
        <v>0</v>
      </c>
      <c r="I3036" s="8"/>
      <c r="J3036" s="16"/>
    </row>
    <row r="3037" spans="1:10">
      <c r="A3037" s="1">
        <v>20200423</v>
      </c>
      <c r="B3037" s="1">
        <v>200000</v>
      </c>
      <c r="C3037" s="1">
        <v>2458963.3220000002</v>
      </c>
      <c r="D3037" s="1">
        <v>2229.9789999999998</v>
      </c>
      <c r="E3037" s="1">
        <v>68.7</v>
      </c>
      <c r="F3037" s="1">
        <v>69.5</v>
      </c>
      <c r="G3037" s="8"/>
      <c r="H3037" s="15">
        <v>0</v>
      </c>
      <c r="I3037" s="8"/>
      <c r="J3037" s="16"/>
    </row>
    <row r="3038" spans="1:10">
      <c r="A3038" s="1">
        <v>20200424</v>
      </c>
      <c r="B3038" s="1">
        <v>200000</v>
      </c>
      <c r="C3038" s="1">
        <v>2458964.3220000002</v>
      </c>
      <c r="D3038" s="1">
        <v>2230.0149999999999</v>
      </c>
      <c r="E3038" s="1">
        <v>69.7</v>
      </c>
      <c r="F3038" s="1">
        <v>70.5</v>
      </c>
      <c r="G3038" s="8"/>
      <c r="H3038" s="15">
        <v>0</v>
      </c>
      <c r="I3038" s="8"/>
      <c r="J3038" s="16"/>
    </row>
    <row r="3039" spans="1:10">
      <c r="A3039" s="1">
        <v>20200425</v>
      </c>
      <c r="B3039" s="1">
        <v>200000</v>
      </c>
      <c r="C3039" s="1">
        <v>2458965.3220000002</v>
      </c>
      <c r="D3039" s="1">
        <v>2230.0520000000001</v>
      </c>
      <c r="E3039" s="1">
        <v>68.900000000000006</v>
      </c>
      <c r="F3039" s="1">
        <v>69.8</v>
      </c>
      <c r="G3039" s="8"/>
      <c r="H3039" s="15">
        <v>6</v>
      </c>
      <c r="I3039" s="8"/>
      <c r="J3039" s="16"/>
    </row>
    <row r="3040" spans="1:10">
      <c r="A3040" s="1">
        <v>20200426</v>
      </c>
      <c r="B3040" s="1">
        <v>200000</v>
      </c>
      <c r="C3040" s="1">
        <v>2458966.3220000002</v>
      </c>
      <c r="D3040" s="1">
        <v>2230.0889999999999</v>
      </c>
      <c r="E3040" s="1">
        <v>69.2</v>
      </c>
      <c r="F3040" s="1">
        <v>70.099999999999994</v>
      </c>
      <c r="G3040" s="8"/>
      <c r="H3040" s="15">
        <v>14</v>
      </c>
      <c r="I3040" s="8"/>
      <c r="J3040" s="16"/>
    </row>
    <row r="3041" spans="1:10">
      <c r="A3041" s="1">
        <v>20200427</v>
      </c>
      <c r="B3041" s="1">
        <v>200000</v>
      </c>
      <c r="C3041" s="1">
        <v>2458967.3220000002</v>
      </c>
      <c r="D3041" s="1">
        <v>2230.125</v>
      </c>
      <c r="E3041" s="1">
        <v>69</v>
      </c>
      <c r="F3041" s="1">
        <v>69.900000000000006</v>
      </c>
      <c r="G3041" s="8"/>
      <c r="H3041" s="15">
        <v>29</v>
      </c>
      <c r="I3041" s="8"/>
      <c r="J3041" s="16"/>
    </row>
    <row r="3042" spans="1:10">
      <c r="A3042" s="1">
        <v>20200428</v>
      </c>
      <c r="B3042" s="1">
        <v>200000</v>
      </c>
      <c r="C3042" s="1">
        <v>2458968.3220000002</v>
      </c>
      <c r="D3042" s="1">
        <v>2230.1619999999998</v>
      </c>
      <c r="E3042" s="1">
        <v>69</v>
      </c>
      <c r="F3042" s="1">
        <v>69.900000000000006</v>
      </c>
      <c r="G3042" s="8"/>
      <c r="H3042" s="15">
        <v>15</v>
      </c>
      <c r="I3042" s="8"/>
      <c r="J3042" s="16"/>
    </row>
    <row r="3043" spans="1:10">
      <c r="A3043" s="1">
        <v>20200429</v>
      </c>
      <c r="B3043" s="1">
        <v>200000</v>
      </c>
      <c r="C3043" s="1">
        <v>2458969.3220000002</v>
      </c>
      <c r="D3043" s="1">
        <v>2230.1990000000001</v>
      </c>
      <c r="E3043" s="1">
        <v>69.900000000000006</v>
      </c>
      <c r="F3043" s="1">
        <v>71</v>
      </c>
      <c r="G3043" s="8"/>
      <c r="H3043" s="15">
        <v>24</v>
      </c>
      <c r="I3043" s="8"/>
      <c r="J3043" s="16"/>
    </row>
    <row r="3044" spans="1:10">
      <c r="A3044" s="1">
        <v>20200430</v>
      </c>
      <c r="B3044" s="1">
        <v>200000</v>
      </c>
      <c r="C3044" s="1">
        <v>2458970.3220000002</v>
      </c>
      <c r="D3044" s="1">
        <v>2230.2350000000001</v>
      </c>
      <c r="E3044" s="1">
        <v>69.8</v>
      </c>
      <c r="F3044" s="1">
        <v>70.900000000000006</v>
      </c>
      <c r="G3044" s="8"/>
      <c r="H3044" s="15">
        <v>20</v>
      </c>
      <c r="I3044" s="8"/>
      <c r="J3044" s="16"/>
    </row>
    <row r="3045" spans="1:10">
      <c r="A3045" s="1">
        <v>20200501</v>
      </c>
      <c r="B3045" s="1">
        <v>200000</v>
      </c>
      <c r="C3045" s="1">
        <v>2458971.3220000002</v>
      </c>
      <c r="D3045" s="1">
        <v>2230.2719999999999</v>
      </c>
      <c r="E3045" s="1">
        <v>70.2</v>
      </c>
      <c r="F3045" s="27">
        <v>71.3</v>
      </c>
      <c r="H3045" s="28">
        <v>4</v>
      </c>
      <c r="J3045" s="16"/>
    </row>
    <row r="3046" spans="1:10">
      <c r="A3046" s="1">
        <v>20200502</v>
      </c>
      <c r="B3046" s="1">
        <v>200000</v>
      </c>
      <c r="C3046" s="1">
        <v>2458972.3220000002</v>
      </c>
      <c r="D3046" s="1">
        <v>2230.3090000000002</v>
      </c>
      <c r="E3046" s="1">
        <v>69.2</v>
      </c>
      <c r="F3046" s="27">
        <v>70.3</v>
      </c>
      <c r="H3046" s="28">
        <v>0</v>
      </c>
      <c r="J3046" s="16"/>
    </row>
    <row r="3047" spans="1:10">
      <c r="A3047" s="1">
        <v>20200503</v>
      </c>
      <c r="B3047" s="1">
        <v>200000</v>
      </c>
      <c r="C3047" s="1">
        <v>2458973.3220000002</v>
      </c>
      <c r="D3047" s="1">
        <v>2230.3449999999998</v>
      </c>
      <c r="E3047" s="1">
        <v>68.7</v>
      </c>
      <c r="F3047" s="27">
        <v>69.8</v>
      </c>
      <c r="H3047" s="28">
        <v>0</v>
      </c>
      <c r="J3047" s="16"/>
    </row>
    <row r="3048" spans="1:10">
      <c r="A3048" s="1">
        <v>20200504</v>
      </c>
      <c r="B3048" s="1">
        <v>200000</v>
      </c>
      <c r="C3048" s="1">
        <v>2458974.3220000002</v>
      </c>
      <c r="D3048" s="1">
        <v>2230.3820000000001</v>
      </c>
      <c r="E3048" s="1">
        <v>69.3</v>
      </c>
      <c r="F3048" s="27">
        <v>70.5</v>
      </c>
      <c r="H3048" s="28">
        <v>0</v>
      </c>
      <c r="J3048" s="16"/>
    </row>
    <row r="3049" spans="1:10">
      <c r="A3049" s="1">
        <v>20200505</v>
      </c>
      <c r="B3049" s="1">
        <v>200000</v>
      </c>
      <c r="C3049" s="1">
        <v>2458975.3220000002</v>
      </c>
      <c r="D3049" s="1">
        <v>2230.4189999999999</v>
      </c>
      <c r="E3049" s="1">
        <v>69.3</v>
      </c>
      <c r="F3049" s="27">
        <v>70.5</v>
      </c>
      <c r="H3049" s="28">
        <v>0</v>
      </c>
      <c r="J3049" s="16"/>
    </row>
    <row r="3050" spans="1:10">
      <c r="A3050" s="1">
        <v>20200506</v>
      </c>
      <c r="B3050" s="1">
        <v>200000</v>
      </c>
      <c r="C3050" s="1">
        <v>2458976.3220000002</v>
      </c>
      <c r="D3050" s="1">
        <v>2230.4549999999999</v>
      </c>
      <c r="E3050" s="1">
        <v>69.8</v>
      </c>
      <c r="F3050" s="27">
        <v>71.099999999999994</v>
      </c>
      <c r="H3050" s="28">
        <v>0</v>
      </c>
      <c r="J3050" s="16"/>
    </row>
    <row r="3051" spans="1:10">
      <c r="A3051" s="1">
        <v>20200507</v>
      </c>
      <c r="B3051" s="1">
        <v>200000</v>
      </c>
      <c r="C3051" s="1">
        <v>2458977.3220000002</v>
      </c>
      <c r="D3051" s="1">
        <v>2230.4920000000002</v>
      </c>
      <c r="E3051" s="1">
        <v>68.7</v>
      </c>
      <c r="F3051" s="27">
        <v>70</v>
      </c>
      <c r="H3051" s="28">
        <v>0</v>
      </c>
      <c r="J3051" s="16"/>
    </row>
    <row r="3052" spans="1:10">
      <c r="A3052" s="1">
        <v>20200508</v>
      </c>
      <c r="B3052" s="1">
        <v>200000</v>
      </c>
      <c r="C3052" s="1">
        <v>2458978.3220000002</v>
      </c>
      <c r="D3052" s="1">
        <v>2230.529</v>
      </c>
      <c r="E3052" s="1">
        <v>67.900000000000006</v>
      </c>
      <c r="F3052" s="27">
        <v>69.2</v>
      </c>
      <c r="H3052" s="28">
        <v>0</v>
      </c>
      <c r="J3052" s="16"/>
    </row>
    <row r="3053" spans="1:10">
      <c r="A3053" s="1">
        <v>20200509</v>
      </c>
      <c r="B3053" s="1">
        <v>170000</v>
      </c>
      <c r="C3053" s="1">
        <v>2458979.3220000002</v>
      </c>
      <c r="D3053" s="1">
        <v>2230.5610000000001</v>
      </c>
      <c r="E3053" s="1">
        <v>67.7</v>
      </c>
      <c r="F3053" s="27">
        <v>69</v>
      </c>
      <c r="H3053" s="28">
        <v>0</v>
      </c>
      <c r="J3053" s="16"/>
    </row>
    <row r="3054" spans="1:10">
      <c r="A3054" s="1">
        <v>20200510</v>
      </c>
      <c r="B3054" s="1">
        <v>200000</v>
      </c>
      <c r="C3054" s="1">
        <v>2458980.3220000002</v>
      </c>
      <c r="D3054" s="1">
        <v>2230.6019999999999</v>
      </c>
      <c r="E3054" s="1">
        <v>67.900000000000006</v>
      </c>
      <c r="F3054" s="27">
        <v>69.3</v>
      </c>
      <c r="H3054" s="28">
        <v>0</v>
      </c>
      <c r="J3054" s="16"/>
    </row>
    <row r="3055" spans="1:10">
      <c r="A3055" s="1">
        <v>20200511</v>
      </c>
      <c r="B3055" s="1">
        <v>200000</v>
      </c>
      <c r="C3055" s="1">
        <v>2458981.3220000002</v>
      </c>
      <c r="D3055" s="1">
        <v>2230.6390000000001</v>
      </c>
      <c r="E3055" s="1">
        <v>66.2</v>
      </c>
      <c r="F3055" s="27">
        <v>67.5</v>
      </c>
      <c r="H3055" s="28">
        <v>0</v>
      </c>
      <c r="J3055" s="16"/>
    </row>
    <row r="3056" spans="1:10">
      <c r="A3056" s="1">
        <v>20200512</v>
      </c>
      <c r="B3056" s="1">
        <v>200000</v>
      </c>
      <c r="C3056" s="1">
        <v>2458982.3220000002</v>
      </c>
      <c r="D3056" s="1">
        <v>2230.6750000000002</v>
      </c>
      <c r="E3056" s="1">
        <v>68.900000000000006</v>
      </c>
      <c r="F3056" s="27">
        <v>70.3</v>
      </c>
      <c r="H3056" s="28">
        <v>0</v>
      </c>
      <c r="J3056" s="16"/>
    </row>
    <row r="3057" spans="1:10">
      <c r="A3057" s="1">
        <v>20200513</v>
      </c>
      <c r="B3057" s="1">
        <v>200000</v>
      </c>
      <c r="C3057" s="1">
        <v>2458983.3220000002</v>
      </c>
      <c r="D3057" s="1">
        <v>2230.712</v>
      </c>
      <c r="E3057" s="1">
        <v>68.8</v>
      </c>
      <c r="F3057" s="27">
        <v>70.2</v>
      </c>
      <c r="H3057" s="28">
        <v>0</v>
      </c>
      <c r="J3057" s="16"/>
    </row>
    <row r="3058" spans="1:10">
      <c r="A3058" s="1">
        <v>20200514</v>
      </c>
      <c r="B3058" s="1">
        <v>200000</v>
      </c>
      <c r="C3058" s="1">
        <v>2458984.3220000002</v>
      </c>
      <c r="D3058" s="1">
        <v>2230.7489999999998</v>
      </c>
      <c r="E3058" s="1">
        <v>67.599999999999994</v>
      </c>
      <c r="F3058" s="27">
        <v>69</v>
      </c>
      <c r="H3058" s="28">
        <v>0</v>
      </c>
      <c r="J3058" s="16"/>
    </row>
    <row r="3059" spans="1:10">
      <c r="A3059" s="1">
        <v>20200515</v>
      </c>
      <c r="B3059" s="1">
        <v>200000</v>
      </c>
      <c r="C3059" s="1">
        <v>2458985.3220000002</v>
      </c>
      <c r="D3059" s="1">
        <v>2230.7849999999999</v>
      </c>
      <c r="E3059" s="1">
        <v>67.8</v>
      </c>
      <c r="F3059" s="27">
        <v>69.400000000000006</v>
      </c>
      <c r="H3059" s="28">
        <v>0</v>
      </c>
      <c r="J3059" s="16"/>
    </row>
    <row r="3060" spans="1:10">
      <c r="A3060" s="1">
        <v>20200516</v>
      </c>
      <c r="B3060" s="1">
        <v>200000</v>
      </c>
      <c r="C3060" s="1">
        <v>2458986.3220000002</v>
      </c>
      <c r="D3060" s="1">
        <v>2230.8220000000001</v>
      </c>
      <c r="E3060" s="1">
        <v>69.400000000000006</v>
      </c>
      <c r="F3060" s="27">
        <v>71</v>
      </c>
      <c r="H3060" s="28">
        <v>0</v>
      </c>
      <c r="J3060" s="16"/>
    </row>
    <row r="3061" spans="1:10">
      <c r="A3061" s="1">
        <v>20200517</v>
      </c>
      <c r="B3061" s="1">
        <v>200000</v>
      </c>
      <c r="C3061" s="1">
        <v>2458987.3220000002</v>
      </c>
      <c r="D3061" s="1">
        <v>2230.8589999999999</v>
      </c>
      <c r="E3061" s="1">
        <v>69.599999999999994</v>
      </c>
      <c r="F3061" s="27">
        <v>71.2</v>
      </c>
      <c r="H3061" s="28">
        <v>0</v>
      </c>
      <c r="J3061" s="16"/>
    </row>
    <row r="3062" spans="1:10">
      <c r="A3062" s="1">
        <v>20200518</v>
      </c>
      <c r="B3062" s="1">
        <v>200000</v>
      </c>
      <c r="C3062" s="1">
        <v>2458988.3220000002</v>
      </c>
      <c r="D3062" s="1">
        <v>2230.895</v>
      </c>
      <c r="E3062" s="1">
        <v>70.2</v>
      </c>
      <c r="F3062" s="27">
        <v>71.8</v>
      </c>
      <c r="H3062" s="28">
        <v>0</v>
      </c>
      <c r="J3062" s="16"/>
    </row>
    <row r="3063" spans="1:10">
      <c r="A3063" s="1">
        <v>20200519</v>
      </c>
      <c r="B3063" s="1">
        <v>200000</v>
      </c>
      <c r="C3063" s="1">
        <v>2458989.3220000002</v>
      </c>
      <c r="D3063" s="1">
        <v>2230.9319999999998</v>
      </c>
      <c r="E3063" s="1">
        <v>68.7</v>
      </c>
      <c r="F3063" s="27">
        <v>70.3</v>
      </c>
      <c r="H3063" s="28">
        <v>0</v>
      </c>
      <c r="J3063" s="16"/>
    </row>
    <row r="3064" spans="1:10">
      <c r="A3064" s="1">
        <v>20200520</v>
      </c>
      <c r="B3064" s="1">
        <v>200000</v>
      </c>
      <c r="C3064" s="1">
        <v>2458990.3220000002</v>
      </c>
      <c r="D3064" s="1">
        <v>2230.9690000000001</v>
      </c>
      <c r="E3064" s="1">
        <v>69.599999999999994</v>
      </c>
      <c r="F3064" s="27">
        <v>71.3</v>
      </c>
      <c r="H3064" s="28">
        <v>0</v>
      </c>
      <c r="J3064" s="16"/>
    </row>
    <row r="3065" spans="1:10">
      <c r="A3065" s="1">
        <v>20200521</v>
      </c>
      <c r="B3065" s="1">
        <v>200000</v>
      </c>
      <c r="C3065" s="1">
        <v>2458991.3220000002</v>
      </c>
      <c r="D3065" s="1">
        <v>2231.0050000000001</v>
      </c>
      <c r="E3065" s="1">
        <v>70.2</v>
      </c>
      <c r="F3065" s="27">
        <v>71.900000000000006</v>
      </c>
      <c r="H3065" s="28">
        <v>0</v>
      </c>
      <c r="J3065" s="16"/>
    </row>
    <row r="3066" spans="1:10">
      <c r="A3066" s="1">
        <v>20200522</v>
      </c>
      <c r="B3066" s="1">
        <v>200000</v>
      </c>
      <c r="C3066" s="1">
        <v>2458992.3220000002</v>
      </c>
      <c r="D3066" s="1">
        <v>2231.0419999999999</v>
      </c>
      <c r="E3066" s="1">
        <v>70.8</v>
      </c>
      <c r="F3066" s="27">
        <v>72.599999999999994</v>
      </c>
      <c r="H3066" s="28">
        <v>0</v>
      </c>
      <c r="J3066" s="16"/>
    </row>
    <row r="3067" spans="1:10">
      <c r="A3067" s="1">
        <v>20200523</v>
      </c>
      <c r="B3067" s="1">
        <v>200000</v>
      </c>
      <c r="C3067" s="1">
        <v>2458993.3220000002</v>
      </c>
      <c r="D3067" s="1">
        <v>2231.0790000000002</v>
      </c>
      <c r="E3067" s="1">
        <v>69.099999999999994</v>
      </c>
      <c r="F3067" s="27">
        <v>70.900000000000006</v>
      </c>
      <c r="H3067" s="28">
        <v>0</v>
      </c>
      <c r="J3067" s="16"/>
    </row>
    <row r="3068" spans="1:10">
      <c r="A3068" s="1">
        <v>20200524</v>
      </c>
      <c r="B3068" s="1">
        <v>200000</v>
      </c>
      <c r="C3068" s="1">
        <v>2458994.3220000002</v>
      </c>
      <c r="D3068" s="1">
        <v>2231.1149999999998</v>
      </c>
      <c r="E3068" s="1">
        <v>68.8</v>
      </c>
      <c r="F3068" s="27">
        <v>70.599999999999994</v>
      </c>
      <c r="H3068" s="28">
        <v>0</v>
      </c>
      <c r="J3068" s="16"/>
    </row>
    <row r="3069" spans="1:10">
      <c r="A3069" s="1">
        <v>20200525</v>
      </c>
      <c r="B3069" s="1">
        <v>200000</v>
      </c>
      <c r="C3069" s="1">
        <v>2458995.3220000002</v>
      </c>
      <c r="D3069" s="1">
        <v>2231.152</v>
      </c>
      <c r="E3069" s="1">
        <v>70.3</v>
      </c>
      <c r="F3069" s="27">
        <v>72.099999999999994</v>
      </c>
      <c r="H3069" s="28">
        <v>0</v>
      </c>
      <c r="J3069" s="16"/>
    </row>
    <row r="3070" spans="1:10">
      <c r="A3070" s="1">
        <v>20200526</v>
      </c>
      <c r="B3070" s="1">
        <v>200000</v>
      </c>
      <c r="C3070" s="1">
        <v>2458996.3220000002</v>
      </c>
      <c r="D3070" s="1">
        <v>2231.1889999999999</v>
      </c>
      <c r="E3070" s="1">
        <v>69.7</v>
      </c>
      <c r="F3070" s="27">
        <v>71.599999999999994</v>
      </c>
      <c r="H3070" s="28">
        <v>0</v>
      </c>
      <c r="J3070" s="16"/>
    </row>
    <row r="3071" spans="1:10">
      <c r="A3071" s="1">
        <v>20200527</v>
      </c>
      <c r="B3071" s="1">
        <v>200000</v>
      </c>
      <c r="C3071" s="1">
        <v>2458997.3330000001</v>
      </c>
      <c r="D3071" s="1">
        <v>2231.2249999999999</v>
      </c>
      <c r="E3071" s="1">
        <v>68</v>
      </c>
      <c r="F3071" s="27">
        <v>69.900000000000006</v>
      </c>
      <c r="H3071" s="28">
        <v>0</v>
      </c>
      <c r="J3071" s="16"/>
    </row>
    <row r="3072" spans="1:10">
      <c r="A3072" s="1">
        <v>20200528</v>
      </c>
      <c r="B3072" s="1">
        <v>200000</v>
      </c>
      <c r="C3072" s="1">
        <v>2458998.3330000001</v>
      </c>
      <c r="D3072" s="1">
        <v>2231.2620000000002</v>
      </c>
      <c r="E3072" s="1">
        <v>67.5</v>
      </c>
      <c r="F3072" s="27">
        <v>69.3</v>
      </c>
      <c r="H3072" s="28">
        <v>0</v>
      </c>
      <c r="J3072" s="16"/>
    </row>
    <row r="3073" spans="1:10">
      <c r="A3073" s="1">
        <v>20200529</v>
      </c>
      <c r="B3073" s="1">
        <v>200000</v>
      </c>
      <c r="C3073" s="1">
        <v>2458999.3220000002</v>
      </c>
      <c r="D3073" s="1">
        <v>2231.299</v>
      </c>
      <c r="E3073" s="1">
        <v>69.5</v>
      </c>
      <c r="F3073" s="27">
        <v>71.5</v>
      </c>
      <c r="H3073" s="28">
        <v>0</v>
      </c>
      <c r="J3073" s="16"/>
    </row>
    <row r="3074" spans="1:10">
      <c r="A3074" s="1">
        <v>20200530</v>
      </c>
      <c r="B3074" s="1">
        <v>200000</v>
      </c>
      <c r="C3074" s="1">
        <v>2459000.3220000002</v>
      </c>
      <c r="D3074" s="1">
        <v>2231.335</v>
      </c>
      <c r="E3074" s="1">
        <v>70</v>
      </c>
      <c r="F3074" s="27">
        <v>71.900000000000006</v>
      </c>
      <c r="H3074" s="28">
        <v>0</v>
      </c>
      <c r="J3074" s="16"/>
    </row>
    <row r="3075" spans="1:10">
      <c r="A3075" s="1">
        <v>20200531</v>
      </c>
      <c r="B3075" s="1">
        <v>200000</v>
      </c>
      <c r="C3075" s="1">
        <v>2459001.3220000002</v>
      </c>
      <c r="D3075" s="1">
        <v>2231.3719999999998</v>
      </c>
      <c r="E3075" s="1">
        <v>70.8</v>
      </c>
      <c r="F3075" s="27">
        <v>72.8</v>
      </c>
      <c r="H3075" s="28">
        <v>2</v>
      </c>
      <c r="J3075" s="16"/>
    </row>
    <row r="3076" spans="1:10">
      <c r="A3076" s="27">
        <v>20200601</v>
      </c>
      <c r="B3076" s="1">
        <v>200000</v>
      </c>
      <c r="C3076" s="1">
        <v>2459002.3220000002</v>
      </c>
      <c r="D3076" s="1">
        <v>2231.4090000000001</v>
      </c>
      <c r="E3076" s="1">
        <v>69.2</v>
      </c>
      <c r="F3076" s="27">
        <v>71.2</v>
      </c>
      <c r="H3076" s="27">
        <v>6</v>
      </c>
      <c r="J3076" s="16"/>
    </row>
    <row r="3077" spans="1:10">
      <c r="A3077" s="27">
        <v>20200602</v>
      </c>
      <c r="B3077" s="1">
        <v>200000</v>
      </c>
      <c r="C3077" s="1">
        <v>2459003.3220000002</v>
      </c>
      <c r="D3077" s="1">
        <v>2231.4450000000002</v>
      </c>
      <c r="E3077" s="1">
        <v>70.400000000000006</v>
      </c>
      <c r="F3077" s="27">
        <v>72.400000000000006</v>
      </c>
      <c r="H3077" s="27">
        <v>0</v>
      </c>
      <c r="J3077" s="1"/>
    </row>
    <row r="3078" spans="1:10">
      <c r="A3078" s="27">
        <v>20200603</v>
      </c>
      <c r="B3078" s="1">
        <v>200000</v>
      </c>
      <c r="C3078" s="1">
        <v>2459004.3220000002</v>
      </c>
      <c r="D3078" s="1">
        <v>2231.482</v>
      </c>
      <c r="E3078" s="1">
        <v>70</v>
      </c>
      <c r="F3078" s="27">
        <v>72</v>
      </c>
      <c r="H3078" s="27">
        <v>9</v>
      </c>
      <c r="J3078" s="1"/>
    </row>
    <row r="3079" spans="1:10">
      <c r="A3079" s="27">
        <v>20200604</v>
      </c>
      <c r="B3079" s="1">
        <v>200000</v>
      </c>
      <c r="C3079" s="1">
        <v>2459005.3220000002</v>
      </c>
      <c r="D3079" s="1">
        <v>2231.5189999999998</v>
      </c>
      <c r="E3079" s="1">
        <v>70.099999999999994</v>
      </c>
      <c r="F3079" s="27">
        <v>72.099999999999994</v>
      </c>
      <c r="H3079" s="27">
        <v>11</v>
      </c>
      <c r="J3079" s="1"/>
    </row>
    <row r="3080" spans="1:10">
      <c r="A3080" s="27">
        <v>20200605</v>
      </c>
      <c r="B3080" s="1">
        <v>200000</v>
      </c>
      <c r="C3080" s="1">
        <v>2459006.3220000002</v>
      </c>
      <c r="D3080" s="1">
        <v>2231.5549999999998</v>
      </c>
      <c r="E3080" s="1">
        <v>71.099999999999994</v>
      </c>
      <c r="F3080" s="27">
        <v>73.2</v>
      </c>
      <c r="H3080" s="27">
        <v>13</v>
      </c>
      <c r="J3080" s="1"/>
    </row>
    <row r="3081" spans="1:10">
      <c r="A3081" s="27">
        <v>20200606</v>
      </c>
      <c r="B3081" s="1">
        <v>200000</v>
      </c>
      <c r="C3081" s="1">
        <v>2459007.3220000002</v>
      </c>
      <c r="D3081" s="1">
        <v>2231.5920000000001</v>
      </c>
      <c r="E3081" s="1">
        <v>71.599999999999994</v>
      </c>
      <c r="F3081" s="27">
        <v>73.8</v>
      </c>
      <c r="H3081" s="27">
        <v>16</v>
      </c>
      <c r="J3081" s="1"/>
    </row>
    <row r="3082" spans="1:10">
      <c r="A3082" s="27">
        <v>20200607</v>
      </c>
      <c r="B3082" s="1">
        <v>200000</v>
      </c>
      <c r="C3082" s="1">
        <v>2459008.3220000002</v>
      </c>
      <c r="D3082" s="1">
        <v>2231.6289999999999</v>
      </c>
      <c r="E3082" s="1">
        <v>71.599999999999994</v>
      </c>
      <c r="F3082" s="27">
        <v>73.8</v>
      </c>
      <c r="H3082" s="27">
        <v>16</v>
      </c>
      <c r="J3082" s="1"/>
    </row>
    <row r="3083" spans="1:10">
      <c r="A3083" s="27">
        <v>20200608</v>
      </c>
      <c r="B3083" s="1">
        <v>200000</v>
      </c>
      <c r="C3083" s="1">
        <v>2459009.3220000002</v>
      </c>
      <c r="D3083" s="1">
        <v>2231.665</v>
      </c>
      <c r="E3083" s="1">
        <v>71</v>
      </c>
      <c r="F3083" s="27">
        <v>73.2</v>
      </c>
      <c r="H3083" s="27">
        <v>16</v>
      </c>
      <c r="J3083" s="1"/>
    </row>
    <row r="3084" spans="1:10">
      <c r="A3084" s="27">
        <v>20200609</v>
      </c>
      <c r="B3084" s="1">
        <v>200000</v>
      </c>
      <c r="C3084" s="1">
        <v>2459010.3220000002</v>
      </c>
      <c r="D3084" s="1">
        <v>2231.7020000000002</v>
      </c>
      <c r="E3084" s="1">
        <v>72.400000000000006</v>
      </c>
      <c r="F3084" s="27">
        <v>74.599999999999994</v>
      </c>
      <c r="H3084" s="27">
        <v>14</v>
      </c>
      <c r="J3084" s="1"/>
    </row>
    <row r="3085" spans="1:10">
      <c r="A3085" s="27">
        <v>20200610</v>
      </c>
      <c r="B3085" s="1">
        <v>200000</v>
      </c>
      <c r="C3085" s="1">
        <v>2459011.3220000002</v>
      </c>
      <c r="D3085" s="1">
        <v>2231.739</v>
      </c>
      <c r="E3085" s="1">
        <v>71</v>
      </c>
      <c r="F3085" s="27">
        <v>73.2</v>
      </c>
      <c r="H3085" s="27">
        <v>12</v>
      </c>
      <c r="J3085" s="1"/>
    </row>
    <row r="3086" spans="1:10">
      <c r="A3086" s="27">
        <v>20200611</v>
      </c>
      <c r="B3086" s="1">
        <v>200000</v>
      </c>
      <c r="C3086" s="1">
        <v>2459012.3220000002</v>
      </c>
      <c r="D3086" s="1">
        <v>2231.7750000000001</v>
      </c>
      <c r="E3086" s="1">
        <v>71.5</v>
      </c>
      <c r="F3086" s="27">
        <v>73.7</v>
      </c>
      <c r="H3086" s="27">
        <v>11</v>
      </c>
      <c r="J3086" s="1"/>
    </row>
    <row r="3087" spans="1:10">
      <c r="A3087" s="27">
        <v>20200612</v>
      </c>
      <c r="B3087" s="2">
        <v>200000</v>
      </c>
      <c r="C3087" s="2">
        <v>2459013.3220000002</v>
      </c>
      <c r="D3087" s="2">
        <v>2231.8119999999999</v>
      </c>
      <c r="E3087" s="2">
        <v>70.5</v>
      </c>
      <c r="F3087" s="27">
        <v>72.7</v>
      </c>
      <c r="H3087" s="27">
        <v>11</v>
      </c>
      <c r="J3087" s="1"/>
    </row>
    <row r="3088" spans="1:10">
      <c r="A3088" s="27">
        <v>20200613</v>
      </c>
      <c r="B3088" s="2">
        <v>200000</v>
      </c>
      <c r="F3088" s="27">
        <v>71.599999999999994</v>
      </c>
      <c r="H3088" s="27">
        <v>11</v>
      </c>
      <c r="J3088" s="1"/>
    </row>
    <row r="3089" spans="1:10">
      <c r="A3089" s="27">
        <v>20200614</v>
      </c>
      <c r="B3089" s="2">
        <v>200000</v>
      </c>
      <c r="F3089" s="27">
        <v>72.400000000000006</v>
      </c>
      <c r="H3089" s="27">
        <v>11</v>
      </c>
      <c r="J3089" s="1"/>
    </row>
    <row r="3090" spans="1:10">
      <c r="A3090" s="27">
        <v>20200615</v>
      </c>
      <c r="B3090" s="2">
        <v>200000</v>
      </c>
      <c r="F3090" s="27">
        <v>72.7</v>
      </c>
      <c r="H3090" s="27">
        <v>8</v>
      </c>
      <c r="J3090" s="1"/>
    </row>
    <row r="3091" spans="1:10">
      <c r="A3091" s="27">
        <v>20200616</v>
      </c>
      <c r="B3091" s="2">
        <v>200000</v>
      </c>
      <c r="F3091" s="27">
        <v>71.5</v>
      </c>
      <c r="H3091" s="27">
        <v>0</v>
      </c>
      <c r="J3091" s="1"/>
    </row>
    <row r="3092" spans="1:10">
      <c r="A3092" s="27">
        <v>20200617</v>
      </c>
      <c r="B3092" s="2">
        <v>200000</v>
      </c>
      <c r="F3092" s="27">
        <v>71</v>
      </c>
      <c r="H3092" s="27">
        <v>0</v>
      </c>
      <c r="J3092" s="1"/>
    </row>
    <row r="3093" spans="1:10">
      <c r="A3093" s="27">
        <v>20200618</v>
      </c>
      <c r="B3093" s="2">
        <v>200000</v>
      </c>
      <c r="F3093" s="27">
        <v>70.2</v>
      </c>
      <c r="H3093" s="27">
        <v>0</v>
      </c>
      <c r="J3093" s="1"/>
    </row>
    <row r="3094" spans="1:10">
      <c r="A3094" s="27">
        <v>20200619</v>
      </c>
      <c r="B3094" s="2">
        <v>200000</v>
      </c>
      <c r="F3094" s="27">
        <v>71.099999999999994</v>
      </c>
      <c r="H3094" s="27">
        <v>0</v>
      </c>
      <c r="J3094" s="1"/>
    </row>
    <row r="3095" spans="1:10">
      <c r="A3095" s="27">
        <v>20200620</v>
      </c>
      <c r="B3095" s="2">
        <v>200000</v>
      </c>
      <c r="F3095" s="27">
        <v>70</v>
      </c>
      <c r="H3095" s="27">
        <v>0</v>
      </c>
      <c r="J3095" s="1"/>
    </row>
    <row r="3096" spans="1:10">
      <c r="A3096" s="27">
        <v>20200621</v>
      </c>
      <c r="B3096" s="2">
        <v>200000</v>
      </c>
      <c r="F3096" s="27">
        <v>69.900000000000006</v>
      </c>
      <c r="H3096" s="27">
        <v>0</v>
      </c>
      <c r="J3096" s="1"/>
    </row>
    <row r="3097" spans="1:10">
      <c r="A3097" s="27">
        <v>20200622</v>
      </c>
      <c r="B3097" s="2">
        <v>200000</v>
      </c>
      <c r="F3097" s="27">
        <v>69.900000000000006</v>
      </c>
      <c r="H3097" s="27">
        <v>0</v>
      </c>
      <c r="J3097" s="1"/>
    </row>
    <row r="3098" spans="1:10">
      <c r="A3098" s="27">
        <v>20200623</v>
      </c>
      <c r="F3098" s="27">
        <v>69.3</v>
      </c>
      <c r="H3098" s="27">
        <v>0</v>
      </c>
    </row>
    <row r="3099" spans="1:10">
      <c r="A3099" s="27">
        <v>20200624</v>
      </c>
      <c r="F3099" s="27">
        <v>69.099999999999994</v>
      </c>
      <c r="H3099" s="27">
        <v>0</v>
      </c>
    </row>
    <row r="3100" spans="1:10">
      <c r="A3100" s="27">
        <v>20200625</v>
      </c>
      <c r="F3100" s="27">
        <v>71.2</v>
      </c>
      <c r="H3100" s="27">
        <v>0</v>
      </c>
    </row>
    <row r="3101" spans="1:10">
      <c r="A3101" s="27">
        <v>20200626</v>
      </c>
      <c r="F3101" s="27">
        <v>70</v>
      </c>
      <c r="H3101" s="27">
        <v>6</v>
      </c>
    </row>
    <row r="3102" spans="1:10">
      <c r="A3102" s="27">
        <v>20200627</v>
      </c>
      <c r="F3102" s="27">
        <v>71.2</v>
      </c>
      <c r="H3102" s="27">
        <v>4</v>
      </c>
    </row>
    <row r="3103" spans="1:10">
      <c r="A3103" s="27">
        <v>20200628</v>
      </c>
      <c r="F3103" s="27">
        <v>71.5</v>
      </c>
      <c r="H3103" s="27">
        <v>0</v>
      </c>
    </row>
    <row r="3104" spans="1:10">
      <c r="A3104" s="27">
        <v>20200629</v>
      </c>
      <c r="F3104" s="27">
        <v>71</v>
      </c>
      <c r="H3104" s="27">
        <v>0</v>
      </c>
    </row>
    <row r="3105" spans="1:8">
      <c r="A3105" s="27">
        <v>20200630</v>
      </c>
      <c r="F3105" s="27">
        <v>70.400000000000006</v>
      </c>
      <c r="H3105" s="27">
        <v>0</v>
      </c>
    </row>
    <row r="3106" spans="1:8">
      <c r="A3106" s="27">
        <v>20200701</v>
      </c>
      <c r="F3106" s="27">
        <v>71.2</v>
      </c>
      <c r="H3106" s="27">
        <v>5</v>
      </c>
    </row>
    <row r="3107" spans="1:8">
      <c r="A3107" s="27">
        <v>20200702</v>
      </c>
      <c r="F3107" s="27">
        <v>70.3</v>
      </c>
      <c r="H3107" s="27">
        <v>0</v>
      </c>
    </row>
    <row r="3108" spans="1:8">
      <c r="A3108" s="27">
        <v>20200703</v>
      </c>
      <c r="F3108" s="27">
        <v>71.599999999999994</v>
      </c>
      <c r="H3108" s="27">
        <v>0</v>
      </c>
    </row>
    <row r="3109" spans="1:8">
      <c r="A3109" s="27">
        <v>20200704</v>
      </c>
      <c r="F3109" s="27">
        <v>71.8</v>
      </c>
      <c r="H3109" s="27">
        <v>7</v>
      </c>
    </row>
    <row r="3110" spans="1:8">
      <c r="A3110" s="27">
        <v>20200705</v>
      </c>
      <c r="F3110" s="27">
        <v>71.8</v>
      </c>
      <c r="H3110" s="27">
        <v>5</v>
      </c>
    </row>
    <row r="3111" spans="1:8">
      <c r="A3111" s="27">
        <v>20200706</v>
      </c>
      <c r="F3111" s="27">
        <v>70.8</v>
      </c>
      <c r="H3111" s="27">
        <v>5</v>
      </c>
    </row>
    <row r="3112" spans="1:8">
      <c r="A3112" s="27">
        <v>20200707</v>
      </c>
      <c r="F3112" s="27">
        <v>70</v>
      </c>
      <c r="H3112" s="27">
        <v>8</v>
      </c>
    </row>
    <row r="3113" spans="1:8">
      <c r="A3113" s="27">
        <v>20200708</v>
      </c>
      <c r="F3113" s="27">
        <v>69.400000000000006</v>
      </c>
      <c r="H3113" s="27">
        <v>0</v>
      </c>
    </row>
    <row r="3114" spans="1:8">
      <c r="A3114" s="27">
        <v>20200709</v>
      </c>
      <c r="F3114" s="27">
        <v>71</v>
      </c>
      <c r="H3114" s="27">
        <v>0</v>
      </c>
    </row>
    <row r="3115" spans="1:8">
      <c r="A3115" s="27">
        <v>20200710</v>
      </c>
      <c r="F3115" s="27">
        <v>71.099999999999994</v>
      </c>
      <c r="H3115" s="27">
        <v>0</v>
      </c>
    </row>
    <row r="3116" spans="1:8">
      <c r="A3116" s="27">
        <v>20200711</v>
      </c>
      <c r="F3116" s="27">
        <v>71</v>
      </c>
      <c r="H3116" s="27">
        <v>0</v>
      </c>
    </row>
    <row r="3117" spans="1:8">
      <c r="A3117" s="27">
        <v>20200712</v>
      </c>
      <c r="F3117" s="27">
        <v>69.8</v>
      </c>
      <c r="H3117" s="27">
        <v>0</v>
      </c>
    </row>
    <row r="3118" spans="1:8">
      <c r="A3118" s="27">
        <v>20200713</v>
      </c>
      <c r="F3118" s="27">
        <v>70.5</v>
      </c>
      <c r="H3118" s="27">
        <v>0</v>
      </c>
    </row>
    <row r="3119" spans="1:8">
      <c r="A3119" s="27">
        <v>20200714</v>
      </c>
      <c r="F3119" s="27">
        <v>71.2</v>
      </c>
      <c r="H3119" s="27">
        <v>0</v>
      </c>
    </row>
    <row r="3120" spans="1:8">
      <c r="A3120" s="27">
        <v>20200715</v>
      </c>
      <c r="F3120" s="27">
        <v>70.599999999999994</v>
      </c>
      <c r="H3120" s="27">
        <v>3</v>
      </c>
    </row>
    <row r="3121" spans="1:8">
      <c r="A3121" s="27">
        <v>20200716</v>
      </c>
      <c r="F3121" s="27">
        <v>70.900000000000006</v>
      </c>
      <c r="H3121" s="27">
        <v>0</v>
      </c>
    </row>
    <row r="3122" spans="1:8">
      <c r="A3122" s="27">
        <v>20200717</v>
      </c>
      <c r="F3122" s="27">
        <v>71.3</v>
      </c>
      <c r="H3122" s="27">
        <v>0</v>
      </c>
    </row>
    <row r="3123" spans="1:8">
      <c r="A3123" s="27">
        <v>20200718</v>
      </c>
      <c r="F3123" s="27">
        <v>70</v>
      </c>
      <c r="H3123" s="27">
        <v>0</v>
      </c>
    </row>
    <row r="3124" spans="1:8">
      <c r="A3124" s="27">
        <v>20200719</v>
      </c>
      <c r="F3124" s="27">
        <v>71.099999999999994</v>
      </c>
      <c r="H3124" s="27">
        <v>0</v>
      </c>
    </row>
    <row r="3125" spans="1:8">
      <c r="A3125" s="27">
        <v>20200720</v>
      </c>
      <c r="F3125" s="27">
        <v>71.599999999999994</v>
      </c>
      <c r="H3125" s="27">
        <v>0</v>
      </c>
    </row>
    <row r="3126" spans="1:8">
      <c r="A3126" s="27">
        <v>20200721</v>
      </c>
      <c r="F3126" s="27">
        <v>72.099999999999994</v>
      </c>
      <c r="H3126" s="27">
        <v>6</v>
      </c>
    </row>
    <row r="3127" spans="1:8">
      <c r="A3127" s="27">
        <v>20200722</v>
      </c>
      <c r="F3127" s="27">
        <v>72.2</v>
      </c>
      <c r="H3127" s="27">
        <v>11</v>
      </c>
    </row>
    <row r="3128" spans="1:8">
      <c r="A3128" s="27">
        <v>20200723</v>
      </c>
      <c r="F3128" s="27">
        <v>72.5</v>
      </c>
      <c r="H3128" s="27">
        <v>11</v>
      </c>
    </row>
    <row r="3129" spans="1:8">
      <c r="A3129" s="27">
        <v>20200724</v>
      </c>
      <c r="F3129" s="27">
        <v>71.7</v>
      </c>
      <c r="H3129" s="27">
        <v>11</v>
      </c>
    </row>
    <row r="3130" spans="1:8">
      <c r="A3130" s="27">
        <v>20200725</v>
      </c>
      <c r="F3130" s="27">
        <v>72.599999999999994</v>
      </c>
      <c r="H3130" s="27">
        <v>11</v>
      </c>
    </row>
    <row r="3131" spans="1:8">
      <c r="A3131" s="27">
        <v>20200726</v>
      </c>
      <c r="F3131" s="27">
        <v>73.599999999999994</v>
      </c>
      <c r="H3131" s="27">
        <v>12</v>
      </c>
    </row>
    <row r="3132" spans="1:8">
      <c r="A3132" s="27">
        <v>20200727</v>
      </c>
      <c r="F3132" s="27">
        <v>73.7</v>
      </c>
      <c r="H3132" s="27">
        <v>11</v>
      </c>
    </row>
    <row r="3133" spans="1:8">
      <c r="A3133" s="27">
        <v>20200728</v>
      </c>
      <c r="F3133" s="27">
        <v>74.099999999999994</v>
      </c>
      <c r="H3133" s="27">
        <v>22</v>
      </c>
    </row>
    <row r="3134" spans="1:8">
      <c r="A3134" s="27">
        <v>20200729</v>
      </c>
      <c r="F3134" s="27">
        <v>74.900000000000006</v>
      </c>
      <c r="H3134" s="27">
        <v>22</v>
      </c>
    </row>
    <row r="3135" spans="1:8">
      <c r="A3135" s="27">
        <v>20200730</v>
      </c>
      <c r="F3135" s="27">
        <v>75.599999999999994</v>
      </c>
      <c r="H3135" s="27">
        <v>22</v>
      </c>
    </row>
    <row r="3136" spans="1:8">
      <c r="A3136" s="27">
        <v>20200731</v>
      </c>
      <c r="F3136" s="27">
        <v>74.400000000000006</v>
      </c>
      <c r="H3136" s="27">
        <v>22</v>
      </c>
    </row>
    <row r="3137" spans="1:8">
      <c r="A3137" s="27">
        <v>20200801</v>
      </c>
      <c r="F3137" s="27">
        <v>74.099999999999994</v>
      </c>
      <c r="H3137" s="27">
        <v>27</v>
      </c>
    </row>
    <row r="3138" spans="1:8">
      <c r="A3138" s="27">
        <v>20200802</v>
      </c>
      <c r="F3138" s="27">
        <v>74.900000000000006</v>
      </c>
      <c r="H3138" s="27">
        <v>17</v>
      </c>
    </row>
    <row r="3139" spans="1:8">
      <c r="A3139" s="27">
        <v>20200803</v>
      </c>
      <c r="F3139" s="27">
        <v>74.8</v>
      </c>
      <c r="H3139" s="27">
        <v>12</v>
      </c>
    </row>
    <row r="3140" spans="1:8">
      <c r="A3140" s="27">
        <v>20200804</v>
      </c>
      <c r="F3140" s="27">
        <v>75.099999999999994</v>
      </c>
      <c r="H3140" s="27">
        <v>12</v>
      </c>
    </row>
    <row r="3141" spans="1:8">
      <c r="A3141" s="27">
        <v>20200805</v>
      </c>
      <c r="F3141" s="27">
        <v>75.599999999999994</v>
      </c>
      <c r="H3141" s="27">
        <v>13</v>
      </c>
    </row>
    <row r="3142" spans="1:8">
      <c r="A3142" s="27">
        <v>20200806</v>
      </c>
      <c r="F3142" s="27">
        <v>75.099999999999994</v>
      </c>
      <c r="H3142" s="27">
        <v>13</v>
      </c>
    </row>
    <row r="3143" spans="1:8">
      <c r="A3143" s="27">
        <v>20200807</v>
      </c>
      <c r="F3143" s="27">
        <v>76</v>
      </c>
      <c r="H3143" s="27">
        <v>17</v>
      </c>
    </row>
    <row r="3144" spans="1:8">
      <c r="A3144" s="27">
        <v>20200808</v>
      </c>
      <c r="F3144" s="27">
        <v>76.8</v>
      </c>
      <c r="H3144" s="27">
        <v>12</v>
      </c>
    </row>
    <row r="3145" spans="1:8">
      <c r="A3145" s="27">
        <v>20200809</v>
      </c>
      <c r="F3145" s="27">
        <v>76</v>
      </c>
      <c r="H3145" s="27">
        <v>13</v>
      </c>
    </row>
    <row r="3146" spans="1:8">
      <c r="A3146" s="27">
        <v>20200810</v>
      </c>
      <c r="F3146" s="27">
        <v>76.2</v>
      </c>
      <c r="H3146" s="27">
        <v>13</v>
      </c>
    </row>
    <row r="3147" spans="1:8">
      <c r="A3147" s="27">
        <v>20200811</v>
      </c>
      <c r="F3147" s="27">
        <v>75.400000000000006</v>
      </c>
      <c r="H3147" s="27">
        <v>12</v>
      </c>
    </row>
    <row r="3148" spans="1:8">
      <c r="A3148" s="27">
        <v>20200812</v>
      </c>
      <c r="F3148" s="27">
        <v>75.099999999999994</v>
      </c>
      <c r="H3148" s="27">
        <v>17</v>
      </c>
    </row>
    <row r="3149" spans="1:8">
      <c r="A3149" s="27">
        <v>20200813</v>
      </c>
      <c r="F3149" s="27">
        <v>74.2</v>
      </c>
      <c r="H3149" s="27">
        <v>10</v>
      </c>
    </row>
    <row r="3150" spans="1:8">
      <c r="A3150" s="27">
        <v>20200814</v>
      </c>
      <c r="F3150" s="27">
        <v>72.599999999999994</v>
      </c>
      <c r="H3150" s="27">
        <v>5</v>
      </c>
    </row>
    <row r="3151" spans="1:8">
      <c r="A3151" s="27">
        <v>20200815</v>
      </c>
      <c r="F3151" s="27">
        <v>72.400000000000006</v>
      </c>
      <c r="H3151" s="27">
        <v>0</v>
      </c>
    </row>
    <row r="3152" spans="1:8">
      <c r="A3152" s="27">
        <v>20200816</v>
      </c>
      <c r="F3152" s="27">
        <v>72.599999999999994</v>
      </c>
      <c r="H3152" s="27">
        <v>0</v>
      </c>
    </row>
    <row r="3153" spans="1:8">
      <c r="A3153" s="27">
        <v>20200817</v>
      </c>
      <c r="F3153" s="27">
        <v>72.5</v>
      </c>
      <c r="H3153" s="27">
        <v>0</v>
      </c>
    </row>
    <row r="3154" spans="1:8">
      <c r="A3154" s="27">
        <v>20200818</v>
      </c>
      <c r="F3154" s="27">
        <v>73.099999999999994</v>
      </c>
      <c r="H3154" s="27">
        <v>13</v>
      </c>
    </row>
    <row r="3155" spans="1:8">
      <c r="A3155" s="27">
        <v>20200819</v>
      </c>
      <c r="F3155" s="27">
        <v>72.2</v>
      </c>
      <c r="H3155" s="27">
        <v>14</v>
      </c>
    </row>
    <row r="3156" spans="1:8">
      <c r="A3156" s="27">
        <v>20200820</v>
      </c>
      <c r="F3156" s="27">
        <v>71.599999999999994</v>
      </c>
      <c r="H3156" s="27">
        <v>13</v>
      </c>
    </row>
    <row r="3157" spans="1:8">
      <c r="A3157" s="27">
        <v>20200821</v>
      </c>
      <c r="F3157" s="27">
        <v>72.599999999999994</v>
      </c>
      <c r="H3157" s="27">
        <v>3</v>
      </c>
    </row>
    <row r="3158" spans="1:8">
      <c r="A3158" s="27">
        <v>20200822</v>
      </c>
      <c r="F3158" s="27">
        <v>71.599999999999994</v>
      </c>
      <c r="H3158" s="27">
        <v>0</v>
      </c>
    </row>
    <row r="3159" spans="1:8">
      <c r="A3159" s="27">
        <v>20200823</v>
      </c>
      <c r="F3159" s="27">
        <v>72.099999999999994</v>
      </c>
      <c r="H3159" s="27">
        <v>0</v>
      </c>
    </row>
    <row r="3160" spans="1:8">
      <c r="A3160" s="27">
        <v>20200824</v>
      </c>
      <c r="F3160" s="27">
        <v>71.8</v>
      </c>
      <c r="H3160" s="27">
        <v>0</v>
      </c>
    </row>
    <row r="3161" spans="1:8">
      <c r="A3161" s="27">
        <v>20200825</v>
      </c>
      <c r="F3161" s="27">
        <v>72.099999999999994</v>
      </c>
      <c r="H3161" s="27">
        <v>0</v>
      </c>
    </row>
    <row r="3162" spans="1:8">
      <c r="A3162" s="27">
        <v>20200826</v>
      </c>
      <c r="F3162" s="27">
        <v>71.900000000000006</v>
      </c>
      <c r="H3162" s="27">
        <v>0</v>
      </c>
    </row>
    <row r="3163" spans="1:8">
      <c r="A3163" s="27">
        <v>20200827</v>
      </c>
      <c r="F3163" s="27">
        <v>71.400000000000006</v>
      </c>
      <c r="H3163" s="27">
        <v>0</v>
      </c>
    </row>
    <row r="3164" spans="1:8">
      <c r="A3164" s="27">
        <v>20200828</v>
      </c>
      <c r="F3164" s="27">
        <v>71.5</v>
      </c>
      <c r="H3164" s="27">
        <v>0</v>
      </c>
    </row>
    <row r="3165" spans="1:8">
      <c r="A3165" s="27">
        <v>20200829</v>
      </c>
      <c r="F3165" s="27">
        <v>71.599999999999994</v>
      </c>
      <c r="H3165" s="27">
        <v>0</v>
      </c>
    </row>
    <row r="3166" spans="1:8">
      <c r="A3166" s="27">
        <v>20200830</v>
      </c>
      <c r="F3166" s="27">
        <v>71.400000000000006</v>
      </c>
      <c r="H3166" s="27">
        <v>0</v>
      </c>
    </row>
    <row r="3167" spans="1:8">
      <c r="A3167" s="27">
        <v>20200831</v>
      </c>
      <c r="F3167" s="27">
        <v>70.5</v>
      </c>
      <c r="H3167" s="27">
        <v>0</v>
      </c>
    </row>
    <row r="3168" spans="1:8">
      <c r="A3168" s="27">
        <v>20200901</v>
      </c>
      <c r="F3168" s="27">
        <v>70.8</v>
      </c>
      <c r="H3168" s="27">
        <v>0</v>
      </c>
    </row>
    <row r="3169" spans="1:8">
      <c r="A3169" s="27">
        <v>20200902</v>
      </c>
      <c r="F3169" s="27">
        <v>69.5</v>
      </c>
      <c r="H3169" s="27">
        <v>0</v>
      </c>
    </row>
    <row r="3170" spans="1:8">
      <c r="A3170" s="27">
        <v>20200903</v>
      </c>
      <c r="F3170" s="27">
        <v>71.2</v>
      </c>
      <c r="H3170" s="27">
        <v>0</v>
      </c>
    </row>
    <row r="3171" spans="1:8">
      <c r="A3171" s="27">
        <v>20200904</v>
      </c>
      <c r="F3171" s="27">
        <v>70.8</v>
      </c>
      <c r="H3171" s="27">
        <v>0</v>
      </c>
    </row>
    <row r="3172" spans="1:8">
      <c r="A3172" s="27">
        <v>20200905</v>
      </c>
      <c r="F3172" s="27">
        <v>70.3</v>
      </c>
      <c r="H3172" s="27">
        <v>0</v>
      </c>
    </row>
    <row r="3173" spans="1:8">
      <c r="A3173" s="27">
        <v>20200906</v>
      </c>
      <c r="F3173" s="27">
        <v>70.5</v>
      </c>
      <c r="H3173" s="27">
        <v>0</v>
      </c>
    </row>
    <row r="3174" spans="1:8">
      <c r="A3174" s="27">
        <v>20200907</v>
      </c>
      <c r="F3174" s="27">
        <v>71.3</v>
      </c>
      <c r="H3174" s="27">
        <v>0</v>
      </c>
    </row>
    <row r="3175" spans="1:8">
      <c r="A3175" s="27">
        <v>20200908</v>
      </c>
      <c r="F3175" s="27">
        <v>70.900000000000006</v>
      </c>
      <c r="H3175" s="27">
        <v>0</v>
      </c>
    </row>
    <row r="3176" spans="1:8">
      <c r="A3176" s="27">
        <v>20200909</v>
      </c>
      <c r="F3176" s="27">
        <v>70.7</v>
      </c>
      <c r="H3176" s="27">
        <v>0</v>
      </c>
    </row>
    <row r="3177" spans="1:8">
      <c r="A3177" s="27">
        <v>20200910</v>
      </c>
      <c r="F3177" s="27">
        <v>70.2</v>
      </c>
      <c r="H3177" s="27">
        <v>0</v>
      </c>
    </row>
    <row r="3178" spans="1:8">
      <c r="A3178" s="27">
        <v>20200911</v>
      </c>
      <c r="F3178" s="27">
        <v>69.599999999999994</v>
      </c>
      <c r="H3178" s="27">
        <v>0</v>
      </c>
    </row>
    <row r="3179" spans="1:8">
      <c r="A3179" s="27">
        <v>20200912</v>
      </c>
      <c r="F3179" s="27">
        <v>70.2</v>
      </c>
      <c r="H3179" s="27">
        <v>0</v>
      </c>
    </row>
    <row r="3180" spans="1:8">
      <c r="A3180" s="27">
        <v>20200913</v>
      </c>
      <c r="F3180" s="27">
        <v>70.599999999999994</v>
      </c>
      <c r="H3180" s="27">
        <v>0</v>
      </c>
    </row>
    <row r="3181" spans="1:8">
      <c r="A3181" s="27">
        <v>20200914</v>
      </c>
      <c r="F3181" s="27">
        <v>69.7</v>
      </c>
      <c r="H3181" s="27">
        <v>2</v>
      </c>
    </row>
    <row r="3182" spans="1:8">
      <c r="A3182" s="27">
        <v>20200915</v>
      </c>
      <c r="F3182" s="27">
        <v>69.599999999999994</v>
      </c>
      <c r="H3182" s="27">
        <v>0</v>
      </c>
    </row>
    <row r="3183" spans="1:8">
      <c r="A3183" s="27">
        <v>20200916</v>
      </c>
      <c r="F3183" s="27">
        <v>70.2</v>
      </c>
      <c r="H3183" s="27">
        <v>0</v>
      </c>
    </row>
    <row r="3184" spans="1:8">
      <c r="A3184" s="27">
        <v>20200917</v>
      </c>
      <c r="F3184" s="27">
        <v>70.400000000000006</v>
      </c>
      <c r="H3184" s="27">
        <v>0</v>
      </c>
    </row>
    <row r="3185" spans="1:8">
      <c r="A3185" s="27">
        <v>20200918</v>
      </c>
      <c r="F3185" s="27">
        <v>70.599999999999994</v>
      </c>
      <c r="H3185" s="27">
        <v>0</v>
      </c>
    </row>
    <row r="3186" spans="1:8">
      <c r="A3186" s="27">
        <v>20200919</v>
      </c>
      <c r="F3186" s="27">
        <v>71.2</v>
      </c>
      <c r="H3186" s="27">
        <v>0</v>
      </c>
    </row>
    <row r="3187" spans="1:8">
      <c r="A3187" s="27">
        <v>20200920</v>
      </c>
      <c r="F3187" s="27">
        <v>70.7</v>
      </c>
      <c r="H3187" s="27">
        <v>0</v>
      </c>
    </row>
    <row r="3188" spans="1:8">
      <c r="A3188" s="27">
        <v>20200921</v>
      </c>
      <c r="F3188" s="27">
        <v>71.900000000000006</v>
      </c>
      <c r="H3188" s="27">
        <v>0</v>
      </c>
    </row>
    <row r="3189" spans="1:8">
      <c r="A3189" s="27">
        <v>20200922</v>
      </c>
      <c r="F3189" s="27">
        <v>72.900000000000006</v>
      </c>
      <c r="H3189" s="27">
        <v>0</v>
      </c>
    </row>
    <row r="3190" spans="1:8">
      <c r="A3190" s="27">
        <v>20200923</v>
      </c>
      <c r="F3190" s="27">
        <v>73.7</v>
      </c>
      <c r="H3190" s="27">
        <v>8</v>
      </c>
    </row>
    <row r="3191" spans="1:8">
      <c r="A3191" s="27">
        <v>20200924</v>
      </c>
      <c r="F3191" s="27">
        <v>74.099999999999994</v>
      </c>
      <c r="H3191" s="27">
        <v>6</v>
      </c>
    </row>
    <row r="3192" spans="1:8">
      <c r="A3192" s="27">
        <v>20200925</v>
      </c>
      <c r="F3192" s="27">
        <v>73.8</v>
      </c>
      <c r="H3192" s="27">
        <v>5</v>
      </c>
    </row>
    <row r="3193" spans="1:8">
      <c r="A3193" s="27">
        <v>20200926</v>
      </c>
      <c r="F3193" s="27">
        <v>72.900000000000006</v>
      </c>
      <c r="H3193" s="27">
        <v>0</v>
      </c>
    </row>
    <row r="3194" spans="1:8">
      <c r="A3194" s="27">
        <v>20200927</v>
      </c>
      <c r="F3194" s="27">
        <v>74.400000000000006</v>
      </c>
      <c r="H3194" s="27">
        <v>0</v>
      </c>
    </row>
    <row r="3195" spans="1:8">
      <c r="A3195" s="27">
        <v>20200928</v>
      </c>
      <c r="F3195" s="27">
        <v>74.099999999999994</v>
      </c>
      <c r="H3195" s="27">
        <v>0</v>
      </c>
    </row>
    <row r="3196" spans="1:8">
      <c r="A3196" s="27">
        <v>20200929</v>
      </c>
      <c r="F3196" s="27">
        <v>73</v>
      </c>
      <c r="H3196" s="27">
        <v>0</v>
      </c>
    </row>
    <row r="3197" spans="1:8">
      <c r="A3197" s="27">
        <v>20200930</v>
      </c>
      <c r="F3197" s="27">
        <v>73.5</v>
      </c>
      <c r="H3197" s="27">
        <v>0</v>
      </c>
    </row>
    <row r="3198" spans="1:8">
      <c r="A3198" s="27">
        <v>20201001</v>
      </c>
      <c r="F3198" s="27">
        <v>73</v>
      </c>
      <c r="H3198" s="27">
        <v>0</v>
      </c>
    </row>
    <row r="3199" spans="1:8">
      <c r="A3199" s="27">
        <v>20201002</v>
      </c>
      <c r="F3199" s="27">
        <v>72.3</v>
      </c>
      <c r="H3199" s="27">
        <v>0</v>
      </c>
    </row>
    <row r="3200" spans="1:8">
      <c r="A3200" s="27">
        <v>20201003</v>
      </c>
      <c r="F3200" s="27">
        <v>71.900000000000006</v>
      </c>
      <c r="H3200" s="27">
        <v>0</v>
      </c>
    </row>
    <row r="3201" spans="1:8">
      <c r="A3201" s="27">
        <v>20201004</v>
      </c>
      <c r="F3201" s="27">
        <v>71.2</v>
      </c>
      <c r="H3201" s="27">
        <v>0</v>
      </c>
    </row>
    <row r="3202" spans="1:8">
      <c r="A3202" s="27">
        <v>20201005</v>
      </c>
      <c r="F3202" s="27">
        <v>72.2</v>
      </c>
      <c r="H3202" s="27">
        <v>0</v>
      </c>
    </row>
    <row r="3203" spans="1:8">
      <c r="A3203" s="27">
        <v>20201006</v>
      </c>
      <c r="F3203" s="27">
        <v>71.599999999999994</v>
      </c>
      <c r="H3203" s="27">
        <v>0</v>
      </c>
    </row>
    <row r="3204" spans="1:8">
      <c r="A3204" s="27">
        <v>20201007</v>
      </c>
      <c r="F3204" s="27">
        <v>70.599999999999994</v>
      </c>
      <c r="H3204" s="27">
        <v>0</v>
      </c>
    </row>
    <row r="3205" spans="1:8">
      <c r="A3205" s="27">
        <v>20201008</v>
      </c>
      <c r="F3205" s="27">
        <v>71.5</v>
      </c>
      <c r="H3205" s="27">
        <v>6</v>
      </c>
    </row>
    <row r="3206" spans="1:8">
      <c r="A3206" s="27">
        <v>20201009</v>
      </c>
      <c r="F3206" s="27">
        <v>72.900000000000006</v>
      </c>
      <c r="H3206" s="27">
        <v>23</v>
      </c>
    </row>
    <row r="3207" spans="1:8">
      <c r="A3207" s="27">
        <v>20201010</v>
      </c>
      <c r="F3207" s="27">
        <v>73.3</v>
      </c>
      <c r="H3207" s="27">
        <v>15</v>
      </c>
    </row>
    <row r="3208" spans="1:8">
      <c r="A3208" s="27">
        <v>20201011</v>
      </c>
      <c r="F3208" s="27">
        <v>72.599999999999994</v>
      </c>
      <c r="H3208" s="27">
        <v>17</v>
      </c>
    </row>
    <row r="3209" spans="1:8">
      <c r="A3209" s="27">
        <v>20201012</v>
      </c>
      <c r="F3209" s="27">
        <v>73.400000000000006</v>
      </c>
      <c r="H3209" s="27">
        <v>16</v>
      </c>
    </row>
    <row r="3210" spans="1:8">
      <c r="A3210" s="27">
        <v>20201013</v>
      </c>
      <c r="F3210" s="27">
        <v>72</v>
      </c>
      <c r="H3210" s="27">
        <v>0</v>
      </c>
    </row>
    <row r="3211" spans="1:8">
      <c r="A3211" s="27">
        <v>20201014</v>
      </c>
      <c r="F3211" s="27">
        <v>74.099999999999994</v>
      </c>
      <c r="H3211" s="27">
        <v>5</v>
      </c>
    </row>
    <row r="3212" spans="1:8">
      <c r="A3212" s="27">
        <v>20201015</v>
      </c>
      <c r="F3212" s="27">
        <v>73.400000000000006</v>
      </c>
      <c r="H3212" s="27">
        <v>13</v>
      </c>
    </row>
    <row r="3213" spans="1:8">
      <c r="A3213" s="27">
        <v>20201016</v>
      </c>
      <c r="F3213" s="27">
        <v>74.8</v>
      </c>
      <c r="H3213" s="27">
        <v>13</v>
      </c>
    </row>
    <row r="3214" spans="1:8">
      <c r="A3214" s="27">
        <v>20201017</v>
      </c>
      <c r="F3214" s="27">
        <v>72.5</v>
      </c>
      <c r="H3214" s="27">
        <v>13</v>
      </c>
    </row>
    <row r="3215" spans="1:8">
      <c r="A3215" s="27">
        <v>20201018</v>
      </c>
      <c r="F3215" s="27">
        <v>75.3</v>
      </c>
      <c r="H3215" s="27">
        <v>23</v>
      </c>
    </row>
    <row r="3216" spans="1:8">
      <c r="A3216" s="27">
        <v>20201019</v>
      </c>
      <c r="F3216" s="27">
        <v>74.2</v>
      </c>
      <c r="H3216" s="27">
        <v>16</v>
      </c>
    </row>
    <row r="3217" spans="1:8">
      <c r="A3217" s="27">
        <v>20201020</v>
      </c>
      <c r="F3217" s="27">
        <v>74</v>
      </c>
      <c r="H3217" s="27">
        <v>13</v>
      </c>
    </row>
    <row r="3218" spans="1:8">
      <c r="A3218" s="27">
        <v>20201021</v>
      </c>
      <c r="F3218" s="27">
        <v>73</v>
      </c>
      <c r="H3218" s="27">
        <v>11</v>
      </c>
    </row>
    <row r="3219" spans="1:8">
      <c r="A3219" s="27">
        <v>20201022</v>
      </c>
      <c r="F3219" s="27">
        <v>74.2</v>
      </c>
      <c r="H3219" s="27">
        <v>11</v>
      </c>
    </row>
    <row r="3220" spans="1:8">
      <c r="A3220" s="27">
        <v>20201023</v>
      </c>
      <c r="F3220" s="27">
        <v>71</v>
      </c>
      <c r="H3220" s="27">
        <v>22</v>
      </c>
    </row>
    <row r="3221" spans="1:8">
      <c r="A3221" s="27">
        <v>20201024</v>
      </c>
      <c r="F3221" s="27">
        <v>71.3</v>
      </c>
      <c r="H3221" s="27">
        <v>21</v>
      </c>
    </row>
    <row r="3222" spans="1:8">
      <c r="A3222" s="27">
        <v>20201025</v>
      </c>
      <c r="F3222" s="27">
        <v>73.3</v>
      </c>
      <c r="H3222" s="27">
        <v>22</v>
      </c>
    </row>
    <row r="3223" spans="1:8">
      <c r="A3223" s="27">
        <v>20201026</v>
      </c>
      <c r="F3223" s="27">
        <v>74.099999999999994</v>
      </c>
      <c r="H3223" s="27">
        <v>19</v>
      </c>
    </row>
    <row r="3224" spans="1:8">
      <c r="A3224" s="27">
        <v>20201027</v>
      </c>
      <c r="F3224" s="27">
        <v>81.400000000000006</v>
      </c>
      <c r="H3224" s="27">
        <v>44</v>
      </c>
    </row>
    <row r="3225" spans="1:8">
      <c r="A3225" s="27">
        <v>20201028</v>
      </c>
      <c r="F3225" s="27">
        <v>86.4</v>
      </c>
      <c r="H3225" s="27">
        <v>28</v>
      </c>
    </row>
    <row r="3226" spans="1:8">
      <c r="A3226" s="27">
        <v>20201029</v>
      </c>
      <c r="F3226" s="27">
        <v>83.5</v>
      </c>
      <c r="H3226" s="27">
        <v>37</v>
      </c>
    </row>
    <row r="3227" spans="1:8">
      <c r="A3227" s="27">
        <v>20201030</v>
      </c>
      <c r="F3227" s="27">
        <v>78.400000000000006</v>
      </c>
      <c r="H3227" s="27">
        <v>31</v>
      </c>
    </row>
    <row r="3228" spans="1:8">
      <c r="A3228" s="27">
        <v>20201031</v>
      </c>
      <c r="F3228" s="27">
        <v>75.599999999999994</v>
      </c>
      <c r="H3228" s="27">
        <v>26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5</vt:i4>
      </vt:variant>
      <vt:variant>
        <vt:lpstr>Grafieken</vt:lpstr>
      </vt:variant>
      <vt:variant>
        <vt:i4>1</vt:i4>
      </vt:variant>
    </vt:vector>
  </HeadingPairs>
  <TitlesOfParts>
    <vt:vector size="6" baseType="lpstr">
      <vt:lpstr>2K vs adj Flux</vt:lpstr>
      <vt:lpstr>fluxtable</vt:lpstr>
      <vt:lpstr>1KComparison</vt:lpstr>
      <vt:lpstr>2KComparison</vt:lpstr>
      <vt:lpstr>ISNComparison</vt:lpstr>
      <vt:lpstr>Fig 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</dc:creator>
  <cp:lastModifiedBy>Patrick Geryl</cp:lastModifiedBy>
  <cp:revision>1</cp:revision>
  <dcterms:created xsi:type="dcterms:W3CDTF">2013-09-14T14:08:00Z</dcterms:created>
  <dcterms:modified xsi:type="dcterms:W3CDTF">2024-11-29T09:36:09Z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1033-11.2.0.9431</vt:lpwstr>
  </property>
</Properties>
</file>